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sel\OneDrive - Link Group\Desktop\kpmg\"/>
    </mc:Choice>
  </mc:AlternateContent>
  <xr:revisionPtr revIDLastSave="0" documentId="13_ncr:1_{D81D9428-82FA-4546-87E4-EA7C2FA89B46}" xr6:coauthVersionLast="47" xr6:coauthVersionMax="47" xr10:uidLastSave="{00000000-0000-0000-0000-000000000000}"/>
  <bookViews>
    <workbookView xWindow="-110" yWindow="-110" windowWidth="22780" windowHeight="14660" activeTab="4" xr2:uid="{9BDE5B6A-B3D1-4AC1-AB98-F21BA22B2335}"/>
  </bookViews>
  <sheets>
    <sheet name="Assumptions" sheetId="2" r:id="rId1"/>
    <sheet name="Project Model" sheetId="3" r:id="rId2"/>
    <sheet name="Project Model Prac" sheetId="7" r:id="rId3"/>
    <sheet name="3-Way Statement" sheetId="6" r:id="rId4"/>
    <sheet name="Summary" sheetId="4" r:id="rId5"/>
  </sheets>
  <externalReferences>
    <externalReference r:id="rId6"/>
    <externalReference r:id="rId7"/>
    <externalReference r:id="rId8"/>
  </externalReferences>
  <definedNames>
    <definedName name="AFDB_Mat_Applied">'[1]Input Constant'!$G$449</definedName>
    <definedName name="AFDB_pct_applied">'[1]Input Constant'!$H$437</definedName>
    <definedName name="capfacApplied">'[1]Input Constant'!$H$85</definedName>
    <definedName name="CON_Mat_Applied">'[1]Input Constant'!$G$484</definedName>
    <definedName name="CON_pct_applied">'[1]Input Constant'!$H$438</definedName>
    <definedName name="days_year">'[1]Input Constant'!$G$631</definedName>
    <definedName name="DEG_Mat_Applied">'[1]Input Constant'!$G$518</definedName>
    <definedName name="degradationApplied">[1]Scenario!$F$42</definedName>
    <definedName name="developer_1">'[1]Input Constant'!$D$211</definedName>
    <definedName name="developer_2">'[1]Input Constant'!$D$212</definedName>
    <definedName name="developer_3">'[1]Input Constant'!$D$213</definedName>
    <definedName name="developer_4">'[1]Input Constant'!$D$214</definedName>
    <definedName name="developer_5">'[1]Input Constant'!$D$215</definedName>
    <definedName name="developer_6">'[1]Input Constant'!$D$216</definedName>
    <definedName name="int_days">'[1]Input Constant'!$G$630</definedName>
    <definedName name="lifeApplied">'[1]Input Constant'!$G$34</definedName>
    <definedName name="Months_Yr" hidden="1">[2]InputC!$G$671</definedName>
    <definedName name="OMApplied">'[1]Input Time Series'!$G$49</definedName>
    <definedName name="Scenario">[3]Control!$G$3</definedName>
    <definedName name="securityregfee.est">[2]InputC!$G$717</definedName>
    <definedName name="units">'[1]Input Constant'!$F$629</definedName>
    <definedName name="wrn.Review." localSheetId="1" hidden="1">{#N/A,#N/A,TRUE,"A. Summary";#N/A,#N/A,TRUE,"B. Cash Flow Sum";#N/A,#N/A,TRUE,"H. Tax Input";#N/A,#N/A,TRUE,"I. Tax";#N/A,#N/A,TRUE,"C. Finance Cash Flow"}</definedName>
    <definedName name="wrn.Review." hidden="1">{#N/A,#N/A,TRUE,"A. Summary";#N/A,#N/A,TRUE,"B. Cash Flow Sum";#N/A,#N/A,TRUE,"H. Tax Input";#N/A,#N/A,TRUE,"I. Tax";#N/A,#N/A,TRUE,"C. Finance Cash Flow"}</definedName>
    <definedName name="wrn.Temp." localSheetId="1" hidden="1">{#N/A,#N/A,TRUE,"A. Summary";#N/A,#N/A,TRUE,"B. Cash Flow Sum";#N/A,#N/A,TRUE,"C. Finance Cash Flow";#N/A,#N/A,TRUE,"H. Tax Input"}</definedName>
    <definedName name="wrn.Temp." hidden="1">{#N/A,#N/A,TRUE,"A. Summary";#N/A,#N/A,TRUE,"B. Cash Flow Sum";#N/A,#N/A,TRUE,"C. Finance Cash Flow";#N/A,#N/A,TRUE,"H. Tax Input"}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3" i="6" l="1"/>
  <c r="L232" i="7"/>
  <c r="L233" i="7" s="1"/>
  <c r="G54" i="6"/>
  <c r="OR233" i="7"/>
  <c r="OQ233" i="7"/>
  <c r="OP233" i="7"/>
  <c r="OO233" i="7"/>
  <c r="ON233" i="7"/>
  <c r="OM233" i="7"/>
  <c r="OL233" i="7"/>
  <c r="OK233" i="7"/>
  <c r="OJ233" i="7"/>
  <c r="OI233" i="7"/>
  <c r="OH233" i="7"/>
  <c r="OG233" i="7"/>
  <c r="OF233" i="7"/>
  <c r="OE233" i="7"/>
  <c r="OD233" i="7"/>
  <c r="OC233" i="7"/>
  <c r="OB233" i="7"/>
  <c r="OA233" i="7"/>
  <c r="NZ233" i="7"/>
  <c r="NY233" i="7"/>
  <c r="NX233" i="7"/>
  <c r="NW233" i="7"/>
  <c r="NV233" i="7"/>
  <c r="NU233" i="7"/>
  <c r="NT233" i="7"/>
  <c r="NS233" i="7"/>
  <c r="NR233" i="7"/>
  <c r="NQ233" i="7"/>
  <c r="NP233" i="7"/>
  <c r="NO233" i="7"/>
  <c r="NN233" i="7"/>
  <c r="NM233" i="7"/>
  <c r="NL233" i="7"/>
  <c r="NK233" i="7"/>
  <c r="NJ233" i="7"/>
  <c r="NI233" i="7"/>
  <c r="NH233" i="7"/>
  <c r="NG233" i="7"/>
  <c r="NF233" i="7"/>
  <c r="NE233" i="7"/>
  <c r="ND233" i="7"/>
  <c r="NC233" i="7"/>
  <c r="NB233" i="7"/>
  <c r="NA233" i="7"/>
  <c r="MZ233" i="7"/>
  <c r="MY233" i="7"/>
  <c r="MX233" i="7"/>
  <c r="MW233" i="7"/>
  <c r="MV233" i="7"/>
  <c r="MU233" i="7"/>
  <c r="MT233" i="7"/>
  <c r="MS233" i="7"/>
  <c r="MR233" i="7"/>
  <c r="MQ233" i="7"/>
  <c r="MP233" i="7"/>
  <c r="MO233" i="7"/>
  <c r="MN233" i="7"/>
  <c r="MM233" i="7"/>
  <c r="ML233" i="7"/>
  <c r="MK233" i="7"/>
  <c r="MJ233" i="7"/>
  <c r="MI233" i="7"/>
  <c r="MH233" i="7"/>
  <c r="MG233" i="7"/>
  <c r="MF233" i="7"/>
  <c r="ME233" i="7"/>
  <c r="MD233" i="7"/>
  <c r="MC233" i="7"/>
  <c r="MB233" i="7"/>
  <c r="MA233" i="7"/>
  <c r="LZ233" i="7"/>
  <c r="LY233" i="7"/>
  <c r="LX233" i="7"/>
  <c r="LW233" i="7"/>
  <c r="LV233" i="7"/>
  <c r="LU233" i="7"/>
  <c r="LT233" i="7"/>
  <c r="LS233" i="7"/>
  <c r="LR233" i="7"/>
  <c r="LQ233" i="7"/>
  <c r="LP233" i="7"/>
  <c r="LO233" i="7"/>
  <c r="LN233" i="7"/>
  <c r="LM233" i="7"/>
  <c r="LL233" i="7"/>
  <c r="LK233" i="7"/>
  <c r="LJ233" i="7"/>
  <c r="LI233" i="7"/>
  <c r="LH233" i="7"/>
  <c r="LG233" i="7"/>
  <c r="LF233" i="7"/>
  <c r="LE233" i="7"/>
  <c r="LD233" i="7"/>
  <c r="LC233" i="7"/>
  <c r="LB233" i="7"/>
  <c r="LA233" i="7"/>
  <c r="KZ233" i="7"/>
  <c r="KY233" i="7"/>
  <c r="KX233" i="7"/>
  <c r="KW233" i="7"/>
  <c r="KV233" i="7"/>
  <c r="KU233" i="7"/>
  <c r="KT233" i="7"/>
  <c r="KS233" i="7"/>
  <c r="KR233" i="7"/>
  <c r="KQ233" i="7"/>
  <c r="KP233" i="7"/>
  <c r="KO233" i="7"/>
  <c r="KN233" i="7"/>
  <c r="KM233" i="7"/>
  <c r="KL233" i="7"/>
  <c r="KK233" i="7"/>
  <c r="KJ233" i="7"/>
  <c r="KI233" i="7"/>
  <c r="KH233" i="7"/>
  <c r="KG233" i="7"/>
  <c r="KF233" i="7"/>
  <c r="KE233" i="7"/>
  <c r="KD233" i="7"/>
  <c r="KC233" i="7"/>
  <c r="KB233" i="7"/>
  <c r="KA233" i="7"/>
  <c r="JZ233" i="7"/>
  <c r="JY233" i="7"/>
  <c r="JX233" i="7"/>
  <c r="JW233" i="7"/>
  <c r="JV233" i="7"/>
  <c r="JU233" i="7"/>
  <c r="JT233" i="7"/>
  <c r="JS233" i="7"/>
  <c r="JR233" i="7"/>
  <c r="JQ233" i="7"/>
  <c r="JP233" i="7"/>
  <c r="JO233" i="7"/>
  <c r="JN233" i="7"/>
  <c r="JM233" i="7"/>
  <c r="JL233" i="7"/>
  <c r="JK233" i="7"/>
  <c r="JJ233" i="7"/>
  <c r="JI233" i="7"/>
  <c r="JH233" i="7"/>
  <c r="JG233" i="7"/>
  <c r="JF233" i="7"/>
  <c r="JE233" i="7"/>
  <c r="JD233" i="7"/>
  <c r="JC233" i="7"/>
  <c r="JB233" i="7"/>
  <c r="JA233" i="7"/>
  <c r="IZ233" i="7"/>
  <c r="IY233" i="7"/>
  <c r="IX233" i="7"/>
  <c r="IW233" i="7"/>
  <c r="IV233" i="7"/>
  <c r="IU233" i="7"/>
  <c r="IT233" i="7"/>
  <c r="IS233" i="7"/>
  <c r="IR233" i="7"/>
  <c r="IQ233" i="7"/>
  <c r="IP233" i="7"/>
  <c r="IO233" i="7"/>
  <c r="IN233" i="7"/>
  <c r="IM233" i="7"/>
  <c r="IL233" i="7"/>
  <c r="IK233" i="7"/>
  <c r="IJ233" i="7"/>
  <c r="II233" i="7"/>
  <c r="IH233" i="7"/>
  <c r="IG233" i="7"/>
  <c r="IF233" i="7"/>
  <c r="IE233" i="7"/>
  <c r="ID233" i="7"/>
  <c r="IC233" i="7"/>
  <c r="IB233" i="7"/>
  <c r="IA233" i="7"/>
  <c r="HZ233" i="7"/>
  <c r="HY233" i="7"/>
  <c r="HX233" i="7"/>
  <c r="HW233" i="7"/>
  <c r="HV233" i="7"/>
  <c r="HU233" i="7"/>
  <c r="HT233" i="7"/>
  <c r="HS233" i="7"/>
  <c r="HR233" i="7"/>
  <c r="HQ233" i="7"/>
  <c r="HP233" i="7"/>
  <c r="HO233" i="7"/>
  <c r="HN233" i="7"/>
  <c r="HM233" i="7"/>
  <c r="HL233" i="7"/>
  <c r="HK233" i="7"/>
  <c r="HJ233" i="7"/>
  <c r="HI233" i="7"/>
  <c r="HH233" i="7"/>
  <c r="HG233" i="7"/>
  <c r="HF233" i="7"/>
  <c r="HE233" i="7"/>
  <c r="HD233" i="7"/>
  <c r="HC233" i="7"/>
  <c r="HB233" i="7"/>
  <c r="HA233" i="7"/>
  <c r="GZ233" i="7"/>
  <c r="GY233" i="7"/>
  <c r="GX233" i="7"/>
  <c r="GW233" i="7"/>
  <c r="GV233" i="7"/>
  <c r="GU233" i="7"/>
  <c r="GT233" i="7"/>
  <c r="GS233" i="7"/>
  <c r="GR233" i="7"/>
  <c r="GQ233" i="7"/>
  <c r="GP233" i="7"/>
  <c r="GO233" i="7"/>
  <c r="GN233" i="7"/>
  <c r="GM233" i="7"/>
  <c r="GL233" i="7"/>
  <c r="GK233" i="7"/>
  <c r="GJ233" i="7"/>
  <c r="GI233" i="7"/>
  <c r="GH233" i="7"/>
  <c r="GG233" i="7"/>
  <c r="GF233" i="7"/>
  <c r="GE233" i="7"/>
  <c r="GD233" i="7"/>
  <c r="GC233" i="7"/>
  <c r="GB233" i="7"/>
  <c r="GA233" i="7"/>
  <c r="FZ233" i="7"/>
  <c r="FY233" i="7"/>
  <c r="FX233" i="7"/>
  <c r="FW233" i="7"/>
  <c r="FV233" i="7"/>
  <c r="FU233" i="7"/>
  <c r="FT233" i="7"/>
  <c r="FS233" i="7"/>
  <c r="FR233" i="7"/>
  <c r="FQ233" i="7"/>
  <c r="FP233" i="7"/>
  <c r="FO233" i="7"/>
  <c r="FN233" i="7"/>
  <c r="FM233" i="7"/>
  <c r="FL233" i="7"/>
  <c r="FK233" i="7"/>
  <c r="FJ233" i="7"/>
  <c r="FI233" i="7"/>
  <c r="FH233" i="7"/>
  <c r="FG233" i="7"/>
  <c r="FF233" i="7"/>
  <c r="FE233" i="7"/>
  <c r="FD233" i="7"/>
  <c r="FC233" i="7"/>
  <c r="FB233" i="7"/>
  <c r="FA233" i="7"/>
  <c r="EZ233" i="7"/>
  <c r="EY233" i="7"/>
  <c r="EX233" i="7"/>
  <c r="EW233" i="7"/>
  <c r="EV233" i="7"/>
  <c r="EU233" i="7"/>
  <c r="ET233" i="7"/>
  <c r="ES233" i="7"/>
  <c r="ER233" i="7"/>
  <c r="EQ233" i="7"/>
  <c r="EP233" i="7"/>
  <c r="EO233" i="7"/>
  <c r="EN233" i="7"/>
  <c r="EM233" i="7"/>
  <c r="EL233" i="7"/>
  <c r="EK233" i="7"/>
  <c r="EJ233" i="7"/>
  <c r="EI233" i="7"/>
  <c r="EH233" i="7"/>
  <c r="EG233" i="7"/>
  <c r="EF233" i="7"/>
  <c r="EE233" i="7"/>
  <c r="ED233" i="7"/>
  <c r="EC233" i="7"/>
  <c r="EB233" i="7"/>
  <c r="EA233" i="7"/>
  <c r="DZ233" i="7"/>
  <c r="DY233" i="7"/>
  <c r="DX233" i="7"/>
  <c r="DW233" i="7"/>
  <c r="DV233" i="7"/>
  <c r="DU233" i="7"/>
  <c r="DT233" i="7"/>
  <c r="DS233" i="7"/>
  <c r="DR233" i="7"/>
  <c r="DQ233" i="7"/>
  <c r="DP233" i="7"/>
  <c r="DO233" i="7"/>
  <c r="DN233" i="7"/>
  <c r="DM233" i="7"/>
  <c r="DL233" i="7"/>
  <c r="DK233" i="7"/>
  <c r="DJ233" i="7"/>
  <c r="DI233" i="7"/>
  <c r="DH233" i="7"/>
  <c r="DG233" i="7"/>
  <c r="DF233" i="7"/>
  <c r="DE233" i="7"/>
  <c r="DD233" i="7"/>
  <c r="DC233" i="7"/>
  <c r="DB233" i="7"/>
  <c r="DA233" i="7"/>
  <c r="CZ233" i="7"/>
  <c r="CY233" i="7"/>
  <c r="CX233" i="7"/>
  <c r="CW233" i="7"/>
  <c r="CV233" i="7"/>
  <c r="CU233" i="7"/>
  <c r="CT233" i="7"/>
  <c r="CS233" i="7"/>
  <c r="CR233" i="7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BY233" i="7"/>
  <c r="BX233" i="7"/>
  <c r="BW233" i="7"/>
  <c r="BV233" i="7"/>
  <c r="BU233" i="7"/>
  <c r="BT233" i="7"/>
  <c r="BS233" i="7"/>
  <c r="BR233" i="7"/>
  <c r="BQ233" i="7"/>
  <c r="BP233" i="7"/>
  <c r="BO233" i="7"/>
  <c r="BN233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OR232" i="7"/>
  <c r="OQ232" i="7"/>
  <c r="OP232" i="7"/>
  <c r="OO232" i="7"/>
  <c r="ON232" i="7"/>
  <c r="OM232" i="7"/>
  <c r="OL232" i="7"/>
  <c r="OK232" i="7"/>
  <c r="OJ232" i="7"/>
  <c r="OI232" i="7"/>
  <c r="OH232" i="7"/>
  <c r="OG232" i="7"/>
  <c r="OF232" i="7"/>
  <c r="OE232" i="7"/>
  <c r="OD232" i="7"/>
  <c r="OC232" i="7"/>
  <c r="OB232" i="7"/>
  <c r="OA232" i="7"/>
  <c r="NZ232" i="7"/>
  <c r="NY232" i="7"/>
  <c r="NX232" i="7"/>
  <c r="NW232" i="7"/>
  <c r="NV232" i="7"/>
  <c r="NU232" i="7"/>
  <c r="NT232" i="7"/>
  <c r="NS232" i="7"/>
  <c r="NR232" i="7"/>
  <c r="NQ232" i="7"/>
  <c r="NP232" i="7"/>
  <c r="NO232" i="7"/>
  <c r="NN232" i="7"/>
  <c r="NM232" i="7"/>
  <c r="NL232" i="7"/>
  <c r="NK232" i="7"/>
  <c r="NJ232" i="7"/>
  <c r="NI232" i="7"/>
  <c r="NH232" i="7"/>
  <c r="NG232" i="7"/>
  <c r="NF232" i="7"/>
  <c r="NE232" i="7"/>
  <c r="ND232" i="7"/>
  <c r="NC232" i="7"/>
  <c r="NB232" i="7"/>
  <c r="NA232" i="7"/>
  <c r="MZ232" i="7"/>
  <c r="MY232" i="7"/>
  <c r="MX232" i="7"/>
  <c r="MW232" i="7"/>
  <c r="MV232" i="7"/>
  <c r="MU232" i="7"/>
  <c r="MT232" i="7"/>
  <c r="MS232" i="7"/>
  <c r="MR232" i="7"/>
  <c r="MQ232" i="7"/>
  <c r="MP232" i="7"/>
  <c r="MO232" i="7"/>
  <c r="MN232" i="7"/>
  <c r="MM232" i="7"/>
  <c r="ML232" i="7"/>
  <c r="MK232" i="7"/>
  <c r="MJ232" i="7"/>
  <c r="MI232" i="7"/>
  <c r="MH232" i="7"/>
  <c r="MG232" i="7"/>
  <c r="MF232" i="7"/>
  <c r="ME232" i="7"/>
  <c r="MD232" i="7"/>
  <c r="MC232" i="7"/>
  <c r="MB232" i="7"/>
  <c r="MA232" i="7"/>
  <c r="LZ232" i="7"/>
  <c r="LY232" i="7"/>
  <c r="LX232" i="7"/>
  <c r="LW232" i="7"/>
  <c r="LV232" i="7"/>
  <c r="LU232" i="7"/>
  <c r="LT232" i="7"/>
  <c r="LS232" i="7"/>
  <c r="LR232" i="7"/>
  <c r="LQ232" i="7"/>
  <c r="LP232" i="7"/>
  <c r="LO232" i="7"/>
  <c r="LN232" i="7"/>
  <c r="LM232" i="7"/>
  <c r="LL232" i="7"/>
  <c r="LK232" i="7"/>
  <c r="LJ232" i="7"/>
  <c r="LI232" i="7"/>
  <c r="LH232" i="7"/>
  <c r="LG232" i="7"/>
  <c r="LF232" i="7"/>
  <c r="LE232" i="7"/>
  <c r="LD232" i="7"/>
  <c r="LC232" i="7"/>
  <c r="LB232" i="7"/>
  <c r="LA232" i="7"/>
  <c r="KZ232" i="7"/>
  <c r="KY232" i="7"/>
  <c r="KX232" i="7"/>
  <c r="KW232" i="7"/>
  <c r="KV232" i="7"/>
  <c r="KU232" i="7"/>
  <c r="KT232" i="7"/>
  <c r="KS232" i="7"/>
  <c r="KR232" i="7"/>
  <c r="KQ232" i="7"/>
  <c r="KP232" i="7"/>
  <c r="KO232" i="7"/>
  <c r="KN232" i="7"/>
  <c r="KM232" i="7"/>
  <c r="KL232" i="7"/>
  <c r="KK232" i="7"/>
  <c r="KJ232" i="7"/>
  <c r="KI232" i="7"/>
  <c r="KH232" i="7"/>
  <c r="KG232" i="7"/>
  <c r="KF232" i="7"/>
  <c r="KE232" i="7"/>
  <c r="KD232" i="7"/>
  <c r="KC232" i="7"/>
  <c r="KB232" i="7"/>
  <c r="KA232" i="7"/>
  <c r="JZ232" i="7"/>
  <c r="JY232" i="7"/>
  <c r="JX232" i="7"/>
  <c r="JW232" i="7"/>
  <c r="JV232" i="7"/>
  <c r="JU232" i="7"/>
  <c r="JT232" i="7"/>
  <c r="JS232" i="7"/>
  <c r="JR232" i="7"/>
  <c r="JQ232" i="7"/>
  <c r="JP232" i="7"/>
  <c r="JO232" i="7"/>
  <c r="JN232" i="7"/>
  <c r="JM232" i="7"/>
  <c r="JL232" i="7"/>
  <c r="JK232" i="7"/>
  <c r="JJ232" i="7"/>
  <c r="JI232" i="7"/>
  <c r="JH232" i="7"/>
  <c r="JG232" i="7"/>
  <c r="JF232" i="7"/>
  <c r="JE232" i="7"/>
  <c r="JD232" i="7"/>
  <c r="JC232" i="7"/>
  <c r="JB232" i="7"/>
  <c r="JA232" i="7"/>
  <c r="IZ232" i="7"/>
  <c r="IY232" i="7"/>
  <c r="IX232" i="7"/>
  <c r="IW232" i="7"/>
  <c r="IV232" i="7"/>
  <c r="IU232" i="7"/>
  <c r="IT232" i="7"/>
  <c r="IS232" i="7"/>
  <c r="IR232" i="7"/>
  <c r="IQ232" i="7"/>
  <c r="IP232" i="7"/>
  <c r="IO232" i="7"/>
  <c r="IN232" i="7"/>
  <c r="IM232" i="7"/>
  <c r="IL232" i="7"/>
  <c r="IK232" i="7"/>
  <c r="IJ232" i="7"/>
  <c r="II232" i="7"/>
  <c r="IH232" i="7"/>
  <c r="IG232" i="7"/>
  <c r="IF232" i="7"/>
  <c r="IE232" i="7"/>
  <c r="ID232" i="7"/>
  <c r="IC232" i="7"/>
  <c r="IB232" i="7"/>
  <c r="IA232" i="7"/>
  <c r="HZ232" i="7"/>
  <c r="HY232" i="7"/>
  <c r="HX232" i="7"/>
  <c r="HW232" i="7"/>
  <c r="HV232" i="7"/>
  <c r="HU232" i="7"/>
  <c r="HT232" i="7"/>
  <c r="HS232" i="7"/>
  <c r="HR232" i="7"/>
  <c r="HQ232" i="7"/>
  <c r="HP232" i="7"/>
  <c r="HO232" i="7"/>
  <c r="HN232" i="7"/>
  <c r="HM232" i="7"/>
  <c r="HL232" i="7"/>
  <c r="HK232" i="7"/>
  <c r="HJ232" i="7"/>
  <c r="HI232" i="7"/>
  <c r="HH232" i="7"/>
  <c r="HG232" i="7"/>
  <c r="HF232" i="7"/>
  <c r="HE232" i="7"/>
  <c r="HD232" i="7"/>
  <c r="HC232" i="7"/>
  <c r="HB232" i="7"/>
  <c r="HA232" i="7"/>
  <c r="GZ232" i="7"/>
  <c r="GY232" i="7"/>
  <c r="GX232" i="7"/>
  <c r="GW232" i="7"/>
  <c r="GV232" i="7"/>
  <c r="GU232" i="7"/>
  <c r="GT232" i="7"/>
  <c r="GS232" i="7"/>
  <c r="GR232" i="7"/>
  <c r="GQ232" i="7"/>
  <c r="GP232" i="7"/>
  <c r="GO232" i="7"/>
  <c r="GN232" i="7"/>
  <c r="GM232" i="7"/>
  <c r="GL232" i="7"/>
  <c r="GK232" i="7"/>
  <c r="GJ232" i="7"/>
  <c r="GI232" i="7"/>
  <c r="GH232" i="7"/>
  <c r="GG232" i="7"/>
  <c r="GF232" i="7"/>
  <c r="GE232" i="7"/>
  <c r="GD232" i="7"/>
  <c r="GC232" i="7"/>
  <c r="GB232" i="7"/>
  <c r="GA232" i="7"/>
  <c r="FZ232" i="7"/>
  <c r="FY232" i="7"/>
  <c r="FX232" i="7"/>
  <c r="FW232" i="7"/>
  <c r="FV232" i="7"/>
  <c r="FU232" i="7"/>
  <c r="FT232" i="7"/>
  <c r="FS232" i="7"/>
  <c r="FR232" i="7"/>
  <c r="FQ232" i="7"/>
  <c r="FP232" i="7"/>
  <c r="FO232" i="7"/>
  <c r="FN232" i="7"/>
  <c r="FM232" i="7"/>
  <c r="FL232" i="7"/>
  <c r="FK232" i="7"/>
  <c r="FJ232" i="7"/>
  <c r="FI232" i="7"/>
  <c r="FH232" i="7"/>
  <c r="FG232" i="7"/>
  <c r="FF232" i="7"/>
  <c r="FE232" i="7"/>
  <c r="FD232" i="7"/>
  <c r="FC232" i="7"/>
  <c r="FB232" i="7"/>
  <c r="FA232" i="7"/>
  <c r="EZ232" i="7"/>
  <c r="EY232" i="7"/>
  <c r="EX232" i="7"/>
  <c r="EW232" i="7"/>
  <c r="EV232" i="7"/>
  <c r="EU232" i="7"/>
  <c r="ET232" i="7"/>
  <c r="ES232" i="7"/>
  <c r="ER232" i="7"/>
  <c r="EQ232" i="7"/>
  <c r="EP232" i="7"/>
  <c r="EO232" i="7"/>
  <c r="EN232" i="7"/>
  <c r="EM232" i="7"/>
  <c r="EL232" i="7"/>
  <c r="EK232" i="7"/>
  <c r="EJ232" i="7"/>
  <c r="EI232" i="7"/>
  <c r="EH232" i="7"/>
  <c r="EG232" i="7"/>
  <c r="EF232" i="7"/>
  <c r="EE232" i="7"/>
  <c r="ED232" i="7"/>
  <c r="EC232" i="7"/>
  <c r="EB232" i="7"/>
  <c r="EA232" i="7"/>
  <c r="DZ232" i="7"/>
  <c r="DY232" i="7"/>
  <c r="DX232" i="7"/>
  <c r="DW232" i="7"/>
  <c r="DV232" i="7"/>
  <c r="DU232" i="7"/>
  <c r="DT232" i="7"/>
  <c r="DS232" i="7"/>
  <c r="DR232" i="7"/>
  <c r="DQ232" i="7"/>
  <c r="DP232" i="7"/>
  <c r="DO232" i="7"/>
  <c r="DN232" i="7"/>
  <c r="DM232" i="7"/>
  <c r="DL232" i="7"/>
  <c r="DK232" i="7"/>
  <c r="DJ232" i="7"/>
  <c r="DI232" i="7"/>
  <c r="DH232" i="7"/>
  <c r="DG232" i="7"/>
  <c r="DF232" i="7"/>
  <c r="DE232" i="7"/>
  <c r="DD232" i="7"/>
  <c r="DC232" i="7"/>
  <c r="DB232" i="7"/>
  <c r="DA232" i="7"/>
  <c r="CZ232" i="7"/>
  <c r="CY232" i="7"/>
  <c r="CX232" i="7"/>
  <c r="CW232" i="7"/>
  <c r="CV232" i="7"/>
  <c r="CU232" i="7"/>
  <c r="CT232" i="7"/>
  <c r="CS232" i="7"/>
  <c r="CR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BY232" i="7"/>
  <c r="BX232" i="7"/>
  <c r="BW232" i="7"/>
  <c r="BV232" i="7"/>
  <c r="BU232" i="7"/>
  <c r="BT232" i="7"/>
  <c r="BS232" i="7"/>
  <c r="BR232" i="7"/>
  <c r="BQ232" i="7"/>
  <c r="BP232" i="7"/>
  <c r="BO232" i="7"/>
  <c r="BN232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D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OR230" i="7"/>
  <c r="OQ230" i="7"/>
  <c r="OP230" i="7"/>
  <c r="OO230" i="7"/>
  <c r="ON230" i="7"/>
  <c r="OM230" i="7"/>
  <c r="OL230" i="7"/>
  <c r="OK230" i="7"/>
  <c r="OJ230" i="7"/>
  <c r="OI230" i="7"/>
  <c r="OH230" i="7"/>
  <c r="OG230" i="7"/>
  <c r="OF230" i="7"/>
  <c r="OE230" i="7"/>
  <c r="OD230" i="7"/>
  <c r="OC230" i="7"/>
  <c r="OB230" i="7"/>
  <c r="OA230" i="7"/>
  <c r="NZ230" i="7"/>
  <c r="NY230" i="7"/>
  <c r="NX230" i="7"/>
  <c r="NW230" i="7"/>
  <c r="NV230" i="7"/>
  <c r="NU230" i="7"/>
  <c r="NT230" i="7"/>
  <c r="NS230" i="7"/>
  <c r="NR230" i="7"/>
  <c r="NQ230" i="7"/>
  <c r="NP230" i="7"/>
  <c r="NO230" i="7"/>
  <c r="NN230" i="7"/>
  <c r="NM230" i="7"/>
  <c r="NL230" i="7"/>
  <c r="NK230" i="7"/>
  <c r="NJ230" i="7"/>
  <c r="NI230" i="7"/>
  <c r="NH230" i="7"/>
  <c r="NG230" i="7"/>
  <c r="NF230" i="7"/>
  <c r="NE230" i="7"/>
  <c r="ND230" i="7"/>
  <c r="NC230" i="7"/>
  <c r="NB230" i="7"/>
  <c r="NA230" i="7"/>
  <c r="MZ230" i="7"/>
  <c r="MY230" i="7"/>
  <c r="MX230" i="7"/>
  <c r="MW230" i="7"/>
  <c r="MV230" i="7"/>
  <c r="MU230" i="7"/>
  <c r="MT230" i="7"/>
  <c r="MS230" i="7"/>
  <c r="MR230" i="7"/>
  <c r="MQ230" i="7"/>
  <c r="MP230" i="7"/>
  <c r="MO230" i="7"/>
  <c r="MN230" i="7"/>
  <c r="MM230" i="7"/>
  <c r="ML230" i="7"/>
  <c r="MK230" i="7"/>
  <c r="MJ230" i="7"/>
  <c r="MI230" i="7"/>
  <c r="MH230" i="7"/>
  <c r="MG230" i="7"/>
  <c r="MF230" i="7"/>
  <c r="ME230" i="7"/>
  <c r="MD230" i="7"/>
  <c r="MC230" i="7"/>
  <c r="MB230" i="7"/>
  <c r="MA230" i="7"/>
  <c r="LZ230" i="7"/>
  <c r="LY230" i="7"/>
  <c r="LX230" i="7"/>
  <c r="LW230" i="7"/>
  <c r="LV230" i="7"/>
  <c r="LU230" i="7"/>
  <c r="LT230" i="7"/>
  <c r="LS230" i="7"/>
  <c r="LR230" i="7"/>
  <c r="LQ230" i="7"/>
  <c r="LP230" i="7"/>
  <c r="LO230" i="7"/>
  <c r="LN230" i="7"/>
  <c r="LM230" i="7"/>
  <c r="LL230" i="7"/>
  <c r="LK230" i="7"/>
  <c r="LJ230" i="7"/>
  <c r="LI230" i="7"/>
  <c r="LH230" i="7"/>
  <c r="LG230" i="7"/>
  <c r="LF230" i="7"/>
  <c r="LE230" i="7"/>
  <c r="LD230" i="7"/>
  <c r="LC230" i="7"/>
  <c r="LB230" i="7"/>
  <c r="LA230" i="7"/>
  <c r="KZ230" i="7"/>
  <c r="KY230" i="7"/>
  <c r="KX230" i="7"/>
  <c r="KW230" i="7"/>
  <c r="KV230" i="7"/>
  <c r="KU230" i="7"/>
  <c r="KT230" i="7"/>
  <c r="KS230" i="7"/>
  <c r="KR230" i="7"/>
  <c r="KQ230" i="7"/>
  <c r="KP230" i="7"/>
  <c r="KO230" i="7"/>
  <c r="KN230" i="7"/>
  <c r="KM230" i="7"/>
  <c r="KL230" i="7"/>
  <c r="KK230" i="7"/>
  <c r="KJ230" i="7"/>
  <c r="KI230" i="7"/>
  <c r="KH230" i="7"/>
  <c r="KG230" i="7"/>
  <c r="KF230" i="7"/>
  <c r="KE230" i="7"/>
  <c r="KD230" i="7"/>
  <c r="KC230" i="7"/>
  <c r="KB230" i="7"/>
  <c r="KA230" i="7"/>
  <c r="JZ230" i="7"/>
  <c r="JY230" i="7"/>
  <c r="JX230" i="7"/>
  <c r="JW230" i="7"/>
  <c r="JV230" i="7"/>
  <c r="JU230" i="7"/>
  <c r="JT230" i="7"/>
  <c r="JS230" i="7"/>
  <c r="JR230" i="7"/>
  <c r="JQ230" i="7"/>
  <c r="JP230" i="7"/>
  <c r="JO230" i="7"/>
  <c r="JN230" i="7"/>
  <c r="JM230" i="7"/>
  <c r="JL230" i="7"/>
  <c r="JK230" i="7"/>
  <c r="JJ230" i="7"/>
  <c r="JI230" i="7"/>
  <c r="JH230" i="7"/>
  <c r="JG230" i="7"/>
  <c r="JF230" i="7"/>
  <c r="JE230" i="7"/>
  <c r="JD230" i="7"/>
  <c r="JC230" i="7"/>
  <c r="JB230" i="7"/>
  <c r="JA230" i="7"/>
  <c r="IZ230" i="7"/>
  <c r="IY230" i="7"/>
  <c r="IX230" i="7"/>
  <c r="IW230" i="7"/>
  <c r="IV230" i="7"/>
  <c r="IU230" i="7"/>
  <c r="IT230" i="7"/>
  <c r="IS230" i="7"/>
  <c r="IR230" i="7"/>
  <c r="IQ230" i="7"/>
  <c r="IP230" i="7"/>
  <c r="IO230" i="7"/>
  <c r="IN230" i="7"/>
  <c r="IM230" i="7"/>
  <c r="IL230" i="7"/>
  <c r="IK230" i="7"/>
  <c r="IJ230" i="7"/>
  <c r="II230" i="7"/>
  <c r="IH230" i="7"/>
  <c r="IG230" i="7"/>
  <c r="IF230" i="7"/>
  <c r="IE230" i="7"/>
  <c r="ID230" i="7"/>
  <c r="IC230" i="7"/>
  <c r="IB230" i="7"/>
  <c r="IA230" i="7"/>
  <c r="HZ230" i="7"/>
  <c r="HY230" i="7"/>
  <c r="HX230" i="7"/>
  <c r="HW230" i="7"/>
  <c r="HV230" i="7"/>
  <c r="HU230" i="7"/>
  <c r="HT230" i="7"/>
  <c r="HS230" i="7"/>
  <c r="HR230" i="7"/>
  <c r="HQ230" i="7"/>
  <c r="HP230" i="7"/>
  <c r="HO230" i="7"/>
  <c r="HN230" i="7"/>
  <c r="HM230" i="7"/>
  <c r="HL230" i="7"/>
  <c r="HK230" i="7"/>
  <c r="HJ230" i="7"/>
  <c r="HI230" i="7"/>
  <c r="HH230" i="7"/>
  <c r="HG230" i="7"/>
  <c r="HF230" i="7"/>
  <c r="HE230" i="7"/>
  <c r="HD230" i="7"/>
  <c r="HC230" i="7"/>
  <c r="HB230" i="7"/>
  <c r="HA230" i="7"/>
  <c r="GZ230" i="7"/>
  <c r="GY230" i="7"/>
  <c r="GX230" i="7"/>
  <c r="GW230" i="7"/>
  <c r="GV230" i="7"/>
  <c r="GU230" i="7"/>
  <c r="GT230" i="7"/>
  <c r="GS230" i="7"/>
  <c r="GR230" i="7"/>
  <c r="GQ230" i="7"/>
  <c r="GP230" i="7"/>
  <c r="GO230" i="7"/>
  <c r="GN230" i="7"/>
  <c r="GM230" i="7"/>
  <c r="GL230" i="7"/>
  <c r="GK230" i="7"/>
  <c r="GJ230" i="7"/>
  <c r="GI230" i="7"/>
  <c r="GH230" i="7"/>
  <c r="GG230" i="7"/>
  <c r="GF230" i="7"/>
  <c r="GE230" i="7"/>
  <c r="GD230" i="7"/>
  <c r="GC230" i="7"/>
  <c r="GB230" i="7"/>
  <c r="GA230" i="7"/>
  <c r="FZ230" i="7"/>
  <c r="FY230" i="7"/>
  <c r="FX230" i="7"/>
  <c r="FW230" i="7"/>
  <c r="FV230" i="7"/>
  <c r="FU230" i="7"/>
  <c r="FT230" i="7"/>
  <c r="FS230" i="7"/>
  <c r="FR230" i="7"/>
  <c r="FQ230" i="7"/>
  <c r="FP230" i="7"/>
  <c r="FO230" i="7"/>
  <c r="FN230" i="7"/>
  <c r="FM230" i="7"/>
  <c r="FL230" i="7"/>
  <c r="FK230" i="7"/>
  <c r="FJ230" i="7"/>
  <c r="FI230" i="7"/>
  <c r="FH230" i="7"/>
  <c r="FG230" i="7"/>
  <c r="FF230" i="7"/>
  <c r="FE230" i="7"/>
  <c r="FD230" i="7"/>
  <c r="FC230" i="7"/>
  <c r="FB230" i="7"/>
  <c r="FA230" i="7"/>
  <c r="EZ230" i="7"/>
  <c r="EY230" i="7"/>
  <c r="EX230" i="7"/>
  <c r="EW230" i="7"/>
  <c r="EV230" i="7"/>
  <c r="EU230" i="7"/>
  <c r="ET230" i="7"/>
  <c r="ES230" i="7"/>
  <c r="ER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DY230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CT230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BO230" i="7"/>
  <c r="BN230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OR229" i="7"/>
  <c r="OR231" i="7" s="1"/>
  <c r="OQ229" i="7"/>
  <c r="OQ231" i="7" s="1"/>
  <c r="OP229" i="7"/>
  <c r="OP231" i="7" s="1"/>
  <c r="OO229" i="7"/>
  <c r="OO231" i="7" s="1"/>
  <c r="ON229" i="7"/>
  <c r="ON231" i="7" s="1"/>
  <c r="OM229" i="7"/>
  <c r="OM231" i="7" s="1"/>
  <c r="OL229" i="7"/>
  <c r="OL231" i="7" s="1"/>
  <c r="OK229" i="7"/>
  <c r="OK231" i="7" s="1"/>
  <c r="OJ229" i="7"/>
  <c r="OJ231" i="7" s="1"/>
  <c r="OI229" i="7"/>
  <c r="OI231" i="7" s="1"/>
  <c r="OH229" i="7"/>
  <c r="OH231" i="7" s="1"/>
  <c r="OG229" i="7"/>
  <c r="OG231" i="7" s="1"/>
  <c r="OF229" i="7"/>
  <c r="OF231" i="7" s="1"/>
  <c r="OE229" i="7"/>
  <c r="OE231" i="7" s="1"/>
  <c r="OD229" i="7"/>
  <c r="OD231" i="7" s="1"/>
  <c r="OC229" i="7"/>
  <c r="OC231" i="7" s="1"/>
  <c r="OB229" i="7"/>
  <c r="OB231" i="7" s="1"/>
  <c r="OA229" i="7"/>
  <c r="OA231" i="7" s="1"/>
  <c r="NZ229" i="7"/>
  <c r="NZ231" i="7" s="1"/>
  <c r="NY229" i="7"/>
  <c r="NY231" i="7" s="1"/>
  <c r="NX229" i="7"/>
  <c r="NX231" i="7" s="1"/>
  <c r="NW229" i="7"/>
  <c r="NW231" i="7" s="1"/>
  <c r="NV229" i="7"/>
  <c r="NV231" i="7" s="1"/>
  <c r="NU229" i="7"/>
  <c r="NU231" i="7" s="1"/>
  <c r="NT229" i="7"/>
  <c r="NT231" i="7" s="1"/>
  <c r="NS229" i="7"/>
  <c r="NS231" i="7" s="1"/>
  <c r="NR229" i="7"/>
  <c r="NR231" i="7" s="1"/>
  <c r="NQ229" i="7"/>
  <c r="NQ231" i="7" s="1"/>
  <c r="NP229" i="7"/>
  <c r="NP231" i="7" s="1"/>
  <c r="NO229" i="7"/>
  <c r="NO231" i="7" s="1"/>
  <c r="NN229" i="7"/>
  <c r="NN231" i="7" s="1"/>
  <c r="NM229" i="7"/>
  <c r="NM231" i="7" s="1"/>
  <c r="NL229" i="7"/>
  <c r="NL231" i="7" s="1"/>
  <c r="NK229" i="7"/>
  <c r="NK231" i="7" s="1"/>
  <c r="NJ229" i="7"/>
  <c r="NJ231" i="7" s="1"/>
  <c r="NI229" i="7"/>
  <c r="NI231" i="7" s="1"/>
  <c r="NH229" i="7"/>
  <c r="NH231" i="7" s="1"/>
  <c r="NG229" i="7"/>
  <c r="NG231" i="7" s="1"/>
  <c r="NF229" i="7"/>
  <c r="NF231" i="7" s="1"/>
  <c r="NE229" i="7"/>
  <c r="NE231" i="7" s="1"/>
  <c r="ND229" i="7"/>
  <c r="ND231" i="7" s="1"/>
  <c r="NC229" i="7"/>
  <c r="NC231" i="7" s="1"/>
  <c r="NB229" i="7"/>
  <c r="NB231" i="7" s="1"/>
  <c r="NA229" i="7"/>
  <c r="NA231" i="7" s="1"/>
  <c r="MZ229" i="7"/>
  <c r="MZ231" i="7" s="1"/>
  <c r="MY229" i="7"/>
  <c r="MY231" i="7" s="1"/>
  <c r="MX229" i="7"/>
  <c r="MX231" i="7" s="1"/>
  <c r="MW229" i="7"/>
  <c r="MW231" i="7" s="1"/>
  <c r="MV229" i="7"/>
  <c r="MV231" i="7" s="1"/>
  <c r="MU229" i="7"/>
  <c r="MU231" i="7" s="1"/>
  <c r="MT229" i="7"/>
  <c r="MT231" i="7" s="1"/>
  <c r="MS229" i="7"/>
  <c r="MS231" i="7" s="1"/>
  <c r="MR229" i="7"/>
  <c r="MR231" i="7" s="1"/>
  <c r="MQ229" i="7"/>
  <c r="MQ231" i="7" s="1"/>
  <c r="MP229" i="7"/>
  <c r="MP231" i="7" s="1"/>
  <c r="MO229" i="7"/>
  <c r="MO231" i="7" s="1"/>
  <c r="MN229" i="7"/>
  <c r="MN231" i="7" s="1"/>
  <c r="MM229" i="7"/>
  <c r="MM231" i="7" s="1"/>
  <c r="ML229" i="7"/>
  <c r="ML231" i="7" s="1"/>
  <c r="MK229" i="7"/>
  <c r="MK231" i="7" s="1"/>
  <c r="MJ229" i="7"/>
  <c r="MJ231" i="7" s="1"/>
  <c r="MI229" i="7"/>
  <c r="MI231" i="7" s="1"/>
  <c r="MH229" i="7"/>
  <c r="MH231" i="7" s="1"/>
  <c r="MG229" i="7"/>
  <c r="MG231" i="7" s="1"/>
  <c r="MF229" i="7"/>
  <c r="MF231" i="7" s="1"/>
  <c r="ME229" i="7"/>
  <c r="ME231" i="7" s="1"/>
  <c r="MD229" i="7"/>
  <c r="MD231" i="7" s="1"/>
  <c r="MC229" i="7"/>
  <c r="MC231" i="7" s="1"/>
  <c r="MB229" i="7"/>
  <c r="MB231" i="7" s="1"/>
  <c r="MA229" i="7"/>
  <c r="MA231" i="7" s="1"/>
  <c r="LZ229" i="7"/>
  <c r="LZ231" i="7" s="1"/>
  <c r="LY229" i="7"/>
  <c r="LY231" i="7" s="1"/>
  <c r="LX229" i="7"/>
  <c r="LX231" i="7" s="1"/>
  <c r="LW229" i="7"/>
  <c r="LW231" i="7" s="1"/>
  <c r="LV229" i="7"/>
  <c r="LV231" i="7" s="1"/>
  <c r="LU229" i="7"/>
  <c r="LU231" i="7" s="1"/>
  <c r="LT229" i="7"/>
  <c r="LT231" i="7" s="1"/>
  <c r="LS229" i="7"/>
  <c r="LS231" i="7" s="1"/>
  <c r="LR229" i="7"/>
  <c r="LR231" i="7" s="1"/>
  <c r="LQ229" i="7"/>
  <c r="LQ231" i="7" s="1"/>
  <c r="LP229" i="7"/>
  <c r="LP231" i="7" s="1"/>
  <c r="LO229" i="7"/>
  <c r="LO231" i="7" s="1"/>
  <c r="LN229" i="7"/>
  <c r="LN231" i="7" s="1"/>
  <c r="LM229" i="7"/>
  <c r="LM231" i="7" s="1"/>
  <c r="LL229" i="7"/>
  <c r="LL231" i="7" s="1"/>
  <c r="LK229" i="7"/>
  <c r="LK231" i="7" s="1"/>
  <c r="LJ229" i="7"/>
  <c r="LJ231" i="7" s="1"/>
  <c r="LI229" i="7"/>
  <c r="LI231" i="7" s="1"/>
  <c r="LH229" i="7"/>
  <c r="LH231" i="7" s="1"/>
  <c r="LG229" i="7"/>
  <c r="LG231" i="7" s="1"/>
  <c r="LF229" i="7"/>
  <c r="LF231" i="7" s="1"/>
  <c r="LE229" i="7"/>
  <c r="LE231" i="7" s="1"/>
  <c r="LD229" i="7"/>
  <c r="LD231" i="7" s="1"/>
  <c r="LC229" i="7"/>
  <c r="LC231" i="7" s="1"/>
  <c r="LB229" i="7"/>
  <c r="LB231" i="7" s="1"/>
  <c r="LA229" i="7"/>
  <c r="LA231" i="7" s="1"/>
  <c r="KZ229" i="7"/>
  <c r="KZ231" i="7" s="1"/>
  <c r="KY229" i="7"/>
  <c r="KY231" i="7" s="1"/>
  <c r="KX229" i="7"/>
  <c r="KX231" i="7" s="1"/>
  <c r="KW229" i="7"/>
  <c r="KW231" i="7" s="1"/>
  <c r="KV229" i="7"/>
  <c r="KV231" i="7" s="1"/>
  <c r="KU229" i="7"/>
  <c r="KU231" i="7" s="1"/>
  <c r="KT229" i="7"/>
  <c r="KT231" i="7" s="1"/>
  <c r="KS229" i="7"/>
  <c r="KS231" i="7" s="1"/>
  <c r="KR229" i="7"/>
  <c r="KR231" i="7" s="1"/>
  <c r="KQ229" i="7"/>
  <c r="KQ231" i="7" s="1"/>
  <c r="KP229" i="7"/>
  <c r="KP231" i="7" s="1"/>
  <c r="KO229" i="7"/>
  <c r="KO231" i="7" s="1"/>
  <c r="KN229" i="7"/>
  <c r="KN231" i="7" s="1"/>
  <c r="KM229" i="7"/>
  <c r="KM231" i="7" s="1"/>
  <c r="KL229" i="7"/>
  <c r="KL231" i="7" s="1"/>
  <c r="KK229" i="7"/>
  <c r="KK231" i="7" s="1"/>
  <c r="KJ229" i="7"/>
  <c r="KJ231" i="7" s="1"/>
  <c r="KI229" i="7"/>
  <c r="KI231" i="7" s="1"/>
  <c r="KH229" i="7"/>
  <c r="KH231" i="7" s="1"/>
  <c r="KG229" i="7"/>
  <c r="KG231" i="7" s="1"/>
  <c r="KF229" i="7"/>
  <c r="KF231" i="7" s="1"/>
  <c r="KE229" i="7"/>
  <c r="KE231" i="7" s="1"/>
  <c r="KD229" i="7"/>
  <c r="KD231" i="7" s="1"/>
  <c r="KC229" i="7"/>
  <c r="KC231" i="7" s="1"/>
  <c r="KB229" i="7"/>
  <c r="KB231" i="7" s="1"/>
  <c r="KA229" i="7"/>
  <c r="KA231" i="7" s="1"/>
  <c r="JZ229" i="7"/>
  <c r="JZ231" i="7" s="1"/>
  <c r="JY229" i="7"/>
  <c r="JY231" i="7" s="1"/>
  <c r="JX229" i="7"/>
  <c r="JX231" i="7" s="1"/>
  <c r="JW229" i="7"/>
  <c r="JW231" i="7" s="1"/>
  <c r="JV229" i="7"/>
  <c r="JV231" i="7" s="1"/>
  <c r="JU229" i="7"/>
  <c r="JU231" i="7" s="1"/>
  <c r="JT229" i="7"/>
  <c r="JT231" i="7" s="1"/>
  <c r="JS229" i="7"/>
  <c r="JS231" i="7" s="1"/>
  <c r="JR229" i="7"/>
  <c r="JR231" i="7" s="1"/>
  <c r="JQ229" i="7"/>
  <c r="JQ231" i="7" s="1"/>
  <c r="JP229" i="7"/>
  <c r="JP231" i="7" s="1"/>
  <c r="JO229" i="7"/>
  <c r="JO231" i="7" s="1"/>
  <c r="JN229" i="7"/>
  <c r="JN231" i="7" s="1"/>
  <c r="JM229" i="7"/>
  <c r="JM231" i="7" s="1"/>
  <c r="JL229" i="7"/>
  <c r="JL231" i="7" s="1"/>
  <c r="JK229" i="7"/>
  <c r="JK231" i="7" s="1"/>
  <c r="JJ229" i="7"/>
  <c r="JJ231" i="7" s="1"/>
  <c r="JI229" i="7"/>
  <c r="JI231" i="7" s="1"/>
  <c r="JH229" i="7"/>
  <c r="JH231" i="7" s="1"/>
  <c r="JG229" i="7"/>
  <c r="JG231" i="7" s="1"/>
  <c r="JF229" i="7"/>
  <c r="JF231" i="7" s="1"/>
  <c r="JE229" i="7"/>
  <c r="JE231" i="7" s="1"/>
  <c r="JD229" i="7"/>
  <c r="JD231" i="7" s="1"/>
  <c r="JC229" i="7"/>
  <c r="JC231" i="7" s="1"/>
  <c r="JB229" i="7"/>
  <c r="JB231" i="7" s="1"/>
  <c r="JA229" i="7"/>
  <c r="JA231" i="7" s="1"/>
  <c r="IZ229" i="7"/>
  <c r="IZ231" i="7" s="1"/>
  <c r="IY229" i="7"/>
  <c r="IY231" i="7" s="1"/>
  <c r="IX229" i="7"/>
  <c r="IX231" i="7" s="1"/>
  <c r="IW229" i="7"/>
  <c r="IW231" i="7" s="1"/>
  <c r="IV229" i="7"/>
  <c r="IV231" i="7" s="1"/>
  <c r="IU229" i="7"/>
  <c r="IU231" i="7" s="1"/>
  <c r="IT229" i="7"/>
  <c r="IT231" i="7" s="1"/>
  <c r="IS229" i="7"/>
  <c r="IS231" i="7" s="1"/>
  <c r="IR229" i="7"/>
  <c r="IR231" i="7" s="1"/>
  <c r="IQ229" i="7"/>
  <c r="IQ231" i="7" s="1"/>
  <c r="IP229" i="7"/>
  <c r="IP231" i="7" s="1"/>
  <c r="IO229" i="7"/>
  <c r="IO231" i="7" s="1"/>
  <c r="IN229" i="7"/>
  <c r="IN231" i="7" s="1"/>
  <c r="IM229" i="7"/>
  <c r="IM231" i="7" s="1"/>
  <c r="IL229" i="7"/>
  <c r="IL231" i="7" s="1"/>
  <c r="IK229" i="7"/>
  <c r="IK231" i="7" s="1"/>
  <c r="IJ229" i="7"/>
  <c r="IJ231" i="7" s="1"/>
  <c r="II229" i="7"/>
  <c r="II231" i="7" s="1"/>
  <c r="IH229" i="7"/>
  <c r="IH231" i="7" s="1"/>
  <c r="IG229" i="7"/>
  <c r="IG231" i="7" s="1"/>
  <c r="IF229" i="7"/>
  <c r="IF231" i="7" s="1"/>
  <c r="IE229" i="7"/>
  <c r="IE231" i="7" s="1"/>
  <c r="ID229" i="7"/>
  <c r="ID231" i="7" s="1"/>
  <c r="IC229" i="7"/>
  <c r="IC231" i="7" s="1"/>
  <c r="IB229" i="7"/>
  <c r="IB231" i="7" s="1"/>
  <c r="IA229" i="7"/>
  <c r="IA231" i="7" s="1"/>
  <c r="HZ229" i="7"/>
  <c r="HZ231" i="7" s="1"/>
  <c r="HY229" i="7"/>
  <c r="HY231" i="7" s="1"/>
  <c r="HX229" i="7"/>
  <c r="HX231" i="7" s="1"/>
  <c r="HW229" i="7"/>
  <c r="HW231" i="7" s="1"/>
  <c r="HV229" i="7"/>
  <c r="HV231" i="7" s="1"/>
  <c r="HU229" i="7"/>
  <c r="HU231" i="7" s="1"/>
  <c r="HT229" i="7"/>
  <c r="HT231" i="7" s="1"/>
  <c r="HS229" i="7"/>
  <c r="HS231" i="7" s="1"/>
  <c r="HR229" i="7"/>
  <c r="HR231" i="7" s="1"/>
  <c r="HQ229" i="7"/>
  <c r="HQ231" i="7" s="1"/>
  <c r="HP229" i="7"/>
  <c r="HP231" i="7" s="1"/>
  <c r="HO229" i="7"/>
  <c r="HO231" i="7" s="1"/>
  <c r="HN229" i="7"/>
  <c r="HN231" i="7" s="1"/>
  <c r="HM229" i="7"/>
  <c r="HM231" i="7" s="1"/>
  <c r="HL229" i="7"/>
  <c r="HL231" i="7" s="1"/>
  <c r="HK229" i="7"/>
  <c r="HK231" i="7" s="1"/>
  <c r="HJ229" i="7"/>
  <c r="HJ231" i="7" s="1"/>
  <c r="HI229" i="7"/>
  <c r="HI231" i="7" s="1"/>
  <c r="HH229" i="7"/>
  <c r="HH231" i="7" s="1"/>
  <c r="HG229" i="7"/>
  <c r="HG231" i="7" s="1"/>
  <c r="HF229" i="7"/>
  <c r="HF231" i="7" s="1"/>
  <c r="HE229" i="7"/>
  <c r="HE231" i="7" s="1"/>
  <c r="HD229" i="7"/>
  <c r="HD231" i="7" s="1"/>
  <c r="HC229" i="7"/>
  <c r="HC231" i="7" s="1"/>
  <c r="HB229" i="7"/>
  <c r="HB231" i="7" s="1"/>
  <c r="HA229" i="7"/>
  <c r="HA231" i="7" s="1"/>
  <c r="GZ229" i="7"/>
  <c r="GZ231" i="7" s="1"/>
  <c r="GY229" i="7"/>
  <c r="GY231" i="7" s="1"/>
  <c r="GX229" i="7"/>
  <c r="GX231" i="7" s="1"/>
  <c r="GW229" i="7"/>
  <c r="GW231" i="7" s="1"/>
  <c r="GV229" i="7"/>
  <c r="GV231" i="7" s="1"/>
  <c r="GU229" i="7"/>
  <c r="GU231" i="7" s="1"/>
  <c r="GT229" i="7"/>
  <c r="GT231" i="7" s="1"/>
  <c r="GS229" i="7"/>
  <c r="GS231" i="7" s="1"/>
  <c r="GR229" i="7"/>
  <c r="GR231" i="7" s="1"/>
  <c r="GQ229" i="7"/>
  <c r="GQ231" i="7" s="1"/>
  <c r="GP229" i="7"/>
  <c r="GP231" i="7" s="1"/>
  <c r="GO229" i="7"/>
  <c r="GO231" i="7" s="1"/>
  <c r="GN229" i="7"/>
  <c r="GN231" i="7" s="1"/>
  <c r="GM229" i="7"/>
  <c r="GM231" i="7" s="1"/>
  <c r="GL229" i="7"/>
  <c r="GL231" i="7" s="1"/>
  <c r="GK229" i="7"/>
  <c r="GK231" i="7" s="1"/>
  <c r="GJ229" i="7"/>
  <c r="GJ231" i="7" s="1"/>
  <c r="GI229" i="7"/>
  <c r="GI231" i="7" s="1"/>
  <c r="GH229" i="7"/>
  <c r="GH231" i="7" s="1"/>
  <c r="GG229" i="7"/>
  <c r="GG231" i="7" s="1"/>
  <c r="GF229" i="7"/>
  <c r="GF231" i="7" s="1"/>
  <c r="GE229" i="7"/>
  <c r="GE231" i="7" s="1"/>
  <c r="GD229" i="7"/>
  <c r="GD231" i="7" s="1"/>
  <c r="GC229" i="7"/>
  <c r="GC231" i="7" s="1"/>
  <c r="GB229" i="7"/>
  <c r="GB231" i="7" s="1"/>
  <c r="GA229" i="7"/>
  <c r="GA231" i="7" s="1"/>
  <c r="FZ229" i="7"/>
  <c r="FZ231" i="7" s="1"/>
  <c r="FY229" i="7"/>
  <c r="FY231" i="7" s="1"/>
  <c r="FX229" i="7"/>
  <c r="FX231" i="7" s="1"/>
  <c r="FW229" i="7"/>
  <c r="FW231" i="7" s="1"/>
  <c r="FV229" i="7"/>
  <c r="FV231" i="7" s="1"/>
  <c r="FU229" i="7"/>
  <c r="FU231" i="7" s="1"/>
  <c r="FT229" i="7"/>
  <c r="FT231" i="7" s="1"/>
  <c r="FS229" i="7"/>
  <c r="FS231" i="7" s="1"/>
  <c r="FR229" i="7"/>
  <c r="FR231" i="7" s="1"/>
  <c r="FQ229" i="7"/>
  <c r="FQ231" i="7" s="1"/>
  <c r="FP229" i="7"/>
  <c r="FP231" i="7" s="1"/>
  <c r="FO229" i="7"/>
  <c r="FO231" i="7" s="1"/>
  <c r="FN229" i="7"/>
  <c r="FN231" i="7" s="1"/>
  <c r="FM229" i="7"/>
  <c r="FM231" i="7" s="1"/>
  <c r="FL229" i="7"/>
  <c r="FL231" i="7" s="1"/>
  <c r="FK229" i="7"/>
  <c r="FK231" i="7" s="1"/>
  <c r="FJ229" i="7"/>
  <c r="FJ231" i="7" s="1"/>
  <c r="FI229" i="7"/>
  <c r="FI231" i="7" s="1"/>
  <c r="FH229" i="7"/>
  <c r="FH231" i="7" s="1"/>
  <c r="FG229" i="7"/>
  <c r="FG231" i="7" s="1"/>
  <c r="FF229" i="7"/>
  <c r="FF231" i="7" s="1"/>
  <c r="FE229" i="7"/>
  <c r="FE231" i="7" s="1"/>
  <c r="FD229" i="7"/>
  <c r="FD231" i="7" s="1"/>
  <c r="FC229" i="7"/>
  <c r="FC231" i="7" s="1"/>
  <c r="FB229" i="7"/>
  <c r="FB231" i="7" s="1"/>
  <c r="FA229" i="7"/>
  <c r="FA231" i="7" s="1"/>
  <c r="EZ229" i="7"/>
  <c r="EZ231" i="7" s="1"/>
  <c r="EY229" i="7"/>
  <c r="EY231" i="7" s="1"/>
  <c r="EX229" i="7"/>
  <c r="EX231" i="7" s="1"/>
  <c r="EW229" i="7"/>
  <c r="EW231" i="7" s="1"/>
  <c r="EV229" i="7"/>
  <c r="EV231" i="7" s="1"/>
  <c r="EU229" i="7"/>
  <c r="EU231" i="7" s="1"/>
  <c r="ET229" i="7"/>
  <c r="ET231" i="7" s="1"/>
  <c r="ES229" i="7"/>
  <c r="ES231" i="7" s="1"/>
  <c r="ER229" i="7"/>
  <c r="ER231" i="7" s="1"/>
  <c r="EQ229" i="7"/>
  <c r="EQ231" i="7" s="1"/>
  <c r="EP229" i="7"/>
  <c r="EP231" i="7" s="1"/>
  <c r="EO229" i="7"/>
  <c r="EO231" i="7" s="1"/>
  <c r="EN229" i="7"/>
  <c r="EN231" i="7" s="1"/>
  <c r="EM229" i="7"/>
  <c r="EM231" i="7" s="1"/>
  <c r="EL229" i="7"/>
  <c r="EL231" i="7" s="1"/>
  <c r="EK229" i="7"/>
  <c r="EK231" i="7" s="1"/>
  <c r="EJ229" i="7"/>
  <c r="EJ231" i="7" s="1"/>
  <c r="EI229" i="7"/>
  <c r="EI231" i="7" s="1"/>
  <c r="EH229" i="7"/>
  <c r="EH231" i="7" s="1"/>
  <c r="EG229" i="7"/>
  <c r="EG231" i="7" s="1"/>
  <c r="EF229" i="7"/>
  <c r="EF231" i="7" s="1"/>
  <c r="EE229" i="7"/>
  <c r="EE231" i="7" s="1"/>
  <c r="ED229" i="7"/>
  <c r="ED231" i="7" s="1"/>
  <c r="EC229" i="7"/>
  <c r="EC231" i="7" s="1"/>
  <c r="EB229" i="7"/>
  <c r="EB231" i="7" s="1"/>
  <c r="EA229" i="7"/>
  <c r="EA231" i="7" s="1"/>
  <c r="DZ229" i="7"/>
  <c r="DZ231" i="7" s="1"/>
  <c r="DY229" i="7"/>
  <c r="DY231" i="7" s="1"/>
  <c r="DX229" i="7"/>
  <c r="DX231" i="7" s="1"/>
  <c r="DW229" i="7"/>
  <c r="DW231" i="7" s="1"/>
  <c r="DV229" i="7"/>
  <c r="DV231" i="7" s="1"/>
  <c r="DU229" i="7"/>
  <c r="DU231" i="7" s="1"/>
  <c r="DT229" i="7"/>
  <c r="DT231" i="7" s="1"/>
  <c r="DS229" i="7"/>
  <c r="DS231" i="7" s="1"/>
  <c r="DR229" i="7"/>
  <c r="DR231" i="7" s="1"/>
  <c r="DQ229" i="7"/>
  <c r="DQ231" i="7" s="1"/>
  <c r="DP229" i="7"/>
  <c r="DP231" i="7" s="1"/>
  <c r="DO229" i="7"/>
  <c r="DO231" i="7" s="1"/>
  <c r="DN229" i="7"/>
  <c r="DN231" i="7" s="1"/>
  <c r="DM229" i="7"/>
  <c r="DM231" i="7" s="1"/>
  <c r="DL229" i="7"/>
  <c r="DL231" i="7" s="1"/>
  <c r="DK229" i="7"/>
  <c r="DK231" i="7" s="1"/>
  <c r="DJ229" i="7"/>
  <c r="DJ231" i="7" s="1"/>
  <c r="DI229" i="7"/>
  <c r="DI231" i="7" s="1"/>
  <c r="DH229" i="7"/>
  <c r="DH231" i="7" s="1"/>
  <c r="DG229" i="7"/>
  <c r="DG231" i="7" s="1"/>
  <c r="DF229" i="7"/>
  <c r="DF231" i="7" s="1"/>
  <c r="DE229" i="7"/>
  <c r="DE231" i="7" s="1"/>
  <c r="DD229" i="7"/>
  <c r="DD231" i="7" s="1"/>
  <c r="DC229" i="7"/>
  <c r="DC231" i="7" s="1"/>
  <c r="DB229" i="7"/>
  <c r="DB231" i="7" s="1"/>
  <c r="DA229" i="7"/>
  <c r="DA231" i="7" s="1"/>
  <c r="CZ229" i="7"/>
  <c r="CZ231" i="7" s="1"/>
  <c r="CY229" i="7"/>
  <c r="CY231" i="7" s="1"/>
  <c r="CX229" i="7"/>
  <c r="CX231" i="7" s="1"/>
  <c r="CW229" i="7"/>
  <c r="CW231" i="7" s="1"/>
  <c r="CV229" i="7"/>
  <c r="CV231" i="7" s="1"/>
  <c r="CU229" i="7"/>
  <c r="CU231" i="7" s="1"/>
  <c r="CT229" i="7"/>
  <c r="CT231" i="7" s="1"/>
  <c r="CS229" i="7"/>
  <c r="CS231" i="7" s="1"/>
  <c r="CR229" i="7"/>
  <c r="CR231" i="7" s="1"/>
  <c r="CQ229" i="7"/>
  <c r="CQ231" i="7" s="1"/>
  <c r="CP229" i="7"/>
  <c r="CP231" i="7" s="1"/>
  <c r="CO229" i="7"/>
  <c r="CO231" i="7" s="1"/>
  <c r="CN229" i="7"/>
  <c r="CN231" i="7" s="1"/>
  <c r="CM229" i="7"/>
  <c r="CM231" i="7" s="1"/>
  <c r="CL229" i="7"/>
  <c r="CL231" i="7" s="1"/>
  <c r="CK229" i="7"/>
  <c r="CK231" i="7" s="1"/>
  <c r="CJ229" i="7"/>
  <c r="CJ231" i="7" s="1"/>
  <c r="CI229" i="7"/>
  <c r="CI231" i="7" s="1"/>
  <c r="CH229" i="7"/>
  <c r="CH231" i="7" s="1"/>
  <c r="CG229" i="7"/>
  <c r="CG231" i="7" s="1"/>
  <c r="CF229" i="7"/>
  <c r="CF231" i="7" s="1"/>
  <c r="CE229" i="7"/>
  <c r="CE231" i="7" s="1"/>
  <c r="CD229" i="7"/>
  <c r="CD231" i="7" s="1"/>
  <c r="CC229" i="7"/>
  <c r="CC231" i="7" s="1"/>
  <c r="CB229" i="7"/>
  <c r="CB231" i="7" s="1"/>
  <c r="CA229" i="7"/>
  <c r="CA231" i="7" s="1"/>
  <c r="BZ229" i="7"/>
  <c r="BZ231" i="7" s="1"/>
  <c r="BY229" i="7"/>
  <c r="BY231" i="7" s="1"/>
  <c r="BX229" i="7"/>
  <c r="BX231" i="7" s="1"/>
  <c r="BW229" i="7"/>
  <c r="BW231" i="7" s="1"/>
  <c r="BV229" i="7"/>
  <c r="BV231" i="7" s="1"/>
  <c r="BU229" i="7"/>
  <c r="BU231" i="7" s="1"/>
  <c r="BT229" i="7"/>
  <c r="BT231" i="7" s="1"/>
  <c r="BS229" i="7"/>
  <c r="BS231" i="7" s="1"/>
  <c r="BR229" i="7"/>
  <c r="BR231" i="7" s="1"/>
  <c r="BQ229" i="7"/>
  <c r="BQ231" i="7" s="1"/>
  <c r="BP229" i="7"/>
  <c r="BP231" i="7" s="1"/>
  <c r="BO229" i="7"/>
  <c r="BO231" i="7" s="1"/>
  <c r="BN229" i="7"/>
  <c r="BN231" i="7" s="1"/>
  <c r="BM229" i="7"/>
  <c r="BM231" i="7" s="1"/>
  <c r="BL229" i="7"/>
  <c r="BL231" i="7" s="1"/>
  <c r="BK229" i="7"/>
  <c r="BK231" i="7" s="1"/>
  <c r="BJ229" i="7"/>
  <c r="BJ231" i="7" s="1"/>
  <c r="BI229" i="7"/>
  <c r="BI231" i="7" s="1"/>
  <c r="BH229" i="7"/>
  <c r="BH231" i="7" s="1"/>
  <c r="BG229" i="7"/>
  <c r="BG231" i="7" s="1"/>
  <c r="BF229" i="7"/>
  <c r="BF231" i="7" s="1"/>
  <c r="BE229" i="7"/>
  <c r="BE231" i="7" s="1"/>
  <c r="BD229" i="7"/>
  <c r="BD231" i="7" s="1"/>
  <c r="BC229" i="7"/>
  <c r="BC231" i="7" s="1"/>
  <c r="BB229" i="7"/>
  <c r="BB231" i="7" s="1"/>
  <c r="BA229" i="7"/>
  <c r="BA231" i="7" s="1"/>
  <c r="AZ229" i="7"/>
  <c r="AZ231" i="7" s="1"/>
  <c r="AY229" i="7"/>
  <c r="AY231" i="7" s="1"/>
  <c r="AX229" i="7"/>
  <c r="AX231" i="7" s="1"/>
  <c r="AW229" i="7"/>
  <c r="AW231" i="7" s="1"/>
  <c r="AV229" i="7"/>
  <c r="AV231" i="7" s="1"/>
  <c r="AU229" i="7"/>
  <c r="AU231" i="7" s="1"/>
  <c r="AT229" i="7"/>
  <c r="AT231" i="7" s="1"/>
  <c r="AS229" i="7"/>
  <c r="AS231" i="7" s="1"/>
  <c r="AR229" i="7"/>
  <c r="AR231" i="7" s="1"/>
  <c r="AQ229" i="7"/>
  <c r="AQ231" i="7" s="1"/>
  <c r="AP229" i="7"/>
  <c r="AP231" i="7" s="1"/>
  <c r="AO229" i="7"/>
  <c r="AO231" i="7" s="1"/>
  <c r="AN229" i="7"/>
  <c r="AN231" i="7" s="1"/>
  <c r="AM229" i="7"/>
  <c r="AM231" i="7" s="1"/>
  <c r="AL229" i="7"/>
  <c r="AL231" i="7" s="1"/>
  <c r="AK229" i="7"/>
  <c r="AK231" i="7" s="1"/>
  <c r="AJ229" i="7"/>
  <c r="AJ231" i="7" s="1"/>
  <c r="AI229" i="7"/>
  <c r="AI231" i="7" s="1"/>
  <c r="AH229" i="7"/>
  <c r="AH231" i="7" s="1"/>
  <c r="AG229" i="7"/>
  <c r="AG231" i="7" s="1"/>
  <c r="AF229" i="7"/>
  <c r="AF231" i="7" s="1"/>
  <c r="AE229" i="7"/>
  <c r="AE231" i="7" s="1"/>
  <c r="AD229" i="7"/>
  <c r="AD231" i="7" s="1"/>
  <c r="AC229" i="7"/>
  <c r="AC231" i="7" s="1"/>
  <c r="AB229" i="7"/>
  <c r="AB231" i="7" s="1"/>
  <c r="AA229" i="7"/>
  <c r="AA231" i="7" s="1"/>
  <c r="Z229" i="7"/>
  <c r="Z231" i="7" s="1"/>
  <c r="Y229" i="7"/>
  <c r="Y231" i="7" s="1"/>
  <c r="X229" i="7"/>
  <c r="X231" i="7" s="1"/>
  <c r="W229" i="7"/>
  <c r="W231" i="7" s="1"/>
  <c r="V229" i="7"/>
  <c r="V231" i="7" s="1"/>
  <c r="U229" i="7"/>
  <c r="U231" i="7" s="1"/>
  <c r="T229" i="7"/>
  <c r="T231" i="7" s="1"/>
  <c r="S229" i="7"/>
  <c r="S231" i="7" s="1"/>
  <c r="R229" i="7"/>
  <c r="R231" i="7" s="1"/>
  <c r="Q229" i="7"/>
  <c r="Q231" i="7" s="1"/>
  <c r="P229" i="7"/>
  <c r="P231" i="7" s="1"/>
  <c r="O229" i="7"/>
  <c r="O231" i="7" s="1"/>
  <c r="N229" i="7"/>
  <c r="N231" i="7" s="1"/>
  <c r="M229" i="7"/>
  <c r="M231" i="7" s="1"/>
  <c r="L231" i="7"/>
  <c r="L230" i="7"/>
  <c r="L229" i="7"/>
  <c r="OR223" i="7"/>
  <c r="OQ223" i="7"/>
  <c r="OP223" i="7"/>
  <c r="OO223" i="7"/>
  <c r="ON223" i="7"/>
  <c r="OM223" i="7"/>
  <c r="OL223" i="7"/>
  <c r="OL225" i="7" s="1"/>
  <c r="OK223" i="7"/>
  <c r="OJ223" i="7"/>
  <c r="OI223" i="7"/>
  <c r="OH223" i="7"/>
  <c r="OG223" i="7"/>
  <c r="OF223" i="7"/>
  <c r="OE223" i="7"/>
  <c r="OD223" i="7"/>
  <c r="OD225" i="7" s="1"/>
  <c r="OC223" i="7"/>
  <c r="OB223" i="7"/>
  <c r="OA223" i="7"/>
  <c r="NZ223" i="7"/>
  <c r="NY223" i="7"/>
  <c r="NX223" i="7"/>
  <c r="NW223" i="7"/>
  <c r="NV223" i="7"/>
  <c r="NV225" i="7" s="1"/>
  <c r="NU223" i="7"/>
  <c r="NT223" i="7"/>
  <c r="NS223" i="7"/>
  <c r="NR223" i="7"/>
  <c r="NQ223" i="7"/>
  <c r="NP223" i="7"/>
  <c r="NO223" i="7"/>
  <c r="NN223" i="7"/>
  <c r="NN225" i="7" s="1"/>
  <c r="NM223" i="7"/>
  <c r="NL223" i="7"/>
  <c r="NK223" i="7"/>
  <c r="NJ223" i="7"/>
  <c r="NI223" i="7"/>
  <c r="NH223" i="7"/>
  <c r="NG223" i="7"/>
  <c r="NF223" i="7"/>
  <c r="NF225" i="7" s="1"/>
  <c r="NE223" i="7"/>
  <c r="ND223" i="7"/>
  <c r="NC223" i="7"/>
  <c r="NB223" i="7"/>
  <c r="NA223" i="7"/>
  <c r="MZ223" i="7"/>
  <c r="MY223" i="7"/>
  <c r="MX223" i="7"/>
  <c r="MX225" i="7" s="1"/>
  <c r="MW223" i="7"/>
  <c r="MV223" i="7"/>
  <c r="MU223" i="7"/>
  <c r="MT223" i="7"/>
  <c r="MS223" i="7"/>
  <c r="MR223" i="7"/>
  <c r="MQ223" i="7"/>
  <c r="MP223" i="7"/>
  <c r="MP225" i="7" s="1"/>
  <c r="MO223" i="7"/>
  <c r="MN223" i="7"/>
  <c r="MM223" i="7"/>
  <c r="ML223" i="7"/>
  <c r="MK223" i="7"/>
  <c r="MJ223" i="7"/>
  <c r="MI223" i="7"/>
  <c r="MH223" i="7"/>
  <c r="MH225" i="7" s="1"/>
  <c r="MG223" i="7"/>
  <c r="MF223" i="7"/>
  <c r="ME223" i="7"/>
  <c r="MD223" i="7"/>
  <c r="MC223" i="7"/>
  <c r="MB223" i="7"/>
  <c r="MA223" i="7"/>
  <c r="LZ223" i="7"/>
  <c r="LZ225" i="7" s="1"/>
  <c r="LY223" i="7"/>
  <c r="LX223" i="7"/>
  <c r="LW223" i="7"/>
  <c r="LV223" i="7"/>
  <c r="LU223" i="7"/>
  <c r="LT223" i="7"/>
  <c r="LS223" i="7"/>
  <c r="LR223" i="7"/>
  <c r="LR225" i="7" s="1"/>
  <c r="LQ223" i="7"/>
  <c r="LP223" i="7"/>
  <c r="LO223" i="7"/>
  <c r="LN223" i="7"/>
  <c r="LM223" i="7"/>
  <c r="LL223" i="7"/>
  <c r="LK223" i="7"/>
  <c r="LJ223" i="7"/>
  <c r="LJ225" i="7" s="1"/>
  <c r="LI223" i="7"/>
  <c r="LH223" i="7"/>
  <c r="LG223" i="7"/>
  <c r="LF223" i="7"/>
  <c r="LE223" i="7"/>
  <c r="LD223" i="7"/>
  <c r="LC223" i="7"/>
  <c r="LB223" i="7"/>
  <c r="LB225" i="7" s="1"/>
  <c r="LA223" i="7"/>
  <c r="KZ223" i="7"/>
  <c r="KY223" i="7"/>
  <c r="KX223" i="7"/>
  <c r="KW223" i="7"/>
  <c r="KV223" i="7"/>
  <c r="KU223" i="7"/>
  <c r="KT223" i="7"/>
  <c r="KT225" i="7" s="1"/>
  <c r="KS223" i="7"/>
  <c r="KR223" i="7"/>
  <c r="KQ223" i="7"/>
  <c r="KP223" i="7"/>
  <c r="KO223" i="7"/>
  <c r="KN223" i="7"/>
  <c r="KM223" i="7"/>
  <c r="KL223" i="7"/>
  <c r="KL225" i="7" s="1"/>
  <c r="KK223" i="7"/>
  <c r="KJ223" i="7"/>
  <c r="KI223" i="7"/>
  <c r="KH223" i="7"/>
  <c r="KG223" i="7"/>
  <c r="KF223" i="7"/>
  <c r="KE223" i="7"/>
  <c r="KD223" i="7"/>
  <c r="KD225" i="7" s="1"/>
  <c r="KC223" i="7"/>
  <c r="KB223" i="7"/>
  <c r="KA223" i="7"/>
  <c r="JZ223" i="7"/>
  <c r="JY223" i="7"/>
  <c r="JX223" i="7"/>
  <c r="JW223" i="7"/>
  <c r="JV223" i="7"/>
  <c r="JV225" i="7" s="1"/>
  <c r="JU223" i="7"/>
  <c r="JT223" i="7"/>
  <c r="JS223" i="7"/>
  <c r="JR223" i="7"/>
  <c r="JQ223" i="7"/>
  <c r="JP223" i="7"/>
  <c r="JO223" i="7"/>
  <c r="JN223" i="7"/>
  <c r="JN225" i="7" s="1"/>
  <c r="JM223" i="7"/>
  <c r="JL223" i="7"/>
  <c r="JK223" i="7"/>
  <c r="JJ223" i="7"/>
  <c r="JI223" i="7"/>
  <c r="JH223" i="7"/>
  <c r="JG223" i="7"/>
  <c r="JF223" i="7"/>
  <c r="JF225" i="7" s="1"/>
  <c r="JE223" i="7"/>
  <c r="JD223" i="7"/>
  <c r="JC223" i="7"/>
  <c r="JB223" i="7"/>
  <c r="JA223" i="7"/>
  <c r="IZ223" i="7"/>
  <c r="IY223" i="7"/>
  <c r="IX223" i="7"/>
  <c r="IX225" i="7" s="1"/>
  <c r="IW223" i="7"/>
  <c r="IV223" i="7"/>
  <c r="IU223" i="7"/>
  <c r="IT223" i="7"/>
  <c r="IS223" i="7"/>
  <c r="IR223" i="7"/>
  <c r="IQ223" i="7"/>
  <c r="IP223" i="7"/>
  <c r="IP225" i="7" s="1"/>
  <c r="IO223" i="7"/>
  <c r="IN223" i="7"/>
  <c r="IM223" i="7"/>
  <c r="IL223" i="7"/>
  <c r="IK223" i="7"/>
  <c r="IJ223" i="7"/>
  <c r="II223" i="7"/>
  <c r="IH223" i="7"/>
  <c r="IH225" i="7" s="1"/>
  <c r="IG223" i="7"/>
  <c r="IF223" i="7"/>
  <c r="IE223" i="7"/>
  <c r="ID223" i="7"/>
  <c r="IC223" i="7"/>
  <c r="IB223" i="7"/>
  <c r="IA223" i="7"/>
  <c r="HZ223" i="7"/>
  <c r="HZ225" i="7" s="1"/>
  <c r="HY223" i="7"/>
  <c r="HX223" i="7"/>
  <c r="HW223" i="7"/>
  <c r="HV223" i="7"/>
  <c r="HU223" i="7"/>
  <c r="HT223" i="7"/>
  <c r="HS223" i="7"/>
  <c r="HR223" i="7"/>
  <c r="HR225" i="7" s="1"/>
  <c r="HQ223" i="7"/>
  <c r="HP223" i="7"/>
  <c r="HO223" i="7"/>
  <c r="HN223" i="7"/>
  <c r="HM223" i="7"/>
  <c r="HL223" i="7"/>
  <c r="HK223" i="7"/>
  <c r="HJ223" i="7"/>
  <c r="HJ225" i="7" s="1"/>
  <c r="HI223" i="7"/>
  <c r="HH223" i="7"/>
  <c r="HG223" i="7"/>
  <c r="HF223" i="7"/>
  <c r="HE223" i="7"/>
  <c r="HD223" i="7"/>
  <c r="HC223" i="7"/>
  <c r="HB223" i="7"/>
  <c r="HB225" i="7" s="1"/>
  <c r="HA223" i="7"/>
  <c r="GZ223" i="7"/>
  <c r="GY223" i="7"/>
  <c r="GX223" i="7"/>
  <c r="GW223" i="7"/>
  <c r="GV223" i="7"/>
  <c r="GU223" i="7"/>
  <c r="GT223" i="7"/>
  <c r="GT225" i="7" s="1"/>
  <c r="GS223" i="7"/>
  <c r="GR223" i="7"/>
  <c r="GQ223" i="7"/>
  <c r="GP223" i="7"/>
  <c r="GO223" i="7"/>
  <c r="GN223" i="7"/>
  <c r="GM223" i="7"/>
  <c r="GL223" i="7"/>
  <c r="GL225" i="7" s="1"/>
  <c r="GK223" i="7"/>
  <c r="GJ223" i="7"/>
  <c r="GI223" i="7"/>
  <c r="GH223" i="7"/>
  <c r="GG223" i="7"/>
  <c r="GF223" i="7"/>
  <c r="GE223" i="7"/>
  <c r="GD223" i="7"/>
  <c r="GD225" i="7" s="1"/>
  <c r="GC223" i="7"/>
  <c r="GB223" i="7"/>
  <c r="GA223" i="7"/>
  <c r="FZ223" i="7"/>
  <c r="FY223" i="7"/>
  <c r="FX223" i="7"/>
  <c r="FW223" i="7"/>
  <c r="FV223" i="7"/>
  <c r="FV225" i="7" s="1"/>
  <c r="FU223" i="7"/>
  <c r="FT223" i="7"/>
  <c r="FS223" i="7"/>
  <c r="FR223" i="7"/>
  <c r="FQ223" i="7"/>
  <c r="FP223" i="7"/>
  <c r="FO223" i="7"/>
  <c r="FN223" i="7"/>
  <c r="FN225" i="7" s="1"/>
  <c r="FM223" i="7"/>
  <c r="FL223" i="7"/>
  <c r="FK223" i="7"/>
  <c r="FJ223" i="7"/>
  <c r="FI223" i="7"/>
  <c r="FH223" i="7"/>
  <c r="FG223" i="7"/>
  <c r="FF223" i="7"/>
  <c r="FF225" i="7" s="1"/>
  <c r="FE223" i="7"/>
  <c r="FD223" i="7"/>
  <c r="FC223" i="7"/>
  <c r="FB223" i="7"/>
  <c r="FA223" i="7"/>
  <c r="EZ223" i="7"/>
  <c r="EY223" i="7"/>
  <c r="EX223" i="7"/>
  <c r="EX225" i="7" s="1"/>
  <c r="EW223" i="7"/>
  <c r="EV223" i="7"/>
  <c r="EU223" i="7"/>
  <c r="ET223" i="7"/>
  <c r="ES223" i="7"/>
  <c r="ER223" i="7"/>
  <c r="EQ223" i="7"/>
  <c r="EP223" i="7"/>
  <c r="EP225" i="7" s="1"/>
  <c r="EO223" i="7"/>
  <c r="EN223" i="7"/>
  <c r="EM223" i="7"/>
  <c r="EL223" i="7"/>
  <c r="EK223" i="7"/>
  <c r="EJ223" i="7"/>
  <c r="EI223" i="7"/>
  <c r="EH223" i="7"/>
  <c r="EH225" i="7" s="1"/>
  <c r="EG223" i="7"/>
  <c r="EF223" i="7"/>
  <c r="EE223" i="7"/>
  <c r="ED223" i="7"/>
  <c r="EC223" i="7"/>
  <c r="EB223" i="7"/>
  <c r="EA223" i="7"/>
  <c r="DZ223" i="7"/>
  <c r="DZ225" i="7" s="1"/>
  <c r="DY223" i="7"/>
  <c r="DX223" i="7"/>
  <c r="DW223" i="7"/>
  <c r="DV223" i="7"/>
  <c r="DU223" i="7"/>
  <c r="DT223" i="7"/>
  <c r="DS223" i="7"/>
  <c r="DR223" i="7"/>
  <c r="DR225" i="7" s="1"/>
  <c r="DQ223" i="7"/>
  <c r="DP223" i="7"/>
  <c r="DO223" i="7"/>
  <c r="DN223" i="7"/>
  <c r="DM223" i="7"/>
  <c r="DL223" i="7"/>
  <c r="DK223" i="7"/>
  <c r="DJ223" i="7"/>
  <c r="DJ225" i="7" s="1"/>
  <c r="DI223" i="7"/>
  <c r="DH223" i="7"/>
  <c r="DG223" i="7"/>
  <c r="DF223" i="7"/>
  <c r="DE223" i="7"/>
  <c r="DD223" i="7"/>
  <c r="DC223" i="7"/>
  <c r="DB223" i="7"/>
  <c r="DB225" i="7" s="1"/>
  <c r="DA223" i="7"/>
  <c r="CZ223" i="7"/>
  <c r="CY223" i="7"/>
  <c r="CX223" i="7"/>
  <c r="CW223" i="7"/>
  <c r="CV223" i="7"/>
  <c r="CU223" i="7"/>
  <c r="CT223" i="7"/>
  <c r="CT225" i="7" s="1"/>
  <c r="CS223" i="7"/>
  <c r="CR223" i="7"/>
  <c r="CQ223" i="7"/>
  <c r="CP223" i="7"/>
  <c r="CO223" i="7"/>
  <c r="CN223" i="7"/>
  <c r="CM223" i="7"/>
  <c r="CL223" i="7"/>
  <c r="CL225" i="7" s="1"/>
  <c r="CK223" i="7"/>
  <c r="CJ223" i="7"/>
  <c r="CI223" i="7"/>
  <c r="CH223" i="7"/>
  <c r="CG223" i="7"/>
  <c r="CF223" i="7"/>
  <c r="CE223" i="7"/>
  <c r="CD223" i="7"/>
  <c r="CD225" i="7" s="1"/>
  <c r="CC223" i="7"/>
  <c r="CB223" i="7"/>
  <c r="CA223" i="7"/>
  <c r="BZ223" i="7"/>
  <c r="BY223" i="7"/>
  <c r="BX223" i="7"/>
  <c r="BW223" i="7"/>
  <c r="BV223" i="7"/>
  <c r="BV225" i="7" s="1"/>
  <c r="BU223" i="7"/>
  <c r="BT223" i="7"/>
  <c r="BS223" i="7"/>
  <c r="BR223" i="7"/>
  <c r="BQ223" i="7"/>
  <c r="BP223" i="7"/>
  <c r="BO223" i="7"/>
  <c r="BN223" i="7"/>
  <c r="BN225" i="7" s="1"/>
  <c r="BM223" i="7"/>
  <c r="BL223" i="7"/>
  <c r="BK223" i="7"/>
  <c r="BJ223" i="7"/>
  <c r="BI223" i="7"/>
  <c r="BH223" i="7"/>
  <c r="BG223" i="7"/>
  <c r="BF223" i="7"/>
  <c r="BF225" i="7" s="1"/>
  <c r="BE223" i="7"/>
  <c r="BD223" i="7"/>
  <c r="BC223" i="7"/>
  <c r="BB223" i="7"/>
  <c r="BA223" i="7"/>
  <c r="AZ223" i="7"/>
  <c r="AY223" i="7"/>
  <c r="AX223" i="7"/>
  <c r="AX225" i="7" s="1"/>
  <c r="AW223" i="7"/>
  <c r="AV223" i="7"/>
  <c r="AU223" i="7"/>
  <c r="AT223" i="7"/>
  <c r="AS223" i="7"/>
  <c r="AR223" i="7"/>
  <c r="AQ223" i="7"/>
  <c r="AP223" i="7"/>
  <c r="AP225" i="7" s="1"/>
  <c r="AO223" i="7"/>
  <c r="AN223" i="7"/>
  <c r="AM223" i="7"/>
  <c r="AL223" i="7"/>
  <c r="AK223" i="7"/>
  <c r="AJ223" i="7"/>
  <c r="AI223" i="7"/>
  <c r="AH223" i="7"/>
  <c r="AH225" i="7" s="1"/>
  <c r="AG223" i="7"/>
  <c r="AF223" i="7"/>
  <c r="AE223" i="7"/>
  <c r="AD223" i="7"/>
  <c r="AC223" i="7"/>
  <c r="AB223" i="7"/>
  <c r="AA223" i="7"/>
  <c r="Z223" i="7"/>
  <c r="Z225" i="7" s="1"/>
  <c r="Y223" i="7"/>
  <c r="X223" i="7"/>
  <c r="W223" i="7"/>
  <c r="V223" i="7"/>
  <c r="U223" i="7"/>
  <c r="T223" i="7"/>
  <c r="S223" i="7"/>
  <c r="R223" i="7"/>
  <c r="R225" i="7" s="1"/>
  <c r="Q223" i="7"/>
  <c r="P223" i="7"/>
  <c r="O223" i="7"/>
  <c r="N223" i="7"/>
  <c r="M223" i="7"/>
  <c r="L223" i="7"/>
  <c r="E226" i="3"/>
  <c r="J224" i="7"/>
  <c r="OR224" i="7"/>
  <c r="OQ224" i="7"/>
  <c r="OP224" i="7"/>
  <c r="OO224" i="7"/>
  <c r="ON224" i="7"/>
  <c r="OM224" i="7"/>
  <c r="OL224" i="7"/>
  <c r="OK224" i="7"/>
  <c r="OJ224" i="7"/>
  <c r="OI224" i="7"/>
  <c r="OH224" i="7"/>
  <c r="OG224" i="7"/>
  <c r="OF224" i="7"/>
  <c r="OE224" i="7"/>
  <c r="OD224" i="7"/>
  <c r="OC224" i="7"/>
  <c r="OB224" i="7"/>
  <c r="OA224" i="7"/>
  <c r="NZ224" i="7"/>
  <c r="NY224" i="7"/>
  <c r="NX224" i="7"/>
  <c r="NW224" i="7"/>
  <c r="NV224" i="7"/>
  <c r="NU224" i="7"/>
  <c r="NT224" i="7"/>
  <c r="NS224" i="7"/>
  <c r="NR224" i="7"/>
  <c r="NQ224" i="7"/>
  <c r="NP224" i="7"/>
  <c r="NO224" i="7"/>
  <c r="NN224" i="7"/>
  <c r="NM224" i="7"/>
  <c r="NL224" i="7"/>
  <c r="NK224" i="7"/>
  <c r="NJ224" i="7"/>
  <c r="NI224" i="7"/>
  <c r="NH224" i="7"/>
  <c r="NG224" i="7"/>
  <c r="NF224" i="7"/>
  <c r="NE224" i="7"/>
  <c r="ND224" i="7"/>
  <c r="NC224" i="7"/>
  <c r="NB224" i="7"/>
  <c r="NA224" i="7"/>
  <c r="MZ224" i="7"/>
  <c r="MY224" i="7"/>
  <c r="MX224" i="7"/>
  <c r="MW224" i="7"/>
  <c r="MV224" i="7"/>
  <c r="MU224" i="7"/>
  <c r="MT224" i="7"/>
  <c r="MS224" i="7"/>
  <c r="MR224" i="7"/>
  <c r="MQ224" i="7"/>
  <c r="MP224" i="7"/>
  <c r="MO224" i="7"/>
  <c r="MN224" i="7"/>
  <c r="MM224" i="7"/>
  <c r="ML224" i="7"/>
  <c r="MK224" i="7"/>
  <c r="MJ224" i="7"/>
  <c r="MI224" i="7"/>
  <c r="MH224" i="7"/>
  <c r="MG224" i="7"/>
  <c r="MF224" i="7"/>
  <c r="ME224" i="7"/>
  <c r="MD224" i="7"/>
  <c r="MC224" i="7"/>
  <c r="MB224" i="7"/>
  <c r="MA224" i="7"/>
  <c r="LZ224" i="7"/>
  <c r="LY224" i="7"/>
  <c r="LX224" i="7"/>
  <c r="LW224" i="7"/>
  <c r="LV224" i="7"/>
  <c r="LU224" i="7"/>
  <c r="LT224" i="7"/>
  <c r="LS224" i="7"/>
  <c r="LR224" i="7"/>
  <c r="LQ224" i="7"/>
  <c r="LP224" i="7"/>
  <c r="LO224" i="7"/>
  <c r="LN224" i="7"/>
  <c r="LM224" i="7"/>
  <c r="LL224" i="7"/>
  <c r="LK224" i="7"/>
  <c r="LJ224" i="7"/>
  <c r="LI224" i="7"/>
  <c r="LH224" i="7"/>
  <c r="LG224" i="7"/>
  <c r="LF224" i="7"/>
  <c r="LE224" i="7"/>
  <c r="LD224" i="7"/>
  <c r="LC224" i="7"/>
  <c r="LB224" i="7"/>
  <c r="LA224" i="7"/>
  <c r="KZ224" i="7"/>
  <c r="KY224" i="7"/>
  <c r="KX224" i="7"/>
  <c r="KW224" i="7"/>
  <c r="KV224" i="7"/>
  <c r="KU224" i="7"/>
  <c r="KT224" i="7"/>
  <c r="KS224" i="7"/>
  <c r="KR224" i="7"/>
  <c r="KQ224" i="7"/>
  <c r="KP224" i="7"/>
  <c r="KO224" i="7"/>
  <c r="KN224" i="7"/>
  <c r="KM224" i="7"/>
  <c r="KL224" i="7"/>
  <c r="KK224" i="7"/>
  <c r="KJ224" i="7"/>
  <c r="KI224" i="7"/>
  <c r="KH224" i="7"/>
  <c r="KG224" i="7"/>
  <c r="KF224" i="7"/>
  <c r="KE224" i="7"/>
  <c r="KD224" i="7"/>
  <c r="KC224" i="7"/>
  <c r="KB224" i="7"/>
  <c r="KA224" i="7"/>
  <c r="JZ224" i="7"/>
  <c r="JY224" i="7"/>
  <c r="JX224" i="7"/>
  <c r="JW224" i="7"/>
  <c r="JV224" i="7"/>
  <c r="JU224" i="7"/>
  <c r="JT224" i="7"/>
  <c r="JS224" i="7"/>
  <c r="JR224" i="7"/>
  <c r="JQ224" i="7"/>
  <c r="JP224" i="7"/>
  <c r="JO224" i="7"/>
  <c r="JN224" i="7"/>
  <c r="JM224" i="7"/>
  <c r="JL224" i="7"/>
  <c r="JK224" i="7"/>
  <c r="JJ224" i="7"/>
  <c r="JI224" i="7"/>
  <c r="JH224" i="7"/>
  <c r="JG224" i="7"/>
  <c r="JF224" i="7"/>
  <c r="JE224" i="7"/>
  <c r="JD224" i="7"/>
  <c r="JC224" i="7"/>
  <c r="JB224" i="7"/>
  <c r="JA224" i="7"/>
  <c r="IZ224" i="7"/>
  <c r="IY224" i="7"/>
  <c r="IX224" i="7"/>
  <c r="IW224" i="7"/>
  <c r="IV224" i="7"/>
  <c r="IU224" i="7"/>
  <c r="IT224" i="7"/>
  <c r="IS224" i="7"/>
  <c r="IR224" i="7"/>
  <c r="IQ224" i="7"/>
  <c r="IP224" i="7"/>
  <c r="IO224" i="7"/>
  <c r="IN224" i="7"/>
  <c r="IM224" i="7"/>
  <c r="IL224" i="7"/>
  <c r="IK224" i="7"/>
  <c r="IJ224" i="7"/>
  <c r="II224" i="7"/>
  <c r="IH224" i="7"/>
  <c r="IG224" i="7"/>
  <c r="IF224" i="7"/>
  <c r="IE224" i="7"/>
  <c r="ID224" i="7"/>
  <c r="IC224" i="7"/>
  <c r="IB224" i="7"/>
  <c r="IA224" i="7"/>
  <c r="HZ224" i="7"/>
  <c r="HY224" i="7"/>
  <c r="HX224" i="7"/>
  <c r="HW224" i="7"/>
  <c r="HV224" i="7"/>
  <c r="HU224" i="7"/>
  <c r="HT224" i="7"/>
  <c r="HS224" i="7"/>
  <c r="HR224" i="7"/>
  <c r="HQ224" i="7"/>
  <c r="HP224" i="7"/>
  <c r="HO224" i="7"/>
  <c r="HN224" i="7"/>
  <c r="HM224" i="7"/>
  <c r="HL224" i="7"/>
  <c r="HK224" i="7"/>
  <c r="HJ224" i="7"/>
  <c r="HI224" i="7"/>
  <c r="HH224" i="7"/>
  <c r="HG224" i="7"/>
  <c r="HF224" i="7"/>
  <c r="HE224" i="7"/>
  <c r="HD224" i="7"/>
  <c r="HC224" i="7"/>
  <c r="HB224" i="7"/>
  <c r="HA224" i="7"/>
  <c r="GZ224" i="7"/>
  <c r="GY224" i="7"/>
  <c r="GX224" i="7"/>
  <c r="GW224" i="7"/>
  <c r="GV224" i="7"/>
  <c r="GU224" i="7"/>
  <c r="GT224" i="7"/>
  <c r="GS224" i="7"/>
  <c r="GR224" i="7"/>
  <c r="GQ224" i="7"/>
  <c r="GP224" i="7"/>
  <c r="GO224" i="7"/>
  <c r="GN224" i="7"/>
  <c r="GM224" i="7"/>
  <c r="GL224" i="7"/>
  <c r="GK224" i="7"/>
  <c r="GJ224" i="7"/>
  <c r="GI224" i="7"/>
  <c r="GH224" i="7"/>
  <c r="GG224" i="7"/>
  <c r="GF224" i="7"/>
  <c r="GE224" i="7"/>
  <c r="GD224" i="7"/>
  <c r="GC224" i="7"/>
  <c r="GB224" i="7"/>
  <c r="GA224" i="7"/>
  <c r="FZ224" i="7"/>
  <c r="FY224" i="7"/>
  <c r="FX224" i="7"/>
  <c r="FW224" i="7"/>
  <c r="FV224" i="7"/>
  <c r="FU224" i="7"/>
  <c r="FT224" i="7"/>
  <c r="FS224" i="7"/>
  <c r="FR224" i="7"/>
  <c r="FQ224" i="7"/>
  <c r="FP224" i="7"/>
  <c r="FO224" i="7"/>
  <c r="FN224" i="7"/>
  <c r="FM224" i="7"/>
  <c r="FL224" i="7"/>
  <c r="FK224" i="7"/>
  <c r="FJ224" i="7"/>
  <c r="FI224" i="7"/>
  <c r="FH224" i="7"/>
  <c r="FG224" i="7"/>
  <c r="FF224" i="7"/>
  <c r="FE224" i="7"/>
  <c r="FD224" i="7"/>
  <c r="FC224" i="7"/>
  <c r="FB224" i="7"/>
  <c r="FA224" i="7"/>
  <c r="EZ224" i="7"/>
  <c r="EY224" i="7"/>
  <c r="EX224" i="7"/>
  <c r="EW224" i="7"/>
  <c r="EV224" i="7"/>
  <c r="EU224" i="7"/>
  <c r="ET224" i="7"/>
  <c r="ES224" i="7"/>
  <c r="ER224" i="7"/>
  <c r="EQ224" i="7"/>
  <c r="EP224" i="7"/>
  <c r="EO224" i="7"/>
  <c r="EN224" i="7"/>
  <c r="EM224" i="7"/>
  <c r="EL224" i="7"/>
  <c r="EK224" i="7"/>
  <c r="EJ224" i="7"/>
  <c r="EI224" i="7"/>
  <c r="EH224" i="7"/>
  <c r="EG224" i="7"/>
  <c r="EF224" i="7"/>
  <c r="EE224" i="7"/>
  <c r="ED224" i="7"/>
  <c r="EC224" i="7"/>
  <c r="EB224" i="7"/>
  <c r="EA224" i="7"/>
  <c r="DZ224" i="7"/>
  <c r="DY224" i="7"/>
  <c r="DX224" i="7"/>
  <c r="DW224" i="7"/>
  <c r="DV224" i="7"/>
  <c r="DU224" i="7"/>
  <c r="DT224" i="7"/>
  <c r="DS224" i="7"/>
  <c r="DR224" i="7"/>
  <c r="DQ224" i="7"/>
  <c r="DP224" i="7"/>
  <c r="DO224" i="7"/>
  <c r="DN224" i="7"/>
  <c r="DM224" i="7"/>
  <c r="DL224" i="7"/>
  <c r="DK224" i="7"/>
  <c r="DJ224" i="7"/>
  <c r="DI224" i="7"/>
  <c r="DH224" i="7"/>
  <c r="DG224" i="7"/>
  <c r="DF224" i="7"/>
  <c r="DE224" i="7"/>
  <c r="DD224" i="7"/>
  <c r="DC224" i="7"/>
  <c r="DB224" i="7"/>
  <c r="DA224" i="7"/>
  <c r="CZ224" i="7"/>
  <c r="CY224" i="7"/>
  <c r="CX224" i="7"/>
  <c r="CW224" i="7"/>
  <c r="CV224" i="7"/>
  <c r="CU224" i="7"/>
  <c r="CT224" i="7"/>
  <c r="CS224" i="7"/>
  <c r="CR224" i="7"/>
  <c r="CQ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BY224" i="7"/>
  <c r="BX224" i="7"/>
  <c r="BW224" i="7"/>
  <c r="BV224" i="7"/>
  <c r="BU224" i="7"/>
  <c r="BT224" i="7"/>
  <c r="BS224" i="7"/>
  <c r="BR224" i="7"/>
  <c r="BQ224" i="7"/>
  <c r="BP224" i="7"/>
  <c r="BO224" i="7"/>
  <c r="BN224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OR225" i="7"/>
  <c r="OQ225" i="7"/>
  <c r="OP225" i="7"/>
  <c r="OO225" i="7"/>
  <c r="ON225" i="7"/>
  <c r="OM225" i="7"/>
  <c r="OK225" i="7"/>
  <c r="OJ225" i="7"/>
  <c r="OI225" i="7"/>
  <c r="OH225" i="7"/>
  <c r="OG225" i="7"/>
  <c r="OF225" i="7"/>
  <c r="OE225" i="7"/>
  <c r="OC225" i="7"/>
  <c r="OB225" i="7"/>
  <c r="OA225" i="7"/>
  <c r="NZ225" i="7"/>
  <c r="NY225" i="7"/>
  <c r="NX225" i="7"/>
  <c r="NW225" i="7"/>
  <c r="NU225" i="7"/>
  <c r="NT225" i="7"/>
  <c r="NS225" i="7"/>
  <c r="NR225" i="7"/>
  <c r="NQ225" i="7"/>
  <c r="NP225" i="7"/>
  <c r="NO225" i="7"/>
  <c r="NM225" i="7"/>
  <c r="NL225" i="7"/>
  <c r="NK225" i="7"/>
  <c r="NJ225" i="7"/>
  <c r="NI225" i="7"/>
  <c r="NH225" i="7"/>
  <c r="NG225" i="7"/>
  <c r="NE225" i="7"/>
  <c r="ND225" i="7"/>
  <c r="NC225" i="7"/>
  <c r="NB225" i="7"/>
  <c r="NA225" i="7"/>
  <c r="MZ225" i="7"/>
  <c r="MY225" i="7"/>
  <c r="MW225" i="7"/>
  <c r="MV225" i="7"/>
  <c r="MU225" i="7"/>
  <c r="MT225" i="7"/>
  <c r="MS225" i="7"/>
  <c r="MR225" i="7"/>
  <c r="MQ225" i="7"/>
  <c r="MO225" i="7"/>
  <c r="MN225" i="7"/>
  <c r="MM225" i="7"/>
  <c r="ML225" i="7"/>
  <c r="MK225" i="7"/>
  <c r="MJ225" i="7"/>
  <c r="MI225" i="7"/>
  <c r="MG225" i="7"/>
  <c r="MF225" i="7"/>
  <c r="ME225" i="7"/>
  <c r="MD225" i="7"/>
  <c r="MC225" i="7"/>
  <c r="MB225" i="7"/>
  <c r="MA225" i="7"/>
  <c r="LY225" i="7"/>
  <c r="LX225" i="7"/>
  <c r="LW225" i="7"/>
  <c r="LV225" i="7"/>
  <c r="LU225" i="7"/>
  <c r="LT225" i="7"/>
  <c r="LS225" i="7"/>
  <c r="LQ225" i="7"/>
  <c r="LP225" i="7"/>
  <c r="LO225" i="7"/>
  <c r="LN225" i="7"/>
  <c r="LM225" i="7"/>
  <c r="LL225" i="7"/>
  <c r="LK225" i="7"/>
  <c r="LI225" i="7"/>
  <c r="LH225" i="7"/>
  <c r="LG225" i="7"/>
  <c r="LF225" i="7"/>
  <c r="LE225" i="7"/>
  <c r="LD225" i="7"/>
  <c r="LC225" i="7"/>
  <c r="LA225" i="7"/>
  <c r="KZ225" i="7"/>
  <c r="KY225" i="7"/>
  <c r="KX225" i="7"/>
  <c r="KW225" i="7"/>
  <c r="KV225" i="7"/>
  <c r="KU225" i="7"/>
  <c r="KS225" i="7"/>
  <c r="KR225" i="7"/>
  <c r="KQ225" i="7"/>
  <c r="KP225" i="7"/>
  <c r="KO225" i="7"/>
  <c r="KN225" i="7"/>
  <c r="KM225" i="7"/>
  <c r="KK225" i="7"/>
  <c r="KJ225" i="7"/>
  <c r="KI225" i="7"/>
  <c r="KH225" i="7"/>
  <c r="KG225" i="7"/>
  <c r="KF225" i="7"/>
  <c r="KE225" i="7"/>
  <c r="KC225" i="7"/>
  <c r="KB225" i="7"/>
  <c r="KA225" i="7"/>
  <c r="JZ225" i="7"/>
  <c r="JY225" i="7"/>
  <c r="JX225" i="7"/>
  <c r="JW225" i="7"/>
  <c r="JU225" i="7"/>
  <c r="JT225" i="7"/>
  <c r="JS225" i="7"/>
  <c r="JR225" i="7"/>
  <c r="JQ225" i="7"/>
  <c r="JP225" i="7"/>
  <c r="JO225" i="7"/>
  <c r="JM225" i="7"/>
  <c r="JL225" i="7"/>
  <c r="JK225" i="7"/>
  <c r="JJ225" i="7"/>
  <c r="JI225" i="7"/>
  <c r="JH225" i="7"/>
  <c r="JG225" i="7"/>
  <c r="JE225" i="7"/>
  <c r="JD225" i="7"/>
  <c r="JC225" i="7"/>
  <c r="JB225" i="7"/>
  <c r="JA225" i="7"/>
  <c r="IZ225" i="7"/>
  <c r="IY225" i="7"/>
  <c r="IW225" i="7"/>
  <c r="IV225" i="7"/>
  <c r="IU225" i="7"/>
  <c r="IT225" i="7"/>
  <c r="IS225" i="7"/>
  <c r="IR225" i="7"/>
  <c r="IQ225" i="7"/>
  <c r="IO225" i="7"/>
  <c r="IN225" i="7"/>
  <c r="IM225" i="7"/>
  <c r="IL225" i="7"/>
  <c r="IK225" i="7"/>
  <c r="IJ225" i="7"/>
  <c r="II225" i="7"/>
  <c r="IG225" i="7"/>
  <c r="IF225" i="7"/>
  <c r="IE225" i="7"/>
  <c r="ID225" i="7"/>
  <c r="IC225" i="7"/>
  <c r="IB225" i="7"/>
  <c r="IA225" i="7"/>
  <c r="HY225" i="7"/>
  <c r="HX225" i="7"/>
  <c r="HW225" i="7"/>
  <c r="HV225" i="7"/>
  <c r="HU225" i="7"/>
  <c r="HT225" i="7"/>
  <c r="HS225" i="7"/>
  <c r="HQ225" i="7"/>
  <c r="HP225" i="7"/>
  <c r="HO225" i="7"/>
  <c r="HN225" i="7"/>
  <c r="HM225" i="7"/>
  <c r="HL225" i="7"/>
  <c r="HK225" i="7"/>
  <c r="HI225" i="7"/>
  <c r="HH225" i="7"/>
  <c r="HG225" i="7"/>
  <c r="HF225" i="7"/>
  <c r="HE225" i="7"/>
  <c r="HD225" i="7"/>
  <c r="HC225" i="7"/>
  <c r="HA225" i="7"/>
  <c r="GZ225" i="7"/>
  <c r="GY225" i="7"/>
  <c r="GX225" i="7"/>
  <c r="GW225" i="7"/>
  <c r="GV225" i="7"/>
  <c r="GU225" i="7"/>
  <c r="GS225" i="7"/>
  <c r="GR225" i="7"/>
  <c r="GQ225" i="7"/>
  <c r="GP225" i="7"/>
  <c r="GO225" i="7"/>
  <c r="GN225" i="7"/>
  <c r="GM225" i="7"/>
  <c r="GK225" i="7"/>
  <c r="GJ225" i="7"/>
  <c r="GI225" i="7"/>
  <c r="GH225" i="7"/>
  <c r="GG225" i="7"/>
  <c r="GF225" i="7"/>
  <c r="GE225" i="7"/>
  <c r="GC225" i="7"/>
  <c r="GB225" i="7"/>
  <c r="GA225" i="7"/>
  <c r="FZ225" i="7"/>
  <c r="FY225" i="7"/>
  <c r="FX225" i="7"/>
  <c r="FW225" i="7"/>
  <c r="FU225" i="7"/>
  <c r="FT225" i="7"/>
  <c r="FS225" i="7"/>
  <c r="FR225" i="7"/>
  <c r="FQ225" i="7"/>
  <c r="FP225" i="7"/>
  <c r="FO225" i="7"/>
  <c r="FM225" i="7"/>
  <c r="FL225" i="7"/>
  <c r="FK225" i="7"/>
  <c r="FJ225" i="7"/>
  <c r="FI225" i="7"/>
  <c r="FH225" i="7"/>
  <c r="FG225" i="7"/>
  <c r="FE225" i="7"/>
  <c r="FD225" i="7"/>
  <c r="FC225" i="7"/>
  <c r="FB225" i="7"/>
  <c r="FA225" i="7"/>
  <c r="EZ225" i="7"/>
  <c r="EY225" i="7"/>
  <c r="EW225" i="7"/>
  <c r="EV225" i="7"/>
  <c r="EU225" i="7"/>
  <c r="ET225" i="7"/>
  <c r="ES225" i="7"/>
  <c r="ER225" i="7"/>
  <c r="EQ225" i="7"/>
  <c r="EO225" i="7"/>
  <c r="EN225" i="7"/>
  <c r="EM225" i="7"/>
  <c r="EL225" i="7"/>
  <c r="EK225" i="7"/>
  <c r="EJ225" i="7"/>
  <c r="EI225" i="7"/>
  <c r="EG225" i="7"/>
  <c r="EF225" i="7"/>
  <c r="EE225" i="7"/>
  <c r="ED225" i="7"/>
  <c r="EC225" i="7"/>
  <c r="EB225" i="7"/>
  <c r="EA225" i="7"/>
  <c r="DY225" i="7"/>
  <c r="DX225" i="7"/>
  <c r="DW225" i="7"/>
  <c r="DV225" i="7"/>
  <c r="DU225" i="7"/>
  <c r="DT225" i="7"/>
  <c r="DS225" i="7"/>
  <c r="DQ225" i="7"/>
  <c r="DP225" i="7"/>
  <c r="DO225" i="7"/>
  <c r="DN225" i="7"/>
  <c r="DM225" i="7"/>
  <c r="DL225" i="7"/>
  <c r="DK225" i="7"/>
  <c r="DI225" i="7"/>
  <c r="DH225" i="7"/>
  <c r="DG225" i="7"/>
  <c r="DF225" i="7"/>
  <c r="DE225" i="7"/>
  <c r="DD225" i="7"/>
  <c r="DC225" i="7"/>
  <c r="DA225" i="7"/>
  <c r="CZ225" i="7"/>
  <c r="CY225" i="7"/>
  <c r="CX225" i="7"/>
  <c r="CW225" i="7"/>
  <c r="CV225" i="7"/>
  <c r="CU225" i="7"/>
  <c r="CS225" i="7"/>
  <c r="CR225" i="7"/>
  <c r="CQ225" i="7"/>
  <c r="CP225" i="7"/>
  <c r="CO225" i="7"/>
  <c r="CN225" i="7"/>
  <c r="CM225" i="7"/>
  <c r="CK225" i="7"/>
  <c r="CJ225" i="7"/>
  <c r="CI225" i="7"/>
  <c r="CH225" i="7"/>
  <c r="CG225" i="7"/>
  <c r="CF225" i="7"/>
  <c r="CE225" i="7"/>
  <c r="CC225" i="7"/>
  <c r="CB225" i="7"/>
  <c r="CA225" i="7"/>
  <c r="BZ225" i="7"/>
  <c r="BY225" i="7"/>
  <c r="BX225" i="7"/>
  <c r="BW225" i="7"/>
  <c r="BU225" i="7"/>
  <c r="BT225" i="7"/>
  <c r="BS225" i="7"/>
  <c r="BR225" i="7"/>
  <c r="BQ225" i="7"/>
  <c r="BP225" i="7"/>
  <c r="BO225" i="7"/>
  <c r="BM225" i="7"/>
  <c r="BL225" i="7"/>
  <c r="BK225" i="7"/>
  <c r="BJ225" i="7"/>
  <c r="BI225" i="7"/>
  <c r="BH225" i="7"/>
  <c r="BG225" i="7"/>
  <c r="BE225" i="7"/>
  <c r="BD225" i="7"/>
  <c r="BC225" i="7"/>
  <c r="BB225" i="7"/>
  <c r="BA225" i="7"/>
  <c r="AZ225" i="7"/>
  <c r="AY225" i="7"/>
  <c r="AW225" i="7"/>
  <c r="AV225" i="7"/>
  <c r="AU225" i="7"/>
  <c r="AT225" i="7"/>
  <c r="AS225" i="7"/>
  <c r="AR225" i="7"/>
  <c r="AQ225" i="7"/>
  <c r="AO225" i="7"/>
  <c r="AN225" i="7"/>
  <c r="AM225" i="7"/>
  <c r="AL225" i="7"/>
  <c r="AK225" i="7"/>
  <c r="AJ225" i="7"/>
  <c r="AI225" i="7"/>
  <c r="AG225" i="7"/>
  <c r="AF225" i="7"/>
  <c r="AE225" i="7"/>
  <c r="AD225" i="7"/>
  <c r="AC225" i="7"/>
  <c r="AB225" i="7"/>
  <c r="AA225" i="7"/>
  <c r="Y225" i="7"/>
  <c r="X225" i="7"/>
  <c r="W225" i="7"/>
  <c r="V225" i="7"/>
  <c r="U225" i="7"/>
  <c r="T225" i="7"/>
  <c r="S225" i="7"/>
  <c r="Q225" i="7"/>
  <c r="P225" i="7"/>
  <c r="O225" i="7"/>
  <c r="N225" i="7"/>
  <c r="M225" i="7"/>
  <c r="L224" i="7"/>
  <c r="I221" i="7"/>
  <c r="J221" i="7"/>
  <c r="J220" i="7"/>
  <c r="J219" i="7"/>
  <c r="OR220" i="7"/>
  <c r="OQ220" i="7"/>
  <c r="OP220" i="7"/>
  <c r="OO220" i="7"/>
  <c r="ON220" i="7"/>
  <c r="OM220" i="7"/>
  <c r="OL220" i="7"/>
  <c r="OK220" i="7"/>
  <c r="OJ220" i="7"/>
  <c r="OI220" i="7"/>
  <c r="OH220" i="7"/>
  <c r="OG220" i="7"/>
  <c r="OF220" i="7"/>
  <c r="OE220" i="7"/>
  <c r="OD220" i="7"/>
  <c r="OC220" i="7"/>
  <c r="OB220" i="7"/>
  <c r="OA220" i="7"/>
  <c r="NZ220" i="7"/>
  <c r="NY220" i="7"/>
  <c r="NX220" i="7"/>
  <c r="NW220" i="7"/>
  <c r="NV220" i="7"/>
  <c r="NU220" i="7"/>
  <c r="NT220" i="7"/>
  <c r="NS220" i="7"/>
  <c r="NR220" i="7"/>
  <c r="NQ220" i="7"/>
  <c r="NP220" i="7"/>
  <c r="NO220" i="7"/>
  <c r="NN220" i="7"/>
  <c r="NM220" i="7"/>
  <c r="NL220" i="7"/>
  <c r="NK220" i="7"/>
  <c r="NJ220" i="7"/>
  <c r="NI220" i="7"/>
  <c r="NH220" i="7"/>
  <c r="NG220" i="7"/>
  <c r="NF220" i="7"/>
  <c r="NE220" i="7"/>
  <c r="ND220" i="7"/>
  <c r="NC220" i="7"/>
  <c r="NB220" i="7"/>
  <c r="NA220" i="7"/>
  <c r="MZ220" i="7"/>
  <c r="MY220" i="7"/>
  <c r="MX220" i="7"/>
  <c r="MW220" i="7"/>
  <c r="MV220" i="7"/>
  <c r="MU220" i="7"/>
  <c r="MT220" i="7"/>
  <c r="MS220" i="7"/>
  <c r="MR220" i="7"/>
  <c r="MQ220" i="7"/>
  <c r="MP220" i="7"/>
  <c r="MO220" i="7"/>
  <c r="MN220" i="7"/>
  <c r="MM220" i="7"/>
  <c r="ML220" i="7"/>
  <c r="MK220" i="7"/>
  <c r="MJ220" i="7"/>
  <c r="MI220" i="7"/>
  <c r="MH220" i="7"/>
  <c r="MG220" i="7"/>
  <c r="MF220" i="7"/>
  <c r="ME220" i="7"/>
  <c r="MD220" i="7"/>
  <c r="MC220" i="7"/>
  <c r="MB220" i="7"/>
  <c r="MA220" i="7"/>
  <c r="LZ220" i="7"/>
  <c r="LY220" i="7"/>
  <c r="LX220" i="7"/>
  <c r="LW220" i="7"/>
  <c r="LV220" i="7"/>
  <c r="LU220" i="7"/>
  <c r="LT220" i="7"/>
  <c r="LS220" i="7"/>
  <c r="LR220" i="7"/>
  <c r="LQ220" i="7"/>
  <c r="LP220" i="7"/>
  <c r="LO220" i="7"/>
  <c r="LN220" i="7"/>
  <c r="LM220" i="7"/>
  <c r="LL220" i="7"/>
  <c r="LK220" i="7"/>
  <c r="LJ220" i="7"/>
  <c r="LI220" i="7"/>
  <c r="LH220" i="7"/>
  <c r="LG220" i="7"/>
  <c r="LF220" i="7"/>
  <c r="LE220" i="7"/>
  <c r="LD220" i="7"/>
  <c r="LC220" i="7"/>
  <c r="LB220" i="7"/>
  <c r="LA220" i="7"/>
  <c r="KZ220" i="7"/>
  <c r="KY220" i="7"/>
  <c r="KX220" i="7"/>
  <c r="KW220" i="7"/>
  <c r="KV220" i="7"/>
  <c r="KU220" i="7"/>
  <c r="KT220" i="7"/>
  <c r="KS220" i="7"/>
  <c r="KR220" i="7"/>
  <c r="KQ220" i="7"/>
  <c r="KP220" i="7"/>
  <c r="KO220" i="7"/>
  <c r="KN220" i="7"/>
  <c r="KM220" i="7"/>
  <c r="KL220" i="7"/>
  <c r="KK220" i="7"/>
  <c r="KJ220" i="7"/>
  <c r="KI220" i="7"/>
  <c r="KH220" i="7"/>
  <c r="KG220" i="7"/>
  <c r="KF220" i="7"/>
  <c r="KE220" i="7"/>
  <c r="KD220" i="7"/>
  <c r="KC220" i="7"/>
  <c r="KB220" i="7"/>
  <c r="KA220" i="7"/>
  <c r="JZ220" i="7"/>
  <c r="JY220" i="7"/>
  <c r="JX220" i="7"/>
  <c r="JW220" i="7"/>
  <c r="JV220" i="7"/>
  <c r="JU220" i="7"/>
  <c r="JT220" i="7"/>
  <c r="JS220" i="7"/>
  <c r="JR220" i="7"/>
  <c r="JQ220" i="7"/>
  <c r="JP220" i="7"/>
  <c r="JO220" i="7"/>
  <c r="JN220" i="7"/>
  <c r="JM220" i="7"/>
  <c r="JL220" i="7"/>
  <c r="JK220" i="7"/>
  <c r="JJ220" i="7"/>
  <c r="JI220" i="7"/>
  <c r="JH220" i="7"/>
  <c r="JG220" i="7"/>
  <c r="JF220" i="7"/>
  <c r="JE220" i="7"/>
  <c r="JD220" i="7"/>
  <c r="JC220" i="7"/>
  <c r="JB220" i="7"/>
  <c r="JA220" i="7"/>
  <c r="IZ220" i="7"/>
  <c r="IY220" i="7"/>
  <c r="IX220" i="7"/>
  <c r="IW220" i="7"/>
  <c r="IV220" i="7"/>
  <c r="IU220" i="7"/>
  <c r="IT220" i="7"/>
  <c r="IS220" i="7"/>
  <c r="IR220" i="7"/>
  <c r="IQ220" i="7"/>
  <c r="IP220" i="7"/>
  <c r="IO220" i="7"/>
  <c r="IN220" i="7"/>
  <c r="IM220" i="7"/>
  <c r="IL220" i="7"/>
  <c r="IK220" i="7"/>
  <c r="IJ220" i="7"/>
  <c r="II220" i="7"/>
  <c r="IH220" i="7"/>
  <c r="IG220" i="7"/>
  <c r="IF220" i="7"/>
  <c r="IE220" i="7"/>
  <c r="ID220" i="7"/>
  <c r="IC220" i="7"/>
  <c r="IB220" i="7"/>
  <c r="IA220" i="7"/>
  <c r="HZ220" i="7"/>
  <c r="HY220" i="7"/>
  <c r="HX220" i="7"/>
  <c r="HW220" i="7"/>
  <c r="HV220" i="7"/>
  <c r="HU220" i="7"/>
  <c r="HT220" i="7"/>
  <c r="HS220" i="7"/>
  <c r="HR220" i="7"/>
  <c r="HQ220" i="7"/>
  <c r="HP220" i="7"/>
  <c r="HO220" i="7"/>
  <c r="HN220" i="7"/>
  <c r="HM220" i="7"/>
  <c r="HL220" i="7"/>
  <c r="HK220" i="7"/>
  <c r="HJ220" i="7"/>
  <c r="HI220" i="7"/>
  <c r="HH220" i="7"/>
  <c r="HG220" i="7"/>
  <c r="HF220" i="7"/>
  <c r="HE220" i="7"/>
  <c r="HD220" i="7"/>
  <c r="HC220" i="7"/>
  <c r="HB220" i="7"/>
  <c r="HA220" i="7"/>
  <c r="GZ220" i="7"/>
  <c r="GY220" i="7"/>
  <c r="GX220" i="7"/>
  <c r="GW220" i="7"/>
  <c r="GV220" i="7"/>
  <c r="GU220" i="7"/>
  <c r="GT220" i="7"/>
  <c r="GS220" i="7"/>
  <c r="GR220" i="7"/>
  <c r="GQ220" i="7"/>
  <c r="GP220" i="7"/>
  <c r="GO220" i="7"/>
  <c r="GN220" i="7"/>
  <c r="GM220" i="7"/>
  <c r="GL220" i="7"/>
  <c r="GK220" i="7"/>
  <c r="GJ220" i="7"/>
  <c r="GI220" i="7"/>
  <c r="GH220" i="7"/>
  <c r="GG220" i="7"/>
  <c r="GF220" i="7"/>
  <c r="GE220" i="7"/>
  <c r="GD220" i="7"/>
  <c r="GC220" i="7"/>
  <c r="GB220" i="7"/>
  <c r="GA220" i="7"/>
  <c r="FZ220" i="7"/>
  <c r="FY220" i="7"/>
  <c r="FX220" i="7"/>
  <c r="FW220" i="7"/>
  <c r="FV220" i="7"/>
  <c r="FU220" i="7"/>
  <c r="FT220" i="7"/>
  <c r="FS220" i="7"/>
  <c r="FR220" i="7"/>
  <c r="FQ220" i="7"/>
  <c r="FP220" i="7"/>
  <c r="FO220" i="7"/>
  <c r="FN220" i="7"/>
  <c r="FM220" i="7"/>
  <c r="FL220" i="7"/>
  <c r="FK220" i="7"/>
  <c r="FJ220" i="7"/>
  <c r="FI220" i="7"/>
  <c r="FH220" i="7"/>
  <c r="FG220" i="7"/>
  <c r="FF220" i="7"/>
  <c r="FE220" i="7"/>
  <c r="FD220" i="7"/>
  <c r="FC220" i="7"/>
  <c r="FB220" i="7"/>
  <c r="FA220" i="7"/>
  <c r="EZ220" i="7"/>
  <c r="EY220" i="7"/>
  <c r="EX220" i="7"/>
  <c r="EW220" i="7"/>
  <c r="EV220" i="7"/>
  <c r="EU220" i="7"/>
  <c r="ET220" i="7"/>
  <c r="ES220" i="7"/>
  <c r="ER220" i="7"/>
  <c r="EQ220" i="7"/>
  <c r="EP220" i="7"/>
  <c r="EO220" i="7"/>
  <c r="EN220" i="7"/>
  <c r="EM220" i="7"/>
  <c r="EL220" i="7"/>
  <c r="EK220" i="7"/>
  <c r="EJ220" i="7"/>
  <c r="EI220" i="7"/>
  <c r="EH220" i="7"/>
  <c r="EG220" i="7"/>
  <c r="EF220" i="7"/>
  <c r="EE220" i="7"/>
  <c r="ED220" i="7"/>
  <c r="EC220" i="7"/>
  <c r="EB220" i="7"/>
  <c r="EA220" i="7"/>
  <c r="DZ220" i="7"/>
  <c r="DY220" i="7"/>
  <c r="DX220" i="7"/>
  <c r="DW220" i="7"/>
  <c r="DV220" i="7"/>
  <c r="DU220" i="7"/>
  <c r="DT220" i="7"/>
  <c r="DS220" i="7"/>
  <c r="DR220" i="7"/>
  <c r="DQ220" i="7"/>
  <c r="DP220" i="7"/>
  <c r="DO220" i="7"/>
  <c r="DN220" i="7"/>
  <c r="DM220" i="7"/>
  <c r="DL220" i="7"/>
  <c r="DK220" i="7"/>
  <c r="DJ220" i="7"/>
  <c r="DI220" i="7"/>
  <c r="DH220" i="7"/>
  <c r="DG220" i="7"/>
  <c r="DF220" i="7"/>
  <c r="DE220" i="7"/>
  <c r="DD220" i="7"/>
  <c r="DC220" i="7"/>
  <c r="DB220" i="7"/>
  <c r="DA220" i="7"/>
  <c r="CZ220" i="7"/>
  <c r="CY220" i="7"/>
  <c r="CX220" i="7"/>
  <c r="CW220" i="7"/>
  <c r="CV220" i="7"/>
  <c r="CU220" i="7"/>
  <c r="CT220" i="7"/>
  <c r="CS220" i="7"/>
  <c r="CR220" i="7"/>
  <c r="CQ220" i="7"/>
  <c r="CP220" i="7"/>
  <c r="CO220" i="7"/>
  <c r="CN220" i="7"/>
  <c r="CM220" i="7"/>
  <c r="CL220" i="7"/>
  <c r="CK220" i="7"/>
  <c r="CJ220" i="7"/>
  <c r="CI220" i="7"/>
  <c r="CH220" i="7"/>
  <c r="CG220" i="7"/>
  <c r="CF220" i="7"/>
  <c r="CE220" i="7"/>
  <c r="CD220" i="7"/>
  <c r="CC220" i="7"/>
  <c r="CB220" i="7"/>
  <c r="CA220" i="7"/>
  <c r="BZ220" i="7"/>
  <c r="BY220" i="7"/>
  <c r="BX220" i="7"/>
  <c r="BW220" i="7"/>
  <c r="BV220" i="7"/>
  <c r="BU220" i="7"/>
  <c r="BT220" i="7"/>
  <c r="BS220" i="7"/>
  <c r="BR220" i="7"/>
  <c r="BQ220" i="7"/>
  <c r="BP220" i="7"/>
  <c r="BO220" i="7"/>
  <c r="BN220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OR219" i="7"/>
  <c r="OR221" i="7" s="1"/>
  <c r="OQ219" i="7"/>
  <c r="OQ221" i="7" s="1"/>
  <c r="OP219" i="7"/>
  <c r="OP221" i="7" s="1"/>
  <c r="OO219" i="7"/>
  <c r="OO221" i="7" s="1"/>
  <c r="ON219" i="7"/>
  <c r="ON221" i="7" s="1"/>
  <c r="OM219" i="7"/>
  <c r="OM221" i="7" s="1"/>
  <c r="OL219" i="7"/>
  <c r="OL221" i="7" s="1"/>
  <c r="OK219" i="7"/>
  <c r="OK221" i="7" s="1"/>
  <c r="OJ219" i="7"/>
  <c r="OJ221" i="7" s="1"/>
  <c r="OI219" i="7"/>
  <c r="OI221" i="7" s="1"/>
  <c r="OH219" i="7"/>
  <c r="OH221" i="7" s="1"/>
  <c r="OG219" i="7"/>
  <c r="OG221" i="7" s="1"/>
  <c r="OF219" i="7"/>
  <c r="OF221" i="7" s="1"/>
  <c r="OE219" i="7"/>
  <c r="OE221" i="7" s="1"/>
  <c r="OD219" i="7"/>
  <c r="OD221" i="7" s="1"/>
  <c r="OC219" i="7"/>
  <c r="OC221" i="7" s="1"/>
  <c r="OB219" i="7"/>
  <c r="OB221" i="7" s="1"/>
  <c r="OA219" i="7"/>
  <c r="OA221" i="7" s="1"/>
  <c r="NZ219" i="7"/>
  <c r="NZ221" i="7" s="1"/>
  <c r="NY219" i="7"/>
  <c r="NY221" i="7" s="1"/>
  <c r="NX219" i="7"/>
  <c r="NX221" i="7" s="1"/>
  <c r="NW219" i="7"/>
  <c r="NW221" i="7" s="1"/>
  <c r="NV219" i="7"/>
  <c r="NV221" i="7" s="1"/>
  <c r="NU219" i="7"/>
  <c r="NU221" i="7" s="1"/>
  <c r="NT219" i="7"/>
  <c r="NT221" i="7" s="1"/>
  <c r="NS219" i="7"/>
  <c r="NS221" i="7" s="1"/>
  <c r="NR219" i="7"/>
  <c r="NR221" i="7" s="1"/>
  <c r="NQ219" i="7"/>
  <c r="NQ221" i="7" s="1"/>
  <c r="NP219" i="7"/>
  <c r="NP221" i="7" s="1"/>
  <c r="NO219" i="7"/>
  <c r="NO221" i="7" s="1"/>
  <c r="NN219" i="7"/>
  <c r="NN221" i="7" s="1"/>
  <c r="NM219" i="7"/>
  <c r="NM221" i="7" s="1"/>
  <c r="NL219" i="7"/>
  <c r="NL221" i="7" s="1"/>
  <c r="NK219" i="7"/>
  <c r="NK221" i="7" s="1"/>
  <c r="NJ219" i="7"/>
  <c r="NJ221" i="7" s="1"/>
  <c r="NI219" i="7"/>
  <c r="NI221" i="7" s="1"/>
  <c r="NH219" i="7"/>
  <c r="NH221" i="7" s="1"/>
  <c r="NG219" i="7"/>
  <c r="NG221" i="7" s="1"/>
  <c r="NF219" i="7"/>
  <c r="NF221" i="7" s="1"/>
  <c r="NE219" i="7"/>
  <c r="NE221" i="7" s="1"/>
  <c r="ND219" i="7"/>
  <c r="ND221" i="7" s="1"/>
  <c r="NC219" i="7"/>
  <c r="NC221" i="7" s="1"/>
  <c r="NB219" i="7"/>
  <c r="NB221" i="7" s="1"/>
  <c r="NA219" i="7"/>
  <c r="NA221" i="7" s="1"/>
  <c r="MZ219" i="7"/>
  <c r="MZ221" i="7" s="1"/>
  <c r="MY219" i="7"/>
  <c r="MY221" i="7" s="1"/>
  <c r="MX219" i="7"/>
  <c r="MX221" i="7" s="1"/>
  <c r="MW219" i="7"/>
  <c r="MW221" i="7" s="1"/>
  <c r="MV219" i="7"/>
  <c r="MV221" i="7" s="1"/>
  <c r="MU219" i="7"/>
  <c r="MU221" i="7" s="1"/>
  <c r="MT219" i="7"/>
  <c r="MT221" i="7" s="1"/>
  <c r="MS219" i="7"/>
  <c r="MS221" i="7" s="1"/>
  <c r="MR219" i="7"/>
  <c r="MR221" i="7" s="1"/>
  <c r="MQ219" i="7"/>
  <c r="MQ221" i="7" s="1"/>
  <c r="MP219" i="7"/>
  <c r="MP221" i="7" s="1"/>
  <c r="MO219" i="7"/>
  <c r="MO221" i="7" s="1"/>
  <c r="MN219" i="7"/>
  <c r="MN221" i="7" s="1"/>
  <c r="MM219" i="7"/>
  <c r="MM221" i="7" s="1"/>
  <c r="ML219" i="7"/>
  <c r="ML221" i="7" s="1"/>
  <c r="MK219" i="7"/>
  <c r="MK221" i="7" s="1"/>
  <c r="MJ219" i="7"/>
  <c r="MJ221" i="7" s="1"/>
  <c r="MI219" i="7"/>
  <c r="MI221" i="7" s="1"/>
  <c r="MH219" i="7"/>
  <c r="MH221" i="7" s="1"/>
  <c r="MG219" i="7"/>
  <c r="MG221" i="7" s="1"/>
  <c r="MF219" i="7"/>
  <c r="MF221" i="7" s="1"/>
  <c r="ME219" i="7"/>
  <c r="ME221" i="7" s="1"/>
  <c r="MD219" i="7"/>
  <c r="MD221" i="7" s="1"/>
  <c r="MC219" i="7"/>
  <c r="MC221" i="7" s="1"/>
  <c r="MB219" i="7"/>
  <c r="MB221" i="7" s="1"/>
  <c r="MA219" i="7"/>
  <c r="MA221" i="7" s="1"/>
  <c r="LZ219" i="7"/>
  <c r="LZ221" i="7" s="1"/>
  <c r="LY219" i="7"/>
  <c r="LY221" i="7" s="1"/>
  <c r="LX219" i="7"/>
  <c r="LX221" i="7" s="1"/>
  <c r="LW219" i="7"/>
  <c r="LW221" i="7" s="1"/>
  <c r="LV219" i="7"/>
  <c r="LV221" i="7" s="1"/>
  <c r="LU219" i="7"/>
  <c r="LU221" i="7" s="1"/>
  <c r="LT219" i="7"/>
  <c r="LT221" i="7" s="1"/>
  <c r="LS219" i="7"/>
  <c r="LS221" i="7" s="1"/>
  <c r="LR219" i="7"/>
  <c r="LR221" i="7" s="1"/>
  <c r="LQ219" i="7"/>
  <c r="LQ221" i="7" s="1"/>
  <c r="LP219" i="7"/>
  <c r="LP221" i="7" s="1"/>
  <c r="LO219" i="7"/>
  <c r="LO221" i="7" s="1"/>
  <c r="LN219" i="7"/>
  <c r="LN221" i="7" s="1"/>
  <c r="LM219" i="7"/>
  <c r="LM221" i="7" s="1"/>
  <c r="LL219" i="7"/>
  <c r="LL221" i="7" s="1"/>
  <c r="LK219" i="7"/>
  <c r="LK221" i="7" s="1"/>
  <c r="LJ219" i="7"/>
  <c r="LJ221" i="7" s="1"/>
  <c r="LI219" i="7"/>
  <c r="LI221" i="7" s="1"/>
  <c r="LH219" i="7"/>
  <c r="LH221" i="7" s="1"/>
  <c r="LG219" i="7"/>
  <c r="LG221" i="7" s="1"/>
  <c r="LF219" i="7"/>
  <c r="LF221" i="7" s="1"/>
  <c r="LE219" i="7"/>
  <c r="LE221" i="7" s="1"/>
  <c r="LD219" i="7"/>
  <c r="LD221" i="7" s="1"/>
  <c r="LC219" i="7"/>
  <c r="LC221" i="7" s="1"/>
  <c r="LB219" i="7"/>
  <c r="LB221" i="7" s="1"/>
  <c r="LA219" i="7"/>
  <c r="LA221" i="7" s="1"/>
  <c r="KZ219" i="7"/>
  <c r="KZ221" i="7" s="1"/>
  <c r="KY219" i="7"/>
  <c r="KY221" i="7" s="1"/>
  <c r="KX219" i="7"/>
  <c r="KX221" i="7" s="1"/>
  <c r="KW219" i="7"/>
  <c r="KW221" i="7" s="1"/>
  <c r="KV219" i="7"/>
  <c r="KV221" i="7" s="1"/>
  <c r="KU219" i="7"/>
  <c r="KU221" i="7" s="1"/>
  <c r="KT219" i="7"/>
  <c r="KT221" i="7" s="1"/>
  <c r="KS219" i="7"/>
  <c r="KS221" i="7" s="1"/>
  <c r="KR219" i="7"/>
  <c r="KR221" i="7" s="1"/>
  <c r="KQ219" i="7"/>
  <c r="KQ221" i="7" s="1"/>
  <c r="KP219" i="7"/>
  <c r="KP221" i="7" s="1"/>
  <c r="KO219" i="7"/>
  <c r="KO221" i="7" s="1"/>
  <c r="KN219" i="7"/>
  <c r="KN221" i="7" s="1"/>
  <c r="KM219" i="7"/>
  <c r="KM221" i="7" s="1"/>
  <c r="KL219" i="7"/>
  <c r="KL221" i="7" s="1"/>
  <c r="KK219" i="7"/>
  <c r="KK221" i="7" s="1"/>
  <c r="KJ219" i="7"/>
  <c r="KJ221" i="7" s="1"/>
  <c r="KI219" i="7"/>
  <c r="KI221" i="7" s="1"/>
  <c r="KH219" i="7"/>
  <c r="KH221" i="7" s="1"/>
  <c r="KG219" i="7"/>
  <c r="KG221" i="7" s="1"/>
  <c r="KF219" i="7"/>
  <c r="KF221" i="7" s="1"/>
  <c r="KE219" i="7"/>
  <c r="KE221" i="7" s="1"/>
  <c r="KD219" i="7"/>
  <c r="KD221" i="7" s="1"/>
  <c r="KC219" i="7"/>
  <c r="KC221" i="7" s="1"/>
  <c r="KB219" i="7"/>
  <c r="KB221" i="7" s="1"/>
  <c r="KA219" i="7"/>
  <c r="KA221" i="7" s="1"/>
  <c r="JZ219" i="7"/>
  <c r="JZ221" i="7" s="1"/>
  <c r="JY219" i="7"/>
  <c r="JY221" i="7" s="1"/>
  <c r="JX219" i="7"/>
  <c r="JX221" i="7" s="1"/>
  <c r="JW219" i="7"/>
  <c r="JW221" i="7" s="1"/>
  <c r="JV219" i="7"/>
  <c r="JV221" i="7" s="1"/>
  <c r="JU219" i="7"/>
  <c r="JU221" i="7" s="1"/>
  <c r="JT219" i="7"/>
  <c r="JT221" i="7" s="1"/>
  <c r="JS219" i="7"/>
  <c r="JS221" i="7" s="1"/>
  <c r="JR219" i="7"/>
  <c r="JR221" i="7" s="1"/>
  <c r="JQ219" i="7"/>
  <c r="JQ221" i="7" s="1"/>
  <c r="JP219" i="7"/>
  <c r="JP221" i="7" s="1"/>
  <c r="JO219" i="7"/>
  <c r="JO221" i="7" s="1"/>
  <c r="JN219" i="7"/>
  <c r="JN221" i="7" s="1"/>
  <c r="JM219" i="7"/>
  <c r="JM221" i="7" s="1"/>
  <c r="JL219" i="7"/>
  <c r="JL221" i="7" s="1"/>
  <c r="JK219" i="7"/>
  <c r="JK221" i="7" s="1"/>
  <c r="JJ219" i="7"/>
  <c r="JJ221" i="7" s="1"/>
  <c r="JI219" i="7"/>
  <c r="JI221" i="7" s="1"/>
  <c r="JH219" i="7"/>
  <c r="JH221" i="7" s="1"/>
  <c r="JG219" i="7"/>
  <c r="JG221" i="7" s="1"/>
  <c r="JF219" i="7"/>
  <c r="JF221" i="7" s="1"/>
  <c r="JE219" i="7"/>
  <c r="JE221" i="7" s="1"/>
  <c r="JD219" i="7"/>
  <c r="JD221" i="7" s="1"/>
  <c r="JC219" i="7"/>
  <c r="JC221" i="7" s="1"/>
  <c r="JB219" i="7"/>
  <c r="JB221" i="7" s="1"/>
  <c r="JA219" i="7"/>
  <c r="JA221" i="7" s="1"/>
  <c r="IZ219" i="7"/>
  <c r="IZ221" i="7" s="1"/>
  <c r="IY219" i="7"/>
  <c r="IY221" i="7" s="1"/>
  <c r="IX219" i="7"/>
  <c r="IX221" i="7" s="1"/>
  <c r="IW219" i="7"/>
  <c r="IW221" i="7" s="1"/>
  <c r="IV219" i="7"/>
  <c r="IV221" i="7" s="1"/>
  <c r="IU219" i="7"/>
  <c r="IU221" i="7" s="1"/>
  <c r="IT219" i="7"/>
  <c r="IT221" i="7" s="1"/>
  <c r="IS219" i="7"/>
  <c r="IS221" i="7" s="1"/>
  <c r="IR219" i="7"/>
  <c r="IR221" i="7" s="1"/>
  <c r="IQ219" i="7"/>
  <c r="IQ221" i="7" s="1"/>
  <c r="IP219" i="7"/>
  <c r="IP221" i="7" s="1"/>
  <c r="IO219" i="7"/>
  <c r="IO221" i="7" s="1"/>
  <c r="IN219" i="7"/>
  <c r="IN221" i="7" s="1"/>
  <c r="IM219" i="7"/>
  <c r="IM221" i="7" s="1"/>
  <c r="IL219" i="7"/>
  <c r="IL221" i="7" s="1"/>
  <c r="IK219" i="7"/>
  <c r="IK221" i="7" s="1"/>
  <c r="IJ219" i="7"/>
  <c r="IJ221" i="7" s="1"/>
  <c r="II219" i="7"/>
  <c r="II221" i="7" s="1"/>
  <c r="IH219" i="7"/>
  <c r="IH221" i="7" s="1"/>
  <c r="IG219" i="7"/>
  <c r="IG221" i="7" s="1"/>
  <c r="IF219" i="7"/>
  <c r="IF221" i="7" s="1"/>
  <c r="IE219" i="7"/>
  <c r="IE221" i="7" s="1"/>
  <c r="ID219" i="7"/>
  <c r="ID221" i="7" s="1"/>
  <c r="IC219" i="7"/>
  <c r="IC221" i="7" s="1"/>
  <c r="IB219" i="7"/>
  <c r="IB221" i="7" s="1"/>
  <c r="IA219" i="7"/>
  <c r="IA221" i="7" s="1"/>
  <c r="HZ219" i="7"/>
  <c r="HZ221" i="7" s="1"/>
  <c r="HY219" i="7"/>
  <c r="HY221" i="7" s="1"/>
  <c r="HX219" i="7"/>
  <c r="HX221" i="7" s="1"/>
  <c r="HW219" i="7"/>
  <c r="HW221" i="7" s="1"/>
  <c r="HV219" i="7"/>
  <c r="HV221" i="7" s="1"/>
  <c r="HU219" i="7"/>
  <c r="HU221" i="7" s="1"/>
  <c r="HT219" i="7"/>
  <c r="HT221" i="7" s="1"/>
  <c r="HS219" i="7"/>
  <c r="HS221" i="7" s="1"/>
  <c r="HR219" i="7"/>
  <c r="HR221" i="7" s="1"/>
  <c r="HQ219" i="7"/>
  <c r="HQ221" i="7" s="1"/>
  <c r="HP219" i="7"/>
  <c r="HP221" i="7" s="1"/>
  <c r="HO219" i="7"/>
  <c r="HO221" i="7" s="1"/>
  <c r="HN219" i="7"/>
  <c r="HN221" i="7" s="1"/>
  <c r="HM219" i="7"/>
  <c r="HM221" i="7" s="1"/>
  <c r="HL219" i="7"/>
  <c r="HL221" i="7" s="1"/>
  <c r="HK219" i="7"/>
  <c r="HK221" i="7" s="1"/>
  <c r="HJ219" i="7"/>
  <c r="HJ221" i="7" s="1"/>
  <c r="HI219" i="7"/>
  <c r="HI221" i="7" s="1"/>
  <c r="HH219" i="7"/>
  <c r="HH221" i="7" s="1"/>
  <c r="HG219" i="7"/>
  <c r="HG221" i="7" s="1"/>
  <c r="HF219" i="7"/>
  <c r="HF221" i="7" s="1"/>
  <c r="HE219" i="7"/>
  <c r="HE221" i="7" s="1"/>
  <c r="HD219" i="7"/>
  <c r="HD221" i="7" s="1"/>
  <c r="HC219" i="7"/>
  <c r="HC221" i="7" s="1"/>
  <c r="HB219" i="7"/>
  <c r="HB221" i="7" s="1"/>
  <c r="HA219" i="7"/>
  <c r="HA221" i="7" s="1"/>
  <c r="GZ219" i="7"/>
  <c r="GZ221" i="7" s="1"/>
  <c r="GY219" i="7"/>
  <c r="GY221" i="7" s="1"/>
  <c r="GX219" i="7"/>
  <c r="GX221" i="7" s="1"/>
  <c r="GW219" i="7"/>
  <c r="GW221" i="7" s="1"/>
  <c r="GV219" i="7"/>
  <c r="GV221" i="7" s="1"/>
  <c r="GU219" i="7"/>
  <c r="GU221" i="7" s="1"/>
  <c r="GT219" i="7"/>
  <c r="GT221" i="7" s="1"/>
  <c r="GS219" i="7"/>
  <c r="GS221" i="7" s="1"/>
  <c r="GR219" i="7"/>
  <c r="GR221" i="7" s="1"/>
  <c r="GQ219" i="7"/>
  <c r="GQ221" i="7" s="1"/>
  <c r="GP219" i="7"/>
  <c r="GP221" i="7" s="1"/>
  <c r="GO219" i="7"/>
  <c r="GO221" i="7" s="1"/>
  <c r="GN219" i="7"/>
  <c r="GN221" i="7" s="1"/>
  <c r="GM219" i="7"/>
  <c r="GM221" i="7" s="1"/>
  <c r="GL219" i="7"/>
  <c r="GL221" i="7" s="1"/>
  <c r="GK219" i="7"/>
  <c r="GK221" i="7" s="1"/>
  <c r="GJ219" i="7"/>
  <c r="GJ221" i="7" s="1"/>
  <c r="GI219" i="7"/>
  <c r="GI221" i="7" s="1"/>
  <c r="GH219" i="7"/>
  <c r="GH221" i="7" s="1"/>
  <c r="GG219" i="7"/>
  <c r="GG221" i="7" s="1"/>
  <c r="GF219" i="7"/>
  <c r="GF221" i="7" s="1"/>
  <c r="GE219" i="7"/>
  <c r="GE221" i="7" s="1"/>
  <c r="GD219" i="7"/>
  <c r="GD221" i="7" s="1"/>
  <c r="GC219" i="7"/>
  <c r="GC221" i="7" s="1"/>
  <c r="GB219" i="7"/>
  <c r="GB221" i="7" s="1"/>
  <c r="GA219" i="7"/>
  <c r="GA221" i="7" s="1"/>
  <c r="FZ219" i="7"/>
  <c r="FZ221" i="7" s="1"/>
  <c r="FY219" i="7"/>
  <c r="FY221" i="7" s="1"/>
  <c r="FX219" i="7"/>
  <c r="FX221" i="7" s="1"/>
  <c r="FW219" i="7"/>
  <c r="FW221" i="7" s="1"/>
  <c r="FV219" i="7"/>
  <c r="FV221" i="7" s="1"/>
  <c r="FU219" i="7"/>
  <c r="FU221" i="7" s="1"/>
  <c r="FT219" i="7"/>
  <c r="FT221" i="7" s="1"/>
  <c r="FS219" i="7"/>
  <c r="FS221" i="7" s="1"/>
  <c r="FR219" i="7"/>
  <c r="FR221" i="7" s="1"/>
  <c r="FQ219" i="7"/>
  <c r="FQ221" i="7" s="1"/>
  <c r="FP219" i="7"/>
  <c r="FP221" i="7" s="1"/>
  <c r="FO219" i="7"/>
  <c r="FO221" i="7" s="1"/>
  <c r="FN219" i="7"/>
  <c r="FN221" i="7" s="1"/>
  <c r="FM219" i="7"/>
  <c r="FM221" i="7" s="1"/>
  <c r="FL219" i="7"/>
  <c r="FL221" i="7" s="1"/>
  <c r="FK219" i="7"/>
  <c r="FK221" i="7" s="1"/>
  <c r="FJ219" i="7"/>
  <c r="FJ221" i="7" s="1"/>
  <c r="FI219" i="7"/>
  <c r="FI221" i="7" s="1"/>
  <c r="FH219" i="7"/>
  <c r="FH221" i="7" s="1"/>
  <c r="FG219" i="7"/>
  <c r="FG221" i="7" s="1"/>
  <c r="FF219" i="7"/>
  <c r="FF221" i="7" s="1"/>
  <c r="FE219" i="7"/>
  <c r="FE221" i="7" s="1"/>
  <c r="FD219" i="7"/>
  <c r="FD221" i="7" s="1"/>
  <c r="FC219" i="7"/>
  <c r="FC221" i="7" s="1"/>
  <c r="FB219" i="7"/>
  <c r="FB221" i="7" s="1"/>
  <c r="FA219" i="7"/>
  <c r="FA221" i="7" s="1"/>
  <c r="EZ219" i="7"/>
  <c r="EZ221" i="7" s="1"/>
  <c r="EY219" i="7"/>
  <c r="EY221" i="7" s="1"/>
  <c r="EX219" i="7"/>
  <c r="EX221" i="7" s="1"/>
  <c r="EW219" i="7"/>
  <c r="EW221" i="7" s="1"/>
  <c r="EV219" i="7"/>
  <c r="EV221" i="7" s="1"/>
  <c r="EU219" i="7"/>
  <c r="EU221" i="7" s="1"/>
  <c r="ET219" i="7"/>
  <c r="ET221" i="7" s="1"/>
  <c r="ES219" i="7"/>
  <c r="ES221" i="7" s="1"/>
  <c r="ER219" i="7"/>
  <c r="ER221" i="7" s="1"/>
  <c r="EQ219" i="7"/>
  <c r="EQ221" i="7" s="1"/>
  <c r="EP219" i="7"/>
  <c r="EP221" i="7" s="1"/>
  <c r="EO219" i="7"/>
  <c r="EO221" i="7" s="1"/>
  <c r="EN219" i="7"/>
  <c r="EN221" i="7" s="1"/>
  <c r="EM219" i="7"/>
  <c r="EM221" i="7" s="1"/>
  <c r="EL219" i="7"/>
  <c r="EL221" i="7" s="1"/>
  <c r="EK219" i="7"/>
  <c r="EK221" i="7" s="1"/>
  <c r="EJ219" i="7"/>
  <c r="EJ221" i="7" s="1"/>
  <c r="EI219" i="7"/>
  <c r="EI221" i="7" s="1"/>
  <c r="EH219" i="7"/>
  <c r="EH221" i="7" s="1"/>
  <c r="EG219" i="7"/>
  <c r="EG221" i="7" s="1"/>
  <c r="EF219" i="7"/>
  <c r="EF221" i="7" s="1"/>
  <c r="EE219" i="7"/>
  <c r="EE221" i="7" s="1"/>
  <c r="ED219" i="7"/>
  <c r="ED221" i="7" s="1"/>
  <c r="EC219" i="7"/>
  <c r="EC221" i="7" s="1"/>
  <c r="EB219" i="7"/>
  <c r="EB221" i="7" s="1"/>
  <c r="EA219" i="7"/>
  <c r="EA221" i="7" s="1"/>
  <c r="DZ219" i="7"/>
  <c r="DZ221" i="7" s="1"/>
  <c r="DY219" i="7"/>
  <c r="DY221" i="7" s="1"/>
  <c r="DX219" i="7"/>
  <c r="DX221" i="7" s="1"/>
  <c r="DW219" i="7"/>
  <c r="DW221" i="7" s="1"/>
  <c r="DV219" i="7"/>
  <c r="DV221" i="7" s="1"/>
  <c r="DU219" i="7"/>
  <c r="DU221" i="7" s="1"/>
  <c r="DT219" i="7"/>
  <c r="DT221" i="7" s="1"/>
  <c r="DS219" i="7"/>
  <c r="DS221" i="7" s="1"/>
  <c r="DR219" i="7"/>
  <c r="DR221" i="7" s="1"/>
  <c r="DQ219" i="7"/>
  <c r="DQ221" i="7" s="1"/>
  <c r="DP219" i="7"/>
  <c r="DP221" i="7" s="1"/>
  <c r="DO219" i="7"/>
  <c r="DO221" i="7" s="1"/>
  <c r="DN219" i="7"/>
  <c r="DN221" i="7" s="1"/>
  <c r="DM219" i="7"/>
  <c r="DM221" i="7" s="1"/>
  <c r="DL219" i="7"/>
  <c r="DL221" i="7" s="1"/>
  <c r="DK219" i="7"/>
  <c r="DK221" i="7" s="1"/>
  <c r="DJ219" i="7"/>
  <c r="DJ221" i="7" s="1"/>
  <c r="DI219" i="7"/>
  <c r="DI221" i="7" s="1"/>
  <c r="DH219" i="7"/>
  <c r="DH221" i="7" s="1"/>
  <c r="DG219" i="7"/>
  <c r="DG221" i="7" s="1"/>
  <c r="DF219" i="7"/>
  <c r="DF221" i="7" s="1"/>
  <c r="DE219" i="7"/>
  <c r="DE221" i="7" s="1"/>
  <c r="DD219" i="7"/>
  <c r="DD221" i="7" s="1"/>
  <c r="DC219" i="7"/>
  <c r="DC221" i="7" s="1"/>
  <c r="DB219" i="7"/>
  <c r="DB221" i="7" s="1"/>
  <c r="DA219" i="7"/>
  <c r="DA221" i="7" s="1"/>
  <c r="CZ219" i="7"/>
  <c r="CZ221" i="7" s="1"/>
  <c r="CY219" i="7"/>
  <c r="CY221" i="7" s="1"/>
  <c r="CX219" i="7"/>
  <c r="CX221" i="7" s="1"/>
  <c r="CW219" i="7"/>
  <c r="CW221" i="7" s="1"/>
  <c r="CV219" i="7"/>
  <c r="CV221" i="7" s="1"/>
  <c r="CU219" i="7"/>
  <c r="CU221" i="7" s="1"/>
  <c r="CT219" i="7"/>
  <c r="CT221" i="7" s="1"/>
  <c r="CS219" i="7"/>
  <c r="CS221" i="7" s="1"/>
  <c r="CR219" i="7"/>
  <c r="CR221" i="7" s="1"/>
  <c r="CQ219" i="7"/>
  <c r="CQ221" i="7" s="1"/>
  <c r="CP219" i="7"/>
  <c r="CP221" i="7" s="1"/>
  <c r="CO219" i="7"/>
  <c r="CO221" i="7" s="1"/>
  <c r="CN219" i="7"/>
  <c r="CN221" i="7" s="1"/>
  <c r="CM219" i="7"/>
  <c r="CM221" i="7" s="1"/>
  <c r="CL219" i="7"/>
  <c r="CL221" i="7" s="1"/>
  <c r="CK219" i="7"/>
  <c r="CK221" i="7" s="1"/>
  <c r="CJ219" i="7"/>
  <c r="CJ221" i="7" s="1"/>
  <c r="CI219" i="7"/>
  <c r="CI221" i="7" s="1"/>
  <c r="CH219" i="7"/>
  <c r="CH221" i="7" s="1"/>
  <c r="CG219" i="7"/>
  <c r="CG221" i="7" s="1"/>
  <c r="CF219" i="7"/>
  <c r="CF221" i="7" s="1"/>
  <c r="CE219" i="7"/>
  <c r="CE221" i="7" s="1"/>
  <c r="CD219" i="7"/>
  <c r="CD221" i="7" s="1"/>
  <c r="CC219" i="7"/>
  <c r="CC221" i="7" s="1"/>
  <c r="CB219" i="7"/>
  <c r="CB221" i="7" s="1"/>
  <c r="CA219" i="7"/>
  <c r="CA221" i="7" s="1"/>
  <c r="BZ219" i="7"/>
  <c r="BZ221" i="7" s="1"/>
  <c r="BY219" i="7"/>
  <c r="BY221" i="7" s="1"/>
  <c r="BX219" i="7"/>
  <c r="BX221" i="7" s="1"/>
  <c r="BW219" i="7"/>
  <c r="BW221" i="7" s="1"/>
  <c r="BV219" i="7"/>
  <c r="BV221" i="7" s="1"/>
  <c r="BU219" i="7"/>
  <c r="BU221" i="7" s="1"/>
  <c r="BT219" i="7"/>
  <c r="BT221" i="7" s="1"/>
  <c r="BS219" i="7"/>
  <c r="BS221" i="7" s="1"/>
  <c r="BR219" i="7"/>
  <c r="BR221" i="7" s="1"/>
  <c r="BQ219" i="7"/>
  <c r="BQ221" i="7" s="1"/>
  <c r="BP219" i="7"/>
  <c r="BP221" i="7" s="1"/>
  <c r="BO219" i="7"/>
  <c r="BO221" i="7" s="1"/>
  <c r="BN219" i="7"/>
  <c r="BN221" i="7" s="1"/>
  <c r="BM219" i="7"/>
  <c r="BM221" i="7" s="1"/>
  <c r="BL219" i="7"/>
  <c r="BL221" i="7" s="1"/>
  <c r="BK219" i="7"/>
  <c r="BK221" i="7" s="1"/>
  <c r="BJ219" i="7"/>
  <c r="BJ221" i="7" s="1"/>
  <c r="BI219" i="7"/>
  <c r="BI221" i="7" s="1"/>
  <c r="BH219" i="7"/>
  <c r="BH221" i="7" s="1"/>
  <c r="BG219" i="7"/>
  <c r="BG221" i="7" s="1"/>
  <c r="BF219" i="7"/>
  <c r="BF221" i="7" s="1"/>
  <c r="BE219" i="7"/>
  <c r="BE221" i="7" s="1"/>
  <c r="BD219" i="7"/>
  <c r="BD221" i="7" s="1"/>
  <c r="BC219" i="7"/>
  <c r="BC221" i="7" s="1"/>
  <c r="BB219" i="7"/>
  <c r="BB221" i="7" s="1"/>
  <c r="BA219" i="7"/>
  <c r="BA221" i="7" s="1"/>
  <c r="AZ219" i="7"/>
  <c r="AZ221" i="7" s="1"/>
  <c r="AY219" i="7"/>
  <c r="AY221" i="7" s="1"/>
  <c r="AX219" i="7"/>
  <c r="AX221" i="7" s="1"/>
  <c r="AW219" i="7"/>
  <c r="AW221" i="7" s="1"/>
  <c r="AV219" i="7"/>
  <c r="AV221" i="7" s="1"/>
  <c r="AU219" i="7"/>
  <c r="AU221" i="7" s="1"/>
  <c r="AT219" i="7"/>
  <c r="AT221" i="7" s="1"/>
  <c r="AS219" i="7"/>
  <c r="AS221" i="7" s="1"/>
  <c r="AR219" i="7"/>
  <c r="AR221" i="7" s="1"/>
  <c r="AQ219" i="7"/>
  <c r="AQ221" i="7" s="1"/>
  <c r="AP219" i="7"/>
  <c r="AP221" i="7" s="1"/>
  <c r="AO219" i="7"/>
  <c r="AO221" i="7" s="1"/>
  <c r="AN219" i="7"/>
  <c r="AN221" i="7" s="1"/>
  <c r="AM219" i="7"/>
  <c r="AM221" i="7" s="1"/>
  <c r="AL219" i="7"/>
  <c r="AL221" i="7" s="1"/>
  <c r="AK219" i="7"/>
  <c r="AK221" i="7" s="1"/>
  <c r="AJ219" i="7"/>
  <c r="AJ221" i="7" s="1"/>
  <c r="AI219" i="7"/>
  <c r="AI221" i="7" s="1"/>
  <c r="AH219" i="7"/>
  <c r="AH221" i="7" s="1"/>
  <c r="AG219" i="7"/>
  <c r="AG221" i="7" s="1"/>
  <c r="AF219" i="7"/>
  <c r="AF221" i="7" s="1"/>
  <c r="AE219" i="7"/>
  <c r="AE221" i="7" s="1"/>
  <c r="AD219" i="7"/>
  <c r="AD221" i="7" s="1"/>
  <c r="AC219" i="7"/>
  <c r="AC221" i="7" s="1"/>
  <c r="AB219" i="7"/>
  <c r="AB221" i="7" s="1"/>
  <c r="AA219" i="7"/>
  <c r="AA221" i="7" s="1"/>
  <c r="Z219" i="7"/>
  <c r="Z221" i="7" s="1"/>
  <c r="Y219" i="7"/>
  <c r="Y221" i="7" s="1"/>
  <c r="X219" i="7"/>
  <c r="X221" i="7" s="1"/>
  <c r="W219" i="7"/>
  <c r="W221" i="7" s="1"/>
  <c r="V219" i="7"/>
  <c r="V221" i="7" s="1"/>
  <c r="U219" i="7"/>
  <c r="U221" i="7" s="1"/>
  <c r="T219" i="7"/>
  <c r="T221" i="7" s="1"/>
  <c r="S219" i="7"/>
  <c r="S221" i="7" s="1"/>
  <c r="R219" i="7"/>
  <c r="R221" i="7" s="1"/>
  <c r="Q219" i="7"/>
  <c r="Q221" i="7" s="1"/>
  <c r="P219" i="7"/>
  <c r="P221" i="7" s="1"/>
  <c r="O219" i="7"/>
  <c r="O221" i="7" s="1"/>
  <c r="N219" i="7"/>
  <c r="N221" i="7" s="1"/>
  <c r="M219" i="7"/>
  <c r="M221" i="7" s="1"/>
  <c r="L221" i="7"/>
  <c r="L219" i="7"/>
  <c r="L220" i="7"/>
  <c r="L217" i="7"/>
  <c r="M211" i="7"/>
  <c r="L217" i="3"/>
  <c r="J217" i="7"/>
  <c r="OR217" i="7"/>
  <c r="OQ217" i="7"/>
  <c r="OP217" i="7"/>
  <c r="OO217" i="7"/>
  <c r="ON217" i="7"/>
  <c r="OM217" i="7"/>
  <c r="OL217" i="7"/>
  <c r="OK217" i="7"/>
  <c r="OJ217" i="7"/>
  <c r="OI217" i="7"/>
  <c r="OH217" i="7"/>
  <c r="OG217" i="7"/>
  <c r="OF217" i="7"/>
  <c r="OE217" i="7"/>
  <c r="OD217" i="7"/>
  <c r="OC217" i="7"/>
  <c r="OB217" i="7"/>
  <c r="OA217" i="7"/>
  <c r="NZ217" i="7"/>
  <c r="NY217" i="7"/>
  <c r="NX217" i="7"/>
  <c r="NW217" i="7"/>
  <c r="NV217" i="7"/>
  <c r="NU217" i="7"/>
  <c r="NT217" i="7"/>
  <c r="NS217" i="7"/>
  <c r="NR217" i="7"/>
  <c r="NQ217" i="7"/>
  <c r="NP217" i="7"/>
  <c r="NO217" i="7"/>
  <c r="NN217" i="7"/>
  <c r="NM217" i="7"/>
  <c r="NL217" i="7"/>
  <c r="NK217" i="7"/>
  <c r="NJ217" i="7"/>
  <c r="NI217" i="7"/>
  <c r="NH217" i="7"/>
  <c r="NG217" i="7"/>
  <c r="NF217" i="7"/>
  <c r="NE217" i="7"/>
  <c r="ND217" i="7"/>
  <c r="NC217" i="7"/>
  <c r="NB217" i="7"/>
  <c r="NA217" i="7"/>
  <c r="MZ217" i="7"/>
  <c r="MY217" i="7"/>
  <c r="MX217" i="7"/>
  <c r="MW217" i="7"/>
  <c r="MV217" i="7"/>
  <c r="MU217" i="7"/>
  <c r="MT217" i="7"/>
  <c r="MS217" i="7"/>
  <c r="MR217" i="7"/>
  <c r="MQ217" i="7"/>
  <c r="MP217" i="7"/>
  <c r="MO217" i="7"/>
  <c r="MN217" i="7"/>
  <c r="MM217" i="7"/>
  <c r="ML217" i="7"/>
  <c r="MK217" i="7"/>
  <c r="MJ217" i="7"/>
  <c r="MI217" i="7"/>
  <c r="MH217" i="7"/>
  <c r="MG217" i="7"/>
  <c r="MF217" i="7"/>
  <c r="ME217" i="7"/>
  <c r="MD217" i="7"/>
  <c r="MC217" i="7"/>
  <c r="MB217" i="7"/>
  <c r="MA217" i="7"/>
  <c r="LZ217" i="7"/>
  <c r="LY217" i="7"/>
  <c r="LX217" i="7"/>
  <c r="LW217" i="7"/>
  <c r="LV217" i="7"/>
  <c r="LU217" i="7"/>
  <c r="LT217" i="7"/>
  <c r="LS217" i="7"/>
  <c r="LR217" i="7"/>
  <c r="LQ217" i="7"/>
  <c r="LP217" i="7"/>
  <c r="LO217" i="7"/>
  <c r="LN217" i="7"/>
  <c r="LM217" i="7"/>
  <c r="LL217" i="7"/>
  <c r="LK217" i="7"/>
  <c r="LJ217" i="7"/>
  <c r="LI217" i="7"/>
  <c r="LH217" i="7"/>
  <c r="LG217" i="7"/>
  <c r="LF217" i="7"/>
  <c r="LE217" i="7"/>
  <c r="LD217" i="7"/>
  <c r="LC217" i="7"/>
  <c r="LB217" i="7"/>
  <c r="LA217" i="7"/>
  <c r="KZ217" i="7"/>
  <c r="KY217" i="7"/>
  <c r="KX217" i="7"/>
  <c r="KW217" i="7"/>
  <c r="KV217" i="7"/>
  <c r="KU217" i="7"/>
  <c r="KT217" i="7"/>
  <c r="KS217" i="7"/>
  <c r="KR217" i="7"/>
  <c r="KQ217" i="7"/>
  <c r="KP217" i="7"/>
  <c r="KO217" i="7"/>
  <c r="KN217" i="7"/>
  <c r="KM217" i="7"/>
  <c r="KL217" i="7"/>
  <c r="KK217" i="7"/>
  <c r="KJ217" i="7"/>
  <c r="KI217" i="7"/>
  <c r="KH217" i="7"/>
  <c r="KG217" i="7"/>
  <c r="KF217" i="7"/>
  <c r="KE217" i="7"/>
  <c r="KD217" i="7"/>
  <c r="KC217" i="7"/>
  <c r="KB217" i="7"/>
  <c r="KA217" i="7"/>
  <c r="JZ217" i="7"/>
  <c r="JY217" i="7"/>
  <c r="JX217" i="7"/>
  <c r="JW217" i="7"/>
  <c r="JV217" i="7"/>
  <c r="JU217" i="7"/>
  <c r="JT217" i="7"/>
  <c r="JS217" i="7"/>
  <c r="JR217" i="7"/>
  <c r="JQ217" i="7"/>
  <c r="JP217" i="7"/>
  <c r="JO217" i="7"/>
  <c r="JN217" i="7"/>
  <c r="JM217" i="7"/>
  <c r="JL217" i="7"/>
  <c r="JK217" i="7"/>
  <c r="JJ217" i="7"/>
  <c r="JI217" i="7"/>
  <c r="JH217" i="7"/>
  <c r="JG217" i="7"/>
  <c r="JF217" i="7"/>
  <c r="JE217" i="7"/>
  <c r="JD217" i="7"/>
  <c r="JC217" i="7"/>
  <c r="JB217" i="7"/>
  <c r="JA217" i="7"/>
  <c r="IZ217" i="7"/>
  <c r="IY217" i="7"/>
  <c r="IX217" i="7"/>
  <c r="IW217" i="7"/>
  <c r="IV217" i="7"/>
  <c r="IU217" i="7"/>
  <c r="IT217" i="7"/>
  <c r="IS217" i="7"/>
  <c r="IR217" i="7"/>
  <c r="IQ217" i="7"/>
  <c r="IP217" i="7"/>
  <c r="IO217" i="7"/>
  <c r="IN217" i="7"/>
  <c r="IM217" i="7"/>
  <c r="IL217" i="7"/>
  <c r="IK217" i="7"/>
  <c r="IJ217" i="7"/>
  <c r="II217" i="7"/>
  <c r="IH217" i="7"/>
  <c r="IG217" i="7"/>
  <c r="IF217" i="7"/>
  <c r="IE217" i="7"/>
  <c r="ID217" i="7"/>
  <c r="IC217" i="7"/>
  <c r="IB217" i="7"/>
  <c r="IA217" i="7"/>
  <c r="HZ217" i="7"/>
  <c r="HY217" i="7"/>
  <c r="HX217" i="7"/>
  <c r="HW217" i="7"/>
  <c r="HV217" i="7"/>
  <c r="HU217" i="7"/>
  <c r="HT217" i="7"/>
  <c r="HS217" i="7"/>
  <c r="HR217" i="7"/>
  <c r="HQ217" i="7"/>
  <c r="HP217" i="7"/>
  <c r="HO217" i="7"/>
  <c r="HN217" i="7"/>
  <c r="HM217" i="7"/>
  <c r="HL217" i="7"/>
  <c r="HK217" i="7"/>
  <c r="HJ217" i="7"/>
  <c r="HI217" i="7"/>
  <c r="HH217" i="7"/>
  <c r="HG217" i="7"/>
  <c r="HF217" i="7"/>
  <c r="HE217" i="7"/>
  <c r="HD217" i="7"/>
  <c r="HC217" i="7"/>
  <c r="HB217" i="7"/>
  <c r="HA217" i="7"/>
  <c r="GZ217" i="7"/>
  <c r="GY217" i="7"/>
  <c r="GX217" i="7"/>
  <c r="GW217" i="7"/>
  <c r="GV217" i="7"/>
  <c r="GU217" i="7"/>
  <c r="GT217" i="7"/>
  <c r="GS217" i="7"/>
  <c r="GR217" i="7"/>
  <c r="GQ217" i="7"/>
  <c r="GP217" i="7"/>
  <c r="GO217" i="7"/>
  <c r="GN217" i="7"/>
  <c r="GM217" i="7"/>
  <c r="GL217" i="7"/>
  <c r="GK217" i="7"/>
  <c r="GJ217" i="7"/>
  <c r="GI217" i="7"/>
  <c r="GH217" i="7"/>
  <c r="GG217" i="7"/>
  <c r="GF217" i="7"/>
  <c r="GE217" i="7"/>
  <c r="GD217" i="7"/>
  <c r="GC217" i="7"/>
  <c r="GB217" i="7"/>
  <c r="GA217" i="7"/>
  <c r="FZ217" i="7"/>
  <c r="FY217" i="7"/>
  <c r="FX217" i="7"/>
  <c r="FW217" i="7"/>
  <c r="FV217" i="7"/>
  <c r="FU217" i="7"/>
  <c r="FT217" i="7"/>
  <c r="FS217" i="7"/>
  <c r="FR217" i="7"/>
  <c r="FQ217" i="7"/>
  <c r="FP217" i="7"/>
  <c r="FO217" i="7"/>
  <c r="FN217" i="7"/>
  <c r="FM217" i="7"/>
  <c r="FL217" i="7"/>
  <c r="FK217" i="7"/>
  <c r="FJ217" i="7"/>
  <c r="FI217" i="7"/>
  <c r="FH217" i="7"/>
  <c r="FG217" i="7"/>
  <c r="FF217" i="7"/>
  <c r="FE217" i="7"/>
  <c r="FD217" i="7"/>
  <c r="FC217" i="7"/>
  <c r="FB217" i="7"/>
  <c r="FA217" i="7"/>
  <c r="EZ217" i="7"/>
  <c r="EY217" i="7"/>
  <c r="EX217" i="7"/>
  <c r="EW217" i="7"/>
  <c r="EV217" i="7"/>
  <c r="EU217" i="7"/>
  <c r="ET217" i="7"/>
  <c r="ES217" i="7"/>
  <c r="ER217" i="7"/>
  <c r="EQ217" i="7"/>
  <c r="EP217" i="7"/>
  <c r="EO217" i="7"/>
  <c r="EN217" i="7"/>
  <c r="EM217" i="7"/>
  <c r="EL217" i="7"/>
  <c r="EK217" i="7"/>
  <c r="EJ217" i="7"/>
  <c r="EI217" i="7"/>
  <c r="EH217" i="7"/>
  <c r="EG217" i="7"/>
  <c r="EF217" i="7"/>
  <c r="EE217" i="7"/>
  <c r="ED217" i="7"/>
  <c r="EC217" i="7"/>
  <c r="EB217" i="7"/>
  <c r="EA217" i="7"/>
  <c r="DZ217" i="7"/>
  <c r="DY217" i="7"/>
  <c r="DX217" i="7"/>
  <c r="DW217" i="7"/>
  <c r="DV217" i="7"/>
  <c r="DU217" i="7"/>
  <c r="DT217" i="7"/>
  <c r="DS217" i="7"/>
  <c r="DR217" i="7"/>
  <c r="DQ217" i="7"/>
  <c r="DP217" i="7"/>
  <c r="DO217" i="7"/>
  <c r="DN217" i="7"/>
  <c r="DM217" i="7"/>
  <c r="DL217" i="7"/>
  <c r="DK217" i="7"/>
  <c r="DJ217" i="7"/>
  <c r="DI217" i="7"/>
  <c r="DH217" i="7"/>
  <c r="DG217" i="7"/>
  <c r="DF217" i="7"/>
  <c r="DE217" i="7"/>
  <c r="DD217" i="7"/>
  <c r="DC217" i="7"/>
  <c r="DB217" i="7"/>
  <c r="DA217" i="7"/>
  <c r="CZ217" i="7"/>
  <c r="CY217" i="7"/>
  <c r="CX217" i="7"/>
  <c r="CW217" i="7"/>
  <c r="CV217" i="7"/>
  <c r="CU217" i="7"/>
  <c r="CT217" i="7"/>
  <c r="CS217" i="7"/>
  <c r="CR217" i="7"/>
  <c r="CQ217" i="7"/>
  <c r="CP217" i="7"/>
  <c r="CO217" i="7"/>
  <c r="CN217" i="7"/>
  <c r="CM217" i="7"/>
  <c r="CL217" i="7"/>
  <c r="CK217" i="7"/>
  <c r="CJ217" i="7"/>
  <c r="CI217" i="7"/>
  <c r="CH217" i="7"/>
  <c r="CG217" i="7"/>
  <c r="CF217" i="7"/>
  <c r="CE217" i="7"/>
  <c r="CD217" i="7"/>
  <c r="CC217" i="7"/>
  <c r="CB217" i="7"/>
  <c r="CA217" i="7"/>
  <c r="BZ217" i="7"/>
  <c r="BY217" i="7"/>
  <c r="BX217" i="7"/>
  <c r="BW217" i="7"/>
  <c r="BV217" i="7"/>
  <c r="BU217" i="7"/>
  <c r="BT217" i="7"/>
  <c r="BS217" i="7"/>
  <c r="BR217" i="7"/>
  <c r="BQ217" i="7"/>
  <c r="BP217" i="7"/>
  <c r="BO217" i="7"/>
  <c r="BN217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J213" i="7"/>
  <c r="J215" i="7"/>
  <c r="J212" i="7"/>
  <c r="J211" i="7"/>
  <c r="J211" i="3"/>
  <c r="L213" i="7"/>
  <c r="L213" i="3"/>
  <c r="L211" i="7"/>
  <c r="L203" i="7"/>
  <c r="O207" i="3"/>
  <c r="L207" i="3"/>
  <c r="J200" i="3"/>
  <c r="OA198" i="7"/>
  <c r="NV198" i="7"/>
  <c r="MU198" i="7"/>
  <c r="MT198" i="7"/>
  <c r="MF198" i="7"/>
  <c r="LS198" i="7"/>
  <c r="LN198" i="7"/>
  <c r="LC198" i="7"/>
  <c r="KW198" i="7"/>
  <c r="KL198" i="7"/>
  <c r="KH198" i="7"/>
  <c r="JY198" i="7"/>
  <c r="JR198" i="7"/>
  <c r="JI198" i="7"/>
  <c r="JC198" i="7"/>
  <c r="IQ198" i="7"/>
  <c r="IP198" i="7"/>
  <c r="IB198" i="7"/>
  <c r="HZ198" i="7"/>
  <c r="HN198" i="7"/>
  <c r="HD198" i="7"/>
  <c r="GX198" i="7"/>
  <c r="GN198" i="7"/>
  <c r="GL198" i="7"/>
  <c r="FY198" i="7"/>
  <c r="FT198" i="7"/>
  <c r="FK198" i="7"/>
  <c r="FD198" i="7"/>
  <c r="EU198" i="7"/>
  <c r="ER198" i="7"/>
  <c r="EC198" i="7"/>
  <c r="EB198" i="7"/>
  <c r="DP198" i="7"/>
  <c r="DM198" i="7"/>
  <c r="CZ198" i="7"/>
  <c r="CX198" i="7"/>
  <c r="CP198" i="7"/>
  <c r="CI198" i="7"/>
  <c r="CH198" i="7"/>
  <c r="BY198" i="7"/>
  <c r="BU198" i="7"/>
  <c r="BP198" i="7"/>
  <c r="BJ198" i="7"/>
  <c r="BI198" i="7"/>
  <c r="AZ198" i="7"/>
  <c r="AU198" i="7"/>
  <c r="AO198" i="7"/>
  <c r="AK198" i="7"/>
  <c r="AJ198" i="7"/>
  <c r="Y198" i="7"/>
  <c r="V198" i="7"/>
  <c r="O198" i="7"/>
  <c r="OO196" i="7"/>
  <c r="OL196" i="7"/>
  <c r="OE196" i="7"/>
  <c r="NW196" i="7"/>
  <c r="NU196" i="7"/>
  <c r="NO196" i="7"/>
  <c r="NF196" i="7"/>
  <c r="NE196" i="7"/>
  <c r="MX196" i="7"/>
  <c r="MO196" i="7"/>
  <c r="MN196" i="7"/>
  <c r="MG196" i="7"/>
  <c r="LY196" i="7"/>
  <c r="LV196" i="7"/>
  <c r="LP196" i="7"/>
  <c r="LH196" i="7"/>
  <c r="LE196" i="7"/>
  <c r="KX196" i="7"/>
  <c r="KP196" i="7"/>
  <c r="KM196" i="7"/>
  <c r="KH196" i="7"/>
  <c r="JY196" i="7"/>
  <c r="JW196" i="7"/>
  <c r="JR196" i="7"/>
  <c r="JK196" i="7"/>
  <c r="JJ196" i="7"/>
  <c r="JE196" i="7"/>
  <c r="IY196" i="7"/>
  <c r="IW196" i="7"/>
  <c r="IR196" i="7"/>
  <c r="IL196" i="7"/>
  <c r="IJ196" i="7"/>
  <c r="IE196" i="7"/>
  <c r="HY196" i="7"/>
  <c r="HW196" i="7"/>
  <c r="HS196" i="7"/>
  <c r="HL196" i="7"/>
  <c r="HK196" i="7"/>
  <c r="HF196" i="7"/>
  <c r="GY196" i="7"/>
  <c r="GX196" i="7"/>
  <c r="GS196" i="7"/>
  <c r="GM196" i="7"/>
  <c r="GK196" i="7"/>
  <c r="GF196" i="7"/>
  <c r="FZ196" i="7"/>
  <c r="FX196" i="7"/>
  <c r="FS196" i="7"/>
  <c r="FM196" i="7"/>
  <c r="FK196" i="7"/>
  <c r="FG196" i="7"/>
  <c r="EZ196" i="7"/>
  <c r="EY196" i="7"/>
  <c r="ET196" i="7"/>
  <c r="EM196" i="7"/>
  <c r="EL196" i="7"/>
  <c r="EG196" i="7"/>
  <c r="EA196" i="7"/>
  <c r="DY196" i="7"/>
  <c r="DT196" i="7"/>
  <c r="DN196" i="7"/>
  <c r="DL196" i="7"/>
  <c r="DG196" i="7"/>
  <c r="DA196" i="7"/>
  <c r="CY196" i="7"/>
  <c r="CU196" i="7"/>
  <c r="CN196" i="7"/>
  <c r="CM196" i="7"/>
  <c r="CH196" i="7"/>
  <c r="CA196" i="7"/>
  <c r="BZ196" i="7"/>
  <c r="BU196" i="7"/>
  <c r="BO196" i="7"/>
  <c r="BM196" i="7"/>
  <c r="BH196" i="7"/>
  <c r="BB196" i="7"/>
  <c r="AZ196" i="7"/>
  <c r="AU196" i="7"/>
  <c r="AO196" i="7"/>
  <c r="AM196" i="7"/>
  <c r="AI196" i="7"/>
  <c r="AB196" i="7"/>
  <c r="AA196" i="7"/>
  <c r="V196" i="7"/>
  <c r="O196" i="7"/>
  <c r="N196" i="7"/>
  <c r="L198" i="7"/>
  <c r="E197" i="7"/>
  <c r="E198" i="7"/>
  <c r="ND198" i="7" s="1"/>
  <c r="E196" i="7"/>
  <c r="OP196" i="7" s="1"/>
  <c r="J192" i="3"/>
  <c r="L193" i="3"/>
  <c r="E179" i="7"/>
  <c r="E178" i="7"/>
  <c r="E174" i="7" s="1"/>
  <c r="F162" i="7"/>
  <c r="F161" i="7"/>
  <c r="E159" i="7"/>
  <c r="E157" i="7"/>
  <c r="L159" i="3"/>
  <c r="J160" i="7"/>
  <c r="J159" i="7"/>
  <c r="OR156" i="7"/>
  <c r="L49" i="6"/>
  <c r="B162" i="7"/>
  <c r="B161" i="7"/>
  <c r="G146" i="7"/>
  <c r="G137" i="7"/>
  <c r="C144" i="7"/>
  <c r="C143" i="7"/>
  <c r="C142" i="7"/>
  <c r="C135" i="7"/>
  <c r="OR110" i="7"/>
  <c r="G127" i="7"/>
  <c r="G126" i="7"/>
  <c r="H127" i="7"/>
  <c r="G122" i="7"/>
  <c r="G121" i="7"/>
  <c r="H122" i="7"/>
  <c r="G117" i="7"/>
  <c r="G116" i="7"/>
  <c r="G113" i="7"/>
  <c r="G111" i="7"/>
  <c r="E104" i="7"/>
  <c r="E103" i="7"/>
  <c r="OR90" i="7"/>
  <c r="E83" i="7"/>
  <c r="OR76" i="7"/>
  <c r="OQ76" i="7"/>
  <c r="OP76" i="7"/>
  <c r="OO76" i="7"/>
  <c r="ON76" i="7"/>
  <c r="OM76" i="7"/>
  <c r="OL76" i="7"/>
  <c r="OK76" i="7"/>
  <c r="OJ76" i="7"/>
  <c r="OI76" i="7"/>
  <c r="OH76" i="7"/>
  <c r="OG76" i="7"/>
  <c r="OF76" i="7"/>
  <c r="OE76" i="7"/>
  <c r="OD76" i="7"/>
  <c r="OC76" i="7"/>
  <c r="OB76" i="7"/>
  <c r="OA76" i="7"/>
  <c r="NZ76" i="7"/>
  <c r="NY76" i="7"/>
  <c r="NX76" i="7"/>
  <c r="NW76" i="7"/>
  <c r="NV76" i="7"/>
  <c r="NU76" i="7"/>
  <c r="NT76" i="7"/>
  <c r="NS76" i="7"/>
  <c r="NR76" i="7"/>
  <c r="NQ76" i="7"/>
  <c r="NP76" i="7"/>
  <c r="NO76" i="7"/>
  <c r="NN76" i="7"/>
  <c r="NM76" i="7"/>
  <c r="NL76" i="7"/>
  <c r="NK76" i="7"/>
  <c r="NJ76" i="7"/>
  <c r="NI76" i="7"/>
  <c r="NH76" i="7"/>
  <c r="NG76" i="7"/>
  <c r="NF76" i="7"/>
  <c r="NE76" i="7"/>
  <c r="ND76" i="7"/>
  <c r="NC76" i="7"/>
  <c r="NB76" i="7"/>
  <c r="NA76" i="7"/>
  <c r="MZ76" i="7"/>
  <c r="MY76" i="7"/>
  <c r="MX76" i="7"/>
  <c r="MW76" i="7"/>
  <c r="MV76" i="7"/>
  <c r="MU76" i="7"/>
  <c r="MT76" i="7"/>
  <c r="MS76" i="7"/>
  <c r="MR76" i="7"/>
  <c r="MQ76" i="7"/>
  <c r="MP76" i="7"/>
  <c r="MO76" i="7"/>
  <c r="MN76" i="7"/>
  <c r="MM76" i="7"/>
  <c r="ML76" i="7"/>
  <c r="MK76" i="7"/>
  <c r="MJ76" i="7"/>
  <c r="MI76" i="7"/>
  <c r="MH76" i="7"/>
  <c r="MG76" i="7"/>
  <c r="MF76" i="7"/>
  <c r="ME76" i="7"/>
  <c r="MD76" i="7"/>
  <c r="MC76" i="7"/>
  <c r="MB76" i="7"/>
  <c r="MA76" i="7"/>
  <c r="LZ76" i="7"/>
  <c r="LY76" i="7"/>
  <c r="LX76" i="7"/>
  <c r="LW76" i="7"/>
  <c r="LV76" i="7"/>
  <c r="LU76" i="7"/>
  <c r="LT76" i="7"/>
  <c r="LS76" i="7"/>
  <c r="LR76" i="7"/>
  <c r="LQ76" i="7"/>
  <c r="LP76" i="7"/>
  <c r="LO76" i="7"/>
  <c r="LN76" i="7"/>
  <c r="LM76" i="7"/>
  <c r="LL76" i="7"/>
  <c r="LK76" i="7"/>
  <c r="LJ76" i="7"/>
  <c r="LI76" i="7"/>
  <c r="LH76" i="7"/>
  <c r="LG76" i="7"/>
  <c r="LF76" i="7"/>
  <c r="LE76" i="7"/>
  <c r="LD76" i="7"/>
  <c r="LC76" i="7"/>
  <c r="LB76" i="7"/>
  <c r="LA76" i="7"/>
  <c r="KZ76" i="7"/>
  <c r="KY76" i="7"/>
  <c r="KX76" i="7"/>
  <c r="KW76" i="7"/>
  <c r="KV76" i="7"/>
  <c r="KU76" i="7"/>
  <c r="KT76" i="7"/>
  <c r="KS76" i="7"/>
  <c r="KR76" i="7"/>
  <c r="KQ76" i="7"/>
  <c r="KP76" i="7"/>
  <c r="KO76" i="7"/>
  <c r="KN76" i="7"/>
  <c r="KM76" i="7"/>
  <c r="KL76" i="7"/>
  <c r="KK76" i="7"/>
  <c r="KJ76" i="7"/>
  <c r="KI76" i="7"/>
  <c r="KH76" i="7"/>
  <c r="KG76" i="7"/>
  <c r="KF76" i="7"/>
  <c r="KE76" i="7"/>
  <c r="KD76" i="7"/>
  <c r="KC76" i="7"/>
  <c r="KB76" i="7"/>
  <c r="KA76" i="7"/>
  <c r="JZ76" i="7"/>
  <c r="JY76" i="7"/>
  <c r="JX76" i="7"/>
  <c r="JW76" i="7"/>
  <c r="JV76" i="7"/>
  <c r="JU76" i="7"/>
  <c r="JT76" i="7"/>
  <c r="JS76" i="7"/>
  <c r="JR76" i="7"/>
  <c r="JQ76" i="7"/>
  <c r="JP76" i="7"/>
  <c r="JO76" i="7"/>
  <c r="JN76" i="7"/>
  <c r="JM76" i="7"/>
  <c r="JL76" i="7"/>
  <c r="JK76" i="7"/>
  <c r="JJ76" i="7"/>
  <c r="JI76" i="7"/>
  <c r="JH76" i="7"/>
  <c r="JG76" i="7"/>
  <c r="JF76" i="7"/>
  <c r="JE76" i="7"/>
  <c r="JD76" i="7"/>
  <c r="JC76" i="7"/>
  <c r="JB76" i="7"/>
  <c r="JA76" i="7"/>
  <c r="IZ76" i="7"/>
  <c r="IY76" i="7"/>
  <c r="IX76" i="7"/>
  <c r="IW76" i="7"/>
  <c r="IV76" i="7"/>
  <c r="IU76" i="7"/>
  <c r="IT76" i="7"/>
  <c r="IS76" i="7"/>
  <c r="IR76" i="7"/>
  <c r="IQ76" i="7"/>
  <c r="IP76" i="7"/>
  <c r="IO76" i="7"/>
  <c r="IN76" i="7"/>
  <c r="IM76" i="7"/>
  <c r="IL76" i="7"/>
  <c r="IK76" i="7"/>
  <c r="IJ76" i="7"/>
  <c r="II76" i="7"/>
  <c r="IH76" i="7"/>
  <c r="IG76" i="7"/>
  <c r="IF76" i="7"/>
  <c r="IE76" i="7"/>
  <c r="ID76" i="7"/>
  <c r="IC76" i="7"/>
  <c r="IB76" i="7"/>
  <c r="IA76" i="7"/>
  <c r="HZ76" i="7"/>
  <c r="HY76" i="7"/>
  <c r="HX76" i="7"/>
  <c r="HW76" i="7"/>
  <c r="HV76" i="7"/>
  <c r="HU76" i="7"/>
  <c r="HT76" i="7"/>
  <c r="HS76" i="7"/>
  <c r="HR76" i="7"/>
  <c r="HQ76" i="7"/>
  <c r="HP76" i="7"/>
  <c r="HO76" i="7"/>
  <c r="HN76" i="7"/>
  <c r="HM76" i="7"/>
  <c r="HL76" i="7"/>
  <c r="HK76" i="7"/>
  <c r="HJ76" i="7"/>
  <c r="HI76" i="7"/>
  <c r="HH76" i="7"/>
  <c r="HG76" i="7"/>
  <c r="HF76" i="7"/>
  <c r="HE76" i="7"/>
  <c r="HD76" i="7"/>
  <c r="HC76" i="7"/>
  <c r="HB76" i="7"/>
  <c r="HA76" i="7"/>
  <c r="GZ76" i="7"/>
  <c r="GY76" i="7"/>
  <c r="GX76" i="7"/>
  <c r="GW76" i="7"/>
  <c r="GV76" i="7"/>
  <c r="GU76" i="7"/>
  <c r="GT76" i="7"/>
  <c r="GS76" i="7"/>
  <c r="GR76" i="7"/>
  <c r="GQ76" i="7"/>
  <c r="GP76" i="7"/>
  <c r="GO76" i="7"/>
  <c r="GN76" i="7"/>
  <c r="GM76" i="7"/>
  <c r="GL76" i="7"/>
  <c r="GK76" i="7"/>
  <c r="GJ76" i="7"/>
  <c r="GI76" i="7"/>
  <c r="GH76" i="7"/>
  <c r="GG76" i="7"/>
  <c r="GF76" i="7"/>
  <c r="GE76" i="7"/>
  <c r="GD76" i="7"/>
  <c r="GC76" i="7"/>
  <c r="GB76" i="7"/>
  <c r="GA76" i="7"/>
  <c r="FZ76" i="7"/>
  <c r="FY76" i="7"/>
  <c r="FX76" i="7"/>
  <c r="FW76" i="7"/>
  <c r="FV76" i="7"/>
  <c r="FU76" i="7"/>
  <c r="FT76" i="7"/>
  <c r="FS76" i="7"/>
  <c r="FR76" i="7"/>
  <c r="FQ76" i="7"/>
  <c r="FP76" i="7"/>
  <c r="FO76" i="7"/>
  <c r="FN76" i="7"/>
  <c r="FM76" i="7"/>
  <c r="FL76" i="7"/>
  <c r="FK76" i="7"/>
  <c r="FJ76" i="7"/>
  <c r="FI76" i="7"/>
  <c r="FH76" i="7"/>
  <c r="FG76" i="7"/>
  <c r="FF76" i="7"/>
  <c r="FE76" i="7"/>
  <c r="FD76" i="7"/>
  <c r="FC76" i="7"/>
  <c r="FB76" i="7"/>
  <c r="FA76" i="7"/>
  <c r="EZ76" i="7"/>
  <c r="EY76" i="7"/>
  <c r="EX76" i="7"/>
  <c r="EW76" i="7"/>
  <c r="EV76" i="7"/>
  <c r="EU76" i="7"/>
  <c r="ET76" i="7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EC76" i="7"/>
  <c r="EB76" i="7"/>
  <c r="EA76" i="7"/>
  <c r="DZ76" i="7"/>
  <c r="DY76" i="7"/>
  <c r="DX76" i="7"/>
  <c r="DW76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OR65" i="7"/>
  <c r="OR77" i="7" s="1"/>
  <c r="OR61" i="7"/>
  <c r="J223" i="7" l="1"/>
  <c r="L225" i="7"/>
  <c r="OR73" i="7"/>
  <c r="OR186" i="7"/>
  <c r="OQ197" i="7"/>
  <c r="OI197" i="7"/>
  <c r="OA197" i="7"/>
  <c r="NS197" i="7"/>
  <c r="NK197" i="7"/>
  <c r="NC197" i="7"/>
  <c r="MU197" i="7"/>
  <c r="MM197" i="7"/>
  <c r="ME197" i="7"/>
  <c r="LW197" i="7"/>
  <c r="LO197" i="7"/>
  <c r="LG197" i="7"/>
  <c r="KY197" i="7"/>
  <c r="KQ197" i="7"/>
  <c r="KI197" i="7"/>
  <c r="KA197" i="7"/>
  <c r="JS197" i="7"/>
  <c r="JK197" i="7"/>
  <c r="JK199" i="7" s="1"/>
  <c r="JC197" i="7"/>
  <c r="IU197" i="7"/>
  <c r="IM197" i="7"/>
  <c r="ON197" i="7"/>
  <c r="OF197" i="7"/>
  <c r="NX197" i="7"/>
  <c r="NP197" i="7"/>
  <c r="NH197" i="7"/>
  <c r="MZ197" i="7"/>
  <c r="MR197" i="7"/>
  <c r="MJ197" i="7"/>
  <c r="MB197" i="7"/>
  <c r="LT197" i="7"/>
  <c r="LL197" i="7"/>
  <c r="LD197" i="7"/>
  <c r="KV197" i="7"/>
  <c r="KN197" i="7"/>
  <c r="KF197" i="7"/>
  <c r="JX197" i="7"/>
  <c r="JP197" i="7"/>
  <c r="JH197" i="7"/>
  <c r="IZ197" i="7"/>
  <c r="IR197" i="7"/>
  <c r="IJ197" i="7"/>
  <c r="OO197" i="7"/>
  <c r="OD197" i="7"/>
  <c r="NT197" i="7"/>
  <c r="NI197" i="7"/>
  <c r="MX197" i="7"/>
  <c r="MN197" i="7"/>
  <c r="MC197" i="7"/>
  <c r="LR197" i="7"/>
  <c r="LH197" i="7"/>
  <c r="KW197" i="7"/>
  <c r="KL197" i="7"/>
  <c r="KB197" i="7"/>
  <c r="JQ197" i="7"/>
  <c r="JF197" i="7"/>
  <c r="IV197" i="7"/>
  <c r="IK197" i="7"/>
  <c r="IB197" i="7"/>
  <c r="HT197" i="7"/>
  <c r="HL197" i="7"/>
  <c r="HD197" i="7"/>
  <c r="GV197" i="7"/>
  <c r="GN197" i="7"/>
  <c r="GF197" i="7"/>
  <c r="FX197" i="7"/>
  <c r="FX199" i="7" s="1"/>
  <c r="FP197" i="7"/>
  <c r="FH197" i="7"/>
  <c r="EZ197" i="7"/>
  <c r="ER197" i="7"/>
  <c r="EJ197" i="7"/>
  <c r="EB197" i="7"/>
  <c r="DT197" i="7"/>
  <c r="DL197" i="7"/>
  <c r="DL199" i="7" s="1"/>
  <c r="DD197" i="7"/>
  <c r="CV197" i="7"/>
  <c r="CN197" i="7"/>
  <c r="CN199" i="7" s="1"/>
  <c r="CF197" i="7"/>
  <c r="BX197" i="7"/>
  <c r="BP197" i="7"/>
  <c r="BH197" i="7"/>
  <c r="AZ197" i="7"/>
  <c r="AR197" i="7"/>
  <c r="AJ197" i="7"/>
  <c r="AB197" i="7"/>
  <c r="T197" i="7"/>
  <c r="OM197" i="7"/>
  <c r="OC197" i="7"/>
  <c r="NR197" i="7"/>
  <c r="NG197" i="7"/>
  <c r="MW197" i="7"/>
  <c r="ML197" i="7"/>
  <c r="MA197" i="7"/>
  <c r="LQ197" i="7"/>
  <c r="LF197" i="7"/>
  <c r="KU197" i="7"/>
  <c r="KK197" i="7"/>
  <c r="JZ197" i="7"/>
  <c r="JO197" i="7"/>
  <c r="JE197" i="7"/>
  <c r="IT197" i="7"/>
  <c r="II197" i="7"/>
  <c r="IA197" i="7"/>
  <c r="HS197" i="7"/>
  <c r="HK197" i="7"/>
  <c r="HC197" i="7"/>
  <c r="GU197" i="7"/>
  <c r="GM197" i="7"/>
  <c r="GE197" i="7"/>
  <c r="FW197" i="7"/>
  <c r="FO197" i="7"/>
  <c r="FG197" i="7"/>
  <c r="EY197" i="7"/>
  <c r="EQ197" i="7"/>
  <c r="EI197" i="7"/>
  <c r="EA197" i="7"/>
  <c r="DS197" i="7"/>
  <c r="DK197" i="7"/>
  <c r="DC197" i="7"/>
  <c r="CU197" i="7"/>
  <c r="CM197" i="7"/>
  <c r="CE197" i="7"/>
  <c r="BW197" i="7"/>
  <c r="BO197" i="7"/>
  <c r="BG197" i="7"/>
  <c r="AY197" i="7"/>
  <c r="AQ197" i="7"/>
  <c r="AI197" i="7"/>
  <c r="AA197" i="7"/>
  <c r="S197" i="7"/>
  <c r="OL197" i="7"/>
  <c r="OL199" i="7" s="1"/>
  <c r="OB197" i="7"/>
  <c r="NQ197" i="7"/>
  <c r="NF197" i="7"/>
  <c r="MV197" i="7"/>
  <c r="MK197" i="7"/>
  <c r="LZ197" i="7"/>
  <c r="LP197" i="7"/>
  <c r="LE197" i="7"/>
  <c r="KT197" i="7"/>
  <c r="KJ197" i="7"/>
  <c r="JY197" i="7"/>
  <c r="JY199" i="7" s="1"/>
  <c r="JN197" i="7"/>
  <c r="JD197" i="7"/>
  <c r="IS197" i="7"/>
  <c r="IH197" i="7"/>
  <c r="HZ197" i="7"/>
  <c r="HR197" i="7"/>
  <c r="HJ197" i="7"/>
  <c r="HB197" i="7"/>
  <c r="GT197" i="7"/>
  <c r="GL197" i="7"/>
  <c r="GD197" i="7"/>
  <c r="FV197" i="7"/>
  <c r="FN197" i="7"/>
  <c r="FF197" i="7"/>
  <c r="EX197" i="7"/>
  <c r="EP197" i="7"/>
  <c r="EH197" i="7"/>
  <c r="DZ197" i="7"/>
  <c r="DR197" i="7"/>
  <c r="DJ197" i="7"/>
  <c r="DB197" i="7"/>
  <c r="CT197" i="7"/>
  <c r="CL197" i="7"/>
  <c r="CD197" i="7"/>
  <c r="BV197" i="7"/>
  <c r="BN197" i="7"/>
  <c r="BF197" i="7"/>
  <c r="AX197" i="7"/>
  <c r="AP197" i="7"/>
  <c r="OJ197" i="7"/>
  <c r="NY197" i="7"/>
  <c r="NN197" i="7"/>
  <c r="ND197" i="7"/>
  <c r="MS197" i="7"/>
  <c r="MH197" i="7"/>
  <c r="LX197" i="7"/>
  <c r="LM197" i="7"/>
  <c r="LB197" i="7"/>
  <c r="KR197" i="7"/>
  <c r="KG197" i="7"/>
  <c r="JV197" i="7"/>
  <c r="JL197" i="7"/>
  <c r="JA197" i="7"/>
  <c r="IP197" i="7"/>
  <c r="IF197" i="7"/>
  <c r="HX197" i="7"/>
  <c r="HP197" i="7"/>
  <c r="HH197" i="7"/>
  <c r="GZ197" i="7"/>
  <c r="GR197" i="7"/>
  <c r="GJ197" i="7"/>
  <c r="GB197" i="7"/>
  <c r="FT197" i="7"/>
  <c r="FL197" i="7"/>
  <c r="FD197" i="7"/>
  <c r="EV197" i="7"/>
  <c r="EN197" i="7"/>
  <c r="EF197" i="7"/>
  <c r="DX197" i="7"/>
  <c r="DP197" i="7"/>
  <c r="DH197" i="7"/>
  <c r="CZ197" i="7"/>
  <c r="CR197" i="7"/>
  <c r="CJ197" i="7"/>
  <c r="CB197" i="7"/>
  <c r="BT197" i="7"/>
  <c r="BL197" i="7"/>
  <c r="BD197" i="7"/>
  <c r="AV197" i="7"/>
  <c r="AN197" i="7"/>
  <c r="AF197" i="7"/>
  <c r="X197" i="7"/>
  <c r="P197" i="7"/>
  <c r="OG197" i="7"/>
  <c r="NL197" i="7"/>
  <c r="MP197" i="7"/>
  <c r="LU197" i="7"/>
  <c r="KZ197" i="7"/>
  <c r="KD197" i="7"/>
  <c r="JI197" i="7"/>
  <c r="IN197" i="7"/>
  <c r="HV197" i="7"/>
  <c r="HF197" i="7"/>
  <c r="GP197" i="7"/>
  <c r="FZ197" i="7"/>
  <c r="FJ197" i="7"/>
  <c r="ET197" i="7"/>
  <c r="ED197" i="7"/>
  <c r="DN197" i="7"/>
  <c r="DN199" i="7" s="1"/>
  <c r="CX197" i="7"/>
  <c r="CH197" i="7"/>
  <c r="BR197" i="7"/>
  <c r="BB197" i="7"/>
  <c r="AL197" i="7"/>
  <c r="Y197" i="7"/>
  <c r="M197" i="7"/>
  <c r="NW197" i="7"/>
  <c r="NW199" i="7" s="1"/>
  <c r="NB197" i="7"/>
  <c r="MG197" i="7"/>
  <c r="LK197" i="7"/>
  <c r="KP197" i="7"/>
  <c r="KP199" i="7" s="1"/>
  <c r="JU197" i="7"/>
  <c r="IY197" i="7"/>
  <c r="IE197" i="7"/>
  <c r="HO197" i="7"/>
  <c r="GY197" i="7"/>
  <c r="GY199" i="7" s="1"/>
  <c r="GI197" i="7"/>
  <c r="FS197" i="7"/>
  <c r="FC197" i="7"/>
  <c r="EM197" i="7"/>
  <c r="DW197" i="7"/>
  <c r="DG197" i="7"/>
  <c r="CQ197" i="7"/>
  <c r="CA197" i="7"/>
  <c r="BK197" i="7"/>
  <c r="AU197" i="7"/>
  <c r="AG197" i="7"/>
  <c r="U197" i="7"/>
  <c r="OK197" i="7"/>
  <c r="NO197" i="7"/>
  <c r="MT197" i="7"/>
  <c r="LY197" i="7"/>
  <c r="LY199" i="7" s="1"/>
  <c r="LC197" i="7"/>
  <c r="KH197" i="7"/>
  <c r="KH199" i="7" s="1"/>
  <c r="JM197" i="7"/>
  <c r="IQ197" i="7"/>
  <c r="HY197" i="7"/>
  <c r="HI197" i="7"/>
  <c r="GS197" i="7"/>
  <c r="GS199" i="7" s="1"/>
  <c r="GC197" i="7"/>
  <c r="FM197" i="7"/>
  <c r="EW197" i="7"/>
  <c r="EG197" i="7"/>
  <c r="DQ197" i="7"/>
  <c r="DA197" i="7"/>
  <c r="CK197" i="7"/>
  <c r="BU197" i="7"/>
  <c r="BU199" i="7" s="1"/>
  <c r="BE197" i="7"/>
  <c r="AO197" i="7"/>
  <c r="AC197" i="7"/>
  <c r="O197" i="7"/>
  <c r="O199" i="7" s="1"/>
  <c r="NZ197" i="7"/>
  <c r="MQ197" i="7"/>
  <c r="LJ197" i="7"/>
  <c r="KC197" i="7"/>
  <c r="IW197" i="7"/>
  <c r="HQ197" i="7"/>
  <c r="GQ197" i="7"/>
  <c r="FR197" i="7"/>
  <c r="ES197" i="7"/>
  <c r="DU197" i="7"/>
  <c r="CS197" i="7"/>
  <c r="BS197" i="7"/>
  <c r="AT197" i="7"/>
  <c r="W197" i="7"/>
  <c r="L197" i="7"/>
  <c r="NV197" i="7"/>
  <c r="MO197" i="7"/>
  <c r="LI197" i="7"/>
  <c r="JW197" i="7"/>
  <c r="JW199" i="7" s="1"/>
  <c r="IO197" i="7"/>
  <c r="HN197" i="7"/>
  <c r="GO197" i="7"/>
  <c r="FQ197" i="7"/>
  <c r="EO197" i="7"/>
  <c r="DO197" i="7"/>
  <c r="CP197" i="7"/>
  <c r="BQ197" i="7"/>
  <c r="AS197" i="7"/>
  <c r="V197" i="7"/>
  <c r="NM197" i="7"/>
  <c r="MF197" i="7"/>
  <c r="KX197" i="7"/>
  <c r="KX199" i="7" s="1"/>
  <c r="JR197" i="7"/>
  <c r="IG197" i="7"/>
  <c r="HG197" i="7"/>
  <c r="GH197" i="7"/>
  <c r="FI197" i="7"/>
  <c r="EK197" i="7"/>
  <c r="DI197" i="7"/>
  <c r="CI197" i="7"/>
  <c r="BJ197" i="7"/>
  <c r="AK197" i="7"/>
  <c r="Q197" i="7"/>
  <c r="OR197" i="7"/>
  <c r="NJ197" i="7"/>
  <c r="MD197" i="7"/>
  <c r="KS197" i="7"/>
  <c r="JJ197" i="7"/>
  <c r="JJ199" i="7" s="1"/>
  <c r="ID197" i="7"/>
  <c r="HE197" i="7"/>
  <c r="GG197" i="7"/>
  <c r="FE197" i="7"/>
  <c r="EE197" i="7"/>
  <c r="DF197" i="7"/>
  <c r="CG197" i="7"/>
  <c r="BI197" i="7"/>
  <c r="AH197" i="7"/>
  <c r="N197" i="7"/>
  <c r="N199" i="7" s="1"/>
  <c r="OP197" i="7"/>
  <c r="OP199" i="7" s="1"/>
  <c r="NE197" i="7"/>
  <c r="LV197" i="7"/>
  <c r="LV199" i="7" s="1"/>
  <c r="KO197" i="7"/>
  <c r="JG197" i="7"/>
  <c r="IC197" i="7"/>
  <c r="HA197" i="7"/>
  <c r="GA197" i="7"/>
  <c r="FB197" i="7"/>
  <c r="EC197" i="7"/>
  <c r="DE197" i="7"/>
  <c r="CC197" i="7"/>
  <c r="BC197" i="7"/>
  <c r="AE197" i="7"/>
  <c r="MY197" i="7"/>
  <c r="JB197" i="7"/>
  <c r="GK197" i="7"/>
  <c r="GK199" i="7" s="1"/>
  <c r="DV197" i="7"/>
  <c r="BA197" i="7"/>
  <c r="LN197" i="7"/>
  <c r="HW197" i="7"/>
  <c r="FK197" i="7"/>
  <c r="FK199" i="7" s="1"/>
  <c r="CW197" i="7"/>
  <c r="AD197" i="7"/>
  <c r="OH197" i="7"/>
  <c r="LA197" i="7"/>
  <c r="OE197" i="7"/>
  <c r="OE199" i="7" s="1"/>
  <c r="KM197" i="7"/>
  <c r="HM197" i="7"/>
  <c r="EU197" i="7"/>
  <c r="BZ197" i="7"/>
  <c r="R197" i="7"/>
  <c r="NU197" i="7"/>
  <c r="KE197" i="7"/>
  <c r="GX197" i="7"/>
  <c r="GX199" i="7" s="1"/>
  <c r="EL197" i="7"/>
  <c r="BY197" i="7"/>
  <c r="IX197" i="7"/>
  <c r="DM197" i="7"/>
  <c r="IL197" i="7"/>
  <c r="CY197" i="7"/>
  <c r="GW197" i="7"/>
  <c r="BM197" i="7"/>
  <c r="NA197" i="7"/>
  <c r="FY197" i="7"/>
  <c r="AW197" i="7"/>
  <c r="MI197" i="7"/>
  <c r="FU197" i="7"/>
  <c r="AM197" i="7"/>
  <c r="AM199" i="7" s="1"/>
  <c r="LS197" i="7"/>
  <c r="FA197" i="7"/>
  <c r="Z197" i="7"/>
  <c r="JT197" i="7"/>
  <c r="DY197" i="7"/>
  <c r="DY199" i="7" s="1"/>
  <c r="FS199" i="7"/>
  <c r="IJ199" i="7"/>
  <c r="JR199" i="7"/>
  <c r="CO197" i="7"/>
  <c r="AO199" i="7"/>
  <c r="HU197" i="7"/>
  <c r="V199" i="7"/>
  <c r="EZ199" i="7"/>
  <c r="MG199" i="7"/>
  <c r="AZ199" i="7"/>
  <c r="CH199" i="7"/>
  <c r="IW199" i="7"/>
  <c r="AU199" i="7"/>
  <c r="Q196" i="7"/>
  <c r="AD196" i="7"/>
  <c r="AD199" i="7" s="1"/>
  <c r="AQ196" i="7"/>
  <c r="AQ199" i="7" s="1"/>
  <c r="BC196" i="7"/>
  <c r="BP196" i="7"/>
  <c r="CC196" i="7"/>
  <c r="CP196" i="7"/>
  <c r="CP199" i="7" s="1"/>
  <c r="DC196" i="7"/>
  <c r="DO196" i="7"/>
  <c r="EB196" i="7"/>
  <c r="EB199" i="7" s="1"/>
  <c r="EO196" i="7"/>
  <c r="FB196" i="7"/>
  <c r="FO196" i="7"/>
  <c r="GA196" i="7"/>
  <c r="GA199" i="7" s="1"/>
  <c r="GN196" i="7"/>
  <c r="GN199" i="7" s="1"/>
  <c r="HA196" i="7"/>
  <c r="HN196" i="7"/>
  <c r="HN199" i="7" s="1"/>
  <c r="IA196" i="7"/>
  <c r="IM196" i="7"/>
  <c r="IZ196" i="7"/>
  <c r="JM196" i="7"/>
  <c r="KB196" i="7"/>
  <c r="KS196" i="7"/>
  <c r="LI196" i="7"/>
  <c r="LZ196" i="7"/>
  <c r="MQ196" i="7"/>
  <c r="NI196" i="7"/>
  <c r="NZ196" i="7"/>
  <c r="E199" i="7"/>
  <c r="OR196" i="7"/>
  <c r="OQ196" i="7"/>
  <c r="OI196" i="7"/>
  <c r="OA196" i="7"/>
  <c r="OA199" i="7" s="1"/>
  <c r="NS196" i="7"/>
  <c r="NK196" i="7"/>
  <c r="NK199" i="7" s="1"/>
  <c r="NC196" i="7"/>
  <c r="MU196" i="7"/>
  <c r="MM196" i="7"/>
  <c r="MM199" i="7" s="1"/>
  <c r="ME196" i="7"/>
  <c r="LW196" i="7"/>
  <c r="LO196" i="7"/>
  <c r="LO199" i="7" s="1"/>
  <c r="LG196" i="7"/>
  <c r="LG199" i="7" s="1"/>
  <c r="KY196" i="7"/>
  <c r="KQ196" i="7"/>
  <c r="KI196" i="7"/>
  <c r="KA196" i="7"/>
  <c r="ON196" i="7"/>
  <c r="OF196" i="7"/>
  <c r="NX196" i="7"/>
  <c r="NX199" i="7" s="1"/>
  <c r="NP196" i="7"/>
  <c r="NP199" i="7" s="1"/>
  <c r="NH196" i="7"/>
  <c r="MZ196" i="7"/>
  <c r="MR196" i="7"/>
  <c r="MJ196" i="7"/>
  <c r="MB196" i="7"/>
  <c r="LT196" i="7"/>
  <c r="LL196" i="7"/>
  <c r="LD196" i="7"/>
  <c r="KV196" i="7"/>
  <c r="KN196" i="7"/>
  <c r="KN199" i="7" s="1"/>
  <c r="KF196" i="7"/>
  <c r="JX196" i="7"/>
  <c r="OG196" i="7"/>
  <c r="NV196" i="7"/>
  <c r="NL196" i="7"/>
  <c r="NA196" i="7"/>
  <c r="MP196" i="7"/>
  <c r="MP199" i="7" s="1"/>
  <c r="MF196" i="7"/>
  <c r="MF199" i="7" s="1"/>
  <c r="LU196" i="7"/>
  <c r="LJ196" i="7"/>
  <c r="KZ196" i="7"/>
  <c r="KO196" i="7"/>
  <c r="KD196" i="7"/>
  <c r="JT196" i="7"/>
  <c r="JL196" i="7"/>
  <c r="JL199" i="7" s="1"/>
  <c r="JD196" i="7"/>
  <c r="JD199" i="7" s="1"/>
  <c r="IV196" i="7"/>
  <c r="IN196" i="7"/>
  <c r="IF196" i="7"/>
  <c r="HX196" i="7"/>
  <c r="HP196" i="7"/>
  <c r="HH196" i="7"/>
  <c r="GZ196" i="7"/>
  <c r="GZ199" i="7" s="1"/>
  <c r="GR196" i="7"/>
  <c r="GJ196" i="7"/>
  <c r="GB196" i="7"/>
  <c r="GB199" i="7" s="1"/>
  <c r="FT196" i="7"/>
  <c r="FT199" i="7" s="1"/>
  <c r="FL196" i="7"/>
  <c r="FD196" i="7"/>
  <c r="FD199" i="7" s="1"/>
  <c r="EV196" i="7"/>
  <c r="EN196" i="7"/>
  <c r="EF196" i="7"/>
  <c r="DX196" i="7"/>
  <c r="DP196" i="7"/>
  <c r="DP199" i="7" s="1"/>
  <c r="DH196" i="7"/>
  <c r="DH199" i="7" s="1"/>
  <c r="CZ196" i="7"/>
  <c r="CZ199" i="7" s="1"/>
  <c r="CR196" i="7"/>
  <c r="CJ196" i="7"/>
  <c r="CB196" i="7"/>
  <c r="BT196" i="7"/>
  <c r="BL196" i="7"/>
  <c r="BD196" i="7"/>
  <c r="BD199" i="7" s="1"/>
  <c r="AV196" i="7"/>
  <c r="AN196" i="7"/>
  <c r="AF196" i="7"/>
  <c r="AF199" i="7" s="1"/>
  <c r="X196" i="7"/>
  <c r="P196" i="7"/>
  <c r="OM196" i="7"/>
  <c r="OC196" i="7"/>
  <c r="NR196" i="7"/>
  <c r="NG196" i="7"/>
  <c r="NG199" i="7" s="1"/>
  <c r="MW196" i="7"/>
  <c r="ML196" i="7"/>
  <c r="ML199" i="7" s="1"/>
  <c r="MA196" i="7"/>
  <c r="MA199" i="7" s="1"/>
  <c r="LQ196" i="7"/>
  <c r="LF196" i="7"/>
  <c r="LF199" i="7" s="1"/>
  <c r="KU196" i="7"/>
  <c r="KK196" i="7"/>
  <c r="JZ196" i="7"/>
  <c r="JQ196" i="7"/>
  <c r="JI196" i="7"/>
  <c r="JI199" i="7" s="1"/>
  <c r="JA196" i="7"/>
  <c r="IS196" i="7"/>
  <c r="IK196" i="7"/>
  <c r="IK199" i="7" s="1"/>
  <c r="IC196" i="7"/>
  <c r="HU196" i="7"/>
  <c r="HM196" i="7"/>
  <c r="HE196" i="7"/>
  <c r="GW196" i="7"/>
  <c r="GW199" i="7" s="1"/>
  <c r="GO196" i="7"/>
  <c r="GG196" i="7"/>
  <c r="GG199" i="7" s="1"/>
  <c r="FY196" i="7"/>
  <c r="FY199" i="7" s="1"/>
  <c r="FQ196" i="7"/>
  <c r="FI196" i="7"/>
  <c r="FA196" i="7"/>
  <c r="FA199" i="7" s="1"/>
  <c r="ES196" i="7"/>
  <c r="EK196" i="7"/>
  <c r="EC196" i="7"/>
  <c r="EC199" i="7" s="1"/>
  <c r="DU196" i="7"/>
  <c r="DU199" i="7" s="1"/>
  <c r="DM196" i="7"/>
  <c r="DM199" i="7" s="1"/>
  <c r="DE196" i="7"/>
  <c r="CW196" i="7"/>
  <c r="CO196" i="7"/>
  <c r="CO199" i="7" s="1"/>
  <c r="CG196" i="7"/>
  <c r="BY196" i="7"/>
  <c r="BY199" i="7" s="1"/>
  <c r="BQ196" i="7"/>
  <c r="BQ199" i="7" s="1"/>
  <c r="BI196" i="7"/>
  <c r="BI199" i="7" s="1"/>
  <c r="BA196" i="7"/>
  <c r="BA199" i="7" s="1"/>
  <c r="AS196" i="7"/>
  <c r="AK196" i="7"/>
  <c r="AK199" i="7" s="1"/>
  <c r="AC196" i="7"/>
  <c r="AC199" i="7" s="1"/>
  <c r="U196" i="7"/>
  <c r="M196" i="7"/>
  <c r="OJ196" i="7"/>
  <c r="OJ199" i="7" s="1"/>
  <c r="NY196" i="7"/>
  <c r="NN196" i="7"/>
  <c r="NN199" i="7" s="1"/>
  <c r="ND196" i="7"/>
  <c r="MS196" i="7"/>
  <c r="MH196" i="7"/>
  <c r="MH199" i="7" s="1"/>
  <c r="LX196" i="7"/>
  <c r="LM196" i="7"/>
  <c r="LB196" i="7"/>
  <c r="LB199" i="7" s="1"/>
  <c r="KR196" i="7"/>
  <c r="KG196" i="7"/>
  <c r="KG199" i="7" s="1"/>
  <c r="JV196" i="7"/>
  <c r="JN196" i="7"/>
  <c r="JF196" i="7"/>
  <c r="IX196" i="7"/>
  <c r="IP196" i="7"/>
  <c r="IP199" i="7" s="1"/>
  <c r="IH196" i="7"/>
  <c r="HZ196" i="7"/>
  <c r="HZ199" i="7" s="1"/>
  <c r="HR196" i="7"/>
  <c r="HJ196" i="7"/>
  <c r="HB196" i="7"/>
  <c r="GT196" i="7"/>
  <c r="GL196" i="7"/>
  <c r="GD196" i="7"/>
  <c r="FV196" i="7"/>
  <c r="FN196" i="7"/>
  <c r="FF196" i="7"/>
  <c r="EX196" i="7"/>
  <c r="EP196" i="7"/>
  <c r="EH196" i="7"/>
  <c r="DZ196" i="7"/>
  <c r="DR196" i="7"/>
  <c r="DJ196" i="7"/>
  <c r="DJ199" i="7" s="1"/>
  <c r="DB196" i="7"/>
  <c r="CT196" i="7"/>
  <c r="CT199" i="7" s="1"/>
  <c r="CL196" i="7"/>
  <c r="CD196" i="7"/>
  <c r="BV196" i="7"/>
  <c r="BN196" i="7"/>
  <c r="BF196" i="7"/>
  <c r="AX196" i="7"/>
  <c r="AX199" i="7" s="1"/>
  <c r="AP196" i="7"/>
  <c r="AP199" i="7" s="1"/>
  <c r="AH196" i="7"/>
  <c r="Z196" i="7"/>
  <c r="R196" i="7"/>
  <c r="L196" i="7"/>
  <c r="L199" i="7" s="1"/>
  <c r="S196" i="7"/>
  <c r="AE196" i="7"/>
  <c r="AR196" i="7"/>
  <c r="BE196" i="7"/>
  <c r="BR196" i="7"/>
  <c r="CE196" i="7"/>
  <c r="CQ196" i="7"/>
  <c r="DD196" i="7"/>
  <c r="DQ196" i="7"/>
  <c r="ED196" i="7"/>
  <c r="EQ196" i="7"/>
  <c r="EQ199" i="7" s="1"/>
  <c r="FC196" i="7"/>
  <c r="FC199" i="7" s="1"/>
  <c r="FP196" i="7"/>
  <c r="GC196" i="7"/>
  <c r="GP196" i="7"/>
  <c r="GP199" i="7" s="1"/>
  <c r="HC196" i="7"/>
  <c r="HO196" i="7"/>
  <c r="IB196" i="7"/>
  <c r="IB199" i="7" s="1"/>
  <c r="IO196" i="7"/>
  <c r="IO199" i="7" s="1"/>
  <c r="JB196" i="7"/>
  <c r="JB199" i="7" s="1"/>
  <c r="JO196" i="7"/>
  <c r="KC196" i="7"/>
  <c r="KT196" i="7"/>
  <c r="LK196" i="7"/>
  <c r="LK199" i="7" s="1"/>
  <c r="MC196" i="7"/>
  <c r="MT196" i="7"/>
  <c r="MT199" i="7" s="1"/>
  <c r="NJ196" i="7"/>
  <c r="NJ199" i="7" s="1"/>
  <c r="OB196" i="7"/>
  <c r="T196" i="7"/>
  <c r="AG196" i="7"/>
  <c r="AT196" i="7"/>
  <c r="BG196" i="7"/>
  <c r="BS196" i="7"/>
  <c r="CF196" i="7"/>
  <c r="CS196" i="7"/>
  <c r="DF196" i="7"/>
  <c r="DF199" i="7" s="1"/>
  <c r="DS196" i="7"/>
  <c r="DS199" i="7" s="1"/>
  <c r="EE196" i="7"/>
  <c r="ER196" i="7"/>
  <c r="ER199" i="7" s="1"/>
  <c r="FE196" i="7"/>
  <c r="FR196" i="7"/>
  <c r="GE196" i="7"/>
  <c r="GQ196" i="7"/>
  <c r="HD196" i="7"/>
  <c r="HD199" i="7" s="1"/>
  <c r="HQ196" i="7"/>
  <c r="ID196" i="7"/>
  <c r="IQ196" i="7"/>
  <c r="IQ199" i="7" s="1"/>
  <c r="JC196" i="7"/>
  <c r="JC199" i="7" s="1"/>
  <c r="JP196" i="7"/>
  <c r="KE196" i="7"/>
  <c r="KE199" i="7" s="1"/>
  <c r="KW196" i="7"/>
  <c r="KW199" i="7" s="1"/>
  <c r="LN196" i="7"/>
  <c r="LN199" i="7" s="1"/>
  <c r="MD196" i="7"/>
  <c r="MD199" i="7" s="1"/>
  <c r="MV196" i="7"/>
  <c r="NM196" i="7"/>
  <c r="OD196" i="7"/>
  <c r="OD199" i="7" s="1"/>
  <c r="W196" i="7"/>
  <c r="AJ196" i="7"/>
  <c r="AJ199" i="7" s="1"/>
  <c r="AW196" i="7"/>
  <c r="AW199" i="7" s="1"/>
  <c r="BJ196" i="7"/>
  <c r="BJ199" i="7" s="1"/>
  <c r="BW196" i="7"/>
  <c r="BW199" i="7" s="1"/>
  <c r="CI196" i="7"/>
  <c r="CV196" i="7"/>
  <c r="DI196" i="7"/>
  <c r="DV196" i="7"/>
  <c r="EI196" i="7"/>
  <c r="EI199" i="7" s="1"/>
  <c r="EU196" i="7"/>
  <c r="EU199" i="7" s="1"/>
  <c r="FH196" i="7"/>
  <c r="FH199" i="7" s="1"/>
  <c r="FU196" i="7"/>
  <c r="GH196" i="7"/>
  <c r="GU196" i="7"/>
  <c r="GU199" i="7" s="1"/>
  <c r="HG196" i="7"/>
  <c r="HT196" i="7"/>
  <c r="IG196" i="7"/>
  <c r="IT196" i="7"/>
  <c r="JG196" i="7"/>
  <c r="JG199" i="7" s="1"/>
  <c r="JS196" i="7"/>
  <c r="KJ196" i="7"/>
  <c r="LA196" i="7"/>
  <c r="LR196" i="7"/>
  <c r="MI196" i="7"/>
  <c r="MY196" i="7"/>
  <c r="NQ196" i="7"/>
  <c r="OH196" i="7"/>
  <c r="OH199" i="7" s="1"/>
  <c r="Y196" i="7"/>
  <c r="Y199" i="7" s="1"/>
  <c r="AL196" i="7"/>
  <c r="AY196" i="7"/>
  <c r="BK196" i="7"/>
  <c r="BX196" i="7"/>
  <c r="CK196" i="7"/>
  <c r="CK199" i="7" s="1"/>
  <c r="CX196" i="7"/>
  <c r="CX199" i="7" s="1"/>
  <c r="DK196" i="7"/>
  <c r="DW196" i="7"/>
  <c r="EJ196" i="7"/>
  <c r="EW196" i="7"/>
  <c r="EW199" i="7" s="1"/>
  <c r="FJ196" i="7"/>
  <c r="FJ199" i="7" s="1"/>
  <c r="FW196" i="7"/>
  <c r="GI196" i="7"/>
  <c r="GI199" i="7" s="1"/>
  <c r="GV196" i="7"/>
  <c r="GV199" i="7" s="1"/>
  <c r="HI196" i="7"/>
  <c r="HI199" i="7" s="1"/>
  <c r="HV196" i="7"/>
  <c r="HV199" i="7" s="1"/>
  <c r="II196" i="7"/>
  <c r="IU196" i="7"/>
  <c r="JH196" i="7"/>
  <c r="JH199" i="7" s="1"/>
  <c r="JU196" i="7"/>
  <c r="KL196" i="7"/>
  <c r="KL199" i="7" s="1"/>
  <c r="LC196" i="7"/>
  <c r="LC199" i="7" s="1"/>
  <c r="LS196" i="7"/>
  <c r="LS199" i="7" s="1"/>
  <c r="MK196" i="7"/>
  <c r="NB196" i="7"/>
  <c r="NT196" i="7"/>
  <c r="OK196" i="7"/>
  <c r="OK199" i="7" s="1"/>
  <c r="AC198" i="7"/>
  <c r="BB198" i="7"/>
  <c r="BB199" i="7" s="1"/>
  <c r="CA198" i="7"/>
  <c r="CA199" i="7" s="1"/>
  <c r="DD198" i="7"/>
  <c r="ES198" i="7"/>
  <c r="GH198" i="7"/>
  <c r="HP198" i="7"/>
  <c r="JG198" i="7"/>
  <c r="KU198" i="7"/>
  <c r="MJ198" i="7"/>
  <c r="M198" i="7"/>
  <c r="AL198" i="7"/>
  <c r="BK198" i="7"/>
  <c r="CL198" i="7"/>
  <c r="DS198" i="7"/>
  <c r="FG198" i="7"/>
  <c r="FG199" i="7" s="1"/>
  <c r="GW198" i="7"/>
  <c r="IF198" i="7"/>
  <c r="JS198" i="7"/>
  <c r="LM198" i="7"/>
  <c r="OP198" i="7"/>
  <c r="OH198" i="7"/>
  <c r="NZ198" i="7"/>
  <c r="NR198" i="7"/>
  <c r="NJ198" i="7"/>
  <c r="NB198" i="7"/>
  <c r="OR198" i="7"/>
  <c r="OI198" i="7"/>
  <c r="NY198" i="7"/>
  <c r="NP198" i="7"/>
  <c r="NG198" i="7"/>
  <c r="MX198" i="7"/>
  <c r="MX199" i="7" s="1"/>
  <c r="MP198" i="7"/>
  <c r="MH198" i="7"/>
  <c r="LZ198" i="7"/>
  <c r="LR198" i="7"/>
  <c r="LJ198" i="7"/>
  <c r="LB198" i="7"/>
  <c r="OQ198" i="7"/>
  <c r="OG198" i="7"/>
  <c r="NX198" i="7"/>
  <c r="NO198" i="7"/>
  <c r="NO199" i="7" s="1"/>
  <c r="NF198" i="7"/>
  <c r="NF199" i="7" s="1"/>
  <c r="MW198" i="7"/>
  <c r="MO198" i="7"/>
  <c r="MO199" i="7" s="1"/>
  <c r="MG198" i="7"/>
  <c r="LY198" i="7"/>
  <c r="LQ198" i="7"/>
  <c r="LI198" i="7"/>
  <c r="LA198" i="7"/>
  <c r="KS198" i="7"/>
  <c r="KK198" i="7"/>
  <c r="KC198" i="7"/>
  <c r="JU198" i="7"/>
  <c r="JM198" i="7"/>
  <c r="JE198" i="7"/>
  <c r="JE199" i="7" s="1"/>
  <c r="IW198" i="7"/>
  <c r="IO198" i="7"/>
  <c r="IG198" i="7"/>
  <c r="HY198" i="7"/>
  <c r="HY199" i="7" s="1"/>
  <c r="HQ198" i="7"/>
  <c r="HI198" i="7"/>
  <c r="HA198" i="7"/>
  <c r="GS198" i="7"/>
  <c r="GK198" i="7"/>
  <c r="GC198" i="7"/>
  <c r="FU198" i="7"/>
  <c r="FM198" i="7"/>
  <c r="FM199" i="7" s="1"/>
  <c r="FE198" i="7"/>
  <c r="EW198" i="7"/>
  <c r="EO198" i="7"/>
  <c r="EG198" i="7"/>
  <c r="EG199" i="7" s="1"/>
  <c r="DY198" i="7"/>
  <c r="DQ198" i="7"/>
  <c r="DI198" i="7"/>
  <c r="DA198" i="7"/>
  <c r="DA199" i="7" s="1"/>
  <c r="CS198" i="7"/>
  <c r="CK198" i="7"/>
  <c r="OO198" i="7"/>
  <c r="OO199" i="7" s="1"/>
  <c r="OF198" i="7"/>
  <c r="NW198" i="7"/>
  <c r="NN198" i="7"/>
  <c r="NE198" i="7"/>
  <c r="NE199" i="7" s="1"/>
  <c r="MV198" i="7"/>
  <c r="OM198" i="7"/>
  <c r="OD198" i="7"/>
  <c r="NU198" i="7"/>
  <c r="NU199" i="7" s="1"/>
  <c r="NL198" i="7"/>
  <c r="OL198" i="7"/>
  <c r="NT198" i="7"/>
  <c r="NC198" i="7"/>
  <c r="MQ198" i="7"/>
  <c r="ME198" i="7"/>
  <c r="LU198" i="7"/>
  <c r="LK198" i="7"/>
  <c r="KY198" i="7"/>
  <c r="KP198" i="7"/>
  <c r="KG198" i="7"/>
  <c r="JX198" i="7"/>
  <c r="JO198" i="7"/>
  <c r="JF198" i="7"/>
  <c r="IV198" i="7"/>
  <c r="IM198" i="7"/>
  <c r="ID198" i="7"/>
  <c r="HU198" i="7"/>
  <c r="HL198" i="7"/>
  <c r="HL199" i="7" s="1"/>
  <c r="HC198" i="7"/>
  <c r="GT198" i="7"/>
  <c r="GJ198" i="7"/>
  <c r="GA198" i="7"/>
  <c r="FR198" i="7"/>
  <c r="FI198" i="7"/>
  <c r="EZ198" i="7"/>
  <c r="EQ198" i="7"/>
  <c r="EH198" i="7"/>
  <c r="DX198" i="7"/>
  <c r="DO198" i="7"/>
  <c r="DF198" i="7"/>
  <c r="CW198" i="7"/>
  <c r="CN198" i="7"/>
  <c r="CE198" i="7"/>
  <c r="BW198" i="7"/>
  <c r="BO198" i="7"/>
  <c r="BO199" i="7" s="1"/>
  <c r="BG198" i="7"/>
  <c r="AY198" i="7"/>
  <c r="AQ198" i="7"/>
  <c r="AI198" i="7"/>
  <c r="AI199" i="7" s="1"/>
  <c r="AA198" i="7"/>
  <c r="AA199" i="7" s="1"/>
  <c r="S198" i="7"/>
  <c r="OK198" i="7"/>
  <c r="NS198" i="7"/>
  <c r="NA198" i="7"/>
  <c r="MN198" i="7"/>
  <c r="MN199" i="7" s="1"/>
  <c r="MD198" i="7"/>
  <c r="LT198" i="7"/>
  <c r="LH198" i="7"/>
  <c r="LH199" i="7" s="1"/>
  <c r="KX198" i="7"/>
  <c r="KO198" i="7"/>
  <c r="KF198" i="7"/>
  <c r="JW198" i="7"/>
  <c r="JN198" i="7"/>
  <c r="JD198" i="7"/>
  <c r="IU198" i="7"/>
  <c r="IL198" i="7"/>
  <c r="IL199" i="7" s="1"/>
  <c r="IC198" i="7"/>
  <c r="HT198" i="7"/>
  <c r="HK198" i="7"/>
  <c r="HK199" i="7" s="1"/>
  <c r="HB198" i="7"/>
  <c r="GR198" i="7"/>
  <c r="GI198" i="7"/>
  <c r="FZ198" i="7"/>
  <c r="FZ199" i="7" s="1"/>
  <c r="FQ198" i="7"/>
  <c r="FH198" i="7"/>
  <c r="EY198" i="7"/>
  <c r="EY199" i="7" s="1"/>
  <c r="EP198" i="7"/>
  <c r="EF198" i="7"/>
  <c r="DW198" i="7"/>
  <c r="DN198" i="7"/>
  <c r="DE198" i="7"/>
  <c r="CV198" i="7"/>
  <c r="CM198" i="7"/>
  <c r="CM199" i="7" s="1"/>
  <c r="CD198" i="7"/>
  <c r="BV198" i="7"/>
  <c r="BN198" i="7"/>
  <c r="BF198" i="7"/>
  <c r="AX198" i="7"/>
  <c r="AP198" i="7"/>
  <c r="AH198" i="7"/>
  <c r="Z198" i="7"/>
  <c r="R198" i="7"/>
  <c r="OE198" i="7"/>
  <c r="NM198" i="7"/>
  <c r="MY198" i="7"/>
  <c r="ML198" i="7"/>
  <c r="MB198" i="7"/>
  <c r="LP198" i="7"/>
  <c r="LP199" i="7" s="1"/>
  <c r="LF198" i="7"/>
  <c r="KV198" i="7"/>
  <c r="KM198" i="7"/>
  <c r="KM199" i="7" s="1"/>
  <c r="KD198" i="7"/>
  <c r="JT198" i="7"/>
  <c r="JK198" i="7"/>
  <c r="JB198" i="7"/>
  <c r="IS198" i="7"/>
  <c r="IJ198" i="7"/>
  <c r="IA198" i="7"/>
  <c r="HR198" i="7"/>
  <c r="HH198" i="7"/>
  <c r="GY198" i="7"/>
  <c r="GP198" i="7"/>
  <c r="GG198" i="7"/>
  <c r="FX198" i="7"/>
  <c r="FO198" i="7"/>
  <c r="FF198" i="7"/>
  <c r="EV198" i="7"/>
  <c r="EM198" i="7"/>
  <c r="EM199" i="7" s="1"/>
  <c r="ED198" i="7"/>
  <c r="DU198" i="7"/>
  <c r="DL198" i="7"/>
  <c r="DC198" i="7"/>
  <c r="CT198" i="7"/>
  <c r="CJ198" i="7"/>
  <c r="CB198" i="7"/>
  <c r="BT198" i="7"/>
  <c r="BL198" i="7"/>
  <c r="BD198" i="7"/>
  <c r="AV198" i="7"/>
  <c r="AN198" i="7"/>
  <c r="AF198" i="7"/>
  <c r="X198" i="7"/>
  <c r="P198" i="7"/>
  <c r="NQ198" i="7"/>
  <c r="MS198" i="7"/>
  <c r="MA198" i="7"/>
  <c r="LL198" i="7"/>
  <c r="KT198" i="7"/>
  <c r="KE198" i="7"/>
  <c r="JQ198" i="7"/>
  <c r="JA198" i="7"/>
  <c r="IN198" i="7"/>
  <c r="HX198" i="7"/>
  <c r="HJ198" i="7"/>
  <c r="GV198" i="7"/>
  <c r="GF198" i="7"/>
  <c r="GF199" i="7" s="1"/>
  <c r="FS198" i="7"/>
  <c r="FC198" i="7"/>
  <c r="EN198" i="7"/>
  <c r="EA198" i="7"/>
  <c r="EA199" i="7" s="1"/>
  <c r="DK198" i="7"/>
  <c r="NK198" i="7"/>
  <c r="MR198" i="7"/>
  <c r="LX198" i="7"/>
  <c r="LG198" i="7"/>
  <c r="KR198" i="7"/>
  <c r="KB198" i="7"/>
  <c r="JP198" i="7"/>
  <c r="IZ198" i="7"/>
  <c r="IK198" i="7"/>
  <c r="HW198" i="7"/>
  <c r="HW199" i="7" s="1"/>
  <c r="HG198" i="7"/>
  <c r="GU198" i="7"/>
  <c r="GE198" i="7"/>
  <c r="FP198" i="7"/>
  <c r="FB198" i="7"/>
  <c r="EL198" i="7"/>
  <c r="EL199" i="7" s="1"/>
  <c r="DZ198" i="7"/>
  <c r="DJ198" i="7"/>
  <c r="CU198" i="7"/>
  <c r="CU199" i="7" s="1"/>
  <c r="CG198" i="7"/>
  <c r="BS198" i="7"/>
  <c r="BH198" i="7"/>
  <c r="BH199" i="7" s="1"/>
  <c r="AT198" i="7"/>
  <c r="AG198" i="7"/>
  <c r="U198" i="7"/>
  <c r="ON198" i="7"/>
  <c r="NI198" i="7"/>
  <c r="MM198" i="7"/>
  <c r="LW198" i="7"/>
  <c r="LE198" i="7"/>
  <c r="LE199" i="7" s="1"/>
  <c r="KQ198" i="7"/>
  <c r="KA198" i="7"/>
  <c r="JL198" i="7"/>
  <c r="IY198" i="7"/>
  <c r="IY199" i="7" s="1"/>
  <c r="II198" i="7"/>
  <c r="HV198" i="7"/>
  <c r="HF198" i="7"/>
  <c r="HF199" i="7" s="1"/>
  <c r="GQ198" i="7"/>
  <c r="GD198" i="7"/>
  <c r="FN198" i="7"/>
  <c r="FA198" i="7"/>
  <c r="EK198" i="7"/>
  <c r="DV198" i="7"/>
  <c r="DH198" i="7"/>
  <c r="CR198" i="7"/>
  <c r="CF198" i="7"/>
  <c r="BR198" i="7"/>
  <c r="BE198" i="7"/>
  <c r="AS198" i="7"/>
  <c r="AE198" i="7"/>
  <c r="T198" i="7"/>
  <c r="OJ198" i="7"/>
  <c r="NH198" i="7"/>
  <c r="MK198" i="7"/>
  <c r="LV198" i="7"/>
  <c r="LD198" i="7"/>
  <c r="KN198" i="7"/>
  <c r="JZ198" i="7"/>
  <c r="JJ198" i="7"/>
  <c r="IX198" i="7"/>
  <c r="IH198" i="7"/>
  <c r="HS198" i="7"/>
  <c r="HS199" i="7" s="1"/>
  <c r="HE198" i="7"/>
  <c r="GO198" i="7"/>
  <c r="GB198" i="7"/>
  <c r="FL198" i="7"/>
  <c r="EX198" i="7"/>
  <c r="EJ198" i="7"/>
  <c r="DT198" i="7"/>
  <c r="DT199" i="7" s="1"/>
  <c r="DG198" i="7"/>
  <c r="DG199" i="7" s="1"/>
  <c r="CQ198" i="7"/>
  <c r="CC198" i="7"/>
  <c r="BQ198" i="7"/>
  <c r="BC198" i="7"/>
  <c r="AR198" i="7"/>
  <c r="AD198" i="7"/>
  <c r="Q198" i="7"/>
  <c r="OB198" i="7"/>
  <c r="MZ198" i="7"/>
  <c r="MI198" i="7"/>
  <c r="LO198" i="7"/>
  <c r="KZ198" i="7"/>
  <c r="KJ198" i="7"/>
  <c r="JV198" i="7"/>
  <c r="JH198" i="7"/>
  <c r="IR198" i="7"/>
  <c r="IR199" i="7" s="1"/>
  <c r="IE198" i="7"/>
  <c r="IE199" i="7" s="1"/>
  <c r="HO198" i="7"/>
  <c r="GZ198" i="7"/>
  <c r="GM198" i="7"/>
  <c r="GM199" i="7" s="1"/>
  <c r="FW198" i="7"/>
  <c r="FJ198" i="7"/>
  <c r="ET198" i="7"/>
  <c r="ET199" i="7" s="1"/>
  <c r="EE198" i="7"/>
  <c r="DR198" i="7"/>
  <c r="DB198" i="7"/>
  <c r="CO198" i="7"/>
  <c r="BZ198" i="7"/>
  <c r="BZ199" i="7" s="1"/>
  <c r="BM198" i="7"/>
  <c r="BM199" i="7" s="1"/>
  <c r="BA198" i="7"/>
  <c r="AM198" i="7"/>
  <c r="AB198" i="7"/>
  <c r="AB199" i="7" s="1"/>
  <c r="N198" i="7"/>
  <c r="W198" i="7"/>
  <c r="AW198" i="7"/>
  <c r="BX198" i="7"/>
  <c r="CY198" i="7"/>
  <c r="CY199" i="7" s="1"/>
  <c r="EI198" i="7"/>
  <c r="FV198" i="7"/>
  <c r="HM198" i="7"/>
  <c r="IT198" i="7"/>
  <c r="KI198" i="7"/>
  <c r="MC198" i="7"/>
  <c r="OC198" i="7"/>
  <c r="E225" i="7" l="1"/>
  <c r="J225" i="7"/>
  <c r="MY199" i="7"/>
  <c r="CF199" i="7"/>
  <c r="BF199" i="7"/>
  <c r="LZ199" i="7"/>
  <c r="DO199" i="7"/>
  <c r="Q199" i="7"/>
  <c r="JU199" i="7"/>
  <c r="FW199" i="7"/>
  <c r="BX199" i="7"/>
  <c r="MI199" i="7"/>
  <c r="HT199" i="7"/>
  <c r="DV199" i="7"/>
  <c r="W199" i="7"/>
  <c r="JP199" i="7"/>
  <c r="FR199" i="7"/>
  <c r="BS199" i="7"/>
  <c r="MC199" i="7"/>
  <c r="HO199" i="7"/>
  <c r="DQ199" i="7"/>
  <c r="S199" i="7"/>
  <c r="BN199" i="7"/>
  <c r="DZ199" i="7"/>
  <c r="GL199" i="7"/>
  <c r="IX199" i="7"/>
  <c r="LX199" i="7"/>
  <c r="U199" i="7"/>
  <c r="CG199" i="7"/>
  <c r="ES199" i="7"/>
  <c r="HE199" i="7"/>
  <c r="JQ199" i="7"/>
  <c r="MW199" i="7"/>
  <c r="AN199" i="7"/>
  <c r="FL199" i="7"/>
  <c r="HX199" i="7"/>
  <c r="KO199" i="7"/>
  <c r="NV199" i="7"/>
  <c r="LT199" i="7"/>
  <c r="OF199" i="7"/>
  <c r="LW199" i="7"/>
  <c r="OI199" i="7"/>
  <c r="LI199" i="7"/>
  <c r="HA199" i="7"/>
  <c r="DC199" i="7"/>
  <c r="BK199" i="7"/>
  <c r="HG199" i="7"/>
  <c r="FE199" i="7"/>
  <c r="BG199" i="7"/>
  <c r="DD199" i="7"/>
  <c r="BV199" i="7"/>
  <c r="EH199" i="7"/>
  <c r="GT199" i="7"/>
  <c r="JF199" i="7"/>
  <c r="HM199" i="7"/>
  <c r="JZ199" i="7"/>
  <c r="AV199" i="7"/>
  <c r="IF199" i="7"/>
  <c r="KZ199" i="7"/>
  <c r="OG199" i="7"/>
  <c r="MB199" i="7"/>
  <c r="ON199" i="7"/>
  <c r="ME199" i="7"/>
  <c r="OQ199" i="7"/>
  <c r="KS199" i="7"/>
  <c r="DI199" i="7"/>
  <c r="HC199" i="7"/>
  <c r="IU199" i="7"/>
  <c r="AY199" i="7"/>
  <c r="NM199" i="7"/>
  <c r="KT199" i="7"/>
  <c r="CQ199" i="7"/>
  <c r="CD199" i="7"/>
  <c r="HB199" i="7"/>
  <c r="MS199" i="7"/>
  <c r="CW199" i="7"/>
  <c r="KK199" i="7"/>
  <c r="LJ199" i="7"/>
  <c r="KA199" i="7"/>
  <c r="KB199" i="7"/>
  <c r="LR199" i="7"/>
  <c r="NT199" i="7"/>
  <c r="LA199" i="7"/>
  <c r="CV199" i="7"/>
  <c r="AT199" i="7"/>
  <c r="R199" i="7"/>
  <c r="EP199" i="7"/>
  <c r="JN199" i="7"/>
  <c r="FI199" i="7"/>
  <c r="HU199" i="7"/>
  <c r="NR199" i="7"/>
  <c r="IN199" i="7"/>
  <c r="JX199" i="7"/>
  <c r="MJ199" i="7"/>
  <c r="OR199" i="7"/>
  <c r="CC199" i="7"/>
  <c r="NB199" i="7"/>
  <c r="II199" i="7"/>
  <c r="EJ199" i="7"/>
  <c r="AL199" i="7"/>
  <c r="KJ199" i="7"/>
  <c r="GH199" i="7"/>
  <c r="CI199" i="7"/>
  <c r="MV199" i="7"/>
  <c r="ID199" i="7"/>
  <c r="EE199" i="7"/>
  <c r="AG199" i="7"/>
  <c r="KC199" i="7"/>
  <c r="GC199" i="7"/>
  <c r="CE199" i="7"/>
  <c r="Z199" i="7"/>
  <c r="CL199" i="7"/>
  <c r="EX199" i="7"/>
  <c r="HJ199" i="7"/>
  <c r="JV199" i="7"/>
  <c r="ND199" i="7"/>
  <c r="AS199" i="7"/>
  <c r="DE199" i="7"/>
  <c r="FQ199" i="7"/>
  <c r="IC199" i="7"/>
  <c r="KU199" i="7"/>
  <c r="OC199" i="7"/>
  <c r="BL199" i="7"/>
  <c r="DX199" i="7"/>
  <c r="GJ199" i="7"/>
  <c r="IV199" i="7"/>
  <c r="LU199" i="7"/>
  <c r="KF199" i="7"/>
  <c r="MR199" i="7"/>
  <c r="KI199" i="7"/>
  <c r="MU199" i="7"/>
  <c r="JM199" i="7"/>
  <c r="FO199" i="7"/>
  <c r="BP199" i="7"/>
  <c r="MK199" i="7"/>
  <c r="DW199" i="7"/>
  <c r="JS199" i="7"/>
  <c r="FU199" i="7"/>
  <c r="HQ199" i="7"/>
  <c r="T199" i="7"/>
  <c r="JO199" i="7"/>
  <c r="FP199" i="7"/>
  <c r="BR199" i="7"/>
  <c r="AH199" i="7"/>
  <c r="FF199" i="7"/>
  <c r="HR199" i="7"/>
  <c r="OM199" i="7"/>
  <c r="BT199" i="7"/>
  <c r="EF199" i="7"/>
  <c r="GR199" i="7"/>
  <c r="MZ199" i="7"/>
  <c r="KQ199" i="7"/>
  <c r="NC199" i="7"/>
  <c r="NZ199" i="7"/>
  <c r="IZ199" i="7"/>
  <c r="FB199" i="7"/>
  <c r="BC199" i="7"/>
  <c r="DK199" i="7"/>
  <c r="OB199" i="7"/>
  <c r="BE199" i="7"/>
  <c r="DB199" i="7"/>
  <c r="FN199" i="7"/>
  <c r="KR199" i="7"/>
  <c r="NY199" i="7"/>
  <c r="IS199" i="7"/>
  <c r="LQ199" i="7"/>
  <c r="P199" i="7"/>
  <c r="CB199" i="7"/>
  <c r="EN199" i="7"/>
  <c r="KV199" i="7"/>
  <c r="NH199" i="7"/>
  <c r="KY199" i="7"/>
  <c r="NI199" i="7"/>
  <c r="IM199" i="7"/>
  <c r="EO199" i="7"/>
  <c r="IT199" i="7"/>
  <c r="GQ199" i="7"/>
  <c r="AR199" i="7"/>
  <c r="FV199" i="7"/>
  <c r="IH199" i="7"/>
  <c r="GO199" i="7"/>
  <c r="JA199" i="7"/>
  <c r="X199" i="7"/>
  <c r="CJ199" i="7"/>
  <c r="EV199" i="7"/>
  <c r="HH199" i="7"/>
  <c r="JT199" i="7"/>
  <c r="NA199" i="7"/>
  <c r="LD199" i="7"/>
  <c r="NS199" i="7"/>
  <c r="MQ199" i="7"/>
  <c r="IA199" i="7"/>
  <c r="NQ199" i="7"/>
  <c r="CS199" i="7"/>
  <c r="IG199" i="7"/>
  <c r="GE199" i="7"/>
  <c r="ED199" i="7"/>
  <c r="AE199" i="7"/>
  <c r="DR199" i="7"/>
  <c r="GD199" i="7"/>
  <c r="LM199" i="7"/>
  <c r="M199" i="7"/>
  <c r="EK199" i="7"/>
  <c r="CR199" i="7"/>
  <c r="HP199" i="7"/>
  <c r="KD199" i="7"/>
  <c r="NL199" i="7"/>
  <c r="LL199" i="7"/>
  <c r="E38" i="7"/>
  <c r="E39" i="7"/>
  <c r="E37" i="7"/>
  <c r="G36" i="7"/>
  <c r="G37" i="7"/>
  <c r="F37" i="7" s="1"/>
  <c r="G38" i="7"/>
  <c r="F38" i="7" s="1"/>
  <c r="G39" i="7"/>
  <c r="F39" i="7" s="1"/>
  <c r="G34" i="7"/>
  <c r="D34" i="7" s="1"/>
  <c r="G35" i="7"/>
  <c r="D35" i="7" s="1"/>
  <c r="G33" i="7"/>
  <c r="G32" i="7"/>
  <c r="D32" i="7" s="1"/>
  <c r="G31" i="7"/>
  <c r="G30" i="7"/>
  <c r="D30" i="7" s="1"/>
  <c r="E30" i="7"/>
  <c r="E47" i="7" s="1"/>
  <c r="D31" i="7" l="1"/>
  <c r="F30" i="7"/>
  <c r="D33" i="7"/>
  <c r="E34" i="7"/>
  <c r="E59" i="7"/>
  <c r="E71" i="7"/>
  <c r="E33" i="7"/>
  <c r="E50" i="7" s="1"/>
  <c r="E53" i="7" l="1"/>
  <c r="E51" i="7"/>
  <c r="F34" i="7"/>
  <c r="F47" i="7"/>
  <c r="E31" i="7"/>
  <c r="E74" i="7"/>
  <c r="E62" i="7"/>
  <c r="F33" i="7"/>
  <c r="F50" i="7" l="1"/>
  <c r="E36" i="7"/>
  <c r="E48" i="7"/>
  <c r="F31" i="7"/>
  <c r="E78" i="7"/>
  <c r="E66" i="7"/>
  <c r="F71" i="7"/>
  <c r="F59" i="7"/>
  <c r="F51" i="7"/>
  <c r="E75" i="7"/>
  <c r="E63" i="7"/>
  <c r="E72" i="7" l="1"/>
  <c r="E60" i="7"/>
  <c r="F75" i="7"/>
  <c r="F63" i="7"/>
  <c r="F48" i="7"/>
  <c r="E32" i="7"/>
  <c r="F74" i="7"/>
  <c r="F62" i="7"/>
  <c r="F78" i="7" l="1"/>
  <c r="F66" i="7"/>
  <c r="F72" i="7"/>
  <c r="F60" i="7"/>
  <c r="E49" i="7"/>
  <c r="E35" i="7"/>
  <c r="F32" i="7"/>
  <c r="F49" i="7" l="1"/>
  <c r="F36" i="7"/>
  <c r="E73" i="7"/>
  <c r="E61" i="7"/>
  <c r="E52" i="7"/>
  <c r="F35" i="7"/>
  <c r="E77" i="7" l="1"/>
  <c r="E65" i="7"/>
  <c r="F53" i="7"/>
  <c r="F52" i="7"/>
  <c r="E76" i="7"/>
  <c r="E67" i="7"/>
  <c r="F61" i="7"/>
  <c r="F73" i="7"/>
  <c r="F77" i="7" l="1"/>
  <c r="F65" i="7"/>
  <c r="F67" i="7"/>
  <c r="F76" i="7"/>
  <c r="F21" i="7" l="1"/>
  <c r="E21" i="7" s="1"/>
  <c r="L15" i="7" s="1"/>
  <c r="E14" i="7"/>
  <c r="L14" i="7" s="1"/>
  <c r="K15" i="7" s="1"/>
  <c r="K14" i="7" s="1"/>
  <c r="K25" i="7" s="1"/>
  <c r="L13" i="7"/>
  <c r="M13" i="7" s="1"/>
  <c r="N13" i="7" s="1"/>
  <c r="O13" i="7" s="1"/>
  <c r="P13" i="7" s="1"/>
  <c r="Q13" i="7" s="1"/>
  <c r="R13" i="7" s="1"/>
  <c r="S13" i="7" s="1"/>
  <c r="T13" i="7" s="1"/>
  <c r="U13" i="7" s="1"/>
  <c r="V13" i="7" s="1"/>
  <c r="W13" i="7" s="1"/>
  <c r="X13" i="7" s="1"/>
  <c r="Y13" i="7" s="1"/>
  <c r="Z13" i="7" s="1"/>
  <c r="AA13" i="7" s="1"/>
  <c r="AB13" i="7" s="1"/>
  <c r="AC13" i="7" s="1"/>
  <c r="AD13" i="7" s="1"/>
  <c r="AE13" i="7" s="1"/>
  <c r="AF13" i="7" s="1"/>
  <c r="AG13" i="7" s="1"/>
  <c r="AH13" i="7" s="1"/>
  <c r="AI13" i="7" s="1"/>
  <c r="AJ13" i="7" s="1"/>
  <c r="AK13" i="7" s="1"/>
  <c r="AL13" i="7" s="1"/>
  <c r="AM13" i="7" s="1"/>
  <c r="AN13" i="7" s="1"/>
  <c r="AO13" i="7" s="1"/>
  <c r="AP13" i="7" s="1"/>
  <c r="AQ13" i="7" s="1"/>
  <c r="AR13" i="7" s="1"/>
  <c r="AS13" i="7" s="1"/>
  <c r="AT13" i="7" s="1"/>
  <c r="AU13" i="7" s="1"/>
  <c r="AV13" i="7" s="1"/>
  <c r="AW13" i="7" s="1"/>
  <c r="AX13" i="7" s="1"/>
  <c r="AY13" i="7" s="1"/>
  <c r="AZ13" i="7" s="1"/>
  <c r="BA13" i="7" s="1"/>
  <c r="BB13" i="7" s="1"/>
  <c r="BC13" i="7" s="1"/>
  <c r="BD13" i="7" s="1"/>
  <c r="BE13" i="7" s="1"/>
  <c r="BF13" i="7" s="1"/>
  <c r="BG13" i="7" s="1"/>
  <c r="BH13" i="7" s="1"/>
  <c r="BI13" i="7" s="1"/>
  <c r="BJ13" i="7" s="1"/>
  <c r="BK13" i="7" s="1"/>
  <c r="BL13" i="7" s="1"/>
  <c r="BM13" i="7" s="1"/>
  <c r="BN13" i="7" s="1"/>
  <c r="BO13" i="7" s="1"/>
  <c r="BP13" i="7" s="1"/>
  <c r="BQ13" i="7" s="1"/>
  <c r="BR13" i="7" s="1"/>
  <c r="BS13" i="7" s="1"/>
  <c r="BT13" i="7" s="1"/>
  <c r="BU13" i="7" s="1"/>
  <c r="BV13" i="7" s="1"/>
  <c r="BW13" i="7" s="1"/>
  <c r="BX13" i="7" s="1"/>
  <c r="BY13" i="7" s="1"/>
  <c r="BZ13" i="7" s="1"/>
  <c r="CA13" i="7" s="1"/>
  <c r="CB13" i="7" s="1"/>
  <c r="CC13" i="7" s="1"/>
  <c r="CD13" i="7" s="1"/>
  <c r="CE13" i="7" s="1"/>
  <c r="CF13" i="7" s="1"/>
  <c r="CG13" i="7" s="1"/>
  <c r="CH13" i="7" s="1"/>
  <c r="CI13" i="7" s="1"/>
  <c r="CJ13" i="7" s="1"/>
  <c r="CK13" i="7" s="1"/>
  <c r="CL13" i="7" s="1"/>
  <c r="CM13" i="7" s="1"/>
  <c r="CN13" i="7" s="1"/>
  <c r="CO13" i="7" s="1"/>
  <c r="CP13" i="7" s="1"/>
  <c r="CQ13" i="7" s="1"/>
  <c r="CR13" i="7" s="1"/>
  <c r="CS13" i="7" s="1"/>
  <c r="CT13" i="7" s="1"/>
  <c r="CU13" i="7" s="1"/>
  <c r="CV13" i="7" s="1"/>
  <c r="CW13" i="7" s="1"/>
  <c r="CX13" i="7" s="1"/>
  <c r="CY13" i="7" s="1"/>
  <c r="CZ13" i="7" s="1"/>
  <c r="DA13" i="7" s="1"/>
  <c r="DB13" i="7" s="1"/>
  <c r="DC13" i="7" s="1"/>
  <c r="DD13" i="7" s="1"/>
  <c r="DE13" i="7" s="1"/>
  <c r="DF13" i="7" s="1"/>
  <c r="DG13" i="7" s="1"/>
  <c r="DH13" i="7" s="1"/>
  <c r="DI13" i="7" s="1"/>
  <c r="DJ13" i="7" s="1"/>
  <c r="DK13" i="7" s="1"/>
  <c r="DL13" i="7" s="1"/>
  <c r="DM13" i="7" s="1"/>
  <c r="DN13" i="7" s="1"/>
  <c r="DO13" i="7" s="1"/>
  <c r="DP13" i="7" s="1"/>
  <c r="DQ13" i="7" s="1"/>
  <c r="DR13" i="7" s="1"/>
  <c r="DS13" i="7" s="1"/>
  <c r="DT13" i="7" s="1"/>
  <c r="DU13" i="7" s="1"/>
  <c r="DV13" i="7" s="1"/>
  <c r="DW13" i="7" s="1"/>
  <c r="DX13" i="7" s="1"/>
  <c r="DY13" i="7" s="1"/>
  <c r="DZ13" i="7" s="1"/>
  <c r="EA13" i="7" s="1"/>
  <c r="EB13" i="7" s="1"/>
  <c r="EC13" i="7" s="1"/>
  <c r="ED13" i="7" s="1"/>
  <c r="EE13" i="7" s="1"/>
  <c r="EF13" i="7" s="1"/>
  <c r="EG13" i="7" s="1"/>
  <c r="EH13" i="7" s="1"/>
  <c r="EI13" i="7" s="1"/>
  <c r="EJ13" i="7" s="1"/>
  <c r="EK13" i="7" s="1"/>
  <c r="EL13" i="7" s="1"/>
  <c r="EM13" i="7" s="1"/>
  <c r="EN13" i="7" s="1"/>
  <c r="EO13" i="7" s="1"/>
  <c r="EP13" i="7" s="1"/>
  <c r="EQ13" i="7" s="1"/>
  <c r="ER13" i="7" s="1"/>
  <c r="ES13" i="7" s="1"/>
  <c r="ET13" i="7" s="1"/>
  <c r="EU13" i="7" s="1"/>
  <c r="EV13" i="7" s="1"/>
  <c r="EW13" i="7" s="1"/>
  <c r="EX13" i="7" s="1"/>
  <c r="EY13" i="7" s="1"/>
  <c r="EZ13" i="7" s="1"/>
  <c r="FA13" i="7" s="1"/>
  <c r="FB13" i="7" s="1"/>
  <c r="FC13" i="7" s="1"/>
  <c r="FD13" i="7" s="1"/>
  <c r="FE13" i="7" s="1"/>
  <c r="FF13" i="7" s="1"/>
  <c r="FG13" i="7" s="1"/>
  <c r="FH13" i="7" s="1"/>
  <c r="FI13" i="7" s="1"/>
  <c r="FJ13" i="7" s="1"/>
  <c r="FK13" i="7" s="1"/>
  <c r="FL13" i="7" s="1"/>
  <c r="FM13" i="7" s="1"/>
  <c r="FN13" i="7" s="1"/>
  <c r="FO13" i="7" s="1"/>
  <c r="FP13" i="7" s="1"/>
  <c r="FQ13" i="7" s="1"/>
  <c r="FR13" i="7" s="1"/>
  <c r="FS13" i="7" s="1"/>
  <c r="FT13" i="7" s="1"/>
  <c r="FU13" i="7" s="1"/>
  <c r="FV13" i="7" s="1"/>
  <c r="FW13" i="7" s="1"/>
  <c r="FX13" i="7" s="1"/>
  <c r="FY13" i="7" s="1"/>
  <c r="FZ13" i="7" s="1"/>
  <c r="GA13" i="7" s="1"/>
  <c r="GB13" i="7" s="1"/>
  <c r="GC13" i="7" s="1"/>
  <c r="GD13" i="7" s="1"/>
  <c r="GE13" i="7" s="1"/>
  <c r="GF13" i="7" s="1"/>
  <c r="GG13" i="7" s="1"/>
  <c r="GH13" i="7" s="1"/>
  <c r="GI13" i="7" s="1"/>
  <c r="GJ13" i="7" s="1"/>
  <c r="GK13" i="7" s="1"/>
  <c r="GL13" i="7" s="1"/>
  <c r="GM13" i="7" s="1"/>
  <c r="GN13" i="7" s="1"/>
  <c r="GO13" i="7" s="1"/>
  <c r="GP13" i="7" s="1"/>
  <c r="GQ13" i="7" s="1"/>
  <c r="GR13" i="7" s="1"/>
  <c r="GS13" i="7" s="1"/>
  <c r="GT13" i="7" s="1"/>
  <c r="GU13" i="7" s="1"/>
  <c r="GV13" i="7" s="1"/>
  <c r="GW13" i="7" s="1"/>
  <c r="GX13" i="7" s="1"/>
  <c r="GY13" i="7" s="1"/>
  <c r="GZ13" i="7" s="1"/>
  <c r="HA13" i="7" s="1"/>
  <c r="HB13" i="7" s="1"/>
  <c r="HC13" i="7" s="1"/>
  <c r="HD13" i="7" s="1"/>
  <c r="HE13" i="7" s="1"/>
  <c r="HF13" i="7" s="1"/>
  <c r="HG13" i="7" s="1"/>
  <c r="HH13" i="7" s="1"/>
  <c r="HI13" i="7" s="1"/>
  <c r="HJ13" i="7" s="1"/>
  <c r="HK13" i="7" s="1"/>
  <c r="HL13" i="7" s="1"/>
  <c r="HM13" i="7" s="1"/>
  <c r="HN13" i="7" s="1"/>
  <c r="HO13" i="7" s="1"/>
  <c r="HP13" i="7" s="1"/>
  <c r="HQ13" i="7" s="1"/>
  <c r="HR13" i="7" s="1"/>
  <c r="HS13" i="7" s="1"/>
  <c r="HT13" i="7" s="1"/>
  <c r="HU13" i="7" s="1"/>
  <c r="HV13" i="7" s="1"/>
  <c r="HW13" i="7" s="1"/>
  <c r="HX13" i="7" s="1"/>
  <c r="HY13" i="7" s="1"/>
  <c r="HZ13" i="7" s="1"/>
  <c r="IA13" i="7" s="1"/>
  <c r="IB13" i="7" s="1"/>
  <c r="IC13" i="7" s="1"/>
  <c r="ID13" i="7" s="1"/>
  <c r="IE13" i="7" s="1"/>
  <c r="IF13" i="7" s="1"/>
  <c r="IG13" i="7" s="1"/>
  <c r="IH13" i="7" s="1"/>
  <c r="II13" i="7" s="1"/>
  <c r="IJ13" i="7" s="1"/>
  <c r="IK13" i="7" s="1"/>
  <c r="IL13" i="7" s="1"/>
  <c r="IM13" i="7" s="1"/>
  <c r="IN13" i="7" s="1"/>
  <c r="IO13" i="7" s="1"/>
  <c r="IP13" i="7" s="1"/>
  <c r="IQ13" i="7" s="1"/>
  <c r="IR13" i="7" s="1"/>
  <c r="IS13" i="7" s="1"/>
  <c r="IT13" i="7" s="1"/>
  <c r="IU13" i="7" s="1"/>
  <c r="IV13" i="7" s="1"/>
  <c r="IW13" i="7" s="1"/>
  <c r="IX13" i="7" s="1"/>
  <c r="IY13" i="7" s="1"/>
  <c r="IZ13" i="7" s="1"/>
  <c r="JA13" i="7" s="1"/>
  <c r="JB13" i="7" s="1"/>
  <c r="JC13" i="7" s="1"/>
  <c r="JD13" i="7" s="1"/>
  <c r="JE13" i="7" s="1"/>
  <c r="JF13" i="7" s="1"/>
  <c r="JG13" i="7" s="1"/>
  <c r="JH13" i="7" s="1"/>
  <c r="JI13" i="7" s="1"/>
  <c r="JJ13" i="7" s="1"/>
  <c r="JK13" i="7" s="1"/>
  <c r="JL13" i="7" s="1"/>
  <c r="JM13" i="7" s="1"/>
  <c r="JN13" i="7" s="1"/>
  <c r="JO13" i="7" s="1"/>
  <c r="JP13" i="7" s="1"/>
  <c r="JQ13" i="7" s="1"/>
  <c r="JR13" i="7" s="1"/>
  <c r="JS13" i="7" s="1"/>
  <c r="JT13" i="7" s="1"/>
  <c r="JU13" i="7" s="1"/>
  <c r="JV13" i="7" s="1"/>
  <c r="JW13" i="7" s="1"/>
  <c r="JX13" i="7" s="1"/>
  <c r="JY13" i="7" s="1"/>
  <c r="JZ13" i="7" s="1"/>
  <c r="KA13" i="7" s="1"/>
  <c r="KB13" i="7" s="1"/>
  <c r="KC13" i="7" s="1"/>
  <c r="KD13" i="7" s="1"/>
  <c r="KE13" i="7" s="1"/>
  <c r="KF13" i="7" s="1"/>
  <c r="KG13" i="7" s="1"/>
  <c r="KH13" i="7" s="1"/>
  <c r="KI13" i="7" s="1"/>
  <c r="KJ13" i="7" s="1"/>
  <c r="KK13" i="7" s="1"/>
  <c r="KL13" i="7" s="1"/>
  <c r="KM13" i="7" s="1"/>
  <c r="KN13" i="7" s="1"/>
  <c r="KO13" i="7" s="1"/>
  <c r="KP13" i="7" s="1"/>
  <c r="KQ13" i="7" s="1"/>
  <c r="KR13" i="7" s="1"/>
  <c r="KS13" i="7" s="1"/>
  <c r="KT13" i="7" s="1"/>
  <c r="KU13" i="7" s="1"/>
  <c r="KV13" i="7" s="1"/>
  <c r="KW13" i="7" s="1"/>
  <c r="KX13" i="7" s="1"/>
  <c r="KY13" i="7" s="1"/>
  <c r="KZ13" i="7" s="1"/>
  <c r="LA13" i="7" s="1"/>
  <c r="LB13" i="7" s="1"/>
  <c r="LC13" i="7" s="1"/>
  <c r="LD13" i="7" s="1"/>
  <c r="LE13" i="7" s="1"/>
  <c r="LF13" i="7" s="1"/>
  <c r="LG13" i="7" s="1"/>
  <c r="LH13" i="7" s="1"/>
  <c r="LI13" i="7" s="1"/>
  <c r="LJ13" i="7" s="1"/>
  <c r="LK13" i="7" s="1"/>
  <c r="LL13" i="7" s="1"/>
  <c r="LM13" i="7" s="1"/>
  <c r="LN13" i="7" s="1"/>
  <c r="LO13" i="7" s="1"/>
  <c r="LP13" i="7" s="1"/>
  <c r="LQ13" i="7" s="1"/>
  <c r="LR13" i="7" s="1"/>
  <c r="LS13" i="7" s="1"/>
  <c r="LT13" i="7" s="1"/>
  <c r="LU13" i="7" s="1"/>
  <c r="LV13" i="7" s="1"/>
  <c r="LW13" i="7" s="1"/>
  <c r="LX13" i="7" s="1"/>
  <c r="LY13" i="7" s="1"/>
  <c r="LZ13" i="7" s="1"/>
  <c r="MA13" i="7" s="1"/>
  <c r="MB13" i="7" s="1"/>
  <c r="MC13" i="7" s="1"/>
  <c r="MD13" i="7" s="1"/>
  <c r="ME13" i="7" s="1"/>
  <c r="MF13" i="7" s="1"/>
  <c r="MG13" i="7" s="1"/>
  <c r="MH13" i="7" s="1"/>
  <c r="MI13" i="7" s="1"/>
  <c r="MJ13" i="7" s="1"/>
  <c r="MK13" i="7" s="1"/>
  <c r="ML13" i="7" s="1"/>
  <c r="MM13" i="7" s="1"/>
  <c r="MN13" i="7" s="1"/>
  <c r="MO13" i="7" s="1"/>
  <c r="MP13" i="7" s="1"/>
  <c r="MQ13" i="7" s="1"/>
  <c r="MR13" i="7" s="1"/>
  <c r="MS13" i="7" s="1"/>
  <c r="MT13" i="7" s="1"/>
  <c r="MU13" i="7" s="1"/>
  <c r="MV13" i="7" s="1"/>
  <c r="MW13" i="7" s="1"/>
  <c r="MX13" i="7" s="1"/>
  <c r="MY13" i="7" s="1"/>
  <c r="MZ13" i="7" s="1"/>
  <c r="NA13" i="7" s="1"/>
  <c r="NB13" i="7" s="1"/>
  <c r="NC13" i="7" s="1"/>
  <c r="ND13" i="7" s="1"/>
  <c r="NE13" i="7" s="1"/>
  <c r="NF13" i="7" s="1"/>
  <c r="NG13" i="7" s="1"/>
  <c r="NH13" i="7" s="1"/>
  <c r="NI13" i="7" s="1"/>
  <c r="NJ13" i="7" s="1"/>
  <c r="NK13" i="7" s="1"/>
  <c r="NL13" i="7" s="1"/>
  <c r="NM13" i="7" s="1"/>
  <c r="NN13" i="7" s="1"/>
  <c r="NO13" i="7" s="1"/>
  <c r="NP13" i="7" s="1"/>
  <c r="NQ13" i="7" s="1"/>
  <c r="NR13" i="7" s="1"/>
  <c r="NS13" i="7" s="1"/>
  <c r="NT13" i="7" s="1"/>
  <c r="NU13" i="7" s="1"/>
  <c r="NV13" i="7" s="1"/>
  <c r="NW13" i="7" s="1"/>
  <c r="NX13" i="7" s="1"/>
  <c r="NY13" i="7" s="1"/>
  <c r="NZ13" i="7" s="1"/>
  <c r="OA13" i="7" s="1"/>
  <c r="OB13" i="7" s="1"/>
  <c r="OC13" i="7" s="1"/>
  <c r="OD13" i="7" s="1"/>
  <c r="OE13" i="7" s="1"/>
  <c r="OF13" i="7" s="1"/>
  <c r="OG13" i="7" s="1"/>
  <c r="OH13" i="7" s="1"/>
  <c r="OI13" i="7" s="1"/>
  <c r="OJ13" i="7" s="1"/>
  <c r="OK13" i="7" s="1"/>
  <c r="OL13" i="7" s="1"/>
  <c r="OM13" i="7" s="1"/>
  <c r="ON13" i="7" s="1"/>
  <c r="OO13" i="7" s="1"/>
  <c r="OP13" i="7" s="1"/>
  <c r="OQ13" i="7" s="1"/>
  <c r="OR13" i="7" s="1"/>
  <c r="OR6" i="7" s="1"/>
  <c r="G137" i="3"/>
  <c r="OR53" i="3"/>
  <c r="OR61" i="3"/>
  <c r="OR73" i="3" s="1"/>
  <c r="OR90" i="3"/>
  <c r="OR110" i="3"/>
  <c r="OR156" i="3"/>
  <c r="OR186" i="3"/>
  <c r="B105" i="6"/>
  <c r="C72" i="6"/>
  <c r="C71" i="6"/>
  <c r="C69" i="6"/>
  <c r="C68" i="6"/>
  <c r="C67" i="6"/>
  <c r="J51" i="6"/>
  <c r="C50" i="6"/>
  <c r="L42" i="6"/>
  <c r="F21" i="3"/>
  <c r="E157" i="3"/>
  <c r="E178" i="3"/>
  <c r="E71" i="6" s="1"/>
  <c r="E38" i="3"/>
  <c r="E39" i="3"/>
  <c r="E37" i="3"/>
  <c r="E117" i="2" a="1"/>
  <c r="E117" i="2" s="1"/>
  <c r="E118" i="2" a="1"/>
  <c r="E118" i="2" s="1"/>
  <c r="L19" i="7" l="1"/>
  <c r="L84" i="7"/>
  <c r="L2" i="7"/>
  <c r="R6" i="7"/>
  <c r="Z6" i="7"/>
  <c r="AH6" i="7"/>
  <c r="AP6" i="7"/>
  <c r="AX6" i="7"/>
  <c r="BF6" i="7"/>
  <c r="BN6" i="7"/>
  <c r="BV6" i="7"/>
  <c r="CD6" i="7"/>
  <c r="CL6" i="7"/>
  <c r="CT6" i="7"/>
  <c r="DB6" i="7"/>
  <c r="DJ6" i="7"/>
  <c r="DR6" i="7"/>
  <c r="DZ6" i="7"/>
  <c r="EH6" i="7"/>
  <c r="EP6" i="7"/>
  <c r="EX6" i="7"/>
  <c r="FF6" i="7"/>
  <c r="FN6" i="7"/>
  <c r="FV6" i="7"/>
  <c r="GD6" i="7"/>
  <c r="GL6" i="7"/>
  <c r="GT6" i="7"/>
  <c r="HB6" i="7"/>
  <c r="HJ6" i="7"/>
  <c r="HR6" i="7"/>
  <c r="HZ6" i="7"/>
  <c r="IH6" i="7"/>
  <c r="IP6" i="7"/>
  <c r="IX6" i="7"/>
  <c r="JF6" i="7"/>
  <c r="JN6" i="7"/>
  <c r="JV6" i="7"/>
  <c r="KD6" i="7"/>
  <c r="KL6" i="7"/>
  <c r="KT6" i="7"/>
  <c r="LB6" i="7"/>
  <c r="LJ6" i="7"/>
  <c r="LR6" i="7"/>
  <c r="LZ6" i="7"/>
  <c r="MH6" i="7"/>
  <c r="MP6" i="7"/>
  <c r="MX6" i="7"/>
  <c r="NF6" i="7"/>
  <c r="NN6" i="7"/>
  <c r="NV6" i="7"/>
  <c r="OD6" i="7"/>
  <c r="OL6" i="7"/>
  <c r="M14" i="7"/>
  <c r="L25" i="7"/>
  <c r="L89" i="7" s="1"/>
  <c r="K89" i="7" s="1"/>
  <c r="S6" i="7"/>
  <c r="AA6" i="7"/>
  <c r="AI6" i="7"/>
  <c r="AQ6" i="7"/>
  <c r="AY6" i="7"/>
  <c r="BG6" i="7"/>
  <c r="BO6" i="7"/>
  <c r="BW6" i="7"/>
  <c r="CE6" i="7"/>
  <c r="CM6" i="7"/>
  <c r="CU6" i="7"/>
  <c r="DC6" i="7"/>
  <c r="DK6" i="7"/>
  <c r="DS6" i="7"/>
  <c r="EA6" i="7"/>
  <c r="EI6" i="7"/>
  <c r="EQ6" i="7"/>
  <c r="EY6" i="7"/>
  <c r="FG6" i="7"/>
  <c r="FO6" i="7"/>
  <c r="FW6" i="7"/>
  <c r="GE6" i="7"/>
  <c r="GM6" i="7"/>
  <c r="GU6" i="7"/>
  <c r="HC6" i="7"/>
  <c r="HK6" i="7"/>
  <c r="HS6" i="7"/>
  <c r="IA6" i="7"/>
  <c r="II6" i="7"/>
  <c r="IQ6" i="7"/>
  <c r="IY6" i="7"/>
  <c r="JG6" i="7"/>
  <c r="JO6" i="7"/>
  <c r="JW6" i="7"/>
  <c r="KE6" i="7"/>
  <c r="KM6" i="7"/>
  <c r="KU6" i="7"/>
  <c r="LC6" i="7"/>
  <c r="LK6" i="7"/>
  <c r="LS6" i="7"/>
  <c r="MA6" i="7"/>
  <c r="MI6" i="7"/>
  <c r="MQ6" i="7"/>
  <c r="MY6" i="7"/>
  <c r="NG6" i="7"/>
  <c r="NO6" i="7"/>
  <c r="NW6" i="7"/>
  <c r="OE6" i="7"/>
  <c r="OM6" i="7"/>
  <c r="T6" i="7"/>
  <c r="AB6" i="7"/>
  <c r="AJ6" i="7"/>
  <c r="AR6" i="7"/>
  <c r="AZ6" i="7"/>
  <c r="BH6" i="7"/>
  <c r="BP6" i="7"/>
  <c r="BX6" i="7"/>
  <c r="CF6" i="7"/>
  <c r="CN6" i="7"/>
  <c r="CV6" i="7"/>
  <c r="DD6" i="7"/>
  <c r="DL6" i="7"/>
  <c r="DT6" i="7"/>
  <c r="EB6" i="7"/>
  <c r="EJ6" i="7"/>
  <c r="ER6" i="7"/>
  <c r="EZ6" i="7"/>
  <c r="FH6" i="7"/>
  <c r="FP6" i="7"/>
  <c r="FX6" i="7"/>
  <c r="GF6" i="7"/>
  <c r="GN6" i="7"/>
  <c r="GV6" i="7"/>
  <c r="HD6" i="7"/>
  <c r="HL6" i="7"/>
  <c r="HT6" i="7"/>
  <c r="IB6" i="7"/>
  <c r="IJ6" i="7"/>
  <c r="IR6" i="7"/>
  <c r="IZ6" i="7"/>
  <c r="JH6" i="7"/>
  <c r="JP6" i="7"/>
  <c r="JX6" i="7"/>
  <c r="KF6" i="7"/>
  <c r="KN6" i="7"/>
  <c r="KV6" i="7"/>
  <c r="LD6" i="7"/>
  <c r="LL6" i="7"/>
  <c r="LT6" i="7"/>
  <c r="MB6" i="7"/>
  <c r="MJ6" i="7"/>
  <c r="MR6" i="7"/>
  <c r="MZ6" i="7"/>
  <c r="NH6" i="7"/>
  <c r="NP6" i="7"/>
  <c r="NX6" i="7"/>
  <c r="OF6" i="7"/>
  <c r="ON6" i="7"/>
  <c r="L1" i="7"/>
  <c r="L145" i="7" s="1"/>
  <c r="M6" i="7"/>
  <c r="U6" i="7"/>
  <c r="AC6" i="7"/>
  <c r="AK6" i="7"/>
  <c r="AS6" i="7"/>
  <c r="BA6" i="7"/>
  <c r="BI6" i="7"/>
  <c r="BQ6" i="7"/>
  <c r="BY6" i="7"/>
  <c r="CG6" i="7"/>
  <c r="CO6" i="7"/>
  <c r="CW6" i="7"/>
  <c r="DE6" i="7"/>
  <c r="DM6" i="7"/>
  <c r="DU6" i="7"/>
  <c r="EC6" i="7"/>
  <c r="EK6" i="7"/>
  <c r="ES6" i="7"/>
  <c r="FA6" i="7"/>
  <c r="FI6" i="7"/>
  <c r="FQ6" i="7"/>
  <c r="FY6" i="7"/>
  <c r="GG6" i="7"/>
  <c r="GO6" i="7"/>
  <c r="GW6" i="7"/>
  <c r="HE6" i="7"/>
  <c r="HM6" i="7"/>
  <c r="HU6" i="7"/>
  <c r="IC6" i="7"/>
  <c r="IK6" i="7"/>
  <c r="IS6" i="7"/>
  <c r="JA6" i="7"/>
  <c r="JI6" i="7"/>
  <c r="JQ6" i="7"/>
  <c r="JY6" i="7"/>
  <c r="KG6" i="7"/>
  <c r="KO6" i="7"/>
  <c r="KW6" i="7"/>
  <c r="LE6" i="7"/>
  <c r="LM6" i="7"/>
  <c r="LU6" i="7"/>
  <c r="MC6" i="7"/>
  <c r="MK6" i="7"/>
  <c r="MS6" i="7"/>
  <c r="NA6" i="7"/>
  <c r="NI6" i="7"/>
  <c r="NQ6" i="7"/>
  <c r="NY6" i="7"/>
  <c r="OG6" i="7"/>
  <c r="OO6" i="7"/>
  <c r="N6" i="7"/>
  <c r="V6" i="7"/>
  <c r="AD6" i="7"/>
  <c r="AL6" i="7"/>
  <c r="AT6" i="7"/>
  <c r="BB6" i="7"/>
  <c r="BJ6" i="7"/>
  <c r="BR6" i="7"/>
  <c r="BZ6" i="7"/>
  <c r="CH6" i="7"/>
  <c r="CP6" i="7"/>
  <c r="CX6" i="7"/>
  <c r="DF6" i="7"/>
  <c r="DN6" i="7"/>
  <c r="DV6" i="7"/>
  <c r="ED6" i="7"/>
  <c r="EL6" i="7"/>
  <c r="ET6" i="7"/>
  <c r="FB6" i="7"/>
  <c r="FJ6" i="7"/>
  <c r="FR6" i="7"/>
  <c r="FZ6" i="7"/>
  <c r="GH6" i="7"/>
  <c r="GP6" i="7"/>
  <c r="GX6" i="7"/>
  <c r="HF6" i="7"/>
  <c r="HN6" i="7"/>
  <c r="HV6" i="7"/>
  <c r="ID6" i="7"/>
  <c r="IL6" i="7"/>
  <c r="IT6" i="7"/>
  <c r="JB6" i="7"/>
  <c r="JJ6" i="7"/>
  <c r="JR6" i="7"/>
  <c r="JZ6" i="7"/>
  <c r="KH6" i="7"/>
  <c r="KP6" i="7"/>
  <c r="KX6" i="7"/>
  <c r="LF6" i="7"/>
  <c r="LN6" i="7"/>
  <c r="LV6" i="7"/>
  <c r="MD6" i="7"/>
  <c r="ML6" i="7"/>
  <c r="MT6" i="7"/>
  <c r="NB6" i="7"/>
  <c r="NJ6" i="7"/>
  <c r="NR6" i="7"/>
  <c r="NZ6" i="7"/>
  <c r="OH6" i="7"/>
  <c r="OP6" i="7"/>
  <c r="O6" i="7"/>
  <c r="W6" i="7"/>
  <c r="AE6" i="7"/>
  <c r="AM6" i="7"/>
  <c r="AU6" i="7"/>
  <c r="BC6" i="7"/>
  <c r="BK6" i="7"/>
  <c r="BS6" i="7"/>
  <c r="CA6" i="7"/>
  <c r="CI6" i="7"/>
  <c r="CQ6" i="7"/>
  <c r="CY6" i="7"/>
  <c r="DG6" i="7"/>
  <c r="DO6" i="7"/>
  <c r="DW6" i="7"/>
  <c r="EE6" i="7"/>
  <c r="EM6" i="7"/>
  <c r="EU6" i="7"/>
  <c r="FC6" i="7"/>
  <c r="FK6" i="7"/>
  <c r="FS6" i="7"/>
  <c r="GA6" i="7"/>
  <c r="GI6" i="7"/>
  <c r="GQ6" i="7"/>
  <c r="GY6" i="7"/>
  <c r="HG6" i="7"/>
  <c r="HO6" i="7"/>
  <c r="HW6" i="7"/>
  <c r="IE6" i="7"/>
  <c r="IM6" i="7"/>
  <c r="IU6" i="7"/>
  <c r="JC6" i="7"/>
  <c r="JK6" i="7"/>
  <c r="JS6" i="7"/>
  <c r="KA6" i="7"/>
  <c r="KI6" i="7"/>
  <c r="KQ6" i="7"/>
  <c r="KY6" i="7"/>
  <c r="LG6" i="7"/>
  <c r="LO6" i="7"/>
  <c r="LW6" i="7"/>
  <c r="ME6" i="7"/>
  <c r="MM6" i="7"/>
  <c r="MU6" i="7"/>
  <c r="NC6" i="7"/>
  <c r="NK6" i="7"/>
  <c r="NS6" i="7"/>
  <c r="OA6" i="7"/>
  <c r="OI6" i="7"/>
  <c r="OQ6" i="7"/>
  <c r="L6" i="7"/>
  <c r="P6" i="7"/>
  <c r="X6" i="7"/>
  <c r="AF6" i="7"/>
  <c r="AN6" i="7"/>
  <c r="AV6" i="7"/>
  <c r="BD6" i="7"/>
  <c r="BL6" i="7"/>
  <c r="BT6" i="7"/>
  <c r="CB6" i="7"/>
  <c r="CJ6" i="7"/>
  <c r="CR6" i="7"/>
  <c r="CZ6" i="7"/>
  <c r="DH6" i="7"/>
  <c r="DP6" i="7"/>
  <c r="DX6" i="7"/>
  <c r="EF6" i="7"/>
  <c r="EN6" i="7"/>
  <c r="EV6" i="7"/>
  <c r="FD6" i="7"/>
  <c r="FL6" i="7"/>
  <c r="FT6" i="7"/>
  <c r="GB6" i="7"/>
  <c r="GJ6" i="7"/>
  <c r="GR6" i="7"/>
  <c r="GZ6" i="7"/>
  <c r="HH6" i="7"/>
  <c r="HP6" i="7"/>
  <c r="HX6" i="7"/>
  <c r="IF6" i="7"/>
  <c r="IN6" i="7"/>
  <c r="IV6" i="7"/>
  <c r="JD6" i="7"/>
  <c r="JL6" i="7"/>
  <c r="JT6" i="7"/>
  <c r="KB6" i="7"/>
  <c r="KJ6" i="7"/>
  <c r="KR6" i="7"/>
  <c r="KZ6" i="7"/>
  <c r="LH6" i="7"/>
  <c r="LP6" i="7"/>
  <c r="LX6" i="7"/>
  <c r="MF6" i="7"/>
  <c r="MN6" i="7"/>
  <c r="MV6" i="7"/>
  <c r="ND6" i="7"/>
  <c r="NL6" i="7"/>
  <c r="NT6" i="7"/>
  <c r="OB6" i="7"/>
  <c r="OJ6" i="7"/>
  <c r="Q6" i="7"/>
  <c r="Y6" i="7"/>
  <c r="AG6" i="7"/>
  <c r="AO6" i="7"/>
  <c r="AW6" i="7"/>
  <c r="BE6" i="7"/>
  <c r="BM6" i="7"/>
  <c r="BU6" i="7"/>
  <c r="CC6" i="7"/>
  <c r="CK6" i="7"/>
  <c r="CS6" i="7"/>
  <c r="DA6" i="7"/>
  <c r="DI6" i="7"/>
  <c r="DQ6" i="7"/>
  <c r="DY6" i="7"/>
  <c r="EG6" i="7"/>
  <c r="EO6" i="7"/>
  <c r="EW6" i="7"/>
  <c r="FE6" i="7"/>
  <c r="FM6" i="7"/>
  <c r="FU6" i="7"/>
  <c r="GC6" i="7"/>
  <c r="GK6" i="7"/>
  <c r="GS6" i="7"/>
  <c r="HA6" i="7"/>
  <c r="HI6" i="7"/>
  <c r="HQ6" i="7"/>
  <c r="HY6" i="7"/>
  <c r="IG6" i="7"/>
  <c r="IO6" i="7"/>
  <c r="IW6" i="7"/>
  <c r="JE6" i="7"/>
  <c r="JM6" i="7"/>
  <c r="JU6" i="7"/>
  <c r="KC6" i="7"/>
  <c r="KK6" i="7"/>
  <c r="KS6" i="7"/>
  <c r="LA6" i="7"/>
  <c r="LI6" i="7"/>
  <c r="LQ6" i="7"/>
  <c r="LY6" i="7"/>
  <c r="MG6" i="7"/>
  <c r="MO6" i="7"/>
  <c r="MW6" i="7"/>
  <c r="NE6" i="7"/>
  <c r="NM6" i="7"/>
  <c r="NU6" i="7"/>
  <c r="OC6" i="7"/>
  <c r="OK6" i="7"/>
  <c r="L16" i="7"/>
  <c r="L31" i="7" s="1"/>
  <c r="L144" i="7" s="1"/>
  <c r="M15" i="7"/>
  <c r="L17" i="7"/>
  <c r="D4" i="4"/>
  <c r="B162" i="3"/>
  <c r="B161" i="3"/>
  <c r="H127" i="3"/>
  <c r="H122" i="3"/>
  <c r="G93" i="3"/>
  <c r="C31" i="3"/>
  <c r="C60" i="3" s="1"/>
  <c r="C143" i="3" s="1"/>
  <c r="C32" i="3"/>
  <c r="C73" i="3" s="1"/>
  <c r="C30" i="3"/>
  <c r="E20" i="2" a="1"/>
  <c r="E20" i="2" s="1"/>
  <c r="E14" i="3"/>
  <c r="L14" i="3" s="1"/>
  <c r="E90" i="2" a="1"/>
  <c r="E90" i="2" s="1"/>
  <c r="G121" i="3" s="1"/>
  <c r="E89" i="2" a="1"/>
  <c r="E89" i="2" s="1"/>
  <c r="G127" i="3" s="1"/>
  <c r="E88" i="2" a="1"/>
  <c r="E88" i="2" s="1"/>
  <c r="G122" i="3" s="1"/>
  <c r="E87" i="2" a="1"/>
  <c r="E87" i="2" s="1"/>
  <c r="G116" i="3" s="1"/>
  <c r="E83" i="2" a="1"/>
  <c r="E83" i="2" s="1"/>
  <c r="E102" i="3" s="1"/>
  <c r="E82" i="2" a="1"/>
  <c r="E82" i="2" s="1"/>
  <c r="E103" i="3" s="1"/>
  <c r="E76" i="2" a="1"/>
  <c r="E76" i="2" s="1"/>
  <c r="G113" i="3" s="1"/>
  <c r="E75" i="2" a="1"/>
  <c r="E75" i="2" s="1"/>
  <c r="G92" i="3" s="1"/>
  <c r="E74" i="2" a="1"/>
  <c r="E74" i="2" s="1"/>
  <c r="G141" i="3" s="1"/>
  <c r="E62" i="2" a="1"/>
  <c r="E62" i="2" s="1"/>
  <c r="E70" i="2" a="1"/>
  <c r="E70" i="2" s="1"/>
  <c r="E69" i="2" a="1"/>
  <c r="E69" i="2" s="1"/>
  <c r="E68" i="2" a="1"/>
  <c r="E68" i="2" s="1"/>
  <c r="G140" i="3" s="1"/>
  <c r="E46" i="2" a="1"/>
  <c r="E46" i="2" s="1"/>
  <c r="E43" i="2" a="1"/>
  <c r="E43" i="2" s="1"/>
  <c r="E44" i="2" s="1"/>
  <c r="E38" i="2" a="1"/>
  <c r="E38" i="2" s="1"/>
  <c r="E238" i="3" s="1"/>
  <c r="L248" i="3"/>
  <c r="L211" i="3"/>
  <c r="L203" i="3"/>
  <c r="C116" i="3"/>
  <c r="E83" i="3"/>
  <c r="C74" i="3"/>
  <c r="C66" i="3"/>
  <c r="C65" i="3"/>
  <c r="F64" i="3"/>
  <c r="F76" i="3" s="1"/>
  <c r="E64" i="3"/>
  <c r="E76" i="3" s="1"/>
  <c r="C62" i="3"/>
  <c r="C50" i="3"/>
  <c r="E21" i="3"/>
  <c r="L13" i="3"/>
  <c r="M13" i="3" s="1"/>
  <c r="K6" i="3"/>
  <c r="K2" i="3"/>
  <c r="K1" i="3"/>
  <c r="M119" i="2"/>
  <c r="M120" i="2" s="1"/>
  <c r="L119" i="2"/>
  <c r="L120" i="2" s="1"/>
  <c r="I119" i="2"/>
  <c r="E119" i="2" s="1" a="1"/>
  <c r="E119" i="2" s="1"/>
  <c r="K118" i="2"/>
  <c r="J118" i="2"/>
  <c r="K117" i="2"/>
  <c r="J117" i="2"/>
  <c r="K116" i="2"/>
  <c r="J116" i="2"/>
  <c r="E116" i="2" a="1"/>
  <c r="E116" i="2" s="1"/>
  <c r="K115" i="2"/>
  <c r="J115" i="2"/>
  <c r="E115" i="2" a="1"/>
  <c r="E115" i="2" s="1"/>
  <c r="K114" i="2"/>
  <c r="J114" i="2"/>
  <c r="E114" i="2" a="1"/>
  <c r="E114" i="2" s="1"/>
  <c r="K113" i="2"/>
  <c r="J113" i="2"/>
  <c r="E113" i="2" a="1"/>
  <c r="E113" i="2" s="1"/>
  <c r="K112" i="2"/>
  <c r="J112" i="2"/>
  <c r="E112" i="2" a="1"/>
  <c r="E112" i="2" s="1"/>
  <c r="K111" i="2"/>
  <c r="J111" i="2"/>
  <c r="E111" i="2" a="1"/>
  <c r="E111" i="2" s="1"/>
  <c r="K110" i="2"/>
  <c r="J110" i="2"/>
  <c r="E110" i="2" a="1"/>
  <c r="E110" i="2" s="1"/>
  <c r="K109" i="2"/>
  <c r="J109" i="2"/>
  <c r="E109" i="2" a="1"/>
  <c r="E109" i="2" s="1"/>
  <c r="K108" i="2"/>
  <c r="J108" i="2"/>
  <c r="E108" i="2" a="1"/>
  <c r="E108" i="2" s="1"/>
  <c r="K107" i="2"/>
  <c r="J107" i="2"/>
  <c r="E107" i="2" a="1"/>
  <c r="E107" i="2" s="1"/>
  <c r="K106" i="2"/>
  <c r="J106" i="2"/>
  <c r="E106" i="2" a="1"/>
  <c r="E106" i="2" s="1"/>
  <c r="K105" i="2"/>
  <c r="J105" i="2"/>
  <c r="E105" i="2" a="1"/>
  <c r="E105" i="2" s="1"/>
  <c r="K104" i="2"/>
  <c r="J104" i="2"/>
  <c r="E104" i="2" a="1"/>
  <c r="E104" i="2" s="1"/>
  <c r="K103" i="2"/>
  <c r="J103" i="2"/>
  <c r="E103" i="2" a="1"/>
  <c r="E103" i="2" s="1"/>
  <c r="K102" i="2"/>
  <c r="J102" i="2"/>
  <c r="E102" i="2" a="1"/>
  <c r="E102" i="2" s="1"/>
  <c r="K101" i="2"/>
  <c r="J101" i="2"/>
  <c r="E101" i="2" a="1"/>
  <c r="E101" i="2" s="1"/>
  <c r="K100" i="2"/>
  <c r="J100" i="2"/>
  <c r="E100" i="2" a="1"/>
  <c r="E100" i="2" s="1"/>
  <c r="K99" i="2"/>
  <c r="J99" i="2"/>
  <c r="E99" i="2" a="1"/>
  <c r="E99" i="2" s="1"/>
  <c r="K98" i="2"/>
  <c r="J98" i="2"/>
  <c r="E98" i="2" a="1"/>
  <c r="E98" i="2" s="1"/>
  <c r="K97" i="2"/>
  <c r="J97" i="2"/>
  <c r="E97" i="2" a="1"/>
  <c r="E97" i="2" s="1"/>
  <c r="K96" i="2"/>
  <c r="J96" i="2"/>
  <c r="E96" i="2" a="1"/>
  <c r="E96" i="2" s="1"/>
  <c r="K95" i="2"/>
  <c r="J95" i="2"/>
  <c r="E95" i="2" a="1"/>
  <c r="E95" i="2" s="1"/>
  <c r="C68" i="2"/>
  <c r="E64" i="2" a="1"/>
  <c r="E64" i="2" s="1"/>
  <c r="G162" i="3" s="1"/>
  <c r="E63" i="2" a="1"/>
  <c r="E63" i="2" s="1"/>
  <c r="G161" i="3" s="1"/>
  <c r="C62" i="2"/>
  <c r="E57" i="2" a="1"/>
  <c r="E57" i="2" s="1"/>
  <c r="E56" i="2" a="1"/>
  <c r="E56" i="2" s="1"/>
  <c r="E55" i="2" a="1"/>
  <c r="E55" i="2" s="1"/>
  <c r="E198" i="3" s="1"/>
  <c r="E54" i="2" a="1"/>
  <c r="E54" i="2" s="1"/>
  <c r="E53" i="2" a="1"/>
  <c r="E53" i="2" s="1"/>
  <c r="E47" i="2" s="1"/>
  <c r="E52" i="2" a="1"/>
  <c r="E52" i="2" s="1"/>
  <c r="E196" i="3" s="1"/>
  <c r="E51" i="2" a="1"/>
  <c r="E51" i="2" s="1"/>
  <c r="M50" i="2"/>
  <c r="L50" i="2"/>
  <c r="K50" i="2"/>
  <c r="J50" i="2"/>
  <c r="I50" i="2"/>
  <c r="M44" i="2"/>
  <c r="L44" i="2"/>
  <c r="K44" i="2"/>
  <c r="J44" i="2"/>
  <c r="I44" i="2"/>
  <c r="E34" i="2" a="1"/>
  <c r="E34" i="2" s="1"/>
  <c r="G39" i="3" s="1"/>
  <c r="C34" i="2"/>
  <c r="E33" i="2" a="1"/>
  <c r="E33" i="2" s="1"/>
  <c r="G38" i="3" s="1"/>
  <c r="C33" i="2"/>
  <c r="E32" i="2" a="1"/>
  <c r="E32" i="2" s="1"/>
  <c r="G37" i="3" s="1"/>
  <c r="C32" i="2"/>
  <c r="E31" i="2" a="1"/>
  <c r="E31" i="2" s="1"/>
  <c r="G36" i="3" s="1"/>
  <c r="C31" i="2"/>
  <c r="M30" i="2"/>
  <c r="L30" i="2"/>
  <c r="K30" i="2"/>
  <c r="J30" i="2"/>
  <c r="I30" i="2"/>
  <c r="C30" i="2"/>
  <c r="C35" i="3" s="1"/>
  <c r="M29" i="2"/>
  <c r="L29" i="2"/>
  <c r="K29" i="2"/>
  <c r="J29" i="2"/>
  <c r="I29" i="2"/>
  <c r="C29" i="2"/>
  <c r="C34" i="3" s="1"/>
  <c r="C51" i="3" s="1"/>
  <c r="M28" i="2"/>
  <c r="L28" i="2"/>
  <c r="K28" i="2"/>
  <c r="J28" i="2"/>
  <c r="I28" i="2"/>
  <c r="C28" i="2"/>
  <c r="E27" i="2" a="1"/>
  <c r="E27" i="2" s="1"/>
  <c r="G32" i="3" s="1"/>
  <c r="C27" i="2"/>
  <c r="E26" i="2" a="1"/>
  <c r="E26" i="2" s="1"/>
  <c r="G31" i="3" s="1"/>
  <c r="C26" i="2"/>
  <c r="E25" i="2" a="1"/>
  <c r="E25" i="2" s="1"/>
  <c r="G30" i="3" s="1"/>
  <c r="C25" i="2"/>
  <c r="E23" i="2" a="1"/>
  <c r="E23" i="2" s="1"/>
  <c r="E22" i="2" a="1"/>
  <c r="E22" i="2" s="1"/>
  <c r="E21" i="2" a="1"/>
  <c r="E21" i="2" s="1"/>
  <c r="E14" i="2"/>
  <c r="E30" i="3" s="1"/>
  <c r="L146" i="7" l="1"/>
  <c r="L30" i="7"/>
  <c r="L136" i="7" s="1"/>
  <c r="L60" i="7"/>
  <c r="L143" i="7" s="1"/>
  <c r="L48" i="7"/>
  <c r="L142" i="7" s="1"/>
  <c r="L26" i="7"/>
  <c r="L5" i="7"/>
  <c r="L34" i="7"/>
  <c r="L192" i="7" s="1"/>
  <c r="M1" i="7"/>
  <c r="M25" i="7"/>
  <c r="M89" i="7" s="1"/>
  <c r="N14" i="7"/>
  <c r="L33" i="7"/>
  <c r="M19" i="7"/>
  <c r="M84" i="7"/>
  <c r="M2" i="7"/>
  <c r="L39" i="7"/>
  <c r="L35" i="7"/>
  <c r="L37" i="7"/>
  <c r="L36" i="7"/>
  <c r="L38" i="7"/>
  <c r="L32" i="7"/>
  <c r="L156" i="7" s="1"/>
  <c r="N15" i="7"/>
  <c r="M17" i="7"/>
  <c r="M16" i="7"/>
  <c r="OR198" i="3"/>
  <c r="OR196" i="3"/>
  <c r="E54" i="6"/>
  <c r="F88" i="6"/>
  <c r="G126" i="3"/>
  <c r="G111" i="3"/>
  <c r="E197" i="3"/>
  <c r="G91" i="3"/>
  <c r="G117" i="3"/>
  <c r="L6" i="3"/>
  <c r="E29" i="2" a="1"/>
  <c r="E29" i="2" s="1"/>
  <c r="G34" i="3" s="1"/>
  <c r="E50" i="2" a="1"/>
  <c r="E50" i="2" s="1"/>
  <c r="E28" i="2" a="1"/>
  <c r="E28" i="2" s="1"/>
  <c r="G33" i="3" s="1"/>
  <c r="D33" i="3" s="1"/>
  <c r="E30" i="2" a="1"/>
  <c r="E30" i="2" s="1"/>
  <c r="G35" i="3" s="1"/>
  <c r="D35" i="3" s="1"/>
  <c r="J119" i="2"/>
  <c r="J120" i="2" s="1"/>
  <c r="N13" i="3"/>
  <c r="M6" i="3"/>
  <c r="L25" i="3"/>
  <c r="L15" i="3"/>
  <c r="L84" i="3" s="1"/>
  <c r="K15" i="3"/>
  <c r="K14" i="3" s="1"/>
  <c r="K25" i="3" s="1"/>
  <c r="L1" i="3"/>
  <c r="E47" i="3"/>
  <c r="E59" i="3" s="1"/>
  <c r="E71" i="3" s="1"/>
  <c r="E33" i="3"/>
  <c r="C67" i="3"/>
  <c r="C76" i="3"/>
  <c r="C52" i="3"/>
  <c r="E34" i="3"/>
  <c r="C144" i="3"/>
  <c r="C72" i="3"/>
  <c r="C48" i="3"/>
  <c r="C142" i="3" s="1"/>
  <c r="C71" i="3"/>
  <c r="C59" i="3"/>
  <c r="C47" i="3"/>
  <c r="C135" i="3" s="1"/>
  <c r="C53" i="3"/>
  <c r="C75" i="3"/>
  <c r="C63" i="3"/>
  <c r="C61" i="3"/>
  <c r="C49" i="3"/>
  <c r="K119" i="2"/>
  <c r="K120" i="2" s="1"/>
  <c r="I120" i="2"/>
  <c r="L126" i="7" l="1"/>
  <c r="L127" i="7" s="1"/>
  <c r="L121" i="7"/>
  <c r="L122" i="7" s="1"/>
  <c r="L103" i="7"/>
  <c r="L104" i="7" s="1"/>
  <c r="L117" i="7"/>
  <c r="L90" i="7"/>
  <c r="L94" i="7" s="1"/>
  <c r="L110" i="7"/>
  <c r="L118" i="7" s="1"/>
  <c r="M145" i="7"/>
  <c r="L150" i="7"/>
  <c r="L158" i="7" s="1"/>
  <c r="M30" i="7"/>
  <c r="M136" i="7" s="1"/>
  <c r="L59" i="7"/>
  <c r="L185" i="7" s="1"/>
  <c r="L47" i="7"/>
  <c r="L135" i="7" s="1"/>
  <c r="L41" i="7"/>
  <c r="L42" i="7" s="1"/>
  <c r="L3" i="7" s="1"/>
  <c r="M38" i="7"/>
  <c r="M5" i="7"/>
  <c r="M26" i="7"/>
  <c r="N19" i="7"/>
  <c r="N84" i="7"/>
  <c r="N2" i="7"/>
  <c r="M36" i="7"/>
  <c r="M37" i="7"/>
  <c r="M66" i="7" s="1"/>
  <c r="L61" i="7"/>
  <c r="L186" i="7" s="1"/>
  <c r="L53" i="7"/>
  <c r="M35" i="7"/>
  <c r="M39" i="7"/>
  <c r="L63" i="7"/>
  <c r="L51" i="7"/>
  <c r="L187" i="7" s="1"/>
  <c r="M32" i="7"/>
  <c r="M156" i="7" s="1"/>
  <c r="L54" i="7"/>
  <c r="M31" i="7"/>
  <c r="M144" i="7" s="1"/>
  <c r="L65" i="7"/>
  <c r="L66" i="7"/>
  <c r="M33" i="7"/>
  <c r="L67" i="7"/>
  <c r="L190" i="7" s="1"/>
  <c r="M34" i="7"/>
  <c r="M192" i="7" s="1"/>
  <c r="L62" i="7"/>
  <c r="L49" i="7"/>
  <c r="L50" i="7"/>
  <c r="L4" i="7"/>
  <c r="O14" i="7"/>
  <c r="N1" i="7"/>
  <c r="N25" i="7"/>
  <c r="N89" i="7" s="1"/>
  <c r="O15" i="7"/>
  <c r="N16" i="7"/>
  <c r="N17" i="7"/>
  <c r="OR197" i="3"/>
  <c r="OR199" i="3" s="1"/>
  <c r="E50" i="3"/>
  <c r="E66" i="3" s="1"/>
  <c r="E17" i="2"/>
  <c r="E51" i="3"/>
  <c r="E63" i="3" s="1"/>
  <c r="E75" i="3" s="1"/>
  <c r="E18" i="2"/>
  <c r="L2" i="3"/>
  <c r="L17" i="3"/>
  <c r="L16" i="3"/>
  <c r="M14" i="3"/>
  <c r="L19" i="3"/>
  <c r="L89" i="3"/>
  <c r="K89" i="3" s="1"/>
  <c r="L5" i="3"/>
  <c r="L26" i="3"/>
  <c r="F33" i="3"/>
  <c r="O13" i="3"/>
  <c r="N6" i="3"/>
  <c r="N145" i="7" l="1"/>
  <c r="N146" i="7" s="1"/>
  <c r="N150" i="7" s="1"/>
  <c r="L188" i="7"/>
  <c r="L189" i="7"/>
  <c r="M52" i="7"/>
  <c r="M67" i="7"/>
  <c r="M190" i="7" s="1"/>
  <c r="N30" i="7"/>
  <c r="N136" i="7" s="1"/>
  <c r="M110" i="7"/>
  <c r="M90" i="7"/>
  <c r="M94" i="7" s="1"/>
  <c r="M96" i="7" s="1"/>
  <c r="M126" i="7"/>
  <c r="M127" i="7" s="1"/>
  <c r="M103" i="7"/>
  <c r="M104" i="7" s="1"/>
  <c r="M117" i="7"/>
  <c r="M121" i="7"/>
  <c r="M122" i="7" s="1"/>
  <c r="L96" i="7"/>
  <c r="M146" i="7"/>
  <c r="M47" i="7"/>
  <c r="M135" i="7" s="1"/>
  <c r="M59" i="7"/>
  <c r="L78" i="7"/>
  <c r="N35" i="7"/>
  <c r="N39" i="7"/>
  <c r="N59" i="7"/>
  <c r="N47" i="7"/>
  <c r="N135" i="7" s="1"/>
  <c r="M65" i="7"/>
  <c r="L77" i="7" s="1"/>
  <c r="M54" i="7"/>
  <c r="N38" i="7"/>
  <c r="P14" i="7"/>
  <c r="O1" i="7"/>
  <c r="O25" i="7"/>
  <c r="O89" i="7" s="1"/>
  <c r="M63" i="7"/>
  <c r="M51" i="7"/>
  <c r="M187" i="7" s="1"/>
  <c r="M60" i="7"/>
  <c r="M143" i="7" s="1"/>
  <c r="M48" i="7"/>
  <c r="M142" i="7" s="1"/>
  <c r="N36" i="7"/>
  <c r="N37" i="7"/>
  <c r="N32" i="7"/>
  <c r="N156" i="7" s="1"/>
  <c r="N31" i="7"/>
  <c r="N144" i="7" s="1"/>
  <c r="M61" i="7"/>
  <c r="M53" i="7"/>
  <c r="N34" i="7"/>
  <c r="N192" i="7" s="1"/>
  <c r="M41" i="7"/>
  <c r="M42" i="7" s="1"/>
  <c r="M3" i="7" s="1"/>
  <c r="O19" i="7"/>
  <c r="O84" i="7"/>
  <c r="O2" i="7"/>
  <c r="M62" i="7"/>
  <c r="L74" i="7" s="1"/>
  <c r="M50" i="7"/>
  <c r="M49" i="7"/>
  <c r="M4" i="7"/>
  <c r="N33" i="7"/>
  <c r="N5" i="7"/>
  <c r="N26" i="7"/>
  <c r="O16" i="7"/>
  <c r="O17" i="7"/>
  <c r="P15" i="7"/>
  <c r="L117" i="3"/>
  <c r="M25" i="3"/>
  <c r="M1" i="3"/>
  <c r="M15" i="3"/>
  <c r="L33" i="3"/>
  <c r="P13" i="3"/>
  <c r="O6" i="3"/>
  <c r="F50" i="3"/>
  <c r="F66" i="3" s="1"/>
  <c r="E36" i="3"/>
  <c r="E53" i="3" s="1"/>
  <c r="E61" i="3" s="1"/>
  <c r="E73" i="3" s="1"/>
  <c r="L71" i="7" l="1"/>
  <c r="M185" i="7"/>
  <c r="L73" i="7"/>
  <c r="M186" i="7"/>
  <c r="M71" i="7"/>
  <c r="L76" i="7"/>
  <c r="M188" i="7"/>
  <c r="M200" i="7" s="1"/>
  <c r="M189" i="7"/>
  <c r="L200" i="7"/>
  <c r="L79" i="7"/>
  <c r="M118" i="7"/>
  <c r="O145" i="7"/>
  <c r="O146" i="7" s="1"/>
  <c r="O150" i="7" s="1"/>
  <c r="N52" i="7"/>
  <c r="N67" i="7"/>
  <c r="N110" i="7"/>
  <c r="N90" i="7"/>
  <c r="N94" i="7" s="1"/>
  <c r="O38" i="7"/>
  <c r="M112" i="7"/>
  <c r="M102" i="7"/>
  <c r="M106" i="7" s="1"/>
  <c r="L102" i="7"/>
  <c r="L106" i="7" s="1"/>
  <c r="L112" i="7"/>
  <c r="N126" i="7"/>
  <c r="N127" i="7" s="1"/>
  <c r="N117" i="7"/>
  <c r="N118" i="7" s="1"/>
  <c r="N103" i="7"/>
  <c r="N104" i="7" s="1"/>
  <c r="N121" i="7"/>
  <c r="N122" i="7" s="1"/>
  <c r="M150" i="7"/>
  <c r="M158" i="7" s="1"/>
  <c r="N158" i="7" s="1"/>
  <c r="O158" i="7" s="1"/>
  <c r="O32" i="7"/>
  <c r="O156" i="7" s="1"/>
  <c r="O36" i="7"/>
  <c r="O39" i="7"/>
  <c r="N61" i="7"/>
  <c r="N53" i="7"/>
  <c r="O31" i="7"/>
  <c r="O144" i="7" s="1"/>
  <c r="O5" i="7"/>
  <c r="O26" i="7"/>
  <c r="N62" i="7"/>
  <c r="M74" i="7" s="1"/>
  <c r="N50" i="7"/>
  <c r="N49" i="7"/>
  <c r="N4" i="7"/>
  <c r="O34" i="7"/>
  <c r="O192" i="7" s="1"/>
  <c r="N66" i="7"/>
  <c r="N60" i="7"/>
  <c r="N143" i="7" s="1"/>
  <c r="N48" i="7"/>
  <c r="N142" i="7" s="1"/>
  <c r="N65" i="7"/>
  <c r="M77" i="7" s="1"/>
  <c r="N54" i="7"/>
  <c r="P1" i="7"/>
  <c r="P25" i="7"/>
  <c r="P89" i="7" s="1"/>
  <c r="Q14" i="7"/>
  <c r="N41" i="7"/>
  <c r="N42" i="7" s="1"/>
  <c r="N3" i="7" s="1"/>
  <c r="O33" i="7"/>
  <c r="O30" i="7"/>
  <c r="O136" i="7" s="1"/>
  <c r="N63" i="7"/>
  <c r="N51" i="7"/>
  <c r="N187" i="7" s="1"/>
  <c r="P19" i="7"/>
  <c r="P84" i="7"/>
  <c r="P2" i="7"/>
  <c r="L75" i="7"/>
  <c r="L191" i="7" s="1"/>
  <c r="O37" i="7"/>
  <c r="O66" i="7" s="1"/>
  <c r="O35" i="7"/>
  <c r="O67" i="7" s="1"/>
  <c r="O190" i="7" s="1"/>
  <c r="L72" i="7"/>
  <c r="P17" i="7"/>
  <c r="Q15" i="7"/>
  <c r="P16" i="7"/>
  <c r="L121" i="3"/>
  <c r="L126" i="3"/>
  <c r="D32" i="3"/>
  <c r="M2" i="3"/>
  <c r="M17" i="3"/>
  <c r="M16" i="3"/>
  <c r="N14" i="3"/>
  <c r="M84" i="3"/>
  <c r="L62" i="3"/>
  <c r="L97" i="6" s="1"/>
  <c r="L52" i="3"/>
  <c r="L4" i="3"/>
  <c r="M19" i="3"/>
  <c r="Q13" i="3"/>
  <c r="P6" i="3"/>
  <c r="M89" i="3"/>
  <c r="M26" i="3"/>
  <c r="M5" i="3"/>
  <c r="N185" i="7" l="1"/>
  <c r="M75" i="7"/>
  <c r="M191" i="7" s="1"/>
  <c r="N188" i="7"/>
  <c r="N200" i="7" s="1"/>
  <c r="N189" i="7"/>
  <c r="M73" i="7"/>
  <c r="N186" i="7"/>
  <c r="N190" i="7"/>
  <c r="L207" i="7"/>
  <c r="L175" i="7" s="1"/>
  <c r="O126" i="7"/>
  <c r="O127" i="7" s="1"/>
  <c r="O121" i="7"/>
  <c r="O122" i="7" s="1"/>
  <c r="O103" i="7"/>
  <c r="O104" i="7" s="1"/>
  <c r="O117" i="7"/>
  <c r="O110" i="7"/>
  <c r="O90" i="7"/>
  <c r="O94" i="7" s="1"/>
  <c r="O96" i="7" s="1"/>
  <c r="L128" i="7"/>
  <c r="L123" i="7"/>
  <c r="N96" i="7"/>
  <c r="P39" i="7"/>
  <c r="P145" i="7"/>
  <c r="O53" i="7"/>
  <c r="M72" i="7"/>
  <c r="O61" i="7"/>
  <c r="O186" i="7" s="1"/>
  <c r="M128" i="7"/>
  <c r="M123" i="7"/>
  <c r="P32" i="7"/>
  <c r="P156" i="7" s="1"/>
  <c r="P31" i="7"/>
  <c r="P144" i="7" s="1"/>
  <c r="P33" i="7"/>
  <c r="P50" i="7" s="1"/>
  <c r="P34" i="7"/>
  <c r="R14" i="7"/>
  <c r="Q1" i="7"/>
  <c r="Q25" i="7"/>
  <c r="Q89" i="7" s="1"/>
  <c r="N78" i="7"/>
  <c r="M78" i="7"/>
  <c r="P5" i="7"/>
  <c r="P26" i="7"/>
  <c r="O63" i="7"/>
  <c r="O51" i="7"/>
  <c r="O187" i="7" s="1"/>
  <c r="O60" i="7"/>
  <c r="O143" i="7" s="1"/>
  <c r="O48" i="7"/>
  <c r="O142" i="7" s="1"/>
  <c r="P53" i="7"/>
  <c r="O65" i="7"/>
  <c r="N77" i="7" s="1"/>
  <c r="O54" i="7"/>
  <c r="Q19" i="7"/>
  <c r="Q84" i="7"/>
  <c r="Q2" i="7"/>
  <c r="P30" i="7"/>
  <c r="P136" i="7" s="1"/>
  <c r="P37" i="7"/>
  <c r="P66" i="7" s="1"/>
  <c r="O52" i="7"/>
  <c r="P36" i="7"/>
  <c r="P38" i="7"/>
  <c r="O59" i="7"/>
  <c r="O185" i="7" s="1"/>
  <c r="O47" i="7"/>
  <c r="O135" i="7" s="1"/>
  <c r="O41" i="7"/>
  <c r="O42" i="7" s="1"/>
  <c r="O3" i="7" s="1"/>
  <c r="N73" i="7"/>
  <c r="P60" i="7"/>
  <c r="P143" i="7" s="1"/>
  <c r="P48" i="7"/>
  <c r="P142" i="7" s="1"/>
  <c r="N79" i="7"/>
  <c r="M79" i="7"/>
  <c r="P35" i="7"/>
  <c r="O62" i="7"/>
  <c r="O50" i="7"/>
  <c r="O49" i="7"/>
  <c r="O4" i="7"/>
  <c r="R15" i="7"/>
  <c r="Q17" i="7"/>
  <c r="Q16" i="7"/>
  <c r="D31" i="3"/>
  <c r="L127" i="3"/>
  <c r="D30" i="3"/>
  <c r="F30" i="3"/>
  <c r="M30" i="3" s="1"/>
  <c r="D34" i="3"/>
  <c r="F34" i="3"/>
  <c r="M34" i="3" s="1"/>
  <c r="M117" i="3"/>
  <c r="M121" i="3"/>
  <c r="M126" i="3"/>
  <c r="M127" i="3" s="1"/>
  <c r="R13" i="3"/>
  <c r="Q6" i="3"/>
  <c r="N25" i="3"/>
  <c r="N15" i="3"/>
  <c r="N1" i="3"/>
  <c r="M33" i="3"/>
  <c r="M97" i="6" s="1"/>
  <c r="P4" i="7" l="1"/>
  <c r="M130" i="7"/>
  <c r="P62" i="7"/>
  <c r="O74" i="7" s="1"/>
  <c r="P52" i="7"/>
  <c r="P67" i="7"/>
  <c r="N75" i="7"/>
  <c r="N191" i="7" s="1"/>
  <c r="O188" i="7"/>
  <c r="O189" i="7"/>
  <c r="P63" i="7"/>
  <c r="P192" i="7"/>
  <c r="O118" i="7"/>
  <c r="N112" i="7"/>
  <c r="N102" i="7"/>
  <c r="N106" i="7" s="1"/>
  <c r="P103" i="7"/>
  <c r="P104" i="7" s="1"/>
  <c r="P121" i="7"/>
  <c r="P122" i="7" s="1"/>
  <c r="P126" i="7"/>
  <c r="P127" i="7" s="1"/>
  <c r="P117" i="7"/>
  <c r="P118" i="7" s="1"/>
  <c r="P146" i="7"/>
  <c r="P49" i="7"/>
  <c r="P110" i="7"/>
  <c r="P90" i="7"/>
  <c r="P94" i="7" s="1"/>
  <c r="L130" i="7"/>
  <c r="P61" i="7"/>
  <c r="O112" i="7"/>
  <c r="O102" i="7"/>
  <c r="O106" i="7" s="1"/>
  <c r="Q31" i="7"/>
  <c r="Q144" i="7" s="1"/>
  <c r="Q145" i="7"/>
  <c r="Q146" i="7" s="1"/>
  <c r="Q150" i="7" s="1"/>
  <c r="P51" i="7"/>
  <c r="P187" i="7" s="1"/>
  <c r="Q33" i="7"/>
  <c r="Q50" i="7" s="1"/>
  <c r="Q34" i="7"/>
  <c r="Q30" i="7"/>
  <c r="Q62" i="7"/>
  <c r="P74" i="7" s="1"/>
  <c r="Q37" i="7"/>
  <c r="Q66" i="7" s="1"/>
  <c r="P78" i="7" s="1"/>
  <c r="O72" i="7"/>
  <c r="Q35" i="7"/>
  <c r="Q67" i="7" s="1"/>
  <c r="Q190" i="7" s="1"/>
  <c r="Q39" i="7"/>
  <c r="R19" i="7"/>
  <c r="R84" i="7"/>
  <c r="R2" i="7"/>
  <c r="Q36" i="7"/>
  <c r="Q38" i="7"/>
  <c r="S14" i="7"/>
  <c r="R1" i="7"/>
  <c r="R25" i="7"/>
  <c r="R89" i="7" s="1"/>
  <c r="Q51" i="7"/>
  <c r="Q187" i="7" s="1"/>
  <c r="Q5" i="7"/>
  <c r="Q26" i="7"/>
  <c r="N74" i="7"/>
  <c r="N71" i="7"/>
  <c r="Q32" i="7"/>
  <c r="Q156" i="7" s="1"/>
  <c r="O78" i="7"/>
  <c r="O75" i="7"/>
  <c r="O191" i="7" s="1"/>
  <c r="P65" i="7"/>
  <c r="P54" i="7"/>
  <c r="N72" i="7"/>
  <c r="P59" i="7"/>
  <c r="P185" i="7" s="1"/>
  <c r="P47" i="7"/>
  <c r="P135" i="7" s="1"/>
  <c r="P41" i="7"/>
  <c r="P42" i="7" s="1"/>
  <c r="P3" i="7" s="1"/>
  <c r="S15" i="7"/>
  <c r="R17" i="7"/>
  <c r="R16" i="7"/>
  <c r="F51" i="3"/>
  <c r="F63" i="3" s="1"/>
  <c r="F75" i="3" s="1"/>
  <c r="L34" i="3"/>
  <c r="M51" i="3" s="1"/>
  <c r="E31" i="3"/>
  <c r="C95" i="2" s="1"/>
  <c r="F47" i="3"/>
  <c r="F59" i="3" s="1"/>
  <c r="F71" i="3" s="1"/>
  <c r="L30" i="3"/>
  <c r="S13" i="3"/>
  <c r="R6" i="3"/>
  <c r="N84" i="3"/>
  <c r="O14" i="3"/>
  <c r="N2" i="3"/>
  <c r="N17" i="3"/>
  <c r="N16" i="3"/>
  <c r="N89" i="3"/>
  <c r="N26" i="3"/>
  <c r="N5" i="3"/>
  <c r="M192" i="3"/>
  <c r="M63" i="3"/>
  <c r="M136" i="3"/>
  <c r="M59" i="3"/>
  <c r="M62" i="3"/>
  <c r="M52" i="3"/>
  <c r="M4" i="3"/>
  <c r="N19" i="3"/>
  <c r="Q60" i="7" l="1"/>
  <c r="P188" i="7"/>
  <c r="P200" i="7" s="1"/>
  <c r="P189" i="7"/>
  <c r="Q63" i="7"/>
  <c r="Q192" i="7"/>
  <c r="O73" i="7"/>
  <c r="P186" i="7"/>
  <c r="O200" i="7"/>
  <c r="P190" i="7"/>
  <c r="Q48" i="7"/>
  <c r="Q142" i="7" s="1"/>
  <c r="Q4" i="7"/>
  <c r="Q121" i="7"/>
  <c r="Q122" i="7" s="1"/>
  <c r="Q103" i="7"/>
  <c r="Q104" i="7" s="1"/>
  <c r="Q117" i="7"/>
  <c r="Q126" i="7"/>
  <c r="Q127" i="7" s="1"/>
  <c r="P96" i="7"/>
  <c r="P72" i="7"/>
  <c r="Q143" i="7"/>
  <c r="Q59" i="7"/>
  <c r="Q185" i="7" s="1"/>
  <c r="Q136" i="7"/>
  <c r="R39" i="7"/>
  <c r="Q41" i="7"/>
  <c r="Q42" i="7" s="1"/>
  <c r="Q3" i="7" s="1"/>
  <c r="Q110" i="7"/>
  <c r="Q90" i="7"/>
  <c r="Q94" i="7" s="1"/>
  <c r="Q96" i="7" s="1"/>
  <c r="R145" i="7"/>
  <c r="R146" i="7" s="1"/>
  <c r="R150" i="7" s="1"/>
  <c r="O128" i="7"/>
  <c r="O123" i="7"/>
  <c r="P150" i="7"/>
  <c r="P158" i="7" s="1"/>
  <c r="N128" i="7"/>
  <c r="N123" i="7"/>
  <c r="Q47" i="7"/>
  <c r="Q135" i="7" s="1"/>
  <c r="Q49" i="7"/>
  <c r="R36" i="7"/>
  <c r="R65" i="7" s="1"/>
  <c r="R37" i="7"/>
  <c r="R66" i="7" s="1"/>
  <c r="Q78" i="7" s="1"/>
  <c r="P71" i="7"/>
  <c r="O71" i="7"/>
  <c r="R35" i="7"/>
  <c r="R38" i="7"/>
  <c r="Q52" i="7"/>
  <c r="R5" i="7"/>
  <c r="R26" i="7"/>
  <c r="R32" i="7"/>
  <c r="R156" i="7" s="1"/>
  <c r="R31" i="7"/>
  <c r="R144" i="7" s="1"/>
  <c r="T14" i="7"/>
  <c r="S1" i="7"/>
  <c r="S25" i="7"/>
  <c r="S89" i="7" s="1"/>
  <c r="R34" i="7"/>
  <c r="R192" i="7" s="1"/>
  <c r="P79" i="7"/>
  <c r="O79" i="7"/>
  <c r="Q61" i="7"/>
  <c r="Q186" i="7" s="1"/>
  <c r="Q53" i="7"/>
  <c r="P75" i="7"/>
  <c r="P191" i="7" s="1"/>
  <c r="R33" i="7"/>
  <c r="O77" i="7"/>
  <c r="S19" i="7"/>
  <c r="S84" i="7"/>
  <c r="S2" i="7"/>
  <c r="R30" i="7"/>
  <c r="R136" i="7" s="1"/>
  <c r="Q65" i="7"/>
  <c r="Q54" i="7"/>
  <c r="T15" i="7"/>
  <c r="S16" i="7"/>
  <c r="S17" i="7"/>
  <c r="E15" i="2"/>
  <c r="E48" i="3"/>
  <c r="E60" i="3" s="1"/>
  <c r="E72" i="3" s="1"/>
  <c r="F31" i="3"/>
  <c r="N31" i="3" s="1"/>
  <c r="L59" i="3"/>
  <c r="L71" i="3" s="1"/>
  <c r="L136" i="3"/>
  <c r="L47" i="3"/>
  <c r="L74" i="6" s="1"/>
  <c r="M47" i="3"/>
  <c r="M74" i="6" s="1"/>
  <c r="L192" i="3"/>
  <c r="L63" i="3"/>
  <c r="L188" i="3" s="1"/>
  <c r="L51" i="3"/>
  <c r="L187" i="3" s="1"/>
  <c r="N30" i="3"/>
  <c r="N34" i="3"/>
  <c r="N33" i="3"/>
  <c r="N97" i="6" s="1"/>
  <c r="L74" i="3"/>
  <c r="L98" i="6" s="1"/>
  <c r="M188" i="3"/>
  <c r="M187" i="3"/>
  <c r="N121" i="3"/>
  <c r="N126" i="3"/>
  <c r="N127" i="3" s="1"/>
  <c r="N117" i="3"/>
  <c r="S6" i="3"/>
  <c r="T13" i="3"/>
  <c r="O1" i="3"/>
  <c r="O25" i="3"/>
  <c r="O15" i="3"/>
  <c r="O19" i="3" s="1"/>
  <c r="Q118" i="7" l="1"/>
  <c r="Q188" i="7"/>
  <c r="Q189" i="7"/>
  <c r="S145" i="7"/>
  <c r="S146" i="7" s="1"/>
  <c r="S150" i="7" s="1"/>
  <c r="R52" i="7"/>
  <c r="R67" i="7"/>
  <c r="R54" i="7"/>
  <c r="Q158" i="7"/>
  <c r="R158" i="7" s="1"/>
  <c r="S158" i="7" s="1"/>
  <c r="S39" i="7"/>
  <c r="S32" i="7"/>
  <c r="S156" i="7" s="1"/>
  <c r="R117" i="7"/>
  <c r="R121" i="7"/>
  <c r="R122" i="7" s="1"/>
  <c r="R126" i="7"/>
  <c r="R127" i="7" s="1"/>
  <c r="R103" i="7"/>
  <c r="R104" i="7" s="1"/>
  <c r="P112" i="7"/>
  <c r="P102" i="7"/>
  <c r="P106" i="7" s="1"/>
  <c r="R110" i="7"/>
  <c r="R90" i="7"/>
  <c r="R94" i="7" s="1"/>
  <c r="O130" i="7"/>
  <c r="N130" i="7"/>
  <c r="Q112" i="7"/>
  <c r="Q102" i="7"/>
  <c r="Q106" i="7" s="1"/>
  <c r="S35" i="7"/>
  <c r="Q77" i="7"/>
  <c r="S31" i="7"/>
  <c r="S144" i="7" s="1"/>
  <c r="S33" i="7"/>
  <c r="S62" i="7" s="1"/>
  <c r="S30" i="7"/>
  <c r="S59" i="7" s="1"/>
  <c r="S185" i="7" s="1"/>
  <c r="S34" i="7"/>
  <c r="P73" i="7"/>
  <c r="R60" i="7"/>
  <c r="R143" i="7" s="1"/>
  <c r="R48" i="7"/>
  <c r="R142" i="7" s="1"/>
  <c r="R61" i="7"/>
  <c r="R186" i="7" s="1"/>
  <c r="R53" i="7"/>
  <c r="S60" i="7"/>
  <c r="S143" i="7" s="1"/>
  <c r="R59" i="7"/>
  <c r="R47" i="7"/>
  <c r="R135" i="7" s="1"/>
  <c r="R41" i="7"/>
  <c r="R42" i="7" s="1"/>
  <c r="R3" i="7" s="1"/>
  <c r="R63" i="7"/>
  <c r="R51" i="7"/>
  <c r="R187" i="7" s="1"/>
  <c r="S38" i="7"/>
  <c r="R62" i="7"/>
  <c r="R50" i="7"/>
  <c r="R49" i="7"/>
  <c r="R4" i="7"/>
  <c r="S5" i="7"/>
  <c r="S26" i="7"/>
  <c r="T19" i="7"/>
  <c r="T84" i="7"/>
  <c r="T2" i="7"/>
  <c r="S36" i="7"/>
  <c r="S37" i="7"/>
  <c r="S66" i="7" s="1"/>
  <c r="P77" i="7"/>
  <c r="U14" i="7"/>
  <c r="T1" i="7"/>
  <c r="T25" i="7"/>
  <c r="T89" i="7" s="1"/>
  <c r="U15" i="7"/>
  <c r="T17" i="7"/>
  <c r="T16" i="7"/>
  <c r="L75" i="3"/>
  <c r="L191" i="3" s="1"/>
  <c r="L31" i="3"/>
  <c r="F48" i="3"/>
  <c r="F60" i="3" s="1"/>
  <c r="F72" i="3" s="1"/>
  <c r="E32" i="3"/>
  <c r="M31" i="3"/>
  <c r="N48" i="3" s="1"/>
  <c r="M135" i="3"/>
  <c r="L135" i="3"/>
  <c r="N62" i="3"/>
  <c r="N52" i="3"/>
  <c r="N4" i="3"/>
  <c r="N144" i="3"/>
  <c r="N60" i="3"/>
  <c r="N136" i="3"/>
  <c r="N47" i="3"/>
  <c r="N74" i="6" s="1"/>
  <c r="N59" i="3"/>
  <c r="O17" i="3"/>
  <c r="O16" i="3"/>
  <c r="P14" i="3"/>
  <c r="O2" i="3"/>
  <c r="O84" i="3"/>
  <c r="O89" i="3"/>
  <c r="O5" i="3"/>
  <c r="O26" i="3"/>
  <c r="T6" i="3"/>
  <c r="U13" i="3"/>
  <c r="N192" i="3"/>
  <c r="N51" i="3"/>
  <c r="N63" i="3"/>
  <c r="S63" i="7" l="1"/>
  <c r="S192" i="7"/>
  <c r="R188" i="7"/>
  <c r="R200" i="7" s="1"/>
  <c r="R189" i="7"/>
  <c r="R190" i="7"/>
  <c r="T145" i="7"/>
  <c r="T146" i="7" s="1"/>
  <c r="T150" i="7" s="1"/>
  <c r="T158" i="7" s="1"/>
  <c r="S52" i="7"/>
  <c r="S67" i="7"/>
  <c r="S190" i="7" s="1"/>
  <c r="S53" i="7"/>
  <c r="R185" i="7"/>
  <c r="S61" i="7"/>
  <c r="S186" i="7" s="1"/>
  <c r="Q200" i="7"/>
  <c r="R96" i="7"/>
  <c r="S121" i="7"/>
  <c r="S122" i="7" s="1"/>
  <c r="S126" i="7"/>
  <c r="S127" i="7" s="1"/>
  <c r="S103" i="7"/>
  <c r="S104" i="7" s="1"/>
  <c r="S117" i="7"/>
  <c r="R118" i="7"/>
  <c r="S51" i="7"/>
  <c r="S187" i="7" s="1"/>
  <c r="S47" i="7"/>
  <c r="S135" i="7" s="1"/>
  <c r="S136" i="7"/>
  <c r="Q128" i="7"/>
  <c r="Q123" i="7"/>
  <c r="T37" i="7"/>
  <c r="T66" i="7" s="1"/>
  <c r="T33" i="7"/>
  <c r="T4" i="7" s="1"/>
  <c r="S110" i="7"/>
  <c r="S90" i="7"/>
  <c r="S94" i="7" s="1"/>
  <c r="S96" i="7" s="1"/>
  <c r="P128" i="7"/>
  <c r="P123" i="7"/>
  <c r="T39" i="7"/>
  <c r="S48" i="7"/>
  <c r="S142" i="7" s="1"/>
  <c r="S4" i="7"/>
  <c r="S49" i="7"/>
  <c r="S50" i="7"/>
  <c r="S41" i="7"/>
  <c r="S42" i="7" s="1"/>
  <c r="S3" i="7" s="1"/>
  <c r="T35" i="7"/>
  <c r="T32" i="7"/>
  <c r="T156" i="7" s="1"/>
  <c r="T31" i="7"/>
  <c r="T144" i="7" s="1"/>
  <c r="R73" i="7"/>
  <c r="R79" i="7"/>
  <c r="Q79" i="7"/>
  <c r="T5" i="7"/>
  <c r="T26" i="7"/>
  <c r="T53" i="7"/>
  <c r="R74" i="7"/>
  <c r="Q74" i="7"/>
  <c r="R72" i="7"/>
  <c r="Q72" i="7"/>
  <c r="T62" i="7"/>
  <c r="T50" i="7"/>
  <c r="T49" i="7"/>
  <c r="V14" i="7"/>
  <c r="U1" i="7"/>
  <c r="U25" i="7"/>
  <c r="U89" i="7" s="1"/>
  <c r="T34" i="7"/>
  <c r="T192" i="7" s="1"/>
  <c r="R71" i="7"/>
  <c r="Q71" i="7"/>
  <c r="S74" i="7"/>
  <c r="Q73" i="7"/>
  <c r="S78" i="7"/>
  <c r="R78" i="7"/>
  <c r="T30" i="7"/>
  <c r="T136" i="7" s="1"/>
  <c r="R75" i="7"/>
  <c r="R191" i="7" s="1"/>
  <c r="Q75" i="7"/>
  <c r="Q191" i="7" s="1"/>
  <c r="S65" i="7"/>
  <c r="S54" i="7"/>
  <c r="T38" i="7"/>
  <c r="T60" i="7"/>
  <c r="T143" i="7" s="1"/>
  <c r="U19" i="7"/>
  <c r="U84" i="7"/>
  <c r="U2" i="7"/>
  <c r="T36" i="7"/>
  <c r="V15" i="7"/>
  <c r="U17" i="7"/>
  <c r="U16" i="7"/>
  <c r="N75" i="6"/>
  <c r="M144" i="3"/>
  <c r="M60" i="3"/>
  <c r="M48" i="3"/>
  <c r="M142" i="3" s="1"/>
  <c r="E16" i="2"/>
  <c r="E35" i="3"/>
  <c r="F32" i="3"/>
  <c r="O32" i="3" s="1"/>
  <c r="E49" i="3"/>
  <c r="E65" i="3" s="1"/>
  <c r="L144" i="3"/>
  <c r="L48" i="3"/>
  <c r="L142" i="3" s="1"/>
  <c r="L60" i="3"/>
  <c r="L75" i="6" s="1"/>
  <c r="P1" i="3"/>
  <c r="P25" i="3"/>
  <c r="P15" i="3"/>
  <c r="N142" i="3"/>
  <c r="V13" i="3"/>
  <c r="U6" i="3"/>
  <c r="N188" i="3"/>
  <c r="M75" i="3"/>
  <c r="O33" i="3"/>
  <c r="O97" i="6" s="1"/>
  <c r="O34" i="3"/>
  <c r="O31" i="3"/>
  <c r="O30" i="3"/>
  <c r="N187" i="3"/>
  <c r="M71" i="3"/>
  <c r="N185" i="3"/>
  <c r="N143" i="3"/>
  <c r="O121" i="3"/>
  <c r="O126" i="3"/>
  <c r="O127" i="3" s="1"/>
  <c r="O117" i="3"/>
  <c r="N135" i="3"/>
  <c r="M74" i="3"/>
  <c r="M98" i="6" s="1"/>
  <c r="F39" i="3"/>
  <c r="O39" i="3" s="1"/>
  <c r="F38" i="3"/>
  <c r="O38" i="3" s="1"/>
  <c r="F37" i="3"/>
  <c r="O37" i="3" s="1"/>
  <c r="S118" i="7" l="1"/>
  <c r="T52" i="7"/>
  <c r="T67" i="7"/>
  <c r="S188" i="7"/>
  <c r="S189" i="7"/>
  <c r="T110" i="7"/>
  <c r="T90" i="7"/>
  <c r="T94" i="7" s="1"/>
  <c r="T96" i="7" s="1"/>
  <c r="T61" i="7"/>
  <c r="T126" i="7"/>
  <c r="T127" i="7" s="1"/>
  <c r="T121" i="7"/>
  <c r="T122" i="7" s="1"/>
  <c r="T117" i="7"/>
  <c r="T118" i="7" s="1"/>
  <c r="T103" i="7"/>
  <c r="T104" i="7" s="1"/>
  <c r="P130" i="7"/>
  <c r="S112" i="7"/>
  <c r="S102" i="7"/>
  <c r="S106" i="7" s="1"/>
  <c r="Q130" i="7"/>
  <c r="R112" i="7"/>
  <c r="R102" i="7"/>
  <c r="R106" i="7" s="1"/>
  <c r="U37" i="7"/>
  <c r="U66" i="7" s="1"/>
  <c r="T78" i="7" s="1"/>
  <c r="T48" i="7"/>
  <c r="T142" i="7" s="1"/>
  <c r="U145" i="7"/>
  <c r="U146" i="7" s="1"/>
  <c r="U150" i="7" s="1"/>
  <c r="U158" i="7" s="1"/>
  <c r="U31" i="7"/>
  <c r="U144" i="7" s="1"/>
  <c r="U32" i="7"/>
  <c r="U156" i="7" s="1"/>
  <c r="R77" i="7"/>
  <c r="U33" i="7"/>
  <c r="U34" i="7"/>
  <c r="U192" i="7" s="1"/>
  <c r="U30" i="7"/>
  <c r="U136" i="7" s="1"/>
  <c r="T59" i="7"/>
  <c r="T185" i="7" s="1"/>
  <c r="T47" i="7"/>
  <c r="T135" i="7" s="1"/>
  <c r="T41" i="7"/>
  <c r="T42" i="7" s="1"/>
  <c r="T3" i="7" s="1"/>
  <c r="T63" i="7"/>
  <c r="T51" i="7"/>
  <c r="T187" i="7" s="1"/>
  <c r="T65" i="7"/>
  <c r="S77" i="7" s="1"/>
  <c r="T54" i="7"/>
  <c r="U39" i="7"/>
  <c r="U5" i="7"/>
  <c r="U26" i="7"/>
  <c r="V19" i="7"/>
  <c r="V84" i="7"/>
  <c r="V2" i="7"/>
  <c r="U35" i="7"/>
  <c r="U38" i="7"/>
  <c r="S72" i="7"/>
  <c r="U36" i="7"/>
  <c r="S79" i="7"/>
  <c r="W14" i="7"/>
  <c r="V1" i="7"/>
  <c r="V25" i="7"/>
  <c r="V89" i="7" s="1"/>
  <c r="W15" i="7"/>
  <c r="V16" i="7"/>
  <c r="V17" i="7"/>
  <c r="M72" i="3"/>
  <c r="M75" i="6"/>
  <c r="L39" i="3"/>
  <c r="M39" i="3"/>
  <c r="N39" i="3"/>
  <c r="L37" i="3"/>
  <c r="M37" i="3"/>
  <c r="N37" i="3"/>
  <c r="L143" i="3"/>
  <c r="L185" i="3"/>
  <c r="L72" i="3"/>
  <c r="MP198" i="3"/>
  <c r="HR198" i="3"/>
  <c r="CT198" i="3"/>
  <c r="OL198" i="3"/>
  <c r="JN198" i="3"/>
  <c r="EP198" i="3"/>
  <c r="R198" i="3"/>
  <c r="LZ198" i="3"/>
  <c r="HB198" i="3"/>
  <c r="CD198" i="3"/>
  <c r="LJ198" i="3"/>
  <c r="GL198" i="3"/>
  <c r="BN198" i="3"/>
  <c r="KT198" i="3"/>
  <c r="FV198" i="3"/>
  <c r="AX198" i="3"/>
  <c r="KD198" i="3"/>
  <c r="FF198" i="3"/>
  <c r="AH198" i="3"/>
  <c r="NV198" i="3"/>
  <c r="IX198" i="3"/>
  <c r="NF198" i="3"/>
  <c r="DJ198" i="3"/>
  <c r="IH198" i="3"/>
  <c r="DZ198" i="3"/>
  <c r="CU198" i="3"/>
  <c r="HS198" i="3"/>
  <c r="MQ198" i="3"/>
  <c r="BP198" i="3"/>
  <c r="GN198" i="3"/>
  <c r="LL198" i="3"/>
  <c r="EE198" i="3"/>
  <c r="JC198" i="3"/>
  <c r="OA198" i="3"/>
  <c r="DB198" i="3"/>
  <c r="HZ198" i="3"/>
  <c r="MX198" i="3"/>
  <c r="OC198" i="3"/>
  <c r="LQ198" i="3"/>
  <c r="JE198" i="3"/>
  <c r="GS198" i="3"/>
  <c r="EG198" i="3"/>
  <c r="BU198" i="3"/>
  <c r="MF198" i="3"/>
  <c r="JT198" i="3"/>
  <c r="HH198" i="3"/>
  <c r="EV198" i="3"/>
  <c r="CJ198" i="3"/>
  <c r="X198" i="3"/>
  <c r="MT198" i="3"/>
  <c r="KH198" i="3"/>
  <c r="HV198" i="3"/>
  <c r="FJ198" i="3"/>
  <c r="CX198" i="3"/>
  <c r="AL198" i="3"/>
  <c r="NI198" i="3"/>
  <c r="KW198" i="3"/>
  <c r="IK198" i="3"/>
  <c r="S198" i="3"/>
  <c r="EQ198" i="3"/>
  <c r="JO198" i="3"/>
  <c r="OM198" i="3"/>
  <c r="AI198" i="3"/>
  <c r="FG198" i="3"/>
  <c r="KE198" i="3"/>
  <c r="EB198" i="3"/>
  <c r="IZ198" i="3"/>
  <c r="NX198" i="3"/>
  <c r="BS198" i="3"/>
  <c r="GQ198" i="3"/>
  <c r="LO198" i="3"/>
  <c r="AP198" i="3"/>
  <c r="FN198" i="3"/>
  <c r="KL198" i="3"/>
  <c r="MW198" i="3"/>
  <c r="KK198" i="3"/>
  <c r="HY198" i="3"/>
  <c r="FM198" i="3"/>
  <c r="DA198" i="3"/>
  <c r="AO198" i="3"/>
  <c r="NL198" i="3"/>
  <c r="KZ198" i="3"/>
  <c r="IN198" i="3"/>
  <c r="GB198" i="3"/>
  <c r="DP198" i="3"/>
  <c r="BD198" i="3"/>
  <c r="NZ198" i="3"/>
  <c r="LN198" i="3"/>
  <c r="JB198" i="3"/>
  <c r="GP198" i="3"/>
  <c r="ED198" i="3"/>
  <c r="BR198" i="3"/>
  <c r="OO198" i="3"/>
  <c r="MC198" i="3"/>
  <c r="JQ198" i="3"/>
  <c r="AY198" i="3"/>
  <c r="FW198" i="3"/>
  <c r="KU198" i="3"/>
  <c r="T198" i="3"/>
  <c r="ER198" i="3"/>
  <c r="JP198" i="3"/>
  <c r="ON198" i="3"/>
  <c r="CI198" i="3"/>
  <c r="HG198" i="3"/>
  <c r="ME198" i="3"/>
  <c r="BF198" i="3"/>
  <c r="GD198" i="3"/>
  <c r="LB198" i="3"/>
  <c r="MO198" i="3"/>
  <c r="KC198" i="3"/>
  <c r="HQ198" i="3"/>
  <c r="FE198" i="3"/>
  <c r="CS198" i="3"/>
  <c r="AG198" i="3"/>
  <c r="ND198" i="3"/>
  <c r="KR198" i="3"/>
  <c r="IF198" i="3"/>
  <c r="FT198" i="3"/>
  <c r="DH198" i="3"/>
  <c r="AV198" i="3"/>
  <c r="NR198" i="3"/>
  <c r="LF198" i="3"/>
  <c r="IT198" i="3"/>
  <c r="GH198" i="3"/>
  <c r="DV198" i="3"/>
  <c r="BJ198" i="3"/>
  <c r="OG198" i="3"/>
  <c r="LU198" i="3"/>
  <c r="JI198" i="3"/>
  <c r="GW198" i="3"/>
  <c r="EK198" i="3"/>
  <c r="BY198" i="3"/>
  <c r="BO198" i="3"/>
  <c r="GM198" i="3"/>
  <c r="LK198" i="3"/>
  <c r="AJ198" i="3"/>
  <c r="FH198" i="3"/>
  <c r="KF198" i="3"/>
  <c r="CY198" i="3"/>
  <c r="HW198" i="3"/>
  <c r="MU198" i="3"/>
  <c r="BV198" i="3"/>
  <c r="GT198" i="3"/>
  <c r="LR198" i="3"/>
  <c r="MG198" i="3"/>
  <c r="JU198" i="3"/>
  <c r="HI198" i="3"/>
  <c r="EW198" i="3"/>
  <c r="CK198" i="3"/>
  <c r="Y198" i="3"/>
  <c r="MV198" i="3"/>
  <c r="KJ198" i="3"/>
  <c r="HX198" i="3"/>
  <c r="FL198" i="3"/>
  <c r="CZ198" i="3"/>
  <c r="AN198" i="3"/>
  <c r="NJ198" i="3"/>
  <c r="KX198" i="3"/>
  <c r="IL198" i="3"/>
  <c r="FZ198" i="3"/>
  <c r="DN198" i="3"/>
  <c r="BB198" i="3"/>
  <c r="NY198" i="3"/>
  <c r="LM198" i="3"/>
  <c r="JA198" i="3"/>
  <c r="GO198" i="3"/>
  <c r="EC198" i="3"/>
  <c r="BQ198" i="3"/>
  <c r="MA198" i="3"/>
  <c r="CF198" i="3"/>
  <c r="MB198" i="3"/>
  <c r="EU198" i="3"/>
  <c r="OQ198" i="3"/>
  <c r="IP198" i="3"/>
  <c r="LI198" i="3"/>
  <c r="GK198" i="3"/>
  <c r="BM198" i="3"/>
  <c r="LX198" i="3"/>
  <c r="GZ198" i="3"/>
  <c r="CB198" i="3"/>
  <c r="ML198" i="3"/>
  <c r="HN198" i="3"/>
  <c r="CP198" i="3"/>
  <c r="NA198" i="3"/>
  <c r="IC198" i="3"/>
  <c r="FA198" i="3"/>
  <c r="BI198" i="3"/>
  <c r="AQ198" i="3"/>
  <c r="FO198" i="3"/>
  <c r="KM198" i="3"/>
  <c r="AR198" i="3"/>
  <c r="FP198" i="3"/>
  <c r="KN198" i="3"/>
  <c r="BK198" i="3"/>
  <c r="GI198" i="3"/>
  <c r="LG198" i="3"/>
  <c r="CE198" i="3"/>
  <c r="NW198" i="3"/>
  <c r="DL198" i="3"/>
  <c r="NH198" i="3"/>
  <c r="NG198" i="3"/>
  <c r="CV198" i="3"/>
  <c r="MR198" i="3"/>
  <c r="FK198" i="3"/>
  <c r="JF198" i="3"/>
  <c r="LA198" i="3"/>
  <c r="GC198" i="3"/>
  <c r="BE198" i="3"/>
  <c r="LP198" i="3"/>
  <c r="GR198" i="3"/>
  <c r="BT198" i="3"/>
  <c r="MD198" i="3"/>
  <c r="HF198" i="3"/>
  <c r="CH198" i="3"/>
  <c r="MS198" i="3"/>
  <c r="HU198" i="3"/>
  <c r="ES198" i="3"/>
  <c r="BA198" i="3"/>
  <c r="BG198" i="3"/>
  <c r="GE198" i="3"/>
  <c r="LC198" i="3"/>
  <c r="BH198" i="3"/>
  <c r="GF198" i="3"/>
  <c r="LD198" i="3"/>
  <c r="CA198" i="3"/>
  <c r="GY198" i="3"/>
  <c r="LW198" i="3"/>
  <c r="DK198" i="3"/>
  <c r="KV198" i="3"/>
  <c r="GA198" i="3"/>
  <c r="JV198" i="3"/>
  <c r="NU198" i="3"/>
  <c r="IG198" i="3"/>
  <c r="AW198" i="3"/>
  <c r="JL198" i="3"/>
  <c r="DX198" i="3"/>
  <c r="LV198" i="3"/>
  <c r="FB198" i="3"/>
  <c r="N198" i="3"/>
  <c r="HM198" i="3"/>
  <c r="DE198" i="3"/>
  <c r="M198" i="3"/>
  <c r="GU198" i="3"/>
  <c r="MY198" i="3"/>
  <c r="L198" i="3"/>
  <c r="GV198" i="3"/>
  <c r="MZ198" i="3"/>
  <c r="AE198" i="3"/>
  <c r="HO198" i="3"/>
  <c r="NS198" i="3"/>
  <c r="HC198" i="3"/>
  <c r="Z198" i="3"/>
  <c r="NE198" i="3"/>
  <c r="OJ198" i="3"/>
  <c r="BL198" i="3"/>
  <c r="JZ198" i="3"/>
  <c r="MK198" i="3"/>
  <c r="CO198" i="3"/>
  <c r="IA198" i="3"/>
  <c r="BX198" i="3"/>
  <c r="OF198" i="3"/>
  <c r="CQ198" i="3"/>
  <c r="AZ198" i="3"/>
  <c r="KI198" i="3"/>
  <c r="CL198" i="3"/>
  <c r="EA198" i="3"/>
  <c r="IM198" i="3"/>
  <c r="MH198" i="3"/>
  <c r="NM198" i="3"/>
  <c r="HA198" i="3"/>
  <c r="Q198" i="3"/>
  <c r="JD198" i="3"/>
  <c r="CR198" i="3"/>
  <c r="KP198" i="3"/>
  <c r="ET198" i="3"/>
  <c r="NQ198" i="3"/>
  <c r="HE198" i="3"/>
  <c r="CW198" i="3"/>
  <c r="AA198" i="3"/>
  <c r="HK198" i="3"/>
  <c r="NO198" i="3"/>
  <c r="AB198" i="3"/>
  <c r="HL198" i="3"/>
  <c r="NP198" i="3"/>
  <c r="AU198" i="3"/>
  <c r="IE198" i="3"/>
  <c r="OI198" i="3"/>
  <c r="JS198" i="3"/>
  <c r="NN198" i="3"/>
  <c r="FU198" i="3"/>
  <c r="IV198" i="3"/>
  <c r="EL198" i="3"/>
  <c r="GG198" i="3"/>
  <c r="BW198" i="3"/>
  <c r="OE198" i="3"/>
  <c r="IB198" i="3"/>
  <c r="IU198" i="3"/>
  <c r="II198" i="3"/>
  <c r="OD198" i="3"/>
  <c r="HJ198" i="3"/>
  <c r="JM198" i="3"/>
  <c r="OB198" i="3"/>
  <c r="EN198" i="3"/>
  <c r="JJ198" i="3"/>
  <c r="V198" i="3"/>
  <c r="FI198" i="3"/>
  <c r="CM198" i="3"/>
  <c r="LS198" i="3"/>
  <c r="DT198" i="3"/>
  <c r="IY198" i="3"/>
  <c r="FX198" i="3"/>
  <c r="W198" i="3"/>
  <c r="IW198" i="3"/>
  <c r="NT198" i="3"/>
  <c r="EF198" i="3"/>
  <c r="ID198" i="3"/>
  <c r="LE198" i="3"/>
  <c r="DU198" i="3"/>
  <c r="DC198" i="3"/>
  <c r="MI198" i="3"/>
  <c r="EJ198" i="3"/>
  <c r="JK198" i="3"/>
  <c r="HD198" i="3"/>
  <c r="AM198" i="3"/>
  <c r="IO198" i="3"/>
  <c r="MN198" i="3"/>
  <c r="AF198" i="3"/>
  <c r="GX198" i="3"/>
  <c r="KO198" i="3"/>
  <c r="DM198" i="3"/>
  <c r="DS198" i="3"/>
  <c r="EZ198" i="3"/>
  <c r="KA198" i="3"/>
  <c r="HT198" i="3"/>
  <c r="BC198" i="3"/>
  <c r="EO198" i="3"/>
  <c r="LH198" i="3"/>
  <c r="P198" i="3"/>
  <c r="FR198" i="3"/>
  <c r="KG198" i="3"/>
  <c r="CG198" i="3"/>
  <c r="EI198" i="3"/>
  <c r="IR198" i="3"/>
  <c r="O198" i="3"/>
  <c r="KQ198" i="3"/>
  <c r="IJ198" i="3"/>
  <c r="DO198" i="3"/>
  <c r="DY198" i="3"/>
  <c r="KB198" i="3"/>
  <c r="OP198" i="3"/>
  <c r="DF198" i="3"/>
  <c r="JY198" i="3"/>
  <c r="AS198" i="3"/>
  <c r="EY198" i="3"/>
  <c r="JH198" i="3"/>
  <c r="DG198" i="3"/>
  <c r="MM198" i="3"/>
  <c r="KY198" i="3"/>
  <c r="DR198" i="3"/>
  <c r="OK198" i="3"/>
  <c r="DQ198" i="3"/>
  <c r="HP198" i="3"/>
  <c r="OH198" i="3"/>
  <c r="BZ198" i="3"/>
  <c r="IS198" i="3"/>
  <c r="AK198" i="3"/>
  <c r="IQ198" i="3"/>
  <c r="JX198" i="3"/>
  <c r="DW198" i="3"/>
  <c r="NC198" i="3"/>
  <c r="NK198" i="3"/>
  <c r="EH198" i="3"/>
  <c r="LY198" i="3"/>
  <c r="FD198" i="3"/>
  <c r="U198" i="3"/>
  <c r="DD198" i="3"/>
  <c r="NB198" i="3"/>
  <c r="JG198" i="3"/>
  <c r="LT198" i="3"/>
  <c r="EM198" i="3"/>
  <c r="JR198" i="3"/>
  <c r="JW198" i="3"/>
  <c r="MJ198" i="3"/>
  <c r="FC198" i="3"/>
  <c r="AT198" i="3"/>
  <c r="FS198" i="3"/>
  <c r="KS198" i="3"/>
  <c r="AD198" i="3"/>
  <c r="DI198" i="3"/>
  <c r="FY198" i="3"/>
  <c r="EX198" i="3"/>
  <c r="CC198" i="3"/>
  <c r="FQ198" i="3"/>
  <c r="GJ198" i="3"/>
  <c r="AC198" i="3"/>
  <c r="CN198" i="3"/>
  <c r="M143" i="3"/>
  <c r="M185" i="3"/>
  <c r="L38" i="3"/>
  <c r="M38" i="3"/>
  <c r="N38" i="3"/>
  <c r="O49" i="3" s="1"/>
  <c r="M32" i="3"/>
  <c r="F36" i="3"/>
  <c r="L32" i="3"/>
  <c r="F49" i="3"/>
  <c r="F65" i="3" s="1"/>
  <c r="N32" i="3"/>
  <c r="O122" i="3"/>
  <c r="E19" i="2"/>
  <c r="F35" i="3"/>
  <c r="E52" i="3"/>
  <c r="P84" i="3"/>
  <c r="P17" i="3"/>
  <c r="P16" i="3"/>
  <c r="Q14" i="3"/>
  <c r="P2" i="3"/>
  <c r="O66" i="3"/>
  <c r="O144" i="3"/>
  <c r="O60" i="3"/>
  <c r="O48" i="3"/>
  <c r="P89" i="3"/>
  <c r="P5" i="3"/>
  <c r="P26" i="3"/>
  <c r="O136" i="3"/>
  <c r="O41" i="3"/>
  <c r="O42" i="3" s="1"/>
  <c r="O3" i="3" s="1"/>
  <c r="O47" i="3"/>
  <c r="O74" i="6" s="1"/>
  <c r="O59" i="3"/>
  <c r="O156" i="3"/>
  <c r="O90" i="3"/>
  <c r="O110" i="3"/>
  <c r="O61" i="3"/>
  <c r="O192" i="3"/>
  <c r="O63" i="3"/>
  <c r="O51" i="3"/>
  <c r="P19" i="3"/>
  <c r="O65" i="3"/>
  <c r="O62" i="3"/>
  <c r="O52" i="3"/>
  <c r="O4" i="3"/>
  <c r="M191" i="3"/>
  <c r="W13" i="3"/>
  <c r="V6" i="3"/>
  <c r="S200" i="7" l="1"/>
  <c r="U52" i="7"/>
  <c r="U67" i="7"/>
  <c r="U190" i="7" s="1"/>
  <c r="T190" i="7"/>
  <c r="V145" i="7"/>
  <c r="V146" i="7" s="1"/>
  <c r="V150" i="7" s="1"/>
  <c r="V158" i="7" s="1"/>
  <c r="W158" i="7" s="1"/>
  <c r="T188" i="7"/>
  <c r="T200" i="7" s="1"/>
  <c r="T189" i="7"/>
  <c r="S73" i="7"/>
  <c r="T186" i="7"/>
  <c r="R128" i="7"/>
  <c r="R130" i="7" s="1"/>
  <c r="R123" i="7"/>
  <c r="V31" i="7"/>
  <c r="V144" i="7" s="1"/>
  <c r="U48" i="7"/>
  <c r="U142" i="7" s="1"/>
  <c r="U60" i="7"/>
  <c r="T112" i="7"/>
  <c r="T102" i="7"/>
  <c r="T106" i="7" s="1"/>
  <c r="S128" i="7"/>
  <c r="S123" i="7"/>
  <c r="U126" i="7"/>
  <c r="U127" i="7" s="1"/>
  <c r="U103" i="7"/>
  <c r="U104" i="7" s="1"/>
  <c r="U117" i="7"/>
  <c r="U121" i="7"/>
  <c r="U122" i="7" s="1"/>
  <c r="U110" i="7"/>
  <c r="U90" i="7"/>
  <c r="U94" i="7" s="1"/>
  <c r="U96" i="7" s="1"/>
  <c r="V60" i="7"/>
  <c r="V143" i="7" s="1"/>
  <c r="V48" i="7"/>
  <c r="V142" i="7" s="1"/>
  <c r="U65" i="7"/>
  <c r="T77" i="7" s="1"/>
  <c r="U54" i="7"/>
  <c r="V34" i="7"/>
  <c r="V192" i="7" s="1"/>
  <c r="U63" i="7"/>
  <c r="U51" i="7"/>
  <c r="U187" i="7" s="1"/>
  <c r="V33" i="7"/>
  <c r="S75" i="7"/>
  <c r="S191" i="7" s="1"/>
  <c r="U62" i="7"/>
  <c r="U50" i="7"/>
  <c r="U49" i="7"/>
  <c r="U4" i="7"/>
  <c r="W19" i="7"/>
  <c r="W84" i="7"/>
  <c r="W2" i="7"/>
  <c r="V30" i="7"/>
  <c r="V136" i="7" s="1"/>
  <c r="V5" i="7"/>
  <c r="V26" i="7"/>
  <c r="V37" i="7"/>
  <c r="V66" i="7" s="1"/>
  <c r="V36" i="7"/>
  <c r="V39" i="7"/>
  <c r="S71" i="7"/>
  <c r="X14" i="7"/>
  <c r="W1" i="7"/>
  <c r="W145" i="7" s="1"/>
  <c r="W146" i="7" s="1"/>
  <c r="W150" i="7" s="1"/>
  <c r="W25" i="7"/>
  <c r="W89" i="7" s="1"/>
  <c r="V35" i="7"/>
  <c r="V38" i="7"/>
  <c r="U61" i="7"/>
  <c r="U186" i="7" s="1"/>
  <c r="U53" i="7"/>
  <c r="V32" i="7"/>
  <c r="V156" i="7" s="1"/>
  <c r="U59" i="7"/>
  <c r="U185" i="7" s="1"/>
  <c r="U47" i="7"/>
  <c r="U135" i="7" s="1"/>
  <c r="U41" i="7"/>
  <c r="U42" i="7" s="1"/>
  <c r="U3" i="7" s="1"/>
  <c r="T79" i="7"/>
  <c r="U72" i="7"/>
  <c r="X15" i="7"/>
  <c r="W16" i="7"/>
  <c r="W17" i="7"/>
  <c r="O75" i="6"/>
  <c r="O82" i="6"/>
  <c r="O53" i="3"/>
  <c r="E62" i="3"/>
  <c r="E74" i="3" s="1"/>
  <c r="E67" i="3"/>
  <c r="G146" i="3"/>
  <c r="N49" i="3"/>
  <c r="N65" i="3"/>
  <c r="N77" i="3" s="1"/>
  <c r="N66" i="3"/>
  <c r="N78" i="3" s="1"/>
  <c r="N50" i="3"/>
  <c r="M53" i="3"/>
  <c r="L90" i="3"/>
  <c r="L94" i="3" s="1"/>
  <c r="L96" i="3" s="1"/>
  <c r="L156" i="3"/>
  <c r="L110" i="3"/>
  <c r="L118" i="3" s="1"/>
  <c r="L53" i="3"/>
  <c r="L61" i="3"/>
  <c r="L41" i="3"/>
  <c r="L42" i="3" s="1"/>
  <c r="L3" i="3" s="1"/>
  <c r="M49" i="3"/>
  <c r="M65" i="3"/>
  <c r="M66" i="3"/>
  <c r="M50" i="3"/>
  <c r="N53" i="3"/>
  <c r="N110" i="3"/>
  <c r="N118" i="3" s="1"/>
  <c r="N41" i="3"/>
  <c r="N42" i="3" s="1"/>
  <c r="N3" i="3" s="1"/>
  <c r="N156" i="3"/>
  <c r="N90" i="3"/>
  <c r="N94" i="3" s="1"/>
  <c r="N96" i="3" s="1"/>
  <c r="N61" i="3"/>
  <c r="N35" i="3"/>
  <c r="M35" i="3"/>
  <c r="L35" i="3"/>
  <c r="F52" i="3"/>
  <c r="O35" i="3"/>
  <c r="M36" i="3"/>
  <c r="N36" i="3"/>
  <c r="F53" i="3"/>
  <c r="F61" i="3" s="1"/>
  <c r="F73" i="3" s="1"/>
  <c r="L36" i="3"/>
  <c r="O36" i="3"/>
  <c r="L49" i="3"/>
  <c r="L65" i="3"/>
  <c r="L102" i="3"/>
  <c r="L103" i="3" s="1"/>
  <c r="M102" i="3"/>
  <c r="M103" i="3" s="1"/>
  <c r="N102" i="3"/>
  <c r="N103" i="3" s="1"/>
  <c r="O102" i="3"/>
  <c r="O103" i="3" s="1"/>
  <c r="L66" i="3"/>
  <c r="L50" i="3"/>
  <c r="M156" i="3"/>
  <c r="M110" i="3"/>
  <c r="M118" i="3" s="1"/>
  <c r="M90" i="3"/>
  <c r="M94" i="3" s="1"/>
  <c r="M96" i="3" s="1"/>
  <c r="M61" i="3"/>
  <c r="M41" i="3"/>
  <c r="M42" i="3" s="1"/>
  <c r="M3" i="3" s="1"/>
  <c r="O118" i="3"/>
  <c r="L122" i="3"/>
  <c r="M122" i="3"/>
  <c r="N122" i="3"/>
  <c r="O50" i="3"/>
  <c r="O135" i="3"/>
  <c r="P117" i="3"/>
  <c r="P121" i="3"/>
  <c r="P122" i="3" s="1"/>
  <c r="P126" i="3"/>
  <c r="P127" i="3" s="1"/>
  <c r="P102" i="3"/>
  <c r="P103" i="3" s="1"/>
  <c r="O185" i="3"/>
  <c r="O143" i="3"/>
  <c r="N72" i="3"/>
  <c r="O94" i="3"/>
  <c r="O142" i="3"/>
  <c r="P39" i="3"/>
  <c r="P34" i="3"/>
  <c r="P36" i="3"/>
  <c r="P32" i="3"/>
  <c r="P35" i="3"/>
  <c r="P37" i="3"/>
  <c r="P33" i="3"/>
  <c r="P97" i="6" s="1"/>
  <c r="P38" i="3"/>
  <c r="P31" i="3"/>
  <c r="P30" i="3"/>
  <c r="X13" i="3"/>
  <c r="W6" i="3"/>
  <c r="O187" i="3"/>
  <c r="N71" i="3"/>
  <c r="Q1" i="3"/>
  <c r="Q15" i="3"/>
  <c r="Q19" i="3" s="1"/>
  <c r="Q25" i="3"/>
  <c r="N74" i="3"/>
  <c r="N98" i="6" s="1"/>
  <c r="O188" i="3"/>
  <c r="N75" i="3"/>
  <c r="O186" i="3"/>
  <c r="V52" i="7" l="1"/>
  <c r="V67" i="7"/>
  <c r="U188" i="7"/>
  <c r="U200" i="7" s="1"/>
  <c r="U189" i="7"/>
  <c r="U79" i="7"/>
  <c r="V126" i="7"/>
  <c r="V127" i="7" s="1"/>
  <c r="V103" i="7"/>
  <c r="V104" i="7" s="1"/>
  <c r="V121" i="7"/>
  <c r="V122" i="7" s="1"/>
  <c r="V117" i="7"/>
  <c r="V110" i="7"/>
  <c r="V90" i="7"/>
  <c r="V94" i="7" s="1"/>
  <c r="V96" i="7" s="1"/>
  <c r="U112" i="7"/>
  <c r="U102" i="7"/>
  <c r="U106" i="7" s="1"/>
  <c r="S130" i="7"/>
  <c r="W32" i="7"/>
  <c r="T128" i="7"/>
  <c r="T123" i="7"/>
  <c r="U118" i="7"/>
  <c r="T72" i="7"/>
  <c r="U143" i="7"/>
  <c r="W31" i="7"/>
  <c r="W144" i="7" s="1"/>
  <c r="W34" i="7"/>
  <c r="W53" i="7"/>
  <c r="U78" i="7"/>
  <c r="W60" i="7"/>
  <c r="W143" i="7" s="1"/>
  <c r="V62" i="7"/>
  <c r="U74" i="7" s="1"/>
  <c r="V50" i="7"/>
  <c r="V49" i="7"/>
  <c r="V4" i="7"/>
  <c r="W5" i="7"/>
  <c r="W26" i="7"/>
  <c r="W63" i="7"/>
  <c r="W33" i="7"/>
  <c r="Y14" i="7"/>
  <c r="X1" i="7"/>
  <c r="X145" i="7" s="1"/>
  <c r="X146" i="7" s="1"/>
  <c r="X150" i="7" s="1"/>
  <c r="X158" i="7" s="1"/>
  <c r="X25" i="7"/>
  <c r="X89" i="7" s="1"/>
  <c r="V59" i="7"/>
  <c r="V47" i="7"/>
  <c r="V135" i="7" s="1"/>
  <c r="V41" i="7"/>
  <c r="V42" i="7" s="1"/>
  <c r="V3" i="7" s="1"/>
  <c r="W30" i="7"/>
  <c r="W136" i="7" s="1"/>
  <c r="V63" i="7"/>
  <c r="V51" i="7"/>
  <c r="V187" i="7" s="1"/>
  <c r="V61" i="7"/>
  <c r="V186" i="7" s="1"/>
  <c r="V53" i="7"/>
  <c r="W37" i="7"/>
  <c r="W66" i="7" s="1"/>
  <c r="X19" i="7"/>
  <c r="X84" i="7"/>
  <c r="X2" i="7"/>
  <c r="T73" i="7"/>
  <c r="T71" i="7"/>
  <c r="W36" i="7"/>
  <c r="W38" i="7"/>
  <c r="T74" i="7"/>
  <c r="W35" i="7"/>
  <c r="W39" i="7"/>
  <c r="V65" i="7"/>
  <c r="V54" i="7"/>
  <c r="T75" i="7"/>
  <c r="T191" i="7" s="1"/>
  <c r="V72" i="7"/>
  <c r="Y15" i="7"/>
  <c r="X17" i="7"/>
  <c r="X16" i="7"/>
  <c r="M82" i="6"/>
  <c r="L82" i="6"/>
  <c r="N73" i="3"/>
  <c r="N82" i="6"/>
  <c r="F62" i="3"/>
  <c r="F74" i="3" s="1"/>
  <c r="F67" i="3"/>
  <c r="M78" i="3"/>
  <c r="M77" i="3"/>
  <c r="L101" i="3"/>
  <c r="L105" i="3" s="1"/>
  <c r="L28" i="6" s="1"/>
  <c r="L112" i="3"/>
  <c r="L128" i="3" s="1"/>
  <c r="O54" i="3"/>
  <c r="O64" i="3"/>
  <c r="N55" i="3"/>
  <c r="N189" i="3" s="1"/>
  <c r="N67" i="3"/>
  <c r="M101" i="3"/>
  <c r="M105" i="3" s="1"/>
  <c r="M28" i="6" s="1"/>
  <c r="M112" i="3"/>
  <c r="M128" i="3" s="1"/>
  <c r="N64" i="3"/>
  <c r="N54" i="3"/>
  <c r="M55" i="3"/>
  <c r="M189" i="3" s="1"/>
  <c r="M67" i="3"/>
  <c r="E179" i="3"/>
  <c r="M64" i="3"/>
  <c r="M54" i="3"/>
  <c r="L186" i="3"/>
  <c r="L73" i="3"/>
  <c r="N101" i="3"/>
  <c r="N105" i="3" s="1"/>
  <c r="N28" i="6" s="1"/>
  <c r="N112" i="3"/>
  <c r="N128" i="3" s="1"/>
  <c r="O55" i="3"/>
  <c r="O189" i="3" s="1"/>
  <c r="O67" i="3"/>
  <c r="O190" i="3" s="1"/>
  <c r="L77" i="3"/>
  <c r="L54" i="3"/>
  <c r="L64" i="3"/>
  <c r="M186" i="3"/>
  <c r="M73" i="3"/>
  <c r="L78" i="3"/>
  <c r="L55" i="3"/>
  <c r="L189" i="3" s="1"/>
  <c r="L67" i="3"/>
  <c r="N186" i="3"/>
  <c r="Q84" i="3"/>
  <c r="Q16" i="3"/>
  <c r="Q2" i="3"/>
  <c r="R14" i="3"/>
  <c r="Q17" i="3"/>
  <c r="P136" i="3"/>
  <c r="P41" i="3"/>
  <c r="P42" i="3" s="1"/>
  <c r="P3" i="3" s="1"/>
  <c r="P47" i="3"/>
  <c r="P74" i="6" s="1"/>
  <c r="P59" i="3"/>
  <c r="P192" i="3"/>
  <c r="P63" i="3"/>
  <c r="P51" i="3"/>
  <c r="Q89" i="3"/>
  <c r="Q5" i="3"/>
  <c r="Q26" i="3"/>
  <c r="P64" i="3"/>
  <c r="P54" i="3"/>
  <c r="Y13" i="3"/>
  <c r="X6" i="3"/>
  <c r="P144" i="3"/>
  <c r="P48" i="3"/>
  <c r="P60" i="3"/>
  <c r="P66" i="3"/>
  <c r="P50" i="3"/>
  <c r="P52" i="3"/>
  <c r="P4" i="3"/>
  <c r="P62" i="3"/>
  <c r="P110" i="3"/>
  <c r="P90" i="3"/>
  <c r="P156" i="3"/>
  <c r="P61" i="3"/>
  <c r="P53" i="3"/>
  <c r="P65" i="3"/>
  <c r="P49" i="3"/>
  <c r="N191" i="3"/>
  <c r="P67" i="3"/>
  <c r="P55" i="3"/>
  <c r="O96" i="3"/>
  <c r="V188" i="7" l="1"/>
  <c r="V200" i="7" s="1"/>
  <c r="V189" i="7"/>
  <c r="W188" i="7"/>
  <c r="W189" i="7"/>
  <c r="V190" i="7"/>
  <c r="W52" i="7"/>
  <c r="W67" i="7"/>
  <c r="W190" i="7" s="1"/>
  <c r="W61" i="7"/>
  <c r="W186" i="7" s="1"/>
  <c r="W156" i="7"/>
  <c r="W51" i="7"/>
  <c r="W187" i="7" s="1"/>
  <c r="W192" i="7"/>
  <c r="U71" i="7"/>
  <c r="V185" i="7"/>
  <c r="V112" i="7"/>
  <c r="V102" i="7"/>
  <c r="V106" i="7" s="1"/>
  <c r="W126" i="7"/>
  <c r="W127" i="7" s="1"/>
  <c r="W121" i="7"/>
  <c r="W122" i="7" s="1"/>
  <c r="W117" i="7"/>
  <c r="W118" i="7" s="1"/>
  <c r="W103" i="7"/>
  <c r="W104" i="7" s="1"/>
  <c r="T130" i="7"/>
  <c r="W110" i="7"/>
  <c r="W90" i="7"/>
  <c r="W94" i="7" s="1"/>
  <c r="W96" i="7" s="1"/>
  <c r="V118" i="7"/>
  <c r="V73" i="7"/>
  <c r="X39" i="7"/>
  <c r="W48" i="7"/>
  <c r="W142" i="7" s="1"/>
  <c r="U128" i="7"/>
  <c r="U123" i="7"/>
  <c r="U73" i="7"/>
  <c r="X32" i="7"/>
  <c r="X156" i="7" s="1"/>
  <c r="X31" i="7"/>
  <c r="X144" i="7" s="1"/>
  <c r="X33" i="7"/>
  <c r="X4" i="7" s="1"/>
  <c r="X34" i="7"/>
  <c r="W59" i="7"/>
  <c r="W185" i="7" s="1"/>
  <c r="W47" i="7"/>
  <c r="W135" i="7" s="1"/>
  <c r="W41" i="7"/>
  <c r="W42" i="7" s="1"/>
  <c r="W3" i="7" s="1"/>
  <c r="W62" i="7"/>
  <c r="W50" i="7"/>
  <c r="W49" i="7"/>
  <c r="W4" i="7"/>
  <c r="W65" i="7"/>
  <c r="V77" i="7" s="1"/>
  <c r="W54" i="7"/>
  <c r="X62" i="7"/>
  <c r="X50" i="7"/>
  <c r="V79" i="7"/>
  <c r="X30" i="7"/>
  <c r="X136" i="7" s="1"/>
  <c r="X5" i="7"/>
  <c r="X26" i="7"/>
  <c r="X37" i="7"/>
  <c r="X66" i="7" s="1"/>
  <c r="V78" i="7"/>
  <c r="Y19" i="7"/>
  <c r="Y84" i="7"/>
  <c r="Y2" i="7"/>
  <c r="U77" i="7"/>
  <c r="X35" i="7"/>
  <c r="X38" i="7"/>
  <c r="Z14" i="7"/>
  <c r="Y1" i="7"/>
  <c r="Y145" i="7" s="1"/>
  <c r="Y146" i="7" s="1"/>
  <c r="Y150" i="7" s="1"/>
  <c r="Y158" i="7" s="1"/>
  <c r="Y25" i="7"/>
  <c r="Y89" i="7" s="1"/>
  <c r="X36" i="7"/>
  <c r="V75" i="7"/>
  <c r="V191" i="7" s="1"/>
  <c r="U75" i="7"/>
  <c r="U191" i="7" s="1"/>
  <c r="Z15" i="7"/>
  <c r="Y16" i="7"/>
  <c r="Y17" i="7"/>
  <c r="E72" i="6"/>
  <c r="D3" i="4"/>
  <c r="P75" i="6"/>
  <c r="L3" i="6"/>
  <c r="M3" i="6"/>
  <c r="N3" i="6"/>
  <c r="P82" i="6"/>
  <c r="E174" i="3"/>
  <c r="M123" i="3"/>
  <c r="M130" i="3" s="1"/>
  <c r="M29" i="6" s="1"/>
  <c r="M4" i="6" s="1"/>
  <c r="L76" i="3"/>
  <c r="L241" i="3"/>
  <c r="M76" i="3"/>
  <c r="N123" i="3"/>
  <c r="N130" i="3" s="1"/>
  <c r="N29" i="6" s="1"/>
  <c r="N4" i="6" s="1"/>
  <c r="N76" i="3"/>
  <c r="M190" i="3"/>
  <c r="M79" i="3"/>
  <c r="L190" i="3"/>
  <c r="L79" i="3"/>
  <c r="N190" i="3"/>
  <c r="N79" i="3"/>
  <c r="M241" i="3"/>
  <c r="N241" i="3"/>
  <c r="L123" i="3"/>
  <c r="L130" i="3" s="1"/>
  <c r="L29" i="6" s="1"/>
  <c r="P190" i="3"/>
  <c r="O79" i="3"/>
  <c r="P94" i="3"/>
  <c r="Z13" i="3"/>
  <c r="Y6" i="3"/>
  <c r="O76" i="3"/>
  <c r="P135" i="3"/>
  <c r="Q37" i="3"/>
  <c r="Q35" i="3"/>
  <c r="Q39" i="3"/>
  <c r="Q34" i="3"/>
  <c r="Q33" i="3"/>
  <c r="Q97" i="6" s="1"/>
  <c r="Q30" i="3"/>
  <c r="Q38" i="3"/>
  <c r="Q32" i="3"/>
  <c r="Q31" i="3"/>
  <c r="Q36" i="3"/>
  <c r="O74" i="3"/>
  <c r="O98" i="6" s="1"/>
  <c r="O101" i="3"/>
  <c r="O112" i="3"/>
  <c r="O71" i="3"/>
  <c r="O77" i="3"/>
  <c r="P118" i="3"/>
  <c r="O78" i="3"/>
  <c r="Q102" i="3"/>
  <c r="Q103" i="3" s="1"/>
  <c r="Q121" i="3"/>
  <c r="Q122" i="3" s="1"/>
  <c r="Q126" i="3"/>
  <c r="Q127" i="3" s="1"/>
  <c r="Q117" i="3"/>
  <c r="P186" i="3"/>
  <c r="O73" i="3"/>
  <c r="P189" i="3"/>
  <c r="P185" i="3"/>
  <c r="P143" i="3"/>
  <c r="O72" i="3"/>
  <c r="P187" i="3"/>
  <c r="P142" i="3"/>
  <c r="P188" i="3"/>
  <c r="O75" i="3"/>
  <c r="R25" i="3"/>
  <c r="R15" i="3"/>
  <c r="R19" i="3" s="1"/>
  <c r="R1" i="3"/>
  <c r="X51" i="7" l="1"/>
  <c r="X187" i="7" s="1"/>
  <c r="X192" i="7"/>
  <c r="W200" i="7"/>
  <c r="X52" i="7"/>
  <c r="X67" i="7"/>
  <c r="X49" i="7"/>
  <c r="X110" i="7"/>
  <c r="X90" i="7"/>
  <c r="X94" i="7" s="1"/>
  <c r="X96" i="7" s="1"/>
  <c r="Y34" i="7"/>
  <c r="Y192" i="7" s="1"/>
  <c r="X48" i="7"/>
  <c r="X142" i="7" s="1"/>
  <c r="W112" i="7"/>
  <c r="W102" i="7"/>
  <c r="W106" i="7" s="1"/>
  <c r="X60" i="7"/>
  <c r="X53" i="7"/>
  <c r="U130" i="7"/>
  <c r="X126" i="7"/>
  <c r="X127" i="7" s="1"/>
  <c r="X121" i="7"/>
  <c r="X122" i="7" s="1"/>
  <c r="X117" i="7"/>
  <c r="X118" i="7" s="1"/>
  <c r="X103" i="7"/>
  <c r="X104" i="7" s="1"/>
  <c r="X61" i="7"/>
  <c r="V128" i="7"/>
  <c r="V123" i="7"/>
  <c r="Y33" i="7"/>
  <c r="Y62" i="7" s="1"/>
  <c r="X74" i="7" s="1"/>
  <c r="Y37" i="7"/>
  <c r="Y66" i="7" s="1"/>
  <c r="X78" i="7" s="1"/>
  <c r="X63" i="7"/>
  <c r="W75" i="7" s="1"/>
  <c r="W191" i="7" s="1"/>
  <c r="Y36" i="7"/>
  <c r="Y54" i="7" s="1"/>
  <c r="Y30" i="7"/>
  <c r="Y39" i="7"/>
  <c r="Z19" i="7"/>
  <c r="Z84" i="7"/>
  <c r="Z2" i="7"/>
  <c r="W78" i="7"/>
  <c r="W74" i="7"/>
  <c r="X65" i="7"/>
  <c r="X54" i="7"/>
  <c r="Y35" i="7"/>
  <c r="Y38" i="7"/>
  <c r="X59" i="7"/>
  <c r="X47" i="7"/>
  <c r="X135" i="7" s="1"/>
  <c r="X41" i="7"/>
  <c r="X42" i="7" s="1"/>
  <c r="X3" i="7" s="1"/>
  <c r="W79" i="7"/>
  <c r="V74" i="7"/>
  <c r="Y5" i="7"/>
  <c r="Y26" i="7"/>
  <c r="Y32" i="7"/>
  <c r="Y156" i="7" s="1"/>
  <c r="Y31" i="7"/>
  <c r="Y144" i="7" s="1"/>
  <c r="AA14" i="7"/>
  <c r="Z1" i="7"/>
  <c r="Z25" i="7"/>
  <c r="Z89" i="7" s="1"/>
  <c r="V71" i="7"/>
  <c r="AA15" i="7"/>
  <c r="Z16" i="7"/>
  <c r="Z17" i="7"/>
  <c r="N5" i="6"/>
  <c r="L4" i="6"/>
  <c r="L5" i="6" s="1"/>
  <c r="M5" i="6"/>
  <c r="L242" i="3"/>
  <c r="N242" i="3"/>
  <c r="M242" i="3"/>
  <c r="Q64" i="3"/>
  <c r="Q54" i="3"/>
  <c r="O128" i="3"/>
  <c r="O123" i="3"/>
  <c r="Q144" i="3"/>
  <c r="Q48" i="3"/>
  <c r="Q142" i="3" s="1"/>
  <c r="Q60" i="3"/>
  <c r="AA13" i="3"/>
  <c r="Z6" i="3"/>
  <c r="O191" i="3"/>
  <c r="O105" i="3"/>
  <c r="O28" i="6" s="1"/>
  <c r="Q156" i="3"/>
  <c r="Q110" i="3"/>
  <c r="Q90" i="3"/>
  <c r="Q61" i="3"/>
  <c r="Q53" i="3"/>
  <c r="P96" i="3"/>
  <c r="Q65" i="3"/>
  <c r="Q49" i="3"/>
  <c r="Q136" i="3"/>
  <c r="Q47" i="3"/>
  <c r="Q74" i="6" s="1"/>
  <c r="Q59" i="3"/>
  <c r="Q41" i="3"/>
  <c r="Q42" i="3" s="1"/>
  <c r="Q3" i="3" s="1"/>
  <c r="Q52" i="3"/>
  <c r="Q62" i="3"/>
  <c r="Q4" i="3"/>
  <c r="R17" i="3"/>
  <c r="R16" i="3"/>
  <c r="S14" i="3"/>
  <c r="R2" i="3"/>
  <c r="R84" i="3"/>
  <c r="Q192" i="3"/>
  <c r="Q51" i="3"/>
  <c r="Q187" i="3" s="1"/>
  <c r="Q63" i="3"/>
  <c r="Q66" i="3"/>
  <c r="Q50" i="3"/>
  <c r="R89" i="3"/>
  <c r="R5" i="3"/>
  <c r="R26" i="3"/>
  <c r="Q67" i="3"/>
  <c r="Q55" i="3"/>
  <c r="X190" i="7" l="1"/>
  <c r="X188" i="7"/>
  <c r="X200" i="7" s="1"/>
  <c r="X189" i="7"/>
  <c r="Y51" i="7"/>
  <c r="Y187" i="7" s="1"/>
  <c r="Y63" i="7"/>
  <c r="Y52" i="7"/>
  <c r="Y67" i="7"/>
  <c r="Y190" i="7" s="1"/>
  <c r="Y65" i="7"/>
  <c r="W73" i="7"/>
  <c r="X186" i="7"/>
  <c r="W71" i="7"/>
  <c r="X185" i="7"/>
  <c r="Z30" i="7"/>
  <c r="Z136" i="7" s="1"/>
  <c r="Y121" i="7"/>
  <c r="Y122" i="7" s="1"/>
  <c r="Y117" i="7"/>
  <c r="Y103" i="7"/>
  <c r="Y104" i="7" s="1"/>
  <c r="Y126" i="7"/>
  <c r="Y127" i="7" s="1"/>
  <c r="Y4" i="7"/>
  <c r="X112" i="7"/>
  <c r="X102" i="7"/>
  <c r="X106" i="7" s="1"/>
  <c r="Y49" i="7"/>
  <c r="V130" i="7"/>
  <c r="W72" i="7"/>
  <c r="X143" i="7"/>
  <c r="Z145" i="7"/>
  <c r="Z146" i="7" s="1"/>
  <c r="Z150" i="7" s="1"/>
  <c r="Z158" i="7" s="1"/>
  <c r="Y50" i="7"/>
  <c r="Y47" i="7"/>
  <c r="Y135" i="7" s="1"/>
  <c r="Y136" i="7"/>
  <c r="Y110" i="7"/>
  <c r="Y90" i="7"/>
  <c r="Y94" i="7" s="1"/>
  <c r="Y96" i="7" s="1"/>
  <c r="W128" i="7"/>
  <c r="W123" i="7"/>
  <c r="Y59" i="7"/>
  <c r="Z47" i="7"/>
  <c r="Z135" i="7" s="1"/>
  <c r="AB14" i="7"/>
  <c r="AA1" i="7"/>
  <c r="AA25" i="7"/>
  <c r="AA89" i="7" s="1"/>
  <c r="X77" i="7"/>
  <c r="Z38" i="7"/>
  <c r="Z35" i="7"/>
  <c r="Z39" i="7"/>
  <c r="Z36" i="7"/>
  <c r="Z37" i="7"/>
  <c r="Z66" i="7" s="1"/>
  <c r="AA19" i="7"/>
  <c r="AA84" i="7"/>
  <c r="AA2" i="7"/>
  <c r="Y60" i="7"/>
  <c r="Y143" i="7" s="1"/>
  <c r="Y48" i="7"/>
  <c r="Y142" i="7" s="1"/>
  <c r="Z32" i="7"/>
  <c r="Z156" i="7" s="1"/>
  <c r="W77" i="7"/>
  <c r="Z31" i="7"/>
  <c r="Z34" i="7"/>
  <c r="Z192" i="7" s="1"/>
  <c r="Z5" i="7"/>
  <c r="Z26" i="7"/>
  <c r="Z33" i="7"/>
  <c r="Y61" i="7"/>
  <c r="Y186" i="7" s="1"/>
  <c r="Y53" i="7"/>
  <c r="Y41" i="7"/>
  <c r="Y42" i="7" s="1"/>
  <c r="Y3" i="7" s="1"/>
  <c r="AB15" i="7"/>
  <c r="AA17" i="7"/>
  <c r="AA16" i="7"/>
  <c r="Q75" i="6"/>
  <c r="Q82" i="6"/>
  <c r="O3" i="6"/>
  <c r="E199" i="3"/>
  <c r="OP196" i="3"/>
  <c r="OF196" i="3"/>
  <c r="NU196" i="3"/>
  <c r="NJ196" i="3"/>
  <c r="MZ196" i="3"/>
  <c r="MO196" i="3"/>
  <c r="MD196" i="3"/>
  <c r="LT196" i="3"/>
  <c r="LI196" i="3"/>
  <c r="KX196" i="3"/>
  <c r="KN196" i="3"/>
  <c r="KC196" i="3"/>
  <c r="JR196" i="3"/>
  <c r="JH196" i="3"/>
  <c r="IW196" i="3"/>
  <c r="IL196" i="3"/>
  <c r="IB196" i="3"/>
  <c r="HQ196" i="3"/>
  <c r="HF196" i="3"/>
  <c r="GV196" i="3"/>
  <c r="GK196" i="3"/>
  <c r="FZ196" i="3"/>
  <c r="FP196" i="3"/>
  <c r="FE196" i="3"/>
  <c r="ET196" i="3"/>
  <c r="EJ196" i="3"/>
  <c r="DY196" i="3"/>
  <c r="DN196" i="3"/>
  <c r="DD196" i="3"/>
  <c r="CS196" i="3"/>
  <c r="CH196" i="3"/>
  <c r="BX196" i="3"/>
  <c r="BM196" i="3"/>
  <c r="BB196" i="3"/>
  <c r="AR196" i="3"/>
  <c r="AG196" i="3"/>
  <c r="V196" i="3"/>
  <c r="L196" i="3"/>
  <c r="ES196" i="3"/>
  <c r="AE196" i="3"/>
  <c r="OI196" i="3"/>
  <c r="NY196" i="3"/>
  <c r="NN196" i="3"/>
  <c r="NC196" i="3"/>
  <c r="MS196" i="3"/>
  <c r="MH196" i="3"/>
  <c r="LW196" i="3"/>
  <c r="LB196" i="3"/>
  <c r="KQ196" i="3"/>
  <c r="KG196" i="3"/>
  <c r="JV196" i="3"/>
  <c r="JK196" i="3"/>
  <c r="JA196" i="3"/>
  <c r="OO196" i="3"/>
  <c r="OD196" i="3"/>
  <c r="NS196" i="3"/>
  <c r="NI196" i="3"/>
  <c r="MX196" i="3"/>
  <c r="MM196" i="3"/>
  <c r="MC196" i="3"/>
  <c r="LR196" i="3"/>
  <c r="LG196" i="3"/>
  <c r="KW196" i="3"/>
  <c r="KL196" i="3"/>
  <c r="KA196" i="3"/>
  <c r="JQ196" i="3"/>
  <c r="JF196" i="3"/>
  <c r="IU196" i="3"/>
  <c r="IK196" i="3"/>
  <c r="HZ196" i="3"/>
  <c r="HO196" i="3"/>
  <c r="HE196" i="3"/>
  <c r="GT196" i="3"/>
  <c r="GI196" i="3"/>
  <c r="FY196" i="3"/>
  <c r="FN196" i="3"/>
  <c r="FC196" i="3"/>
  <c r="EH196" i="3"/>
  <c r="DW196" i="3"/>
  <c r="DM196" i="3"/>
  <c r="DB196" i="3"/>
  <c r="CQ196" i="3"/>
  <c r="CG196" i="3"/>
  <c r="BV196" i="3"/>
  <c r="BK196" i="3"/>
  <c r="BA196" i="3"/>
  <c r="AP196" i="3"/>
  <c r="U196" i="3"/>
  <c r="ON196" i="3"/>
  <c r="OC196" i="3"/>
  <c r="NR196" i="3"/>
  <c r="NH196" i="3"/>
  <c r="MW196" i="3"/>
  <c r="ML196" i="3"/>
  <c r="MB196" i="3"/>
  <c r="LQ196" i="3"/>
  <c r="LF196" i="3"/>
  <c r="KV196" i="3"/>
  <c r="KK196" i="3"/>
  <c r="JZ196" i="3"/>
  <c r="JP196" i="3"/>
  <c r="JE196" i="3"/>
  <c r="IT196" i="3"/>
  <c r="IJ196" i="3"/>
  <c r="HY196" i="3"/>
  <c r="HN196" i="3"/>
  <c r="HD196" i="3"/>
  <c r="GS196" i="3"/>
  <c r="GH196" i="3"/>
  <c r="FX196" i="3"/>
  <c r="FM196" i="3"/>
  <c r="FB196" i="3"/>
  <c r="ER196" i="3"/>
  <c r="EG196" i="3"/>
  <c r="DV196" i="3"/>
  <c r="DL196" i="3"/>
  <c r="DA196" i="3"/>
  <c r="CP196" i="3"/>
  <c r="CF196" i="3"/>
  <c r="BU196" i="3"/>
  <c r="BJ196" i="3"/>
  <c r="AZ196" i="3"/>
  <c r="AO196" i="3"/>
  <c r="AD196" i="3"/>
  <c r="T196" i="3"/>
  <c r="NP196" i="3"/>
  <c r="IR196" i="3"/>
  <c r="HL196" i="3"/>
  <c r="GP196" i="3"/>
  <c r="FU196" i="3"/>
  <c r="EZ196" i="3"/>
  <c r="ED196" i="3"/>
  <c r="DI196" i="3"/>
  <c r="CN196" i="3"/>
  <c r="BR196" i="3"/>
  <c r="AW196" i="3"/>
  <c r="AB196" i="3"/>
  <c r="OL196" i="3"/>
  <c r="OA196" i="3"/>
  <c r="NQ196" i="3"/>
  <c r="NF196" i="3"/>
  <c r="MU196" i="3"/>
  <c r="MK196" i="3"/>
  <c r="LZ196" i="3"/>
  <c r="LO196" i="3"/>
  <c r="LE196" i="3"/>
  <c r="KT196" i="3"/>
  <c r="KI196" i="3"/>
  <c r="JY196" i="3"/>
  <c r="JN196" i="3"/>
  <c r="JC196" i="3"/>
  <c r="IS196" i="3"/>
  <c r="IH196" i="3"/>
  <c r="HW196" i="3"/>
  <c r="HM196" i="3"/>
  <c r="HB196" i="3"/>
  <c r="GQ196" i="3"/>
  <c r="GG196" i="3"/>
  <c r="FV196" i="3"/>
  <c r="FK196" i="3"/>
  <c r="FA196" i="3"/>
  <c r="EP196" i="3"/>
  <c r="EE196" i="3"/>
  <c r="DU196" i="3"/>
  <c r="DJ196" i="3"/>
  <c r="CY196" i="3"/>
  <c r="CO196" i="3"/>
  <c r="CD196" i="3"/>
  <c r="BS196" i="3"/>
  <c r="BI196" i="3"/>
  <c r="AX196" i="3"/>
  <c r="AM196" i="3"/>
  <c r="AC196" i="3"/>
  <c r="R196" i="3"/>
  <c r="OK196" i="3"/>
  <c r="NZ196" i="3"/>
  <c r="NE196" i="3"/>
  <c r="MT196" i="3"/>
  <c r="MJ196" i="3"/>
  <c r="LY196" i="3"/>
  <c r="LN196" i="3"/>
  <c r="LD196" i="3"/>
  <c r="KS196" i="3"/>
  <c r="KH196" i="3"/>
  <c r="JX196" i="3"/>
  <c r="JM196" i="3"/>
  <c r="JB196" i="3"/>
  <c r="IG196" i="3"/>
  <c r="HV196" i="3"/>
  <c r="HA196" i="3"/>
  <c r="GF196" i="3"/>
  <c r="FJ196" i="3"/>
  <c r="EO196" i="3"/>
  <c r="DT196" i="3"/>
  <c r="CX196" i="3"/>
  <c r="CC196" i="3"/>
  <c r="BH196" i="3"/>
  <c r="AL196" i="3"/>
  <c r="Q196" i="3"/>
  <c r="OH196" i="3"/>
  <c r="MR196" i="3"/>
  <c r="LJ196" i="3"/>
  <c r="JS196" i="3"/>
  <c r="IE196" i="3"/>
  <c r="HG196" i="3"/>
  <c r="GC196" i="3"/>
  <c r="EX196" i="3"/>
  <c r="DZ196" i="3"/>
  <c r="CV196" i="3"/>
  <c r="BQ196" i="3"/>
  <c r="AS196" i="3"/>
  <c r="N196" i="3"/>
  <c r="NX196" i="3"/>
  <c r="KY196" i="3"/>
  <c r="IC196" i="3"/>
  <c r="FS196" i="3"/>
  <c r="DQ196" i="3"/>
  <c r="BN196" i="3"/>
  <c r="GN196" i="3"/>
  <c r="HI196" i="3"/>
  <c r="AT196" i="3"/>
  <c r="OG196" i="3"/>
  <c r="MP196" i="3"/>
  <c r="LA196" i="3"/>
  <c r="JJ196" i="3"/>
  <c r="ID196" i="3"/>
  <c r="GY196" i="3"/>
  <c r="GA196" i="3"/>
  <c r="EW196" i="3"/>
  <c r="DR196" i="3"/>
  <c r="CT196" i="3"/>
  <c r="BP196" i="3"/>
  <c r="AK196" i="3"/>
  <c r="M196" i="3"/>
  <c r="MG196" i="3"/>
  <c r="JI196" i="3"/>
  <c r="GX196" i="3"/>
  <c r="EU196" i="3"/>
  <c r="CL196" i="3"/>
  <c r="AJ196" i="3"/>
  <c r="NK196" i="3"/>
  <c r="LU196" i="3"/>
  <c r="KF196" i="3"/>
  <c r="IP196" i="3"/>
  <c r="FI196" i="3"/>
  <c r="EK196" i="3"/>
  <c r="DF196" i="3"/>
  <c r="BC196" i="3"/>
  <c r="LM196" i="3"/>
  <c r="GL196" i="3"/>
  <c r="DE196" i="3"/>
  <c r="AU196" i="3"/>
  <c r="OQ196" i="3"/>
  <c r="NA196" i="3"/>
  <c r="LL196" i="3"/>
  <c r="IM196" i="3"/>
  <c r="GD196" i="3"/>
  <c r="EB196" i="3"/>
  <c r="BY196" i="3"/>
  <c r="NV196" i="3"/>
  <c r="ME196" i="3"/>
  <c r="KP196" i="3"/>
  <c r="IZ196" i="3"/>
  <c r="HU196" i="3"/>
  <c r="GW196" i="3"/>
  <c r="FR196" i="3"/>
  <c r="EM196" i="3"/>
  <c r="DO196" i="3"/>
  <c r="CK196" i="3"/>
  <c r="BF196" i="3"/>
  <c r="AH196" i="3"/>
  <c r="NM196" i="3"/>
  <c r="LV196" i="3"/>
  <c r="KO196" i="3"/>
  <c r="IX196" i="3"/>
  <c r="HT196" i="3"/>
  <c r="GO196" i="3"/>
  <c r="FQ196" i="3"/>
  <c r="EL196" i="3"/>
  <c r="DG196" i="3"/>
  <c r="CI196" i="3"/>
  <c r="BE196" i="3"/>
  <c r="Z196" i="3"/>
  <c r="HR196" i="3"/>
  <c r="CA196" i="3"/>
  <c r="Y196" i="3"/>
  <c r="NB196" i="3"/>
  <c r="KD196" i="3"/>
  <c r="IO196" i="3"/>
  <c r="HJ196" i="3"/>
  <c r="FH196" i="3"/>
  <c r="EC196" i="3"/>
  <c r="BZ196" i="3"/>
  <c r="W196" i="3"/>
  <c r="JU196" i="3"/>
  <c r="FF196" i="3"/>
  <c r="CW196" i="3"/>
  <c r="O196" i="3"/>
  <c r="AF196" i="3"/>
  <c r="CR196" i="3"/>
  <c r="FD196" i="3"/>
  <c r="HP196" i="3"/>
  <c r="KB196" i="3"/>
  <c r="MN196" i="3"/>
  <c r="S196" i="3"/>
  <c r="CE196" i="3"/>
  <c r="EQ196" i="3"/>
  <c r="HC196" i="3"/>
  <c r="JO196" i="3"/>
  <c r="MA196" i="3"/>
  <c r="OM196" i="3"/>
  <c r="AN196" i="3"/>
  <c r="CZ196" i="3"/>
  <c r="FL196" i="3"/>
  <c r="HX196" i="3"/>
  <c r="KJ196" i="3"/>
  <c r="MV196" i="3"/>
  <c r="AA196" i="3"/>
  <c r="CM196" i="3"/>
  <c r="EY196" i="3"/>
  <c r="HK196" i="3"/>
  <c r="JW196" i="3"/>
  <c r="MI196" i="3"/>
  <c r="CB196" i="3"/>
  <c r="FT196" i="3"/>
  <c r="IV196" i="3"/>
  <c r="LX196" i="3"/>
  <c r="AI196" i="3"/>
  <c r="DK196" i="3"/>
  <c r="GM196" i="3"/>
  <c r="KE196" i="3"/>
  <c r="NG196" i="3"/>
  <c r="P196" i="3"/>
  <c r="GJ196" i="3"/>
  <c r="JL196" i="3"/>
  <c r="AY196" i="3"/>
  <c r="HS196" i="3"/>
  <c r="NW196" i="3"/>
  <c r="CJ196" i="3"/>
  <c r="GB196" i="3"/>
  <c r="JD196" i="3"/>
  <c r="MF196" i="3"/>
  <c r="AQ196" i="3"/>
  <c r="DS196" i="3"/>
  <c r="GU196" i="3"/>
  <c r="KM196" i="3"/>
  <c r="NO196" i="3"/>
  <c r="DH196" i="3"/>
  <c r="ND196" i="3"/>
  <c r="EA196" i="3"/>
  <c r="KU196" i="3"/>
  <c r="BL196" i="3"/>
  <c r="GZ196" i="3"/>
  <c r="LP196" i="3"/>
  <c r="BW196" i="3"/>
  <c r="IA196" i="3"/>
  <c r="MQ196" i="3"/>
  <c r="BT196" i="3"/>
  <c r="HH196" i="3"/>
  <c r="NL196" i="3"/>
  <c r="CU196" i="3"/>
  <c r="II196" i="3"/>
  <c r="MY196" i="3"/>
  <c r="DP196" i="3"/>
  <c r="IF196" i="3"/>
  <c r="NT196" i="3"/>
  <c r="DC196" i="3"/>
  <c r="IQ196" i="3"/>
  <c r="OE196" i="3"/>
  <c r="DX196" i="3"/>
  <c r="IN196" i="3"/>
  <c r="OB196" i="3"/>
  <c r="EI196" i="3"/>
  <c r="IY196" i="3"/>
  <c r="EF196" i="3"/>
  <c r="JT196" i="3"/>
  <c r="OJ196" i="3"/>
  <c r="FG196" i="3"/>
  <c r="JG196" i="3"/>
  <c r="EV196" i="3"/>
  <c r="FO196" i="3"/>
  <c r="GR196" i="3"/>
  <c r="FW196" i="3"/>
  <c r="KR196" i="3"/>
  <c r="GE196" i="3"/>
  <c r="KZ196" i="3"/>
  <c r="LC196" i="3"/>
  <c r="X196" i="3"/>
  <c r="LH196" i="3"/>
  <c r="LK196" i="3"/>
  <c r="AV196" i="3"/>
  <c r="LS196" i="3"/>
  <c r="BD196" i="3"/>
  <c r="BG196" i="3"/>
  <c r="EN196" i="3"/>
  <c r="BO196" i="3"/>
  <c r="R117" i="3"/>
  <c r="R126" i="3"/>
  <c r="R127" i="3" s="1"/>
  <c r="R102" i="3"/>
  <c r="R103" i="3" s="1"/>
  <c r="R121" i="3"/>
  <c r="R122" i="3" s="1"/>
  <c r="Q185" i="3"/>
  <c r="Q143" i="3"/>
  <c r="P72" i="3"/>
  <c r="P112" i="3"/>
  <c r="P101" i="3"/>
  <c r="O241" i="3"/>
  <c r="P76" i="3"/>
  <c r="R37" i="3"/>
  <c r="R38" i="3"/>
  <c r="R39" i="3"/>
  <c r="R35" i="3"/>
  <c r="R33" i="3"/>
  <c r="R97" i="6" s="1"/>
  <c r="R30" i="3"/>
  <c r="R32" i="3"/>
  <c r="R31" i="3"/>
  <c r="R36" i="3"/>
  <c r="R34" i="3"/>
  <c r="Q188" i="3"/>
  <c r="P75" i="3"/>
  <c r="Q94" i="3"/>
  <c r="Q186" i="3"/>
  <c r="P73" i="3"/>
  <c r="Q189" i="3"/>
  <c r="P71" i="3"/>
  <c r="P77" i="3"/>
  <c r="O130" i="3"/>
  <c r="O29" i="6" s="1"/>
  <c r="P78" i="3"/>
  <c r="Q190" i="3"/>
  <c r="P79" i="3"/>
  <c r="P74" i="3"/>
  <c r="P98" i="6" s="1"/>
  <c r="Q135" i="3"/>
  <c r="Q118" i="3"/>
  <c r="S1" i="3"/>
  <c r="S25" i="3"/>
  <c r="S15" i="3"/>
  <c r="S19" i="3" s="1"/>
  <c r="AA6" i="3"/>
  <c r="AB13" i="3"/>
  <c r="Z52" i="7" l="1"/>
  <c r="Z67" i="7"/>
  <c r="Z190" i="7" s="1"/>
  <c r="X71" i="7"/>
  <c r="Y185" i="7"/>
  <c r="Y188" i="7"/>
  <c r="Y200" i="7" s="1"/>
  <c r="Y189" i="7"/>
  <c r="X79" i="7"/>
  <c r="Z59" i="7"/>
  <c r="X75" i="7"/>
  <c r="X191" i="7" s="1"/>
  <c r="Z121" i="7"/>
  <c r="Z122" i="7" s="1"/>
  <c r="Z103" i="7"/>
  <c r="Z104" i="7" s="1"/>
  <c r="Z126" i="7"/>
  <c r="Z127" i="7" s="1"/>
  <c r="Z117" i="7"/>
  <c r="AA32" i="7"/>
  <c r="AA156" i="7" s="1"/>
  <c r="W130" i="7"/>
  <c r="Y112" i="7"/>
  <c r="Y102" i="7"/>
  <c r="Y106" i="7" s="1"/>
  <c r="Z41" i="7"/>
  <c r="Z42" i="7" s="1"/>
  <c r="Z3" i="7" s="1"/>
  <c r="Z144" i="7"/>
  <c r="AA145" i="7"/>
  <c r="AA146" i="7" s="1"/>
  <c r="AA150" i="7" s="1"/>
  <c r="AA158" i="7" s="1"/>
  <c r="AB158" i="7" s="1"/>
  <c r="Y118" i="7"/>
  <c r="Z110" i="7"/>
  <c r="Z90" i="7"/>
  <c r="Z94" i="7" s="1"/>
  <c r="Z96" i="7" s="1"/>
  <c r="Y71" i="7"/>
  <c r="X123" i="7"/>
  <c r="X128" i="7"/>
  <c r="X130" i="7" s="1"/>
  <c r="AA61" i="7"/>
  <c r="AA186" i="7" s="1"/>
  <c r="AA53" i="7"/>
  <c r="AA31" i="7"/>
  <c r="AA144" i="7" s="1"/>
  <c r="X73" i="7"/>
  <c r="AA34" i="7"/>
  <c r="AA192" i="7" s="1"/>
  <c r="Z62" i="7"/>
  <c r="Z50" i="7"/>
  <c r="Z49" i="7"/>
  <c r="Z4" i="7"/>
  <c r="Z61" i="7"/>
  <c r="Z53" i="7"/>
  <c r="AA33" i="7"/>
  <c r="Y78" i="7"/>
  <c r="AA5" i="7"/>
  <c r="AA26" i="7"/>
  <c r="AA30" i="7"/>
  <c r="AA136" i="7" s="1"/>
  <c r="Z65" i="7"/>
  <c r="Z54" i="7"/>
  <c r="AB19" i="7"/>
  <c r="AB84" i="7"/>
  <c r="AB2" i="7"/>
  <c r="X72" i="7"/>
  <c r="AA38" i="7"/>
  <c r="AC14" i="7"/>
  <c r="AB1" i="7"/>
  <c r="AB145" i="7" s="1"/>
  <c r="AB146" i="7" s="1"/>
  <c r="AB150" i="7" s="1"/>
  <c r="AB25" i="7"/>
  <c r="AB89" i="7" s="1"/>
  <c r="Z63" i="7"/>
  <c r="Z51" i="7"/>
  <c r="Z187" i="7" s="1"/>
  <c r="AA35" i="7"/>
  <c r="AA37" i="7"/>
  <c r="AA66" i="7" s="1"/>
  <c r="Z78" i="7" s="1"/>
  <c r="Y79" i="7"/>
  <c r="AA36" i="7"/>
  <c r="AA39" i="7"/>
  <c r="Z60" i="7"/>
  <c r="Z143" i="7" s="1"/>
  <c r="Z48" i="7"/>
  <c r="Z142" i="7" s="1"/>
  <c r="AC15" i="7"/>
  <c r="AB17" i="7"/>
  <c r="AB16" i="7"/>
  <c r="O4" i="6"/>
  <c r="O5" i="6" s="1"/>
  <c r="C96" i="2"/>
  <c r="NW197" i="3"/>
  <c r="NW199" i="3" s="1"/>
  <c r="IY197" i="3"/>
  <c r="IY199" i="3" s="1"/>
  <c r="EZ197" i="3"/>
  <c r="EZ199" i="3" s="1"/>
  <c r="BA197" i="3"/>
  <c r="BA199" i="3" s="1"/>
  <c r="KU197" i="3"/>
  <c r="KU199" i="3" s="1"/>
  <c r="GM197" i="3"/>
  <c r="GM199" i="3" s="1"/>
  <c r="CN197" i="3"/>
  <c r="CN199" i="3" s="1"/>
  <c r="NG197" i="3"/>
  <c r="NG199" i="3" s="1"/>
  <c r="IK197" i="3"/>
  <c r="IK199" i="3" s="1"/>
  <c r="EL197" i="3"/>
  <c r="EL199" i="3" s="1"/>
  <c r="AN197" i="3"/>
  <c r="AN199" i="3" s="1"/>
  <c r="MQ197" i="3"/>
  <c r="MQ199" i="3" s="1"/>
  <c r="HX197" i="3"/>
  <c r="HX199" i="3" s="1"/>
  <c r="EA197" i="3"/>
  <c r="EA199" i="3" s="1"/>
  <c r="AB197" i="3"/>
  <c r="AB199" i="3" s="1"/>
  <c r="MA197" i="3"/>
  <c r="MA199" i="3" s="1"/>
  <c r="HL197" i="3"/>
  <c r="HL199" i="3" s="1"/>
  <c r="DM197" i="3"/>
  <c r="DM199" i="3" s="1"/>
  <c r="N197" i="3"/>
  <c r="N199" i="3" s="1"/>
  <c r="N200" i="3" s="1"/>
  <c r="LK197" i="3"/>
  <c r="LK199" i="3" s="1"/>
  <c r="GX197" i="3"/>
  <c r="GX199" i="3" s="1"/>
  <c r="CZ197" i="3"/>
  <c r="CZ199" i="3" s="1"/>
  <c r="KE197" i="3"/>
  <c r="KE199" i="3" s="1"/>
  <c r="JO197" i="3"/>
  <c r="JO199" i="3" s="1"/>
  <c r="FY197" i="3"/>
  <c r="FY199" i="3" s="1"/>
  <c r="BO197" i="3"/>
  <c r="BO199" i="3" s="1"/>
  <c r="OM197" i="3"/>
  <c r="OM199" i="3" s="1"/>
  <c r="FL197" i="3"/>
  <c r="FL199" i="3" s="1"/>
  <c r="BZ197" i="3"/>
  <c r="BZ199" i="3" s="1"/>
  <c r="AQ197" i="3"/>
  <c r="AQ199" i="3" s="1"/>
  <c r="EN197" i="3"/>
  <c r="EN199" i="3" s="1"/>
  <c r="IL197" i="3"/>
  <c r="IL199" i="3" s="1"/>
  <c r="NH197" i="3"/>
  <c r="NH199" i="3" s="1"/>
  <c r="S197" i="3"/>
  <c r="S199" i="3" s="1"/>
  <c r="DP197" i="3"/>
  <c r="DP199" i="3" s="1"/>
  <c r="HN197" i="3"/>
  <c r="HN199" i="3" s="1"/>
  <c r="MC197" i="3"/>
  <c r="MC199" i="3" s="1"/>
  <c r="BR197" i="3"/>
  <c r="BR199" i="3" s="1"/>
  <c r="FQ197" i="3"/>
  <c r="FQ199" i="3" s="1"/>
  <c r="JT197" i="3"/>
  <c r="JT199" i="3" s="1"/>
  <c r="AI197" i="3"/>
  <c r="AI199" i="3" s="1"/>
  <c r="EF197" i="3"/>
  <c r="EF199" i="3" s="1"/>
  <c r="ID197" i="3"/>
  <c r="ID199" i="3" s="1"/>
  <c r="MY197" i="3"/>
  <c r="MY199" i="3" s="1"/>
  <c r="MP197" i="3"/>
  <c r="MP199" i="3" s="1"/>
  <c r="KD197" i="3"/>
  <c r="KD199" i="3" s="1"/>
  <c r="HR197" i="3"/>
  <c r="HR199" i="3" s="1"/>
  <c r="FF197" i="3"/>
  <c r="FF199" i="3" s="1"/>
  <c r="CT197" i="3"/>
  <c r="CT199" i="3" s="1"/>
  <c r="AH197" i="3"/>
  <c r="AH199" i="3" s="1"/>
  <c r="NE197" i="3"/>
  <c r="NE199" i="3" s="1"/>
  <c r="KS197" i="3"/>
  <c r="KS199" i="3" s="1"/>
  <c r="IG197" i="3"/>
  <c r="IG199" i="3" s="1"/>
  <c r="FU197" i="3"/>
  <c r="FU199" i="3" s="1"/>
  <c r="DI197" i="3"/>
  <c r="DI199" i="3" s="1"/>
  <c r="AW197" i="3"/>
  <c r="AW199" i="3" s="1"/>
  <c r="NS197" i="3"/>
  <c r="NS199" i="3" s="1"/>
  <c r="LG197" i="3"/>
  <c r="LG199" i="3" s="1"/>
  <c r="IU197" i="3"/>
  <c r="IU199" i="3" s="1"/>
  <c r="GI197" i="3"/>
  <c r="GI199" i="3" s="1"/>
  <c r="DW197" i="3"/>
  <c r="DW199" i="3" s="1"/>
  <c r="BK197" i="3"/>
  <c r="BK199" i="3" s="1"/>
  <c r="OH197" i="3"/>
  <c r="OH199" i="3" s="1"/>
  <c r="LV197" i="3"/>
  <c r="LV199" i="3" s="1"/>
  <c r="JJ197" i="3"/>
  <c r="JJ199" i="3" s="1"/>
  <c r="CV197" i="3"/>
  <c r="CV199" i="3" s="1"/>
  <c r="GU197" i="3"/>
  <c r="GU199" i="3" s="1"/>
  <c r="LD197" i="3"/>
  <c r="LD199" i="3" s="1"/>
  <c r="CB197" i="3"/>
  <c r="CB199" i="3" s="1"/>
  <c r="FZ197" i="3"/>
  <c r="FZ199" i="3" s="1"/>
  <c r="KF197" i="3"/>
  <c r="KF199" i="3" s="1"/>
  <c r="CO197" i="3"/>
  <c r="CO199" i="3" s="1"/>
  <c r="GN197" i="3"/>
  <c r="GN199" i="3" s="1"/>
  <c r="KV197" i="3"/>
  <c r="KV199" i="3" s="1"/>
  <c r="BQ197" i="3"/>
  <c r="BQ199" i="3" s="1"/>
  <c r="FP197" i="3"/>
  <c r="FP199" i="3" s="1"/>
  <c r="JQ197" i="3"/>
  <c r="JQ199" i="3" s="1"/>
  <c r="OO197" i="3"/>
  <c r="OO199" i="3" s="1"/>
  <c r="T197" i="3"/>
  <c r="T199" i="3" s="1"/>
  <c r="DS197" i="3"/>
  <c r="DS199" i="3" s="1"/>
  <c r="HP197" i="3"/>
  <c r="HP199" i="3" s="1"/>
  <c r="MF197" i="3"/>
  <c r="MF199" i="3" s="1"/>
  <c r="CG197" i="3"/>
  <c r="CG199" i="3" s="1"/>
  <c r="GF197" i="3"/>
  <c r="GF199" i="3" s="1"/>
  <c r="KM197" i="3"/>
  <c r="KM199" i="3" s="1"/>
  <c r="NV197" i="3"/>
  <c r="NV199" i="3" s="1"/>
  <c r="LJ197" i="3"/>
  <c r="LJ199" i="3" s="1"/>
  <c r="IX197" i="3"/>
  <c r="IX199" i="3" s="1"/>
  <c r="GL197" i="3"/>
  <c r="GL199" i="3" s="1"/>
  <c r="DZ197" i="3"/>
  <c r="DZ199" i="3" s="1"/>
  <c r="BN197" i="3"/>
  <c r="BN199" i="3" s="1"/>
  <c r="OK197" i="3"/>
  <c r="OK199" i="3" s="1"/>
  <c r="LY197" i="3"/>
  <c r="LY199" i="3" s="1"/>
  <c r="JM197" i="3"/>
  <c r="JM199" i="3" s="1"/>
  <c r="HA197" i="3"/>
  <c r="HA199" i="3" s="1"/>
  <c r="EO197" i="3"/>
  <c r="EO199" i="3" s="1"/>
  <c r="CC197" i="3"/>
  <c r="CC199" i="3" s="1"/>
  <c r="Q197" i="3"/>
  <c r="Q199" i="3" s="1"/>
  <c r="Q200" i="3" s="1"/>
  <c r="MM197" i="3"/>
  <c r="MM199" i="3" s="1"/>
  <c r="KA197" i="3"/>
  <c r="KA199" i="3" s="1"/>
  <c r="HO197" i="3"/>
  <c r="HO199" i="3" s="1"/>
  <c r="FC197" i="3"/>
  <c r="FC199" i="3" s="1"/>
  <c r="CQ197" i="3"/>
  <c r="CQ199" i="3" s="1"/>
  <c r="AE197" i="3"/>
  <c r="AE199" i="3" s="1"/>
  <c r="NB197" i="3"/>
  <c r="NB199" i="3" s="1"/>
  <c r="KP197" i="3"/>
  <c r="KP199" i="3" s="1"/>
  <c r="AV197" i="3"/>
  <c r="AV199" i="3" s="1"/>
  <c r="ET197" i="3"/>
  <c r="ET199" i="3" s="1"/>
  <c r="IS197" i="3"/>
  <c r="IS199" i="3" s="1"/>
  <c r="NP197" i="3"/>
  <c r="NP199" i="3" s="1"/>
  <c r="DC197" i="3"/>
  <c r="DC199" i="3" s="1"/>
  <c r="GZ197" i="3"/>
  <c r="GZ199" i="3" s="1"/>
  <c r="LL197" i="3"/>
  <c r="LL199" i="3" s="1"/>
  <c r="CE197" i="3"/>
  <c r="CE199" i="3" s="1"/>
  <c r="GB197" i="3"/>
  <c r="GB199" i="3" s="1"/>
  <c r="KG197" i="3"/>
  <c r="KG199" i="3" s="1"/>
  <c r="AF197" i="3"/>
  <c r="AF199" i="3" s="1"/>
  <c r="ED197" i="3"/>
  <c r="ED199" i="3" s="1"/>
  <c r="IC197" i="3"/>
  <c r="IC199" i="3" s="1"/>
  <c r="MV197" i="3"/>
  <c r="MV199" i="3" s="1"/>
  <c r="CU197" i="3"/>
  <c r="CU199" i="3" s="1"/>
  <c r="GR197" i="3"/>
  <c r="GR199" i="3" s="1"/>
  <c r="LC197" i="3"/>
  <c r="LC199" i="3" s="1"/>
  <c r="NN197" i="3"/>
  <c r="NN199" i="3" s="1"/>
  <c r="LB197" i="3"/>
  <c r="LB199" i="3" s="1"/>
  <c r="IP197" i="3"/>
  <c r="IP199" i="3" s="1"/>
  <c r="GD197" i="3"/>
  <c r="GD199" i="3" s="1"/>
  <c r="DR197" i="3"/>
  <c r="DR199" i="3" s="1"/>
  <c r="BF197" i="3"/>
  <c r="BF199" i="3" s="1"/>
  <c r="OC197" i="3"/>
  <c r="OC199" i="3" s="1"/>
  <c r="LQ197" i="3"/>
  <c r="LQ199" i="3" s="1"/>
  <c r="JE197" i="3"/>
  <c r="JE199" i="3" s="1"/>
  <c r="GS197" i="3"/>
  <c r="GS199" i="3" s="1"/>
  <c r="EG197" i="3"/>
  <c r="EG199" i="3" s="1"/>
  <c r="BU197" i="3"/>
  <c r="BU199" i="3" s="1"/>
  <c r="OQ197" i="3"/>
  <c r="OQ199" i="3" s="1"/>
  <c r="ME197" i="3"/>
  <c r="ME199" i="3" s="1"/>
  <c r="JS197" i="3"/>
  <c r="JS199" i="3" s="1"/>
  <c r="HG197" i="3"/>
  <c r="HG199" i="3" s="1"/>
  <c r="EU197" i="3"/>
  <c r="EU199" i="3" s="1"/>
  <c r="CI197" i="3"/>
  <c r="CI199" i="3" s="1"/>
  <c r="W197" i="3"/>
  <c r="W199" i="3" s="1"/>
  <c r="MT197" i="3"/>
  <c r="MT199" i="3" s="1"/>
  <c r="KH197" i="3"/>
  <c r="KH199" i="3" s="1"/>
  <c r="BI197" i="3"/>
  <c r="BI199" i="3" s="1"/>
  <c r="FH197" i="3"/>
  <c r="FH199" i="3" s="1"/>
  <c r="JH197" i="3"/>
  <c r="JH199" i="3" s="1"/>
  <c r="OF197" i="3"/>
  <c r="OF199" i="3" s="1"/>
  <c r="P197" i="3"/>
  <c r="P199" i="3" s="1"/>
  <c r="P200" i="3" s="1"/>
  <c r="DN197" i="3"/>
  <c r="DN199" i="3" s="1"/>
  <c r="HM197" i="3"/>
  <c r="HM199" i="3" s="1"/>
  <c r="MB197" i="3"/>
  <c r="MB199" i="3" s="1"/>
  <c r="CP197" i="3"/>
  <c r="CP199" i="3" s="1"/>
  <c r="GO197" i="3"/>
  <c r="GO199" i="3" s="1"/>
  <c r="KW197" i="3"/>
  <c r="KW199" i="3" s="1"/>
  <c r="AS197" i="3"/>
  <c r="AS199" i="3" s="1"/>
  <c r="ER197" i="3"/>
  <c r="ER199" i="3" s="1"/>
  <c r="IQ197" i="3"/>
  <c r="IQ199" i="3" s="1"/>
  <c r="NL197" i="3"/>
  <c r="NL199" i="3" s="1"/>
  <c r="DF197" i="3"/>
  <c r="DF199" i="3" s="1"/>
  <c r="HE197" i="3"/>
  <c r="HE199" i="3" s="1"/>
  <c r="LS197" i="3"/>
  <c r="LS199" i="3" s="1"/>
  <c r="NF197" i="3"/>
  <c r="NF199" i="3" s="1"/>
  <c r="KT197" i="3"/>
  <c r="KT199" i="3" s="1"/>
  <c r="IH197" i="3"/>
  <c r="IH199" i="3" s="1"/>
  <c r="FV197" i="3"/>
  <c r="FV199" i="3" s="1"/>
  <c r="DJ197" i="3"/>
  <c r="DJ199" i="3" s="1"/>
  <c r="AX197" i="3"/>
  <c r="AX199" i="3" s="1"/>
  <c r="NU197" i="3"/>
  <c r="NU199" i="3" s="1"/>
  <c r="LI197" i="3"/>
  <c r="LI199" i="3" s="1"/>
  <c r="IW197" i="3"/>
  <c r="IW199" i="3" s="1"/>
  <c r="GK197" i="3"/>
  <c r="GK199" i="3" s="1"/>
  <c r="DY197" i="3"/>
  <c r="DY199" i="3" s="1"/>
  <c r="BM197" i="3"/>
  <c r="BM199" i="3" s="1"/>
  <c r="OI197" i="3"/>
  <c r="OI199" i="3" s="1"/>
  <c r="LW197" i="3"/>
  <c r="LW199" i="3" s="1"/>
  <c r="JK197" i="3"/>
  <c r="JK199" i="3" s="1"/>
  <c r="GY197" i="3"/>
  <c r="GY199" i="3" s="1"/>
  <c r="EM197" i="3"/>
  <c r="EM199" i="3" s="1"/>
  <c r="CA197" i="3"/>
  <c r="CA199" i="3" s="1"/>
  <c r="O197" i="3"/>
  <c r="O199" i="3" s="1"/>
  <c r="O200" i="3" s="1"/>
  <c r="ML197" i="3"/>
  <c r="ML199" i="3" s="1"/>
  <c r="JZ197" i="3"/>
  <c r="JZ199" i="3" s="1"/>
  <c r="BW197" i="3"/>
  <c r="BW199" i="3" s="1"/>
  <c r="FT197" i="3"/>
  <c r="FT199" i="3" s="1"/>
  <c r="JX197" i="3"/>
  <c r="JX199" i="3" s="1"/>
  <c r="BP197" i="3"/>
  <c r="BP199" i="3" s="1"/>
  <c r="NX197" i="3"/>
  <c r="NX199" i="3" s="1"/>
  <c r="AD197" i="3"/>
  <c r="AD199" i="3" s="1"/>
  <c r="IB197" i="3"/>
  <c r="IB199" i="3" s="1"/>
  <c r="CF197" i="3"/>
  <c r="CF199" i="3" s="1"/>
  <c r="KJ197" i="3"/>
  <c r="KJ199" i="3" s="1"/>
  <c r="ES197" i="3"/>
  <c r="ES199" i="3" s="1"/>
  <c r="NO197" i="3"/>
  <c r="NO199" i="3" s="1"/>
  <c r="JV197" i="3"/>
  <c r="JV199" i="3" s="1"/>
  <c r="EX197" i="3"/>
  <c r="EX199" i="3" s="1"/>
  <c r="Z197" i="3"/>
  <c r="Z199" i="3" s="1"/>
  <c r="KK197" i="3"/>
  <c r="KK199" i="3" s="1"/>
  <c r="FM197" i="3"/>
  <c r="FM199" i="3" s="1"/>
  <c r="AO197" i="3"/>
  <c r="AO199" i="3" s="1"/>
  <c r="KY197" i="3"/>
  <c r="KY199" i="3" s="1"/>
  <c r="GA197" i="3"/>
  <c r="GA199" i="3" s="1"/>
  <c r="BC197" i="3"/>
  <c r="BC199" i="3" s="1"/>
  <c r="LN197" i="3"/>
  <c r="LN199" i="3" s="1"/>
  <c r="DH197" i="3"/>
  <c r="DH199" i="3" s="1"/>
  <c r="LT197" i="3"/>
  <c r="LT199" i="3" s="1"/>
  <c r="CW197" i="3"/>
  <c r="CW199" i="3" s="1"/>
  <c r="GV197" i="3"/>
  <c r="GV199" i="3" s="1"/>
  <c r="LE197" i="3"/>
  <c r="LE199" i="3" s="1"/>
  <c r="M197" i="3"/>
  <c r="M199" i="3" s="1"/>
  <c r="M200" i="3" s="1"/>
  <c r="DL197" i="3"/>
  <c r="DL199" i="3" s="1"/>
  <c r="HK197" i="3"/>
  <c r="HK199" i="3" s="1"/>
  <c r="LX197" i="3"/>
  <c r="LX199" i="3" s="1"/>
  <c r="FA197" i="3"/>
  <c r="FA199" i="3" s="1"/>
  <c r="BD197" i="3"/>
  <c r="BD199" i="3" s="1"/>
  <c r="JA197" i="3"/>
  <c r="JA199" i="3" s="1"/>
  <c r="DE197" i="3"/>
  <c r="DE199" i="3" s="1"/>
  <c r="LP197" i="3"/>
  <c r="LP199" i="3" s="1"/>
  <c r="EB197" i="3"/>
  <c r="EB199" i="3" s="1"/>
  <c r="ON197" i="3"/>
  <c r="ON199" i="3" s="1"/>
  <c r="AR197" i="3"/>
  <c r="AR199" i="3" s="1"/>
  <c r="IN197" i="3"/>
  <c r="IN199" i="3" s="1"/>
  <c r="CR197" i="3"/>
  <c r="CR199" i="3" s="1"/>
  <c r="KZ197" i="3"/>
  <c r="KZ199" i="3" s="1"/>
  <c r="FG197" i="3"/>
  <c r="FG199" i="3" s="1"/>
  <c r="OE197" i="3"/>
  <c r="OE199" i="3" s="1"/>
  <c r="OL197" i="3"/>
  <c r="OL199" i="3" s="1"/>
  <c r="JN197" i="3"/>
  <c r="JN199" i="3" s="1"/>
  <c r="EP197" i="3"/>
  <c r="EP199" i="3" s="1"/>
  <c r="R197" i="3"/>
  <c r="R199" i="3" s="1"/>
  <c r="KC197" i="3"/>
  <c r="KC199" i="3" s="1"/>
  <c r="FE197" i="3"/>
  <c r="FE199" i="3" s="1"/>
  <c r="AG197" i="3"/>
  <c r="AG199" i="3" s="1"/>
  <c r="KQ197" i="3"/>
  <c r="KQ199" i="3" s="1"/>
  <c r="FS197" i="3"/>
  <c r="FS199" i="3" s="1"/>
  <c r="AU197" i="3"/>
  <c r="AU199" i="3" s="1"/>
  <c r="LF197" i="3"/>
  <c r="LF199" i="3" s="1"/>
  <c r="DU197" i="3"/>
  <c r="DU199" i="3" s="1"/>
  <c r="MJ197" i="3"/>
  <c r="MJ199" i="3" s="1"/>
  <c r="L197" i="3"/>
  <c r="L199" i="3" s="1"/>
  <c r="L200" i="3" s="1"/>
  <c r="DK197" i="3"/>
  <c r="DK199" i="3" s="1"/>
  <c r="HH197" i="3"/>
  <c r="HH199" i="3" s="1"/>
  <c r="LU197" i="3"/>
  <c r="LU199" i="3" s="1"/>
  <c r="AA197" i="3"/>
  <c r="AA199" i="3" s="1"/>
  <c r="DX197" i="3"/>
  <c r="DX199" i="3" s="1"/>
  <c r="HV197" i="3"/>
  <c r="HV199" i="3" s="1"/>
  <c r="MN197" i="3"/>
  <c r="MN199" i="3" s="1"/>
  <c r="MS197" i="3"/>
  <c r="MS199" i="3" s="1"/>
  <c r="GP197" i="3"/>
  <c r="GP199" i="3" s="1"/>
  <c r="AT197" i="3"/>
  <c r="AT199" i="3" s="1"/>
  <c r="JW197" i="3"/>
  <c r="JW199" i="3" s="1"/>
  <c r="MH197" i="3"/>
  <c r="MH199" i="3" s="1"/>
  <c r="GT197" i="3"/>
  <c r="GT199" i="3" s="1"/>
  <c r="HY197" i="3"/>
  <c r="HY199" i="3" s="1"/>
  <c r="CK197" i="3"/>
  <c r="CK199" i="3" s="1"/>
  <c r="KI197" i="3"/>
  <c r="KI199" i="3" s="1"/>
  <c r="DO197" i="3"/>
  <c r="DO199" i="3" s="1"/>
  <c r="NJ197" i="3"/>
  <c r="NJ199" i="3" s="1"/>
  <c r="EI197" i="3"/>
  <c r="EI199" i="3" s="1"/>
  <c r="DV197" i="3"/>
  <c r="DV199" i="3" s="1"/>
  <c r="IT197" i="3"/>
  <c r="IT199" i="3" s="1"/>
  <c r="EK197" i="3"/>
  <c r="EK199" i="3" s="1"/>
  <c r="JL197" i="3"/>
  <c r="JL199" i="3" s="1"/>
  <c r="BB197" i="3"/>
  <c r="BB199" i="3" s="1"/>
  <c r="NY197" i="3"/>
  <c r="NY199" i="3" s="1"/>
  <c r="JD197" i="3"/>
  <c r="JD199" i="3" s="1"/>
  <c r="BT197" i="3"/>
  <c r="BT199" i="3" s="1"/>
  <c r="LR197" i="3"/>
  <c r="LR199" i="3" s="1"/>
  <c r="MW197" i="3"/>
  <c r="MW199" i="3" s="1"/>
  <c r="Y197" i="3"/>
  <c r="Y199" i="3" s="1"/>
  <c r="CY197" i="3"/>
  <c r="CY199" i="3" s="1"/>
  <c r="KX197" i="3"/>
  <c r="KX199" i="3" s="1"/>
  <c r="X197" i="3"/>
  <c r="X199" i="3" s="1"/>
  <c r="JY197" i="3"/>
  <c r="JY199" i="3" s="1"/>
  <c r="FJ197" i="3"/>
  <c r="FJ199" i="3" s="1"/>
  <c r="KL197" i="3"/>
  <c r="KL199" i="3" s="1"/>
  <c r="MO197" i="3"/>
  <c r="MO199" i="3" s="1"/>
  <c r="GC197" i="3"/>
  <c r="GC199" i="3" s="1"/>
  <c r="AC197" i="3"/>
  <c r="AC199" i="3" s="1"/>
  <c r="NI197" i="3"/>
  <c r="NI199" i="3" s="1"/>
  <c r="HD197" i="3"/>
  <c r="HD199" i="3" s="1"/>
  <c r="BH197" i="3"/>
  <c r="BH199" i="3" s="1"/>
  <c r="MI197" i="3"/>
  <c r="MI199" i="3" s="1"/>
  <c r="LZ197" i="3"/>
  <c r="LZ199" i="3" s="1"/>
  <c r="FN197" i="3"/>
  <c r="FN199" i="3" s="1"/>
  <c r="NM197" i="3"/>
  <c r="NM199" i="3" s="1"/>
  <c r="HQ197" i="3"/>
  <c r="HQ199" i="3" s="1"/>
  <c r="BE197" i="3"/>
  <c r="BE199" i="3" s="1"/>
  <c r="JC197" i="3"/>
  <c r="JC199" i="3" s="1"/>
  <c r="DG197" i="3"/>
  <c r="DG199" i="3" s="1"/>
  <c r="MD197" i="3"/>
  <c r="MD199" i="3" s="1"/>
  <c r="GG197" i="3"/>
  <c r="GG199" i="3" s="1"/>
  <c r="EJ197" i="3"/>
  <c r="EJ199" i="3" s="1"/>
  <c r="JI197" i="3"/>
  <c r="JI199" i="3" s="1"/>
  <c r="EY197" i="3"/>
  <c r="EY199" i="3" s="1"/>
  <c r="KB197" i="3"/>
  <c r="KB199" i="3" s="1"/>
  <c r="DD197" i="3"/>
  <c r="DD199" i="3" s="1"/>
  <c r="EH197" i="3"/>
  <c r="EH199" i="3" s="1"/>
  <c r="HI197" i="3"/>
  <c r="HI199" i="3" s="1"/>
  <c r="IM197" i="3"/>
  <c r="IM199" i="3" s="1"/>
  <c r="HF197" i="3"/>
  <c r="HF199" i="3" s="1"/>
  <c r="EV197" i="3"/>
  <c r="EV199" i="3" s="1"/>
  <c r="AL197" i="3"/>
  <c r="AL199" i="3" s="1"/>
  <c r="KR197" i="3"/>
  <c r="KR199" i="3" s="1"/>
  <c r="FO197" i="3"/>
  <c r="FO199" i="3" s="1"/>
  <c r="EC197" i="3"/>
  <c r="EC199" i="3" s="1"/>
  <c r="OB197" i="3"/>
  <c r="OB199" i="3" s="1"/>
  <c r="DT197" i="3"/>
  <c r="DT199" i="3" s="1"/>
  <c r="DB197" i="3"/>
  <c r="DB199" i="3" s="1"/>
  <c r="MR197" i="3"/>
  <c r="MR199" i="3" s="1"/>
  <c r="LM197" i="3"/>
  <c r="LM199" i="3" s="1"/>
  <c r="GE197" i="3"/>
  <c r="GE199" i="3" s="1"/>
  <c r="U197" i="3"/>
  <c r="U199" i="3" s="1"/>
  <c r="HB197" i="3"/>
  <c r="HB199" i="3" s="1"/>
  <c r="IO197" i="3"/>
  <c r="IO199" i="3" s="1"/>
  <c r="MU197" i="3"/>
  <c r="MU199" i="3" s="1"/>
  <c r="AM197" i="3"/>
  <c r="AM199" i="3" s="1"/>
  <c r="CH197" i="3"/>
  <c r="CH199" i="3" s="1"/>
  <c r="AY197" i="3"/>
  <c r="AY199" i="3" s="1"/>
  <c r="II197" i="3"/>
  <c r="II199" i="3" s="1"/>
  <c r="FR197" i="3"/>
  <c r="FR199" i="3" s="1"/>
  <c r="CL197" i="3"/>
  <c r="CL199" i="3" s="1"/>
  <c r="EW197" i="3"/>
  <c r="EW199" i="3" s="1"/>
  <c r="LO197" i="3"/>
  <c r="LO199" i="3" s="1"/>
  <c r="OP197" i="3"/>
  <c r="OP199" i="3" s="1"/>
  <c r="HT197" i="3"/>
  <c r="HT199" i="3" s="1"/>
  <c r="BJ197" i="3"/>
  <c r="BJ199" i="3" s="1"/>
  <c r="KO197" i="3"/>
  <c r="KO199" i="3" s="1"/>
  <c r="CX197" i="3"/>
  <c r="CX199" i="3" s="1"/>
  <c r="NT197" i="3"/>
  <c r="NT199" i="3" s="1"/>
  <c r="HS197" i="3"/>
  <c r="HS199" i="3" s="1"/>
  <c r="CD197" i="3"/>
  <c r="CD199" i="3" s="1"/>
  <c r="DQ197" i="3"/>
  <c r="DQ199" i="3" s="1"/>
  <c r="IE197" i="3"/>
  <c r="IE199" i="3" s="1"/>
  <c r="NZ197" i="3"/>
  <c r="NZ199" i="3" s="1"/>
  <c r="IF197" i="3"/>
  <c r="IF199" i="3" s="1"/>
  <c r="BX197" i="3"/>
  <c r="BX199" i="3" s="1"/>
  <c r="MK197" i="3"/>
  <c r="MK199" i="3" s="1"/>
  <c r="FX197" i="3"/>
  <c r="FX199" i="3" s="1"/>
  <c r="OJ197" i="3"/>
  <c r="OJ199" i="3" s="1"/>
  <c r="IR197" i="3"/>
  <c r="IR199" i="3" s="1"/>
  <c r="OD197" i="3"/>
  <c r="OD199" i="3" s="1"/>
  <c r="BV197" i="3"/>
  <c r="BV199" i="3" s="1"/>
  <c r="DA197" i="3"/>
  <c r="DA199" i="3" s="1"/>
  <c r="HW197" i="3"/>
  <c r="HW199" i="3" s="1"/>
  <c r="NR197" i="3"/>
  <c r="NR199" i="3" s="1"/>
  <c r="KN197" i="3"/>
  <c r="KN199" i="3" s="1"/>
  <c r="CJ197" i="3"/>
  <c r="CJ199" i="3" s="1"/>
  <c r="NA197" i="3"/>
  <c r="NA199" i="3" s="1"/>
  <c r="GJ197" i="3"/>
  <c r="GJ199" i="3" s="1"/>
  <c r="JG197" i="3"/>
  <c r="JG199" i="3" s="1"/>
  <c r="MX197" i="3"/>
  <c r="MX199" i="3" s="1"/>
  <c r="AP197" i="3"/>
  <c r="AP199" i="3" s="1"/>
  <c r="CS197" i="3"/>
  <c r="CS199" i="3" s="1"/>
  <c r="GQ197" i="3"/>
  <c r="GQ199" i="3" s="1"/>
  <c r="JR197" i="3"/>
  <c r="JR199" i="3" s="1"/>
  <c r="MZ197" i="3"/>
  <c r="MZ199" i="3" s="1"/>
  <c r="FI197" i="3"/>
  <c r="FI199" i="3" s="1"/>
  <c r="NQ197" i="3"/>
  <c r="NQ199" i="3" s="1"/>
  <c r="GW197" i="3"/>
  <c r="GW199" i="3" s="1"/>
  <c r="IA197" i="3"/>
  <c r="IA199" i="3" s="1"/>
  <c r="EQ197" i="3"/>
  <c r="EQ199" i="3" s="1"/>
  <c r="JF197" i="3"/>
  <c r="JF199" i="3" s="1"/>
  <c r="MG197" i="3"/>
  <c r="MG199" i="3" s="1"/>
  <c r="OA197" i="3"/>
  <c r="OA199" i="3" s="1"/>
  <c r="FK197" i="3"/>
  <c r="FK199" i="3" s="1"/>
  <c r="JB197" i="3"/>
  <c r="JB199" i="3" s="1"/>
  <c r="FW197" i="3"/>
  <c r="FW199" i="3" s="1"/>
  <c r="OG197" i="3"/>
  <c r="OG199" i="3" s="1"/>
  <c r="AZ197" i="3"/>
  <c r="AZ199" i="3" s="1"/>
  <c r="IJ197" i="3"/>
  <c r="IJ199" i="3" s="1"/>
  <c r="IZ197" i="3"/>
  <c r="IZ199" i="3" s="1"/>
  <c r="FB197" i="3"/>
  <c r="FB199" i="3" s="1"/>
  <c r="BG197" i="3"/>
  <c r="BG199" i="3" s="1"/>
  <c r="HZ197" i="3"/>
  <c r="HZ199" i="3" s="1"/>
  <c r="LA197" i="3"/>
  <c r="LA199" i="3" s="1"/>
  <c r="NK197" i="3"/>
  <c r="NK199" i="3" s="1"/>
  <c r="EE197" i="3"/>
  <c r="EE199" i="3" s="1"/>
  <c r="V197" i="3"/>
  <c r="V199" i="3" s="1"/>
  <c r="JU197" i="3"/>
  <c r="JU199" i="3" s="1"/>
  <c r="ND197" i="3"/>
  <c r="ND199" i="3" s="1"/>
  <c r="NC197" i="3"/>
  <c r="NC199" i="3" s="1"/>
  <c r="JP197" i="3"/>
  <c r="JP199" i="3" s="1"/>
  <c r="BS197" i="3"/>
  <c r="BS199" i="3" s="1"/>
  <c r="HC197" i="3"/>
  <c r="HC199" i="3" s="1"/>
  <c r="AJ197" i="3"/>
  <c r="AJ199" i="3" s="1"/>
  <c r="BL197" i="3"/>
  <c r="BL199" i="3" s="1"/>
  <c r="FD197" i="3"/>
  <c r="FD199" i="3" s="1"/>
  <c r="AK197" i="3"/>
  <c r="AK199" i="3" s="1"/>
  <c r="BY197" i="3"/>
  <c r="BY199" i="3" s="1"/>
  <c r="GH197" i="3"/>
  <c r="GH199" i="3" s="1"/>
  <c r="CM197" i="3"/>
  <c r="CM199" i="3" s="1"/>
  <c r="HU197" i="3"/>
  <c r="HU199" i="3" s="1"/>
  <c r="IV197" i="3"/>
  <c r="IV199" i="3" s="1"/>
  <c r="HJ197" i="3"/>
  <c r="HJ199" i="3" s="1"/>
  <c r="LH197" i="3"/>
  <c r="LH199" i="3" s="1"/>
  <c r="R192" i="3"/>
  <c r="R63" i="3"/>
  <c r="R51" i="3"/>
  <c r="R187" i="3" s="1"/>
  <c r="R64" i="3"/>
  <c r="R54" i="3"/>
  <c r="P105" i="3"/>
  <c r="P28" i="6" s="1"/>
  <c r="R66" i="3"/>
  <c r="R50" i="3"/>
  <c r="S89" i="3"/>
  <c r="S5" i="3"/>
  <c r="S26" i="3"/>
  <c r="R65" i="3"/>
  <c r="R49" i="3"/>
  <c r="Q96" i="3"/>
  <c r="R144" i="3"/>
  <c r="R48" i="3"/>
  <c r="R142" i="3" s="1"/>
  <c r="R60" i="3"/>
  <c r="P123" i="3"/>
  <c r="P128" i="3"/>
  <c r="O242" i="3"/>
  <c r="AB6" i="3"/>
  <c r="AC13" i="3"/>
  <c r="P191" i="3"/>
  <c r="R156" i="3"/>
  <c r="R110" i="3"/>
  <c r="R118" i="3" s="1"/>
  <c r="R90" i="3"/>
  <c r="R61" i="3"/>
  <c r="R53" i="3"/>
  <c r="R136" i="3"/>
  <c r="R47" i="3"/>
  <c r="R74" i="6" s="1"/>
  <c r="R59" i="3"/>
  <c r="R41" i="3"/>
  <c r="R42" i="3" s="1"/>
  <c r="R3" i="3" s="1"/>
  <c r="R62" i="3"/>
  <c r="R52" i="3"/>
  <c r="R4" i="3"/>
  <c r="S17" i="3"/>
  <c r="S16" i="3"/>
  <c r="T14" i="3"/>
  <c r="S2" i="3"/>
  <c r="S84" i="3"/>
  <c r="R67" i="3"/>
  <c r="R55" i="3"/>
  <c r="Z73" i="7" l="1"/>
  <c r="Z186" i="7"/>
  <c r="Z188" i="7"/>
  <c r="Z200" i="7" s="1"/>
  <c r="Z189" i="7"/>
  <c r="AA52" i="7"/>
  <c r="AA67" i="7"/>
  <c r="AA190" i="7" s="1"/>
  <c r="Z185" i="7"/>
  <c r="Y128" i="7"/>
  <c r="Y123" i="7"/>
  <c r="AA110" i="7"/>
  <c r="AA90" i="7"/>
  <c r="AA94" i="7" s="1"/>
  <c r="AA96" i="7" s="1"/>
  <c r="Z118" i="7"/>
  <c r="AA121" i="7"/>
  <c r="AA122" i="7" s="1"/>
  <c r="AA126" i="7"/>
  <c r="AA127" i="7" s="1"/>
  <c r="AA117" i="7"/>
  <c r="AA103" i="7"/>
  <c r="AA104" i="7" s="1"/>
  <c r="AB39" i="7"/>
  <c r="Z112" i="7"/>
  <c r="Z102" i="7"/>
  <c r="Z106" i="7" s="1"/>
  <c r="AB5" i="7"/>
  <c r="AB26" i="7"/>
  <c r="AB32" i="7"/>
  <c r="AB156" i="7" s="1"/>
  <c r="Y74" i="7"/>
  <c r="AB31" i="7"/>
  <c r="AB144" i="7" s="1"/>
  <c r="AA63" i="7"/>
  <c r="AA51" i="7"/>
  <c r="AA187" i="7" s="1"/>
  <c r="AA65" i="7"/>
  <c r="Z77" i="7" s="1"/>
  <c r="AA54" i="7"/>
  <c r="AD14" i="7"/>
  <c r="AC1" i="7"/>
  <c r="AC25" i="7"/>
  <c r="AC89" i="7" s="1"/>
  <c r="AB33" i="7"/>
  <c r="AA62" i="7"/>
  <c r="AA50" i="7"/>
  <c r="AA49" i="7"/>
  <c r="AA4" i="7"/>
  <c r="AB34" i="7"/>
  <c r="AB192" i="7" s="1"/>
  <c r="Y73" i="7"/>
  <c r="AB30" i="7"/>
  <c r="AB136" i="7" s="1"/>
  <c r="Y77" i="7"/>
  <c r="AC19" i="7"/>
  <c r="AC84" i="7"/>
  <c r="AC2" i="7"/>
  <c r="Y72" i="7"/>
  <c r="AB38" i="7"/>
  <c r="AA59" i="7"/>
  <c r="AA47" i="7"/>
  <c r="AA135" i="7" s="1"/>
  <c r="AA41" i="7"/>
  <c r="AA42" i="7" s="1"/>
  <c r="AA3" i="7" s="1"/>
  <c r="AA60" i="7"/>
  <c r="AA143" i="7" s="1"/>
  <c r="AA48" i="7"/>
  <c r="AA142" i="7" s="1"/>
  <c r="AB35" i="7"/>
  <c r="AB37" i="7"/>
  <c r="AB66" i="7" s="1"/>
  <c r="AA78" i="7" s="1"/>
  <c r="Z75" i="7"/>
  <c r="Z191" i="7" s="1"/>
  <c r="Y75" i="7"/>
  <c r="Y191" i="7" s="1"/>
  <c r="AB36" i="7"/>
  <c r="AD15" i="7"/>
  <c r="AC17" i="7"/>
  <c r="AC16" i="7"/>
  <c r="C97" i="2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M145" i="3" s="1"/>
  <c r="P3" i="6"/>
  <c r="R82" i="6"/>
  <c r="R75" i="6"/>
  <c r="L221" i="3"/>
  <c r="L220" i="3"/>
  <c r="R186" i="3"/>
  <c r="Q73" i="3"/>
  <c r="T25" i="3"/>
  <c r="T15" i="3"/>
  <c r="T19" i="3" s="1"/>
  <c r="T1" i="3"/>
  <c r="R94" i="3"/>
  <c r="S35" i="3"/>
  <c r="S33" i="3"/>
  <c r="S97" i="6" s="1"/>
  <c r="S39" i="3"/>
  <c r="S37" i="3"/>
  <c r="S30" i="3"/>
  <c r="S32" i="3"/>
  <c r="S31" i="3"/>
  <c r="S38" i="3"/>
  <c r="S36" i="3"/>
  <c r="S34" i="3"/>
  <c r="Q78" i="3"/>
  <c r="R188" i="3"/>
  <c r="R200" i="3" s="1"/>
  <c r="Q75" i="3"/>
  <c r="Q191" i="3" s="1"/>
  <c r="R189" i="3"/>
  <c r="Q71" i="3"/>
  <c r="Q112" i="3"/>
  <c r="Q101" i="3"/>
  <c r="Q76" i="3"/>
  <c r="R185" i="3"/>
  <c r="R143" i="3"/>
  <c r="Q72" i="3"/>
  <c r="R190" i="3"/>
  <c r="Q79" i="3"/>
  <c r="R135" i="3"/>
  <c r="P130" i="3"/>
  <c r="P29" i="6" s="1"/>
  <c r="Q77" i="3"/>
  <c r="P241" i="3"/>
  <c r="Q74" i="3"/>
  <c r="Q98" i="6" s="1"/>
  <c r="AD13" i="3"/>
  <c r="AC6" i="3"/>
  <c r="S117" i="3"/>
  <c r="S121" i="3"/>
  <c r="S122" i="3" s="1"/>
  <c r="S126" i="3"/>
  <c r="S127" i="3" s="1"/>
  <c r="S102" i="3"/>
  <c r="S103" i="3" s="1"/>
  <c r="Z79" i="7" l="1"/>
  <c r="AA188" i="7"/>
  <c r="AA200" i="7" s="1"/>
  <c r="AA189" i="7"/>
  <c r="AB52" i="7"/>
  <c r="AB67" i="7"/>
  <c r="AB190" i="7" s="1"/>
  <c r="AA185" i="7"/>
  <c r="AC145" i="7"/>
  <c r="AC146" i="7" s="1"/>
  <c r="AC150" i="7" s="1"/>
  <c r="AC158" i="7" s="1"/>
  <c r="AC39" i="7"/>
  <c r="Z128" i="7"/>
  <c r="Z123" i="7"/>
  <c r="AA112" i="7"/>
  <c r="AA102" i="7"/>
  <c r="AA106" i="7" s="1"/>
  <c r="AB110" i="7"/>
  <c r="AB90" i="7"/>
  <c r="AB94" i="7" s="1"/>
  <c r="AB96" i="7" s="1"/>
  <c r="AA118" i="7"/>
  <c r="AB121" i="7"/>
  <c r="AB122" i="7" s="1"/>
  <c r="AB117" i="7"/>
  <c r="AB103" i="7"/>
  <c r="AB104" i="7" s="1"/>
  <c r="AB126" i="7"/>
  <c r="AB127" i="7" s="1"/>
  <c r="Y130" i="7"/>
  <c r="AC36" i="7"/>
  <c r="AC38" i="7"/>
  <c r="AB59" i="7"/>
  <c r="AB47" i="7"/>
  <c r="AB135" i="7" s="1"/>
  <c r="AB41" i="7"/>
  <c r="AB42" i="7" s="1"/>
  <c r="AB3" i="7" s="1"/>
  <c r="AC35" i="7"/>
  <c r="AC37" i="7"/>
  <c r="AC66" i="7" s="1"/>
  <c r="AB62" i="7"/>
  <c r="AA74" i="7" s="1"/>
  <c r="AB50" i="7"/>
  <c r="AB49" i="7"/>
  <c r="AB4" i="7"/>
  <c r="AB60" i="7"/>
  <c r="AB48" i="7"/>
  <c r="AB142" i="7" s="1"/>
  <c r="AD19" i="7"/>
  <c r="AD84" i="7"/>
  <c r="AD2" i="7"/>
  <c r="AC32" i="7"/>
  <c r="AC156" i="7" s="1"/>
  <c r="AC5" i="7"/>
  <c r="AC26" i="7"/>
  <c r="AC31" i="7"/>
  <c r="AC144" i="7" s="1"/>
  <c r="AB63" i="7"/>
  <c r="AB51" i="7"/>
  <c r="AB187" i="7" s="1"/>
  <c r="Z74" i="7"/>
  <c r="AE14" i="7"/>
  <c r="AD1" i="7"/>
  <c r="AD25" i="7"/>
  <c r="AD89" i="7" s="1"/>
  <c r="AB61" i="7"/>
  <c r="AB186" i="7" s="1"/>
  <c r="AB53" i="7"/>
  <c r="AB65" i="7"/>
  <c r="AA77" i="7" s="1"/>
  <c r="AB54" i="7"/>
  <c r="AA71" i="7"/>
  <c r="Z71" i="7"/>
  <c r="AC33" i="7"/>
  <c r="AC30" i="7"/>
  <c r="AC136" i="7" s="1"/>
  <c r="AC34" i="7"/>
  <c r="AC192" i="7" s="1"/>
  <c r="AB78" i="7"/>
  <c r="Z72" i="7"/>
  <c r="AE15" i="7"/>
  <c r="AD16" i="7"/>
  <c r="AD17" i="7"/>
  <c r="R145" i="3"/>
  <c r="Q145" i="3"/>
  <c r="O145" i="3"/>
  <c r="L145" i="3"/>
  <c r="P145" i="3"/>
  <c r="N145" i="3"/>
  <c r="S145" i="3"/>
  <c r="L37" i="6"/>
  <c r="L8" i="6"/>
  <c r="P4" i="6"/>
  <c r="P5" i="6" s="1"/>
  <c r="L229" i="3"/>
  <c r="L244" i="3"/>
  <c r="L175" i="3"/>
  <c r="L68" i="6" s="1"/>
  <c r="L219" i="3"/>
  <c r="L32" i="6" s="1"/>
  <c r="S66" i="3"/>
  <c r="S50" i="3"/>
  <c r="P242" i="3"/>
  <c r="S192" i="3"/>
  <c r="S51" i="3"/>
  <c r="S187" i="3" s="1"/>
  <c r="S63" i="3"/>
  <c r="S62" i="3"/>
  <c r="S52" i="3"/>
  <c r="S4" i="3"/>
  <c r="T89" i="3"/>
  <c r="T5" i="3"/>
  <c r="T26" i="3"/>
  <c r="AE13" i="3"/>
  <c r="AD6" i="3"/>
  <c r="Q105" i="3"/>
  <c r="Q28" i="6" s="1"/>
  <c r="S64" i="3"/>
  <c r="S54" i="3"/>
  <c r="S67" i="3"/>
  <c r="S55" i="3"/>
  <c r="S189" i="3" s="1"/>
  <c r="T2" i="3"/>
  <c r="T145" i="3" s="1"/>
  <c r="T17" i="3"/>
  <c r="T16" i="3"/>
  <c r="U14" i="3"/>
  <c r="T84" i="3"/>
  <c r="Q128" i="3"/>
  <c r="Q123" i="3"/>
  <c r="S65" i="3"/>
  <c r="S49" i="3"/>
  <c r="S144" i="3"/>
  <c r="S48" i="3"/>
  <c r="S142" i="3" s="1"/>
  <c r="S60" i="3"/>
  <c r="S156" i="3"/>
  <c r="S110" i="3"/>
  <c r="S118" i="3" s="1"/>
  <c r="S90" i="3"/>
  <c r="S94" i="3" s="1"/>
  <c r="S96" i="3" s="1"/>
  <c r="S61" i="3"/>
  <c r="S53" i="3"/>
  <c r="R96" i="3"/>
  <c r="S136" i="3"/>
  <c r="S59" i="3"/>
  <c r="S41" i="3"/>
  <c r="S42" i="3" s="1"/>
  <c r="S3" i="3" s="1"/>
  <c r="S47" i="3"/>
  <c r="S74" i="6" s="1"/>
  <c r="AA75" i="7" l="1"/>
  <c r="AA191" i="7" s="1"/>
  <c r="AB188" i="7"/>
  <c r="AB200" i="7" s="1"/>
  <c r="AB189" i="7"/>
  <c r="AB118" i="7"/>
  <c r="AB185" i="7"/>
  <c r="AC52" i="7"/>
  <c r="AC67" i="7"/>
  <c r="AD145" i="7"/>
  <c r="AD146" i="7" s="1"/>
  <c r="AD150" i="7" s="1"/>
  <c r="AD158" i="7" s="1"/>
  <c r="AA79" i="7"/>
  <c r="AA72" i="7"/>
  <c r="AB143" i="7"/>
  <c r="AC126" i="7"/>
  <c r="AC127" i="7" s="1"/>
  <c r="AC117" i="7"/>
  <c r="AC103" i="7"/>
  <c r="AC104" i="7" s="1"/>
  <c r="AC121" i="7"/>
  <c r="AC122" i="7" s="1"/>
  <c r="AA128" i="7"/>
  <c r="AA130" i="7" s="1"/>
  <c r="AA123" i="7"/>
  <c r="AC110" i="7"/>
  <c r="AC90" i="7"/>
  <c r="AC94" i="7" s="1"/>
  <c r="AC96" i="7" s="1"/>
  <c r="AB112" i="7"/>
  <c r="AB102" i="7"/>
  <c r="AB106" i="7" s="1"/>
  <c r="Z130" i="7"/>
  <c r="AD31" i="7"/>
  <c r="AD144" i="7" s="1"/>
  <c r="AC59" i="7"/>
  <c r="AC47" i="7"/>
  <c r="AC135" i="7" s="1"/>
  <c r="AC41" i="7"/>
  <c r="AC42" i="7" s="1"/>
  <c r="AC3" i="7" s="1"/>
  <c r="AA73" i="7"/>
  <c r="AD34" i="7"/>
  <c r="AD192" i="7" s="1"/>
  <c r="AD5" i="7"/>
  <c r="AD26" i="7"/>
  <c r="AD33" i="7"/>
  <c r="AC62" i="7"/>
  <c r="AC50" i="7"/>
  <c r="AC49" i="7"/>
  <c r="AC4" i="7"/>
  <c r="AC61" i="7"/>
  <c r="AC186" i="7" s="1"/>
  <c r="AC53" i="7"/>
  <c r="AD30" i="7"/>
  <c r="AD136" i="7" s="1"/>
  <c r="AF14" i="7"/>
  <c r="AE1" i="7"/>
  <c r="AE25" i="7"/>
  <c r="AE89" i="7" s="1"/>
  <c r="AD37" i="7"/>
  <c r="AD66" i="7" s="1"/>
  <c r="AD36" i="7"/>
  <c r="AD39" i="7"/>
  <c r="AE19" i="7"/>
  <c r="AE84" i="7"/>
  <c r="AE2" i="7"/>
  <c r="AD35" i="7"/>
  <c r="AD38" i="7"/>
  <c r="AB71" i="7"/>
  <c r="AC63" i="7"/>
  <c r="AC51" i="7"/>
  <c r="AC187" i="7" s="1"/>
  <c r="AD32" i="7"/>
  <c r="AD156" i="7" s="1"/>
  <c r="AB74" i="7"/>
  <c r="AC60" i="7"/>
  <c r="AC48" i="7"/>
  <c r="AC142" i="7" s="1"/>
  <c r="AC65" i="7"/>
  <c r="AB77" i="7" s="1"/>
  <c r="AC54" i="7"/>
  <c r="AF15" i="7"/>
  <c r="AE17" i="7"/>
  <c r="AE16" i="7"/>
  <c r="S75" i="6"/>
  <c r="Q3" i="6"/>
  <c r="S82" i="6"/>
  <c r="T38" i="3"/>
  <c r="T36" i="3"/>
  <c r="T33" i="3"/>
  <c r="T97" i="6" s="1"/>
  <c r="T37" i="3"/>
  <c r="T30" i="3"/>
  <c r="T32" i="3"/>
  <c r="T31" i="3"/>
  <c r="T35" i="3"/>
  <c r="T34" i="3"/>
  <c r="T39" i="3"/>
  <c r="R112" i="3"/>
  <c r="R101" i="3"/>
  <c r="Q241" i="3"/>
  <c r="S135" i="3"/>
  <c r="S185" i="3"/>
  <c r="S143" i="3"/>
  <c r="R72" i="3"/>
  <c r="Q130" i="3"/>
  <c r="Q29" i="6" s="1"/>
  <c r="S186" i="3"/>
  <c r="R73" i="3"/>
  <c r="S190" i="3"/>
  <c r="R79" i="3"/>
  <c r="R74" i="3"/>
  <c r="R98" i="6" s="1"/>
  <c r="R77" i="3"/>
  <c r="U25" i="3"/>
  <c r="U15" i="3"/>
  <c r="U1" i="3"/>
  <c r="T117" i="3"/>
  <c r="T126" i="3"/>
  <c r="T127" i="3" s="1"/>
  <c r="T121" i="3"/>
  <c r="T122" i="3" s="1"/>
  <c r="T102" i="3"/>
  <c r="T103" i="3" s="1"/>
  <c r="S112" i="3"/>
  <c r="S101" i="3"/>
  <c r="S105" i="3" s="1"/>
  <c r="S28" i="6" s="1"/>
  <c r="AF13" i="3"/>
  <c r="AE6" i="3"/>
  <c r="R78" i="3"/>
  <c r="R71" i="3"/>
  <c r="R76" i="3"/>
  <c r="S188" i="3"/>
  <c r="S200" i="3" s="1"/>
  <c r="R75" i="3"/>
  <c r="R191" i="3" s="1"/>
  <c r="AB75" i="7" l="1"/>
  <c r="AB191" i="7" s="1"/>
  <c r="AC188" i="7"/>
  <c r="AC200" i="7" s="1"/>
  <c r="AC189" i="7"/>
  <c r="AD52" i="7"/>
  <c r="AD67" i="7"/>
  <c r="AD190" i="7" s="1"/>
  <c r="AC185" i="7"/>
  <c r="AC190" i="7"/>
  <c r="AB79" i="7"/>
  <c r="AC118" i="7"/>
  <c r="AB128" i="7"/>
  <c r="AB123" i="7"/>
  <c r="AE145" i="7"/>
  <c r="AE146" i="7" s="1"/>
  <c r="AE150" i="7" s="1"/>
  <c r="AE158" i="7" s="1"/>
  <c r="AC112" i="7"/>
  <c r="AC102" i="7"/>
  <c r="AC106" i="7" s="1"/>
  <c r="AD48" i="7"/>
  <c r="AD142" i="7" s="1"/>
  <c r="AC143" i="7"/>
  <c r="AE33" i="7"/>
  <c r="AE50" i="7" s="1"/>
  <c r="AD110" i="7"/>
  <c r="AD90" i="7"/>
  <c r="AD94" i="7" s="1"/>
  <c r="AD96" i="7" s="1"/>
  <c r="AD126" i="7"/>
  <c r="AD127" i="7" s="1"/>
  <c r="AD103" i="7"/>
  <c r="AD104" i="7" s="1"/>
  <c r="AD121" i="7"/>
  <c r="AD122" i="7" s="1"/>
  <c r="AD117" i="7"/>
  <c r="AD60" i="7"/>
  <c r="AD143" i="7" s="1"/>
  <c r="AE62" i="7"/>
  <c r="AE49" i="7"/>
  <c r="AE4" i="7"/>
  <c r="AE30" i="7"/>
  <c r="AE136" i="7" s="1"/>
  <c r="AD65" i="7"/>
  <c r="AD54" i="7"/>
  <c r="AD63" i="7"/>
  <c r="AD51" i="7"/>
  <c r="AD187" i="7" s="1"/>
  <c r="AE37" i="7"/>
  <c r="AE66" i="7" s="1"/>
  <c r="AD78" i="7" s="1"/>
  <c r="AE35" i="7"/>
  <c r="AE38" i="7"/>
  <c r="AE5" i="7"/>
  <c r="AE26" i="7"/>
  <c r="AB73" i="7"/>
  <c r="AE36" i="7"/>
  <c r="AE39" i="7"/>
  <c r="AF19" i="7"/>
  <c r="AF84" i="7"/>
  <c r="AF2" i="7"/>
  <c r="AE32" i="7"/>
  <c r="AE156" i="7" s="1"/>
  <c r="AG14" i="7"/>
  <c r="AF1" i="7"/>
  <c r="AF25" i="7"/>
  <c r="AF89" i="7" s="1"/>
  <c r="AC78" i="7"/>
  <c r="AE31" i="7"/>
  <c r="AE144" i="7" s="1"/>
  <c r="AB72" i="7"/>
  <c r="AD62" i="7"/>
  <c r="AD50" i="7"/>
  <c r="AD49" i="7"/>
  <c r="AD4" i="7"/>
  <c r="AD61" i="7"/>
  <c r="AD186" i="7" s="1"/>
  <c r="AD53" i="7"/>
  <c r="AE34" i="7"/>
  <c r="AE192" i="7" s="1"/>
  <c r="AD59" i="7"/>
  <c r="AD47" i="7"/>
  <c r="AD135" i="7" s="1"/>
  <c r="AD41" i="7"/>
  <c r="AD42" i="7" s="1"/>
  <c r="AD3" i="7" s="1"/>
  <c r="AG15" i="7"/>
  <c r="AF17" i="7"/>
  <c r="AF16" i="7"/>
  <c r="AF31" i="7" s="1"/>
  <c r="AF144" i="7" s="1"/>
  <c r="Q4" i="6"/>
  <c r="Q5" i="6" s="1"/>
  <c r="S3" i="6"/>
  <c r="U2" i="3"/>
  <c r="U145" i="3" s="1"/>
  <c r="U17" i="3"/>
  <c r="U16" i="3"/>
  <c r="V14" i="3"/>
  <c r="U84" i="3"/>
  <c r="T144" i="3"/>
  <c r="T48" i="3"/>
  <c r="T142" i="3" s="1"/>
  <c r="T60" i="3"/>
  <c r="R105" i="3"/>
  <c r="R28" i="6" s="1"/>
  <c r="T156" i="3"/>
  <c r="T90" i="3"/>
  <c r="T94" i="3" s="1"/>
  <c r="T96" i="3" s="1"/>
  <c r="T110" i="3"/>
  <c r="T118" i="3" s="1"/>
  <c r="T53" i="3"/>
  <c r="T61" i="3"/>
  <c r="T67" i="3"/>
  <c r="T55" i="3"/>
  <c r="T189" i="3" s="1"/>
  <c r="S128" i="3"/>
  <c r="S123" i="3"/>
  <c r="U26" i="3"/>
  <c r="U89" i="3"/>
  <c r="U5" i="3"/>
  <c r="R123" i="3"/>
  <c r="R128" i="3"/>
  <c r="T136" i="3"/>
  <c r="T41" i="3"/>
  <c r="T42" i="3" s="1"/>
  <c r="T3" i="3" s="1"/>
  <c r="T47" i="3"/>
  <c r="T74" i="6" s="1"/>
  <c r="T59" i="3"/>
  <c r="U19" i="3"/>
  <c r="S241" i="3"/>
  <c r="T62" i="3"/>
  <c r="T52" i="3"/>
  <c r="T4" i="3"/>
  <c r="AG13" i="3"/>
  <c r="AF6" i="3"/>
  <c r="Q242" i="3"/>
  <c r="T66" i="3"/>
  <c r="T50" i="3"/>
  <c r="T64" i="3"/>
  <c r="T54" i="3"/>
  <c r="T192" i="3"/>
  <c r="T51" i="3"/>
  <c r="T187" i="3" s="1"/>
  <c r="T63" i="3"/>
  <c r="T49" i="3"/>
  <c r="T65" i="3"/>
  <c r="AE52" i="7" l="1"/>
  <c r="AE67" i="7"/>
  <c r="AE190" i="7" s="1"/>
  <c r="AF145" i="7"/>
  <c r="AF146" i="7" s="1"/>
  <c r="AF150" i="7" s="1"/>
  <c r="AF158" i="7" s="1"/>
  <c r="AG158" i="7" s="1"/>
  <c r="AC75" i="7"/>
  <c r="AC191" i="7" s="1"/>
  <c r="AD188" i="7"/>
  <c r="AD200" i="7" s="1"/>
  <c r="AD189" i="7"/>
  <c r="AC71" i="7"/>
  <c r="AD185" i="7"/>
  <c r="AD74" i="7"/>
  <c r="AC79" i="7"/>
  <c r="AC72" i="7"/>
  <c r="AD112" i="7"/>
  <c r="AD102" i="7"/>
  <c r="AD106" i="7" s="1"/>
  <c r="AF38" i="7"/>
  <c r="AC128" i="7"/>
  <c r="AC123" i="7"/>
  <c r="AD118" i="7"/>
  <c r="AE110" i="7"/>
  <c r="AE90" i="7"/>
  <c r="AE94" i="7" s="1"/>
  <c r="AE96" i="7" s="1"/>
  <c r="AE126" i="7"/>
  <c r="AE127" i="7" s="1"/>
  <c r="AE121" i="7"/>
  <c r="AE122" i="7" s="1"/>
  <c r="AE103" i="7"/>
  <c r="AE104" i="7" s="1"/>
  <c r="AE117" i="7"/>
  <c r="AB130" i="7"/>
  <c r="AC74" i="7"/>
  <c r="AF33" i="7"/>
  <c r="AF49" i="7" s="1"/>
  <c r="AF34" i="7"/>
  <c r="AF39" i="7"/>
  <c r="AF35" i="7"/>
  <c r="AF32" i="7"/>
  <c r="AF156" i="7" s="1"/>
  <c r="AG19" i="7"/>
  <c r="AG84" i="7"/>
  <c r="AG2" i="7"/>
  <c r="AE60" i="7"/>
  <c r="AE143" i="7" s="1"/>
  <c r="AE48" i="7"/>
  <c r="AE142" i="7" s="1"/>
  <c r="AF60" i="7"/>
  <c r="AF143" i="7" s="1"/>
  <c r="AF48" i="7"/>
  <c r="AF142" i="7" s="1"/>
  <c r="AE59" i="7"/>
  <c r="AE47" i="7"/>
  <c r="AE135" i="7" s="1"/>
  <c r="AE41" i="7"/>
  <c r="AE42" i="7" s="1"/>
  <c r="AE3" i="7" s="1"/>
  <c r="AF5" i="7"/>
  <c r="AF26" i="7"/>
  <c r="AF62" i="7"/>
  <c r="AE74" i="7" s="1"/>
  <c r="AD79" i="7"/>
  <c r="AH14" i="7"/>
  <c r="AG1" i="7"/>
  <c r="AG145" i="7" s="1"/>
  <c r="AG146" i="7" s="1"/>
  <c r="AG150" i="7" s="1"/>
  <c r="AG25" i="7"/>
  <c r="AG89" i="7" s="1"/>
  <c r="AF30" i="7"/>
  <c r="AF136" i="7" s="1"/>
  <c r="AE65" i="7"/>
  <c r="AD77" i="7" s="1"/>
  <c r="AE54" i="7"/>
  <c r="AE61" i="7"/>
  <c r="AE186" i="7" s="1"/>
  <c r="AE53" i="7"/>
  <c r="AF37" i="7"/>
  <c r="AF66" i="7" s="1"/>
  <c r="AE78" i="7" s="1"/>
  <c r="AE63" i="7"/>
  <c r="AE51" i="7"/>
  <c r="AE187" i="7" s="1"/>
  <c r="AC77" i="7"/>
  <c r="AF36" i="7"/>
  <c r="AC73" i="7"/>
  <c r="AH15" i="7"/>
  <c r="AG17" i="7"/>
  <c r="AG16" i="7"/>
  <c r="T82" i="6"/>
  <c r="R3" i="6"/>
  <c r="T75" i="6"/>
  <c r="S130" i="3"/>
  <c r="S77" i="3"/>
  <c r="S76" i="3"/>
  <c r="V15" i="3"/>
  <c r="V1" i="3"/>
  <c r="V25" i="3"/>
  <c r="U38" i="3"/>
  <c r="U39" i="3"/>
  <c r="U32" i="3"/>
  <c r="U37" i="3"/>
  <c r="U30" i="3"/>
  <c r="U31" i="3"/>
  <c r="U34" i="3"/>
  <c r="U33" i="3"/>
  <c r="U97" i="6" s="1"/>
  <c r="U36" i="3"/>
  <c r="U35" i="3"/>
  <c r="T188" i="3"/>
  <c r="T200" i="3" s="1"/>
  <c r="S75" i="3"/>
  <c r="S191" i="3" s="1"/>
  <c r="S78" i="3"/>
  <c r="T135" i="3"/>
  <c r="U117" i="3"/>
  <c r="U121" i="3"/>
  <c r="U122" i="3" s="1"/>
  <c r="U126" i="3"/>
  <c r="U127" i="3" s="1"/>
  <c r="U102" i="3"/>
  <c r="U103" i="3" s="1"/>
  <c r="T190" i="3"/>
  <c r="S79" i="3"/>
  <c r="R241" i="3"/>
  <c r="AG6" i="3"/>
  <c r="AH13" i="3"/>
  <c r="T186" i="3"/>
  <c r="S73" i="3"/>
  <c r="T185" i="3"/>
  <c r="T143" i="3"/>
  <c r="S72" i="3"/>
  <c r="S74" i="3"/>
  <c r="S98" i="6" s="1"/>
  <c r="R130" i="3"/>
  <c r="R29" i="6" s="1"/>
  <c r="S71" i="3"/>
  <c r="T101" i="3"/>
  <c r="T105" i="3" s="1"/>
  <c r="T28" i="6" s="1"/>
  <c r="T112" i="3"/>
  <c r="AF63" i="7" l="1"/>
  <c r="AF192" i="7"/>
  <c r="AE188" i="7"/>
  <c r="AE200" i="7" s="1"/>
  <c r="AE189" i="7"/>
  <c r="AE185" i="7"/>
  <c r="AC130" i="7"/>
  <c r="AF4" i="7"/>
  <c r="AF50" i="7"/>
  <c r="AF52" i="7"/>
  <c r="AF67" i="7"/>
  <c r="AF61" i="7"/>
  <c r="AF186" i="7" s="1"/>
  <c r="AF110" i="7"/>
  <c r="AF90" i="7"/>
  <c r="AF94" i="7" s="1"/>
  <c r="AF96" i="7" s="1"/>
  <c r="AF126" i="7"/>
  <c r="AF127" i="7" s="1"/>
  <c r="AF121" i="7"/>
  <c r="AF122" i="7" s="1"/>
  <c r="AF117" i="7"/>
  <c r="AF103" i="7"/>
  <c r="AF104" i="7" s="1"/>
  <c r="AE112" i="7"/>
  <c r="AE102" i="7"/>
  <c r="AE106" i="7" s="1"/>
  <c r="AE75" i="7"/>
  <c r="AE191" i="7" s="1"/>
  <c r="AG33" i="7"/>
  <c r="AG49" i="7" s="1"/>
  <c r="AF51" i="7"/>
  <c r="AF187" i="7" s="1"/>
  <c r="AD128" i="7"/>
  <c r="AD123" i="7"/>
  <c r="AE118" i="7"/>
  <c r="AF53" i="7"/>
  <c r="AD75" i="7"/>
  <c r="AD191" i="7" s="1"/>
  <c r="AE73" i="7"/>
  <c r="AG62" i="7"/>
  <c r="AF74" i="7" s="1"/>
  <c r="AG50" i="7"/>
  <c r="AF59" i="7"/>
  <c r="AF47" i="7"/>
  <c r="AF135" i="7" s="1"/>
  <c r="AF41" i="7"/>
  <c r="AF42" i="7" s="1"/>
  <c r="AF3" i="7" s="1"/>
  <c r="AG30" i="7"/>
  <c r="AG136" i="7" s="1"/>
  <c r="AG5" i="7"/>
  <c r="AG26" i="7"/>
  <c r="AE72" i="7"/>
  <c r="AD72" i="7"/>
  <c r="AG38" i="7"/>
  <c r="AG35" i="7"/>
  <c r="AG37" i="7"/>
  <c r="AG66" i="7" s="1"/>
  <c r="AF78" i="7" s="1"/>
  <c r="AI14" i="7"/>
  <c r="AH1" i="7"/>
  <c r="AH145" i="7" s="1"/>
  <c r="AH146" i="7" s="1"/>
  <c r="AH150" i="7" s="1"/>
  <c r="AH158" i="7" s="1"/>
  <c r="AH25" i="7"/>
  <c r="AH89" i="7" s="1"/>
  <c r="AG36" i="7"/>
  <c r="AG39" i="7"/>
  <c r="AG32" i="7"/>
  <c r="AG156" i="7" s="1"/>
  <c r="AF65" i="7"/>
  <c r="AF54" i="7"/>
  <c r="AD71" i="7"/>
  <c r="AG31" i="7"/>
  <c r="AG144" i="7" s="1"/>
  <c r="AH19" i="7"/>
  <c r="AH84" i="7"/>
  <c r="AH2" i="7"/>
  <c r="AG34" i="7"/>
  <c r="AG192" i="7" s="1"/>
  <c r="AE77" i="7"/>
  <c r="AD73" i="7"/>
  <c r="AI15" i="7"/>
  <c r="AH16" i="7"/>
  <c r="AH32" i="7" s="1"/>
  <c r="AH156" i="7" s="1"/>
  <c r="AH17" i="7"/>
  <c r="T3" i="6"/>
  <c r="R4" i="6"/>
  <c r="R5" i="6" s="1"/>
  <c r="S242" i="3"/>
  <c r="S29" i="6"/>
  <c r="U136" i="3"/>
  <c r="U41" i="3"/>
  <c r="U42" i="3" s="1"/>
  <c r="U3" i="3" s="1"/>
  <c r="U47" i="3"/>
  <c r="U74" i="6" s="1"/>
  <c r="U59" i="3"/>
  <c r="V84" i="3"/>
  <c r="V2" i="3"/>
  <c r="V145" i="3" s="1"/>
  <c r="V17" i="3"/>
  <c r="V16" i="3"/>
  <c r="W14" i="3"/>
  <c r="R242" i="3"/>
  <c r="U156" i="3"/>
  <c r="U110" i="3"/>
  <c r="U118" i="3" s="1"/>
  <c r="U90" i="3"/>
  <c r="U94" i="3" s="1"/>
  <c r="U96" i="3" s="1"/>
  <c r="U61" i="3"/>
  <c r="U53" i="3"/>
  <c r="U67" i="3"/>
  <c r="U55" i="3"/>
  <c r="U189" i="3" s="1"/>
  <c r="U50" i="3"/>
  <c r="U66" i="3"/>
  <c r="T241" i="3"/>
  <c r="AI13" i="3"/>
  <c r="AH6" i="3"/>
  <c r="U49" i="3"/>
  <c r="U65" i="3"/>
  <c r="T123" i="3"/>
  <c r="T128" i="3"/>
  <c r="U54" i="3"/>
  <c r="U64" i="3"/>
  <c r="U62" i="3"/>
  <c r="U52" i="3"/>
  <c r="U4" i="3"/>
  <c r="V89" i="3"/>
  <c r="V26" i="3"/>
  <c r="V5" i="3"/>
  <c r="U192" i="3"/>
  <c r="U51" i="3"/>
  <c r="U187" i="3" s="1"/>
  <c r="U63" i="3"/>
  <c r="V19" i="3"/>
  <c r="U144" i="3"/>
  <c r="U48" i="3"/>
  <c r="U142" i="3" s="1"/>
  <c r="U60" i="3"/>
  <c r="AF190" i="7" l="1"/>
  <c r="AE79" i="7"/>
  <c r="AG52" i="7"/>
  <c r="AG67" i="7"/>
  <c r="AG190" i="7" s="1"/>
  <c r="AF118" i="7"/>
  <c r="AE71" i="7"/>
  <c r="AF185" i="7"/>
  <c r="AD130" i="7"/>
  <c r="AF188" i="7"/>
  <c r="AF200" i="7" s="1"/>
  <c r="AF189" i="7"/>
  <c r="AG126" i="7"/>
  <c r="AG127" i="7" s="1"/>
  <c r="AG103" i="7"/>
  <c r="AG104" i="7" s="1"/>
  <c r="AG121" i="7"/>
  <c r="AG122" i="7" s="1"/>
  <c r="AG117" i="7"/>
  <c r="AG110" i="7"/>
  <c r="AG90" i="7"/>
  <c r="AG94" i="7" s="1"/>
  <c r="AG96" i="7" s="1"/>
  <c r="AF112" i="7"/>
  <c r="AF102" i="7"/>
  <c r="AF106" i="7" s="1"/>
  <c r="AH110" i="7"/>
  <c r="AH90" i="7"/>
  <c r="AH94" i="7" s="1"/>
  <c r="AH96" i="7" s="1"/>
  <c r="AH38" i="7"/>
  <c r="AG4" i="7"/>
  <c r="AE128" i="7"/>
  <c r="AE123" i="7"/>
  <c r="AH36" i="7"/>
  <c r="AH34" i="7"/>
  <c r="AH39" i="7"/>
  <c r="AH31" i="7"/>
  <c r="AH144" i="7" s="1"/>
  <c r="AH33" i="7"/>
  <c r="AH62" i="7" s="1"/>
  <c r="AG74" i="7" s="1"/>
  <c r="AI19" i="7"/>
  <c r="AI84" i="7"/>
  <c r="AI2" i="7"/>
  <c r="AH65" i="7"/>
  <c r="AH54" i="7"/>
  <c r="AG61" i="7"/>
  <c r="AG186" i="7" s="1"/>
  <c r="AG53" i="7"/>
  <c r="AG65" i="7"/>
  <c r="AG54" i="7"/>
  <c r="AF79" i="7"/>
  <c r="AH4" i="7"/>
  <c r="AG60" i="7"/>
  <c r="AG143" i="7" s="1"/>
  <c r="AG48" i="7"/>
  <c r="AG142" i="7" s="1"/>
  <c r="AH5" i="7"/>
  <c r="AH26" i="7"/>
  <c r="AG63" i="7"/>
  <c r="AG51" i="7"/>
  <c r="AG187" i="7" s="1"/>
  <c r="AH30" i="7"/>
  <c r="AH136" i="7" s="1"/>
  <c r="AH61" i="7"/>
  <c r="AH186" i="7" s="1"/>
  <c r="AH53" i="7"/>
  <c r="AH37" i="7"/>
  <c r="AH66" i="7" s="1"/>
  <c r="AJ14" i="7"/>
  <c r="AI1" i="7"/>
  <c r="AI145" i="7" s="1"/>
  <c r="AI146" i="7" s="1"/>
  <c r="AI150" i="7" s="1"/>
  <c r="AI158" i="7" s="1"/>
  <c r="AI25" i="7"/>
  <c r="AI89" i="7" s="1"/>
  <c r="AH48" i="7"/>
  <c r="AH142" i="7" s="1"/>
  <c r="AH35" i="7"/>
  <c r="AF77" i="7"/>
  <c r="AG59" i="7"/>
  <c r="AG185" i="7" s="1"/>
  <c r="AG47" i="7"/>
  <c r="AG135" i="7" s="1"/>
  <c r="AG41" i="7"/>
  <c r="AG42" i="7" s="1"/>
  <c r="AG3" i="7" s="1"/>
  <c r="AJ15" i="7"/>
  <c r="AI16" i="7"/>
  <c r="AI17" i="7"/>
  <c r="U75" i="6"/>
  <c r="U82" i="6"/>
  <c r="S4" i="6"/>
  <c r="S5" i="6" s="1"/>
  <c r="T130" i="3"/>
  <c r="T29" i="6" s="1"/>
  <c r="U188" i="3"/>
  <c r="U200" i="3" s="1"/>
  <c r="T75" i="3"/>
  <c r="T191" i="3" s="1"/>
  <c r="T78" i="3"/>
  <c r="T76" i="3"/>
  <c r="AI6" i="3"/>
  <c r="AJ13" i="3"/>
  <c r="U112" i="3"/>
  <c r="U101" i="3"/>
  <c r="U105" i="3" s="1"/>
  <c r="U28" i="6" s="1"/>
  <c r="T71" i="3"/>
  <c r="U135" i="3"/>
  <c r="W1" i="3"/>
  <c r="W25" i="3"/>
  <c r="W15" i="3"/>
  <c r="V37" i="3"/>
  <c r="V30" i="3"/>
  <c r="V31" i="3"/>
  <c r="V34" i="3"/>
  <c r="V32" i="3"/>
  <c r="V36" i="3"/>
  <c r="V38" i="3"/>
  <c r="V39" i="3"/>
  <c r="V35" i="3"/>
  <c r="V33" i="3"/>
  <c r="V97" i="6" s="1"/>
  <c r="U185" i="3"/>
  <c r="U143" i="3"/>
  <c r="T72" i="3"/>
  <c r="T74" i="3"/>
  <c r="T98" i="6" s="1"/>
  <c r="T77" i="3"/>
  <c r="V121" i="3"/>
  <c r="V122" i="3" s="1"/>
  <c r="V126" i="3"/>
  <c r="V127" i="3" s="1"/>
  <c r="V102" i="3"/>
  <c r="V103" i="3" s="1"/>
  <c r="V117" i="3"/>
  <c r="U190" i="3"/>
  <c r="T79" i="3"/>
  <c r="U186" i="3"/>
  <c r="T73" i="3"/>
  <c r="AH63" i="7" l="1"/>
  <c r="AH192" i="7"/>
  <c r="AH52" i="7"/>
  <c r="AH67" i="7"/>
  <c r="AH190" i="7" s="1"/>
  <c r="AG188" i="7"/>
  <c r="AG200" i="7" s="1"/>
  <c r="AG189" i="7"/>
  <c r="AG79" i="7"/>
  <c r="AG112" i="7"/>
  <c r="AG102" i="7"/>
  <c r="AG106" i="7" s="1"/>
  <c r="AH49" i="7"/>
  <c r="AH112" i="7"/>
  <c r="AH102" i="7"/>
  <c r="AI34" i="7"/>
  <c r="AH60" i="7"/>
  <c r="AH143" i="7" s="1"/>
  <c r="AH50" i="7"/>
  <c r="AG118" i="7"/>
  <c r="AH51" i="7"/>
  <c r="AH187" i="7" s="1"/>
  <c r="AH126" i="7"/>
  <c r="AH127" i="7" s="1"/>
  <c r="AH121" i="7"/>
  <c r="AH122" i="7" s="1"/>
  <c r="AH103" i="7"/>
  <c r="AH104" i="7" s="1"/>
  <c r="AH117" i="7"/>
  <c r="AH118" i="7" s="1"/>
  <c r="AE130" i="7"/>
  <c r="AF123" i="7"/>
  <c r="AF128" i="7"/>
  <c r="AF130" i="7" s="1"/>
  <c r="AK14" i="7"/>
  <c r="AJ1" i="7"/>
  <c r="AJ25" i="7"/>
  <c r="AJ89" i="7" s="1"/>
  <c r="AI30" i="7"/>
  <c r="AI136" i="7" s="1"/>
  <c r="AI38" i="7"/>
  <c r="AF72" i="7"/>
  <c r="AI35" i="7"/>
  <c r="AI37" i="7"/>
  <c r="AI66" i="7" s="1"/>
  <c r="AH78" i="7" s="1"/>
  <c r="AI36" i="7"/>
  <c r="AI39" i="7"/>
  <c r="AH59" i="7"/>
  <c r="AH47" i="7"/>
  <c r="AH135" i="7" s="1"/>
  <c r="AH41" i="7"/>
  <c r="AH42" i="7" s="1"/>
  <c r="AH3" i="7" s="1"/>
  <c r="AI32" i="7"/>
  <c r="AI156" i="7" s="1"/>
  <c r="AG77" i="7"/>
  <c r="AI31" i="7"/>
  <c r="AI144" i="7" s="1"/>
  <c r="AJ19" i="7"/>
  <c r="AJ84" i="7"/>
  <c r="AJ2" i="7"/>
  <c r="AI5" i="7"/>
  <c r="AI26" i="7"/>
  <c r="AG75" i="7"/>
  <c r="AG191" i="7" s="1"/>
  <c r="AF75" i="7"/>
  <c r="AF191" i="7" s="1"/>
  <c r="AI33" i="7"/>
  <c r="AG78" i="7"/>
  <c r="AF71" i="7"/>
  <c r="AG73" i="7"/>
  <c r="AF73" i="7"/>
  <c r="AK15" i="7"/>
  <c r="AJ16" i="7"/>
  <c r="AJ37" i="7" s="1"/>
  <c r="AJ66" i="7" s="1"/>
  <c r="AJ17" i="7"/>
  <c r="U3" i="6"/>
  <c r="T4" i="6"/>
  <c r="T5" i="6" s="1"/>
  <c r="T242" i="3"/>
  <c r="V156" i="3"/>
  <c r="V110" i="3"/>
  <c r="V118" i="3" s="1"/>
  <c r="V90" i="3"/>
  <c r="V94" i="3" s="1"/>
  <c r="V96" i="3" s="1"/>
  <c r="V61" i="3"/>
  <c r="V53" i="3"/>
  <c r="V50" i="3"/>
  <c r="V66" i="3"/>
  <c r="V192" i="3"/>
  <c r="V51" i="3"/>
  <c r="V187" i="3" s="1"/>
  <c r="V63" i="3"/>
  <c r="W17" i="3"/>
  <c r="W16" i="3"/>
  <c r="X14" i="3"/>
  <c r="W2" i="3"/>
  <c r="W145" i="3" s="1"/>
  <c r="W84" i="3"/>
  <c r="V144" i="3"/>
  <c r="V60" i="3"/>
  <c r="V48" i="3"/>
  <c r="V142" i="3" s="1"/>
  <c r="W89" i="3"/>
  <c r="W5" i="3"/>
  <c r="W26" i="3"/>
  <c r="V62" i="3"/>
  <c r="V52" i="3"/>
  <c r="V4" i="3"/>
  <c r="V136" i="3"/>
  <c r="V41" i="3"/>
  <c r="V42" i="3" s="1"/>
  <c r="V3" i="3" s="1"/>
  <c r="V47" i="3"/>
  <c r="V74" i="6" s="1"/>
  <c r="V59" i="3"/>
  <c r="W19" i="3"/>
  <c r="V49" i="3"/>
  <c r="V65" i="3"/>
  <c r="U128" i="3"/>
  <c r="U123" i="3"/>
  <c r="V55" i="3"/>
  <c r="V189" i="3" s="1"/>
  <c r="V67" i="3"/>
  <c r="U241" i="3"/>
  <c r="V54" i="3"/>
  <c r="V64" i="3"/>
  <c r="AJ6" i="3"/>
  <c r="AK13" i="3"/>
  <c r="AI63" i="7" l="1"/>
  <c r="AI192" i="7"/>
  <c r="AH185" i="7"/>
  <c r="AJ145" i="7"/>
  <c r="AJ146" i="7" s="1"/>
  <c r="AJ150" i="7" s="1"/>
  <c r="AJ158" i="7" s="1"/>
  <c r="AI52" i="7"/>
  <c r="AI67" i="7"/>
  <c r="AI190" i="7" s="1"/>
  <c r="AH188" i="7"/>
  <c r="AH200" i="7" s="1"/>
  <c r="AH189" i="7"/>
  <c r="AG72" i="7"/>
  <c r="AI110" i="7"/>
  <c r="AI90" i="7"/>
  <c r="AI94" i="7" s="1"/>
  <c r="AI96" i="7" s="1"/>
  <c r="AI51" i="7"/>
  <c r="AI187" i="7" s="1"/>
  <c r="AH106" i="7"/>
  <c r="AH128" i="7"/>
  <c r="AH123" i="7"/>
  <c r="AJ34" i="7"/>
  <c r="AJ192" i="7" s="1"/>
  <c r="AI126" i="7"/>
  <c r="AI127" i="7" s="1"/>
  <c r="AI103" i="7"/>
  <c r="AI104" i="7" s="1"/>
  <c r="AI121" i="7"/>
  <c r="AI122" i="7" s="1"/>
  <c r="AI117" i="7"/>
  <c r="AI118" i="7" s="1"/>
  <c r="AG128" i="7"/>
  <c r="AG130" i="7" s="1"/>
  <c r="AG123" i="7"/>
  <c r="AJ35" i="7"/>
  <c r="AJ32" i="7"/>
  <c r="AJ156" i="7" s="1"/>
  <c r="AJ36" i="7"/>
  <c r="AJ65" i="7" s="1"/>
  <c r="AJ31" i="7"/>
  <c r="AJ144" i="7" s="1"/>
  <c r="AJ30" i="7"/>
  <c r="AJ39" i="7"/>
  <c r="AJ38" i="7"/>
  <c r="AI60" i="7"/>
  <c r="AI143" i="7" s="1"/>
  <c r="AI48" i="7"/>
  <c r="AI142" i="7" s="1"/>
  <c r="AI65" i="7"/>
  <c r="AI54" i="7"/>
  <c r="AI78" i="7"/>
  <c r="AI59" i="7"/>
  <c r="AI185" i="7" s="1"/>
  <c r="AI47" i="7"/>
  <c r="AI135" i="7" s="1"/>
  <c r="AI41" i="7"/>
  <c r="AI42" i="7" s="1"/>
  <c r="AI3" i="7" s="1"/>
  <c r="AI61" i="7"/>
  <c r="AI186" i="7" s="1"/>
  <c r="AI53" i="7"/>
  <c r="AJ5" i="7"/>
  <c r="AJ26" i="7"/>
  <c r="AI62" i="7"/>
  <c r="AI50" i="7"/>
  <c r="AI49" i="7"/>
  <c r="AI4" i="7"/>
  <c r="AJ61" i="7"/>
  <c r="AJ186" i="7" s="1"/>
  <c r="AJ53" i="7"/>
  <c r="AJ60" i="7"/>
  <c r="AJ143" i="7" s="1"/>
  <c r="AJ48" i="7"/>
  <c r="AJ142" i="7" s="1"/>
  <c r="AL14" i="7"/>
  <c r="AK1" i="7"/>
  <c r="AK145" i="7" s="1"/>
  <c r="AK146" i="7" s="1"/>
  <c r="AK150" i="7" s="1"/>
  <c r="AK25" i="7"/>
  <c r="AK89" i="7" s="1"/>
  <c r="AJ33" i="7"/>
  <c r="AH79" i="7"/>
  <c r="AK19" i="7"/>
  <c r="AK84" i="7"/>
  <c r="AK2" i="7"/>
  <c r="AG71" i="7"/>
  <c r="AL15" i="7"/>
  <c r="AK17" i="7"/>
  <c r="AK16" i="7"/>
  <c r="V82" i="6"/>
  <c r="V75" i="6"/>
  <c r="U130" i="3"/>
  <c r="U29" i="6" s="1"/>
  <c r="V101" i="3"/>
  <c r="V105" i="3" s="1"/>
  <c r="V28" i="6" s="1"/>
  <c r="V112" i="3"/>
  <c r="U77" i="3"/>
  <c r="V185" i="3"/>
  <c r="V143" i="3"/>
  <c r="U72" i="3"/>
  <c r="U74" i="3"/>
  <c r="U98" i="6" s="1"/>
  <c r="U78" i="3"/>
  <c r="V188" i="3"/>
  <c r="V200" i="3" s="1"/>
  <c r="U75" i="3"/>
  <c r="U191" i="3" s="1"/>
  <c r="X1" i="3"/>
  <c r="X25" i="3"/>
  <c r="X15" i="3"/>
  <c r="X19" i="3" s="1"/>
  <c r="AL13" i="3"/>
  <c r="AK6" i="3"/>
  <c r="V190" i="3"/>
  <c r="U79" i="3"/>
  <c r="U76" i="3"/>
  <c r="U71" i="3"/>
  <c r="V135" i="3"/>
  <c r="W102" i="3"/>
  <c r="W103" i="3" s="1"/>
  <c r="W121" i="3"/>
  <c r="W122" i="3" s="1"/>
  <c r="W117" i="3"/>
  <c r="W126" i="3"/>
  <c r="W127" i="3" s="1"/>
  <c r="W39" i="3"/>
  <c r="W37" i="3"/>
  <c r="W33" i="3"/>
  <c r="W97" i="6" s="1"/>
  <c r="W31" i="3"/>
  <c r="W34" i="3"/>
  <c r="W32" i="3"/>
  <c r="W30" i="3"/>
  <c r="W36" i="3"/>
  <c r="W38" i="3"/>
  <c r="W35" i="3"/>
  <c r="V186" i="3"/>
  <c r="U73" i="3"/>
  <c r="AJ54" i="7" l="1"/>
  <c r="AK158" i="7"/>
  <c r="AJ51" i="7"/>
  <c r="AJ187" i="7" s="1"/>
  <c r="AJ52" i="7"/>
  <c r="AJ67" i="7"/>
  <c r="AJ63" i="7"/>
  <c r="AH130" i="7"/>
  <c r="AH75" i="7"/>
  <c r="AH191" i="7" s="1"/>
  <c r="AI188" i="7"/>
  <c r="AI200" i="7" s="1"/>
  <c r="AI189" i="7"/>
  <c r="AJ121" i="7"/>
  <c r="AJ122" i="7" s="1"/>
  <c r="AJ117" i="7"/>
  <c r="AJ103" i="7"/>
  <c r="AJ104" i="7" s="1"/>
  <c r="AJ126" i="7"/>
  <c r="AJ127" i="7" s="1"/>
  <c r="AJ47" i="7"/>
  <c r="AJ135" i="7" s="1"/>
  <c r="AJ136" i="7"/>
  <c r="AK39" i="7"/>
  <c r="AI112" i="7"/>
  <c r="AI102" i="7"/>
  <c r="AI106" i="7" s="1"/>
  <c r="AJ110" i="7"/>
  <c r="AJ90" i="7"/>
  <c r="AJ94" i="7" s="1"/>
  <c r="AJ96" i="7" s="1"/>
  <c r="AK35" i="7"/>
  <c r="AK31" i="7"/>
  <c r="AK144" i="7" s="1"/>
  <c r="AJ59" i="7"/>
  <c r="AK32" i="7"/>
  <c r="AK156" i="7" s="1"/>
  <c r="AJ41" i="7"/>
  <c r="AJ42" i="7" s="1"/>
  <c r="AJ3" i="7" s="1"/>
  <c r="AK38" i="7"/>
  <c r="AK5" i="7"/>
  <c r="AK26" i="7"/>
  <c r="AI73" i="7"/>
  <c r="AH73" i="7"/>
  <c r="AI77" i="7"/>
  <c r="AH77" i="7"/>
  <c r="AK61" i="7"/>
  <c r="AK53" i="7"/>
  <c r="AI72" i="7"/>
  <c r="AH72" i="7"/>
  <c r="AM14" i="7"/>
  <c r="AL1" i="7"/>
  <c r="AL25" i="7"/>
  <c r="AL89" i="7" s="1"/>
  <c r="AK33" i="7"/>
  <c r="AH74" i="7"/>
  <c r="AK30" i="7"/>
  <c r="AK136" i="7" s="1"/>
  <c r="AL19" i="7"/>
  <c r="AL84" i="7"/>
  <c r="AL2" i="7"/>
  <c r="AK37" i="7"/>
  <c r="AK66" i="7" s="1"/>
  <c r="AH71" i="7"/>
  <c r="AK48" i="7"/>
  <c r="AK142" i="7" s="1"/>
  <c r="AK34" i="7"/>
  <c r="AK192" i="7" s="1"/>
  <c r="AK36" i="7"/>
  <c r="AJ62" i="7"/>
  <c r="AJ50" i="7"/>
  <c r="AJ49" i="7"/>
  <c r="AJ4" i="7"/>
  <c r="AM15" i="7"/>
  <c r="AL16" i="7"/>
  <c r="AL17" i="7"/>
  <c r="V3" i="6"/>
  <c r="U4" i="6"/>
  <c r="U5" i="6" s="1"/>
  <c r="U242" i="3"/>
  <c r="W192" i="3"/>
  <c r="W63" i="3"/>
  <c r="W51" i="3"/>
  <c r="W187" i="3" s="1"/>
  <c r="W144" i="3"/>
  <c r="W60" i="3"/>
  <c r="W48" i="3"/>
  <c r="W142" i="3" s="1"/>
  <c r="W62" i="3"/>
  <c r="W52" i="3"/>
  <c r="W4" i="3"/>
  <c r="W55" i="3"/>
  <c r="W189" i="3" s="1"/>
  <c r="W67" i="3"/>
  <c r="W156" i="3"/>
  <c r="W110" i="3"/>
  <c r="W118" i="3" s="1"/>
  <c r="W90" i="3"/>
  <c r="W94" i="3" s="1"/>
  <c r="W96" i="3" s="1"/>
  <c r="W61" i="3"/>
  <c r="W53" i="3"/>
  <c r="W49" i="3"/>
  <c r="W65" i="3"/>
  <c r="W66" i="3"/>
  <c r="W50" i="3"/>
  <c r="AM13" i="3"/>
  <c r="AL6" i="3"/>
  <c r="V128" i="3"/>
  <c r="V123" i="3"/>
  <c r="W64" i="3"/>
  <c r="W54" i="3"/>
  <c r="X84" i="3"/>
  <c r="X17" i="3"/>
  <c r="X16" i="3"/>
  <c r="Y14" i="3"/>
  <c r="X2" i="3"/>
  <c r="X145" i="3" s="1"/>
  <c r="W136" i="3"/>
  <c r="W41" i="3"/>
  <c r="W42" i="3" s="1"/>
  <c r="W3" i="3" s="1"/>
  <c r="W47" i="3"/>
  <c r="W74" i="6" s="1"/>
  <c r="W59" i="3"/>
  <c r="X89" i="3"/>
  <c r="X5" i="3"/>
  <c r="X26" i="3"/>
  <c r="V241" i="3"/>
  <c r="AK52" i="7" l="1"/>
  <c r="AK67" i="7"/>
  <c r="AK190" i="7" s="1"/>
  <c r="AI75" i="7"/>
  <c r="AI191" i="7" s="1"/>
  <c r="AJ188" i="7"/>
  <c r="AJ200" i="7" s="1"/>
  <c r="AJ189" i="7"/>
  <c r="AJ190" i="7"/>
  <c r="AI79" i="7"/>
  <c r="AJ73" i="7"/>
  <c r="AK186" i="7"/>
  <c r="AI71" i="7"/>
  <c r="AJ185" i="7"/>
  <c r="AL145" i="7"/>
  <c r="AL146" i="7" s="1"/>
  <c r="AL150" i="7" s="1"/>
  <c r="AL158" i="7" s="1"/>
  <c r="AK103" i="7"/>
  <c r="AK104" i="7" s="1"/>
  <c r="AK117" i="7"/>
  <c r="AK126" i="7"/>
  <c r="AK127" i="7" s="1"/>
  <c r="AK121" i="7"/>
  <c r="AK122" i="7" s="1"/>
  <c r="AJ112" i="7"/>
  <c r="AJ102" i="7"/>
  <c r="AJ106" i="7" s="1"/>
  <c r="AL39" i="7"/>
  <c r="AK60" i="7"/>
  <c r="AK143" i="7" s="1"/>
  <c r="AK110" i="7"/>
  <c r="AK90" i="7"/>
  <c r="AK94" i="7" s="1"/>
  <c r="AK96" i="7" s="1"/>
  <c r="AJ118" i="7"/>
  <c r="AI128" i="7"/>
  <c r="AI130" i="7" s="1"/>
  <c r="AI123" i="7"/>
  <c r="AL31" i="7"/>
  <c r="AL144" i="7" s="1"/>
  <c r="AK63" i="7"/>
  <c r="AK51" i="7"/>
  <c r="AK187" i="7" s="1"/>
  <c r="AL32" i="7"/>
  <c r="AL156" i="7" s="1"/>
  <c r="AK62" i="7"/>
  <c r="AK50" i="7"/>
  <c r="AK49" i="7"/>
  <c r="AK4" i="7"/>
  <c r="AL60" i="7"/>
  <c r="AL143" i="7" s="1"/>
  <c r="AL5" i="7"/>
  <c r="AL26" i="7"/>
  <c r="AL34" i="7"/>
  <c r="AL192" i="7" s="1"/>
  <c r="AL33" i="7"/>
  <c r="AN14" i="7"/>
  <c r="AM1" i="7"/>
  <c r="AM25" i="7"/>
  <c r="AM89" i="7" s="1"/>
  <c r="AL30" i="7"/>
  <c r="AL136" i="7" s="1"/>
  <c r="AK59" i="7"/>
  <c r="AK47" i="7"/>
  <c r="AK135" i="7" s="1"/>
  <c r="AK41" i="7"/>
  <c r="AK42" i="7" s="1"/>
  <c r="AK3" i="7" s="1"/>
  <c r="AJ78" i="7"/>
  <c r="AL37" i="7"/>
  <c r="AL66" i="7" s="1"/>
  <c r="AM19" i="7"/>
  <c r="AM84" i="7"/>
  <c r="AM2" i="7"/>
  <c r="AJ74" i="7"/>
  <c r="AL35" i="7"/>
  <c r="AL38" i="7"/>
  <c r="AI74" i="7"/>
  <c r="AK65" i="7"/>
  <c r="AK54" i="7"/>
  <c r="AL36" i="7"/>
  <c r="AJ79" i="7"/>
  <c r="AN15" i="7"/>
  <c r="AM17" i="7"/>
  <c r="AM16" i="7"/>
  <c r="AM34" i="7" s="1"/>
  <c r="AM192" i="7" s="1"/>
  <c r="W75" i="6"/>
  <c r="W82" i="6"/>
  <c r="V130" i="3"/>
  <c r="Y1" i="3"/>
  <c r="Y25" i="3"/>
  <c r="Y15" i="3"/>
  <c r="W186" i="3"/>
  <c r="V73" i="3"/>
  <c r="V74" i="3"/>
  <c r="V98" i="6" s="1"/>
  <c r="AN13" i="3"/>
  <c r="AM6" i="3"/>
  <c r="W101" i="3"/>
  <c r="W105" i="3" s="1"/>
  <c r="W28" i="6" s="1"/>
  <c r="W112" i="3"/>
  <c r="X117" i="3"/>
  <c r="X121" i="3"/>
  <c r="X122" i="3" s="1"/>
  <c r="X126" i="3"/>
  <c r="X127" i="3" s="1"/>
  <c r="X102" i="3"/>
  <c r="X103" i="3" s="1"/>
  <c r="X39" i="3"/>
  <c r="X34" i="3"/>
  <c r="X32" i="3"/>
  <c r="X36" i="3"/>
  <c r="X38" i="3"/>
  <c r="X35" i="3"/>
  <c r="X31" i="3"/>
  <c r="X33" i="3"/>
  <c r="X97" i="6" s="1"/>
  <c r="X30" i="3"/>
  <c r="X37" i="3"/>
  <c r="V71" i="3"/>
  <c r="V78" i="3"/>
  <c r="W185" i="3"/>
  <c r="W143" i="3"/>
  <c r="V72" i="3"/>
  <c r="W188" i="3"/>
  <c r="W200" i="3" s="1"/>
  <c r="V75" i="3"/>
  <c r="V191" i="3" s="1"/>
  <c r="V76" i="3"/>
  <c r="W135" i="3"/>
  <c r="V77" i="3"/>
  <c r="W190" i="3"/>
  <c r="V79" i="3"/>
  <c r="AJ72" i="7" l="1"/>
  <c r="AM35" i="7"/>
  <c r="AM67" i="7" s="1"/>
  <c r="AM190" i="7" s="1"/>
  <c r="AK185" i="7"/>
  <c r="AK188" i="7"/>
  <c r="AK200" i="7" s="1"/>
  <c r="AK189" i="7"/>
  <c r="AK79" i="7"/>
  <c r="AL52" i="7"/>
  <c r="AL67" i="7"/>
  <c r="AL190" i="7" s="1"/>
  <c r="AK112" i="7"/>
  <c r="AK102" i="7"/>
  <c r="AK106" i="7" s="1"/>
  <c r="AJ128" i="7"/>
  <c r="AJ123" i="7"/>
  <c r="AL126" i="7"/>
  <c r="AL127" i="7" s="1"/>
  <c r="AL103" i="7"/>
  <c r="AL104" i="7" s="1"/>
  <c r="AL117" i="7"/>
  <c r="AL121" i="7"/>
  <c r="AL122" i="7" s="1"/>
  <c r="AL110" i="7"/>
  <c r="AL90" i="7"/>
  <c r="AL94" i="7" s="1"/>
  <c r="AL96" i="7" s="1"/>
  <c r="AL48" i="7"/>
  <c r="AL142" i="7" s="1"/>
  <c r="AM33" i="7"/>
  <c r="AM62" i="7" s="1"/>
  <c r="AK118" i="7"/>
  <c r="AM145" i="7"/>
  <c r="AM146" i="7" s="1"/>
  <c r="AM150" i="7" s="1"/>
  <c r="AM158" i="7" s="1"/>
  <c r="AM30" i="7"/>
  <c r="AM136" i="7" s="1"/>
  <c r="AM37" i="7"/>
  <c r="AM66" i="7" s="1"/>
  <c r="AM38" i="7"/>
  <c r="AL79" i="7" s="1"/>
  <c r="AM50" i="7"/>
  <c r="AM49" i="7"/>
  <c r="AM63" i="7"/>
  <c r="AM51" i="7"/>
  <c r="AM187" i="7" s="1"/>
  <c r="AL78" i="7"/>
  <c r="AM59" i="7"/>
  <c r="AM47" i="7"/>
  <c r="AM135" i="7" s="1"/>
  <c r="AO14" i="7"/>
  <c r="AN1" i="7"/>
  <c r="AN25" i="7"/>
  <c r="AN89" i="7" s="1"/>
  <c r="AK78" i="7"/>
  <c r="AL62" i="7"/>
  <c r="AK74" i="7" s="1"/>
  <c r="AL50" i="7"/>
  <c r="AL49" i="7"/>
  <c r="AL4" i="7"/>
  <c r="AM52" i="7"/>
  <c r="AL63" i="7"/>
  <c r="AL51" i="7"/>
  <c r="AL187" i="7" s="1"/>
  <c r="AL65" i="7"/>
  <c r="AK77" i="7" s="1"/>
  <c r="AL54" i="7"/>
  <c r="AM36" i="7"/>
  <c r="AM39" i="7"/>
  <c r="AK72" i="7"/>
  <c r="AM32" i="7"/>
  <c r="AM156" i="7" s="1"/>
  <c r="AJ71" i="7"/>
  <c r="AL61" i="7"/>
  <c r="AL186" i="7" s="1"/>
  <c r="AL53" i="7"/>
  <c r="AJ77" i="7"/>
  <c r="AM31" i="7"/>
  <c r="AM144" i="7" s="1"/>
  <c r="AL59" i="7"/>
  <c r="AL47" i="7"/>
  <c r="AL135" i="7" s="1"/>
  <c r="AL41" i="7"/>
  <c r="AL42" i="7" s="1"/>
  <c r="AL3" i="7" s="1"/>
  <c r="AN19" i="7"/>
  <c r="AN84" i="7"/>
  <c r="AN2" i="7"/>
  <c r="AM5" i="7"/>
  <c r="AM26" i="7"/>
  <c r="AJ75" i="7"/>
  <c r="AJ191" i="7" s="1"/>
  <c r="AO15" i="7"/>
  <c r="AN17" i="7"/>
  <c r="AN16" i="7"/>
  <c r="AN39" i="7" s="1"/>
  <c r="W3" i="6"/>
  <c r="V242" i="3"/>
  <c r="V29" i="6"/>
  <c r="X192" i="3"/>
  <c r="X63" i="3"/>
  <c r="X51" i="3"/>
  <c r="X187" i="3" s="1"/>
  <c r="X50" i="3"/>
  <c r="X66" i="3"/>
  <c r="Y84" i="3"/>
  <c r="Y17" i="3"/>
  <c r="Z14" i="3"/>
  <c r="Y2" i="3"/>
  <c r="Y145" i="3" s="1"/>
  <c r="Y16" i="3"/>
  <c r="W241" i="3"/>
  <c r="X52" i="3"/>
  <c r="X4" i="3"/>
  <c r="X62" i="3"/>
  <c r="Y19" i="3"/>
  <c r="AO13" i="3"/>
  <c r="AN6" i="3"/>
  <c r="X144" i="3"/>
  <c r="X48" i="3"/>
  <c r="X142" i="3" s="1"/>
  <c r="X60" i="3"/>
  <c r="Y89" i="3"/>
  <c r="Y5" i="3"/>
  <c r="Y26" i="3"/>
  <c r="X110" i="3"/>
  <c r="X118" i="3" s="1"/>
  <c r="X156" i="3"/>
  <c r="X90" i="3"/>
  <c r="X94" i="3" s="1"/>
  <c r="X96" i="3" s="1"/>
  <c r="X61" i="3"/>
  <c r="X53" i="3"/>
  <c r="X67" i="3"/>
  <c r="X55" i="3"/>
  <c r="X189" i="3" s="1"/>
  <c r="X136" i="3"/>
  <c r="X41" i="3"/>
  <c r="X42" i="3" s="1"/>
  <c r="X3" i="3" s="1"/>
  <c r="X47" i="3"/>
  <c r="X74" i="6" s="1"/>
  <c r="X59" i="3"/>
  <c r="X65" i="3"/>
  <c r="X49" i="3"/>
  <c r="X54" i="3"/>
  <c r="X64" i="3"/>
  <c r="W128" i="3"/>
  <c r="W123" i="3"/>
  <c r="AM188" i="7" l="1"/>
  <c r="AM200" i="7" s="1"/>
  <c r="AM189" i="7"/>
  <c r="AK75" i="7"/>
  <c r="AK191" i="7" s="1"/>
  <c r="AL188" i="7"/>
  <c r="AL200" i="7" s="1"/>
  <c r="AL189" i="7"/>
  <c r="AN145" i="7"/>
  <c r="AN146" i="7" s="1"/>
  <c r="AN150" i="7" s="1"/>
  <c r="AN158" i="7" s="1"/>
  <c r="AL71" i="7"/>
  <c r="AL185" i="7"/>
  <c r="AL118" i="7"/>
  <c r="AM4" i="7"/>
  <c r="AM126" i="7"/>
  <c r="AM127" i="7" s="1"/>
  <c r="AM121" i="7"/>
  <c r="AM122" i="7" s="1"/>
  <c r="AM103" i="7"/>
  <c r="AM104" i="7" s="1"/>
  <c r="AM117" i="7"/>
  <c r="AM118" i="7" s="1"/>
  <c r="AM110" i="7"/>
  <c r="AM90" i="7"/>
  <c r="AM94" i="7" s="1"/>
  <c r="AM96" i="7" s="1"/>
  <c r="AL112" i="7"/>
  <c r="AL102" i="7"/>
  <c r="AL106" i="7" s="1"/>
  <c r="AJ130" i="7"/>
  <c r="AL74" i="7"/>
  <c r="AN34" i="7"/>
  <c r="AK128" i="7"/>
  <c r="AK130" i="7" s="1"/>
  <c r="AK123" i="7"/>
  <c r="AL75" i="7"/>
  <c r="AL191" i="7" s="1"/>
  <c r="AN36" i="7"/>
  <c r="AN65" i="7" s="1"/>
  <c r="AN30" i="7"/>
  <c r="AN136" i="7" s="1"/>
  <c r="AK71" i="7"/>
  <c r="AM61" i="7"/>
  <c r="AM53" i="7"/>
  <c r="AN37" i="7"/>
  <c r="AN66" i="7" s="1"/>
  <c r="AM60" i="7"/>
  <c r="AM143" i="7" s="1"/>
  <c r="AM48" i="7"/>
  <c r="AM142" i="7" s="1"/>
  <c r="AN5" i="7"/>
  <c r="AN26" i="7"/>
  <c r="AN35" i="7"/>
  <c r="AN38" i="7"/>
  <c r="AN32" i="7"/>
  <c r="AN156" i="7" s="1"/>
  <c r="AP14" i="7"/>
  <c r="AO1" i="7"/>
  <c r="AO25" i="7"/>
  <c r="AO89" i="7" s="1"/>
  <c r="AN31" i="7"/>
  <c r="AN144" i="7" s="1"/>
  <c r="AM41" i="7"/>
  <c r="AM42" i="7" s="1"/>
  <c r="AM3" i="7" s="1"/>
  <c r="AO19" i="7"/>
  <c r="AO84" i="7"/>
  <c r="AO2" i="7"/>
  <c r="AN33" i="7"/>
  <c r="AK73" i="7"/>
  <c r="AM65" i="7"/>
  <c r="AM54" i="7"/>
  <c r="AP15" i="7"/>
  <c r="AO16" i="7"/>
  <c r="AO17" i="7"/>
  <c r="X82" i="6"/>
  <c r="V4" i="6"/>
  <c r="V5" i="6" s="1"/>
  <c r="X75" i="6"/>
  <c r="Z25" i="3"/>
  <c r="Z1" i="3"/>
  <c r="Z15" i="3"/>
  <c r="W76" i="3"/>
  <c r="Y117" i="3"/>
  <c r="Y121" i="3"/>
  <c r="Y122" i="3" s="1"/>
  <c r="Y126" i="3"/>
  <c r="Y127" i="3" s="1"/>
  <c r="Y102" i="3"/>
  <c r="Y103" i="3" s="1"/>
  <c r="AP13" i="3"/>
  <c r="AO6" i="3"/>
  <c r="W78" i="3"/>
  <c r="W77" i="3"/>
  <c r="X190" i="3"/>
  <c r="W79" i="3"/>
  <c r="W71" i="3"/>
  <c r="W130" i="3"/>
  <c r="W29" i="6" s="1"/>
  <c r="X135" i="3"/>
  <c r="X186" i="3"/>
  <c r="W73" i="3"/>
  <c r="Y37" i="3"/>
  <c r="Y35" i="3"/>
  <c r="Y36" i="3"/>
  <c r="Y34" i="3"/>
  <c r="Y38" i="3"/>
  <c r="Y39" i="3"/>
  <c r="Y33" i="3"/>
  <c r="Y97" i="6" s="1"/>
  <c r="Y30" i="3"/>
  <c r="Y31" i="3"/>
  <c r="Y32" i="3"/>
  <c r="X188" i="3"/>
  <c r="X200" i="3" s="1"/>
  <c r="W75" i="3"/>
  <c r="W191" i="3" s="1"/>
  <c r="X101" i="3"/>
  <c r="X105" i="3" s="1"/>
  <c r="X28" i="6" s="1"/>
  <c r="X112" i="3"/>
  <c r="X185" i="3"/>
  <c r="X143" i="3"/>
  <c r="W72" i="3"/>
  <c r="W74" i="3"/>
  <c r="W98" i="6" s="1"/>
  <c r="AL73" i="7" l="1"/>
  <c r="AM186" i="7"/>
  <c r="AN52" i="7"/>
  <c r="AN67" i="7"/>
  <c r="AN190" i="7" s="1"/>
  <c r="AO145" i="7"/>
  <c r="AO146" i="7" s="1"/>
  <c r="AO150" i="7" s="1"/>
  <c r="AO158" i="7" s="1"/>
  <c r="AP158" i="7" s="1"/>
  <c r="AM185" i="7"/>
  <c r="AN63" i="7"/>
  <c r="AN192" i="7"/>
  <c r="AO31" i="7"/>
  <c r="AO144" i="7" s="1"/>
  <c r="AN126" i="7"/>
  <c r="AN127" i="7" s="1"/>
  <c r="AN117" i="7"/>
  <c r="AN118" i="7" s="1"/>
  <c r="AN121" i="7"/>
  <c r="AN122" i="7" s="1"/>
  <c r="AN103" i="7"/>
  <c r="AN104" i="7" s="1"/>
  <c r="AN51" i="7"/>
  <c r="AN187" i="7" s="1"/>
  <c r="AN110" i="7"/>
  <c r="AN90" i="7"/>
  <c r="AN94" i="7" s="1"/>
  <c r="AN96" i="7" s="1"/>
  <c r="AL128" i="7"/>
  <c r="AL123" i="7"/>
  <c r="AM112" i="7"/>
  <c r="AM102" i="7"/>
  <c r="AM106" i="7" s="1"/>
  <c r="AN54" i="7"/>
  <c r="AO34" i="7"/>
  <c r="AO192" i="7" s="1"/>
  <c r="AO33" i="7"/>
  <c r="AM77" i="7"/>
  <c r="AO60" i="7"/>
  <c r="AO143" i="7" s="1"/>
  <c r="AO48" i="7"/>
  <c r="AO142" i="7" s="1"/>
  <c r="AO63" i="7"/>
  <c r="AO51" i="7"/>
  <c r="AO187" i="7" s="1"/>
  <c r="AM79" i="7"/>
  <c r="AO30" i="7"/>
  <c r="AO136" i="7" s="1"/>
  <c r="AN60" i="7"/>
  <c r="AN143" i="7" s="1"/>
  <c r="AN48" i="7"/>
  <c r="AN142" i="7" s="1"/>
  <c r="AN62" i="7"/>
  <c r="AN50" i="7"/>
  <c r="AN49" i="7"/>
  <c r="AN4" i="7"/>
  <c r="AO38" i="7"/>
  <c r="AO5" i="7"/>
  <c r="AO26" i="7"/>
  <c r="AL77" i="7"/>
  <c r="AO62" i="7"/>
  <c r="AO50" i="7"/>
  <c r="AO49" i="7"/>
  <c r="AO4" i="7"/>
  <c r="AP19" i="7"/>
  <c r="AP84" i="7"/>
  <c r="AP2" i="7"/>
  <c r="AO36" i="7"/>
  <c r="AO37" i="7"/>
  <c r="AO66" i="7" s="1"/>
  <c r="AO39" i="7"/>
  <c r="AQ14" i="7"/>
  <c r="AP1" i="7"/>
  <c r="AP145" i="7" s="1"/>
  <c r="AP146" i="7" s="1"/>
  <c r="AP150" i="7" s="1"/>
  <c r="AP25" i="7"/>
  <c r="AP89" i="7" s="1"/>
  <c r="AM72" i="7"/>
  <c r="AL72" i="7"/>
  <c r="AN59" i="7"/>
  <c r="AN185" i="7" s="1"/>
  <c r="AN47" i="7"/>
  <c r="AN135" i="7" s="1"/>
  <c r="AN41" i="7"/>
  <c r="AN42" i="7" s="1"/>
  <c r="AN3" i="7" s="1"/>
  <c r="AO35" i="7"/>
  <c r="AO32" i="7"/>
  <c r="AO156" i="7" s="1"/>
  <c r="AN61" i="7"/>
  <c r="AN53" i="7"/>
  <c r="AM78" i="7"/>
  <c r="AQ15" i="7"/>
  <c r="AP17" i="7"/>
  <c r="AP16" i="7"/>
  <c r="X3" i="6"/>
  <c r="W4" i="6"/>
  <c r="W5" i="6" s="1"/>
  <c r="Y52" i="3"/>
  <c r="Y62" i="3"/>
  <c r="Y4" i="3"/>
  <c r="Y50" i="3"/>
  <c r="Y66" i="3"/>
  <c r="Y192" i="3"/>
  <c r="Y63" i="3"/>
  <c r="Y51" i="3"/>
  <c r="Y187" i="3" s="1"/>
  <c r="Z17" i="3"/>
  <c r="Z16" i="3"/>
  <c r="AA14" i="3"/>
  <c r="Z2" i="3"/>
  <c r="Z145" i="3" s="1"/>
  <c r="Z84" i="3"/>
  <c r="Y54" i="3"/>
  <c r="Y64" i="3"/>
  <c r="AQ13" i="3"/>
  <c r="AP6" i="3"/>
  <c r="Z19" i="3"/>
  <c r="Y65" i="3"/>
  <c r="Y49" i="3"/>
  <c r="Y156" i="3"/>
  <c r="Y90" i="3"/>
  <c r="Y94" i="3" s="1"/>
  <c r="Y96" i="3" s="1"/>
  <c r="Y61" i="3"/>
  <c r="Y53" i="3"/>
  <c r="Y110" i="3"/>
  <c r="Y118" i="3" s="1"/>
  <c r="Y67" i="3"/>
  <c r="Y55" i="3"/>
  <c r="Y189" i="3" s="1"/>
  <c r="X128" i="3"/>
  <c r="X123" i="3"/>
  <c r="Y144" i="3"/>
  <c r="Y48" i="3"/>
  <c r="Y142" i="3" s="1"/>
  <c r="Y60" i="3"/>
  <c r="W242" i="3"/>
  <c r="Z89" i="3"/>
  <c r="Z5" i="3"/>
  <c r="Z26" i="3"/>
  <c r="X241" i="3"/>
  <c r="Y136" i="3"/>
  <c r="Y47" i="3"/>
  <c r="Y74" i="6" s="1"/>
  <c r="Y59" i="3"/>
  <c r="Y41" i="3"/>
  <c r="Y42" i="3" s="1"/>
  <c r="Y3" i="3" s="1"/>
  <c r="AO52" i="7" l="1"/>
  <c r="AO67" i="7"/>
  <c r="AO190" i="7" s="1"/>
  <c r="AM73" i="7"/>
  <c r="AN186" i="7"/>
  <c r="AN75" i="7"/>
  <c r="AN191" i="7" s="1"/>
  <c r="AO188" i="7"/>
  <c r="AO200" i="7" s="1"/>
  <c r="AO189" i="7"/>
  <c r="AM75" i="7"/>
  <c r="AM191" i="7" s="1"/>
  <c r="AN188" i="7"/>
  <c r="AN200" i="7" s="1"/>
  <c r="AN189" i="7"/>
  <c r="AM128" i="7"/>
  <c r="AM123" i="7"/>
  <c r="AP31" i="7"/>
  <c r="AP144" i="7" s="1"/>
  <c r="AL130" i="7"/>
  <c r="AO110" i="7"/>
  <c r="AO90" i="7"/>
  <c r="AO94" i="7" s="1"/>
  <c r="AO96" i="7" s="1"/>
  <c r="AN112" i="7"/>
  <c r="AN102" i="7"/>
  <c r="AN106" i="7" s="1"/>
  <c r="AO126" i="7"/>
  <c r="AO127" i="7" s="1"/>
  <c r="AO103" i="7"/>
  <c r="AO104" i="7" s="1"/>
  <c r="AO117" i="7"/>
  <c r="AO121" i="7"/>
  <c r="AO122" i="7" s="1"/>
  <c r="AN72" i="7"/>
  <c r="AP36" i="7"/>
  <c r="AP33" i="7"/>
  <c r="AP4" i="7" s="1"/>
  <c r="AP34" i="7"/>
  <c r="AP30" i="7"/>
  <c r="AP136" i="7" s="1"/>
  <c r="AP38" i="7"/>
  <c r="AP60" i="7"/>
  <c r="AP48" i="7"/>
  <c r="AP142" i="7" s="1"/>
  <c r="AR14" i="7"/>
  <c r="AQ1" i="7"/>
  <c r="AQ25" i="7"/>
  <c r="AQ89" i="7" s="1"/>
  <c r="AP62" i="7"/>
  <c r="AO74" i="7" s="1"/>
  <c r="AP50" i="7"/>
  <c r="AP49" i="7"/>
  <c r="AO59" i="7"/>
  <c r="AO47" i="7"/>
  <c r="AO135" i="7" s="1"/>
  <c r="AO41" i="7"/>
  <c r="AO42" i="7" s="1"/>
  <c r="AO3" i="7" s="1"/>
  <c r="AO65" i="7"/>
  <c r="AO54" i="7"/>
  <c r="AN79" i="7"/>
  <c r="AN78" i="7"/>
  <c r="AP65" i="7"/>
  <c r="AP54" i="7"/>
  <c r="AP39" i="7"/>
  <c r="AN74" i="7"/>
  <c r="AM74" i="7"/>
  <c r="AP35" i="7"/>
  <c r="AP37" i="7"/>
  <c r="AP66" i="7" s="1"/>
  <c r="AQ19" i="7"/>
  <c r="AQ84" i="7"/>
  <c r="AQ2" i="7"/>
  <c r="AP5" i="7"/>
  <c r="AP26" i="7"/>
  <c r="AP32" i="7"/>
  <c r="AP156" i="7" s="1"/>
  <c r="AM71" i="7"/>
  <c r="AO61" i="7"/>
  <c r="AO53" i="7"/>
  <c r="AR15" i="7"/>
  <c r="AQ16" i="7"/>
  <c r="AQ17" i="7"/>
  <c r="Y75" i="6"/>
  <c r="Y82" i="6"/>
  <c r="X130" i="3"/>
  <c r="X29" i="6" s="1"/>
  <c r="X78" i="3"/>
  <c r="X71" i="3"/>
  <c r="Y190" i="3"/>
  <c r="X79" i="3"/>
  <c r="X77" i="3"/>
  <c r="AA25" i="3"/>
  <c r="AA1" i="3"/>
  <c r="AA15" i="3"/>
  <c r="Y135" i="3"/>
  <c r="Z37" i="3"/>
  <c r="Z38" i="3"/>
  <c r="Z34" i="3"/>
  <c r="Z35" i="3"/>
  <c r="Z39" i="3"/>
  <c r="Z33" i="3"/>
  <c r="Z97" i="6" s="1"/>
  <c r="Z30" i="3"/>
  <c r="Z31" i="3"/>
  <c r="Z32" i="3"/>
  <c r="Z36" i="3"/>
  <c r="X74" i="3"/>
  <c r="X98" i="6" s="1"/>
  <c r="Y185" i="3"/>
  <c r="Y143" i="3"/>
  <c r="X72" i="3"/>
  <c r="Y186" i="3"/>
  <c r="X73" i="3"/>
  <c r="AQ6" i="3"/>
  <c r="AR13" i="3"/>
  <c r="Z126" i="3"/>
  <c r="Z127" i="3" s="1"/>
  <c r="Z117" i="3"/>
  <c r="Z102" i="3"/>
  <c r="Z103" i="3" s="1"/>
  <c r="Z121" i="3"/>
  <c r="Z122" i="3" s="1"/>
  <c r="Y112" i="3"/>
  <c r="Y101" i="3"/>
  <c r="Y105" i="3" s="1"/>
  <c r="Y28" i="6" s="1"/>
  <c r="X76" i="3"/>
  <c r="Y188" i="3"/>
  <c r="Y200" i="3" s="1"/>
  <c r="X75" i="3"/>
  <c r="X191" i="3" s="1"/>
  <c r="AP52" i="7" l="1"/>
  <c r="AP67" i="7"/>
  <c r="AP190" i="7" s="1"/>
  <c r="AP63" i="7"/>
  <c r="AP192" i="7"/>
  <c r="AP47" i="7"/>
  <c r="AP135" i="7" s="1"/>
  <c r="AN71" i="7"/>
  <c r="AO185" i="7"/>
  <c r="AN73" i="7"/>
  <c r="AO186" i="7"/>
  <c r="AO112" i="7"/>
  <c r="AO102" i="7"/>
  <c r="AO106" i="7" s="1"/>
  <c r="AO72" i="7"/>
  <c r="AP143" i="7"/>
  <c r="AP41" i="7"/>
  <c r="AP42" i="7" s="1"/>
  <c r="AP3" i="7" s="1"/>
  <c r="AP110" i="7"/>
  <c r="AP90" i="7"/>
  <c r="AP94" i="7" s="1"/>
  <c r="AP96" i="7" s="1"/>
  <c r="AO118" i="7"/>
  <c r="AP126" i="7"/>
  <c r="AP127" i="7" s="1"/>
  <c r="AP103" i="7"/>
  <c r="AP104" i="7" s="1"/>
  <c r="AP121" i="7"/>
  <c r="AP122" i="7" s="1"/>
  <c r="AP117" i="7"/>
  <c r="AQ33" i="7"/>
  <c r="AQ49" i="7" s="1"/>
  <c r="AP59" i="7"/>
  <c r="AP185" i="7" s="1"/>
  <c r="AQ145" i="7"/>
  <c r="AQ146" i="7" s="1"/>
  <c r="AQ150" i="7" s="1"/>
  <c r="AQ158" i="7" s="1"/>
  <c r="AN128" i="7"/>
  <c r="AN123" i="7"/>
  <c r="AM130" i="7"/>
  <c r="AP51" i="7"/>
  <c r="AP187" i="7" s="1"/>
  <c r="AQ4" i="7"/>
  <c r="AQ34" i="7"/>
  <c r="AQ192" i="7" s="1"/>
  <c r="AQ30" i="7"/>
  <c r="AQ136" i="7" s="1"/>
  <c r="AO78" i="7"/>
  <c r="AQ39" i="7"/>
  <c r="AQ36" i="7"/>
  <c r="AQ38" i="7"/>
  <c r="AQ5" i="7"/>
  <c r="AQ26" i="7"/>
  <c r="AQ35" i="7"/>
  <c r="AQ37" i="7"/>
  <c r="AQ66" i="7" s="1"/>
  <c r="AQ32" i="7"/>
  <c r="AQ156" i="7" s="1"/>
  <c r="AO77" i="7"/>
  <c r="AN77" i="7"/>
  <c r="AS14" i="7"/>
  <c r="AR1" i="7"/>
  <c r="AR25" i="7"/>
  <c r="AR89" i="7" s="1"/>
  <c r="AQ31" i="7"/>
  <c r="AQ144" i="7" s="1"/>
  <c r="AO71" i="7"/>
  <c r="AR19" i="7"/>
  <c r="AR84" i="7"/>
  <c r="AR2" i="7"/>
  <c r="AP61" i="7"/>
  <c r="AP186" i="7" s="1"/>
  <c r="AP53" i="7"/>
  <c r="AS15" i="7"/>
  <c r="AR16" i="7"/>
  <c r="AR17" i="7"/>
  <c r="X4" i="6"/>
  <c r="X5" i="6" s="1"/>
  <c r="Y3" i="6"/>
  <c r="X242" i="3"/>
  <c r="Y123" i="3"/>
  <c r="Y128" i="3"/>
  <c r="Y241" i="3"/>
  <c r="Z50" i="3"/>
  <c r="Z66" i="3"/>
  <c r="Z192" i="3"/>
  <c r="Z63" i="3"/>
  <c r="Z51" i="3"/>
  <c r="Z187" i="3" s="1"/>
  <c r="AA17" i="3"/>
  <c r="AA16" i="3"/>
  <c r="AB14" i="3"/>
  <c r="AA2" i="3"/>
  <c r="AA145" i="3" s="1"/>
  <c r="AA84" i="3"/>
  <c r="Z54" i="3"/>
  <c r="Z64" i="3"/>
  <c r="Z65" i="3"/>
  <c r="Z49" i="3"/>
  <c r="AA19" i="3"/>
  <c r="Z156" i="3"/>
  <c r="Z110" i="3"/>
  <c r="Z118" i="3" s="1"/>
  <c r="Z61" i="3"/>
  <c r="Z53" i="3"/>
  <c r="Z90" i="3"/>
  <c r="Z94" i="3" s="1"/>
  <c r="Z96" i="3" s="1"/>
  <c r="Z144" i="3"/>
  <c r="Z48" i="3"/>
  <c r="Z142" i="3" s="1"/>
  <c r="Z60" i="3"/>
  <c r="AA89" i="3"/>
  <c r="AA5" i="3"/>
  <c r="AA26" i="3"/>
  <c r="Z67" i="3"/>
  <c r="Z55" i="3"/>
  <c r="Z189" i="3" s="1"/>
  <c r="Z136" i="3"/>
  <c r="Z47" i="3"/>
  <c r="Z74" i="6" s="1"/>
  <c r="Z59" i="3"/>
  <c r="Z41" i="3"/>
  <c r="Z42" i="3" s="1"/>
  <c r="Z3" i="3" s="1"/>
  <c r="AR6" i="3"/>
  <c r="AS13" i="3"/>
  <c r="Z62" i="3"/>
  <c r="Z52" i="3"/>
  <c r="Z4" i="3"/>
  <c r="AN130" i="7" l="1"/>
  <c r="AO75" i="7"/>
  <c r="AO191" i="7" s="1"/>
  <c r="AP188" i="7"/>
  <c r="AP200" i="7" s="1"/>
  <c r="AP189" i="7"/>
  <c r="AQ52" i="7"/>
  <c r="AQ67" i="7"/>
  <c r="AQ190" i="7" s="1"/>
  <c r="AR145" i="7"/>
  <c r="AR146" i="7" s="1"/>
  <c r="AR150" i="7" s="1"/>
  <c r="AR158" i="7" s="1"/>
  <c r="AQ62" i="7"/>
  <c r="AP74" i="7" s="1"/>
  <c r="AP118" i="7"/>
  <c r="AO79" i="7"/>
  <c r="AQ50" i="7"/>
  <c r="AP112" i="7"/>
  <c r="AP102" i="7"/>
  <c r="AP106" i="7" s="1"/>
  <c r="AQ90" i="7"/>
  <c r="AQ94" i="7" s="1"/>
  <c r="AQ96" i="7" s="1"/>
  <c r="AQ110" i="7"/>
  <c r="AR38" i="7"/>
  <c r="AQ117" i="7"/>
  <c r="AQ126" i="7"/>
  <c r="AQ127" i="7" s="1"/>
  <c r="AQ103" i="7"/>
  <c r="AQ104" i="7" s="1"/>
  <c r="AQ121" i="7"/>
  <c r="AQ122" i="7" s="1"/>
  <c r="AO128" i="7"/>
  <c r="AO123" i="7"/>
  <c r="AR32" i="7"/>
  <c r="AR156" i="7" s="1"/>
  <c r="AR31" i="7"/>
  <c r="AR144" i="7" s="1"/>
  <c r="AR36" i="7"/>
  <c r="AR37" i="7"/>
  <c r="AR66" i="7" s="1"/>
  <c r="AQ59" i="7"/>
  <c r="AQ47" i="7"/>
  <c r="AQ135" i="7" s="1"/>
  <c r="AQ41" i="7"/>
  <c r="AQ42" i="7" s="1"/>
  <c r="AQ3" i="7" s="1"/>
  <c r="AT14" i="7"/>
  <c r="AS1" i="7"/>
  <c r="AS25" i="7"/>
  <c r="AS89" i="7" s="1"/>
  <c r="AP79" i="7"/>
  <c r="AR61" i="7"/>
  <c r="AR186" i="7" s="1"/>
  <c r="AR53" i="7"/>
  <c r="AQ65" i="7"/>
  <c r="AQ54" i="7"/>
  <c r="AQ63" i="7"/>
  <c r="AQ51" i="7"/>
  <c r="AQ187" i="7" s="1"/>
  <c r="AS19" i="7"/>
  <c r="AS84" i="7"/>
  <c r="AS2" i="7"/>
  <c r="AS35" i="7"/>
  <c r="AR33" i="7"/>
  <c r="AQ61" i="7"/>
  <c r="AQ186" i="7" s="1"/>
  <c r="AQ53" i="7"/>
  <c r="AQ60" i="7"/>
  <c r="AQ143" i="7" s="1"/>
  <c r="AQ48" i="7"/>
  <c r="AQ142" i="7" s="1"/>
  <c r="AQ78" i="7"/>
  <c r="AR34" i="7"/>
  <c r="AR192" i="7" s="1"/>
  <c r="AR39" i="7"/>
  <c r="AO73" i="7"/>
  <c r="AR60" i="7"/>
  <c r="AR143" i="7" s="1"/>
  <c r="AR48" i="7"/>
  <c r="AR142" i="7" s="1"/>
  <c r="AR30" i="7"/>
  <c r="AR136" i="7" s="1"/>
  <c r="AR35" i="7"/>
  <c r="AR5" i="7"/>
  <c r="AR26" i="7"/>
  <c r="AP78" i="7"/>
  <c r="AT15" i="7"/>
  <c r="AS17" i="7"/>
  <c r="AS16" i="7"/>
  <c r="AS37" i="7" s="1"/>
  <c r="AS66" i="7" s="1"/>
  <c r="Z82" i="6"/>
  <c r="Z75" i="6"/>
  <c r="Y130" i="3"/>
  <c r="Y29" i="6" s="1"/>
  <c r="AB25" i="3"/>
  <c r="AB15" i="3"/>
  <c r="AB1" i="3"/>
  <c r="AA38" i="3"/>
  <c r="AA35" i="3"/>
  <c r="AA39" i="3"/>
  <c r="AA33" i="3"/>
  <c r="AA97" i="6" s="1"/>
  <c r="AA30" i="3"/>
  <c r="AA31" i="3"/>
  <c r="AA32" i="3"/>
  <c r="AA37" i="3"/>
  <c r="AA36" i="3"/>
  <c r="AA34" i="3"/>
  <c r="Z186" i="3"/>
  <c r="Y73" i="3"/>
  <c r="Z185" i="3"/>
  <c r="Z143" i="3"/>
  <c r="Y72" i="3"/>
  <c r="Z135" i="3"/>
  <c r="Y78" i="3"/>
  <c r="AT13" i="3"/>
  <c r="AS6" i="3"/>
  <c r="Z190" i="3"/>
  <c r="Y79" i="3"/>
  <c r="AA117" i="3"/>
  <c r="AA121" i="3"/>
  <c r="AA122" i="3" s="1"/>
  <c r="AA126" i="3"/>
  <c r="AA127" i="3" s="1"/>
  <c r="AA102" i="3"/>
  <c r="AA103" i="3" s="1"/>
  <c r="Y77" i="3"/>
  <c r="Z188" i="3"/>
  <c r="Z200" i="3" s="1"/>
  <c r="Y75" i="3"/>
  <c r="Y191" i="3" s="1"/>
  <c r="Z112" i="3"/>
  <c r="Z101" i="3"/>
  <c r="Z105" i="3" s="1"/>
  <c r="Z28" i="6" s="1"/>
  <c r="Y74" i="3"/>
  <c r="Y98" i="6" s="1"/>
  <c r="Y71" i="3"/>
  <c r="Y76" i="3"/>
  <c r="AO130" i="7" l="1"/>
  <c r="AQ185" i="7"/>
  <c r="AR52" i="7"/>
  <c r="AR67" i="7"/>
  <c r="AR190" i="7" s="1"/>
  <c r="AP73" i="7"/>
  <c r="AQ188" i="7"/>
  <c r="AQ200" i="7" s="1"/>
  <c r="AQ189" i="7"/>
  <c r="AS52" i="7"/>
  <c r="AS67" i="7"/>
  <c r="AS190" i="7" s="1"/>
  <c r="AR121" i="7"/>
  <c r="AR122" i="7" s="1"/>
  <c r="AR117" i="7"/>
  <c r="AR103" i="7"/>
  <c r="AR104" i="7" s="1"/>
  <c r="AR126" i="7"/>
  <c r="AR127" i="7" s="1"/>
  <c r="AQ112" i="7"/>
  <c r="AQ102" i="7"/>
  <c r="AQ106" i="7" s="1"/>
  <c r="AQ118" i="7"/>
  <c r="AP128" i="7"/>
  <c r="AP123" i="7"/>
  <c r="AS33" i="7"/>
  <c r="AS62" i="7" s="1"/>
  <c r="AS145" i="7"/>
  <c r="AS146" i="7" s="1"/>
  <c r="AS150" i="7" s="1"/>
  <c r="AS158" i="7" s="1"/>
  <c r="AR110" i="7"/>
  <c r="AR90" i="7"/>
  <c r="AR94" i="7" s="1"/>
  <c r="AR96" i="7" s="1"/>
  <c r="AQ73" i="7"/>
  <c r="AS4" i="7"/>
  <c r="AS30" i="7"/>
  <c r="AS136" i="7" s="1"/>
  <c r="AP75" i="7"/>
  <c r="AP191" i="7" s="1"/>
  <c r="AU14" i="7"/>
  <c r="AT1" i="7"/>
  <c r="AT25" i="7"/>
  <c r="AT89" i="7" s="1"/>
  <c r="AS39" i="7"/>
  <c r="AP77" i="7"/>
  <c r="AR63" i="7"/>
  <c r="AR51" i="7"/>
  <c r="AR187" i="7" s="1"/>
  <c r="AS36" i="7"/>
  <c r="AS38" i="7"/>
  <c r="AS32" i="7"/>
  <c r="AS156" i="7" s="1"/>
  <c r="AP71" i="7"/>
  <c r="AR59" i="7"/>
  <c r="AR185" i="7" s="1"/>
  <c r="AR47" i="7"/>
  <c r="AR135" i="7" s="1"/>
  <c r="AR41" i="7"/>
  <c r="AR42" i="7" s="1"/>
  <c r="AR3" i="7" s="1"/>
  <c r="AS31" i="7"/>
  <c r="AS144" i="7" s="1"/>
  <c r="AR78" i="7"/>
  <c r="AR62" i="7"/>
  <c r="AR50" i="7"/>
  <c r="AR49" i="7"/>
  <c r="AR4" i="7"/>
  <c r="AQ72" i="7"/>
  <c r="AP72" i="7"/>
  <c r="AS34" i="7"/>
  <c r="AS192" i="7" s="1"/>
  <c r="AR65" i="7"/>
  <c r="AQ77" i="7" s="1"/>
  <c r="AR54" i="7"/>
  <c r="AT19" i="7"/>
  <c r="AT84" i="7"/>
  <c r="AT2" i="7"/>
  <c r="AT31" i="7"/>
  <c r="AT144" i="7" s="1"/>
  <c r="AT32" i="7"/>
  <c r="AT156" i="7" s="1"/>
  <c r="AS5" i="7"/>
  <c r="AS26" i="7"/>
  <c r="AU15" i="7"/>
  <c r="AT16" i="7"/>
  <c r="AT17" i="7"/>
  <c r="Z3" i="6"/>
  <c r="Y4" i="6"/>
  <c r="Y5" i="6" s="1"/>
  <c r="Y242" i="3"/>
  <c r="AA50" i="3"/>
  <c r="AA66" i="3"/>
  <c r="AA192" i="3"/>
  <c r="AA63" i="3"/>
  <c r="AA51" i="3"/>
  <c r="AA187" i="3" s="1"/>
  <c r="AA67" i="3"/>
  <c r="AA55" i="3"/>
  <c r="AA189" i="3" s="1"/>
  <c r="AA64" i="3"/>
  <c r="AA54" i="3"/>
  <c r="AA65" i="3"/>
  <c r="AA49" i="3"/>
  <c r="AU13" i="3"/>
  <c r="AT6" i="3"/>
  <c r="AA156" i="3"/>
  <c r="AA110" i="3"/>
  <c r="AA118" i="3" s="1"/>
  <c r="AA90" i="3"/>
  <c r="AA94" i="3" s="1"/>
  <c r="AA96" i="3" s="1"/>
  <c r="AA61" i="3"/>
  <c r="AA53" i="3"/>
  <c r="AB2" i="3"/>
  <c r="AB145" i="3" s="1"/>
  <c r="AB17" i="3"/>
  <c r="AB16" i="3"/>
  <c r="AC14" i="3"/>
  <c r="AB84" i="3"/>
  <c r="AA144" i="3"/>
  <c r="AA48" i="3"/>
  <c r="AA142" i="3" s="1"/>
  <c r="AA60" i="3"/>
  <c r="AB19" i="3"/>
  <c r="AA136" i="3"/>
  <c r="AA59" i="3"/>
  <c r="AA41" i="3"/>
  <c r="AA42" i="3" s="1"/>
  <c r="AA3" i="3" s="1"/>
  <c r="AA47" i="3"/>
  <c r="AA74" i="6" s="1"/>
  <c r="AB89" i="3"/>
  <c r="AB5" i="3"/>
  <c r="AB26" i="3"/>
  <c r="Z241" i="3"/>
  <c r="Z128" i="3"/>
  <c r="Z123" i="3"/>
  <c r="AA62" i="3"/>
  <c r="AA52" i="3"/>
  <c r="AA4" i="3"/>
  <c r="AS49" i="7" l="1"/>
  <c r="AS50" i="7"/>
  <c r="AR188" i="7"/>
  <c r="AR200" i="7" s="1"/>
  <c r="AR189" i="7"/>
  <c r="AQ79" i="7"/>
  <c r="AR112" i="7"/>
  <c r="AR102" i="7"/>
  <c r="AR106" i="7" s="1"/>
  <c r="AS126" i="7"/>
  <c r="AS127" i="7" s="1"/>
  <c r="AS103" i="7"/>
  <c r="AS104" i="7" s="1"/>
  <c r="AS121" i="7"/>
  <c r="AS122" i="7" s="1"/>
  <c r="AS117" i="7"/>
  <c r="AS118" i="7" s="1"/>
  <c r="AQ128" i="7"/>
  <c r="AQ123" i="7"/>
  <c r="AT110" i="7"/>
  <c r="AT90" i="7"/>
  <c r="AT94" i="7" s="1"/>
  <c r="AT96" i="7" s="1"/>
  <c r="AR118" i="7"/>
  <c r="AT37" i="7"/>
  <c r="AT66" i="7" s="1"/>
  <c r="AS78" i="7" s="1"/>
  <c r="AS110" i="7"/>
  <c r="AS90" i="7"/>
  <c r="AS94" i="7" s="1"/>
  <c r="AS96" i="7" s="1"/>
  <c r="AT145" i="7"/>
  <c r="AT146" i="7" s="1"/>
  <c r="AT150" i="7" s="1"/>
  <c r="AT158" i="7" s="1"/>
  <c r="AP130" i="7"/>
  <c r="AT35" i="7"/>
  <c r="AT39" i="7"/>
  <c r="AT61" i="7"/>
  <c r="AT186" i="7" s="1"/>
  <c r="AT53" i="7"/>
  <c r="AT60" i="7"/>
  <c r="AT143" i="7" s="1"/>
  <c r="AT48" i="7"/>
  <c r="AT142" i="7" s="1"/>
  <c r="AQ75" i="7"/>
  <c r="AQ191" i="7" s="1"/>
  <c r="AT34" i="7"/>
  <c r="AT192" i="7" s="1"/>
  <c r="AQ71" i="7"/>
  <c r="AS59" i="7"/>
  <c r="AS47" i="7"/>
  <c r="AS135" i="7" s="1"/>
  <c r="AS41" i="7"/>
  <c r="AS42" i="7" s="1"/>
  <c r="AS3" i="7" s="1"/>
  <c r="AT33" i="7"/>
  <c r="AR74" i="7"/>
  <c r="AQ74" i="7"/>
  <c r="AT30" i="7"/>
  <c r="AT136" i="7" s="1"/>
  <c r="AS61" i="7"/>
  <c r="AS186" i="7" s="1"/>
  <c r="AS53" i="7"/>
  <c r="AT5" i="7"/>
  <c r="AT26" i="7"/>
  <c r="AU19" i="7"/>
  <c r="AU84" i="7"/>
  <c r="AU2" i="7"/>
  <c r="AT38" i="7"/>
  <c r="AS63" i="7"/>
  <c r="AS51" i="7"/>
  <c r="AS187" i="7" s="1"/>
  <c r="AS60" i="7"/>
  <c r="AS143" i="7" s="1"/>
  <c r="AS48" i="7"/>
  <c r="AS142" i="7" s="1"/>
  <c r="AR79" i="7"/>
  <c r="AT36" i="7"/>
  <c r="AS65" i="7"/>
  <c r="AR77" i="7" s="1"/>
  <c r="AS54" i="7"/>
  <c r="AV14" i="7"/>
  <c r="AU1" i="7"/>
  <c r="AU25" i="7"/>
  <c r="AU89" i="7" s="1"/>
  <c r="AV15" i="7"/>
  <c r="AU17" i="7"/>
  <c r="AU16" i="7"/>
  <c r="AA82" i="6"/>
  <c r="AA75" i="6"/>
  <c r="AB126" i="3"/>
  <c r="AB127" i="3" s="1"/>
  <c r="AB117" i="3"/>
  <c r="AB121" i="3"/>
  <c r="AB122" i="3" s="1"/>
  <c r="AB102" i="3"/>
  <c r="AB103" i="3" s="1"/>
  <c r="Z76" i="3"/>
  <c r="AV13" i="3"/>
  <c r="AU6" i="3"/>
  <c r="AA186" i="3"/>
  <c r="Z73" i="3"/>
  <c r="AA190" i="3"/>
  <c r="Z79" i="3"/>
  <c r="AA112" i="3"/>
  <c r="AA101" i="3"/>
  <c r="AA105" i="3" s="1"/>
  <c r="AA28" i="6" s="1"/>
  <c r="Z71" i="3"/>
  <c r="AA188" i="3"/>
  <c r="AA200" i="3" s="1"/>
  <c r="Z75" i="3"/>
  <c r="Z191" i="3" s="1"/>
  <c r="AA135" i="3"/>
  <c r="Z130" i="3"/>
  <c r="Z29" i="6" s="1"/>
  <c r="AC25" i="3"/>
  <c r="AC1" i="3"/>
  <c r="AC15" i="3"/>
  <c r="Z77" i="3"/>
  <c r="AB38" i="3"/>
  <c r="AB36" i="3"/>
  <c r="AB35" i="3"/>
  <c r="AB39" i="3"/>
  <c r="AB33" i="3"/>
  <c r="AB97" i="6" s="1"/>
  <c r="AB30" i="3"/>
  <c r="AB31" i="3"/>
  <c r="AB32" i="3"/>
  <c r="AB37" i="3"/>
  <c r="AB34" i="3"/>
  <c r="Z74" i="3"/>
  <c r="Z98" i="6" s="1"/>
  <c r="AA185" i="3"/>
  <c r="AA143" i="3"/>
  <c r="Z72" i="3"/>
  <c r="Z78" i="3"/>
  <c r="AU145" i="7" l="1"/>
  <c r="AU146" i="7" s="1"/>
  <c r="AU150" i="7" s="1"/>
  <c r="AU158" i="7" s="1"/>
  <c r="AR71" i="7"/>
  <c r="AS185" i="7"/>
  <c r="AS188" i="7"/>
  <c r="AS200" i="7" s="1"/>
  <c r="AS189" i="7"/>
  <c r="AT52" i="7"/>
  <c r="AT67" i="7"/>
  <c r="AT190" i="7" s="1"/>
  <c r="AT112" i="7"/>
  <c r="AT102" i="7"/>
  <c r="AU34" i="7"/>
  <c r="AU192" i="7" s="1"/>
  <c r="AS112" i="7"/>
  <c r="AS102" i="7"/>
  <c r="AS106" i="7" s="1"/>
  <c r="AT103" i="7"/>
  <c r="AT104" i="7" s="1"/>
  <c r="AT117" i="7"/>
  <c r="AT118" i="7" s="1"/>
  <c r="AT126" i="7"/>
  <c r="AT127" i="7" s="1"/>
  <c r="AT121" i="7"/>
  <c r="AT122" i="7" s="1"/>
  <c r="AQ130" i="7"/>
  <c r="AR128" i="7"/>
  <c r="AR123" i="7"/>
  <c r="AU63" i="7"/>
  <c r="AU51" i="7"/>
  <c r="AU187" i="7" s="1"/>
  <c r="AU30" i="7"/>
  <c r="AU136" i="7" s="1"/>
  <c r="AR75" i="7"/>
  <c r="AR191" i="7" s="1"/>
  <c r="AU37" i="7"/>
  <c r="AU66" i="7" s="1"/>
  <c r="AU36" i="7"/>
  <c r="AU38" i="7"/>
  <c r="AS73" i="7"/>
  <c r="AR73" i="7"/>
  <c r="AV19" i="7"/>
  <c r="AV84" i="7"/>
  <c r="AV2" i="7"/>
  <c r="AU35" i="7"/>
  <c r="AU39" i="7"/>
  <c r="AU32" i="7"/>
  <c r="AU156" i="7" s="1"/>
  <c r="AT59" i="7"/>
  <c r="AT185" i="7" s="1"/>
  <c r="AT47" i="7"/>
  <c r="AT135" i="7" s="1"/>
  <c r="AT41" i="7"/>
  <c r="AT42" i="7" s="1"/>
  <c r="AT3" i="7" s="1"/>
  <c r="AT63" i="7"/>
  <c r="AT51" i="7"/>
  <c r="AT187" i="7" s="1"/>
  <c r="AT65" i="7"/>
  <c r="AS77" i="7" s="1"/>
  <c r="AT54" i="7"/>
  <c r="AU31" i="7"/>
  <c r="AU144" i="7" s="1"/>
  <c r="AU5" i="7"/>
  <c r="AU26" i="7"/>
  <c r="AS72" i="7"/>
  <c r="AR72" i="7"/>
  <c r="AU33" i="7"/>
  <c r="AW14" i="7"/>
  <c r="AV1" i="7"/>
  <c r="AV25" i="7"/>
  <c r="AV89" i="7" s="1"/>
  <c r="AT62" i="7"/>
  <c r="AT50" i="7"/>
  <c r="AT49" i="7"/>
  <c r="AT4" i="7"/>
  <c r="AW15" i="7"/>
  <c r="AV17" i="7"/>
  <c r="AV16" i="7"/>
  <c r="AA3" i="6"/>
  <c r="Z4" i="6"/>
  <c r="Z5" i="6" s="1"/>
  <c r="AC17" i="3"/>
  <c r="AC16" i="3"/>
  <c r="AD14" i="3"/>
  <c r="AC2" i="3"/>
  <c r="AC145" i="3" s="1"/>
  <c r="AC84" i="3"/>
  <c r="AB66" i="3"/>
  <c r="AB50" i="3"/>
  <c r="AW13" i="3"/>
  <c r="AV6" i="3"/>
  <c r="AB67" i="3"/>
  <c r="AB55" i="3"/>
  <c r="AB189" i="3" s="1"/>
  <c r="AB64" i="3"/>
  <c r="AB54" i="3"/>
  <c r="AB65" i="3"/>
  <c r="AB49" i="3"/>
  <c r="AC89" i="3"/>
  <c r="AC26" i="3"/>
  <c r="AC5" i="3"/>
  <c r="AB156" i="3"/>
  <c r="AB90" i="3"/>
  <c r="AB94" i="3" s="1"/>
  <c r="AB96" i="3" s="1"/>
  <c r="AB110" i="3"/>
  <c r="AB118" i="3" s="1"/>
  <c r="AB53" i="3"/>
  <c r="AB61" i="3"/>
  <c r="Z242" i="3"/>
  <c r="AB192" i="3"/>
  <c r="AB51" i="3"/>
  <c r="AB187" i="3" s="1"/>
  <c r="AB63" i="3"/>
  <c r="AB144" i="3"/>
  <c r="AB48" i="3"/>
  <c r="AB142" i="3" s="1"/>
  <c r="AB60" i="3"/>
  <c r="AB136" i="3"/>
  <c r="AB41" i="3"/>
  <c r="AB42" i="3" s="1"/>
  <c r="AB3" i="3" s="1"/>
  <c r="AB47" i="3"/>
  <c r="AB74" i="6" s="1"/>
  <c r="AB59" i="3"/>
  <c r="AA241" i="3"/>
  <c r="AB62" i="3"/>
  <c r="AB52" i="3"/>
  <c r="AB4" i="3"/>
  <c r="AC19" i="3"/>
  <c r="AA123" i="3"/>
  <c r="AA128" i="3"/>
  <c r="AU188" i="7" l="1"/>
  <c r="AU200" i="7" s="1"/>
  <c r="AU189" i="7"/>
  <c r="AV145" i="7"/>
  <c r="AV146" i="7" s="1"/>
  <c r="AV150" i="7" s="1"/>
  <c r="AV158" i="7" s="1"/>
  <c r="AS79" i="7"/>
  <c r="AT79" i="7"/>
  <c r="AU52" i="7"/>
  <c r="AU67" i="7"/>
  <c r="AU190" i="7" s="1"/>
  <c r="AT188" i="7"/>
  <c r="AT200" i="7" s="1"/>
  <c r="AT189" i="7"/>
  <c r="AU126" i="7"/>
  <c r="AU127" i="7" s="1"/>
  <c r="AU121" i="7"/>
  <c r="AU122" i="7" s="1"/>
  <c r="AU117" i="7"/>
  <c r="AU103" i="7"/>
  <c r="AU104" i="7" s="1"/>
  <c r="AU110" i="7"/>
  <c r="AU90" i="7"/>
  <c r="AU94" i="7" s="1"/>
  <c r="AU96" i="7" s="1"/>
  <c r="AS128" i="7"/>
  <c r="AS123" i="7"/>
  <c r="AR130" i="7"/>
  <c r="AT106" i="7"/>
  <c r="AT75" i="7"/>
  <c r="AT191" i="7" s="1"/>
  <c r="AT128" i="7"/>
  <c r="AT123" i="7"/>
  <c r="AV39" i="7"/>
  <c r="AS74" i="7"/>
  <c r="AV35" i="7"/>
  <c r="AV37" i="7"/>
  <c r="AV66" i="7" s="1"/>
  <c r="AU65" i="7"/>
  <c r="AU54" i="7"/>
  <c r="AV32" i="7"/>
  <c r="AV156" i="7" s="1"/>
  <c r="AT78" i="7"/>
  <c r="AU61" i="7"/>
  <c r="AU186" i="7" s="1"/>
  <c r="AU53" i="7"/>
  <c r="AV31" i="7"/>
  <c r="AV144" i="7" s="1"/>
  <c r="AW19" i="7"/>
  <c r="AW84" i="7"/>
  <c r="AW2" i="7"/>
  <c r="AV34" i="7"/>
  <c r="AV192" i="7" s="1"/>
  <c r="AV5" i="7"/>
  <c r="AV26" i="7"/>
  <c r="AU62" i="7"/>
  <c r="AU50" i="7"/>
  <c r="AU49" i="7"/>
  <c r="AU4" i="7"/>
  <c r="AT77" i="7"/>
  <c r="AV33" i="7"/>
  <c r="AS71" i="7"/>
  <c r="AU59" i="7"/>
  <c r="AU47" i="7"/>
  <c r="AU135" i="7" s="1"/>
  <c r="AU41" i="7"/>
  <c r="AU42" i="7" s="1"/>
  <c r="AU3" i="7" s="1"/>
  <c r="AU60" i="7"/>
  <c r="AU143" i="7" s="1"/>
  <c r="AU48" i="7"/>
  <c r="AU142" i="7" s="1"/>
  <c r="AV30" i="7"/>
  <c r="AV136" i="7" s="1"/>
  <c r="AS75" i="7"/>
  <c r="AS191" i="7" s="1"/>
  <c r="AX14" i="7"/>
  <c r="AW1" i="7"/>
  <c r="AW25" i="7"/>
  <c r="AW89" i="7" s="1"/>
  <c r="AV38" i="7"/>
  <c r="AV36" i="7"/>
  <c r="AX15" i="7"/>
  <c r="AW17" i="7"/>
  <c r="AW16" i="7"/>
  <c r="AB82" i="6"/>
  <c r="AB75" i="6"/>
  <c r="AB188" i="3"/>
  <c r="AB200" i="3" s="1"/>
  <c r="AA75" i="3"/>
  <c r="AA191" i="3" s="1"/>
  <c r="AB135" i="3"/>
  <c r="AA77" i="3"/>
  <c r="AA76" i="3"/>
  <c r="AA78" i="3"/>
  <c r="AB186" i="3"/>
  <c r="AA73" i="3"/>
  <c r="AB112" i="3"/>
  <c r="AB101" i="3"/>
  <c r="AB105" i="3" s="1"/>
  <c r="AB28" i="6" s="1"/>
  <c r="AB190" i="3"/>
  <c r="AA79" i="3"/>
  <c r="AD15" i="3"/>
  <c r="AD19" i="3" s="1"/>
  <c r="AD25" i="3"/>
  <c r="AD1" i="3"/>
  <c r="AA71" i="3"/>
  <c r="AA74" i="3"/>
  <c r="AA98" i="6" s="1"/>
  <c r="AB185" i="3"/>
  <c r="AB143" i="3"/>
  <c r="AA72" i="3"/>
  <c r="AX13" i="3"/>
  <c r="AW6" i="3"/>
  <c r="AC38" i="3"/>
  <c r="AC39" i="3"/>
  <c r="AC32" i="3"/>
  <c r="AC33" i="3"/>
  <c r="AC97" i="6" s="1"/>
  <c r="AC30" i="3"/>
  <c r="AC31" i="3"/>
  <c r="AC37" i="3"/>
  <c r="AC34" i="3"/>
  <c r="AC36" i="3"/>
  <c r="AC35" i="3"/>
  <c r="AA130" i="3"/>
  <c r="AA29" i="6" s="1"/>
  <c r="AC117" i="3"/>
  <c r="AC102" i="3"/>
  <c r="AC103" i="3" s="1"/>
  <c r="AC121" i="3"/>
  <c r="AC122" i="3" s="1"/>
  <c r="AC126" i="3"/>
  <c r="AC127" i="3" s="1"/>
  <c r="AV52" i="7" l="1"/>
  <c r="AV67" i="7"/>
  <c r="AV190" i="7" s="1"/>
  <c r="AS130" i="7"/>
  <c r="AT71" i="7"/>
  <c r="AU185" i="7"/>
  <c r="AW37" i="7"/>
  <c r="AW66" i="7" s="1"/>
  <c r="AV110" i="7"/>
  <c r="AV90" i="7"/>
  <c r="AV94" i="7" s="1"/>
  <c r="AV96" i="7" s="1"/>
  <c r="AU112" i="7"/>
  <c r="AU102" i="7"/>
  <c r="AU106" i="7" s="1"/>
  <c r="AT130" i="7"/>
  <c r="AW145" i="7"/>
  <c r="AW146" i="7" s="1"/>
  <c r="AW150" i="7" s="1"/>
  <c r="AW158" i="7" s="1"/>
  <c r="AV126" i="7"/>
  <c r="AV127" i="7" s="1"/>
  <c r="AV117" i="7"/>
  <c r="AV118" i="7" s="1"/>
  <c r="AV103" i="7"/>
  <c r="AV104" i="7" s="1"/>
  <c r="AV121" i="7"/>
  <c r="AV122" i="7" s="1"/>
  <c r="AU118" i="7"/>
  <c r="AV65" i="7"/>
  <c r="AU77" i="7" s="1"/>
  <c r="AV54" i="7"/>
  <c r="AT72" i="7"/>
  <c r="AW32" i="7"/>
  <c r="AW156" i="7" s="1"/>
  <c r="AV61" i="7"/>
  <c r="AV186" i="7" s="1"/>
  <c r="AV53" i="7"/>
  <c r="AW31" i="7"/>
  <c r="AW144" i="7" s="1"/>
  <c r="AW5" i="7"/>
  <c r="AW26" i="7"/>
  <c r="AW33" i="7"/>
  <c r="AW34" i="7"/>
  <c r="AW192" i="7" s="1"/>
  <c r="AV60" i="7"/>
  <c r="AV143" i="7" s="1"/>
  <c r="AV48" i="7"/>
  <c r="AV142" i="7" s="1"/>
  <c r="AY14" i="7"/>
  <c r="AX1" i="7"/>
  <c r="AX25" i="7"/>
  <c r="AX89" i="7" s="1"/>
  <c r="AW30" i="7"/>
  <c r="AW136" i="7" s="1"/>
  <c r="AV78" i="7"/>
  <c r="AV63" i="7"/>
  <c r="AV51" i="7"/>
  <c r="AV187" i="7" s="1"/>
  <c r="AW39" i="7"/>
  <c r="AT73" i="7"/>
  <c r="AX19" i="7"/>
  <c r="AX84" i="7"/>
  <c r="AX2" i="7"/>
  <c r="AV59" i="7"/>
  <c r="AV47" i="7"/>
  <c r="AV135" i="7" s="1"/>
  <c r="AV41" i="7"/>
  <c r="AV42" i="7" s="1"/>
  <c r="AV3" i="7" s="1"/>
  <c r="AW36" i="7"/>
  <c r="AW38" i="7"/>
  <c r="AV62" i="7"/>
  <c r="AV50" i="7"/>
  <c r="AV49" i="7"/>
  <c r="AV4" i="7"/>
  <c r="AU79" i="7"/>
  <c r="AW35" i="7"/>
  <c r="AU78" i="7"/>
  <c r="AT74" i="7"/>
  <c r="AY15" i="7"/>
  <c r="AX17" i="7"/>
  <c r="AX16" i="7"/>
  <c r="AB3" i="6"/>
  <c r="AA4" i="6"/>
  <c r="AA5" i="6" s="1"/>
  <c r="AC192" i="3"/>
  <c r="AC51" i="3"/>
  <c r="AC187" i="3" s="1"/>
  <c r="AC63" i="3"/>
  <c r="AY13" i="3"/>
  <c r="AX6" i="3"/>
  <c r="AD84" i="3"/>
  <c r="AE14" i="3"/>
  <c r="AD2" i="3"/>
  <c r="AD145" i="3" s="1"/>
  <c r="AD17" i="3"/>
  <c r="AD16" i="3"/>
  <c r="AC144" i="3"/>
  <c r="AC48" i="3"/>
  <c r="AC142" i="3" s="1"/>
  <c r="AC60" i="3"/>
  <c r="AC62" i="3"/>
  <c r="AC52" i="3"/>
  <c r="AC4" i="3"/>
  <c r="AC156" i="3"/>
  <c r="AC110" i="3"/>
  <c r="AC118" i="3" s="1"/>
  <c r="AC90" i="3"/>
  <c r="AC94" i="3" s="1"/>
  <c r="AC96" i="3" s="1"/>
  <c r="AC61" i="3"/>
  <c r="AC53" i="3"/>
  <c r="AC136" i="3"/>
  <c r="AC41" i="3"/>
  <c r="AC42" i="3" s="1"/>
  <c r="AC3" i="3" s="1"/>
  <c r="AC47" i="3"/>
  <c r="AC74" i="6" s="1"/>
  <c r="AC59" i="3"/>
  <c r="AC67" i="3"/>
  <c r="AC55" i="3"/>
  <c r="AC189" i="3" s="1"/>
  <c r="AC66" i="3"/>
  <c r="AC50" i="3"/>
  <c r="AB241" i="3"/>
  <c r="AA242" i="3"/>
  <c r="AC64" i="3"/>
  <c r="AC54" i="3"/>
  <c r="AC65" i="3"/>
  <c r="AC49" i="3"/>
  <c r="AD89" i="3"/>
  <c r="AD26" i="3"/>
  <c r="AD5" i="3"/>
  <c r="AB128" i="3"/>
  <c r="AB123" i="3"/>
  <c r="AV188" i="7" l="1"/>
  <c r="AV200" i="7" s="1"/>
  <c r="AV189" i="7"/>
  <c r="AX145" i="7"/>
  <c r="AX146" i="7" s="1"/>
  <c r="AX150" i="7" s="1"/>
  <c r="AX158" i="7" s="1"/>
  <c r="AU71" i="7"/>
  <c r="AV185" i="7"/>
  <c r="AV79" i="7"/>
  <c r="AW52" i="7"/>
  <c r="AW67" i="7"/>
  <c r="AW190" i="7" s="1"/>
  <c r="AU128" i="7"/>
  <c r="AU123" i="7"/>
  <c r="AV112" i="7"/>
  <c r="AV102" i="7"/>
  <c r="AV106" i="7" s="1"/>
  <c r="AW126" i="7"/>
  <c r="AW127" i="7" s="1"/>
  <c r="AW117" i="7"/>
  <c r="AW103" i="7"/>
  <c r="AW104" i="7" s="1"/>
  <c r="AW121" i="7"/>
  <c r="AW122" i="7" s="1"/>
  <c r="AW110" i="7"/>
  <c r="AW90" i="7"/>
  <c r="AW94" i="7" s="1"/>
  <c r="AW96" i="7" s="1"/>
  <c r="AX37" i="7"/>
  <c r="AX66" i="7" s="1"/>
  <c r="AX32" i="7"/>
  <c r="AX156" i="7" s="1"/>
  <c r="AX31" i="7"/>
  <c r="AX144" i="7" s="1"/>
  <c r="AX33" i="7"/>
  <c r="AX49" i="7" s="1"/>
  <c r="AX34" i="7"/>
  <c r="AX39" i="7"/>
  <c r="AW78" i="7"/>
  <c r="AY19" i="7"/>
  <c r="AY84" i="7"/>
  <c r="AY2" i="7"/>
  <c r="AX60" i="7"/>
  <c r="AX143" i="7" s="1"/>
  <c r="AW63" i="7"/>
  <c r="AW51" i="7"/>
  <c r="AW187" i="7" s="1"/>
  <c r="AX62" i="7"/>
  <c r="AW59" i="7"/>
  <c r="AW47" i="7"/>
  <c r="AW135" i="7" s="1"/>
  <c r="AW41" i="7"/>
  <c r="AW42" i="7" s="1"/>
  <c r="AW3" i="7" s="1"/>
  <c r="AW61" i="7"/>
  <c r="AW186" i="7" s="1"/>
  <c r="AW53" i="7"/>
  <c r="AX5" i="7"/>
  <c r="AX26" i="7"/>
  <c r="AW62" i="7"/>
  <c r="AW50" i="7"/>
  <c r="AW49" i="7"/>
  <c r="AW4" i="7"/>
  <c r="AX30" i="7"/>
  <c r="AX136" i="7" s="1"/>
  <c r="AU73" i="7"/>
  <c r="AU74" i="7"/>
  <c r="AU72" i="7"/>
  <c r="AZ14" i="7"/>
  <c r="AY1" i="7"/>
  <c r="AY25" i="7"/>
  <c r="AY89" i="7" s="1"/>
  <c r="AW65" i="7"/>
  <c r="AV77" i="7" s="1"/>
  <c r="AW54" i="7"/>
  <c r="AX35" i="7"/>
  <c r="AX38" i="7"/>
  <c r="AX36" i="7"/>
  <c r="AU75" i="7"/>
  <c r="AU191" i="7" s="1"/>
  <c r="AW60" i="7"/>
  <c r="AW48" i="7"/>
  <c r="AW142" i="7" s="1"/>
  <c r="AZ15" i="7"/>
  <c r="AY16" i="7"/>
  <c r="AY17" i="7"/>
  <c r="AC75" i="6"/>
  <c r="AC82" i="6"/>
  <c r="AC112" i="3"/>
  <c r="AC101" i="3"/>
  <c r="AC105" i="3" s="1"/>
  <c r="AC28" i="6" s="1"/>
  <c r="AB71" i="3"/>
  <c r="AC185" i="3"/>
  <c r="AC143" i="3"/>
  <c r="AB72" i="3"/>
  <c r="AD121" i="3"/>
  <c r="AD122" i="3" s="1"/>
  <c r="AD126" i="3"/>
  <c r="AD127" i="3" s="1"/>
  <c r="AD102" i="3"/>
  <c r="AD103" i="3" s="1"/>
  <c r="AD117" i="3"/>
  <c r="AC135" i="3"/>
  <c r="AY6" i="3"/>
  <c r="AZ13" i="3"/>
  <c r="AB77" i="3"/>
  <c r="AD39" i="3"/>
  <c r="AD30" i="3"/>
  <c r="AD31" i="3"/>
  <c r="AD37" i="3"/>
  <c r="AD34" i="3"/>
  <c r="AD32" i="3"/>
  <c r="AD36" i="3"/>
  <c r="AD33" i="3"/>
  <c r="AD97" i="6" s="1"/>
  <c r="AD35" i="3"/>
  <c r="AD38" i="3"/>
  <c r="AC188" i="3"/>
  <c r="AC200" i="3" s="1"/>
  <c r="AB75" i="3"/>
  <c r="AB191" i="3" s="1"/>
  <c r="AB78" i="3"/>
  <c r="AB74" i="3"/>
  <c r="AB98" i="6" s="1"/>
  <c r="AB76" i="3"/>
  <c r="AB130" i="3"/>
  <c r="AB29" i="6" s="1"/>
  <c r="AC190" i="3"/>
  <c r="AB79" i="3"/>
  <c r="AC186" i="3"/>
  <c r="AB73" i="3"/>
  <c r="AE1" i="3"/>
  <c r="AE25" i="3"/>
  <c r="AE15" i="3"/>
  <c r="AV71" i="7" l="1"/>
  <c r="AW185" i="7"/>
  <c r="AX52" i="7"/>
  <c r="AX67" i="7"/>
  <c r="AX190" i="7" s="1"/>
  <c r="AX51" i="7"/>
  <c r="AX187" i="7" s="1"/>
  <c r="AX192" i="7"/>
  <c r="AX63" i="7"/>
  <c r="AW188" i="7"/>
  <c r="AW200" i="7" s="1"/>
  <c r="AW189" i="7"/>
  <c r="AX48" i="7"/>
  <c r="AX142" i="7" s="1"/>
  <c r="AW118" i="7"/>
  <c r="AX110" i="7"/>
  <c r="AX90" i="7"/>
  <c r="AX94" i="7" s="1"/>
  <c r="AX96" i="7" s="1"/>
  <c r="AW102" i="7"/>
  <c r="AW106" i="7" s="1"/>
  <c r="AW112" i="7"/>
  <c r="AV128" i="7"/>
  <c r="AV123" i="7"/>
  <c r="AX53" i="7"/>
  <c r="AX126" i="7"/>
  <c r="AX127" i="7" s="1"/>
  <c r="AX103" i="7"/>
  <c r="AX104" i="7" s="1"/>
  <c r="AX117" i="7"/>
  <c r="AX121" i="7"/>
  <c r="AX122" i="7" s="1"/>
  <c r="AY30" i="7"/>
  <c r="AY136" i="7" s="1"/>
  <c r="AW72" i="7"/>
  <c r="AW143" i="7"/>
  <c r="AY145" i="7"/>
  <c r="AY146" i="7" s="1"/>
  <c r="AY150" i="7" s="1"/>
  <c r="AY158" i="7" s="1"/>
  <c r="AX61" i="7"/>
  <c r="AU130" i="7"/>
  <c r="AX4" i="7"/>
  <c r="AX50" i="7"/>
  <c r="AW75" i="7"/>
  <c r="AW191" i="7" s="1"/>
  <c r="AW74" i="7"/>
  <c r="AY47" i="7"/>
  <c r="AY135" i="7" s="1"/>
  <c r="AX65" i="7"/>
  <c r="AW77" i="7" s="1"/>
  <c r="AX54" i="7"/>
  <c r="AV73" i="7"/>
  <c r="AV74" i="7"/>
  <c r="AY39" i="7"/>
  <c r="AY35" i="7"/>
  <c r="AY38" i="7"/>
  <c r="AY36" i="7"/>
  <c r="AY37" i="7"/>
  <c r="AY66" i="7" s="1"/>
  <c r="AY32" i="7"/>
  <c r="AY156" i="7" s="1"/>
  <c r="AY31" i="7"/>
  <c r="AY144" i="7" s="1"/>
  <c r="AV72" i="7"/>
  <c r="AY33" i="7"/>
  <c r="BA14" i="7"/>
  <c r="AZ1" i="7"/>
  <c r="AZ25" i="7"/>
  <c r="AZ89" i="7" s="1"/>
  <c r="AX59" i="7"/>
  <c r="AX185" i="7" s="1"/>
  <c r="AX47" i="7"/>
  <c r="AX135" i="7" s="1"/>
  <c r="AX41" i="7"/>
  <c r="AX42" i="7" s="1"/>
  <c r="AX3" i="7" s="1"/>
  <c r="AY34" i="7"/>
  <c r="AY192" i="7" s="1"/>
  <c r="AZ19" i="7"/>
  <c r="AZ84" i="7"/>
  <c r="AZ2" i="7"/>
  <c r="AV75" i="7"/>
  <c r="AV191" i="7" s="1"/>
  <c r="AY5" i="7"/>
  <c r="AY26" i="7"/>
  <c r="BA15" i="7"/>
  <c r="AZ17" i="7"/>
  <c r="AZ16" i="7"/>
  <c r="AC3" i="6"/>
  <c r="AB4" i="6"/>
  <c r="AB5" i="6" s="1"/>
  <c r="AD54" i="3"/>
  <c r="AD64" i="3"/>
  <c r="AD156" i="3"/>
  <c r="AD110" i="3"/>
  <c r="AD118" i="3" s="1"/>
  <c r="AD90" i="3"/>
  <c r="AD94" i="3" s="1"/>
  <c r="AD96" i="3" s="1"/>
  <c r="AD61" i="3"/>
  <c r="AD53" i="3"/>
  <c r="AD192" i="3"/>
  <c r="AD51" i="3"/>
  <c r="AD187" i="3" s="1"/>
  <c r="AD63" i="3"/>
  <c r="BA13" i="3"/>
  <c r="AZ6" i="3"/>
  <c r="AD144" i="3"/>
  <c r="AD60" i="3"/>
  <c r="AD48" i="3"/>
  <c r="AD142" i="3" s="1"/>
  <c r="AD136" i="3"/>
  <c r="AD41" i="3"/>
  <c r="AD42" i="3" s="1"/>
  <c r="AD3" i="3" s="1"/>
  <c r="AD47" i="3"/>
  <c r="AD74" i="6" s="1"/>
  <c r="AD59" i="3"/>
  <c r="AE17" i="3"/>
  <c r="AE16" i="3"/>
  <c r="AF14" i="3"/>
  <c r="AE2" i="3"/>
  <c r="AE145" i="3" s="1"/>
  <c r="AE84" i="3"/>
  <c r="AD67" i="3"/>
  <c r="AD55" i="3"/>
  <c r="AD189" i="3" s="1"/>
  <c r="AD66" i="3"/>
  <c r="AD50" i="3"/>
  <c r="AC241" i="3"/>
  <c r="AB242" i="3"/>
  <c r="AE89" i="3"/>
  <c r="AE5" i="3"/>
  <c r="AE26" i="3"/>
  <c r="AD49" i="3"/>
  <c r="AD65" i="3"/>
  <c r="AE19" i="3"/>
  <c r="AD62" i="3"/>
  <c r="AD52" i="3"/>
  <c r="AD4" i="3"/>
  <c r="AC128" i="3"/>
  <c r="AC123" i="3"/>
  <c r="AW73" i="7" l="1"/>
  <c r="AX186" i="7"/>
  <c r="AZ145" i="7"/>
  <c r="AZ146" i="7" s="1"/>
  <c r="AZ150" i="7" s="1"/>
  <c r="AZ158" i="7" s="1"/>
  <c r="BA158" i="7" s="1"/>
  <c r="AX79" i="7"/>
  <c r="AV130" i="7"/>
  <c r="AY52" i="7"/>
  <c r="AY67" i="7"/>
  <c r="AY190" i="7" s="1"/>
  <c r="AW79" i="7"/>
  <c r="AX118" i="7"/>
  <c r="AX188" i="7"/>
  <c r="AX200" i="7" s="1"/>
  <c r="AX189" i="7"/>
  <c r="AW128" i="7"/>
  <c r="AW123" i="7"/>
  <c r="AY117" i="7"/>
  <c r="AY103" i="7"/>
  <c r="AY104" i="7" s="1"/>
  <c r="AY121" i="7"/>
  <c r="AY122" i="7" s="1"/>
  <c r="AY126" i="7"/>
  <c r="AY127" i="7" s="1"/>
  <c r="AX71" i="7"/>
  <c r="AY90" i="7"/>
  <c r="AY94" i="7" s="1"/>
  <c r="AY96" i="7" s="1"/>
  <c r="AY110" i="7"/>
  <c r="AX102" i="7"/>
  <c r="AX106" i="7" s="1"/>
  <c r="AX112" i="7"/>
  <c r="AY59" i="7"/>
  <c r="AZ38" i="7"/>
  <c r="AZ32" i="7"/>
  <c r="AZ156" i="7" s="1"/>
  <c r="AZ37" i="7"/>
  <c r="AZ66" i="7" s="1"/>
  <c r="AY78" i="7" s="1"/>
  <c r="AW71" i="7"/>
  <c r="AZ31" i="7"/>
  <c r="AZ144" i="7" s="1"/>
  <c r="AZ34" i="7"/>
  <c r="AZ33" i="7"/>
  <c r="AZ62" i="7" s="1"/>
  <c r="AZ30" i="7"/>
  <c r="AZ136" i="7" s="1"/>
  <c r="AY41" i="7"/>
  <c r="AY42" i="7" s="1"/>
  <c r="AY3" i="7" s="1"/>
  <c r="BA19" i="7"/>
  <c r="BA84" i="7"/>
  <c r="BA2" i="7"/>
  <c r="AZ61" i="7"/>
  <c r="AZ186" i="7" s="1"/>
  <c r="AZ53" i="7"/>
  <c r="AZ5" i="7"/>
  <c r="AZ26" i="7"/>
  <c r="AY61" i="7"/>
  <c r="AY186" i="7" s="1"/>
  <c r="AY53" i="7"/>
  <c r="AZ49" i="7"/>
  <c r="AZ4" i="7"/>
  <c r="AY63" i="7"/>
  <c r="AY51" i="7"/>
  <c r="AY187" i="7" s="1"/>
  <c r="BB14" i="7"/>
  <c r="BA1" i="7"/>
  <c r="BA145" i="7" s="1"/>
  <c r="BA146" i="7" s="1"/>
  <c r="BA150" i="7" s="1"/>
  <c r="BA25" i="7"/>
  <c r="BA89" i="7" s="1"/>
  <c r="AY62" i="7"/>
  <c r="AY50" i="7"/>
  <c r="AY49" i="7"/>
  <c r="AY4" i="7"/>
  <c r="AX78" i="7"/>
  <c r="AY65" i="7"/>
  <c r="AY54" i="7"/>
  <c r="AZ35" i="7"/>
  <c r="AZ39" i="7"/>
  <c r="AZ36" i="7"/>
  <c r="AY60" i="7"/>
  <c r="AY143" i="7" s="1"/>
  <c r="AY48" i="7"/>
  <c r="AY142" i="7" s="1"/>
  <c r="BB15" i="7"/>
  <c r="BA17" i="7"/>
  <c r="BA16" i="7"/>
  <c r="AD75" i="6"/>
  <c r="AD82" i="6"/>
  <c r="AD186" i="3"/>
  <c r="AC73" i="3"/>
  <c r="AC77" i="3"/>
  <c r="AE117" i="3"/>
  <c r="AE121" i="3"/>
  <c r="AE122" i="3" s="1"/>
  <c r="AE102" i="3"/>
  <c r="AE103" i="3" s="1"/>
  <c r="AE126" i="3"/>
  <c r="AE127" i="3" s="1"/>
  <c r="AE39" i="3"/>
  <c r="AE37" i="3"/>
  <c r="AE33" i="3"/>
  <c r="AE97" i="6" s="1"/>
  <c r="AE31" i="3"/>
  <c r="AE34" i="3"/>
  <c r="AE32" i="3"/>
  <c r="AE30" i="3"/>
  <c r="AE36" i="3"/>
  <c r="AE35" i="3"/>
  <c r="AE38" i="3"/>
  <c r="BB13" i="3"/>
  <c r="BA6" i="3"/>
  <c r="AD112" i="3"/>
  <c r="AD101" i="3"/>
  <c r="AD105" i="3" s="1"/>
  <c r="AD28" i="6" s="1"/>
  <c r="AF1" i="3"/>
  <c r="AF25" i="3"/>
  <c r="AF15" i="3"/>
  <c r="AC78" i="3"/>
  <c r="AD185" i="3"/>
  <c r="AD143" i="3"/>
  <c r="AC72" i="3"/>
  <c r="AC76" i="3"/>
  <c r="AD188" i="3"/>
  <c r="AD200" i="3" s="1"/>
  <c r="AC75" i="3"/>
  <c r="AC191" i="3" s="1"/>
  <c r="AD190" i="3"/>
  <c r="AC79" i="3"/>
  <c r="AC71" i="3"/>
  <c r="AC74" i="3"/>
  <c r="AC98" i="6" s="1"/>
  <c r="AC130" i="3"/>
  <c r="AC29" i="6" s="1"/>
  <c r="AD135" i="3"/>
  <c r="AZ63" i="7" l="1"/>
  <c r="AZ192" i="7"/>
  <c r="AZ52" i="7"/>
  <c r="AZ67" i="7"/>
  <c r="AZ190" i="7" s="1"/>
  <c r="AY79" i="7"/>
  <c r="AZ48" i="7"/>
  <c r="AZ142" i="7" s="1"/>
  <c r="AY185" i="7"/>
  <c r="AY188" i="7"/>
  <c r="AY200" i="7" s="1"/>
  <c r="AY189" i="7"/>
  <c r="AZ60" i="7"/>
  <c r="AZ143" i="7" s="1"/>
  <c r="AY118" i="7"/>
  <c r="AZ47" i="7"/>
  <c r="AZ135" i="7" s="1"/>
  <c r="AZ59" i="7"/>
  <c r="AZ50" i="7"/>
  <c r="AX128" i="7"/>
  <c r="AX123" i="7"/>
  <c r="AZ126" i="7"/>
  <c r="AZ127" i="7" s="1"/>
  <c r="AZ121" i="7"/>
  <c r="AZ122" i="7" s="1"/>
  <c r="AZ103" i="7"/>
  <c r="AZ104" i="7" s="1"/>
  <c r="AZ117" i="7"/>
  <c r="AZ110" i="7"/>
  <c r="AZ90" i="7"/>
  <c r="AZ94" i="7" s="1"/>
  <c r="AZ96" i="7" s="1"/>
  <c r="AY112" i="7"/>
  <c r="AY102" i="7"/>
  <c r="AY106" i="7" s="1"/>
  <c r="AW130" i="7"/>
  <c r="AZ41" i="7"/>
  <c r="AZ42" i="7" s="1"/>
  <c r="AZ3" i="7" s="1"/>
  <c r="BA33" i="7"/>
  <c r="BA4" i="7" s="1"/>
  <c r="AZ51" i="7"/>
  <c r="AZ187" i="7" s="1"/>
  <c r="BA30" i="7"/>
  <c r="BA136" i="7" s="1"/>
  <c r="BC14" i="7"/>
  <c r="BB1" i="7"/>
  <c r="BB145" i="7" s="1"/>
  <c r="BB146" i="7" s="1"/>
  <c r="BB150" i="7" s="1"/>
  <c r="BB158" i="7" s="1"/>
  <c r="BB25" i="7"/>
  <c r="BB89" i="7" s="1"/>
  <c r="AY73" i="7"/>
  <c r="AX73" i="7"/>
  <c r="BA37" i="7"/>
  <c r="BA66" i="7" s="1"/>
  <c r="BA35" i="7"/>
  <c r="BA39" i="7"/>
  <c r="AY74" i="7"/>
  <c r="AX74" i="7"/>
  <c r="AY75" i="7"/>
  <c r="AY191" i="7" s="1"/>
  <c r="AX75" i="7"/>
  <c r="AX191" i="7" s="1"/>
  <c r="BA36" i="7"/>
  <c r="BA38" i="7"/>
  <c r="BB19" i="7"/>
  <c r="BB84" i="7"/>
  <c r="BB2" i="7"/>
  <c r="BB30" i="7"/>
  <c r="BB136" i="7" s="1"/>
  <c r="BA32" i="7"/>
  <c r="BA156" i="7" s="1"/>
  <c r="AY72" i="7"/>
  <c r="AX72" i="7"/>
  <c r="BA31" i="7"/>
  <c r="BA144" i="7" s="1"/>
  <c r="AZ65" i="7"/>
  <c r="AZ54" i="7"/>
  <c r="BA34" i="7"/>
  <c r="BA192" i="7" s="1"/>
  <c r="AX77" i="7"/>
  <c r="BA5" i="7"/>
  <c r="BA26" i="7"/>
  <c r="BC15" i="7"/>
  <c r="BB16" i="7"/>
  <c r="BB17" i="7"/>
  <c r="AD3" i="6"/>
  <c r="AC4" i="6"/>
  <c r="AC5" i="6" s="1"/>
  <c r="AC242" i="3"/>
  <c r="AF84" i="3"/>
  <c r="AF17" i="3"/>
  <c r="AF16" i="3"/>
  <c r="AG14" i="3"/>
  <c r="AF2" i="3"/>
  <c r="AF145" i="3" s="1"/>
  <c r="AE144" i="3"/>
  <c r="AE60" i="3"/>
  <c r="AE48" i="3"/>
  <c r="AE142" i="3" s="1"/>
  <c r="AF89" i="3"/>
  <c r="AF5" i="3"/>
  <c r="AF26" i="3"/>
  <c r="AE62" i="3"/>
  <c r="AE52" i="3"/>
  <c r="AE4" i="3"/>
  <c r="AE49" i="3"/>
  <c r="AE65" i="3"/>
  <c r="AF19" i="3"/>
  <c r="AE67" i="3"/>
  <c r="AE55" i="3"/>
  <c r="AE189" i="3" s="1"/>
  <c r="AE66" i="3"/>
  <c r="AE50" i="3"/>
  <c r="AD241" i="3"/>
  <c r="AE64" i="3"/>
  <c r="AE54" i="3"/>
  <c r="AD123" i="3"/>
  <c r="AD128" i="3"/>
  <c r="AE156" i="3"/>
  <c r="AE110" i="3"/>
  <c r="AE118" i="3" s="1"/>
  <c r="AE90" i="3"/>
  <c r="AE94" i="3" s="1"/>
  <c r="AE96" i="3" s="1"/>
  <c r="AE61" i="3"/>
  <c r="AE53" i="3"/>
  <c r="AE136" i="3"/>
  <c r="AE41" i="3"/>
  <c r="AE42" i="3" s="1"/>
  <c r="AE3" i="3" s="1"/>
  <c r="AE47" i="3"/>
  <c r="AE74" i="6" s="1"/>
  <c r="AE59" i="3"/>
  <c r="BC13" i="3"/>
  <c r="BB6" i="3"/>
  <c r="AE192" i="3"/>
  <c r="AE63" i="3"/>
  <c r="AE51" i="3"/>
  <c r="AE187" i="3" s="1"/>
  <c r="BA62" i="7" l="1"/>
  <c r="AZ74" i="7" s="1"/>
  <c r="AY71" i="7"/>
  <c r="AZ185" i="7"/>
  <c r="BA52" i="7"/>
  <c r="BA67" i="7"/>
  <c r="BA190" i="7" s="1"/>
  <c r="BA49" i="7"/>
  <c r="AZ188" i="7"/>
  <c r="AZ200" i="7" s="1"/>
  <c r="AZ189" i="7"/>
  <c r="BA50" i="7"/>
  <c r="AY128" i="7"/>
  <c r="AY123" i="7"/>
  <c r="BA103" i="7"/>
  <c r="BA104" i="7" s="1"/>
  <c r="BA121" i="7"/>
  <c r="BA122" i="7" s="1"/>
  <c r="BA126" i="7"/>
  <c r="BA127" i="7" s="1"/>
  <c r="BA117" i="7"/>
  <c r="AZ112" i="7"/>
  <c r="AZ102" i="7"/>
  <c r="AZ106" i="7" s="1"/>
  <c r="BA110" i="7"/>
  <c r="BA90" i="7"/>
  <c r="BA94" i="7" s="1"/>
  <c r="BA96" i="7" s="1"/>
  <c r="AX130" i="7"/>
  <c r="AZ118" i="7"/>
  <c r="BB39" i="7"/>
  <c r="BB32" i="7"/>
  <c r="BB31" i="7"/>
  <c r="BB144" i="7" s="1"/>
  <c r="BB33" i="7"/>
  <c r="BB4" i="7" s="1"/>
  <c r="BB34" i="7"/>
  <c r="BB61" i="7"/>
  <c r="BB186" i="7" s="1"/>
  <c r="BB5" i="7"/>
  <c r="BB26" i="7"/>
  <c r="BA60" i="7"/>
  <c r="BA143" i="7" s="1"/>
  <c r="BA48" i="7"/>
  <c r="BA142" i="7" s="1"/>
  <c r="BB60" i="7"/>
  <c r="BB143" i="7" s="1"/>
  <c r="BB48" i="7"/>
  <c r="BB142" i="7" s="1"/>
  <c r="BD14" i="7"/>
  <c r="BC1" i="7"/>
  <c r="BC25" i="7"/>
  <c r="BC89" i="7" s="1"/>
  <c r="AZ79" i="7"/>
  <c r="BA59" i="7"/>
  <c r="BA185" i="7" s="1"/>
  <c r="BA47" i="7"/>
  <c r="BA135" i="7" s="1"/>
  <c r="BA41" i="7"/>
  <c r="BA42" i="7" s="1"/>
  <c r="BA3" i="7" s="1"/>
  <c r="BB62" i="7"/>
  <c r="BA74" i="7" s="1"/>
  <c r="BB50" i="7"/>
  <c r="BB49" i="7"/>
  <c r="AY77" i="7"/>
  <c r="BB59" i="7"/>
  <c r="BB185" i="7" s="1"/>
  <c r="BB47" i="7"/>
  <c r="BB135" i="7" s="1"/>
  <c r="BB41" i="7"/>
  <c r="BB42" i="7" s="1"/>
  <c r="BB3" i="7" s="1"/>
  <c r="BA65" i="7"/>
  <c r="BA54" i="7"/>
  <c r="AZ78" i="7"/>
  <c r="BA63" i="7"/>
  <c r="BA51" i="7"/>
  <c r="BA187" i="7" s="1"/>
  <c r="BA61" i="7"/>
  <c r="BA186" i="7" s="1"/>
  <c r="BA53" i="7"/>
  <c r="BB37" i="7"/>
  <c r="BB66" i="7" s="1"/>
  <c r="BA78" i="7" s="1"/>
  <c r="BB35" i="7"/>
  <c r="BB38" i="7"/>
  <c r="BC19" i="7"/>
  <c r="BC84" i="7"/>
  <c r="BC2" i="7"/>
  <c r="BB36" i="7"/>
  <c r="BD15" i="7"/>
  <c r="BC17" i="7"/>
  <c r="BC16" i="7"/>
  <c r="AE75" i="6"/>
  <c r="AE82" i="6"/>
  <c r="AE190" i="3"/>
  <c r="AD79" i="3"/>
  <c r="AD74" i="3"/>
  <c r="AD98" i="6" s="1"/>
  <c r="AE112" i="3"/>
  <c r="AE101" i="3"/>
  <c r="AE105" i="3" s="1"/>
  <c r="AE28" i="6" s="1"/>
  <c r="AG1" i="3"/>
  <c r="AG15" i="3"/>
  <c r="AG19" i="3" s="1"/>
  <c r="AG25" i="3"/>
  <c r="BD13" i="3"/>
  <c r="BC6" i="3"/>
  <c r="AD71" i="3"/>
  <c r="AD77" i="3"/>
  <c r="AF121" i="3"/>
  <c r="AF122" i="3" s="1"/>
  <c r="AF117" i="3"/>
  <c r="AF102" i="3"/>
  <c r="AF103" i="3" s="1"/>
  <c r="AF126" i="3"/>
  <c r="AF127" i="3" s="1"/>
  <c r="AF39" i="3"/>
  <c r="AF34" i="3"/>
  <c r="AF32" i="3"/>
  <c r="AF37" i="3"/>
  <c r="AF36" i="3"/>
  <c r="AF35" i="3"/>
  <c r="AF38" i="3"/>
  <c r="AF33" i="3"/>
  <c r="AF97" i="6" s="1"/>
  <c r="AF30" i="3"/>
  <c r="AF31" i="3"/>
  <c r="AE135" i="3"/>
  <c r="AD76" i="3"/>
  <c r="AE186" i="3"/>
  <c r="AD73" i="3"/>
  <c r="AE188" i="3"/>
  <c r="AE200" i="3" s="1"/>
  <c r="AD75" i="3"/>
  <c r="AD191" i="3" s="1"/>
  <c r="AD78" i="3"/>
  <c r="AD130" i="3"/>
  <c r="AD29" i="6" s="1"/>
  <c r="AE185" i="3"/>
  <c r="AE143" i="3"/>
  <c r="AD72" i="3"/>
  <c r="BA188" i="7" l="1"/>
  <c r="BA200" i="7" s="1"/>
  <c r="BA189" i="7"/>
  <c r="BC145" i="7"/>
  <c r="BC146" i="7" s="1"/>
  <c r="BC150" i="7" s="1"/>
  <c r="BC158" i="7" s="1"/>
  <c r="BB51" i="7"/>
  <c r="BB187" i="7" s="1"/>
  <c r="BB192" i="7"/>
  <c r="BB52" i="7"/>
  <c r="BB67" i="7"/>
  <c r="BB190" i="7" s="1"/>
  <c r="BB53" i="7"/>
  <c r="BB156" i="7"/>
  <c r="BA118" i="7"/>
  <c r="AZ128" i="7"/>
  <c r="AZ123" i="7"/>
  <c r="BB110" i="7"/>
  <c r="BB90" i="7"/>
  <c r="BB94" i="7" s="1"/>
  <c r="BB96" i="7" s="1"/>
  <c r="BA112" i="7"/>
  <c r="BA102" i="7"/>
  <c r="BA106" i="7" s="1"/>
  <c r="BB103" i="7"/>
  <c r="BB104" i="7" s="1"/>
  <c r="BB126" i="7"/>
  <c r="BB127" i="7" s="1"/>
  <c r="BB117" i="7"/>
  <c r="BB121" i="7"/>
  <c r="BB122" i="7" s="1"/>
  <c r="BC32" i="7"/>
  <c r="BC156" i="7" s="1"/>
  <c r="AY130" i="7"/>
  <c r="BB63" i="7"/>
  <c r="BC31" i="7"/>
  <c r="BC144" i="7" s="1"/>
  <c r="AZ75" i="7"/>
  <c r="AZ191" i="7" s="1"/>
  <c r="BC33" i="7"/>
  <c r="BC34" i="7"/>
  <c r="BC192" i="7" s="1"/>
  <c r="BA72" i="7"/>
  <c r="AZ72" i="7"/>
  <c r="BC30" i="7"/>
  <c r="BC136" i="7" s="1"/>
  <c r="BC39" i="7"/>
  <c r="BC5" i="7"/>
  <c r="BC26" i="7"/>
  <c r="BC35" i="7"/>
  <c r="BD19" i="7"/>
  <c r="BD84" i="7"/>
  <c r="BD2" i="7"/>
  <c r="BB65" i="7"/>
  <c r="BA77" i="7" s="1"/>
  <c r="BB54" i="7"/>
  <c r="BC38" i="7"/>
  <c r="BA73" i="7"/>
  <c r="AZ73" i="7"/>
  <c r="BE14" i="7"/>
  <c r="BD1" i="7"/>
  <c r="BD145" i="7" s="1"/>
  <c r="BD146" i="7" s="1"/>
  <c r="BD150" i="7" s="1"/>
  <c r="BD25" i="7"/>
  <c r="BD89" i="7" s="1"/>
  <c r="BC37" i="7"/>
  <c r="BC66" i="7" s="1"/>
  <c r="BB78" i="7" s="1"/>
  <c r="BC36" i="7"/>
  <c r="BA71" i="7"/>
  <c r="AZ71" i="7"/>
  <c r="AZ77" i="7"/>
  <c r="BE15" i="7"/>
  <c r="BD17" i="7"/>
  <c r="BD16" i="7"/>
  <c r="AD4" i="6"/>
  <c r="AD5" i="6" s="1"/>
  <c r="AE3" i="6"/>
  <c r="AF110" i="3"/>
  <c r="AF118" i="3" s="1"/>
  <c r="AF156" i="3"/>
  <c r="AF90" i="3"/>
  <c r="AF94" i="3" s="1"/>
  <c r="AF96" i="3" s="1"/>
  <c r="AF61" i="3"/>
  <c r="AF53" i="3"/>
  <c r="AF144" i="3"/>
  <c r="AF48" i="3"/>
  <c r="AF142" i="3" s="1"/>
  <c r="AF60" i="3"/>
  <c r="AF192" i="3"/>
  <c r="AF63" i="3"/>
  <c r="AF51" i="3"/>
  <c r="AF187" i="3" s="1"/>
  <c r="AE241" i="3"/>
  <c r="AF136" i="3"/>
  <c r="AF41" i="3"/>
  <c r="AF42" i="3" s="1"/>
  <c r="AF3" i="3" s="1"/>
  <c r="AF47" i="3"/>
  <c r="AF74" i="6" s="1"/>
  <c r="AF59" i="3"/>
  <c r="AF50" i="3"/>
  <c r="AF66" i="3"/>
  <c r="AE123" i="3"/>
  <c r="AE128" i="3"/>
  <c r="AF52" i="3"/>
  <c r="AF4" i="3"/>
  <c r="AF62" i="3"/>
  <c r="AF65" i="3"/>
  <c r="AF49" i="3"/>
  <c r="BE13" i="3"/>
  <c r="BD6" i="3"/>
  <c r="AF67" i="3"/>
  <c r="AF55" i="3"/>
  <c r="AF189" i="3" s="1"/>
  <c r="AF54" i="3"/>
  <c r="AF64" i="3"/>
  <c r="AG89" i="3"/>
  <c r="AG5" i="3"/>
  <c r="AG26" i="3"/>
  <c r="AD242" i="3"/>
  <c r="AG84" i="3"/>
  <c r="AH14" i="3"/>
  <c r="AG17" i="3"/>
  <c r="AG2" i="3"/>
  <c r="AG145" i="3" s="1"/>
  <c r="AG16" i="3"/>
  <c r="BA79" i="7" l="1"/>
  <c r="BC52" i="7"/>
  <c r="BC67" i="7"/>
  <c r="BC190" i="7" s="1"/>
  <c r="BD158" i="7"/>
  <c r="BC61" i="7"/>
  <c r="BA75" i="7"/>
  <c r="BA191" i="7" s="1"/>
  <c r="BB188" i="7"/>
  <c r="BB200" i="7" s="1"/>
  <c r="BB189" i="7"/>
  <c r="BA128" i="7"/>
  <c r="BA123" i="7"/>
  <c r="BB112" i="7"/>
  <c r="BB102" i="7"/>
  <c r="BB106" i="7" s="1"/>
  <c r="BC121" i="7"/>
  <c r="BC122" i="7" s="1"/>
  <c r="BC117" i="7"/>
  <c r="BC126" i="7"/>
  <c r="BC127" i="7" s="1"/>
  <c r="BC103" i="7"/>
  <c r="BC104" i="7" s="1"/>
  <c r="BC110" i="7"/>
  <c r="BC90" i="7"/>
  <c r="BC94" i="7" s="1"/>
  <c r="BC96" i="7" s="1"/>
  <c r="BB118" i="7"/>
  <c r="BD38" i="7"/>
  <c r="BC53" i="7"/>
  <c r="AZ130" i="7"/>
  <c r="BD36" i="7"/>
  <c r="BD32" i="7"/>
  <c r="BD156" i="7" s="1"/>
  <c r="BD31" i="7"/>
  <c r="BD65" i="7"/>
  <c r="BD54" i="7"/>
  <c r="BD39" i="7"/>
  <c r="BC63" i="7"/>
  <c r="BC51" i="7"/>
  <c r="BC187" i="7" s="1"/>
  <c r="BF14" i="7"/>
  <c r="BE1" i="7"/>
  <c r="BE25" i="7"/>
  <c r="BE89" i="7" s="1"/>
  <c r="BD61" i="7"/>
  <c r="BD186" i="7" s="1"/>
  <c r="BD53" i="7"/>
  <c r="BC62" i="7"/>
  <c r="BC50" i="7"/>
  <c r="BC49" i="7"/>
  <c r="BC4" i="7"/>
  <c r="BD34" i="7"/>
  <c r="BD192" i="7" s="1"/>
  <c r="BD33" i="7"/>
  <c r="BC59" i="7"/>
  <c r="BC185" i="7" s="1"/>
  <c r="BC47" i="7"/>
  <c r="BC135" i="7" s="1"/>
  <c r="BC41" i="7"/>
  <c r="BC42" i="7" s="1"/>
  <c r="BC3" i="7" s="1"/>
  <c r="BD30" i="7"/>
  <c r="BD136" i="7" s="1"/>
  <c r="BC60" i="7"/>
  <c r="BC143" i="7" s="1"/>
  <c r="BC48" i="7"/>
  <c r="BC142" i="7" s="1"/>
  <c r="BC65" i="7"/>
  <c r="BC77" i="7" s="1"/>
  <c r="BC54" i="7"/>
  <c r="BB77" i="7"/>
  <c r="BD37" i="7"/>
  <c r="BD66" i="7" s="1"/>
  <c r="BC78" i="7" s="1"/>
  <c r="BE19" i="7"/>
  <c r="BE84" i="7"/>
  <c r="BE2" i="7"/>
  <c r="BD5" i="7"/>
  <c r="BD26" i="7"/>
  <c r="BD35" i="7"/>
  <c r="BB79" i="7"/>
  <c r="BC73" i="7"/>
  <c r="BF15" i="7"/>
  <c r="BE17" i="7"/>
  <c r="BE16" i="7"/>
  <c r="AF82" i="6"/>
  <c r="AF75" i="6"/>
  <c r="AE76" i="3"/>
  <c r="AE77" i="3"/>
  <c r="AE130" i="3"/>
  <c r="AE29" i="6" s="1"/>
  <c r="AF190" i="3"/>
  <c r="AE79" i="3"/>
  <c r="AE78" i="3"/>
  <c r="AF186" i="3"/>
  <c r="AE73" i="3"/>
  <c r="AG37" i="3"/>
  <c r="AG35" i="3"/>
  <c r="AG32" i="3"/>
  <c r="AG36" i="3"/>
  <c r="AG34" i="3"/>
  <c r="AG39" i="3"/>
  <c r="AG38" i="3"/>
  <c r="AG33" i="3"/>
  <c r="AG97" i="6" s="1"/>
  <c r="AG30" i="3"/>
  <c r="AG31" i="3"/>
  <c r="AG117" i="3"/>
  <c r="AG121" i="3"/>
  <c r="AG122" i="3" s="1"/>
  <c r="AG126" i="3"/>
  <c r="AG127" i="3" s="1"/>
  <c r="AG102" i="3"/>
  <c r="AG103" i="3" s="1"/>
  <c r="AE74" i="3"/>
  <c r="AE98" i="6" s="1"/>
  <c r="AE71" i="3"/>
  <c r="AF188" i="3"/>
  <c r="AF200" i="3" s="1"/>
  <c r="AE75" i="3"/>
  <c r="AE191" i="3" s="1"/>
  <c r="AF101" i="3"/>
  <c r="AF105" i="3" s="1"/>
  <c r="AF28" i="6" s="1"/>
  <c r="AF112" i="3"/>
  <c r="BE6" i="3"/>
  <c r="BF13" i="3"/>
  <c r="AF135" i="3"/>
  <c r="AH1" i="3"/>
  <c r="AH25" i="3"/>
  <c r="AH15" i="3"/>
  <c r="AF185" i="3"/>
  <c r="AF143" i="3"/>
  <c r="AE72" i="3"/>
  <c r="BC188" i="7" l="1"/>
  <c r="BC200" i="7" s="1"/>
  <c r="BC189" i="7"/>
  <c r="BB73" i="7"/>
  <c r="BC186" i="7"/>
  <c r="BD52" i="7"/>
  <c r="BD67" i="7"/>
  <c r="BC118" i="7"/>
  <c r="BD126" i="7"/>
  <c r="BD127" i="7" s="1"/>
  <c r="BD117" i="7"/>
  <c r="BD118" i="7" s="1"/>
  <c r="BD103" i="7"/>
  <c r="BD104" i="7" s="1"/>
  <c r="BD121" i="7"/>
  <c r="BD122" i="7" s="1"/>
  <c r="BD60" i="7"/>
  <c r="BD143" i="7" s="1"/>
  <c r="BD144" i="7"/>
  <c r="BE145" i="7"/>
  <c r="BE146" i="7" s="1"/>
  <c r="BE150" i="7" s="1"/>
  <c r="BE158" i="7" s="1"/>
  <c r="BD110" i="7"/>
  <c r="BD90" i="7"/>
  <c r="BD94" i="7" s="1"/>
  <c r="BD96" i="7" s="1"/>
  <c r="BC112" i="7"/>
  <c r="BC102" i="7"/>
  <c r="BC106" i="7" s="1"/>
  <c r="BE31" i="7"/>
  <c r="BE144" i="7" s="1"/>
  <c r="BB128" i="7"/>
  <c r="BB130" i="7" s="1"/>
  <c r="BB123" i="7"/>
  <c r="BA130" i="7"/>
  <c r="BD48" i="7"/>
  <c r="BD142" i="7" s="1"/>
  <c r="BE36" i="7"/>
  <c r="BE65" i="7" s="1"/>
  <c r="BD77" i="7" s="1"/>
  <c r="BE34" i="7"/>
  <c r="BE30" i="7"/>
  <c r="BE136" i="7" s="1"/>
  <c r="BE33" i="7"/>
  <c r="BE49" i="7" s="1"/>
  <c r="BG14" i="7"/>
  <c r="BF1" i="7"/>
  <c r="BF25" i="7"/>
  <c r="BF89" i="7" s="1"/>
  <c r="BE39" i="7"/>
  <c r="BB71" i="7"/>
  <c r="BB75" i="7"/>
  <c r="BB191" i="7" s="1"/>
  <c r="BE38" i="7"/>
  <c r="BD62" i="7"/>
  <c r="BD50" i="7"/>
  <c r="BD49" i="7"/>
  <c r="BD4" i="7"/>
  <c r="BB74" i="7"/>
  <c r="BE35" i="7"/>
  <c r="BE37" i="7"/>
  <c r="BE66" i="7" s="1"/>
  <c r="BF19" i="7"/>
  <c r="BF84" i="7"/>
  <c r="BF2" i="7"/>
  <c r="BE32" i="7"/>
  <c r="BE156" i="7" s="1"/>
  <c r="BC72" i="7"/>
  <c r="BB72" i="7"/>
  <c r="BD63" i="7"/>
  <c r="BD51" i="7"/>
  <c r="BD187" i="7" s="1"/>
  <c r="BD59" i="7"/>
  <c r="BD185" i="7" s="1"/>
  <c r="BD47" i="7"/>
  <c r="BD135" i="7" s="1"/>
  <c r="BD41" i="7"/>
  <c r="BD42" i="7" s="1"/>
  <c r="BD3" i="7" s="1"/>
  <c r="BE5" i="7"/>
  <c r="BE26" i="7"/>
  <c r="BG15" i="7"/>
  <c r="BF17" i="7"/>
  <c r="BF16" i="7"/>
  <c r="AE4" i="6"/>
  <c r="AE5" i="6" s="1"/>
  <c r="AF3" i="6"/>
  <c r="AG52" i="3"/>
  <c r="AG62" i="3"/>
  <c r="AG4" i="3"/>
  <c r="AF241" i="3"/>
  <c r="AG65" i="3"/>
  <c r="AG49" i="3"/>
  <c r="AG50" i="3"/>
  <c r="AG66" i="3"/>
  <c r="AE242" i="3"/>
  <c r="AG67" i="3"/>
  <c r="AG55" i="3"/>
  <c r="AG189" i="3" s="1"/>
  <c r="AG192" i="3"/>
  <c r="AG63" i="3"/>
  <c r="AG51" i="3"/>
  <c r="AG187" i="3" s="1"/>
  <c r="AH17" i="3"/>
  <c r="AH16" i="3"/>
  <c r="AI14" i="3"/>
  <c r="AH2" i="3"/>
  <c r="AH145" i="3" s="1"/>
  <c r="AH84" i="3"/>
  <c r="AH89" i="3"/>
  <c r="AH5" i="3"/>
  <c r="AH26" i="3"/>
  <c r="AG54" i="3"/>
  <c r="AG64" i="3"/>
  <c r="AF123" i="3"/>
  <c r="AF128" i="3"/>
  <c r="AG144" i="3"/>
  <c r="AG48" i="3"/>
  <c r="AG142" i="3" s="1"/>
  <c r="AG60" i="3"/>
  <c r="AG156" i="3"/>
  <c r="AG110" i="3"/>
  <c r="AG118" i="3" s="1"/>
  <c r="AG90" i="3"/>
  <c r="AG94" i="3" s="1"/>
  <c r="AG96" i="3" s="1"/>
  <c r="AG61" i="3"/>
  <c r="AG53" i="3"/>
  <c r="AG136" i="3"/>
  <c r="AG47" i="3"/>
  <c r="AG74" i="6" s="1"/>
  <c r="AG59" i="3"/>
  <c r="AG41" i="3"/>
  <c r="AG42" i="3" s="1"/>
  <c r="AG3" i="3" s="1"/>
  <c r="AH19" i="3"/>
  <c r="BG13" i="3"/>
  <c r="BF6" i="3"/>
  <c r="BD190" i="7" l="1"/>
  <c r="BC79" i="7"/>
  <c r="BE63" i="7"/>
  <c r="BE192" i="7"/>
  <c r="BE47" i="7"/>
  <c r="BE135" i="7" s="1"/>
  <c r="BE59" i="7"/>
  <c r="BE185" i="7" s="1"/>
  <c r="BE54" i="7"/>
  <c r="BC75" i="7"/>
  <c r="BC191" i="7" s="1"/>
  <c r="BD188" i="7"/>
  <c r="BD200" i="7" s="1"/>
  <c r="BD189" i="7"/>
  <c r="BE52" i="7"/>
  <c r="BE67" i="7"/>
  <c r="BE190" i="7" s="1"/>
  <c r="BE51" i="7"/>
  <c r="BE187" i="7" s="1"/>
  <c r="BE60" i="7"/>
  <c r="BF33" i="7"/>
  <c r="BF4" i="7" s="1"/>
  <c r="BE126" i="7"/>
  <c r="BE127" i="7" s="1"/>
  <c r="BE117" i="7"/>
  <c r="BE103" i="7"/>
  <c r="BE104" i="7" s="1"/>
  <c r="BE121" i="7"/>
  <c r="BE122" i="7" s="1"/>
  <c r="BF145" i="7"/>
  <c r="BF146" i="7" s="1"/>
  <c r="BF150" i="7" s="1"/>
  <c r="BF158" i="7" s="1"/>
  <c r="BC128" i="7"/>
  <c r="BC123" i="7"/>
  <c r="BE41" i="7"/>
  <c r="BE42" i="7" s="1"/>
  <c r="BE3" i="7" s="1"/>
  <c r="BE110" i="7"/>
  <c r="BE90" i="7"/>
  <c r="BE94" i="7" s="1"/>
  <c r="BE96" i="7" s="1"/>
  <c r="BE62" i="7"/>
  <c r="BD112" i="7"/>
  <c r="BD102" i="7"/>
  <c r="BD106" i="7" s="1"/>
  <c r="BF35" i="7"/>
  <c r="BE48" i="7"/>
  <c r="BE142" i="7" s="1"/>
  <c r="BE50" i="7"/>
  <c r="BF34" i="7"/>
  <c r="BF192" i="7" s="1"/>
  <c r="BF30" i="7"/>
  <c r="BF136" i="7" s="1"/>
  <c r="BF37" i="7"/>
  <c r="BF66" i="7" s="1"/>
  <c r="BE78" i="7" s="1"/>
  <c r="BE4" i="7"/>
  <c r="BD74" i="7"/>
  <c r="BF50" i="7"/>
  <c r="BF49" i="7"/>
  <c r="BF63" i="7"/>
  <c r="BF51" i="7"/>
  <c r="BF187" i="7" s="1"/>
  <c r="BD78" i="7"/>
  <c r="BH14" i="7"/>
  <c r="BG1" i="7"/>
  <c r="BG25" i="7"/>
  <c r="BG89" i="7" s="1"/>
  <c r="BD79" i="7"/>
  <c r="BF38" i="7"/>
  <c r="BF36" i="7"/>
  <c r="BF39" i="7"/>
  <c r="BC74" i="7"/>
  <c r="BE61" i="7"/>
  <c r="BE186" i="7" s="1"/>
  <c r="BE53" i="7"/>
  <c r="BF32" i="7"/>
  <c r="BF156" i="7" s="1"/>
  <c r="BF31" i="7"/>
  <c r="BF144" i="7" s="1"/>
  <c r="BF5" i="7"/>
  <c r="BF26" i="7"/>
  <c r="BF59" i="7"/>
  <c r="BF47" i="7"/>
  <c r="BF135" i="7" s="1"/>
  <c r="BG19" i="7"/>
  <c r="BG84" i="7"/>
  <c r="BG2" i="7"/>
  <c r="BD75" i="7"/>
  <c r="BD191" i="7" s="1"/>
  <c r="BC71" i="7"/>
  <c r="BH15" i="7"/>
  <c r="BG17" i="7"/>
  <c r="BG16" i="7"/>
  <c r="BG34" i="7" s="1"/>
  <c r="BG192" i="7" s="1"/>
  <c r="AG82" i="6"/>
  <c r="AG75" i="6"/>
  <c r="AF130" i="3"/>
  <c r="AF29" i="6" s="1"/>
  <c r="AF76" i="3"/>
  <c r="AI25" i="3"/>
  <c r="AI1" i="3"/>
  <c r="AI15" i="3"/>
  <c r="AF71" i="3"/>
  <c r="AG135" i="3"/>
  <c r="AG185" i="3"/>
  <c r="AG143" i="3"/>
  <c r="AF72" i="3"/>
  <c r="AH37" i="3"/>
  <c r="AH38" i="3"/>
  <c r="AH36" i="3"/>
  <c r="AH34" i="3"/>
  <c r="AH35" i="3"/>
  <c r="AH33" i="3"/>
  <c r="AH97" i="6" s="1"/>
  <c r="AH30" i="3"/>
  <c r="AH31" i="3"/>
  <c r="AH39" i="3"/>
  <c r="AH32" i="3"/>
  <c r="AG190" i="3"/>
  <c r="AF79" i="3"/>
  <c r="AF77" i="3"/>
  <c r="AH126" i="3"/>
  <c r="AH127" i="3" s="1"/>
  <c r="AH117" i="3"/>
  <c r="AH121" i="3"/>
  <c r="AH122" i="3" s="1"/>
  <c r="AH102" i="3"/>
  <c r="AH103" i="3" s="1"/>
  <c r="BG6" i="3"/>
  <c r="BH13" i="3"/>
  <c r="AG101" i="3"/>
  <c r="AG105" i="3" s="1"/>
  <c r="AG28" i="6" s="1"/>
  <c r="AG112" i="3"/>
  <c r="AF78" i="3"/>
  <c r="AG186" i="3"/>
  <c r="AF73" i="3"/>
  <c r="AG188" i="3"/>
  <c r="AG200" i="3" s="1"/>
  <c r="AF75" i="3"/>
  <c r="AF191" i="3" s="1"/>
  <c r="AF74" i="3"/>
  <c r="AF98" i="6" s="1"/>
  <c r="BE75" i="7" l="1"/>
  <c r="BE191" i="7" s="1"/>
  <c r="BF188" i="7"/>
  <c r="BF200" i="7" s="1"/>
  <c r="BF189" i="7"/>
  <c r="BE188" i="7"/>
  <c r="BE200" i="7" s="1"/>
  <c r="BE189" i="7"/>
  <c r="BE71" i="7"/>
  <c r="BF62" i="7"/>
  <c r="BE74" i="7" s="1"/>
  <c r="BF52" i="7"/>
  <c r="BF67" i="7"/>
  <c r="BF190" i="7" s="1"/>
  <c r="BD71" i="7"/>
  <c r="BF110" i="7"/>
  <c r="BF90" i="7"/>
  <c r="BF94" i="7" s="1"/>
  <c r="BF96" i="7" s="1"/>
  <c r="BG145" i="7"/>
  <c r="BG146" i="7" s="1"/>
  <c r="BG150" i="7" s="1"/>
  <c r="BG158" i="7" s="1"/>
  <c r="BC130" i="7"/>
  <c r="BG32" i="7"/>
  <c r="BG156" i="7" s="1"/>
  <c r="BD72" i="7"/>
  <c r="BE143" i="7"/>
  <c r="BG35" i="7"/>
  <c r="BF126" i="7"/>
  <c r="BF127" i="7" s="1"/>
  <c r="BF103" i="7"/>
  <c r="BF104" i="7" s="1"/>
  <c r="BF117" i="7"/>
  <c r="BF118" i="7" s="1"/>
  <c r="BF121" i="7"/>
  <c r="BF122" i="7" s="1"/>
  <c r="BE112" i="7"/>
  <c r="BE102" i="7"/>
  <c r="BE106" i="7" s="1"/>
  <c r="BD128" i="7"/>
  <c r="BD123" i="7"/>
  <c r="BG31" i="7"/>
  <c r="BG144" i="7" s="1"/>
  <c r="BE118" i="7"/>
  <c r="BG30" i="7"/>
  <c r="BG136" i="7" s="1"/>
  <c r="BG37" i="7"/>
  <c r="BG66" i="7" s="1"/>
  <c r="BF78" i="7" s="1"/>
  <c r="BG39" i="7"/>
  <c r="BF41" i="7"/>
  <c r="BF42" i="7" s="1"/>
  <c r="BF3" i="7" s="1"/>
  <c r="BG38" i="7"/>
  <c r="BG36" i="7"/>
  <c r="BG33" i="7"/>
  <c r="BG50" i="7" s="1"/>
  <c r="BG61" i="7"/>
  <c r="BG186" i="7" s="1"/>
  <c r="BG53" i="7"/>
  <c r="BI14" i="7"/>
  <c r="BH1" i="7"/>
  <c r="BH25" i="7"/>
  <c r="BH89" i="7" s="1"/>
  <c r="BF61" i="7"/>
  <c r="BF186" i="7" s="1"/>
  <c r="BF53" i="7"/>
  <c r="BG59" i="7"/>
  <c r="BG63" i="7"/>
  <c r="BG51" i="7"/>
  <c r="BG187" i="7" s="1"/>
  <c r="BD73" i="7"/>
  <c r="BH19" i="7"/>
  <c r="BH84" i="7"/>
  <c r="BH2" i="7"/>
  <c r="BG65" i="7"/>
  <c r="BG54" i="7"/>
  <c r="BE79" i="7"/>
  <c r="BG5" i="7"/>
  <c r="BG26" i="7"/>
  <c r="BF60" i="7"/>
  <c r="BF143" i="7" s="1"/>
  <c r="BF48" i="7"/>
  <c r="BF142" i="7" s="1"/>
  <c r="BF65" i="7"/>
  <c r="BF54" i="7"/>
  <c r="BI15" i="7"/>
  <c r="BH17" i="7"/>
  <c r="BH16" i="7"/>
  <c r="BH32" i="7" s="1"/>
  <c r="BH156" i="7" s="1"/>
  <c r="AF4" i="6"/>
  <c r="AF5" i="6" s="1"/>
  <c r="AG3" i="6"/>
  <c r="AF242" i="3"/>
  <c r="AH50" i="3"/>
  <c r="AH66" i="3"/>
  <c r="AI17" i="3"/>
  <c r="AI16" i="3"/>
  <c r="AJ14" i="3"/>
  <c r="AI2" i="3"/>
  <c r="AI145" i="3" s="1"/>
  <c r="AI84" i="3"/>
  <c r="AI19" i="3"/>
  <c r="AH192" i="3"/>
  <c r="AH63" i="3"/>
  <c r="AH51" i="3"/>
  <c r="AH187" i="3" s="1"/>
  <c r="AI89" i="3"/>
  <c r="AI5" i="3"/>
  <c r="AI26" i="3"/>
  <c r="AG123" i="3"/>
  <c r="AG128" i="3"/>
  <c r="BI13" i="3"/>
  <c r="BH6" i="3"/>
  <c r="AH54" i="3"/>
  <c r="AH64" i="3"/>
  <c r="AH144" i="3"/>
  <c r="AH48" i="3"/>
  <c r="AH142" i="3" s="1"/>
  <c r="AH60" i="3"/>
  <c r="AG241" i="3"/>
  <c r="AH136" i="3"/>
  <c r="AH47" i="3"/>
  <c r="AH74" i="6" s="1"/>
  <c r="AH59" i="3"/>
  <c r="AH41" i="3"/>
  <c r="AH42" i="3" s="1"/>
  <c r="AH3" i="3" s="1"/>
  <c r="AH62" i="3"/>
  <c r="AH52" i="3"/>
  <c r="AH4" i="3"/>
  <c r="AH67" i="3"/>
  <c r="AH55" i="3"/>
  <c r="AH189" i="3" s="1"/>
  <c r="AH156" i="3"/>
  <c r="AH110" i="3"/>
  <c r="AH118" i="3" s="1"/>
  <c r="AH90" i="3"/>
  <c r="AH94" i="3" s="1"/>
  <c r="AH96" i="3" s="1"/>
  <c r="AH61" i="3"/>
  <c r="AH53" i="3"/>
  <c r="AH65" i="3"/>
  <c r="AH49" i="3"/>
  <c r="BF75" i="7" l="1"/>
  <c r="BF191" i="7" s="1"/>
  <c r="BG188" i="7"/>
  <c r="BG200" i="7" s="1"/>
  <c r="BG189" i="7"/>
  <c r="BF185" i="7"/>
  <c r="BF71" i="7"/>
  <c r="BG52" i="7"/>
  <c r="BG67" i="7"/>
  <c r="BG190" i="7" s="1"/>
  <c r="BF79" i="7"/>
  <c r="BH110" i="7"/>
  <c r="BH90" i="7"/>
  <c r="BH94" i="7" s="1"/>
  <c r="BH96" i="7" s="1"/>
  <c r="BH145" i="7"/>
  <c r="BH146" i="7" s="1"/>
  <c r="BH150" i="7" s="1"/>
  <c r="BH158" i="7" s="1"/>
  <c r="BE128" i="7"/>
  <c r="BE123" i="7"/>
  <c r="BG41" i="7"/>
  <c r="BG42" i="7" s="1"/>
  <c r="BG3" i="7" s="1"/>
  <c r="BG110" i="7"/>
  <c r="BG90" i="7"/>
  <c r="BG94" i="7" s="1"/>
  <c r="BG96" i="7" s="1"/>
  <c r="BG47" i="7"/>
  <c r="BG135" i="7" s="1"/>
  <c r="BH38" i="7"/>
  <c r="BF112" i="7"/>
  <c r="BF102" i="7"/>
  <c r="BF106" i="7" s="1"/>
  <c r="BG103" i="7"/>
  <c r="BG104" i="7" s="1"/>
  <c r="BG126" i="7"/>
  <c r="BG127" i="7" s="1"/>
  <c r="BG117" i="7"/>
  <c r="BG118" i="7" s="1"/>
  <c r="BG121" i="7"/>
  <c r="BG122" i="7" s="1"/>
  <c r="BG48" i="7"/>
  <c r="BG142" i="7" s="1"/>
  <c r="BD130" i="7"/>
  <c r="BG60" i="7"/>
  <c r="BG143" i="7" s="1"/>
  <c r="BF73" i="7"/>
  <c r="BE73" i="7"/>
  <c r="BG49" i="7"/>
  <c r="BG4" i="7"/>
  <c r="BG62" i="7"/>
  <c r="BF74" i="7" s="1"/>
  <c r="BH31" i="7"/>
  <c r="BH144" i="7" s="1"/>
  <c r="BH34" i="7"/>
  <c r="BH33" i="7"/>
  <c r="BH62" i="7" s="1"/>
  <c r="BH30" i="7"/>
  <c r="BH37" i="7"/>
  <c r="BH66" i="7" s="1"/>
  <c r="BG78" i="7" s="1"/>
  <c r="BI19" i="7"/>
  <c r="BI84" i="7"/>
  <c r="BI2" i="7"/>
  <c r="BH61" i="7"/>
  <c r="BH53" i="7"/>
  <c r="BH60" i="7"/>
  <c r="BH143" i="7" s="1"/>
  <c r="BF77" i="7"/>
  <c r="BE77" i="7"/>
  <c r="BH5" i="7"/>
  <c r="BH26" i="7"/>
  <c r="BH47" i="7"/>
  <c r="BH135" i="7" s="1"/>
  <c r="BE72" i="7"/>
  <c r="BJ14" i="7"/>
  <c r="BI1" i="7"/>
  <c r="BI25" i="7"/>
  <c r="BI89" i="7" s="1"/>
  <c r="BH36" i="7"/>
  <c r="BH39" i="7"/>
  <c r="BH35" i="7"/>
  <c r="BJ15" i="7"/>
  <c r="BI17" i="7"/>
  <c r="BI16" i="7"/>
  <c r="AH75" i="6"/>
  <c r="AH82" i="6"/>
  <c r="AG74" i="3"/>
  <c r="AG98" i="6" s="1"/>
  <c r="AJ25" i="3"/>
  <c r="AJ15" i="3"/>
  <c r="AJ1" i="3"/>
  <c r="AH188" i="3"/>
  <c r="AH200" i="3" s="1"/>
  <c r="AG75" i="3"/>
  <c r="AG191" i="3" s="1"/>
  <c r="BJ13" i="3"/>
  <c r="BI6" i="3"/>
  <c r="AG130" i="3"/>
  <c r="AG29" i="6" s="1"/>
  <c r="AI37" i="3"/>
  <c r="AI35" i="3"/>
  <c r="AI38" i="3"/>
  <c r="AI33" i="3"/>
  <c r="AI97" i="6" s="1"/>
  <c r="AI30" i="3"/>
  <c r="AI31" i="3"/>
  <c r="AI39" i="3"/>
  <c r="AI36" i="3"/>
  <c r="AI34" i="3"/>
  <c r="AI32" i="3"/>
  <c r="AH112" i="3"/>
  <c r="AH101" i="3"/>
  <c r="AH105" i="3" s="1"/>
  <c r="AH28" i="6" s="1"/>
  <c r="AH185" i="3"/>
  <c r="AH143" i="3"/>
  <c r="AG72" i="3"/>
  <c r="AI102" i="3"/>
  <c r="AI103" i="3" s="1"/>
  <c r="AI117" i="3"/>
  <c r="AI121" i="3"/>
  <c r="AI122" i="3" s="1"/>
  <c r="AI126" i="3"/>
  <c r="AI127" i="3" s="1"/>
  <c r="AG78" i="3"/>
  <c r="AG77" i="3"/>
  <c r="AH190" i="3"/>
  <c r="AG79" i="3"/>
  <c r="AG71" i="3"/>
  <c r="AH186" i="3"/>
  <c r="AG73" i="3"/>
  <c r="AH135" i="3"/>
  <c r="AG76" i="3"/>
  <c r="BH63" i="7" l="1"/>
  <c r="BH192" i="7"/>
  <c r="BG185" i="7"/>
  <c r="BG72" i="7"/>
  <c r="BG73" i="7"/>
  <c r="BH186" i="7"/>
  <c r="BH50" i="7"/>
  <c r="BI145" i="7"/>
  <c r="BI146" i="7" s="1"/>
  <c r="BI150" i="7" s="1"/>
  <c r="BI158" i="7" s="1"/>
  <c r="BH52" i="7"/>
  <c r="BH67" i="7"/>
  <c r="BH190" i="7" s="1"/>
  <c r="BH59" i="7"/>
  <c r="BH136" i="7"/>
  <c r="BF128" i="7"/>
  <c r="BF123" i="7"/>
  <c r="BH126" i="7"/>
  <c r="BH127" i="7" s="1"/>
  <c r="BH121" i="7"/>
  <c r="BH122" i="7" s="1"/>
  <c r="BH103" i="7"/>
  <c r="BH104" i="7" s="1"/>
  <c r="BH117" i="7"/>
  <c r="BH118" i="7" s="1"/>
  <c r="BE130" i="7"/>
  <c r="BG112" i="7"/>
  <c r="BG102" i="7"/>
  <c r="BG106" i="7" s="1"/>
  <c r="BH112" i="7"/>
  <c r="BH102" i="7"/>
  <c r="BH106" i="7" s="1"/>
  <c r="BF72" i="7"/>
  <c r="BI30" i="7"/>
  <c r="BI136" i="7" s="1"/>
  <c r="BH51" i="7"/>
  <c r="BH187" i="7" s="1"/>
  <c r="BH48" i="7"/>
  <c r="BH142" i="7" s="1"/>
  <c r="BH4" i="7"/>
  <c r="BH41" i="7"/>
  <c r="BH42" i="7" s="1"/>
  <c r="BH3" i="7" s="1"/>
  <c r="BH49" i="7"/>
  <c r="BI36" i="7"/>
  <c r="BI54" i="7" s="1"/>
  <c r="BI35" i="7"/>
  <c r="BI67" i="7" s="1"/>
  <c r="BI190" i="7" s="1"/>
  <c r="BI59" i="7"/>
  <c r="BI47" i="7"/>
  <c r="BI135" i="7" s="1"/>
  <c r="BK14" i="7"/>
  <c r="BJ1" i="7"/>
  <c r="BJ25" i="7"/>
  <c r="BJ89" i="7" s="1"/>
  <c r="BI37" i="7"/>
  <c r="BI66" i="7" s="1"/>
  <c r="BI39" i="7"/>
  <c r="BI52" i="7"/>
  <c r="BI38" i="7"/>
  <c r="BG74" i="7"/>
  <c r="BI32" i="7"/>
  <c r="BI156" i="7" s="1"/>
  <c r="BH65" i="7"/>
  <c r="BH54" i="7"/>
  <c r="BI31" i="7"/>
  <c r="BI144" i="7" s="1"/>
  <c r="BI34" i="7"/>
  <c r="BI192" i="7" s="1"/>
  <c r="BI5" i="7"/>
  <c r="BI26" i="7"/>
  <c r="BG75" i="7"/>
  <c r="BG191" i="7" s="1"/>
  <c r="BI33" i="7"/>
  <c r="BH71" i="7"/>
  <c r="BJ19" i="7"/>
  <c r="BJ84" i="7"/>
  <c r="BJ2" i="7"/>
  <c r="BK15" i="7"/>
  <c r="BJ16" i="7"/>
  <c r="BJ17" i="7"/>
  <c r="AH3" i="6"/>
  <c r="AG4" i="6"/>
  <c r="AG5" i="6" s="1"/>
  <c r="AI156" i="3"/>
  <c r="AI61" i="3"/>
  <c r="AI53" i="3"/>
  <c r="AI110" i="3"/>
  <c r="AI118" i="3" s="1"/>
  <c r="AI90" i="3"/>
  <c r="AI94" i="3" s="1"/>
  <c r="AI96" i="3" s="1"/>
  <c r="AI67" i="3"/>
  <c r="AI55" i="3"/>
  <c r="AI189" i="3" s="1"/>
  <c r="AI192" i="3"/>
  <c r="AI63" i="3"/>
  <c r="AI51" i="3"/>
  <c r="AI187" i="3" s="1"/>
  <c r="AI64" i="3"/>
  <c r="AI54" i="3"/>
  <c r="AG242" i="3"/>
  <c r="AJ2" i="3"/>
  <c r="AJ145" i="3" s="1"/>
  <c r="AJ17" i="3"/>
  <c r="AJ16" i="3"/>
  <c r="AK14" i="3"/>
  <c r="AJ84" i="3"/>
  <c r="AI50" i="3"/>
  <c r="AI66" i="3"/>
  <c r="AJ19" i="3"/>
  <c r="AI144" i="3"/>
  <c r="AI48" i="3"/>
  <c r="AI142" i="3" s="1"/>
  <c r="AI60" i="3"/>
  <c r="BK13" i="3"/>
  <c r="BJ6" i="3"/>
  <c r="AJ89" i="3"/>
  <c r="AJ5" i="3"/>
  <c r="AJ26" i="3"/>
  <c r="AI136" i="3"/>
  <c r="AI59" i="3"/>
  <c r="AI41" i="3"/>
  <c r="AI42" i="3" s="1"/>
  <c r="AI3" i="3" s="1"/>
  <c r="AI47" i="3"/>
  <c r="AI74" i="6" s="1"/>
  <c r="AH123" i="3"/>
  <c r="AH128" i="3"/>
  <c r="AI62" i="3"/>
  <c r="AI52" i="3"/>
  <c r="AI4" i="3"/>
  <c r="AH241" i="3"/>
  <c r="AI65" i="3"/>
  <c r="AI49" i="3"/>
  <c r="BJ145" i="7" l="1"/>
  <c r="BJ146" i="7" s="1"/>
  <c r="BJ150" i="7" s="1"/>
  <c r="BJ158" i="7" s="1"/>
  <c r="BG71" i="7"/>
  <c r="BH185" i="7"/>
  <c r="BG79" i="7"/>
  <c r="BI65" i="7"/>
  <c r="BH188" i="7"/>
  <c r="BH200" i="7" s="1"/>
  <c r="BH189" i="7"/>
  <c r="BH128" i="7"/>
  <c r="BH123" i="7"/>
  <c r="BI110" i="7"/>
  <c r="BI90" i="7"/>
  <c r="BI94" i="7" s="1"/>
  <c r="BI96" i="7" s="1"/>
  <c r="BG128" i="7"/>
  <c r="BG123" i="7"/>
  <c r="BJ38" i="7"/>
  <c r="BJ33" i="7"/>
  <c r="BJ50" i="7" s="1"/>
  <c r="BF130" i="7"/>
  <c r="BI126" i="7"/>
  <c r="BI127" i="7" s="1"/>
  <c r="BI121" i="7"/>
  <c r="BI122" i="7" s="1"/>
  <c r="BI103" i="7"/>
  <c r="BI104" i="7" s="1"/>
  <c r="BI117" i="7"/>
  <c r="BJ37" i="7"/>
  <c r="BJ66" i="7" s="1"/>
  <c r="BJ34" i="7"/>
  <c r="BJ192" i="7" s="1"/>
  <c r="BJ39" i="7"/>
  <c r="BJ35" i="7"/>
  <c r="BJ32" i="7"/>
  <c r="BJ156" i="7" s="1"/>
  <c r="BJ36" i="7"/>
  <c r="BJ65" i="7" s="1"/>
  <c r="BJ31" i="7"/>
  <c r="BI61" i="7"/>
  <c r="BI186" i="7" s="1"/>
  <c r="BI53" i="7"/>
  <c r="BI63" i="7"/>
  <c r="BI51" i="7"/>
  <c r="BI187" i="7" s="1"/>
  <c r="BH79" i="7"/>
  <c r="BJ5" i="7"/>
  <c r="BJ26" i="7"/>
  <c r="BL14" i="7"/>
  <c r="BK1" i="7"/>
  <c r="BK25" i="7"/>
  <c r="BK89" i="7" s="1"/>
  <c r="BI60" i="7"/>
  <c r="BI143" i="7" s="1"/>
  <c r="BI48" i="7"/>
  <c r="BI142" i="7" s="1"/>
  <c r="BI41" i="7"/>
  <c r="BI42" i="7" s="1"/>
  <c r="BI3" i="7" s="1"/>
  <c r="BJ62" i="7"/>
  <c r="BJ49" i="7"/>
  <c r="BJ4" i="7"/>
  <c r="BJ30" i="7"/>
  <c r="BJ136" i="7" s="1"/>
  <c r="BI62" i="7"/>
  <c r="BI50" i="7"/>
  <c r="BI49" i="7"/>
  <c r="BI4" i="7"/>
  <c r="BK19" i="7"/>
  <c r="BK84" i="7"/>
  <c r="BK2" i="7"/>
  <c r="BH77" i="7"/>
  <c r="BG77" i="7"/>
  <c r="BI78" i="7"/>
  <c r="BH78" i="7"/>
  <c r="BL15" i="7"/>
  <c r="BK17" i="7"/>
  <c r="BK16" i="7"/>
  <c r="AI75" i="6"/>
  <c r="AI82" i="6"/>
  <c r="AH130" i="3"/>
  <c r="AH29" i="6" s="1"/>
  <c r="AI190" i="3"/>
  <c r="AH79" i="3"/>
  <c r="AH76" i="3"/>
  <c r="AI112" i="3"/>
  <c r="AI101" i="3"/>
  <c r="AI105" i="3" s="1"/>
  <c r="AI28" i="6" s="1"/>
  <c r="AH74" i="3"/>
  <c r="AH98" i="6" s="1"/>
  <c r="AH71" i="3"/>
  <c r="AH77" i="3"/>
  <c r="AI135" i="3"/>
  <c r="BL13" i="3"/>
  <c r="BK6" i="3"/>
  <c r="AK25" i="3"/>
  <c r="AK1" i="3"/>
  <c r="AK15" i="3"/>
  <c r="AI185" i="3"/>
  <c r="AI143" i="3"/>
  <c r="AH72" i="3"/>
  <c r="AJ38" i="3"/>
  <c r="AJ36" i="3"/>
  <c r="AJ37" i="3"/>
  <c r="AJ35" i="3"/>
  <c r="AJ33" i="3"/>
  <c r="AJ97" i="6" s="1"/>
  <c r="AJ30" i="3"/>
  <c r="AJ31" i="3"/>
  <c r="AJ39" i="3"/>
  <c r="AJ32" i="3"/>
  <c r="AJ34" i="3"/>
  <c r="AI188" i="3"/>
  <c r="AI200" i="3" s="1"/>
  <c r="AH75" i="3"/>
  <c r="AH191" i="3" s="1"/>
  <c r="AI186" i="3"/>
  <c r="AH73" i="3"/>
  <c r="AH78" i="3"/>
  <c r="AJ126" i="3"/>
  <c r="AJ127" i="3" s="1"/>
  <c r="AJ117" i="3"/>
  <c r="AJ121" i="3"/>
  <c r="AJ122" i="3" s="1"/>
  <c r="AJ102" i="3"/>
  <c r="AJ103" i="3" s="1"/>
  <c r="BI185" i="7" l="1"/>
  <c r="BJ51" i="7"/>
  <c r="BJ187" i="7" s="1"/>
  <c r="BJ52" i="7"/>
  <c r="BJ67" i="7"/>
  <c r="BJ63" i="7"/>
  <c r="BI188" i="7"/>
  <c r="BI200" i="7" s="1"/>
  <c r="BI189" i="7"/>
  <c r="BI118" i="7"/>
  <c r="BG130" i="7"/>
  <c r="BJ61" i="7"/>
  <c r="BJ186" i="7" s="1"/>
  <c r="BJ110" i="7"/>
  <c r="BJ90" i="7"/>
  <c r="BJ94" i="7" s="1"/>
  <c r="BJ96" i="7" s="1"/>
  <c r="BI112" i="7"/>
  <c r="BI102" i="7"/>
  <c r="BI106" i="7" s="1"/>
  <c r="BK30" i="7"/>
  <c r="BK136" i="7" s="1"/>
  <c r="BK145" i="7"/>
  <c r="BK146" i="7" s="1"/>
  <c r="BK150" i="7" s="1"/>
  <c r="BK158" i="7" s="1"/>
  <c r="BL158" i="7" s="1"/>
  <c r="BJ103" i="7"/>
  <c r="BJ104" i="7" s="1"/>
  <c r="BJ121" i="7"/>
  <c r="BJ122" i="7" s="1"/>
  <c r="BJ117" i="7"/>
  <c r="BJ118" i="7" s="1"/>
  <c r="BJ126" i="7"/>
  <c r="BJ127" i="7" s="1"/>
  <c r="BJ60" i="7"/>
  <c r="BJ143" i="7" s="1"/>
  <c r="BJ144" i="7"/>
  <c r="BH130" i="7"/>
  <c r="BJ53" i="7"/>
  <c r="BJ48" i="7"/>
  <c r="BJ142" i="7" s="1"/>
  <c r="BK35" i="7"/>
  <c r="BK38" i="7"/>
  <c r="BJ54" i="7"/>
  <c r="BK39" i="7"/>
  <c r="BK36" i="7"/>
  <c r="BK37" i="7"/>
  <c r="BK66" i="7" s="1"/>
  <c r="BI74" i="7"/>
  <c r="BH74" i="7"/>
  <c r="BI72" i="7"/>
  <c r="BH72" i="7"/>
  <c r="BK32" i="7"/>
  <c r="BK156" i="7" s="1"/>
  <c r="BJ59" i="7"/>
  <c r="BJ47" i="7"/>
  <c r="BJ135" i="7" s="1"/>
  <c r="BJ41" i="7"/>
  <c r="BJ42" i="7" s="1"/>
  <c r="BJ3" i="7" s="1"/>
  <c r="BK31" i="7"/>
  <c r="BK144" i="7" s="1"/>
  <c r="BK34" i="7"/>
  <c r="BK192" i="7" s="1"/>
  <c r="BK5" i="7"/>
  <c r="BK26" i="7"/>
  <c r="BI73" i="7"/>
  <c r="BH73" i="7"/>
  <c r="BL19" i="7"/>
  <c r="BL84" i="7"/>
  <c r="BL2" i="7"/>
  <c r="BK33" i="7"/>
  <c r="BI77" i="7"/>
  <c r="BM14" i="7"/>
  <c r="BL1" i="7"/>
  <c r="BL145" i="7" s="1"/>
  <c r="BL146" i="7" s="1"/>
  <c r="BL150" i="7" s="1"/>
  <c r="BL25" i="7"/>
  <c r="BL89" i="7" s="1"/>
  <c r="BI75" i="7"/>
  <c r="BI191" i="7" s="1"/>
  <c r="BH75" i="7"/>
  <c r="BH191" i="7" s="1"/>
  <c r="BM15" i="7"/>
  <c r="BL17" i="7"/>
  <c r="BL16" i="7"/>
  <c r="AH4" i="6"/>
  <c r="AH5" i="6" s="1"/>
  <c r="AI3" i="6"/>
  <c r="AH242" i="3"/>
  <c r="AJ55" i="3"/>
  <c r="AJ189" i="3" s="1"/>
  <c r="AJ67" i="3"/>
  <c r="AI123" i="3"/>
  <c r="AI128" i="3"/>
  <c r="AK2" i="3"/>
  <c r="AK145" i="3" s="1"/>
  <c r="AK17" i="3"/>
  <c r="AK16" i="3"/>
  <c r="AL14" i="3"/>
  <c r="AK84" i="3"/>
  <c r="AJ64" i="3"/>
  <c r="AJ54" i="3"/>
  <c r="AK19" i="3"/>
  <c r="AJ65" i="3"/>
  <c r="AJ49" i="3"/>
  <c r="AJ192" i="3"/>
  <c r="AJ63" i="3"/>
  <c r="AJ51" i="3"/>
  <c r="AJ187" i="3" s="1"/>
  <c r="AJ66" i="3"/>
  <c r="AJ50" i="3"/>
  <c r="AK89" i="3"/>
  <c r="AK26" i="3"/>
  <c r="AK5" i="3"/>
  <c r="AJ144" i="3"/>
  <c r="AJ48" i="3"/>
  <c r="AJ142" i="3" s="1"/>
  <c r="AJ60" i="3"/>
  <c r="AJ156" i="3"/>
  <c r="AJ90" i="3"/>
  <c r="AJ94" i="3" s="1"/>
  <c r="AJ96" i="3" s="1"/>
  <c r="AJ110" i="3"/>
  <c r="AJ118" i="3" s="1"/>
  <c r="AJ53" i="3"/>
  <c r="AJ61" i="3"/>
  <c r="AJ136" i="3"/>
  <c r="AJ41" i="3"/>
  <c r="AJ42" i="3" s="1"/>
  <c r="AJ3" i="3" s="1"/>
  <c r="AJ47" i="3"/>
  <c r="AJ74" i="6" s="1"/>
  <c r="AJ59" i="3"/>
  <c r="BM13" i="3"/>
  <c r="BL6" i="3"/>
  <c r="AJ62" i="3"/>
  <c r="AJ52" i="3"/>
  <c r="AJ4" i="3"/>
  <c r="AI241" i="3"/>
  <c r="BJ188" i="7" l="1"/>
  <c r="BJ200" i="7" s="1"/>
  <c r="BJ189" i="7"/>
  <c r="BJ190" i="7"/>
  <c r="BI79" i="7"/>
  <c r="BK52" i="7"/>
  <c r="BK67" i="7"/>
  <c r="BJ185" i="7"/>
  <c r="BK59" i="7"/>
  <c r="BK110" i="7"/>
  <c r="BK90" i="7"/>
  <c r="BK94" i="7" s="1"/>
  <c r="BK96" i="7" s="1"/>
  <c r="BK121" i="7"/>
  <c r="BK122" i="7" s="1"/>
  <c r="BK126" i="7"/>
  <c r="BK127" i="7" s="1"/>
  <c r="BK103" i="7"/>
  <c r="BK104" i="7" s="1"/>
  <c r="BK117" i="7"/>
  <c r="BI128" i="7"/>
  <c r="BI123" i="7"/>
  <c r="BJ112" i="7"/>
  <c r="BJ102" i="7"/>
  <c r="BJ106" i="7" s="1"/>
  <c r="BL31" i="7"/>
  <c r="BL144" i="7" s="1"/>
  <c r="BK47" i="7"/>
  <c r="BK135" i="7" s="1"/>
  <c r="BL34" i="7"/>
  <c r="BL192" i="7" s="1"/>
  <c r="BL33" i="7"/>
  <c r="BL30" i="7"/>
  <c r="BL47" i="7" s="1"/>
  <c r="BL135" i="7" s="1"/>
  <c r="BM19" i="7"/>
  <c r="BM84" i="7"/>
  <c r="BM2" i="7"/>
  <c r="BJ78" i="7"/>
  <c r="BK65" i="7"/>
  <c r="BK54" i="7"/>
  <c r="BK62" i="7"/>
  <c r="BK50" i="7"/>
  <c r="BK49" i="7"/>
  <c r="BK4" i="7"/>
  <c r="BL37" i="7"/>
  <c r="BL66" i="7" s="1"/>
  <c r="BJ71" i="7"/>
  <c r="BI71" i="7"/>
  <c r="BL36" i="7"/>
  <c r="BL38" i="7"/>
  <c r="BK61" i="7"/>
  <c r="BK186" i="7" s="1"/>
  <c r="BK53" i="7"/>
  <c r="BL62" i="7"/>
  <c r="BL50" i="7"/>
  <c r="BL49" i="7"/>
  <c r="BL4" i="7"/>
  <c r="BL5" i="7"/>
  <c r="BL26" i="7"/>
  <c r="BL39" i="7"/>
  <c r="BK63" i="7"/>
  <c r="BK51" i="7"/>
  <c r="BK187" i="7" s="1"/>
  <c r="BK41" i="7"/>
  <c r="BK42" i="7" s="1"/>
  <c r="BK3" i="7" s="1"/>
  <c r="BL35" i="7"/>
  <c r="BL32" i="7"/>
  <c r="BL156" i="7" s="1"/>
  <c r="BN14" i="7"/>
  <c r="BM1" i="7"/>
  <c r="BM25" i="7"/>
  <c r="BM89" i="7" s="1"/>
  <c r="BK60" i="7"/>
  <c r="BK143" i="7" s="1"/>
  <c r="BK48" i="7"/>
  <c r="BK142" i="7" s="1"/>
  <c r="BN15" i="7"/>
  <c r="BM16" i="7"/>
  <c r="BM17" i="7"/>
  <c r="AJ75" i="6"/>
  <c r="AJ82" i="6"/>
  <c r="AI130" i="3"/>
  <c r="AI29" i="6" s="1"/>
  <c r="AI74" i="3"/>
  <c r="AI98" i="6" s="1"/>
  <c r="AI77" i="3"/>
  <c r="BN13" i="3"/>
  <c r="BM6" i="3"/>
  <c r="AI71" i="3"/>
  <c r="AJ185" i="3"/>
  <c r="AJ143" i="3"/>
  <c r="AI72" i="3"/>
  <c r="AI78" i="3"/>
  <c r="AI76" i="3"/>
  <c r="AJ190" i="3"/>
  <c r="AI79" i="3"/>
  <c r="AJ188" i="3"/>
  <c r="AJ200" i="3" s="1"/>
  <c r="AI75" i="3"/>
  <c r="AI191" i="3" s="1"/>
  <c r="AL1" i="3"/>
  <c r="AL25" i="3"/>
  <c r="AL15" i="3"/>
  <c r="AJ135" i="3"/>
  <c r="AJ186" i="3"/>
  <c r="AI73" i="3"/>
  <c r="AK38" i="3"/>
  <c r="AK39" i="3"/>
  <c r="AK32" i="3"/>
  <c r="AK35" i="3"/>
  <c r="AK33" i="3"/>
  <c r="AK97" i="6" s="1"/>
  <c r="AK30" i="3"/>
  <c r="AK37" i="3"/>
  <c r="AK31" i="3"/>
  <c r="AK34" i="3"/>
  <c r="AK36" i="3"/>
  <c r="AJ112" i="3"/>
  <c r="AJ101" i="3"/>
  <c r="AJ105" i="3" s="1"/>
  <c r="AJ28" i="6" s="1"/>
  <c r="AK117" i="3"/>
  <c r="AK126" i="3"/>
  <c r="AK127" i="3" s="1"/>
  <c r="AK121" i="3"/>
  <c r="AK122" i="3" s="1"/>
  <c r="AK102" i="3"/>
  <c r="AK103" i="3" s="1"/>
  <c r="BK190" i="7" l="1"/>
  <c r="BJ79" i="7"/>
  <c r="BK188" i="7"/>
  <c r="BK200" i="7" s="1"/>
  <c r="BK189" i="7"/>
  <c r="BM145" i="7"/>
  <c r="BM146" i="7" s="1"/>
  <c r="BM150" i="7" s="1"/>
  <c r="BM158" i="7" s="1"/>
  <c r="BL51" i="7"/>
  <c r="BL187" i="7" s="1"/>
  <c r="BL63" i="7"/>
  <c r="BK185" i="7"/>
  <c r="BL52" i="7"/>
  <c r="BL67" i="7"/>
  <c r="BL190" i="7" s="1"/>
  <c r="BL117" i="7"/>
  <c r="BL103" i="7"/>
  <c r="BL104" i="7" s="1"/>
  <c r="BL126" i="7"/>
  <c r="BL127" i="7" s="1"/>
  <c r="BL121" i="7"/>
  <c r="BL122" i="7" s="1"/>
  <c r="BL41" i="7"/>
  <c r="BL42" i="7" s="1"/>
  <c r="BL3" i="7" s="1"/>
  <c r="BL110" i="7"/>
  <c r="BL90" i="7"/>
  <c r="BL94" i="7" s="1"/>
  <c r="BL96" i="7" s="1"/>
  <c r="BL48" i="7"/>
  <c r="BL142" i="7" s="1"/>
  <c r="BL60" i="7"/>
  <c r="BL143" i="7" s="1"/>
  <c r="BJ128" i="7"/>
  <c r="BJ123" i="7"/>
  <c r="BK112" i="7"/>
  <c r="BK102" i="7"/>
  <c r="BK106" i="7" s="1"/>
  <c r="BL59" i="7"/>
  <c r="BL136" i="7"/>
  <c r="BI130" i="7"/>
  <c r="BM39" i="7"/>
  <c r="BK118" i="7"/>
  <c r="BO14" i="7"/>
  <c r="BN1" i="7"/>
  <c r="BN145" i="7" s="1"/>
  <c r="BN146" i="7" s="1"/>
  <c r="BN150" i="7" s="1"/>
  <c r="BN25" i="7"/>
  <c r="BN89" i="7" s="1"/>
  <c r="BL65" i="7"/>
  <c r="BL54" i="7"/>
  <c r="BM36" i="7"/>
  <c r="BM38" i="7"/>
  <c r="BK77" i="7"/>
  <c r="BJ77" i="7"/>
  <c r="BM32" i="7"/>
  <c r="BM156" i="7" s="1"/>
  <c r="BN19" i="7"/>
  <c r="BN84" i="7"/>
  <c r="BN2" i="7"/>
  <c r="BM31" i="7"/>
  <c r="BM144" i="7" s="1"/>
  <c r="BM33" i="7"/>
  <c r="BM34" i="7"/>
  <c r="BM192" i="7" s="1"/>
  <c r="BK72" i="7"/>
  <c r="BJ72" i="7"/>
  <c r="BK75" i="7"/>
  <c r="BK191" i="7" s="1"/>
  <c r="BJ75" i="7"/>
  <c r="BJ191" i="7" s="1"/>
  <c r="BM30" i="7"/>
  <c r="BM136" i="7" s="1"/>
  <c r="BM5" i="7"/>
  <c r="BM26" i="7"/>
  <c r="BJ73" i="7"/>
  <c r="BK78" i="7"/>
  <c r="BM37" i="7"/>
  <c r="BM66" i="7" s="1"/>
  <c r="BL61" i="7"/>
  <c r="BL53" i="7"/>
  <c r="BK79" i="7"/>
  <c r="BK74" i="7"/>
  <c r="BJ74" i="7"/>
  <c r="BM35" i="7"/>
  <c r="BO15" i="7"/>
  <c r="BN16" i="7"/>
  <c r="BN17" i="7"/>
  <c r="AJ3" i="6"/>
  <c r="AI4" i="6"/>
  <c r="AI5" i="6" s="1"/>
  <c r="AI242" i="3"/>
  <c r="AK144" i="3"/>
  <c r="AK48" i="3"/>
  <c r="AK142" i="3" s="1"/>
  <c r="AK60" i="3"/>
  <c r="AM14" i="3"/>
  <c r="AL17" i="3"/>
  <c r="AL16" i="3"/>
  <c r="AL2" i="3"/>
  <c r="AL145" i="3" s="1"/>
  <c r="AL84" i="3"/>
  <c r="BO13" i="3"/>
  <c r="BN6" i="3"/>
  <c r="AJ241" i="3"/>
  <c r="AK136" i="3"/>
  <c r="AK41" i="3"/>
  <c r="AK42" i="3" s="1"/>
  <c r="AK3" i="3" s="1"/>
  <c r="AK47" i="3"/>
  <c r="AK74" i="6" s="1"/>
  <c r="AK59" i="3"/>
  <c r="AL19" i="3"/>
  <c r="AL89" i="3"/>
  <c r="AL26" i="3"/>
  <c r="AL5" i="3"/>
  <c r="AK62" i="3"/>
  <c r="AK52" i="3"/>
  <c r="AK4" i="3"/>
  <c r="AK55" i="3"/>
  <c r="AK189" i="3" s="1"/>
  <c r="AK67" i="3"/>
  <c r="AK156" i="3"/>
  <c r="AK110" i="3"/>
  <c r="AK118" i="3" s="1"/>
  <c r="AK90" i="3"/>
  <c r="AK94" i="3" s="1"/>
  <c r="AK96" i="3" s="1"/>
  <c r="AK61" i="3"/>
  <c r="AK53" i="3"/>
  <c r="AJ128" i="3"/>
  <c r="AJ123" i="3"/>
  <c r="AK64" i="3"/>
  <c r="AK54" i="3"/>
  <c r="AK66" i="3"/>
  <c r="AK50" i="3"/>
  <c r="AK192" i="3"/>
  <c r="AK63" i="3"/>
  <c r="AK51" i="3"/>
  <c r="AK187" i="3" s="1"/>
  <c r="AK65" i="3"/>
  <c r="AK49" i="3"/>
  <c r="BL188" i="7" l="1"/>
  <c r="BL200" i="7" s="1"/>
  <c r="BL189" i="7"/>
  <c r="BM52" i="7"/>
  <c r="BM67" i="7"/>
  <c r="BM190" i="7" s="1"/>
  <c r="BN158" i="7"/>
  <c r="BK71" i="7"/>
  <c r="BL185" i="7"/>
  <c r="BK73" i="7"/>
  <c r="BL186" i="7"/>
  <c r="BL112" i="7"/>
  <c r="BL102" i="7"/>
  <c r="BL106" i="7" s="1"/>
  <c r="BK128" i="7"/>
  <c r="BK123" i="7"/>
  <c r="BN30" i="7"/>
  <c r="BN136" i="7" s="1"/>
  <c r="BM126" i="7"/>
  <c r="BM127" i="7" s="1"/>
  <c r="BM103" i="7"/>
  <c r="BM104" i="7" s="1"/>
  <c r="BM117" i="7"/>
  <c r="BM121" i="7"/>
  <c r="BM122" i="7" s="1"/>
  <c r="BM110" i="7"/>
  <c r="BM90" i="7"/>
  <c r="BM94" i="7" s="1"/>
  <c r="BM96" i="7" s="1"/>
  <c r="BJ130" i="7"/>
  <c r="BL118" i="7"/>
  <c r="BN36" i="7"/>
  <c r="BN39" i="7"/>
  <c r="BN38" i="7"/>
  <c r="BN35" i="7"/>
  <c r="BN59" i="7"/>
  <c r="BN47" i="7"/>
  <c r="BN135" i="7" s="1"/>
  <c r="BM60" i="7"/>
  <c r="BM143" i="7" s="1"/>
  <c r="BM48" i="7"/>
  <c r="BM142" i="7" s="1"/>
  <c r="BN37" i="7"/>
  <c r="BN66" i="7" s="1"/>
  <c r="BN65" i="7"/>
  <c r="BN54" i="7"/>
  <c r="BM65" i="7"/>
  <c r="BM54" i="7"/>
  <c r="BM63" i="7"/>
  <c r="BM51" i="7"/>
  <c r="BM187" i="7" s="1"/>
  <c r="BN32" i="7"/>
  <c r="BN156" i="7" s="1"/>
  <c r="BL79" i="7"/>
  <c r="BN31" i="7"/>
  <c r="BN144" i="7" s="1"/>
  <c r="BN33" i="7"/>
  <c r="BN5" i="7"/>
  <c r="BN26" i="7"/>
  <c r="BO19" i="7"/>
  <c r="BO84" i="7"/>
  <c r="BO2" i="7"/>
  <c r="BM59" i="7"/>
  <c r="BM47" i="7"/>
  <c r="BM135" i="7" s="1"/>
  <c r="BM41" i="7"/>
  <c r="BM42" i="7" s="1"/>
  <c r="BM3" i="7" s="1"/>
  <c r="BM62" i="7"/>
  <c r="BM50" i="7"/>
  <c r="BM49" i="7"/>
  <c r="BM4" i="7"/>
  <c r="BN34" i="7"/>
  <c r="BN192" i="7" s="1"/>
  <c r="BM61" i="7"/>
  <c r="BM186" i="7" s="1"/>
  <c r="BM53" i="7"/>
  <c r="BM78" i="7"/>
  <c r="BL78" i="7"/>
  <c r="BP14" i="7"/>
  <c r="BO1" i="7"/>
  <c r="BO145" i="7" s="1"/>
  <c r="BO146" i="7" s="1"/>
  <c r="BO150" i="7" s="1"/>
  <c r="BO25" i="7"/>
  <c r="BO89" i="7" s="1"/>
  <c r="BP15" i="7"/>
  <c r="BO16" i="7"/>
  <c r="BO17" i="7"/>
  <c r="AK82" i="6"/>
  <c r="AK75" i="6"/>
  <c r="AK112" i="3"/>
  <c r="AK101" i="3"/>
  <c r="AK105" i="3" s="1"/>
  <c r="AK28" i="6" s="1"/>
  <c r="AL33" i="3"/>
  <c r="AL97" i="6" s="1"/>
  <c r="AL30" i="3"/>
  <c r="AL31" i="3"/>
  <c r="AL35" i="3"/>
  <c r="AL38" i="3"/>
  <c r="AL39" i="3"/>
  <c r="AL34" i="3"/>
  <c r="AL32" i="3"/>
  <c r="AL36" i="3"/>
  <c r="AL37" i="3"/>
  <c r="AL121" i="3"/>
  <c r="AL122" i="3" s="1"/>
  <c r="AL102" i="3"/>
  <c r="AL103" i="3" s="1"/>
  <c r="AL117" i="3"/>
  <c r="AL126" i="3"/>
  <c r="AL127" i="3" s="1"/>
  <c r="AM1" i="3"/>
  <c r="AM25" i="3"/>
  <c r="AM15" i="3"/>
  <c r="AM19" i="3" s="1"/>
  <c r="AK190" i="3"/>
  <c r="AJ79" i="3"/>
  <c r="AK143" i="3"/>
  <c r="AK185" i="3"/>
  <c r="AJ72" i="3"/>
  <c r="AJ130" i="3"/>
  <c r="AJ29" i="6" s="1"/>
  <c r="BO6" i="3"/>
  <c r="BP13" i="3"/>
  <c r="AJ71" i="3"/>
  <c r="AJ76" i="3"/>
  <c r="AK135" i="3"/>
  <c r="AK188" i="3"/>
  <c r="AK200" i="3" s="1"/>
  <c r="AJ75" i="3"/>
  <c r="AJ191" i="3" s="1"/>
  <c r="AJ77" i="3"/>
  <c r="AJ78" i="3"/>
  <c r="AK186" i="3"/>
  <c r="AJ73" i="3"/>
  <c r="AJ74" i="3"/>
  <c r="AJ98" i="6" s="1"/>
  <c r="BM188" i="7" l="1"/>
  <c r="BM200" i="7" s="1"/>
  <c r="BM189" i="7"/>
  <c r="BN52" i="7"/>
  <c r="BN67" i="7"/>
  <c r="BN190" i="7" s="1"/>
  <c r="BO158" i="7"/>
  <c r="BM79" i="7"/>
  <c r="BM185" i="7"/>
  <c r="BN126" i="7"/>
  <c r="BN127" i="7" s="1"/>
  <c r="BN103" i="7"/>
  <c r="BN104" i="7" s="1"/>
  <c r="BN117" i="7"/>
  <c r="BN121" i="7"/>
  <c r="BN122" i="7" s="1"/>
  <c r="BM112" i="7"/>
  <c r="BM102" i="7"/>
  <c r="BM106" i="7" s="1"/>
  <c r="BK130" i="7"/>
  <c r="BO38" i="7"/>
  <c r="BM118" i="7"/>
  <c r="BL128" i="7"/>
  <c r="BL123" i="7"/>
  <c r="BN110" i="7"/>
  <c r="BN90" i="7"/>
  <c r="BN94" i="7" s="1"/>
  <c r="BN96" i="7" s="1"/>
  <c r="BN41" i="7"/>
  <c r="BN42" i="7" s="1"/>
  <c r="BN3" i="7" s="1"/>
  <c r="BO31" i="7"/>
  <c r="BM77" i="7"/>
  <c r="BO33" i="7"/>
  <c r="BO4" i="7" s="1"/>
  <c r="BQ14" i="7"/>
  <c r="BP1" i="7"/>
  <c r="BP25" i="7"/>
  <c r="BP89" i="7" s="1"/>
  <c r="BO32" i="7"/>
  <c r="BO156" i="7" s="1"/>
  <c r="BO60" i="7"/>
  <c r="BO143" i="7" s="1"/>
  <c r="BN61" i="7"/>
  <c r="BN53" i="7"/>
  <c r="BL74" i="7"/>
  <c r="BO34" i="7"/>
  <c r="BO192" i="7" s="1"/>
  <c r="BL75" i="7"/>
  <c r="BL191" i="7" s="1"/>
  <c r="BM71" i="7"/>
  <c r="BL71" i="7"/>
  <c r="BO30" i="7"/>
  <c r="BO136" i="7" s="1"/>
  <c r="BL72" i="7"/>
  <c r="BO62" i="7"/>
  <c r="BO50" i="7"/>
  <c r="BO49" i="7"/>
  <c r="BN63" i="7"/>
  <c r="BN51" i="7"/>
  <c r="BN187" i="7" s="1"/>
  <c r="BL73" i="7"/>
  <c r="BO37" i="7"/>
  <c r="BO66" i="7" s="1"/>
  <c r="BN62" i="7"/>
  <c r="BN74" i="7" s="1"/>
  <c r="BN50" i="7"/>
  <c r="BN49" i="7"/>
  <c r="BN4" i="7"/>
  <c r="BO5" i="7"/>
  <c r="BO26" i="7"/>
  <c r="BO35" i="7"/>
  <c r="BO39" i="7"/>
  <c r="BL77" i="7"/>
  <c r="BP19" i="7"/>
  <c r="BP84" i="7"/>
  <c r="BP2" i="7"/>
  <c r="BP34" i="7"/>
  <c r="BP192" i="7" s="1"/>
  <c r="BP36" i="7"/>
  <c r="BO36" i="7"/>
  <c r="BN60" i="7"/>
  <c r="BN185" i="7" s="1"/>
  <c r="BN48" i="7"/>
  <c r="BN142" i="7" s="1"/>
  <c r="BQ15" i="7"/>
  <c r="BP16" i="7"/>
  <c r="BP35" i="7" s="1"/>
  <c r="BP17" i="7"/>
  <c r="AK3" i="6"/>
  <c r="AJ4" i="6"/>
  <c r="AJ5" i="6" s="1"/>
  <c r="AL65" i="3"/>
  <c r="AL49" i="3"/>
  <c r="AL144" i="3"/>
  <c r="AL60" i="3"/>
  <c r="AL48" i="3"/>
  <c r="AL142" i="3" s="1"/>
  <c r="AL55" i="3"/>
  <c r="AL189" i="3" s="1"/>
  <c r="AL67" i="3"/>
  <c r="BP6" i="3"/>
  <c r="BQ13" i="3"/>
  <c r="AL136" i="3"/>
  <c r="AL41" i="3"/>
  <c r="AL42" i="3" s="1"/>
  <c r="AL3" i="3" s="1"/>
  <c r="AL47" i="3"/>
  <c r="AL74" i="6" s="1"/>
  <c r="AL59" i="3"/>
  <c r="AL64" i="3"/>
  <c r="AL54" i="3"/>
  <c r="AL62" i="3"/>
  <c r="AL52" i="3"/>
  <c r="AL4" i="3"/>
  <c r="AJ242" i="3"/>
  <c r="AL156" i="3"/>
  <c r="AL110" i="3"/>
  <c r="AL118" i="3" s="1"/>
  <c r="AL90" i="3"/>
  <c r="AL94" i="3" s="1"/>
  <c r="AL96" i="3" s="1"/>
  <c r="AL61" i="3"/>
  <c r="AL53" i="3"/>
  <c r="AM17" i="3"/>
  <c r="AM16" i="3"/>
  <c r="AN14" i="3"/>
  <c r="AM2" i="3"/>
  <c r="AM145" i="3" s="1"/>
  <c r="AM84" i="3"/>
  <c r="AL192" i="3"/>
  <c r="AL51" i="3"/>
  <c r="AL187" i="3" s="1"/>
  <c r="AL63" i="3"/>
  <c r="AK241" i="3"/>
  <c r="AM89" i="3"/>
  <c r="AM5" i="3"/>
  <c r="AM26" i="3"/>
  <c r="AL66" i="3"/>
  <c r="AL50" i="3"/>
  <c r="AK123" i="3"/>
  <c r="AK128" i="3"/>
  <c r="BP52" i="7" l="1"/>
  <c r="BP67" i="7"/>
  <c r="BP190" i="7" s="1"/>
  <c r="BN188" i="7"/>
  <c r="BN200" i="7" s="1"/>
  <c r="BN189" i="7"/>
  <c r="BM75" i="7"/>
  <c r="BM191" i="7" s="1"/>
  <c r="BP145" i="7"/>
  <c r="BP146" i="7" s="1"/>
  <c r="BP150" i="7" s="1"/>
  <c r="BP158" i="7" s="1"/>
  <c r="BM73" i="7"/>
  <c r="BN186" i="7"/>
  <c r="BO52" i="7"/>
  <c r="BO67" i="7"/>
  <c r="BN72" i="7"/>
  <c r="BN143" i="7"/>
  <c r="BM128" i="7"/>
  <c r="BM123" i="7"/>
  <c r="BL130" i="7"/>
  <c r="BO117" i="7"/>
  <c r="BO103" i="7"/>
  <c r="BO104" i="7" s="1"/>
  <c r="BO121" i="7"/>
  <c r="BO122" i="7" s="1"/>
  <c r="BO126" i="7"/>
  <c r="BO127" i="7" s="1"/>
  <c r="BO48" i="7"/>
  <c r="BO142" i="7" s="1"/>
  <c r="BO144" i="7"/>
  <c r="BN118" i="7"/>
  <c r="BO110" i="7"/>
  <c r="BO90" i="7"/>
  <c r="BO94" i="7" s="1"/>
  <c r="BO96" i="7" s="1"/>
  <c r="BP31" i="7"/>
  <c r="BP144" i="7" s="1"/>
  <c r="BN112" i="7"/>
  <c r="BN102" i="7"/>
  <c r="BN106" i="7" s="1"/>
  <c r="BP33" i="7"/>
  <c r="BP62" i="7" s="1"/>
  <c r="BP30" i="7"/>
  <c r="BP136" i="7" s="1"/>
  <c r="BP37" i="7"/>
  <c r="BP66" i="7" s="1"/>
  <c r="BO78" i="7" s="1"/>
  <c r="BP63" i="7"/>
  <c r="BP51" i="7"/>
  <c r="BP187" i="7" s="1"/>
  <c r="BO63" i="7"/>
  <c r="BO51" i="7"/>
  <c r="BO187" i="7" s="1"/>
  <c r="BO61" i="7"/>
  <c r="BO53" i="7"/>
  <c r="BM72" i="7"/>
  <c r="BP5" i="7"/>
  <c r="BP26" i="7"/>
  <c r="BP39" i="7"/>
  <c r="BO59" i="7"/>
  <c r="BO185" i="7" s="1"/>
  <c r="BO47" i="7"/>
  <c r="BO135" i="7" s="1"/>
  <c r="BO41" i="7"/>
  <c r="BO42" i="7" s="1"/>
  <c r="BO3" i="7" s="1"/>
  <c r="BM74" i="7"/>
  <c r="BO65" i="7"/>
  <c r="BO54" i="7"/>
  <c r="BP38" i="7"/>
  <c r="BN75" i="7"/>
  <c r="BN191" i="7" s="1"/>
  <c r="BN78" i="7"/>
  <c r="BR14" i="7"/>
  <c r="BQ1" i="7"/>
  <c r="BQ25" i="7"/>
  <c r="BQ89" i="7" s="1"/>
  <c r="BQ19" i="7"/>
  <c r="BQ84" i="7"/>
  <c r="BQ2" i="7"/>
  <c r="BQ38" i="7"/>
  <c r="BP32" i="7"/>
  <c r="BP156" i="7" s="1"/>
  <c r="BP65" i="7"/>
  <c r="BP54" i="7"/>
  <c r="BR15" i="7"/>
  <c r="BQ17" i="7"/>
  <c r="BQ16" i="7"/>
  <c r="AL75" i="6"/>
  <c r="AL82" i="6"/>
  <c r="AK71" i="3"/>
  <c r="AM39" i="3"/>
  <c r="AM37" i="3"/>
  <c r="AM33" i="3"/>
  <c r="AM97" i="6" s="1"/>
  <c r="AM31" i="3"/>
  <c r="AM30" i="3"/>
  <c r="AM38" i="3"/>
  <c r="AM34" i="3"/>
  <c r="AM32" i="3"/>
  <c r="AM36" i="3"/>
  <c r="AM35" i="3"/>
  <c r="AL188" i="3"/>
  <c r="AL200" i="3" s="1"/>
  <c r="AK75" i="3"/>
  <c r="AK191" i="3" s="1"/>
  <c r="AM102" i="3"/>
  <c r="AM103" i="3" s="1"/>
  <c r="AM117" i="3"/>
  <c r="AM121" i="3"/>
  <c r="AM122" i="3" s="1"/>
  <c r="AM126" i="3"/>
  <c r="AM127" i="3" s="1"/>
  <c r="AL186" i="3"/>
  <c r="AK73" i="3"/>
  <c r="BR13" i="3"/>
  <c r="BQ6" i="3"/>
  <c r="AL185" i="3"/>
  <c r="AL143" i="3"/>
  <c r="AK72" i="3"/>
  <c r="AL112" i="3"/>
  <c r="AL101" i="3"/>
  <c r="AL105" i="3" s="1"/>
  <c r="AL28" i="6" s="1"/>
  <c r="AK76" i="3"/>
  <c r="AK78" i="3"/>
  <c r="AL190" i="3"/>
  <c r="AK79" i="3"/>
  <c r="AK77" i="3"/>
  <c r="AN1" i="3"/>
  <c r="AN25" i="3"/>
  <c r="AN15" i="3"/>
  <c r="AL135" i="3"/>
  <c r="AK74" i="3"/>
  <c r="AK98" i="6" s="1"/>
  <c r="AK130" i="3"/>
  <c r="AK29" i="6" s="1"/>
  <c r="BO75" i="7" l="1"/>
  <c r="BO191" i="7" s="1"/>
  <c r="BO188" i="7"/>
  <c r="BO200" i="7" s="1"/>
  <c r="BO189" i="7"/>
  <c r="BP49" i="7"/>
  <c r="BP50" i="7"/>
  <c r="BP4" i="7"/>
  <c r="BO190" i="7"/>
  <c r="BN79" i="7"/>
  <c r="BP188" i="7"/>
  <c r="BP200" i="7" s="1"/>
  <c r="BP189" i="7"/>
  <c r="BQ145" i="7"/>
  <c r="BQ146" i="7" s="1"/>
  <c r="BQ150" i="7" s="1"/>
  <c r="BQ158" i="7" s="1"/>
  <c r="BN73" i="7"/>
  <c r="BO186" i="7"/>
  <c r="BP48" i="7"/>
  <c r="BP142" i="7" s="1"/>
  <c r="BO118" i="7"/>
  <c r="BP41" i="7"/>
  <c r="BP42" i="7" s="1"/>
  <c r="BP3" i="7" s="1"/>
  <c r="BP110" i="7"/>
  <c r="BP90" i="7"/>
  <c r="BP94" i="7" s="1"/>
  <c r="BP96" i="7" s="1"/>
  <c r="BN128" i="7"/>
  <c r="BN123" i="7"/>
  <c r="BM130" i="7"/>
  <c r="BP47" i="7"/>
  <c r="BP135" i="7" s="1"/>
  <c r="BQ37" i="7"/>
  <c r="BQ66" i="7" s="1"/>
  <c r="BP59" i="7"/>
  <c r="BP126" i="7"/>
  <c r="BP127" i="7" s="1"/>
  <c r="BP121" i="7"/>
  <c r="BP122" i="7" s="1"/>
  <c r="BP117" i="7"/>
  <c r="BP103" i="7"/>
  <c r="BP104" i="7" s="1"/>
  <c r="BP60" i="7"/>
  <c r="BO112" i="7"/>
  <c r="BO102" i="7"/>
  <c r="BO106" i="7" s="1"/>
  <c r="BQ35" i="7"/>
  <c r="BP78" i="7"/>
  <c r="BQ36" i="7"/>
  <c r="BQ39" i="7"/>
  <c r="BN71" i="7"/>
  <c r="BO79" i="7"/>
  <c r="BQ31" i="7"/>
  <c r="BQ144" i="7" s="1"/>
  <c r="BQ33" i="7"/>
  <c r="BO77" i="7"/>
  <c r="BN77" i="7"/>
  <c r="BQ32" i="7"/>
  <c r="BQ156" i="7" s="1"/>
  <c r="BQ34" i="7"/>
  <c r="BQ192" i="7" s="1"/>
  <c r="BQ5" i="7"/>
  <c r="BQ26" i="7"/>
  <c r="BR19" i="7"/>
  <c r="BR84" i="7"/>
  <c r="BR2" i="7"/>
  <c r="BQ30" i="7"/>
  <c r="BQ136" i="7" s="1"/>
  <c r="BP61" i="7"/>
  <c r="BP186" i="7" s="1"/>
  <c r="BP53" i="7"/>
  <c r="BS14" i="7"/>
  <c r="BR1" i="7"/>
  <c r="BR25" i="7"/>
  <c r="BR89" i="7" s="1"/>
  <c r="BO74" i="7"/>
  <c r="BS15" i="7"/>
  <c r="BR16" i="7"/>
  <c r="BR17" i="7"/>
  <c r="AL3" i="6"/>
  <c r="AK4" i="6"/>
  <c r="AK5" i="6" s="1"/>
  <c r="AM41" i="3"/>
  <c r="AM42" i="3" s="1"/>
  <c r="AM3" i="3" s="1"/>
  <c r="AM136" i="3"/>
  <c r="AM47" i="3"/>
  <c r="AM74" i="6" s="1"/>
  <c r="AM59" i="3"/>
  <c r="BS13" i="3"/>
  <c r="BR6" i="3"/>
  <c r="AM144" i="3"/>
  <c r="AM60" i="3"/>
  <c r="AM48" i="3"/>
  <c r="AM142" i="3" s="1"/>
  <c r="AL128" i="3"/>
  <c r="AL123" i="3"/>
  <c r="AM62" i="3"/>
  <c r="AM52" i="3"/>
  <c r="AM4" i="3"/>
  <c r="AN17" i="3"/>
  <c r="AN16" i="3"/>
  <c r="AO14" i="3"/>
  <c r="AN2" i="3"/>
  <c r="AN145" i="3" s="1"/>
  <c r="AN84" i="3"/>
  <c r="AM55" i="3"/>
  <c r="AM189" i="3" s="1"/>
  <c r="AM67" i="3"/>
  <c r="AL241" i="3"/>
  <c r="AN89" i="3"/>
  <c r="AN5" i="3"/>
  <c r="AN26" i="3"/>
  <c r="AM64" i="3"/>
  <c r="AM54" i="3"/>
  <c r="AM66" i="3"/>
  <c r="AM50" i="3"/>
  <c r="AM156" i="3"/>
  <c r="AM110" i="3"/>
  <c r="AM118" i="3" s="1"/>
  <c r="AM90" i="3"/>
  <c r="AM94" i="3" s="1"/>
  <c r="AM96" i="3" s="1"/>
  <c r="AM61" i="3"/>
  <c r="AM53" i="3"/>
  <c r="AK242" i="3"/>
  <c r="AN19" i="3"/>
  <c r="AM192" i="3"/>
  <c r="AM63" i="3"/>
  <c r="AM51" i="3"/>
  <c r="AM187" i="3" s="1"/>
  <c r="AM65" i="3"/>
  <c r="AM49" i="3"/>
  <c r="BN130" i="7" l="1"/>
  <c r="BQ52" i="7"/>
  <c r="BQ67" i="7"/>
  <c r="BO71" i="7"/>
  <c r="BP185" i="7"/>
  <c r="BR145" i="7"/>
  <c r="BR146" i="7" s="1"/>
  <c r="BR150" i="7" s="1"/>
  <c r="BR158" i="7" s="1"/>
  <c r="BS158" i="7" s="1"/>
  <c r="BP112" i="7"/>
  <c r="BP102" i="7"/>
  <c r="BP106" i="7" s="1"/>
  <c r="BQ126" i="7"/>
  <c r="BQ127" i="7" s="1"/>
  <c r="BQ103" i="7"/>
  <c r="BQ104" i="7" s="1"/>
  <c r="BQ121" i="7"/>
  <c r="BQ122" i="7" s="1"/>
  <c r="BQ117" i="7"/>
  <c r="BQ118" i="7" s="1"/>
  <c r="BO128" i="7"/>
  <c r="BO130" i="7" s="1"/>
  <c r="BO123" i="7"/>
  <c r="BP143" i="7"/>
  <c r="BO72" i="7"/>
  <c r="BQ110" i="7"/>
  <c r="BQ90" i="7"/>
  <c r="BQ94" i="7" s="1"/>
  <c r="BQ96" i="7" s="1"/>
  <c r="BR38" i="7"/>
  <c r="BP118" i="7"/>
  <c r="BR32" i="7"/>
  <c r="BR156" i="7" s="1"/>
  <c r="BR36" i="7"/>
  <c r="BR31" i="7"/>
  <c r="BR65" i="7"/>
  <c r="BR54" i="7"/>
  <c r="BR37" i="7"/>
  <c r="BR66" i="7" s="1"/>
  <c r="BQ61" i="7"/>
  <c r="BQ186" i="7" s="1"/>
  <c r="BQ53" i="7"/>
  <c r="BR48" i="7"/>
  <c r="BR142" i="7" s="1"/>
  <c r="BR33" i="7"/>
  <c r="BR34" i="7"/>
  <c r="BR192" i="7" s="1"/>
  <c r="BQ62" i="7"/>
  <c r="BQ50" i="7"/>
  <c r="BQ49" i="7"/>
  <c r="BQ4" i="7"/>
  <c r="BQ59" i="7"/>
  <c r="BQ47" i="7"/>
  <c r="BQ135" i="7" s="1"/>
  <c r="BQ41" i="7"/>
  <c r="BQ42" i="7" s="1"/>
  <c r="BQ3" i="7" s="1"/>
  <c r="BR30" i="7"/>
  <c r="BR136" i="7" s="1"/>
  <c r="BQ65" i="7"/>
  <c r="BQ54" i="7"/>
  <c r="BT14" i="7"/>
  <c r="BS1" i="7"/>
  <c r="BS145" i="7" s="1"/>
  <c r="BS146" i="7" s="1"/>
  <c r="BS150" i="7" s="1"/>
  <c r="BS25" i="7"/>
  <c r="BS89" i="7" s="1"/>
  <c r="BR39" i="7"/>
  <c r="BQ60" i="7"/>
  <c r="BQ143" i="7" s="1"/>
  <c r="BQ48" i="7"/>
  <c r="BQ142" i="7" s="1"/>
  <c r="BS19" i="7"/>
  <c r="BS84" i="7"/>
  <c r="BS2" i="7"/>
  <c r="BR5" i="7"/>
  <c r="BR26" i="7"/>
  <c r="BR35" i="7"/>
  <c r="BQ63" i="7"/>
  <c r="BQ51" i="7"/>
  <c r="BQ187" i="7" s="1"/>
  <c r="BO73" i="7"/>
  <c r="BT15" i="7"/>
  <c r="BS17" i="7"/>
  <c r="BS16" i="7"/>
  <c r="AM82" i="6"/>
  <c r="AM75" i="6"/>
  <c r="AL74" i="3"/>
  <c r="AL98" i="6" s="1"/>
  <c r="AL78" i="3"/>
  <c r="AM190" i="3"/>
  <c r="AL79" i="3"/>
  <c r="BT13" i="3"/>
  <c r="BS6" i="3"/>
  <c r="AM188" i="3"/>
  <c r="AM200" i="3" s="1"/>
  <c r="AL75" i="3"/>
  <c r="AL191" i="3" s="1"/>
  <c r="AM186" i="3"/>
  <c r="AL73" i="3"/>
  <c r="AL71" i="3"/>
  <c r="AL77" i="3"/>
  <c r="AM112" i="3"/>
  <c r="AM101" i="3"/>
  <c r="AM105" i="3" s="1"/>
  <c r="AM28" i="6" s="1"/>
  <c r="AL76" i="3"/>
  <c r="AO1" i="3"/>
  <c r="AO25" i="3"/>
  <c r="AO15" i="3"/>
  <c r="AM135" i="3"/>
  <c r="AN121" i="3"/>
  <c r="AN122" i="3" s="1"/>
  <c r="AN117" i="3"/>
  <c r="AN102" i="3"/>
  <c r="AN103" i="3" s="1"/>
  <c r="AN126" i="3"/>
  <c r="AN127" i="3" s="1"/>
  <c r="AN39" i="3"/>
  <c r="AN34" i="3"/>
  <c r="AN38" i="3"/>
  <c r="AN32" i="3"/>
  <c r="AN36" i="3"/>
  <c r="AN37" i="3"/>
  <c r="AN35" i="3"/>
  <c r="AN33" i="3"/>
  <c r="AN97" i="6" s="1"/>
  <c r="AN30" i="3"/>
  <c r="AN31" i="3"/>
  <c r="AL130" i="3"/>
  <c r="AL29" i="6" s="1"/>
  <c r="AM185" i="3"/>
  <c r="AM143" i="3"/>
  <c r="AL72" i="3"/>
  <c r="BQ190" i="7" l="1"/>
  <c r="BP79" i="7"/>
  <c r="BR61" i="7"/>
  <c r="BR186" i="7" s="1"/>
  <c r="BQ188" i="7"/>
  <c r="BQ200" i="7" s="1"/>
  <c r="BQ189" i="7"/>
  <c r="BR52" i="7"/>
  <c r="BR67" i="7"/>
  <c r="BR190" i="7" s="1"/>
  <c r="BQ185" i="7"/>
  <c r="BR53" i="7"/>
  <c r="BQ112" i="7"/>
  <c r="BQ102" i="7"/>
  <c r="BQ106" i="7" s="1"/>
  <c r="BR126" i="7"/>
  <c r="BR127" i="7" s="1"/>
  <c r="BR117" i="7"/>
  <c r="BR121" i="7"/>
  <c r="BR122" i="7" s="1"/>
  <c r="BR103" i="7"/>
  <c r="BR104" i="7" s="1"/>
  <c r="BR60" i="7"/>
  <c r="BR143" i="7" s="1"/>
  <c r="BR144" i="7"/>
  <c r="BS32" i="7"/>
  <c r="BS156" i="7" s="1"/>
  <c r="BR110" i="7"/>
  <c r="BR90" i="7"/>
  <c r="BR94" i="7" s="1"/>
  <c r="BR96" i="7" s="1"/>
  <c r="BP128" i="7"/>
  <c r="BP123" i="7"/>
  <c r="BS31" i="7"/>
  <c r="BS144" i="7" s="1"/>
  <c r="BS34" i="7"/>
  <c r="BS192" i="7" s="1"/>
  <c r="BS33" i="7"/>
  <c r="BS50" i="7" s="1"/>
  <c r="BS30" i="7"/>
  <c r="BS136" i="7" s="1"/>
  <c r="BS37" i="7"/>
  <c r="BS66" i="7" s="1"/>
  <c r="BR78" i="7" s="1"/>
  <c r="BU14" i="7"/>
  <c r="BT1" i="7"/>
  <c r="BT25" i="7"/>
  <c r="BT89" i="7" s="1"/>
  <c r="BS63" i="7"/>
  <c r="BS51" i="7"/>
  <c r="BS187" i="7" s="1"/>
  <c r="BQ77" i="7"/>
  <c r="BP77" i="7"/>
  <c r="BP74" i="7"/>
  <c r="BS59" i="7"/>
  <c r="BS47" i="7"/>
  <c r="BS135" i="7" s="1"/>
  <c r="BQ72" i="7"/>
  <c r="BP72" i="7"/>
  <c r="BR59" i="7"/>
  <c r="BR185" i="7" s="1"/>
  <c r="BR47" i="7"/>
  <c r="BR135" i="7" s="1"/>
  <c r="BR41" i="7"/>
  <c r="BR42" i="7" s="1"/>
  <c r="BR3" i="7" s="1"/>
  <c r="BR63" i="7"/>
  <c r="BR51" i="7"/>
  <c r="BR187" i="7" s="1"/>
  <c r="BQ78" i="7"/>
  <c r="BR62" i="7"/>
  <c r="BR50" i="7"/>
  <c r="BR49" i="7"/>
  <c r="BR4" i="7"/>
  <c r="BQ75" i="7"/>
  <c r="BQ191" i="7" s="1"/>
  <c r="BP75" i="7"/>
  <c r="BP191" i="7" s="1"/>
  <c r="BS35" i="7"/>
  <c r="BS38" i="7"/>
  <c r="BP73" i="7"/>
  <c r="BS36" i="7"/>
  <c r="BS39" i="7"/>
  <c r="BS5" i="7"/>
  <c r="BS26" i="7"/>
  <c r="BQ71" i="7"/>
  <c r="BP71" i="7"/>
  <c r="BT19" i="7"/>
  <c r="BT84" i="7"/>
  <c r="BT2" i="7"/>
  <c r="BU15" i="7"/>
  <c r="BT17" i="7"/>
  <c r="BT16" i="7"/>
  <c r="BT35" i="7" s="1"/>
  <c r="BT67" i="7" s="1"/>
  <c r="BT190" i="7" s="1"/>
  <c r="AL4" i="6"/>
  <c r="AL5" i="6" s="1"/>
  <c r="AM3" i="6"/>
  <c r="AO2" i="3"/>
  <c r="AO145" i="3" s="1"/>
  <c r="AO17" i="3"/>
  <c r="AP14" i="3"/>
  <c r="AO16" i="3"/>
  <c r="AO84" i="3"/>
  <c r="AM128" i="3"/>
  <c r="AM123" i="3"/>
  <c r="AO89" i="3"/>
  <c r="AO5" i="3"/>
  <c r="AO26" i="3"/>
  <c r="AN144" i="3"/>
  <c r="AN48" i="3"/>
  <c r="AN142" i="3" s="1"/>
  <c r="AN60" i="3"/>
  <c r="AN52" i="3"/>
  <c r="AN4" i="3"/>
  <c r="AN62" i="3"/>
  <c r="AO19" i="3"/>
  <c r="AN192" i="3"/>
  <c r="AN63" i="3"/>
  <c r="AN51" i="3"/>
  <c r="AN187" i="3" s="1"/>
  <c r="AN67" i="3"/>
  <c r="AN55" i="3"/>
  <c r="AN189" i="3" s="1"/>
  <c r="AN136" i="3"/>
  <c r="AN41" i="3"/>
  <c r="AN42" i="3" s="1"/>
  <c r="AN3" i="3" s="1"/>
  <c r="AN47" i="3"/>
  <c r="AN74" i="6" s="1"/>
  <c r="AN59" i="3"/>
  <c r="AN65" i="3"/>
  <c r="AN49" i="3"/>
  <c r="AN66" i="3"/>
  <c r="AN50" i="3"/>
  <c r="AN64" i="3"/>
  <c r="AN54" i="3"/>
  <c r="BU13" i="3"/>
  <c r="BT6" i="3"/>
  <c r="AL242" i="3"/>
  <c r="AN110" i="3"/>
  <c r="AN118" i="3" s="1"/>
  <c r="AN156" i="3"/>
  <c r="AN90" i="3"/>
  <c r="AN94" i="3" s="1"/>
  <c r="AN96" i="3" s="1"/>
  <c r="AN61" i="3"/>
  <c r="AN53" i="3"/>
  <c r="AM241" i="3"/>
  <c r="BS188" i="7" l="1"/>
  <c r="BS200" i="7" s="1"/>
  <c r="BS189" i="7"/>
  <c r="BR75" i="7"/>
  <c r="BR191" i="7" s="1"/>
  <c r="BR188" i="7"/>
  <c r="BR200" i="7" s="1"/>
  <c r="BR189" i="7"/>
  <c r="BT30" i="7"/>
  <c r="BT136" i="7" s="1"/>
  <c r="BS48" i="7"/>
  <c r="BS142" i="7" s="1"/>
  <c r="BT38" i="7"/>
  <c r="BS4" i="7"/>
  <c r="BS53" i="7"/>
  <c r="BP130" i="7"/>
  <c r="BQ79" i="7"/>
  <c r="BS52" i="7"/>
  <c r="BS67" i="7"/>
  <c r="BS190" i="7" s="1"/>
  <c r="BS62" i="7"/>
  <c r="BS61" i="7"/>
  <c r="BQ73" i="7"/>
  <c r="BR112" i="7"/>
  <c r="BR102" i="7"/>
  <c r="BR106" i="7" s="1"/>
  <c r="BR118" i="7"/>
  <c r="BT145" i="7"/>
  <c r="BT146" i="7" s="1"/>
  <c r="BT150" i="7" s="1"/>
  <c r="BT158" i="7" s="1"/>
  <c r="BS121" i="7"/>
  <c r="BS122" i="7" s="1"/>
  <c r="BS117" i="7"/>
  <c r="BS103" i="7"/>
  <c r="BS104" i="7" s="1"/>
  <c r="BS126" i="7"/>
  <c r="BS127" i="7" s="1"/>
  <c r="BS49" i="7"/>
  <c r="BS110" i="7"/>
  <c r="BS90" i="7"/>
  <c r="BS94" i="7" s="1"/>
  <c r="BS96" i="7" s="1"/>
  <c r="BQ123" i="7"/>
  <c r="BQ128" i="7"/>
  <c r="BT33" i="7"/>
  <c r="BT50" i="7" s="1"/>
  <c r="BS41" i="7"/>
  <c r="BS42" i="7" s="1"/>
  <c r="BS3" i="7" s="1"/>
  <c r="BS60" i="7"/>
  <c r="BS185" i="7" s="1"/>
  <c r="BT52" i="7"/>
  <c r="BR71" i="7"/>
  <c r="BR74" i="7"/>
  <c r="BT62" i="7"/>
  <c r="BS74" i="7" s="1"/>
  <c r="BT49" i="7"/>
  <c r="BT4" i="7"/>
  <c r="BT34" i="7"/>
  <c r="BT192" i="7" s="1"/>
  <c r="BT59" i="7"/>
  <c r="BT47" i="7"/>
  <c r="BT135" i="7" s="1"/>
  <c r="BT5" i="7"/>
  <c r="BT26" i="7"/>
  <c r="BU19" i="7"/>
  <c r="BU84" i="7"/>
  <c r="BU2" i="7"/>
  <c r="BT37" i="7"/>
  <c r="BT66" i="7" s="1"/>
  <c r="BS79" i="7"/>
  <c r="BR79" i="7"/>
  <c r="BV14" i="7"/>
  <c r="BU1" i="7"/>
  <c r="BU145" i="7" s="1"/>
  <c r="BU146" i="7" s="1"/>
  <c r="BU150" i="7" s="1"/>
  <c r="BU25" i="7"/>
  <c r="BU89" i="7" s="1"/>
  <c r="BT36" i="7"/>
  <c r="BT39" i="7"/>
  <c r="BT32" i="7"/>
  <c r="BT156" i="7" s="1"/>
  <c r="BT31" i="7"/>
  <c r="BS65" i="7"/>
  <c r="BS54" i="7"/>
  <c r="BQ74" i="7"/>
  <c r="BV15" i="7"/>
  <c r="BU17" i="7"/>
  <c r="BU16" i="7"/>
  <c r="AN82" i="6"/>
  <c r="AN75" i="6"/>
  <c r="AM74" i="3"/>
  <c r="AM98" i="6" s="1"/>
  <c r="AO117" i="3"/>
  <c r="AO102" i="3"/>
  <c r="AO103" i="3" s="1"/>
  <c r="AO121" i="3"/>
  <c r="AO122" i="3" s="1"/>
  <c r="AO126" i="3"/>
  <c r="AO127" i="3" s="1"/>
  <c r="AM71" i="3"/>
  <c r="AN190" i="3"/>
  <c r="AM79" i="3"/>
  <c r="AN135" i="3"/>
  <c r="AO37" i="3"/>
  <c r="AO35" i="3"/>
  <c r="AO32" i="3"/>
  <c r="AO39" i="3"/>
  <c r="AO36" i="3"/>
  <c r="AO34" i="3"/>
  <c r="AO38" i="3"/>
  <c r="AO30" i="3"/>
  <c r="AO33" i="3"/>
  <c r="AO97" i="6" s="1"/>
  <c r="AO31" i="3"/>
  <c r="AM77" i="3"/>
  <c r="AN188" i="3"/>
  <c r="AN200" i="3" s="1"/>
  <c r="AM75" i="3"/>
  <c r="AM191" i="3" s="1"/>
  <c r="AN185" i="3"/>
  <c r="AN143" i="3"/>
  <c r="AM72" i="3"/>
  <c r="AM130" i="3"/>
  <c r="AM29" i="6" s="1"/>
  <c r="AP25" i="3"/>
  <c r="AP15" i="3"/>
  <c r="AP1" i="3"/>
  <c r="AN112" i="3"/>
  <c r="AN101" i="3"/>
  <c r="AN105" i="3" s="1"/>
  <c r="AN28" i="6" s="1"/>
  <c r="BV13" i="3"/>
  <c r="BU6" i="3"/>
  <c r="AM76" i="3"/>
  <c r="AN186" i="3"/>
  <c r="AM73" i="3"/>
  <c r="AM78" i="3"/>
  <c r="BS118" i="7" l="1"/>
  <c r="BQ130" i="7"/>
  <c r="BR73" i="7"/>
  <c r="BS186" i="7"/>
  <c r="BU158" i="7"/>
  <c r="BT121" i="7"/>
  <c r="BT122" i="7" s="1"/>
  <c r="BT103" i="7"/>
  <c r="BT104" i="7" s="1"/>
  <c r="BT126" i="7"/>
  <c r="BT127" i="7" s="1"/>
  <c r="BT117" i="7"/>
  <c r="BT41" i="7"/>
  <c r="BT42" i="7" s="1"/>
  <c r="BT3" i="7" s="1"/>
  <c r="BT144" i="7"/>
  <c r="BT110" i="7"/>
  <c r="BT90" i="7"/>
  <c r="BT94" i="7" s="1"/>
  <c r="BT96" i="7" s="1"/>
  <c r="BR72" i="7"/>
  <c r="BS143" i="7"/>
  <c r="BS112" i="7"/>
  <c r="BS102" i="7"/>
  <c r="BS106" i="7" s="1"/>
  <c r="BU30" i="7"/>
  <c r="BU136" i="7" s="1"/>
  <c r="BR128" i="7"/>
  <c r="BR123" i="7"/>
  <c r="BU35" i="7"/>
  <c r="BT61" i="7"/>
  <c r="BT186" i="7" s="1"/>
  <c r="BT53" i="7"/>
  <c r="BS78" i="7"/>
  <c r="BU37" i="7"/>
  <c r="BU66" i="7" s="1"/>
  <c r="BU39" i="7"/>
  <c r="BT65" i="7"/>
  <c r="BS77" i="7" s="1"/>
  <c r="BT54" i="7"/>
  <c r="BU36" i="7"/>
  <c r="BU38" i="7"/>
  <c r="BU5" i="7"/>
  <c r="BU26" i="7"/>
  <c r="BU32" i="7"/>
  <c r="BU156" i="7" s="1"/>
  <c r="BT63" i="7"/>
  <c r="BT51" i="7"/>
  <c r="BT187" i="7" s="1"/>
  <c r="BT60" i="7"/>
  <c r="BT143" i="7" s="1"/>
  <c r="BT48" i="7"/>
  <c r="BT142" i="7" s="1"/>
  <c r="BU31" i="7"/>
  <c r="BU144" i="7" s="1"/>
  <c r="BR77" i="7"/>
  <c r="BW14" i="7"/>
  <c r="BV1" i="7"/>
  <c r="BV25" i="7"/>
  <c r="BV89" i="7" s="1"/>
  <c r="BU33" i="7"/>
  <c r="BV19" i="7"/>
  <c r="BV84" i="7"/>
  <c r="BV2" i="7"/>
  <c r="BU34" i="7"/>
  <c r="BU192" i="7" s="1"/>
  <c r="BS71" i="7"/>
  <c r="BW15" i="7"/>
  <c r="BV17" i="7"/>
  <c r="BV16" i="7"/>
  <c r="AM4" i="6"/>
  <c r="AM5" i="6" s="1"/>
  <c r="AN3" i="6"/>
  <c r="AO156" i="3"/>
  <c r="AO90" i="3"/>
  <c r="AO94" i="3" s="1"/>
  <c r="AO96" i="3" s="1"/>
  <c r="AO110" i="3"/>
  <c r="AO118" i="3" s="1"/>
  <c r="AO61" i="3"/>
  <c r="AO53" i="3"/>
  <c r="BW13" i="3"/>
  <c r="BV6" i="3"/>
  <c r="AO144" i="3"/>
  <c r="AO48" i="3"/>
  <c r="AO142" i="3" s="1"/>
  <c r="AO60" i="3"/>
  <c r="AO67" i="3"/>
  <c r="AO55" i="3"/>
  <c r="AO189" i="3" s="1"/>
  <c r="AO52" i="3"/>
  <c r="AO62" i="3"/>
  <c r="AO4" i="3"/>
  <c r="AP89" i="3"/>
  <c r="AP5" i="3"/>
  <c r="AP26" i="3"/>
  <c r="AO136" i="3"/>
  <c r="AO47" i="3"/>
  <c r="AO74" i="6" s="1"/>
  <c r="AO59" i="3"/>
  <c r="AO41" i="3"/>
  <c r="AO42" i="3" s="1"/>
  <c r="AO3" i="3" s="1"/>
  <c r="AO65" i="3"/>
  <c r="AO49" i="3"/>
  <c r="AP17" i="3"/>
  <c r="AP16" i="3"/>
  <c r="AQ14" i="3"/>
  <c r="AP2" i="3"/>
  <c r="AP145" i="3" s="1"/>
  <c r="AP84" i="3"/>
  <c r="AP19" i="3"/>
  <c r="AN241" i="3"/>
  <c r="AO192" i="3"/>
  <c r="AO63" i="3"/>
  <c r="AO51" i="3"/>
  <c r="AO187" i="3" s="1"/>
  <c r="AM242" i="3"/>
  <c r="AN128" i="3"/>
  <c r="AN123" i="3"/>
  <c r="AO54" i="3"/>
  <c r="AO64" i="3"/>
  <c r="AO66" i="3"/>
  <c r="AO50" i="3"/>
  <c r="BU52" i="7" l="1"/>
  <c r="BU67" i="7"/>
  <c r="BU190" i="7" s="1"/>
  <c r="BT118" i="7"/>
  <c r="BT188" i="7"/>
  <c r="BT200" i="7" s="1"/>
  <c r="BT189" i="7"/>
  <c r="BT185" i="7"/>
  <c r="BU47" i="7"/>
  <c r="BU135" i="7" s="1"/>
  <c r="BS128" i="7"/>
  <c r="BS123" i="7"/>
  <c r="BU59" i="7"/>
  <c r="BV145" i="7"/>
  <c r="BV146" i="7" s="1"/>
  <c r="BV150" i="7" s="1"/>
  <c r="BV158" i="7" s="1"/>
  <c r="BU110" i="7"/>
  <c r="BU90" i="7"/>
  <c r="BU94" i="7" s="1"/>
  <c r="BU96" i="7" s="1"/>
  <c r="BT112" i="7"/>
  <c r="BT102" i="7"/>
  <c r="BT106" i="7" s="1"/>
  <c r="BV37" i="7"/>
  <c r="BV66" i="7" s="1"/>
  <c r="BU103" i="7"/>
  <c r="BU104" i="7" s="1"/>
  <c r="BU126" i="7"/>
  <c r="BU127" i="7" s="1"/>
  <c r="BU121" i="7"/>
  <c r="BU122" i="7" s="1"/>
  <c r="BU117" i="7"/>
  <c r="BR130" i="7"/>
  <c r="BV35" i="7"/>
  <c r="BV38" i="7"/>
  <c r="BU78" i="7"/>
  <c r="BV32" i="7"/>
  <c r="BV156" i="7" s="1"/>
  <c r="BV31" i="7"/>
  <c r="BV144" i="7" s="1"/>
  <c r="BU60" i="7"/>
  <c r="BU143" i="7" s="1"/>
  <c r="BU48" i="7"/>
  <c r="BU142" i="7" s="1"/>
  <c r="BT78" i="7"/>
  <c r="BT79" i="7"/>
  <c r="BV34" i="7"/>
  <c r="BV192" i="7" s="1"/>
  <c r="BU62" i="7"/>
  <c r="BU50" i="7"/>
  <c r="BU49" i="7"/>
  <c r="BU4" i="7"/>
  <c r="BS72" i="7"/>
  <c r="BU65" i="7"/>
  <c r="BT77" i="7" s="1"/>
  <c r="BU54" i="7"/>
  <c r="BS73" i="7"/>
  <c r="BW19" i="7"/>
  <c r="BW84" i="7"/>
  <c r="BW2" i="7"/>
  <c r="BV30" i="7"/>
  <c r="BV136" i="7" s="1"/>
  <c r="BV5" i="7"/>
  <c r="BV26" i="7"/>
  <c r="BU41" i="7"/>
  <c r="BU42" i="7" s="1"/>
  <c r="BU3" i="7" s="1"/>
  <c r="BV33" i="7"/>
  <c r="BU63" i="7"/>
  <c r="BU51" i="7"/>
  <c r="BU187" i="7" s="1"/>
  <c r="BV39" i="7"/>
  <c r="BS75" i="7"/>
  <c r="BS191" i="7" s="1"/>
  <c r="BV36" i="7"/>
  <c r="BX14" i="7"/>
  <c r="BW1" i="7"/>
  <c r="BW25" i="7"/>
  <c r="BW89" i="7" s="1"/>
  <c r="BU61" i="7"/>
  <c r="BU53" i="7"/>
  <c r="BX15" i="7"/>
  <c r="BW16" i="7"/>
  <c r="BW17" i="7"/>
  <c r="AO75" i="6"/>
  <c r="AO82" i="6"/>
  <c r="AN130" i="3"/>
  <c r="AN29" i="6" s="1"/>
  <c r="AP126" i="3"/>
  <c r="AP127" i="3" s="1"/>
  <c r="AP117" i="3"/>
  <c r="AP121" i="3"/>
  <c r="AP122" i="3" s="1"/>
  <c r="AP102" i="3"/>
  <c r="AP103" i="3" s="1"/>
  <c r="AO186" i="3"/>
  <c r="AN73" i="3"/>
  <c r="AN77" i="3"/>
  <c r="AO190" i="3"/>
  <c r="AN79" i="3"/>
  <c r="AO185" i="3"/>
  <c r="AO143" i="3"/>
  <c r="AN72" i="3"/>
  <c r="AO112" i="3"/>
  <c r="AO101" i="3"/>
  <c r="AO105" i="3" s="1"/>
  <c r="AO28" i="6" s="1"/>
  <c r="AN78" i="3"/>
  <c r="AN76" i="3"/>
  <c r="AO188" i="3"/>
  <c r="AO200" i="3" s="1"/>
  <c r="AN75" i="3"/>
  <c r="AN191" i="3" s="1"/>
  <c r="AP37" i="3"/>
  <c r="AP38" i="3"/>
  <c r="AP32" i="3"/>
  <c r="AP39" i="3"/>
  <c r="AP36" i="3"/>
  <c r="AP34" i="3"/>
  <c r="AP35" i="3"/>
  <c r="AP30" i="3"/>
  <c r="AP33" i="3"/>
  <c r="AP97" i="6" s="1"/>
  <c r="AP31" i="3"/>
  <c r="AN71" i="3"/>
  <c r="AN74" i="3"/>
  <c r="AN98" i="6" s="1"/>
  <c r="AQ25" i="3"/>
  <c r="AQ1" i="3"/>
  <c r="AQ15" i="3"/>
  <c r="AQ19" i="3" s="1"/>
  <c r="AO135" i="3"/>
  <c r="BW6" i="3"/>
  <c r="BX13" i="3"/>
  <c r="BT71" i="7" l="1"/>
  <c r="BU185" i="7"/>
  <c r="BT73" i="7"/>
  <c r="BU186" i="7"/>
  <c r="BU188" i="7"/>
  <c r="BU200" i="7" s="1"/>
  <c r="BU189" i="7"/>
  <c r="BW145" i="7"/>
  <c r="BW146" i="7" s="1"/>
  <c r="BW150" i="7" s="1"/>
  <c r="BW158" i="7" s="1"/>
  <c r="BV52" i="7"/>
  <c r="BV67" i="7"/>
  <c r="BV190" i="7" s="1"/>
  <c r="BV110" i="7"/>
  <c r="BV90" i="7"/>
  <c r="BV94" i="7" s="1"/>
  <c r="BV96" i="7" s="1"/>
  <c r="BV126" i="7"/>
  <c r="BV127" i="7" s="1"/>
  <c r="BV117" i="7"/>
  <c r="BV118" i="7" s="1"/>
  <c r="BV103" i="7"/>
  <c r="BV104" i="7" s="1"/>
  <c r="BV121" i="7"/>
  <c r="BV122" i="7" s="1"/>
  <c r="BS130" i="7"/>
  <c r="BW38" i="7"/>
  <c r="BT128" i="7"/>
  <c r="BT123" i="7"/>
  <c r="BT72" i="7"/>
  <c r="BU118" i="7"/>
  <c r="BU102" i="7"/>
  <c r="BU106" i="7" s="1"/>
  <c r="BU112" i="7"/>
  <c r="BW31" i="7"/>
  <c r="BW144" i="7" s="1"/>
  <c r="BY14" i="7"/>
  <c r="BX1" i="7"/>
  <c r="BX25" i="7"/>
  <c r="BX89" i="7" s="1"/>
  <c r="BW32" i="7"/>
  <c r="BW156" i="7" s="1"/>
  <c r="BW60" i="7"/>
  <c r="BW143" i="7" s="1"/>
  <c r="BW34" i="7"/>
  <c r="BW192" i="7" s="1"/>
  <c r="BV62" i="7"/>
  <c r="BV50" i="7"/>
  <c r="BV49" i="7"/>
  <c r="BV4" i="7"/>
  <c r="BW33" i="7"/>
  <c r="BV60" i="7"/>
  <c r="BV48" i="7"/>
  <c r="BV142" i="7" s="1"/>
  <c r="BV65" i="7"/>
  <c r="BV54" i="7"/>
  <c r="BW30" i="7"/>
  <c r="BW136" i="7" s="1"/>
  <c r="BU74" i="7"/>
  <c r="BT74" i="7"/>
  <c r="BV61" i="7"/>
  <c r="BV186" i="7" s="1"/>
  <c r="BV53" i="7"/>
  <c r="BT75" i="7"/>
  <c r="BT191" i="7" s="1"/>
  <c r="BV59" i="7"/>
  <c r="BV185" i="7" s="1"/>
  <c r="BV47" i="7"/>
  <c r="BV135" i="7" s="1"/>
  <c r="BV41" i="7"/>
  <c r="BV42" i="7" s="1"/>
  <c r="BV3" i="7" s="1"/>
  <c r="BW37" i="7"/>
  <c r="BW66" i="7" s="1"/>
  <c r="BV63" i="7"/>
  <c r="BV51" i="7"/>
  <c r="BV187" i="7" s="1"/>
  <c r="BW35" i="7"/>
  <c r="BW39" i="7"/>
  <c r="BU77" i="7"/>
  <c r="BX19" i="7"/>
  <c r="BX84" i="7"/>
  <c r="BX2" i="7"/>
  <c r="BX35" i="7"/>
  <c r="BX36" i="7"/>
  <c r="BW5" i="7"/>
  <c r="BW26" i="7"/>
  <c r="BW36" i="7"/>
  <c r="BU79" i="7"/>
  <c r="BY15" i="7"/>
  <c r="BX16" i="7"/>
  <c r="BX17" i="7"/>
  <c r="AN4" i="6"/>
  <c r="AN5" i="6" s="1"/>
  <c r="AO3" i="6"/>
  <c r="AN242" i="3"/>
  <c r="AP62" i="3"/>
  <c r="AP52" i="3"/>
  <c r="AP4" i="3"/>
  <c r="AP144" i="3"/>
  <c r="AP48" i="3"/>
  <c r="AP142" i="3" s="1"/>
  <c r="AP60" i="3"/>
  <c r="AP136" i="3"/>
  <c r="AP47" i="3"/>
  <c r="AP74" i="6" s="1"/>
  <c r="AP59" i="3"/>
  <c r="AP41" i="3"/>
  <c r="AP42" i="3" s="1"/>
  <c r="AP3" i="3" s="1"/>
  <c r="AO241" i="3"/>
  <c r="BX6" i="3"/>
  <c r="BY13" i="3"/>
  <c r="AP67" i="3"/>
  <c r="AP55" i="3"/>
  <c r="AP189" i="3" s="1"/>
  <c r="AO128" i="3"/>
  <c r="AO123" i="3"/>
  <c r="AP54" i="3"/>
  <c r="AP64" i="3"/>
  <c r="AP65" i="3"/>
  <c r="AP49" i="3"/>
  <c r="AP192" i="3"/>
  <c r="AP63" i="3"/>
  <c r="AP51" i="3"/>
  <c r="AP187" i="3" s="1"/>
  <c r="AP50" i="3"/>
  <c r="AP66" i="3"/>
  <c r="AQ89" i="3"/>
  <c r="AQ5" i="3"/>
  <c r="AQ26" i="3"/>
  <c r="AQ17" i="3"/>
  <c r="AQ16" i="3"/>
  <c r="AR14" i="3"/>
  <c r="AQ2" i="3"/>
  <c r="AQ145" i="3" s="1"/>
  <c r="AQ84" i="3"/>
  <c r="AP156" i="3"/>
  <c r="AP90" i="3"/>
  <c r="AP94" i="3" s="1"/>
  <c r="AP96" i="3" s="1"/>
  <c r="AP110" i="3"/>
  <c r="AP118" i="3" s="1"/>
  <c r="AP61" i="3"/>
  <c r="AP53" i="3"/>
  <c r="BX52" i="7" l="1"/>
  <c r="BX67" i="7"/>
  <c r="BX190" i="7" s="1"/>
  <c r="BV188" i="7"/>
  <c r="BV200" i="7" s="1"/>
  <c r="BV189" i="7"/>
  <c r="BW52" i="7"/>
  <c r="BW67" i="7"/>
  <c r="BV72" i="7"/>
  <c r="BV143" i="7"/>
  <c r="BW90" i="7"/>
  <c r="BW94" i="7" s="1"/>
  <c r="BW96" i="7" s="1"/>
  <c r="BW110" i="7"/>
  <c r="BX145" i="7"/>
  <c r="BX146" i="7" s="1"/>
  <c r="BX150" i="7" s="1"/>
  <c r="BX158" i="7" s="1"/>
  <c r="BX38" i="7"/>
  <c r="BW79" i="7" s="1"/>
  <c r="BT130" i="7"/>
  <c r="BV112" i="7"/>
  <c r="BV102" i="7"/>
  <c r="BV106" i="7" s="1"/>
  <c r="BW121" i="7"/>
  <c r="BW122" i="7" s="1"/>
  <c r="BW117" i="7"/>
  <c r="BW118" i="7" s="1"/>
  <c r="BW126" i="7"/>
  <c r="BW127" i="7" s="1"/>
  <c r="BW103" i="7"/>
  <c r="BW104" i="7" s="1"/>
  <c r="BU128" i="7"/>
  <c r="BU123" i="7"/>
  <c r="BW48" i="7"/>
  <c r="BW142" i="7" s="1"/>
  <c r="BX65" i="7"/>
  <c r="BX54" i="7"/>
  <c r="BX37" i="7"/>
  <c r="BX66" i="7" s="1"/>
  <c r="BW78" i="7" s="1"/>
  <c r="BX39" i="7"/>
  <c r="BW62" i="7"/>
  <c r="BW50" i="7"/>
  <c r="BW49" i="7"/>
  <c r="BW4" i="7"/>
  <c r="BY19" i="7"/>
  <c r="BY84" i="7"/>
  <c r="BY2" i="7"/>
  <c r="BX32" i="7"/>
  <c r="BX156" i="7" s="1"/>
  <c r="BW61" i="7"/>
  <c r="BW53" i="7"/>
  <c r="BV78" i="7"/>
  <c r="BU75" i="7"/>
  <c r="BU191" i="7" s="1"/>
  <c r="BX34" i="7"/>
  <c r="BX192" i="7" s="1"/>
  <c r="BW59" i="7"/>
  <c r="BW47" i="7"/>
  <c r="BW135" i="7" s="1"/>
  <c r="BW41" i="7"/>
  <c r="BW42" i="7" s="1"/>
  <c r="BW3" i="7" s="1"/>
  <c r="BX5" i="7"/>
  <c r="BX26" i="7"/>
  <c r="BX31" i="7"/>
  <c r="BX144" i="7" s="1"/>
  <c r="BX33" i="7"/>
  <c r="BW65" i="7"/>
  <c r="BW77" i="7" s="1"/>
  <c r="BW54" i="7"/>
  <c r="BX30" i="7"/>
  <c r="BX136" i="7" s="1"/>
  <c r="BU71" i="7"/>
  <c r="BU72" i="7"/>
  <c r="BZ14" i="7"/>
  <c r="BY1" i="7"/>
  <c r="BY25" i="7"/>
  <c r="BY89" i="7" s="1"/>
  <c r="BU73" i="7"/>
  <c r="BW63" i="7"/>
  <c r="BW51" i="7"/>
  <c r="BW187" i="7" s="1"/>
  <c r="BZ15" i="7"/>
  <c r="BY17" i="7"/>
  <c r="BY16" i="7"/>
  <c r="AP82" i="6"/>
  <c r="AP75" i="6"/>
  <c r="AO130" i="3"/>
  <c r="AO29" i="6" s="1"/>
  <c r="AR25" i="3"/>
  <c r="AR15" i="3"/>
  <c r="AR1" i="3"/>
  <c r="AO78" i="3"/>
  <c r="AP185" i="3"/>
  <c r="AP143" i="3"/>
  <c r="AO72" i="3"/>
  <c r="AQ39" i="3"/>
  <c r="AQ36" i="3"/>
  <c r="AQ34" i="3"/>
  <c r="AQ32" i="3"/>
  <c r="AQ35" i="3"/>
  <c r="AQ30" i="3"/>
  <c r="AQ37" i="3"/>
  <c r="AQ33" i="3"/>
  <c r="AQ97" i="6" s="1"/>
  <c r="AQ31" i="3"/>
  <c r="AQ38" i="3"/>
  <c r="AP186" i="3"/>
  <c r="AO73" i="3"/>
  <c r="AP112" i="3"/>
  <c r="AP101" i="3"/>
  <c r="AP105" i="3" s="1"/>
  <c r="AP28" i="6" s="1"/>
  <c r="AQ117" i="3"/>
  <c r="AQ102" i="3"/>
  <c r="AQ103" i="3" s="1"/>
  <c r="AQ121" i="3"/>
  <c r="AQ122" i="3" s="1"/>
  <c r="AQ126" i="3"/>
  <c r="AQ127" i="3" s="1"/>
  <c r="AP188" i="3"/>
  <c r="AP200" i="3" s="1"/>
  <c r="AO75" i="3"/>
  <c r="AO191" i="3" s="1"/>
  <c r="AP190" i="3"/>
  <c r="AO79" i="3"/>
  <c r="AO76" i="3"/>
  <c r="BZ13" i="3"/>
  <c r="BY6" i="3"/>
  <c r="AO71" i="3"/>
  <c r="AO74" i="3"/>
  <c r="AO98" i="6" s="1"/>
  <c r="AO77" i="3"/>
  <c r="AP135" i="3"/>
  <c r="BV73" i="7" l="1"/>
  <c r="BW186" i="7"/>
  <c r="BW190" i="7"/>
  <c r="BV79" i="7"/>
  <c r="BV71" i="7"/>
  <c r="BW185" i="7"/>
  <c r="BW188" i="7"/>
  <c r="BW200" i="7" s="1"/>
  <c r="BW189" i="7"/>
  <c r="BX90" i="7"/>
  <c r="BX94" i="7" s="1"/>
  <c r="BX96" i="7" s="1"/>
  <c r="BX110" i="7"/>
  <c r="BW112" i="7"/>
  <c r="BW102" i="7"/>
  <c r="BW106" i="7" s="1"/>
  <c r="BY145" i="7"/>
  <c r="BY146" i="7" s="1"/>
  <c r="BY150" i="7" s="1"/>
  <c r="BY158" i="7" s="1"/>
  <c r="BZ158" i="7" s="1"/>
  <c r="BV128" i="7"/>
  <c r="BV130" i="7" s="1"/>
  <c r="BV123" i="7"/>
  <c r="BY37" i="7"/>
  <c r="BY66" i="7" s="1"/>
  <c r="BX126" i="7"/>
  <c r="BX127" i="7" s="1"/>
  <c r="BX121" i="7"/>
  <c r="BX122" i="7" s="1"/>
  <c r="BX117" i="7"/>
  <c r="BX118" i="7" s="1"/>
  <c r="BX103" i="7"/>
  <c r="BX104" i="7" s="1"/>
  <c r="BU130" i="7"/>
  <c r="BY35" i="7"/>
  <c r="BY32" i="7"/>
  <c r="BY156" i="7" s="1"/>
  <c r="BY31" i="7"/>
  <c r="BY144" i="7" s="1"/>
  <c r="BV77" i="7"/>
  <c r="BX62" i="7"/>
  <c r="BW74" i="7" s="1"/>
  <c r="BX50" i="7"/>
  <c r="BX49" i="7"/>
  <c r="BX4" i="7"/>
  <c r="BY39" i="7"/>
  <c r="BX60" i="7"/>
  <c r="BX143" i="7" s="1"/>
  <c r="BX48" i="7"/>
  <c r="BX142" i="7" s="1"/>
  <c r="BY61" i="7"/>
  <c r="BY186" i="7" s="1"/>
  <c r="BY53" i="7"/>
  <c r="BY60" i="7"/>
  <c r="BY143" i="7" s="1"/>
  <c r="BY48" i="7"/>
  <c r="BY142" i="7" s="1"/>
  <c r="BY33" i="7"/>
  <c r="BX78" i="7"/>
  <c r="BY34" i="7"/>
  <c r="BY192" i="7" s="1"/>
  <c r="BZ19" i="7"/>
  <c r="BZ84" i="7"/>
  <c r="BZ2" i="7"/>
  <c r="BZ35" i="7"/>
  <c r="BY5" i="7"/>
  <c r="BY26" i="7"/>
  <c r="BV75" i="7"/>
  <c r="BV191" i="7" s="1"/>
  <c r="BY30" i="7"/>
  <c r="BY136" i="7" s="1"/>
  <c r="BX59" i="7"/>
  <c r="BX47" i="7"/>
  <c r="BX135" i="7" s="1"/>
  <c r="BX41" i="7"/>
  <c r="BX42" i="7" s="1"/>
  <c r="BX3" i="7" s="1"/>
  <c r="BX61" i="7"/>
  <c r="BX53" i="7"/>
  <c r="BY38" i="7"/>
  <c r="CA14" i="7"/>
  <c r="BZ1" i="7"/>
  <c r="BZ145" i="7" s="1"/>
  <c r="BZ146" i="7" s="1"/>
  <c r="BZ150" i="7" s="1"/>
  <c r="BZ25" i="7"/>
  <c r="BZ89" i="7" s="1"/>
  <c r="BV74" i="7"/>
  <c r="BX63" i="7"/>
  <c r="BX51" i="7"/>
  <c r="BX187" i="7" s="1"/>
  <c r="BY36" i="7"/>
  <c r="CA15" i="7"/>
  <c r="BZ16" i="7"/>
  <c r="BZ17" i="7"/>
  <c r="AO4" i="6"/>
  <c r="AO5" i="6" s="1"/>
  <c r="AP3" i="6"/>
  <c r="AO242" i="3"/>
  <c r="CA13" i="3"/>
  <c r="BZ6" i="3"/>
  <c r="AP128" i="3"/>
  <c r="AP123" i="3"/>
  <c r="AQ192" i="3"/>
  <c r="AQ51" i="3"/>
  <c r="AQ187" i="3" s="1"/>
  <c r="AQ63" i="3"/>
  <c r="AQ65" i="3"/>
  <c r="AQ49" i="3"/>
  <c r="AQ64" i="3"/>
  <c r="AQ54" i="3"/>
  <c r="AQ144" i="3"/>
  <c r="AQ48" i="3"/>
  <c r="AQ142" i="3" s="1"/>
  <c r="AQ60" i="3"/>
  <c r="AQ50" i="3"/>
  <c r="AQ66" i="3"/>
  <c r="AQ62" i="3"/>
  <c r="AQ52" i="3"/>
  <c r="AQ4" i="3"/>
  <c r="AQ136" i="3"/>
  <c r="AQ59" i="3"/>
  <c r="AQ41" i="3"/>
  <c r="AQ42" i="3" s="1"/>
  <c r="AQ3" i="3" s="1"/>
  <c r="AQ47" i="3"/>
  <c r="AQ74" i="6" s="1"/>
  <c r="AR2" i="3"/>
  <c r="AR145" i="3" s="1"/>
  <c r="AR17" i="3"/>
  <c r="AR16" i="3"/>
  <c r="AS14" i="3"/>
  <c r="AR84" i="3"/>
  <c r="AQ67" i="3"/>
  <c r="AQ55" i="3"/>
  <c r="AQ189" i="3" s="1"/>
  <c r="AR19" i="3"/>
  <c r="AP241" i="3"/>
  <c r="AQ156" i="3"/>
  <c r="AQ90" i="3"/>
  <c r="AQ94" i="3" s="1"/>
  <c r="AQ96" i="3" s="1"/>
  <c r="AQ110" i="3"/>
  <c r="AQ118" i="3" s="1"/>
  <c r="AQ61" i="3"/>
  <c r="AQ53" i="3"/>
  <c r="AR89" i="3"/>
  <c r="AR5" i="3"/>
  <c r="AR26" i="3"/>
  <c r="BX73" i="7" l="1"/>
  <c r="BX186" i="7"/>
  <c r="BZ52" i="7"/>
  <c r="BZ67" i="7"/>
  <c r="BZ190" i="7" s="1"/>
  <c r="BW75" i="7"/>
  <c r="BW191" i="7" s="1"/>
  <c r="BX188" i="7"/>
  <c r="BX200" i="7" s="1"/>
  <c r="BX189" i="7"/>
  <c r="BW71" i="7"/>
  <c r="BX185" i="7"/>
  <c r="BY52" i="7"/>
  <c r="BY67" i="7"/>
  <c r="BY190" i="7" s="1"/>
  <c r="BY126" i="7"/>
  <c r="BY127" i="7" s="1"/>
  <c r="BY103" i="7"/>
  <c r="BY104" i="7" s="1"/>
  <c r="BY117" i="7"/>
  <c r="BY121" i="7"/>
  <c r="BY122" i="7" s="1"/>
  <c r="BW128" i="7"/>
  <c r="BW123" i="7"/>
  <c r="BY110" i="7"/>
  <c r="BY90" i="7"/>
  <c r="BY94" i="7" s="1"/>
  <c r="BY96" i="7" s="1"/>
  <c r="BX112" i="7"/>
  <c r="BX102" i="7"/>
  <c r="BX106" i="7" s="1"/>
  <c r="BZ33" i="7"/>
  <c r="BZ62" i="7" s="1"/>
  <c r="BW73" i="7"/>
  <c r="BZ30" i="7"/>
  <c r="BZ136" i="7" s="1"/>
  <c r="BX72" i="7"/>
  <c r="BW72" i="7"/>
  <c r="BZ38" i="7"/>
  <c r="BZ39" i="7"/>
  <c r="BY62" i="7"/>
  <c r="BX74" i="7" s="1"/>
  <c r="BY50" i="7"/>
  <c r="BY49" i="7"/>
  <c r="BY4" i="7"/>
  <c r="BZ36" i="7"/>
  <c r="BZ37" i="7"/>
  <c r="BZ66" i="7" s="1"/>
  <c r="CB14" i="7"/>
  <c r="CA1" i="7"/>
  <c r="CA25" i="7"/>
  <c r="CA89" i="7" s="1"/>
  <c r="BZ32" i="7"/>
  <c r="BZ156" i="7" s="1"/>
  <c r="BY79" i="7"/>
  <c r="BX79" i="7"/>
  <c r="BY59" i="7"/>
  <c r="BY47" i="7"/>
  <c r="BY135" i="7" s="1"/>
  <c r="BY41" i="7"/>
  <c r="BY42" i="7" s="1"/>
  <c r="BY3" i="7" s="1"/>
  <c r="BZ31" i="7"/>
  <c r="BZ144" i="7" s="1"/>
  <c r="BZ5" i="7"/>
  <c r="BZ26" i="7"/>
  <c r="BZ34" i="7"/>
  <c r="BZ192" i="7" s="1"/>
  <c r="CA19" i="7"/>
  <c r="CA84" i="7"/>
  <c r="CA2" i="7"/>
  <c r="BY65" i="7"/>
  <c r="BY54" i="7"/>
  <c r="BY63" i="7"/>
  <c r="BY51" i="7"/>
  <c r="BY187" i="7" s="1"/>
  <c r="CB15" i="7"/>
  <c r="CA16" i="7"/>
  <c r="CA17" i="7"/>
  <c r="AQ75" i="6"/>
  <c r="AQ82" i="6"/>
  <c r="AP74" i="3"/>
  <c r="AP98" i="6" s="1"/>
  <c r="AQ190" i="3"/>
  <c r="AP79" i="3"/>
  <c r="AP71" i="3"/>
  <c r="AP130" i="3"/>
  <c r="AP29" i="6" s="1"/>
  <c r="AP76" i="3"/>
  <c r="AQ186" i="3"/>
  <c r="AP73" i="3"/>
  <c r="AS25" i="3"/>
  <c r="AS15" i="3"/>
  <c r="AS1" i="3"/>
  <c r="AR38" i="3"/>
  <c r="AR36" i="3"/>
  <c r="AR31" i="3"/>
  <c r="AR35" i="3"/>
  <c r="AR30" i="3"/>
  <c r="AR37" i="3"/>
  <c r="AR33" i="3"/>
  <c r="AR97" i="6" s="1"/>
  <c r="AR34" i="3"/>
  <c r="AR32" i="3"/>
  <c r="AR39" i="3"/>
  <c r="AP78" i="3"/>
  <c r="AR117" i="3"/>
  <c r="AR126" i="3"/>
  <c r="AR127" i="3" s="1"/>
  <c r="AR102" i="3"/>
  <c r="AR103" i="3" s="1"/>
  <c r="AR121" i="3"/>
  <c r="AR122" i="3" s="1"/>
  <c r="AQ112" i="3"/>
  <c r="AQ101" i="3"/>
  <c r="AQ105" i="3" s="1"/>
  <c r="AQ28" i="6" s="1"/>
  <c r="AP77" i="3"/>
  <c r="CB13" i="3"/>
  <c r="CA6" i="3"/>
  <c r="AQ135" i="3"/>
  <c r="AQ185" i="3"/>
  <c r="AQ143" i="3"/>
  <c r="AP72" i="3"/>
  <c r="AQ188" i="3"/>
  <c r="AQ200" i="3" s="1"/>
  <c r="AP75" i="3"/>
  <c r="AP191" i="3" s="1"/>
  <c r="BX71" i="7" l="1"/>
  <c r="BY185" i="7"/>
  <c r="BX75" i="7"/>
  <c r="BX191" i="7" s="1"/>
  <c r="BY188" i="7"/>
  <c r="BY200" i="7" s="1"/>
  <c r="BY189" i="7"/>
  <c r="CA33" i="7"/>
  <c r="CA50" i="7" s="1"/>
  <c r="BW130" i="7"/>
  <c r="BZ4" i="7"/>
  <c r="BX128" i="7"/>
  <c r="BX123" i="7"/>
  <c r="BZ126" i="7"/>
  <c r="BZ127" i="7" s="1"/>
  <c r="BZ117" i="7"/>
  <c r="BZ121" i="7"/>
  <c r="BZ122" i="7" s="1"/>
  <c r="BZ103" i="7"/>
  <c r="BZ104" i="7" s="1"/>
  <c r="BZ110" i="7"/>
  <c r="BZ90" i="7"/>
  <c r="BZ94" i="7" s="1"/>
  <c r="BZ96" i="7" s="1"/>
  <c r="BZ49" i="7"/>
  <c r="BY112" i="7"/>
  <c r="BY102" i="7"/>
  <c r="BY106" i="7" s="1"/>
  <c r="BY74" i="7"/>
  <c r="BZ50" i="7"/>
  <c r="BY118" i="7"/>
  <c r="CA35" i="7"/>
  <c r="CA145" i="7"/>
  <c r="CA146" i="7" s="1"/>
  <c r="CA150" i="7" s="1"/>
  <c r="CA158" i="7" s="1"/>
  <c r="CA36" i="7"/>
  <c r="CA65" i="7" s="1"/>
  <c r="CA31" i="7"/>
  <c r="CA144" i="7" s="1"/>
  <c r="CA30" i="7"/>
  <c r="CA47" i="7" s="1"/>
  <c r="CA135" i="7" s="1"/>
  <c r="CA37" i="7"/>
  <c r="CA66" i="7" s="1"/>
  <c r="CA38" i="7"/>
  <c r="CA62" i="7"/>
  <c r="BZ74" i="7" s="1"/>
  <c r="CA49" i="7"/>
  <c r="CA4" i="7"/>
  <c r="BZ65" i="7"/>
  <c r="BZ54" i="7"/>
  <c r="BZ63" i="7"/>
  <c r="BZ51" i="7"/>
  <c r="BZ187" i="7" s="1"/>
  <c r="BZ59" i="7"/>
  <c r="BZ185" i="7" s="1"/>
  <c r="BZ47" i="7"/>
  <c r="BZ135" i="7" s="1"/>
  <c r="BZ41" i="7"/>
  <c r="BZ42" i="7" s="1"/>
  <c r="BZ3" i="7" s="1"/>
  <c r="CA39" i="7"/>
  <c r="BZ61" i="7"/>
  <c r="BZ186" i="7" s="1"/>
  <c r="BZ53" i="7"/>
  <c r="CA32" i="7"/>
  <c r="CA156" i="7" s="1"/>
  <c r="BZ60" i="7"/>
  <c r="BZ143" i="7" s="1"/>
  <c r="BZ48" i="7"/>
  <c r="BZ142" i="7" s="1"/>
  <c r="CA5" i="7"/>
  <c r="CA26" i="7"/>
  <c r="BY77" i="7"/>
  <c r="BX77" i="7"/>
  <c r="CA34" i="7"/>
  <c r="CA192" i="7" s="1"/>
  <c r="CC14" i="7"/>
  <c r="CB1" i="7"/>
  <c r="CB25" i="7"/>
  <c r="CB89" i="7" s="1"/>
  <c r="CB19" i="7"/>
  <c r="CB84" i="7"/>
  <c r="CB2" i="7"/>
  <c r="BY75" i="7"/>
  <c r="BY191" i="7" s="1"/>
  <c r="BZ78" i="7"/>
  <c r="BY78" i="7"/>
  <c r="CC15" i="7"/>
  <c r="CB17" i="7"/>
  <c r="CB16" i="7"/>
  <c r="AQ3" i="6"/>
  <c r="AP4" i="6"/>
  <c r="AP5" i="6" s="1"/>
  <c r="AR66" i="3"/>
  <c r="AR50" i="3"/>
  <c r="AR64" i="3"/>
  <c r="AR54" i="3"/>
  <c r="AR192" i="3"/>
  <c r="AR51" i="3"/>
  <c r="AR187" i="3" s="1"/>
  <c r="AR63" i="3"/>
  <c r="AS2" i="3"/>
  <c r="AS145" i="3" s="1"/>
  <c r="AS17" i="3"/>
  <c r="AS16" i="3"/>
  <c r="AT14" i="3"/>
  <c r="AS84" i="3"/>
  <c r="AR49" i="3"/>
  <c r="AR65" i="3"/>
  <c r="CC13" i="3"/>
  <c r="CB6" i="3"/>
  <c r="AS19" i="3"/>
  <c r="AQ241" i="3"/>
  <c r="AR136" i="3"/>
  <c r="AR41" i="3"/>
  <c r="AR42" i="3" s="1"/>
  <c r="AR3" i="3" s="1"/>
  <c r="AR47" i="3"/>
  <c r="AR74" i="6" s="1"/>
  <c r="AR59" i="3"/>
  <c r="AS89" i="3"/>
  <c r="AS26" i="3"/>
  <c r="AS5" i="3"/>
  <c r="AP242" i="3"/>
  <c r="AR156" i="3"/>
  <c r="AR90" i="3"/>
  <c r="AR94" i="3" s="1"/>
  <c r="AR96" i="3" s="1"/>
  <c r="AR110" i="3"/>
  <c r="AR118" i="3" s="1"/>
  <c r="AR53" i="3"/>
  <c r="AR61" i="3"/>
  <c r="AR67" i="3"/>
  <c r="AR55" i="3"/>
  <c r="AR189" i="3" s="1"/>
  <c r="AR62" i="3"/>
  <c r="AR52" i="3"/>
  <c r="AR4" i="3"/>
  <c r="AQ123" i="3"/>
  <c r="AQ128" i="3"/>
  <c r="AR144" i="3"/>
  <c r="AR48" i="3"/>
  <c r="AR142" i="3" s="1"/>
  <c r="AR60" i="3"/>
  <c r="BZ188" i="7" l="1"/>
  <c r="BZ200" i="7" s="1"/>
  <c r="BZ189" i="7"/>
  <c r="BZ79" i="7"/>
  <c r="CB145" i="7"/>
  <c r="CB146" i="7" s="1"/>
  <c r="CB150" i="7" s="1"/>
  <c r="CB158" i="7" s="1"/>
  <c r="CA54" i="7"/>
  <c r="CA52" i="7"/>
  <c r="CA67" i="7"/>
  <c r="CA190" i="7" s="1"/>
  <c r="BY128" i="7"/>
  <c r="BY123" i="7"/>
  <c r="BZ112" i="7"/>
  <c r="BZ102" i="7"/>
  <c r="BZ106" i="7" s="1"/>
  <c r="BX130" i="7"/>
  <c r="CA41" i="7"/>
  <c r="CA42" i="7" s="1"/>
  <c r="CA3" i="7" s="1"/>
  <c r="CA110" i="7"/>
  <c r="CA90" i="7"/>
  <c r="CA94" i="7" s="1"/>
  <c r="CA96" i="7" s="1"/>
  <c r="CA48" i="7"/>
  <c r="CA142" i="7" s="1"/>
  <c r="CB30" i="7"/>
  <c r="CB136" i="7" s="1"/>
  <c r="CA60" i="7"/>
  <c r="CA143" i="7" s="1"/>
  <c r="CA126" i="7"/>
  <c r="CA127" i="7" s="1"/>
  <c r="CA121" i="7"/>
  <c r="CA122" i="7" s="1"/>
  <c r="CA103" i="7"/>
  <c r="CA104" i="7" s="1"/>
  <c r="CA117" i="7"/>
  <c r="CA118" i="7" s="1"/>
  <c r="CA59" i="7"/>
  <c r="CA136" i="7"/>
  <c r="BZ118" i="7"/>
  <c r="BZ71" i="7"/>
  <c r="CB59" i="7"/>
  <c r="CB47" i="7"/>
  <c r="CB135" i="7" s="1"/>
  <c r="CB37" i="7"/>
  <c r="CB66" i="7" s="1"/>
  <c r="CD14" i="7"/>
  <c r="CC1" i="7"/>
  <c r="CC25" i="7"/>
  <c r="CC89" i="7" s="1"/>
  <c r="BZ77" i="7"/>
  <c r="CB38" i="7"/>
  <c r="CA63" i="7"/>
  <c r="BZ75" i="7" s="1"/>
  <c r="BZ191" i="7" s="1"/>
  <c r="CA51" i="7"/>
  <c r="CA187" i="7" s="1"/>
  <c r="BY72" i="7"/>
  <c r="CB39" i="7"/>
  <c r="CA61" i="7"/>
  <c r="CA186" i="7" s="1"/>
  <c r="CA53" i="7"/>
  <c r="CB32" i="7"/>
  <c r="CB156" i="7" s="1"/>
  <c r="CB31" i="7"/>
  <c r="CB144" i="7" s="1"/>
  <c r="BY73" i="7"/>
  <c r="CC19" i="7"/>
  <c r="CC84" i="7"/>
  <c r="CC2" i="7"/>
  <c r="CB33" i="7"/>
  <c r="CB36" i="7"/>
  <c r="CB5" i="7"/>
  <c r="CB26" i="7"/>
  <c r="CB35" i="7"/>
  <c r="CB34" i="7"/>
  <c r="CB192" i="7" s="1"/>
  <c r="BY71" i="7"/>
  <c r="CD15" i="7"/>
  <c r="CC17" i="7"/>
  <c r="CC16" i="7"/>
  <c r="AR75" i="6"/>
  <c r="AR82" i="6"/>
  <c r="AQ130" i="3"/>
  <c r="AQ29" i="6" s="1"/>
  <c r="AQ77" i="3"/>
  <c r="AT15" i="3"/>
  <c r="AT1" i="3"/>
  <c r="AT25" i="3"/>
  <c r="AS38" i="3"/>
  <c r="AS39" i="3"/>
  <c r="AS32" i="3"/>
  <c r="AS35" i="3"/>
  <c r="AS30" i="3"/>
  <c r="AS37" i="3"/>
  <c r="AS33" i="3"/>
  <c r="AS97" i="6" s="1"/>
  <c r="AS31" i="3"/>
  <c r="AS36" i="3"/>
  <c r="AS34" i="3"/>
  <c r="AS117" i="3"/>
  <c r="AS102" i="3"/>
  <c r="AS103" i="3" s="1"/>
  <c r="AS126" i="3"/>
  <c r="AS127" i="3" s="1"/>
  <c r="AS121" i="3"/>
  <c r="AS122" i="3" s="1"/>
  <c r="AQ76" i="3"/>
  <c r="AR190" i="3"/>
  <c r="AQ79" i="3"/>
  <c r="AR186" i="3"/>
  <c r="AQ73" i="3"/>
  <c r="AR112" i="3"/>
  <c r="AR101" i="3"/>
  <c r="AR105" i="3" s="1"/>
  <c r="AR28" i="6" s="1"/>
  <c r="AQ71" i="3"/>
  <c r="AQ78" i="3"/>
  <c r="AR185" i="3"/>
  <c r="AR143" i="3"/>
  <c r="AQ72" i="3"/>
  <c r="AQ74" i="3"/>
  <c r="AQ98" i="6" s="1"/>
  <c r="AR135" i="3"/>
  <c r="AR188" i="3"/>
  <c r="AR200" i="3" s="1"/>
  <c r="AQ75" i="3"/>
  <c r="AQ191" i="3" s="1"/>
  <c r="CC6" i="3"/>
  <c r="CD13" i="3"/>
  <c r="CB52" i="7" l="1"/>
  <c r="CB67" i="7"/>
  <c r="CB190" i="7" s="1"/>
  <c r="CA71" i="7"/>
  <c r="CA185" i="7"/>
  <c r="CA188" i="7"/>
  <c r="CA200" i="7" s="1"/>
  <c r="CA189" i="7"/>
  <c r="CC32" i="7"/>
  <c r="CC156" i="7" s="1"/>
  <c r="CB110" i="7"/>
  <c r="CB90" i="7"/>
  <c r="CB94" i="7" s="1"/>
  <c r="CB96" i="7" s="1"/>
  <c r="CC33" i="7"/>
  <c r="CC49" i="7" s="1"/>
  <c r="BZ128" i="7"/>
  <c r="BZ130" i="7" s="1"/>
  <c r="BZ123" i="7"/>
  <c r="CC145" i="7"/>
  <c r="CC146" i="7" s="1"/>
  <c r="CC150" i="7" s="1"/>
  <c r="CC158" i="7" s="1"/>
  <c r="CA112" i="7"/>
  <c r="CA102" i="7"/>
  <c r="CA106" i="7" s="1"/>
  <c r="BY130" i="7"/>
  <c r="CB103" i="7"/>
  <c r="CB104" i="7" s="1"/>
  <c r="CB121" i="7"/>
  <c r="CB122" i="7" s="1"/>
  <c r="CB126" i="7"/>
  <c r="CB127" i="7" s="1"/>
  <c r="CB117" i="7"/>
  <c r="BZ72" i="7"/>
  <c r="CC53" i="7"/>
  <c r="CC31" i="7"/>
  <c r="CC144" i="7" s="1"/>
  <c r="CC62" i="7"/>
  <c r="CC50" i="7"/>
  <c r="CC5" i="7"/>
  <c r="CC26" i="7"/>
  <c r="CD19" i="7"/>
  <c r="CD84" i="7"/>
  <c r="CD2" i="7"/>
  <c r="CC34" i="7"/>
  <c r="CC192" i="7" s="1"/>
  <c r="CC30" i="7"/>
  <c r="CC136" i="7" s="1"/>
  <c r="BZ73" i="7"/>
  <c r="CE14" i="7"/>
  <c r="CD1" i="7"/>
  <c r="CD25" i="7"/>
  <c r="CD89" i="7" s="1"/>
  <c r="CC37" i="7"/>
  <c r="CC66" i="7" s="1"/>
  <c r="CB60" i="7"/>
  <c r="CB143" i="7" s="1"/>
  <c r="CB48" i="7"/>
  <c r="CB142" i="7" s="1"/>
  <c r="CA78" i="7"/>
  <c r="CB65" i="7"/>
  <c r="CB54" i="7"/>
  <c r="CB63" i="7"/>
  <c r="CB51" i="7"/>
  <c r="CB187" i="7" s="1"/>
  <c r="CC36" i="7"/>
  <c r="CC39" i="7"/>
  <c r="CB41" i="7"/>
  <c r="CB42" i="7" s="1"/>
  <c r="CB3" i="7" s="1"/>
  <c r="CC35" i="7"/>
  <c r="CC38" i="7"/>
  <c r="CB62" i="7"/>
  <c r="CB50" i="7"/>
  <c r="CB49" i="7"/>
  <c r="CB4" i="7"/>
  <c r="CB61" i="7"/>
  <c r="CB53" i="7"/>
  <c r="CA79" i="7"/>
  <c r="CE15" i="7"/>
  <c r="CD17" i="7"/>
  <c r="CD16" i="7"/>
  <c r="AQ4" i="6"/>
  <c r="AQ5" i="6" s="1"/>
  <c r="AR3" i="6"/>
  <c r="AQ242" i="3"/>
  <c r="AR123" i="3"/>
  <c r="AR128" i="3"/>
  <c r="AS62" i="3"/>
  <c r="AS52" i="3"/>
  <c r="AS4" i="3"/>
  <c r="AT89" i="3"/>
  <c r="AT5" i="3"/>
  <c r="AT26" i="3"/>
  <c r="AS136" i="3"/>
  <c r="AS41" i="3"/>
  <c r="AS42" i="3" s="1"/>
  <c r="AS3" i="3" s="1"/>
  <c r="AS47" i="3"/>
  <c r="AS74" i="6" s="1"/>
  <c r="AS59" i="3"/>
  <c r="AT84" i="3"/>
  <c r="AT2" i="3"/>
  <c r="AT145" i="3" s="1"/>
  <c r="AT17" i="3"/>
  <c r="AT16" i="3"/>
  <c r="AU14" i="3"/>
  <c r="AS67" i="3"/>
  <c r="AS55" i="3"/>
  <c r="AS189" i="3" s="1"/>
  <c r="AT19" i="3"/>
  <c r="AS156" i="3"/>
  <c r="AS110" i="3"/>
  <c r="AS118" i="3" s="1"/>
  <c r="AS90" i="3"/>
  <c r="AS94" i="3" s="1"/>
  <c r="AS96" i="3" s="1"/>
  <c r="AS61" i="3"/>
  <c r="AS53" i="3"/>
  <c r="AS192" i="3"/>
  <c r="AS51" i="3"/>
  <c r="AS187" i="3" s="1"/>
  <c r="AS63" i="3"/>
  <c r="AS66" i="3"/>
  <c r="AS50" i="3"/>
  <c r="AS64" i="3"/>
  <c r="AS54" i="3"/>
  <c r="AS49" i="3"/>
  <c r="AS65" i="3"/>
  <c r="CE13" i="3"/>
  <c r="CD6" i="3"/>
  <c r="AR241" i="3"/>
  <c r="AS144" i="3"/>
  <c r="AS48" i="3"/>
  <c r="AS142" i="3" s="1"/>
  <c r="AS60" i="3"/>
  <c r="CB188" i="7" l="1"/>
  <c r="CB200" i="7" s="1"/>
  <c r="CB189" i="7"/>
  <c r="CC52" i="7"/>
  <c r="CC67" i="7"/>
  <c r="CC190" i="7" s="1"/>
  <c r="CB185" i="7"/>
  <c r="CB73" i="7"/>
  <c r="CB186" i="7"/>
  <c r="CC61" i="7"/>
  <c r="CC186" i="7" s="1"/>
  <c r="CB112" i="7"/>
  <c r="CB102" i="7"/>
  <c r="CB106" i="7" s="1"/>
  <c r="CD30" i="7"/>
  <c r="CD136" i="7" s="1"/>
  <c r="CD145" i="7"/>
  <c r="CD146" i="7" s="1"/>
  <c r="CD150" i="7" s="1"/>
  <c r="CD158" i="7" s="1"/>
  <c r="CC121" i="7"/>
  <c r="CC122" i="7" s="1"/>
  <c r="CC103" i="7"/>
  <c r="CC104" i="7" s="1"/>
  <c r="CC117" i="7"/>
  <c r="CC126" i="7"/>
  <c r="CC127" i="7" s="1"/>
  <c r="CA128" i="7"/>
  <c r="CA123" i="7"/>
  <c r="CC4" i="7"/>
  <c r="CB118" i="7"/>
  <c r="CC110" i="7"/>
  <c r="CC90" i="7"/>
  <c r="CC94" i="7" s="1"/>
  <c r="CC96" i="7" s="1"/>
  <c r="CC63" i="7"/>
  <c r="CC51" i="7"/>
  <c r="CC187" i="7" s="1"/>
  <c r="CD39" i="7"/>
  <c r="CA73" i="7"/>
  <c r="CC65" i="7"/>
  <c r="CB77" i="7" s="1"/>
  <c r="CC54" i="7"/>
  <c r="CA72" i="7"/>
  <c r="CD35" i="7"/>
  <c r="CD37" i="7"/>
  <c r="CD66" i="7" s="1"/>
  <c r="CC78" i="7" s="1"/>
  <c r="CD36" i="7"/>
  <c r="CD38" i="7"/>
  <c r="CB74" i="7"/>
  <c r="CA74" i="7"/>
  <c r="CD5" i="7"/>
  <c r="CD26" i="7"/>
  <c r="CD32" i="7"/>
  <c r="CD156" i="7" s="1"/>
  <c r="CE19" i="7"/>
  <c r="CE84" i="7"/>
  <c r="CE2" i="7"/>
  <c r="CA75" i="7"/>
  <c r="CA191" i="7" s="1"/>
  <c r="CD31" i="7"/>
  <c r="CD144" i="7" s="1"/>
  <c r="CF14" i="7"/>
  <c r="CE1" i="7"/>
  <c r="CE25" i="7"/>
  <c r="CE89" i="7" s="1"/>
  <c r="CD34" i="7"/>
  <c r="CD192" i="7" s="1"/>
  <c r="CC60" i="7"/>
  <c r="CC143" i="7" s="1"/>
  <c r="CC48" i="7"/>
  <c r="CC142" i="7" s="1"/>
  <c r="CB79" i="7"/>
  <c r="CA77" i="7"/>
  <c r="CD33" i="7"/>
  <c r="CB78" i="7"/>
  <c r="CC59" i="7"/>
  <c r="CC47" i="7"/>
  <c r="CC135" i="7" s="1"/>
  <c r="CC41" i="7"/>
  <c r="CC42" i="7" s="1"/>
  <c r="CC3" i="7" s="1"/>
  <c r="CF15" i="7"/>
  <c r="CE16" i="7"/>
  <c r="CE17" i="7"/>
  <c r="AS75" i="6"/>
  <c r="AS82" i="6"/>
  <c r="AR130" i="3"/>
  <c r="AR29" i="6" s="1"/>
  <c r="AT121" i="3"/>
  <c r="AT122" i="3" s="1"/>
  <c r="AT117" i="3"/>
  <c r="AT126" i="3"/>
  <c r="AT127" i="3" s="1"/>
  <c r="AT102" i="3"/>
  <c r="AT103" i="3" s="1"/>
  <c r="AR71" i="3"/>
  <c r="AR78" i="3"/>
  <c r="AS186" i="3"/>
  <c r="AR73" i="3"/>
  <c r="AS190" i="3"/>
  <c r="AR79" i="3"/>
  <c r="AS135" i="3"/>
  <c r="AS112" i="3"/>
  <c r="AS101" i="3"/>
  <c r="AS105" i="3" s="1"/>
  <c r="AS28" i="6" s="1"/>
  <c r="AU1" i="3"/>
  <c r="AU25" i="3"/>
  <c r="AU15" i="3"/>
  <c r="AU19" i="3" s="1"/>
  <c r="AR74" i="3"/>
  <c r="AR98" i="6" s="1"/>
  <c r="AR76" i="3"/>
  <c r="AS188" i="3"/>
  <c r="AS200" i="3" s="1"/>
  <c r="AR75" i="3"/>
  <c r="AR191" i="3" s="1"/>
  <c r="CE6" i="3"/>
  <c r="CF13" i="3"/>
  <c r="AS143" i="3"/>
  <c r="AS185" i="3"/>
  <c r="AR72" i="3"/>
  <c r="AR77" i="3"/>
  <c r="AT39" i="3"/>
  <c r="AT35" i="3"/>
  <c r="AT30" i="3"/>
  <c r="AT37" i="3"/>
  <c r="AT33" i="3"/>
  <c r="AT97" i="6" s="1"/>
  <c r="AT31" i="3"/>
  <c r="AT38" i="3"/>
  <c r="AT34" i="3"/>
  <c r="AT32" i="3"/>
  <c r="AT36" i="3"/>
  <c r="CB75" i="7" l="1"/>
  <c r="CB191" i="7" s="1"/>
  <c r="CC188" i="7"/>
  <c r="CC200" i="7" s="1"/>
  <c r="CC189" i="7"/>
  <c r="CC185" i="7"/>
  <c r="CD52" i="7"/>
  <c r="CD67" i="7"/>
  <c r="CD190" i="7" s="1"/>
  <c r="CD47" i="7"/>
  <c r="CD135" i="7" s="1"/>
  <c r="CD59" i="7"/>
  <c r="CC118" i="7"/>
  <c r="CE32" i="7"/>
  <c r="CE156" i="7" s="1"/>
  <c r="CD110" i="7"/>
  <c r="CD90" i="7"/>
  <c r="CD94" i="7" s="1"/>
  <c r="CD96" i="7" s="1"/>
  <c r="CE145" i="7"/>
  <c r="CE146" i="7" s="1"/>
  <c r="CE150" i="7" s="1"/>
  <c r="CE158" i="7" s="1"/>
  <c r="CF158" i="7" s="1"/>
  <c r="CD121" i="7"/>
  <c r="CD122" i="7" s="1"/>
  <c r="CD126" i="7"/>
  <c r="CD127" i="7" s="1"/>
  <c r="CD117" i="7"/>
  <c r="CD103" i="7"/>
  <c r="CD104" i="7" s="1"/>
  <c r="CC112" i="7"/>
  <c r="CC102" i="7"/>
  <c r="CC106" i="7" s="1"/>
  <c r="CA130" i="7"/>
  <c r="CB128" i="7"/>
  <c r="CB130" i="7" s="1"/>
  <c r="CB123" i="7"/>
  <c r="CG14" i="7"/>
  <c r="CF1" i="7"/>
  <c r="CF145" i="7" s="1"/>
  <c r="CF146" i="7" s="1"/>
  <c r="CF150" i="7" s="1"/>
  <c r="CF25" i="7"/>
  <c r="CF89" i="7" s="1"/>
  <c r="CE31" i="7"/>
  <c r="CE144" i="7" s="1"/>
  <c r="CF19" i="7"/>
  <c r="CF84" i="7"/>
  <c r="CF2" i="7"/>
  <c r="CE34" i="7"/>
  <c r="CE192" i="7" s="1"/>
  <c r="CD65" i="7"/>
  <c r="CC77" i="7" s="1"/>
  <c r="CD54" i="7"/>
  <c r="CE33" i="7"/>
  <c r="CD61" i="7"/>
  <c r="CD186" i="7" s="1"/>
  <c r="CD53" i="7"/>
  <c r="CD60" i="7"/>
  <c r="CD143" i="7" s="1"/>
  <c r="CD48" i="7"/>
  <c r="CD142" i="7" s="1"/>
  <c r="CE30" i="7"/>
  <c r="CE136" i="7" s="1"/>
  <c r="CE38" i="7"/>
  <c r="CC71" i="7"/>
  <c r="CB71" i="7"/>
  <c r="CD63" i="7"/>
  <c r="CD51" i="7"/>
  <c r="CD187" i="7" s="1"/>
  <c r="CE35" i="7"/>
  <c r="CE37" i="7"/>
  <c r="CE66" i="7" s="1"/>
  <c r="CD41" i="7"/>
  <c r="CD42" i="7" s="1"/>
  <c r="CD3" i="7" s="1"/>
  <c r="CE5" i="7"/>
  <c r="CE26" i="7"/>
  <c r="CE36" i="7"/>
  <c r="CE39" i="7"/>
  <c r="CB72" i="7"/>
  <c r="CD62" i="7"/>
  <c r="CD50" i="7"/>
  <c r="CD49" i="7"/>
  <c r="CD4" i="7"/>
  <c r="CG15" i="7"/>
  <c r="CF17" i="7"/>
  <c r="CF16" i="7"/>
  <c r="AR4" i="6"/>
  <c r="AR5" i="6" s="1"/>
  <c r="AS3" i="6"/>
  <c r="AR242" i="3"/>
  <c r="AT66" i="3"/>
  <c r="AT50" i="3"/>
  <c r="AT64" i="3"/>
  <c r="AT54" i="3"/>
  <c r="AT67" i="3"/>
  <c r="AT55" i="3"/>
  <c r="AT189" i="3" s="1"/>
  <c r="AU89" i="3"/>
  <c r="AU5" i="3"/>
  <c r="AU26" i="3"/>
  <c r="AT192" i="3"/>
  <c r="AT51" i="3"/>
  <c r="AT187" i="3" s="1"/>
  <c r="AT63" i="3"/>
  <c r="AT156" i="3"/>
  <c r="AT90" i="3"/>
  <c r="AT94" i="3" s="1"/>
  <c r="AT96" i="3" s="1"/>
  <c r="AT110" i="3"/>
  <c r="AT118" i="3" s="1"/>
  <c r="AT61" i="3"/>
  <c r="AT53" i="3"/>
  <c r="AT49" i="3"/>
  <c r="AT65" i="3"/>
  <c r="AS241" i="3"/>
  <c r="CF6" i="3"/>
  <c r="CG13" i="3"/>
  <c r="AT60" i="3"/>
  <c r="AT144" i="3"/>
  <c r="AT48" i="3"/>
  <c r="AT142" i="3" s="1"/>
  <c r="AS123" i="3"/>
  <c r="AS128" i="3"/>
  <c r="AT62" i="3"/>
  <c r="AT52" i="3"/>
  <c r="AT4" i="3"/>
  <c r="AT136" i="3"/>
  <c r="AT41" i="3"/>
  <c r="AT42" i="3" s="1"/>
  <c r="AT3" i="3" s="1"/>
  <c r="AT47" i="3"/>
  <c r="AT74" i="6" s="1"/>
  <c r="AT59" i="3"/>
  <c r="AU17" i="3"/>
  <c r="AU16" i="3"/>
  <c r="AV14" i="3"/>
  <c r="AU2" i="3"/>
  <c r="AU145" i="3" s="1"/>
  <c r="AU84" i="3"/>
  <c r="CD188" i="7" l="1"/>
  <c r="CD200" i="7" s="1"/>
  <c r="CD189" i="7"/>
  <c r="CD79" i="7"/>
  <c r="CE53" i="7"/>
  <c r="CE61" i="7"/>
  <c r="CE186" i="7" s="1"/>
  <c r="CD185" i="7"/>
  <c r="CE52" i="7"/>
  <c r="CE67" i="7"/>
  <c r="CE190" i="7" s="1"/>
  <c r="CC79" i="7"/>
  <c r="CF33" i="7"/>
  <c r="CF62" i="7" s="1"/>
  <c r="CE121" i="7"/>
  <c r="CE122" i="7" s="1"/>
  <c r="CE126" i="7"/>
  <c r="CE127" i="7" s="1"/>
  <c r="CE103" i="7"/>
  <c r="CE104" i="7" s="1"/>
  <c r="CE117" i="7"/>
  <c r="CD112" i="7"/>
  <c r="CD102" i="7"/>
  <c r="CD106" i="7" s="1"/>
  <c r="CC128" i="7"/>
  <c r="CC123" i="7"/>
  <c r="CC72" i="7"/>
  <c r="CD118" i="7"/>
  <c r="CE110" i="7"/>
  <c r="CE90" i="7"/>
  <c r="CE94" i="7" s="1"/>
  <c r="CE96" i="7" s="1"/>
  <c r="CF4" i="7"/>
  <c r="CF34" i="7"/>
  <c r="CF192" i="7" s="1"/>
  <c r="CD78" i="7"/>
  <c r="CF30" i="7"/>
  <c r="CF136" i="7" s="1"/>
  <c r="CE59" i="7"/>
  <c r="CE47" i="7"/>
  <c r="CE135" i="7" s="1"/>
  <c r="CE41" i="7"/>
  <c r="CE42" i="7" s="1"/>
  <c r="CE3" i="7" s="1"/>
  <c r="CE63" i="7"/>
  <c r="CE51" i="7"/>
  <c r="CE187" i="7" s="1"/>
  <c r="CF38" i="7"/>
  <c r="CE60" i="7"/>
  <c r="CE143" i="7" s="1"/>
  <c r="CE48" i="7"/>
  <c r="CE142" i="7" s="1"/>
  <c r="CF35" i="7"/>
  <c r="CF37" i="7"/>
  <c r="CF66" i="7" s="1"/>
  <c r="CE78" i="7" s="1"/>
  <c r="CF5" i="7"/>
  <c r="CF26" i="7"/>
  <c r="CE65" i="7"/>
  <c r="CD77" i="7" s="1"/>
  <c r="CE54" i="7"/>
  <c r="CF36" i="7"/>
  <c r="CF39" i="7"/>
  <c r="CF32" i="7"/>
  <c r="CF156" i="7" s="1"/>
  <c r="CH14" i="7"/>
  <c r="CG1" i="7"/>
  <c r="CG25" i="7"/>
  <c r="CG89" i="7" s="1"/>
  <c r="CC74" i="7"/>
  <c r="CG19" i="7"/>
  <c r="CG84" i="7"/>
  <c r="CG2" i="7"/>
  <c r="CC75" i="7"/>
  <c r="CC191" i="7" s="1"/>
  <c r="CD73" i="7"/>
  <c r="CC73" i="7"/>
  <c r="CF31" i="7"/>
  <c r="CF144" i="7" s="1"/>
  <c r="CE62" i="7"/>
  <c r="CE50" i="7"/>
  <c r="CE49" i="7"/>
  <c r="CE4" i="7"/>
  <c r="CH15" i="7"/>
  <c r="CG17" i="7"/>
  <c r="CG16" i="7"/>
  <c r="AT75" i="6"/>
  <c r="AT82" i="6"/>
  <c r="L146" i="3"/>
  <c r="L150" i="3" s="1"/>
  <c r="L158" i="3" s="1"/>
  <c r="AS130" i="3"/>
  <c r="AS29" i="6" s="1"/>
  <c r="AT188" i="3"/>
  <c r="AT200" i="3" s="1"/>
  <c r="AS75" i="3"/>
  <c r="AS191" i="3" s="1"/>
  <c r="AT190" i="3"/>
  <c r="AS79" i="3"/>
  <c r="AT135" i="3"/>
  <c r="AT185" i="3"/>
  <c r="AT143" i="3"/>
  <c r="AS72" i="3"/>
  <c r="CH13" i="3"/>
  <c r="CG6" i="3"/>
  <c r="AV1" i="3"/>
  <c r="AV25" i="3"/>
  <c r="AV15" i="3"/>
  <c r="AU39" i="3"/>
  <c r="AU37" i="3"/>
  <c r="AU33" i="3"/>
  <c r="AU97" i="6" s="1"/>
  <c r="AU31" i="3"/>
  <c r="AU30" i="3"/>
  <c r="AU38" i="3"/>
  <c r="AU34" i="3"/>
  <c r="AU32" i="3"/>
  <c r="AU36" i="3"/>
  <c r="AU35" i="3"/>
  <c r="AS74" i="3"/>
  <c r="AS98" i="6" s="1"/>
  <c r="AS76" i="3"/>
  <c r="AS77" i="3"/>
  <c r="AT186" i="3"/>
  <c r="AS73" i="3"/>
  <c r="AT101" i="3"/>
  <c r="AT105" i="3" s="1"/>
  <c r="AT28" i="6" s="1"/>
  <c r="AT112" i="3"/>
  <c r="AS71" i="3"/>
  <c r="AU126" i="3"/>
  <c r="AU127" i="3" s="1"/>
  <c r="AU102" i="3"/>
  <c r="AU103" i="3" s="1"/>
  <c r="AU117" i="3"/>
  <c r="AU121" i="3"/>
  <c r="AU122" i="3" s="1"/>
  <c r="AS78" i="3"/>
  <c r="CE74" i="7" l="1"/>
  <c r="CE188" i="7"/>
  <c r="CE200" i="7" s="1"/>
  <c r="CE189" i="7"/>
  <c r="CF49" i="7"/>
  <c r="CF50" i="7"/>
  <c r="CF52" i="7"/>
  <c r="CF67" i="7"/>
  <c r="CE185" i="7"/>
  <c r="CE118" i="7"/>
  <c r="CD128" i="7"/>
  <c r="CD123" i="7"/>
  <c r="CG34" i="7"/>
  <c r="CF126" i="7"/>
  <c r="CF127" i="7" s="1"/>
  <c r="CF121" i="7"/>
  <c r="CF122" i="7" s="1"/>
  <c r="CF117" i="7"/>
  <c r="CF103" i="7"/>
  <c r="CF104" i="7" s="1"/>
  <c r="CG145" i="7"/>
  <c r="CG146" i="7" s="1"/>
  <c r="CG150" i="7" s="1"/>
  <c r="CG158" i="7" s="1"/>
  <c r="CC130" i="7"/>
  <c r="CG39" i="7"/>
  <c r="CF110" i="7"/>
  <c r="CF90" i="7"/>
  <c r="CF94" i="7" s="1"/>
  <c r="CF96" i="7" s="1"/>
  <c r="CE112" i="7"/>
  <c r="CE102" i="7"/>
  <c r="CE106" i="7" s="1"/>
  <c r="CG35" i="7"/>
  <c r="CG51" i="7"/>
  <c r="CG187" i="7" s="1"/>
  <c r="CG30" i="7"/>
  <c r="CG136" i="7" s="1"/>
  <c r="CD74" i="7"/>
  <c r="CG5" i="7"/>
  <c r="CG26" i="7"/>
  <c r="CG38" i="7"/>
  <c r="CF63" i="7"/>
  <c r="CF51" i="7"/>
  <c r="CF187" i="7" s="1"/>
  <c r="CG36" i="7"/>
  <c r="CG37" i="7"/>
  <c r="CG66" i="7" s="1"/>
  <c r="CF78" i="7" s="1"/>
  <c r="CI14" i="7"/>
  <c r="CH1" i="7"/>
  <c r="CH25" i="7"/>
  <c r="CH89" i="7" s="1"/>
  <c r="CG32" i="7"/>
  <c r="CG156" i="7" s="1"/>
  <c r="CF61" i="7"/>
  <c r="CF186" i="7" s="1"/>
  <c r="CF53" i="7"/>
  <c r="CG31" i="7"/>
  <c r="CG144" i="7" s="1"/>
  <c r="CF60" i="7"/>
  <c r="CF143" i="7" s="1"/>
  <c r="CF48" i="7"/>
  <c r="CF142" i="7" s="1"/>
  <c r="CG33" i="7"/>
  <c r="CF65" i="7"/>
  <c r="CE77" i="7" s="1"/>
  <c r="CF54" i="7"/>
  <c r="CD75" i="7"/>
  <c r="CD191" i="7" s="1"/>
  <c r="CD71" i="7"/>
  <c r="CH19" i="7"/>
  <c r="CH84" i="7"/>
  <c r="CH2" i="7"/>
  <c r="CD72" i="7"/>
  <c r="CF59" i="7"/>
  <c r="CF185" i="7" s="1"/>
  <c r="CF47" i="7"/>
  <c r="CF135" i="7" s="1"/>
  <c r="CF41" i="7"/>
  <c r="CF42" i="7" s="1"/>
  <c r="CF3" i="7" s="1"/>
  <c r="CI15" i="7"/>
  <c r="CH16" i="7"/>
  <c r="CH35" i="7" s="1"/>
  <c r="CH17" i="7"/>
  <c r="AS4" i="6"/>
  <c r="AS5" i="6" s="1"/>
  <c r="AT3" i="6"/>
  <c r="AS242" i="3"/>
  <c r="AU64" i="3"/>
  <c r="AU54" i="3"/>
  <c r="AU66" i="3"/>
  <c r="AU50" i="3"/>
  <c r="AV17" i="3"/>
  <c r="AV16" i="3"/>
  <c r="AW14" i="3"/>
  <c r="AV2" i="3"/>
  <c r="AV145" i="3" s="1"/>
  <c r="AV84" i="3"/>
  <c r="AU192" i="3"/>
  <c r="AU63" i="3"/>
  <c r="AU51" i="3"/>
  <c r="AU187" i="3" s="1"/>
  <c r="AV89" i="3"/>
  <c r="AV5" i="3"/>
  <c r="AV26" i="3"/>
  <c r="AU49" i="3"/>
  <c r="AU65" i="3"/>
  <c r="AU156" i="3"/>
  <c r="AU90" i="3"/>
  <c r="AU94" i="3" s="1"/>
  <c r="AU96" i="3" s="1"/>
  <c r="AU110" i="3"/>
  <c r="AU118" i="3" s="1"/>
  <c r="AU61" i="3"/>
  <c r="AU53" i="3"/>
  <c r="AU136" i="3"/>
  <c r="AU41" i="3"/>
  <c r="AU42" i="3" s="1"/>
  <c r="AU3" i="3" s="1"/>
  <c r="AU47" i="3"/>
  <c r="AU74" i="6" s="1"/>
  <c r="AU59" i="3"/>
  <c r="AV19" i="3"/>
  <c r="AU144" i="3"/>
  <c r="AU60" i="3"/>
  <c r="AU48" i="3"/>
  <c r="AU142" i="3" s="1"/>
  <c r="AT128" i="3"/>
  <c r="AT123" i="3"/>
  <c r="AU62" i="3"/>
  <c r="AU52" i="3"/>
  <c r="AU4" i="3"/>
  <c r="CI13" i="3"/>
  <c r="CH6" i="3"/>
  <c r="AT241" i="3"/>
  <c r="AU55" i="3"/>
  <c r="AU189" i="3" s="1"/>
  <c r="AU67" i="3"/>
  <c r="CH52" i="7" l="1"/>
  <c r="CH67" i="7"/>
  <c r="CH190" i="7" s="1"/>
  <c r="CF190" i="7"/>
  <c r="CE79" i="7"/>
  <c r="CG63" i="7"/>
  <c r="CG192" i="7"/>
  <c r="CG52" i="7"/>
  <c r="CG67" i="7"/>
  <c r="CG190" i="7" s="1"/>
  <c r="CF188" i="7"/>
  <c r="CF200" i="7" s="1"/>
  <c r="CF189" i="7"/>
  <c r="CG126" i="7"/>
  <c r="CG127" i="7" s="1"/>
  <c r="CG103" i="7"/>
  <c r="CG104" i="7" s="1"/>
  <c r="CG117" i="7"/>
  <c r="CG118" i="7" s="1"/>
  <c r="CG121" i="7"/>
  <c r="CG122" i="7" s="1"/>
  <c r="CE128" i="7"/>
  <c r="CE123" i="7"/>
  <c r="CF118" i="7"/>
  <c r="CH145" i="7"/>
  <c r="CH146" i="7" s="1"/>
  <c r="CH150" i="7" s="1"/>
  <c r="CH158" i="7" s="1"/>
  <c r="CF112" i="7"/>
  <c r="CF102" i="7"/>
  <c r="CF106" i="7" s="1"/>
  <c r="CH31" i="7"/>
  <c r="CH144" i="7" s="1"/>
  <c r="CD130" i="7"/>
  <c r="CG110" i="7"/>
  <c r="CG90" i="7"/>
  <c r="CG94" i="7" s="1"/>
  <c r="CG96" i="7" s="1"/>
  <c r="CH30" i="7"/>
  <c r="CH136" i="7" s="1"/>
  <c r="CH37" i="7"/>
  <c r="CH66" i="7" s="1"/>
  <c r="CH36" i="7"/>
  <c r="CH34" i="7"/>
  <c r="CH33" i="7"/>
  <c r="CH4" i="7" s="1"/>
  <c r="CG60" i="7"/>
  <c r="CG143" i="7" s="1"/>
  <c r="CG48" i="7"/>
  <c r="CG142" i="7" s="1"/>
  <c r="CJ14" i="7"/>
  <c r="CI1" i="7"/>
  <c r="CI25" i="7"/>
  <c r="CI89" i="7" s="1"/>
  <c r="CE71" i="7"/>
  <c r="CG78" i="7"/>
  <c r="CG65" i="7"/>
  <c r="CG54" i="7"/>
  <c r="CE72" i="7"/>
  <c r="CH38" i="7"/>
  <c r="CG79" i="7" s="1"/>
  <c r="CE73" i="7"/>
  <c r="CH65" i="7"/>
  <c r="CH54" i="7"/>
  <c r="CH39" i="7"/>
  <c r="CF77" i="7"/>
  <c r="CG61" i="7"/>
  <c r="CG186" i="7" s="1"/>
  <c r="CG53" i="7"/>
  <c r="CG59" i="7"/>
  <c r="CG47" i="7"/>
  <c r="CG135" i="7" s="1"/>
  <c r="CG41" i="7"/>
  <c r="CG42" i="7" s="1"/>
  <c r="CG3" i="7" s="1"/>
  <c r="CI19" i="7"/>
  <c r="CI84" i="7"/>
  <c r="CI2" i="7"/>
  <c r="CH32" i="7"/>
  <c r="CH156" i="7" s="1"/>
  <c r="CG62" i="7"/>
  <c r="CG50" i="7"/>
  <c r="CG49" i="7"/>
  <c r="CG4" i="7"/>
  <c r="CE75" i="7"/>
  <c r="CE191" i="7" s="1"/>
  <c r="CH5" i="7"/>
  <c r="CH26" i="7"/>
  <c r="CF79" i="7"/>
  <c r="CJ15" i="7"/>
  <c r="CI17" i="7"/>
  <c r="CI16" i="7"/>
  <c r="AU75" i="6"/>
  <c r="AU82" i="6"/>
  <c r="M146" i="3"/>
  <c r="M150" i="3" s="1"/>
  <c r="M158" i="3" s="1"/>
  <c r="AU135" i="3"/>
  <c r="AW1" i="3"/>
  <c r="AW25" i="3"/>
  <c r="AW15" i="3"/>
  <c r="AW19" i="3" s="1"/>
  <c r="AV39" i="3"/>
  <c r="AV34" i="3"/>
  <c r="AV37" i="3"/>
  <c r="AV33" i="3"/>
  <c r="AV97" i="6" s="1"/>
  <c r="AV31" i="3"/>
  <c r="AV38" i="3"/>
  <c r="AV32" i="3"/>
  <c r="AV36" i="3"/>
  <c r="AV35" i="3"/>
  <c r="AV30" i="3"/>
  <c r="AT78" i="3"/>
  <c r="AU188" i="3"/>
  <c r="AU200" i="3" s="1"/>
  <c r="AT75" i="3"/>
  <c r="AT191" i="3" s="1"/>
  <c r="CJ13" i="3"/>
  <c r="CI6" i="3"/>
  <c r="AU185" i="3"/>
  <c r="AU143" i="3"/>
  <c r="AT72" i="3"/>
  <c r="AT76" i="3"/>
  <c r="AU186" i="3"/>
  <c r="AT73" i="3"/>
  <c r="AT77" i="3"/>
  <c r="AU190" i="3"/>
  <c r="AT79" i="3"/>
  <c r="AT130" i="3"/>
  <c r="AT29" i="6" s="1"/>
  <c r="AT74" i="3"/>
  <c r="AT98" i="6" s="1"/>
  <c r="AT71" i="3"/>
  <c r="AU101" i="3"/>
  <c r="AU105" i="3" s="1"/>
  <c r="AU28" i="6" s="1"/>
  <c r="AU112" i="3"/>
  <c r="AV117" i="3"/>
  <c r="AV121" i="3"/>
  <c r="AV122" i="3" s="1"/>
  <c r="AV102" i="3"/>
  <c r="AV103" i="3" s="1"/>
  <c r="AV126" i="3"/>
  <c r="AV127" i="3" s="1"/>
  <c r="CH51" i="7" l="1"/>
  <c r="CH187" i="7" s="1"/>
  <c r="CH192" i="7"/>
  <c r="CG188" i="7"/>
  <c r="CG200" i="7" s="1"/>
  <c r="CG189" i="7"/>
  <c r="CF71" i="7"/>
  <c r="CG185" i="7"/>
  <c r="CF75" i="7"/>
  <c r="CF191" i="7" s="1"/>
  <c r="CI145" i="7"/>
  <c r="CI146" i="7" s="1"/>
  <c r="CI150" i="7" s="1"/>
  <c r="CI158" i="7" s="1"/>
  <c r="CH62" i="7"/>
  <c r="CE130" i="7"/>
  <c r="CH126" i="7"/>
  <c r="CH127" i="7" s="1"/>
  <c r="CH121" i="7"/>
  <c r="CH122" i="7" s="1"/>
  <c r="CH103" i="7"/>
  <c r="CH104" i="7" s="1"/>
  <c r="CH117" i="7"/>
  <c r="CH63" i="7"/>
  <c r="CG112" i="7"/>
  <c r="CG102" i="7"/>
  <c r="CG106" i="7" s="1"/>
  <c r="CI38" i="7"/>
  <c r="CH49" i="7"/>
  <c r="CH47" i="7"/>
  <c r="CH135" i="7" s="1"/>
  <c r="CH48" i="7"/>
  <c r="CH142" i="7" s="1"/>
  <c r="CH41" i="7"/>
  <c r="CH42" i="7" s="1"/>
  <c r="CH3" i="7" s="1"/>
  <c r="CH110" i="7"/>
  <c r="CH90" i="7"/>
  <c r="CH94" i="7" s="1"/>
  <c r="CH96" i="7" s="1"/>
  <c r="CH50" i="7"/>
  <c r="CH59" i="7"/>
  <c r="CH60" i="7"/>
  <c r="CH143" i="7" s="1"/>
  <c r="CF128" i="7"/>
  <c r="CF123" i="7"/>
  <c r="CI35" i="7"/>
  <c r="CI39" i="7"/>
  <c r="CK14" i="7"/>
  <c r="CJ1" i="7"/>
  <c r="CJ25" i="7"/>
  <c r="CJ89" i="7" s="1"/>
  <c r="CI32" i="7"/>
  <c r="CI156" i="7" s="1"/>
  <c r="CI34" i="7"/>
  <c r="CI192" i="7" s="1"/>
  <c r="CF72" i="7"/>
  <c r="CI31" i="7"/>
  <c r="CI144" i="7" s="1"/>
  <c r="CG74" i="7"/>
  <c r="CF74" i="7"/>
  <c r="CI30" i="7"/>
  <c r="CI136" i="7" s="1"/>
  <c r="CJ19" i="7"/>
  <c r="CJ84" i="7"/>
  <c r="CJ2" i="7"/>
  <c r="CH61" i="7"/>
  <c r="CH186" i="7" s="1"/>
  <c r="CH53" i="7"/>
  <c r="CI37" i="7"/>
  <c r="CI66" i="7" s="1"/>
  <c r="CG71" i="7"/>
  <c r="CF73" i="7"/>
  <c r="CG77" i="7"/>
  <c r="CI5" i="7"/>
  <c r="CI26" i="7"/>
  <c r="CI33" i="7"/>
  <c r="CI36" i="7"/>
  <c r="CK15" i="7"/>
  <c r="CJ17" i="7"/>
  <c r="CJ16" i="7"/>
  <c r="AU3" i="6"/>
  <c r="AT4" i="6"/>
  <c r="AT5" i="6" s="1"/>
  <c r="AV64" i="3"/>
  <c r="AV54" i="3"/>
  <c r="AV110" i="3"/>
  <c r="AV118" i="3" s="1"/>
  <c r="AV156" i="3"/>
  <c r="AV90" i="3"/>
  <c r="AV94" i="3" s="1"/>
  <c r="AV96" i="3" s="1"/>
  <c r="AV61" i="3"/>
  <c r="AV53" i="3"/>
  <c r="AV65" i="3"/>
  <c r="AV49" i="3"/>
  <c r="AW16" i="3"/>
  <c r="AW17" i="3"/>
  <c r="AX14" i="3"/>
  <c r="AW2" i="3"/>
  <c r="N146" i="3" s="1"/>
  <c r="N150" i="3" s="1"/>
  <c r="N158" i="3" s="1"/>
  <c r="AW84" i="3"/>
  <c r="AU123" i="3"/>
  <c r="AU128" i="3"/>
  <c r="AV144" i="3"/>
  <c r="AV48" i="3"/>
  <c r="AV142" i="3" s="1"/>
  <c r="AV60" i="3"/>
  <c r="AV75" i="6" s="1"/>
  <c r="AW89" i="3"/>
  <c r="AW5" i="3"/>
  <c r="AW26" i="3"/>
  <c r="AU241" i="3"/>
  <c r="AV52" i="3"/>
  <c r="AV4" i="3"/>
  <c r="AV62" i="3"/>
  <c r="CK13" i="3"/>
  <c r="CJ6" i="3"/>
  <c r="AV136" i="3"/>
  <c r="AV41" i="3"/>
  <c r="AV42" i="3" s="1"/>
  <c r="AV3" i="3" s="1"/>
  <c r="AV47" i="3"/>
  <c r="AV74" i="6" s="1"/>
  <c r="AV59" i="3"/>
  <c r="AV192" i="3"/>
  <c r="AV63" i="3"/>
  <c r="AV51" i="3"/>
  <c r="AV187" i="3" s="1"/>
  <c r="AT242" i="3"/>
  <c r="AV67" i="3"/>
  <c r="AV55" i="3"/>
  <c r="AV189" i="3" s="1"/>
  <c r="AV66" i="3"/>
  <c r="AV50" i="3"/>
  <c r="CH185" i="7" l="1"/>
  <c r="CG75" i="7"/>
  <c r="CG191" i="7" s="1"/>
  <c r="CH188" i="7"/>
  <c r="CH200" i="7" s="1"/>
  <c r="CH189" i="7"/>
  <c r="CI52" i="7"/>
  <c r="CI67" i="7"/>
  <c r="CJ34" i="7"/>
  <c r="CJ192" i="7" s="1"/>
  <c r="CJ145" i="7"/>
  <c r="CJ146" i="7" s="1"/>
  <c r="CJ150" i="7" s="1"/>
  <c r="CJ158" i="7" s="1"/>
  <c r="CH112" i="7"/>
  <c r="CH102" i="7"/>
  <c r="CH106" i="7" s="1"/>
  <c r="CG72" i="7"/>
  <c r="CG128" i="7"/>
  <c r="CG130" i="7" s="1"/>
  <c r="CG123" i="7"/>
  <c r="CI126" i="7"/>
  <c r="CI127" i="7" s="1"/>
  <c r="CI121" i="7"/>
  <c r="CI122" i="7" s="1"/>
  <c r="CI103" i="7"/>
  <c r="CI104" i="7" s="1"/>
  <c r="CI117" i="7"/>
  <c r="CI110" i="7"/>
  <c r="CI90" i="7"/>
  <c r="CI94" i="7" s="1"/>
  <c r="CI96" i="7" s="1"/>
  <c r="CF130" i="7"/>
  <c r="CH118" i="7"/>
  <c r="CJ35" i="7"/>
  <c r="CJ63" i="7"/>
  <c r="CJ51" i="7"/>
  <c r="CJ187" i="7" s="1"/>
  <c r="CI65" i="7"/>
  <c r="CI54" i="7"/>
  <c r="CJ30" i="7"/>
  <c r="CJ136" i="7" s="1"/>
  <c r="CI59" i="7"/>
  <c r="CI185" i="7" s="1"/>
  <c r="CI47" i="7"/>
  <c r="CI135" i="7" s="1"/>
  <c r="CI41" i="7"/>
  <c r="CI42" i="7" s="1"/>
  <c r="CI3" i="7" s="1"/>
  <c r="CI63" i="7"/>
  <c r="CI51" i="7"/>
  <c r="CI187" i="7" s="1"/>
  <c r="CJ37" i="7"/>
  <c r="CJ66" i="7" s="1"/>
  <c r="CI78" i="7" s="1"/>
  <c r="CI61" i="7"/>
  <c r="CI186" i="7" s="1"/>
  <c r="CI53" i="7"/>
  <c r="CJ38" i="7"/>
  <c r="CJ5" i="7"/>
  <c r="CJ26" i="7"/>
  <c r="CJ36" i="7"/>
  <c r="CJ39" i="7"/>
  <c r="CI60" i="7"/>
  <c r="CI143" i="7" s="1"/>
  <c r="CI48" i="7"/>
  <c r="CI142" i="7" s="1"/>
  <c r="CJ32" i="7"/>
  <c r="CJ156" i="7" s="1"/>
  <c r="CL14" i="7"/>
  <c r="CK1" i="7"/>
  <c r="CK25" i="7"/>
  <c r="CK89" i="7" s="1"/>
  <c r="CJ31" i="7"/>
  <c r="CJ144" i="7" s="1"/>
  <c r="CG73" i="7"/>
  <c r="CI62" i="7"/>
  <c r="CI50" i="7"/>
  <c r="CI49" i="7"/>
  <c r="CI4" i="7"/>
  <c r="CJ33" i="7"/>
  <c r="CK19" i="7"/>
  <c r="CK84" i="7"/>
  <c r="CK2" i="7"/>
  <c r="CH78" i="7"/>
  <c r="CL15" i="7"/>
  <c r="CK17" i="7"/>
  <c r="CK16" i="7"/>
  <c r="AW145" i="3"/>
  <c r="AV82" i="6"/>
  <c r="AU130" i="3"/>
  <c r="AU29" i="6" s="1"/>
  <c r="AV190" i="3"/>
  <c r="AU79" i="3"/>
  <c r="AV188" i="3"/>
  <c r="AV200" i="3" s="1"/>
  <c r="AU75" i="3"/>
  <c r="AU191" i="3" s="1"/>
  <c r="AV185" i="3"/>
  <c r="AV143" i="3"/>
  <c r="AU72" i="3"/>
  <c r="AX25" i="3"/>
  <c r="AX1" i="3"/>
  <c r="AX15" i="3"/>
  <c r="AU71" i="3"/>
  <c r="AU77" i="3"/>
  <c r="AW117" i="3"/>
  <c r="AW102" i="3"/>
  <c r="AW103" i="3" s="1"/>
  <c r="AW121" i="3"/>
  <c r="AW122" i="3" s="1"/>
  <c r="AW126" i="3"/>
  <c r="AW127" i="3" s="1"/>
  <c r="AU76" i="3"/>
  <c r="AV135" i="3"/>
  <c r="AU74" i="3"/>
  <c r="AU98" i="6" s="1"/>
  <c r="AV186" i="3"/>
  <c r="AU73" i="3"/>
  <c r="AW37" i="3"/>
  <c r="AW35" i="3"/>
  <c r="AW33" i="3"/>
  <c r="AW97" i="6" s="1"/>
  <c r="AW31" i="3"/>
  <c r="AW38" i="3"/>
  <c r="AW32" i="3"/>
  <c r="AW36" i="3"/>
  <c r="AW34" i="3"/>
  <c r="AW30" i="3"/>
  <c r="AW39" i="3"/>
  <c r="AU78" i="3"/>
  <c r="CL13" i="3"/>
  <c r="CK6" i="3"/>
  <c r="AV101" i="3"/>
  <c r="AV105" i="3" s="1"/>
  <c r="AV28" i="6" s="1"/>
  <c r="AV112" i="3"/>
  <c r="CI190" i="7" l="1"/>
  <c r="CH79" i="7"/>
  <c r="CI188" i="7"/>
  <c r="CI200" i="7" s="1"/>
  <c r="CI189" i="7"/>
  <c r="CJ188" i="7"/>
  <c r="CJ200" i="7" s="1"/>
  <c r="CJ189" i="7"/>
  <c r="CJ52" i="7"/>
  <c r="CJ67" i="7"/>
  <c r="CJ190" i="7" s="1"/>
  <c r="CJ90" i="7"/>
  <c r="CJ94" i="7" s="1"/>
  <c r="CJ96" i="7" s="1"/>
  <c r="CJ110" i="7"/>
  <c r="CI112" i="7"/>
  <c r="CI102" i="7"/>
  <c r="CI106" i="7" s="1"/>
  <c r="CI118" i="7"/>
  <c r="CH123" i="7"/>
  <c r="CH128" i="7"/>
  <c r="CJ126" i="7"/>
  <c r="CJ127" i="7" s="1"/>
  <c r="CJ121" i="7"/>
  <c r="CJ122" i="7" s="1"/>
  <c r="CJ117" i="7"/>
  <c r="CJ118" i="7" s="1"/>
  <c r="CJ103" i="7"/>
  <c r="CJ104" i="7" s="1"/>
  <c r="CK145" i="7"/>
  <c r="CK146" i="7" s="1"/>
  <c r="CK150" i="7" s="1"/>
  <c r="CK158" i="7" s="1"/>
  <c r="CL158" i="7" s="1"/>
  <c r="CK34" i="7"/>
  <c r="CK33" i="7"/>
  <c r="CK4" i="7" s="1"/>
  <c r="CK39" i="7"/>
  <c r="CK38" i="7"/>
  <c r="CK30" i="7"/>
  <c r="CK37" i="7"/>
  <c r="CK66" i="7" s="1"/>
  <c r="CJ78" i="7" s="1"/>
  <c r="CK35" i="7"/>
  <c r="CK36" i="7"/>
  <c r="CK65" i="7" s="1"/>
  <c r="CL19" i="7"/>
  <c r="CL84" i="7"/>
  <c r="CL2" i="7"/>
  <c r="CK62" i="7"/>
  <c r="CK50" i="7"/>
  <c r="CK49" i="7"/>
  <c r="CJ62" i="7"/>
  <c r="CJ50" i="7"/>
  <c r="CJ49" i="7"/>
  <c r="CJ4" i="7"/>
  <c r="CM14" i="7"/>
  <c r="CL1" i="7"/>
  <c r="CL145" i="7" s="1"/>
  <c r="CL146" i="7" s="1"/>
  <c r="CL150" i="7" s="1"/>
  <c r="CL25" i="7"/>
  <c r="CL89" i="7" s="1"/>
  <c r="CI79" i="7"/>
  <c r="CJ61" i="7"/>
  <c r="CJ186" i="7" s="1"/>
  <c r="CJ53" i="7"/>
  <c r="CH71" i="7"/>
  <c r="CJ59" i="7"/>
  <c r="CJ47" i="7"/>
  <c r="CJ135" i="7" s="1"/>
  <c r="CJ41" i="7"/>
  <c r="CJ42" i="7" s="1"/>
  <c r="CJ3" i="7" s="1"/>
  <c r="CH74" i="7"/>
  <c r="CH72" i="7"/>
  <c r="CK32" i="7"/>
  <c r="CK156" i="7" s="1"/>
  <c r="CH73" i="7"/>
  <c r="CH77" i="7"/>
  <c r="CK31" i="7"/>
  <c r="CK144" i="7" s="1"/>
  <c r="CJ60" i="7"/>
  <c r="CJ48" i="7"/>
  <c r="CJ142" i="7" s="1"/>
  <c r="CJ65" i="7"/>
  <c r="CJ54" i="7"/>
  <c r="CK5" i="7"/>
  <c r="CK26" i="7"/>
  <c r="CI75" i="7"/>
  <c r="CI191" i="7" s="1"/>
  <c r="CH75" i="7"/>
  <c r="CH191" i="7" s="1"/>
  <c r="CM15" i="7"/>
  <c r="CL16" i="7"/>
  <c r="CL17" i="7"/>
  <c r="AU4" i="6"/>
  <c r="AU5" i="6" s="1"/>
  <c r="AV3" i="6"/>
  <c r="AU242" i="3"/>
  <c r="AW156" i="3"/>
  <c r="AW90" i="3"/>
  <c r="AW94" i="3" s="1"/>
  <c r="AW96" i="3" s="1"/>
  <c r="AW110" i="3"/>
  <c r="AW118" i="3" s="1"/>
  <c r="AW61" i="3"/>
  <c r="AW53" i="3"/>
  <c r="AX17" i="3"/>
  <c r="AX16" i="3"/>
  <c r="AY14" i="3"/>
  <c r="AX2" i="3"/>
  <c r="AX145" i="3" s="1"/>
  <c r="AX84" i="3"/>
  <c r="AW144" i="3"/>
  <c r="AW48" i="3"/>
  <c r="AW142" i="3" s="1"/>
  <c r="AW60" i="3"/>
  <c r="AX19" i="3"/>
  <c r="AW65" i="3"/>
  <c r="AW49" i="3"/>
  <c r="AV128" i="3"/>
  <c r="AV123" i="3"/>
  <c r="AW52" i="3"/>
  <c r="AW62" i="3"/>
  <c r="AW4" i="3"/>
  <c r="AV241" i="3"/>
  <c r="AW66" i="3"/>
  <c r="AW50" i="3"/>
  <c r="AW67" i="3"/>
  <c r="AW55" i="3"/>
  <c r="AW189" i="3" s="1"/>
  <c r="AX89" i="3"/>
  <c r="AX5" i="3"/>
  <c r="AX26" i="3"/>
  <c r="AW192" i="3"/>
  <c r="AW51" i="3"/>
  <c r="AW187" i="3" s="1"/>
  <c r="AW63" i="3"/>
  <c r="AW136" i="3"/>
  <c r="AW47" i="3"/>
  <c r="AW74" i="6" s="1"/>
  <c r="AW59" i="3"/>
  <c r="AW41" i="3"/>
  <c r="AW42" i="3" s="1"/>
  <c r="AW3" i="3" s="1"/>
  <c r="CM13" i="3"/>
  <c r="CL6" i="3"/>
  <c r="AW64" i="3"/>
  <c r="AW54" i="3"/>
  <c r="CK63" i="7" l="1"/>
  <c r="CK192" i="7"/>
  <c r="CK54" i="7"/>
  <c r="CJ77" i="7"/>
  <c r="CK52" i="7"/>
  <c r="CK67" i="7"/>
  <c r="CK190" i="7" s="1"/>
  <c r="CI71" i="7"/>
  <c r="CJ185" i="7"/>
  <c r="CK121" i="7"/>
  <c r="CK122" i="7" s="1"/>
  <c r="CK103" i="7"/>
  <c r="CK104" i="7" s="1"/>
  <c r="CK117" i="7"/>
  <c r="CK118" i="7" s="1"/>
  <c r="CK126" i="7"/>
  <c r="CK127" i="7" s="1"/>
  <c r="CK47" i="7"/>
  <c r="CK135" i="7" s="1"/>
  <c r="CK136" i="7"/>
  <c r="CI128" i="7"/>
  <c r="CI123" i="7"/>
  <c r="CK110" i="7"/>
  <c r="CK90" i="7"/>
  <c r="CK94" i="7" s="1"/>
  <c r="CK96" i="7" s="1"/>
  <c r="CL30" i="7"/>
  <c r="CL136" i="7" s="1"/>
  <c r="CI72" i="7"/>
  <c r="CJ143" i="7"/>
  <c r="CK51" i="7"/>
  <c r="CK187" i="7" s="1"/>
  <c r="CJ112" i="7"/>
  <c r="CJ102" i="7"/>
  <c r="CJ106" i="7" s="1"/>
  <c r="CK59" i="7"/>
  <c r="CH130" i="7"/>
  <c r="CL59" i="7"/>
  <c r="CK61" i="7"/>
  <c r="CK53" i="7"/>
  <c r="CN14" i="7"/>
  <c r="CM1" i="7"/>
  <c r="CM25" i="7"/>
  <c r="CM89" i="7" s="1"/>
  <c r="CL38" i="7"/>
  <c r="CM19" i="7"/>
  <c r="CM84" i="7"/>
  <c r="CM2" i="7"/>
  <c r="CK41" i="7"/>
  <c r="CK42" i="7" s="1"/>
  <c r="CK3" i="7" s="1"/>
  <c r="CL35" i="7"/>
  <c r="CL39" i="7"/>
  <c r="CL36" i="7"/>
  <c r="CL37" i="7"/>
  <c r="CL66" i="7" s="1"/>
  <c r="CK60" i="7"/>
  <c r="CK48" i="7"/>
  <c r="CK142" i="7" s="1"/>
  <c r="CL32" i="7"/>
  <c r="CL156" i="7" s="1"/>
  <c r="CJ74" i="7"/>
  <c r="CL31" i="7"/>
  <c r="CL144" i="7" s="1"/>
  <c r="CL34" i="7"/>
  <c r="CL192" i="7" s="1"/>
  <c r="CI77" i="7"/>
  <c r="CJ71" i="7"/>
  <c r="CL5" i="7"/>
  <c r="CL26" i="7"/>
  <c r="CL33" i="7"/>
  <c r="CI74" i="7"/>
  <c r="CI73" i="7"/>
  <c r="CN15" i="7"/>
  <c r="CM17" i="7"/>
  <c r="CM16" i="7"/>
  <c r="AW75" i="6"/>
  <c r="AW82" i="6"/>
  <c r="O146" i="3"/>
  <c r="O150" i="3" s="1"/>
  <c r="O158" i="3" s="1"/>
  <c r="AV130" i="3"/>
  <c r="AV76" i="3"/>
  <c r="AW190" i="3"/>
  <c r="AV79" i="3"/>
  <c r="AV74" i="3"/>
  <c r="AV98" i="6" s="1"/>
  <c r="AX37" i="3"/>
  <c r="AX38" i="3"/>
  <c r="AX39" i="3"/>
  <c r="AX32" i="3"/>
  <c r="AX36" i="3"/>
  <c r="AX34" i="3"/>
  <c r="AX30" i="3"/>
  <c r="AX35" i="3"/>
  <c r="AX33" i="3"/>
  <c r="AX97" i="6" s="1"/>
  <c r="AX31" i="3"/>
  <c r="AW188" i="3"/>
  <c r="AW200" i="3" s="1"/>
  <c r="AV75" i="3"/>
  <c r="AV191" i="3" s="1"/>
  <c r="AV71" i="3"/>
  <c r="AV78" i="3"/>
  <c r="AW185" i="3"/>
  <c r="AW143" i="3"/>
  <c r="AV72" i="3"/>
  <c r="AV77" i="3"/>
  <c r="CM6" i="3"/>
  <c r="CN13" i="3"/>
  <c r="AW135" i="3"/>
  <c r="AX117" i="3"/>
  <c r="AX126" i="3"/>
  <c r="AX127" i="3" s="1"/>
  <c r="AX121" i="3"/>
  <c r="AX122" i="3" s="1"/>
  <c r="AX102" i="3"/>
  <c r="AX103" i="3" s="1"/>
  <c r="AW186" i="3"/>
  <c r="AV73" i="3"/>
  <c r="AW101" i="3"/>
  <c r="AW105" i="3" s="1"/>
  <c r="AW28" i="6" s="1"/>
  <c r="AW112" i="3"/>
  <c r="AY25" i="3"/>
  <c r="AY15" i="3"/>
  <c r="AY19" i="3" s="1"/>
  <c r="AY1" i="3"/>
  <c r="CL47" i="7" l="1"/>
  <c r="CL135" i="7" s="1"/>
  <c r="CK71" i="7"/>
  <c r="CK185" i="7"/>
  <c r="CL52" i="7"/>
  <c r="CL67" i="7"/>
  <c r="CL190" i="7" s="1"/>
  <c r="CI130" i="7"/>
  <c r="CJ75" i="7"/>
  <c r="CJ191" i="7" s="1"/>
  <c r="CK188" i="7"/>
  <c r="CK200" i="7" s="1"/>
  <c r="CK189" i="7"/>
  <c r="CJ73" i="7"/>
  <c r="CK186" i="7"/>
  <c r="CJ79" i="7"/>
  <c r="CJ72" i="7"/>
  <c r="CK143" i="7"/>
  <c r="CM30" i="7"/>
  <c r="CM136" i="7" s="1"/>
  <c r="CK112" i="7"/>
  <c r="CK102" i="7"/>
  <c r="CK106" i="7" s="1"/>
  <c r="CM145" i="7"/>
  <c r="CM146" i="7" s="1"/>
  <c r="CM150" i="7" s="1"/>
  <c r="CM158" i="7" s="1"/>
  <c r="CL110" i="7"/>
  <c r="CL90" i="7"/>
  <c r="CL94" i="7" s="1"/>
  <c r="CL96" i="7" s="1"/>
  <c r="CJ123" i="7"/>
  <c r="CJ128" i="7"/>
  <c r="CL121" i="7"/>
  <c r="CL122" i="7" s="1"/>
  <c r="CL117" i="7"/>
  <c r="CL103" i="7"/>
  <c r="CL104" i="7" s="1"/>
  <c r="CL126" i="7"/>
  <c r="CL127" i="7" s="1"/>
  <c r="CM32" i="7"/>
  <c r="CM156" i="7" s="1"/>
  <c r="CM31" i="7"/>
  <c r="CM144" i="7" s="1"/>
  <c r="CM38" i="7"/>
  <c r="CM37" i="7"/>
  <c r="CM66" i="7" s="1"/>
  <c r="CM39" i="7"/>
  <c r="CM35" i="7"/>
  <c r="CM36" i="7"/>
  <c r="CM54" i="7" s="1"/>
  <c r="CM41" i="7"/>
  <c r="CM42" i="7" s="1"/>
  <c r="CM3" i="7" s="1"/>
  <c r="CM5" i="7"/>
  <c r="CM26" i="7"/>
  <c r="CO14" i="7"/>
  <c r="CN1" i="7"/>
  <c r="CN25" i="7"/>
  <c r="CN89" i="7" s="1"/>
  <c r="CL63" i="7"/>
  <c r="CL51" i="7"/>
  <c r="CL187" i="7" s="1"/>
  <c r="CL78" i="7"/>
  <c r="CK78" i="7"/>
  <c r="CM60" i="7"/>
  <c r="CM143" i="7" s="1"/>
  <c r="CL60" i="7"/>
  <c r="CL143" i="7" s="1"/>
  <c r="CL48" i="7"/>
  <c r="CL142" i="7" s="1"/>
  <c r="CL65" i="7"/>
  <c r="CL54" i="7"/>
  <c r="CM34" i="7"/>
  <c r="CM192" i="7" s="1"/>
  <c r="CL41" i="7"/>
  <c r="CL42" i="7" s="1"/>
  <c r="CL3" i="7" s="1"/>
  <c r="CN19" i="7"/>
  <c r="CN84" i="7"/>
  <c r="CN2" i="7"/>
  <c r="CL62" i="7"/>
  <c r="CL50" i="7"/>
  <c r="CL49" i="7"/>
  <c r="CL4" i="7"/>
  <c r="CM33" i="7"/>
  <c r="CK79" i="7"/>
  <c r="CL61" i="7"/>
  <c r="CL186" i="7" s="1"/>
  <c r="CL53" i="7"/>
  <c r="CO15" i="7"/>
  <c r="CN17" i="7"/>
  <c r="CN16" i="7"/>
  <c r="AV242" i="3"/>
  <c r="AV29" i="6"/>
  <c r="AW3" i="6"/>
  <c r="AY89" i="3"/>
  <c r="AY5" i="3"/>
  <c r="AY26" i="3"/>
  <c r="AX62" i="3"/>
  <c r="AX52" i="3"/>
  <c r="AX4" i="3"/>
  <c r="AX192" i="3"/>
  <c r="AX63" i="3"/>
  <c r="AX51" i="3"/>
  <c r="AX187" i="3" s="1"/>
  <c r="AX67" i="3"/>
  <c r="AX55" i="3"/>
  <c r="AX189" i="3" s="1"/>
  <c r="AX136" i="3"/>
  <c r="AX47" i="3"/>
  <c r="AX74" i="6" s="1"/>
  <c r="AX59" i="3"/>
  <c r="AX41" i="3"/>
  <c r="AX42" i="3" s="1"/>
  <c r="AX3" i="3" s="1"/>
  <c r="AX64" i="3"/>
  <c r="AX54" i="3"/>
  <c r="AW128" i="3"/>
  <c r="AW123" i="3"/>
  <c r="CN6" i="3"/>
  <c r="CO13" i="3"/>
  <c r="AX156" i="3"/>
  <c r="AX90" i="3"/>
  <c r="AX94" i="3" s="1"/>
  <c r="AX96" i="3" s="1"/>
  <c r="AX110" i="3"/>
  <c r="AX118" i="3" s="1"/>
  <c r="AX61" i="3"/>
  <c r="AX53" i="3"/>
  <c r="AX66" i="3"/>
  <c r="AX50" i="3"/>
  <c r="AW241" i="3"/>
  <c r="AY17" i="3"/>
  <c r="AY16" i="3"/>
  <c r="AZ14" i="3"/>
  <c r="AY2" i="3"/>
  <c r="AY145" i="3" s="1"/>
  <c r="AY84" i="3"/>
  <c r="AX144" i="3"/>
  <c r="AX48" i="3"/>
  <c r="AX142" i="3" s="1"/>
  <c r="AX60" i="3"/>
  <c r="AX65" i="3"/>
  <c r="AX49" i="3"/>
  <c r="CL188" i="7" l="1"/>
  <c r="CL200" i="7" s="1"/>
  <c r="CL189" i="7"/>
  <c r="CM53" i="7"/>
  <c r="CM52" i="7"/>
  <c r="CM67" i="7"/>
  <c r="CL118" i="7"/>
  <c r="CL185" i="7"/>
  <c r="CM48" i="7"/>
  <c r="CM142" i="7" s="1"/>
  <c r="CN145" i="7"/>
  <c r="CN146" i="7" s="1"/>
  <c r="CN150" i="7" s="1"/>
  <c r="CN158" i="7" s="1"/>
  <c r="CO158" i="7" s="1"/>
  <c r="CJ130" i="7"/>
  <c r="CK128" i="7"/>
  <c r="CK123" i="7"/>
  <c r="CM117" i="7"/>
  <c r="CM121" i="7"/>
  <c r="CM122" i="7" s="1"/>
  <c r="CM126" i="7"/>
  <c r="CM127" i="7" s="1"/>
  <c r="CM103" i="7"/>
  <c r="CM104" i="7" s="1"/>
  <c r="CN37" i="7"/>
  <c r="CN66" i="7" s="1"/>
  <c r="CL112" i="7"/>
  <c r="CL102" i="7"/>
  <c r="CL106" i="7" s="1"/>
  <c r="CM47" i="7"/>
  <c r="CM135" i="7" s="1"/>
  <c r="CM110" i="7"/>
  <c r="CM90" i="7"/>
  <c r="CM94" i="7" s="1"/>
  <c r="CM96" i="7" s="1"/>
  <c r="CM61" i="7"/>
  <c r="CM186" i="7" s="1"/>
  <c r="CM59" i="7"/>
  <c r="CL72" i="7"/>
  <c r="CM65" i="7"/>
  <c r="CK73" i="7"/>
  <c r="CM78" i="7"/>
  <c r="CN36" i="7"/>
  <c r="CN39" i="7"/>
  <c r="CK75" i="7"/>
  <c r="CK191" i="7" s="1"/>
  <c r="CN32" i="7"/>
  <c r="CN156" i="7" s="1"/>
  <c r="CM62" i="7"/>
  <c r="CL74" i="7" s="1"/>
  <c r="CM50" i="7"/>
  <c r="CM49" i="7"/>
  <c r="CM4" i="7"/>
  <c r="CN31" i="7"/>
  <c r="CN144" i="7" s="1"/>
  <c r="CN33" i="7"/>
  <c r="CK72" i="7"/>
  <c r="CN34" i="7"/>
  <c r="CN192" i="7" s="1"/>
  <c r="CN5" i="7"/>
  <c r="CN26" i="7"/>
  <c r="CN30" i="7"/>
  <c r="CN136" i="7" s="1"/>
  <c r="CM63" i="7"/>
  <c r="CM51" i="7"/>
  <c r="CM187" i="7" s="1"/>
  <c r="CK74" i="7"/>
  <c r="CN38" i="7"/>
  <c r="CP14" i="7"/>
  <c r="CO1" i="7"/>
  <c r="CO145" i="7" s="1"/>
  <c r="CO146" i="7" s="1"/>
  <c r="CO150" i="7" s="1"/>
  <c r="CO25" i="7"/>
  <c r="CO89" i="7" s="1"/>
  <c r="CO19" i="7"/>
  <c r="CO84" i="7"/>
  <c r="CO2" i="7"/>
  <c r="CO36" i="7"/>
  <c r="CN35" i="7"/>
  <c r="CL77" i="7"/>
  <c r="CK77" i="7"/>
  <c r="CP15" i="7"/>
  <c r="CO17" i="7"/>
  <c r="CO16" i="7"/>
  <c r="CO30" i="7" s="1"/>
  <c r="CO136" i="7" s="1"/>
  <c r="AX82" i="6"/>
  <c r="AV4" i="6"/>
  <c r="AV5" i="6" s="1"/>
  <c r="AX75" i="6"/>
  <c r="P146" i="3"/>
  <c r="P150" i="3" s="1"/>
  <c r="P158" i="3" s="1"/>
  <c r="AW130" i="3"/>
  <c r="AW29" i="6" s="1"/>
  <c r="AY32" i="3"/>
  <c r="AY38" i="3"/>
  <c r="AY36" i="3"/>
  <c r="AY34" i="3"/>
  <c r="AY30" i="3"/>
  <c r="AY35" i="3"/>
  <c r="AY39" i="3"/>
  <c r="AY33" i="3"/>
  <c r="AY97" i="6" s="1"/>
  <c r="AY31" i="3"/>
  <c r="AY37" i="3"/>
  <c r="AW74" i="3"/>
  <c r="AW98" i="6" s="1"/>
  <c r="AX185" i="3"/>
  <c r="AX143" i="3"/>
  <c r="AW72" i="3"/>
  <c r="AX190" i="3"/>
  <c r="AW79" i="3"/>
  <c r="AX112" i="3"/>
  <c r="AX101" i="3"/>
  <c r="AX105" i="3" s="1"/>
  <c r="AX28" i="6" s="1"/>
  <c r="AW76" i="3"/>
  <c r="AY126" i="3"/>
  <c r="AY127" i="3" s="1"/>
  <c r="AY117" i="3"/>
  <c r="AY102" i="3"/>
  <c r="AY103" i="3" s="1"/>
  <c r="AY121" i="3"/>
  <c r="AY122" i="3" s="1"/>
  <c r="AX188" i="3"/>
  <c r="AX200" i="3" s="1"/>
  <c r="AW75" i="3"/>
  <c r="AW191" i="3" s="1"/>
  <c r="AX186" i="3"/>
  <c r="AW73" i="3"/>
  <c r="CP13" i="3"/>
  <c r="CO6" i="3"/>
  <c r="AW71" i="3"/>
  <c r="AW78" i="3"/>
  <c r="AW77" i="3"/>
  <c r="AZ25" i="3"/>
  <c r="AZ15" i="3"/>
  <c r="AZ19" i="3" s="1"/>
  <c r="AZ1" i="3"/>
  <c r="AX135" i="3"/>
  <c r="CM188" i="7" l="1"/>
  <c r="CM200" i="7" s="1"/>
  <c r="CM189" i="7"/>
  <c r="CM190" i="7"/>
  <c r="CL79" i="7"/>
  <c r="CN52" i="7"/>
  <c r="CN67" i="7"/>
  <c r="CN190" i="7" s="1"/>
  <c r="CL71" i="7"/>
  <c r="CM185" i="7"/>
  <c r="CL73" i="7"/>
  <c r="CM112" i="7"/>
  <c r="CM102" i="7"/>
  <c r="CM106" i="7" s="1"/>
  <c r="CN121" i="7"/>
  <c r="CN122" i="7" s="1"/>
  <c r="CN117" i="7"/>
  <c r="CN118" i="7" s="1"/>
  <c r="CN103" i="7"/>
  <c r="CN104" i="7" s="1"/>
  <c r="CN126" i="7"/>
  <c r="CN127" i="7" s="1"/>
  <c r="CN110" i="7"/>
  <c r="CN90" i="7"/>
  <c r="CN94" i="7" s="1"/>
  <c r="CN96" i="7" s="1"/>
  <c r="CM118" i="7"/>
  <c r="CO37" i="7"/>
  <c r="CO66" i="7" s="1"/>
  <c r="CO39" i="7"/>
  <c r="CL128" i="7"/>
  <c r="CL123" i="7"/>
  <c r="CK130" i="7"/>
  <c r="CO32" i="7"/>
  <c r="CO156" i="7" s="1"/>
  <c r="CO33" i="7"/>
  <c r="CO49" i="7" s="1"/>
  <c r="CO31" i="7"/>
  <c r="CO34" i="7"/>
  <c r="CN78" i="7"/>
  <c r="CN61" i="7"/>
  <c r="CN186" i="7" s="1"/>
  <c r="CN53" i="7"/>
  <c r="CN62" i="7"/>
  <c r="CN50" i="7"/>
  <c r="CN49" i="7"/>
  <c r="CN4" i="7"/>
  <c r="CO5" i="7"/>
  <c r="CO26" i="7"/>
  <c r="CN59" i="7"/>
  <c r="CN185" i="7" s="1"/>
  <c r="CN47" i="7"/>
  <c r="CN135" i="7" s="1"/>
  <c r="CN41" i="7"/>
  <c r="CN42" i="7" s="1"/>
  <c r="CN3" i="7" s="1"/>
  <c r="CN60" i="7"/>
  <c r="CN143" i="7" s="1"/>
  <c r="CN48" i="7"/>
  <c r="CN142" i="7" s="1"/>
  <c r="CL75" i="7"/>
  <c r="CL191" i="7" s="1"/>
  <c r="CO59" i="7"/>
  <c r="CO47" i="7"/>
  <c r="CO135" i="7" s="1"/>
  <c r="CO41" i="7"/>
  <c r="CO42" i="7" s="1"/>
  <c r="CO3" i="7" s="1"/>
  <c r="CP19" i="7"/>
  <c r="CP84" i="7"/>
  <c r="CP2" i="7"/>
  <c r="CQ14" i="7"/>
  <c r="CP1" i="7"/>
  <c r="CP145" i="7" s="1"/>
  <c r="CP146" i="7" s="1"/>
  <c r="CP150" i="7" s="1"/>
  <c r="CP158" i="7" s="1"/>
  <c r="CP25" i="7"/>
  <c r="CP89" i="7" s="1"/>
  <c r="CN65" i="7"/>
  <c r="CN54" i="7"/>
  <c r="CO50" i="7"/>
  <c r="CO65" i="7"/>
  <c r="CO54" i="7"/>
  <c r="CO38" i="7"/>
  <c r="CM79" i="7"/>
  <c r="CO35" i="7"/>
  <c r="CN63" i="7"/>
  <c r="CN51" i="7"/>
  <c r="CN187" i="7" s="1"/>
  <c r="CQ15" i="7"/>
  <c r="CP16" i="7"/>
  <c r="CP17" i="7"/>
  <c r="AW4" i="6"/>
  <c r="AW5" i="6" s="1"/>
  <c r="AX3" i="6"/>
  <c r="AW242" i="3"/>
  <c r="AY66" i="3"/>
  <c r="AY50" i="3"/>
  <c r="AY67" i="3"/>
  <c r="AY55" i="3"/>
  <c r="AY189" i="3" s="1"/>
  <c r="AY136" i="3"/>
  <c r="AY59" i="3"/>
  <c r="AY41" i="3"/>
  <c r="AY42" i="3" s="1"/>
  <c r="AY3" i="3" s="1"/>
  <c r="AY47" i="3"/>
  <c r="AY74" i="6" s="1"/>
  <c r="AX241" i="3"/>
  <c r="AY192" i="3"/>
  <c r="AY51" i="3"/>
  <c r="AY187" i="3" s="1"/>
  <c r="AY63" i="3"/>
  <c r="CQ13" i="3"/>
  <c r="CP6" i="3"/>
  <c r="AX123" i="3"/>
  <c r="AX128" i="3"/>
  <c r="AY54" i="3"/>
  <c r="AY64" i="3"/>
  <c r="AZ2" i="3"/>
  <c r="Q146" i="3" s="1"/>
  <c r="Q150" i="3" s="1"/>
  <c r="Q158" i="3" s="1"/>
  <c r="AZ17" i="3"/>
  <c r="AZ16" i="3"/>
  <c r="BA14" i="3"/>
  <c r="AZ84" i="3"/>
  <c r="AZ89" i="3"/>
  <c r="AZ5" i="3"/>
  <c r="AZ26" i="3"/>
  <c r="AY65" i="3"/>
  <c r="AY49" i="3"/>
  <c r="AY144" i="3"/>
  <c r="AY48" i="3"/>
  <c r="AY142" i="3" s="1"/>
  <c r="AY60" i="3"/>
  <c r="AY75" i="6" s="1"/>
  <c r="AY156" i="3"/>
  <c r="AY90" i="3"/>
  <c r="AY94" i="3" s="1"/>
  <c r="AY96" i="3" s="1"/>
  <c r="AY110" i="3"/>
  <c r="AY118" i="3" s="1"/>
  <c r="AY61" i="3"/>
  <c r="AY53" i="3"/>
  <c r="AY62" i="3"/>
  <c r="AY52" i="3"/>
  <c r="AY4" i="3"/>
  <c r="CO52" i="7" l="1"/>
  <c r="CO67" i="7"/>
  <c r="CO190" i="7" s="1"/>
  <c r="CO185" i="7"/>
  <c r="CO63" i="7"/>
  <c r="CO192" i="7"/>
  <c r="CN188" i="7"/>
  <c r="CN200" i="7" s="1"/>
  <c r="CN189" i="7"/>
  <c r="CO62" i="7"/>
  <c r="CN75" i="7"/>
  <c r="CN191" i="7" s="1"/>
  <c r="CO48" i="7"/>
  <c r="CO142" i="7" s="1"/>
  <c r="CO144" i="7"/>
  <c r="CO126" i="7"/>
  <c r="CO127" i="7" s="1"/>
  <c r="CO117" i="7"/>
  <c r="CO121" i="7"/>
  <c r="CO122" i="7" s="1"/>
  <c r="CO103" i="7"/>
  <c r="CO104" i="7" s="1"/>
  <c r="CO110" i="7"/>
  <c r="CO90" i="7"/>
  <c r="CO94" i="7" s="1"/>
  <c r="CO96" i="7" s="1"/>
  <c r="CN112" i="7"/>
  <c r="CN102" i="7"/>
  <c r="CN106" i="7" s="1"/>
  <c r="CO60" i="7"/>
  <c r="CO143" i="7" s="1"/>
  <c r="CP30" i="7"/>
  <c r="CP136" i="7" s="1"/>
  <c r="CO51" i="7"/>
  <c r="CO187" i="7" s="1"/>
  <c r="CO53" i="7"/>
  <c r="CO4" i="7"/>
  <c r="CO61" i="7"/>
  <c r="CL130" i="7"/>
  <c r="CM128" i="7"/>
  <c r="CM123" i="7"/>
  <c r="CP36" i="7"/>
  <c r="CP65" i="7" s="1"/>
  <c r="CO77" i="7" s="1"/>
  <c r="CR14" i="7"/>
  <c r="CQ1" i="7"/>
  <c r="CQ25" i="7"/>
  <c r="CQ89" i="7" s="1"/>
  <c r="CP37" i="7"/>
  <c r="CP66" i="7" s="1"/>
  <c r="CN71" i="7"/>
  <c r="CM71" i="7"/>
  <c r="CP39" i="7"/>
  <c r="CN74" i="7"/>
  <c r="CP35" i="7"/>
  <c r="CP38" i="7"/>
  <c r="CP32" i="7"/>
  <c r="CP156" i="7" s="1"/>
  <c r="CM75" i="7"/>
  <c r="CM191" i="7" s="1"/>
  <c r="CM73" i="7"/>
  <c r="CP31" i="7"/>
  <c r="CP144" i="7" s="1"/>
  <c r="CN77" i="7"/>
  <c r="CM77" i="7"/>
  <c r="CP34" i="7"/>
  <c r="CP192" i="7" s="1"/>
  <c r="CN72" i="7"/>
  <c r="CM72" i="7"/>
  <c r="CP33" i="7"/>
  <c r="CQ19" i="7"/>
  <c r="CQ84" i="7"/>
  <c r="CQ2" i="7"/>
  <c r="CQ37" i="7"/>
  <c r="CQ66" i="7" s="1"/>
  <c r="CQ35" i="7"/>
  <c r="CQ67" i="7" s="1"/>
  <c r="CQ190" i="7" s="1"/>
  <c r="CP5" i="7"/>
  <c r="CP26" i="7"/>
  <c r="CM74" i="7"/>
  <c r="CR15" i="7"/>
  <c r="CQ17" i="7"/>
  <c r="CQ16" i="7"/>
  <c r="AZ145" i="3"/>
  <c r="AY82" i="6"/>
  <c r="AX130" i="3"/>
  <c r="AX29" i="6" s="1"/>
  <c r="AY185" i="3"/>
  <c r="AY143" i="3"/>
  <c r="AX72" i="3"/>
  <c r="AY190" i="3"/>
  <c r="AX79" i="3"/>
  <c r="AX74" i="3"/>
  <c r="AX98" i="6" s="1"/>
  <c r="AY186" i="3"/>
  <c r="AX73" i="3"/>
  <c r="BA25" i="3"/>
  <c r="BA1" i="3"/>
  <c r="BA15" i="3"/>
  <c r="AY135" i="3"/>
  <c r="AX78" i="3"/>
  <c r="AZ38" i="3"/>
  <c r="AZ36" i="3"/>
  <c r="AZ31" i="3"/>
  <c r="AZ34" i="3"/>
  <c r="AZ32" i="3"/>
  <c r="AZ30" i="3"/>
  <c r="AZ35" i="3"/>
  <c r="AZ39" i="3"/>
  <c r="AZ33" i="3"/>
  <c r="AZ97" i="6" s="1"/>
  <c r="AZ37" i="3"/>
  <c r="CR13" i="3"/>
  <c r="CQ6" i="3"/>
  <c r="AX77" i="3"/>
  <c r="AY188" i="3"/>
  <c r="AY200" i="3" s="1"/>
  <c r="AX75" i="3"/>
  <c r="AX191" i="3" s="1"/>
  <c r="AX71" i="3"/>
  <c r="AY112" i="3"/>
  <c r="AY101" i="3"/>
  <c r="AY105" i="3" s="1"/>
  <c r="AY28" i="6" s="1"/>
  <c r="AZ117" i="3"/>
  <c r="AZ126" i="3"/>
  <c r="AZ127" i="3" s="1"/>
  <c r="AZ102" i="3"/>
  <c r="AZ103" i="3" s="1"/>
  <c r="AZ121" i="3"/>
  <c r="AZ122" i="3" s="1"/>
  <c r="AX76" i="3"/>
  <c r="CN73" i="7" l="1"/>
  <c r="CO186" i="7"/>
  <c r="CO188" i="7"/>
  <c r="CO200" i="7" s="1"/>
  <c r="CO189" i="7"/>
  <c r="CP52" i="7"/>
  <c r="CP67" i="7"/>
  <c r="CP190" i="7" s="1"/>
  <c r="CO118" i="7"/>
  <c r="CN79" i="7"/>
  <c r="CQ34" i="7"/>
  <c r="CQ192" i="7" s="1"/>
  <c r="CP126" i="7"/>
  <c r="CP127" i="7" s="1"/>
  <c r="CP103" i="7"/>
  <c r="CP104" i="7" s="1"/>
  <c r="CP121" i="7"/>
  <c r="CP122" i="7" s="1"/>
  <c r="CP117" i="7"/>
  <c r="CP118" i="7" s="1"/>
  <c r="CP59" i="7"/>
  <c r="CP110" i="7"/>
  <c r="CP90" i="7"/>
  <c r="CP94" i="7" s="1"/>
  <c r="CP96" i="7" s="1"/>
  <c r="CM130" i="7"/>
  <c r="CQ145" i="7"/>
  <c r="CQ146" i="7" s="1"/>
  <c r="CQ150" i="7" s="1"/>
  <c r="CQ158" i="7" s="1"/>
  <c r="CN128" i="7"/>
  <c r="CN123" i="7"/>
  <c r="CP54" i="7"/>
  <c r="CO112" i="7"/>
  <c r="CO102" i="7"/>
  <c r="CO106" i="7" s="1"/>
  <c r="CP47" i="7"/>
  <c r="CP135" i="7" s="1"/>
  <c r="CQ52" i="7"/>
  <c r="CQ36" i="7"/>
  <c r="CQ65" i="7" s="1"/>
  <c r="CP77" i="7" s="1"/>
  <c r="CQ33" i="7"/>
  <c r="CQ49" i="7" s="1"/>
  <c r="CQ30" i="7"/>
  <c r="CQ63" i="7"/>
  <c r="CQ51" i="7"/>
  <c r="CQ187" i="7" s="1"/>
  <c r="CP62" i="7"/>
  <c r="CP50" i="7"/>
  <c r="CP49" i="7"/>
  <c r="CP4" i="7"/>
  <c r="CP78" i="7"/>
  <c r="CO78" i="7"/>
  <c r="CQ5" i="7"/>
  <c r="CQ26" i="7"/>
  <c r="CQ38" i="7"/>
  <c r="CP60" i="7"/>
  <c r="CP143" i="7" s="1"/>
  <c r="CP48" i="7"/>
  <c r="CP142" i="7" s="1"/>
  <c r="CQ39" i="7"/>
  <c r="CS14" i="7"/>
  <c r="CR1" i="7"/>
  <c r="CR25" i="7"/>
  <c r="CR89" i="7" s="1"/>
  <c r="CP63" i="7"/>
  <c r="CP51" i="7"/>
  <c r="CP187" i="7" s="1"/>
  <c r="CP61" i="7"/>
  <c r="CP186" i="7" s="1"/>
  <c r="CP53" i="7"/>
  <c r="CP41" i="7"/>
  <c r="CP42" i="7" s="1"/>
  <c r="CP3" i="7" s="1"/>
  <c r="CQ47" i="7"/>
  <c r="CQ135" i="7" s="1"/>
  <c r="CR19" i="7"/>
  <c r="CR84" i="7"/>
  <c r="CR2" i="7"/>
  <c r="CQ31" i="7"/>
  <c r="CQ144" i="7" s="1"/>
  <c r="CQ32" i="7"/>
  <c r="CQ156" i="7" s="1"/>
  <c r="CS15" i="7"/>
  <c r="CR17" i="7"/>
  <c r="CR16" i="7"/>
  <c r="CR38" i="7" s="1"/>
  <c r="AX4" i="6"/>
  <c r="AX5" i="6" s="1"/>
  <c r="AY3" i="6"/>
  <c r="AX242" i="3"/>
  <c r="CS13" i="3"/>
  <c r="CR6" i="3"/>
  <c r="AZ192" i="3"/>
  <c r="AZ51" i="3"/>
  <c r="AZ187" i="3" s="1"/>
  <c r="AZ63" i="3"/>
  <c r="BA2" i="3"/>
  <c r="BA145" i="3" s="1"/>
  <c r="BA17" i="3"/>
  <c r="BA16" i="3"/>
  <c r="BB14" i="3"/>
  <c r="BA84" i="3"/>
  <c r="AZ144" i="3"/>
  <c r="AZ48" i="3"/>
  <c r="AZ142" i="3" s="1"/>
  <c r="AZ60" i="3"/>
  <c r="BA19" i="3"/>
  <c r="AZ64" i="3"/>
  <c r="AZ54" i="3"/>
  <c r="AZ49" i="3"/>
  <c r="AZ65" i="3"/>
  <c r="BA89" i="3"/>
  <c r="BA26" i="3"/>
  <c r="BA5" i="3"/>
  <c r="AZ62" i="3"/>
  <c r="AZ52" i="3"/>
  <c r="AZ4" i="3"/>
  <c r="AZ66" i="3"/>
  <c r="AZ50" i="3"/>
  <c r="AZ156" i="3"/>
  <c r="AZ90" i="3"/>
  <c r="AZ94" i="3" s="1"/>
  <c r="AZ96" i="3" s="1"/>
  <c r="AZ110" i="3"/>
  <c r="AZ118" i="3" s="1"/>
  <c r="AZ53" i="3"/>
  <c r="AZ61" i="3"/>
  <c r="AY241" i="3"/>
  <c r="AZ55" i="3"/>
  <c r="AZ189" i="3" s="1"/>
  <c r="AZ67" i="3"/>
  <c r="AY123" i="3"/>
  <c r="AY128" i="3"/>
  <c r="AZ136" i="3"/>
  <c r="AZ41" i="3"/>
  <c r="AZ42" i="3" s="1"/>
  <c r="AZ3" i="3" s="1"/>
  <c r="AZ47" i="3"/>
  <c r="AZ74" i="6" s="1"/>
  <c r="AZ59" i="3"/>
  <c r="CP188" i="7" l="1"/>
  <c r="CP200" i="7" s="1"/>
  <c r="CP189" i="7"/>
  <c r="CO71" i="7"/>
  <c r="CP185" i="7"/>
  <c r="CQ188" i="7"/>
  <c r="CQ200" i="7" s="1"/>
  <c r="CQ189" i="7"/>
  <c r="CO79" i="7"/>
  <c r="CP79" i="7"/>
  <c r="CQ110" i="7"/>
  <c r="CQ90" i="7"/>
  <c r="CQ94" i="7" s="1"/>
  <c r="CQ96" i="7" s="1"/>
  <c r="CQ59" i="7"/>
  <c r="CQ136" i="7"/>
  <c r="CN130" i="7"/>
  <c r="CR30" i="7"/>
  <c r="CR136" i="7" s="1"/>
  <c r="CQ126" i="7"/>
  <c r="CQ127" i="7" s="1"/>
  <c r="CQ121" i="7"/>
  <c r="CQ122" i="7" s="1"/>
  <c r="CQ103" i="7"/>
  <c r="CQ104" i="7" s="1"/>
  <c r="CQ117" i="7"/>
  <c r="CQ118" i="7" s="1"/>
  <c r="CQ50" i="7"/>
  <c r="CQ54" i="7"/>
  <c r="CQ62" i="7"/>
  <c r="CP74" i="7" s="1"/>
  <c r="CP112" i="7"/>
  <c r="CP102" i="7"/>
  <c r="CP106" i="7" s="1"/>
  <c r="CR145" i="7"/>
  <c r="CR146" i="7" s="1"/>
  <c r="CR150" i="7" s="1"/>
  <c r="CR158" i="7" s="1"/>
  <c r="CO128" i="7"/>
  <c r="CO123" i="7"/>
  <c r="CR35" i="7"/>
  <c r="CR36" i="7"/>
  <c r="CR65" i="7" s="1"/>
  <c r="CQ77" i="7" s="1"/>
  <c r="CQ4" i="7"/>
  <c r="CR32" i="7"/>
  <c r="CR156" i="7" s="1"/>
  <c r="CR47" i="7"/>
  <c r="CR135" i="7" s="1"/>
  <c r="CQ60" i="7"/>
  <c r="CQ48" i="7"/>
  <c r="CQ142" i="7" s="1"/>
  <c r="CR37" i="7"/>
  <c r="CR66" i="7" s="1"/>
  <c r="CQ41" i="7"/>
  <c r="CQ42" i="7" s="1"/>
  <c r="CQ3" i="7" s="1"/>
  <c r="CP75" i="7"/>
  <c r="CP191" i="7" s="1"/>
  <c r="CO75" i="7"/>
  <c r="CO191" i="7" s="1"/>
  <c r="CR5" i="7"/>
  <c r="CR26" i="7"/>
  <c r="CO74" i="7"/>
  <c r="CR54" i="7"/>
  <c r="CR39" i="7"/>
  <c r="CT14" i="7"/>
  <c r="CS1" i="7"/>
  <c r="CS25" i="7"/>
  <c r="CS89" i="7" s="1"/>
  <c r="CR31" i="7"/>
  <c r="CR144" i="7" s="1"/>
  <c r="CR33" i="7"/>
  <c r="CR61" i="7"/>
  <c r="CR186" i="7" s="1"/>
  <c r="CS19" i="7"/>
  <c r="CS84" i="7"/>
  <c r="CS2" i="7"/>
  <c r="CP71" i="7"/>
  <c r="CR34" i="7"/>
  <c r="CR192" i="7" s="1"/>
  <c r="CO73" i="7"/>
  <c r="CO72" i="7"/>
  <c r="CQ61" i="7"/>
  <c r="CQ186" i="7" s="1"/>
  <c r="CQ53" i="7"/>
  <c r="CT15" i="7"/>
  <c r="CS17" i="7"/>
  <c r="CS16" i="7"/>
  <c r="CS39" i="7" s="1"/>
  <c r="AZ82" i="6"/>
  <c r="AZ75" i="6"/>
  <c r="R146" i="3"/>
  <c r="R150" i="3" s="1"/>
  <c r="R158" i="3" s="1"/>
  <c r="AY130" i="3"/>
  <c r="AY29" i="6" s="1"/>
  <c r="BA117" i="3"/>
  <c r="BA102" i="3"/>
  <c r="BA103" i="3" s="1"/>
  <c r="BA126" i="3"/>
  <c r="BA127" i="3" s="1"/>
  <c r="BA121" i="3"/>
  <c r="BA122" i="3" s="1"/>
  <c r="AY76" i="3"/>
  <c r="BA38" i="3"/>
  <c r="BA39" i="3"/>
  <c r="BA32" i="3"/>
  <c r="BA36" i="3"/>
  <c r="BA30" i="3"/>
  <c r="BA35" i="3"/>
  <c r="BA34" i="3"/>
  <c r="BA33" i="3"/>
  <c r="BA97" i="6" s="1"/>
  <c r="BA31" i="3"/>
  <c r="BA37" i="3"/>
  <c r="AY71" i="3"/>
  <c r="AZ186" i="3"/>
  <c r="AY73" i="3"/>
  <c r="AY77" i="3"/>
  <c r="AY78" i="3"/>
  <c r="AZ185" i="3"/>
  <c r="AZ143" i="3"/>
  <c r="AY72" i="3"/>
  <c r="AZ188" i="3"/>
  <c r="AZ200" i="3" s="1"/>
  <c r="AY75" i="3"/>
  <c r="AY191" i="3" s="1"/>
  <c r="AZ135" i="3"/>
  <c r="AY74" i="3"/>
  <c r="AY98" i="6" s="1"/>
  <c r="AZ112" i="3"/>
  <c r="AZ101" i="3"/>
  <c r="AZ105" i="3" s="1"/>
  <c r="AZ28" i="6" s="1"/>
  <c r="AZ190" i="3"/>
  <c r="AY79" i="3"/>
  <c r="BB1" i="3"/>
  <c r="BB15" i="3"/>
  <c r="BB25" i="3"/>
  <c r="CS6" i="3"/>
  <c r="CT13" i="3"/>
  <c r="CS145" i="7" l="1"/>
  <c r="CS146" i="7" s="1"/>
  <c r="CS150" i="7" s="1"/>
  <c r="CS158" i="7" s="1"/>
  <c r="CR52" i="7"/>
  <c r="CR67" i="7"/>
  <c r="CQ185" i="7"/>
  <c r="CQ73" i="7"/>
  <c r="CR53" i="7"/>
  <c r="CR110" i="7"/>
  <c r="CR90" i="7"/>
  <c r="CR94" i="7" s="1"/>
  <c r="CR96" i="7" s="1"/>
  <c r="CP128" i="7"/>
  <c r="CP123" i="7"/>
  <c r="CS30" i="7"/>
  <c r="CS136" i="7" s="1"/>
  <c r="CS37" i="7"/>
  <c r="CS66" i="7" s="1"/>
  <c r="CR78" i="7" s="1"/>
  <c r="CP72" i="7"/>
  <c r="CQ143" i="7"/>
  <c r="CO130" i="7"/>
  <c r="CQ112" i="7"/>
  <c r="CQ102" i="7"/>
  <c r="CQ106" i="7" s="1"/>
  <c r="CR126" i="7"/>
  <c r="CR127" i="7" s="1"/>
  <c r="CR121" i="7"/>
  <c r="CR122" i="7" s="1"/>
  <c r="CR117" i="7"/>
  <c r="CR118" i="7" s="1"/>
  <c r="CR103" i="7"/>
  <c r="CR104" i="7" s="1"/>
  <c r="CR59" i="7"/>
  <c r="CS35" i="7"/>
  <c r="CS36" i="7"/>
  <c r="CS54" i="7" s="1"/>
  <c r="CS38" i="7"/>
  <c r="CR62" i="7"/>
  <c r="CR50" i="7"/>
  <c r="CR49" i="7"/>
  <c r="CR4" i="7"/>
  <c r="CR60" i="7"/>
  <c r="CR143" i="7" s="1"/>
  <c r="CR48" i="7"/>
  <c r="CR142" i="7" s="1"/>
  <c r="CQ78" i="7"/>
  <c r="CS32" i="7"/>
  <c r="CS156" i="7" s="1"/>
  <c r="CS5" i="7"/>
  <c r="CS26" i="7"/>
  <c r="CS31" i="7"/>
  <c r="CS144" i="7" s="1"/>
  <c r="CQ72" i="7"/>
  <c r="CU14" i="7"/>
  <c r="CT1" i="7"/>
  <c r="CT25" i="7"/>
  <c r="CT89" i="7" s="1"/>
  <c r="CR41" i="7"/>
  <c r="CR42" i="7" s="1"/>
  <c r="CR3" i="7" s="1"/>
  <c r="CS65" i="7"/>
  <c r="CS34" i="7"/>
  <c r="CS192" i="7" s="1"/>
  <c r="CP73" i="7"/>
  <c r="CS33" i="7"/>
  <c r="CT19" i="7"/>
  <c r="CT84" i="7"/>
  <c r="CT2" i="7"/>
  <c r="CR63" i="7"/>
  <c r="CR51" i="7"/>
  <c r="CR187" i="7" s="1"/>
  <c r="CU15" i="7"/>
  <c r="CT17" i="7"/>
  <c r="CT16" i="7"/>
  <c r="AY4" i="6"/>
  <c r="AY5" i="6" s="1"/>
  <c r="AZ3" i="6"/>
  <c r="AY242" i="3"/>
  <c r="CU13" i="3"/>
  <c r="CT6" i="3"/>
  <c r="BB84" i="3"/>
  <c r="BC14" i="3"/>
  <c r="BB2" i="3"/>
  <c r="BB145" i="3" s="1"/>
  <c r="BB17" i="3"/>
  <c r="BB16" i="3"/>
  <c r="BA62" i="3"/>
  <c r="BA52" i="3"/>
  <c r="BA4" i="3"/>
  <c r="BA192" i="3"/>
  <c r="BA51" i="3"/>
  <c r="BA187" i="3" s="1"/>
  <c r="BA63" i="3"/>
  <c r="BA55" i="3"/>
  <c r="BA189" i="3" s="1"/>
  <c r="BA67" i="3"/>
  <c r="BB19" i="3"/>
  <c r="BA136" i="3"/>
  <c r="BA41" i="3"/>
  <c r="BA42" i="3" s="1"/>
  <c r="BA3" i="3" s="1"/>
  <c r="BA47" i="3"/>
  <c r="BA74" i="6" s="1"/>
  <c r="BA59" i="3"/>
  <c r="BA156" i="3"/>
  <c r="BA110" i="3"/>
  <c r="BA118" i="3" s="1"/>
  <c r="BA90" i="3"/>
  <c r="BA94" i="3" s="1"/>
  <c r="BA96" i="3" s="1"/>
  <c r="BA61" i="3"/>
  <c r="BA53" i="3"/>
  <c r="BA54" i="3"/>
  <c r="BA64" i="3"/>
  <c r="BA50" i="3"/>
  <c r="BA66" i="3"/>
  <c r="AZ241" i="3"/>
  <c r="BB89" i="3"/>
  <c r="BB5" i="3"/>
  <c r="BB26" i="3"/>
  <c r="AZ123" i="3"/>
  <c r="AZ128" i="3"/>
  <c r="BA144" i="3"/>
  <c r="BA48" i="3"/>
  <c r="BA142" i="3" s="1"/>
  <c r="BA60" i="3"/>
  <c r="BA49" i="3"/>
  <c r="BA65" i="3"/>
  <c r="CR188" i="7" l="1"/>
  <c r="CR200" i="7" s="1"/>
  <c r="CR189" i="7"/>
  <c r="CS47" i="7"/>
  <c r="CS135" i="7" s="1"/>
  <c r="CS59" i="7"/>
  <c r="CR190" i="7"/>
  <c r="CQ79" i="7"/>
  <c r="CS52" i="7"/>
  <c r="CS67" i="7"/>
  <c r="CS190" i="7" s="1"/>
  <c r="CQ71" i="7"/>
  <c r="CR185" i="7"/>
  <c r="CS126" i="7"/>
  <c r="CS127" i="7" s="1"/>
  <c r="CS103" i="7"/>
  <c r="CS104" i="7" s="1"/>
  <c r="CS121" i="7"/>
  <c r="CS122" i="7" s="1"/>
  <c r="CS117" i="7"/>
  <c r="CQ128" i="7"/>
  <c r="CQ123" i="7"/>
  <c r="CS110" i="7"/>
  <c r="CS90" i="7"/>
  <c r="CS94" i="7" s="1"/>
  <c r="CS96" i="7" s="1"/>
  <c r="CP130" i="7"/>
  <c r="CR112" i="7"/>
  <c r="CR102" i="7"/>
  <c r="CR106" i="7" s="1"/>
  <c r="CT37" i="7"/>
  <c r="CT66" i="7" s="1"/>
  <c r="CS78" i="7" s="1"/>
  <c r="CT145" i="7"/>
  <c r="CT146" i="7" s="1"/>
  <c r="CT150" i="7" s="1"/>
  <c r="CT158" i="7" s="1"/>
  <c r="CU158" i="7" s="1"/>
  <c r="CT32" i="7"/>
  <c r="CT156" i="7" s="1"/>
  <c r="CS41" i="7"/>
  <c r="CS42" i="7" s="1"/>
  <c r="CS3" i="7" s="1"/>
  <c r="CT36" i="7"/>
  <c r="CT39" i="7"/>
  <c r="CS61" i="7"/>
  <c r="CS186" i="7" s="1"/>
  <c r="CS53" i="7"/>
  <c r="CT31" i="7"/>
  <c r="CT144" i="7" s="1"/>
  <c r="CT5" i="7"/>
  <c r="CT26" i="7"/>
  <c r="CQ74" i="7"/>
  <c r="CT34" i="7"/>
  <c r="CT192" i="7" s="1"/>
  <c r="CR79" i="7"/>
  <c r="CT61" i="7"/>
  <c r="CT186" i="7" s="1"/>
  <c r="CS62" i="7"/>
  <c r="CR74" i="7" s="1"/>
  <c r="CS50" i="7"/>
  <c r="CS49" i="7"/>
  <c r="CS4" i="7"/>
  <c r="CV14" i="7"/>
  <c r="CU1" i="7"/>
  <c r="CU145" i="7" s="1"/>
  <c r="CU146" i="7" s="1"/>
  <c r="CU150" i="7" s="1"/>
  <c r="CU25" i="7"/>
  <c r="CU89" i="7" s="1"/>
  <c r="CT30" i="7"/>
  <c r="CT136" i="7" s="1"/>
  <c r="CU19" i="7"/>
  <c r="CU84" i="7"/>
  <c r="CU2" i="7"/>
  <c r="CQ75" i="7"/>
  <c r="CQ191" i="7" s="1"/>
  <c r="CT38" i="7"/>
  <c r="CS63" i="7"/>
  <c r="CS51" i="7"/>
  <c r="CS187" i="7" s="1"/>
  <c r="CS60" i="7"/>
  <c r="CS143" i="7" s="1"/>
  <c r="CS48" i="7"/>
  <c r="CS142" i="7" s="1"/>
  <c r="CR77" i="7"/>
  <c r="CT33" i="7"/>
  <c r="CT35" i="7"/>
  <c r="CV15" i="7"/>
  <c r="CU16" i="7"/>
  <c r="CU17" i="7"/>
  <c r="BA75" i="6"/>
  <c r="BA82" i="6"/>
  <c r="S146" i="3"/>
  <c r="S150" i="3" s="1"/>
  <c r="S158" i="3" s="1"/>
  <c r="AZ130" i="3"/>
  <c r="BC1" i="3"/>
  <c r="BC25" i="3"/>
  <c r="BC15" i="3"/>
  <c r="AZ76" i="3"/>
  <c r="AZ71" i="3"/>
  <c r="BA190" i="3"/>
  <c r="AZ79" i="3"/>
  <c r="AZ77" i="3"/>
  <c r="BA135" i="3"/>
  <c r="AZ74" i="3"/>
  <c r="AZ98" i="6" s="1"/>
  <c r="CU6" i="3"/>
  <c r="CV13" i="3"/>
  <c r="BB121" i="3"/>
  <c r="BB122" i="3" s="1"/>
  <c r="BB102" i="3"/>
  <c r="BB103" i="3" s="1"/>
  <c r="BB117" i="3"/>
  <c r="BB126" i="3"/>
  <c r="BB127" i="3" s="1"/>
  <c r="BA186" i="3"/>
  <c r="AZ73" i="3"/>
  <c r="BA185" i="3"/>
  <c r="BA143" i="3"/>
  <c r="AZ72" i="3"/>
  <c r="AZ78" i="3"/>
  <c r="BA112" i="3"/>
  <c r="BA101" i="3"/>
  <c r="BA105" i="3" s="1"/>
  <c r="BA28" i="6" s="1"/>
  <c r="BA188" i="3"/>
  <c r="BA200" i="3" s="1"/>
  <c r="AZ75" i="3"/>
  <c r="AZ191" i="3" s="1"/>
  <c r="BB39" i="3"/>
  <c r="BB38" i="3"/>
  <c r="BB30" i="3"/>
  <c r="BB35" i="3"/>
  <c r="BB36" i="3"/>
  <c r="BB33" i="3"/>
  <c r="BB97" i="6" s="1"/>
  <c r="BB31" i="3"/>
  <c r="BB37" i="3"/>
  <c r="BB34" i="3"/>
  <c r="BB32" i="3"/>
  <c r="CS185" i="7" l="1"/>
  <c r="CR71" i="7"/>
  <c r="CT52" i="7"/>
  <c r="CT67" i="7"/>
  <c r="CT190" i="7" s="1"/>
  <c r="CR75" i="7"/>
  <c r="CR191" i="7" s="1"/>
  <c r="CS188" i="7"/>
  <c r="CS200" i="7" s="1"/>
  <c r="CS189" i="7"/>
  <c r="CQ130" i="7"/>
  <c r="CS118" i="7"/>
  <c r="CR128" i="7"/>
  <c r="CR123" i="7"/>
  <c r="CT117" i="7"/>
  <c r="CT121" i="7"/>
  <c r="CT122" i="7" s="1"/>
  <c r="CT103" i="7"/>
  <c r="CT104" i="7" s="1"/>
  <c r="CT126" i="7"/>
  <c r="CT127" i="7" s="1"/>
  <c r="CU30" i="7"/>
  <c r="CU136" i="7" s="1"/>
  <c r="CT53" i="7"/>
  <c r="CT110" i="7"/>
  <c r="CT90" i="7"/>
  <c r="CT94" i="7" s="1"/>
  <c r="CT96" i="7" s="1"/>
  <c r="CS112" i="7"/>
  <c r="CS102" i="7"/>
  <c r="CS106" i="7" s="1"/>
  <c r="CU35" i="7"/>
  <c r="CU38" i="7"/>
  <c r="CU37" i="7"/>
  <c r="CU66" i="7" s="1"/>
  <c r="CU39" i="7"/>
  <c r="CU36" i="7"/>
  <c r="CU54" i="7" s="1"/>
  <c r="CU59" i="7"/>
  <c r="CT62" i="7"/>
  <c r="CS74" i="7" s="1"/>
  <c r="CT50" i="7"/>
  <c r="CT49" i="7"/>
  <c r="CT4" i="7"/>
  <c r="CU5" i="7"/>
  <c r="CU26" i="7"/>
  <c r="CT60" i="7"/>
  <c r="CT143" i="7" s="1"/>
  <c r="CT48" i="7"/>
  <c r="CT142" i="7" s="1"/>
  <c r="CW14" i="7"/>
  <c r="CV1" i="7"/>
  <c r="CV25" i="7"/>
  <c r="CV89" i="7" s="1"/>
  <c r="CS73" i="7"/>
  <c r="CR73" i="7"/>
  <c r="CU32" i="7"/>
  <c r="CU156" i="7" s="1"/>
  <c r="CT63" i="7"/>
  <c r="CT51" i="7"/>
  <c r="CT187" i="7" s="1"/>
  <c r="CU31" i="7"/>
  <c r="CU144" i="7" s="1"/>
  <c r="CU33" i="7"/>
  <c r="CT65" i="7"/>
  <c r="CT54" i="7"/>
  <c r="CU34" i="7"/>
  <c r="CU192" i="7" s="1"/>
  <c r="CR72" i="7"/>
  <c r="CV19" i="7"/>
  <c r="CV84" i="7"/>
  <c r="CV2" i="7"/>
  <c r="CT59" i="7"/>
  <c r="CT47" i="7"/>
  <c r="CT135" i="7" s="1"/>
  <c r="CT41" i="7"/>
  <c r="CT42" i="7" s="1"/>
  <c r="CT3" i="7" s="1"/>
  <c r="CT78" i="7"/>
  <c r="CW15" i="7"/>
  <c r="CV16" i="7"/>
  <c r="CV36" i="7" s="1"/>
  <c r="CV17" i="7"/>
  <c r="BA3" i="6"/>
  <c r="AZ242" i="3"/>
  <c r="AZ29" i="6"/>
  <c r="CV6" i="3"/>
  <c r="CW13" i="3"/>
  <c r="BB192" i="3"/>
  <c r="BB51" i="3"/>
  <c r="BB187" i="3" s="1"/>
  <c r="BB63" i="3"/>
  <c r="BB50" i="3"/>
  <c r="BB66" i="3"/>
  <c r="BB62" i="3"/>
  <c r="BB52" i="3"/>
  <c r="BB4" i="3"/>
  <c r="BC89" i="3"/>
  <c r="BC5" i="3"/>
  <c r="BC26" i="3"/>
  <c r="BC17" i="3"/>
  <c r="BC16" i="3"/>
  <c r="BD14" i="3"/>
  <c r="BC2" i="3"/>
  <c r="BC145" i="3" s="1"/>
  <c r="BC84" i="3"/>
  <c r="BC19" i="3"/>
  <c r="BB55" i="3"/>
  <c r="BB189" i="3" s="1"/>
  <c r="BB67" i="3"/>
  <c r="BB144" i="3"/>
  <c r="BB60" i="3"/>
  <c r="BB48" i="3"/>
  <c r="BB142" i="3" s="1"/>
  <c r="BB54" i="3"/>
  <c r="BB64" i="3"/>
  <c r="BA241" i="3"/>
  <c r="BB136" i="3"/>
  <c r="BB41" i="3"/>
  <c r="BB42" i="3" s="1"/>
  <c r="BB3" i="3" s="1"/>
  <c r="BB47" i="3"/>
  <c r="BB74" i="6" s="1"/>
  <c r="BB59" i="3"/>
  <c r="BA123" i="3"/>
  <c r="BA128" i="3"/>
  <c r="BB156" i="3"/>
  <c r="BB110" i="3"/>
  <c r="BB118" i="3" s="1"/>
  <c r="BB90" i="3"/>
  <c r="BB94" i="3" s="1"/>
  <c r="BB96" i="3" s="1"/>
  <c r="BB61" i="3"/>
  <c r="BB53" i="3"/>
  <c r="BB49" i="3"/>
  <c r="BB65" i="3"/>
  <c r="CT188" i="7" l="1"/>
  <c r="CT200" i="7" s="1"/>
  <c r="CT189" i="7"/>
  <c r="CS79" i="7"/>
  <c r="CT79" i="7"/>
  <c r="CT185" i="7"/>
  <c r="CU52" i="7"/>
  <c r="CU67" i="7"/>
  <c r="CU190" i="7" s="1"/>
  <c r="CV39" i="7"/>
  <c r="CT112" i="7"/>
  <c r="CT102" i="7"/>
  <c r="CT106" i="7" s="1"/>
  <c r="CU126" i="7"/>
  <c r="CU127" i="7" s="1"/>
  <c r="CU103" i="7"/>
  <c r="CU104" i="7" s="1"/>
  <c r="CU121" i="7"/>
  <c r="CU122" i="7" s="1"/>
  <c r="CU117" i="7"/>
  <c r="CT118" i="7"/>
  <c r="CV30" i="7"/>
  <c r="CV136" i="7" s="1"/>
  <c r="CV145" i="7"/>
  <c r="CV146" i="7" s="1"/>
  <c r="CV150" i="7" s="1"/>
  <c r="CV158" i="7" s="1"/>
  <c r="CR130" i="7"/>
  <c r="CU110" i="7"/>
  <c r="CU90" i="7"/>
  <c r="CU94" i="7" s="1"/>
  <c r="CU96" i="7" s="1"/>
  <c r="CU65" i="7"/>
  <c r="CT77" i="7" s="1"/>
  <c r="CS72" i="7"/>
  <c r="CU47" i="7"/>
  <c r="CU135" i="7" s="1"/>
  <c r="CS128" i="7"/>
  <c r="CS123" i="7"/>
  <c r="CU41" i="7"/>
  <c r="CU42" i="7" s="1"/>
  <c r="CU3" i="7" s="1"/>
  <c r="CV35" i="7"/>
  <c r="CV38" i="7"/>
  <c r="CV37" i="7"/>
  <c r="CV66" i="7" s="1"/>
  <c r="CU78" i="7" s="1"/>
  <c r="CT71" i="7"/>
  <c r="CS71" i="7"/>
  <c r="CU63" i="7"/>
  <c r="CU51" i="7"/>
  <c r="CU187" i="7" s="1"/>
  <c r="CU61" i="7"/>
  <c r="CU186" i="7" s="1"/>
  <c r="CU53" i="7"/>
  <c r="CV32" i="7"/>
  <c r="CV156" i="7" s="1"/>
  <c r="CS77" i="7"/>
  <c r="CV31" i="7"/>
  <c r="CU62" i="7"/>
  <c r="CT74" i="7" s="1"/>
  <c r="CU50" i="7"/>
  <c r="CU49" i="7"/>
  <c r="CU4" i="7"/>
  <c r="CV33" i="7"/>
  <c r="CS75" i="7"/>
  <c r="CS191" i="7" s="1"/>
  <c r="CV5" i="7"/>
  <c r="CV26" i="7"/>
  <c r="CV65" i="7"/>
  <c r="CU77" i="7" s="1"/>
  <c r="CV54" i="7"/>
  <c r="CV34" i="7"/>
  <c r="CV192" i="7" s="1"/>
  <c r="CU60" i="7"/>
  <c r="CU143" i="7" s="1"/>
  <c r="CU48" i="7"/>
  <c r="CU142" i="7" s="1"/>
  <c r="CW19" i="7"/>
  <c r="CW84" i="7"/>
  <c r="CW2" i="7"/>
  <c r="CX14" i="7"/>
  <c r="CW1" i="7"/>
  <c r="CW145" i="7" s="1"/>
  <c r="CW146" i="7" s="1"/>
  <c r="CW150" i="7" s="1"/>
  <c r="CW25" i="7"/>
  <c r="CW89" i="7" s="1"/>
  <c r="CX15" i="7"/>
  <c r="CW17" i="7"/>
  <c r="CW16" i="7"/>
  <c r="BB75" i="6"/>
  <c r="AZ4" i="6"/>
  <c r="AZ5" i="6" s="1"/>
  <c r="BB82" i="6"/>
  <c r="T146" i="3"/>
  <c r="T150" i="3" s="1"/>
  <c r="T158" i="3" s="1"/>
  <c r="BA130" i="3"/>
  <c r="BA29" i="6" s="1"/>
  <c r="BC39" i="3"/>
  <c r="BC37" i="3"/>
  <c r="BC33" i="3"/>
  <c r="BC97" i="6" s="1"/>
  <c r="BC35" i="3"/>
  <c r="BC31" i="3"/>
  <c r="BC38" i="3"/>
  <c r="BC30" i="3"/>
  <c r="BC34" i="3"/>
  <c r="BC32" i="3"/>
  <c r="BC36" i="3"/>
  <c r="BA78" i="3"/>
  <c r="BB190" i="3"/>
  <c r="BA79" i="3"/>
  <c r="BC102" i="3"/>
  <c r="BC103" i="3" s="1"/>
  <c r="BC126" i="3"/>
  <c r="BC127" i="3" s="1"/>
  <c r="BC117" i="3"/>
  <c r="BC121" i="3"/>
  <c r="BC122" i="3" s="1"/>
  <c r="BA77" i="3"/>
  <c r="BA76" i="3"/>
  <c r="BB188" i="3"/>
  <c r="BB200" i="3" s="1"/>
  <c r="BA75" i="3"/>
  <c r="BA191" i="3" s="1"/>
  <c r="BB112" i="3"/>
  <c r="BB101" i="3"/>
  <c r="BB105" i="3" s="1"/>
  <c r="BB28" i="6" s="1"/>
  <c r="BB186" i="3"/>
  <c r="BA73" i="3"/>
  <c r="BA71" i="3"/>
  <c r="BB135" i="3"/>
  <c r="BB185" i="3"/>
  <c r="BB143" i="3"/>
  <c r="BA72" i="3"/>
  <c r="BA74" i="3"/>
  <c r="BA98" i="6" s="1"/>
  <c r="CX13" i="3"/>
  <c r="CW6" i="3"/>
  <c r="BD1" i="3"/>
  <c r="BD25" i="3"/>
  <c r="BD15" i="3"/>
  <c r="BD19" i="3" s="1"/>
  <c r="CV52" i="7" l="1"/>
  <c r="CV67" i="7"/>
  <c r="CV190" i="7" s="1"/>
  <c r="CW158" i="7"/>
  <c r="CT75" i="7"/>
  <c r="CT191" i="7" s="1"/>
  <c r="CU188" i="7"/>
  <c r="CU200" i="7" s="1"/>
  <c r="CU189" i="7"/>
  <c r="CV47" i="7"/>
  <c r="CV135" i="7" s="1"/>
  <c r="CU185" i="7"/>
  <c r="CU112" i="7"/>
  <c r="CU102" i="7"/>
  <c r="CU106" i="7" s="1"/>
  <c r="CU118" i="7"/>
  <c r="CV121" i="7"/>
  <c r="CV122" i="7" s="1"/>
  <c r="CV117" i="7"/>
  <c r="CV103" i="7"/>
  <c r="CV104" i="7" s="1"/>
  <c r="CV126" i="7"/>
  <c r="CV127" i="7" s="1"/>
  <c r="CV41" i="7"/>
  <c r="CV42" i="7" s="1"/>
  <c r="CV3" i="7" s="1"/>
  <c r="CV144" i="7"/>
  <c r="CW34" i="7"/>
  <c r="CW192" i="7" s="1"/>
  <c r="CS130" i="7"/>
  <c r="CV110" i="7"/>
  <c r="CV90" i="7"/>
  <c r="CV94" i="7" s="1"/>
  <c r="CV96" i="7" s="1"/>
  <c r="CV59" i="7"/>
  <c r="CT128" i="7"/>
  <c r="CT123" i="7"/>
  <c r="CW36" i="7"/>
  <c r="CW65" i="7" s="1"/>
  <c r="CW35" i="7"/>
  <c r="CW33" i="7"/>
  <c r="CW50" i="7" s="1"/>
  <c r="CW30" i="7"/>
  <c r="CW47" i="7" s="1"/>
  <c r="CW135" i="7" s="1"/>
  <c r="CW37" i="7"/>
  <c r="CW66" i="7" s="1"/>
  <c r="CV78" i="7" s="1"/>
  <c r="CW39" i="7"/>
  <c r="CW51" i="7"/>
  <c r="CW187" i="7" s="1"/>
  <c r="CW5" i="7"/>
  <c r="CW26" i="7"/>
  <c r="CW62" i="7"/>
  <c r="CV62" i="7"/>
  <c r="CU74" i="7" s="1"/>
  <c r="CV50" i="7"/>
  <c r="CV49" i="7"/>
  <c r="CV4" i="7"/>
  <c r="CV63" i="7"/>
  <c r="CV51" i="7"/>
  <c r="CV187" i="7" s="1"/>
  <c r="CT72" i="7"/>
  <c r="CV61" i="7"/>
  <c r="CV53" i="7"/>
  <c r="CW38" i="7"/>
  <c r="CW32" i="7"/>
  <c r="CW156" i="7" s="1"/>
  <c r="CY14" i="7"/>
  <c r="CX1" i="7"/>
  <c r="CX25" i="7"/>
  <c r="CX89" i="7" s="1"/>
  <c r="CX19" i="7"/>
  <c r="CX84" i="7"/>
  <c r="CX2" i="7"/>
  <c r="CW31" i="7"/>
  <c r="CW144" i="7" s="1"/>
  <c r="CT73" i="7"/>
  <c r="CV60" i="7"/>
  <c r="CV48" i="7"/>
  <c r="CV142" i="7" s="1"/>
  <c r="CY15" i="7"/>
  <c r="CX16" i="7"/>
  <c r="CX17" i="7"/>
  <c r="BA4" i="6"/>
  <c r="BA5" i="6" s="1"/>
  <c r="BB3" i="6"/>
  <c r="BA242" i="3"/>
  <c r="BC192" i="3"/>
  <c r="BC63" i="3"/>
  <c r="BC51" i="3"/>
  <c r="BC187" i="3" s="1"/>
  <c r="BC136" i="3"/>
  <c r="BC41" i="3"/>
  <c r="BC42" i="3" s="1"/>
  <c r="BC3" i="3" s="1"/>
  <c r="BC47" i="3"/>
  <c r="BC74" i="6" s="1"/>
  <c r="BC59" i="3"/>
  <c r="BC49" i="3"/>
  <c r="BC65" i="3"/>
  <c r="BC144" i="3"/>
  <c r="BC60" i="3"/>
  <c r="BC48" i="3"/>
  <c r="BC142" i="3" s="1"/>
  <c r="BC55" i="3"/>
  <c r="BC189" i="3" s="1"/>
  <c r="BC67" i="3"/>
  <c r="CY13" i="3"/>
  <c r="CX6" i="3"/>
  <c r="BB241" i="3"/>
  <c r="BC62" i="3"/>
  <c r="BC52" i="3"/>
  <c r="BC4" i="3"/>
  <c r="BD17" i="3"/>
  <c r="BD16" i="3"/>
  <c r="BE14" i="3"/>
  <c r="BD2" i="3"/>
  <c r="BD145" i="3" s="1"/>
  <c r="BD84" i="3"/>
  <c r="BB128" i="3"/>
  <c r="BB123" i="3"/>
  <c r="BC64" i="3"/>
  <c r="BC54" i="3"/>
  <c r="BD89" i="3"/>
  <c r="BD5" i="3"/>
  <c r="BD26" i="3"/>
  <c r="BC156" i="3"/>
  <c r="BC110" i="3"/>
  <c r="BC118" i="3" s="1"/>
  <c r="BC90" i="3"/>
  <c r="BC94" i="3" s="1"/>
  <c r="BC96" i="3" s="1"/>
  <c r="BC61" i="3"/>
  <c r="BC53" i="3"/>
  <c r="BC66" i="3"/>
  <c r="BC50" i="3"/>
  <c r="CV118" i="7" l="1"/>
  <c r="CU73" i="7"/>
  <c r="CV186" i="7"/>
  <c r="CW52" i="7"/>
  <c r="CW67" i="7"/>
  <c r="CW190" i="7" s="1"/>
  <c r="CV188" i="7"/>
  <c r="CV200" i="7" s="1"/>
  <c r="CV189" i="7"/>
  <c r="CW54" i="7"/>
  <c r="CW63" i="7"/>
  <c r="CU79" i="7"/>
  <c r="CU71" i="7"/>
  <c r="CV185" i="7"/>
  <c r="CW103" i="7"/>
  <c r="CW104" i="7" s="1"/>
  <c r="CW117" i="7"/>
  <c r="CW126" i="7"/>
  <c r="CW127" i="7" s="1"/>
  <c r="CW121" i="7"/>
  <c r="CW122" i="7" s="1"/>
  <c r="CX32" i="7"/>
  <c r="CX156" i="7" s="1"/>
  <c r="CT130" i="7"/>
  <c r="CX145" i="7"/>
  <c r="CX146" i="7" s="1"/>
  <c r="CX150" i="7" s="1"/>
  <c r="CX158" i="7" s="1"/>
  <c r="CW4" i="7"/>
  <c r="CU72" i="7"/>
  <c r="CV143" i="7"/>
  <c r="CW49" i="7"/>
  <c r="CV112" i="7"/>
  <c r="CV102" i="7"/>
  <c r="CV106" i="7" s="1"/>
  <c r="CU128" i="7"/>
  <c r="CU123" i="7"/>
  <c r="CW110" i="7"/>
  <c r="CW90" i="7"/>
  <c r="CW94" i="7" s="1"/>
  <c r="CW96" i="7" s="1"/>
  <c r="CW59" i="7"/>
  <c r="CW136" i="7"/>
  <c r="CX33" i="7"/>
  <c r="CX50" i="7" s="1"/>
  <c r="CX34" i="7"/>
  <c r="CX31" i="7"/>
  <c r="CV75" i="7"/>
  <c r="CV191" i="7" s="1"/>
  <c r="CU75" i="7"/>
  <c r="CU191" i="7" s="1"/>
  <c r="CW41" i="7"/>
  <c r="CW42" i="7" s="1"/>
  <c r="CW3" i="7" s="1"/>
  <c r="CX62" i="7"/>
  <c r="CW74" i="7" s="1"/>
  <c r="CX5" i="7"/>
  <c r="CX26" i="7"/>
  <c r="CX30" i="7"/>
  <c r="CX136" i="7" s="1"/>
  <c r="CX37" i="7"/>
  <c r="CX66" i="7" s="1"/>
  <c r="CZ14" i="7"/>
  <c r="CY1" i="7"/>
  <c r="CY25" i="7"/>
  <c r="CY89" i="7" s="1"/>
  <c r="CX35" i="7"/>
  <c r="CX39" i="7"/>
  <c r="CW61" i="7"/>
  <c r="CW186" i="7" s="1"/>
  <c r="CW53" i="7"/>
  <c r="CW60" i="7"/>
  <c r="CW143" i="7" s="1"/>
  <c r="CW48" i="7"/>
  <c r="CW142" i="7" s="1"/>
  <c r="CX36" i="7"/>
  <c r="CX38" i="7"/>
  <c r="CV77" i="7"/>
  <c r="CY19" i="7"/>
  <c r="CY84" i="7"/>
  <c r="CY2" i="7"/>
  <c r="CV79" i="7"/>
  <c r="CV74" i="7"/>
  <c r="CZ15" i="7"/>
  <c r="CY17" i="7"/>
  <c r="CY16" i="7"/>
  <c r="CY31" i="7" s="1"/>
  <c r="CY144" i="7" s="1"/>
  <c r="BC82" i="6"/>
  <c r="BC75" i="6"/>
  <c r="U146" i="3"/>
  <c r="U150" i="3" s="1"/>
  <c r="U158" i="3" s="1"/>
  <c r="CZ13" i="3"/>
  <c r="CY6" i="3"/>
  <c r="BD39" i="3"/>
  <c r="BD34" i="3"/>
  <c r="BD33" i="3"/>
  <c r="BD97" i="6" s="1"/>
  <c r="BD31" i="3"/>
  <c r="BD35" i="3"/>
  <c r="BD37" i="3"/>
  <c r="BD32" i="3"/>
  <c r="BD36" i="3"/>
  <c r="BD38" i="3"/>
  <c r="BD30" i="3"/>
  <c r="BC190" i="3"/>
  <c r="BB79" i="3"/>
  <c r="BB77" i="3"/>
  <c r="BC188" i="3"/>
  <c r="BC200" i="3" s="1"/>
  <c r="BB75" i="3"/>
  <c r="BB191" i="3" s="1"/>
  <c r="BB78" i="3"/>
  <c r="BC112" i="3"/>
  <c r="BC101" i="3"/>
  <c r="BC105" i="3" s="1"/>
  <c r="BC28" i="6" s="1"/>
  <c r="BD117" i="3"/>
  <c r="BD121" i="3"/>
  <c r="BD122" i="3" s="1"/>
  <c r="BD102" i="3"/>
  <c r="BD103" i="3" s="1"/>
  <c r="BD126" i="3"/>
  <c r="BD127" i="3" s="1"/>
  <c r="BB130" i="3"/>
  <c r="BB29" i="6" s="1"/>
  <c r="BB74" i="3"/>
  <c r="BB98" i="6" s="1"/>
  <c r="BE1" i="3"/>
  <c r="BE15" i="3"/>
  <c r="BE25" i="3"/>
  <c r="BC186" i="3"/>
  <c r="BB73" i="3"/>
  <c r="BB76" i="3"/>
  <c r="BB71" i="3"/>
  <c r="BC185" i="3"/>
  <c r="BC143" i="3"/>
  <c r="BB72" i="3"/>
  <c r="BC135" i="3"/>
  <c r="CX52" i="7" l="1"/>
  <c r="CX67" i="7"/>
  <c r="CX190" i="7" s="1"/>
  <c r="CX63" i="7"/>
  <c r="CX192" i="7"/>
  <c r="CX51" i="7"/>
  <c r="CX187" i="7" s="1"/>
  <c r="CX53" i="7"/>
  <c r="CW188" i="7"/>
  <c r="CW200" i="7" s="1"/>
  <c r="CW189" i="7"/>
  <c r="CW79" i="7"/>
  <c r="CX61" i="7"/>
  <c r="CX186" i="7" s="1"/>
  <c r="CV71" i="7"/>
  <c r="CW185" i="7"/>
  <c r="CU130" i="7"/>
  <c r="CX126" i="7"/>
  <c r="CX127" i="7" s="1"/>
  <c r="CX117" i="7"/>
  <c r="CX121" i="7"/>
  <c r="CX122" i="7" s="1"/>
  <c r="CX103" i="7"/>
  <c r="CX104" i="7" s="1"/>
  <c r="CV128" i="7"/>
  <c r="CV123" i="7"/>
  <c r="CX110" i="7"/>
  <c r="CX90" i="7"/>
  <c r="CX94" i="7" s="1"/>
  <c r="CX96" i="7" s="1"/>
  <c r="CX60" i="7"/>
  <c r="CX143" i="7" s="1"/>
  <c r="CX144" i="7"/>
  <c r="CX4" i="7"/>
  <c r="CW112" i="7"/>
  <c r="CW102" i="7"/>
  <c r="CW106" i="7" s="1"/>
  <c r="CY32" i="7"/>
  <c r="CY156" i="7" s="1"/>
  <c r="CY145" i="7"/>
  <c r="CY146" i="7" s="1"/>
  <c r="CY150" i="7" s="1"/>
  <c r="CY158" i="7" s="1"/>
  <c r="CX49" i="7"/>
  <c r="CW118" i="7"/>
  <c r="CV72" i="7"/>
  <c r="CW73" i="7"/>
  <c r="CX48" i="7"/>
  <c r="CX142" i="7" s="1"/>
  <c r="CY33" i="7"/>
  <c r="CY34" i="7"/>
  <c r="CY30" i="7"/>
  <c r="CW72" i="7"/>
  <c r="CY60" i="7"/>
  <c r="CY48" i="7"/>
  <c r="CY142" i="7" s="1"/>
  <c r="CY62" i="7"/>
  <c r="CY50" i="7"/>
  <c r="CY49" i="7"/>
  <c r="CY4" i="7"/>
  <c r="CX59" i="7"/>
  <c r="CX185" i="7" s="1"/>
  <c r="CX47" i="7"/>
  <c r="CX135" i="7" s="1"/>
  <c r="CX41" i="7"/>
  <c r="CX42" i="7" s="1"/>
  <c r="CX3" i="7" s="1"/>
  <c r="CV73" i="7"/>
  <c r="CY37" i="7"/>
  <c r="CY66" i="7" s="1"/>
  <c r="CX78" i="7" s="1"/>
  <c r="CX65" i="7"/>
  <c r="CX54" i="7"/>
  <c r="CY5" i="7"/>
  <c r="CY26" i="7"/>
  <c r="CY36" i="7"/>
  <c r="CY38" i="7"/>
  <c r="CY35" i="7"/>
  <c r="CY39" i="7"/>
  <c r="DA14" i="7"/>
  <c r="CZ1" i="7"/>
  <c r="CZ25" i="7"/>
  <c r="CZ89" i="7" s="1"/>
  <c r="CZ19" i="7"/>
  <c r="CZ84" i="7"/>
  <c r="CZ2" i="7"/>
  <c r="CW78" i="7"/>
  <c r="DA15" i="7"/>
  <c r="CZ17" i="7"/>
  <c r="CZ16" i="7"/>
  <c r="BC3" i="6"/>
  <c r="BB4" i="6"/>
  <c r="BB5" i="6" s="1"/>
  <c r="BD136" i="3"/>
  <c r="BD41" i="3"/>
  <c r="BD42" i="3" s="1"/>
  <c r="BD3" i="3" s="1"/>
  <c r="BD47" i="3"/>
  <c r="BD74" i="6" s="1"/>
  <c r="BD59" i="3"/>
  <c r="BD192" i="3"/>
  <c r="BD63" i="3"/>
  <c r="BD51" i="3"/>
  <c r="BD187" i="3" s="1"/>
  <c r="BD65" i="3"/>
  <c r="BD49" i="3"/>
  <c r="BD50" i="3"/>
  <c r="BD66" i="3"/>
  <c r="BC241" i="3"/>
  <c r="BD54" i="3"/>
  <c r="BD64" i="3"/>
  <c r="BE16" i="3"/>
  <c r="BE17" i="3"/>
  <c r="BE2" i="3"/>
  <c r="BE145" i="3" s="1"/>
  <c r="BF14" i="3"/>
  <c r="BE84" i="3"/>
  <c r="BC123" i="3"/>
  <c r="BC128" i="3"/>
  <c r="BD110" i="3"/>
  <c r="BD118" i="3" s="1"/>
  <c r="BD156" i="3"/>
  <c r="BD90" i="3"/>
  <c r="BD94" i="3" s="1"/>
  <c r="BD96" i="3" s="1"/>
  <c r="BD61" i="3"/>
  <c r="BD53" i="3"/>
  <c r="DA13" i="3"/>
  <c r="CZ6" i="3"/>
  <c r="BB242" i="3"/>
  <c r="BD67" i="3"/>
  <c r="BD55" i="3"/>
  <c r="BD189" i="3" s="1"/>
  <c r="BE19" i="3"/>
  <c r="BD144" i="3"/>
  <c r="BD48" i="3"/>
  <c r="BD142" i="3" s="1"/>
  <c r="BD60" i="3"/>
  <c r="BD75" i="6" s="1"/>
  <c r="BE89" i="3"/>
  <c r="BE5" i="3"/>
  <c r="BE26" i="3"/>
  <c r="BD52" i="3"/>
  <c r="BD4" i="3"/>
  <c r="BD62" i="3"/>
  <c r="CY63" i="7" l="1"/>
  <c r="CY192" i="7"/>
  <c r="CV130" i="7"/>
  <c r="CY52" i="7"/>
  <c r="CY67" i="7"/>
  <c r="CY190" i="7" s="1"/>
  <c r="CW75" i="7"/>
  <c r="CW191" i="7" s="1"/>
  <c r="CX188" i="7"/>
  <c r="CX200" i="7" s="1"/>
  <c r="CX189" i="7"/>
  <c r="CY53" i="7"/>
  <c r="CX118" i="7"/>
  <c r="CY61" i="7"/>
  <c r="CX72" i="7"/>
  <c r="CY143" i="7"/>
  <c r="CW128" i="7"/>
  <c r="CW123" i="7"/>
  <c r="CZ34" i="7"/>
  <c r="CY121" i="7"/>
  <c r="CY122" i="7" s="1"/>
  <c r="CY126" i="7"/>
  <c r="CY127" i="7" s="1"/>
  <c r="CY103" i="7"/>
  <c r="CY104" i="7" s="1"/>
  <c r="CY117" i="7"/>
  <c r="CX112" i="7"/>
  <c r="CX102" i="7"/>
  <c r="CX106" i="7" s="1"/>
  <c r="CZ145" i="7"/>
  <c r="CZ146" i="7" s="1"/>
  <c r="CZ150" i="7" s="1"/>
  <c r="CZ158" i="7" s="1"/>
  <c r="CZ39" i="7"/>
  <c r="CY110" i="7"/>
  <c r="CY90" i="7"/>
  <c r="CY94" i="7" s="1"/>
  <c r="CY96" i="7" s="1"/>
  <c r="CY47" i="7"/>
  <c r="CY135" i="7" s="1"/>
  <c r="CY136" i="7"/>
  <c r="CZ35" i="7"/>
  <c r="CZ37" i="7"/>
  <c r="CZ66" i="7" s="1"/>
  <c r="CY78" i="7" s="1"/>
  <c r="CY51" i="7"/>
  <c r="CY187" i="7" s="1"/>
  <c r="CY41" i="7"/>
  <c r="CY42" i="7" s="1"/>
  <c r="CY3" i="7" s="1"/>
  <c r="CY59" i="7"/>
  <c r="CY185" i="7" s="1"/>
  <c r="CZ36" i="7"/>
  <c r="CZ65" i="7" s="1"/>
  <c r="CZ30" i="7"/>
  <c r="CZ136" i="7" s="1"/>
  <c r="DB14" i="7"/>
  <c r="DA1" i="7"/>
  <c r="DA25" i="7"/>
  <c r="DA89" i="7" s="1"/>
  <c r="CZ38" i="7"/>
  <c r="CX74" i="7"/>
  <c r="CZ32" i="7"/>
  <c r="CZ156" i="7" s="1"/>
  <c r="CW77" i="7"/>
  <c r="CZ31" i="7"/>
  <c r="CZ144" i="7" s="1"/>
  <c r="DA19" i="7"/>
  <c r="DA84" i="7"/>
  <c r="DA2" i="7"/>
  <c r="CZ33" i="7"/>
  <c r="CY65" i="7"/>
  <c r="CY54" i="7"/>
  <c r="CX75" i="7"/>
  <c r="CX191" i="7" s="1"/>
  <c r="CW71" i="7"/>
  <c r="CZ5" i="7"/>
  <c r="CZ26" i="7"/>
  <c r="DB15" i="7"/>
  <c r="DA16" i="7"/>
  <c r="DA17" i="7"/>
  <c r="BD82" i="6"/>
  <c r="V146" i="3"/>
  <c r="V150" i="3" s="1"/>
  <c r="V158" i="3" s="1"/>
  <c r="BC130" i="3"/>
  <c r="BC29" i="6" s="1"/>
  <c r="BC74" i="3"/>
  <c r="BC98" i="6" s="1"/>
  <c r="BD188" i="3"/>
  <c r="BD200" i="3" s="1"/>
  <c r="BC75" i="3"/>
  <c r="BC191" i="3" s="1"/>
  <c r="BD186" i="3"/>
  <c r="BC73" i="3"/>
  <c r="BC71" i="3"/>
  <c r="BE121" i="3"/>
  <c r="BE122" i="3" s="1"/>
  <c r="BE102" i="3"/>
  <c r="BE103" i="3" s="1"/>
  <c r="BE117" i="3"/>
  <c r="BE126" i="3"/>
  <c r="BE127" i="3" s="1"/>
  <c r="BD112" i="3"/>
  <c r="BD101" i="3"/>
  <c r="BD105" i="3" s="1"/>
  <c r="BD28" i="6" s="1"/>
  <c r="BF1" i="3"/>
  <c r="BF25" i="3"/>
  <c r="BF15" i="3"/>
  <c r="BF19" i="3" s="1"/>
  <c r="BC78" i="3"/>
  <c r="BD135" i="3"/>
  <c r="BD190" i="3"/>
  <c r="BC79" i="3"/>
  <c r="BC242" i="3"/>
  <c r="BC76" i="3"/>
  <c r="BC77" i="3"/>
  <c r="BE37" i="3"/>
  <c r="BE35" i="3"/>
  <c r="BE33" i="3"/>
  <c r="BE97" i="6" s="1"/>
  <c r="BE31" i="3"/>
  <c r="BE39" i="3"/>
  <c r="BE32" i="3"/>
  <c r="BE36" i="3"/>
  <c r="BE34" i="3"/>
  <c r="BE38" i="3"/>
  <c r="BE30" i="3"/>
  <c r="BD185" i="3"/>
  <c r="BD143" i="3"/>
  <c r="BC72" i="3"/>
  <c r="DB13" i="3"/>
  <c r="DA6" i="3"/>
  <c r="CY77" i="7" l="1"/>
  <c r="CX73" i="7"/>
  <c r="CY186" i="7"/>
  <c r="CZ54" i="7"/>
  <c r="CZ63" i="7"/>
  <c r="CZ192" i="7"/>
  <c r="CX79" i="7"/>
  <c r="CY188" i="7"/>
  <c r="CY200" i="7" s="1"/>
  <c r="CY189" i="7"/>
  <c r="CX71" i="7"/>
  <c r="DA145" i="7"/>
  <c r="DA146" i="7" s="1"/>
  <c r="DA150" i="7" s="1"/>
  <c r="DA158" i="7" s="1"/>
  <c r="DB158" i="7" s="1"/>
  <c r="CZ52" i="7"/>
  <c r="CZ67" i="7"/>
  <c r="CZ190" i="7" s="1"/>
  <c r="DA39" i="7"/>
  <c r="CZ117" i="7"/>
  <c r="CZ121" i="7"/>
  <c r="CZ122" i="7" s="1"/>
  <c r="CZ103" i="7"/>
  <c r="CZ104" i="7" s="1"/>
  <c r="CZ126" i="7"/>
  <c r="CZ127" i="7" s="1"/>
  <c r="CZ51" i="7"/>
  <c r="CZ187" i="7" s="1"/>
  <c r="CX128" i="7"/>
  <c r="CX130" i="7" s="1"/>
  <c r="CX123" i="7"/>
  <c r="CW130" i="7"/>
  <c r="CY118" i="7"/>
  <c r="CZ110" i="7"/>
  <c r="CZ90" i="7"/>
  <c r="CZ94" i="7" s="1"/>
  <c r="CZ96" i="7" s="1"/>
  <c r="CY112" i="7"/>
  <c r="CY102" i="7"/>
  <c r="CY106" i="7" s="1"/>
  <c r="DA31" i="7"/>
  <c r="DA144" i="7" s="1"/>
  <c r="DA34" i="7"/>
  <c r="DA192" i="7" s="1"/>
  <c r="DA33" i="7"/>
  <c r="DA50" i="7" s="1"/>
  <c r="DA32" i="7"/>
  <c r="DA156" i="7" s="1"/>
  <c r="CX77" i="7"/>
  <c r="CZ61" i="7"/>
  <c r="CZ186" i="7" s="1"/>
  <c r="CZ53" i="7"/>
  <c r="DA5" i="7"/>
  <c r="DA26" i="7"/>
  <c r="DA63" i="7"/>
  <c r="DC14" i="7"/>
  <c r="DB1" i="7"/>
  <c r="DB145" i="7" s="1"/>
  <c r="DB146" i="7" s="1"/>
  <c r="DB150" i="7" s="1"/>
  <c r="DB25" i="7"/>
  <c r="DB89" i="7" s="1"/>
  <c r="DA30" i="7"/>
  <c r="DA136" i="7" s="1"/>
  <c r="CZ62" i="7"/>
  <c r="CZ50" i="7"/>
  <c r="CZ49" i="7"/>
  <c r="CZ4" i="7"/>
  <c r="DA38" i="7"/>
  <c r="CY79" i="7"/>
  <c r="CZ59" i="7"/>
  <c r="CZ47" i="7"/>
  <c r="CZ135" i="7" s="1"/>
  <c r="CZ41" i="7"/>
  <c r="CZ42" i="7" s="1"/>
  <c r="CZ3" i="7" s="1"/>
  <c r="DB19" i="7"/>
  <c r="DB84" i="7"/>
  <c r="DB2" i="7"/>
  <c r="DA36" i="7"/>
  <c r="DA37" i="7"/>
  <c r="DA66" i="7" s="1"/>
  <c r="CZ60" i="7"/>
  <c r="CZ143" i="7" s="1"/>
  <c r="CZ48" i="7"/>
  <c r="CZ142" i="7" s="1"/>
  <c r="DA35" i="7"/>
  <c r="DC15" i="7"/>
  <c r="DB17" i="7"/>
  <c r="DB16" i="7"/>
  <c r="BD3" i="6"/>
  <c r="BC4" i="6"/>
  <c r="BC5" i="6" s="1"/>
  <c r="BE156" i="3"/>
  <c r="BE90" i="3"/>
  <c r="BE94" i="3" s="1"/>
  <c r="BE96" i="3" s="1"/>
  <c r="BE61" i="3"/>
  <c r="BE110" i="3"/>
  <c r="BE118" i="3" s="1"/>
  <c r="BE53" i="3"/>
  <c r="BF89" i="3"/>
  <c r="BF5" i="3"/>
  <c r="BF26" i="3"/>
  <c r="BE50" i="3"/>
  <c r="BE66" i="3"/>
  <c r="BE144" i="3"/>
  <c r="BE48" i="3"/>
  <c r="BE142" i="3" s="1"/>
  <c r="BE60" i="3"/>
  <c r="BD241" i="3"/>
  <c r="BE52" i="3"/>
  <c r="BE62" i="3"/>
  <c r="BE4" i="3"/>
  <c r="BD128" i="3"/>
  <c r="BD123" i="3"/>
  <c r="DC13" i="3"/>
  <c r="DB6" i="3"/>
  <c r="BE136" i="3"/>
  <c r="BE47" i="3"/>
  <c r="BE74" i="6" s="1"/>
  <c r="BE59" i="3"/>
  <c r="BE41" i="3"/>
  <c r="BE42" i="3" s="1"/>
  <c r="BE3" i="3" s="1"/>
  <c r="BE67" i="3"/>
  <c r="BE55" i="3"/>
  <c r="BE189" i="3" s="1"/>
  <c r="BE65" i="3"/>
  <c r="BE49" i="3"/>
  <c r="BE192" i="3"/>
  <c r="BE63" i="3"/>
  <c r="BE51" i="3"/>
  <c r="BE187" i="3" s="1"/>
  <c r="BF17" i="3"/>
  <c r="BF16" i="3"/>
  <c r="BG14" i="3"/>
  <c r="BF2" i="3"/>
  <c r="W146" i="3" s="1"/>
  <c r="W150" i="3" s="1"/>
  <c r="W158" i="3" s="1"/>
  <c r="BF84" i="3"/>
  <c r="BE54" i="3"/>
  <c r="BE64" i="3"/>
  <c r="CZ75" i="7" l="1"/>
  <c r="CZ191" i="7" s="1"/>
  <c r="DA188" i="7"/>
  <c r="DA200" i="7" s="1"/>
  <c r="DA189" i="7"/>
  <c r="CY75" i="7"/>
  <c r="CY191" i="7" s="1"/>
  <c r="CZ188" i="7"/>
  <c r="CZ200" i="7" s="1"/>
  <c r="CZ189" i="7"/>
  <c r="DA52" i="7"/>
  <c r="DA67" i="7"/>
  <c r="DA190" i="7" s="1"/>
  <c r="CZ185" i="7"/>
  <c r="CZ118" i="7"/>
  <c r="DA51" i="7"/>
  <c r="DA187" i="7" s="1"/>
  <c r="DA62" i="7"/>
  <c r="CZ74" i="7" s="1"/>
  <c r="DA110" i="7"/>
  <c r="DA90" i="7"/>
  <c r="DA94" i="7" s="1"/>
  <c r="DA96" i="7" s="1"/>
  <c r="DB37" i="7"/>
  <c r="DB66" i="7" s="1"/>
  <c r="DA78" i="7" s="1"/>
  <c r="DA103" i="7"/>
  <c r="DA104" i="7" s="1"/>
  <c r="DA117" i="7"/>
  <c r="DA121" i="7"/>
  <c r="DA122" i="7" s="1"/>
  <c r="DA126" i="7"/>
  <c r="DA127" i="7" s="1"/>
  <c r="DA4" i="7"/>
  <c r="CY128" i="7"/>
  <c r="CY123" i="7"/>
  <c r="DB39" i="7"/>
  <c r="DA49" i="7"/>
  <c r="CZ112" i="7"/>
  <c r="CZ102" i="7"/>
  <c r="CZ106" i="7" s="1"/>
  <c r="DA48" i="7"/>
  <c r="DA142" i="7" s="1"/>
  <c r="DA60" i="7"/>
  <c r="DA143" i="7" s="1"/>
  <c r="DB36" i="7"/>
  <c r="DB65" i="7" s="1"/>
  <c r="DB35" i="7"/>
  <c r="DB32" i="7"/>
  <c r="DB156" i="7" s="1"/>
  <c r="DB31" i="7"/>
  <c r="DB144" i="7" s="1"/>
  <c r="DB38" i="7"/>
  <c r="DB5" i="7"/>
  <c r="DB26" i="7"/>
  <c r="DB61" i="7"/>
  <c r="DB186" i="7" s="1"/>
  <c r="DB53" i="7"/>
  <c r="DD14" i="7"/>
  <c r="DC1" i="7"/>
  <c r="DC25" i="7"/>
  <c r="DC89" i="7" s="1"/>
  <c r="DB33" i="7"/>
  <c r="CY73" i="7"/>
  <c r="CZ72" i="7"/>
  <c r="CY72" i="7"/>
  <c r="DB34" i="7"/>
  <c r="DB192" i="7" s="1"/>
  <c r="CY74" i="7"/>
  <c r="CZ78" i="7"/>
  <c r="DB30" i="7"/>
  <c r="DB136" i="7" s="1"/>
  <c r="CZ79" i="7"/>
  <c r="DC19" i="7"/>
  <c r="DC84" i="7"/>
  <c r="DC2" i="7"/>
  <c r="DA65" i="7"/>
  <c r="DA54" i="7"/>
  <c r="CY71" i="7"/>
  <c r="DA59" i="7"/>
  <c r="DA185" i="7" s="1"/>
  <c r="DA47" i="7"/>
  <c r="DA135" i="7" s="1"/>
  <c r="DA41" i="7"/>
  <c r="DA42" i="7" s="1"/>
  <c r="DA3" i="7" s="1"/>
  <c r="DA61" i="7"/>
  <c r="DA186" i="7" s="1"/>
  <c r="DA53" i="7"/>
  <c r="DD15" i="7"/>
  <c r="DC16" i="7"/>
  <c r="DC33" i="7" s="1"/>
  <c r="DC17" i="7"/>
  <c r="BF145" i="3"/>
  <c r="BE75" i="6"/>
  <c r="BE82" i="6"/>
  <c r="BD130" i="3"/>
  <c r="BD29" i="6" s="1"/>
  <c r="BE135" i="3"/>
  <c r="BD71" i="3"/>
  <c r="BE101" i="3"/>
  <c r="BE105" i="3" s="1"/>
  <c r="BE28" i="6" s="1"/>
  <c r="BE112" i="3"/>
  <c r="BG1" i="3"/>
  <c r="BG25" i="3"/>
  <c r="BG15" i="3"/>
  <c r="BD77" i="3"/>
  <c r="BD74" i="3"/>
  <c r="BD98" i="6" s="1"/>
  <c r="BD78" i="3"/>
  <c r="BF37" i="3"/>
  <c r="BF38" i="3"/>
  <c r="BF39" i="3"/>
  <c r="BF32" i="3"/>
  <c r="BF36" i="3"/>
  <c r="BF34" i="3"/>
  <c r="BF31" i="3"/>
  <c r="BF30" i="3"/>
  <c r="BF35" i="3"/>
  <c r="BF33" i="3"/>
  <c r="BF97" i="6" s="1"/>
  <c r="BD76" i="3"/>
  <c r="BE190" i="3"/>
  <c r="BD79" i="3"/>
  <c r="BE186" i="3"/>
  <c r="BD73" i="3"/>
  <c r="BE185" i="3"/>
  <c r="BE143" i="3"/>
  <c r="BD72" i="3"/>
  <c r="DC6" i="3"/>
  <c r="DD13" i="3"/>
  <c r="BE188" i="3"/>
  <c r="BE200" i="3" s="1"/>
  <c r="BD75" i="3"/>
  <c r="BD191" i="3" s="1"/>
  <c r="BF126" i="3"/>
  <c r="BF127" i="3" s="1"/>
  <c r="BF117" i="3"/>
  <c r="BF121" i="3"/>
  <c r="BF122" i="3" s="1"/>
  <c r="BF102" i="3"/>
  <c r="BF103" i="3" s="1"/>
  <c r="DB52" i="7" l="1"/>
  <c r="DB67" i="7"/>
  <c r="DB190" i="7" s="1"/>
  <c r="DB110" i="7"/>
  <c r="DB90" i="7"/>
  <c r="DB94" i="7" s="1"/>
  <c r="DB96" i="7" s="1"/>
  <c r="DB126" i="7"/>
  <c r="DB127" i="7" s="1"/>
  <c r="DB103" i="7"/>
  <c r="DB104" i="7" s="1"/>
  <c r="DB121" i="7"/>
  <c r="DB122" i="7" s="1"/>
  <c r="DB117" i="7"/>
  <c r="CY130" i="7"/>
  <c r="DB48" i="7"/>
  <c r="DB142" i="7" s="1"/>
  <c r="DA112" i="7"/>
  <c r="DA102" i="7"/>
  <c r="DA106" i="7" s="1"/>
  <c r="DB60" i="7"/>
  <c r="DB143" i="7" s="1"/>
  <c r="DC37" i="7"/>
  <c r="DC66" i="7" s="1"/>
  <c r="DA73" i="7"/>
  <c r="DB54" i="7"/>
  <c r="DC145" i="7"/>
  <c r="DC146" i="7" s="1"/>
  <c r="DC150" i="7" s="1"/>
  <c r="DC158" i="7" s="1"/>
  <c r="CZ128" i="7"/>
  <c r="CZ123" i="7"/>
  <c r="DA118" i="7"/>
  <c r="DC31" i="7"/>
  <c r="DC144" i="7" s="1"/>
  <c r="DB78" i="7"/>
  <c r="DC32" i="7"/>
  <c r="DC156" i="7" s="1"/>
  <c r="DC62" i="7"/>
  <c r="DC50" i="7"/>
  <c r="DC49" i="7"/>
  <c r="DC4" i="7"/>
  <c r="DB63" i="7"/>
  <c r="DB51" i="7"/>
  <c r="DB187" i="7" s="1"/>
  <c r="CZ71" i="7"/>
  <c r="DC34" i="7"/>
  <c r="DC192" i="7" s="1"/>
  <c r="DC5" i="7"/>
  <c r="DC26" i="7"/>
  <c r="DD19" i="7"/>
  <c r="DD84" i="7"/>
  <c r="DD2" i="7"/>
  <c r="DC30" i="7"/>
  <c r="DC136" i="7" s="1"/>
  <c r="DC39" i="7"/>
  <c r="DB59" i="7"/>
  <c r="DB185" i="7" s="1"/>
  <c r="DB47" i="7"/>
  <c r="DB135" i="7" s="1"/>
  <c r="DB41" i="7"/>
  <c r="DB42" i="7" s="1"/>
  <c r="DB3" i="7" s="1"/>
  <c r="DE14" i="7"/>
  <c r="DD1" i="7"/>
  <c r="DD145" i="7" s="1"/>
  <c r="DD146" i="7" s="1"/>
  <c r="DD150" i="7" s="1"/>
  <c r="DD25" i="7"/>
  <c r="DD89" i="7" s="1"/>
  <c r="DA77" i="7"/>
  <c r="CZ77" i="7"/>
  <c r="DC35" i="7"/>
  <c r="DC38" i="7"/>
  <c r="CZ73" i="7"/>
  <c r="DC36" i="7"/>
  <c r="DB62" i="7"/>
  <c r="DB50" i="7"/>
  <c r="DB49" i="7"/>
  <c r="DB4" i="7"/>
  <c r="DE15" i="7"/>
  <c r="DD16" i="7"/>
  <c r="DD17" i="7"/>
  <c r="BD4" i="6"/>
  <c r="BD5" i="6" s="1"/>
  <c r="BE3" i="6"/>
  <c r="BD242" i="3"/>
  <c r="BF62" i="3"/>
  <c r="BF52" i="3"/>
  <c r="BF4" i="3"/>
  <c r="BF65" i="3"/>
  <c r="BF49" i="3"/>
  <c r="BE241" i="3"/>
  <c r="BF67" i="3"/>
  <c r="BF55" i="3"/>
  <c r="BF189" i="3" s="1"/>
  <c r="BF136" i="3"/>
  <c r="BF47" i="3"/>
  <c r="BF74" i="6" s="1"/>
  <c r="BF59" i="3"/>
  <c r="BF41" i="3"/>
  <c r="BF42" i="3" s="1"/>
  <c r="BF3" i="3" s="1"/>
  <c r="BF144" i="3"/>
  <c r="BF48" i="3"/>
  <c r="BF142" i="3" s="1"/>
  <c r="BF60" i="3"/>
  <c r="BG17" i="3"/>
  <c r="BG16" i="3"/>
  <c r="BH14" i="3"/>
  <c r="BG2" i="3"/>
  <c r="BG145" i="3" s="1"/>
  <c r="BG84" i="3"/>
  <c r="BF192" i="3"/>
  <c r="BF63" i="3"/>
  <c r="BF51" i="3"/>
  <c r="BF187" i="3" s="1"/>
  <c r="BG19" i="3"/>
  <c r="DD6" i="3"/>
  <c r="DE13" i="3"/>
  <c r="BF54" i="3"/>
  <c r="BF64" i="3"/>
  <c r="BG89" i="3"/>
  <c r="BG5" i="3"/>
  <c r="BG26" i="3"/>
  <c r="BF156" i="3"/>
  <c r="BF90" i="3"/>
  <c r="BF94" i="3" s="1"/>
  <c r="BF96" i="3" s="1"/>
  <c r="BF110" i="3"/>
  <c r="BF118" i="3" s="1"/>
  <c r="BF61" i="3"/>
  <c r="BF53" i="3"/>
  <c r="BF50" i="3"/>
  <c r="BF66" i="3"/>
  <c r="BE123" i="3"/>
  <c r="BE128" i="3"/>
  <c r="DB188" i="7" l="1"/>
  <c r="DB200" i="7" s="1"/>
  <c r="DB189" i="7"/>
  <c r="DD158" i="7"/>
  <c r="DC52" i="7"/>
  <c r="DC67" i="7"/>
  <c r="DC190" i="7" s="1"/>
  <c r="DB118" i="7"/>
  <c r="DA72" i="7"/>
  <c r="DA79" i="7"/>
  <c r="DC90" i="7"/>
  <c r="DC94" i="7" s="1"/>
  <c r="DC96" i="7" s="1"/>
  <c r="DC110" i="7"/>
  <c r="DC126" i="7"/>
  <c r="DC127" i="7" s="1"/>
  <c r="DC103" i="7"/>
  <c r="DC104" i="7" s="1"/>
  <c r="DC121" i="7"/>
  <c r="DC122" i="7" s="1"/>
  <c r="DC117" i="7"/>
  <c r="DC118" i="7" s="1"/>
  <c r="DD30" i="7"/>
  <c r="DD136" i="7" s="1"/>
  <c r="CZ130" i="7"/>
  <c r="DA128" i="7"/>
  <c r="DA123" i="7"/>
  <c r="DB112" i="7"/>
  <c r="DB102" i="7"/>
  <c r="DB106" i="7" s="1"/>
  <c r="DC48" i="7"/>
  <c r="DC142" i="7" s="1"/>
  <c r="DC60" i="7"/>
  <c r="DC143" i="7" s="1"/>
  <c r="DD59" i="7"/>
  <c r="DB74" i="7"/>
  <c r="DA74" i="7"/>
  <c r="DD5" i="7"/>
  <c r="DD26" i="7"/>
  <c r="DC59" i="7"/>
  <c r="DC185" i="7" s="1"/>
  <c r="DC47" i="7"/>
  <c r="DC135" i="7" s="1"/>
  <c r="DC41" i="7"/>
  <c r="DC42" i="7" s="1"/>
  <c r="DC3" i="7" s="1"/>
  <c r="DD39" i="7"/>
  <c r="DC63" i="7"/>
  <c r="DC51" i="7"/>
  <c r="DC187" i="7" s="1"/>
  <c r="DD36" i="7"/>
  <c r="DD38" i="7"/>
  <c r="DF14" i="7"/>
  <c r="DE1" i="7"/>
  <c r="DE25" i="7"/>
  <c r="DE89" i="7" s="1"/>
  <c r="DD35" i="7"/>
  <c r="DD37" i="7"/>
  <c r="DD66" i="7" s="1"/>
  <c r="DD32" i="7"/>
  <c r="DD156" i="7" s="1"/>
  <c r="DC65" i="7"/>
  <c r="DC54" i="7"/>
  <c r="DD31" i="7"/>
  <c r="DA75" i="7"/>
  <c r="DA191" i="7" s="1"/>
  <c r="DC61" i="7"/>
  <c r="DC186" i="7" s="1"/>
  <c r="DC53" i="7"/>
  <c r="DD34" i="7"/>
  <c r="DD192" i="7" s="1"/>
  <c r="DA71" i="7"/>
  <c r="DD33" i="7"/>
  <c r="DE19" i="7"/>
  <c r="DE84" i="7"/>
  <c r="DE2" i="7"/>
  <c r="DB79" i="7"/>
  <c r="DF15" i="7"/>
  <c r="DE17" i="7"/>
  <c r="DE16" i="7"/>
  <c r="DE34" i="7" s="1"/>
  <c r="DE192" i="7" s="1"/>
  <c r="BF75" i="6"/>
  <c r="BF82" i="6"/>
  <c r="X146" i="3"/>
  <c r="X150" i="3" s="1"/>
  <c r="X158" i="3" s="1"/>
  <c r="BE130" i="3"/>
  <c r="BE29" i="6" s="1"/>
  <c r="BE77" i="3"/>
  <c r="BF188" i="3"/>
  <c r="BF200" i="3" s="1"/>
  <c r="BE75" i="3"/>
  <c r="BE191" i="3" s="1"/>
  <c r="BF185" i="3"/>
  <c r="BF143" i="3"/>
  <c r="BE72" i="3"/>
  <c r="BE76" i="3"/>
  <c r="BE74" i="3"/>
  <c r="BE98" i="6" s="1"/>
  <c r="BE78" i="3"/>
  <c r="DF13" i="3"/>
  <c r="DE6" i="3"/>
  <c r="BF190" i="3"/>
  <c r="BE79" i="3"/>
  <c r="BF186" i="3"/>
  <c r="BE73" i="3"/>
  <c r="BF112" i="3"/>
  <c r="BF101" i="3"/>
  <c r="BF105" i="3" s="1"/>
  <c r="BF28" i="6" s="1"/>
  <c r="BH25" i="3"/>
  <c r="BH15" i="3"/>
  <c r="BH1" i="3"/>
  <c r="BE71" i="3"/>
  <c r="BG126" i="3"/>
  <c r="BG127" i="3" s="1"/>
  <c r="BG121" i="3"/>
  <c r="BG122" i="3" s="1"/>
  <c r="BG102" i="3"/>
  <c r="BG103" i="3" s="1"/>
  <c r="BG117" i="3"/>
  <c r="BG32" i="3"/>
  <c r="BG39" i="3"/>
  <c r="BG37" i="3"/>
  <c r="BG36" i="3"/>
  <c r="BG34" i="3"/>
  <c r="BG30" i="3"/>
  <c r="BG38" i="3"/>
  <c r="BG35" i="3"/>
  <c r="BG33" i="3"/>
  <c r="BG97" i="6" s="1"/>
  <c r="BG31" i="3"/>
  <c r="BF135" i="3"/>
  <c r="DB75" i="7" l="1"/>
  <c r="DB191" i="7" s="1"/>
  <c r="DC188" i="7"/>
  <c r="DC200" i="7" s="1"/>
  <c r="DC189" i="7"/>
  <c r="DD52" i="7"/>
  <c r="DD67" i="7"/>
  <c r="DD190" i="7" s="1"/>
  <c r="DD47" i="7"/>
  <c r="DD135" i="7" s="1"/>
  <c r="DD110" i="7"/>
  <c r="DD90" i="7"/>
  <c r="DD94" i="7" s="1"/>
  <c r="DD96" i="7" s="1"/>
  <c r="DB128" i="7"/>
  <c r="DB123" i="7"/>
  <c r="DA130" i="7"/>
  <c r="DE145" i="7"/>
  <c r="DE146" i="7" s="1"/>
  <c r="DE150" i="7" s="1"/>
  <c r="DE158" i="7" s="1"/>
  <c r="DF158" i="7" s="1"/>
  <c r="DB72" i="7"/>
  <c r="DC112" i="7"/>
  <c r="DC102" i="7"/>
  <c r="DC106" i="7" s="1"/>
  <c r="DD41" i="7"/>
  <c r="DD42" i="7" s="1"/>
  <c r="DD3" i="7" s="1"/>
  <c r="DD144" i="7"/>
  <c r="DC71" i="7"/>
  <c r="DE37" i="7"/>
  <c r="DE66" i="7" s="1"/>
  <c r="DD78" i="7" s="1"/>
  <c r="DD121" i="7"/>
  <c r="DD122" i="7" s="1"/>
  <c r="DD117" i="7"/>
  <c r="DD103" i="7"/>
  <c r="DD104" i="7" s="1"/>
  <c r="DD126" i="7"/>
  <c r="DD127" i="7" s="1"/>
  <c r="DE36" i="7"/>
  <c r="DE65" i="7" s="1"/>
  <c r="DE32" i="7"/>
  <c r="DE156" i="7" s="1"/>
  <c r="DE31" i="7"/>
  <c r="DE39" i="7"/>
  <c r="DB71" i="7"/>
  <c r="DE38" i="7"/>
  <c r="DE35" i="7"/>
  <c r="DD63" i="7"/>
  <c r="DD51" i="7"/>
  <c r="DD187" i="7" s="1"/>
  <c r="DB77" i="7"/>
  <c r="DD65" i="7"/>
  <c r="DD54" i="7"/>
  <c r="DD61" i="7"/>
  <c r="DD186" i="7" s="1"/>
  <c r="DD53" i="7"/>
  <c r="DB73" i="7"/>
  <c r="DC78" i="7"/>
  <c r="DE63" i="7"/>
  <c r="DE51" i="7"/>
  <c r="DE187" i="7" s="1"/>
  <c r="DC75" i="7"/>
  <c r="DC191" i="7" s="1"/>
  <c r="DE33" i="7"/>
  <c r="DD62" i="7"/>
  <c r="DD50" i="7"/>
  <c r="DD49" i="7"/>
  <c r="DD4" i="7"/>
  <c r="DE5" i="7"/>
  <c r="DE26" i="7"/>
  <c r="DF19" i="7"/>
  <c r="DF84" i="7"/>
  <c r="DF2" i="7"/>
  <c r="DE30" i="7"/>
  <c r="DE136" i="7" s="1"/>
  <c r="DC79" i="7"/>
  <c r="DD60" i="7"/>
  <c r="DD143" i="7" s="1"/>
  <c r="DD48" i="7"/>
  <c r="DD142" i="7" s="1"/>
  <c r="DG14" i="7"/>
  <c r="DF1" i="7"/>
  <c r="DF145" i="7" s="1"/>
  <c r="DF146" i="7" s="1"/>
  <c r="DF150" i="7" s="1"/>
  <c r="DF25" i="7"/>
  <c r="DF89" i="7" s="1"/>
  <c r="DG15" i="7"/>
  <c r="DF16" i="7"/>
  <c r="DF17" i="7"/>
  <c r="BF3" i="6"/>
  <c r="BE4" i="6"/>
  <c r="BE5" i="6" s="1"/>
  <c r="BE242" i="3"/>
  <c r="BF128" i="3"/>
  <c r="BF123" i="3"/>
  <c r="BG50" i="3"/>
  <c r="BG66" i="3"/>
  <c r="BG144" i="3"/>
  <c r="BG48" i="3"/>
  <c r="BG142" i="3" s="1"/>
  <c r="BG60" i="3"/>
  <c r="BG62" i="3"/>
  <c r="BG52" i="3"/>
  <c r="BG4" i="3"/>
  <c r="BG156" i="3"/>
  <c r="BG90" i="3"/>
  <c r="BG94" i="3" s="1"/>
  <c r="BG96" i="3" s="1"/>
  <c r="BG110" i="3"/>
  <c r="BG118" i="3" s="1"/>
  <c r="BG61" i="3"/>
  <c r="BG53" i="3"/>
  <c r="BG67" i="3"/>
  <c r="BG55" i="3"/>
  <c r="BG189" i="3" s="1"/>
  <c r="BH2" i="3"/>
  <c r="BH145" i="3" s="1"/>
  <c r="BH17" i="3"/>
  <c r="BH16" i="3"/>
  <c r="BI14" i="3"/>
  <c r="BH84" i="3"/>
  <c r="BG136" i="3"/>
  <c r="BG59" i="3"/>
  <c r="BG41" i="3"/>
  <c r="BG42" i="3" s="1"/>
  <c r="BG3" i="3" s="1"/>
  <c r="BG47" i="3"/>
  <c r="BG74" i="6" s="1"/>
  <c r="BH19" i="3"/>
  <c r="DG13" i="3"/>
  <c r="DF6" i="3"/>
  <c r="BH89" i="3"/>
  <c r="BH5" i="3"/>
  <c r="BH26" i="3"/>
  <c r="BG65" i="3"/>
  <c r="BG49" i="3"/>
  <c r="BG192" i="3"/>
  <c r="BG63" i="3"/>
  <c r="BG51" i="3"/>
  <c r="BG187" i="3" s="1"/>
  <c r="BG64" i="3"/>
  <c r="BG54" i="3"/>
  <c r="BF241" i="3"/>
  <c r="DE188" i="7" l="1"/>
  <c r="DE200" i="7" s="1"/>
  <c r="DE189" i="7"/>
  <c r="DD188" i="7"/>
  <c r="DD200" i="7" s="1"/>
  <c r="DD189" i="7"/>
  <c r="DE52" i="7"/>
  <c r="DE67" i="7"/>
  <c r="DE190" i="7" s="1"/>
  <c r="DD118" i="7"/>
  <c r="DD185" i="7"/>
  <c r="DF39" i="7"/>
  <c r="DE110" i="7"/>
  <c r="DE90" i="7"/>
  <c r="DE94" i="7" s="1"/>
  <c r="DE96" i="7" s="1"/>
  <c r="DB130" i="7"/>
  <c r="DD112" i="7"/>
  <c r="DD102" i="7"/>
  <c r="DD106" i="7" s="1"/>
  <c r="DE53" i="7"/>
  <c r="DE60" i="7"/>
  <c r="DE143" i="7" s="1"/>
  <c r="DE144" i="7"/>
  <c r="DD73" i="7"/>
  <c r="DE54" i="7"/>
  <c r="DE103" i="7"/>
  <c r="DE104" i="7" s="1"/>
  <c r="DE121" i="7"/>
  <c r="DE122" i="7" s="1"/>
  <c r="DE117" i="7"/>
  <c r="DE126" i="7"/>
  <c r="DE127" i="7" s="1"/>
  <c r="DE61" i="7"/>
  <c r="DE186" i="7" s="1"/>
  <c r="DC128" i="7"/>
  <c r="DC123" i="7"/>
  <c r="DE48" i="7"/>
  <c r="DE142" i="7" s="1"/>
  <c r="DF31" i="7"/>
  <c r="DC73" i="7"/>
  <c r="DF32" i="7"/>
  <c r="DF156" i="7" s="1"/>
  <c r="DC74" i="7"/>
  <c r="DD77" i="7"/>
  <c r="DE62" i="7"/>
  <c r="DE50" i="7"/>
  <c r="DE49" i="7"/>
  <c r="DE4" i="7"/>
  <c r="DF34" i="7"/>
  <c r="DF192" i="7" s="1"/>
  <c r="DD72" i="7"/>
  <c r="DC72" i="7"/>
  <c r="DF33" i="7"/>
  <c r="DF30" i="7"/>
  <c r="DF136" i="7" s="1"/>
  <c r="DC77" i="7"/>
  <c r="DF48" i="7"/>
  <c r="DF142" i="7" s="1"/>
  <c r="DF5" i="7"/>
  <c r="DF26" i="7"/>
  <c r="DE59" i="7"/>
  <c r="DE185" i="7" s="1"/>
  <c r="DE47" i="7"/>
  <c r="DE135" i="7" s="1"/>
  <c r="DE41" i="7"/>
  <c r="DE42" i="7" s="1"/>
  <c r="DE3" i="7" s="1"/>
  <c r="DF37" i="7"/>
  <c r="DF66" i="7" s="1"/>
  <c r="DF36" i="7"/>
  <c r="DF38" i="7"/>
  <c r="DD75" i="7"/>
  <c r="DD191" i="7" s="1"/>
  <c r="DG19" i="7"/>
  <c r="DG84" i="7"/>
  <c r="DG2" i="7"/>
  <c r="DG37" i="7"/>
  <c r="DG66" i="7" s="1"/>
  <c r="DH14" i="7"/>
  <c r="DG1" i="7"/>
  <c r="DG145" i="7" s="1"/>
  <c r="DG146" i="7" s="1"/>
  <c r="DG150" i="7" s="1"/>
  <c r="DG158" i="7" s="1"/>
  <c r="DG25" i="7"/>
  <c r="DG89" i="7" s="1"/>
  <c r="DF35" i="7"/>
  <c r="DH15" i="7"/>
  <c r="DG17" i="7"/>
  <c r="DG16" i="7"/>
  <c r="BG75" i="6"/>
  <c r="BG82" i="6"/>
  <c r="Y146" i="3"/>
  <c r="Y150" i="3" s="1"/>
  <c r="Y158" i="3" s="1"/>
  <c r="BH38" i="3"/>
  <c r="BH36" i="3"/>
  <c r="BH31" i="3"/>
  <c r="BH32" i="3"/>
  <c r="BH39" i="3"/>
  <c r="BH37" i="3"/>
  <c r="BH34" i="3"/>
  <c r="BH30" i="3"/>
  <c r="BH35" i="3"/>
  <c r="BH33" i="3"/>
  <c r="BH97" i="6" s="1"/>
  <c r="BG185" i="3"/>
  <c r="BG143" i="3"/>
  <c r="BF72" i="3"/>
  <c r="BG112" i="3"/>
  <c r="BG101" i="3"/>
  <c r="BG105" i="3" s="1"/>
  <c r="BG28" i="6" s="1"/>
  <c r="BF77" i="3"/>
  <c r="BG135" i="3"/>
  <c r="BF78" i="3"/>
  <c r="BF76" i="3"/>
  <c r="BF71" i="3"/>
  <c r="BG190" i="3"/>
  <c r="BF79" i="3"/>
  <c r="BH126" i="3"/>
  <c r="BH127" i="3" s="1"/>
  <c r="BH117" i="3"/>
  <c r="BH102" i="3"/>
  <c r="BH103" i="3" s="1"/>
  <c r="BH121" i="3"/>
  <c r="BH122" i="3" s="1"/>
  <c r="BF74" i="3"/>
  <c r="BF98" i="6" s="1"/>
  <c r="BG188" i="3"/>
  <c r="BG200" i="3" s="1"/>
  <c r="BF75" i="3"/>
  <c r="BF191" i="3" s="1"/>
  <c r="DH13" i="3"/>
  <c r="DG6" i="3"/>
  <c r="BI25" i="3"/>
  <c r="BI15" i="3"/>
  <c r="BI1" i="3"/>
  <c r="BG186" i="3"/>
  <c r="BF73" i="3"/>
  <c r="BF130" i="3"/>
  <c r="BF29" i="6" s="1"/>
  <c r="DF52" i="7" l="1"/>
  <c r="DF67" i="7"/>
  <c r="DF190" i="7" s="1"/>
  <c r="DD79" i="7"/>
  <c r="DF60" i="7"/>
  <c r="DF143" i="7" s="1"/>
  <c r="DF144" i="7"/>
  <c r="DE112" i="7"/>
  <c r="DE102" i="7"/>
  <c r="DE106" i="7" s="1"/>
  <c r="DC130" i="7"/>
  <c r="DG39" i="7"/>
  <c r="DF110" i="7"/>
  <c r="DF90" i="7"/>
  <c r="DF94" i="7" s="1"/>
  <c r="DF96" i="7" s="1"/>
  <c r="DE118" i="7"/>
  <c r="DF103" i="7"/>
  <c r="DF104" i="7" s="1"/>
  <c r="DF117" i="7"/>
  <c r="DF126" i="7"/>
  <c r="DF127" i="7" s="1"/>
  <c r="DF121" i="7"/>
  <c r="DF122" i="7" s="1"/>
  <c r="DD128" i="7"/>
  <c r="DD130" i="7" s="1"/>
  <c r="DD123" i="7"/>
  <c r="DG34" i="7"/>
  <c r="DG192" i="7" s="1"/>
  <c r="DG33" i="7"/>
  <c r="DG62" i="7" s="1"/>
  <c r="DG32" i="7"/>
  <c r="DG31" i="7"/>
  <c r="DG144" i="7" s="1"/>
  <c r="DF59" i="7"/>
  <c r="DF47" i="7"/>
  <c r="DF135" i="7" s="1"/>
  <c r="DF41" i="7"/>
  <c r="DF42" i="7" s="1"/>
  <c r="DF3" i="7" s="1"/>
  <c r="DD71" i="7"/>
  <c r="DF62" i="7"/>
  <c r="DF50" i="7"/>
  <c r="DF49" i="7"/>
  <c r="DF4" i="7"/>
  <c r="DH19" i="7"/>
  <c r="DH84" i="7"/>
  <c r="DH2" i="7"/>
  <c r="DG63" i="7"/>
  <c r="DG51" i="7"/>
  <c r="DG187" i="7" s="1"/>
  <c r="DG60" i="7"/>
  <c r="DG48" i="7"/>
  <c r="DG142" i="7" s="1"/>
  <c r="DG5" i="7"/>
  <c r="DG26" i="7"/>
  <c r="DG30" i="7"/>
  <c r="DG136" i="7" s="1"/>
  <c r="DG50" i="7"/>
  <c r="DG49" i="7"/>
  <c r="DG4" i="7"/>
  <c r="DE79" i="7"/>
  <c r="DI14" i="7"/>
  <c r="DH1" i="7"/>
  <c r="DH25" i="7"/>
  <c r="DH89" i="7" s="1"/>
  <c r="DG36" i="7"/>
  <c r="DG38" i="7"/>
  <c r="DF65" i="7"/>
  <c r="DF54" i="7"/>
  <c r="DD74" i="7"/>
  <c r="DG35" i="7"/>
  <c r="DF78" i="7"/>
  <c r="DE78" i="7"/>
  <c r="DF63" i="7"/>
  <c r="DF51" i="7"/>
  <c r="DF187" i="7" s="1"/>
  <c r="DF61" i="7"/>
  <c r="DF186" i="7" s="1"/>
  <c r="DF53" i="7"/>
  <c r="DI15" i="7"/>
  <c r="DH17" i="7"/>
  <c r="DH16" i="7"/>
  <c r="BG3" i="6"/>
  <c r="BF4" i="6"/>
  <c r="BF5" i="6" s="1"/>
  <c r="BH192" i="3"/>
  <c r="BH51" i="3"/>
  <c r="BH187" i="3" s="1"/>
  <c r="BH63" i="3"/>
  <c r="BH66" i="3"/>
  <c r="BH50" i="3"/>
  <c r="BH156" i="3"/>
  <c r="BH90" i="3"/>
  <c r="BH94" i="3" s="1"/>
  <c r="BH96" i="3" s="1"/>
  <c r="BH110" i="3"/>
  <c r="BH118" i="3" s="1"/>
  <c r="BH53" i="3"/>
  <c r="BH61" i="3"/>
  <c r="BI17" i="3"/>
  <c r="BI16" i="3"/>
  <c r="BJ14" i="3"/>
  <c r="BI2" i="3"/>
  <c r="BI145" i="3" s="1"/>
  <c r="BI84" i="3"/>
  <c r="BG241" i="3"/>
  <c r="BH62" i="3"/>
  <c r="BH52" i="3"/>
  <c r="BH4" i="3"/>
  <c r="BH144" i="3"/>
  <c r="BH48" i="3"/>
  <c r="BH142" i="3" s="1"/>
  <c r="BH60" i="3"/>
  <c r="BF242" i="3"/>
  <c r="BI19" i="3"/>
  <c r="BG128" i="3"/>
  <c r="BG123" i="3"/>
  <c r="BH67" i="3"/>
  <c r="BH55" i="3"/>
  <c r="BH189" i="3" s="1"/>
  <c r="BH64" i="3"/>
  <c r="BH54" i="3"/>
  <c r="DI13" i="3"/>
  <c r="DH6" i="3"/>
  <c r="BI89" i="3"/>
  <c r="BI26" i="3"/>
  <c r="BI5" i="3"/>
  <c r="BH136" i="3"/>
  <c r="BH41" i="3"/>
  <c r="BH42" i="3" s="1"/>
  <c r="BH3" i="3" s="1"/>
  <c r="BH47" i="3"/>
  <c r="BH74" i="6" s="1"/>
  <c r="BH59" i="3"/>
  <c r="BH65" i="3"/>
  <c r="BH49" i="3"/>
  <c r="DG53" i="7" l="1"/>
  <c r="DG156" i="7"/>
  <c r="DG188" i="7"/>
  <c r="DG200" i="7" s="1"/>
  <c r="DG189" i="7"/>
  <c r="DG52" i="7"/>
  <c r="DG67" i="7"/>
  <c r="DG190" i="7" s="1"/>
  <c r="DE71" i="7"/>
  <c r="DF185" i="7"/>
  <c r="DG61" i="7"/>
  <c r="DG186" i="7" s="1"/>
  <c r="DF188" i="7"/>
  <c r="DF200" i="7" s="1"/>
  <c r="DF189" i="7"/>
  <c r="DE72" i="7"/>
  <c r="DF118" i="7"/>
  <c r="DF72" i="7"/>
  <c r="DG143" i="7"/>
  <c r="DG110" i="7"/>
  <c r="DG90" i="7"/>
  <c r="DG94" i="7" s="1"/>
  <c r="DG96" i="7" s="1"/>
  <c r="DF112" i="7"/>
  <c r="DF102" i="7"/>
  <c r="DF106" i="7" s="1"/>
  <c r="DE128" i="7"/>
  <c r="DE130" i="7" s="1"/>
  <c r="DE123" i="7"/>
  <c r="DH38" i="7"/>
  <c r="DH145" i="7"/>
  <c r="DH146" i="7" s="1"/>
  <c r="DH150" i="7" s="1"/>
  <c r="DH158" i="7" s="1"/>
  <c r="DG126" i="7"/>
  <c r="DG127" i="7" s="1"/>
  <c r="DG121" i="7"/>
  <c r="DG122" i="7" s="1"/>
  <c r="DG117" i="7"/>
  <c r="DG118" i="7" s="1"/>
  <c r="DG103" i="7"/>
  <c r="DG104" i="7" s="1"/>
  <c r="DH35" i="7"/>
  <c r="DH36" i="7"/>
  <c r="DH65" i="7" s="1"/>
  <c r="DH31" i="7"/>
  <c r="DH39" i="7"/>
  <c r="DF74" i="7"/>
  <c r="DH37" i="7"/>
  <c r="DH66" i="7" s="1"/>
  <c r="DG78" i="7" s="1"/>
  <c r="DJ14" i="7"/>
  <c r="DI1" i="7"/>
  <c r="DI25" i="7"/>
  <c r="DI89" i="7" s="1"/>
  <c r="DG59" i="7"/>
  <c r="DG185" i="7" s="1"/>
  <c r="DG47" i="7"/>
  <c r="DG135" i="7" s="1"/>
  <c r="DG41" i="7"/>
  <c r="DG42" i="7" s="1"/>
  <c r="DG3" i="7" s="1"/>
  <c r="DH54" i="7"/>
  <c r="DH32" i="7"/>
  <c r="DH156" i="7" s="1"/>
  <c r="DE77" i="7"/>
  <c r="DH34" i="7"/>
  <c r="DH192" i="7" s="1"/>
  <c r="DF75" i="7"/>
  <c r="DF191" i="7" s="1"/>
  <c r="DE75" i="7"/>
  <c r="DE191" i="7" s="1"/>
  <c r="DG65" i="7"/>
  <c r="DG54" i="7"/>
  <c r="DE74" i="7"/>
  <c r="DH33" i="7"/>
  <c r="DH5" i="7"/>
  <c r="DH26" i="7"/>
  <c r="DH30" i="7"/>
  <c r="DH136" i="7" s="1"/>
  <c r="DF73" i="7"/>
  <c r="DE73" i="7"/>
  <c r="DI19" i="7"/>
  <c r="DI84" i="7"/>
  <c r="DI2" i="7"/>
  <c r="DJ15" i="7"/>
  <c r="DI17" i="7"/>
  <c r="DI16" i="7"/>
  <c r="BH75" i="6"/>
  <c r="BH82" i="6"/>
  <c r="Z146" i="3"/>
  <c r="Z150" i="3" s="1"/>
  <c r="Z158" i="3" s="1"/>
  <c r="BG130" i="3"/>
  <c r="BH135" i="3"/>
  <c r="BI38" i="3"/>
  <c r="BI39" i="3"/>
  <c r="BI32" i="3"/>
  <c r="BI37" i="3"/>
  <c r="BI34" i="3"/>
  <c r="BI36" i="3"/>
  <c r="BI30" i="3"/>
  <c r="BI35" i="3"/>
  <c r="BI33" i="3"/>
  <c r="BI97" i="6" s="1"/>
  <c r="BI31" i="3"/>
  <c r="BG71" i="3"/>
  <c r="DJ13" i="3"/>
  <c r="DI6" i="3"/>
  <c r="BG76" i="3"/>
  <c r="BH188" i="3"/>
  <c r="BH200" i="3" s="1"/>
  <c r="BG75" i="3"/>
  <c r="BG191" i="3" s="1"/>
  <c r="BI117" i="3"/>
  <c r="BI102" i="3"/>
  <c r="BI103" i="3" s="1"/>
  <c r="BI126" i="3"/>
  <c r="BI127" i="3" s="1"/>
  <c r="BI121" i="3"/>
  <c r="BI122" i="3" s="1"/>
  <c r="BH185" i="3"/>
  <c r="BH143" i="3"/>
  <c r="BG72" i="3"/>
  <c r="BH186" i="3"/>
  <c r="BG73" i="3"/>
  <c r="BG78" i="3"/>
  <c r="BG74" i="3"/>
  <c r="BG98" i="6" s="1"/>
  <c r="BH190" i="3"/>
  <c r="BG79" i="3"/>
  <c r="BG77" i="3"/>
  <c r="BJ15" i="3"/>
  <c r="BJ19" i="3" s="1"/>
  <c r="BJ1" i="3"/>
  <c r="BJ25" i="3"/>
  <c r="BH101" i="3"/>
  <c r="BH105" i="3" s="1"/>
  <c r="BH28" i="6" s="1"/>
  <c r="BH112" i="3"/>
  <c r="DH52" i="7" l="1"/>
  <c r="DH67" i="7"/>
  <c r="DF79" i="7"/>
  <c r="DH110" i="7"/>
  <c r="DH90" i="7"/>
  <c r="DH94" i="7" s="1"/>
  <c r="DH96" i="7" s="1"/>
  <c r="DF128" i="7"/>
  <c r="DF123" i="7"/>
  <c r="DG112" i="7"/>
  <c r="DG102" i="7"/>
  <c r="DG106" i="7" s="1"/>
  <c r="DI32" i="7"/>
  <c r="DI156" i="7" s="1"/>
  <c r="DH60" i="7"/>
  <c r="DH143" i="7" s="1"/>
  <c r="DH144" i="7"/>
  <c r="DH126" i="7"/>
  <c r="DH127" i="7" s="1"/>
  <c r="DH117" i="7"/>
  <c r="DH103" i="7"/>
  <c r="DH104" i="7" s="1"/>
  <c r="DH121" i="7"/>
  <c r="DH122" i="7" s="1"/>
  <c r="DI145" i="7"/>
  <c r="DI146" i="7" s="1"/>
  <c r="DI150" i="7" s="1"/>
  <c r="DI158" i="7" s="1"/>
  <c r="DJ158" i="7" s="1"/>
  <c r="DI34" i="7"/>
  <c r="DI192" i="7" s="1"/>
  <c r="DH48" i="7"/>
  <c r="DH142" i="7" s="1"/>
  <c r="DI33" i="7"/>
  <c r="DI4" i="7" s="1"/>
  <c r="DI30" i="7"/>
  <c r="DI136" i="7" s="1"/>
  <c r="DI39" i="7"/>
  <c r="DI36" i="7"/>
  <c r="DI65" i="7" s="1"/>
  <c r="DI37" i="7"/>
  <c r="DI66" i="7" s="1"/>
  <c r="DH78" i="7" s="1"/>
  <c r="DI35" i="7"/>
  <c r="DI38" i="7"/>
  <c r="DI31" i="7"/>
  <c r="DI61" i="7"/>
  <c r="DI186" i="7" s="1"/>
  <c r="DH62" i="7"/>
  <c r="DH50" i="7"/>
  <c r="DH49" i="7"/>
  <c r="DH4" i="7"/>
  <c r="DJ19" i="7"/>
  <c r="DJ84" i="7"/>
  <c r="DJ2" i="7"/>
  <c r="DI59" i="7"/>
  <c r="DG77" i="7"/>
  <c r="DH59" i="7"/>
  <c r="DH185" i="7" s="1"/>
  <c r="DH47" i="7"/>
  <c r="DH135" i="7" s="1"/>
  <c r="DH41" i="7"/>
  <c r="DH42" i="7" s="1"/>
  <c r="DH3" i="7" s="1"/>
  <c r="DF77" i="7"/>
  <c r="DI5" i="7"/>
  <c r="DI26" i="7"/>
  <c r="DI54" i="7"/>
  <c r="DH61" i="7"/>
  <c r="DH186" i="7" s="1"/>
  <c r="DH53" i="7"/>
  <c r="DI62" i="7"/>
  <c r="DI50" i="7"/>
  <c r="DI49" i="7"/>
  <c r="DH63" i="7"/>
  <c r="DH51" i="7"/>
  <c r="DH187" i="7" s="1"/>
  <c r="DK14" i="7"/>
  <c r="DJ1" i="7"/>
  <c r="DJ145" i="7" s="1"/>
  <c r="DJ146" i="7" s="1"/>
  <c r="DJ150" i="7" s="1"/>
  <c r="DJ25" i="7"/>
  <c r="DJ89" i="7" s="1"/>
  <c r="DF71" i="7"/>
  <c r="DG72" i="7"/>
  <c r="DK15" i="7"/>
  <c r="DJ17" i="7"/>
  <c r="DJ16" i="7"/>
  <c r="BG242" i="3"/>
  <c r="BG29" i="6"/>
  <c r="BH3" i="6"/>
  <c r="BI64" i="3"/>
  <c r="BI54" i="3"/>
  <c r="BH123" i="3"/>
  <c r="BH128" i="3"/>
  <c r="BI156" i="3"/>
  <c r="BI110" i="3"/>
  <c r="BI118" i="3" s="1"/>
  <c r="BI90" i="3"/>
  <c r="BI94" i="3" s="1"/>
  <c r="BI96" i="3" s="1"/>
  <c r="BI61" i="3"/>
  <c r="BI53" i="3"/>
  <c r="BH241" i="3"/>
  <c r="BI144" i="3"/>
  <c r="BI48" i="3"/>
  <c r="BI142" i="3" s="1"/>
  <c r="BI60" i="3"/>
  <c r="BI66" i="3"/>
  <c r="BI50" i="3"/>
  <c r="BI62" i="3"/>
  <c r="BI52" i="3"/>
  <c r="BI4" i="3"/>
  <c r="BI65" i="3"/>
  <c r="BI49" i="3"/>
  <c r="BI192" i="3"/>
  <c r="BI51" i="3"/>
  <c r="BI187" i="3" s="1"/>
  <c r="BI63" i="3"/>
  <c r="BJ89" i="3"/>
  <c r="BJ26" i="3"/>
  <c r="BJ5" i="3"/>
  <c r="DK13" i="3"/>
  <c r="DJ6" i="3"/>
  <c r="BI55" i="3"/>
  <c r="BI189" i="3" s="1"/>
  <c r="BI67" i="3"/>
  <c r="BJ84" i="3"/>
  <c r="BK14" i="3"/>
  <c r="BJ2" i="3"/>
  <c r="BJ145" i="3" s="1"/>
  <c r="BJ17" i="3"/>
  <c r="BJ16" i="3"/>
  <c r="BI136" i="3"/>
  <c r="BI41" i="3"/>
  <c r="BI42" i="3" s="1"/>
  <c r="BI3" i="3" s="1"/>
  <c r="BI47" i="3"/>
  <c r="BI74" i="6" s="1"/>
  <c r="BI59" i="3"/>
  <c r="DH188" i="7" l="1"/>
  <c r="DH200" i="7" s="1"/>
  <c r="DH189" i="7"/>
  <c r="DI51" i="7"/>
  <c r="DI187" i="7" s="1"/>
  <c r="DH118" i="7"/>
  <c r="DH190" i="7"/>
  <c r="DG79" i="7"/>
  <c r="DI52" i="7"/>
  <c r="DI67" i="7"/>
  <c r="DI63" i="7"/>
  <c r="DI53" i="7"/>
  <c r="DI126" i="7"/>
  <c r="DI127" i="7" s="1"/>
  <c r="DI117" i="7"/>
  <c r="DI121" i="7"/>
  <c r="DI122" i="7" s="1"/>
  <c r="DI103" i="7"/>
  <c r="DI104" i="7" s="1"/>
  <c r="DG128" i="7"/>
  <c r="DG123" i="7"/>
  <c r="DI60" i="7"/>
  <c r="DI185" i="7" s="1"/>
  <c r="DI144" i="7"/>
  <c r="DF130" i="7"/>
  <c r="DJ34" i="7"/>
  <c r="DJ192" i="7" s="1"/>
  <c r="DH112" i="7"/>
  <c r="DH102" i="7"/>
  <c r="DH106" i="7" s="1"/>
  <c r="DI47" i="7"/>
  <c r="DI135" i="7" s="1"/>
  <c r="DI110" i="7"/>
  <c r="DI90" i="7"/>
  <c r="DI94" i="7" s="1"/>
  <c r="DI96" i="7" s="1"/>
  <c r="DH71" i="7"/>
  <c r="DG71" i="7"/>
  <c r="DJ35" i="7"/>
  <c r="DJ39" i="7"/>
  <c r="DI41" i="7"/>
  <c r="DI42" i="7" s="1"/>
  <c r="DI3" i="7" s="1"/>
  <c r="DJ38" i="7"/>
  <c r="DI48" i="7"/>
  <c r="DI142" i="7" s="1"/>
  <c r="DJ51" i="7"/>
  <c r="DJ187" i="7" s="1"/>
  <c r="DL14" i="7"/>
  <c r="DK1" i="7"/>
  <c r="DK145" i="7" s="1"/>
  <c r="DK146" i="7" s="1"/>
  <c r="DK150" i="7" s="1"/>
  <c r="DK158" i="7" s="1"/>
  <c r="DK25" i="7"/>
  <c r="DK89" i="7" s="1"/>
  <c r="DH73" i="7"/>
  <c r="DG73" i="7"/>
  <c r="DJ30" i="7"/>
  <c r="DJ136" i="7" s="1"/>
  <c r="DJ36" i="7"/>
  <c r="DJ37" i="7"/>
  <c r="DJ66" i="7" s="1"/>
  <c r="DH74" i="7"/>
  <c r="DG74" i="7"/>
  <c r="DK19" i="7"/>
  <c r="DK84" i="7"/>
  <c r="DK2" i="7"/>
  <c r="DH75" i="7"/>
  <c r="DH191" i="7" s="1"/>
  <c r="DG75" i="7"/>
  <c r="DG191" i="7" s="1"/>
  <c r="DJ32" i="7"/>
  <c r="DJ156" i="7" s="1"/>
  <c r="DJ31" i="7"/>
  <c r="DJ144" i="7" s="1"/>
  <c r="DJ5" i="7"/>
  <c r="DJ26" i="7"/>
  <c r="DJ33" i="7"/>
  <c r="DH77" i="7"/>
  <c r="DL15" i="7"/>
  <c r="DK16" i="7"/>
  <c r="DK17" i="7"/>
  <c r="BI82" i="6"/>
  <c r="BG4" i="6"/>
  <c r="BG5" i="6" s="1"/>
  <c r="BI75" i="6"/>
  <c r="AA146" i="3"/>
  <c r="AA150" i="3" s="1"/>
  <c r="AA158" i="3" s="1"/>
  <c r="BH130" i="3"/>
  <c r="BH77" i="3"/>
  <c r="BI185" i="3"/>
  <c r="BI143" i="3"/>
  <c r="BH72" i="3"/>
  <c r="DK6" i="3"/>
  <c r="DL13" i="3"/>
  <c r="BH78" i="3"/>
  <c r="BJ121" i="3"/>
  <c r="BJ122" i="3" s="1"/>
  <c r="BJ102" i="3"/>
  <c r="BJ103" i="3" s="1"/>
  <c r="BJ117" i="3"/>
  <c r="BJ126" i="3"/>
  <c r="BJ127" i="3" s="1"/>
  <c r="BH74" i="3"/>
  <c r="BH98" i="6" s="1"/>
  <c r="BJ39" i="3"/>
  <c r="BJ36" i="3"/>
  <c r="BJ30" i="3"/>
  <c r="BJ35" i="3"/>
  <c r="BJ38" i="3"/>
  <c r="BJ33" i="3"/>
  <c r="BJ97" i="6" s="1"/>
  <c r="BJ32" i="3"/>
  <c r="BJ31" i="3"/>
  <c r="BJ37" i="3"/>
  <c r="BJ34" i="3"/>
  <c r="BH71" i="3"/>
  <c r="BK1" i="3"/>
  <c r="BK25" i="3"/>
  <c r="BK15" i="3"/>
  <c r="BI190" i="3"/>
  <c r="BH79" i="3"/>
  <c r="BI188" i="3"/>
  <c r="BI200" i="3" s="1"/>
  <c r="BH75" i="3"/>
  <c r="BH191" i="3" s="1"/>
  <c r="BH76" i="3"/>
  <c r="BI112" i="3"/>
  <c r="BI101" i="3"/>
  <c r="BI105" i="3" s="1"/>
  <c r="BI28" i="6" s="1"/>
  <c r="BI135" i="3"/>
  <c r="BI186" i="3"/>
  <c r="BH73" i="3"/>
  <c r="DJ52" i="7" l="1"/>
  <c r="DJ67" i="7"/>
  <c r="DJ190" i="7" s="1"/>
  <c r="DJ63" i="7"/>
  <c r="DI188" i="7"/>
  <c r="DI200" i="7" s="1"/>
  <c r="DI189" i="7"/>
  <c r="DI79" i="7"/>
  <c r="DI190" i="7"/>
  <c r="DH79" i="7"/>
  <c r="DJ117" i="7"/>
  <c r="DJ103" i="7"/>
  <c r="DJ104" i="7" s="1"/>
  <c r="DJ121" i="7"/>
  <c r="DJ122" i="7" s="1"/>
  <c r="DJ126" i="7"/>
  <c r="DJ127" i="7" s="1"/>
  <c r="DH72" i="7"/>
  <c r="DI143" i="7"/>
  <c r="DH128" i="7"/>
  <c r="DH123" i="7"/>
  <c r="DG130" i="7"/>
  <c r="DK31" i="7"/>
  <c r="DK144" i="7" s="1"/>
  <c r="DI102" i="7"/>
  <c r="DI106" i="7" s="1"/>
  <c r="DI112" i="7"/>
  <c r="DI118" i="7"/>
  <c r="DJ110" i="7"/>
  <c r="DJ90" i="7"/>
  <c r="DJ94" i="7" s="1"/>
  <c r="DJ96" i="7" s="1"/>
  <c r="DK38" i="7"/>
  <c r="DK37" i="7"/>
  <c r="DK66" i="7" s="1"/>
  <c r="DK35" i="7"/>
  <c r="DK36" i="7"/>
  <c r="DK54" i="7" s="1"/>
  <c r="DK33" i="7"/>
  <c r="DK49" i="7" s="1"/>
  <c r="DK34" i="7"/>
  <c r="DK30" i="7"/>
  <c r="DK39" i="7"/>
  <c r="DJ60" i="7"/>
  <c r="DJ143" i="7" s="1"/>
  <c r="DJ48" i="7"/>
  <c r="DJ142" i="7" s="1"/>
  <c r="DK62" i="7"/>
  <c r="DJ59" i="7"/>
  <c r="DJ185" i="7" s="1"/>
  <c r="DJ47" i="7"/>
  <c r="DJ135" i="7" s="1"/>
  <c r="DJ41" i="7"/>
  <c r="DJ42" i="7" s="1"/>
  <c r="DJ3" i="7" s="1"/>
  <c r="DJ61" i="7"/>
  <c r="DJ186" i="7" s="1"/>
  <c r="DJ53" i="7"/>
  <c r="DJ62" i="7"/>
  <c r="DJ50" i="7"/>
  <c r="DJ49" i="7"/>
  <c r="DJ4" i="7"/>
  <c r="DJ78" i="7"/>
  <c r="DI78" i="7"/>
  <c r="DK5" i="7"/>
  <c r="DK26" i="7"/>
  <c r="DJ65" i="7"/>
  <c r="DJ54" i="7"/>
  <c r="DM14" i="7"/>
  <c r="DL1" i="7"/>
  <c r="DL25" i="7"/>
  <c r="DL89" i="7" s="1"/>
  <c r="DK32" i="7"/>
  <c r="DK156" i="7" s="1"/>
  <c r="DL19" i="7"/>
  <c r="DL84" i="7"/>
  <c r="DL2" i="7"/>
  <c r="DL34" i="7"/>
  <c r="DL192" i="7" s="1"/>
  <c r="DM15" i="7"/>
  <c r="DL17" i="7"/>
  <c r="DL16" i="7"/>
  <c r="DL31" i="7" s="1"/>
  <c r="DL144" i="7" s="1"/>
  <c r="BH242" i="3"/>
  <c r="BH29" i="6"/>
  <c r="BI3" i="6"/>
  <c r="BI123" i="3"/>
  <c r="BI128" i="3"/>
  <c r="BJ49" i="3"/>
  <c r="BJ65" i="3"/>
  <c r="BJ55" i="3"/>
  <c r="BJ189" i="3" s="1"/>
  <c r="BJ67" i="3"/>
  <c r="BJ136" i="3"/>
  <c r="BJ41" i="3"/>
  <c r="BJ42" i="3" s="1"/>
  <c r="BJ3" i="3" s="1"/>
  <c r="BJ47" i="3"/>
  <c r="BJ74" i="6" s="1"/>
  <c r="BJ59" i="3"/>
  <c r="BK17" i="3"/>
  <c r="BK16" i="3"/>
  <c r="BL14" i="3"/>
  <c r="BK2" i="3"/>
  <c r="AB146" i="3" s="1"/>
  <c r="AB150" i="3" s="1"/>
  <c r="AB158" i="3" s="1"/>
  <c r="BK84" i="3"/>
  <c r="BJ192" i="3"/>
  <c r="BJ51" i="3"/>
  <c r="BJ187" i="3" s="1"/>
  <c r="BJ63" i="3"/>
  <c r="BJ54" i="3"/>
  <c r="BJ64" i="3"/>
  <c r="BJ66" i="3"/>
  <c r="BJ50" i="3"/>
  <c r="BJ144" i="3"/>
  <c r="BJ60" i="3"/>
  <c r="BJ48" i="3"/>
  <c r="BJ142" i="3" s="1"/>
  <c r="BK89" i="3"/>
  <c r="BK5" i="3"/>
  <c r="BK26" i="3"/>
  <c r="BK19" i="3"/>
  <c r="BJ156" i="3"/>
  <c r="BJ90" i="3"/>
  <c r="BJ94" i="3" s="1"/>
  <c r="BJ96" i="3" s="1"/>
  <c r="BJ110" i="3"/>
  <c r="BJ118" i="3" s="1"/>
  <c r="BJ61" i="3"/>
  <c r="BJ53" i="3"/>
  <c r="BI241" i="3"/>
  <c r="BJ62" i="3"/>
  <c r="BJ52" i="3"/>
  <c r="BJ4" i="3"/>
  <c r="DM13" i="3"/>
  <c r="DL6" i="3"/>
  <c r="DK51" i="7" l="1"/>
  <c r="DK187" i="7" s="1"/>
  <c r="DK192" i="7"/>
  <c r="DK63" i="7"/>
  <c r="DK52" i="7"/>
  <c r="DK67" i="7"/>
  <c r="DK190" i="7" s="1"/>
  <c r="DK48" i="7"/>
  <c r="DK142" i="7" s="1"/>
  <c r="DJ188" i="7"/>
  <c r="DJ200" i="7" s="1"/>
  <c r="DJ189" i="7"/>
  <c r="DI75" i="7"/>
  <c r="DI191" i="7" s="1"/>
  <c r="DK65" i="7"/>
  <c r="DK60" i="7"/>
  <c r="DK143" i="7" s="1"/>
  <c r="DJ79" i="7"/>
  <c r="DH130" i="7"/>
  <c r="DL145" i="7"/>
  <c r="DL146" i="7" s="1"/>
  <c r="DL150" i="7" s="1"/>
  <c r="DL158" i="7" s="1"/>
  <c r="DK90" i="7"/>
  <c r="DK94" i="7" s="1"/>
  <c r="DK96" i="7" s="1"/>
  <c r="DK110" i="7"/>
  <c r="DK50" i="7"/>
  <c r="DI128" i="7"/>
  <c r="DI123" i="7"/>
  <c r="DK4" i="7"/>
  <c r="DJ112" i="7"/>
  <c r="DJ102" i="7"/>
  <c r="DJ106" i="7" s="1"/>
  <c r="DL38" i="7"/>
  <c r="DK103" i="7"/>
  <c r="DK104" i="7" s="1"/>
  <c r="DK121" i="7"/>
  <c r="DK122" i="7" s="1"/>
  <c r="DK126" i="7"/>
  <c r="DK127" i="7" s="1"/>
  <c r="DK117" i="7"/>
  <c r="DK118" i="7" s="1"/>
  <c r="DK47" i="7"/>
  <c r="DK135" i="7" s="1"/>
  <c r="DK136" i="7"/>
  <c r="DJ118" i="7"/>
  <c r="DK41" i="7"/>
  <c r="DK42" i="7" s="1"/>
  <c r="DK3" i="7" s="1"/>
  <c r="DK59" i="7"/>
  <c r="DK185" i="7" s="1"/>
  <c r="DL32" i="7"/>
  <c r="DL156" i="7" s="1"/>
  <c r="DJ74" i="7"/>
  <c r="DI74" i="7"/>
  <c r="DN14" i="7"/>
  <c r="DM1" i="7"/>
  <c r="DM25" i="7"/>
  <c r="DM89" i="7" s="1"/>
  <c r="DL63" i="7"/>
  <c r="DL51" i="7"/>
  <c r="DL187" i="7" s="1"/>
  <c r="DL33" i="7"/>
  <c r="DL60" i="7"/>
  <c r="DL143" i="7" s="1"/>
  <c r="DL48" i="7"/>
  <c r="DL142" i="7" s="1"/>
  <c r="DL30" i="7"/>
  <c r="DL136" i="7" s="1"/>
  <c r="DK61" i="7"/>
  <c r="DK53" i="7"/>
  <c r="DJ77" i="7"/>
  <c r="DI77" i="7"/>
  <c r="DI73" i="7"/>
  <c r="DL37" i="7"/>
  <c r="DL66" i="7" s="1"/>
  <c r="DJ72" i="7"/>
  <c r="DI72" i="7"/>
  <c r="DM19" i="7"/>
  <c r="DM84" i="7"/>
  <c r="DM2" i="7"/>
  <c r="DL35" i="7"/>
  <c r="DL39" i="7"/>
  <c r="DL36" i="7"/>
  <c r="DL5" i="7"/>
  <c r="DL26" i="7"/>
  <c r="DJ71" i="7"/>
  <c r="DI71" i="7"/>
  <c r="DN15" i="7"/>
  <c r="DM17" i="7"/>
  <c r="DM16" i="7"/>
  <c r="BJ75" i="6"/>
  <c r="BK145" i="3"/>
  <c r="BJ82" i="6"/>
  <c r="BH4" i="6"/>
  <c r="BH5" i="6" s="1"/>
  <c r="BI130" i="3"/>
  <c r="BI29" i="6" s="1"/>
  <c r="BK102" i="3"/>
  <c r="BK103" i="3" s="1"/>
  <c r="BK126" i="3"/>
  <c r="BK127" i="3" s="1"/>
  <c r="BK117" i="3"/>
  <c r="BK121" i="3"/>
  <c r="BK122" i="3" s="1"/>
  <c r="BJ135" i="3"/>
  <c r="BJ190" i="3"/>
  <c r="BI79" i="3"/>
  <c r="BI78" i="3"/>
  <c r="BI77" i="3"/>
  <c r="BJ186" i="3"/>
  <c r="BI73" i="3"/>
  <c r="BJ112" i="3"/>
  <c r="BJ101" i="3"/>
  <c r="BJ105" i="3" s="1"/>
  <c r="BJ28" i="6" s="1"/>
  <c r="BJ185" i="3"/>
  <c r="BJ143" i="3"/>
  <c r="BI72" i="3"/>
  <c r="BL1" i="3"/>
  <c r="BL25" i="3"/>
  <c r="BL15" i="3"/>
  <c r="BI74" i="3"/>
  <c r="BI98" i="6" s="1"/>
  <c r="BI76" i="3"/>
  <c r="BK39" i="3"/>
  <c r="BK37" i="3"/>
  <c r="BK33" i="3"/>
  <c r="BK97" i="6" s="1"/>
  <c r="BK36" i="3"/>
  <c r="BK35" i="3"/>
  <c r="BK38" i="3"/>
  <c r="BK31" i="3"/>
  <c r="BK34" i="3"/>
  <c r="BK32" i="3"/>
  <c r="BK30" i="3"/>
  <c r="DN13" i="3"/>
  <c r="DM6" i="3"/>
  <c r="BJ188" i="3"/>
  <c r="BJ200" i="3" s="1"/>
  <c r="BI75" i="3"/>
  <c r="BI191" i="3" s="1"/>
  <c r="BI71" i="3"/>
  <c r="DL52" i="7" l="1"/>
  <c r="DL67" i="7"/>
  <c r="DK72" i="7"/>
  <c r="DK75" i="7"/>
  <c r="DK191" i="7" s="1"/>
  <c r="DL188" i="7"/>
  <c r="DL200" i="7" s="1"/>
  <c r="DL189" i="7"/>
  <c r="DJ75" i="7"/>
  <c r="DJ191" i="7" s="1"/>
  <c r="DK188" i="7"/>
  <c r="DK200" i="7" s="1"/>
  <c r="DK189" i="7"/>
  <c r="DJ73" i="7"/>
  <c r="DK186" i="7"/>
  <c r="DM30" i="7"/>
  <c r="DM136" i="7" s="1"/>
  <c r="DL110" i="7"/>
  <c r="DL90" i="7"/>
  <c r="DL94" i="7" s="1"/>
  <c r="DL96" i="7" s="1"/>
  <c r="DI130" i="7"/>
  <c r="DM145" i="7"/>
  <c r="DM146" i="7" s="1"/>
  <c r="DM150" i="7" s="1"/>
  <c r="DM158" i="7" s="1"/>
  <c r="DL126" i="7"/>
  <c r="DL127" i="7" s="1"/>
  <c r="DL121" i="7"/>
  <c r="DL122" i="7" s="1"/>
  <c r="DL103" i="7"/>
  <c r="DL104" i="7" s="1"/>
  <c r="DL117" i="7"/>
  <c r="DL118" i="7" s="1"/>
  <c r="DK112" i="7"/>
  <c r="DK102" i="7"/>
  <c r="DK106" i="7" s="1"/>
  <c r="DJ128" i="7"/>
  <c r="DJ123" i="7"/>
  <c r="DM36" i="7"/>
  <c r="DM65" i="7" s="1"/>
  <c r="DM37" i="7"/>
  <c r="DM66" i="7" s="1"/>
  <c r="DL78" i="7" s="1"/>
  <c r="DM35" i="7"/>
  <c r="DM67" i="7" s="1"/>
  <c r="DM190" i="7" s="1"/>
  <c r="DM39" i="7"/>
  <c r="DM38" i="7"/>
  <c r="DK78" i="7"/>
  <c r="DL59" i="7"/>
  <c r="DL185" i="7" s="1"/>
  <c r="DL47" i="7"/>
  <c r="DL135" i="7" s="1"/>
  <c r="DL41" i="7"/>
  <c r="DL42" i="7" s="1"/>
  <c r="DL3" i="7" s="1"/>
  <c r="DM5" i="7"/>
  <c r="DM26" i="7"/>
  <c r="DO14" i="7"/>
  <c r="DN1" i="7"/>
  <c r="DN25" i="7"/>
  <c r="DN89" i="7" s="1"/>
  <c r="DM32" i="7"/>
  <c r="DM156" i="7" s="1"/>
  <c r="DM31" i="7"/>
  <c r="DM144" i="7" s="1"/>
  <c r="DL62" i="7"/>
  <c r="DL50" i="7"/>
  <c r="DL49" i="7"/>
  <c r="DL4" i="7"/>
  <c r="DL65" i="7"/>
  <c r="DL54" i="7"/>
  <c r="DM34" i="7"/>
  <c r="DM192" i="7" s="1"/>
  <c r="DL61" i="7"/>
  <c r="DL53" i="7"/>
  <c r="DM33" i="7"/>
  <c r="DM54" i="7"/>
  <c r="DN19" i="7"/>
  <c r="DN84" i="7"/>
  <c r="DN2" i="7"/>
  <c r="DL79" i="7"/>
  <c r="DO15" i="7"/>
  <c r="DN16" i="7"/>
  <c r="DN17" i="7"/>
  <c r="BI4" i="6"/>
  <c r="BI5" i="6" s="1"/>
  <c r="BJ3" i="6"/>
  <c r="BI242" i="3"/>
  <c r="BK64" i="3"/>
  <c r="BK54" i="3"/>
  <c r="BL17" i="3"/>
  <c r="BL16" i="3"/>
  <c r="BM14" i="3"/>
  <c r="BL2" i="3"/>
  <c r="BL145" i="3" s="1"/>
  <c r="BL84" i="3"/>
  <c r="BK62" i="3"/>
  <c r="BK52" i="3"/>
  <c r="BK4" i="3"/>
  <c r="BL89" i="3"/>
  <c r="BL5" i="3"/>
  <c r="BL26" i="3"/>
  <c r="BJ241" i="3"/>
  <c r="BJ123" i="3"/>
  <c r="BJ128" i="3"/>
  <c r="BK66" i="3"/>
  <c r="BK50" i="3"/>
  <c r="BL19" i="3"/>
  <c r="BK156" i="3"/>
  <c r="BK110" i="3"/>
  <c r="BK118" i="3" s="1"/>
  <c r="BK90" i="3"/>
  <c r="BK94" i="3" s="1"/>
  <c r="BK96" i="3" s="1"/>
  <c r="BK61" i="3"/>
  <c r="BK53" i="3"/>
  <c r="BK192" i="3"/>
  <c r="BK63" i="3"/>
  <c r="BK51" i="3"/>
  <c r="BK187" i="3" s="1"/>
  <c r="BK136" i="3"/>
  <c r="BK41" i="3"/>
  <c r="BK42" i="3" s="1"/>
  <c r="BK3" i="3" s="1"/>
  <c r="BK47" i="3"/>
  <c r="BK74" i="6" s="1"/>
  <c r="BK59" i="3"/>
  <c r="DO13" i="3"/>
  <c r="DN6" i="3"/>
  <c r="BK144" i="3"/>
  <c r="BK60" i="3"/>
  <c r="BK48" i="3"/>
  <c r="BK142" i="3" s="1"/>
  <c r="BK49" i="3"/>
  <c r="BK65" i="3"/>
  <c r="BK55" i="3"/>
  <c r="BK189" i="3" s="1"/>
  <c r="BK67" i="3"/>
  <c r="DL190" i="7" l="1"/>
  <c r="DK79" i="7"/>
  <c r="DM47" i="7"/>
  <c r="DM135" i="7" s="1"/>
  <c r="DJ130" i="7"/>
  <c r="DK73" i="7"/>
  <c r="DL186" i="7"/>
  <c r="DM52" i="7"/>
  <c r="DM59" i="7"/>
  <c r="DK128" i="7"/>
  <c r="DK123" i="7"/>
  <c r="DL112" i="7"/>
  <c r="DL102" i="7"/>
  <c r="DL106" i="7" s="1"/>
  <c r="DM103" i="7"/>
  <c r="DM104" i="7" s="1"/>
  <c r="DM121" i="7"/>
  <c r="DM122" i="7" s="1"/>
  <c r="DM126" i="7"/>
  <c r="DM127" i="7" s="1"/>
  <c r="DM117" i="7"/>
  <c r="DM110" i="7"/>
  <c r="DM90" i="7"/>
  <c r="DM94" i="7" s="1"/>
  <c r="DM96" i="7" s="1"/>
  <c r="DN31" i="7"/>
  <c r="DN144" i="7" s="1"/>
  <c r="DN145" i="7"/>
  <c r="DN146" i="7" s="1"/>
  <c r="DN150" i="7" s="1"/>
  <c r="DN158" i="7" s="1"/>
  <c r="DO158" i="7" s="1"/>
  <c r="DN37" i="7"/>
  <c r="DN66" i="7" s="1"/>
  <c r="DN33" i="7"/>
  <c r="DN34" i="7"/>
  <c r="DN30" i="7"/>
  <c r="DM41" i="7"/>
  <c r="DM42" i="7" s="1"/>
  <c r="DM3" i="7" s="1"/>
  <c r="DN48" i="7"/>
  <c r="DN142" i="7" s="1"/>
  <c r="DO19" i="7"/>
  <c r="DO84" i="7"/>
  <c r="DO2" i="7"/>
  <c r="DN62" i="7"/>
  <c r="DN50" i="7"/>
  <c r="DN49" i="7"/>
  <c r="DN4" i="7"/>
  <c r="DN5" i="7"/>
  <c r="DN26" i="7"/>
  <c r="DL77" i="7"/>
  <c r="DK77" i="7"/>
  <c r="DL71" i="7"/>
  <c r="DK71" i="7"/>
  <c r="DP14" i="7"/>
  <c r="DO1" i="7"/>
  <c r="DO145" i="7" s="1"/>
  <c r="DO146" i="7" s="1"/>
  <c r="DO150" i="7" s="1"/>
  <c r="DO25" i="7"/>
  <c r="DO89" i="7" s="1"/>
  <c r="DM62" i="7"/>
  <c r="DL74" i="7" s="1"/>
  <c r="DM50" i="7"/>
  <c r="DM49" i="7"/>
  <c r="DM4" i="7"/>
  <c r="DN36" i="7"/>
  <c r="DN39" i="7"/>
  <c r="DM78" i="7"/>
  <c r="DN35" i="7"/>
  <c r="DN38" i="7"/>
  <c r="DK74" i="7"/>
  <c r="DN32" i="7"/>
  <c r="DN156" i="7" s="1"/>
  <c r="DM60" i="7"/>
  <c r="DM143" i="7" s="1"/>
  <c r="DM48" i="7"/>
  <c r="DM142" i="7" s="1"/>
  <c r="DM63" i="7"/>
  <c r="DM51" i="7"/>
  <c r="DM187" i="7" s="1"/>
  <c r="DM61" i="7"/>
  <c r="DM53" i="7"/>
  <c r="DP15" i="7"/>
  <c r="DO16" i="7"/>
  <c r="DO17" i="7"/>
  <c r="BK82" i="6"/>
  <c r="BK75" i="6"/>
  <c r="AC146" i="3"/>
  <c r="AC150" i="3" s="1"/>
  <c r="AC158" i="3" s="1"/>
  <c r="BJ77" i="3"/>
  <c r="DP13" i="3"/>
  <c r="DO6" i="3"/>
  <c r="DO107" i="6" s="1"/>
  <c r="BJ71" i="3"/>
  <c r="BK186" i="3"/>
  <c r="BJ73" i="3"/>
  <c r="BJ78" i="3"/>
  <c r="BL121" i="3"/>
  <c r="BL122" i="3" s="1"/>
  <c r="BL117" i="3"/>
  <c r="BL126" i="3"/>
  <c r="BL127" i="3" s="1"/>
  <c r="BL102" i="3"/>
  <c r="BL103" i="3" s="1"/>
  <c r="BK135" i="3"/>
  <c r="BK112" i="3"/>
  <c r="BK101" i="3"/>
  <c r="BK105" i="3" s="1"/>
  <c r="BK28" i="6" s="1"/>
  <c r="BM1" i="3"/>
  <c r="BM15" i="3"/>
  <c r="BM25" i="3"/>
  <c r="BJ130" i="3"/>
  <c r="BJ29" i="6" s="1"/>
  <c r="BL39" i="3"/>
  <c r="BL34" i="3"/>
  <c r="BL35" i="3"/>
  <c r="BL38" i="3"/>
  <c r="BL33" i="3"/>
  <c r="BL97" i="6" s="1"/>
  <c r="BL31" i="3"/>
  <c r="BL32" i="3"/>
  <c r="BL37" i="3"/>
  <c r="BL36" i="3"/>
  <c r="BL30" i="3"/>
  <c r="BK190" i="3"/>
  <c r="BJ79" i="3"/>
  <c r="BK188" i="3"/>
  <c r="BK200" i="3" s="1"/>
  <c r="BJ75" i="3"/>
  <c r="BJ191" i="3" s="1"/>
  <c r="BJ74" i="3"/>
  <c r="BJ98" i="6" s="1"/>
  <c r="BJ76" i="3"/>
  <c r="BK185" i="3"/>
  <c r="BK143" i="3"/>
  <c r="BJ72" i="3"/>
  <c r="DN52" i="7" l="1"/>
  <c r="DN67" i="7"/>
  <c r="DN190" i="7" s="1"/>
  <c r="DN60" i="7"/>
  <c r="DN143" i="7" s="1"/>
  <c r="DL73" i="7"/>
  <c r="DM186" i="7"/>
  <c r="DM188" i="7"/>
  <c r="DM200" i="7" s="1"/>
  <c r="DM189" i="7"/>
  <c r="DN63" i="7"/>
  <c r="DN192" i="7"/>
  <c r="DM185" i="7"/>
  <c r="DN103" i="7"/>
  <c r="DN104" i="7" s="1"/>
  <c r="DN126" i="7"/>
  <c r="DN127" i="7" s="1"/>
  <c r="DN117" i="7"/>
  <c r="DN121" i="7"/>
  <c r="DN122" i="7" s="1"/>
  <c r="DN59" i="7"/>
  <c r="DN136" i="7"/>
  <c r="DM112" i="7"/>
  <c r="DM102" i="7"/>
  <c r="DM106" i="7" s="1"/>
  <c r="DL128" i="7"/>
  <c r="DL123" i="7"/>
  <c r="DO30" i="7"/>
  <c r="DO136" i="7" s="1"/>
  <c r="DN41" i="7"/>
  <c r="DN42" i="7" s="1"/>
  <c r="DN3" i="7" s="1"/>
  <c r="DN110" i="7"/>
  <c r="DN90" i="7"/>
  <c r="DN94" i="7" s="1"/>
  <c r="DN96" i="7" s="1"/>
  <c r="DK130" i="7"/>
  <c r="DM118" i="7"/>
  <c r="DN47" i="7"/>
  <c r="DN135" i="7" s="1"/>
  <c r="DN51" i="7"/>
  <c r="DN187" i="7" s="1"/>
  <c r="DO36" i="7"/>
  <c r="DO65" i="7" s="1"/>
  <c r="DO35" i="7"/>
  <c r="DO39" i="7"/>
  <c r="DO37" i="7"/>
  <c r="DO66" i="7" s="1"/>
  <c r="DN78" i="7" s="1"/>
  <c r="DO38" i="7"/>
  <c r="DP19" i="7"/>
  <c r="DP84" i="7"/>
  <c r="DP2" i="7"/>
  <c r="DO5" i="7"/>
  <c r="DO26" i="7"/>
  <c r="DN65" i="7"/>
  <c r="DN54" i="7"/>
  <c r="DQ14" i="7"/>
  <c r="DP1" i="7"/>
  <c r="DP145" i="7" s="1"/>
  <c r="DP146" i="7" s="1"/>
  <c r="DP150" i="7" s="1"/>
  <c r="DP158" i="7" s="1"/>
  <c r="DP25" i="7"/>
  <c r="DP89" i="7" s="1"/>
  <c r="DO32" i="7"/>
  <c r="DO156" i="7" s="1"/>
  <c r="DM79" i="7"/>
  <c r="DO31" i="7"/>
  <c r="DO33" i="7"/>
  <c r="DO34" i="7"/>
  <c r="DO192" i="7" s="1"/>
  <c r="DN61" i="7"/>
  <c r="DN53" i="7"/>
  <c r="DM75" i="7"/>
  <c r="DM191" i="7" s="1"/>
  <c r="DL75" i="7"/>
  <c r="DL191" i="7" s="1"/>
  <c r="DM72" i="7"/>
  <c r="DL72" i="7"/>
  <c r="DM74" i="7"/>
  <c r="DQ15" i="7"/>
  <c r="DP17" i="7"/>
  <c r="DP16" i="7"/>
  <c r="BJ4" i="6"/>
  <c r="BJ5" i="6" s="1"/>
  <c r="BK3" i="6"/>
  <c r="BL65" i="3"/>
  <c r="BL49" i="3"/>
  <c r="BL67" i="3"/>
  <c r="BL55" i="3"/>
  <c r="BL189" i="3" s="1"/>
  <c r="BK241" i="3"/>
  <c r="BL136" i="3"/>
  <c r="BL41" i="3"/>
  <c r="BL42" i="3" s="1"/>
  <c r="BL3" i="3" s="1"/>
  <c r="BL47" i="3"/>
  <c r="BL74" i="6" s="1"/>
  <c r="BL59" i="3"/>
  <c r="BL192" i="3"/>
  <c r="BL63" i="3"/>
  <c r="BL51" i="3"/>
  <c r="BL187" i="3" s="1"/>
  <c r="BK123" i="3"/>
  <c r="BK128" i="3"/>
  <c r="BL54" i="3"/>
  <c r="BL64" i="3"/>
  <c r="BL50" i="3"/>
  <c r="BL66" i="3"/>
  <c r="BL144" i="3"/>
  <c r="BL48" i="3"/>
  <c r="BL142" i="3" s="1"/>
  <c r="BL60" i="3"/>
  <c r="BJ242" i="3"/>
  <c r="BL110" i="3"/>
  <c r="BL118" i="3" s="1"/>
  <c r="BL156" i="3"/>
  <c r="BL90" i="3"/>
  <c r="BL94" i="3" s="1"/>
  <c r="BL96" i="3" s="1"/>
  <c r="BL61" i="3"/>
  <c r="BL53" i="3"/>
  <c r="BM89" i="3"/>
  <c r="BM5" i="3"/>
  <c r="BM26" i="3"/>
  <c r="DQ13" i="3"/>
  <c r="DP6" i="3"/>
  <c r="BM2" i="3"/>
  <c r="BM145" i="3" s="1"/>
  <c r="BM17" i="3"/>
  <c r="BN14" i="3"/>
  <c r="BM16" i="3"/>
  <c r="BM84" i="3"/>
  <c r="BL52" i="3"/>
  <c r="BL4" i="3"/>
  <c r="BL62" i="3"/>
  <c r="BM19" i="3"/>
  <c r="DM73" i="7" l="1"/>
  <c r="DN186" i="7"/>
  <c r="DO47" i="7"/>
  <c r="DO135" i="7" s="1"/>
  <c r="DN79" i="7"/>
  <c r="DM71" i="7"/>
  <c r="DN185" i="7"/>
  <c r="DO52" i="7"/>
  <c r="DO67" i="7"/>
  <c r="DO190" i="7" s="1"/>
  <c r="DN188" i="7"/>
  <c r="DN200" i="7" s="1"/>
  <c r="DN189" i="7"/>
  <c r="DM128" i="7"/>
  <c r="DM123" i="7"/>
  <c r="DP37" i="7"/>
  <c r="DP66" i="7" s="1"/>
  <c r="DO78" i="7" s="1"/>
  <c r="DO41" i="7"/>
  <c r="DO42" i="7" s="1"/>
  <c r="DO3" i="7" s="1"/>
  <c r="DO144" i="7"/>
  <c r="DO54" i="7"/>
  <c r="DO59" i="7"/>
  <c r="DN118" i="7"/>
  <c r="DL130" i="7"/>
  <c r="DO110" i="7"/>
  <c r="DO90" i="7"/>
  <c r="DO94" i="7" s="1"/>
  <c r="DO96" i="7" s="1"/>
  <c r="DO121" i="7"/>
  <c r="DO122" i="7" s="1"/>
  <c r="DO117" i="7"/>
  <c r="DO126" i="7"/>
  <c r="DO127" i="7" s="1"/>
  <c r="DO103" i="7"/>
  <c r="DO104" i="7" s="1"/>
  <c r="DN112" i="7"/>
  <c r="DN102" i="7"/>
  <c r="DN106" i="7" s="1"/>
  <c r="DP36" i="7"/>
  <c r="DP38" i="7"/>
  <c r="DO61" i="7"/>
  <c r="DO186" i="7" s="1"/>
  <c r="DO53" i="7"/>
  <c r="DP35" i="7"/>
  <c r="DP39" i="7"/>
  <c r="DP5" i="7"/>
  <c r="DP26" i="7"/>
  <c r="DP32" i="7"/>
  <c r="DP156" i="7" s="1"/>
  <c r="DP31" i="7"/>
  <c r="DP144" i="7" s="1"/>
  <c r="DR14" i="7"/>
  <c r="DQ1" i="7"/>
  <c r="DQ25" i="7"/>
  <c r="DQ89" i="7" s="1"/>
  <c r="DP34" i="7"/>
  <c r="DP192" i="7" s="1"/>
  <c r="DQ19" i="7"/>
  <c r="DQ84" i="7"/>
  <c r="DQ2" i="7"/>
  <c r="DP33" i="7"/>
  <c r="DN73" i="7"/>
  <c r="DO62" i="7"/>
  <c r="DO50" i="7"/>
  <c r="DO49" i="7"/>
  <c r="DO4" i="7"/>
  <c r="DO60" i="7"/>
  <c r="DO143" i="7" s="1"/>
  <c r="DO48" i="7"/>
  <c r="DO142" i="7" s="1"/>
  <c r="DN77" i="7"/>
  <c r="DM77" i="7"/>
  <c r="DP30" i="7"/>
  <c r="DP136" i="7" s="1"/>
  <c r="DO63" i="7"/>
  <c r="DO51" i="7"/>
  <c r="DO187" i="7" s="1"/>
  <c r="DR15" i="7"/>
  <c r="DQ17" i="7"/>
  <c r="DQ16" i="7"/>
  <c r="BL82" i="6"/>
  <c r="BL75" i="6"/>
  <c r="AD146" i="3"/>
  <c r="AD150" i="3" s="1"/>
  <c r="AD158" i="3" s="1"/>
  <c r="BL186" i="3"/>
  <c r="BK73" i="3"/>
  <c r="BK78" i="3"/>
  <c r="BL112" i="3"/>
  <c r="BL101" i="3"/>
  <c r="BL105" i="3" s="1"/>
  <c r="BL28" i="6" s="1"/>
  <c r="BL188" i="3"/>
  <c r="BL200" i="3" s="1"/>
  <c r="BK75" i="3"/>
  <c r="BK191" i="3" s="1"/>
  <c r="DR13" i="3"/>
  <c r="DQ6" i="3"/>
  <c r="BK76" i="3"/>
  <c r="BL190" i="3"/>
  <c r="BK79" i="3"/>
  <c r="BK71" i="3"/>
  <c r="BL135" i="3"/>
  <c r="BM121" i="3"/>
  <c r="BM122" i="3" s="1"/>
  <c r="BM126" i="3"/>
  <c r="BM127" i="3" s="1"/>
  <c r="BM102" i="3"/>
  <c r="BM103" i="3" s="1"/>
  <c r="BM117" i="3"/>
  <c r="BM37" i="3"/>
  <c r="BM35" i="3"/>
  <c r="BM39" i="3"/>
  <c r="BM38" i="3"/>
  <c r="BM33" i="3"/>
  <c r="BM97" i="6" s="1"/>
  <c r="BM31" i="3"/>
  <c r="BM32" i="3"/>
  <c r="BM36" i="3"/>
  <c r="BM34" i="3"/>
  <c r="BM30" i="3"/>
  <c r="BL185" i="3"/>
  <c r="BL143" i="3"/>
  <c r="BK72" i="3"/>
  <c r="BK74" i="3"/>
  <c r="BK98" i="6" s="1"/>
  <c r="BN25" i="3"/>
  <c r="BN1" i="3"/>
  <c r="BN15" i="3"/>
  <c r="BN19" i="3" s="1"/>
  <c r="BK130" i="3"/>
  <c r="BK29" i="6" s="1"/>
  <c r="BK77" i="3"/>
  <c r="DO188" i="7" l="1"/>
  <c r="DO200" i="7" s="1"/>
  <c r="DO189" i="7"/>
  <c r="DP52" i="7"/>
  <c r="DP67" i="7"/>
  <c r="DP190" i="7" s="1"/>
  <c r="DN71" i="7"/>
  <c r="DO185" i="7"/>
  <c r="DP90" i="7"/>
  <c r="DP94" i="7" s="1"/>
  <c r="DP96" i="7" s="1"/>
  <c r="DP110" i="7"/>
  <c r="DO112" i="7"/>
  <c r="DO102" i="7"/>
  <c r="DO106" i="7" s="1"/>
  <c r="DP126" i="7"/>
  <c r="DP127" i="7" s="1"/>
  <c r="DP117" i="7"/>
  <c r="DP118" i="7" s="1"/>
  <c r="DP103" i="7"/>
  <c r="DP104" i="7" s="1"/>
  <c r="DP121" i="7"/>
  <c r="DP122" i="7" s="1"/>
  <c r="DN128" i="7"/>
  <c r="DN123" i="7"/>
  <c r="DQ145" i="7"/>
  <c r="DQ146" i="7" s="1"/>
  <c r="DQ150" i="7" s="1"/>
  <c r="DQ158" i="7" s="1"/>
  <c r="DQ34" i="7"/>
  <c r="DO118" i="7"/>
  <c r="DM130" i="7"/>
  <c r="DQ30" i="7"/>
  <c r="DQ136" i="7" s="1"/>
  <c r="DQ5" i="7"/>
  <c r="DQ26" i="7"/>
  <c r="DP62" i="7"/>
  <c r="DO74" i="7" s="1"/>
  <c r="DP50" i="7"/>
  <c r="DP49" i="7"/>
  <c r="DP4" i="7"/>
  <c r="DQ39" i="7"/>
  <c r="DQ38" i="7"/>
  <c r="DS14" i="7"/>
  <c r="DR1" i="7"/>
  <c r="DR25" i="7"/>
  <c r="DR89" i="7" s="1"/>
  <c r="DQ35" i="7"/>
  <c r="DQ37" i="7"/>
  <c r="DQ66" i="7" s="1"/>
  <c r="DP60" i="7"/>
  <c r="DP143" i="7" s="1"/>
  <c r="DP48" i="7"/>
  <c r="DP142" i="7" s="1"/>
  <c r="DQ32" i="7"/>
  <c r="DQ156" i="7" s="1"/>
  <c r="DO79" i="7"/>
  <c r="DQ36" i="7"/>
  <c r="DP61" i="7"/>
  <c r="DP186" i="7" s="1"/>
  <c r="DP53" i="7"/>
  <c r="DP65" i="7"/>
  <c r="DP54" i="7"/>
  <c r="DO72" i="7"/>
  <c r="DN72" i="7"/>
  <c r="DN75" i="7"/>
  <c r="DN191" i="7" s="1"/>
  <c r="DQ33" i="7"/>
  <c r="DR19" i="7"/>
  <c r="DR84" i="7"/>
  <c r="DR2" i="7"/>
  <c r="DQ31" i="7"/>
  <c r="DQ144" i="7" s="1"/>
  <c r="DP59" i="7"/>
  <c r="DP185" i="7" s="1"/>
  <c r="DP47" i="7"/>
  <c r="DP135" i="7" s="1"/>
  <c r="DP41" i="7"/>
  <c r="DP42" i="7" s="1"/>
  <c r="DP3" i="7" s="1"/>
  <c r="DN74" i="7"/>
  <c r="DP63" i="7"/>
  <c r="DP51" i="7"/>
  <c r="DP187" i="7" s="1"/>
  <c r="DS15" i="7"/>
  <c r="DR17" i="7"/>
  <c r="DR16" i="7"/>
  <c r="BK4" i="6"/>
  <c r="BK5" i="6" s="1"/>
  <c r="BL3" i="6"/>
  <c r="BM52" i="3"/>
  <c r="BM62" i="3"/>
  <c r="BM4" i="3"/>
  <c r="BN17" i="3"/>
  <c r="BN16" i="3"/>
  <c r="BO14" i="3"/>
  <c r="BN2" i="3"/>
  <c r="BN145" i="3" s="1"/>
  <c r="BN84" i="3"/>
  <c r="BM144" i="3"/>
  <c r="BM48" i="3"/>
  <c r="BM142" i="3" s="1"/>
  <c r="BM60" i="3"/>
  <c r="DS13" i="3"/>
  <c r="DR6" i="3"/>
  <c r="BM65" i="3"/>
  <c r="BM49" i="3"/>
  <c r="BN89" i="3"/>
  <c r="BN5" i="3"/>
  <c r="BN26" i="3"/>
  <c r="BM50" i="3"/>
  <c r="BM66" i="3"/>
  <c r="BM136" i="3"/>
  <c r="BM47" i="3"/>
  <c r="BM74" i="6" s="1"/>
  <c r="BM59" i="3"/>
  <c r="BM41" i="3"/>
  <c r="BM42" i="3" s="1"/>
  <c r="BM3" i="3" s="1"/>
  <c r="BM67" i="3"/>
  <c r="BM55" i="3"/>
  <c r="BM189" i="3" s="1"/>
  <c r="BM54" i="3"/>
  <c r="BM64" i="3"/>
  <c r="BL241" i="3"/>
  <c r="BM192" i="3"/>
  <c r="BM63" i="3"/>
  <c r="BM51" i="3"/>
  <c r="BM187" i="3" s="1"/>
  <c r="BK242" i="3"/>
  <c r="BM156" i="3"/>
  <c r="BM110" i="3"/>
  <c r="BM118" i="3" s="1"/>
  <c r="BM90" i="3"/>
  <c r="BM94" i="3" s="1"/>
  <c r="BM96" i="3" s="1"/>
  <c r="BM61" i="3"/>
  <c r="BM53" i="3"/>
  <c r="BL123" i="3"/>
  <c r="BL128" i="3"/>
  <c r="DQ63" i="7" l="1"/>
  <c r="DQ192" i="7"/>
  <c r="DQ52" i="7"/>
  <c r="DQ67" i="7"/>
  <c r="DQ190" i="7" s="1"/>
  <c r="DP188" i="7"/>
  <c r="DP200" i="7" s="1"/>
  <c r="DP189" i="7"/>
  <c r="DR145" i="7"/>
  <c r="DR146" i="7" s="1"/>
  <c r="DR150" i="7" s="1"/>
  <c r="DR158" i="7" s="1"/>
  <c r="DP75" i="7"/>
  <c r="DP191" i="7" s="1"/>
  <c r="DQ126" i="7"/>
  <c r="DQ127" i="7" s="1"/>
  <c r="DQ117" i="7"/>
  <c r="DQ121" i="7"/>
  <c r="DQ122" i="7" s="1"/>
  <c r="DQ103" i="7"/>
  <c r="DQ104" i="7" s="1"/>
  <c r="DQ110" i="7"/>
  <c r="DQ90" i="7"/>
  <c r="DQ94" i="7" s="1"/>
  <c r="DQ96" i="7" s="1"/>
  <c r="DO128" i="7"/>
  <c r="DO123" i="7"/>
  <c r="DR33" i="7"/>
  <c r="DR62" i="7" s="1"/>
  <c r="DQ51" i="7"/>
  <c r="DQ187" i="7" s="1"/>
  <c r="DN130" i="7"/>
  <c r="DP112" i="7"/>
  <c r="DP102" i="7"/>
  <c r="DP106" i="7" s="1"/>
  <c r="DR30" i="7"/>
  <c r="DR136" i="7" s="1"/>
  <c r="DR4" i="7"/>
  <c r="DR34" i="7"/>
  <c r="DR192" i="7" s="1"/>
  <c r="DQ62" i="7"/>
  <c r="DQ50" i="7"/>
  <c r="DQ49" i="7"/>
  <c r="DQ4" i="7"/>
  <c r="DP78" i="7"/>
  <c r="DQ65" i="7"/>
  <c r="DP77" i="7" s="1"/>
  <c r="DQ54" i="7"/>
  <c r="DQ60" i="7"/>
  <c r="DQ143" i="7" s="1"/>
  <c r="DQ48" i="7"/>
  <c r="DQ142" i="7" s="1"/>
  <c r="DR39" i="7"/>
  <c r="DO75" i="7"/>
  <c r="DO191" i="7" s="1"/>
  <c r="DR5" i="7"/>
  <c r="DR26" i="7"/>
  <c r="DR36" i="7"/>
  <c r="DR38" i="7"/>
  <c r="DS19" i="7"/>
  <c r="DS84" i="7"/>
  <c r="DS2" i="7"/>
  <c r="DR37" i="7"/>
  <c r="DR66" i="7" s="1"/>
  <c r="DQ61" i="7"/>
  <c r="DQ186" i="7" s="1"/>
  <c r="DQ53" i="7"/>
  <c r="DT14" i="7"/>
  <c r="DS1" i="7"/>
  <c r="DS25" i="7"/>
  <c r="DS89" i="7" s="1"/>
  <c r="DR32" i="7"/>
  <c r="DR156" i="7" s="1"/>
  <c r="DO73" i="7"/>
  <c r="DQ59" i="7"/>
  <c r="DQ47" i="7"/>
  <c r="DQ135" i="7" s="1"/>
  <c r="DQ41" i="7"/>
  <c r="DQ42" i="7" s="1"/>
  <c r="DQ3" i="7" s="1"/>
  <c r="DO71" i="7"/>
  <c r="DR31" i="7"/>
  <c r="DR144" i="7" s="1"/>
  <c r="DO77" i="7"/>
  <c r="DR35" i="7"/>
  <c r="DT15" i="7"/>
  <c r="DS17" i="7"/>
  <c r="DS16" i="7"/>
  <c r="BM75" i="6"/>
  <c r="BM82" i="6"/>
  <c r="AE146" i="3"/>
  <c r="AE150" i="3" s="1"/>
  <c r="AE158" i="3" s="1"/>
  <c r="BL130" i="3"/>
  <c r="BM186" i="3"/>
  <c r="BL73" i="3"/>
  <c r="BM112" i="3"/>
  <c r="BM101" i="3"/>
  <c r="BM105" i="3" s="1"/>
  <c r="BM28" i="6" s="1"/>
  <c r="BM190" i="3"/>
  <c r="BL79" i="3"/>
  <c r="BL77" i="3"/>
  <c r="BM188" i="3"/>
  <c r="BM200" i="3" s="1"/>
  <c r="BL75" i="3"/>
  <c r="BL191" i="3" s="1"/>
  <c r="BN37" i="3"/>
  <c r="BN38" i="3"/>
  <c r="BN39" i="3"/>
  <c r="BN33" i="3"/>
  <c r="BN97" i="6" s="1"/>
  <c r="BN31" i="3"/>
  <c r="BN32" i="3"/>
  <c r="BN36" i="3"/>
  <c r="BN34" i="3"/>
  <c r="BN30" i="3"/>
  <c r="BN35" i="3"/>
  <c r="BL78" i="3"/>
  <c r="BL71" i="3"/>
  <c r="BM135" i="3"/>
  <c r="BN126" i="3"/>
  <c r="BN127" i="3" s="1"/>
  <c r="BN117" i="3"/>
  <c r="BN102" i="3"/>
  <c r="BN103" i="3" s="1"/>
  <c r="BN121" i="3"/>
  <c r="BN122" i="3" s="1"/>
  <c r="DS6" i="3"/>
  <c r="DT13" i="3"/>
  <c r="BM185" i="3"/>
  <c r="BM143" i="3"/>
  <c r="BL72" i="3"/>
  <c r="BL74" i="3"/>
  <c r="BL98" i="6" s="1"/>
  <c r="BO25" i="3"/>
  <c r="BO1" i="3"/>
  <c r="BO15" i="3"/>
  <c r="BL76" i="3"/>
  <c r="DR52" i="7" l="1"/>
  <c r="DR67" i="7"/>
  <c r="DR190" i="7" s="1"/>
  <c r="DS145" i="7"/>
  <c r="DS146" i="7" s="1"/>
  <c r="DS150" i="7" s="1"/>
  <c r="DS158" i="7" s="1"/>
  <c r="DQ79" i="7"/>
  <c r="DR49" i="7"/>
  <c r="DR50" i="7"/>
  <c r="DQ188" i="7"/>
  <c r="DQ200" i="7" s="1"/>
  <c r="DQ189" i="7"/>
  <c r="DP71" i="7"/>
  <c r="DQ185" i="7"/>
  <c r="DP79" i="7"/>
  <c r="DS31" i="7"/>
  <c r="DS144" i="7" s="1"/>
  <c r="DR117" i="7"/>
  <c r="DR103" i="7"/>
  <c r="DR104" i="7" s="1"/>
  <c r="DR126" i="7"/>
  <c r="DR127" i="7" s="1"/>
  <c r="DR121" i="7"/>
  <c r="DR122" i="7" s="1"/>
  <c r="DO130" i="7"/>
  <c r="DQ118" i="7"/>
  <c r="DR110" i="7"/>
  <c r="DR90" i="7"/>
  <c r="DR94" i="7" s="1"/>
  <c r="DR96" i="7" s="1"/>
  <c r="DR47" i="7"/>
  <c r="DR135" i="7" s="1"/>
  <c r="DR59" i="7"/>
  <c r="DQ74" i="7"/>
  <c r="DP128" i="7"/>
  <c r="DP123" i="7"/>
  <c r="DQ112" i="7"/>
  <c r="DQ102" i="7"/>
  <c r="DQ106" i="7" s="1"/>
  <c r="DP74" i="7"/>
  <c r="DS34" i="7"/>
  <c r="DU14" i="7"/>
  <c r="DT1" i="7"/>
  <c r="DT25" i="7"/>
  <c r="DT89" i="7" s="1"/>
  <c r="DS33" i="7"/>
  <c r="DS30" i="7"/>
  <c r="DS136" i="7" s="1"/>
  <c r="DR65" i="7"/>
  <c r="DR54" i="7"/>
  <c r="DS37" i="7"/>
  <c r="DS66" i="7" s="1"/>
  <c r="DR63" i="7"/>
  <c r="DR51" i="7"/>
  <c r="DR187" i="7" s="1"/>
  <c r="DR61" i="7"/>
  <c r="DR186" i="7" s="1"/>
  <c r="DR53" i="7"/>
  <c r="DT19" i="7"/>
  <c r="DT84" i="7"/>
  <c r="DT2" i="7"/>
  <c r="DS36" i="7"/>
  <c r="DS39" i="7"/>
  <c r="DR60" i="7"/>
  <c r="DR48" i="7"/>
  <c r="DR142" i="7" s="1"/>
  <c r="DS35" i="7"/>
  <c r="DS38" i="7"/>
  <c r="DQ78" i="7"/>
  <c r="DR41" i="7"/>
  <c r="DR42" i="7" s="1"/>
  <c r="DR3" i="7" s="1"/>
  <c r="DP72" i="7"/>
  <c r="DS5" i="7"/>
  <c r="DS26" i="7"/>
  <c r="DS32" i="7"/>
  <c r="DS156" i="7" s="1"/>
  <c r="DP73" i="7"/>
  <c r="DQ71" i="7"/>
  <c r="DU15" i="7"/>
  <c r="DT17" i="7"/>
  <c r="DT16" i="7"/>
  <c r="BL242" i="3"/>
  <c r="BL29" i="6"/>
  <c r="BM3" i="6"/>
  <c r="BN136" i="3"/>
  <c r="BN47" i="3"/>
  <c r="BN74" i="6" s="1"/>
  <c r="BN59" i="3"/>
  <c r="BN41" i="3"/>
  <c r="BN42" i="3" s="1"/>
  <c r="BN3" i="3" s="1"/>
  <c r="DT6" i="3"/>
  <c r="DU13" i="3"/>
  <c r="BM241" i="3"/>
  <c r="BN54" i="3"/>
  <c r="BN64" i="3"/>
  <c r="BM123" i="3"/>
  <c r="BM128" i="3"/>
  <c r="BN156" i="3"/>
  <c r="BN110" i="3"/>
  <c r="BN118" i="3" s="1"/>
  <c r="BN90" i="3"/>
  <c r="BN94" i="3" s="1"/>
  <c r="BN96" i="3" s="1"/>
  <c r="BN61" i="3"/>
  <c r="BN53" i="3"/>
  <c r="BN192" i="3"/>
  <c r="BN63" i="3"/>
  <c r="BN51" i="3"/>
  <c r="BN187" i="3" s="1"/>
  <c r="BO17" i="3"/>
  <c r="BO16" i="3"/>
  <c r="BP14" i="3"/>
  <c r="BO2" i="3"/>
  <c r="AF146" i="3" s="1"/>
  <c r="AF150" i="3" s="1"/>
  <c r="AF158" i="3" s="1"/>
  <c r="BO84" i="3"/>
  <c r="BN144" i="3"/>
  <c r="BN48" i="3"/>
  <c r="BN142" i="3" s="1"/>
  <c r="BN60" i="3"/>
  <c r="BN75" i="6" s="1"/>
  <c r="BO19" i="3"/>
  <c r="BN62" i="3"/>
  <c r="BN52" i="3"/>
  <c r="BN4" i="3"/>
  <c r="BN50" i="3"/>
  <c r="BN66" i="3"/>
  <c r="BO89" i="3"/>
  <c r="BO5" i="3"/>
  <c r="BO26" i="3"/>
  <c r="BN67" i="3"/>
  <c r="BN55" i="3"/>
  <c r="BN189" i="3" s="1"/>
  <c r="BN65" i="3"/>
  <c r="BN49" i="3"/>
  <c r="DS52" i="7" l="1"/>
  <c r="DS67" i="7"/>
  <c r="DS190" i="7" s="1"/>
  <c r="DR188" i="7"/>
  <c r="DR200" i="7" s="1"/>
  <c r="DR189" i="7"/>
  <c r="DP130" i="7"/>
  <c r="DS48" i="7"/>
  <c r="DS142" i="7" s="1"/>
  <c r="DS60" i="7"/>
  <c r="DS143" i="7" s="1"/>
  <c r="DR185" i="7"/>
  <c r="DS63" i="7"/>
  <c r="DS192" i="7"/>
  <c r="DT38" i="7"/>
  <c r="DT32" i="7"/>
  <c r="DT156" i="7" s="1"/>
  <c r="DR112" i="7"/>
  <c r="DR102" i="7"/>
  <c r="DR106" i="7" s="1"/>
  <c r="DS110" i="7"/>
  <c r="DS90" i="7"/>
  <c r="DS94" i="7" s="1"/>
  <c r="DS96" i="7" s="1"/>
  <c r="DR118" i="7"/>
  <c r="DS103" i="7"/>
  <c r="DS104" i="7" s="1"/>
  <c r="DS117" i="7"/>
  <c r="DS126" i="7"/>
  <c r="DS127" i="7" s="1"/>
  <c r="DS121" i="7"/>
  <c r="DS122" i="7" s="1"/>
  <c r="DR72" i="7"/>
  <c r="DR143" i="7"/>
  <c r="DQ128" i="7"/>
  <c r="DQ130" i="7" s="1"/>
  <c r="DQ123" i="7"/>
  <c r="DT145" i="7"/>
  <c r="DT146" i="7" s="1"/>
  <c r="DT150" i="7" s="1"/>
  <c r="DT158" i="7" s="1"/>
  <c r="DT31" i="7"/>
  <c r="DT144" i="7" s="1"/>
  <c r="DT34" i="7"/>
  <c r="DT192" i="7" s="1"/>
  <c r="DS51" i="7"/>
  <c r="DS187" i="7" s="1"/>
  <c r="DS61" i="7"/>
  <c r="DS186" i="7" s="1"/>
  <c r="DS53" i="7"/>
  <c r="DT60" i="7"/>
  <c r="DT143" i="7" s="1"/>
  <c r="DT48" i="7"/>
  <c r="DT142" i="7" s="1"/>
  <c r="DR78" i="7"/>
  <c r="DT63" i="7"/>
  <c r="DS62" i="7"/>
  <c r="DS50" i="7"/>
  <c r="DS49" i="7"/>
  <c r="DS4" i="7"/>
  <c r="DT33" i="7"/>
  <c r="DT5" i="7"/>
  <c r="DT26" i="7"/>
  <c r="DT30" i="7"/>
  <c r="DT136" i="7" s="1"/>
  <c r="DS59" i="7"/>
  <c r="DS185" i="7" s="1"/>
  <c r="DS47" i="7"/>
  <c r="DS135" i="7" s="1"/>
  <c r="DS41" i="7"/>
  <c r="DS42" i="7" s="1"/>
  <c r="DS3" i="7" s="1"/>
  <c r="DU19" i="7"/>
  <c r="DU84" i="7"/>
  <c r="DU2" i="7"/>
  <c r="DT37" i="7"/>
  <c r="DT66" i="7" s="1"/>
  <c r="DQ73" i="7"/>
  <c r="DV14" i="7"/>
  <c r="DU1" i="7"/>
  <c r="DU25" i="7"/>
  <c r="DU89" i="7" s="1"/>
  <c r="DS65" i="7"/>
  <c r="DS54" i="7"/>
  <c r="DT36" i="7"/>
  <c r="DT39" i="7"/>
  <c r="DR75" i="7"/>
  <c r="DR191" i="7" s="1"/>
  <c r="DQ75" i="7"/>
  <c r="DQ191" i="7" s="1"/>
  <c r="DQ72" i="7"/>
  <c r="DT35" i="7"/>
  <c r="DQ77" i="7"/>
  <c r="DR79" i="7"/>
  <c r="DV15" i="7"/>
  <c r="DU17" i="7"/>
  <c r="DU16" i="7"/>
  <c r="DU35" i="7" s="1"/>
  <c r="DU67" i="7" s="1"/>
  <c r="DU190" i="7" s="1"/>
  <c r="BO145" i="3"/>
  <c r="BN82" i="6"/>
  <c r="BL4" i="6"/>
  <c r="BL5" i="6" s="1"/>
  <c r="BM130" i="3"/>
  <c r="BM29" i="6" s="1"/>
  <c r="DV13" i="3"/>
  <c r="DU6" i="3"/>
  <c r="BM71" i="3"/>
  <c r="BN135" i="3"/>
  <c r="BM242" i="3"/>
  <c r="BN190" i="3"/>
  <c r="BM79" i="3"/>
  <c r="BM78" i="3"/>
  <c r="BP25" i="3"/>
  <c r="BP15" i="3"/>
  <c r="BP1" i="3"/>
  <c r="BN186" i="3"/>
  <c r="BM73" i="3"/>
  <c r="BM76" i="3"/>
  <c r="BO121" i="3"/>
  <c r="BO122" i="3" s="1"/>
  <c r="BO126" i="3"/>
  <c r="BO127" i="3" s="1"/>
  <c r="BO102" i="3"/>
  <c r="BO103" i="3" s="1"/>
  <c r="BO117" i="3"/>
  <c r="BM74" i="3"/>
  <c r="BM98" i="6" s="1"/>
  <c r="BM77" i="3"/>
  <c r="BO39" i="3"/>
  <c r="BO38" i="3"/>
  <c r="BO33" i="3"/>
  <c r="BO97" i="6" s="1"/>
  <c r="BO32" i="3"/>
  <c r="BO31" i="3"/>
  <c r="BO36" i="3"/>
  <c r="BO34" i="3"/>
  <c r="BO30" i="3"/>
  <c r="BO37" i="3"/>
  <c r="BO35" i="3"/>
  <c r="BN112" i="3"/>
  <c r="BN101" i="3"/>
  <c r="BN105" i="3" s="1"/>
  <c r="BN28" i="6" s="1"/>
  <c r="BN188" i="3"/>
  <c r="BN200" i="3" s="1"/>
  <c r="BM75" i="3"/>
  <c r="BM191" i="3" s="1"/>
  <c r="BN185" i="3"/>
  <c r="BN143" i="3"/>
  <c r="BM72" i="3"/>
  <c r="DU145" i="7" l="1"/>
  <c r="DU146" i="7" s="1"/>
  <c r="DU150" i="7" s="1"/>
  <c r="DU158" i="7" s="1"/>
  <c r="DS188" i="7"/>
  <c r="DS200" i="7" s="1"/>
  <c r="DS189" i="7"/>
  <c r="DT188" i="7"/>
  <c r="DT200" i="7" s="1"/>
  <c r="DT189" i="7"/>
  <c r="DT52" i="7"/>
  <c r="DT67" i="7"/>
  <c r="DT53" i="7"/>
  <c r="DT51" i="7"/>
  <c r="DT187" i="7" s="1"/>
  <c r="DT61" i="7"/>
  <c r="DT186" i="7" s="1"/>
  <c r="DU36" i="7"/>
  <c r="DU54" i="7" s="1"/>
  <c r="DU33" i="7"/>
  <c r="DU4" i="7" s="1"/>
  <c r="DU32" i="7"/>
  <c r="DU156" i="7" s="1"/>
  <c r="DT121" i="7"/>
  <c r="DT122" i="7" s="1"/>
  <c r="DT103" i="7"/>
  <c r="DT104" i="7" s="1"/>
  <c r="DT126" i="7"/>
  <c r="DT127" i="7" s="1"/>
  <c r="DT117" i="7"/>
  <c r="DR128" i="7"/>
  <c r="DR123" i="7"/>
  <c r="DS118" i="7"/>
  <c r="DT110" i="7"/>
  <c r="DT90" i="7"/>
  <c r="DT94" i="7" s="1"/>
  <c r="DT96" i="7" s="1"/>
  <c r="DS72" i="7"/>
  <c r="DS73" i="7"/>
  <c r="DS112" i="7"/>
  <c r="DS102" i="7"/>
  <c r="DS106" i="7" s="1"/>
  <c r="DU31" i="7"/>
  <c r="DU144" i="7" s="1"/>
  <c r="DU52" i="7"/>
  <c r="DU30" i="7"/>
  <c r="DU37" i="7"/>
  <c r="DU66" i="7" s="1"/>
  <c r="DT78" i="7" s="1"/>
  <c r="DU39" i="7"/>
  <c r="DR73" i="7"/>
  <c r="DU38" i="7"/>
  <c r="DT79" i="7" s="1"/>
  <c r="DU62" i="7"/>
  <c r="DU50" i="7"/>
  <c r="DU49" i="7"/>
  <c r="DV19" i="7"/>
  <c r="DV84" i="7"/>
  <c r="DV2" i="7"/>
  <c r="DU59" i="7"/>
  <c r="DU47" i="7"/>
  <c r="DU135" i="7" s="1"/>
  <c r="DR71" i="7"/>
  <c r="DT59" i="7"/>
  <c r="DT47" i="7"/>
  <c r="DT135" i="7" s="1"/>
  <c r="DT41" i="7"/>
  <c r="DT42" i="7" s="1"/>
  <c r="DT3" i="7" s="1"/>
  <c r="DR74" i="7"/>
  <c r="DU61" i="7"/>
  <c r="DU53" i="7"/>
  <c r="DS78" i="7"/>
  <c r="DT65" i="7"/>
  <c r="DT54" i="7"/>
  <c r="DU5" i="7"/>
  <c r="DU26" i="7"/>
  <c r="DU34" i="7"/>
  <c r="DU192" i="7" s="1"/>
  <c r="DR77" i="7"/>
  <c r="DS75" i="7"/>
  <c r="DS191" i="7" s="1"/>
  <c r="DW14" i="7"/>
  <c r="DV1" i="7"/>
  <c r="DV25" i="7"/>
  <c r="DV89" i="7" s="1"/>
  <c r="DT62" i="7"/>
  <c r="DT74" i="7" s="1"/>
  <c r="DT50" i="7"/>
  <c r="DT49" i="7"/>
  <c r="DT4" i="7"/>
  <c r="DW15" i="7"/>
  <c r="DV16" i="7"/>
  <c r="DV17" i="7"/>
  <c r="BM4" i="6"/>
  <c r="BM5" i="6" s="1"/>
  <c r="BN3" i="6"/>
  <c r="BO156" i="3"/>
  <c r="BO90" i="3"/>
  <c r="BO94" i="3" s="1"/>
  <c r="BO96" i="3" s="1"/>
  <c r="BO61" i="3"/>
  <c r="BO53" i="3"/>
  <c r="BO110" i="3"/>
  <c r="BO118" i="3" s="1"/>
  <c r="BO65" i="3"/>
  <c r="BO49" i="3"/>
  <c r="BO50" i="3"/>
  <c r="BO66" i="3"/>
  <c r="BO136" i="3"/>
  <c r="BO59" i="3"/>
  <c r="BO41" i="3"/>
  <c r="BO42" i="3" s="1"/>
  <c r="BO3" i="3" s="1"/>
  <c r="BO47" i="3"/>
  <c r="BO74" i="6" s="1"/>
  <c r="BP2" i="3"/>
  <c r="BP145" i="3" s="1"/>
  <c r="BP17" i="3"/>
  <c r="BP16" i="3"/>
  <c r="BQ14" i="3"/>
  <c r="BP84" i="3"/>
  <c r="BO62" i="3"/>
  <c r="BO52" i="3"/>
  <c r="BO4" i="3"/>
  <c r="BO192" i="3"/>
  <c r="BO63" i="3"/>
  <c r="BO51" i="3"/>
  <c r="BO187" i="3" s="1"/>
  <c r="BP19" i="3"/>
  <c r="DW13" i="3"/>
  <c r="DV6" i="3"/>
  <c r="BN241" i="3"/>
  <c r="BP89" i="3"/>
  <c r="BP5" i="3"/>
  <c r="BP26" i="3"/>
  <c r="BO67" i="3"/>
  <c r="BO55" i="3"/>
  <c r="BO189" i="3" s="1"/>
  <c r="BO64" i="3"/>
  <c r="BO54" i="3"/>
  <c r="BN128" i="3"/>
  <c r="BN123" i="3"/>
  <c r="BO144" i="3"/>
  <c r="BO48" i="3"/>
  <c r="BO142" i="3" s="1"/>
  <c r="BO60" i="3"/>
  <c r="DU65" i="7" l="1"/>
  <c r="DT73" i="7"/>
  <c r="DU186" i="7"/>
  <c r="DS71" i="7"/>
  <c r="DT185" i="7"/>
  <c r="DV145" i="7"/>
  <c r="DV146" i="7" s="1"/>
  <c r="DV150" i="7" s="1"/>
  <c r="DV158" i="7" s="1"/>
  <c r="DW158" i="7" s="1"/>
  <c r="DT190" i="7"/>
  <c r="DS79" i="7"/>
  <c r="DU41" i="7"/>
  <c r="DU42" i="7" s="1"/>
  <c r="DU3" i="7" s="1"/>
  <c r="DU136" i="7"/>
  <c r="DU121" i="7"/>
  <c r="DU122" i="7" s="1"/>
  <c r="DU126" i="7"/>
  <c r="DU127" i="7" s="1"/>
  <c r="DU117" i="7"/>
  <c r="DU103" i="7"/>
  <c r="DU104" i="7" s="1"/>
  <c r="DU110" i="7"/>
  <c r="DU90" i="7"/>
  <c r="DU94" i="7" s="1"/>
  <c r="DU96" i="7" s="1"/>
  <c r="DU48" i="7"/>
  <c r="DU142" i="7" s="1"/>
  <c r="DS128" i="7"/>
  <c r="DS123" i="7"/>
  <c r="DU60" i="7"/>
  <c r="DU185" i="7" s="1"/>
  <c r="DV38" i="7"/>
  <c r="DR130" i="7"/>
  <c r="DT77" i="7"/>
  <c r="DT112" i="7"/>
  <c r="DT102" i="7"/>
  <c r="DT106" i="7" s="1"/>
  <c r="DT118" i="7"/>
  <c r="DT71" i="7"/>
  <c r="DV33" i="7"/>
  <c r="DV62" i="7" s="1"/>
  <c r="DV39" i="7"/>
  <c r="DS74" i="7"/>
  <c r="DV36" i="7"/>
  <c r="DV65" i="7" s="1"/>
  <c r="DU77" i="7" s="1"/>
  <c r="DV32" i="7"/>
  <c r="DV156" i="7" s="1"/>
  <c r="DV31" i="7"/>
  <c r="DV60" i="7" s="1"/>
  <c r="DX14" i="7"/>
  <c r="DW1" i="7"/>
  <c r="DW145" i="7" s="1"/>
  <c r="DW146" i="7" s="1"/>
  <c r="DW150" i="7" s="1"/>
  <c r="DW25" i="7"/>
  <c r="DW89" i="7" s="1"/>
  <c r="DU63" i="7"/>
  <c r="DU51" i="7"/>
  <c r="DU187" i="7" s="1"/>
  <c r="DV34" i="7"/>
  <c r="DV192" i="7" s="1"/>
  <c r="DV30" i="7"/>
  <c r="DV136" i="7" s="1"/>
  <c r="DV5" i="7"/>
  <c r="DV26" i="7"/>
  <c r="DV37" i="7"/>
  <c r="DV66" i="7" s="1"/>
  <c r="DW19" i="7"/>
  <c r="DW84" i="7"/>
  <c r="DW2" i="7"/>
  <c r="DS77" i="7"/>
  <c r="DV35" i="7"/>
  <c r="DX15" i="7"/>
  <c r="DW17" i="7"/>
  <c r="DW16" i="7"/>
  <c r="BO75" i="6"/>
  <c r="BO82" i="6"/>
  <c r="AG146" i="3"/>
  <c r="AG150" i="3" s="1"/>
  <c r="AG158" i="3" s="1"/>
  <c r="BO185" i="3"/>
  <c r="BO143" i="3"/>
  <c r="BN72" i="3"/>
  <c r="BO190" i="3"/>
  <c r="BN79" i="3"/>
  <c r="BO135" i="3"/>
  <c r="BN77" i="3"/>
  <c r="BN71" i="3"/>
  <c r="BP126" i="3"/>
  <c r="BP127" i="3" s="1"/>
  <c r="BP117" i="3"/>
  <c r="BP102" i="3"/>
  <c r="BP103" i="3" s="1"/>
  <c r="BP121" i="3"/>
  <c r="BP122" i="3" s="1"/>
  <c r="BO186" i="3"/>
  <c r="BN73" i="3"/>
  <c r="DX13" i="3"/>
  <c r="DW6" i="3"/>
  <c r="BO188" i="3"/>
  <c r="BO200" i="3" s="1"/>
  <c r="BN75" i="3"/>
  <c r="BN191" i="3" s="1"/>
  <c r="BQ25" i="3"/>
  <c r="BQ1" i="3"/>
  <c r="BQ15" i="3"/>
  <c r="BN78" i="3"/>
  <c r="BO112" i="3"/>
  <c r="BO101" i="3"/>
  <c r="BO105" i="3" s="1"/>
  <c r="BO28" i="6" s="1"/>
  <c r="BN74" i="3"/>
  <c r="BN98" i="6" s="1"/>
  <c r="BN130" i="3"/>
  <c r="BN29" i="6" s="1"/>
  <c r="BN76" i="3"/>
  <c r="BP38" i="3"/>
  <c r="BP36" i="3"/>
  <c r="BP31" i="3"/>
  <c r="BP32" i="3"/>
  <c r="BP34" i="3"/>
  <c r="BP30" i="3"/>
  <c r="BP37" i="3"/>
  <c r="BP35" i="3"/>
  <c r="BP39" i="3"/>
  <c r="BP33" i="3"/>
  <c r="BP97" i="6" s="1"/>
  <c r="DU188" i="7" l="1"/>
  <c r="DU200" i="7" s="1"/>
  <c r="DU189" i="7"/>
  <c r="DV4" i="7"/>
  <c r="DV49" i="7"/>
  <c r="DV52" i="7"/>
  <c r="DV67" i="7"/>
  <c r="DV190" i="7" s="1"/>
  <c r="DW33" i="7"/>
  <c r="DT72" i="7"/>
  <c r="DU143" i="7"/>
  <c r="DV103" i="7"/>
  <c r="DV104" i="7" s="1"/>
  <c r="DV121" i="7"/>
  <c r="DV122" i="7" s="1"/>
  <c r="DV117" i="7"/>
  <c r="DV126" i="7"/>
  <c r="DV127" i="7" s="1"/>
  <c r="DV50" i="7"/>
  <c r="DU118" i="7"/>
  <c r="DV48" i="7"/>
  <c r="DV142" i="7" s="1"/>
  <c r="DV144" i="7"/>
  <c r="DU72" i="7"/>
  <c r="DV143" i="7"/>
  <c r="DV110" i="7"/>
  <c r="DV90" i="7"/>
  <c r="DV94" i="7" s="1"/>
  <c r="DV96" i="7" s="1"/>
  <c r="DT128" i="7"/>
  <c r="DT123" i="7"/>
  <c r="DS130" i="7"/>
  <c r="DV53" i="7"/>
  <c r="DV61" i="7"/>
  <c r="DU112" i="7"/>
  <c r="DU102" i="7"/>
  <c r="DU106" i="7" s="1"/>
  <c r="DV54" i="7"/>
  <c r="DW35" i="7"/>
  <c r="DW62" i="7"/>
  <c r="DV74" i="7" s="1"/>
  <c r="DW50" i="7"/>
  <c r="DW49" i="7"/>
  <c r="DW4" i="7"/>
  <c r="DW30" i="7"/>
  <c r="DW136" i="7" s="1"/>
  <c r="DW38" i="7"/>
  <c r="DW39" i="7"/>
  <c r="DW36" i="7"/>
  <c r="DW37" i="7"/>
  <c r="DW66" i="7" s="1"/>
  <c r="DV78" i="7" s="1"/>
  <c r="DW5" i="7"/>
  <c r="DW26" i="7"/>
  <c r="DW32" i="7"/>
  <c r="DW156" i="7" s="1"/>
  <c r="DV59" i="7"/>
  <c r="DV185" i="7" s="1"/>
  <c r="DV47" i="7"/>
  <c r="DV135" i="7" s="1"/>
  <c r="DV41" i="7"/>
  <c r="DV42" i="7" s="1"/>
  <c r="DV3" i="7" s="1"/>
  <c r="DW31" i="7"/>
  <c r="DW144" i="7" s="1"/>
  <c r="DV63" i="7"/>
  <c r="DV51" i="7"/>
  <c r="DV187" i="7" s="1"/>
  <c r="DY14" i="7"/>
  <c r="DX1" i="7"/>
  <c r="DX25" i="7"/>
  <c r="DX89" i="7" s="1"/>
  <c r="DU74" i="7"/>
  <c r="DW34" i="7"/>
  <c r="DW192" i="7" s="1"/>
  <c r="DX19" i="7"/>
  <c r="DX84" i="7"/>
  <c r="DX2" i="7"/>
  <c r="DU78" i="7"/>
  <c r="DT75" i="7"/>
  <c r="DT191" i="7" s="1"/>
  <c r="DY15" i="7"/>
  <c r="DX17" i="7"/>
  <c r="DX16" i="7"/>
  <c r="DX36" i="7" s="1"/>
  <c r="BN4" i="6"/>
  <c r="BN5" i="6" s="1"/>
  <c r="BO3" i="6"/>
  <c r="BP144" i="3"/>
  <c r="BP48" i="3"/>
  <c r="BP142" i="3" s="1"/>
  <c r="BP60" i="3"/>
  <c r="BQ89" i="3"/>
  <c r="BQ26" i="3"/>
  <c r="BQ5" i="3"/>
  <c r="BP65" i="3"/>
  <c r="BP49" i="3"/>
  <c r="BO123" i="3"/>
  <c r="BO128" i="3"/>
  <c r="BO241" i="3"/>
  <c r="BP64" i="3"/>
  <c r="BP54" i="3"/>
  <c r="BP67" i="3"/>
  <c r="BP55" i="3"/>
  <c r="BP189" i="3" s="1"/>
  <c r="BQ2" i="3"/>
  <c r="AH146" i="3" s="1"/>
  <c r="AH150" i="3" s="1"/>
  <c r="AH158" i="3" s="1"/>
  <c r="BQ17" i="3"/>
  <c r="BQ16" i="3"/>
  <c r="BR14" i="3"/>
  <c r="BQ84" i="3"/>
  <c r="DY13" i="3"/>
  <c r="DX6" i="3"/>
  <c r="BP62" i="3"/>
  <c r="BP52" i="3"/>
  <c r="BP4" i="3"/>
  <c r="BP136" i="3"/>
  <c r="BP41" i="3"/>
  <c r="BP42" i="3" s="1"/>
  <c r="BP3" i="3" s="1"/>
  <c r="BP47" i="3"/>
  <c r="BP74" i="6" s="1"/>
  <c r="BP59" i="3"/>
  <c r="BP192" i="3"/>
  <c r="BP63" i="3"/>
  <c r="BP51" i="3"/>
  <c r="BP187" i="3" s="1"/>
  <c r="BN242" i="3"/>
  <c r="BQ19" i="3"/>
  <c r="BP66" i="3"/>
  <c r="BP50" i="3"/>
  <c r="BP156" i="3"/>
  <c r="BP90" i="3"/>
  <c r="BP94" i="3" s="1"/>
  <c r="BP96" i="3" s="1"/>
  <c r="BP110" i="3"/>
  <c r="BP118" i="3" s="1"/>
  <c r="BP53" i="3"/>
  <c r="BP61" i="3"/>
  <c r="DV118" i="7" l="1"/>
  <c r="DU73" i="7"/>
  <c r="DV186" i="7"/>
  <c r="DU75" i="7"/>
  <c r="DU191" i="7" s="1"/>
  <c r="DV188" i="7"/>
  <c r="DV200" i="7" s="1"/>
  <c r="DV189" i="7"/>
  <c r="DW52" i="7"/>
  <c r="DW67" i="7"/>
  <c r="DW190" i="7" s="1"/>
  <c r="DT130" i="7"/>
  <c r="DU79" i="7"/>
  <c r="DW121" i="7"/>
  <c r="DW122" i="7" s="1"/>
  <c r="DW126" i="7"/>
  <c r="DW127" i="7" s="1"/>
  <c r="DW117" i="7"/>
  <c r="DW103" i="7"/>
  <c r="DW104" i="7" s="1"/>
  <c r="DX30" i="7"/>
  <c r="DX136" i="7" s="1"/>
  <c r="DV112" i="7"/>
  <c r="DV102" i="7"/>
  <c r="DV106" i="7" s="1"/>
  <c r="DX145" i="7"/>
  <c r="DX146" i="7" s="1"/>
  <c r="DX150" i="7" s="1"/>
  <c r="DX158" i="7" s="1"/>
  <c r="DW110" i="7"/>
  <c r="DW90" i="7"/>
  <c r="DW94" i="7" s="1"/>
  <c r="DW96" i="7" s="1"/>
  <c r="DU128" i="7"/>
  <c r="DU123" i="7"/>
  <c r="DX59" i="7"/>
  <c r="DX37" i="7"/>
  <c r="DX66" i="7" s="1"/>
  <c r="DW78" i="7" s="1"/>
  <c r="DX5" i="7"/>
  <c r="DX26" i="7"/>
  <c r="DX38" i="7"/>
  <c r="DU71" i="7"/>
  <c r="DZ14" i="7"/>
  <c r="DY1" i="7"/>
  <c r="DY25" i="7"/>
  <c r="DY89" i="7" s="1"/>
  <c r="DW61" i="7"/>
  <c r="DW186" i="7" s="1"/>
  <c r="DW53" i="7"/>
  <c r="DV79" i="7"/>
  <c r="DY19" i="7"/>
  <c r="DY84" i="7"/>
  <c r="DY2" i="7"/>
  <c r="DX32" i="7"/>
  <c r="DX156" i="7" s="1"/>
  <c r="DW59" i="7"/>
  <c r="DW47" i="7"/>
  <c r="DW135" i="7" s="1"/>
  <c r="DW41" i="7"/>
  <c r="DW42" i="7" s="1"/>
  <c r="DW3" i="7" s="1"/>
  <c r="DX31" i="7"/>
  <c r="DX144" i="7" s="1"/>
  <c r="DX39" i="7"/>
  <c r="DX34" i="7"/>
  <c r="DX192" i="7" s="1"/>
  <c r="DX65" i="7"/>
  <c r="DX54" i="7"/>
  <c r="DX33" i="7"/>
  <c r="DW63" i="7"/>
  <c r="DW51" i="7"/>
  <c r="DW187" i="7" s="1"/>
  <c r="DW60" i="7"/>
  <c r="DW143" i="7" s="1"/>
  <c r="DW48" i="7"/>
  <c r="DW142" i="7" s="1"/>
  <c r="DX35" i="7"/>
  <c r="DW65" i="7"/>
  <c r="DW54" i="7"/>
  <c r="DZ15" i="7"/>
  <c r="DY16" i="7"/>
  <c r="DY17" i="7"/>
  <c r="BQ145" i="3"/>
  <c r="BP82" i="6"/>
  <c r="BP75" i="6"/>
  <c r="BO130" i="3"/>
  <c r="BO29" i="6" s="1"/>
  <c r="BO77" i="3"/>
  <c r="BO78" i="3"/>
  <c r="BO71" i="3"/>
  <c r="DY6" i="3"/>
  <c r="DZ13" i="3"/>
  <c r="BP186" i="3"/>
  <c r="BO73" i="3"/>
  <c r="BP190" i="3"/>
  <c r="BO79" i="3"/>
  <c r="BQ117" i="3"/>
  <c r="BQ126" i="3"/>
  <c r="BQ127" i="3" s="1"/>
  <c r="BQ102" i="3"/>
  <c r="BQ103" i="3" s="1"/>
  <c r="BQ121" i="3"/>
  <c r="BQ122" i="3" s="1"/>
  <c r="BP112" i="3"/>
  <c r="BP101" i="3"/>
  <c r="BP105" i="3" s="1"/>
  <c r="BP28" i="6" s="1"/>
  <c r="BR1" i="3"/>
  <c r="BR25" i="3"/>
  <c r="BR15" i="3"/>
  <c r="BR19" i="3" s="1"/>
  <c r="BP135" i="3"/>
  <c r="BQ38" i="3"/>
  <c r="BQ39" i="3"/>
  <c r="BQ32" i="3"/>
  <c r="BQ34" i="3"/>
  <c r="BQ30" i="3"/>
  <c r="BQ36" i="3"/>
  <c r="BQ37" i="3"/>
  <c r="BQ35" i="3"/>
  <c r="BQ33" i="3"/>
  <c r="BQ97" i="6" s="1"/>
  <c r="BQ31" i="3"/>
  <c r="BO76" i="3"/>
  <c r="BP185" i="3"/>
  <c r="BP143" i="3"/>
  <c r="BO72" i="3"/>
  <c r="BP188" i="3"/>
  <c r="BP200" i="3" s="1"/>
  <c r="BO75" i="3"/>
  <c r="BO191" i="3" s="1"/>
  <c r="BO74" i="3"/>
  <c r="BO98" i="6" s="1"/>
  <c r="DV75" i="7" l="1"/>
  <c r="DV191" i="7" s="1"/>
  <c r="DW188" i="7"/>
  <c r="DW200" i="7" s="1"/>
  <c r="DW189" i="7"/>
  <c r="DX52" i="7"/>
  <c r="DX67" i="7"/>
  <c r="DX190" i="7" s="1"/>
  <c r="DW71" i="7"/>
  <c r="DW185" i="7"/>
  <c r="DX47" i="7"/>
  <c r="DX135" i="7" s="1"/>
  <c r="DX110" i="7"/>
  <c r="DX90" i="7"/>
  <c r="DX94" i="7" s="1"/>
  <c r="DX96" i="7" s="1"/>
  <c r="DY145" i="7"/>
  <c r="DY146" i="7" s="1"/>
  <c r="DY150" i="7" s="1"/>
  <c r="DY158" i="7" s="1"/>
  <c r="DV128" i="7"/>
  <c r="DV123" i="7"/>
  <c r="DU130" i="7"/>
  <c r="DX117" i="7"/>
  <c r="DX118" i="7" s="1"/>
  <c r="DX126" i="7"/>
  <c r="DX127" i="7" s="1"/>
  <c r="DX103" i="7"/>
  <c r="DX104" i="7" s="1"/>
  <c r="DX121" i="7"/>
  <c r="DX122" i="7" s="1"/>
  <c r="DW112" i="7"/>
  <c r="DW102" i="7"/>
  <c r="DW106" i="7" s="1"/>
  <c r="DW118" i="7"/>
  <c r="DY33" i="7"/>
  <c r="DY62" i="7" s="1"/>
  <c r="DY36" i="7"/>
  <c r="DY35" i="7"/>
  <c r="DY34" i="7"/>
  <c r="DY192" i="7" s="1"/>
  <c r="DW79" i="7"/>
  <c r="DX41" i="7"/>
  <c r="DX42" i="7" s="1"/>
  <c r="DX3" i="7" s="1"/>
  <c r="DY30" i="7"/>
  <c r="DY37" i="7"/>
  <c r="DY66" i="7" s="1"/>
  <c r="DX78" i="7" s="1"/>
  <c r="DY38" i="7"/>
  <c r="DY50" i="7"/>
  <c r="DY49" i="7"/>
  <c r="DW77" i="7"/>
  <c r="DV77" i="7"/>
  <c r="DX62" i="7"/>
  <c r="DX50" i="7"/>
  <c r="DX49" i="7"/>
  <c r="DX4" i="7"/>
  <c r="DY63" i="7"/>
  <c r="DY51" i="7"/>
  <c r="DY187" i="7" s="1"/>
  <c r="DV71" i="7"/>
  <c r="DY59" i="7"/>
  <c r="DX61" i="7"/>
  <c r="DX53" i="7"/>
  <c r="DY39" i="7"/>
  <c r="DV73" i="7"/>
  <c r="DX63" i="7"/>
  <c r="DX51" i="7"/>
  <c r="DX187" i="7" s="1"/>
  <c r="DY5" i="7"/>
  <c r="DY26" i="7"/>
  <c r="DY65" i="7"/>
  <c r="DY54" i="7"/>
  <c r="DV72" i="7"/>
  <c r="DY32" i="7"/>
  <c r="DY156" i="7" s="1"/>
  <c r="DX60" i="7"/>
  <c r="DX143" i="7" s="1"/>
  <c r="DX48" i="7"/>
  <c r="DX142" i="7" s="1"/>
  <c r="DY31" i="7"/>
  <c r="DY144" i="7" s="1"/>
  <c r="EA14" i="7"/>
  <c r="DZ1" i="7"/>
  <c r="DZ25" i="7"/>
  <c r="DZ89" i="7" s="1"/>
  <c r="DZ19" i="7"/>
  <c r="DZ84" i="7"/>
  <c r="DZ2" i="7"/>
  <c r="EA15" i="7"/>
  <c r="DZ16" i="7"/>
  <c r="DZ36" i="7" s="1"/>
  <c r="DZ17" i="7"/>
  <c r="BO4" i="6"/>
  <c r="BO5" i="6" s="1"/>
  <c r="BP3" i="6"/>
  <c r="BO242" i="3"/>
  <c r="BQ136" i="3"/>
  <c r="BQ41" i="3"/>
  <c r="BQ42" i="3" s="1"/>
  <c r="BQ3" i="3" s="1"/>
  <c r="BQ47" i="3"/>
  <c r="BQ74" i="6" s="1"/>
  <c r="BQ59" i="3"/>
  <c r="BR84" i="3"/>
  <c r="BS14" i="3"/>
  <c r="BR17" i="3"/>
  <c r="BR16" i="3"/>
  <c r="BR2" i="3"/>
  <c r="AI146" i="3" s="1"/>
  <c r="AI150" i="3" s="1"/>
  <c r="AI158" i="3" s="1"/>
  <c r="BQ156" i="3"/>
  <c r="BQ110" i="3"/>
  <c r="BQ118" i="3" s="1"/>
  <c r="BQ90" i="3"/>
  <c r="BQ94" i="3" s="1"/>
  <c r="BQ96" i="3" s="1"/>
  <c r="BQ61" i="3"/>
  <c r="BQ53" i="3"/>
  <c r="BR89" i="3"/>
  <c r="BR26" i="3"/>
  <c r="BR5" i="3"/>
  <c r="BQ192" i="3"/>
  <c r="BQ63" i="3"/>
  <c r="BQ51" i="3"/>
  <c r="BQ187" i="3" s="1"/>
  <c r="BQ144" i="3"/>
  <c r="BQ48" i="3"/>
  <c r="BQ142" i="3" s="1"/>
  <c r="BQ60" i="3"/>
  <c r="BQ66" i="3"/>
  <c r="BQ50" i="3"/>
  <c r="BQ62" i="3"/>
  <c r="BQ52" i="3"/>
  <c r="BQ4" i="3"/>
  <c r="BQ65" i="3"/>
  <c r="BQ49" i="3"/>
  <c r="BQ67" i="3"/>
  <c r="BQ55" i="3"/>
  <c r="BQ189" i="3" s="1"/>
  <c r="BP241" i="3"/>
  <c r="EA13" i="3"/>
  <c r="DZ6" i="3"/>
  <c r="BQ64" i="3"/>
  <c r="BQ54" i="3"/>
  <c r="BP128" i="3"/>
  <c r="BP123" i="3"/>
  <c r="DY52" i="7" l="1"/>
  <c r="DY67" i="7"/>
  <c r="DY190" i="7" s="1"/>
  <c r="DW73" i="7"/>
  <c r="DX186" i="7"/>
  <c r="DW75" i="7"/>
  <c r="DW191" i="7" s="1"/>
  <c r="DX188" i="7"/>
  <c r="DX200" i="7" s="1"/>
  <c r="DX189" i="7"/>
  <c r="DY188" i="7"/>
  <c r="DY200" i="7" s="1"/>
  <c r="DY189" i="7"/>
  <c r="DX185" i="7"/>
  <c r="DX71" i="7"/>
  <c r="DX79" i="7"/>
  <c r="DZ32" i="7"/>
  <c r="DZ156" i="7" s="1"/>
  <c r="DY47" i="7"/>
  <c r="DY135" i="7" s="1"/>
  <c r="DY136" i="7"/>
  <c r="DZ39" i="7"/>
  <c r="DY4" i="7"/>
  <c r="DY110" i="7"/>
  <c r="DY90" i="7"/>
  <c r="DY94" i="7" s="1"/>
  <c r="DY96" i="7" s="1"/>
  <c r="DW128" i="7"/>
  <c r="DW123" i="7"/>
  <c r="DV130" i="7"/>
  <c r="DX112" i="7"/>
  <c r="DX102" i="7"/>
  <c r="DX106" i="7" s="1"/>
  <c r="DZ145" i="7"/>
  <c r="DZ146" i="7" s="1"/>
  <c r="DZ150" i="7" s="1"/>
  <c r="DZ158" i="7" s="1"/>
  <c r="DZ34" i="7"/>
  <c r="DZ35" i="7"/>
  <c r="DY126" i="7"/>
  <c r="DY127" i="7" s="1"/>
  <c r="DY117" i="7"/>
  <c r="DY103" i="7"/>
  <c r="DY104" i="7" s="1"/>
  <c r="DY121" i="7"/>
  <c r="DY122" i="7" s="1"/>
  <c r="DZ31" i="7"/>
  <c r="DZ144" i="7" s="1"/>
  <c r="DZ30" i="7"/>
  <c r="DZ37" i="7"/>
  <c r="DZ66" i="7" s="1"/>
  <c r="DY78" i="7" s="1"/>
  <c r="DZ38" i="7"/>
  <c r="DY41" i="7"/>
  <c r="DY42" i="7" s="1"/>
  <c r="DY3" i="7" s="1"/>
  <c r="EB14" i="7"/>
  <c r="EA1" i="7"/>
  <c r="EA25" i="7"/>
  <c r="EA89" i="7" s="1"/>
  <c r="DX74" i="7"/>
  <c r="DW74" i="7"/>
  <c r="DY60" i="7"/>
  <c r="DY143" i="7" s="1"/>
  <c r="DY48" i="7"/>
  <c r="DY142" i="7" s="1"/>
  <c r="DZ65" i="7"/>
  <c r="DZ54" i="7"/>
  <c r="DZ61" i="7"/>
  <c r="DZ186" i="7" s="1"/>
  <c r="DZ53" i="7"/>
  <c r="DY61" i="7"/>
  <c r="DY53" i="7"/>
  <c r="DZ33" i="7"/>
  <c r="EA19" i="7"/>
  <c r="EA84" i="7"/>
  <c r="EA2" i="7"/>
  <c r="DZ5" i="7"/>
  <c r="DZ26" i="7"/>
  <c r="DW72" i="7"/>
  <c r="DX75" i="7"/>
  <c r="DX191" i="7" s="1"/>
  <c r="DX77" i="7"/>
  <c r="EB15" i="7"/>
  <c r="EA16" i="7"/>
  <c r="EA17" i="7"/>
  <c r="BQ75" i="6"/>
  <c r="BR145" i="3"/>
  <c r="BQ82" i="6"/>
  <c r="BP130" i="3"/>
  <c r="BQ190" i="3"/>
  <c r="BP79" i="3"/>
  <c r="BQ188" i="3"/>
  <c r="BQ200" i="3" s="1"/>
  <c r="BP75" i="3"/>
  <c r="BP191" i="3" s="1"/>
  <c r="BQ112" i="3"/>
  <c r="BQ101" i="3"/>
  <c r="BQ105" i="3" s="1"/>
  <c r="BQ28" i="6" s="1"/>
  <c r="BS1" i="3"/>
  <c r="BS25" i="3"/>
  <c r="BS15" i="3"/>
  <c r="BP71" i="3"/>
  <c r="BP76" i="3"/>
  <c r="BQ185" i="3"/>
  <c r="BQ143" i="3"/>
  <c r="BP72" i="3"/>
  <c r="BR121" i="3"/>
  <c r="BR122" i="3" s="1"/>
  <c r="BR126" i="3"/>
  <c r="BR127" i="3" s="1"/>
  <c r="BR102" i="3"/>
  <c r="BR103" i="3" s="1"/>
  <c r="BR117" i="3"/>
  <c r="BQ135" i="3"/>
  <c r="BP78" i="3"/>
  <c r="BP74" i="3"/>
  <c r="BP98" i="6" s="1"/>
  <c r="BP77" i="3"/>
  <c r="EA6" i="3"/>
  <c r="EB13" i="3"/>
  <c r="BQ186" i="3"/>
  <c r="BP73" i="3"/>
  <c r="BR39" i="3"/>
  <c r="BR34" i="3"/>
  <c r="BR32" i="3"/>
  <c r="BR30" i="3"/>
  <c r="BR36" i="3"/>
  <c r="BR37" i="3"/>
  <c r="BR35" i="3"/>
  <c r="BR33" i="3"/>
  <c r="BR97" i="6" s="1"/>
  <c r="BR31" i="3"/>
  <c r="BR38" i="3"/>
  <c r="DZ52" i="7" l="1"/>
  <c r="DZ67" i="7"/>
  <c r="DZ190" i="7" s="1"/>
  <c r="DZ63" i="7"/>
  <c r="DZ192" i="7"/>
  <c r="DY73" i="7"/>
  <c r="DY186" i="7"/>
  <c r="DY185" i="7"/>
  <c r="DZ47" i="7"/>
  <c r="DZ135" i="7" s="1"/>
  <c r="DZ136" i="7"/>
  <c r="DY112" i="7"/>
  <c r="DY102" i="7"/>
  <c r="DY106" i="7" s="1"/>
  <c r="DZ48" i="7"/>
  <c r="DZ142" i="7" s="1"/>
  <c r="DZ59" i="7"/>
  <c r="DZ60" i="7"/>
  <c r="DZ143" i="7" s="1"/>
  <c r="DZ51" i="7"/>
  <c r="DZ187" i="7" s="1"/>
  <c r="DX128" i="7"/>
  <c r="DX123" i="7"/>
  <c r="DZ41" i="7"/>
  <c r="DZ42" i="7" s="1"/>
  <c r="DZ3" i="7" s="1"/>
  <c r="DZ126" i="7"/>
  <c r="DZ127" i="7" s="1"/>
  <c r="DZ103" i="7"/>
  <c r="DZ104" i="7" s="1"/>
  <c r="DZ117" i="7"/>
  <c r="DZ121" i="7"/>
  <c r="DZ122" i="7" s="1"/>
  <c r="DY118" i="7"/>
  <c r="EA39" i="7"/>
  <c r="EA145" i="7"/>
  <c r="EA146" i="7" s="1"/>
  <c r="EA150" i="7" s="1"/>
  <c r="EA158" i="7" s="1"/>
  <c r="EB158" i="7" s="1"/>
  <c r="DW130" i="7"/>
  <c r="DZ110" i="7"/>
  <c r="DZ90" i="7"/>
  <c r="DZ94" i="7" s="1"/>
  <c r="DZ96" i="7" s="1"/>
  <c r="EA38" i="7"/>
  <c r="EA36" i="7"/>
  <c r="EA54" i="7" s="1"/>
  <c r="EA32" i="7"/>
  <c r="EA156" i="7" s="1"/>
  <c r="EA31" i="7"/>
  <c r="EA33" i="7"/>
  <c r="EA49" i="7" s="1"/>
  <c r="EA34" i="7"/>
  <c r="EA30" i="7"/>
  <c r="EA65" i="7"/>
  <c r="DZ77" i="7" s="1"/>
  <c r="EA5" i="7"/>
  <c r="EA26" i="7"/>
  <c r="EA61" i="7"/>
  <c r="EA186" i="7" s="1"/>
  <c r="EA53" i="7"/>
  <c r="EC14" i="7"/>
  <c r="EB1" i="7"/>
  <c r="EB145" i="7" s="1"/>
  <c r="EB146" i="7" s="1"/>
  <c r="EB150" i="7" s="1"/>
  <c r="EB25" i="7"/>
  <c r="EB89" i="7" s="1"/>
  <c r="EB19" i="7"/>
  <c r="EB84" i="7"/>
  <c r="EB2" i="7"/>
  <c r="DX73" i="7"/>
  <c r="DX72" i="7"/>
  <c r="EA37" i="7"/>
  <c r="EA66" i="7" s="1"/>
  <c r="DZ62" i="7"/>
  <c r="DZ50" i="7"/>
  <c r="DZ49" i="7"/>
  <c r="DZ4" i="7"/>
  <c r="EA35" i="7"/>
  <c r="DZ73" i="7"/>
  <c r="DY77" i="7"/>
  <c r="EC15" i="7"/>
  <c r="EB16" i="7"/>
  <c r="EB17" i="7"/>
  <c r="BP242" i="3"/>
  <c r="BP29" i="6"/>
  <c r="BQ3" i="6"/>
  <c r="BR66" i="3"/>
  <c r="BR50" i="3"/>
  <c r="BQ241" i="3"/>
  <c r="BQ123" i="3"/>
  <c r="BQ128" i="3"/>
  <c r="BR62" i="3"/>
  <c r="BR52" i="3"/>
  <c r="BR4" i="3"/>
  <c r="BR144" i="3"/>
  <c r="BR60" i="3"/>
  <c r="BR75" i="6" s="1"/>
  <c r="BR48" i="3"/>
  <c r="BR142" i="3" s="1"/>
  <c r="BR64" i="3"/>
  <c r="BR54" i="3"/>
  <c r="BS17" i="3"/>
  <c r="BS16" i="3"/>
  <c r="BT14" i="3"/>
  <c r="BS2" i="3"/>
  <c r="AJ146" i="3" s="1"/>
  <c r="AJ150" i="3" s="1"/>
  <c r="AJ158" i="3" s="1"/>
  <c r="BS84" i="3"/>
  <c r="BR136" i="3"/>
  <c r="BR41" i="3"/>
  <c r="BR42" i="3" s="1"/>
  <c r="BR3" i="3" s="1"/>
  <c r="BR47" i="3"/>
  <c r="BR74" i="6" s="1"/>
  <c r="BR59" i="3"/>
  <c r="BS89" i="3"/>
  <c r="BS5" i="3"/>
  <c r="BS26" i="3"/>
  <c r="BR156" i="3"/>
  <c r="BR90" i="3"/>
  <c r="BR94" i="3" s="1"/>
  <c r="BR96" i="3" s="1"/>
  <c r="BR110" i="3"/>
  <c r="BR118" i="3" s="1"/>
  <c r="BR61" i="3"/>
  <c r="BR53" i="3"/>
  <c r="EB6" i="3"/>
  <c r="EC13" i="3"/>
  <c r="BR67" i="3"/>
  <c r="BR55" i="3"/>
  <c r="BR189" i="3" s="1"/>
  <c r="BR65" i="3"/>
  <c r="BR49" i="3"/>
  <c r="BR192" i="3"/>
  <c r="BR51" i="3"/>
  <c r="BR187" i="3" s="1"/>
  <c r="BR63" i="3"/>
  <c r="BS19" i="3"/>
  <c r="EA51" i="7" l="1"/>
  <c r="EA187" i="7" s="1"/>
  <c r="EA192" i="7"/>
  <c r="DY75" i="7"/>
  <c r="DY191" i="7" s="1"/>
  <c r="DZ188" i="7"/>
  <c r="DZ200" i="7" s="1"/>
  <c r="DZ189" i="7"/>
  <c r="EA50" i="7"/>
  <c r="EA62" i="7"/>
  <c r="DZ74" i="7" s="1"/>
  <c r="EA52" i="7"/>
  <c r="EA67" i="7"/>
  <c r="DY79" i="7"/>
  <c r="DY71" i="7"/>
  <c r="DZ185" i="7"/>
  <c r="EA63" i="7"/>
  <c r="DZ112" i="7"/>
  <c r="DZ102" i="7"/>
  <c r="DZ106" i="7" s="1"/>
  <c r="EA59" i="7"/>
  <c r="EA185" i="7" s="1"/>
  <c r="EA136" i="7"/>
  <c r="DZ118" i="7"/>
  <c r="EB30" i="7"/>
  <c r="EB136" i="7" s="1"/>
  <c r="EA110" i="7"/>
  <c r="EA90" i="7"/>
  <c r="EA94" i="7" s="1"/>
  <c r="EA96" i="7" s="1"/>
  <c r="DY128" i="7"/>
  <c r="DY123" i="7"/>
  <c r="DY72" i="7"/>
  <c r="EA117" i="7"/>
  <c r="EA103" i="7"/>
  <c r="EA104" i="7" s="1"/>
  <c r="EA121" i="7"/>
  <c r="EA122" i="7" s="1"/>
  <c r="EA126" i="7"/>
  <c r="EA127" i="7" s="1"/>
  <c r="EA60" i="7"/>
  <c r="EA143" i="7" s="1"/>
  <c r="EA144" i="7"/>
  <c r="DX130" i="7"/>
  <c r="EA41" i="7"/>
  <c r="EA42" i="7" s="1"/>
  <c r="EA3" i="7" s="1"/>
  <c r="EA4" i="7"/>
  <c r="EB36" i="7"/>
  <c r="EB35" i="7"/>
  <c r="EB67" i="7" s="1"/>
  <c r="EB190" i="7" s="1"/>
  <c r="EA47" i="7"/>
  <c r="EA135" i="7" s="1"/>
  <c r="EB39" i="7"/>
  <c r="EA48" i="7"/>
  <c r="EA142" i="7" s="1"/>
  <c r="EB37" i="7"/>
  <c r="EB66" i="7" s="1"/>
  <c r="EA78" i="7" s="1"/>
  <c r="EB65" i="7"/>
  <c r="EB54" i="7"/>
  <c r="EB52" i="7"/>
  <c r="EB38" i="7"/>
  <c r="EB32" i="7"/>
  <c r="EB156" i="7" s="1"/>
  <c r="EB31" i="7"/>
  <c r="EB144" i="7" s="1"/>
  <c r="EB5" i="7"/>
  <c r="EB26" i="7"/>
  <c r="DZ72" i="7"/>
  <c r="EC19" i="7"/>
  <c r="EC84" i="7"/>
  <c r="EC2" i="7"/>
  <c r="DY74" i="7"/>
  <c r="EB34" i="7"/>
  <c r="EB192" i="7" s="1"/>
  <c r="DZ75" i="7"/>
  <c r="DZ191" i="7" s="1"/>
  <c r="EB33" i="7"/>
  <c r="ED14" i="7"/>
  <c r="EC1" i="7"/>
  <c r="EC145" i="7" s="1"/>
  <c r="EC146" i="7" s="1"/>
  <c r="EC150" i="7" s="1"/>
  <c r="EC158" i="7" s="1"/>
  <c r="EC25" i="7"/>
  <c r="EC89" i="7" s="1"/>
  <c r="DZ78" i="7"/>
  <c r="DZ71" i="7"/>
  <c r="EA77" i="7"/>
  <c r="ED15" i="7"/>
  <c r="EC16" i="7"/>
  <c r="EC17" i="7"/>
  <c r="BS145" i="3"/>
  <c r="BR82" i="6"/>
  <c r="BP4" i="6"/>
  <c r="BP5" i="6" s="1"/>
  <c r="BQ130" i="3"/>
  <c r="BQ29" i="6" s="1"/>
  <c r="BQ77" i="3"/>
  <c r="BR186" i="3"/>
  <c r="BQ73" i="3"/>
  <c r="BT1" i="3"/>
  <c r="BT25" i="3"/>
  <c r="BT15" i="3"/>
  <c r="BT19" i="3" s="1"/>
  <c r="BQ71" i="3"/>
  <c r="BS39" i="3"/>
  <c r="BS37" i="3"/>
  <c r="BS33" i="3"/>
  <c r="BS97" i="6" s="1"/>
  <c r="BS36" i="3"/>
  <c r="BS30" i="3"/>
  <c r="BS35" i="3"/>
  <c r="BS31" i="3"/>
  <c r="BS38" i="3"/>
  <c r="BS32" i="3"/>
  <c r="BS34" i="3"/>
  <c r="BQ76" i="3"/>
  <c r="BQ74" i="3"/>
  <c r="BQ98" i="6" s="1"/>
  <c r="BR112" i="3"/>
  <c r="BR101" i="3"/>
  <c r="BR105" i="3" s="1"/>
  <c r="BR28" i="6" s="1"/>
  <c r="ED13" i="3"/>
  <c r="EC6" i="3"/>
  <c r="BS102" i="3"/>
  <c r="BS103" i="3" s="1"/>
  <c r="BS121" i="3"/>
  <c r="BS122" i="3" s="1"/>
  <c r="BS126" i="3"/>
  <c r="BS127" i="3" s="1"/>
  <c r="BS117" i="3"/>
  <c r="BR135" i="3"/>
  <c r="BR190" i="3"/>
  <c r="BQ79" i="3"/>
  <c r="BR185" i="3"/>
  <c r="BR143" i="3"/>
  <c r="BQ72" i="3"/>
  <c r="BQ78" i="3"/>
  <c r="BR188" i="3"/>
  <c r="BR200" i="3" s="1"/>
  <c r="BQ75" i="3"/>
  <c r="BQ191" i="3" s="1"/>
  <c r="EB47" i="7" l="1"/>
  <c r="EB135" i="7" s="1"/>
  <c r="EB59" i="7"/>
  <c r="EA190" i="7"/>
  <c r="DZ79" i="7"/>
  <c r="EA188" i="7"/>
  <c r="EA200" i="7" s="1"/>
  <c r="EA189" i="7"/>
  <c r="EB110" i="7"/>
  <c r="EB90" i="7"/>
  <c r="EB94" i="7" s="1"/>
  <c r="EB96" i="7" s="1"/>
  <c r="DY130" i="7"/>
  <c r="EA112" i="7"/>
  <c r="EA102" i="7"/>
  <c r="EA106" i="7" s="1"/>
  <c r="EC30" i="7"/>
  <c r="EC136" i="7" s="1"/>
  <c r="EB121" i="7"/>
  <c r="EB122" i="7" s="1"/>
  <c r="EB126" i="7"/>
  <c r="EB127" i="7" s="1"/>
  <c r="EB117" i="7"/>
  <c r="EB118" i="7" s="1"/>
  <c r="EB103" i="7"/>
  <c r="EB104" i="7" s="1"/>
  <c r="DZ128" i="7"/>
  <c r="DZ123" i="7"/>
  <c r="EA118" i="7"/>
  <c r="EC36" i="7"/>
  <c r="EC65" i="7" s="1"/>
  <c r="EC39" i="7"/>
  <c r="EC37" i="7"/>
  <c r="EC66" i="7" s="1"/>
  <c r="EB78" i="7" s="1"/>
  <c r="EB60" i="7"/>
  <c r="EB143" i="7" s="1"/>
  <c r="EB48" i="7"/>
  <c r="EB142" i="7" s="1"/>
  <c r="EC35" i="7"/>
  <c r="EC38" i="7"/>
  <c r="EC5" i="7"/>
  <c r="EC26" i="7"/>
  <c r="EC32" i="7"/>
  <c r="EC156" i="7" s="1"/>
  <c r="ED19" i="7"/>
  <c r="ED84" i="7"/>
  <c r="ED2" i="7"/>
  <c r="EC31" i="7"/>
  <c r="EC144" i="7" s="1"/>
  <c r="EB61" i="7"/>
  <c r="EB186" i="7" s="1"/>
  <c r="EB53" i="7"/>
  <c r="EA79" i="7"/>
  <c r="EB41" i="7"/>
  <c r="EB42" i="7" s="1"/>
  <c r="EB3" i="7" s="1"/>
  <c r="EB62" i="7"/>
  <c r="EB50" i="7"/>
  <c r="EB49" i="7"/>
  <c r="EB4" i="7"/>
  <c r="EB63" i="7"/>
  <c r="EB51" i="7"/>
  <c r="EB187" i="7" s="1"/>
  <c r="EC34" i="7"/>
  <c r="EC192" i="7" s="1"/>
  <c r="EE14" i="7"/>
  <c r="ED1" i="7"/>
  <c r="ED25" i="7"/>
  <c r="ED89" i="7" s="1"/>
  <c r="EC33" i="7"/>
  <c r="EE15" i="7"/>
  <c r="ED17" i="7"/>
  <c r="ED16" i="7"/>
  <c r="BQ4" i="6"/>
  <c r="BQ5" i="6" s="1"/>
  <c r="BR3" i="6"/>
  <c r="BQ242" i="3"/>
  <c r="BS62" i="3"/>
  <c r="BS52" i="3"/>
  <c r="BS4" i="3"/>
  <c r="BS192" i="3"/>
  <c r="BS63" i="3"/>
  <c r="BS51" i="3"/>
  <c r="BS187" i="3" s="1"/>
  <c r="BS156" i="3"/>
  <c r="BS90" i="3"/>
  <c r="BS94" i="3" s="1"/>
  <c r="BS96" i="3" s="1"/>
  <c r="BS110" i="3"/>
  <c r="BS118" i="3" s="1"/>
  <c r="BS61" i="3"/>
  <c r="BS53" i="3"/>
  <c r="BS66" i="3"/>
  <c r="BS50" i="3"/>
  <c r="BS65" i="3"/>
  <c r="BS49" i="3"/>
  <c r="BS67" i="3"/>
  <c r="BS55" i="3"/>
  <c r="BS189" i="3" s="1"/>
  <c r="BT17" i="3"/>
  <c r="BT16" i="3"/>
  <c r="BU14" i="3"/>
  <c r="BT2" i="3"/>
  <c r="BT145" i="3" s="1"/>
  <c r="BT84" i="3"/>
  <c r="EE13" i="3"/>
  <c r="ED6" i="3"/>
  <c r="BR123" i="3"/>
  <c r="BR128" i="3"/>
  <c r="BS136" i="3"/>
  <c r="BS41" i="3"/>
  <c r="BS42" i="3" s="1"/>
  <c r="BS3" i="3" s="1"/>
  <c r="BS47" i="3"/>
  <c r="BS74" i="6" s="1"/>
  <c r="BS59" i="3"/>
  <c r="BT89" i="3"/>
  <c r="BT5" i="3"/>
  <c r="BT26" i="3"/>
  <c r="BS144" i="3"/>
  <c r="BS60" i="3"/>
  <c r="BS48" i="3"/>
  <c r="BS142" i="3" s="1"/>
  <c r="BR241" i="3"/>
  <c r="BS64" i="3"/>
  <c r="BS54" i="3"/>
  <c r="EC52" i="7" l="1"/>
  <c r="EC67" i="7"/>
  <c r="EC190" i="7" s="1"/>
  <c r="EC54" i="7"/>
  <c r="DZ130" i="7"/>
  <c r="EB185" i="7"/>
  <c r="EA71" i="7"/>
  <c r="EC47" i="7"/>
  <c r="EC135" i="7" s="1"/>
  <c r="EB188" i="7"/>
  <c r="EB200" i="7" s="1"/>
  <c r="EB189" i="7"/>
  <c r="EB79" i="7"/>
  <c r="EC59" i="7"/>
  <c r="EC110" i="7"/>
  <c r="EC90" i="7"/>
  <c r="EC94" i="7" s="1"/>
  <c r="EC96" i="7" s="1"/>
  <c r="EC126" i="7"/>
  <c r="EC127" i="7" s="1"/>
  <c r="EC121" i="7"/>
  <c r="EC122" i="7" s="1"/>
  <c r="EC117" i="7"/>
  <c r="EC103" i="7"/>
  <c r="EC104" i="7" s="1"/>
  <c r="EA128" i="7"/>
  <c r="EA130" i="7" s="1"/>
  <c r="EA123" i="7"/>
  <c r="ED31" i="7"/>
  <c r="ED144" i="7" s="1"/>
  <c r="EB112" i="7"/>
  <c r="EB102" i="7"/>
  <c r="EB106" i="7" s="1"/>
  <c r="ED145" i="7"/>
  <c r="ED146" i="7" s="1"/>
  <c r="ED150" i="7" s="1"/>
  <c r="ED158" i="7" s="1"/>
  <c r="ED33" i="7"/>
  <c r="ED62" i="7" s="1"/>
  <c r="ED34" i="7"/>
  <c r="ED192" i="7" s="1"/>
  <c r="ED30" i="7"/>
  <c r="ED136" i="7" s="1"/>
  <c r="ED48" i="7"/>
  <c r="ED142" i="7" s="1"/>
  <c r="ED50" i="7"/>
  <c r="ED49" i="7"/>
  <c r="ED4" i="7"/>
  <c r="EA75" i="7"/>
  <c r="EA191" i="7" s="1"/>
  <c r="ED63" i="7"/>
  <c r="ED51" i="7"/>
  <c r="ED187" i="7" s="1"/>
  <c r="EA72" i="7"/>
  <c r="ED59" i="7"/>
  <c r="ED47" i="7"/>
  <c r="ED135" i="7" s="1"/>
  <c r="EC61" i="7"/>
  <c r="EC53" i="7"/>
  <c r="EC60" i="7"/>
  <c r="EC143" i="7" s="1"/>
  <c r="EC48" i="7"/>
  <c r="EC142" i="7" s="1"/>
  <c r="ED39" i="7"/>
  <c r="ED5" i="7"/>
  <c r="ED26" i="7"/>
  <c r="ED35" i="7"/>
  <c r="ED38" i="7"/>
  <c r="EC62" i="7"/>
  <c r="EC50" i="7"/>
  <c r="EC49" i="7"/>
  <c r="EC4" i="7"/>
  <c r="EA74" i="7"/>
  <c r="ED36" i="7"/>
  <c r="ED37" i="7"/>
  <c r="ED66" i="7" s="1"/>
  <c r="EB77" i="7"/>
  <c r="EC41" i="7"/>
  <c r="EC42" i="7" s="1"/>
  <c r="EC3" i="7" s="1"/>
  <c r="EE19" i="7"/>
  <c r="EE84" i="7"/>
  <c r="EE2" i="7"/>
  <c r="EF14" i="7"/>
  <c r="EE1" i="7"/>
  <c r="EE145" i="7" s="1"/>
  <c r="EE146" i="7" s="1"/>
  <c r="EE150" i="7" s="1"/>
  <c r="EE25" i="7"/>
  <c r="EE89" i="7" s="1"/>
  <c r="ED32" i="7"/>
  <c r="ED156" i="7" s="1"/>
  <c r="EA73" i="7"/>
  <c r="EC63" i="7"/>
  <c r="EC51" i="7"/>
  <c r="EC187" i="7" s="1"/>
  <c r="EC71" i="7"/>
  <c r="EF15" i="7"/>
  <c r="EE16" i="7"/>
  <c r="EE17" i="7"/>
  <c r="BS82" i="6"/>
  <c r="BS75" i="6"/>
  <c r="AK146" i="3"/>
  <c r="AK150" i="3" s="1"/>
  <c r="AK158" i="3" s="1"/>
  <c r="BR76" i="3"/>
  <c r="BS101" i="3"/>
  <c r="BS105" i="3" s="1"/>
  <c r="BS28" i="6" s="1"/>
  <c r="BS112" i="3"/>
  <c r="BS190" i="3"/>
  <c r="BR79" i="3"/>
  <c r="BR74" i="3"/>
  <c r="BR98" i="6" s="1"/>
  <c r="BR78" i="3"/>
  <c r="BR71" i="3"/>
  <c r="EF13" i="3"/>
  <c r="EE6" i="3"/>
  <c r="BS135" i="3"/>
  <c r="BU1" i="3"/>
  <c r="BU15" i="3"/>
  <c r="BU19" i="3" s="1"/>
  <c r="BU25" i="3"/>
  <c r="BS188" i="3"/>
  <c r="BS200" i="3" s="1"/>
  <c r="BR75" i="3"/>
  <c r="BR191" i="3" s="1"/>
  <c r="BS185" i="3"/>
  <c r="BS143" i="3"/>
  <c r="BR72" i="3"/>
  <c r="BR130" i="3"/>
  <c r="BR29" i="6" s="1"/>
  <c r="BT39" i="3"/>
  <c r="BT34" i="3"/>
  <c r="BT37" i="3"/>
  <c r="BT35" i="3"/>
  <c r="BT36" i="3"/>
  <c r="BT33" i="3"/>
  <c r="BT97" i="6" s="1"/>
  <c r="BT31" i="3"/>
  <c r="BT38" i="3"/>
  <c r="BT32" i="3"/>
  <c r="BT30" i="3"/>
  <c r="BS186" i="3"/>
  <c r="BR73" i="3"/>
  <c r="BR77" i="3"/>
  <c r="BT121" i="3"/>
  <c r="BT122" i="3" s="1"/>
  <c r="BT117" i="3"/>
  <c r="BT102" i="3"/>
  <c r="BT103" i="3" s="1"/>
  <c r="BT126" i="3"/>
  <c r="BT127" i="3" s="1"/>
  <c r="EB73" i="7" l="1"/>
  <c r="EC186" i="7"/>
  <c r="ED52" i="7"/>
  <c r="ED67" i="7"/>
  <c r="ED190" i="7" s="1"/>
  <c r="ED60" i="7"/>
  <c r="ED143" i="7" s="1"/>
  <c r="EC185" i="7"/>
  <c r="EB71" i="7"/>
  <c r="ED188" i="7"/>
  <c r="ED200" i="7" s="1"/>
  <c r="ED189" i="7"/>
  <c r="EC75" i="7"/>
  <c r="EC191" i="7" s="1"/>
  <c r="EC188" i="7"/>
  <c r="EC200" i="7" s="1"/>
  <c r="EC189" i="7"/>
  <c r="EC118" i="7"/>
  <c r="EE158" i="7"/>
  <c r="ED41" i="7"/>
  <c r="ED42" i="7" s="1"/>
  <c r="ED3" i="7" s="1"/>
  <c r="ED110" i="7"/>
  <c r="ED90" i="7"/>
  <c r="ED94" i="7" s="1"/>
  <c r="ED96" i="7" s="1"/>
  <c r="ED103" i="7"/>
  <c r="ED104" i="7" s="1"/>
  <c r="ED117" i="7"/>
  <c r="ED118" i="7" s="1"/>
  <c r="ED121" i="7"/>
  <c r="ED122" i="7" s="1"/>
  <c r="ED126" i="7"/>
  <c r="ED127" i="7" s="1"/>
  <c r="EB128" i="7"/>
  <c r="EB123" i="7"/>
  <c r="EE38" i="7"/>
  <c r="EC112" i="7"/>
  <c r="EC102" i="7"/>
  <c r="EC106" i="7" s="1"/>
  <c r="EE36" i="7"/>
  <c r="EE65" i="7" s="1"/>
  <c r="EC74" i="7"/>
  <c r="EE32" i="7"/>
  <c r="EE156" i="7" s="1"/>
  <c r="EB74" i="7"/>
  <c r="EE39" i="7"/>
  <c r="EB75" i="7"/>
  <c r="EB191" i="7" s="1"/>
  <c r="EE31" i="7"/>
  <c r="EE144" i="7" s="1"/>
  <c r="EE34" i="7"/>
  <c r="EE192" i="7" s="1"/>
  <c r="EE5" i="7"/>
  <c r="EE26" i="7"/>
  <c r="EE33" i="7"/>
  <c r="EF19" i="7"/>
  <c r="EF84" i="7"/>
  <c r="EF2" i="7"/>
  <c r="EE30" i="7"/>
  <c r="EE136" i="7" s="1"/>
  <c r="EB72" i="7"/>
  <c r="EG14" i="7"/>
  <c r="EF1" i="7"/>
  <c r="EF25" i="7"/>
  <c r="EF89" i="7" s="1"/>
  <c r="EE37" i="7"/>
  <c r="EE66" i="7" s="1"/>
  <c r="ED78" i="7" s="1"/>
  <c r="EC78" i="7"/>
  <c r="ED61" i="7"/>
  <c r="ED186" i="7" s="1"/>
  <c r="ED53" i="7"/>
  <c r="EE35" i="7"/>
  <c r="ED65" i="7"/>
  <c r="ED54" i="7"/>
  <c r="EG15" i="7"/>
  <c r="EF17" i="7"/>
  <c r="EF16" i="7"/>
  <c r="BS3" i="6"/>
  <c r="BR4" i="6"/>
  <c r="BR5" i="6" s="1"/>
  <c r="BT65" i="3"/>
  <c r="BT49" i="3"/>
  <c r="BR242" i="3"/>
  <c r="BT52" i="3"/>
  <c r="BT62" i="3"/>
  <c r="BT4" i="3"/>
  <c r="BU89" i="3"/>
  <c r="BU5" i="3"/>
  <c r="BU26" i="3"/>
  <c r="BT144" i="3"/>
  <c r="BT48" i="3"/>
  <c r="BT142" i="3" s="1"/>
  <c r="BT60" i="3"/>
  <c r="BT64" i="3"/>
  <c r="BT54" i="3"/>
  <c r="BV14" i="3"/>
  <c r="BU16" i="3"/>
  <c r="BU17" i="3"/>
  <c r="BU2" i="3"/>
  <c r="AL146" i="3" s="1"/>
  <c r="AL150" i="3" s="1"/>
  <c r="AL158" i="3" s="1"/>
  <c r="BU84" i="3"/>
  <c r="BT67" i="3"/>
  <c r="BT55" i="3"/>
  <c r="BT189" i="3" s="1"/>
  <c r="BS123" i="3"/>
  <c r="BS128" i="3"/>
  <c r="EG13" i="3"/>
  <c r="EF6" i="3"/>
  <c r="BS241" i="3"/>
  <c r="BT136" i="3"/>
  <c r="BT41" i="3"/>
  <c r="BT42" i="3" s="1"/>
  <c r="BT3" i="3" s="1"/>
  <c r="BT47" i="3"/>
  <c r="BT74" i="6" s="1"/>
  <c r="BT59" i="3"/>
  <c r="BT192" i="3"/>
  <c r="BT63" i="3"/>
  <c r="BT51" i="3"/>
  <c r="BT187" i="3" s="1"/>
  <c r="BT110" i="3"/>
  <c r="BT118" i="3" s="1"/>
  <c r="BT156" i="3"/>
  <c r="BT90" i="3"/>
  <c r="BT94" i="3" s="1"/>
  <c r="BT96" i="3" s="1"/>
  <c r="BT61" i="3"/>
  <c r="BT53" i="3"/>
  <c r="BT66" i="3"/>
  <c r="BT50" i="3"/>
  <c r="ED185" i="7" l="1"/>
  <c r="EE54" i="7"/>
  <c r="EF145" i="7"/>
  <c r="EF146" i="7" s="1"/>
  <c r="EF150" i="7" s="1"/>
  <c r="EF158" i="7" s="1"/>
  <c r="EC72" i="7"/>
  <c r="EB130" i="7"/>
  <c r="EC79" i="7"/>
  <c r="EE52" i="7"/>
  <c r="EE67" i="7"/>
  <c r="EE121" i="7"/>
  <c r="EE122" i="7" s="1"/>
  <c r="EE103" i="7"/>
  <c r="EE104" i="7" s="1"/>
  <c r="EE126" i="7"/>
  <c r="EE127" i="7" s="1"/>
  <c r="EE117" i="7"/>
  <c r="EE118" i="7" s="1"/>
  <c r="EC128" i="7"/>
  <c r="EC123" i="7"/>
  <c r="ED102" i="7"/>
  <c r="ED106" i="7" s="1"/>
  <c r="ED112" i="7"/>
  <c r="EE61" i="7"/>
  <c r="EE186" i="7" s="1"/>
  <c r="EE110" i="7"/>
  <c r="EE90" i="7"/>
  <c r="EE94" i="7" s="1"/>
  <c r="EE96" i="7" s="1"/>
  <c r="EF32" i="7"/>
  <c r="EF156" i="7" s="1"/>
  <c r="EE53" i="7"/>
  <c r="ED77" i="7"/>
  <c r="EC77" i="7"/>
  <c r="EF31" i="7"/>
  <c r="EF144" i="7" s="1"/>
  <c r="EF33" i="7"/>
  <c r="EF34" i="7"/>
  <c r="EF192" i="7" s="1"/>
  <c r="EE62" i="7"/>
  <c r="EE50" i="7"/>
  <c r="EE49" i="7"/>
  <c r="EE4" i="7"/>
  <c r="EF30" i="7"/>
  <c r="EF136" i="7" s="1"/>
  <c r="EC73" i="7"/>
  <c r="EE59" i="7"/>
  <c r="EE47" i="7"/>
  <c r="EE135" i="7" s="1"/>
  <c r="EE41" i="7"/>
  <c r="EE42" i="7" s="1"/>
  <c r="EE3" i="7" s="1"/>
  <c r="EF37" i="7"/>
  <c r="EF66" i="7" s="1"/>
  <c r="EE78" i="7" s="1"/>
  <c r="EF35" i="7"/>
  <c r="EF38" i="7"/>
  <c r="EH14" i="7"/>
  <c r="EG1" i="7"/>
  <c r="EG25" i="7"/>
  <c r="EG89" i="7" s="1"/>
  <c r="EF36" i="7"/>
  <c r="EF39" i="7"/>
  <c r="EE63" i="7"/>
  <c r="EE51" i="7"/>
  <c r="EE187" i="7" s="1"/>
  <c r="EG19" i="7"/>
  <c r="EG84" i="7"/>
  <c r="EG2" i="7"/>
  <c r="EF5" i="7"/>
  <c r="EF26" i="7"/>
  <c r="EE60" i="7"/>
  <c r="EE143" i="7" s="1"/>
  <c r="EE48" i="7"/>
  <c r="EE142" i="7" s="1"/>
  <c r="EH15" i="7"/>
  <c r="EG17" i="7"/>
  <c r="EG16" i="7"/>
  <c r="BU145" i="3"/>
  <c r="BT75" i="6"/>
  <c r="BT82" i="6"/>
  <c r="BS78" i="3"/>
  <c r="BT185" i="3"/>
  <c r="BT143" i="3"/>
  <c r="BS72" i="3"/>
  <c r="BT188" i="3"/>
  <c r="BT200" i="3" s="1"/>
  <c r="BS75" i="3"/>
  <c r="BS191" i="3" s="1"/>
  <c r="BU121" i="3"/>
  <c r="BU122" i="3" s="1"/>
  <c r="BU126" i="3"/>
  <c r="BU127" i="3" s="1"/>
  <c r="BU102" i="3"/>
  <c r="BU103" i="3" s="1"/>
  <c r="BU117" i="3"/>
  <c r="BT112" i="3"/>
  <c r="BT101" i="3"/>
  <c r="BT105" i="3" s="1"/>
  <c r="BT28" i="6" s="1"/>
  <c r="BT190" i="3"/>
  <c r="BS79" i="3"/>
  <c r="BU37" i="3"/>
  <c r="BU35" i="3"/>
  <c r="BU33" i="3"/>
  <c r="BU97" i="6" s="1"/>
  <c r="BU31" i="3"/>
  <c r="BU38" i="3"/>
  <c r="BU39" i="3"/>
  <c r="BU32" i="3"/>
  <c r="BU30" i="3"/>
  <c r="BU36" i="3"/>
  <c r="BU34" i="3"/>
  <c r="BT186" i="3"/>
  <c r="BS73" i="3"/>
  <c r="BS71" i="3"/>
  <c r="EH13" i="3"/>
  <c r="EG6" i="3"/>
  <c r="BV1" i="3"/>
  <c r="BV25" i="3"/>
  <c r="BV15" i="3"/>
  <c r="BT135" i="3"/>
  <c r="BS77" i="3"/>
  <c r="BS130" i="3"/>
  <c r="BS29" i="6" s="1"/>
  <c r="BS76" i="3"/>
  <c r="BS74" i="3"/>
  <c r="BS98" i="6" s="1"/>
  <c r="EE185" i="7" l="1"/>
  <c r="EE188" i="7"/>
  <c r="EE200" i="7" s="1"/>
  <c r="EE189" i="7"/>
  <c r="EE190" i="7"/>
  <c r="ED79" i="7"/>
  <c r="EF52" i="7"/>
  <c r="EF67" i="7"/>
  <c r="EF190" i="7" s="1"/>
  <c r="ED73" i="7"/>
  <c r="EG145" i="7"/>
  <c r="EG146" i="7" s="1"/>
  <c r="EG150" i="7" s="1"/>
  <c r="EG158" i="7" s="1"/>
  <c r="EF110" i="7"/>
  <c r="EF90" i="7"/>
  <c r="EF94" i="7" s="1"/>
  <c r="EF96" i="7" s="1"/>
  <c r="EC130" i="7"/>
  <c r="EE112" i="7"/>
  <c r="EE102" i="7"/>
  <c r="EE106" i="7" s="1"/>
  <c r="EF53" i="7"/>
  <c r="EF61" i="7"/>
  <c r="EF121" i="7"/>
  <c r="EF122" i="7" s="1"/>
  <c r="EF103" i="7"/>
  <c r="EF104" i="7" s="1"/>
  <c r="EF126" i="7"/>
  <c r="EF127" i="7" s="1"/>
  <c r="EF117" i="7"/>
  <c r="EF118" i="7" s="1"/>
  <c r="EG38" i="7"/>
  <c r="ED128" i="7"/>
  <c r="ED130" i="7" s="1"/>
  <c r="ED123" i="7"/>
  <c r="EG31" i="7"/>
  <c r="EG144" i="7" s="1"/>
  <c r="EG32" i="7"/>
  <c r="EG156" i="7" s="1"/>
  <c r="EG33" i="7"/>
  <c r="EG4" i="7" s="1"/>
  <c r="EG34" i="7"/>
  <c r="EG192" i="7" s="1"/>
  <c r="EG53" i="7"/>
  <c r="ED74" i="7"/>
  <c r="EG5" i="7"/>
  <c r="EG26" i="7"/>
  <c r="ED71" i="7"/>
  <c r="EF63" i="7"/>
  <c r="EF51" i="7"/>
  <c r="EF187" i="7" s="1"/>
  <c r="EG50" i="7"/>
  <c r="EF62" i="7"/>
  <c r="EF50" i="7"/>
  <c r="EF49" i="7"/>
  <c r="EF4" i="7"/>
  <c r="EI14" i="7"/>
  <c r="EH1" i="7"/>
  <c r="EH25" i="7"/>
  <c r="EH89" i="7" s="1"/>
  <c r="EF59" i="7"/>
  <c r="EF47" i="7"/>
  <c r="EF135" i="7" s="1"/>
  <c r="EF41" i="7"/>
  <c r="EF42" i="7" s="1"/>
  <c r="EF3" i="7" s="1"/>
  <c r="EF60" i="7"/>
  <c r="EF48" i="7"/>
  <c r="EF142" i="7" s="1"/>
  <c r="EH19" i="7"/>
  <c r="EH84" i="7"/>
  <c r="EH2" i="7"/>
  <c r="ED72" i="7"/>
  <c r="EG30" i="7"/>
  <c r="EG136" i="7" s="1"/>
  <c r="EE79" i="7"/>
  <c r="EG63" i="7"/>
  <c r="EG51" i="7"/>
  <c r="EG187" i="7" s="1"/>
  <c r="EG37" i="7"/>
  <c r="EG66" i="7" s="1"/>
  <c r="EF78" i="7" s="1"/>
  <c r="EE75" i="7"/>
  <c r="EE191" i="7" s="1"/>
  <c r="ED75" i="7"/>
  <c r="ED191" i="7" s="1"/>
  <c r="EG60" i="7"/>
  <c r="EG143" i="7" s="1"/>
  <c r="EG48" i="7"/>
  <c r="EG142" i="7" s="1"/>
  <c r="EG35" i="7"/>
  <c r="EG39" i="7"/>
  <c r="EG36" i="7"/>
  <c r="EF65" i="7"/>
  <c r="EF54" i="7"/>
  <c r="EI15" i="7"/>
  <c r="EH17" i="7"/>
  <c r="EH16" i="7"/>
  <c r="BS4" i="6"/>
  <c r="BS5" i="6" s="1"/>
  <c r="BT3" i="6"/>
  <c r="BU136" i="3"/>
  <c r="BU47" i="3"/>
  <c r="BU74" i="6" s="1"/>
  <c r="BU59" i="3"/>
  <c r="BU41" i="3"/>
  <c r="BU42" i="3" s="1"/>
  <c r="BU3" i="3" s="1"/>
  <c r="BU156" i="3"/>
  <c r="BU110" i="3"/>
  <c r="BU118" i="3" s="1"/>
  <c r="BU90" i="3"/>
  <c r="BU94" i="3" s="1"/>
  <c r="BU96" i="3" s="1"/>
  <c r="BU61" i="3"/>
  <c r="BU53" i="3"/>
  <c r="BU66" i="3"/>
  <c r="BU50" i="3"/>
  <c r="BU49" i="3"/>
  <c r="BU65" i="3"/>
  <c r="BU144" i="3"/>
  <c r="BU48" i="3"/>
  <c r="BU142" i="3" s="1"/>
  <c r="BU60" i="3"/>
  <c r="BS242" i="3"/>
  <c r="BV17" i="3"/>
  <c r="BV16" i="3"/>
  <c r="BW14" i="3"/>
  <c r="BV2" i="3"/>
  <c r="BV145" i="3" s="1"/>
  <c r="BV84" i="3"/>
  <c r="BU52" i="3"/>
  <c r="BU62" i="3"/>
  <c r="BU4" i="3"/>
  <c r="BT241" i="3"/>
  <c r="EI13" i="3"/>
  <c r="EH6" i="3"/>
  <c r="BU192" i="3"/>
  <c r="BU63" i="3"/>
  <c r="BU51" i="3"/>
  <c r="BU187" i="3" s="1"/>
  <c r="BU55" i="3"/>
  <c r="BU189" i="3" s="1"/>
  <c r="BU67" i="3"/>
  <c r="BT123" i="3"/>
  <c r="BT128" i="3"/>
  <c r="BV19" i="3"/>
  <c r="BV89" i="3"/>
  <c r="BV5" i="3"/>
  <c r="BV26" i="3"/>
  <c r="BU54" i="3"/>
  <c r="BU64" i="3"/>
  <c r="EG62" i="7" l="1"/>
  <c r="EG61" i="7"/>
  <c r="EG188" i="7"/>
  <c r="EG200" i="7" s="1"/>
  <c r="EG189" i="7"/>
  <c r="EF188" i="7"/>
  <c r="EF200" i="7" s="1"/>
  <c r="EF189" i="7"/>
  <c r="EG52" i="7"/>
  <c r="EG67" i="7"/>
  <c r="EE73" i="7"/>
  <c r="EF186" i="7"/>
  <c r="EE71" i="7"/>
  <c r="EF185" i="7"/>
  <c r="EG49" i="7"/>
  <c r="EH145" i="7"/>
  <c r="EH146" i="7" s="1"/>
  <c r="EH150" i="7" s="1"/>
  <c r="EH158" i="7" s="1"/>
  <c r="EE128" i="7"/>
  <c r="EE123" i="7"/>
  <c r="EE72" i="7"/>
  <c r="EF143" i="7"/>
  <c r="EF112" i="7"/>
  <c r="EF102" i="7"/>
  <c r="EF106" i="7" s="1"/>
  <c r="EG110" i="7"/>
  <c r="EG90" i="7"/>
  <c r="EG94" i="7" s="1"/>
  <c r="EG96" i="7" s="1"/>
  <c r="EG103" i="7"/>
  <c r="EG104" i="7" s="1"/>
  <c r="EG126" i="7"/>
  <c r="EG127" i="7" s="1"/>
  <c r="EG121" i="7"/>
  <c r="EG122" i="7" s="1"/>
  <c r="EG117" i="7"/>
  <c r="EH39" i="7"/>
  <c r="EF74" i="7"/>
  <c r="EH35" i="7"/>
  <c r="EG65" i="7"/>
  <c r="EG54" i="7"/>
  <c r="EH36" i="7"/>
  <c r="EH38" i="7"/>
  <c r="EH37" i="7"/>
  <c r="EH66" i="7" s="1"/>
  <c r="EH32" i="7"/>
  <c r="EH156" i="7" s="1"/>
  <c r="EH5" i="7"/>
  <c r="EH26" i="7"/>
  <c r="EH31" i="7"/>
  <c r="EH144" i="7" s="1"/>
  <c r="EH33" i="7"/>
  <c r="EJ14" i="7"/>
  <c r="EI1" i="7"/>
  <c r="EI25" i="7"/>
  <c r="EI89" i="7" s="1"/>
  <c r="EE74" i="7"/>
  <c r="EG59" i="7"/>
  <c r="EG47" i="7"/>
  <c r="EG135" i="7" s="1"/>
  <c r="EG41" i="7"/>
  <c r="EG42" i="7" s="1"/>
  <c r="EG3" i="7" s="1"/>
  <c r="EH34" i="7"/>
  <c r="EH192" i="7" s="1"/>
  <c r="EI19" i="7"/>
  <c r="EI84" i="7"/>
  <c r="EI2" i="7"/>
  <c r="EH30" i="7"/>
  <c r="EH136" i="7" s="1"/>
  <c r="EF72" i="7"/>
  <c r="EF75" i="7"/>
  <c r="EF191" i="7" s="1"/>
  <c r="EF77" i="7"/>
  <c r="EE77" i="7"/>
  <c r="EJ15" i="7"/>
  <c r="EI17" i="7"/>
  <c r="EI16" i="7"/>
  <c r="BU75" i="6"/>
  <c r="BU82" i="6"/>
  <c r="AM146" i="3"/>
  <c r="AM150" i="3" s="1"/>
  <c r="AM158" i="3" s="1"/>
  <c r="BU112" i="3"/>
  <c r="BU101" i="3"/>
  <c r="BU105" i="3" s="1"/>
  <c r="BU28" i="6" s="1"/>
  <c r="BT74" i="3"/>
  <c r="BT98" i="6" s="1"/>
  <c r="BU188" i="3"/>
  <c r="BU200" i="3" s="1"/>
  <c r="BT75" i="3"/>
  <c r="BT191" i="3" s="1"/>
  <c r="BT77" i="3"/>
  <c r="BU185" i="3"/>
  <c r="BU143" i="3"/>
  <c r="BT72" i="3"/>
  <c r="BT78" i="3"/>
  <c r="BT76" i="3"/>
  <c r="BT130" i="3"/>
  <c r="BT29" i="6" s="1"/>
  <c r="EI6" i="3"/>
  <c r="EJ13" i="3"/>
  <c r="BT71" i="3"/>
  <c r="BW25" i="3"/>
  <c r="BW15" i="3"/>
  <c r="BW1" i="3"/>
  <c r="BU135" i="3"/>
  <c r="BV126" i="3"/>
  <c r="BV127" i="3" s="1"/>
  <c r="BV117" i="3"/>
  <c r="BV102" i="3"/>
  <c r="BV103" i="3" s="1"/>
  <c r="BV121" i="3"/>
  <c r="BV122" i="3" s="1"/>
  <c r="BU190" i="3"/>
  <c r="BT79" i="3"/>
  <c r="BV37" i="3"/>
  <c r="BV38" i="3"/>
  <c r="BV39" i="3"/>
  <c r="BV35" i="3"/>
  <c r="BV33" i="3"/>
  <c r="BV97" i="6" s="1"/>
  <c r="BV31" i="3"/>
  <c r="BV32" i="3"/>
  <c r="BV30" i="3"/>
  <c r="BV36" i="3"/>
  <c r="BV34" i="3"/>
  <c r="BU186" i="3"/>
  <c r="BT73" i="3"/>
  <c r="EF71" i="7" l="1"/>
  <c r="EG185" i="7"/>
  <c r="EG118" i="7"/>
  <c r="EH52" i="7"/>
  <c r="EH67" i="7"/>
  <c r="EH190" i="7" s="1"/>
  <c r="EI145" i="7"/>
  <c r="EI146" i="7" s="1"/>
  <c r="EI150" i="7" s="1"/>
  <c r="EI158" i="7" s="1"/>
  <c r="EF73" i="7"/>
  <c r="EG186" i="7"/>
  <c r="EG190" i="7"/>
  <c r="EF79" i="7"/>
  <c r="EF128" i="7"/>
  <c r="EF123" i="7"/>
  <c r="EH126" i="7"/>
  <c r="EH127" i="7" s="1"/>
  <c r="EH117" i="7"/>
  <c r="EH103" i="7"/>
  <c r="EH104" i="7" s="1"/>
  <c r="EH121" i="7"/>
  <c r="EH122" i="7" s="1"/>
  <c r="EH110" i="7"/>
  <c r="EH90" i="7"/>
  <c r="EH94" i="7" s="1"/>
  <c r="EH96" i="7" s="1"/>
  <c r="EI32" i="7"/>
  <c r="EI156" i="7" s="1"/>
  <c r="EG112" i="7"/>
  <c r="EG102" i="7"/>
  <c r="EG106" i="7" s="1"/>
  <c r="EE130" i="7"/>
  <c r="EI30" i="7"/>
  <c r="EI136" i="7" s="1"/>
  <c r="EI31" i="7"/>
  <c r="EI144" i="7" s="1"/>
  <c r="EI34" i="7"/>
  <c r="EI192" i="7" s="1"/>
  <c r="EI33" i="7"/>
  <c r="EI50" i="7" s="1"/>
  <c r="EI61" i="7"/>
  <c r="EI186" i="7" s="1"/>
  <c r="EI60" i="7"/>
  <c r="EI143" i="7" s="1"/>
  <c r="EI5" i="7"/>
  <c r="EI26" i="7"/>
  <c r="EI63" i="7"/>
  <c r="EI51" i="7"/>
  <c r="EI187" i="7" s="1"/>
  <c r="EK14" i="7"/>
  <c r="EJ1" i="7"/>
  <c r="EJ25" i="7"/>
  <c r="EJ89" i="7" s="1"/>
  <c r="EH62" i="7"/>
  <c r="EH50" i="7"/>
  <c r="EH49" i="7"/>
  <c r="EH4" i="7"/>
  <c r="EG79" i="7"/>
  <c r="EI37" i="7"/>
  <c r="EI66" i="7" s="1"/>
  <c r="EH78" i="7" s="1"/>
  <c r="EH60" i="7"/>
  <c r="EH143" i="7" s="1"/>
  <c r="EH48" i="7"/>
  <c r="EH142" i="7" s="1"/>
  <c r="EH65" i="7"/>
  <c r="EG77" i="7" s="1"/>
  <c r="EH54" i="7"/>
  <c r="EI59" i="7"/>
  <c r="EI47" i="7"/>
  <c r="EI135" i="7" s="1"/>
  <c r="EI41" i="7"/>
  <c r="EI42" i="7" s="1"/>
  <c r="EI3" i="7" s="1"/>
  <c r="EI35" i="7"/>
  <c r="EI39" i="7"/>
  <c r="EG71" i="7"/>
  <c r="EG78" i="7"/>
  <c r="EH63" i="7"/>
  <c r="EH51" i="7"/>
  <c r="EH187" i="7" s="1"/>
  <c r="EH59" i="7"/>
  <c r="EH185" i="7" s="1"/>
  <c r="EH47" i="7"/>
  <c r="EH135" i="7" s="1"/>
  <c r="EH41" i="7"/>
  <c r="EH42" i="7" s="1"/>
  <c r="EH3" i="7" s="1"/>
  <c r="EI36" i="7"/>
  <c r="EI38" i="7"/>
  <c r="EJ19" i="7"/>
  <c r="EJ84" i="7"/>
  <c r="EJ2" i="7"/>
  <c r="EJ31" i="7"/>
  <c r="EJ144" i="7" s="1"/>
  <c r="EH61" i="7"/>
  <c r="EH186" i="7" s="1"/>
  <c r="EH53" i="7"/>
  <c r="EK15" i="7"/>
  <c r="EJ16" i="7"/>
  <c r="EJ17" i="7"/>
  <c r="BU3" i="6"/>
  <c r="BT4" i="6"/>
  <c r="BT5" i="6" s="1"/>
  <c r="EK13" i="3"/>
  <c r="EJ6" i="3"/>
  <c r="BW17" i="3"/>
  <c r="BW16" i="3"/>
  <c r="BX14" i="3"/>
  <c r="BW2" i="3"/>
  <c r="BW145" i="3" s="1"/>
  <c r="BW84" i="3"/>
  <c r="BT242" i="3"/>
  <c r="BV67" i="3"/>
  <c r="BV55" i="3"/>
  <c r="BV189" i="3" s="1"/>
  <c r="BW19" i="3"/>
  <c r="BV144" i="3"/>
  <c r="BV48" i="3"/>
  <c r="BV142" i="3" s="1"/>
  <c r="BV60" i="3"/>
  <c r="BV65" i="3"/>
  <c r="BV49" i="3"/>
  <c r="BW89" i="3"/>
  <c r="BW5" i="3"/>
  <c r="BW26" i="3"/>
  <c r="BV62" i="3"/>
  <c r="BV52" i="3"/>
  <c r="BV4" i="3"/>
  <c r="BV192" i="3"/>
  <c r="BV63" i="3"/>
  <c r="BV51" i="3"/>
  <c r="BV187" i="3" s="1"/>
  <c r="BV136" i="3"/>
  <c r="BV47" i="3"/>
  <c r="BV74" i="6" s="1"/>
  <c r="BV59" i="3"/>
  <c r="BV41" i="3"/>
  <c r="BV42" i="3" s="1"/>
  <c r="BV3" i="3" s="1"/>
  <c r="BU241" i="3"/>
  <c r="BV50" i="3"/>
  <c r="BV66" i="3"/>
  <c r="BV54" i="3"/>
  <c r="BV64" i="3"/>
  <c r="BV156" i="3"/>
  <c r="BV110" i="3"/>
  <c r="BV118" i="3" s="1"/>
  <c r="BV90" i="3"/>
  <c r="BV94" i="3" s="1"/>
  <c r="BV96" i="3" s="1"/>
  <c r="BV61" i="3"/>
  <c r="BV53" i="3"/>
  <c r="BU128" i="3"/>
  <c r="BU123" i="3"/>
  <c r="EI53" i="7" l="1"/>
  <c r="EI188" i="7"/>
  <c r="EI200" i="7" s="1"/>
  <c r="EI189" i="7"/>
  <c r="EI52" i="7"/>
  <c r="EI67" i="7"/>
  <c r="EI190" i="7" s="1"/>
  <c r="EI185" i="7"/>
  <c r="EH188" i="7"/>
  <c r="EH200" i="7" s="1"/>
  <c r="EH189" i="7"/>
  <c r="EI62" i="7"/>
  <c r="EI48" i="7"/>
  <c r="EI142" i="7" s="1"/>
  <c r="EH118" i="7"/>
  <c r="EJ145" i="7"/>
  <c r="EJ146" i="7" s="1"/>
  <c r="EJ150" i="7" s="1"/>
  <c r="EJ158" i="7" s="1"/>
  <c r="EG128" i="7"/>
  <c r="EG123" i="7"/>
  <c r="EI110" i="7"/>
  <c r="EI90" i="7"/>
  <c r="EI94" i="7" s="1"/>
  <c r="EI96" i="7" s="1"/>
  <c r="EI121" i="7"/>
  <c r="EI122" i="7" s="1"/>
  <c r="EI117" i="7"/>
  <c r="EI126" i="7"/>
  <c r="EI127" i="7" s="1"/>
  <c r="EI103" i="7"/>
  <c r="EI104" i="7" s="1"/>
  <c r="EH112" i="7"/>
  <c r="EH102" i="7"/>
  <c r="EH106" i="7" s="1"/>
  <c r="EJ33" i="7"/>
  <c r="EJ62" i="7" s="1"/>
  <c r="EI74" i="7" s="1"/>
  <c r="EI4" i="7"/>
  <c r="EF130" i="7"/>
  <c r="EI49" i="7"/>
  <c r="EJ49" i="7"/>
  <c r="EJ4" i="7"/>
  <c r="EJ30" i="7"/>
  <c r="EJ136" i="7" s="1"/>
  <c r="EH73" i="7"/>
  <c r="EG73" i="7"/>
  <c r="EJ38" i="7"/>
  <c r="EH75" i="7"/>
  <c r="EH191" i="7" s="1"/>
  <c r="EG75" i="7"/>
  <c r="EG191" i="7" s="1"/>
  <c r="EJ36" i="7"/>
  <c r="EJ37" i="7"/>
  <c r="EJ66" i="7" s="1"/>
  <c r="EI78" i="7" s="1"/>
  <c r="EJ35" i="7"/>
  <c r="EJ39" i="7"/>
  <c r="EH74" i="7"/>
  <c r="EG74" i="7"/>
  <c r="EJ32" i="7"/>
  <c r="EJ156" i="7" s="1"/>
  <c r="EI65" i="7"/>
  <c r="EH77" i="7" s="1"/>
  <c r="EI54" i="7"/>
  <c r="EH72" i="7"/>
  <c r="EG72" i="7"/>
  <c r="EJ60" i="7"/>
  <c r="EJ48" i="7"/>
  <c r="EJ142" i="7" s="1"/>
  <c r="EJ5" i="7"/>
  <c r="EJ26" i="7"/>
  <c r="EK19" i="7"/>
  <c r="EK84" i="7"/>
  <c r="EK2" i="7"/>
  <c r="EJ34" i="7"/>
  <c r="EJ192" i="7" s="1"/>
  <c r="EH71" i="7"/>
  <c r="EL14" i="7"/>
  <c r="EK1" i="7"/>
  <c r="EK25" i="7"/>
  <c r="EK89" i="7" s="1"/>
  <c r="EL15" i="7"/>
  <c r="EK16" i="7"/>
  <c r="EK17" i="7"/>
  <c r="BV75" i="6"/>
  <c r="BV82" i="6"/>
  <c r="AN146" i="3"/>
  <c r="AN150" i="3" s="1"/>
  <c r="AN158" i="3" s="1"/>
  <c r="BU78" i="3"/>
  <c r="BV135" i="3"/>
  <c r="BX25" i="3"/>
  <c r="BX15" i="3"/>
  <c r="BX1" i="3"/>
  <c r="BW37" i="3"/>
  <c r="BW33" i="3"/>
  <c r="BW97" i="6" s="1"/>
  <c r="BW31" i="3"/>
  <c r="BW38" i="3"/>
  <c r="BW32" i="3"/>
  <c r="BW30" i="3"/>
  <c r="BW39" i="3"/>
  <c r="BW36" i="3"/>
  <c r="BW34" i="3"/>
  <c r="BW35" i="3"/>
  <c r="BV186" i="3"/>
  <c r="BU73" i="3"/>
  <c r="BV190" i="3"/>
  <c r="BU79" i="3"/>
  <c r="BV112" i="3"/>
  <c r="BV101" i="3"/>
  <c r="BV105" i="3" s="1"/>
  <c r="BV28" i="6" s="1"/>
  <c r="BV188" i="3"/>
  <c r="BV200" i="3" s="1"/>
  <c r="BU75" i="3"/>
  <c r="BU191" i="3" s="1"/>
  <c r="BU74" i="3"/>
  <c r="BU98" i="6" s="1"/>
  <c r="BU77" i="3"/>
  <c r="BV185" i="3"/>
  <c r="BV143" i="3"/>
  <c r="BU72" i="3"/>
  <c r="BU130" i="3"/>
  <c r="BU29" i="6" s="1"/>
  <c r="BU76" i="3"/>
  <c r="BU71" i="3"/>
  <c r="BW121" i="3"/>
  <c r="BW122" i="3" s="1"/>
  <c r="BW126" i="3"/>
  <c r="BW127" i="3" s="1"/>
  <c r="BW102" i="3"/>
  <c r="BW103" i="3" s="1"/>
  <c r="BW117" i="3"/>
  <c r="EL13" i="3"/>
  <c r="EK6" i="3"/>
  <c r="EJ52" i="7" l="1"/>
  <c r="EJ67" i="7"/>
  <c r="EJ190" i="7" s="1"/>
  <c r="EI118" i="7"/>
  <c r="EH79" i="7"/>
  <c r="EI79" i="7"/>
  <c r="EK33" i="7"/>
  <c r="EI112" i="7"/>
  <c r="EI102" i="7"/>
  <c r="EI106" i="7" s="1"/>
  <c r="EK145" i="7"/>
  <c r="EK146" i="7" s="1"/>
  <c r="EK150" i="7" s="1"/>
  <c r="EK158" i="7" s="1"/>
  <c r="EJ50" i="7"/>
  <c r="EJ110" i="7"/>
  <c r="EJ90" i="7"/>
  <c r="EJ94" i="7" s="1"/>
  <c r="EJ96" i="7" s="1"/>
  <c r="EH128" i="7"/>
  <c r="EH123" i="7"/>
  <c r="EJ126" i="7"/>
  <c r="EJ127" i="7" s="1"/>
  <c r="EJ121" i="7"/>
  <c r="EJ122" i="7" s="1"/>
  <c r="EJ117" i="7"/>
  <c r="EJ118" i="7" s="1"/>
  <c r="EJ103" i="7"/>
  <c r="EJ104" i="7" s="1"/>
  <c r="EI72" i="7"/>
  <c r="EJ143" i="7"/>
  <c r="EG130" i="7"/>
  <c r="EK62" i="7"/>
  <c r="EK50" i="7"/>
  <c r="EK49" i="7"/>
  <c r="EK4" i="7"/>
  <c r="EK34" i="7"/>
  <c r="EK192" i="7" s="1"/>
  <c r="EK30" i="7"/>
  <c r="EK136" i="7" s="1"/>
  <c r="EJ63" i="7"/>
  <c r="EJ51" i="7"/>
  <c r="EJ187" i="7" s="1"/>
  <c r="EJ61" i="7"/>
  <c r="EJ186" i="7" s="1"/>
  <c r="EJ53" i="7"/>
  <c r="EK37" i="7"/>
  <c r="EK66" i="7" s="1"/>
  <c r="EJ65" i="7"/>
  <c r="EI77" i="7" s="1"/>
  <c r="EJ54" i="7"/>
  <c r="EJ59" i="7"/>
  <c r="EJ185" i="7" s="1"/>
  <c r="EJ47" i="7"/>
  <c r="EJ135" i="7" s="1"/>
  <c r="EJ41" i="7"/>
  <c r="EJ42" i="7" s="1"/>
  <c r="EJ3" i="7" s="1"/>
  <c r="EL19" i="7"/>
  <c r="EL84" i="7"/>
  <c r="EL2" i="7"/>
  <c r="EK36" i="7"/>
  <c r="EK39" i="7"/>
  <c r="EK38" i="7"/>
  <c r="EK5" i="7"/>
  <c r="EK26" i="7"/>
  <c r="EK32" i="7"/>
  <c r="EK156" i="7" s="1"/>
  <c r="EK35" i="7"/>
  <c r="EK31" i="7"/>
  <c r="EK144" i="7" s="1"/>
  <c r="EM14" i="7"/>
  <c r="EL1" i="7"/>
  <c r="EL25" i="7"/>
  <c r="EL89" i="7" s="1"/>
  <c r="EJ74" i="7"/>
  <c r="EM15" i="7"/>
  <c r="EL16" i="7"/>
  <c r="EL17" i="7"/>
  <c r="BU4" i="6"/>
  <c r="BU5" i="6" s="1"/>
  <c r="BV3" i="6"/>
  <c r="BW136" i="3"/>
  <c r="BW59" i="3"/>
  <c r="BW41" i="3"/>
  <c r="BW42" i="3" s="1"/>
  <c r="BW3" i="3" s="1"/>
  <c r="BW47" i="3"/>
  <c r="BW74" i="6" s="1"/>
  <c r="BX17" i="3"/>
  <c r="BX16" i="3"/>
  <c r="BY14" i="3"/>
  <c r="BX2" i="3"/>
  <c r="BX145" i="3" s="1"/>
  <c r="BX84" i="3"/>
  <c r="BW156" i="3"/>
  <c r="BW110" i="3"/>
  <c r="BW118" i="3" s="1"/>
  <c r="BW90" i="3"/>
  <c r="BW94" i="3" s="1"/>
  <c r="BW96" i="3" s="1"/>
  <c r="BW61" i="3"/>
  <c r="BW53" i="3"/>
  <c r="BX19" i="3"/>
  <c r="BW65" i="3"/>
  <c r="BW49" i="3"/>
  <c r="BX89" i="3"/>
  <c r="BX5" i="3"/>
  <c r="BX26" i="3"/>
  <c r="BW144" i="3"/>
  <c r="BW48" i="3"/>
  <c r="BW142" i="3" s="1"/>
  <c r="BW60" i="3"/>
  <c r="BW67" i="3"/>
  <c r="BW55" i="3"/>
  <c r="BW189" i="3" s="1"/>
  <c r="BW62" i="3"/>
  <c r="BW52" i="3"/>
  <c r="BW4" i="3"/>
  <c r="BW192" i="3"/>
  <c r="BW51" i="3"/>
  <c r="BW187" i="3" s="1"/>
  <c r="BW63" i="3"/>
  <c r="BU242" i="3"/>
  <c r="BV241" i="3"/>
  <c r="BW64" i="3"/>
  <c r="BW54" i="3"/>
  <c r="EM13" i="3"/>
  <c r="EL6" i="3"/>
  <c r="BV128" i="3"/>
  <c r="BV123" i="3"/>
  <c r="BW50" i="3"/>
  <c r="BW66" i="3"/>
  <c r="EJ188" i="7" l="1"/>
  <c r="EJ200" i="7" s="1"/>
  <c r="EJ189" i="7"/>
  <c r="EK52" i="7"/>
  <c r="EK67" i="7"/>
  <c r="EK190" i="7" s="1"/>
  <c r="EL145" i="7"/>
  <c r="EL146" i="7" s="1"/>
  <c r="EL150" i="7" s="1"/>
  <c r="EL158" i="7" s="1"/>
  <c r="EL30" i="7"/>
  <c r="EL136" i="7" s="1"/>
  <c r="EK110" i="7"/>
  <c r="EK90" i="7"/>
  <c r="EK94" i="7" s="1"/>
  <c r="EK96" i="7" s="1"/>
  <c r="EI128" i="7"/>
  <c r="EI123" i="7"/>
  <c r="EH130" i="7"/>
  <c r="EK103" i="7"/>
  <c r="EK104" i="7" s="1"/>
  <c r="EK117" i="7"/>
  <c r="EK121" i="7"/>
  <c r="EK122" i="7" s="1"/>
  <c r="EK126" i="7"/>
  <c r="EK127" i="7" s="1"/>
  <c r="EJ112" i="7"/>
  <c r="EJ102" i="7"/>
  <c r="EJ106" i="7" s="1"/>
  <c r="EL47" i="7"/>
  <c r="EL135" i="7" s="1"/>
  <c r="EK60" i="7"/>
  <c r="EK143" i="7" s="1"/>
  <c r="EK48" i="7"/>
  <c r="EK142" i="7" s="1"/>
  <c r="EK65" i="7"/>
  <c r="EK54" i="7"/>
  <c r="EL39" i="7"/>
  <c r="EI71" i="7"/>
  <c r="EI75" i="7"/>
  <c r="EI191" i="7" s="1"/>
  <c r="EL36" i="7"/>
  <c r="EL38" i="7"/>
  <c r="EL35" i="7"/>
  <c r="EL37" i="7"/>
  <c r="EL66" i="7" s="1"/>
  <c r="EK78" i="7" s="1"/>
  <c r="EK59" i="7"/>
  <c r="EK47" i="7"/>
  <c r="EK135" i="7" s="1"/>
  <c r="EK41" i="7"/>
  <c r="EK42" i="7" s="1"/>
  <c r="EK3" i="7" s="1"/>
  <c r="EL32" i="7"/>
  <c r="EL156" i="7" s="1"/>
  <c r="EK63" i="7"/>
  <c r="EK51" i="7"/>
  <c r="EK187" i="7" s="1"/>
  <c r="EK61" i="7"/>
  <c r="EK186" i="7" s="1"/>
  <c r="EK53" i="7"/>
  <c r="EL31" i="7"/>
  <c r="EL144" i="7" s="1"/>
  <c r="EJ78" i="7"/>
  <c r="EL5" i="7"/>
  <c r="EL26" i="7"/>
  <c r="EL34" i="7"/>
  <c r="EL192" i="7" s="1"/>
  <c r="EL33" i="7"/>
  <c r="EI73" i="7"/>
  <c r="EM19" i="7"/>
  <c r="EM84" i="7"/>
  <c r="EM2" i="7"/>
  <c r="EM32" i="7"/>
  <c r="EM156" i="7" s="1"/>
  <c r="EM36" i="7"/>
  <c r="EN14" i="7"/>
  <c r="EM1" i="7"/>
  <c r="EM25" i="7"/>
  <c r="EM89" i="7" s="1"/>
  <c r="EN15" i="7"/>
  <c r="EM16" i="7"/>
  <c r="EM35" i="7" s="1"/>
  <c r="EM17" i="7"/>
  <c r="BW75" i="6"/>
  <c r="BW82" i="6"/>
  <c r="AO146" i="3"/>
  <c r="AO150" i="3" s="1"/>
  <c r="AO158" i="3" s="1"/>
  <c r="BV130" i="3"/>
  <c r="BV29" i="6" s="1"/>
  <c r="BW185" i="3"/>
  <c r="BW143" i="3"/>
  <c r="BV72" i="3"/>
  <c r="BY25" i="3"/>
  <c r="BY1" i="3"/>
  <c r="BY15" i="3"/>
  <c r="BV77" i="3"/>
  <c r="BW186" i="3"/>
  <c r="BV73" i="3"/>
  <c r="BX38" i="3"/>
  <c r="BX36" i="3"/>
  <c r="BX31" i="3"/>
  <c r="BX32" i="3"/>
  <c r="BX30" i="3"/>
  <c r="BX39" i="3"/>
  <c r="BX34" i="3"/>
  <c r="BX37" i="3"/>
  <c r="BX33" i="3"/>
  <c r="BX97" i="6" s="1"/>
  <c r="BX35" i="3"/>
  <c r="BW112" i="3"/>
  <c r="BW101" i="3"/>
  <c r="BW105" i="3" s="1"/>
  <c r="BW28" i="6" s="1"/>
  <c r="EN13" i="3"/>
  <c r="EM6" i="3"/>
  <c r="BV74" i="3"/>
  <c r="BV98" i="6" s="1"/>
  <c r="BW135" i="3"/>
  <c r="BW188" i="3"/>
  <c r="BW200" i="3" s="1"/>
  <c r="BV75" i="3"/>
  <c r="BV191" i="3" s="1"/>
  <c r="BV71" i="3"/>
  <c r="BV78" i="3"/>
  <c r="BX117" i="3"/>
  <c r="BX126" i="3"/>
  <c r="BX127" i="3" s="1"/>
  <c r="BX102" i="3"/>
  <c r="BX103" i="3" s="1"/>
  <c r="BX121" i="3"/>
  <c r="BX122" i="3" s="1"/>
  <c r="BV76" i="3"/>
  <c r="BW190" i="3"/>
  <c r="BV79" i="3"/>
  <c r="EM52" i="7" l="1"/>
  <c r="EM67" i="7"/>
  <c r="EM190" i="7" s="1"/>
  <c r="EK188" i="7"/>
  <c r="EK200" i="7" s="1"/>
  <c r="EK189" i="7"/>
  <c r="EL52" i="7"/>
  <c r="EL67" i="7"/>
  <c r="EM145" i="7"/>
  <c r="EM146" i="7" s="1"/>
  <c r="EM150" i="7" s="1"/>
  <c r="EM158" i="7" s="1"/>
  <c r="EN158" i="7" s="1"/>
  <c r="EK185" i="7"/>
  <c r="EJ79" i="7"/>
  <c r="EJ73" i="7"/>
  <c r="EI130" i="7"/>
  <c r="EJ128" i="7"/>
  <c r="EJ123" i="7"/>
  <c r="EK112" i="7"/>
  <c r="EK102" i="7"/>
  <c r="EK106" i="7" s="1"/>
  <c r="EK118" i="7"/>
  <c r="EM110" i="7"/>
  <c r="EM90" i="7"/>
  <c r="EM94" i="7" s="1"/>
  <c r="EM96" i="7" s="1"/>
  <c r="EM37" i="7"/>
  <c r="EM66" i="7" s="1"/>
  <c r="EL78" i="7" s="1"/>
  <c r="EL117" i="7"/>
  <c r="EL126" i="7"/>
  <c r="EL127" i="7" s="1"/>
  <c r="EL121" i="7"/>
  <c r="EL122" i="7" s="1"/>
  <c r="EL103" i="7"/>
  <c r="EL104" i="7" s="1"/>
  <c r="EL110" i="7"/>
  <c r="EL90" i="7"/>
  <c r="EL94" i="7" s="1"/>
  <c r="EL96" i="7" s="1"/>
  <c r="EL59" i="7"/>
  <c r="EM31" i="7"/>
  <c r="EM144" i="7" s="1"/>
  <c r="EM38" i="7"/>
  <c r="EL79" i="7" s="1"/>
  <c r="EM39" i="7"/>
  <c r="EM65" i="7"/>
  <c r="EM54" i="7"/>
  <c r="EL63" i="7"/>
  <c r="EL51" i="7"/>
  <c r="EL187" i="7" s="1"/>
  <c r="EM61" i="7"/>
  <c r="EM186" i="7" s="1"/>
  <c r="EM53" i="7"/>
  <c r="EL61" i="7"/>
  <c r="EL186" i="7" s="1"/>
  <c r="EL53" i="7"/>
  <c r="EL65" i="7"/>
  <c r="EL54" i="7"/>
  <c r="EM34" i="7"/>
  <c r="EM192" i="7" s="1"/>
  <c r="EJ72" i="7"/>
  <c r="EN19" i="7"/>
  <c r="EN84" i="7"/>
  <c r="EN2" i="7"/>
  <c r="EM33" i="7"/>
  <c r="EL60" i="7"/>
  <c r="EL143" i="7" s="1"/>
  <c r="EL48" i="7"/>
  <c r="EL142" i="7" s="1"/>
  <c r="EJ75" i="7"/>
  <c r="EJ191" i="7" s="1"/>
  <c r="EL41" i="7"/>
  <c r="EL42" i="7" s="1"/>
  <c r="EL3" i="7" s="1"/>
  <c r="EM5" i="7"/>
  <c r="EM26" i="7"/>
  <c r="EM30" i="7"/>
  <c r="EM136" i="7" s="1"/>
  <c r="EO14" i="7"/>
  <c r="EN1" i="7"/>
  <c r="EN145" i="7" s="1"/>
  <c r="EN146" i="7" s="1"/>
  <c r="EN150" i="7" s="1"/>
  <c r="EN25" i="7"/>
  <c r="EN89" i="7" s="1"/>
  <c r="EL62" i="7"/>
  <c r="EL50" i="7"/>
  <c r="EL49" i="7"/>
  <c r="EL4" i="7"/>
  <c r="EK73" i="7"/>
  <c r="EJ77" i="7"/>
  <c r="EJ71" i="7"/>
  <c r="EO15" i="7"/>
  <c r="EN17" i="7"/>
  <c r="EN16" i="7"/>
  <c r="BV4" i="6"/>
  <c r="BV5" i="6" s="1"/>
  <c r="BW3" i="6"/>
  <c r="BV242" i="3"/>
  <c r="BX62" i="3"/>
  <c r="BX52" i="3"/>
  <c r="BX4" i="3"/>
  <c r="BX55" i="3"/>
  <c r="BX189" i="3" s="1"/>
  <c r="BX67" i="3"/>
  <c r="BX64" i="3"/>
  <c r="BX54" i="3"/>
  <c r="BX49" i="3"/>
  <c r="BX65" i="3"/>
  <c r="EO13" i="3"/>
  <c r="EN6" i="3"/>
  <c r="BX192" i="3"/>
  <c r="BX51" i="3"/>
  <c r="BX187" i="3" s="1"/>
  <c r="BX63" i="3"/>
  <c r="BW241" i="3"/>
  <c r="BX66" i="3"/>
  <c r="BX50" i="3"/>
  <c r="BY2" i="3"/>
  <c r="BY145" i="3" s="1"/>
  <c r="BY17" i="3"/>
  <c r="BY16" i="3"/>
  <c r="BZ14" i="3"/>
  <c r="BY84" i="3"/>
  <c r="BW123" i="3"/>
  <c r="BW128" i="3"/>
  <c r="BX136" i="3"/>
  <c r="BX41" i="3"/>
  <c r="BX42" i="3" s="1"/>
  <c r="BX3" i="3" s="1"/>
  <c r="BX47" i="3"/>
  <c r="BX74" i="6" s="1"/>
  <c r="BX59" i="3"/>
  <c r="BY19" i="3"/>
  <c r="BX156" i="3"/>
  <c r="BX90" i="3"/>
  <c r="BX94" i="3" s="1"/>
  <c r="BX96" i="3" s="1"/>
  <c r="BX110" i="3"/>
  <c r="BX118" i="3" s="1"/>
  <c r="BX53" i="3"/>
  <c r="BX61" i="3"/>
  <c r="BX144" i="3"/>
  <c r="BX48" i="3"/>
  <c r="BX142" i="3" s="1"/>
  <c r="BX60" i="3"/>
  <c r="BY89" i="3"/>
  <c r="BY26" i="3"/>
  <c r="BY5" i="3"/>
  <c r="EL118" i="7" l="1"/>
  <c r="EK71" i="7"/>
  <c r="EL185" i="7"/>
  <c r="EK75" i="7"/>
  <c r="EK191" i="7" s="1"/>
  <c r="EL188" i="7"/>
  <c r="EL200" i="7" s="1"/>
  <c r="EL189" i="7"/>
  <c r="EL77" i="7"/>
  <c r="EL190" i="7"/>
  <c r="EK79" i="7"/>
  <c r="EK128" i="7"/>
  <c r="EK123" i="7"/>
  <c r="EL112" i="7"/>
  <c r="EL102" i="7"/>
  <c r="EL106" i="7" s="1"/>
  <c r="EM60" i="7"/>
  <c r="EM143" i="7" s="1"/>
  <c r="EJ130" i="7"/>
  <c r="EL73" i="7"/>
  <c r="EM112" i="7"/>
  <c r="EM102" i="7"/>
  <c r="EM48" i="7"/>
  <c r="EM142" i="7" s="1"/>
  <c r="EN37" i="7"/>
  <c r="EN66" i="7" s="1"/>
  <c r="EM78" i="7" s="1"/>
  <c r="EM121" i="7"/>
  <c r="EM122" i="7" s="1"/>
  <c r="EM103" i="7"/>
  <c r="EM104" i="7" s="1"/>
  <c r="EM117" i="7"/>
  <c r="EM118" i="7" s="1"/>
  <c r="EM126" i="7"/>
  <c r="EM127" i="7" s="1"/>
  <c r="EM59" i="7"/>
  <c r="EM47" i="7"/>
  <c r="EM135" i="7" s="1"/>
  <c r="EM41" i="7"/>
  <c r="EM42" i="7" s="1"/>
  <c r="EM3" i="7" s="1"/>
  <c r="EN35" i="7"/>
  <c r="EN38" i="7"/>
  <c r="EN36" i="7"/>
  <c r="EN39" i="7"/>
  <c r="EO19" i="7"/>
  <c r="EO84" i="7"/>
  <c r="EO2" i="7"/>
  <c r="EK74" i="7"/>
  <c r="EN32" i="7"/>
  <c r="EN156" i="7" s="1"/>
  <c r="EN31" i="7"/>
  <c r="EN144" i="7" s="1"/>
  <c r="EN5" i="7"/>
  <c r="EN26" i="7"/>
  <c r="EN33" i="7"/>
  <c r="EK77" i="7"/>
  <c r="EP14" i="7"/>
  <c r="EO1" i="7"/>
  <c r="EO145" i="7" s="1"/>
  <c r="EO146" i="7" s="1"/>
  <c r="EO150" i="7" s="1"/>
  <c r="EO158" i="7" s="1"/>
  <c r="EO25" i="7"/>
  <c r="EO89" i="7" s="1"/>
  <c r="EN34" i="7"/>
  <c r="EN192" i="7" s="1"/>
  <c r="EL72" i="7"/>
  <c r="EN30" i="7"/>
  <c r="EN136" i="7" s="1"/>
  <c r="EK72" i="7"/>
  <c r="EM62" i="7"/>
  <c r="EL74" i="7" s="1"/>
  <c r="EM50" i="7"/>
  <c r="EM49" i="7"/>
  <c r="EM4" i="7"/>
  <c r="EM63" i="7"/>
  <c r="EM51" i="7"/>
  <c r="EM187" i="7" s="1"/>
  <c r="EP15" i="7"/>
  <c r="EO17" i="7"/>
  <c r="EO16" i="7"/>
  <c r="BX75" i="6"/>
  <c r="BX82" i="6"/>
  <c r="AP146" i="3"/>
  <c r="AP150" i="3" s="1"/>
  <c r="AP158" i="3" s="1"/>
  <c r="BZ15" i="3"/>
  <c r="BZ1" i="3"/>
  <c r="BZ25" i="3"/>
  <c r="BX188" i="3"/>
  <c r="BX200" i="3" s="1"/>
  <c r="BW75" i="3"/>
  <c r="BW191" i="3" s="1"/>
  <c r="BX186" i="3"/>
  <c r="BW73" i="3"/>
  <c r="BW71" i="3"/>
  <c r="BY38" i="3"/>
  <c r="BY39" i="3"/>
  <c r="BY32" i="3"/>
  <c r="BY31" i="3"/>
  <c r="BY30" i="3"/>
  <c r="BY34" i="3"/>
  <c r="BY36" i="3"/>
  <c r="BY35" i="3"/>
  <c r="BY37" i="3"/>
  <c r="BY33" i="3"/>
  <c r="BY97" i="6" s="1"/>
  <c r="BW77" i="3"/>
  <c r="EP13" i="3"/>
  <c r="EO6" i="3"/>
  <c r="BX135" i="3"/>
  <c r="BW74" i="3"/>
  <c r="BW98" i="6" s="1"/>
  <c r="BX185" i="3"/>
  <c r="BX143" i="3"/>
  <c r="BW72" i="3"/>
  <c r="BX190" i="3"/>
  <c r="BW79" i="3"/>
  <c r="BX101" i="3"/>
  <c r="BX105" i="3" s="1"/>
  <c r="BX28" i="6" s="1"/>
  <c r="BX112" i="3"/>
  <c r="BY117" i="3"/>
  <c r="BY102" i="3"/>
  <c r="BY103" i="3" s="1"/>
  <c r="BY121" i="3"/>
  <c r="BY122" i="3" s="1"/>
  <c r="BY126" i="3"/>
  <c r="BY127" i="3" s="1"/>
  <c r="BW130" i="3"/>
  <c r="BW29" i="6" s="1"/>
  <c r="BW78" i="3"/>
  <c r="BW76" i="3"/>
  <c r="EM188" i="7" l="1"/>
  <c r="EM200" i="7" s="1"/>
  <c r="EM189" i="7"/>
  <c r="EN52" i="7"/>
  <c r="EN67" i="7"/>
  <c r="EN190" i="7" s="1"/>
  <c r="EM185" i="7"/>
  <c r="EN110" i="7"/>
  <c r="EN90" i="7"/>
  <c r="EN94" i="7" s="1"/>
  <c r="EN96" i="7" s="1"/>
  <c r="EO34" i="7"/>
  <c r="EM106" i="7"/>
  <c r="EL128" i="7"/>
  <c r="EL123" i="7"/>
  <c r="EN103" i="7"/>
  <c r="EN104" i="7" s="1"/>
  <c r="EN121" i="7"/>
  <c r="EN122" i="7" s="1"/>
  <c r="EN126" i="7"/>
  <c r="EN127" i="7" s="1"/>
  <c r="EN117" i="7"/>
  <c r="EN118" i="7" s="1"/>
  <c r="EM128" i="7"/>
  <c r="EM130" i="7" s="1"/>
  <c r="EM123" i="7"/>
  <c r="EK130" i="7"/>
  <c r="EO35" i="7"/>
  <c r="EO30" i="7"/>
  <c r="EO136" i="7" s="1"/>
  <c r="EO37" i="7"/>
  <c r="EO66" i="7" s="1"/>
  <c r="EN78" i="7" s="1"/>
  <c r="EO39" i="7"/>
  <c r="EO38" i="7"/>
  <c r="EO36" i="7"/>
  <c r="EO65" i="7" s="1"/>
  <c r="EO63" i="7"/>
  <c r="EQ14" i="7"/>
  <c r="EP1" i="7"/>
  <c r="EP25" i="7"/>
  <c r="EP89" i="7" s="1"/>
  <c r="EO59" i="7"/>
  <c r="EN65" i="7"/>
  <c r="EN54" i="7"/>
  <c r="EM79" i="7"/>
  <c r="EO32" i="7"/>
  <c r="EO156" i="7" s="1"/>
  <c r="EP19" i="7"/>
  <c r="EP84" i="7"/>
  <c r="EP2" i="7"/>
  <c r="EN63" i="7"/>
  <c r="EN51" i="7"/>
  <c r="EN187" i="7" s="1"/>
  <c r="EN60" i="7"/>
  <c r="EN143" i="7" s="1"/>
  <c r="EN48" i="7"/>
  <c r="EN142" i="7" s="1"/>
  <c r="EO31" i="7"/>
  <c r="EL71" i="7"/>
  <c r="EN59" i="7"/>
  <c r="EN185" i="7" s="1"/>
  <c r="EN47" i="7"/>
  <c r="EN135" i="7" s="1"/>
  <c r="EN41" i="7"/>
  <c r="EN42" i="7" s="1"/>
  <c r="EN3" i="7" s="1"/>
  <c r="EO5" i="7"/>
  <c r="EO26" i="7"/>
  <c r="EL75" i="7"/>
  <c r="EL191" i="7" s="1"/>
  <c r="EO33" i="7"/>
  <c r="EN62" i="7"/>
  <c r="EN50" i="7"/>
  <c r="EN49" i="7"/>
  <c r="EN4" i="7"/>
  <c r="EN61" i="7"/>
  <c r="EN186" i="7" s="1"/>
  <c r="EN53" i="7"/>
  <c r="EQ15" i="7"/>
  <c r="EP17" i="7"/>
  <c r="EP16" i="7"/>
  <c r="BW4" i="6"/>
  <c r="BW5" i="6" s="1"/>
  <c r="BX3" i="6"/>
  <c r="EQ13" i="3"/>
  <c r="EP6" i="3"/>
  <c r="BY64" i="3"/>
  <c r="BY54" i="3"/>
  <c r="BY192" i="3"/>
  <c r="BY51" i="3"/>
  <c r="BY187" i="3" s="1"/>
  <c r="BY63" i="3"/>
  <c r="BZ89" i="3"/>
  <c r="BZ26" i="3"/>
  <c r="BZ5" i="3"/>
  <c r="BX241" i="3"/>
  <c r="BY136" i="3"/>
  <c r="BY41" i="3"/>
  <c r="BY42" i="3" s="1"/>
  <c r="BY3" i="3" s="1"/>
  <c r="BY47" i="3"/>
  <c r="BY74" i="6" s="1"/>
  <c r="BY59" i="3"/>
  <c r="BW242" i="3"/>
  <c r="BY144" i="3"/>
  <c r="BY48" i="3"/>
  <c r="BY142" i="3" s="1"/>
  <c r="BY60" i="3"/>
  <c r="BZ84" i="3"/>
  <c r="BZ2" i="3"/>
  <c r="BZ145" i="3" s="1"/>
  <c r="BZ17" i="3"/>
  <c r="BZ16" i="3"/>
  <c r="CA14" i="3"/>
  <c r="BZ19" i="3"/>
  <c r="BY62" i="3"/>
  <c r="BY52" i="3"/>
  <c r="BY4" i="3"/>
  <c r="BY66" i="3"/>
  <c r="BY50" i="3"/>
  <c r="BX128" i="3"/>
  <c r="BX123" i="3"/>
  <c r="BY156" i="3"/>
  <c r="BY110" i="3"/>
  <c r="BY118" i="3" s="1"/>
  <c r="BY90" i="3"/>
  <c r="BY94" i="3" s="1"/>
  <c r="BY96" i="3" s="1"/>
  <c r="BY61" i="3"/>
  <c r="BY53" i="3"/>
  <c r="BY49" i="3"/>
  <c r="BY65" i="3"/>
  <c r="BY55" i="3"/>
  <c r="BY189" i="3" s="1"/>
  <c r="BY67" i="3"/>
  <c r="EO52" i="7" l="1"/>
  <c r="EO67" i="7"/>
  <c r="EO190" i="7" s="1"/>
  <c r="EL130" i="7"/>
  <c r="EO188" i="7"/>
  <c r="EO200" i="7" s="1"/>
  <c r="EO189" i="7"/>
  <c r="EO51" i="7"/>
  <c r="EO187" i="7" s="1"/>
  <c r="EO192" i="7"/>
  <c r="EN79" i="7"/>
  <c r="EN75" i="7"/>
  <c r="EN191" i="7" s="1"/>
  <c r="EN188" i="7"/>
  <c r="EN200" i="7" s="1"/>
  <c r="EN189" i="7"/>
  <c r="EO47" i="7"/>
  <c r="EO135" i="7" s="1"/>
  <c r="EO41" i="7"/>
  <c r="EO42" i="7" s="1"/>
  <c r="EO3" i="7" s="1"/>
  <c r="EO144" i="7"/>
  <c r="EP145" i="7"/>
  <c r="EP146" i="7" s="1"/>
  <c r="EP150" i="7" s="1"/>
  <c r="EP158" i="7" s="1"/>
  <c r="EN112" i="7"/>
  <c r="EN102" i="7"/>
  <c r="EN106" i="7" s="1"/>
  <c r="EP33" i="7"/>
  <c r="EP50" i="7" s="1"/>
  <c r="EO110" i="7"/>
  <c r="EO90" i="7"/>
  <c r="EO94" i="7" s="1"/>
  <c r="EO96" i="7" s="1"/>
  <c r="EO103" i="7"/>
  <c r="EO104" i="7" s="1"/>
  <c r="EO121" i="7"/>
  <c r="EO122" i="7" s="1"/>
  <c r="EO126" i="7"/>
  <c r="EO127" i="7" s="1"/>
  <c r="EO117" i="7"/>
  <c r="EO54" i="7"/>
  <c r="EM75" i="7"/>
  <c r="EM191" i="7" s="1"/>
  <c r="EN71" i="7"/>
  <c r="EP62" i="7"/>
  <c r="EP4" i="7"/>
  <c r="EP30" i="7"/>
  <c r="EP136" i="7" s="1"/>
  <c r="EP39" i="7"/>
  <c r="EP35" i="7"/>
  <c r="EP37" i="7"/>
  <c r="EP66" i="7" s="1"/>
  <c r="EO62" i="7"/>
  <c r="EO50" i="7"/>
  <c r="EO49" i="7"/>
  <c r="EO4" i="7"/>
  <c r="EM71" i="7"/>
  <c r="EP36" i="7"/>
  <c r="EP38" i="7"/>
  <c r="EP5" i="7"/>
  <c r="EP26" i="7"/>
  <c r="EO60" i="7"/>
  <c r="EO185" i="7" s="1"/>
  <c r="EO48" i="7"/>
  <c r="EO142" i="7" s="1"/>
  <c r="EP32" i="7"/>
  <c r="EP156" i="7" s="1"/>
  <c r="EP31" i="7"/>
  <c r="EP144" i="7" s="1"/>
  <c r="ER14" i="7"/>
  <c r="EQ1" i="7"/>
  <c r="EQ25" i="7"/>
  <c r="EQ89" i="7" s="1"/>
  <c r="EQ19" i="7"/>
  <c r="EQ84" i="7"/>
  <c r="EQ2" i="7"/>
  <c r="EM73" i="7"/>
  <c r="EM74" i="7"/>
  <c r="EM72" i="7"/>
  <c r="EP34" i="7"/>
  <c r="EP192" i="7" s="1"/>
  <c r="EO61" i="7"/>
  <c r="EO186" i="7" s="1"/>
  <c r="EO53" i="7"/>
  <c r="EN77" i="7"/>
  <c r="EM77" i="7"/>
  <c r="ER15" i="7"/>
  <c r="EQ17" i="7"/>
  <c r="EQ16" i="7"/>
  <c r="EQ36" i="7" s="1"/>
  <c r="BY82" i="6"/>
  <c r="BY75" i="6"/>
  <c r="AQ146" i="3"/>
  <c r="AQ150" i="3" s="1"/>
  <c r="AQ158" i="3" s="1"/>
  <c r="BY112" i="3"/>
  <c r="BY101" i="3"/>
  <c r="BY105" i="3" s="1"/>
  <c r="BY28" i="6" s="1"/>
  <c r="BY185" i="3"/>
  <c r="BY143" i="3"/>
  <c r="BX72" i="3"/>
  <c r="BY135" i="3"/>
  <c r="BY188" i="3"/>
  <c r="BY200" i="3" s="1"/>
  <c r="BX75" i="3"/>
  <c r="BX191" i="3" s="1"/>
  <c r="BX74" i="3"/>
  <c r="BX98" i="6" s="1"/>
  <c r="CA1" i="3"/>
  <c r="CA25" i="3"/>
  <c r="CA15" i="3"/>
  <c r="BZ39" i="3"/>
  <c r="BZ30" i="3"/>
  <c r="BZ38" i="3"/>
  <c r="BZ34" i="3"/>
  <c r="BZ32" i="3"/>
  <c r="BZ36" i="3"/>
  <c r="BZ35" i="3"/>
  <c r="BZ37" i="3"/>
  <c r="BZ33" i="3"/>
  <c r="BZ97" i="6" s="1"/>
  <c r="BZ31" i="3"/>
  <c r="BX76" i="3"/>
  <c r="BX77" i="3"/>
  <c r="BY190" i="3"/>
  <c r="BX79" i="3"/>
  <c r="BZ121" i="3"/>
  <c r="BZ122" i="3" s="1"/>
  <c r="BZ126" i="3"/>
  <c r="BZ127" i="3" s="1"/>
  <c r="BZ117" i="3"/>
  <c r="BZ102" i="3"/>
  <c r="BZ103" i="3" s="1"/>
  <c r="BX130" i="3"/>
  <c r="BX29" i="6" s="1"/>
  <c r="BY186" i="3"/>
  <c r="BX73" i="3"/>
  <c r="BX78" i="3"/>
  <c r="BX71" i="3"/>
  <c r="EQ6" i="3"/>
  <c r="ER13" i="3"/>
  <c r="EO74" i="7" l="1"/>
  <c r="EP52" i="7"/>
  <c r="EP67" i="7"/>
  <c r="EP190" i="7" s="1"/>
  <c r="EO118" i="7"/>
  <c r="EN74" i="7"/>
  <c r="EP110" i="7"/>
  <c r="EP90" i="7"/>
  <c r="EP94" i="7" s="1"/>
  <c r="EP96" i="7" s="1"/>
  <c r="EP49" i="7"/>
  <c r="EN128" i="7"/>
  <c r="EN123" i="7"/>
  <c r="EN72" i="7"/>
  <c r="EO143" i="7"/>
  <c r="EP121" i="7"/>
  <c r="EP122" i="7" s="1"/>
  <c r="EP117" i="7"/>
  <c r="EP118" i="7" s="1"/>
  <c r="EP126" i="7"/>
  <c r="EP127" i="7" s="1"/>
  <c r="EP103" i="7"/>
  <c r="EP104" i="7" s="1"/>
  <c r="EO112" i="7"/>
  <c r="EO102" i="7"/>
  <c r="EO106" i="7" s="1"/>
  <c r="EQ38" i="7"/>
  <c r="EQ145" i="7"/>
  <c r="EQ146" i="7" s="1"/>
  <c r="EQ150" i="7" s="1"/>
  <c r="EQ158" i="7" s="1"/>
  <c r="ER158" i="7" s="1"/>
  <c r="EQ39" i="7"/>
  <c r="EQ35" i="7"/>
  <c r="EQ37" i="7"/>
  <c r="EQ66" i="7" s="1"/>
  <c r="EP78" i="7" s="1"/>
  <c r="EP60" i="7"/>
  <c r="EP143" i="7" s="1"/>
  <c r="EP48" i="7"/>
  <c r="EP142" i="7" s="1"/>
  <c r="EP65" i="7"/>
  <c r="EP54" i="7"/>
  <c r="EO78" i="7"/>
  <c r="EQ32" i="7"/>
  <c r="EQ156" i="7" s="1"/>
  <c r="EP61" i="7"/>
  <c r="EP186" i="7" s="1"/>
  <c r="EP53" i="7"/>
  <c r="EQ65" i="7"/>
  <c r="EQ54" i="7"/>
  <c r="EP59" i="7"/>
  <c r="EP185" i="7" s="1"/>
  <c r="EP47" i="7"/>
  <c r="EP135" i="7" s="1"/>
  <c r="EP41" i="7"/>
  <c r="EP42" i="7" s="1"/>
  <c r="EP3" i="7" s="1"/>
  <c r="EQ34" i="7"/>
  <c r="EQ192" i="7" s="1"/>
  <c r="EO72" i="7"/>
  <c r="EQ31" i="7"/>
  <c r="EQ144" i="7" s="1"/>
  <c r="EQ33" i="7"/>
  <c r="EQ5" i="7"/>
  <c r="EQ26" i="7"/>
  <c r="ER19" i="7"/>
  <c r="ER84" i="7"/>
  <c r="ER2" i="7"/>
  <c r="EQ30" i="7"/>
  <c r="EQ136" i="7" s="1"/>
  <c r="EP63" i="7"/>
  <c r="EP51" i="7"/>
  <c r="EP187" i="7" s="1"/>
  <c r="EN73" i="7"/>
  <c r="ES14" i="7"/>
  <c r="ER1" i="7"/>
  <c r="ER145" i="7" s="1"/>
  <c r="ER146" i="7" s="1"/>
  <c r="ER150" i="7" s="1"/>
  <c r="ER25" i="7"/>
  <c r="ER89" i="7" s="1"/>
  <c r="EO79" i="7"/>
  <c r="ES15" i="7"/>
  <c r="ER17" i="7"/>
  <c r="ER16" i="7"/>
  <c r="ER33" i="7" s="1"/>
  <c r="BX4" i="6"/>
  <c r="BX5" i="6" s="1"/>
  <c r="BY3" i="6"/>
  <c r="BZ49" i="3"/>
  <c r="BZ65" i="3"/>
  <c r="ER6" i="3"/>
  <c r="ES13" i="3"/>
  <c r="BZ144" i="3"/>
  <c r="BZ60" i="3"/>
  <c r="BZ48" i="3"/>
  <c r="BZ142" i="3" s="1"/>
  <c r="BZ136" i="3"/>
  <c r="BZ41" i="3"/>
  <c r="BZ42" i="3" s="1"/>
  <c r="BZ3" i="3" s="1"/>
  <c r="BZ47" i="3"/>
  <c r="BZ74" i="6" s="1"/>
  <c r="BZ59" i="3"/>
  <c r="BZ62" i="3"/>
  <c r="BZ52" i="3"/>
  <c r="BZ4" i="3"/>
  <c r="BZ66" i="3"/>
  <c r="BZ50" i="3"/>
  <c r="BZ55" i="3"/>
  <c r="BZ189" i="3" s="1"/>
  <c r="BZ67" i="3"/>
  <c r="CA17" i="3"/>
  <c r="CA16" i="3"/>
  <c r="CB14" i="3"/>
  <c r="CA2" i="3"/>
  <c r="CA145" i="3" s="1"/>
  <c r="CA84" i="3"/>
  <c r="BZ156" i="3"/>
  <c r="BZ90" i="3"/>
  <c r="BZ94" i="3" s="1"/>
  <c r="BZ96" i="3" s="1"/>
  <c r="BZ110" i="3"/>
  <c r="BZ118" i="3" s="1"/>
  <c r="BZ61" i="3"/>
  <c r="BZ53" i="3"/>
  <c r="CA89" i="3"/>
  <c r="CA5" i="3"/>
  <c r="CA26" i="3"/>
  <c r="BY241" i="3"/>
  <c r="BZ64" i="3"/>
  <c r="BZ54" i="3"/>
  <c r="BX242" i="3"/>
  <c r="BZ192" i="3"/>
  <c r="BZ51" i="3"/>
  <c r="BZ187" i="3" s="1"/>
  <c r="BZ63" i="3"/>
  <c r="CA19" i="3"/>
  <c r="BY128" i="3"/>
  <c r="BY123" i="3"/>
  <c r="EP188" i="7" l="1"/>
  <c r="EP200" i="7" s="1"/>
  <c r="EP189" i="7"/>
  <c r="ER35" i="7"/>
  <c r="EO73" i="7"/>
  <c r="EQ52" i="7"/>
  <c r="EQ67" i="7"/>
  <c r="EO128" i="7"/>
  <c r="EO123" i="7"/>
  <c r="EN130" i="7"/>
  <c r="EQ110" i="7"/>
  <c r="EQ90" i="7"/>
  <c r="EQ94" i="7" s="1"/>
  <c r="EQ96" i="7" s="1"/>
  <c r="EP112" i="7"/>
  <c r="EP102" i="7"/>
  <c r="EP106" i="7" s="1"/>
  <c r="ER31" i="7"/>
  <c r="ER144" i="7" s="1"/>
  <c r="EQ121" i="7"/>
  <c r="EQ122" i="7" s="1"/>
  <c r="EQ117" i="7"/>
  <c r="EQ126" i="7"/>
  <c r="EQ127" i="7" s="1"/>
  <c r="EQ103" i="7"/>
  <c r="EQ104" i="7" s="1"/>
  <c r="ER34" i="7"/>
  <c r="ER192" i="7" s="1"/>
  <c r="ER30" i="7"/>
  <c r="ER136" i="7" s="1"/>
  <c r="ER62" i="7"/>
  <c r="ER50" i="7"/>
  <c r="ER49" i="7"/>
  <c r="ER4" i="7"/>
  <c r="ER63" i="7"/>
  <c r="ER51" i="7"/>
  <c r="ER187" i="7" s="1"/>
  <c r="EO75" i="7"/>
  <c r="EO191" i="7" s="1"/>
  <c r="ER59" i="7"/>
  <c r="EO71" i="7"/>
  <c r="EQ59" i="7"/>
  <c r="EQ47" i="7"/>
  <c r="EQ135" i="7" s="1"/>
  <c r="EQ41" i="7"/>
  <c r="EQ42" i="7" s="1"/>
  <c r="EQ3" i="7" s="1"/>
  <c r="ER38" i="7"/>
  <c r="EQ62" i="7"/>
  <c r="EQ50" i="7"/>
  <c r="EQ49" i="7"/>
  <c r="EQ4" i="7"/>
  <c r="EP77" i="7"/>
  <c r="EO77" i="7"/>
  <c r="ER37" i="7"/>
  <c r="ER66" i="7" s="1"/>
  <c r="EQ78" i="7" s="1"/>
  <c r="EQ60" i="7"/>
  <c r="EQ48" i="7"/>
  <c r="EQ142" i="7" s="1"/>
  <c r="ES19" i="7"/>
  <c r="ES84" i="7"/>
  <c r="ES2" i="7"/>
  <c r="ER5" i="7"/>
  <c r="ER26" i="7"/>
  <c r="ER36" i="7"/>
  <c r="ER39" i="7"/>
  <c r="ER32" i="7"/>
  <c r="ER156" i="7" s="1"/>
  <c r="ET14" i="7"/>
  <c r="ES1" i="7"/>
  <c r="ES145" i="7" s="1"/>
  <c r="ES146" i="7" s="1"/>
  <c r="ES150" i="7" s="1"/>
  <c r="ES158" i="7" s="1"/>
  <c r="ES25" i="7"/>
  <c r="ES89" i="7" s="1"/>
  <c r="EQ63" i="7"/>
  <c r="EQ51" i="7"/>
  <c r="EQ187" i="7" s="1"/>
  <c r="EQ61" i="7"/>
  <c r="EQ186" i="7" s="1"/>
  <c r="EQ53" i="7"/>
  <c r="ET15" i="7"/>
  <c r="ES16" i="7"/>
  <c r="ES17" i="7"/>
  <c r="BZ82" i="6"/>
  <c r="BZ75" i="6"/>
  <c r="AR146" i="3"/>
  <c r="AR150" i="3" s="1"/>
  <c r="AR158" i="3" s="1"/>
  <c r="BY130" i="3"/>
  <c r="BY29" i="6" s="1"/>
  <c r="BY74" i="3"/>
  <c r="BY98" i="6" s="1"/>
  <c r="ET13" i="3"/>
  <c r="ES6" i="3"/>
  <c r="BY76" i="3"/>
  <c r="BY71" i="3"/>
  <c r="CB1" i="3"/>
  <c r="CB25" i="3"/>
  <c r="CB15" i="3"/>
  <c r="CB19" i="3" s="1"/>
  <c r="BY78" i="3"/>
  <c r="BZ135" i="3"/>
  <c r="CA121" i="3"/>
  <c r="CA122" i="3" s="1"/>
  <c r="CA102" i="3"/>
  <c r="CA103" i="3" s="1"/>
  <c r="CA126" i="3"/>
  <c r="CA127" i="3" s="1"/>
  <c r="CA117" i="3"/>
  <c r="CA39" i="3"/>
  <c r="CA37" i="3"/>
  <c r="CA33" i="3"/>
  <c r="CA97" i="6" s="1"/>
  <c r="CA38" i="3"/>
  <c r="CA34" i="3"/>
  <c r="CA32" i="3"/>
  <c r="CA36" i="3"/>
  <c r="CA35" i="3"/>
  <c r="CA31" i="3"/>
  <c r="CA30" i="3"/>
  <c r="BY77" i="3"/>
  <c r="BZ186" i="3"/>
  <c r="BY73" i="3"/>
  <c r="BZ101" i="3"/>
  <c r="BZ105" i="3" s="1"/>
  <c r="BZ28" i="6" s="1"/>
  <c r="BZ112" i="3"/>
  <c r="BZ188" i="3"/>
  <c r="BZ200" i="3" s="1"/>
  <c r="BY75" i="3"/>
  <c r="BY191" i="3" s="1"/>
  <c r="BZ190" i="3"/>
  <c r="BY79" i="3"/>
  <c r="BZ185" i="3"/>
  <c r="BZ143" i="3"/>
  <c r="BY72" i="3"/>
  <c r="ER60" i="7" l="1"/>
  <c r="ER143" i="7" s="1"/>
  <c r="EQ190" i="7"/>
  <c r="EP79" i="7"/>
  <c r="ER188" i="7"/>
  <c r="ER200" i="7" s="1"/>
  <c r="ER189" i="7"/>
  <c r="ER52" i="7"/>
  <c r="ER67" i="7"/>
  <c r="ER190" i="7" s="1"/>
  <c r="ER48" i="7"/>
  <c r="ER142" i="7" s="1"/>
  <c r="EQ75" i="7"/>
  <c r="EQ191" i="7" s="1"/>
  <c r="EQ188" i="7"/>
  <c r="EQ200" i="7" s="1"/>
  <c r="EQ189" i="7"/>
  <c r="EQ71" i="7"/>
  <c r="EQ185" i="7"/>
  <c r="EQ118" i="7"/>
  <c r="ER47" i="7"/>
  <c r="ER135" i="7" s="1"/>
  <c r="ER126" i="7"/>
  <c r="ER127" i="7" s="1"/>
  <c r="ER121" i="7"/>
  <c r="ER122" i="7" s="1"/>
  <c r="ER117" i="7"/>
  <c r="ER103" i="7"/>
  <c r="ER104" i="7" s="1"/>
  <c r="EP128" i="7"/>
  <c r="EP123" i="7"/>
  <c r="EQ112" i="7"/>
  <c r="EQ102" i="7"/>
  <c r="EQ106" i="7" s="1"/>
  <c r="ES37" i="7"/>
  <c r="ES66" i="7" s="1"/>
  <c r="ER78" i="7" s="1"/>
  <c r="ER110" i="7"/>
  <c r="ER90" i="7"/>
  <c r="ER94" i="7" s="1"/>
  <c r="ER96" i="7" s="1"/>
  <c r="EQ72" i="7"/>
  <c r="EQ143" i="7"/>
  <c r="EO130" i="7"/>
  <c r="EP72" i="7"/>
  <c r="ES31" i="7"/>
  <c r="ES144" i="7" s="1"/>
  <c r="ER61" i="7"/>
  <c r="ER186" i="7" s="1"/>
  <c r="ER53" i="7"/>
  <c r="ES32" i="7"/>
  <c r="ES156" i="7" s="1"/>
  <c r="ES60" i="7"/>
  <c r="ES33" i="7"/>
  <c r="EP71" i="7"/>
  <c r="ES5" i="7"/>
  <c r="ES26" i="7"/>
  <c r="ER65" i="7"/>
  <c r="ER54" i="7"/>
  <c r="ES34" i="7"/>
  <c r="ES192" i="7" s="1"/>
  <c r="ER41" i="7"/>
  <c r="ER42" i="7" s="1"/>
  <c r="ER3" i="7" s="1"/>
  <c r="ES30" i="7"/>
  <c r="ES136" i="7" s="1"/>
  <c r="EQ74" i="7"/>
  <c r="EP74" i="7"/>
  <c r="EU14" i="7"/>
  <c r="ET1" i="7"/>
  <c r="ET25" i="7"/>
  <c r="ET89" i="7" s="1"/>
  <c r="ES39" i="7"/>
  <c r="EQ79" i="7"/>
  <c r="ES38" i="7"/>
  <c r="ET19" i="7"/>
  <c r="ET84" i="7"/>
  <c r="ET2" i="7"/>
  <c r="ES35" i="7"/>
  <c r="EP73" i="7"/>
  <c r="ES36" i="7"/>
  <c r="EP75" i="7"/>
  <c r="EP191" i="7" s="1"/>
  <c r="EU15" i="7"/>
  <c r="ET16" i="7"/>
  <c r="ET31" i="7" s="1"/>
  <c r="ET144" i="7" s="1"/>
  <c r="ET17" i="7"/>
  <c r="BY4" i="6"/>
  <c r="BY5" i="6" s="1"/>
  <c r="BZ3" i="6"/>
  <c r="BY242" i="3"/>
  <c r="CA144" i="3"/>
  <c r="CA60" i="3"/>
  <c r="CA48" i="3"/>
  <c r="CA142" i="3" s="1"/>
  <c r="CA66" i="3"/>
  <c r="CA50" i="3"/>
  <c r="CA156" i="3"/>
  <c r="CA90" i="3"/>
  <c r="CA94" i="3" s="1"/>
  <c r="CA96" i="3" s="1"/>
  <c r="CA110" i="3"/>
  <c r="CA118" i="3" s="1"/>
  <c r="CA61" i="3"/>
  <c r="CA53" i="3"/>
  <c r="CA55" i="3"/>
  <c r="CA189" i="3" s="1"/>
  <c r="CA67" i="3"/>
  <c r="CB89" i="3"/>
  <c r="CB5" i="3"/>
  <c r="CB26" i="3"/>
  <c r="CA192" i="3"/>
  <c r="CA63" i="3"/>
  <c r="CA51" i="3"/>
  <c r="CA187" i="3" s="1"/>
  <c r="CA64" i="3"/>
  <c r="CA54" i="3"/>
  <c r="CA49" i="3"/>
  <c r="CA65" i="3"/>
  <c r="EU13" i="3"/>
  <c r="ET6" i="3"/>
  <c r="CA62" i="3"/>
  <c r="CA52" i="3"/>
  <c r="CA4" i="3"/>
  <c r="CB17" i="3"/>
  <c r="CB16" i="3"/>
  <c r="CC14" i="3"/>
  <c r="CB2" i="3"/>
  <c r="CB145" i="3" s="1"/>
  <c r="CB84" i="3"/>
  <c r="BZ128" i="3"/>
  <c r="BZ123" i="3"/>
  <c r="BZ241" i="3"/>
  <c r="CA136" i="3"/>
  <c r="CA41" i="3"/>
  <c r="CA42" i="3" s="1"/>
  <c r="CA3" i="3" s="1"/>
  <c r="CA47" i="3"/>
  <c r="CA74" i="6" s="1"/>
  <c r="CA59" i="3"/>
  <c r="ES52" i="7" l="1"/>
  <c r="ES67" i="7"/>
  <c r="ES190" i="7" s="1"/>
  <c r="ER185" i="7"/>
  <c r="ER72" i="7"/>
  <c r="ES143" i="7"/>
  <c r="ES110" i="7"/>
  <c r="ES90" i="7"/>
  <c r="ES94" i="7" s="1"/>
  <c r="ES96" i="7" s="1"/>
  <c r="EQ128" i="7"/>
  <c r="EQ123" i="7"/>
  <c r="ET145" i="7"/>
  <c r="ET146" i="7" s="1"/>
  <c r="ET150" i="7" s="1"/>
  <c r="ET158" i="7" s="1"/>
  <c r="ER112" i="7"/>
  <c r="ER102" i="7"/>
  <c r="ER106" i="7" s="1"/>
  <c r="ES126" i="7"/>
  <c r="ES127" i="7" s="1"/>
  <c r="ES103" i="7"/>
  <c r="ES104" i="7" s="1"/>
  <c r="ES117" i="7"/>
  <c r="ES118" i="7" s="1"/>
  <c r="ES121" i="7"/>
  <c r="ES122" i="7" s="1"/>
  <c r="EP130" i="7"/>
  <c r="ER118" i="7"/>
  <c r="ET39" i="7"/>
  <c r="ES48" i="7"/>
  <c r="ES142" i="7" s="1"/>
  <c r="ET32" i="7"/>
  <c r="ET156" i="7" s="1"/>
  <c r="ET33" i="7"/>
  <c r="ET4" i="7" s="1"/>
  <c r="ET34" i="7"/>
  <c r="ET30" i="7"/>
  <c r="EU19" i="7"/>
  <c r="EU84" i="7"/>
  <c r="EU2" i="7"/>
  <c r="ES63" i="7"/>
  <c r="ES51" i="7"/>
  <c r="ES187" i="7" s="1"/>
  <c r="ET63" i="7"/>
  <c r="ET5" i="7"/>
  <c r="ET26" i="7"/>
  <c r="ES65" i="7"/>
  <c r="ES54" i="7"/>
  <c r="ET62" i="7"/>
  <c r="ET50" i="7"/>
  <c r="ET49" i="7"/>
  <c r="EQ77" i="7"/>
  <c r="ES61" i="7"/>
  <c r="ES186" i="7" s="1"/>
  <c r="ES53" i="7"/>
  <c r="EV14" i="7"/>
  <c r="EU1" i="7"/>
  <c r="EU145" i="7" s="1"/>
  <c r="EU146" i="7" s="1"/>
  <c r="EU150" i="7" s="1"/>
  <c r="EU25" i="7"/>
  <c r="EU89" i="7" s="1"/>
  <c r="ET37" i="7"/>
  <c r="ET66" i="7" s="1"/>
  <c r="ET35" i="7"/>
  <c r="ET38" i="7"/>
  <c r="EQ73" i="7"/>
  <c r="ET60" i="7"/>
  <c r="ET48" i="7"/>
  <c r="ET142" i="7" s="1"/>
  <c r="ET36" i="7"/>
  <c r="ES59" i="7"/>
  <c r="ES185" i="7" s="1"/>
  <c r="ES47" i="7"/>
  <c r="ES135" i="7" s="1"/>
  <c r="ES41" i="7"/>
  <c r="ES42" i="7" s="1"/>
  <c r="ES3" i="7" s="1"/>
  <c r="ES62" i="7"/>
  <c r="ES50" i="7"/>
  <c r="ES49" i="7"/>
  <c r="ES4" i="7"/>
  <c r="EV15" i="7"/>
  <c r="EU16" i="7"/>
  <c r="EU17" i="7"/>
  <c r="CA82" i="6"/>
  <c r="CA75" i="6"/>
  <c r="AS146" i="3"/>
  <c r="AS150" i="3" s="1"/>
  <c r="AS158" i="3" s="1"/>
  <c r="BZ130" i="3"/>
  <c r="BZ29" i="6" s="1"/>
  <c r="BZ74" i="3"/>
  <c r="BZ98" i="6" s="1"/>
  <c r="BZ76" i="3"/>
  <c r="CA190" i="3"/>
  <c r="BZ79" i="3"/>
  <c r="EV13" i="3"/>
  <c r="EU6" i="3"/>
  <c r="CA188" i="3"/>
  <c r="CA200" i="3" s="1"/>
  <c r="BZ75" i="3"/>
  <c r="BZ191" i="3" s="1"/>
  <c r="BZ77" i="3"/>
  <c r="BZ78" i="3"/>
  <c r="CA135" i="3"/>
  <c r="CA101" i="3"/>
  <c r="CA105" i="3" s="1"/>
  <c r="CA28" i="6" s="1"/>
  <c r="CA112" i="3"/>
  <c r="CB39" i="3"/>
  <c r="CB34" i="3"/>
  <c r="CB36" i="3"/>
  <c r="CB35" i="3"/>
  <c r="CB37" i="3"/>
  <c r="CB33" i="3"/>
  <c r="CB97" i="6" s="1"/>
  <c r="CB31" i="3"/>
  <c r="CB32" i="3"/>
  <c r="CB30" i="3"/>
  <c r="CB38" i="3"/>
  <c r="CB117" i="3"/>
  <c r="CB121" i="3"/>
  <c r="CB122" i="3" s="1"/>
  <c r="CB126" i="3"/>
  <c r="CB127" i="3" s="1"/>
  <c r="CB102" i="3"/>
  <c r="CB103" i="3" s="1"/>
  <c r="CA186" i="3"/>
  <c r="BZ73" i="3"/>
  <c r="CC1" i="3"/>
  <c r="CC25" i="3"/>
  <c r="CC15" i="3"/>
  <c r="CC19" i="3" s="1"/>
  <c r="BZ71" i="3"/>
  <c r="CA185" i="3"/>
  <c r="CA143" i="3"/>
  <c r="BZ72" i="3"/>
  <c r="ET52" i="7" l="1"/>
  <c r="ET67" i="7"/>
  <c r="ET190" i="7" s="1"/>
  <c r="ES188" i="7"/>
  <c r="ES200" i="7" s="1"/>
  <c r="ES189" i="7"/>
  <c r="ET53" i="7"/>
  <c r="EU158" i="7"/>
  <c r="ER79" i="7"/>
  <c r="ET188" i="7"/>
  <c r="ET189" i="7"/>
  <c r="ET51" i="7"/>
  <c r="ET187" i="7" s="1"/>
  <c r="ET192" i="7"/>
  <c r="EQ130" i="7"/>
  <c r="ET110" i="7"/>
  <c r="ET90" i="7"/>
  <c r="ET94" i="7" s="1"/>
  <c r="ET96" i="7" s="1"/>
  <c r="ES112" i="7"/>
  <c r="ES102" i="7"/>
  <c r="ES106" i="7" s="1"/>
  <c r="ET59" i="7"/>
  <c r="ET136" i="7"/>
  <c r="ES72" i="7"/>
  <c r="ET143" i="7"/>
  <c r="ET61" i="7"/>
  <c r="ET186" i="7" s="1"/>
  <c r="EU34" i="7"/>
  <c r="ET121" i="7"/>
  <c r="ET122" i="7" s="1"/>
  <c r="ET126" i="7"/>
  <c r="ET127" i="7" s="1"/>
  <c r="ET103" i="7"/>
  <c r="ET104" i="7" s="1"/>
  <c r="ET117" i="7"/>
  <c r="ET41" i="7"/>
  <c r="ET42" i="7" s="1"/>
  <c r="ET3" i="7" s="1"/>
  <c r="ER128" i="7"/>
  <c r="ER130" i="7" s="1"/>
  <c r="ER123" i="7"/>
  <c r="ET47" i="7"/>
  <c r="ET135" i="7" s="1"/>
  <c r="EU63" i="7"/>
  <c r="ER71" i="7"/>
  <c r="ES75" i="7"/>
  <c r="ES191" i="7" s="1"/>
  <c r="ER75" i="7"/>
  <c r="ER191" i="7" s="1"/>
  <c r="EU33" i="7"/>
  <c r="EU30" i="7"/>
  <c r="EU136" i="7" s="1"/>
  <c r="ER73" i="7"/>
  <c r="EU37" i="7"/>
  <c r="EU66" i="7" s="1"/>
  <c r="ET78" i="7" s="1"/>
  <c r="ES78" i="7"/>
  <c r="ER77" i="7"/>
  <c r="EU35" i="7"/>
  <c r="EU38" i="7"/>
  <c r="ET65" i="7"/>
  <c r="ET54" i="7"/>
  <c r="EU5" i="7"/>
  <c r="EU26" i="7"/>
  <c r="EU36" i="7"/>
  <c r="EU39" i="7"/>
  <c r="EV19" i="7"/>
  <c r="EV84" i="7"/>
  <c r="EV2" i="7"/>
  <c r="ES74" i="7"/>
  <c r="ER74" i="7"/>
  <c r="EU32" i="7"/>
  <c r="EU156" i="7" s="1"/>
  <c r="EW14" i="7"/>
  <c r="EV1" i="7"/>
  <c r="EV25" i="7"/>
  <c r="EV89" i="7" s="1"/>
  <c r="ET75" i="7"/>
  <c r="ET191" i="7" s="1"/>
  <c r="EU31" i="7"/>
  <c r="EU144" i="7" s="1"/>
  <c r="ES79" i="7"/>
  <c r="EW15" i="7"/>
  <c r="EV17" i="7"/>
  <c r="EV16" i="7"/>
  <c r="BZ4" i="6"/>
  <c r="BZ5" i="6" s="1"/>
  <c r="CA3" i="6"/>
  <c r="BZ242" i="3"/>
  <c r="CB110" i="3"/>
  <c r="CB118" i="3" s="1"/>
  <c r="CB90" i="3"/>
  <c r="CB94" i="3" s="1"/>
  <c r="CB96" i="3" s="1"/>
  <c r="CB156" i="3"/>
  <c r="CB61" i="3"/>
  <c r="CB53" i="3"/>
  <c r="CB144" i="3"/>
  <c r="CB48" i="3"/>
  <c r="CB142" i="3" s="1"/>
  <c r="CB60" i="3"/>
  <c r="CA128" i="3"/>
  <c r="CA123" i="3"/>
  <c r="CB62" i="3"/>
  <c r="CB52" i="3"/>
  <c r="CB4" i="3"/>
  <c r="CA241" i="3"/>
  <c r="CB67" i="3"/>
  <c r="CB55" i="3"/>
  <c r="CB189" i="3" s="1"/>
  <c r="CB66" i="3"/>
  <c r="CB50" i="3"/>
  <c r="CC16" i="3"/>
  <c r="CD14" i="3"/>
  <c r="CC17" i="3"/>
  <c r="CC2" i="3"/>
  <c r="CC145" i="3" s="1"/>
  <c r="CC84" i="3"/>
  <c r="CB64" i="3"/>
  <c r="CB54" i="3"/>
  <c r="EW13" i="3"/>
  <c r="EV6" i="3"/>
  <c r="CB136" i="3"/>
  <c r="CB41" i="3"/>
  <c r="CB42" i="3" s="1"/>
  <c r="CB3" i="3" s="1"/>
  <c r="CB47" i="3"/>
  <c r="CB74" i="6" s="1"/>
  <c r="CB59" i="3"/>
  <c r="CC89" i="3"/>
  <c r="CC5" i="3"/>
  <c r="CC26" i="3"/>
  <c r="CB65" i="3"/>
  <c r="CB49" i="3"/>
  <c r="CB192" i="3"/>
  <c r="CB63" i="3"/>
  <c r="CB51" i="3"/>
  <c r="CB187" i="3" s="1"/>
  <c r="EU51" i="7" l="1"/>
  <c r="EU187" i="7" s="1"/>
  <c r="EU192" i="7"/>
  <c r="ET118" i="7"/>
  <c r="EU52" i="7"/>
  <c r="EU67" i="7"/>
  <c r="EU190" i="7" s="1"/>
  <c r="ES71" i="7"/>
  <c r="ET185" i="7"/>
  <c r="EU188" i="7"/>
  <c r="EU200" i="7" s="1"/>
  <c r="EU189" i="7"/>
  <c r="ES73" i="7"/>
  <c r="ET200" i="7"/>
  <c r="ES128" i="7"/>
  <c r="ES123" i="7"/>
  <c r="ET112" i="7"/>
  <c r="ET102" i="7"/>
  <c r="ET106" i="7" s="1"/>
  <c r="EV145" i="7"/>
  <c r="EV146" i="7" s="1"/>
  <c r="EV150" i="7" s="1"/>
  <c r="EV158" i="7" s="1"/>
  <c r="EV34" i="7"/>
  <c r="EU110" i="7"/>
  <c r="EU90" i="7"/>
  <c r="EU94" i="7" s="1"/>
  <c r="EU96" i="7" s="1"/>
  <c r="EU121" i="7"/>
  <c r="EU122" i="7" s="1"/>
  <c r="EU103" i="7"/>
  <c r="EU104" i="7" s="1"/>
  <c r="EU126" i="7"/>
  <c r="EU127" i="7" s="1"/>
  <c r="EU117" i="7"/>
  <c r="EV35" i="7"/>
  <c r="EV39" i="7"/>
  <c r="EV36" i="7"/>
  <c r="EV65" i="7" s="1"/>
  <c r="EV30" i="7"/>
  <c r="EV37" i="7"/>
  <c r="EV66" i="7" s="1"/>
  <c r="EU78" i="7" s="1"/>
  <c r="EV38" i="7"/>
  <c r="EU65" i="7"/>
  <c r="ET77" i="7" s="1"/>
  <c r="EU54" i="7"/>
  <c r="EU62" i="7"/>
  <c r="EU50" i="7"/>
  <c r="EU49" i="7"/>
  <c r="EU4" i="7"/>
  <c r="EV5" i="7"/>
  <c r="EV26" i="7"/>
  <c r="EV32" i="7"/>
  <c r="EV156" i="7" s="1"/>
  <c r="EX14" i="7"/>
  <c r="EW1" i="7"/>
  <c r="EW25" i="7"/>
  <c r="EW89" i="7" s="1"/>
  <c r="EV31" i="7"/>
  <c r="EV144" i="7" s="1"/>
  <c r="EU60" i="7"/>
  <c r="EU143" i="7" s="1"/>
  <c r="EU48" i="7"/>
  <c r="EU142" i="7" s="1"/>
  <c r="EW19" i="7"/>
  <c r="EW84" i="7"/>
  <c r="EW2" i="7"/>
  <c r="EW38" i="7"/>
  <c r="EW31" i="7"/>
  <c r="EW144" i="7" s="1"/>
  <c r="EW32" i="7"/>
  <c r="EW156" i="7" s="1"/>
  <c r="EW36" i="7"/>
  <c r="EV33" i="7"/>
  <c r="EU59" i="7"/>
  <c r="EU47" i="7"/>
  <c r="EU135" i="7" s="1"/>
  <c r="EU41" i="7"/>
  <c r="EU42" i="7" s="1"/>
  <c r="EU3" i="7" s="1"/>
  <c r="EU61" i="7"/>
  <c r="EU186" i="7" s="1"/>
  <c r="EU53" i="7"/>
  <c r="ES77" i="7"/>
  <c r="EX15" i="7"/>
  <c r="EW16" i="7"/>
  <c r="EW35" i="7" s="1"/>
  <c r="EW17" i="7"/>
  <c r="CB75" i="6"/>
  <c r="CB82" i="6"/>
  <c r="AT146" i="3"/>
  <c r="AT150" i="3" s="1"/>
  <c r="AT158" i="3" s="1"/>
  <c r="CB135" i="3"/>
  <c r="CB190" i="3"/>
  <c r="CA79" i="3"/>
  <c r="CB188" i="3"/>
  <c r="CB200" i="3" s="1"/>
  <c r="CA75" i="3"/>
  <c r="CA191" i="3" s="1"/>
  <c r="CA71" i="3"/>
  <c r="CA76" i="3"/>
  <c r="CA130" i="3"/>
  <c r="CA29" i="6" s="1"/>
  <c r="CB112" i="3"/>
  <c r="CB101" i="3"/>
  <c r="CB105" i="3" s="1"/>
  <c r="CB28" i="6" s="1"/>
  <c r="CA77" i="3"/>
  <c r="CB185" i="3"/>
  <c r="CB143" i="3"/>
  <c r="CA72" i="3"/>
  <c r="CD25" i="3"/>
  <c r="CD15" i="3"/>
  <c r="CD1" i="3"/>
  <c r="CC102" i="3"/>
  <c r="CC103" i="3" s="1"/>
  <c r="CC121" i="3"/>
  <c r="CC122" i="3" s="1"/>
  <c r="CC126" i="3"/>
  <c r="CC127" i="3" s="1"/>
  <c r="CC117" i="3"/>
  <c r="CC37" i="3"/>
  <c r="CC35" i="3"/>
  <c r="CC34" i="3"/>
  <c r="CC39" i="3"/>
  <c r="CC33" i="3"/>
  <c r="CC97" i="6" s="1"/>
  <c r="CC31" i="3"/>
  <c r="CC36" i="3"/>
  <c r="CC30" i="3"/>
  <c r="CC38" i="3"/>
  <c r="CC32" i="3"/>
  <c r="EW6" i="3"/>
  <c r="EX13" i="3"/>
  <c r="CA78" i="3"/>
  <c r="CA74" i="3"/>
  <c r="CA98" i="6" s="1"/>
  <c r="CB186" i="3"/>
  <c r="CA73" i="3"/>
  <c r="EW52" i="7" l="1"/>
  <c r="EW67" i="7"/>
  <c r="EW190" i="7" s="1"/>
  <c r="EW145" i="7"/>
  <c r="EW146" i="7" s="1"/>
  <c r="EW150" i="7" s="1"/>
  <c r="EW158" i="7" s="1"/>
  <c r="EV51" i="7"/>
  <c r="EV187" i="7" s="1"/>
  <c r="EV192" i="7"/>
  <c r="EU185" i="7"/>
  <c r="EU118" i="7"/>
  <c r="ET79" i="7"/>
  <c r="EV63" i="7"/>
  <c r="EV52" i="7"/>
  <c r="EV67" i="7"/>
  <c r="EV190" i="7" s="1"/>
  <c r="EU79" i="7"/>
  <c r="EV121" i="7"/>
  <c r="EV122" i="7" s="1"/>
  <c r="EV117" i="7"/>
  <c r="EV103" i="7"/>
  <c r="EV104" i="7" s="1"/>
  <c r="EV126" i="7"/>
  <c r="EV127" i="7" s="1"/>
  <c r="EW110" i="7"/>
  <c r="EW90" i="7"/>
  <c r="EW94" i="7" s="1"/>
  <c r="EW96" i="7" s="1"/>
  <c r="EV59" i="7"/>
  <c r="EV185" i="7" s="1"/>
  <c r="EV136" i="7"/>
  <c r="ET128" i="7"/>
  <c r="ET123" i="7"/>
  <c r="EU112" i="7"/>
  <c r="EU102" i="7"/>
  <c r="EU106" i="7" s="1"/>
  <c r="EW30" i="7"/>
  <c r="EW136" i="7" s="1"/>
  <c r="ES130" i="7"/>
  <c r="EV90" i="7"/>
  <c r="EV94" i="7" s="1"/>
  <c r="EV96" i="7" s="1"/>
  <c r="EV110" i="7"/>
  <c r="EW34" i="7"/>
  <c r="EV54" i="7"/>
  <c r="EV47" i="7"/>
  <c r="EV135" i="7" s="1"/>
  <c r="EW39" i="7"/>
  <c r="EW37" i="7"/>
  <c r="EW66" i="7" s="1"/>
  <c r="EV62" i="7"/>
  <c r="EV50" i="7"/>
  <c r="EV49" i="7"/>
  <c r="EV4" i="7"/>
  <c r="ET74" i="7"/>
  <c r="EV60" i="7"/>
  <c r="EV143" i="7" s="1"/>
  <c r="EV48" i="7"/>
  <c r="EV142" i="7" s="1"/>
  <c r="EW5" i="7"/>
  <c r="EW26" i="7"/>
  <c r="EU77" i="7"/>
  <c r="EW65" i="7"/>
  <c r="EV77" i="7" s="1"/>
  <c r="EW54" i="7"/>
  <c r="ET73" i="7"/>
  <c r="EW61" i="7"/>
  <c r="EW186" i="7" s="1"/>
  <c r="EW53" i="7"/>
  <c r="EV79" i="7"/>
  <c r="EV41" i="7"/>
  <c r="EV42" i="7" s="1"/>
  <c r="EV3" i="7" s="1"/>
  <c r="EW60" i="7"/>
  <c r="EW143" i="7" s="1"/>
  <c r="EW48" i="7"/>
  <c r="EW142" i="7" s="1"/>
  <c r="EY14" i="7"/>
  <c r="EX1" i="7"/>
  <c r="EX25" i="7"/>
  <c r="EX89" i="7" s="1"/>
  <c r="EV78" i="7"/>
  <c r="EW51" i="7"/>
  <c r="EW187" i="7" s="1"/>
  <c r="EV61" i="7"/>
  <c r="EV53" i="7"/>
  <c r="EU71" i="7"/>
  <c r="ET71" i="7"/>
  <c r="EW33" i="7"/>
  <c r="EX19" i="7"/>
  <c r="EX84" i="7"/>
  <c r="EX2" i="7"/>
  <c r="EU72" i="7"/>
  <c r="ET72" i="7"/>
  <c r="EY15" i="7"/>
  <c r="EX17" i="7"/>
  <c r="EX16" i="7"/>
  <c r="CB3" i="6"/>
  <c r="CA4" i="6"/>
  <c r="CA5" i="6" s="1"/>
  <c r="CC64" i="3"/>
  <c r="CC54" i="3"/>
  <c r="CD89" i="3"/>
  <c r="CD5" i="3"/>
  <c r="CD26" i="3"/>
  <c r="CB123" i="3"/>
  <c r="CB128" i="3"/>
  <c r="CC144" i="3"/>
  <c r="CC48" i="3"/>
  <c r="CC142" i="3" s="1"/>
  <c r="CC60" i="3"/>
  <c r="CC66" i="3"/>
  <c r="CC50" i="3"/>
  <c r="CA242" i="3"/>
  <c r="CC192" i="3"/>
  <c r="CC51" i="3"/>
  <c r="CC187" i="3" s="1"/>
  <c r="CC63" i="3"/>
  <c r="EY13" i="3"/>
  <c r="EX6" i="3"/>
  <c r="CC52" i="3"/>
  <c r="CC62" i="3"/>
  <c r="CC4" i="3"/>
  <c r="CC156" i="3"/>
  <c r="CC110" i="3"/>
  <c r="CC118" i="3" s="1"/>
  <c r="CC90" i="3"/>
  <c r="CC94" i="3" s="1"/>
  <c r="CC96" i="3" s="1"/>
  <c r="CC61" i="3"/>
  <c r="CC53" i="3"/>
  <c r="CC67" i="3"/>
  <c r="CC55" i="3"/>
  <c r="CC189" i="3" s="1"/>
  <c r="CB241" i="3"/>
  <c r="CC65" i="3"/>
  <c r="CC49" i="3"/>
  <c r="CD17" i="3"/>
  <c r="CD16" i="3"/>
  <c r="CE14" i="3"/>
  <c r="CD2" i="3"/>
  <c r="CD145" i="3" s="1"/>
  <c r="CD84" i="3"/>
  <c r="CC136" i="3"/>
  <c r="CC47" i="3"/>
  <c r="CC74" i="6" s="1"/>
  <c r="CC59" i="3"/>
  <c r="CC41" i="3"/>
  <c r="CC42" i="3" s="1"/>
  <c r="CC3" i="3" s="1"/>
  <c r="CD19" i="3"/>
  <c r="EU73" i="7" l="1"/>
  <c r="EV186" i="7"/>
  <c r="EV188" i="7"/>
  <c r="EV200" i="7" s="1"/>
  <c r="EV189" i="7"/>
  <c r="EU75" i="7"/>
  <c r="EU191" i="7" s="1"/>
  <c r="EW63" i="7"/>
  <c r="EW192" i="7"/>
  <c r="EW112" i="7"/>
  <c r="EW102" i="7"/>
  <c r="EW121" i="7"/>
  <c r="EW122" i="7" s="1"/>
  <c r="EW117" i="7"/>
  <c r="EW118" i="7" s="1"/>
  <c r="EW103" i="7"/>
  <c r="EW104" i="7" s="1"/>
  <c r="EW126" i="7"/>
  <c r="EW127" i="7" s="1"/>
  <c r="EU128" i="7"/>
  <c r="EU130" i="7" s="1"/>
  <c r="EU123" i="7"/>
  <c r="EX32" i="7"/>
  <c r="EX156" i="7" s="1"/>
  <c r="EW41" i="7"/>
  <c r="EW42" i="7" s="1"/>
  <c r="EW3" i="7" s="1"/>
  <c r="EW47" i="7"/>
  <c r="EW135" i="7" s="1"/>
  <c r="EV112" i="7"/>
  <c r="EV102" i="7"/>
  <c r="EV106" i="7" s="1"/>
  <c r="EW59" i="7"/>
  <c r="ET130" i="7"/>
  <c r="EX145" i="7"/>
  <c r="EX146" i="7" s="1"/>
  <c r="EX150" i="7" s="1"/>
  <c r="EX158" i="7" s="1"/>
  <c r="EY158" i="7" s="1"/>
  <c r="EV118" i="7"/>
  <c r="EX36" i="7"/>
  <c r="EX34" i="7"/>
  <c r="EX192" i="7" s="1"/>
  <c r="EX33" i="7"/>
  <c r="EX4" i="7" s="1"/>
  <c r="EX30" i="7"/>
  <c r="EX136" i="7" s="1"/>
  <c r="EX38" i="7"/>
  <c r="EV72" i="7"/>
  <c r="EX31" i="7"/>
  <c r="EX60" i="7" s="1"/>
  <c r="EX143" i="7" s="1"/>
  <c r="EX39" i="7"/>
  <c r="EX35" i="7"/>
  <c r="EX37" i="7"/>
  <c r="EX66" i="7" s="1"/>
  <c r="EW78" i="7" s="1"/>
  <c r="EX61" i="7"/>
  <c r="EX53" i="7"/>
  <c r="EY19" i="7"/>
  <c r="EY84" i="7"/>
  <c r="EY2" i="7"/>
  <c r="EX63" i="7"/>
  <c r="EX51" i="7"/>
  <c r="EX187" i="7" s="1"/>
  <c r="EX50" i="7"/>
  <c r="EX49" i="7"/>
  <c r="EW62" i="7"/>
  <c r="EW50" i="7"/>
  <c r="EW49" i="7"/>
  <c r="EW4" i="7"/>
  <c r="EX59" i="7"/>
  <c r="EX47" i="7"/>
  <c r="EX135" i="7" s="1"/>
  <c r="EX5" i="7"/>
  <c r="EX26" i="7"/>
  <c r="EZ14" i="7"/>
  <c r="EY1" i="7"/>
  <c r="EY145" i="7" s="1"/>
  <c r="EY146" i="7" s="1"/>
  <c r="EY150" i="7" s="1"/>
  <c r="EY25" i="7"/>
  <c r="EY89" i="7" s="1"/>
  <c r="EX65" i="7"/>
  <c r="EW77" i="7" s="1"/>
  <c r="EX54" i="7"/>
  <c r="EV73" i="7"/>
  <c r="EU74" i="7"/>
  <c r="EZ15" i="7"/>
  <c r="EY17" i="7"/>
  <c r="EY16" i="7"/>
  <c r="CC75" i="6"/>
  <c r="CC82" i="6"/>
  <c r="AU146" i="3"/>
  <c r="AU150" i="3" s="1"/>
  <c r="AU158" i="3" s="1"/>
  <c r="CB130" i="3"/>
  <c r="CB29" i="6" s="1"/>
  <c r="EY6" i="3"/>
  <c r="EZ13" i="3"/>
  <c r="CC135" i="3"/>
  <c r="CC188" i="3"/>
  <c r="CC200" i="3" s="1"/>
  <c r="CB75" i="3"/>
  <c r="CB191" i="3" s="1"/>
  <c r="CB78" i="3"/>
  <c r="CC185" i="3"/>
  <c r="CC143" i="3"/>
  <c r="CB72" i="3"/>
  <c r="CD117" i="3"/>
  <c r="CD126" i="3"/>
  <c r="CD127" i="3" s="1"/>
  <c r="CD102" i="3"/>
  <c r="CD103" i="3" s="1"/>
  <c r="CD121" i="3"/>
  <c r="CD122" i="3" s="1"/>
  <c r="CC190" i="3"/>
  <c r="CB79" i="3"/>
  <c r="CB74" i="3"/>
  <c r="CB98" i="6" s="1"/>
  <c r="CB71" i="3"/>
  <c r="CB77" i="3"/>
  <c r="CE1" i="3"/>
  <c r="CE25" i="3"/>
  <c r="CE15" i="3"/>
  <c r="CC186" i="3"/>
  <c r="CB73" i="3"/>
  <c r="CB242" i="3"/>
  <c r="CD37" i="3"/>
  <c r="CD38" i="3"/>
  <c r="CD39" i="3"/>
  <c r="CD35" i="3"/>
  <c r="CD33" i="3"/>
  <c r="CD97" i="6" s="1"/>
  <c r="CD31" i="3"/>
  <c r="CD30" i="3"/>
  <c r="CD32" i="3"/>
  <c r="CD36" i="3"/>
  <c r="CD34" i="3"/>
  <c r="CC112" i="3"/>
  <c r="CC101" i="3"/>
  <c r="CC105" i="3" s="1"/>
  <c r="CC28" i="6" s="1"/>
  <c r="CB76" i="3"/>
  <c r="EX48" i="7" l="1"/>
  <c r="EX142" i="7" s="1"/>
  <c r="EV71" i="7"/>
  <c r="EW185" i="7"/>
  <c r="EV75" i="7"/>
  <c r="EV191" i="7" s="1"/>
  <c r="EW188" i="7"/>
  <c r="EW200" i="7" s="1"/>
  <c r="EW189" i="7"/>
  <c r="EW73" i="7"/>
  <c r="EX186" i="7"/>
  <c r="EX62" i="7"/>
  <c r="EW71" i="7"/>
  <c r="EX185" i="7"/>
  <c r="EX52" i="7"/>
  <c r="EX67" i="7"/>
  <c r="EX188" i="7"/>
  <c r="EX200" i="7" s="1"/>
  <c r="EX189" i="7"/>
  <c r="EY30" i="7"/>
  <c r="EY136" i="7" s="1"/>
  <c r="EV123" i="7"/>
  <c r="EV128" i="7"/>
  <c r="EV130" i="7" s="1"/>
  <c r="EX41" i="7"/>
  <c r="EX42" i="7" s="1"/>
  <c r="EX3" i="7" s="1"/>
  <c r="EX144" i="7"/>
  <c r="EW106" i="7"/>
  <c r="EX110" i="7"/>
  <c r="EX90" i="7"/>
  <c r="EX94" i="7" s="1"/>
  <c r="EX96" i="7" s="1"/>
  <c r="EW128" i="7"/>
  <c r="EW123" i="7"/>
  <c r="EW74" i="7"/>
  <c r="EX117" i="7"/>
  <c r="EX118" i="7" s="1"/>
  <c r="EX121" i="7"/>
  <c r="EX122" i="7" s="1"/>
  <c r="EX103" i="7"/>
  <c r="EX104" i="7" s="1"/>
  <c r="EX126" i="7"/>
  <c r="EX127" i="7" s="1"/>
  <c r="EV74" i="7"/>
  <c r="EY59" i="7"/>
  <c r="EY38" i="7"/>
  <c r="EY35" i="7"/>
  <c r="EY37" i="7"/>
  <c r="EY66" i="7" s="1"/>
  <c r="EY36" i="7"/>
  <c r="EY39" i="7"/>
  <c r="EY32" i="7"/>
  <c r="EY156" i="7" s="1"/>
  <c r="EY5" i="7"/>
  <c r="EY26" i="7"/>
  <c r="EY31" i="7"/>
  <c r="EY144" i="7" s="1"/>
  <c r="FA14" i="7"/>
  <c r="EZ1" i="7"/>
  <c r="EZ25" i="7"/>
  <c r="EZ89" i="7" s="1"/>
  <c r="EX71" i="7"/>
  <c r="EY34" i="7"/>
  <c r="EY192" i="7" s="1"/>
  <c r="EW75" i="7"/>
  <c r="EW191" i="7" s="1"/>
  <c r="EY33" i="7"/>
  <c r="EW72" i="7"/>
  <c r="EZ19" i="7"/>
  <c r="EZ84" i="7"/>
  <c r="EZ2" i="7"/>
  <c r="FA15" i="7"/>
  <c r="EZ17" i="7"/>
  <c r="EZ16" i="7"/>
  <c r="CB4" i="6"/>
  <c r="CB5" i="6" s="1"/>
  <c r="CC3" i="6"/>
  <c r="CD66" i="3"/>
  <c r="CD50" i="3"/>
  <c r="CD192" i="3"/>
  <c r="CD63" i="3"/>
  <c r="CD51" i="3"/>
  <c r="CD187" i="3" s="1"/>
  <c r="CD64" i="3"/>
  <c r="CD54" i="3"/>
  <c r="CD156" i="3"/>
  <c r="CD110" i="3"/>
  <c r="CD118" i="3" s="1"/>
  <c r="CD90" i="3"/>
  <c r="CD94" i="3" s="1"/>
  <c r="CD96" i="3" s="1"/>
  <c r="CD61" i="3"/>
  <c r="CD53" i="3"/>
  <c r="CD136" i="3"/>
  <c r="CD47" i="3"/>
  <c r="CD74" i="6" s="1"/>
  <c r="CD59" i="3"/>
  <c r="CD41" i="3"/>
  <c r="CD42" i="3" s="1"/>
  <c r="CD3" i="3" s="1"/>
  <c r="CD144" i="3"/>
  <c r="CD48" i="3"/>
  <c r="CD142" i="3" s="1"/>
  <c r="CD60" i="3"/>
  <c r="CD75" i="6" s="1"/>
  <c r="CE17" i="3"/>
  <c r="CE16" i="3"/>
  <c r="CF14" i="3"/>
  <c r="CE2" i="3"/>
  <c r="CE145" i="3" s="1"/>
  <c r="CE84" i="3"/>
  <c r="CD62" i="3"/>
  <c r="CD52" i="3"/>
  <c r="CD4" i="3"/>
  <c r="CE19" i="3"/>
  <c r="EZ6" i="3"/>
  <c r="FA13" i="3"/>
  <c r="CD65" i="3"/>
  <c r="CD49" i="3"/>
  <c r="CC241" i="3"/>
  <c r="CC128" i="3"/>
  <c r="CC123" i="3"/>
  <c r="CD67" i="3"/>
  <c r="CD55" i="3"/>
  <c r="CD189" i="3" s="1"/>
  <c r="CE89" i="3"/>
  <c r="CE5" i="3"/>
  <c r="CE26" i="3"/>
  <c r="EX190" i="7" l="1"/>
  <c r="EW79" i="7"/>
  <c r="EY52" i="7"/>
  <c r="EY67" i="7"/>
  <c r="EY190" i="7" s="1"/>
  <c r="EY47" i="7"/>
  <c r="EY135" i="7" s="1"/>
  <c r="EY121" i="7"/>
  <c r="EY122" i="7" s="1"/>
  <c r="EY126" i="7"/>
  <c r="EY127" i="7" s="1"/>
  <c r="EY103" i="7"/>
  <c r="EY104" i="7" s="1"/>
  <c r="EY117" i="7"/>
  <c r="EY118" i="7" s="1"/>
  <c r="EZ33" i="7"/>
  <c r="EZ50" i="7" s="1"/>
  <c r="EW130" i="7"/>
  <c r="EY110" i="7"/>
  <c r="EY90" i="7"/>
  <c r="EY94" i="7" s="1"/>
  <c r="EY96" i="7" s="1"/>
  <c r="EX112" i="7"/>
  <c r="EX102" i="7"/>
  <c r="EX106" i="7" s="1"/>
  <c r="EZ145" i="7"/>
  <c r="EZ146" i="7" s="1"/>
  <c r="EZ150" i="7" s="1"/>
  <c r="EZ158" i="7" s="1"/>
  <c r="EZ39" i="7"/>
  <c r="EZ35" i="7"/>
  <c r="EZ32" i="7"/>
  <c r="EZ156" i="7" s="1"/>
  <c r="EZ36" i="7"/>
  <c r="EZ31" i="7"/>
  <c r="EZ41" i="7" s="1"/>
  <c r="EZ42" i="7" s="1"/>
  <c r="EZ3" i="7" s="1"/>
  <c r="EZ34" i="7"/>
  <c r="EZ192" i="7" s="1"/>
  <c r="EZ30" i="7"/>
  <c r="EZ38" i="7"/>
  <c r="EZ37" i="7"/>
  <c r="EZ66" i="7" s="1"/>
  <c r="EY78" i="7" s="1"/>
  <c r="EZ62" i="7"/>
  <c r="EZ4" i="7"/>
  <c r="EZ63" i="7"/>
  <c r="EZ51" i="7"/>
  <c r="EZ187" i="7" s="1"/>
  <c r="FB14" i="7"/>
  <c r="FA1" i="7"/>
  <c r="FA25" i="7"/>
  <c r="FA89" i="7" s="1"/>
  <c r="EY65" i="7"/>
  <c r="EY54" i="7"/>
  <c r="EY62" i="7"/>
  <c r="EY50" i="7"/>
  <c r="EY49" i="7"/>
  <c r="EY4" i="7"/>
  <c r="EX78" i="7"/>
  <c r="EY60" i="7"/>
  <c r="EY143" i="7" s="1"/>
  <c r="EY48" i="7"/>
  <c r="EY142" i="7" s="1"/>
  <c r="FA19" i="7"/>
  <c r="FA84" i="7"/>
  <c r="FA2" i="7"/>
  <c r="EY63" i="7"/>
  <c r="EY51" i="7"/>
  <c r="EY187" i="7" s="1"/>
  <c r="EX79" i="7"/>
  <c r="EZ65" i="7"/>
  <c r="EZ54" i="7"/>
  <c r="EZ61" i="7"/>
  <c r="EZ186" i="7" s="1"/>
  <c r="EZ53" i="7"/>
  <c r="EY61" i="7"/>
  <c r="EY186" i="7" s="1"/>
  <c r="EY53" i="7"/>
  <c r="EY41" i="7"/>
  <c r="EY42" i="7" s="1"/>
  <c r="EY3" i="7" s="1"/>
  <c r="EZ5" i="7"/>
  <c r="EZ26" i="7"/>
  <c r="FB15" i="7"/>
  <c r="FA16" i="7"/>
  <c r="FA17" i="7"/>
  <c r="CD82" i="6"/>
  <c r="AV146" i="3"/>
  <c r="AV150" i="3" s="1"/>
  <c r="AV158" i="3" s="1"/>
  <c r="CC77" i="3"/>
  <c r="CC74" i="3"/>
  <c r="CC98" i="6" s="1"/>
  <c r="CD186" i="3"/>
  <c r="CC73" i="3"/>
  <c r="CD188" i="3"/>
  <c r="CD200" i="3" s="1"/>
  <c r="CC75" i="3"/>
  <c r="CC191" i="3" s="1"/>
  <c r="FB13" i="3"/>
  <c r="FA6" i="3"/>
  <c r="CD190" i="3"/>
  <c r="CC79" i="3"/>
  <c r="CE35" i="3"/>
  <c r="CE39" i="3"/>
  <c r="CE33" i="3"/>
  <c r="CE97" i="6" s="1"/>
  <c r="CE31" i="3"/>
  <c r="CE37" i="3"/>
  <c r="CE30" i="3"/>
  <c r="CE32" i="3"/>
  <c r="CE38" i="3"/>
  <c r="CE36" i="3"/>
  <c r="CE34" i="3"/>
  <c r="CD135" i="3"/>
  <c r="CC76" i="3"/>
  <c r="CC78" i="3"/>
  <c r="CD112" i="3"/>
  <c r="CD101" i="3"/>
  <c r="CD105" i="3" s="1"/>
  <c r="CD28" i="6" s="1"/>
  <c r="CC130" i="3"/>
  <c r="CC29" i="6" s="1"/>
  <c r="CF25" i="3"/>
  <c r="CF15" i="3"/>
  <c r="CF1" i="3"/>
  <c r="CC71" i="3"/>
  <c r="CE117" i="3"/>
  <c r="CE121" i="3"/>
  <c r="CE122" i="3" s="1"/>
  <c r="CE126" i="3"/>
  <c r="CE127" i="3" s="1"/>
  <c r="CE102" i="3"/>
  <c r="CE103" i="3" s="1"/>
  <c r="CD185" i="3"/>
  <c r="CD143" i="3"/>
  <c r="CC72" i="3"/>
  <c r="EZ188" i="7" l="1"/>
  <c r="EZ200" i="7" s="1"/>
  <c r="EZ189" i="7"/>
  <c r="EY185" i="7"/>
  <c r="EZ52" i="7"/>
  <c r="EZ67" i="7"/>
  <c r="EZ190" i="7" s="1"/>
  <c r="EY79" i="7"/>
  <c r="FA145" i="7"/>
  <c r="FA146" i="7" s="1"/>
  <c r="FA150" i="7" s="1"/>
  <c r="FA158" i="7" s="1"/>
  <c r="EY188" i="7"/>
  <c r="EY200" i="7" s="1"/>
  <c r="EY189" i="7"/>
  <c r="EZ47" i="7"/>
  <c r="EZ135" i="7" s="1"/>
  <c r="EZ136" i="7"/>
  <c r="FA39" i="7"/>
  <c r="EZ60" i="7"/>
  <c r="EZ143" i="7" s="1"/>
  <c r="EZ144" i="7"/>
  <c r="EX128" i="7"/>
  <c r="EX130" i="7" s="1"/>
  <c r="EX123" i="7"/>
  <c r="EZ59" i="7"/>
  <c r="EZ49" i="7"/>
  <c r="EY112" i="7"/>
  <c r="EY102" i="7"/>
  <c r="EY106" i="7" s="1"/>
  <c r="EZ121" i="7"/>
  <c r="EZ122" i="7" s="1"/>
  <c r="EZ117" i="7"/>
  <c r="EZ118" i="7" s="1"/>
  <c r="EZ103" i="7"/>
  <c r="EZ104" i="7" s="1"/>
  <c r="EZ126" i="7"/>
  <c r="EZ127" i="7" s="1"/>
  <c r="EZ110" i="7"/>
  <c r="EZ90" i="7"/>
  <c r="EZ94" i="7" s="1"/>
  <c r="EZ96" i="7" s="1"/>
  <c r="EZ48" i="7"/>
  <c r="EZ142" i="7" s="1"/>
  <c r="FA35" i="7"/>
  <c r="FA36" i="7"/>
  <c r="FA38" i="7"/>
  <c r="FA37" i="7"/>
  <c r="FA66" i="7" s="1"/>
  <c r="FC14" i="7"/>
  <c r="FB1" i="7"/>
  <c r="FB25" i="7"/>
  <c r="FB89" i="7" s="1"/>
  <c r="FB19" i="7"/>
  <c r="FB84" i="7"/>
  <c r="FB2" i="7"/>
  <c r="FA32" i="7"/>
  <c r="FA156" i="7" s="1"/>
  <c r="FA31" i="7"/>
  <c r="FA144" i="7" s="1"/>
  <c r="FA34" i="7"/>
  <c r="FA192" i="7" s="1"/>
  <c r="EY74" i="7"/>
  <c r="EX74" i="7"/>
  <c r="EY73" i="7"/>
  <c r="EX73" i="7"/>
  <c r="FA33" i="7"/>
  <c r="FA30" i="7"/>
  <c r="FA136" i="7" s="1"/>
  <c r="EX72" i="7"/>
  <c r="EY77" i="7"/>
  <c r="EX77" i="7"/>
  <c r="EY75" i="7"/>
  <c r="EY191" i="7" s="1"/>
  <c r="EX75" i="7"/>
  <c r="EX191" i="7" s="1"/>
  <c r="FA5" i="7"/>
  <c r="FA26" i="7"/>
  <c r="FC15" i="7"/>
  <c r="FB17" i="7"/>
  <c r="FB16" i="7"/>
  <c r="CD3" i="6"/>
  <c r="CC4" i="6"/>
  <c r="CC5" i="6" s="1"/>
  <c r="CD241" i="3"/>
  <c r="CC242" i="3"/>
  <c r="CE156" i="3"/>
  <c r="CE110" i="3"/>
  <c r="CE118" i="3" s="1"/>
  <c r="CE90" i="3"/>
  <c r="CE94" i="3" s="1"/>
  <c r="CE96" i="3" s="1"/>
  <c r="CE61" i="3"/>
  <c r="CE53" i="3"/>
  <c r="CE144" i="3"/>
  <c r="CE48" i="3"/>
  <c r="CE142" i="3" s="1"/>
  <c r="CE60" i="3"/>
  <c r="FC13" i="3"/>
  <c r="FB6" i="3"/>
  <c r="CE62" i="3"/>
  <c r="CE52" i="3"/>
  <c r="CE4" i="3"/>
  <c r="CF2" i="3"/>
  <c r="CF145" i="3" s="1"/>
  <c r="CF17" i="3"/>
  <c r="CF16" i="3"/>
  <c r="CG14" i="3"/>
  <c r="CF84" i="3"/>
  <c r="CE192" i="3"/>
  <c r="CE51" i="3"/>
  <c r="CE187" i="3" s="1"/>
  <c r="CE63" i="3"/>
  <c r="CE66" i="3"/>
  <c r="CE50" i="3"/>
  <c r="CD123" i="3"/>
  <c r="CD128" i="3"/>
  <c r="CE64" i="3"/>
  <c r="CE54" i="3"/>
  <c r="CE67" i="3"/>
  <c r="CE55" i="3"/>
  <c r="CE189" i="3" s="1"/>
  <c r="CE136" i="3"/>
  <c r="CE59" i="3"/>
  <c r="CE41" i="3"/>
  <c r="CE42" i="3" s="1"/>
  <c r="CE3" i="3" s="1"/>
  <c r="CE47" i="3"/>
  <c r="CE74" i="6" s="1"/>
  <c r="CF19" i="3"/>
  <c r="CF89" i="3"/>
  <c r="CF5" i="3"/>
  <c r="CF26" i="3"/>
  <c r="CE65" i="3"/>
  <c r="CE49" i="3"/>
  <c r="FA52" i="7" l="1"/>
  <c r="FA67" i="7"/>
  <c r="FA190" i="7" s="1"/>
  <c r="EY71" i="7"/>
  <c r="EZ185" i="7"/>
  <c r="EY72" i="7"/>
  <c r="FA110" i="7"/>
  <c r="FA90" i="7"/>
  <c r="FA94" i="7" s="1"/>
  <c r="FA96" i="7" s="1"/>
  <c r="FA126" i="7"/>
  <c r="FA127" i="7" s="1"/>
  <c r="FA117" i="7"/>
  <c r="FA118" i="7" s="1"/>
  <c r="FA103" i="7"/>
  <c r="FA104" i="7" s="1"/>
  <c r="FA121" i="7"/>
  <c r="FA122" i="7" s="1"/>
  <c r="EZ112" i="7"/>
  <c r="EZ102" i="7"/>
  <c r="EZ106" i="7" s="1"/>
  <c r="EY128" i="7"/>
  <c r="EY123" i="7"/>
  <c r="FB32" i="7"/>
  <c r="FB156" i="7" s="1"/>
  <c r="FB145" i="7"/>
  <c r="FB146" i="7" s="1"/>
  <c r="FB150" i="7" s="1"/>
  <c r="FB158" i="7" s="1"/>
  <c r="FB31" i="7"/>
  <c r="FB144" i="7" s="1"/>
  <c r="FB34" i="7"/>
  <c r="FB192" i="7" s="1"/>
  <c r="FA59" i="7"/>
  <c r="FA185" i="7" s="1"/>
  <c r="FA47" i="7"/>
  <c r="FA135" i="7" s="1"/>
  <c r="FA41" i="7"/>
  <c r="FA42" i="7" s="1"/>
  <c r="FA3" i="7" s="1"/>
  <c r="FA63" i="7"/>
  <c r="FA51" i="7"/>
  <c r="FA187" i="7" s="1"/>
  <c r="FB60" i="7"/>
  <c r="FB143" i="7" s="1"/>
  <c r="FB48" i="7"/>
  <c r="FB142" i="7" s="1"/>
  <c r="FB63" i="7"/>
  <c r="FB51" i="7"/>
  <c r="FB187" i="7" s="1"/>
  <c r="FA60" i="7"/>
  <c r="FA143" i="7" s="1"/>
  <c r="FA48" i="7"/>
  <c r="FA142" i="7" s="1"/>
  <c r="FB33" i="7"/>
  <c r="FB5" i="7"/>
  <c r="FB26" i="7"/>
  <c r="FA61" i="7"/>
  <c r="FA186" i="7" s="1"/>
  <c r="FA53" i="7"/>
  <c r="FB30" i="7"/>
  <c r="FB136" i="7" s="1"/>
  <c r="FB38" i="7"/>
  <c r="FD14" i="7"/>
  <c r="FC1" i="7"/>
  <c r="FC25" i="7"/>
  <c r="FC89" i="7" s="1"/>
  <c r="FB35" i="7"/>
  <c r="FB37" i="7"/>
  <c r="FB66" i="7" s="1"/>
  <c r="FA78" i="7" s="1"/>
  <c r="EZ78" i="7"/>
  <c r="FA62" i="7"/>
  <c r="FA50" i="7"/>
  <c r="FA49" i="7"/>
  <c r="FA4" i="7"/>
  <c r="FB36" i="7"/>
  <c r="FB39" i="7"/>
  <c r="EZ79" i="7"/>
  <c r="FC19" i="7"/>
  <c r="FC84" i="7"/>
  <c r="FC2" i="7"/>
  <c r="FA65" i="7"/>
  <c r="FA54" i="7"/>
  <c r="FD15" i="7"/>
  <c r="FC17" i="7"/>
  <c r="FC16" i="7"/>
  <c r="FC31" i="7" s="1"/>
  <c r="FC144" i="7" s="1"/>
  <c r="CE75" i="6"/>
  <c r="CE82" i="6"/>
  <c r="AW146" i="3"/>
  <c r="AW150" i="3" s="1"/>
  <c r="AW158" i="3" s="1"/>
  <c r="CD130" i="3"/>
  <c r="CD29" i="6" s="1"/>
  <c r="CE186" i="3"/>
  <c r="CD73" i="3"/>
  <c r="CE112" i="3"/>
  <c r="CE101" i="3"/>
  <c r="CE105" i="3" s="1"/>
  <c r="CE28" i="6" s="1"/>
  <c r="CE188" i="3"/>
  <c r="CE200" i="3" s="1"/>
  <c r="CD75" i="3"/>
  <c r="CD191" i="3" s="1"/>
  <c r="FD13" i="3"/>
  <c r="FC6" i="3"/>
  <c r="CE190" i="3"/>
  <c r="CD79" i="3"/>
  <c r="CE185" i="3"/>
  <c r="CE143" i="3"/>
  <c r="CD72" i="3"/>
  <c r="CD78" i="3"/>
  <c r="CE135" i="3"/>
  <c r="CD76" i="3"/>
  <c r="CG25" i="3"/>
  <c r="CG1" i="3"/>
  <c r="CG15" i="3"/>
  <c r="CG19" i="3" s="1"/>
  <c r="CD74" i="3"/>
  <c r="CD98" i="6" s="1"/>
  <c r="CD77" i="3"/>
  <c r="CF117" i="3"/>
  <c r="CF126" i="3"/>
  <c r="CF127" i="3" s="1"/>
  <c r="CF121" i="3"/>
  <c r="CF122" i="3" s="1"/>
  <c r="CF102" i="3"/>
  <c r="CF103" i="3" s="1"/>
  <c r="CD71" i="3"/>
  <c r="CF38" i="3"/>
  <c r="CF36" i="3"/>
  <c r="CF31" i="3"/>
  <c r="CF39" i="3"/>
  <c r="CF33" i="3"/>
  <c r="CF35" i="3"/>
  <c r="CF37" i="3"/>
  <c r="CF30" i="3"/>
  <c r="CF32" i="3"/>
  <c r="CF34" i="3"/>
  <c r="FB188" i="7" l="1"/>
  <c r="FB200" i="7" s="1"/>
  <c r="FB189" i="7"/>
  <c r="FB52" i="7"/>
  <c r="FB67" i="7"/>
  <c r="FB190" i="7" s="1"/>
  <c r="FC36" i="7"/>
  <c r="FA188" i="7"/>
  <c r="FA200" i="7" s="1"/>
  <c r="FA189" i="7"/>
  <c r="FC145" i="7"/>
  <c r="FC146" i="7" s="1"/>
  <c r="FC150" i="7" s="1"/>
  <c r="FC158" i="7" s="1"/>
  <c r="FB110" i="7"/>
  <c r="FB90" i="7"/>
  <c r="FB94" i="7" s="1"/>
  <c r="FB96" i="7" s="1"/>
  <c r="FB53" i="7"/>
  <c r="FA112" i="7"/>
  <c r="FA102" i="7"/>
  <c r="FA106" i="7" s="1"/>
  <c r="FB61" i="7"/>
  <c r="EY130" i="7"/>
  <c r="FC37" i="7"/>
  <c r="FC66" i="7" s="1"/>
  <c r="FB78" i="7" s="1"/>
  <c r="FB126" i="7"/>
  <c r="FB127" i="7" s="1"/>
  <c r="FB103" i="7"/>
  <c r="FB104" i="7" s="1"/>
  <c r="FB121" i="7"/>
  <c r="FB122" i="7" s="1"/>
  <c r="FB117" i="7"/>
  <c r="FB118" i="7" s="1"/>
  <c r="EZ128" i="7"/>
  <c r="EZ130" i="7" s="1"/>
  <c r="EZ123" i="7"/>
  <c r="FC35" i="7"/>
  <c r="FC38" i="7"/>
  <c r="FB65" i="7"/>
  <c r="FB54" i="7"/>
  <c r="FC65" i="7"/>
  <c r="FC54" i="7"/>
  <c r="FC39" i="7"/>
  <c r="FC5" i="7"/>
  <c r="FC26" i="7"/>
  <c r="FC32" i="7"/>
  <c r="FC156" i="7" s="1"/>
  <c r="FB62" i="7"/>
  <c r="FA74" i="7" s="1"/>
  <c r="FB50" i="7"/>
  <c r="FB49" i="7"/>
  <c r="FB4" i="7"/>
  <c r="FA75" i="7"/>
  <c r="FA191" i="7" s="1"/>
  <c r="EZ75" i="7"/>
  <c r="EZ191" i="7" s="1"/>
  <c r="FC60" i="7"/>
  <c r="FC143" i="7" s="1"/>
  <c r="FC48" i="7"/>
  <c r="FC142" i="7" s="1"/>
  <c r="FE14" i="7"/>
  <c r="FD1" i="7"/>
  <c r="FD25" i="7"/>
  <c r="FD89" i="7" s="1"/>
  <c r="FC34" i="7"/>
  <c r="FC192" i="7" s="1"/>
  <c r="EZ74" i="7"/>
  <c r="FA72" i="7"/>
  <c r="EZ72" i="7"/>
  <c r="FC33" i="7"/>
  <c r="FB59" i="7"/>
  <c r="FB185" i="7" s="1"/>
  <c r="FB47" i="7"/>
  <c r="FB135" i="7" s="1"/>
  <c r="FB41" i="7"/>
  <c r="FB42" i="7" s="1"/>
  <c r="FB3" i="7" s="1"/>
  <c r="EZ71" i="7"/>
  <c r="FD19" i="7"/>
  <c r="FD84" i="7"/>
  <c r="FD2" i="7"/>
  <c r="FC30" i="7"/>
  <c r="FC136" i="7" s="1"/>
  <c r="FA79" i="7"/>
  <c r="FA77" i="7"/>
  <c r="EZ77" i="7"/>
  <c r="EZ73" i="7"/>
  <c r="FE15" i="7"/>
  <c r="FD17" i="7"/>
  <c r="FD16" i="7"/>
  <c r="CD4" i="6"/>
  <c r="CD5" i="6" s="1"/>
  <c r="CF4" i="3"/>
  <c r="CF97" i="6"/>
  <c r="CE3" i="6"/>
  <c r="CD242" i="3"/>
  <c r="CF156" i="3"/>
  <c r="CF90" i="3"/>
  <c r="CF94" i="3" s="1"/>
  <c r="CF96" i="3" s="1"/>
  <c r="CF110" i="3"/>
  <c r="CF118" i="3" s="1"/>
  <c r="CF53" i="3"/>
  <c r="CF61" i="3"/>
  <c r="CG26" i="3"/>
  <c r="CG5" i="3"/>
  <c r="CG89" i="3"/>
  <c r="CF67" i="3"/>
  <c r="CF55" i="3"/>
  <c r="CF189" i="3" s="1"/>
  <c r="CE123" i="3"/>
  <c r="CE128" i="3"/>
  <c r="CF49" i="3"/>
  <c r="CF65" i="3"/>
  <c r="CE241" i="3"/>
  <c r="CF62" i="3"/>
  <c r="CF52" i="3"/>
  <c r="CF66" i="3"/>
  <c r="CF50" i="3"/>
  <c r="CF144" i="3"/>
  <c r="CF48" i="3"/>
  <c r="CF142" i="3" s="1"/>
  <c r="CF60" i="3"/>
  <c r="CF192" i="3"/>
  <c r="CF51" i="3"/>
  <c r="CF187" i="3" s="1"/>
  <c r="CF63" i="3"/>
  <c r="CF64" i="3"/>
  <c r="CF54" i="3"/>
  <c r="CG2" i="3"/>
  <c r="CG145" i="3" s="1"/>
  <c r="CG17" i="3"/>
  <c r="CG16" i="3"/>
  <c r="CH14" i="3"/>
  <c r="CG84" i="3"/>
  <c r="FE13" i="3"/>
  <c r="FD6" i="3"/>
  <c r="CF136" i="3"/>
  <c r="CF41" i="3"/>
  <c r="CF42" i="3" s="1"/>
  <c r="CF3" i="3" s="1"/>
  <c r="CF47" i="3"/>
  <c r="CF74" i="6" s="1"/>
  <c r="CF59" i="3"/>
  <c r="FB72" i="7" l="1"/>
  <c r="FC52" i="7"/>
  <c r="FC67" i="7"/>
  <c r="FA73" i="7"/>
  <c r="FB186" i="7"/>
  <c r="FD30" i="7"/>
  <c r="FD136" i="7" s="1"/>
  <c r="FD145" i="7"/>
  <c r="FD146" i="7" s="1"/>
  <c r="FD150" i="7" s="1"/>
  <c r="FD158" i="7" s="1"/>
  <c r="FA128" i="7"/>
  <c r="FA123" i="7"/>
  <c r="FC110" i="7"/>
  <c r="FC90" i="7"/>
  <c r="FC94" i="7" s="1"/>
  <c r="FC96" i="7" s="1"/>
  <c r="FB102" i="7"/>
  <c r="FB106" i="7" s="1"/>
  <c r="FB112" i="7"/>
  <c r="FC121" i="7"/>
  <c r="FC122" i="7" s="1"/>
  <c r="FC103" i="7"/>
  <c r="FC104" i="7" s="1"/>
  <c r="FC117" i="7"/>
  <c r="FC118" i="7" s="1"/>
  <c r="FC126" i="7"/>
  <c r="FC127" i="7" s="1"/>
  <c r="FD31" i="7"/>
  <c r="FD144" i="7" s="1"/>
  <c r="FD37" i="7"/>
  <c r="FD66" i="7" s="1"/>
  <c r="FC78" i="7" s="1"/>
  <c r="FD38" i="7"/>
  <c r="FD39" i="7"/>
  <c r="FD35" i="7"/>
  <c r="FD36" i="7"/>
  <c r="FD54" i="7" s="1"/>
  <c r="FD32" i="7"/>
  <c r="FD156" i="7" s="1"/>
  <c r="FD59" i="7"/>
  <c r="FD47" i="7"/>
  <c r="FD135" i="7" s="1"/>
  <c r="FC63" i="7"/>
  <c r="FC51" i="7"/>
  <c r="FC187" i="7" s="1"/>
  <c r="FD65" i="7"/>
  <c r="FD5" i="7"/>
  <c r="FD26" i="7"/>
  <c r="FC62" i="7"/>
  <c r="FB74" i="7" s="1"/>
  <c r="FC50" i="7"/>
  <c r="FC49" i="7"/>
  <c r="FC4" i="7"/>
  <c r="FF14" i="7"/>
  <c r="FE1" i="7"/>
  <c r="FE25" i="7"/>
  <c r="FE89" i="7" s="1"/>
  <c r="FC59" i="7"/>
  <c r="FC185" i="7" s="1"/>
  <c r="FC47" i="7"/>
  <c r="FC135" i="7" s="1"/>
  <c r="FC41" i="7"/>
  <c r="FC42" i="7" s="1"/>
  <c r="FC3" i="7" s="1"/>
  <c r="FD33" i="7"/>
  <c r="FC61" i="7"/>
  <c r="FC186" i="7" s="1"/>
  <c r="FC53" i="7"/>
  <c r="FB77" i="7"/>
  <c r="FD34" i="7"/>
  <c r="FD192" i="7" s="1"/>
  <c r="FD60" i="7"/>
  <c r="FD48" i="7"/>
  <c r="FD142" i="7" s="1"/>
  <c r="FE19" i="7"/>
  <c r="FE84" i="7"/>
  <c r="FE2" i="7"/>
  <c r="FA71" i="7"/>
  <c r="FF15" i="7"/>
  <c r="FE16" i="7"/>
  <c r="FE17" i="7"/>
  <c r="CF82" i="6"/>
  <c r="CF75" i="6"/>
  <c r="AX146" i="3"/>
  <c r="AX150" i="3" s="1"/>
  <c r="AX158" i="3" s="1"/>
  <c r="CE74" i="3"/>
  <c r="CE98" i="6" s="1"/>
  <c r="CG117" i="3"/>
  <c r="CG121" i="3"/>
  <c r="CG122" i="3" s="1"/>
  <c r="CG102" i="3"/>
  <c r="CG103" i="3" s="1"/>
  <c r="CG126" i="3"/>
  <c r="CG127" i="3" s="1"/>
  <c r="CH1" i="3"/>
  <c r="CH15" i="3"/>
  <c r="CH19" i="3" s="1"/>
  <c r="CH25" i="3"/>
  <c r="CF186" i="3"/>
  <c r="CE73" i="3"/>
  <c r="CF135" i="3"/>
  <c r="CF185" i="3"/>
  <c r="CF143" i="3"/>
  <c r="CE72" i="3"/>
  <c r="CE71" i="3"/>
  <c r="CG38" i="3"/>
  <c r="CG39" i="3"/>
  <c r="CG32" i="3"/>
  <c r="CG31" i="3"/>
  <c r="CG37" i="3"/>
  <c r="CG30" i="3"/>
  <c r="CG33" i="3"/>
  <c r="CG97" i="6" s="1"/>
  <c r="CG34" i="3"/>
  <c r="CG36" i="3"/>
  <c r="CG35" i="3"/>
  <c r="CF190" i="3"/>
  <c r="CE79" i="3"/>
  <c r="CF101" i="3"/>
  <c r="CF105" i="3" s="1"/>
  <c r="CF28" i="6" s="1"/>
  <c r="CF112" i="3"/>
  <c r="CE78" i="3"/>
  <c r="CE77" i="3"/>
  <c r="CE76" i="3"/>
  <c r="FF13" i="3"/>
  <c r="FE6" i="3"/>
  <c r="CF188" i="3"/>
  <c r="CF200" i="3" s="1"/>
  <c r="CE75" i="3"/>
  <c r="CE191" i="3" s="1"/>
  <c r="CE130" i="3"/>
  <c r="CE29" i="6" s="1"/>
  <c r="FC190" i="7" l="1"/>
  <c r="FB79" i="7"/>
  <c r="FC188" i="7"/>
  <c r="FC200" i="7" s="1"/>
  <c r="FC189" i="7"/>
  <c r="FD185" i="7"/>
  <c r="FD52" i="7"/>
  <c r="FD67" i="7"/>
  <c r="FC112" i="7"/>
  <c r="FC102" i="7"/>
  <c r="FC106" i="7" s="1"/>
  <c r="FE38" i="7"/>
  <c r="FC72" i="7"/>
  <c r="FD143" i="7"/>
  <c r="FD121" i="7"/>
  <c r="FD122" i="7" s="1"/>
  <c r="FD117" i="7"/>
  <c r="FD126" i="7"/>
  <c r="FD127" i="7" s="1"/>
  <c r="FD103" i="7"/>
  <c r="FD104" i="7" s="1"/>
  <c r="FD61" i="7"/>
  <c r="FD186" i="7" s="1"/>
  <c r="FD110" i="7"/>
  <c r="FD90" i="7"/>
  <c r="FD94" i="7" s="1"/>
  <c r="FD96" i="7" s="1"/>
  <c r="FE145" i="7"/>
  <c r="FE146" i="7" s="1"/>
  <c r="FE150" i="7" s="1"/>
  <c r="FE158" i="7" s="1"/>
  <c r="FA130" i="7"/>
  <c r="FB128" i="7"/>
  <c r="FB123" i="7"/>
  <c r="FD53" i="7"/>
  <c r="FD41" i="7"/>
  <c r="FD42" i="7" s="1"/>
  <c r="FD3" i="7" s="1"/>
  <c r="FE39" i="7"/>
  <c r="FE35" i="7"/>
  <c r="FE36" i="7"/>
  <c r="FE65" i="7" s="1"/>
  <c r="FE32" i="7"/>
  <c r="FE156" i="7" s="1"/>
  <c r="FE37" i="7"/>
  <c r="FE66" i="7" s="1"/>
  <c r="FD78" i="7" s="1"/>
  <c r="FC71" i="7"/>
  <c r="FD63" i="7"/>
  <c r="FD51" i="7"/>
  <c r="FD187" i="7" s="1"/>
  <c r="FE5" i="7"/>
  <c r="FE26" i="7"/>
  <c r="FB75" i="7"/>
  <c r="FB191" i="7" s="1"/>
  <c r="FE31" i="7"/>
  <c r="FE144" i="7" s="1"/>
  <c r="FC77" i="7"/>
  <c r="FE34" i="7"/>
  <c r="FE192" i="7" s="1"/>
  <c r="FC73" i="7"/>
  <c r="FB73" i="7"/>
  <c r="FG14" i="7"/>
  <c r="FF1" i="7"/>
  <c r="FF25" i="7"/>
  <c r="FF89" i="7" s="1"/>
  <c r="FD62" i="7"/>
  <c r="FC74" i="7" s="1"/>
  <c r="FD50" i="7"/>
  <c r="FD49" i="7"/>
  <c r="FD4" i="7"/>
  <c r="FE33" i="7"/>
  <c r="FB71" i="7"/>
  <c r="FF19" i="7"/>
  <c r="FF84" i="7"/>
  <c r="FF2" i="7"/>
  <c r="FE30" i="7"/>
  <c r="FE136" i="7" s="1"/>
  <c r="FG15" i="7"/>
  <c r="FF16" i="7"/>
  <c r="FF37" i="7" s="1"/>
  <c r="FF66" i="7" s="1"/>
  <c r="FF17" i="7"/>
  <c r="CE4" i="6"/>
  <c r="CE5" i="6" s="1"/>
  <c r="CF3" i="6"/>
  <c r="CG144" i="3"/>
  <c r="CG48" i="3"/>
  <c r="CG142" i="3" s="1"/>
  <c r="CG60" i="3"/>
  <c r="CG156" i="3"/>
  <c r="CG110" i="3"/>
  <c r="CG118" i="3" s="1"/>
  <c r="CG90" i="3"/>
  <c r="CG94" i="3" s="1"/>
  <c r="CG96" i="3" s="1"/>
  <c r="CG61" i="3"/>
  <c r="CG53" i="3"/>
  <c r="CF128" i="3"/>
  <c r="CF123" i="3"/>
  <c r="CG67" i="3"/>
  <c r="CG55" i="3"/>
  <c r="CG189" i="3" s="1"/>
  <c r="CG50" i="3"/>
  <c r="CG66" i="3"/>
  <c r="CG49" i="3"/>
  <c r="CG65" i="3"/>
  <c r="CG192" i="3"/>
  <c r="CG51" i="3"/>
  <c r="CG187" i="3" s="1"/>
  <c r="CG63" i="3"/>
  <c r="CG54" i="3"/>
  <c r="CG64" i="3"/>
  <c r="CG62" i="3"/>
  <c r="CG52" i="3"/>
  <c r="CG4" i="3"/>
  <c r="CH89" i="3"/>
  <c r="CH26" i="3"/>
  <c r="CH5" i="3"/>
  <c r="FG13" i="3"/>
  <c r="FF6" i="3"/>
  <c r="CF241" i="3"/>
  <c r="CE242" i="3"/>
  <c r="CG136" i="3"/>
  <c r="CG41" i="3"/>
  <c r="CG42" i="3" s="1"/>
  <c r="CG3" i="3" s="1"/>
  <c r="CG47" i="3"/>
  <c r="CG74" i="6" s="1"/>
  <c r="CG59" i="3"/>
  <c r="CH84" i="3"/>
  <c r="CH2" i="3"/>
  <c r="CH145" i="3" s="1"/>
  <c r="CI14" i="3"/>
  <c r="CH17" i="3"/>
  <c r="CH16" i="3"/>
  <c r="FE52" i="7" l="1"/>
  <c r="FE67" i="7"/>
  <c r="FD188" i="7"/>
  <c r="FD200" i="7" s="1"/>
  <c r="FD189" i="7"/>
  <c r="FF33" i="7"/>
  <c r="FF30" i="7"/>
  <c r="FF136" i="7" s="1"/>
  <c r="FF38" i="7"/>
  <c r="FE54" i="7"/>
  <c r="FD118" i="7"/>
  <c r="FD190" i="7"/>
  <c r="FC79" i="7"/>
  <c r="FD112" i="7"/>
  <c r="FD102" i="7"/>
  <c r="FD106" i="7" s="1"/>
  <c r="FF34" i="7"/>
  <c r="FE61" i="7"/>
  <c r="FE186" i="7" s="1"/>
  <c r="FE110" i="7"/>
  <c r="FE90" i="7"/>
  <c r="FE94" i="7" s="1"/>
  <c r="FE96" i="7" s="1"/>
  <c r="FB130" i="7"/>
  <c r="FF145" i="7"/>
  <c r="FF146" i="7" s="1"/>
  <c r="FF150" i="7" s="1"/>
  <c r="FF158" i="7" s="1"/>
  <c r="FE103" i="7"/>
  <c r="FE104" i="7" s="1"/>
  <c r="FE121" i="7"/>
  <c r="FE122" i="7" s="1"/>
  <c r="FE117" i="7"/>
  <c r="FE126" i="7"/>
  <c r="FE127" i="7" s="1"/>
  <c r="FC128" i="7"/>
  <c r="FC123" i="7"/>
  <c r="FE53" i="7"/>
  <c r="FF35" i="7"/>
  <c r="FF32" i="7"/>
  <c r="FF156" i="7" s="1"/>
  <c r="FF39" i="7"/>
  <c r="FF36" i="7"/>
  <c r="FG19" i="7"/>
  <c r="FG84" i="7"/>
  <c r="FG2" i="7"/>
  <c r="FF62" i="7"/>
  <c r="FF50" i="7"/>
  <c r="FF49" i="7"/>
  <c r="FF4" i="7"/>
  <c r="FE60" i="7"/>
  <c r="FE143" i="7" s="1"/>
  <c r="FE48" i="7"/>
  <c r="FE142" i="7" s="1"/>
  <c r="FE62" i="7"/>
  <c r="FD74" i="7" s="1"/>
  <c r="FE50" i="7"/>
  <c r="FE49" i="7"/>
  <c r="FE4" i="7"/>
  <c r="FF5" i="7"/>
  <c r="FF26" i="7"/>
  <c r="FF65" i="7"/>
  <c r="FE77" i="7" s="1"/>
  <c r="FF54" i="7"/>
  <c r="FC75" i="7"/>
  <c r="FC191" i="7" s="1"/>
  <c r="FD77" i="7"/>
  <c r="FH14" i="7"/>
  <c r="FG1" i="7"/>
  <c r="FG25" i="7"/>
  <c r="FG89" i="7" s="1"/>
  <c r="FD73" i="7"/>
  <c r="FE78" i="7"/>
  <c r="FE59" i="7"/>
  <c r="FE185" i="7" s="1"/>
  <c r="FE47" i="7"/>
  <c r="FE135" i="7" s="1"/>
  <c r="FE41" i="7"/>
  <c r="FE42" i="7" s="1"/>
  <c r="FE3" i="7" s="1"/>
  <c r="FF31" i="7"/>
  <c r="FE63" i="7"/>
  <c r="FE51" i="7"/>
  <c r="FE187" i="7" s="1"/>
  <c r="FH15" i="7"/>
  <c r="FG17" i="7"/>
  <c r="FG16" i="7"/>
  <c r="CG75" i="6"/>
  <c r="CG82" i="6"/>
  <c r="AY146" i="3"/>
  <c r="AY150" i="3" s="1"/>
  <c r="AY158" i="3" s="1"/>
  <c r="CG190" i="3"/>
  <c r="CF79" i="3"/>
  <c r="CF74" i="3"/>
  <c r="CF98" i="6" s="1"/>
  <c r="CF130" i="3"/>
  <c r="CF29" i="6" s="1"/>
  <c r="FG6" i="3"/>
  <c r="FH13" i="3"/>
  <c r="CI1" i="3"/>
  <c r="CI25" i="3"/>
  <c r="CI15" i="3"/>
  <c r="CF77" i="3"/>
  <c r="CF76" i="3"/>
  <c r="CG185" i="3"/>
  <c r="CG143" i="3"/>
  <c r="CF72" i="3"/>
  <c r="CF71" i="3"/>
  <c r="CF78" i="3"/>
  <c r="CG186" i="3"/>
  <c r="CF73" i="3"/>
  <c r="CG135" i="3"/>
  <c r="CH121" i="3"/>
  <c r="CH122" i="3" s="1"/>
  <c r="CH102" i="3"/>
  <c r="CH103" i="3" s="1"/>
  <c r="CH126" i="3"/>
  <c r="CH127" i="3" s="1"/>
  <c r="CH117" i="3"/>
  <c r="CG188" i="3"/>
  <c r="CG200" i="3" s="1"/>
  <c r="CF75" i="3"/>
  <c r="CF191" i="3" s="1"/>
  <c r="CG112" i="3"/>
  <c r="CG101" i="3"/>
  <c r="CG105" i="3" s="1"/>
  <c r="CG28" i="6" s="1"/>
  <c r="CH39" i="3"/>
  <c r="CH37" i="3"/>
  <c r="CH30" i="3"/>
  <c r="CH34" i="3"/>
  <c r="CH32" i="3"/>
  <c r="CH36" i="3"/>
  <c r="CH38" i="3"/>
  <c r="CH31" i="3"/>
  <c r="CH35" i="3"/>
  <c r="CH33" i="3"/>
  <c r="CH97" i="6" s="1"/>
  <c r="FF52" i="7" l="1"/>
  <c r="FF67" i="7"/>
  <c r="FF53" i="7"/>
  <c r="FE190" i="7"/>
  <c r="FD79" i="7"/>
  <c r="FF61" i="7"/>
  <c r="FE188" i="7"/>
  <c r="FE200" i="7" s="1"/>
  <c r="FE189" i="7"/>
  <c r="FF47" i="7"/>
  <c r="FF135" i="7" s="1"/>
  <c r="FF59" i="7"/>
  <c r="FE118" i="7"/>
  <c r="FF63" i="7"/>
  <c r="FF192" i="7"/>
  <c r="FF110" i="7"/>
  <c r="FF90" i="7"/>
  <c r="FF94" i="7" s="1"/>
  <c r="FF96" i="7" s="1"/>
  <c r="FF121" i="7"/>
  <c r="FF122" i="7" s="1"/>
  <c r="FF103" i="7"/>
  <c r="FF104" i="7" s="1"/>
  <c r="FF117" i="7"/>
  <c r="FF118" i="7" s="1"/>
  <c r="FF126" i="7"/>
  <c r="FF127" i="7" s="1"/>
  <c r="FF41" i="7"/>
  <c r="FF42" i="7" s="1"/>
  <c r="FF3" i="7" s="1"/>
  <c r="FF144" i="7"/>
  <c r="FG145" i="7"/>
  <c r="FG146" i="7" s="1"/>
  <c r="FG150" i="7" s="1"/>
  <c r="FG158" i="7" s="1"/>
  <c r="FF51" i="7"/>
  <c r="FF187" i="7" s="1"/>
  <c r="FC130" i="7"/>
  <c r="FE112" i="7"/>
  <c r="FE102" i="7"/>
  <c r="FE106" i="7" s="1"/>
  <c r="FD128" i="7"/>
  <c r="FD123" i="7"/>
  <c r="FG30" i="7"/>
  <c r="FG136" i="7" s="1"/>
  <c r="FG37" i="7"/>
  <c r="FG66" i="7" s="1"/>
  <c r="FF78" i="7" s="1"/>
  <c r="FE75" i="7"/>
  <c r="FE191" i="7" s="1"/>
  <c r="FG36" i="7"/>
  <c r="FG35" i="7"/>
  <c r="FG59" i="7"/>
  <c r="FG47" i="7"/>
  <c r="FG135" i="7" s="1"/>
  <c r="FI14" i="7"/>
  <c r="FH1" i="7"/>
  <c r="FH25" i="7"/>
  <c r="FH89" i="7" s="1"/>
  <c r="FG38" i="7"/>
  <c r="FG65" i="7"/>
  <c r="FF77" i="7" s="1"/>
  <c r="FG54" i="7"/>
  <c r="FF71" i="7"/>
  <c r="FG39" i="7"/>
  <c r="FG32" i="7"/>
  <c r="FG156" i="7" s="1"/>
  <c r="FE71" i="7"/>
  <c r="FD71" i="7"/>
  <c r="FG31" i="7"/>
  <c r="FG144" i="7" s="1"/>
  <c r="FE74" i="7"/>
  <c r="FG33" i="7"/>
  <c r="FF60" i="7"/>
  <c r="FF143" i="7" s="1"/>
  <c r="FF48" i="7"/>
  <c r="FF142" i="7" s="1"/>
  <c r="FG5" i="7"/>
  <c r="FG26" i="7"/>
  <c r="FG34" i="7"/>
  <c r="FG192" i="7" s="1"/>
  <c r="FH19" i="7"/>
  <c r="FH84" i="7"/>
  <c r="FH2" i="7"/>
  <c r="FD75" i="7"/>
  <c r="FD191" i="7" s="1"/>
  <c r="FD72" i="7"/>
  <c r="FI15" i="7"/>
  <c r="FH17" i="7"/>
  <c r="FH16" i="7"/>
  <c r="FH37" i="7" s="1"/>
  <c r="FH66" i="7" s="1"/>
  <c r="FG78" i="7" s="1"/>
  <c r="CG3" i="6"/>
  <c r="CF4" i="6"/>
  <c r="CF5" i="6" s="1"/>
  <c r="CI17" i="3"/>
  <c r="CI16" i="3"/>
  <c r="CJ14" i="3"/>
  <c r="CI2" i="3"/>
  <c r="CI145" i="3" s="1"/>
  <c r="CI84" i="3"/>
  <c r="CF242" i="3"/>
  <c r="CI89" i="3"/>
  <c r="CI5" i="3"/>
  <c r="CI26" i="3"/>
  <c r="CH55" i="3"/>
  <c r="CH189" i="3" s="1"/>
  <c r="CH67" i="3"/>
  <c r="CH49" i="3"/>
  <c r="CH65" i="3"/>
  <c r="CG128" i="3"/>
  <c r="CG123" i="3"/>
  <c r="CI19" i="3"/>
  <c r="CH144" i="3"/>
  <c r="CH60" i="3"/>
  <c r="CH48" i="3"/>
  <c r="CH142" i="3" s="1"/>
  <c r="CH54" i="3"/>
  <c r="CH64" i="3"/>
  <c r="FH6" i="3"/>
  <c r="FI13" i="3"/>
  <c r="CH156" i="3"/>
  <c r="CH110" i="3"/>
  <c r="CH118" i="3" s="1"/>
  <c r="CH90" i="3"/>
  <c r="CH94" i="3" s="1"/>
  <c r="CH96" i="3" s="1"/>
  <c r="CH61" i="3"/>
  <c r="CH53" i="3"/>
  <c r="CH62" i="3"/>
  <c r="CH52" i="3"/>
  <c r="CH4" i="3"/>
  <c r="CH192" i="3"/>
  <c r="CH51" i="3"/>
  <c r="CH187" i="3" s="1"/>
  <c r="CH63" i="3"/>
  <c r="CH50" i="3"/>
  <c r="CH66" i="3"/>
  <c r="CG241" i="3"/>
  <c r="CH136" i="3"/>
  <c r="CH41" i="3"/>
  <c r="CH42" i="3" s="1"/>
  <c r="CH3" i="3" s="1"/>
  <c r="CH47" i="3"/>
  <c r="CH74" i="6" s="1"/>
  <c r="CH59" i="3"/>
  <c r="FE73" i="7" l="1"/>
  <c r="FF186" i="7"/>
  <c r="FH35" i="7"/>
  <c r="FF188" i="7"/>
  <c r="FF200" i="7" s="1"/>
  <c r="FF189" i="7"/>
  <c r="FG52" i="7"/>
  <c r="FG67" i="7"/>
  <c r="FG190" i="7" s="1"/>
  <c r="FF185" i="7"/>
  <c r="FF190" i="7"/>
  <c r="FE79" i="7"/>
  <c r="FD130" i="7"/>
  <c r="FE128" i="7"/>
  <c r="FE123" i="7"/>
  <c r="FH30" i="7"/>
  <c r="FH136" i="7" s="1"/>
  <c r="FF112" i="7"/>
  <c r="FF102" i="7"/>
  <c r="FF106" i="7" s="1"/>
  <c r="FG126" i="7"/>
  <c r="FG127" i="7" s="1"/>
  <c r="FG103" i="7"/>
  <c r="FG104" i="7" s="1"/>
  <c r="FG121" i="7"/>
  <c r="FG122" i="7" s="1"/>
  <c r="FG117" i="7"/>
  <c r="FH145" i="7"/>
  <c r="FH146" i="7" s="1"/>
  <c r="FH150" i="7" s="1"/>
  <c r="FH158" i="7" s="1"/>
  <c r="FH36" i="7"/>
  <c r="FH54" i="7" s="1"/>
  <c r="FG110" i="7"/>
  <c r="FG90" i="7"/>
  <c r="FG94" i="7" s="1"/>
  <c r="FG96" i="7" s="1"/>
  <c r="FG41" i="7"/>
  <c r="FG42" i="7" s="1"/>
  <c r="FG3" i="7" s="1"/>
  <c r="FH59" i="7"/>
  <c r="FH47" i="7"/>
  <c r="FH135" i="7" s="1"/>
  <c r="FH39" i="7"/>
  <c r="FF79" i="7"/>
  <c r="FH38" i="7"/>
  <c r="FG61" i="7"/>
  <c r="FG186" i="7" s="1"/>
  <c r="FG53" i="7"/>
  <c r="FH5" i="7"/>
  <c r="FH26" i="7"/>
  <c r="FH32" i="7"/>
  <c r="FH156" i="7" s="1"/>
  <c r="FG62" i="7"/>
  <c r="FG50" i="7"/>
  <c r="FG49" i="7"/>
  <c r="FG4" i="7"/>
  <c r="FJ14" i="7"/>
  <c r="FI1" i="7"/>
  <c r="FI25" i="7"/>
  <c r="FI89" i="7" s="1"/>
  <c r="FI19" i="7"/>
  <c r="FI84" i="7"/>
  <c r="FI2" i="7"/>
  <c r="FH33" i="7"/>
  <c r="FH31" i="7"/>
  <c r="FH144" i="7" s="1"/>
  <c r="FH34" i="7"/>
  <c r="FH192" i="7" s="1"/>
  <c r="FG63" i="7"/>
  <c r="FG51" i="7"/>
  <c r="FG187" i="7" s="1"/>
  <c r="FG60" i="7"/>
  <c r="FG185" i="7" s="1"/>
  <c r="FG48" i="7"/>
  <c r="FG142" i="7" s="1"/>
  <c r="FE72" i="7"/>
  <c r="FJ15" i="7"/>
  <c r="FI16" i="7"/>
  <c r="FI17" i="7"/>
  <c r="CH75" i="6"/>
  <c r="CH82" i="6"/>
  <c r="AZ146" i="3"/>
  <c r="AZ150" i="3" s="1"/>
  <c r="AZ158" i="3" s="1"/>
  <c r="CG130" i="3"/>
  <c r="CG29" i="6" s="1"/>
  <c r="CH188" i="3"/>
  <c r="CH200" i="3" s="1"/>
  <c r="CG75" i="3"/>
  <c r="CG191" i="3" s="1"/>
  <c r="CH185" i="3"/>
  <c r="CH143" i="3"/>
  <c r="CG72" i="3"/>
  <c r="CG78" i="3"/>
  <c r="FJ13" i="3"/>
  <c r="FI6" i="3"/>
  <c r="CJ1" i="3"/>
  <c r="CJ25" i="3"/>
  <c r="CJ15" i="3"/>
  <c r="CG71" i="3"/>
  <c r="CI102" i="3"/>
  <c r="CI103" i="3" s="1"/>
  <c r="CI121" i="3"/>
  <c r="CI122" i="3" s="1"/>
  <c r="CI117" i="3"/>
  <c r="CI126" i="3"/>
  <c r="CI127" i="3" s="1"/>
  <c r="CI39" i="3"/>
  <c r="CI37" i="3"/>
  <c r="CI33" i="3"/>
  <c r="CI97" i="6" s="1"/>
  <c r="CI34" i="3"/>
  <c r="CI32" i="3"/>
  <c r="CI36" i="3"/>
  <c r="CI38" i="3"/>
  <c r="CI35" i="3"/>
  <c r="CI30" i="3"/>
  <c r="CI31" i="3"/>
  <c r="CG74" i="3"/>
  <c r="CG98" i="6" s="1"/>
  <c r="CH186" i="3"/>
  <c r="CG73" i="3"/>
  <c r="CH190" i="3"/>
  <c r="CG79" i="3"/>
  <c r="CH135" i="3"/>
  <c r="CH101" i="3"/>
  <c r="CH105" i="3" s="1"/>
  <c r="CH28" i="6" s="1"/>
  <c r="CH112" i="3"/>
  <c r="CG76" i="3"/>
  <c r="CG77" i="3"/>
  <c r="FG71" i="7" l="1"/>
  <c r="FH52" i="7"/>
  <c r="FH67" i="7"/>
  <c r="FH190" i="7" s="1"/>
  <c r="FG188" i="7"/>
  <c r="FG200" i="7" s="1"/>
  <c r="FG189" i="7"/>
  <c r="FI145" i="7"/>
  <c r="FI146" i="7" s="1"/>
  <c r="FI150" i="7" s="1"/>
  <c r="FI158" i="7" s="1"/>
  <c r="FH65" i="7"/>
  <c r="FG77" i="7" s="1"/>
  <c r="FF72" i="7"/>
  <c r="FG143" i="7"/>
  <c r="FH110" i="7"/>
  <c r="FH90" i="7"/>
  <c r="FH94" i="7" s="1"/>
  <c r="FH96" i="7" s="1"/>
  <c r="FH121" i="7"/>
  <c r="FH122" i="7" s="1"/>
  <c r="FH117" i="7"/>
  <c r="FH103" i="7"/>
  <c r="FH104" i="7" s="1"/>
  <c r="FH126" i="7"/>
  <c r="FH127" i="7" s="1"/>
  <c r="FF128" i="7"/>
  <c r="FF123" i="7"/>
  <c r="FG118" i="7"/>
  <c r="FE130" i="7"/>
  <c r="FI32" i="7"/>
  <c r="FI156" i="7" s="1"/>
  <c r="FG112" i="7"/>
  <c r="FG102" i="7"/>
  <c r="FG106" i="7" s="1"/>
  <c r="FI31" i="7"/>
  <c r="FI144" i="7" s="1"/>
  <c r="FF74" i="7"/>
  <c r="FI34" i="7"/>
  <c r="FI192" i="7" s="1"/>
  <c r="FI33" i="7"/>
  <c r="FI5" i="7"/>
  <c r="FI26" i="7"/>
  <c r="FH61" i="7"/>
  <c r="FH53" i="7"/>
  <c r="FF75" i="7"/>
  <c r="FF191" i="7" s="1"/>
  <c r="FH60" i="7"/>
  <c r="FH143" i="7" s="1"/>
  <c r="FH48" i="7"/>
  <c r="FH142" i="7" s="1"/>
  <c r="FI30" i="7"/>
  <c r="FI136" i="7" s="1"/>
  <c r="FJ19" i="7"/>
  <c r="FJ84" i="7"/>
  <c r="FJ2" i="7"/>
  <c r="FH62" i="7"/>
  <c r="FH50" i="7"/>
  <c r="FH49" i="7"/>
  <c r="FH4" i="7"/>
  <c r="FK14" i="7"/>
  <c r="FJ1" i="7"/>
  <c r="FJ25" i="7"/>
  <c r="FJ89" i="7" s="1"/>
  <c r="FH63" i="7"/>
  <c r="FH51" i="7"/>
  <c r="FH187" i="7" s="1"/>
  <c r="FI35" i="7"/>
  <c r="FI39" i="7"/>
  <c r="FH41" i="7"/>
  <c r="FH42" i="7" s="1"/>
  <c r="FH3" i="7" s="1"/>
  <c r="FI37" i="7"/>
  <c r="FI66" i="7" s="1"/>
  <c r="FI36" i="7"/>
  <c r="FI38" i="7"/>
  <c r="FG73" i="7"/>
  <c r="FF73" i="7"/>
  <c r="FG72" i="7"/>
  <c r="FK15" i="7"/>
  <c r="FJ17" i="7"/>
  <c r="FJ16" i="7"/>
  <c r="CH3" i="6"/>
  <c r="CG4" i="6"/>
  <c r="CG5" i="6" s="1"/>
  <c r="CG242" i="3"/>
  <c r="CI62" i="3"/>
  <c r="CI52" i="3"/>
  <c r="CI4" i="3"/>
  <c r="FK13" i="3"/>
  <c r="FJ6" i="3"/>
  <c r="CI144" i="3"/>
  <c r="CI60" i="3"/>
  <c r="CI48" i="3"/>
  <c r="CI142" i="3" s="1"/>
  <c r="CH241" i="3"/>
  <c r="CI66" i="3"/>
  <c r="CI50" i="3"/>
  <c r="CJ17" i="3"/>
  <c r="CJ16" i="3"/>
  <c r="CK14" i="3"/>
  <c r="CJ2" i="3"/>
  <c r="CJ145" i="3" s="1"/>
  <c r="CJ84" i="3"/>
  <c r="CI192" i="3"/>
  <c r="CI63" i="3"/>
  <c r="CI51" i="3"/>
  <c r="CI187" i="3" s="1"/>
  <c r="CI55" i="3"/>
  <c r="CI189" i="3" s="1"/>
  <c r="CI67" i="3"/>
  <c r="CJ89" i="3"/>
  <c r="CJ5" i="3"/>
  <c r="CJ26" i="3"/>
  <c r="CI49" i="3"/>
  <c r="CI65" i="3"/>
  <c r="CI64" i="3"/>
  <c r="CI54" i="3"/>
  <c r="CJ19" i="3"/>
  <c r="CI136" i="3"/>
  <c r="CI41" i="3"/>
  <c r="CI42" i="3" s="1"/>
  <c r="CI3" i="3" s="1"/>
  <c r="CI47" i="3"/>
  <c r="CI74" i="6" s="1"/>
  <c r="CI59" i="3"/>
  <c r="CH128" i="3"/>
  <c r="CH123" i="3"/>
  <c r="CI156" i="3"/>
  <c r="CI110" i="3"/>
  <c r="CI118" i="3" s="1"/>
  <c r="CI90" i="3"/>
  <c r="CI94" i="3" s="1"/>
  <c r="CI96" i="3" s="1"/>
  <c r="CI61" i="3"/>
  <c r="CI53" i="3"/>
  <c r="FI52" i="7" l="1"/>
  <c r="FI67" i="7"/>
  <c r="FI190" i="7" s="1"/>
  <c r="FI53" i="7"/>
  <c r="FH188" i="7"/>
  <c r="FH200" i="7" s="1"/>
  <c r="FH189" i="7"/>
  <c r="FH73" i="7"/>
  <c r="FH186" i="7"/>
  <c r="FI61" i="7"/>
  <c r="FI186" i="7" s="1"/>
  <c r="FH185" i="7"/>
  <c r="FH118" i="7"/>
  <c r="FG79" i="7"/>
  <c r="FH112" i="7"/>
  <c r="FH102" i="7"/>
  <c r="FH106" i="7" s="1"/>
  <c r="FI103" i="7"/>
  <c r="FI104" i="7" s="1"/>
  <c r="FI117" i="7"/>
  <c r="FI126" i="7"/>
  <c r="FI127" i="7" s="1"/>
  <c r="FI121" i="7"/>
  <c r="FI122" i="7" s="1"/>
  <c r="FJ145" i="7"/>
  <c r="FJ146" i="7" s="1"/>
  <c r="FJ150" i="7" s="1"/>
  <c r="FJ158" i="7" s="1"/>
  <c r="FG128" i="7"/>
  <c r="FG123" i="7"/>
  <c r="FJ33" i="7"/>
  <c r="FJ62" i="7" s="1"/>
  <c r="FF130" i="7"/>
  <c r="FI110" i="7"/>
  <c r="FI90" i="7"/>
  <c r="FI94" i="7" s="1"/>
  <c r="FI96" i="7" s="1"/>
  <c r="FJ49" i="7"/>
  <c r="FJ30" i="7"/>
  <c r="FJ136" i="7" s="1"/>
  <c r="FI62" i="7"/>
  <c r="FI50" i="7"/>
  <c r="FI49" i="7"/>
  <c r="FI4" i="7"/>
  <c r="FJ37" i="7"/>
  <c r="FJ66" i="7" s="1"/>
  <c r="FJ35" i="7"/>
  <c r="FJ39" i="7"/>
  <c r="FI63" i="7"/>
  <c r="FI51" i="7"/>
  <c r="FI187" i="7" s="1"/>
  <c r="FJ5" i="7"/>
  <c r="FJ26" i="7"/>
  <c r="FJ36" i="7"/>
  <c r="FJ38" i="7"/>
  <c r="FG75" i="7"/>
  <c r="FG191" i="7" s="1"/>
  <c r="FI65" i="7"/>
  <c r="FI54" i="7"/>
  <c r="FJ32" i="7"/>
  <c r="FJ156" i="7" s="1"/>
  <c r="FG74" i="7"/>
  <c r="FL14" i="7"/>
  <c r="FK1" i="7"/>
  <c r="FK25" i="7"/>
  <c r="FK89" i="7" s="1"/>
  <c r="FJ31" i="7"/>
  <c r="FJ144" i="7" s="1"/>
  <c r="FI60" i="7"/>
  <c r="FI143" i="7" s="1"/>
  <c r="FI48" i="7"/>
  <c r="FI142" i="7" s="1"/>
  <c r="FK19" i="7"/>
  <c r="FK84" i="7"/>
  <c r="FK2" i="7"/>
  <c r="FJ34" i="7"/>
  <c r="FJ192" i="7" s="1"/>
  <c r="FI78" i="7"/>
  <c r="FH78" i="7"/>
  <c r="FH79" i="7"/>
  <c r="FI59" i="7"/>
  <c r="FI185" i="7" s="1"/>
  <c r="FI47" i="7"/>
  <c r="FI135" i="7" s="1"/>
  <c r="FI41" i="7"/>
  <c r="FI42" i="7" s="1"/>
  <c r="FI3" i="7" s="1"/>
  <c r="FL15" i="7"/>
  <c r="FK17" i="7"/>
  <c r="FK16" i="7"/>
  <c r="CI75" i="6"/>
  <c r="CI82" i="6"/>
  <c r="BA146" i="3"/>
  <c r="BA150" i="3" s="1"/>
  <c r="BA158" i="3" s="1"/>
  <c r="CI101" i="3"/>
  <c r="CI105" i="3" s="1"/>
  <c r="CI28" i="6" s="1"/>
  <c r="CI112" i="3"/>
  <c r="CH78" i="3"/>
  <c r="CH76" i="3"/>
  <c r="CJ117" i="3"/>
  <c r="CJ121" i="3"/>
  <c r="CJ122" i="3" s="1"/>
  <c r="CJ102" i="3"/>
  <c r="CJ103" i="3" s="1"/>
  <c r="CJ126" i="3"/>
  <c r="CJ127" i="3" s="1"/>
  <c r="CH74" i="3"/>
  <c r="CH98" i="6" s="1"/>
  <c r="CI188" i="3"/>
  <c r="CI200" i="3" s="1"/>
  <c r="CH75" i="3"/>
  <c r="CH191" i="3" s="1"/>
  <c r="CH71" i="3"/>
  <c r="CH130" i="3"/>
  <c r="CH29" i="6" s="1"/>
  <c r="CI135" i="3"/>
  <c r="FL13" i="3"/>
  <c r="FK6" i="3"/>
  <c r="CH77" i="3"/>
  <c r="CI190" i="3"/>
  <c r="CH79" i="3"/>
  <c r="CK1" i="3"/>
  <c r="CK25" i="3"/>
  <c r="CK15" i="3"/>
  <c r="CI185" i="3"/>
  <c r="CI143" i="3"/>
  <c r="CH72" i="3"/>
  <c r="CI186" i="3"/>
  <c r="CH73" i="3"/>
  <c r="CJ39" i="3"/>
  <c r="CJ34" i="3"/>
  <c r="CJ32" i="3"/>
  <c r="CJ37" i="3"/>
  <c r="CJ36" i="3"/>
  <c r="CJ38" i="3"/>
  <c r="CJ35" i="3"/>
  <c r="CJ33" i="3"/>
  <c r="CJ97" i="6" s="1"/>
  <c r="CJ31" i="3"/>
  <c r="CJ30" i="3"/>
  <c r="FI188" i="7" l="1"/>
  <c r="FI200" i="7" s="1"/>
  <c r="FI189" i="7"/>
  <c r="FJ4" i="7"/>
  <c r="FG130" i="7"/>
  <c r="FJ50" i="7"/>
  <c r="FJ52" i="7"/>
  <c r="FJ67" i="7"/>
  <c r="FJ190" i="7" s="1"/>
  <c r="FJ103" i="7"/>
  <c r="FJ104" i="7" s="1"/>
  <c r="FJ117" i="7"/>
  <c r="FJ121" i="7"/>
  <c r="FJ122" i="7" s="1"/>
  <c r="FJ126" i="7"/>
  <c r="FJ127" i="7" s="1"/>
  <c r="FI112" i="7"/>
  <c r="FI102" i="7"/>
  <c r="FI106" i="7" s="1"/>
  <c r="FJ110" i="7"/>
  <c r="FJ90" i="7"/>
  <c r="FJ94" i="7" s="1"/>
  <c r="FJ96" i="7" s="1"/>
  <c r="FI74" i="7"/>
  <c r="FI118" i="7"/>
  <c r="FK34" i="7"/>
  <c r="FK145" i="7"/>
  <c r="FK146" i="7" s="1"/>
  <c r="FK150" i="7" s="1"/>
  <c r="FK158" i="7" s="1"/>
  <c r="FH128" i="7"/>
  <c r="FH130" i="7" s="1"/>
  <c r="FH123" i="7"/>
  <c r="FK35" i="7"/>
  <c r="FK36" i="7"/>
  <c r="FK32" i="7"/>
  <c r="FK156" i="7" s="1"/>
  <c r="FK31" i="7"/>
  <c r="FK144" i="7" s="1"/>
  <c r="FK30" i="7"/>
  <c r="FK37" i="7"/>
  <c r="FK66" i="7" s="1"/>
  <c r="FJ78" i="7" s="1"/>
  <c r="FK38" i="7"/>
  <c r="FK39" i="7"/>
  <c r="FH77" i="7"/>
  <c r="FJ60" i="7"/>
  <c r="FJ48" i="7"/>
  <c r="FJ142" i="7" s="1"/>
  <c r="FL19" i="7"/>
  <c r="FL84" i="7"/>
  <c r="FL2" i="7"/>
  <c r="FJ65" i="7"/>
  <c r="FI77" i="7" s="1"/>
  <c r="FJ54" i="7"/>
  <c r="FH75" i="7"/>
  <c r="FH191" i="7" s="1"/>
  <c r="FJ59" i="7"/>
  <c r="FJ185" i="7" s="1"/>
  <c r="FJ47" i="7"/>
  <c r="FJ135" i="7" s="1"/>
  <c r="FJ41" i="7"/>
  <c r="FJ42" i="7" s="1"/>
  <c r="FJ3" i="7" s="1"/>
  <c r="FK61" i="7"/>
  <c r="FK186" i="7" s="1"/>
  <c r="FM14" i="7"/>
  <c r="FL1" i="7"/>
  <c r="FL25" i="7"/>
  <c r="FL89" i="7" s="1"/>
  <c r="FH72" i="7"/>
  <c r="FK5" i="7"/>
  <c r="FK26" i="7"/>
  <c r="FK60" i="7"/>
  <c r="FK143" i="7" s="1"/>
  <c r="FJ63" i="7"/>
  <c r="FJ51" i="7"/>
  <c r="FJ187" i="7" s="1"/>
  <c r="FK33" i="7"/>
  <c r="FJ61" i="7"/>
  <c r="FJ186" i="7" s="1"/>
  <c r="FJ53" i="7"/>
  <c r="FI79" i="7"/>
  <c r="FH74" i="7"/>
  <c r="FK65" i="7"/>
  <c r="FK54" i="7"/>
  <c r="FI71" i="7"/>
  <c r="FH71" i="7"/>
  <c r="FM15" i="7"/>
  <c r="FL17" i="7"/>
  <c r="FL16" i="7"/>
  <c r="CI3" i="6"/>
  <c r="CH4" i="6"/>
  <c r="CH5" i="6" s="1"/>
  <c r="CJ192" i="3"/>
  <c r="CJ63" i="3"/>
  <c r="CJ51" i="3"/>
  <c r="CJ187" i="3" s="1"/>
  <c r="CJ62" i="3"/>
  <c r="CJ52" i="3"/>
  <c r="CJ4" i="3"/>
  <c r="CH242" i="3"/>
  <c r="CJ50" i="3"/>
  <c r="CJ66" i="3"/>
  <c r="CJ67" i="3"/>
  <c r="CJ55" i="3"/>
  <c r="CJ189" i="3" s="1"/>
  <c r="CJ65" i="3"/>
  <c r="CJ49" i="3"/>
  <c r="CJ136" i="3"/>
  <c r="CJ41" i="3"/>
  <c r="CJ42" i="3" s="1"/>
  <c r="CJ3" i="3" s="1"/>
  <c r="CJ47" i="3"/>
  <c r="CJ74" i="6" s="1"/>
  <c r="CJ59" i="3"/>
  <c r="CJ54" i="3"/>
  <c r="CJ64" i="3"/>
  <c r="CK17" i="3"/>
  <c r="CL14" i="3"/>
  <c r="CK16" i="3"/>
  <c r="CK2" i="3"/>
  <c r="BB146" i="3" s="1"/>
  <c r="BB150" i="3" s="1"/>
  <c r="BB158" i="3" s="1"/>
  <c r="CK84" i="3"/>
  <c r="CK89" i="3"/>
  <c r="CK5" i="3"/>
  <c r="CK26" i="3"/>
  <c r="CI128" i="3"/>
  <c r="CI123" i="3"/>
  <c r="CJ144" i="3"/>
  <c r="CJ48" i="3"/>
  <c r="CJ142" i="3" s="1"/>
  <c r="CJ60" i="3"/>
  <c r="CJ110" i="3"/>
  <c r="CJ118" i="3" s="1"/>
  <c r="CJ156" i="3"/>
  <c r="CJ90" i="3"/>
  <c r="CJ94" i="3" s="1"/>
  <c r="CJ96" i="3" s="1"/>
  <c r="CJ61" i="3"/>
  <c r="CJ53" i="3"/>
  <c r="CK19" i="3"/>
  <c r="FM13" i="3"/>
  <c r="FL6" i="3"/>
  <c r="CI241" i="3"/>
  <c r="FL145" i="7" l="1"/>
  <c r="FL146" i="7" s="1"/>
  <c r="FL150" i="7" s="1"/>
  <c r="FL158" i="7" s="1"/>
  <c r="FK63" i="7"/>
  <c r="FK192" i="7"/>
  <c r="FJ188" i="7"/>
  <c r="FJ200" i="7" s="1"/>
  <c r="FJ189" i="7"/>
  <c r="FK52" i="7"/>
  <c r="FK67" i="7"/>
  <c r="FK190" i="7" s="1"/>
  <c r="FL37" i="7"/>
  <c r="FL66" i="7" s="1"/>
  <c r="FK47" i="7"/>
  <c r="FK135" i="7" s="1"/>
  <c r="FK136" i="7"/>
  <c r="FK121" i="7"/>
  <c r="FK122" i="7" s="1"/>
  <c r="FK103" i="7"/>
  <c r="FK104" i="7" s="1"/>
  <c r="FK117" i="7"/>
  <c r="FK126" i="7"/>
  <c r="FK127" i="7" s="1"/>
  <c r="FI72" i="7"/>
  <c r="FJ143" i="7"/>
  <c r="FI128" i="7"/>
  <c r="FI123" i="7"/>
  <c r="FK110" i="7"/>
  <c r="FK90" i="7"/>
  <c r="FK94" i="7" s="1"/>
  <c r="FK96" i="7" s="1"/>
  <c r="FK51" i="7"/>
  <c r="FK187" i="7" s="1"/>
  <c r="FJ118" i="7"/>
  <c r="FJ75" i="7"/>
  <c r="FJ191" i="7" s="1"/>
  <c r="FK48" i="7"/>
  <c r="FK142" i="7" s="1"/>
  <c r="FK53" i="7"/>
  <c r="FJ112" i="7"/>
  <c r="FJ102" i="7"/>
  <c r="FJ106" i="7" s="1"/>
  <c r="FK41" i="7"/>
  <c r="FK42" i="7" s="1"/>
  <c r="FK3" i="7" s="1"/>
  <c r="FK59" i="7"/>
  <c r="FK185" i="7" s="1"/>
  <c r="FL36" i="7"/>
  <c r="FL32" i="7"/>
  <c r="FL156" i="7" s="1"/>
  <c r="FL31" i="7"/>
  <c r="FL144" i="7" s="1"/>
  <c r="FL33" i="7"/>
  <c r="FL4" i="7" s="1"/>
  <c r="FK78" i="7"/>
  <c r="FJ73" i="7"/>
  <c r="FI73" i="7"/>
  <c r="FL65" i="7"/>
  <c r="FL54" i="7"/>
  <c r="FL38" i="7"/>
  <c r="FK62" i="7"/>
  <c r="FK50" i="7"/>
  <c r="FK49" i="7"/>
  <c r="FK4" i="7"/>
  <c r="FL5" i="7"/>
  <c r="FL26" i="7"/>
  <c r="FL60" i="7"/>
  <c r="FL48" i="7"/>
  <c r="FL142" i="7" s="1"/>
  <c r="FN14" i="7"/>
  <c r="FM1" i="7"/>
  <c r="FM25" i="7"/>
  <c r="FM89" i="7" s="1"/>
  <c r="FL34" i="7"/>
  <c r="FL192" i="7" s="1"/>
  <c r="FJ77" i="7"/>
  <c r="FL30" i="7"/>
  <c r="FL136" i="7" s="1"/>
  <c r="FJ72" i="7"/>
  <c r="FL39" i="7"/>
  <c r="FM19" i="7"/>
  <c r="FM84" i="7"/>
  <c r="FM2" i="7"/>
  <c r="FL35" i="7"/>
  <c r="FI75" i="7"/>
  <c r="FI191" i="7" s="1"/>
  <c r="FN15" i="7"/>
  <c r="FM16" i="7"/>
  <c r="FM17" i="7"/>
  <c r="CK145" i="3"/>
  <c r="CJ75" i="6"/>
  <c r="CJ82" i="6"/>
  <c r="CL1" i="3"/>
  <c r="CL25" i="3"/>
  <c r="CL15" i="3"/>
  <c r="CK121" i="3"/>
  <c r="CK122" i="3" s="1"/>
  <c r="CK126" i="3"/>
  <c r="CK127" i="3" s="1"/>
  <c r="CK117" i="3"/>
  <c r="CK102" i="3"/>
  <c r="CK103" i="3" s="1"/>
  <c r="CI77" i="3"/>
  <c r="CI74" i="3"/>
  <c r="CI98" i="6" s="1"/>
  <c r="FM6" i="3"/>
  <c r="FN13" i="3"/>
  <c r="CJ185" i="3"/>
  <c r="CJ143" i="3"/>
  <c r="CI72" i="3"/>
  <c r="CI76" i="3"/>
  <c r="CI78" i="3"/>
  <c r="CJ190" i="3"/>
  <c r="CI79" i="3"/>
  <c r="CI71" i="3"/>
  <c r="CJ186" i="3"/>
  <c r="CI73" i="3"/>
  <c r="CJ135" i="3"/>
  <c r="CJ188" i="3"/>
  <c r="CJ200" i="3" s="1"/>
  <c r="CI75" i="3"/>
  <c r="CI191" i="3" s="1"/>
  <c r="CJ101" i="3"/>
  <c r="CJ105" i="3" s="1"/>
  <c r="CJ28" i="6" s="1"/>
  <c r="CJ112" i="3"/>
  <c r="CI130" i="3"/>
  <c r="CI29" i="6" s="1"/>
  <c r="CK37" i="3"/>
  <c r="CK35" i="3"/>
  <c r="CK36" i="3"/>
  <c r="CK34" i="3"/>
  <c r="CK38" i="3"/>
  <c r="CK39" i="3"/>
  <c r="CK33" i="3"/>
  <c r="CK97" i="6" s="1"/>
  <c r="CK31" i="3"/>
  <c r="CK30" i="3"/>
  <c r="CK32" i="3"/>
  <c r="FK118" i="7" l="1"/>
  <c r="FL52" i="7"/>
  <c r="FL67" i="7"/>
  <c r="FL190" i="7" s="1"/>
  <c r="FM145" i="7"/>
  <c r="FM146" i="7" s="1"/>
  <c r="FM150" i="7" s="1"/>
  <c r="FM158" i="7" s="1"/>
  <c r="FJ71" i="7"/>
  <c r="FK188" i="7"/>
  <c r="FK200" i="7" s="1"/>
  <c r="FK189" i="7"/>
  <c r="FJ79" i="7"/>
  <c r="FK112" i="7"/>
  <c r="FK102" i="7"/>
  <c r="FK106" i="7" s="1"/>
  <c r="FJ128" i="7"/>
  <c r="FJ123" i="7"/>
  <c r="FL50" i="7"/>
  <c r="FM33" i="7"/>
  <c r="FM49" i="7" s="1"/>
  <c r="FL53" i="7"/>
  <c r="FL110" i="7"/>
  <c r="FL90" i="7"/>
  <c r="FL94" i="7" s="1"/>
  <c r="FL96" i="7" s="1"/>
  <c r="FI130" i="7"/>
  <c r="FK72" i="7"/>
  <c r="FL143" i="7"/>
  <c r="FL126" i="7"/>
  <c r="FL127" i="7" s="1"/>
  <c r="FL117" i="7"/>
  <c r="FL121" i="7"/>
  <c r="FL122" i="7" s="1"/>
  <c r="FL103" i="7"/>
  <c r="FL104" i="7" s="1"/>
  <c r="FL49" i="7"/>
  <c r="FL62" i="7"/>
  <c r="FK74" i="7" s="1"/>
  <c r="FM30" i="7"/>
  <c r="FM136" i="7" s="1"/>
  <c r="FM37" i="7"/>
  <c r="FM66" i="7" s="1"/>
  <c r="FL78" i="7" s="1"/>
  <c r="FL61" i="7"/>
  <c r="FM39" i="7"/>
  <c r="FM36" i="7"/>
  <c r="FM65" i="7" s="1"/>
  <c r="FL77" i="7" s="1"/>
  <c r="FM35" i="7"/>
  <c r="FM38" i="7"/>
  <c r="FM62" i="7"/>
  <c r="FL74" i="7" s="1"/>
  <c r="FM50" i="7"/>
  <c r="FM5" i="7"/>
  <c r="FM26" i="7"/>
  <c r="FJ74" i="7"/>
  <c r="FK79" i="7"/>
  <c r="FO14" i="7"/>
  <c r="FN1" i="7"/>
  <c r="FN25" i="7"/>
  <c r="FN89" i="7" s="1"/>
  <c r="FM32" i="7"/>
  <c r="FM156" i="7" s="1"/>
  <c r="FL59" i="7"/>
  <c r="FL185" i="7" s="1"/>
  <c r="FL47" i="7"/>
  <c r="FL135" i="7" s="1"/>
  <c r="FL41" i="7"/>
  <c r="FL42" i="7" s="1"/>
  <c r="FL3" i="7" s="1"/>
  <c r="FM31" i="7"/>
  <c r="FN19" i="7"/>
  <c r="FN84" i="7"/>
  <c r="FN2" i="7"/>
  <c r="FM34" i="7"/>
  <c r="FM192" i="7" s="1"/>
  <c r="FK77" i="7"/>
  <c r="FL63" i="7"/>
  <c r="FL51" i="7"/>
  <c r="FL187" i="7" s="1"/>
  <c r="FO15" i="7"/>
  <c r="FN17" i="7"/>
  <c r="FN16" i="7"/>
  <c r="CI4" i="6"/>
  <c r="CI5" i="6" s="1"/>
  <c r="CJ3" i="6"/>
  <c r="CI242" i="3"/>
  <c r="FO13" i="3"/>
  <c r="FN6" i="3"/>
  <c r="CK136" i="3"/>
  <c r="CK47" i="3"/>
  <c r="CK74" i="6" s="1"/>
  <c r="CK59" i="3"/>
  <c r="CK41" i="3"/>
  <c r="CK42" i="3" s="1"/>
  <c r="CK3" i="3" s="1"/>
  <c r="CK50" i="3"/>
  <c r="CK66" i="3"/>
  <c r="CL17" i="3"/>
  <c r="CL16" i="3"/>
  <c r="CM14" i="3"/>
  <c r="CL2" i="3"/>
  <c r="CL145" i="3" s="1"/>
  <c r="CL84" i="3"/>
  <c r="CK62" i="3"/>
  <c r="CK52" i="3"/>
  <c r="CK4" i="3"/>
  <c r="CK192" i="3"/>
  <c r="CK63" i="3"/>
  <c r="CK51" i="3"/>
  <c r="CK187" i="3" s="1"/>
  <c r="CL19" i="3"/>
  <c r="CK65" i="3"/>
  <c r="CK49" i="3"/>
  <c r="CK54" i="3"/>
  <c r="CK64" i="3"/>
  <c r="CJ123" i="3"/>
  <c r="CJ128" i="3"/>
  <c r="CL89" i="3"/>
  <c r="CL5" i="3"/>
  <c r="CL26" i="3"/>
  <c r="CK144" i="3"/>
  <c r="CK48" i="3"/>
  <c r="CK142" i="3" s="1"/>
  <c r="CK60" i="3"/>
  <c r="CK156" i="3"/>
  <c r="CK90" i="3"/>
  <c r="CK94" i="3" s="1"/>
  <c r="CK96" i="3" s="1"/>
  <c r="CK110" i="3"/>
  <c r="CK118" i="3" s="1"/>
  <c r="CK61" i="3"/>
  <c r="CK53" i="3"/>
  <c r="CK67" i="3"/>
  <c r="CK55" i="3"/>
  <c r="CK189" i="3" s="1"/>
  <c r="CJ241" i="3"/>
  <c r="FK73" i="7" l="1"/>
  <c r="FL186" i="7"/>
  <c r="FM52" i="7"/>
  <c r="FM67" i="7"/>
  <c r="FM190" i="7" s="1"/>
  <c r="FL188" i="7"/>
  <c r="FL200" i="7" s="1"/>
  <c r="FL189" i="7"/>
  <c r="FM126" i="7"/>
  <c r="FM127" i="7" s="1"/>
  <c r="FM103" i="7"/>
  <c r="FM104" i="7" s="1"/>
  <c r="FM117" i="7"/>
  <c r="FM121" i="7"/>
  <c r="FM122" i="7" s="1"/>
  <c r="FM110" i="7"/>
  <c r="FM90" i="7"/>
  <c r="FM94" i="7" s="1"/>
  <c r="FM96" i="7" s="1"/>
  <c r="FL112" i="7"/>
  <c r="FL102" i="7"/>
  <c r="FL106" i="7" s="1"/>
  <c r="FN39" i="7"/>
  <c r="FM47" i="7"/>
  <c r="FM135" i="7" s="1"/>
  <c r="FN145" i="7"/>
  <c r="FN146" i="7" s="1"/>
  <c r="FN150" i="7" s="1"/>
  <c r="FN158" i="7" s="1"/>
  <c r="FM59" i="7"/>
  <c r="FJ130" i="7"/>
  <c r="FM4" i="7"/>
  <c r="FL118" i="7"/>
  <c r="FM41" i="7"/>
  <c r="FM42" i="7" s="1"/>
  <c r="FM3" i="7" s="1"/>
  <c r="FM144" i="7"/>
  <c r="FK128" i="7"/>
  <c r="FK123" i="7"/>
  <c r="FM54" i="7"/>
  <c r="FN36" i="7"/>
  <c r="FN65" i="7" s="1"/>
  <c r="FN33" i="7"/>
  <c r="FN4" i="7" s="1"/>
  <c r="FN34" i="7"/>
  <c r="FN32" i="7"/>
  <c r="FN156" i="7" s="1"/>
  <c r="FN31" i="7"/>
  <c r="FN38" i="7"/>
  <c r="FN61" i="7"/>
  <c r="FN186" i="7" s="1"/>
  <c r="FL71" i="7"/>
  <c r="FK71" i="7"/>
  <c r="FM61" i="7"/>
  <c r="FM186" i="7" s="1"/>
  <c r="FM53" i="7"/>
  <c r="FM60" i="7"/>
  <c r="FM143" i="7" s="1"/>
  <c r="FM48" i="7"/>
  <c r="FM142" i="7" s="1"/>
  <c r="FK75" i="7"/>
  <c r="FK191" i="7" s="1"/>
  <c r="FN30" i="7"/>
  <c r="FN136" i="7" s="1"/>
  <c r="FN5" i="7"/>
  <c r="FN26" i="7"/>
  <c r="FM63" i="7"/>
  <c r="FM51" i="7"/>
  <c r="FM187" i="7" s="1"/>
  <c r="FN37" i="7"/>
  <c r="FN66" i="7" s="1"/>
  <c r="FP14" i="7"/>
  <c r="FO1" i="7"/>
  <c r="FO25" i="7"/>
  <c r="FO89" i="7" s="1"/>
  <c r="FO19" i="7"/>
  <c r="FO84" i="7"/>
  <c r="FO2" i="7"/>
  <c r="FO32" i="7"/>
  <c r="FO156" i="7" s="1"/>
  <c r="FN35" i="7"/>
  <c r="FP15" i="7"/>
  <c r="FO16" i="7"/>
  <c r="FO36" i="7" s="1"/>
  <c r="FO17" i="7"/>
  <c r="CK75" i="6"/>
  <c r="CK82" i="6"/>
  <c r="BC146" i="3"/>
  <c r="BC150" i="3" s="1"/>
  <c r="BC158" i="3" s="1"/>
  <c r="CJ130" i="3"/>
  <c r="CL37" i="3"/>
  <c r="CL38" i="3"/>
  <c r="CL39" i="3"/>
  <c r="CL35" i="3"/>
  <c r="CL33" i="3"/>
  <c r="CL97" i="6" s="1"/>
  <c r="CL31" i="3"/>
  <c r="CL34" i="3"/>
  <c r="CL30" i="3"/>
  <c r="CL32" i="3"/>
  <c r="CL36" i="3"/>
  <c r="CL126" i="3"/>
  <c r="CL127" i="3" s="1"/>
  <c r="CL102" i="3"/>
  <c r="CL103" i="3" s="1"/>
  <c r="CL117" i="3"/>
  <c r="CL121" i="3"/>
  <c r="CL122" i="3" s="1"/>
  <c r="CJ77" i="3"/>
  <c r="CK135" i="3"/>
  <c r="CK186" i="3"/>
  <c r="CJ73" i="3"/>
  <c r="CK112" i="3"/>
  <c r="CK101" i="3"/>
  <c r="CK105" i="3" s="1"/>
  <c r="CK28" i="6" s="1"/>
  <c r="CJ74" i="3"/>
  <c r="CJ98" i="6" s="1"/>
  <c r="CJ78" i="3"/>
  <c r="FO6" i="3"/>
  <c r="FP13" i="3"/>
  <c r="CJ71" i="3"/>
  <c r="CK190" i="3"/>
  <c r="CJ79" i="3"/>
  <c r="CK185" i="3"/>
  <c r="CK143" i="3"/>
  <c r="CJ72" i="3"/>
  <c r="CJ76" i="3"/>
  <c r="CK188" i="3"/>
  <c r="CK200" i="3" s="1"/>
  <c r="CJ75" i="3"/>
  <c r="CJ191" i="3" s="1"/>
  <c r="CM25" i="3"/>
  <c r="CM1" i="3"/>
  <c r="CM15" i="3"/>
  <c r="FO31" i="7" l="1"/>
  <c r="FO144" i="7" s="1"/>
  <c r="FM185" i="7"/>
  <c r="FL79" i="7"/>
  <c r="FN49" i="7"/>
  <c r="FO38" i="7"/>
  <c r="FM188" i="7"/>
  <c r="FM200" i="7" s="1"/>
  <c r="FM189" i="7"/>
  <c r="FN50" i="7"/>
  <c r="FO37" i="7"/>
  <c r="FO66" i="7" s="1"/>
  <c r="FO35" i="7"/>
  <c r="FO67" i="7" s="1"/>
  <c r="FO190" i="7" s="1"/>
  <c r="FN52" i="7"/>
  <c r="FN67" i="7"/>
  <c r="FN190" i="7" s="1"/>
  <c r="FN62" i="7"/>
  <c r="FM74" i="7" s="1"/>
  <c r="FN54" i="7"/>
  <c r="FN63" i="7"/>
  <c r="FN192" i="7"/>
  <c r="FO145" i="7"/>
  <c r="FO146" i="7" s="1"/>
  <c r="FO150" i="7" s="1"/>
  <c r="FO158" i="7" s="1"/>
  <c r="FM112" i="7"/>
  <c r="FM102" i="7"/>
  <c r="FM106" i="7" s="1"/>
  <c r="FK130" i="7"/>
  <c r="FN48" i="7"/>
  <c r="FN142" i="7" s="1"/>
  <c r="FN144" i="7"/>
  <c r="FM118" i="7"/>
  <c r="FO110" i="7"/>
  <c r="FO90" i="7"/>
  <c r="FO94" i="7" s="1"/>
  <c r="FO96" i="7" s="1"/>
  <c r="FN117" i="7"/>
  <c r="FN103" i="7"/>
  <c r="FN104" i="7" s="1"/>
  <c r="FN121" i="7"/>
  <c r="FN122" i="7" s="1"/>
  <c r="FN126" i="7"/>
  <c r="FN127" i="7" s="1"/>
  <c r="FN53" i="7"/>
  <c r="FN110" i="7"/>
  <c r="FN90" i="7"/>
  <c r="FN94" i="7" s="1"/>
  <c r="FN96" i="7" s="1"/>
  <c r="FO33" i="7"/>
  <c r="FO49" i="7" s="1"/>
  <c r="FO39" i="7"/>
  <c r="FL128" i="7"/>
  <c r="FL130" i="7" s="1"/>
  <c r="FL123" i="7"/>
  <c r="FN51" i="7"/>
  <c r="FN187" i="7" s="1"/>
  <c r="FN60" i="7"/>
  <c r="FN143" i="7" s="1"/>
  <c r="FO30" i="7"/>
  <c r="FM75" i="7"/>
  <c r="FM191" i="7" s="1"/>
  <c r="FO34" i="7"/>
  <c r="FP19" i="7"/>
  <c r="FP84" i="7"/>
  <c r="FP2" i="7"/>
  <c r="FO59" i="7"/>
  <c r="FO185" i="7" s="1"/>
  <c r="FO5" i="7"/>
  <c r="FO26" i="7"/>
  <c r="FM72" i="7"/>
  <c r="FL72" i="7"/>
  <c r="FM73" i="7"/>
  <c r="FL73" i="7"/>
  <c r="FO52" i="7"/>
  <c r="FM77" i="7"/>
  <c r="FQ14" i="7"/>
  <c r="FP1" i="7"/>
  <c r="FP25" i="7"/>
  <c r="FP89" i="7" s="1"/>
  <c r="FO65" i="7"/>
  <c r="FO54" i="7"/>
  <c r="FO61" i="7"/>
  <c r="FO53" i="7"/>
  <c r="FN79" i="7"/>
  <c r="FN59" i="7"/>
  <c r="FN185" i="7" s="1"/>
  <c r="FN47" i="7"/>
  <c r="FN135" i="7" s="1"/>
  <c r="FN41" i="7"/>
  <c r="FN42" i="7" s="1"/>
  <c r="FN3" i="7" s="1"/>
  <c r="FO60" i="7"/>
  <c r="FO143" i="7" s="1"/>
  <c r="FO48" i="7"/>
  <c r="FO142" i="7" s="1"/>
  <c r="FN78" i="7"/>
  <c r="FM78" i="7"/>
  <c r="FL75" i="7"/>
  <c r="FL191" i="7" s="1"/>
  <c r="FQ15" i="7"/>
  <c r="FP17" i="7"/>
  <c r="FP16" i="7"/>
  <c r="CJ242" i="3"/>
  <c r="CJ29" i="6"/>
  <c r="CK3" i="6"/>
  <c r="CM89" i="3"/>
  <c r="CM5" i="3"/>
  <c r="CM26" i="3"/>
  <c r="CL136" i="3"/>
  <c r="CL47" i="3"/>
  <c r="CL74" i="6" s="1"/>
  <c r="CL59" i="3"/>
  <c r="CL41" i="3"/>
  <c r="CL42" i="3" s="1"/>
  <c r="CL3" i="3" s="1"/>
  <c r="CL144" i="3"/>
  <c r="CL48" i="3"/>
  <c r="CL142" i="3" s="1"/>
  <c r="CL60" i="3"/>
  <c r="CL75" i="6" s="1"/>
  <c r="CL52" i="3"/>
  <c r="CL62" i="3"/>
  <c r="CL4" i="3"/>
  <c r="CL192" i="3"/>
  <c r="CL63" i="3"/>
  <c r="CL51" i="3"/>
  <c r="CL187" i="3" s="1"/>
  <c r="CL67" i="3"/>
  <c r="CL55" i="3"/>
  <c r="CL189" i="3" s="1"/>
  <c r="FP6" i="3"/>
  <c r="FQ13" i="3"/>
  <c r="CK241" i="3"/>
  <c r="CL50" i="3"/>
  <c r="CL66" i="3"/>
  <c r="CM17" i="3"/>
  <c r="CM16" i="3"/>
  <c r="CN14" i="3"/>
  <c r="CM2" i="3"/>
  <c r="BD146" i="3" s="1"/>
  <c r="BD150" i="3" s="1"/>
  <c r="BD158" i="3" s="1"/>
  <c r="CM84" i="3"/>
  <c r="CM19" i="3"/>
  <c r="CK123" i="3"/>
  <c r="CK128" i="3"/>
  <c r="CL54" i="3"/>
  <c r="CL64" i="3"/>
  <c r="CL65" i="3"/>
  <c r="CL49" i="3"/>
  <c r="CL156" i="3"/>
  <c r="CL110" i="3"/>
  <c r="CL118" i="3" s="1"/>
  <c r="CL90" i="3"/>
  <c r="CL94" i="3" s="1"/>
  <c r="CL96" i="3" s="1"/>
  <c r="CL61" i="3"/>
  <c r="CL53" i="3"/>
  <c r="FO50" i="7" l="1"/>
  <c r="FO62" i="7"/>
  <c r="FN74" i="7" s="1"/>
  <c r="FN73" i="7"/>
  <c r="FO186" i="7"/>
  <c r="FM79" i="7"/>
  <c r="FO51" i="7"/>
  <c r="FO187" i="7" s="1"/>
  <c r="FO192" i="7"/>
  <c r="FN188" i="7"/>
  <c r="FN200" i="7" s="1"/>
  <c r="FN189" i="7"/>
  <c r="FO63" i="7"/>
  <c r="FP145" i="7"/>
  <c r="FP146" i="7" s="1"/>
  <c r="FP150" i="7" s="1"/>
  <c r="FP158" i="7" s="1"/>
  <c r="FO4" i="7"/>
  <c r="FP38" i="7"/>
  <c r="FO47" i="7"/>
  <c r="FO135" i="7" s="1"/>
  <c r="FO136" i="7"/>
  <c r="FN118" i="7"/>
  <c r="FO126" i="7"/>
  <c r="FO127" i="7" s="1"/>
  <c r="FO117" i="7"/>
  <c r="FO118" i="7" s="1"/>
  <c r="FO103" i="7"/>
  <c r="FO104" i="7" s="1"/>
  <c r="FO121" i="7"/>
  <c r="FO122" i="7" s="1"/>
  <c r="FN112" i="7"/>
  <c r="FN102" i="7"/>
  <c r="FN106" i="7" s="1"/>
  <c r="FO112" i="7"/>
  <c r="FO102" i="7"/>
  <c r="FM128" i="7"/>
  <c r="FM123" i="7"/>
  <c r="FO41" i="7"/>
  <c r="FO42" i="7" s="1"/>
  <c r="FO3" i="7" s="1"/>
  <c r="FN77" i="7"/>
  <c r="FP36" i="7"/>
  <c r="FP37" i="7"/>
  <c r="FP66" i="7" s="1"/>
  <c r="FP32" i="7"/>
  <c r="FP156" i="7" s="1"/>
  <c r="FP31" i="7"/>
  <c r="FP144" i="7" s="1"/>
  <c r="FP34" i="7"/>
  <c r="FP192" i="7" s="1"/>
  <c r="FR14" i="7"/>
  <c r="FQ1" i="7"/>
  <c r="FQ25" i="7"/>
  <c r="FQ89" i="7" s="1"/>
  <c r="FP33" i="7"/>
  <c r="FN71" i="7"/>
  <c r="FM71" i="7"/>
  <c r="FN72" i="7"/>
  <c r="FP30" i="7"/>
  <c r="FP136" i="7" s="1"/>
  <c r="FQ19" i="7"/>
  <c r="FQ84" i="7"/>
  <c r="FQ2" i="7"/>
  <c r="FP39" i="7"/>
  <c r="FP5" i="7"/>
  <c r="FP26" i="7"/>
  <c r="FP35" i="7"/>
  <c r="FR15" i="7"/>
  <c r="FQ16" i="7"/>
  <c r="FQ17" i="7"/>
  <c r="CM145" i="3"/>
  <c r="CL82" i="6"/>
  <c r="CJ4" i="6"/>
  <c r="CJ5" i="6" s="1"/>
  <c r="CK130" i="3"/>
  <c r="CK29" i="6" s="1"/>
  <c r="CL112" i="3"/>
  <c r="CL101" i="3"/>
  <c r="CL105" i="3" s="1"/>
  <c r="CL28" i="6" s="1"/>
  <c r="CK76" i="3"/>
  <c r="CM38" i="3"/>
  <c r="CM35" i="3"/>
  <c r="CM33" i="3"/>
  <c r="CM97" i="6" s="1"/>
  <c r="CM31" i="3"/>
  <c r="CM30" i="3"/>
  <c r="CM32" i="3"/>
  <c r="CM39" i="3"/>
  <c r="CM37" i="3"/>
  <c r="CM36" i="3"/>
  <c r="CM34" i="3"/>
  <c r="CK71" i="3"/>
  <c r="CK242" i="3"/>
  <c r="CK78" i="3"/>
  <c r="CL188" i="3"/>
  <c r="CL200" i="3" s="1"/>
  <c r="CK75" i="3"/>
  <c r="CK191" i="3" s="1"/>
  <c r="CL185" i="3"/>
  <c r="CL143" i="3"/>
  <c r="CK72" i="3"/>
  <c r="CL135" i="3"/>
  <c r="CM117" i="3"/>
  <c r="CM121" i="3"/>
  <c r="CM122" i="3" s="1"/>
  <c r="CM102" i="3"/>
  <c r="CM103" i="3" s="1"/>
  <c r="CM126" i="3"/>
  <c r="CM127" i="3" s="1"/>
  <c r="CK74" i="3"/>
  <c r="CK98" i="6" s="1"/>
  <c r="FR13" i="3"/>
  <c r="FQ6" i="3"/>
  <c r="CL186" i="3"/>
  <c r="CK73" i="3"/>
  <c r="CK77" i="3"/>
  <c r="CN25" i="3"/>
  <c r="CN15" i="3"/>
  <c r="CN1" i="3"/>
  <c r="CL190" i="3"/>
  <c r="CK79" i="3"/>
  <c r="FM130" i="7" l="1"/>
  <c r="FN75" i="7"/>
  <c r="FN191" i="7" s="1"/>
  <c r="FO188" i="7"/>
  <c r="FO200" i="7" s="1"/>
  <c r="FO189" i="7"/>
  <c r="FP52" i="7"/>
  <c r="FP67" i="7"/>
  <c r="FO106" i="7"/>
  <c r="FP121" i="7"/>
  <c r="FP122" i="7" s="1"/>
  <c r="FP117" i="7"/>
  <c r="FP103" i="7"/>
  <c r="FP104" i="7" s="1"/>
  <c r="FP126" i="7"/>
  <c r="FP127" i="7" s="1"/>
  <c r="FP110" i="7"/>
  <c r="FP90" i="7"/>
  <c r="FP94" i="7" s="1"/>
  <c r="FP96" i="7" s="1"/>
  <c r="FO128" i="7"/>
  <c r="FO123" i="7"/>
  <c r="FN128" i="7"/>
  <c r="FN123" i="7"/>
  <c r="FQ145" i="7"/>
  <c r="FQ146" i="7" s="1"/>
  <c r="FQ150" i="7" s="1"/>
  <c r="FQ158" i="7" s="1"/>
  <c r="FR158" i="7" s="1"/>
  <c r="FQ37" i="7"/>
  <c r="FQ66" i="7" s="1"/>
  <c r="FP78" i="7" s="1"/>
  <c r="FQ32" i="7"/>
  <c r="FQ156" i="7" s="1"/>
  <c r="FQ33" i="7"/>
  <c r="FQ39" i="7"/>
  <c r="FQ38" i="7"/>
  <c r="FQ35" i="7"/>
  <c r="FQ31" i="7"/>
  <c r="FQ34" i="7"/>
  <c r="FQ36" i="7"/>
  <c r="FQ65" i="7" s="1"/>
  <c r="FR19" i="7"/>
  <c r="FR84" i="7"/>
  <c r="FR2" i="7"/>
  <c r="FP61" i="7"/>
  <c r="FP186" i="7" s="1"/>
  <c r="FP53" i="7"/>
  <c r="FP62" i="7"/>
  <c r="FP50" i="7"/>
  <c r="FP49" i="7"/>
  <c r="FP4" i="7"/>
  <c r="FO78" i="7"/>
  <c r="FQ5" i="7"/>
  <c r="FQ26" i="7"/>
  <c r="FP65" i="7"/>
  <c r="FP54" i="7"/>
  <c r="FS14" i="7"/>
  <c r="FR1" i="7"/>
  <c r="FR145" i="7" s="1"/>
  <c r="FR146" i="7" s="1"/>
  <c r="FR150" i="7" s="1"/>
  <c r="FR25" i="7"/>
  <c r="FR89" i="7" s="1"/>
  <c r="FQ62" i="7"/>
  <c r="FQ50" i="7"/>
  <c r="FQ49" i="7"/>
  <c r="FQ4" i="7"/>
  <c r="FP59" i="7"/>
  <c r="FP185" i="7" s="1"/>
  <c r="FP47" i="7"/>
  <c r="FP135" i="7" s="1"/>
  <c r="FP41" i="7"/>
  <c r="FP42" i="7" s="1"/>
  <c r="FP3" i="7" s="1"/>
  <c r="FP63" i="7"/>
  <c r="FP51" i="7"/>
  <c r="FP187" i="7" s="1"/>
  <c r="FQ30" i="7"/>
  <c r="FQ136" i="7" s="1"/>
  <c r="FP60" i="7"/>
  <c r="FP143" i="7" s="1"/>
  <c r="FP48" i="7"/>
  <c r="FP142" i="7" s="1"/>
  <c r="FS15" i="7"/>
  <c r="FR17" i="7"/>
  <c r="FR16" i="7"/>
  <c r="CK4" i="6"/>
  <c r="CK5" i="6" s="1"/>
  <c r="CL3" i="6"/>
  <c r="CM144" i="3"/>
  <c r="CM48" i="3"/>
  <c r="CM142" i="3" s="1"/>
  <c r="CM60" i="3"/>
  <c r="CM192" i="3"/>
  <c r="CM63" i="3"/>
  <c r="CM51" i="3"/>
  <c r="CM187" i="3" s="1"/>
  <c r="CM67" i="3"/>
  <c r="CM55" i="3"/>
  <c r="CM189" i="3" s="1"/>
  <c r="CM64" i="3"/>
  <c r="CM54" i="3"/>
  <c r="CM65" i="3"/>
  <c r="CM49" i="3"/>
  <c r="CN2" i="3"/>
  <c r="CN145" i="3" s="1"/>
  <c r="CN17" i="3"/>
  <c r="CN16" i="3"/>
  <c r="CO14" i="3"/>
  <c r="CN84" i="3"/>
  <c r="CN19" i="3"/>
  <c r="CM50" i="3"/>
  <c r="CM66" i="3"/>
  <c r="CM62" i="3"/>
  <c r="CM52" i="3"/>
  <c r="CM4" i="3"/>
  <c r="CN89" i="3"/>
  <c r="CN5" i="3"/>
  <c r="CN26" i="3"/>
  <c r="CM156" i="3"/>
  <c r="CM110" i="3"/>
  <c r="CM118" i="3" s="1"/>
  <c r="CM90" i="3"/>
  <c r="CM94" i="3" s="1"/>
  <c r="CM96" i="3" s="1"/>
  <c r="CM61" i="3"/>
  <c r="CM53" i="3"/>
  <c r="CL241" i="3"/>
  <c r="FS13" i="3"/>
  <c r="FR6" i="3"/>
  <c r="CM136" i="3"/>
  <c r="CM59" i="3"/>
  <c r="CM41" i="3"/>
  <c r="CM42" i="3" s="1"/>
  <c r="CM3" i="3" s="1"/>
  <c r="CM47" i="3"/>
  <c r="CM74" i="6" s="1"/>
  <c r="CL123" i="3"/>
  <c r="CL128" i="3"/>
  <c r="FP190" i="7" l="1"/>
  <c r="FO79" i="7"/>
  <c r="FQ52" i="7"/>
  <c r="FQ67" i="7"/>
  <c r="FQ53" i="7"/>
  <c r="FQ51" i="7"/>
  <c r="FQ187" i="7" s="1"/>
  <c r="FQ192" i="7"/>
  <c r="FQ54" i="7"/>
  <c r="FP188" i="7"/>
  <c r="FP200" i="7" s="1"/>
  <c r="FP189" i="7"/>
  <c r="FQ61" i="7"/>
  <c r="FQ186" i="7" s="1"/>
  <c r="FP112" i="7"/>
  <c r="FP102" i="7"/>
  <c r="FP106" i="7" s="1"/>
  <c r="FQ103" i="7"/>
  <c r="FQ104" i="7" s="1"/>
  <c r="FQ121" i="7"/>
  <c r="FQ122" i="7" s="1"/>
  <c r="FQ117" i="7"/>
  <c r="FQ118" i="7" s="1"/>
  <c r="FQ126" i="7"/>
  <c r="FQ127" i="7" s="1"/>
  <c r="FR33" i="7"/>
  <c r="FR49" i="7" s="1"/>
  <c r="FN130" i="7"/>
  <c r="FP118" i="7"/>
  <c r="FQ60" i="7"/>
  <c r="FQ143" i="7" s="1"/>
  <c r="FQ144" i="7"/>
  <c r="FQ110" i="7"/>
  <c r="FQ90" i="7"/>
  <c r="FQ94" i="7" s="1"/>
  <c r="FQ96" i="7" s="1"/>
  <c r="FO130" i="7"/>
  <c r="FQ63" i="7"/>
  <c r="FQ48" i="7"/>
  <c r="FQ142" i="7" s="1"/>
  <c r="FR62" i="7"/>
  <c r="FQ74" i="7" s="1"/>
  <c r="FR50" i="7"/>
  <c r="FQ59" i="7"/>
  <c r="FQ47" i="7"/>
  <c r="FQ135" i="7" s="1"/>
  <c r="FQ41" i="7"/>
  <c r="FQ42" i="7" s="1"/>
  <c r="FQ3" i="7" s="1"/>
  <c r="FP73" i="7"/>
  <c r="FO73" i="7"/>
  <c r="FR30" i="7"/>
  <c r="FR136" i="7" s="1"/>
  <c r="FR37" i="7"/>
  <c r="FR66" i="7" s="1"/>
  <c r="FR36" i="7"/>
  <c r="FR38" i="7"/>
  <c r="FR35" i="7"/>
  <c r="FR39" i="7"/>
  <c r="FP75" i="7"/>
  <c r="FP191" i="7" s="1"/>
  <c r="FO75" i="7"/>
  <c r="FO191" i="7" s="1"/>
  <c r="FR5" i="7"/>
  <c r="FR26" i="7"/>
  <c r="FP77" i="7"/>
  <c r="FO77" i="7"/>
  <c r="FR32" i="7"/>
  <c r="FR156" i="7" s="1"/>
  <c r="FR31" i="7"/>
  <c r="FR144" i="7" s="1"/>
  <c r="FT14" i="7"/>
  <c r="FS1" i="7"/>
  <c r="FS25" i="7"/>
  <c r="FS89" i="7" s="1"/>
  <c r="FP74" i="7"/>
  <c r="FO74" i="7"/>
  <c r="FR34" i="7"/>
  <c r="FR192" i="7" s="1"/>
  <c r="FS19" i="7"/>
  <c r="FS84" i="7"/>
  <c r="FS2" i="7"/>
  <c r="FS38" i="7"/>
  <c r="FS36" i="7"/>
  <c r="FO72" i="7"/>
  <c r="FO71" i="7"/>
  <c r="FT15" i="7"/>
  <c r="FS16" i="7"/>
  <c r="FS17" i="7"/>
  <c r="CM75" i="6"/>
  <c r="CM82" i="6"/>
  <c r="BE146" i="3"/>
  <c r="BE150" i="3" s="1"/>
  <c r="BE158" i="3" s="1"/>
  <c r="CM135" i="3"/>
  <c r="CL78" i="3"/>
  <c r="CM190" i="3"/>
  <c r="CL79" i="3"/>
  <c r="CL71" i="3"/>
  <c r="CL77" i="3"/>
  <c r="CM188" i="3"/>
  <c r="CM200" i="3" s="1"/>
  <c r="CL75" i="3"/>
  <c r="CL191" i="3" s="1"/>
  <c r="CM186" i="3"/>
  <c r="CL73" i="3"/>
  <c r="CM112" i="3"/>
  <c r="CM101" i="3"/>
  <c r="CM105" i="3" s="1"/>
  <c r="CM28" i="6" s="1"/>
  <c r="CL76" i="3"/>
  <c r="CO25" i="3"/>
  <c r="CO15" i="3"/>
  <c r="CO1" i="3"/>
  <c r="CM185" i="3"/>
  <c r="CM143" i="3"/>
  <c r="CL72" i="3"/>
  <c r="CN126" i="3"/>
  <c r="CN127" i="3" s="1"/>
  <c r="CN117" i="3"/>
  <c r="CN121" i="3"/>
  <c r="CN122" i="3" s="1"/>
  <c r="CN102" i="3"/>
  <c r="CN103" i="3" s="1"/>
  <c r="CL130" i="3"/>
  <c r="CL29" i="6" s="1"/>
  <c r="FT13" i="3"/>
  <c r="FS6" i="3"/>
  <c r="CL74" i="3"/>
  <c r="CL98" i="6" s="1"/>
  <c r="CN38" i="3"/>
  <c r="CN36" i="3"/>
  <c r="CN31" i="3"/>
  <c r="CN35" i="3"/>
  <c r="CN33" i="3"/>
  <c r="CN97" i="6" s="1"/>
  <c r="CN30" i="3"/>
  <c r="CN32" i="3"/>
  <c r="CN39" i="3"/>
  <c r="CN37" i="3"/>
  <c r="CN34" i="3"/>
  <c r="FS145" i="7" l="1"/>
  <c r="FS146" i="7" s="1"/>
  <c r="FS150" i="7" s="1"/>
  <c r="FS158" i="7" s="1"/>
  <c r="FQ190" i="7"/>
  <c r="FP79" i="7"/>
  <c r="FQ188" i="7"/>
  <c r="FQ200" i="7" s="1"/>
  <c r="FQ189" i="7"/>
  <c r="FR52" i="7"/>
  <c r="FR67" i="7"/>
  <c r="FR190" i="7" s="1"/>
  <c r="FP71" i="7"/>
  <c r="FQ185" i="7"/>
  <c r="FR4" i="7"/>
  <c r="FP72" i="7"/>
  <c r="FR117" i="7"/>
  <c r="FR121" i="7"/>
  <c r="FR122" i="7" s="1"/>
  <c r="FR126" i="7"/>
  <c r="FR127" i="7" s="1"/>
  <c r="FR103" i="7"/>
  <c r="FR104" i="7" s="1"/>
  <c r="FS30" i="7"/>
  <c r="FS136" i="7" s="1"/>
  <c r="FR110" i="7"/>
  <c r="FR90" i="7"/>
  <c r="FR94" i="7" s="1"/>
  <c r="FR96" i="7" s="1"/>
  <c r="FQ112" i="7"/>
  <c r="FQ102" i="7"/>
  <c r="FQ106" i="7" s="1"/>
  <c r="FP128" i="7"/>
  <c r="FP123" i="7"/>
  <c r="FS37" i="7"/>
  <c r="FS66" i="7" s="1"/>
  <c r="FQ79" i="7"/>
  <c r="FS5" i="7"/>
  <c r="FS26" i="7"/>
  <c r="FR65" i="7"/>
  <c r="FR54" i="7"/>
  <c r="FS35" i="7"/>
  <c r="FS39" i="7"/>
  <c r="FU14" i="7"/>
  <c r="FT1" i="7"/>
  <c r="FT25" i="7"/>
  <c r="FT89" i="7" s="1"/>
  <c r="FR78" i="7"/>
  <c r="FQ78" i="7"/>
  <c r="FS31" i="7"/>
  <c r="FS144" i="7" s="1"/>
  <c r="FR60" i="7"/>
  <c r="FR143" i="7" s="1"/>
  <c r="FR48" i="7"/>
  <c r="FR142" i="7" s="1"/>
  <c r="FR59" i="7"/>
  <c r="FR185" i="7" s="1"/>
  <c r="FR47" i="7"/>
  <c r="FR135" i="7" s="1"/>
  <c r="FR41" i="7"/>
  <c r="FR42" i="7" s="1"/>
  <c r="FR3" i="7" s="1"/>
  <c r="FS32" i="7"/>
  <c r="FS156" i="7" s="1"/>
  <c r="FR61" i="7"/>
  <c r="FR186" i="7" s="1"/>
  <c r="FR53" i="7"/>
  <c r="FS33" i="7"/>
  <c r="FR63" i="7"/>
  <c r="FR51" i="7"/>
  <c r="FR187" i="7" s="1"/>
  <c r="FS65" i="7"/>
  <c r="FS54" i="7"/>
  <c r="FT19" i="7"/>
  <c r="FT84" i="7"/>
  <c r="FT2" i="7"/>
  <c r="FS34" i="7"/>
  <c r="FS192" i="7" s="1"/>
  <c r="FU15" i="7"/>
  <c r="FT17" i="7"/>
  <c r="FT16" i="7"/>
  <c r="FT31" i="7" s="1"/>
  <c r="FT144" i="7" s="1"/>
  <c r="CM3" i="6"/>
  <c r="CL4" i="6"/>
  <c r="CL5" i="6" s="1"/>
  <c r="CN64" i="3"/>
  <c r="CN54" i="3"/>
  <c r="CM128" i="3"/>
  <c r="CM123" i="3"/>
  <c r="CN65" i="3"/>
  <c r="CN49" i="3"/>
  <c r="CM241" i="3"/>
  <c r="CO17" i="3"/>
  <c r="CO16" i="3"/>
  <c r="CP14" i="3"/>
  <c r="CO2" i="3"/>
  <c r="CO145" i="3" s="1"/>
  <c r="CO84" i="3"/>
  <c r="CN144" i="3"/>
  <c r="CN48" i="3"/>
  <c r="CN142" i="3" s="1"/>
  <c r="CN60" i="3"/>
  <c r="CN66" i="3"/>
  <c r="CN50" i="3"/>
  <c r="CN156" i="3"/>
  <c r="CN90" i="3"/>
  <c r="CN94" i="3" s="1"/>
  <c r="CN96" i="3" s="1"/>
  <c r="CN110" i="3"/>
  <c r="CN118" i="3" s="1"/>
  <c r="CN53" i="3"/>
  <c r="CN61" i="3"/>
  <c r="CO19" i="3"/>
  <c r="CN192" i="3"/>
  <c r="CN51" i="3"/>
  <c r="CN187" i="3" s="1"/>
  <c r="CN63" i="3"/>
  <c r="CO89" i="3"/>
  <c r="CO26" i="3"/>
  <c r="CO5" i="3"/>
  <c r="CN52" i="3"/>
  <c r="CN62" i="3"/>
  <c r="CN4" i="3"/>
  <c r="FU13" i="3"/>
  <c r="FT6" i="3"/>
  <c r="CN136" i="3"/>
  <c r="CN41" i="3"/>
  <c r="CN42" i="3" s="1"/>
  <c r="CN3" i="3" s="1"/>
  <c r="CN47" i="3"/>
  <c r="CN74" i="6" s="1"/>
  <c r="CN59" i="3"/>
  <c r="CN67" i="3"/>
  <c r="CN55" i="3"/>
  <c r="CN189" i="3" s="1"/>
  <c r="CL242" i="3"/>
  <c r="FR188" i="7" l="1"/>
  <c r="FR200" i="7" s="1"/>
  <c r="FR189" i="7"/>
  <c r="FS52" i="7"/>
  <c r="FS67" i="7"/>
  <c r="FS59" i="7"/>
  <c r="FS47" i="7"/>
  <c r="FS135" i="7" s="1"/>
  <c r="FT33" i="7"/>
  <c r="FS110" i="7"/>
  <c r="FS90" i="7"/>
  <c r="FS94" i="7" s="1"/>
  <c r="FS96" i="7" s="1"/>
  <c r="FS121" i="7"/>
  <c r="FS122" i="7" s="1"/>
  <c r="FS126" i="7"/>
  <c r="FS127" i="7" s="1"/>
  <c r="FS117" i="7"/>
  <c r="FS103" i="7"/>
  <c r="FS104" i="7" s="1"/>
  <c r="FP130" i="7"/>
  <c r="FT35" i="7"/>
  <c r="FT145" i="7"/>
  <c r="FT146" i="7" s="1"/>
  <c r="FT150" i="7" s="1"/>
  <c r="FT158" i="7" s="1"/>
  <c r="FQ123" i="7"/>
  <c r="FQ128" i="7"/>
  <c r="FT36" i="7"/>
  <c r="FT65" i="7" s="1"/>
  <c r="FS77" i="7" s="1"/>
  <c r="FR71" i="7"/>
  <c r="FR112" i="7"/>
  <c r="FR102" i="7"/>
  <c r="FR106" i="7" s="1"/>
  <c r="FT32" i="7"/>
  <c r="FT156" i="7" s="1"/>
  <c r="FR118" i="7"/>
  <c r="FT30" i="7"/>
  <c r="FT136" i="7" s="1"/>
  <c r="FT38" i="7"/>
  <c r="FT37" i="7"/>
  <c r="FT66" i="7" s="1"/>
  <c r="FS78" i="7" s="1"/>
  <c r="FT62" i="7"/>
  <c r="FT50" i="7"/>
  <c r="FT49" i="7"/>
  <c r="FT4" i="7"/>
  <c r="FT59" i="7"/>
  <c r="FT47" i="7"/>
  <c r="FT135" i="7" s="1"/>
  <c r="FT41" i="7"/>
  <c r="FT42" i="7" s="1"/>
  <c r="FT3" i="7" s="1"/>
  <c r="FT5" i="7"/>
  <c r="FT26" i="7"/>
  <c r="FT39" i="7"/>
  <c r="FQ75" i="7"/>
  <c r="FQ191" i="7" s="1"/>
  <c r="FS62" i="7"/>
  <c r="FS50" i="7"/>
  <c r="FS49" i="7"/>
  <c r="FS4" i="7"/>
  <c r="FV14" i="7"/>
  <c r="FU1" i="7"/>
  <c r="FU25" i="7"/>
  <c r="FU89" i="7" s="1"/>
  <c r="FQ72" i="7"/>
  <c r="FS63" i="7"/>
  <c r="FS51" i="7"/>
  <c r="FS187" i="7" s="1"/>
  <c r="FS60" i="7"/>
  <c r="FS143" i="7" s="1"/>
  <c r="FS48" i="7"/>
  <c r="FS142" i="7" s="1"/>
  <c r="FS41" i="7"/>
  <c r="FS42" i="7" s="1"/>
  <c r="FS3" i="7" s="1"/>
  <c r="FT54" i="7"/>
  <c r="FT34" i="7"/>
  <c r="FT192" i="7" s="1"/>
  <c r="FQ73" i="7"/>
  <c r="FQ71" i="7"/>
  <c r="FT60" i="7"/>
  <c r="FT143" i="7" s="1"/>
  <c r="FT48" i="7"/>
  <c r="FT142" i="7" s="1"/>
  <c r="FU19" i="7"/>
  <c r="FU84" i="7"/>
  <c r="FU2" i="7"/>
  <c r="FS61" i="7"/>
  <c r="FS186" i="7" s="1"/>
  <c r="FS53" i="7"/>
  <c r="FR77" i="7"/>
  <c r="FQ77" i="7"/>
  <c r="FV15" i="7"/>
  <c r="FU17" i="7"/>
  <c r="FU16" i="7"/>
  <c r="FU39" i="7" s="1"/>
  <c r="CN75" i="6"/>
  <c r="CN82" i="6"/>
  <c r="BF146" i="3"/>
  <c r="BF150" i="3" s="1"/>
  <c r="BF158" i="3" s="1"/>
  <c r="CM130" i="3"/>
  <c r="CN188" i="3"/>
  <c r="CN200" i="3" s="1"/>
  <c r="CM75" i="3"/>
  <c r="CM191" i="3" s="1"/>
  <c r="FV13" i="3"/>
  <c r="FU6" i="3"/>
  <c r="CN112" i="3"/>
  <c r="CN101" i="3"/>
  <c r="CN105" i="3" s="1"/>
  <c r="CN28" i="6" s="1"/>
  <c r="CM74" i="3"/>
  <c r="CM98" i="6" s="1"/>
  <c r="CN135" i="3"/>
  <c r="CP15" i="3"/>
  <c r="CP19" i="3" s="1"/>
  <c r="CP25" i="3"/>
  <c r="CP1" i="3"/>
  <c r="CM78" i="3"/>
  <c r="CO38" i="3"/>
  <c r="CO39" i="3"/>
  <c r="CO32" i="3"/>
  <c r="CO33" i="3"/>
  <c r="CO97" i="6" s="1"/>
  <c r="CO31" i="3"/>
  <c r="CO30" i="3"/>
  <c r="CO35" i="3"/>
  <c r="CO37" i="3"/>
  <c r="CO34" i="3"/>
  <c r="CO36" i="3"/>
  <c r="CM77" i="3"/>
  <c r="CN186" i="3"/>
  <c r="CM73" i="3"/>
  <c r="CN185" i="3"/>
  <c r="CN143" i="3"/>
  <c r="CM72" i="3"/>
  <c r="CN190" i="3"/>
  <c r="CM79" i="3"/>
  <c r="CM71" i="3"/>
  <c r="CO117" i="3"/>
  <c r="CO121" i="3"/>
  <c r="CO122" i="3" s="1"/>
  <c r="CO102" i="3"/>
  <c r="CO103" i="3" s="1"/>
  <c r="CO126" i="3"/>
  <c r="CO127" i="3" s="1"/>
  <c r="CM76" i="3"/>
  <c r="FS185" i="7" l="1"/>
  <c r="FS188" i="7"/>
  <c r="FS200" i="7" s="1"/>
  <c r="FS189" i="7"/>
  <c r="FS190" i="7"/>
  <c r="FR79" i="7"/>
  <c r="FS71" i="7"/>
  <c r="FT185" i="7"/>
  <c r="FT52" i="7"/>
  <c r="FT67" i="7"/>
  <c r="FT53" i="7"/>
  <c r="FQ130" i="7"/>
  <c r="FU34" i="7"/>
  <c r="FU192" i="7" s="1"/>
  <c r="FS112" i="7"/>
  <c r="FS102" i="7"/>
  <c r="FS106" i="7" s="1"/>
  <c r="FT110" i="7"/>
  <c r="FT90" i="7"/>
  <c r="FT94" i="7" s="1"/>
  <c r="FT96" i="7" s="1"/>
  <c r="FT61" i="7"/>
  <c r="FT186" i="7" s="1"/>
  <c r="FR123" i="7"/>
  <c r="FR128" i="7"/>
  <c r="FR130" i="7" s="1"/>
  <c r="FU145" i="7"/>
  <c r="FU146" i="7" s="1"/>
  <c r="FU150" i="7" s="1"/>
  <c r="FU158" i="7" s="1"/>
  <c r="FV158" i="7" s="1"/>
  <c r="FT117" i="7"/>
  <c r="FT103" i="7"/>
  <c r="FT104" i="7" s="1"/>
  <c r="FT121" i="7"/>
  <c r="FT122" i="7" s="1"/>
  <c r="FT126" i="7"/>
  <c r="FT127" i="7" s="1"/>
  <c r="FS118" i="7"/>
  <c r="FS73" i="7"/>
  <c r="FS72" i="7"/>
  <c r="FU36" i="7"/>
  <c r="FU54" i="7" s="1"/>
  <c r="FU30" i="7"/>
  <c r="FU136" i="7" s="1"/>
  <c r="FS74" i="7"/>
  <c r="FR74" i="7"/>
  <c r="FU38" i="7"/>
  <c r="FU5" i="7"/>
  <c r="FU26" i="7"/>
  <c r="FU35" i="7"/>
  <c r="FU37" i="7"/>
  <c r="FU66" i="7" s="1"/>
  <c r="FR73" i="7"/>
  <c r="FR75" i="7"/>
  <c r="FR191" i="7" s="1"/>
  <c r="FT63" i="7"/>
  <c r="FT51" i="7"/>
  <c r="FT187" i="7" s="1"/>
  <c r="FW14" i="7"/>
  <c r="FV1" i="7"/>
  <c r="FV145" i="7" s="1"/>
  <c r="FV146" i="7" s="1"/>
  <c r="FV150" i="7" s="1"/>
  <c r="FV25" i="7"/>
  <c r="FV89" i="7" s="1"/>
  <c r="FV19" i="7"/>
  <c r="FV84" i="7"/>
  <c r="FV2" i="7"/>
  <c r="FU31" i="7"/>
  <c r="FU144" i="7" s="1"/>
  <c r="FU32" i="7"/>
  <c r="FU156" i="7" s="1"/>
  <c r="FU33" i="7"/>
  <c r="FR72" i="7"/>
  <c r="FW15" i="7"/>
  <c r="FV17" i="7"/>
  <c r="FV16" i="7"/>
  <c r="CM242" i="3"/>
  <c r="CM29" i="6"/>
  <c r="CN3" i="6"/>
  <c r="CO192" i="3"/>
  <c r="CO51" i="3"/>
  <c r="CO187" i="3" s="1"/>
  <c r="CO63" i="3"/>
  <c r="CO67" i="3"/>
  <c r="CO55" i="3"/>
  <c r="CO189" i="3" s="1"/>
  <c r="FW13" i="3"/>
  <c r="FV6" i="3"/>
  <c r="CO65" i="3"/>
  <c r="CO49" i="3"/>
  <c r="CO136" i="3"/>
  <c r="CO41" i="3"/>
  <c r="CO42" i="3" s="1"/>
  <c r="CO3" i="3" s="1"/>
  <c r="CO47" i="3"/>
  <c r="CO74" i="6" s="1"/>
  <c r="CO59" i="3"/>
  <c r="CO144" i="3"/>
  <c r="CO48" i="3"/>
  <c r="CO142" i="3" s="1"/>
  <c r="CO60" i="3"/>
  <c r="CO52" i="3"/>
  <c r="CO62" i="3"/>
  <c r="CO4" i="3"/>
  <c r="CN241" i="3"/>
  <c r="CO156" i="3"/>
  <c r="CO110" i="3"/>
  <c r="CO118" i="3" s="1"/>
  <c r="CO90" i="3"/>
  <c r="CO94" i="3" s="1"/>
  <c r="CO96" i="3" s="1"/>
  <c r="CO61" i="3"/>
  <c r="CO53" i="3"/>
  <c r="CP89" i="3"/>
  <c r="CP26" i="3"/>
  <c r="CP5" i="3"/>
  <c r="CN123" i="3"/>
  <c r="CN128" i="3"/>
  <c r="CO64" i="3"/>
  <c r="CO54" i="3"/>
  <c r="CO66" i="3"/>
  <c r="CO50" i="3"/>
  <c r="CP84" i="3"/>
  <c r="CQ14" i="3"/>
  <c r="CP17" i="3"/>
  <c r="CP16" i="3"/>
  <c r="CP2" i="3"/>
  <c r="CP145" i="3" s="1"/>
  <c r="FS75" i="7" l="1"/>
  <c r="FS191" i="7" s="1"/>
  <c r="FT188" i="7"/>
  <c r="FT200" i="7" s="1"/>
  <c r="FT189" i="7"/>
  <c r="FT190" i="7"/>
  <c r="FS79" i="7"/>
  <c r="FU51" i="7"/>
  <c r="FU187" i="7" s="1"/>
  <c r="FU52" i="7"/>
  <c r="FU67" i="7"/>
  <c r="FU190" i="7" s="1"/>
  <c r="FU63" i="7"/>
  <c r="FT118" i="7"/>
  <c r="FS128" i="7"/>
  <c r="FS123" i="7"/>
  <c r="FU65" i="7"/>
  <c r="FT77" i="7" s="1"/>
  <c r="FU117" i="7"/>
  <c r="FU103" i="7"/>
  <c r="FU104" i="7" s="1"/>
  <c r="FU121" i="7"/>
  <c r="FU122" i="7" s="1"/>
  <c r="FU126" i="7"/>
  <c r="FU127" i="7" s="1"/>
  <c r="FV31" i="7"/>
  <c r="FV144" i="7" s="1"/>
  <c r="FU110" i="7"/>
  <c r="FU90" i="7"/>
  <c r="FU94" i="7" s="1"/>
  <c r="FU96" i="7" s="1"/>
  <c r="FT112" i="7"/>
  <c r="FT102" i="7"/>
  <c r="FT106" i="7" s="1"/>
  <c r="FV33" i="7"/>
  <c r="FV49" i="7" s="1"/>
  <c r="FT75" i="7"/>
  <c r="FT191" i="7" s="1"/>
  <c r="FV34" i="7"/>
  <c r="FV60" i="7"/>
  <c r="FV143" i="7" s="1"/>
  <c r="FV48" i="7"/>
  <c r="FV142" i="7" s="1"/>
  <c r="FV62" i="7"/>
  <c r="FV50" i="7"/>
  <c r="FV4" i="7"/>
  <c r="FT79" i="7"/>
  <c r="FV63" i="7"/>
  <c r="FV5" i="7"/>
  <c r="FV26" i="7"/>
  <c r="FU61" i="7"/>
  <c r="FU186" i="7" s="1"/>
  <c r="FU53" i="7"/>
  <c r="FV30" i="7"/>
  <c r="FV136" i="7" s="1"/>
  <c r="FV38" i="7"/>
  <c r="FX14" i="7"/>
  <c r="FW1" i="7"/>
  <c r="FW25" i="7"/>
  <c r="FW89" i="7" s="1"/>
  <c r="FU62" i="7"/>
  <c r="FU50" i="7"/>
  <c r="FU49" i="7"/>
  <c r="FU4" i="7"/>
  <c r="FV35" i="7"/>
  <c r="FV39" i="7"/>
  <c r="FT78" i="7"/>
  <c r="FW19" i="7"/>
  <c r="FW84" i="7"/>
  <c r="FW2" i="7"/>
  <c r="FU59" i="7"/>
  <c r="FU47" i="7"/>
  <c r="FU135" i="7" s="1"/>
  <c r="FU41" i="7"/>
  <c r="FU42" i="7" s="1"/>
  <c r="FU3" i="7" s="1"/>
  <c r="FV37" i="7"/>
  <c r="FV66" i="7" s="1"/>
  <c r="FV32" i="7"/>
  <c r="FV156" i="7" s="1"/>
  <c r="FU60" i="7"/>
  <c r="FU143" i="7" s="1"/>
  <c r="FU48" i="7"/>
  <c r="FU142" i="7" s="1"/>
  <c r="FV36" i="7"/>
  <c r="FX15" i="7"/>
  <c r="FW17" i="7"/>
  <c r="FW16" i="7"/>
  <c r="FW35" i="7" s="1"/>
  <c r="CO82" i="6"/>
  <c r="CO75" i="6"/>
  <c r="CM4" i="6"/>
  <c r="CM5" i="6" s="1"/>
  <c r="BG146" i="3"/>
  <c r="BG150" i="3" s="1"/>
  <c r="BG158" i="3" s="1"/>
  <c r="CN76" i="3"/>
  <c r="CN130" i="3"/>
  <c r="CN29" i="6" s="1"/>
  <c r="CN74" i="3"/>
  <c r="CN98" i="6" s="1"/>
  <c r="CN71" i="3"/>
  <c r="CO188" i="3"/>
  <c r="CO200" i="3" s="1"/>
  <c r="CN75" i="3"/>
  <c r="CN191" i="3" s="1"/>
  <c r="CO135" i="3"/>
  <c r="CP39" i="3"/>
  <c r="CP31" i="3"/>
  <c r="CP30" i="3"/>
  <c r="CP38" i="3"/>
  <c r="CP37" i="3"/>
  <c r="CP34" i="3"/>
  <c r="CP32" i="3"/>
  <c r="CP36" i="3"/>
  <c r="CP35" i="3"/>
  <c r="CP33" i="3"/>
  <c r="CP97" i="6" s="1"/>
  <c r="CP121" i="3"/>
  <c r="CP122" i="3" s="1"/>
  <c r="CP126" i="3"/>
  <c r="CP127" i="3" s="1"/>
  <c r="CP102" i="3"/>
  <c r="CP103" i="3" s="1"/>
  <c r="CP117" i="3"/>
  <c r="CO190" i="3"/>
  <c r="CN79" i="3"/>
  <c r="CQ1" i="3"/>
  <c r="CQ25" i="3"/>
  <c r="CQ15" i="3"/>
  <c r="CO185" i="3"/>
  <c r="CO143" i="3"/>
  <c r="CN72" i="3"/>
  <c r="CN77" i="3"/>
  <c r="CO186" i="3"/>
  <c r="CN73" i="3"/>
  <c r="CN78" i="3"/>
  <c r="CO112" i="3"/>
  <c r="CO101" i="3"/>
  <c r="CO105" i="3" s="1"/>
  <c r="CO28" i="6" s="1"/>
  <c r="FW6" i="3"/>
  <c r="FX13" i="3"/>
  <c r="FW52" i="7" l="1"/>
  <c r="FW67" i="7"/>
  <c r="FW190" i="7" s="1"/>
  <c r="FW36" i="7"/>
  <c r="FV188" i="7"/>
  <c r="FV189" i="7"/>
  <c r="FV51" i="7"/>
  <c r="FV187" i="7" s="1"/>
  <c r="FV192" i="7"/>
  <c r="FU188" i="7"/>
  <c r="FU200" i="7" s="1"/>
  <c r="FU189" i="7"/>
  <c r="FU75" i="7"/>
  <c r="FU191" i="7" s="1"/>
  <c r="FU185" i="7"/>
  <c r="FV52" i="7"/>
  <c r="FV67" i="7"/>
  <c r="FV190" i="7" s="1"/>
  <c r="FU118" i="7"/>
  <c r="FT128" i="7"/>
  <c r="FT123" i="7"/>
  <c r="FV126" i="7"/>
  <c r="FV127" i="7" s="1"/>
  <c r="FV103" i="7"/>
  <c r="FV104" i="7" s="1"/>
  <c r="FV121" i="7"/>
  <c r="FV122" i="7" s="1"/>
  <c r="FV117" i="7"/>
  <c r="FV118" i="7" s="1"/>
  <c r="FU112" i="7"/>
  <c r="FU102" i="7"/>
  <c r="FU106" i="7" s="1"/>
  <c r="FV110" i="7"/>
  <c r="FV90" i="7"/>
  <c r="FV94" i="7" s="1"/>
  <c r="FV96" i="7" s="1"/>
  <c r="FW39" i="7"/>
  <c r="FW145" i="7"/>
  <c r="FW146" i="7" s="1"/>
  <c r="FW150" i="7" s="1"/>
  <c r="FW158" i="7" s="1"/>
  <c r="FS130" i="7"/>
  <c r="FW38" i="7"/>
  <c r="FV79" i="7" s="1"/>
  <c r="FW37" i="7"/>
  <c r="FW66" i="7" s="1"/>
  <c r="FV59" i="7"/>
  <c r="FV185" i="7" s="1"/>
  <c r="FV47" i="7"/>
  <c r="FV135" i="7" s="1"/>
  <c r="FV41" i="7"/>
  <c r="FV42" i="7" s="1"/>
  <c r="FV3" i="7" s="1"/>
  <c r="FU79" i="7"/>
  <c r="FW65" i="7"/>
  <c r="FW54" i="7"/>
  <c r="FU72" i="7"/>
  <c r="FT72" i="7"/>
  <c r="FW32" i="7"/>
  <c r="FW156" i="7" s="1"/>
  <c r="FV61" i="7"/>
  <c r="FV186" i="7" s="1"/>
  <c r="FV53" i="7"/>
  <c r="FW31" i="7"/>
  <c r="FW144" i="7" s="1"/>
  <c r="FU73" i="7"/>
  <c r="FT73" i="7"/>
  <c r="FW33" i="7"/>
  <c r="FU74" i="7"/>
  <c r="FT74" i="7"/>
  <c r="FX19" i="7"/>
  <c r="FX84" i="7"/>
  <c r="FX2" i="7"/>
  <c r="FX34" i="7"/>
  <c r="FX192" i="7" s="1"/>
  <c r="FW34" i="7"/>
  <c r="FW192" i="7" s="1"/>
  <c r="FW5" i="7"/>
  <c r="FW26" i="7"/>
  <c r="FV65" i="7"/>
  <c r="FV54" i="7"/>
  <c r="FW30" i="7"/>
  <c r="FW136" i="7" s="1"/>
  <c r="FU78" i="7"/>
  <c r="FU71" i="7"/>
  <c r="FT71" i="7"/>
  <c r="FY14" i="7"/>
  <c r="FX1" i="7"/>
  <c r="FX25" i="7"/>
  <c r="FX89" i="7" s="1"/>
  <c r="FY15" i="7"/>
  <c r="FX17" i="7"/>
  <c r="FX16" i="7"/>
  <c r="CO3" i="6"/>
  <c r="CN4" i="6"/>
  <c r="CN5" i="6" s="1"/>
  <c r="CO128" i="3"/>
  <c r="CO123" i="3"/>
  <c r="CO241" i="3"/>
  <c r="CP136" i="3"/>
  <c r="CP41" i="3"/>
  <c r="CP42" i="3" s="1"/>
  <c r="CP3" i="3" s="1"/>
  <c r="CP47" i="3"/>
  <c r="CP74" i="6" s="1"/>
  <c r="CP59" i="3"/>
  <c r="CP67" i="3"/>
  <c r="CP55" i="3"/>
  <c r="CP189" i="3" s="1"/>
  <c r="CP66" i="3"/>
  <c r="CP50" i="3"/>
  <c r="CP144" i="3"/>
  <c r="CP60" i="3"/>
  <c r="CP48" i="3"/>
  <c r="CP142" i="3" s="1"/>
  <c r="CQ17" i="3"/>
  <c r="CQ16" i="3"/>
  <c r="CR14" i="3"/>
  <c r="CQ2" i="3"/>
  <c r="BH146" i="3" s="1"/>
  <c r="BH150" i="3" s="1"/>
  <c r="BH158" i="3" s="1"/>
  <c r="CQ84" i="3"/>
  <c r="CP54" i="3"/>
  <c r="CP64" i="3"/>
  <c r="CQ89" i="3"/>
  <c r="CQ5" i="3"/>
  <c r="CQ26" i="3"/>
  <c r="CP156" i="3"/>
  <c r="CP110" i="3"/>
  <c r="CP118" i="3" s="1"/>
  <c r="CP90" i="3"/>
  <c r="CP94" i="3" s="1"/>
  <c r="CP96" i="3" s="1"/>
  <c r="CP61" i="3"/>
  <c r="CP53" i="3"/>
  <c r="CN242" i="3"/>
  <c r="CP192" i="3"/>
  <c r="CP51" i="3"/>
  <c r="CP187" i="3" s="1"/>
  <c r="CP63" i="3"/>
  <c r="CP62" i="3"/>
  <c r="CP52" i="3"/>
  <c r="CP4" i="3"/>
  <c r="FX6" i="3"/>
  <c r="FY13" i="3"/>
  <c r="CQ19" i="3"/>
  <c r="CP49" i="3"/>
  <c r="CP65" i="3"/>
  <c r="FV200" i="7" l="1"/>
  <c r="FU128" i="7"/>
  <c r="FU123" i="7"/>
  <c r="FX38" i="7"/>
  <c r="FV112" i="7"/>
  <c r="FV102" i="7"/>
  <c r="FV106" i="7" s="1"/>
  <c r="FW90" i="7"/>
  <c r="FW94" i="7" s="1"/>
  <c r="FW96" i="7" s="1"/>
  <c r="FW110" i="7"/>
  <c r="FX145" i="7"/>
  <c r="FX146" i="7" s="1"/>
  <c r="FX150" i="7" s="1"/>
  <c r="FX158" i="7" s="1"/>
  <c r="FW103" i="7"/>
  <c r="FW104" i="7" s="1"/>
  <c r="FW117" i="7"/>
  <c r="FW118" i="7" s="1"/>
  <c r="FW121" i="7"/>
  <c r="FW122" i="7" s="1"/>
  <c r="FW126" i="7"/>
  <c r="FW127" i="7" s="1"/>
  <c r="FT130" i="7"/>
  <c r="FX31" i="7"/>
  <c r="FX144" i="7" s="1"/>
  <c r="FX32" i="7"/>
  <c r="FX156" i="7" s="1"/>
  <c r="FX61" i="7"/>
  <c r="FX186" i="7" s="1"/>
  <c r="FX53" i="7"/>
  <c r="FX5" i="7"/>
  <c r="FX26" i="7"/>
  <c r="FX60" i="7"/>
  <c r="FX143" i="7" s="1"/>
  <c r="FW60" i="7"/>
  <c r="FW143" i="7" s="1"/>
  <c r="FW48" i="7"/>
  <c r="FW142" i="7" s="1"/>
  <c r="FX63" i="7"/>
  <c r="FX51" i="7"/>
  <c r="FX187" i="7" s="1"/>
  <c r="FZ14" i="7"/>
  <c r="FY1" i="7"/>
  <c r="FY25" i="7"/>
  <c r="FY89" i="7" s="1"/>
  <c r="FX33" i="7"/>
  <c r="FX30" i="7"/>
  <c r="FX136" i="7" s="1"/>
  <c r="FW61" i="7"/>
  <c r="FW186" i="7" s="1"/>
  <c r="FW53" i="7"/>
  <c r="FW63" i="7"/>
  <c r="FW51" i="7"/>
  <c r="FW187" i="7" s="1"/>
  <c r="FX37" i="7"/>
  <c r="FX66" i="7" s="1"/>
  <c r="FW62" i="7"/>
  <c r="FW50" i="7"/>
  <c r="FW49" i="7"/>
  <c r="FW4" i="7"/>
  <c r="FV77" i="7"/>
  <c r="FU77" i="7"/>
  <c r="FY19" i="7"/>
  <c r="FY84" i="7"/>
  <c r="FY2" i="7"/>
  <c r="FX35" i="7"/>
  <c r="FX39" i="7"/>
  <c r="FV78" i="7"/>
  <c r="FW59" i="7"/>
  <c r="FW185" i="7" s="1"/>
  <c r="FW47" i="7"/>
  <c r="FW135" i="7" s="1"/>
  <c r="FW41" i="7"/>
  <c r="FW42" i="7" s="1"/>
  <c r="FW3" i="7" s="1"/>
  <c r="FX36" i="7"/>
  <c r="FZ15" i="7"/>
  <c r="FY16" i="7"/>
  <c r="FY33" i="7" s="1"/>
  <c r="FY17" i="7"/>
  <c r="CQ145" i="3"/>
  <c r="CP75" i="6"/>
  <c r="CP82" i="6"/>
  <c r="CP186" i="3"/>
  <c r="CO73" i="3"/>
  <c r="CQ39" i="3"/>
  <c r="CQ37" i="3"/>
  <c r="CQ33" i="3"/>
  <c r="CQ97" i="6" s="1"/>
  <c r="CQ34" i="3"/>
  <c r="CQ32" i="3"/>
  <c r="CQ30" i="3"/>
  <c r="CQ36" i="3"/>
  <c r="CQ35" i="3"/>
  <c r="CQ31" i="3"/>
  <c r="CQ38" i="3"/>
  <c r="CP190" i="3"/>
  <c r="CO79" i="3"/>
  <c r="FZ13" i="3"/>
  <c r="FY6" i="3"/>
  <c r="CP112" i="3"/>
  <c r="CP101" i="3"/>
  <c r="CP105" i="3" s="1"/>
  <c r="CP28" i="6" s="1"/>
  <c r="CO71" i="3"/>
  <c r="CP188" i="3"/>
  <c r="CP200" i="3" s="1"/>
  <c r="CO75" i="3"/>
  <c r="CO191" i="3" s="1"/>
  <c r="CO76" i="3"/>
  <c r="CP185" i="3"/>
  <c r="CP143" i="3"/>
  <c r="CO72" i="3"/>
  <c r="CP135" i="3"/>
  <c r="CO130" i="3"/>
  <c r="CO29" i="6" s="1"/>
  <c r="CO77" i="3"/>
  <c r="CO74" i="3"/>
  <c r="CO98" i="6" s="1"/>
  <c r="CQ117" i="3"/>
  <c r="CQ102" i="3"/>
  <c r="CQ103" i="3" s="1"/>
  <c r="CQ121" i="3"/>
  <c r="CQ122" i="3" s="1"/>
  <c r="CQ126" i="3"/>
  <c r="CQ127" i="3" s="1"/>
  <c r="CR1" i="3"/>
  <c r="CR25" i="3"/>
  <c r="CR15" i="3"/>
  <c r="CR19" i="3" s="1"/>
  <c r="CO78" i="3"/>
  <c r="FW188" i="7" l="1"/>
  <c r="FW200" i="7" s="1"/>
  <c r="FW189" i="7"/>
  <c r="FX188" i="7"/>
  <c r="FX200" i="7" s="1"/>
  <c r="FX189" i="7"/>
  <c r="FX52" i="7"/>
  <c r="FX67" i="7"/>
  <c r="FX48" i="7"/>
  <c r="FX142" i="7" s="1"/>
  <c r="FY145" i="7"/>
  <c r="FY146" i="7" s="1"/>
  <c r="FY150" i="7" s="1"/>
  <c r="FY158" i="7" s="1"/>
  <c r="FX126" i="7"/>
  <c r="FX127" i="7" s="1"/>
  <c r="FX121" i="7"/>
  <c r="FX122" i="7" s="1"/>
  <c r="FX103" i="7"/>
  <c r="FX104" i="7" s="1"/>
  <c r="FX117" i="7"/>
  <c r="FV128" i="7"/>
  <c r="FV123" i="7"/>
  <c r="FY31" i="7"/>
  <c r="FY144" i="7" s="1"/>
  <c r="FW73" i="7"/>
  <c r="FX110" i="7"/>
  <c r="FX90" i="7"/>
  <c r="FX94" i="7" s="1"/>
  <c r="FX96" i="7" s="1"/>
  <c r="FW112" i="7"/>
  <c r="FW102" i="7"/>
  <c r="FW106" i="7" s="1"/>
  <c r="FU130" i="7"/>
  <c r="FY34" i="7"/>
  <c r="FY192" i="7" s="1"/>
  <c r="FY63" i="7"/>
  <c r="FY51" i="7"/>
  <c r="FY187" i="7" s="1"/>
  <c r="FX62" i="7"/>
  <c r="FX50" i="7"/>
  <c r="FX49" i="7"/>
  <c r="FX4" i="7"/>
  <c r="FY62" i="7"/>
  <c r="FY50" i="7"/>
  <c r="FY49" i="7"/>
  <c r="FY4" i="7"/>
  <c r="FY5" i="7"/>
  <c r="FY26" i="7"/>
  <c r="FY30" i="7"/>
  <c r="FY136" i="7" s="1"/>
  <c r="FW75" i="7"/>
  <c r="FW191" i="7" s="1"/>
  <c r="FV75" i="7"/>
  <c r="FV191" i="7" s="1"/>
  <c r="FY37" i="7"/>
  <c r="FY66" i="7" s="1"/>
  <c r="FW78" i="7"/>
  <c r="FV71" i="7"/>
  <c r="GA14" i="7"/>
  <c r="FZ1" i="7"/>
  <c r="FZ25" i="7"/>
  <c r="FZ89" i="7" s="1"/>
  <c r="FY36" i="7"/>
  <c r="FY39" i="7"/>
  <c r="FZ19" i="7"/>
  <c r="FZ84" i="7"/>
  <c r="FZ2" i="7"/>
  <c r="FY35" i="7"/>
  <c r="FY38" i="7"/>
  <c r="FX75" i="7"/>
  <c r="FX191" i="7" s="1"/>
  <c r="FY32" i="7"/>
  <c r="FY156" i="7" s="1"/>
  <c r="FX59" i="7"/>
  <c r="FX185" i="7" s="1"/>
  <c r="FX47" i="7"/>
  <c r="FX135" i="7" s="1"/>
  <c r="FX41" i="7"/>
  <c r="FX42" i="7" s="1"/>
  <c r="FX3" i="7" s="1"/>
  <c r="FX65" i="7"/>
  <c r="FX54" i="7"/>
  <c r="FW74" i="7"/>
  <c r="FV74" i="7"/>
  <c r="FV73" i="7"/>
  <c r="FW72" i="7"/>
  <c r="FV72" i="7"/>
  <c r="GA15" i="7"/>
  <c r="FZ17" i="7"/>
  <c r="FZ16" i="7"/>
  <c r="FZ39" i="7" s="1"/>
  <c r="CP3" i="6"/>
  <c r="CO4" i="6"/>
  <c r="CO5" i="6" s="1"/>
  <c r="CQ52" i="3"/>
  <c r="CQ62" i="3"/>
  <c r="CQ4" i="3"/>
  <c r="CQ144" i="3"/>
  <c r="CQ60" i="3"/>
  <c r="CQ48" i="3"/>
  <c r="CQ142" i="3" s="1"/>
  <c r="CQ66" i="3"/>
  <c r="CQ50" i="3"/>
  <c r="GA13" i="3"/>
  <c r="FZ6" i="3"/>
  <c r="CQ67" i="3"/>
  <c r="CQ55" i="3"/>
  <c r="CQ189" i="3" s="1"/>
  <c r="CP241" i="3"/>
  <c r="CQ49" i="3"/>
  <c r="CQ65" i="3"/>
  <c r="CQ64" i="3"/>
  <c r="CQ54" i="3"/>
  <c r="CR17" i="3"/>
  <c r="CR16" i="3"/>
  <c r="CS14" i="3"/>
  <c r="CR2" i="3"/>
  <c r="CR145" i="3" s="1"/>
  <c r="CR84" i="3"/>
  <c r="CR89" i="3"/>
  <c r="CR5" i="3"/>
  <c r="CR26" i="3"/>
  <c r="CP128" i="3"/>
  <c r="CP123" i="3"/>
  <c r="CQ136" i="3"/>
  <c r="CQ41" i="3"/>
  <c r="CQ42" i="3" s="1"/>
  <c r="CQ3" i="3" s="1"/>
  <c r="CQ47" i="3"/>
  <c r="CQ74" i="6" s="1"/>
  <c r="CQ59" i="3"/>
  <c r="CQ156" i="3"/>
  <c r="CQ110" i="3"/>
  <c r="CQ118" i="3" s="1"/>
  <c r="CQ90" i="3"/>
  <c r="CQ94" i="3" s="1"/>
  <c r="CQ96" i="3" s="1"/>
  <c r="CQ61" i="3"/>
  <c r="CQ53" i="3"/>
  <c r="CO242" i="3"/>
  <c r="CQ192" i="3"/>
  <c r="CQ63" i="3"/>
  <c r="CQ51" i="3"/>
  <c r="CQ187" i="3" s="1"/>
  <c r="FX190" i="7" l="1"/>
  <c r="FW79" i="7"/>
  <c r="FY52" i="7"/>
  <c r="FY67" i="7"/>
  <c r="FY190" i="7" s="1"/>
  <c r="FX74" i="7"/>
  <c r="FY188" i="7"/>
  <c r="FY200" i="7" s="1"/>
  <c r="FY189" i="7"/>
  <c r="FW128" i="7"/>
  <c r="FW123" i="7"/>
  <c r="FX112" i="7"/>
  <c r="FX102" i="7"/>
  <c r="FX106" i="7" s="1"/>
  <c r="FV130" i="7"/>
  <c r="FY48" i="7"/>
  <c r="FY142" i="7" s="1"/>
  <c r="FX118" i="7"/>
  <c r="FY110" i="7"/>
  <c r="FY90" i="7"/>
  <c r="FY94" i="7" s="1"/>
  <c r="FY96" i="7" s="1"/>
  <c r="FY60" i="7"/>
  <c r="FZ37" i="7"/>
  <c r="FZ66" i="7" s="1"/>
  <c r="FY78" i="7" s="1"/>
  <c r="FZ33" i="7"/>
  <c r="FZ4" i="7" s="1"/>
  <c r="FZ145" i="7"/>
  <c r="FZ146" i="7" s="1"/>
  <c r="FZ150" i="7" s="1"/>
  <c r="FZ158" i="7" s="1"/>
  <c r="FY103" i="7"/>
  <c r="FY104" i="7" s="1"/>
  <c r="FY121" i="7"/>
  <c r="FY122" i="7" s="1"/>
  <c r="FY117" i="7"/>
  <c r="FY118" i="7" s="1"/>
  <c r="FY126" i="7"/>
  <c r="FY127" i="7" s="1"/>
  <c r="FZ35" i="7"/>
  <c r="FZ32" i="7"/>
  <c r="FZ156" i="7" s="1"/>
  <c r="FZ31" i="7"/>
  <c r="GB14" i="7"/>
  <c r="GA1" i="7"/>
  <c r="GA25" i="7"/>
  <c r="GA89" i="7" s="1"/>
  <c r="FX78" i="7"/>
  <c r="FY61" i="7"/>
  <c r="FY186" i="7" s="1"/>
  <c r="FY53" i="7"/>
  <c r="FZ34" i="7"/>
  <c r="FZ192" i="7" s="1"/>
  <c r="FW71" i="7"/>
  <c r="FX79" i="7"/>
  <c r="FZ30" i="7"/>
  <c r="FZ136" i="7" s="1"/>
  <c r="FY65" i="7"/>
  <c r="FY54" i="7"/>
  <c r="FW77" i="7"/>
  <c r="FZ38" i="7"/>
  <c r="FZ5" i="7"/>
  <c r="FZ26" i="7"/>
  <c r="GA19" i="7"/>
  <c r="GA84" i="7"/>
  <c r="GA2" i="7"/>
  <c r="FZ36" i="7"/>
  <c r="FY59" i="7"/>
  <c r="FY47" i="7"/>
  <c r="FY135" i="7" s="1"/>
  <c r="FY41" i="7"/>
  <c r="FY42" i="7" s="1"/>
  <c r="FY3" i="7" s="1"/>
  <c r="GB15" i="7"/>
  <c r="GA17" i="7"/>
  <c r="GA16" i="7"/>
  <c r="GA36" i="7" s="1"/>
  <c r="CQ75" i="6"/>
  <c r="CQ82" i="6"/>
  <c r="BI146" i="3"/>
  <c r="BI150" i="3" s="1"/>
  <c r="BI158" i="3" s="1"/>
  <c r="CP130" i="3"/>
  <c r="CQ190" i="3"/>
  <c r="CP79" i="3"/>
  <c r="CQ185" i="3"/>
  <c r="CQ143" i="3"/>
  <c r="CP72" i="3"/>
  <c r="GB13" i="3"/>
  <c r="GA6" i="3"/>
  <c r="CQ186" i="3"/>
  <c r="CP73" i="3"/>
  <c r="CS1" i="3"/>
  <c r="CS15" i="3"/>
  <c r="CS19" i="3" s="1"/>
  <c r="CS25" i="3"/>
  <c r="CP77" i="3"/>
  <c r="CQ188" i="3"/>
  <c r="CQ200" i="3" s="1"/>
  <c r="CP75" i="3"/>
  <c r="CP191" i="3" s="1"/>
  <c r="CQ112" i="3"/>
  <c r="CQ101" i="3"/>
  <c r="CQ105" i="3" s="1"/>
  <c r="CQ28" i="6" s="1"/>
  <c r="CR39" i="3"/>
  <c r="CR34" i="3"/>
  <c r="CR32" i="3"/>
  <c r="CR37" i="3"/>
  <c r="CR36" i="3"/>
  <c r="CR35" i="3"/>
  <c r="CR38" i="3"/>
  <c r="CR33" i="3"/>
  <c r="CR97" i="6" s="1"/>
  <c r="CR31" i="3"/>
  <c r="CR30" i="3"/>
  <c r="CP74" i="3"/>
  <c r="CP98" i="6" s="1"/>
  <c r="CP71" i="3"/>
  <c r="CR121" i="3"/>
  <c r="CR122" i="3" s="1"/>
  <c r="CR117" i="3"/>
  <c r="CR102" i="3"/>
  <c r="CR103" i="3" s="1"/>
  <c r="CR126" i="3"/>
  <c r="CR127" i="3" s="1"/>
  <c r="CP78" i="3"/>
  <c r="CQ135" i="3"/>
  <c r="CP76" i="3"/>
  <c r="FZ49" i="7" l="1"/>
  <c r="FZ52" i="7"/>
  <c r="FZ67" i="7"/>
  <c r="FZ190" i="7" s="1"/>
  <c r="FX71" i="7"/>
  <c r="FY185" i="7"/>
  <c r="FZ50" i="7"/>
  <c r="FZ62" i="7"/>
  <c r="FY74" i="7" s="1"/>
  <c r="FZ110" i="7"/>
  <c r="FZ90" i="7"/>
  <c r="FZ94" i="7" s="1"/>
  <c r="FZ96" i="7" s="1"/>
  <c r="FZ103" i="7"/>
  <c r="FZ104" i="7" s="1"/>
  <c r="FZ117" i="7"/>
  <c r="FZ118" i="7" s="1"/>
  <c r="FZ126" i="7"/>
  <c r="FZ127" i="7" s="1"/>
  <c r="FZ121" i="7"/>
  <c r="FZ122" i="7" s="1"/>
  <c r="FZ53" i="7"/>
  <c r="FZ61" i="7"/>
  <c r="FZ186" i="7" s="1"/>
  <c r="FZ60" i="7"/>
  <c r="FZ143" i="7" s="1"/>
  <c r="FZ144" i="7"/>
  <c r="GA31" i="7"/>
  <c r="GA144" i="7" s="1"/>
  <c r="FY143" i="7"/>
  <c r="FX72" i="7"/>
  <c r="FX128" i="7"/>
  <c r="FX123" i="7"/>
  <c r="GA145" i="7"/>
  <c r="GA146" i="7" s="1"/>
  <c r="GA150" i="7" s="1"/>
  <c r="GA158" i="7" s="1"/>
  <c r="FY112" i="7"/>
  <c r="FY102" i="7"/>
  <c r="FY106" i="7" s="1"/>
  <c r="FW130" i="7"/>
  <c r="GA33" i="7"/>
  <c r="GA4" i="7" s="1"/>
  <c r="GA34" i="7"/>
  <c r="GA192" i="7" s="1"/>
  <c r="FZ48" i="7"/>
  <c r="FZ142" i="7" s="1"/>
  <c r="GA30" i="7"/>
  <c r="GA59" i="7" s="1"/>
  <c r="GA48" i="7"/>
  <c r="GA142" i="7" s="1"/>
  <c r="FY73" i="7"/>
  <c r="FX73" i="7"/>
  <c r="GA63" i="7"/>
  <c r="FZ59" i="7"/>
  <c r="FZ185" i="7" s="1"/>
  <c r="FZ47" i="7"/>
  <c r="FZ135" i="7" s="1"/>
  <c r="FZ41" i="7"/>
  <c r="FZ42" i="7" s="1"/>
  <c r="FZ3" i="7" s="1"/>
  <c r="FZ65" i="7"/>
  <c r="FY77" i="7" s="1"/>
  <c r="FZ54" i="7"/>
  <c r="GA39" i="7"/>
  <c r="GA65" i="7"/>
  <c r="GA54" i="7"/>
  <c r="GA37" i="7"/>
  <c r="GA66" i="7" s="1"/>
  <c r="FY79" i="7"/>
  <c r="GA5" i="7"/>
  <c r="GA26" i="7"/>
  <c r="GA35" i="7"/>
  <c r="GA38" i="7"/>
  <c r="GA32" i="7"/>
  <c r="GA156" i="7" s="1"/>
  <c r="FX77" i="7"/>
  <c r="FZ63" i="7"/>
  <c r="FZ51" i="7"/>
  <c r="FZ187" i="7" s="1"/>
  <c r="GC14" i="7"/>
  <c r="GB1" i="7"/>
  <c r="GB25" i="7"/>
  <c r="GB89" i="7" s="1"/>
  <c r="FY71" i="7"/>
  <c r="GB19" i="7"/>
  <c r="GB84" i="7"/>
  <c r="GB2" i="7"/>
  <c r="FY72" i="7"/>
  <c r="GC15" i="7"/>
  <c r="GB17" i="7"/>
  <c r="GB16" i="7"/>
  <c r="CQ3" i="6"/>
  <c r="CP242" i="3"/>
  <c r="CP29" i="6"/>
  <c r="CR136" i="3"/>
  <c r="CR41" i="3"/>
  <c r="CR42" i="3" s="1"/>
  <c r="CR3" i="3" s="1"/>
  <c r="CR47" i="3"/>
  <c r="CR74" i="6" s="1"/>
  <c r="CR59" i="3"/>
  <c r="CR192" i="3"/>
  <c r="CR63" i="3"/>
  <c r="CR51" i="3"/>
  <c r="CR187" i="3" s="1"/>
  <c r="CR52" i="3"/>
  <c r="CR62" i="3"/>
  <c r="CR4" i="3"/>
  <c r="CQ241" i="3"/>
  <c r="CS89" i="3"/>
  <c r="CS5" i="3"/>
  <c r="CS26" i="3"/>
  <c r="CR65" i="3"/>
  <c r="CR49" i="3"/>
  <c r="CQ123" i="3"/>
  <c r="CQ128" i="3"/>
  <c r="CR67" i="3"/>
  <c r="CR55" i="3"/>
  <c r="CR189" i="3" s="1"/>
  <c r="CS2" i="3"/>
  <c r="CS145" i="3" s="1"/>
  <c r="CT14" i="3"/>
  <c r="CS17" i="3"/>
  <c r="CS16" i="3"/>
  <c r="CS84" i="3"/>
  <c r="GC13" i="3"/>
  <c r="GB6" i="3"/>
  <c r="CR50" i="3"/>
  <c r="CR66" i="3"/>
  <c r="CR54" i="3"/>
  <c r="CR64" i="3"/>
  <c r="CR144" i="3"/>
  <c r="CR48" i="3"/>
  <c r="CR142" i="3" s="1"/>
  <c r="CR60" i="3"/>
  <c r="CR110" i="3"/>
  <c r="CR118" i="3" s="1"/>
  <c r="CR156" i="3"/>
  <c r="CR90" i="3"/>
  <c r="CR94" i="3" s="1"/>
  <c r="CR96" i="3" s="1"/>
  <c r="CR61" i="3"/>
  <c r="CR53" i="3"/>
  <c r="GA188" i="7" l="1"/>
  <c r="GA200" i="7" s="1"/>
  <c r="GA189" i="7"/>
  <c r="GA52" i="7"/>
  <c r="GA67" i="7"/>
  <c r="GA190" i="7" s="1"/>
  <c r="GB145" i="7"/>
  <c r="GB146" i="7" s="1"/>
  <c r="GB150" i="7" s="1"/>
  <c r="GB158" i="7" s="1"/>
  <c r="GA49" i="7"/>
  <c r="GA50" i="7"/>
  <c r="FZ188" i="7"/>
  <c r="FZ200" i="7" s="1"/>
  <c r="FZ189" i="7"/>
  <c r="GA51" i="7"/>
  <c r="GA187" i="7" s="1"/>
  <c r="FX130" i="7"/>
  <c r="GA110" i="7"/>
  <c r="GA90" i="7"/>
  <c r="GA94" i="7" s="1"/>
  <c r="GA96" i="7" s="1"/>
  <c r="GA62" i="7"/>
  <c r="FZ74" i="7" s="1"/>
  <c r="GB34" i="7"/>
  <c r="GB192" i="7" s="1"/>
  <c r="GA60" i="7"/>
  <c r="GA185" i="7" s="1"/>
  <c r="FY128" i="7"/>
  <c r="FY123" i="7"/>
  <c r="FZ112" i="7"/>
  <c r="FZ102" i="7"/>
  <c r="FZ106" i="7" s="1"/>
  <c r="GA121" i="7"/>
  <c r="GA122" i="7" s="1"/>
  <c r="GA117" i="7"/>
  <c r="GA126" i="7"/>
  <c r="GA127" i="7" s="1"/>
  <c r="GA103" i="7"/>
  <c r="GA104" i="7" s="1"/>
  <c r="GA47" i="7"/>
  <c r="GA135" i="7" s="1"/>
  <c r="GA136" i="7"/>
  <c r="GB30" i="7"/>
  <c r="GB136" i="7" s="1"/>
  <c r="GB33" i="7"/>
  <c r="GB50" i="7" s="1"/>
  <c r="GB37" i="7"/>
  <c r="GB66" i="7" s="1"/>
  <c r="GB38" i="7"/>
  <c r="GB39" i="7"/>
  <c r="GB36" i="7"/>
  <c r="GB54" i="7" s="1"/>
  <c r="GB35" i="7"/>
  <c r="FZ71" i="7"/>
  <c r="GB32" i="7"/>
  <c r="GB156" i="7" s="1"/>
  <c r="GB31" i="7"/>
  <c r="GB41" i="7" s="1"/>
  <c r="GB42" i="7" s="1"/>
  <c r="GB3" i="7" s="1"/>
  <c r="GB63" i="7"/>
  <c r="GB51" i="7"/>
  <c r="GB187" i="7" s="1"/>
  <c r="GA61" i="7"/>
  <c r="GA186" i="7" s="1"/>
  <c r="GA53" i="7"/>
  <c r="GA41" i="7"/>
  <c r="GA42" i="7" s="1"/>
  <c r="GA3" i="7" s="1"/>
  <c r="GD14" i="7"/>
  <c r="GC1" i="7"/>
  <c r="GC25" i="7"/>
  <c r="GC89" i="7" s="1"/>
  <c r="GB5" i="7"/>
  <c r="GB26" i="7"/>
  <c r="GB59" i="7"/>
  <c r="GB47" i="7"/>
  <c r="GB135" i="7" s="1"/>
  <c r="GB65" i="7"/>
  <c r="GB53" i="7"/>
  <c r="FZ77" i="7"/>
  <c r="GC19" i="7"/>
  <c r="GC84" i="7"/>
  <c r="GC2" i="7"/>
  <c r="FZ75" i="7"/>
  <c r="FZ191" i="7" s="1"/>
  <c r="FY75" i="7"/>
  <c r="FY191" i="7" s="1"/>
  <c r="FZ79" i="7"/>
  <c r="GA78" i="7"/>
  <c r="FZ78" i="7"/>
  <c r="GD15" i="7"/>
  <c r="GC16" i="7"/>
  <c r="GC36" i="7" s="1"/>
  <c r="GC17" i="7"/>
  <c r="CR75" i="6"/>
  <c r="CP4" i="6"/>
  <c r="CP5" i="6" s="1"/>
  <c r="CR82" i="6"/>
  <c r="BJ146" i="3"/>
  <c r="BJ150" i="3" s="1"/>
  <c r="BJ158" i="3" s="1"/>
  <c r="CQ130" i="3"/>
  <c r="GD13" i="3"/>
  <c r="GC6" i="3"/>
  <c r="CR186" i="3"/>
  <c r="CQ73" i="3"/>
  <c r="CS37" i="3"/>
  <c r="CS35" i="3"/>
  <c r="CS32" i="3"/>
  <c r="CS36" i="3"/>
  <c r="CS34" i="3"/>
  <c r="CS39" i="3"/>
  <c r="CS38" i="3"/>
  <c r="CS33" i="3"/>
  <c r="CS97" i="6" s="1"/>
  <c r="CS31" i="3"/>
  <c r="CS30" i="3"/>
  <c r="CQ71" i="3"/>
  <c r="CR188" i="3"/>
  <c r="CR200" i="3" s="1"/>
  <c r="CQ75" i="3"/>
  <c r="CQ191" i="3" s="1"/>
  <c r="CQ76" i="3"/>
  <c r="CT25" i="3"/>
  <c r="CT1" i="3"/>
  <c r="CT15" i="3"/>
  <c r="CR135" i="3"/>
  <c r="CQ77" i="3"/>
  <c r="CQ78" i="3"/>
  <c r="CR101" i="3"/>
  <c r="CR105" i="3" s="1"/>
  <c r="CR28" i="6" s="1"/>
  <c r="CR112" i="3"/>
  <c r="CQ74" i="3"/>
  <c r="CQ98" i="6" s="1"/>
  <c r="CR185" i="3"/>
  <c r="CR143" i="3"/>
  <c r="CQ72" i="3"/>
  <c r="CR190" i="3"/>
  <c r="CQ79" i="3"/>
  <c r="CS117" i="3"/>
  <c r="CS102" i="3"/>
  <c r="CS103" i="3" s="1"/>
  <c r="CS121" i="3"/>
  <c r="CS122" i="3" s="1"/>
  <c r="CS126" i="3"/>
  <c r="CS127" i="3" s="1"/>
  <c r="GB188" i="7" l="1"/>
  <c r="GB200" i="7" s="1"/>
  <c r="GB189" i="7"/>
  <c r="GC37" i="7"/>
  <c r="GC66" i="7" s="1"/>
  <c r="GA71" i="7"/>
  <c r="GB185" i="7"/>
  <c r="GB52" i="7"/>
  <c r="GB67" i="7"/>
  <c r="GB190" i="7" s="1"/>
  <c r="FY130" i="7"/>
  <c r="GB4" i="7"/>
  <c r="GA75" i="7"/>
  <c r="GA191" i="7" s="1"/>
  <c r="GB62" i="7"/>
  <c r="GA74" i="7" s="1"/>
  <c r="GA79" i="7"/>
  <c r="GA118" i="7"/>
  <c r="GC145" i="7"/>
  <c r="GC146" i="7" s="1"/>
  <c r="GC150" i="7" s="1"/>
  <c r="GC158" i="7" s="1"/>
  <c r="GA143" i="7"/>
  <c r="FZ72" i="7"/>
  <c r="GB60" i="7"/>
  <c r="GB144" i="7"/>
  <c r="GB117" i="7"/>
  <c r="GB118" i="7" s="1"/>
  <c r="GB126" i="7"/>
  <c r="GB127" i="7" s="1"/>
  <c r="GB103" i="7"/>
  <c r="GB104" i="7" s="1"/>
  <c r="GB121" i="7"/>
  <c r="GB122" i="7" s="1"/>
  <c r="GB90" i="7"/>
  <c r="GB94" i="7" s="1"/>
  <c r="GB96" i="7" s="1"/>
  <c r="GB110" i="7"/>
  <c r="GA112" i="7"/>
  <c r="GA102" i="7"/>
  <c r="GA106" i="7" s="1"/>
  <c r="GC39" i="7"/>
  <c r="GC35" i="7"/>
  <c r="GB61" i="7"/>
  <c r="GB186" i="7" s="1"/>
  <c r="GB49" i="7"/>
  <c r="FZ128" i="7"/>
  <c r="FZ123" i="7"/>
  <c r="GB48" i="7"/>
  <c r="GB142" i="7" s="1"/>
  <c r="GC38" i="7"/>
  <c r="GC32" i="7"/>
  <c r="GC156" i="7" s="1"/>
  <c r="GC31" i="7"/>
  <c r="GC33" i="7"/>
  <c r="GC62" i="7" s="1"/>
  <c r="GB74" i="7" s="1"/>
  <c r="GA73" i="7"/>
  <c r="FZ73" i="7"/>
  <c r="GC5" i="7"/>
  <c r="GC26" i="7"/>
  <c r="GE14" i="7"/>
  <c r="GD1" i="7"/>
  <c r="GD25" i="7"/>
  <c r="GD89" i="7" s="1"/>
  <c r="GC65" i="7"/>
  <c r="GB77" i="7" s="1"/>
  <c r="GC54" i="7"/>
  <c r="GD19" i="7"/>
  <c r="GD84" i="7"/>
  <c r="GD2" i="7"/>
  <c r="GC34" i="7"/>
  <c r="GC192" i="7" s="1"/>
  <c r="GB78" i="7"/>
  <c r="GC60" i="7"/>
  <c r="GC30" i="7"/>
  <c r="GC136" i="7" s="1"/>
  <c r="GA77" i="7"/>
  <c r="GE15" i="7"/>
  <c r="GD16" i="7"/>
  <c r="GD17" i="7"/>
  <c r="CR3" i="6"/>
  <c r="CQ242" i="3"/>
  <c r="CQ29" i="6"/>
  <c r="CT89" i="3"/>
  <c r="CT5" i="3"/>
  <c r="CT26" i="3"/>
  <c r="CS65" i="3"/>
  <c r="CS49" i="3"/>
  <c r="CS50" i="3"/>
  <c r="CS66" i="3"/>
  <c r="CS192" i="3"/>
  <c r="CS63" i="3"/>
  <c r="CS51" i="3"/>
  <c r="CS187" i="3" s="1"/>
  <c r="CS54" i="3"/>
  <c r="CS64" i="3"/>
  <c r="CS136" i="3"/>
  <c r="CS47" i="3"/>
  <c r="CS74" i="6" s="1"/>
  <c r="CS59" i="3"/>
  <c r="CS41" i="3"/>
  <c r="CS42" i="3" s="1"/>
  <c r="CS3" i="3" s="1"/>
  <c r="CS67" i="3"/>
  <c r="CS55" i="3"/>
  <c r="CS189" i="3" s="1"/>
  <c r="CR123" i="3"/>
  <c r="CR128" i="3"/>
  <c r="CT17" i="3"/>
  <c r="CT16" i="3"/>
  <c r="CU14" i="3"/>
  <c r="CT2" i="3"/>
  <c r="BK146" i="3" s="1"/>
  <c r="BK150" i="3" s="1"/>
  <c r="BK158" i="3" s="1"/>
  <c r="CT84" i="3"/>
  <c r="CT19" i="3"/>
  <c r="CS144" i="3"/>
  <c r="CS48" i="3"/>
  <c r="CS142" i="3" s="1"/>
  <c r="CS60" i="3"/>
  <c r="CS75" i="6" s="1"/>
  <c r="CS156" i="3"/>
  <c r="CS110" i="3"/>
  <c r="CS118" i="3" s="1"/>
  <c r="CS90" i="3"/>
  <c r="CS94" i="3" s="1"/>
  <c r="CS96" i="3" s="1"/>
  <c r="CS61" i="3"/>
  <c r="CS53" i="3"/>
  <c r="CR241" i="3"/>
  <c r="CS52" i="3"/>
  <c r="CS62" i="3"/>
  <c r="CS4" i="3"/>
  <c r="GE13" i="3"/>
  <c r="GD6" i="3"/>
  <c r="GC52" i="7" l="1"/>
  <c r="GC67" i="7"/>
  <c r="GC190" i="7" s="1"/>
  <c r="GC61" i="7"/>
  <c r="GC186" i="7" s="1"/>
  <c r="GB79" i="7"/>
  <c r="GC4" i="7"/>
  <c r="GD31" i="7"/>
  <c r="GD144" i="7" s="1"/>
  <c r="FZ130" i="7"/>
  <c r="GA128" i="7"/>
  <c r="GA123" i="7"/>
  <c r="GC117" i="7"/>
  <c r="GC118" i="7" s="1"/>
  <c r="GC103" i="7"/>
  <c r="GC104" i="7" s="1"/>
  <c r="GC126" i="7"/>
  <c r="GC127" i="7" s="1"/>
  <c r="GC121" i="7"/>
  <c r="GC122" i="7" s="1"/>
  <c r="GB72" i="7"/>
  <c r="GC143" i="7"/>
  <c r="GA72" i="7"/>
  <c r="GB143" i="7"/>
  <c r="GD145" i="7"/>
  <c r="GD146" i="7" s="1"/>
  <c r="GD150" i="7" s="1"/>
  <c r="GD158" i="7" s="1"/>
  <c r="GC48" i="7"/>
  <c r="GC142" i="7" s="1"/>
  <c r="GC144" i="7"/>
  <c r="GB112" i="7"/>
  <c r="GB102" i="7"/>
  <c r="GB106" i="7" s="1"/>
  <c r="GC53" i="7"/>
  <c r="GC110" i="7"/>
  <c r="GC90" i="7"/>
  <c r="GC94" i="7" s="1"/>
  <c r="GC96" i="7" s="1"/>
  <c r="GC49" i="7"/>
  <c r="GC50" i="7"/>
  <c r="GD33" i="7"/>
  <c r="GD50" i="7" s="1"/>
  <c r="GD34" i="7"/>
  <c r="GD30" i="7"/>
  <c r="GD136" i="7" s="1"/>
  <c r="GD60" i="7"/>
  <c r="GD48" i="7"/>
  <c r="GD142" i="7" s="1"/>
  <c r="GD51" i="7"/>
  <c r="GD187" i="7" s="1"/>
  <c r="GD47" i="7"/>
  <c r="GD135" i="7" s="1"/>
  <c r="GC63" i="7"/>
  <c r="GC51" i="7"/>
  <c r="GC187" i="7" s="1"/>
  <c r="GD39" i="7"/>
  <c r="GD5" i="7"/>
  <c r="GD26" i="7"/>
  <c r="GD36" i="7"/>
  <c r="GD38" i="7"/>
  <c r="GE19" i="7"/>
  <c r="GE84" i="7"/>
  <c r="GE2" i="7"/>
  <c r="GD37" i="7"/>
  <c r="GD66" i="7" s="1"/>
  <c r="GF14" i="7"/>
  <c r="GE1" i="7"/>
  <c r="GE25" i="7"/>
  <c r="GE89" i="7" s="1"/>
  <c r="GD35" i="7"/>
  <c r="GD32" i="7"/>
  <c r="GD156" i="7" s="1"/>
  <c r="GB73" i="7"/>
  <c r="GC59" i="7"/>
  <c r="GC185" i="7" s="1"/>
  <c r="GC47" i="7"/>
  <c r="GC135" i="7" s="1"/>
  <c r="GC41" i="7"/>
  <c r="GC42" i="7" s="1"/>
  <c r="GC3" i="7" s="1"/>
  <c r="GF15" i="7"/>
  <c r="GE16" i="7"/>
  <c r="GE17" i="7"/>
  <c r="CT145" i="3"/>
  <c r="CQ4" i="6"/>
  <c r="CQ5" i="6" s="1"/>
  <c r="CS82" i="6"/>
  <c r="CR130" i="3"/>
  <c r="CR29" i="6" s="1"/>
  <c r="CR74" i="3"/>
  <c r="CR98" i="6" s="1"/>
  <c r="CS101" i="3"/>
  <c r="CS105" i="3" s="1"/>
  <c r="CS28" i="6" s="1"/>
  <c r="CS112" i="3"/>
  <c r="CS190" i="3"/>
  <c r="CR79" i="3"/>
  <c r="CS188" i="3"/>
  <c r="CS200" i="3" s="1"/>
  <c r="CR75" i="3"/>
  <c r="CR191" i="3" s="1"/>
  <c r="CT126" i="3"/>
  <c r="CT127" i="3" s="1"/>
  <c r="CT117" i="3"/>
  <c r="CT121" i="3"/>
  <c r="CT122" i="3" s="1"/>
  <c r="CT102" i="3"/>
  <c r="CT103" i="3" s="1"/>
  <c r="CR77" i="3"/>
  <c r="CU25" i="3"/>
  <c r="CU1" i="3"/>
  <c r="CU15" i="3"/>
  <c r="CU19" i="3" s="1"/>
  <c r="CR71" i="3"/>
  <c r="CT37" i="3"/>
  <c r="CT38" i="3"/>
  <c r="CT39" i="3"/>
  <c r="CT36" i="3"/>
  <c r="CT34" i="3"/>
  <c r="CT32" i="3"/>
  <c r="CT35" i="3"/>
  <c r="CT33" i="3"/>
  <c r="CT97" i="6" s="1"/>
  <c r="CT31" i="3"/>
  <c r="CT30" i="3"/>
  <c r="CS135" i="3"/>
  <c r="CR76" i="3"/>
  <c r="CR78" i="3"/>
  <c r="CS186" i="3"/>
  <c r="CR73" i="3"/>
  <c r="GE6" i="3"/>
  <c r="GF13" i="3"/>
  <c r="CS185" i="3"/>
  <c r="CS143" i="3"/>
  <c r="CR72" i="3"/>
  <c r="GD63" i="7" l="1"/>
  <c r="GD192" i="7"/>
  <c r="GC188" i="7"/>
  <c r="GC200" i="7" s="1"/>
  <c r="GC189" i="7"/>
  <c r="GD62" i="7"/>
  <c r="GC74" i="7" s="1"/>
  <c r="GD52" i="7"/>
  <c r="GD67" i="7"/>
  <c r="GD190" i="7" s="1"/>
  <c r="GC112" i="7"/>
  <c r="GC102" i="7"/>
  <c r="GC106" i="7" s="1"/>
  <c r="GC72" i="7"/>
  <c r="GD143" i="7"/>
  <c r="GD110" i="7"/>
  <c r="GD90" i="7"/>
  <c r="GD94" i="7" s="1"/>
  <c r="GD96" i="7" s="1"/>
  <c r="GD59" i="7"/>
  <c r="GD185" i="7" s="1"/>
  <c r="GA130" i="7"/>
  <c r="GE38" i="7"/>
  <c r="GE145" i="7"/>
  <c r="GE146" i="7" s="1"/>
  <c r="GE150" i="7" s="1"/>
  <c r="GE158" i="7" s="1"/>
  <c r="GD103" i="7"/>
  <c r="GD104" i="7" s="1"/>
  <c r="GD117" i="7"/>
  <c r="GD121" i="7"/>
  <c r="GD122" i="7" s="1"/>
  <c r="GD126" i="7"/>
  <c r="GD127" i="7" s="1"/>
  <c r="GB128" i="7"/>
  <c r="GB123" i="7"/>
  <c r="GD4" i="7"/>
  <c r="GD49" i="7"/>
  <c r="GE31" i="7"/>
  <c r="GE144" i="7" s="1"/>
  <c r="GD61" i="7"/>
  <c r="GD186" i="7" s="1"/>
  <c r="GD53" i="7"/>
  <c r="GE32" i="7"/>
  <c r="GE156" i="7" s="1"/>
  <c r="GE5" i="7"/>
  <c r="GE26" i="7"/>
  <c r="GE33" i="7"/>
  <c r="GC75" i="7"/>
  <c r="GC191" i="7" s="1"/>
  <c r="GB75" i="7"/>
  <c r="GB191" i="7" s="1"/>
  <c r="GE34" i="7"/>
  <c r="GE192" i="7" s="1"/>
  <c r="GC79" i="7"/>
  <c r="GG14" i="7"/>
  <c r="GF1" i="7"/>
  <c r="GF25" i="7"/>
  <c r="GF89" i="7" s="1"/>
  <c r="GE30" i="7"/>
  <c r="GE136" i="7" s="1"/>
  <c r="GD65" i="7"/>
  <c r="GD54" i="7"/>
  <c r="GC78" i="7"/>
  <c r="GE37" i="7"/>
  <c r="GE66" i="7" s="1"/>
  <c r="GD41" i="7"/>
  <c r="GD42" i="7" s="1"/>
  <c r="GD3" i="7" s="1"/>
  <c r="GC71" i="7"/>
  <c r="GB71" i="7"/>
  <c r="GE36" i="7"/>
  <c r="GE39" i="7"/>
  <c r="GF19" i="7"/>
  <c r="GF84" i="7"/>
  <c r="GF2" i="7"/>
  <c r="GE35" i="7"/>
  <c r="GG15" i="7"/>
  <c r="GF17" i="7"/>
  <c r="GF16" i="7"/>
  <c r="CR4" i="6"/>
  <c r="CR5" i="6" s="1"/>
  <c r="CS3" i="6"/>
  <c r="CT156" i="3"/>
  <c r="CT110" i="3"/>
  <c r="CT118" i="3" s="1"/>
  <c r="CT90" i="3"/>
  <c r="CT94" i="3" s="1"/>
  <c r="CT96" i="3" s="1"/>
  <c r="CT61" i="3"/>
  <c r="CT53" i="3"/>
  <c r="CU17" i="3"/>
  <c r="CU16" i="3"/>
  <c r="CV14" i="3"/>
  <c r="CU2" i="3"/>
  <c r="CU145" i="3" s="1"/>
  <c r="CU84" i="3"/>
  <c r="CS128" i="3"/>
  <c r="CS123" i="3"/>
  <c r="CT54" i="3"/>
  <c r="CT64" i="3"/>
  <c r="CS241" i="3"/>
  <c r="CT50" i="3"/>
  <c r="CT66" i="3"/>
  <c r="CU89" i="3"/>
  <c r="CU5" i="3"/>
  <c r="CU26" i="3"/>
  <c r="CT136" i="3"/>
  <c r="CT47" i="3"/>
  <c r="CT74" i="6" s="1"/>
  <c r="CT59" i="3"/>
  <c r="CT41" i="3"/>
  <c r="CT42" i="3" s="1"/>
  <c r="CT3" i="3" s="1"/>
  <c r="CT65" i="3"/>
  <c r="CT49" i="3"/>
  <c r="CT144" i="3"/>
  <c r="CT48" i="3"/>
  <c r="CT142" i="3" s="1"/>
  <c r="CT60" i="3"/>
  <c r="CR242" i="3"/>
  <c r="CT62" i="3"/>
  <c r="CT52" i="3"/>
  <c r="CT4" i="3"/>
  <c r="CT192" i="3"/>
  <c r="CT63" i="3"/>
  <c r="CT51" i="3"/>
  <c r="CT187" i="3" s="1"/>
  <c r="GF6" i="3"/>
  <c r="GG13" i="3"/>
  <c r="CT67" i="3"/>
  <c r="CT55" i="3"/>
  <c r="CT189" i="3" s="1"/>
  <c r="GD118" i="7" l="1"/>
  <c r="GE52" i="7"/>
  <c r="GE67" i="7"/>
  <c r="GE190" i="7" s="1"/>
  <c r="GD79" i="7"/>
  <c r="GD188" i="7"/>
  <c r="GD200" i="7" s="1"/>
  <c r="GD189" i="7"/>
  <c r="GF145" i="7"/>
  <c r="GF146" i="7" s="1"/>
  <c r="GF150" i="7" s="1"/>
  <c r="GF158" i="7" s="1"/>
  <c r="GF38" i="7"/>
  <c r="GD112" i="7"/>
  <c r="GD102" i="7"/>
  <c r="GD106" i="7" s="1"/>
  <c r="GE117" i="7"/>
  <c r="GE103" i="7"/>
  <c r="GE104" i="7" s="1"/>
  <c r="GE126" i="7"/>
  <c r="GE127" i="7" s="1"/>
  <c r="GE121" i="7"/>
  <c r="GE122" i="7" s="1"/>
  <c r="GE48" i="7"/>
  <c r="GE142" i="7" s="1"/>
  <c r="GE60" i="7"/>
  <c r="GB130" i="7"/>
  <c r="GF31" i="7"/>
  <c r="GF144" i="7" s="1"/>
  <c r="GE110" i="7"/>
  <c r="GE90" i="7"/>
  <c r="GE94" i="7" s="1"/>
  <c r="GE96" i="7" s="1"/>
  <c r="GC128" i="7"/>
  <c r="GC123" i="7"/>
  <c r="GF32" i="7"/>
  <c r="GF156" i="7" s="1"/>
  <c r="GH14" i="7"/>
  <c r="GG1" i="7"/>
  <c r="GG25" i="7"/>
  <c r="GG89" i="7" s="1"/>
  <c r="GF34" i="7"/>
  <c r="GF192" i="7" s="1"/>
  <c r="GF33" i="7"/>
  <c r="GD78" i="7"/>
  <c r="GE65" i="7"/>
  <c r="GE54" i="7"/>
  <c r="GE63" i="7"/>
  <c r="GE51" i="7"/>
  <c r="GE187" i="7" s="1"/>
  <c r="GF37" i="7"/>
  <c r="GF66" i="7" s="1"/>
  <c r="GE78" i="7" s="1"/>
  <c r="GC77" i="7"/>
  <c r="GE61" i="7"/>
  <c r="GE186" i="7" s="1"/>
  <c r="GE53" i="7"/>
  <c r="GG19" i="7"/>
  <c r="GG84" i="7"/>
  <c r="GG2" i="7"/>
  <c r="GF36" i="7"/>
  <c r="GF39" i="7"/>
  <c r="GE59" i="7"/>
  <c r="GE185" i="7" s="1"/>
  <c r="GE47" i="7"/>
  <c r="GE135" i="7" s="1"/>
  <c r="GE41" i="7"/>
  <c r="GE42" i="7" s="1"/>
  <c r="GE3" i="7" s="1"/>
  <c r="GF30" i="7"/>
  <c r="GF136" i="7" s="1"/>
  <c r="GF35" i="7"/>
  <c r="GF5" i="7"/>
  <c r="GF26" i="7"/>
  <c r="GE62" i="7"/>
  <c r="GE50" i="7"/>
  <c r="GE49" i="7"/>
  <c r="GE4" i="7"/>
  <c r="GC73" i="7"/>
  <c r="GF61" i="7"/>
  <c r="GF186" i="7" s="1"/>
  <c r="GF53" i="7"/>
  <c r="GH15" i="7"/>
  <c r="GG16" i="7"/>
  <c r="GG17" i="7"/>
  <c r="CT75" i="6"/>
  <c r="CT82" i="6"/>
  <c r="BL146" i="3"/>
  <c r="BL150" i="3" s="1"/>
  <c r="BL158" i="3" s="1"/>
  <c r="CS130" i="3"/>
  <c r="CU34" i="3"/>
  <c r="CU37" i="3"/>
  <c r="CU35" i="3"/>
  <c r="CU39" i="3"/>
  <c r="CU38" i="3"/>
  <c r="CU33" i="3"/>
  <c r="CU97" i="6" s="1"/>
  <c r="CU31" i="3"/>
  <c r="CU30" i="3"/>
  <c r="CU32" i="3"/>
  <c r="CU36" i="3"/>
  <c r="CS74" i="3"/>
  <c r="CS98" i="6" s="1"/>
  <c r="GH13" i="3"/>
  <c r="GG6" i="3"/>
  <c r="CS76" i="3"/>
  <c r="CS71" i="3"/>
  <c r="CS78" i="3"/>
  <c r="CT186" i="3"/>
  <c r="CS73" i="3"/>
  <c r="CT188" i="3"/>
  <c r="CT200" i="3" s="1"/>
  <c r="CS75" i="3"/>
  <c r="CS191" i="3" s="1"/>
  <c r="CT185" i="3"/>
  <c r="CT143" i="3"/>
  <c r="CS72" i="3"/>
  <c r="CT135" i="3"/>
  <c r="CT112" i="3"/>
  <c r="CT101" i="3"/>
  <c r="CT105" i="3" s="1"/>
  <c r="CT28" i="6" s="1"/>
  <c r="CU102" i="3"/>
  <c r="CU103" i="3" s="1"/>
  <c r="CU117" i="3"/>
  <c r="CU121" i="3"/>
  <c r="CU122" i="3" s="1"/>
  <c r="CU126" i="3"/>
  <c r="CU127" i="3" s="1"/>
  <c r="CS77" i="3"/>
  <c r="CT190" i="3"/>
  <c r="CS79" i="3"/>
  <c r="CV25" i="3"/>
  <c r="CV15" i="3"/>
  <c r="CV1" i="3"/>
  <c r="GE118" i="7" l="1"/>
  <c r="GG145" i="7"/>
  <c r="GG146" i="7" s="1"/>
  <c r="GG150" i="7" s="1"/>
  <c r="GG158" i="7" s="1"/>
  <c r="GE188" i="7"/>
  <c r="GE200" i="7" s="1"/>
  <c r="GE189" i="7"/>
  <c r="GF52" i="7"/>
  <c r="GF67" i="7"/>
  <c r="GD73" i="7"/>
  <c r="GG38" i="7"/>
  <c r="GF48" i="7"/>
  <c r="GF142" i="7" s="1"/>
  <c r="GF60" i="7"/>
  <c r="GF110" i="7"/>
  <c r="GF90" i="7"/>
  <c r="GF94" i="7" s="1"/>
  <c r="GF96" i="7" s="1"/>
  <c r="GD128" i="7"/>
  <c r="GD123" i="7"/>
  <c r="GF121" i="7"/>
  <c r="GF122" i="7" s="1"/>
  <c r="GF103" i="7"/>
  <c r="GF104" i="7" s="1"/>
  <c r="GF126" i="7"/>
  <c r="GF127" i="7" s="1"/>
  <c r="GF117" i="7"/>
  <c r="GD72" i="7"/>
  <c r="GE143" i="7"/>
  <c r="GG31" i="7"/>
  <c r="GG144" i="7" s="1"/>
  <c r="GC130" i="7"/>
  <c r="GG34" i="7"/>
  <c r="GE112" i="7"/>
  <c r="GE102" i="7"/>
  <c r="GE106" i="7" s="1"/>
  <c r="GE73" i="7"/>
  <c r="GF63" i="7"/>
  <c r="GF51" i="7"/>
  <c r="GF187" i="7" s="1"/>
  <c r="GF59" i="7"/>
  <c r="GF47" i="7"/>
  <c r="GF135" i="7" s="1"/>
  <c r="GF41" i="7"/>
  <c r="GF42" i="7" s="1"/>
  <c r="GF3" i="7" s="1"/>
  <c r="GG32" i="7"/>
  <c r="GG156" i="7" s="1"/>
  <c r="GF62" i="7"/>
  <c r="GE74" i="7" s="1"/>
  <c r="GF50" i="7"/>
  <c r="GF49" i="7"/>
  <c r="GF4" i="7"/>
  <c r="GG5" i="7"/>
  <c r="GG26" i="7"/>
  <c r="GD71" i="7"/>
  <c r="GG33" i="7"/>
  <c r="GG30" i="7"/>
  <c r="GG136" i="7" s="1"/>
  <c r="GI14" i="7"/>
  <c r="GH1" i="7"/>
  <c r="GH25" i="7"/>
  <c r="GH89" i="7" s="1"/>
  <c r="GG48" i="7"/>
  <c r="GG142" i="7" s="1"/>
  <c r="GH19" i="7"/>
  <c r="GH84" i="7"/>
  <c r="GH2" i="7"/>
  <c r="GF65" i="7"/>
  <c r="GF54" i="7"/>
  <c r="GG37" i="7"/>
  <c r="GG66" i="7" s="1"/>
  <c r="GF78" i="7" s="1"/>
  <c r="GD74" i="7"/>
  <c r="GG36" i="7"/>
  <c r="GG39" i="7"/>
  <c r="GD77" i="7"/>
  <c r="GE75" i="7"/>
  <c r="GE191" i="7" s="1"/>
  <c r="GD75" i="7"/>
  <c r="GD191" i="7" s="1"/>
  <c r="GG35" i="7"/>
  <c r="GI15" i="7"/>
  <c r="GH16" i="7"/>
  <c r="GH17" i="7"/>
  <c r="CS242" i="3"/>
  <c r="CS29" i="6"/>
  <c r="CT3" i="6"/>
  <c r="CU136" i="3"/>
  <c r="CU59" i="3"/>
  <c r="CU41" i="3"/>
  <c r="CU42" i="3" s="1"/>
  <c r="CU3" i="3" s="1"/>
  <c r="CU47" i="3"/>
  <c r="CU74" i="6" s="1"/>
  <c r="CU62" i="3"/>
  <c r="CU52" i="3"/>
  <c r="CU4" i="3"/>
  <c r="CU65" i="3"/>
  <c r="CU49" i="3"/>
  <c r="CV2" i="3"/>
  <c r="CV145" i="3" s="1"/>
  <c r="CV17" i="3"/>
  <c r="CV16" i="3"/>
  <c r="CW14" i="3"/>
  <c r="CV84" i="3"/>
  <c r="CT241" i="3"/>
  <c r="CU50" i="3"/>
  <c r="CU66" i="3"/>
  <c r="CU67" i="3"/>
  <c r="CU55" i="3"/>
  <c r="CU189" i="3" s="1"/>
  <c r="GI13" i="3"/>
  <c r="GH6" i="3"/>
  <c r="CV19" i="3"/>
  <c r="CV89" i="3"/>
  <c r="CV5" i="3"/>
  <c r="CV26" i="3"/>
  <c r="CU64" i="3"/>
  <c r="CU54" i="3"/>
  <c r="CU144" i="3"/>
  <c r="CU48" i="3"/>
  <c r="CU142" i="3" s="1"/>
  <c r="CU60" i="3"/>
  <c r="CT128" i="3"/>
  <c r="CT123" i="3"/>
  <c r="CU156" i="3"/>
  <c r="CU61" i="3"/>
  <c r="CU53" i="3"/>
  <c r="CU110" i="3"/>
  <c r="CU118" i="3" s="1"/>
  <c r="CU90" i="3"/>
  <c r="CU94" i="3" s="1"/>
  <c r="CU96" i="3" s="1"/>
  <c r="CU192" i="3"/>
  <c r="CU63" i="3"/>
  <c r="CU51" i="3"/>
  <c r="CU187" i="3" s="1"/>
  <c r="GH145" i="7" l="1"/>
  <c r="GH146" i="7" s="1"/>
  <c r="GH150" i="7" s="1"/>
  <c r="GH158" i="7" s="1"/>
  <c r="GF188" i="7"/>
  <c r="GF200" i="7" s="1"/>
  <c r="GF189" i="7"/>
  <c r="GF190" i="7"/>
  <c r="GE79" i="7"/>
  <c r="GF118" i="7"/>
  <c r="GG60" i="7"/>
  <c r="GG63" i="7"/>
  <c r="GG192" i="7"/>
  <c r="GG52" i="7"/>
  <c r="GG67" i="7"/>
  <c r="GG51" i="7"/>
  <c r="GG187" i="7" s="1"/>
  <c r="GF185" i="7"/>
  <c r="GH30" i="7"/>
  <c r="GH136" i="7" s="1"/>
  <c r="GG126" i="7"/>
  <c r="GG127" i="7" s="1"/>
  <c r="GG121" i="7"/>
  <c r="GG122" i="7" s="1"/>
  <c r="GG103" i="7"/>
  <c r="GG104" i="7" s="1"/>
  <c r="GG117" i="7"/>
  <c r="GG110" i="7"/>
  <c r="GG90" i="7"/>
  <c r="GG94" i="7" s="1"/>
  <c r="GG96" i="7" s="1"/>
  <c r="GE72" i="7"/>
  <c r="GF143" i="7"/>
  <c r="GF72" i="7"/>
  <c r="GG143" i="7"/>
  <c r="GE128" i="7"/>
  <c r="GE123" i="7"/>
  <c r="GD130" i="7"/>
  <c r="GF112" i="7"/>
  <c r="GF102" i="7"/>
  <c r="GF106" i="7" s="1"/>
  <c r="GH59" i="7"/>
  <c r="GH47" i="7"/>
  <c r="GH135" i="7" s="1"/>
  <c r="GH37" i="7"/>
  <c r="GH66" i="7" s="1"/>
  <c r="GG78" i="7" s="1"/>
  <c r="GH5" i="7"/>
  <c r="GH26" i="7"/>
  <c r="GG61" i="7"/>
  <c r="GG186" i="7" s="1"/>
  <c r="GG53" i="7"/>
  <c r="GJ14" i="7"/>
  <c r="GI1" i="7"/>
  <c r="GI25" i="7"/>
  <c r="GI89" i="7" s="1"/>
  <c r="GI19" i="7"/>
  <c r="GI84" i="7"/>
  <c r="GI2" i="7"/>
  <c r="GH32" i="7"/>
  <c r="GH156" i="7" s="1"/>
  <c r="GE77" i="7"/>
  <c r="GH36" i="7"/>
  <c r="GH31" i="7"/>
  <c r="GH144" i="7" s="1"/>
  <c r="GG59" i="7"/>
  <c r="GG47" i="7"/>
  <c r="GG135" i="7" s="1"/>
  <c r="GG41" i="7"/>
  <c r="GG42" i="7" s="1"/>
  <c r="GG3" i="7" s="1"/>
  <c r="GH35" i="7"/>
  <c r="GG65" i="7"/>
  <c r="GG54" i="7"/>
  <c r="GH33" i="7"/>
  <c r="GG62" i="7"/>
  <c r="GG50" i="7"/>
  <c r="GG4" i="7"/>
  <c r="GG49" i="7"/>
  <c r="GF75" i="7"/>
  <c r="GF191" i="7" s="1"/>
  <c r="GH38" i="7"/>
  <c r="GH39" i="7"/>
  <c r="GH34" i="7"/>
  <c r="GH192" i="7" s="1"/>
  <c r="GE71" i="7"/>
  <c r="GJ15" i="7"/>
  <c r="GI17" i="7"/>
  <c r="GI16" i="7"/>
  <c r="CU75" i="6"/>
  <c r="CS4" i="6"/>
  <c r="CS5" i="6" s="1"/>
  <c r="CU82" i="6"/>
  <c r="BM146" i="3"/>
  <c r="BM150" i="3" s="1"/>
  <c r="BM158" i="3" s="1"/>
  <c r="CV126" i="3"/>
  <c r="CV127" i="3" s="1"/>
  <c r="CV117" i="3"/>
  <c r="CV121" i="3"/>
  <c r="CV122" i="3" s="1"/>
  <c r="CV102" i="3"/>
  <c r="CV103" i="3" s="1"/>
  <c r="CT78" i="3"/>
  <c r="CT130" i="3"/>
  <c r="CT29" i="6" s="1"/>
  <c r="CU135" i="3"/>
  <c r="CU186" i="3"/>
  <c r="CT73" i="3"/>
  <c r="CT77" i="3"/>
  <c r="CT71" i="3"/>
  <c r="CW25" i="3"/>
  <c r="CW1" i="3"/>
  <c r="CW15" i="3"/>
  <c r="CT74" i="3"/>
  <c r="CT98" i="6" s="1"/>
  <c r="CU112" i="3"/>
  <c r="CU101" i="3"/>
  <c r="CU105" i="3" s="1"/>
  <c r="CU28" i="6" s="1"/>
  <c r="CU185" i="3"/>
  <c r="CU143" i="3"/>
  <c r="CT72" i="3"/>
  <c r="GJ13" i="3"/>
  <c r="GI6" i="3"/>
  <c r="CU188" i="3"/>
  <c r="CU200" i="3" s="1"/>
  <c r="CT75" i="3"/>
  <c r="CT191" i="3" s="1"/>
  <c r="CT76" i="3"/>
  <c r="CU190" i="3"/>
  <c r="CT79" i="3"/>
  <c r="CV38" i="3"/>
  <c r="CV36" i="3"/>
  <c r="CV31" i="3"/>
  <c r="CV37" i="3"/>
  <c r="CV35" i="3"/>
  <c r="CV39" i="3"/>
  <c r="CV33" i="3"/>
  <c r="CV97" i="6" s="1"/>
  <c r="CV30" i="3"/>
  <c r="CV32" i="3"/>
  <c r="CV34" i="3"/>
  <c r="GH52" i="7" l="1"/>
  <c r="GH67" i="7"/>
  <c r="GH190" i="7" s="1"/>
  <c r="GG118" i="7"/>
  <c r="GG190" i="7"/>
  <c r="GF79" i="7"/>
  <c r="GE130" i="7"/>
  <c r="GG71" i="7"/>
  <c r="GG185" i="7"/>
  <c r="GG188" i="7"/>
  <c r="GG200" i="7" s="1"/>
  <c r="GG189" i="7"/>
  <c r="GI145" i="7"/>
  <c r="GI146" i="7" s="1"/>
  <c r="GI150" i="7" s="1"/>
  <c r="GI158" i="7" s="1"/>
  <c r="GH185" i="7"/>
  <c r="GF128" i="7"/>
  <c r="GF123" i="7"/>
  <c r="GH110" i="7"/>
  <c r="GH90" i="7"/>
  <c r="GH94" i="7" s="1"/>
  <c r="GH96" i="7" s="1"/>
  <c r="GI39" i="7"/>
  <c r="GH126" i="7"/>
  <c r="GH127" i="7" s="1"/>
  <c r="GH103" i="7"/>
  <c r="GH104" i="7" s="1"/>
  <c r="GH121" i="7"/>
  <c r="GH122" i="7" s="1"/>
  <c r="GH117" i="7"/>
  <c r="GH118" i="7" s="1"/>
  <c r="GG112" i="7"/>
  <c r="GG102" i="7"/>
  <c r="GG106" i="7" s="1"/>
  <c r="GI35" i="7"/>
  <c r="GI31" i="7"/>
  <c r="GI144" i="7" s="1"/>
  <c r="GI37" i="7"/>
  <c r="GI66" i="7" s="1"/>
  <c r="GH78" i="7" s="1"/>
  <c r="GF73" i="7"/>
  <c r="GH63" i="7"/>
  <c r="GH51" i="7"/>
  <c r="GH187" i="7" s="1"/>
  <c r="GH60" i="7"/>
  <c r="GH143" i="7" s="1"/>
  <c r="GH48" i="7"/>
  <c r="GH142" i="7" s="1"/>
  <c r="GI32" i="7"/>
  <c r="GI156" i="7" s="1"/>
  <c r="GF71" i="7"/>
  <c r="GI34" i="7"/>
  <c r="GI192" i="7" s="1"/>
  <c r="GG79" i="7"/>
  <c r="GI33" i="7"/>
  <c r="GI5" i="7"/>
  <c r="GI26" i="7"/>
  <c r="GF77" i="7"/>
  <c r="GI60" i="7"/>
  <c r="GI143" i="7" s="1"/>
  <c r="GJ19" i="7"/>
  <c r="GJ84" i="7"/>
  <c r="GJ2" i="7"/>
  <c r="GI30" i="7"/>
  <c r="GI136" i="7" s="1"/>
  <c r="GH41" i="7"/>
  <c r="GH42" i="7" s="1"/>
  <c r="GH3" i="7" s="1"/>
  <c r="GH62" i="7"/>
  <c r="GH50" i="7"/>
  <c r="GH49" i="7"/>
  <c r="GH4" i="7"/>
  <c r="GH61" i="7"/>
  <c r="GH186" i="7" s="1"/>
  <c r="GH53" i="7"/>
  <c r="GI38" i="7"/>
  <c r="GK14" i="7"/>
  <c r="GJ1" i="7"/>
  <c r="GJ25" i="7"/>
  <c r="GJ89" i="7" s="1"/>
  <c r="GH65" i="7"/>
  <c r="GH54" i="7"/>
  <c r="GF74" i="7"/>
  <c r="GI36" i="7"/>
  <c r="GK15" i="7"/>
  <c r="GJ17" i="7"/>
  <c r="GJ16" i="7"/>
  <c r="GJ31" i="7" s="1"/>
  <c r="GJ144" i="7" s="1"/>
  <c r="CU3" i="6"/>
  <c r="CT4" i="6"/>
  <c r="CT5" i="6" s="1"/>
  <c r="CV144" i="3"/>
  <c r="CV48" i="3"/>
  <c r="CV142" i="3" s="1"/>
  <c r="CV60" i="3"/>
  <c r="CW89" i="3"/>
  <c r="CW26" i="3"/>
  <c r="CW5" i="3"/>
  <c r="CV156" i="3"/>
  <c r="CV90" i="3"/>
  <c r="CV94" i="3" s="1"/>
  <c r="CV96" i="3" s="1"/>
  <c r="CV110" i="3"/>
  <c r="CV118" i="3" s="1"/>
  <c r="CV53" i="3"/>
  <c r="CV61" i="3"/>
  <c r="CU241" i="3"/>
  <c r="CV64" i="3"/>
  <c r="CV54" i="3"/>
  <c r="CT242" i="3"/>
  <c r="CV65" i="3"/>
  <c r="CV49" i="3"/>
  <c r="CV136" i="3"/>
  <c r="CV41" i="3"/>
  <c r="CV42" i="3" s="1"/>
  <c r="CV3" i="3" s="1"/>
  <c r="CV47" i="3"/>
  <c r="CV74" i="6" s="1"/>
  <c r="CV59" i="3"/>
  <c r="CU128" i="3"/>
  <c r="CU123" i="3"/>
  <c r="CV62" i="3"/>
  <c r="CV52" i="3"/>
  <c r="CV4" i="3"/>
  <c r="CV55" i="3"/>
  <c r="CV189" i="3" s="1"/>
  <c r="CV67" i="3"/>
  <c r="CW2" i="3"/>
  <c r="CW145" i="3" s="1"/>
  <c r="CW17" i="3"/>
  <c r="CW16" i="3"/>
  <c r="CX14" i="3"/>
  <c r="CW84" i="3"/>
  <c r="CV192" i="3"/>
  <c r="CV63" i="3"/>
  <c r="CV51" i="3"/>
  <c r="CV187" i="3" s="1"/>
  <c r="GK13" i="3"/>
  <c r="GJ6" i="3"/>
  <c r="CV66" i="3"/>
  <c r="CV50" i="3"/>
  <c r="CW19" i="3"/>
  <c r="GH188" i="7" l="1"/>
  <c r="GH200" i="7" s="1"/>
  <c r="GH189" i="7"/>
  <c r="GI52" i="7"/>
  <c r="GI67" i="7"/>
  <c r="GI190" i="7" s="1"/>
  <c r="GJ145" i="7"/>
  <c r="GJ146" i="7" s="1"/>
  <c r="GJ150" i="7" s="1"/>
  <c r="GJ158" i="7" s="1"/>
  <c r="GK158" i="7" s="1"/>
  <c r="GI110" i="7"/>
  <c r="GI90" i="7"/>
  <c r="GI94" i="7" s="1"/>
  <c r="GI96" i="7" s="1"/>
  <c r="GI121" i="7"/>
  <c r="GI122" i="7" s="1"/>
  <c r="GI117" i="7"/>
  <c r="GI118" i="7" s="1"/>
  <c r="GI103" i="7"/>
  <c r="GI104" i="7" s="1"/>
  <c r="GI126" i="7"/>
  <c r="GI127" i="7" s="1"/>
  <c r="GH112" i="7"/>
  <c r="GH102" i="7"/>
  <c r="GH106" i="7" s="1"/>
  <c r="GG128" i="7"/>
  <c r="GG123" i="7"/>
  <c r="GJ39" i="7"/>
  <c r="GI48" i="7"/>
  <c r="GI142" i="7" s="1"/>
  <c r="GF130" i="7"/>
  <c r="GJ32" i="7"/>
  <c r="GJ156" i="7" s="1"/>
  <c r="GI62" i="7"/>
  <c r="GH74" i="7" s="1"/>
  <c r="GI50" i="7"/>
  <c r="GI49" i="7"/>
  <c r="GI4" i="7"/>
  <c r="GI61" i="7"/>
  <c r="GI186" i="7" s="1"/>
  <c r="GI53" i="7"/>
  <c r="GJ34" i="7"/>
  <c r="GJ192" i="7" s="1"/>
  <c r="GH72" i="7"/>
  <c r="GG72" i="7"/>
  <c r="GG77" i="7"/>
  <c r="GJ33" i="7"/>
  <c r="GG74" i="7"/>
  <c r="GJ60" i="7"/>
  <c r="GJ143" i="7" s="1"/>
  <c r="GJ48" i="7"/>
  <c r="GJ142" i="7" s="1"/>
  <c r="GK19" i="7"/>
  <c r="GK84" i="7"/>
  <c r="GK2" i="7"/>
  <c r="GL14" i="7"/>
  <c r="GK1" i="7"/>
  <c r="GK145" i="7" s="1"/>
  <c r="GK146" i="7" s="1"/>
  <c r="GK150" i="7" s="1"/>
  <c r="GK25" i="7"/>
  <c r="GK89" i="7" s="1"/>
  <c r="GJ30" i="7"/>
  <c r="GJ136" i="7" s="1"/>
  <c r="GJ37" i="7"/>
  <c r="GJ66" i="7" s="1"/>
  <c r="GG75" i="7"/>
  <c r="GG191" i="7" s="1"/>
  <c r="GJ5" i="7"/>
  <c r="GJ26" i="7"/>
  <c r="GJ38" i="7"/>
  <c r="GI63" i="7"/>
  <c r="GI51" i="7"/>
  <c r="GI187" i="7" s="1"/>
  <c r="GI59" i="7"/>
  <c r="GI185" i="7" s="1"/>
  <c r="GI47" i="7"/>
  <c r="GI135" i="7" s="1"/>
  <c r="GI41" i="7"/>
  <c r="GI42" i="7" s="1"/>
  <c r="GI3" i="7" s="1"/>
  <c r="GI65" i="7"/>
  <c r="GH77" i="7" s="1"/>
  <c r="GI54" i="7"/>
  <c r="GJ36" i="7"/>
  <c r="GH73" i="7"/>
  <c r="GJ35" i="7"/>
  <c r="GG73" i="7"/>
  <c r="GL15" i="7"/>
  <c r="GK17" i="7"/>
  <c r="GK16" i="7"/>
  <c r="CV82" i="6"/>
  <c r="CV75" i="6"/>
  <c r="BN146" i="3"/>
  <c r="BN150" i="3" s="1"/>
  <c r="BN158" i="3" s="1"/>
  <c r="CU74" i="3"/>
  <c r="CU98" i="6" s="1"/>
  <c r="CX25" i="3"/>
  <c r="CX15" i="3"/>
  <c r="CX19" i="3" s="1"/>
  <c r="CX1" i="3"/>
  <c r="CU78" i="3"/>
  <c r="CW38" i="3"/>
  <c r="CW39" i="3"/>
  <c r="CW32" i="3"/>
  <c r="CW35" i="3"/>
  <c r="CW33" i="3"/>
  <c r="CW97" i="6" s="1"/>
  <c r="CW30" i="3"/>
  <c r="CW31" i="3"/>
  <c r="CW34" i="3"/>
  <c r="CW36" i="3"/>
  <c r="CW37" i="3"/>
  <c r="CU77" i="3"/>
  <c r="CV186" i="3"/>
  <c r="CU73" i="3"/>
  <c r="GK6" i="3"/>
  <c r="GL13" i="3"/>
  <c r="CU130" i="3"/>
  <c r="CU29" i="6" s="1"/>
  <c r="CV190" i="3"/>
  <c r="CU79" i="3"/>
  <c r="CU71" i="3"/>
  <c r="CV112" i="3"/>
  <c r="CV101" i="3"/>
  <c r="CV105" i="3" s="1"/>
  <c r="CV28" i="6" s="1"/>
  <c r="CV185" i="3"/>
  <c r="CV143" i="3"/>
  <c r="CU72" i="3"/>
  <c r="CW117" i="3"/>
  <c r="CW126" i="3"/>
  <c r="CW127" i="3" s="1"/>
  <c r="CW121" i="3"/>
  <c r="CW122" i="3" s="1"/>
  <c r="CW102" i="3"/>
  <c r="CW103" i="3" s="1"/>
  <c r="CV188" i="3"/>
  <c r="CV200" i="3" s="1"/>
  <c r="CU75" i="3"/>
  <c r="CU191" i="3" s="1"/>
  <c r="CV135" i="3"/>
  <c r="CU76" i="3"/>
  <c r="GJ52" i="7" l="1"/>
  <c r="GJ67" i="7"/>
  <c r="GJ190" i="7" s="1"/>
  <c r="GH79" i="7"/>
  <c r="GH75" i="7"/>
  <c r="GH191" i="7" s="1"/>
  <c r="GI188" i="7"/>
  <c r="GI200" i="7" s="1"/>
  <c r="GI189" i="7"/>
  <c r="GJ117" i="7"/>
  <c r="GJ126" i="7"/>
  <c r="GJ127" i="7" s="1"/>
  <c r="GJ103" i="7"/>
  <c r="GJ104" i="7" s="1"/>
  <c r="GJ121" i="7"/>
  <c r="GJ122" i="7" s="1"/>
  <c r="GG130" i="7"/>
  <c r="GI112" i="7"/>
  <c r="GI102" i="7"/>
  <c r="GI106" i="7" s="1"/>
  <c r="GK34" i="7"/>
  <c r="GJ110" i="7"/>
  <c r="GJ90" i="7"/>
  <c r="GJ94" i="7" s="1"/>
  <c r="GJ96" i="7" s="1"/>
  <c r="GH128" i="7"/>
  <c r="GH123" i="7"/>
  <c r="GK51" i="7"/>
  <c r="GK187" i="7" s="1"/>
  <c r="GK30" i="7"/>
  <c r="GK136" i="7" s="1"/>
  <c r="GL19" i="7"/>
  <c r="GL84" i="7"/>
  <c r="GL2" i="7"/>
  <c r="GK36" i="7"/>
  <c r="GK39" i="7"/>
  <c r="GJ62" i="7"/>
  <c r="GJ50" i="7"/>
  <c r="GJ49" i="7"/>
  <c r="GJ4" i="7"/>
  <c r="GK37" i="7"/>
  <c r="GK66" i="7" s="1"/>
  <c r="GH71" i="7"/>
  <c r="GJ78" i="7"/>
  <c r="GI78" i="7"/>
  <c r="GK35" i="7"/>
  <c r="GK38" i="7"/>
  <c r="GK32" i="7"/>
  <c r="GK156" i="7" s="1"/>
  <c r="GI72" i="7"/>
  <c r="GK31" i="7"/>
  <c r="GK144" i="7" s="1"/>
  <c r="GJ65" i="7"/>
  <c r="GJ54" i="7"/>
  <c r="GJ59" i="7"/>
  <c r="GJ47" i="7"/>
  <c r="GJ135" i="7" s="1"/>
  <c r="GJ41" i="7"/>
  <c r="GJ42" i="7" s="1"/>
  <c r="GJ3" i="7" s="1"/>
  <c r="GK33" i="7"/>
  <c r="GI74" i="7"/>
  <c r="GM14" i="7"/>
  <c r="GL1" i="7"/>
  <c r="GL145" i="7" s="1"/>
  <c r="GL146" i="7" s="1"/>
  <c r="GL150" i="7" s="1"/>
  <c r="GL158" i="7" s="1"/>
  <c r="GL25" i="7"/>
  <c r="GL89" i="7" s="1"/>
  <c r="GK5" i="7"/>
  <c r="GK26" i="7"/>
  <c r="GJ63" i="7"/>
  <c r="GJ51" i="7"/>
  <c r="GJ187" i="7" s="1"/>
  <c r="GJ61" i="7"/>
  <c r="GJ186" i="7" s="1"/>
  <c r="GJ53" i="7"/>
  <c r="GM15" i="7"/>
  <c r="GL17" i="7"/>
  <c r="GL16" i="7"/>
  <c r="CV3" i="6"/>
  <c r="CU4" i="6"/>
  <c r="CU5" i="6" s="1"/>
  <c r="CW52" i="3"/>
  <c r="CW4" i="3"/>
  <c r="CW62" i="3"/>
  <c r="CY14" i="3"/>
  <c r="CX2" i="3"/>
  <c r="CX145" i="3" s="1"/>
  <c r="CX84" i="3"/>
  <c r="CX17" i="3"/>
  <c r="CX16" i="3"/>
  <c r="CW156" i="3"/>
  <c r="CW110" i="3"/>
  <c r="CW118" i="3" s="1"/>
  <c r="CW90" i="3"/>
  <c r="CW94" i="3" s="1"/>
  <c r="CW96" i="3" s="1"/>
  <c r="CW61" i="3"/>
  <c r="CW53" i="3"/>
  <c r="CX89" i="3"/>
  <c r="CX26" i="3"/>
  <c r="CX5" i="3"/>
  <c r="CW66" i="3"/>
  <c r="CW50" i="3"/>
  <c r="CW64" i="3"/>
  <c r="CW54" i="3"/>
  <c r="CW65" i="3"/>
  <c r="CW49" i="3"/>
  <c r="CW192" i="3"/>
  <c r="CW63" i="3"/>
  <c r="CW51" i="3"/>
  <c r="CW187" i="3" s="1"/>
  <c r="CV128" i="3"/>
  <c r="CV123" i="3"/>
  <c r="CU242" i="3"/>
  <c r="CW144" i="3"/>
  <c r="CW48" i="3"/>
  <c r="CW142" i="3" s="1"/>
  <c r="CW60" i="3"/>
  <c r="CW55" i="3"/>
  <c r="CW189" i="3" s="1"/>
  <c r="CW67" i="3"/>
  <c r="CV241" i="3"/>
  <c r="GM13" i="3"/>
  <c r="GL6" i="3"/>
  <c r="CW136" i="3"/>
  <c r="CW41" i="3"/>
  <c r="CW42" i="3" s="1"/>
  <c r="CW3" i="3" s="1"/>
  <c r="CW47" i="3"/>
  <c r="CW74" i="6" s="1"/>
  <c r="CW59" i="3"/>
  <c r="GK52" i="7" l="1"/>
  <c r="GK67" i="7"/>
  <c r="GK190" i="7" s="1"/>
  <c r="GJ188" i="7"/>
  <c r="GJ200" i="7" s="1"/>
  <c r="GJ189" i="7"/>
  <c r="GI71" i="7"/>
  <c r="GJ185" i="7"/>
  <c r="GH130" i="7"/>
  <c r="GK63" i="7"/>
  <c r="GK192" i="7"/>
  <c r="GI79" i="7"/>
  <c r="GL39" i="7"/>
  <c r="GI128" i="7"/>
  <c r="GI123" i="7"/>
  <c r="GJ112" i="7"/>
  <c r="GJ102" i="7"/>
  <c r="GJ106" i="7" s="1"/>
  <c r="GK110" i="7"/>
  <c r="GK90" i="7"/>
  <c r="GK94" i="7" s="1"/>
  <c r="GK96" i="7" s="1"/>
  <c r="GJ118" i="7"/>
  <c r="GJ75" i="7"/>
  <c r="GJ191" i="7" s="1"/>
  <c r="GK103" i="7"/>
  <c r="GK104" i="7" s="1"/>
  <c r="GK117" i="7"/>
  <c r="GK118" i="7" s="1"/>
  <c r="GK121" i="7"/>
  <c r="GK122" i="7" s="1"/>
  <c r="GK126" i="7"/>
  <c r="GK127" i="7" s="1"/>
  <c r="GL32" i="7"/>
  <c r="GL156" i="7" s="1"/>
  <c r="GL5" i="7"/>
  <c r="GL26" i="7"/>
  <c r="GJ79" i="7"/>
  <c r="GL31" i="7"/>
  <c r="GL144" i="7" s="1"/>
  <c r="GM19" i="7"/>
  <c r="GM84" i="7"/>
  <c r="GM2" i="7"/>
  <c r="GL33" i="7"/>
  <c r="GN14" i="7"/>
  <c r="GM1" i="7"/>
  <c r="GM25" i="7"/>
  <c r="GM89" i="7" s="1"/>
  <c r="GL34" i="7"/>
  <c r="GL192" i="7" s="1"/>
  <c r="GI77" i="7"/>
  <c r="GK60" i="7"/>
  <c r="GK143" i="7" s="1"/>
  <c r="GK48" i="7"/>
  <c r="GK142" i="7" s="1"/>
  <c r="GL30" i="7"/>
  <c r="GL136" i="7" s="1"/>
  <c r="GK62" i="7"/>
  <c r="GK50" i="7"/>
  <c r="GK49" i="7"/>
  <c r="GK4" i="7"/>
  <c r="GK65" i="7"/>
  <c r="GJ77" i="7" s="1"/>
  <c r="GK54" i="7"/>
  <c r="GL37" i="7"/>
  <c r="GL66" i="7" s="1"/>
  <c r="GK59" i="7"/>
  <c r="GK185" i="7" s="1"/>
  <c r="GK47" i="7"/>
  <c r="GK135" i="7" s="1"/>
  <c r="GK41" i="7"/>
  <c r="GK42" i="7" s="1"/>
  <c r="GK3" i="7" s="1"/>
  <c r="GI75" i="7"/>
  <c r="GI191" i="7" s="1"/>
  <c r="GL36" i="7"/>
  <c r="GL38" i="7"/>
  <c r="GK61" i="7"/>
  <c r="GK186" i="7" s="1"/>
  <c r="GK53" i="7"/>
  <c r="GI73" i="7"/>
  <c r="GL35" i="7"/>
  <c r="GN15" i="7"/>
  <c r="GM16" i="7"/>
  <c r="GM17" i="7"/>
  <c r="CW75" i="6"/>
  <c r="CW82" i="6"/>
  <c r="BO146" i="3"/>
  <c r="BO150" i="3" s="1"/>
  <c r="BO158" i="3" s="1"/>
  <c r="CV130" i="3"/>
  <c r="CW135" i="3"/>
  <c r="CW190" i="3"/>
  <c r="CV79" i="3"/>
  <c r="CV77" i="3"/>
  <c r="CV76" i="3"/>
  <c r="CW112" i="3"/>
  <c r="CW101" i="3"/>
  <c r="CW105" i="3" s="1"/>
  <c r="CW28" i="6" s="1"/>
  <c r="CY1" i="3"/>
  <c r="CY25" i="3"/>
  <c r="CY15" i="3"/>
  <c r="CY19" i="3" s="1"/>
  <c r="CW143" i="3"/>
  <c r="CW185" i="3"/>
  <c r="CV72" i="3"/>
  <c r="CV74" i="3"/>
  <c r="CV98" i="6" s="1"/>
  <c r="CW186" i="3"/>
  <c r="CV73" i="3"/>
  <c r="GM6" i="3"/>
  <c r="GN13" i="3"/>
  <c r="CW188" i="3"/>
  <c r="CW200" i="3" s="1"/>
  <c r="CV75" i="3"/>
  <c r="CV191" i="3" s="1"/>
  <c r="CV78" i="3"/>
  <c r="CX121" i="3"/>
  <c r="CX122" i="3" s="1"/>
  <c r="CX126" i="3"/>
  <c r="CX127" i="3" s="1"/>
  <c r="CX102" i="3"/>
  <c r="CX103" i="3" s="1"/>
  <c r="CX117" i="3"/>
  <c r="CX39" i="3"/>
  <c r="CX33" i="3"/>
  <c r="CX97" i="6" s="1"/>
  <c r="CX30" i="3"/>
  <c r="CX31" i="3"/>
  <c r="CX35" i="3"/>
  <c r="CX38" i="3"/>
  <c r="CX34" i="3"/>
  <c r="CX32" i="3"/>
  <c r="CX36" i="3"/>
  <c r="CX37" i="3"/>
  <c r="CV71" i="3"/>
  <c r="GL52" i="7" l="1"/>
  <c r="GL67" i="7"/>
  <c r="GL190" i="7" s="1"/>
  <c r="GK188" i="7"/>
  <c r="GK200" i="7" s="1"/>
  <c r="GK189" i="7"/>
  <c r="GJ123" i="7"/>
  <c r="GJ128" i="7"/>
  <c r="GM32" i="7"/>
  <c r="GM156" i="7" s="1"/>
  <c r="GM145" i="7"/>
  <c r="GM146" i="7" s="1"/>
  <c r="GM150" i="7" s="1"/>
  <c r="GM158" i="7" s="1"/>
  <c r="GL103" i="7"/>
  <c r="GL104" i="7" s="1"/>
  <c r="GL117" i="7"/>
  <c r="GL126" i="7"/>
  <c r="GL127" i="7" s="1"/>
  <c r="GL121" i="7"/>
  <c r="GL122" i="7" s="1"/>
  <c r="GI130" i="7"/>
  <c r="GL110" i="7"/>
  <c r="GL90" i="7"/>
  <c r="GL94" i="7" s="1"/>
  <c r="GL96" i="7" s="1"/>
  <c r="GK112" i="7"/>
  <c r="GK102" i="7"/>
  <c r="GK106" i="7" s="1"/>
  <c r="GM31" i="7"/>
  <c r="GM144" i="7" s="1"/>
  <c r="GM33" i="7"/>
  <c r="GM49" i="7" s="1"/>
  <c r="GM34" i="7"/>
  <c r="GM61" i="7"/>
  <c r="GM186" i="7" s="1"/>
  <c r="GM53" i="7"/>
  <c r="GM50" i="7"/>
  <c r="GL60" i="7"/>
  <c r="GL48" i="7"/>
  <c r="GL142" i="7" s="1"/>
  <c r="GM5" i="7"/>
  <c r="GM26" i="7"/>
  <c r="GL65" i="7"/>
  <c r="GL54" i="7"/>
  <c r="GO14" i="7"/>
  <c r="GN1" i="7"/>
  <c r="GN25" i="7"/>
  <c r="GN89" i="7" s="1"/>
  <c r="GM30" i="7"/>
  <c r="GM136" i="7" s="1"/>
  <c r="GN19" i="7"/>
  <c r="GN84" i="7"/>
  <c r="GN2" i="7"/>
  <c r="GK78" i="7"/>
  <c r="GJ72" i="7"/>
  <c r="GL62" i="7"/>
  <c r="GL50" i="7"/>
  <c r="GL49" i="7"/>
  <c r="GL4" i="7"/>
  <c r="GM37" i="7"/>
  <c r="GM66" i="7" s="1"/>
  <c r="GL78" i="7" s="1"/>
  <c r="GM60" i="7"/>
  <c r="GM143" i="7" s="1"/>
  <c r="GM36" i="7"/>
  <c r="GM39" i="7"/>
  <c r="GJ73" i="7"/>
  <c r="GL59" i="7"/>
  <c r="GL185" i="7" s="1"/>
  <c r="GL47" i="7"/>
  <c r="GL135" i="7" s="1"/>
  <c r="GL41" i="7"/>
  <c r="GL42" i="7" s="1"/>
  <c r="GL3" i="7" s="1"/>
  <c r="GJ71" i="7"/>
  <c r="GL63" i="7"/>
  <c r="GL51" i="7"/>
  <c r="GL187" i="7" s="1"/>
  <c r="GM35" i="7"/>
  <c r="GM38" i="7"/>
  <c r="GL61" i="7"/>
  <c r="GL53" i="7"/>
  <c r="GJ74" i="7"/>
  <c r="GK79" i="7"/>
  <c r="GO15" i="7"/>
  <c r="GN16" i="7"/>
  <c r="GN17" i="7"/>
  <c r="CW3" i="6"/>
  <c r="CV242" i="3"/>
  <c r="CV29" i="6"/>
  <c r="CX55" i="3"/>
  <c r="CX189" i="3" s="1"/>
  <c r="CX67" i="3"/>
  <c r="GO13" i="3"/>
  <c r="GN6" i="3"/>
  <c r="CX136" i="3"/>
  <c r="CX41" i="3"/>
  <c r="CX42" i="3" s="1"/>
  <c r="CX3" i="3" s="1"/>
  <c r="CX47" i="3"/>
  <c r="CX74" i="6" s="1"/>
  <c r="CX59" i="3"/>
  <c r="CW241" i="3"/>
  <c r="CX62" i="3"/>
  <c r="CX52" i="3"/>
  <c r="CX4" i="3"/>
  <c r="CW123" i="3"/>
  <c r="CW128" i="3"/>
  <c r="CX144" i="3"/>
  <c r="CX60" i="3"/>
  <c r="CX75" i="6" s="1"/>
  <c r="CX48" i="3"/>
  <c r="CX142" i="3" s="1"/>
  <c r="CX64" i="3"/>
  <c r="CX54" i="3"/>
  <c r="CX66" i="3"/>
  <c r="CX50" i="3"/>
  <c r="CX156" i="3"/>
  <c r="CX110" i="3"/>
  <c r="CX118" i="3" s="1"/>
  <c r="CX90" i="3"/>
  <c r="CX94" i="3" s="1"/>
  <c r="CX96" i="3" s="1"/>
  <c r="CX61" i="3"/>
  <c r="CX53" i="3"/>
  <c r="CY17" i="3"/>
  <c r="CY16" i="3"/>
  <c r="CZ14" i="3"/>
  <c r="CY2" i="3"/>
  <c r="CY145" i="3" s="1"/>
  <c r="CY84" i="3"/>
  <c r="CX192" i="3"/>
  <c r="CX51" i="3"/>
  <c r="CX187" i="3" s="1"/>
  <c r="CX63" i="3"/>
  <c r="CX65" i="3"/>
  <c r="CX49" i="3"/>
  <c r="CY89" i="3"/>
  <c r="CY5" i="3"/>
  <c r="CY26" i="3"/>
  <c r="GJ130" i="7" l="1"/>
  <c r="GM63" i="7"/>
  <c r="GM192" i="7"/>
  <c r="GL73" i="7"/>
  <c r="GL186" i="7"/>
  <c r="GL79" i="7"/>
  <c r="GM52" i="7"/>
  <c r="GM67" i="7"/>
  <c r="GM190" i="7" s="1"/>
  <c r="GM4" i="7"/>
  <c r="GL188" i="7"/>
  <c r="GL200" i="7" s="1"/>
  <c r="GL189" i="7"/>
  <c r="GM48" i="7"/>
  <c r="GM142" i="7" s="1"/>
  <c r="GM62" i="7"/>
  <c r="GN145" i="7"/>
  <c r="GN146" i="7" s="1"/>
  <c r="GN150" i="7" s="1"/>
  <c r="GN158" i="7" s="1"/>
  <c r="GO158" i="7" s="1"/>
  <c r="GK128" i="7"/>
  <c r="GK123" i="7"/>
  <c r="GL118" i="7"/>
  <c r="GL112" i="7"/>
  <c r="GL102" i="7"/>
  <c r="GL106" i="7" s="1"/>
  <c r="GM103" i="7"/>
  <c r="GM104" i="7" s="1"/>
  <c r="GM121" i="7"/>
  <c r="GM122" i="7" s="1"/>
  <c r="GM117" i="7"/>
  <c r="GM126" i="7"/>
  <c r="GM127" i="7" s="1"/>
  <c r="GM110" i="7"/>
  <c r="GM90" i="7"/>
  <c r="GM94" i="7" s="1"/>
  <c r="GM96" i="7" s="1"/>
  <c r="GN38" i="7"/>
  <c r="GK72" i="7"/>
  <c r="GL143" i="7"/>
  <c r="GM51" i="7"/>
  <c r="GM187" i="7" s="1"/>
  <c r="GL74" i="7"/>
  <c r="GO19" i="7"/>
  <c r="GO84" i="7"/>
  <c r="GO2" i="7"/>
  <c r="GN31" i="7"/>
  <c r="GN144" i="7" s="1"/>
  <c r="GN34" i="7"/>
  <c r="GN192" i="7" s="1"/>
  <c r="GN33" i="7"/>
  <c r="GM65" i="7"/>
  <c r="GL77" i="7" s="1"/>
  <c r="GM54" i="7"/>
  <c r="GK77" i="7"/>
  <c r="GN30" i="7"/>
  <c r="GN136" i="7" s="1"/>
  <c r="GM59" i="7"/>
  <c r="GM47" i="7"/>
  <c r="GM135" i="7" s="1"/>
  <c r="GM41" i="7"/>
  <c r="GM42" i="7" s="1"/>
  <c r="GM3" i="7" s="1"/>
  <c r="GK73" i="7"/>
  <c r="GL75" i="7"/>
  <c r="GL191" i="7" s="1"/>
  <c r="GK75" i="7"/>
  <c r="GK191" i="7" s="1"/>
  <c r="GN37" i="7"/>
  <c r="GN66" i="7" s="1"/>
  <c r="GN5" i="7"/>
  <c r="GN26" i="7"/>
  <c r="GK71" i="7"/>
  <c r="GN32" i="7"/>
  <c r="GN156" i="7" s="1"/>
  <c r="GN36" i="7"/>
  <c r="GN39" i="7"/>
  <c r="GL72" i="7"/>
  <c r="GK74" i="7"/>
  <c r="GN35" i="7"/>
  <c r="GP14" i="7"/>
  <c r="GO1" i="7"/>
  <c r="GO145" i="7" s="1"/>
  <c r="GO146" i="7" s="1"/>
  <c r="GO150" i="7" s="1"/>
  <c r="GO25" i="7"/>
  <c r="GO89" i="7" s="1"/>
  <c r="GP15" i="7"/>
  <c r="GO16" i="7"/>
  <c r="GO17" i="7"/>
  <c r="CV4" i="6"/>
  <c r="CV5" i="6" s="1"/>
  <c r="CX82" i="6"/>
  <c r="BP146" i="3"/>
  <c r="BP150" i="3" s="1"/>
  <c r="BP158" i="3" s="1"/>
  <c r="CW77" i="3"/>
  <c r="CY126" i="3"/>
  <c r="CY127" i="3" s="1"/>
  <c r="CY117" i="3"/>
  <c r="CY121" i="3"/>
  <c r="CY122" i="3" s="1"/>
  <c r="CY102" i="3"/>
  <c r="CY103" i="3" s="1"/>
  <c r="CX186" i="3"/>
  <c r="CW73" i="3"/>
  <c r="CX135" i="3"/>
  <c r="CW74" i="3"/>
  <c r="CW98" i="6" s="1"/>
  <c r="CX185" i="3"/>
  <c r="CX143" i="3"/>
  <c r="CW72" i="3"/>
  <c r="GP13" i="3"/>
  <c r="GO6" i="3"/>
  <c r="CX188" i="3"/>
  <c r="CX200" i="3" s="1"/>
  <c r="CW75" i="3"/>
  <c r="CW191" i="3" s="1"/>
  <c r="CW76" i="3"/>
  <c r="CX112" i="3"/>
  <c r="CX101" i="3"/>
  <c r="CX105" i="3" s="1"/>
  <c r="CX28" i="6" s="1"/>
  <c r="CZ1" i="3"/>
  <c r="CZ25" i="3"/>
  <c r="CZ15" i="3"/>
  <c r="CW130" i="3"/>
  <c r="CW29" i="6" s="1"/>
  <c r="CX190" i="3"/>
  <c r="CW79" i="3"/>
  <c r="CY39" i="3"/>
  <c r="CY37" i="3"/>
  <c r="CY33" i="3"/>
  <c r="CY97" i="6" s="1"/>
  <c r="CY31" i="3"/>
  <c r="CY30" i="3"/>
  <c r="CY38" i="3"/>
  <c r="CY34" i="3"/>
  <c r="CY32" i="3"/>
  <c r="CY36" i="3"/>
  <c r="CY35" i="3"/>
  <c r="CW78" i="3"/>
  <c r="CW71" i="3"/>
  <c r="GL71" i="7" l="1"/>
  <c r="GM185" i="7"/>
  <c r="GN52" i="7"/>
  <c r="GN67" i="7"/>
  <c r="GN190" i="7" s="1"/>
  <c r="GM188" i="7"/>
  <c r="GM200" i="7" s="1"/>
  <c r="GM189" i="7"/>
  <c r="GM112" i="7"/>
  <c r="GM102" i="7"/>
  <c r="GM106" i="7" s="1"/>
  <c r="GL128" i="7"/>
  <c r="GL123" i="7"/>
  <c r="GO34" i="7"/>
  <c r="GN110" i="7"/>
  <c r="GN90" i="7"/>
  <c r="GN94" i="7" s="1"/>
  <c r="GN96" i="7" s="1"/>
  <c r="GN121" i="7"/>
  <c r="GN122" i="7" s="1"/>
  <c r="GN126" i="7"/>
  <c r="GN127" i="7" s="1"/>
  <c r="GN117" i="7"/>
  <c r="GN103" i="7"/>
  <c r="GN104" i="7" s="1"/>
  <c r="GM118" i="7"/>
  <c r="GK130" i="7"/>
  <c r="GO37" i="7"/>
  <c r="GO66" i="7" s="1"/>
  <c r="GN78" i="7" s="1"/>
  <c r="GN65" i="7"/>
  <c r="GN54" i="7"/>
  <c r="GO30" i="7"/>
  <c r="GO136" i="7" s="1"/>
  <c r="GN59" i="7"/>
  <c r="GN185" i="7" s="1"/>
  <c r="GN47" i="7"/>
  <c r="GN135" i="7" s="1"/>
  <c r="GN41" i="7"/>
  <c r="GN42" i="7" s="1"/>
  <c r="GN3" i="7" s="1"/>
  <c r="GN61" i="7"/>
  <c r="GN186" i="7" s="1"/>
  <c r="GN53" i="7"/>
  <c r="GO35" i="7"/>
  <c r="GO39" i="7"/>
  <c r="GO36" i="7"/>
  <c r="GO38" i="7"/>
  <c r="GQ14" i="7"/>
  <c r="GP1" i="7"/>
  <c r="GP25" i="7"/>
  <c r="GP89" i="7" s="1"/>
  <c r="GO32" i="7"/>
  <c r="GO156" i="7" s="1"/>
  <c r="GN60" i="7"/>
  <c r="GN143" i="7" s="1"/>
  <c r="GN48" i="7"/>
  <c r="GN142" i="7" s="1"/>
  <c r="GM77" i="7"/>
  <c r="GO31" i="7"/>
  <c r="GO144" i="7" s="1"/>
  <c r="GO5" i="7"/>
  <c r="GO26" i="7"/>
  <c r="GN62" i="7"/>
  <c r="GN50" i="7"/>
  <c r="GN49" i="7"/>
  <c r="GN4" i="7"/>
  <c r="GO33" i="7"/>
  <c r="GP19" i="7"/>
  <c r="GP84" i="7"/>
  <c r="GP2" i="7"/>
  <c r="GP30" i="7"/>
  <c r="GP136" i="7" s="1"/>
  <c r="GM78" i="7"/>
  <c r="GN63" i="7"/>
  <c r="GN51" i="7"/>
  <c r="GN187" i="7" s="1"/>
  <c r="GQ15" i="7"/>
  <c r="GP17" i="7"/>
  <c r="GP16" i="7"/>
  <c r="CW4" i="6"/>
  <c r="CW5" i="6" s="1"/>
  <c r="CX3" i="6"/>
  <c r="CX241" i="3"/>
  <c r="GQ13" i="3"/>
  <c r="GP6" i="3"/>
  <c r="CY144" i="3"/>
  <c r="CY60" i="3"/>
  <c r="CY48" i="3"/>
  <c r="CY142" i="3" s="1"/>
  <c r="CX123" i="3"/>
  <c r="CX128" i="3"/>
  <c r="CY65" i="3"/>
  <c r="CY49" i="3"/>
  <c r="CY136" i="3"/>
  <c r="CY41" i="3"/>
  <c r="CY42" i="3" s="1"/>
  <c r="CY3" i="3" s="1"/>
  <c r="CY47" i="3"/>
  <c r="CY74" i="6" s="1"/>
  <c r="CY59" i="3"/>
  <c r="CY52" i="3"/>
  <c r="CY62" i="3"/>
  <c r="CY4" i="3"/>
  <c r="CW242" i="3"/>
  <c r="CZ17" i="3"/>
  <c r="CZ16" i="3"/>
  <c r="DA14" i="3"/>
  <c r="CZ2" i="3"/>
  <c r="BQ146" i="3" s="1"/>
  <c r="BQ150" i="3" s="1"/>
  <c r="BQ158" i="3" s="1"/>
  <c r="CZ84" i="3"/>
  <c r="CY192" i="3"/>
  <c r="CY63" i="3"/>
  <c r="CY51" i="3"/>
  <c r="CY187" i="3" s="1"/>
  <c r="CZ19" i="3"/>
  <c r="CY55" i="3"/>
  <c r="CY189" i="3" s="1"/>
  <c r="CY67" i="3"/>
  <c r="CY66" i="3"/>
  <c r="CY50" i="3"/>
  <c r="CZ89" i="3"/>
  <c r="CZ5" i="3"/>
  <c r="CZ26" i="3"/>
  <c r="CY64" i="3"/>
  <c r="CY54" i="3"/>
  <c r="CY156" i="3"/>
  <c r="CY110" i="3"/>
  <c r="CY118" i="3" s="1"/>
  <c r="CY90" i="3"/>
  <c r="CY94" i="3" s="1"/>
  <c r="CY96" i="3" s="1"/>
  <c r="CY61" i="3"/>
  <c r="CY53" i="3"/>
  <c r="GO63" i="7" l="1"/>
  <c r="GO192" i="7"/>
  <c r="GP145" i="7"/>
  <c r="GP146" i="7" s="1"/>
  <c r="GP150" i="7" s="1"/>
  <c r="GP158" i="7" s="1"/>
  <c r="GN118" i="7"/>
  <c r="GM79" i="7"/>
  <c r="GN188" i="7"/>
  <c r="GN200" i="7" s="1"/>
  <c r="GN189" i="7"/>
  <c r="GO52" i="7"/>
  <c r="GO67" i="7"/>
  <c r="GO190" i="7" s="1"/>
  <c r="GO110" i="7"/>
  <c r="GO90" i="7"/>
  <c r="GO94" i="7" s="1"/>
  <c r="GO96" i="7" s="1"/>
  <c r="GO51" i="7"/>
  <c r="GO187" i="7" s="1"/>
  <c r="GL130" i="7"/>
  <c r="GN112" i="7"/>
  <c r="GN102" i="7"/>
  <c r="GN106" i="7" s="1"/>
  <c r="GP31" i="7"/>
  <c r="GP144" i="7" s="1"/>
  <c r="GM128" i="7"/>
  <c r="GM123" i="7"/>
  <c r="GO126" i="7"/>
  <c r="GO127" i="7" s="1"/>
  <c r="GO121" i="7"/>
  <c r="GO122" i="7" s="1"/>
  <c r="GO117" i="7"/>
  <c r="GO103" i="7"/>
  <c r="GO104" i="7" s="1"/>
  <c r="GP34" i="7"/>
  <c r="GP192" i="7" s="1"/>
  <c r="GP39" i="7"/>
  <c r="GP38" i="7"/>
  <c r="GP37" i="7"/>
  <c r="GP66" i="7" s="1"/>
  <c r="GO78" i="7" s="1"/>
  <c r="GP35" i="7"/>
  <c r="GP36" i="7"/>
  <c r="GP54" i="7" s="1"/>
  <c r="GP33" i="7"/>
  <c r="GP62" i="7" s="1"/>
  <c r="GP48" i="7"/>
  <c r="GP142" i="7" s="1"/>
  <c r="GP63" i="7"/>
  <c r="GP51" i="7"/>
  <c r="GP187" i="7" s="1"/>
  <c r="GR14" i="7"/>
  <c r="GQ1" i="7"/>
  <c r="GQ25" i="7"/>
  <c r="GQ89" i="7" s="1"/>
  <c r="GO60" i="7"/>
  <c r="GO48" i="7"/>
  <c r="GO142" i="7" s="1"/>
  <c r="GO62" i="7"/>
  <c r="GN74" i="7" s="1"/>
  <c r="GO50" i="7"/>
  <c r="GO4" i="7"/>
  <c r="GO49" i="7"/>
  <c r="GO65" i="7"/>
  <c r="GO54" i="7"/>
  <c r="GO59" i="7"/>
  <c r="GO47" i="7"/>
  <c r="GO135" i="7" s="1"/>
  <c r="GO41" i="7"/>
  <c r="GO42" i="7" s="1"/>
  <c r="GO3" i="7" s="1"/>
  <c r="GP59" i="7"/>
  <c r="GP47" i="7"/>
  <c r="GP135" i="7" s="1"/>
  <c r="GM71" i="7"/>
  <c r="GM72" i="7"/>
  <c r="GN75" i="7"/>
  <c r="GN191" i="7" s="1"/>
  <c r="GM75" i="7"/>
  <c r="GM191" i="7" s="1"/>
  <c r="GP32" i="7"/>
  <c r="GP156" i="7" s="1"/>
  <c r="GO61" i="7"/>
  <c r="GO53" i="7"/>
  <c r="GM74" i="7"/>
  <c r="GP5" i="7"/>
  <c r="GP26" i="7"/>
  <c r="GM73" i="7"/>
  <c r="GN79" i="7"/>
  <c r="GQ19" i="7"/>
  <c r="GQ84" i="7"/>
  <c r="GQ2" i="7"/>
  <c r="GP49" i="7"/>
  <c r="GP4" i="7"/>
  <c r="GO75" i="7"/>
  <c r="GO191" i="7" s="1"/>
  <c r="GR15" i="7"/>
  <c r="GQ16" i="7"/>
  <c r="GQ17" i="7"/>
  <c r="CZ145" i="3"/>
  <c r="CY75" i="6"/>
  <c r="CY82" i="6"/>
  <c r="CX130" i="3"/>
  <c r="CX29" i="6" s="1"/>
  <c r="CY186" i="3"/>
  <c r="CX73" i="3"/>
  <c r="CY185" i="3"/>
  <c r="CY143" i="3"/>
  <c r="CX72" i="3"/>
  <c r="CX78" i="3"/>
  <c r="CX74" i="3"/>
  <c r="CX98" i="6" s="1"/>
  <c r="CX77" i="3"/>
  <c r="CY190" i="3"/>
  <c r="CX79" i="3"/>
  <c r="DA1" i="3"/>
  <c r="DA15" i="3"/>
  <c r="DA19" i="3" s="1"/>
  <c r="DA25" i="3"/>
  <c r="GR13" i="3"/>
  <c r="GQ6" i="3"/>
  <c r="CZ39" i="3"/>
  <c r="CZ34" i="3"/>
  <c r="CZ38" i="3"/>
  <c r="CZ31" i="3"/>
  <c r="CZ32" i="3"/>
  <c r="CZ36" i="3"/>
  <c r="CZ33" i="3"/>
  <c r="CZ97" i="6" s="1"/>
  <c r="CZ37" i="3"/>
  <c r="CZ35" i="3"/>
  <c r="CZ30" i="3"/>
  <c r="CX71" i="3"/>
  <c r="CX76" i="3"/>
  <c r="CZ121" i="3"/>
  <c r="CZ122" i="3" s="1"/>
  <c r="CZ117" i="3"/>
  <c r="CZ102" i="3"/>
  <c r="CZ103" i="3" s="1"/>
  <c r="CZ126" i="3"/>
  <c r="CZ127" i="3" s="1"/>
  <c r="CY135" i="3"/>
  <c r="CY112" i="3"/>
  <c r="CY101" i="3"/>
  <c r="CY105" i="3" s="1"/>
  <c r="CY28" i="6" s="1"/>
  <c r="CY188" i="3"/>
  <c r="CY200" i="3" s="1"/>
  <c r="CX75" i="3"/>
  <c r="CX191" i="3" s="1"/>
  <c r="GN73" i="7" l="1"/>
  <c r="GO186" i="7"/>
  <c r="GN71" i="7"/>
  <c r="GO185" i="7"/>
  <c r="GP52" i="7"/>
  <c r="GP67" i="7"/>
  <c r="GP190" i="7" s="1"/>
  <c r="GP50" i="7"/>
  <c r="GO188" i="7"/>
  <c r="GO200" i="7" s="1"/>
  <c r="GO189" i="7"/>
  <c r="GP188" i="7"/>
  <c r="GP200" i="7" s="1"/>
  <c r="GP189" i="7"/>
  <c r="GP117" i="7"/>
  <c r="GP121" i="7"/>
  <c r="GP122" i="7" s="1"/>
  <c r="GP103" i="7"/>
  <c r="GP104" i="7" s="1"/>
  <c r="GP126" i="7"/>
  <c r="GP127" i="7" s="1"/>
  <c r="GQ145" i="7"/>
  <c r="GQ146" i="7" s="1"/>
  <c r="GQ150" i="7" s="1"/>
  <c r="GQ158" i="7" s="1"/>
  <c r="GM130" i="7"/>
  <c r="GO112" i="7"/>
  <c r="GO102" i="7"/>
  <c r="GO106" i="7" s="1"/>
  <c r="GQ37" i="7"/>
  <c r="GQ66" i="7" s="1"/>
  <c r="GP110" i="7"/>
  <c r="GP90" i="7"/>
  <c r="GP94" i="7" s="1"/>
  <c r="GP96" i="7" s="1"/>
  <c r="GP65" i="7"/>
  <c r="GP60" i="7"/>
  <c r="GP143" i="7" s="1"/>
  <c r="GO143" i="7"/>
  <c r="GO118" i="7"/>
  <c r="GN128" i="7"/>
  <c r="GN123" i="7"/>
  <c r="GQ36" i="7"/>
  <c r="GQ65" i="7" s="1"/>
  <c r="GQ39" i="7"/>
  <c r="GO77" i="7"/>
  <c r="GP78" i="7"/>
  <c r="GQ35" i="7"/>
  <c r="GQ38" i="7"/>
  <c r="GP61" i="7"/>
  <c r="GP186" i="7" s="1"/>
  <c r="GP53" i="7"/>
  <c r="GQ32" i="7"/>
  <c r="GQ156" i="7" s="1"/>
  <c r="GP41" i="7"/>
  <c r="GP42" i="7" s="1"/>
  <c r="GP3" i="7" s="1"/>
  <c r="GQ31" i="7"/>
  <c r="GQ144" i="7" s="1"/>
  <c r="GS14" i="7"/>
  <c r="GR1" i="7"/>
  <c r="GR25" i="7"/>
  <c r="GR89" i="7" s="1"/>
  <c r="GQ5" i="7"/>
  <c r="GQ26" i="7"/>
  <c r="GQ34" i="7"/>
  <c r="GQ192" i="7" s="1"/>
  <c r="GQ33" i="7"/>
  <c r="GO74" i="7"/>
  <c r="GQ30" i="7"/>
  <c r="GQ136" i="7" s="1"/>
  <c r="GN77" i="7"/>
  <c r="GR19" i="7"/>
  <c r="GR84" i="7"/>
  <c r="GR2" i="7"/>
  <c r="GN72" i="7"/>
  <c r="GO71" i="7"/>
  <c r="GS15" i="7"/>
  <c r="GR17" i="7"/>
  <c r="GR16" i="7"/>
  <c r="GR34" i="7" s="1"/>
  <c r="GR192" i="7" s="1"/>
  <c r="CY3" i="6"/>
  <c r="CX4" i="6"/>
  <c r="CX5" i="6" s="1"/>
  <c r="CX242" i="3"/>
  <c r="CY123" i="3"/>
  <c r="CY128" i="3"/>
  <c r="CZ144" i="3"/>
  <c r="CZ48" i="3"/>
  <c r="CZ142" i="3" s="1"/>
  <c r="CZ60" i="3"/>
  <c r="DA16" i="3"/>
  <c r="DA2" i="3"/>
  <c r="DA145" i="3" s="1"/>
  <c r="DA17" i="3"/>
  <c r="DB14" i="3"/>
  <c r="DA84" i="3"/>
  <c r="CZ65" i="3"/>
  <c r="CZ49" i="3"/>
  <c r="CZ136" i="3"/>
  <c r="CZ41" i="3"/>
  <c r="CZ42" i="3" s="1"/>
  <c r="CZ3" i="3" s="1"/>
  <c r="CZ47" i="3"/>
  <c r="CZ74" i="6" s="1"/>
  <c r="CZ59" i="3"/>
  <c r="CZ192" i="3"/>
  <c r="CZ63" i="3"/>
  <c r="CZ51" i="3"/>
  <c r="CZ187" i="3" s="1"/>
  <c r="CZ67" i="3"/>
  <c r="CZ55" i="3"/>
  <c r="CZ189" i="3" s="1"/>
  <c r="CZ66" i="3"/>
  <c r="CZ50" i="3"/>
  <c r="CZ52" i="3"/>
  <c r="CZ62" i="3"/>
  <c r="CZ4" i="3"/>
  <c r="GS13" i="3"/>
  <c r="GR6" i="3"/>
  <c r="CZ64" i="3"/>
  <c r="CZ54" i="3"/>
  <c r="CY241" i="3"/>
  <c r="CZ110" i="3"/>
  <c r="CZ118" i="3" s="1"/>
  <c r="CZ156" i="3"/>
  <c r="CZ90" i="3"/>
  <c r="CZ94" i="3" s="1"/>
  <c r="CZ96" i="3" s="1"/>
  <c r="CZ61" i="3"/>
  <c r="CZ53" i="3"/>
  <c r="DA89" i="3"/>
  <c r="DA5" i="3"/>
  <c r="DA26" i="3"/>
  <c r="GQ52" i="7" l="1"/>
  <c r="GQ67" i="7"/>
  <c r="GQ190" i="7" s="1"/>
  <c r="GP185" i="7"/>
  <c r="GR31" i="7"/>
  <c r="GR144" i="7" s="1"/>
  <c r="GO79" i="7"/>
  <c r="GO72" i="7"/>
  <c r="GQ54" i="7"/>
  <c r="GO128" i="7"/>
  <c r="GO123" i="7"/>
  <c r="GR39" i="7"/>
  <c r="GQ121" i="7"/>
  <c r="GQ122" i="7" s="1"/>
  <c r="GQ117" i="7"/>
  <c r="GQ118" i="7" s="1"/>
  <c r="GQ103" i="7"/>
  <c r="GQ104" i="7" s="1"/>
  <c r="GQ126" i="7"/>
  <c r="GQ127" i="7" s="1"/>
  <c r="GQ110" i="7"/>
  <c r="GQ90" i="7"/>
  <c r="GQ94" i="7" s="1"/>
  <c r="GQ96" i="7" s="1"/>
  <c r="GP112" i="7"/>
  <c r="GP102" i="7"/>
  <c r="GP106" i="7" s="1"/>
  <c r="GN130" i="7"/>
  <c r="GR32" i="7"/>
  <c r="GR156" i="7" s="1"/>
  <c r="GR145" i="7"/>
  <c r="GR146" i="7" s="1"/>
  <c r="GR150" i="7" s="1"/>
  <c r="GR158" i="7" s="1"/>
  <c r="GP118" i="7"/>
  <c r="GR33" i="7"/>
  <c r="GR49" i="7" s="1"/>
  <c r="GR30" i="7"/>
  <c r="GR136" i="7" s="1"/>
  <c r="GR37" i="7"/>
  <c r="GR66" i="7" s="1"/>
  <c r="GQ78" i="7" s="1"/>
  <c r="GR38" i="7"/>
  <c r="GR35" i="7"/>
  <c r="GR47" i="7"/>
  <c r="GR135" i="7" s="1"/>
  <c r="GQ59" i="7"/>
  <c r="GQ185" i="7" s="1"/>
  <c r="GQ47" i="7"/>
  <c r="GQ135" i="7" s="1"/>
  <c r="GQ41" i="7"/>
  <c r="GQ42" i="7" s="1"/>
  <c r="GQ3" i="7" s="1"/>
  <c r="GQ61" i="7"/>
  <c r="GQ186" i="7" s="1"/>
  <c r="GQ53" i="7"/>
  <c r="GR5" i="7"/>
  <c r="GR26" i="7"/>
  <c r="GR36" i="7"/>
  <c r="GQ62" i="7"/>
  <c r="GQ50" i="7"/>
  <c r="GQ4" i="7"/>
  <c r="GQ49" i="7"/>
  <c r="GO73" i="7"/>
  <c r="GR61" i="7"/>
  <c r="GR186" i="7" s="1"/>
  <c r="GR53" i="7"/>
  <c r="GT14" i="7"/>
  <c r="GS1" i="7"/>
  <c r="GS25" i="7"/>
  <c r="GS89" i="7" s="1"/>
  <c r="GP79" i="7"/>
  <c r="GS19" i="7"/>
  <c r="GS84" i="7"/>
  <c r="GS2" i="7"/>
  <c r="GR60" i="7"/>
  <c r="GR143" i="7" s="1"/>
  <c r="GR48" i="7"/>
  <c r="GR142" i="7" s="1"/>
  <c r="GP77" i="7"/>
  <c r="GR62" i="7"/>
  <c r="GR50" i="7"/>
  <c r="GQ60" i="7"/>
  <c r="GQ143" i="7" s="1"/>
  <c r="GQ48" i="7"/>
  <c r="GQ142" i="7" s="1"/>
  <c r="GR63" i="7"/>
  <c r="GR51" i="7"/>
  <c r="GR187" i="7" s="1"/>
  <c r="GQ63" i="7"/>
  <c r="GQ51" i="7"/>
  <c r="GQ187" i="7" s="1"/>
  <c r="GT15" i="7"/>
  <c r="GS16" i="7"/>
  <c r="GS17" i="7"/>
  <c r="CZ75" i="6"/>
  <c r="CZ82" i="6"/>
  <c r="BR146" i="3"/>
  <c r="BR150" i="3" s="1"/>
  <c r="BR158" i="3" s="1"/>
  <c r="CY130" i="3"/>
  <c r="CY29" i="6" s="1"/>
  <c r="DA37" i="3"/>
  <c r="DA35" i="3"/>
  <c r="DA39" i="3"/>
  <c r="DA32" i="3"/>
  <c r="DA36" i="3"/>
  <c r="DA34" i="3"/>
  <c r="DA38" i="3"/>
  <c r="DA30" i="3"/>
  <c r="DA33" i="3"/>
  <c r="DA97" i="6" s="1"/>
  <c r="DA31" i="3"/>
  <c r="CY74" i="3"/>
  <c r="CY98" i="6" s="1"/>
  <c r="GT13" i="3"/>
  <c r="GS6" i="3"/>
  <c r="CY77" i="3"/>
  <c r="CZ188" i="3"/>
  <c r="CZ200" i="3" s="1"/>
  <c r="CY75" i="3"/>
  <c r="CY191" i="3" s="1"/>
  <c r="CZ186" i="3"/>
  <c r="CY73" i="3"/>
  <c r="CY76" i="3"/>
  <c r="CY78" i="3"/>
  <c r="DB25" i="3"/>
  <c r="DB1" i="3"/>
  <c r="DB15" i="3"/>
  <c r="CZ112" i="3"/>
  <c r="CZ101" i="3"/>
  <c r="CZ105" i="3" s="1"/>
  <c r="CZ28" i="6" s="1"/>
  <c r="CY71" i="3"/>
  <c r="DA102" i="3"/>
  <c r="DA103" i="3" s="1"/>
  <c r="DA117" i="3"/>
  <c r="DA121" i="3"/>
  <c r="DA122" i="3" s="1"/>
  <c r="DA126" i="3"/>
  <c r="DA127" i="3" s="1"/>
  <c r="CZ185" i="3"/>
  <c r="CZ143" i="3"/>
  <c r="CY72" i="3"/>
  <c r="CZ190" i="3"/>
  <c r="CY79" i="3"/>
  <c r="CZ135" i="3"/>
  <c r="GR188" i="7" l="1"/>
  <c r="GR200" i="7" s="1"/>
  <c r="GR189" i="7"/>
  <c r="GR52" i="7"/>
  <c r="GR67" i="7"/>
  <c r="GQ188" i="7"/>
  <c r="GQ200" i="7" s="1"/>
  <c r="GQ189" i="7"/>
  <c r="GP128" i="7"/>
  <c r="GP123" i="7"/>
  <c r="GS145" i="7"/>
  <c r="GS146" i="7" s="1"/>
  <c r="GS150" i="7" s="1"/>
  <c r="GS158" i="7" s="1"/>
  <c r="GQ112" i="7"/>
  <c r="GQ102" i="7"/>
  <c r="GQ106" i="7" s="1"/>
  <c r="GR41" i="7"/>
  <c r="GR42" i="7" s="1"/>
  <c r="GR3" i="7" s="1"/>
  <c r="GO130" i="7"/>
  <c r="GS30" i="7"/>
  <c r="GS136" i="7" s="1"/>
  <c r="GR4" i="7"/>
  <c r="GR59" i="7"/>
  <c r="GR185" i="7" s="1"/>
  <c r="GR110" i="7"/>
  <c r="GR90" i="7"/>
  <c r="GR94" i="7" s="1"/>
  <c r="GR96" i="7" s="1"/>
  <c r="GR126" i="7"/>
  <c r="GR127" i="7" s="1"/>
  <c r="GR121" i="7"/>
  <c r="GR122" i="7" s="1"/>
  <c r="GR103" i="7"/>
  <c r="GR104" i="7" s="1"/>
  <c r="GR117" i="7"/>
  <c r="GQ73" i="7"/>
  <c r="GS59" i="7"/>
  <c r="GS47" i="7"/>
  <c r="GS135" i="7" s="1"/>
  <c r="GQ72" i="7"/>
  <c r="GP72" i="7"/>
  <c r="GS37" i="7"/>
  <c r="GS66" i="7" s="1"/>
  <c r="GS5" i="7"/>
  <c r="GS26" i="7"/>
  <c r="GU14" i="7"/>
  <c r="GT1" i="7"/>
  <c r="GT25" i="7"/>
  <c r="GT89" i="7" s="1"/>
  <c r="GR65" i="7"/>
  <c r="GR54" i="7"/>
  <c r="GS39" i="7"/>
  <c r="GS36" i="7"/>
  <c r="GQ75" i="7"/>
  <c r="GQ191" i="7" s="1"/>
  <c r="GP75" i="7"/>
  <c r="GP191" i="7" s="1"/>
  <c r="GS31" i="7"/>
  <c r="GS144" i="7" s="1"/>
  <c r="GP73" i="7"/>
  <c r="GP71" i="7"/>
  <c r="GT19" i="7"/>
  <c r="GT84" i="7"/>
  <c r="GT2" i="7"/>
  <c r="GQ74" i="7"/>
  <c r="GP74" i="7"/>
  <c r="GS32" i="7"/>
  <c r="GS156" i="7" s="1"/>
  <c r="GS33" i="7"/>
  <c r="GS34" i="7"/>
  <c r="GS192" i="7" s="1"/>
  <c r="GS35" i="7"/>
  <c r="GS38" i="7"/>
  <c r="GU15" i="7"/>
  <c r="GT17" i="7"/>
  <c r="GT16" i="7"/>
  <c r="CY4" i="6"/>
  <c r="CY5" i="6" s="1"/>
  <c r="CZ3" i="6"/>
  <c r="CY242" i="3"/>
  <c r="DA136" i="3"/>
  <c r="DA47" i="3"/>
  <c r="DA74" i="6" s="1"/>
  <c r="DA59" i="3"/>
  <c r="DA41" i="3"/>
  <c r="DA42" i="3" s="1"/>
  <c r="DA3" i="3" s="1"/>
  <c r="DA192" i="3"/>
  <c r="DA63" i="3"/>
  <c r="DA51" i="3"/>
  <c r="DA187" i="3" s="1"/>
  <c r="DB17" i="3"/>
  <c r="DB16" i="3"/>
  <c r="DC14" i="3"/>
  <c r="DB2" i="3"/>
  <c r="DB145" i="3" s="1"/>
  <c r="DB84" i="3"/>
  <c r="DA54" i="3"/>
  <c r="DA64" i="3"/>
  <c r="GU13" i="3"/>
  <c r="GT6" i="3"/>
  <c r="DB19" i="3"/>
  <c r="DA156" i="3"/>
  <c r="DA90" i="3"/>
  <c r="DA94" i="3" s="1"/>
  <c r="DA96" i="3" s="1"/>
  <c r="DA110" i="3"/>
  <c r="DA118" i="3" s="1"/>
  <c r="DA61" i="3"/>
  <c r="DA53" i="3"/>
  <c r="DA66" i="3"/>
  <c r="DA50" i="3"/>
  <c r="DA144" i="3"/>
  <c r="DA48" i="3"/>
  <c r="DA142" i="3" s="1"/>
  <c r="DA60" i="3"/>
  <c r="DA75" i="6" s="1"/>
  <c r="DA67" i="3"/>
  <c r="DA55" i="3"/>
  <c r="DA189" i="3" s="1"/>
  <c r="DA65" i="3"/>
  <c r="DA49" i="3"/>
  <c r="CZ241" i="3"/>
  <c r="DB89" i="3"/>
  <c r="DB5" i="3"/>
  <c r="DB26" i="3"/>
  <c r="CZ128" i="3"/>
  <c r="CZ123" i="3"/>
  <c r="DA52" i="3"/>
  <c r="DA62" i="3"/>
  <c r="DA4" i="3"/>
  <c r="GS52" i="7" l="1"/>
  <c r="GS67" i="7"/>
  <c r="GS190" i="7" s="1"/>
  <c r="GR190" i="7"/>
  <c r="GQ79" i="7"/>
  <c r="GQ71" i="7"/>
  <c r="GS185" i="7"/>
  <c r="GR71" i="7"/>
  <c r="GR112" i="7"/>
  <c r="GR102" i="7"/>
  <c r="GR106" i="7" s="1"/>
  <c r="GS110" i="7"/>
  <c r="GS90" i="7"/>
  <c r="GS94" i="7" s="1"/>
  <c r="GS96" i="7" s="1"/>
  <c r="GT145" i="7"/>
  <c r="GT146" i="7" s="1"/>
  <c r="GT150" i="7" s="1"/>
  <c r="GT158" i="7" s="1"/>
  <c r="GU158" i="7" s="1"/>
  <c r="GT33" i="7"/>
  <c r="GT62" i="7" s="1"/>
  <c r="GQ128" i="7"/>
  <c r="GQ123" i="7"/>
  <c r="GR118" i="7"/>
  <c r="GP130" i="7"/>
  <c r="GS126" i="7"/>
  <c r="GS127" i="7" s="1"/>
  <c r="GS103" i="7"/>
  <c r="GS104" i="7" s="1"/>
  <c r="GS121" i="7"/>
  <c r="GS122" i="7" s="1"/>
  <c r="GS117" i="7"/>
  <c r="GT35" i="7"/>
  <c r="GT36" i="7"/>
  <c r="GT34" i="7"/>
  <c r="GT30" i="7"/>
  <c r="GT136" i="7" s="1"/>
  <c r="GT37" i="7"/>
  <c r="GT66" i="7" s="1"/>
  <c r="GS78" i="7" s="1"/>
  <c r="GT39" i="7"/>
  <c r="GT38" i="7"/>
  <c r="GS61" i="7"/>
  <c r="GS186" i="7" s="1"/>
  <c r="GS53" i="7"/>
  <c r="GT63" i="7"/>
  <c r="GU19" i="7"/>
  <c r="GU84" i="7"/>
  <c r="GU2" i="7"/>
  <c r="GR78" i="7"/>
  <c r="GQ77" i="7"/>
  <c r="GS63" i="7"/>
  <c r="GS51" i="7"/>
  <c r="GS187" i="7" s="1"/>
  <c r="GT32" i="7"/>
  <c r="GT156" i="7" s="1"/>
  <c r="GS60" i="7"/>
  <c r="GS143" i="7" s="1"/>
  <c r="GS48" i="7"/>
  <c r="GS142" i="7" s="1"/>
  <c r="GT5" i="7"/>
  <c r="GT26" i="7"/>
  <c r="GS41" i="7"/>
  <c r="GS42" i="7" s="1"/>
  <c r="GS3" i="7" s="1"/>
  <c r="GR79" i="7"/>
  <c r="GT65" i="7"/>
  <c r="GT54" i="7"/>
  <c r="GT31" i="7"/>
  <c r="GT144" i="7" s="1"/>
  <c r="GS65" i="7"/>
  <c r="GS77" i="7" s="1"/>
  <c r="GS54" i="7"/>
  <c r="GS62" i="7"/>
  <c r="GS50" i="7"/>
  <c r="GS49" i="7"/>
  <c r="GS4" i="7"/>
  <c r="GV14" i="7"/>
  <c r="GU1" i="7"/>
  <c r="GU145" i="7" s="1"/>
  <c r="GU146" i="7" s="1"/>
  <c r="GU150" i="7" s="1"/>
  <c r="GU25" i="7"/>
  <c r="GU89" i="7" s="1"/>
  <c r="GV15" i="7"/>
  <c r="GU16" i="7"/>
  <c r="GU17" i="7"/>
  <c r="DA82" i="6"/>
  <c r="BS146" i="3"/>
  <c r="BS150" i="3" s="1"/>
  <c r="BS158" i="3" s="1"/>
  <c r="CZ130" i="3"/>
  <c r="CZ29" i="6" s="1"/>
  <c r="DC1" i="3"/>
  <c r="DC25" i="3"/>
  <c r="DC15" i="3"/>
  <c r="CZ77" i="3"/>
  <c r="CZ78" i="3"/>
  <c r="DA186" i="3"/>
  <c r="CZ73" i="3"/>
  <c r="GU6" i="3"/>
  <c r="GV13" i="3"/>
  <c r="DB37" i="3"/>
  <c r="DB38" i="3"/>
  <c r="DB39" i="3"/>
  <c r="DB32" i="3"/>
  <c r="DB36" i="3"/>
  <c r="DB34" i="3"/>
  <c r="DB35" i="3"/>
  <c r="DB30" i="3"/>
  <c r="DB33" i="3"/>
  <c r="DB97" i="6" s="1"/>
  <c r="DB31" i="3"/>
  <c r="CZ71" i="3"/>
  <c r="DA135" i="3"/>
  <c r="DB126" i="3"/>
  <c r="DB127" i="3" s="1"/>
  <c r="DB117" i="3"/>
  <c r="DB121" i="3"/>
  <c r="DB122" i="3" s="1"/>
  <c r="DB102" i="3"/>
  <c r="DB103" i="3" s="1"/>
  <c r="DA190" i="3"/>
  <c r="CZ79" i="3"/>
  <c r="DA112" i="3"/>
  <c r="DA101" i="3"/>
  <c r="DA105" i="3" s="1"/>
  <c r="DA28" i="6" s="1"/>
  <c r="CZ76" i="3"/>
  <c r="DA185" i="3"/>
  <c r="DA143" i="3"/>
  <c r="CZ72" i="3"/>
  <c r="DA188" i="3"/>
  <c r="DA200" i="3" s="1"/>
  <c r="CZ75" i="3"/>
  <c r="CZ191" i="3" s="1"/>
  <c r="CZ74" i="3"/>
  <c r="CZ98" i="6" s="1"/>
  <c r="GT188" i="7" l="1"/>
  <c r="GT189" i="7"/>
  <c r="GT51" i="7"/>
  <c r="GT187" i="7" s="1"/>
  <c r="GT192" i="7"/>
  <c r="GT4" i="7"/>
  <c r="GS79" i="7"/>
  <c r="GS188" i="7"/>
  <c r="GS200" i="7" s="1"/>
  <c r="GS189" i="7"/>
  <c r="GT52" i="7"/>
  <c r="GT67" i="7"/>
  <c r="GT190" i="7" s="1"/>
  <c r="GU34" i="7"/>
  <c r="GU192" i="7" s="1"/>
  <c r="GT126" i="7"/>
  <c r="GT127" i="7" s="1"/>
  <c r="GT117" i="7"/>
  <c r="GT103" i="7"/>
  <c r="GT104" i="7" s="1"/>
  <c r="GT121" i="7"/>
  <c r="GT122" i="7" s="1"/>
  <c r="GT47" i="7"/>
  <c r="GT135" i="7" s="1"/>
  <c r="GT59" i="7"/>
  <c r="GS112" i="7"/>
  <c r="GS102" i="7"/>
  <c r="GS106" i="7" s="1"/>
  <c r="GT110" i="7"/>
  <c r="GT90" i="7"/>
  <c r="GT94" i="7" s="1"/>
  <c r="GT96" i="7" s="1"/>
  <c r="GT49" i="7"/>
  <c r="GT50" i="7"/>
  <c r="GS118" i="7"/>
  <c r="GT41" i="7"/>
  <c r="GT42" i="7" s="1"/>
  <c r="GT3" i="7" s="1"/>
  <c r="GQ130" i="7"/>
  <c r="GR128" i="7"/>
  <c r="GR123" i="7"/>
  <c r="GU33" i="7"/>
  <c r="GS75" i="7"/>
  <c r="GS191" i="7" s="1"/>
  <c r="GR75" i="7"/>
  <c r="GR191" i="7" s="1"/>
  <c r="GS74" i="7"/>
  <c r="GR74" i="7"/>
  <c r="GU37" i="7"/>
  <c r="GU66" i="7" s="1"/>
  <c r="GU39" i="7"/>
  <c r="GR73" i="7"/>
  <c r="GU30" i="7"/>
  <c r="GU136" i="7" s="1"/>
  <c r="GU38" i="7"/>
  <c r="GU5" i="7"/>
  <c r="GU26" i="7"/>
  <c r="GU36" i="7"/>
  <c r="GT60" i="7"/>
  <c r="GT143" i="7" s="1"/>
  <c r="GT48" i="7"/>
  <c r="GT142" i="7" s="1"/>
  <c r="GU32" i="7"/>
  <c r="GU156" i="7" s="1"/>
  <c r="GV19" i="7"/>
  <c r="GV84" i="7"/>
  <c r="GV2" i="7"/>
  <c r="GV31" i="7"/>
  <c r="GV144" i="7" s="1"/>
  <c r="GW14" i="7"/>
  <c r="GV1" i="7"/>
  <c r="GV145" i="7" s="1"/>
  <c r="GV146" i="7" s="1"/>
  <c r="GV150" i="7" s="1"/>
  <c r="GV158" i="7" s="1"/>
  <c r="GV25" i="7"/>
  <c r="GV89" i="7" s="1"/>
  <c r="GR72" i="7"/>
  <c r="GR77" i="7"/>
  <c r="GU31" i="7"/>
  <c r="GU144" i="7" s="1"/>
  <c r="GU35" i="7"/>
  <c r="GT61" i="7"/>
  <c r="GT186" i="7" s="1"/>
  <c r="GT53" i="7"/>
  <c r="GW15" i="7"/>
  <c r="GV16" i="7"/>
  <c r="GV34" i="7" s="1"/>
  <c r="GV192" i="7" s="1"/>
  <c r="GV17" i="7"/>
  <c r="CZ4" i="6"/>
  <c r="CZ5" i="6" s="1"/>
  <c r="DA3" i="6"/>
  <c r="CZ242" i="3"/>
  <c r="DB67" i="3"/>
  <c r="DB55" i="3"/>
  <c r="DB189" i="3" s="1"/>
  <c r="DB54" i="3"/>
  <c r="DB64" i="3"/>
  <c r="DC17" i="3"/>
  <c r="DC16" i="3"/>
  <c r="DD14" i="3"/>
  <c r="DC2" i="3"/>
  <c r="BT146" i="3" s="1"/>
  <c r="BT150" i="3" s="1"/>
  <c r="BT158" i="3" s="1"/>
  <c r="DC84" i="3"/>
  <c r="DA241" i="3"/>
  <c r="DB156" i="3"/>
  <c r="DB90" i="3"/>
  <c r="DB94" i="3" s="1"/>
  <c r="DB96" i="3" s="1"/>
  <c r="DB110" i="3"/>
  <c r="DB118" i="3" s="1"/>
  <c r="DB61" i="3"/>
  <c r="DB53" i="3"/>
  <c r="DC19" i="3"/>
  <c r="DC89" i="3"/>
  <c r="DC5" i="3"/>
  <c r="DC26" i="3"/>
  <c r="DA128" i="3"/>
  <c r="DA123" i="3"/>
  <c r="DB62" i="3"/>
  <c r="DB52" i="3"/>
  <c r="DB4" i="3"/>
  <c r="DB65" i="3"/>
  <c r="DB49" i="3"/>
  <c r="DB144" i="3"/>
  <c r="DB48" i="3"/>
  <c r="DB142" i="3" s="1"/>
  <c r="DB60" i="3"/>
  <c r="DB192" i="3"/>
  <c r="DB63" i="3"/>
  <c r="DB51" i="3"/>
  <c r="DB187" i="3" s="1"/>
  <c r="DB50" i="3"/>
  <c r="DB66" i="3"/>
  <c r="DB136" i="3"/>
  <c r="DB47" i="3"/>
  <c r="DB74" i="6" s="1"/>
  <c r="DB59" i="3"/>
  <c r="DB41" i="3"/>
  <c r="DB42" i="3" s="1"/>
  <c r="DB3" i="3" s="1"/>
  <c r="GW13" i="3"/>
  <c r="GV6" i="3"/>
  <c r="GU63" i="7" l="1"/>
  <c r="GU52" i="7"/>
  <c r="GU67" i="7"/>
  <c r="GU190" i="7" s="1"/>
  <c r="GS71" i="7"/>
  <c r="GT185" i="7"/>
  <c r="GT200" i="7"/>
  <c r="GU51" i="7"/>
  <c r="GU187" i="7" s="1"/>
  <c r="GT112" i="7"/>
  <c r="GT102" i="7"/>
  <c r="GT106" i="7" s="1"/>
  <c r="GU121" i="7"/>
  <c r="GU122" i="7" s="1"/>
  <c r="GU117" i="7"/>
  <c r="GU126" i="7"/>
  <c r="GU127" i="7" s="1"/>
  <c r="GU103" i="7"/>
  <c r="GU104" i="7" s="1"/>
  <c r="GR130" i="7"/>
  <c r="GT118" i="7"/>
  <c r="GV39" i="7"/>
  <c r="GS72" i="7"/>
  <c r="GS128" i="7"/>
  <c r="GS123" i="7"/>
  <c r="GU90" i="7"/>
  <c r="GU94" i="7" s="1"/>
  <c r="GU96" i="7" s="1"/>
  <c r="GU110" i="7"/>
  <c r="GV60" i="7"/>
  <c r="GV143" i="7" s="1"/>
  <c r="GV48" i="7"/>
  <c r="GV142" i="7" s="1"/>
  <c r="GV32" i="7"/>
  <c r="GV156" i="7" s="1"/>
  <c r="GT78" i="7"/>
  <c r="GV63" i="7"/>
  <c r="GV51" i="7"/>
  <c r="GV187" i="7" s="1"/>
  <c r="GV5" i="7"/>
  <c r="GV26" i="7"/>
  <c r="GV33" i="7"/>
  <c r="GU61" i="7"/>
  <c r="GU186" i="7" s="1"/>
  <c r="GU53" i="7"/>
  <c r="GW19" i="7"/>
  <c r="GW84" i="7"/>
  <c r="GW2" i="7"/>
  <c r="GV30" i="7"/>
  <c r="GV136" i="7" s="1"/>
  <c r="GU59" i="7"/>
  <c r="GU47" i="7"/>
  <c r="GU135" i="7" s="1"/>
  <c r="GU41" i="7"/>
  <c r="GU42" i="7" s="1"/>
  <c r="GU3" i="7" s="1"/>
  <c r="GX14" i="7"/>
  <c r="GW1" i="7"/>
  <c r="GW145" i="7" s="1"/>
  <c r="GW146" i="7" s="1"/>
  <c r="GW150" i="7" s="1"/>
  <c r="GW158" i="7" s="1"/>
  <c r="GW25" i="7"/>
  <c r="GW89" i="7" s="1"/>
  <c r="GV38" i="7"/>
  <c r="GU62" i="7"/>
  <c r="GU50" i="7"/>
  <c r="GU4" i="7"/>
  <c r="GU49" i="7"/>
  <c r="GV35" i="7"/>
  <c r="GV37" i="7"/>
  <c r="GV66" i="7" s="1"/>
  <c r="GU78" i="7" s="1"/>
  <c r="GU65" i="7"/>
  <c r="GU54" i="7"/>
  <c r="GS73" i="7"/>
  <c r="GU60" i="7"/>
  <c r="GU48" i="7"/>
  <c r="GU142" i="7" s="1"/>
  <c r="GV36" i="7"/>
  <c r="GU75" i="7"/>
  <c r="GU191" i="7" s="1"/>
  <c r="GX15" i="7"/>
  <c r="GW16" i="7"/>
  <c r="GW17" i="7"/>
  <c r="DB75" i="6"/>
  <c r="DC145" i="3"/>
  <c r="DB82" i="6"/>
  <c r="DB185" i="3"/>
  <c r="DB143" i="3"/>
  <c r="DA72" i="3"/>
  <c r="DA74" i="3"/>
  <c r="DA98" i="6" s="1"/>
  <c r="DA78" i="3"/>
  <c r="DB135" i="3"/>
  <c r="DB190" i="3"/>
  <c r="DA79" i="3"/>
  <c r="DA130" i="3"/>
  <c r="DA29" i="6" s="1"/>
  <c r="DB112" i="3"/>
  <c r="DB101" i="3"/>
  <c r="DB105" i="3" s="1"/>
  <c r="DB28" i="6" s="1"/>
  <c r="DD25" i="3"/>
  <c r="DD15" i="3"/>
  <c r="DD1" i="3"/>
  <c r="DA71" i="3"/>
  <c r="DB186" i="3"/>
  <c r="DA73" i="3"/>
  <c r="DB188" i="3"/>
  <c r="DB200" i="3" s="1"/>
  <c r="DA75" i="3"/>
  <c r="DA191" i="3" s="1"/>
  <c r="DC117" i="3"/>
  <c r="DC121" i="3"/>
  <c r="DC122" i="3" s="1"/>
  <c r="DC102" i="3"/>
  <c r="DC103" i="3" s="1"/>
  <c r="DC126" i="3"/>
  <c r="DC127" i="3" s="1"/>
  <c r="DC39" i="3"/>
  <c r="DC36" i="3"/>
  <c r="DC34" i="3"/>
  <c r="DC32" i="3"/>
  <c r="DC35" i="3"/>
  <c r="DC30" i="3"/>
  <c r="DC37" i="3"/>
  <c r="DC33" i="3"/>
  <c r="DC97" i="6" s="1"/>
  <c r="DC31" i="3"/>
  <c r="DC38" i="3"/>
  <c r="DA77" i="3"/>
  <c r="DA76" i="3"/>
  <c r="GX13" i="3"/>
  <c r="GW6" i="3"/>
  <c r="GT79" i="7" l="1"/>
  <c r="GV188" i="7"/>
  <c r="GV200" i="7" s="1"/>
  <c r="GV189" i="7"/>
  <c r="GV52" i="7"/>
  <c r="GV67" i="7"/>
  <c r="GV190" i="7" s="1"/>
  <c r="GT75" i="7"/>
  <c r="GT191" i="7" s="1"/>
  <c r="GU188" i="7"/>
  <c r="GU200" i="7" s="1"/>
  <c r="GU189" i="7"/>
  <c r="GU185" i="7"/>
  <c r="GU112" i="7"/>
  <c r="GU102" i="7"/>
  <c r="GU106" i="7" s="1"/>
  <c r="GW32" i="7"/>
  <c r="GW156" i="7" s="1"/>
  <c r="GV110" i="7"/>
  <c r="GV90" i="7"/>
  <c r="GV94" i="7" s="1"/>
  <c r="GV96" i="7" s="1"/>
  <c r="GS130" i="7"/>
  <c r="GU118" i="7"/>
  <c r="GU72" i="7"/>
  <c r="GU143" i="7"/>
  <c r="GV121" i="7"/>
  <c r="GV122" i="7" s="1"/>
  <c r="GV117" i="7"/>
  <c r="GV118" i="7" s="1"/>
  <c r="GV103" i="7"/>
  <c r="GV104" i="7" s="1"/>
  <c r="GV126" i="7"/>
  <c r="GV127" i="7" s="1"/>
  <c r="GT128" i="7"/>
  <c r="GT123" i="7"/>
  <c r="GW31" i="7"/>
  <c r="GW144" i="7" s="1"/>
  <c r="GW33" i="7"/>
  <c r="GW62" i="7" s="1"/>
  <c r="GW34" i="7"/>
  <c r="GW30" i="7"/>
  <c r="GW136" i="7" s="1"/>
  <c r="GT74" i="7"/>
  <c r="GT71" i="7"/>
  <c r="GT72" i="7"/>
  <c r="GT77" i="7"/>
  <c r="GT73" i="7"/>
  <c r="GW38" i="7"/>
  <c r="GV62" i="7"/>
  <c r="GU74" i="7" s="1"/>
  <c r="GV50" i="7"/>
  <c r="GV49" i="7"/>
  <c r="GV4" i="7"/>
  <c r="GX19" i="7"/>
  <c r="GX84" i="7"/>
  <c r="GX2" i="7"/>
  <c r="GW5" i="7"/>
  <c r="GW26" i="7"/>
  <c r="GW36" i="7"/>
  <c r="GW37" i="7"/>
  <c r="GW66" i="7" s="1"/>
  <c r="GV78" i="7" s="1"/>
  <c r="GV61" i="7"/>
  <c r="GV53" i="7"/>
  <c r="GW35" i="7"/>
  <c r="GW39" i="7"/>
  <c r="GV59" i="7"/>
  <c r="GV185" i="7" s="1"/>
  <c r="GV47" i="7"/>
  <c r="GV135" i="7" s="1"/>
  <c r="GV41" i="7"/>
  <c r="GV42" i="7" s="1"/>
  <c r="GV3" i="7" s="1"/>
  <c r="GV65" i="7"/>
  <c r="GU77" i="7" s="1"/>
  <c r="GV54" i="7"/>
  <c r="GY14" i="7"/>
  <c r="GX1" i="7"/>
  <c r="GX145" i="7" s="1"/>
  <c r="GX146" i="7" s="1"/>
  <c r="GX150" i="7" s="1"/>
  <c r="GX158" i="7" s="1"/>
  <c r="GX25" i="7"/>
  <c r="GX89" i="7" s="1"/>
  <c r="GY15" i="7"/>
  <c r="GX16" i="7"/>
  <c r="GX17" i="7"/>
  <c r="DB3" i="6"/>
  <c r="DA4" i="6"/>
  <c r="DA5" i="6" s="1"/>
  <c r="GY13" i="3"/>
  <c r="GX6" i="3"/>
  <c r="DC65" i="3"/>
  <c r="DC49" i="3"/>
  <c r="DC64" i="3"/>
  <c r="DC54" i="3"/>
  <c r="DC144" i="3"/>
  <c r="DC48" i="3"/>
  <c r="DC142" i="3" s="1"/>
  <c r="DC60" i="3"/>
  <c r="DD2" i="3"/>
  <c r="BU146" i="3" s="1"/>
  <c r="BU150" i="3" s="1"/>
  <c r="BU158" i="3" s="1"/>
  <c r="DD17" i="3"/>
  <c r="DD16" i="3"/>
  <c r="DE14" i="3"/>
  <c r="DD84" i="3"/>
  <c r="DD19" i="3"/>
  <c r="DC62" i="3"/>
  <c r="DC52" i="3"/>
  <c r="DC4" i="3"/>
  <c r="DC136" i="3"/>
  <c r="DC59" i="3"/>
  <c r="DC41" i="3"/>
  <c r="DC42" i="3" s="1"/>
  <c r="DC3" i="3" s="1"/>
  <c r="DC47" i="3"/>
  <c r="DC74" i="6" s="1"/>
  <c r="DD89" i="3"/>
  <c r="DD5" i="3"/>
  <c r="DD26" i="3"/>
  <c r="DB241" i="3"/>
  <c r="DC50" i="3"/>
  <c r="DC66" i="3"/>
  <c r="DC156" i="3"/>
  <c r="DC90" i="3"/>
  <c r="DC94" i="3" s="1"/>
  <c r="DC96" i="3" s="1"/>
  <c r="DC110" i="3"/>
  <c r="DC118" i="3" s="1"/>
  <c r="DC61" i="3"/>
  <c r="DC53" i="3"/>
  <c r="DB128" i="3"/>
  <c r="DB123" i="3"/>
  <c r="DC67" i="3"/>
  <c r="DC55" i="3"/>
  <c r="DC189" i="3" s="1"/>
  <c r="DC192" i="3"/>
  <c r="DC51" i="3"/>
  <c r="DC187" i="3" s="1"/>
  <c r="DC63" i="3"/>
  <c r="DA242" i="3"/>
  <c r="GW47" i="7" l="1"/>
  <c r="GW135" i="7" s="1"/>
  <c r="GW63" i="7"/>
  <c r="GW192" i="7"/>
  <c r="GW41" i="7"/>
  <c r="GW42" i="7" s="1"/>
  <c r="GW3" i="7" s="1"/>
  <c r="GV186" i="7"/>
  <c r="GW49" i="7"/>
  <c r="GW52" i="7"/>
  <c r="GW67" i="7"/>
  <c r="GW190" i="7" s="1"/>
  <c r="GV79" i="7"/>
  <c r="GW4" i="7"/>
  <c r="GU79" i="7"/>
  <c r="GW61" i="7"/>
  <c r="GW186" i="7" s="1"/>
  <c r="GV112" i="7"/>
  <c r="GV102" i="7"/>
  <c r="GV106" i="7" s="1"/>
  <c r="GW59" i="7"/>
  <c r="GW50" i="7"/>
  <c r="GW110" i="7"/>
  <c r="GW90" i="7"/>
  <c r="GW94" i="7" s="1"/>
  <c r="GW96" i="7" s="1"/>
  <c r="GW103" i="7"/>
  <c r="GW104" i="7" s="1"/>
  <c r="GW117" i="7"/>
  <c r="GW121" i="7"/>
  <c r="GW122" i="7" s="1"/>
  <c r="GW126" i="7"/>
  <c r="GW127" i="7" s="1"/>
  <c r="GW48" i="7"/>
  <c r="GW142" i="7" s="1"/>
  <c r="GV71" i="7"/>
  <c r="GW51" i="7"/>
  <c r="GW187" i="7" s="1"/>
  <c r="GW60" i="7"/>
  <c r="GT130" i="7"/>
  <c r="GX37" i="7"/>
  <c r="GX66" i="7" s="1"/>
  <c r="GW78" i="7" s="1"/>
  <c r="GW53" i="7"/>
  <c r="GU128" i="7"/>
  <c r="GU123" i="7"/>
  <c r="GX31" i="7"/>
  <c r="GX32" i="7"/>
  <c r="GX156" i="7" s="1"/>
  <c r="GX34" i="7"/>
  <c r="GX192" i="7" s="1"/>
  <c r="GW65" i="7"/>
  <c r="GW54" i="7"/>
  <c r="GX33" i="7"/>
  <c r="GX30" i="7"/>
  <c r="GX136" i="7" s="1"/>
  <c r="GU73" i="7"/>
  <c r="GY19" i="7"/>
  <c r="GY84" i="7"/>
  <c r="GY2" i="7"/>
  <c r="GU71" i="7"/>
  <c r="GX5" i="7"/>
  <c r="GX26" i="7"/>
  <c r="GX39" i="7"/>
  <c r="GX36" i="7"/>
  <c r="GX38" i="7"/>
  <c r="GV74" i="7"/>
  <c r="GZ14" i="7"/>
  <c r="GY1" i="7"/>
  <c r="GY25" i="7"/>
  <c r="GY89" i="7" s="1"/>
  <c r="GX35" i="7"/>
  <c r="GZ15" i="7"/>
  <c r="GY17" i="7"/>
  <c r="GY16" i="7"/>
  <c r="DD145" i="3"/>
  <c r="DC75" i="6"/>
  <c r="DC82" i="6"/>
  <c r="DC186" i="3"/>
  <c r="DB73" i="3"/>
  <c r="DB130" i="3"/>
  <c r="DB29" i="6" s="1"/>
  <c r="DB78" i="3"/>
  <c r="DC188" i="3"/>
  <c r="DC200" i="3" s="1"/>
  <c r="DB75" i="3"/>
  <c r="DB191" i="3" s="1"/>
  <c r="DB71" i="3"/>
  <c r="DE25" i="3"/>
  <c r="DE1" i="3"/>
  <c r="DE15" i="3"/>
  <c r="DD38" i="3"/>
  <c r="DD36" i="3"/>
  <c r="DD31" i="3"/>
  <c r="DD35" i="3"/>
  <c r="DD30" i="3"/>
  <c r="DD37" i="3"/>
  <c r="DD33" i="3"/>
  <c r="DD97" i="6" s="1"/>
  <c r="DD34" i="3"/>
  <c r="DD32" i="3"/>
  <c r="DD39" i="3"/>
  <c r="DD117" i="3"/>
  <c r="DD126" i="3"/>
  <c r="DD127" i="3" s="1"/>
  <c r="DD102" i="3"/>
  <c r="DD103" i="3" s="1"/>
  <c r="DD121" i="3"/>
  <c r="DD122" i="3" s="1"/>
  <c r="DB76" i="3"/>
  <c r="DC112" i="3"/>
  <c r="DC101" i="3"/>
  <c r="DC105" i="3" s="1"/>
  <c r="DC28" i="6" s="1"/>
  <c r="DC190" i="3"/>
  <c r="DB79" i="3"/>
  <c r="DB74" i="3"/>
  <c r="DB98" i="6" s="1"/>
  <c r="DB77" i="3"/>
  <c r="DC185" i="3"/>
  <c r="DC143" i="3"/>
  <c r="DB72" i="3"/>
  <c r="GZ13" i="3"/>
  <c r="GY6" i="3"/>
  <c r="DC135" i="3"/>
  <c r="GY145" i="7" l="1"/>
  <c r="GY146" i="7" s="1"/>
  <c r="GY150" i="7" s="1"/>
  <c r="GY158" i="7" s="1"/>
  <c r="GV73" i="7"/>
  <c r="GW185" i="7"/>
  <c r="GW79" i="7"/>
  <c r="GV75" i="7"/>
  <c r="GV191" i="7" s="1"/>
  <c r="GW188" i="7"/>
  <c r="GW200" i="7" s="1"/>
  <c r="GW189" i="7"/>
  <c r="GU130" i="7"/>
  <c r="GX52" i="7"/>
  <c r="GX67" i="7"/>
  <c r="GX190" i="7" s="1"/>
  <c r="GX60" i="7"/>
  <c r="GX144" i="7"/>
  <c r="GW118" i="7"/>
  <c r="GX117" i="7"/>
  <c r="GX103" i="7"/>
  <c r="GX104" i="7" s="1"/>
  <c r="GX121" i="7"/>
  <c r="GX122" i="7" s="1"/>
  <c r="GX126" i="7"/>
  <c r="GX127" i="7" s="1"/>
  <c r="GV128" i="7"/>
  <c r="GV123" i="7"/>
  <c r="GY39" i="7"/>
  <c r="GX110" i="7"/>
  <c r="GX90" i="7"/>
  <c r="GX94" i="7" s="1"/>
  <c r="GX96" i="7" s="1"/>
  <c r="GV72" i="7"/>
  <c r="GW143" i="7"/>
  <c r="GW112" i="7"/>
  <c r="GW102" i="7"/>
  <c r="GW106" i="7" s="1"/>
  <c r="GX48" i="7"/>
  <c r="GX142" i="7" s="1"/>
  <c r="GY32" i="7"/>
  <c r="GY31" i="7"/>
  <c r="GY144" i="7" s="1"/>
  <c r="GY61" i="7"/>
  <c r="GY186" i="7" s="1"/>
  <c r="GY5" i="7"/>
  <c r="GY26" i="7"/>
  <c r="GY34" i="7"/>
  <c r="GY192" i="7" s="1"/>
  <c r="GX63" i="7"/>
  <c r="GX51" i="7"/>
  <c r="GX187" i="7" s="1"/>
  <c r="GY33" i="7"/>
  <c r="HA14" i="7"/>
  <c r="GZ1" i="7"/>
  <c r="GZ145" i="7" s="1"/>
  <c r="GZ146" i="7" s="1"/>
  <c r="GZ150" i="7" s="1"/>
  <c r="GZ25" i="7"/>
  <c r="GZ89" i="7" s="1"/>
  <c r="GY30" i="7"/>
  <c r="GY136" i="7" s="1"/>
  <c r="GX59" i="7"/>
  <c r="GX185" i="7" s="1"/>
  <c r="GX47" i="7"/>
  <c r="GX135" i="7" s="1"/>
  <c r="GX41" i="7"/>
  <c r="GX42" i="7" s="1"/>
  <c r="GX3" i="7" s="1"/>
  <c r="GX61" i="7"/>
  <c r="GX186" i="7" s="1"/>
  <c r="GX53" i="7"/>
  <c r="GZ19" i="7"/>
  <c r="GZ84" i="7"/>
  <c r="GZ2" i="7"/>
  <c r="GY37" i="7"/>
  <c r="GY66" i="7" s="1"/>
  <c r="GY48" i="7"/>
  <c r="GY142" i="7" s="1"/>
  <c r="GV77" i="7"/>
  <c r="GY36" i="7"/>
  <c r="GY38" i="7"/>
  <c r="GX65" i="7"/>
  <c r="GX54" i="7"/>
  <c r="GY35" i="7"/>
  <c r="GX62" i="7"/>
  <c r="GX50" i="7"/>
  <c r="GX49" i="7"/>
  <c r="GX4" i="7"/>
  <c r="HA15" i="7"/>
  <c r="GZ17" i="7"/>
  <c r="GZ16" i="7"/>
  <c r="DB4" i="6"/>
  <c r="DB5" i="6" s="1"/>
  <c r="DC3" i="6"/>
  <c r="DC241" i="3"/>
  <c r="DD67" i="3"/>
  <c r="DD55" i="3"/>
  <c r="DD189" i="3" s="1"/>
  <c r="DC123" i="3"/>
  <c r="DC128" i="3"/>
  <c r="HA13" i="3"/>
  <c r="GZ6" i="3"/>
  <c r="DD64" i="3"/>
  <c r="DD54" i="3"/>
  <c r="DB242" i="3"/>
  <c r="DD156" i="3"/>
  <c r="DD90" i="3"/>
  <c r="DD94" i="3" s="1"/>
  <c r="DD96" i="3" s="1"/>
  <c r="DD110" i="3"/>
  <c r="DD118" i="3" s="1"/>
  <c r="DD53" i="3"/>
  <c r="DD61" i="3"/>
  <c r="DD49" i="3"/>
  <c r="DD65" i="3"/>
  <c r="DE89" i="3"/>
  <c r="DE26" i="3"/>
  <c r="DE5" i="3"/>
  <c r="DD66" i="3"/>
  <c r="DD50" i="3"/>
  <c r="DD192" i="3"/>
  <c r="DD51" i="3"/>
  <c r="DD187" i="3" s="1"/>
  <c r="DD63" i="3"/>
  <c r="DD62" i="3"/>
  <c r="DD52" i="3"/>
  <c r="DD4" i="3"/>
  <c r="DD144" i="3"/>
  <c r="DD48" i="3"/>
  <c r="DD142" i="3" s="1"/>
  <c r="DD60" i="3"/>
  <c r="DE2" i="3"/>
  <c r="DE145" i="3" s="1"/>
  <c r="DE17" i="3"/>
  <c r="DE16" i="3"/>
  <c r="DF14" i="3"/>
  <c r="DE84" i="3"/>
  <c r="DD136" i="3"/>
  <c r="DD41" i="3"/>
  <c r="DD42" i="3" s="1"/>
  <c r="DD3" i="3" s="1"/>
  <c r="DD47" i="3"/>
  <c r="DD74" i="6" s="1"/>
  <c r="DD59" i="3"/>
  <c r="DE19" i="3"/>
  <c r="GY53" i="7" l="1"/>
  <c r="GY156" i="7"/>
  <c r="GX188" i="7"/>
  <c r="GX200" i="7" s="1"/>
  <c r="GX189" i="7"/>
  <c r="GY52" i="7"/>
  <c r="GY67" i="7"/>
  <c r="GY190" i="7" s="1"/>
  <c r="GZ158" i="7"/>
  <c r="GX112" i="7"/>
  <c r="GX102" i="7"/>
  <c r="GX106" i="7" s="1"/>
  <c r="GY110" i="7"/>
  <c r="GY90" i="7"/>
  <c r="GY94" i="7" s="1"/>
  <c r="GY96" i="7" s="1"/>
  <c r="GX118" i="7"/>
  <c r="GY60" i="7"/>
  <c r="GZ30" i="7"/>
  <c r="GZ136" i="7" s="1"/>
  <c r="GY121" i="7"/>
  <c r="GY122" i="7" s="1"/>
  <c r="GY103" i="7"/>
  <c r="GY104" i="7" s="1"/>
  <c r="GY117" i="7"/>
  <c r="GY126" i="7"/>
  <c r="GY127" i="7" s="1"/>
  <c r="GW128" i="7"/>
  <c r="GW123" i="7"/>
  <c r="GV130" i="7"/>
  <c r="GW72" i="7"/>
  <c r="GX143" i="7"/>
  <c r="GZ38" i="7"/>
  <c r="GZ35" i="7"/>
  <c r="GZ36" i="7"/>
  <c r="GZ65" i="7" s="1"/>
  <c r="GZ39" i="7"/>
  <c r="GZ32" i="7"/>
  <c r="GZ156" i="7" s="1"/>
  <c r="GZ31" i="7"/>
  <c r="GZ37" i="7"/>
  <c r="GZ66" i="7" s="1"/>
  <c r="GY78" i="7" s="1"/>
  <c r="GX78" i="7"/>
  <c r="GX73" i="7"/>
  <c r="GW73" i="7"/>
  <c r="GY62" i="7"/>
  <c r="GX74" i="7" s="1"/>
  <c r="GY50" i="7"/>
  <c r="GY4" i="7"/>
  <c r="GY49" i="7"/>
  <c r="GW75" i="7"/>
  <c r="GW191" i="7" s="1"/>
  <c r="GW71" i="7"/>
  <c r="GY63" i="7"/>
  <c r="GY51" i="7"/>
  <c r="GY187" i="7" s="1"/>
  <c r="GY59" i="7"/>
  <c r="GY185" i="7" s="1"/>
  <c r="GY47" i="7"/>
  <c r="GY135" i="7" s="1"/>
  <c r="GY41" i="7"/>
  <c r="GY42" i="7" s="1"/>
  <c r="GY3" i="7" s="1"/>
  <c r="HA19" i="7"/>
  <c r="HA84" i="7"/>
  <c r="HA2" i="7"/>
  <c r="GW74" i="7"/>
  <c r="GZ33" i="7"/>
  <c r="GZ5" i="7"/>
  <c r="GZ26" i="7"/>
  <c r="GZ34" i="7"/>
  <c r="GZ192" i="7" s="1"/>
  <c r="GW77" i="7"/>
  <c r="GY65" i="7"/>
  <c r="GY54" i="7"/>
  <c r="HB14" i="7"/>
  <c r="HA1" i="7"/>
  <c r="HA25" i="7"/>
  <c r="HA89" i="7" s="1"/>
  <c r="HB15" i="7"/>
  <c r="HA17" i="7"/>
  <c r="HA16" i="7"/>
  <c r="DD75" i="6"/>
  <c r="DD82" i="6"/>
  <c r="BV146" i="3"/>
  <c r="BV150" i="3" s="1"/>
  <c r="BV158" i="3" s="1"/>
  <c r="DD135" i="3"/>
  <c r="DE117" i="3"/>
  <c r="DE102" i="3"/>
  <c r="DE103" i="3" s="1"/>
  <c r="DE126" i="3"/>
  <c r="DE127" i="3" s="1"/>
  <c r="DE121" i="3"/>
  <c r="DE122" i="3" s="1"/>
  <c r="DC130" i="3"/>
  <c r="DC29" i="6" s="1"/>
  <c r="DC74" i="3"/>
  <c r="DC98" i="6" s="1"/>
  <c r="DD188" i="3"/>
  <c r="DD200" i="3" s="1"/>
  <c r="DC75" i="3"/>
  <c r="DC191" i="3" s="1"/>
  <c r="DC77" i="3"/>
  <c r="DF1" i="3"/>
  <c r="DF15" i="3"/>
  <c r="DF25" i="3"/>
  <c r="DD186" i="3"/>
  <c r="DC73" i="3"/>
  <c r="DD190" i="3"/>
  <c r="DC79" i="3"/>
  <c r="DE38" i="3"/>
  <c r="DE39" i="3"/>
  <c r="DE32" i="3"/>
  <c r="DE35" i="3"/>
  <c r="DE30" i="3"/>
  <c r="DE36" i="3"/>
  <c r="DE37" i="3"/>
  <c r="DE33" i="3"/>
  <c r="DE97" i="6" s="1"/>
  <c r="DE31" i="3"/>
  <c r="DE34" i="3"/>
  <c r="DD185" i="3"/>
  <c r="DD143" i="3"/>
  <c r="DC72" i="3"/>
  <c r="DC76" i="3"/>
  <c r="DC78" i="3"/>
  <c r="DC71" i="3"/>
  <c r="DD112" i="3"/>
  <c r="DD101" i="3"/>
  <c r="DD105" i="3" s="1"/>
  <c r="DD28" i="6" s="1"/>
  <c r="HB13" i="3"/>
  <c r="HA6" i="3"/>
  <c r="GX75" i="7" l="1"/>
  <c r="GX191" i="7" s="1"/>
  <c r="GY188" i="7"/>
  <c r="GY200" i="7" s="1"/>
  <c r="GY189" i="7"/>
  <c r="GW130" i="7"/>
  <c r="GX71" i="7"/>
  <c r="GZ53" i="7"/>
  <c r="GZ52" i="7"/>
  <c r="GZ67" i="7"/>
  <c r="GY118" i="7"/>
  <c r="GZ47" i="7"/>
  <c r="GZ135" i="7" s="1"/>
  <c r="GZ59" i="7"/>
  <c r="GX79" i="7"/>
  <c r="HA37" i="7"/>
  <c r="HA66" i="7" s="1"/>
  <c r="GX72" i="7"/>
  <c r="GY143" i="7"/>
  <c r="GY112" i="7"/>
  <c r="GY102" i="7"/>
  <c r="GY106" i="7" s="1"/>
  <c r="HA145" i="7"/>
  <c r="HA146" i="7" s="1"/>
  <c r="HA150" i="7" s="1"/>
  <c r="HA158" i="7" s="1"/>
  <c r="HB158" i="7" s="1"/>
  <c r="GZ103" i="7"/>
  <c r="GZ104" i="7" s="1"/>
  <c r="GZ121" i="7"/>
  <c r="GZ122" i="7" s="1"/>
  <c r="GZ126" i="7"/>
  <c r="GZ127" i="7" s="1"/>
  <c r="GZ117" i="7"/>
  <c r="GZ41" i="7"/>
  <c r="GZ42" i="7" s="1"/>
  <c r="GZ3" i="7" s="1"/>
  <c r="GZ144" i="7"/>
  <c r="GX128" i="7"/>
  <c r="GX123" i="7"/>
  <c r="HA35" i="7"/>
  <c r="GZ61" i="7"/>
  <c r="GZ110" i="7"/>
  <c r="GZ90" i="7"/>
  <c r="GZ94" i="7" s="1"/>
  <c r="GZ96" i="7" s="1"/>
  <c r="GY77" i="7"/>
  <c r="GZ48" i="7"/>
  <c r="GZ142" i="7" s="1"/>
  <c r="GZ54" i="7"/>
  <c r="GZ60" i="7"/>
  <c r="HA36" i="7"/>
  <c r="HA65" i="7" s="1"/>
  <c r="GZ77" i="7" s="1"/>
  <c r="HA32" i="7"/>
  <c r="HA156" i="7" s="1"/>
  <c r="GY71" i="7"/>
  <c r="HA34" i="7"/>
  <c r="HA39" i="7"/>
  <c r="GZ78" i="7"/>
  <c r="HA38" i="7"/>
  <c r="HC14" i="7"/>
  <c r="HB1" i="7"/>
  <c r="HB145" i="7" s="1"/>
  <c r="HB146" i="7" s="1"/>
  <c r="HB150" i="7" s="1"/>
  <c r="HB25" i="7"/>
  <c r="HB89" i="7" s="1"/>
  <c r="GZ62" i="7"/>
  <c r="GY74" i="7" s="1"/>
  <c r="GZ50" i="7"/>
  <c r="GZ49" i="7"/>
  <c r="GZ4" i="7"/>
  <c r="HA31" i="7"/>
  <c r="HA144" i="7" s="1"/>
  <c r="HA5" i="7"/>
  <c r="HA26" i="7"/>
  <c r="HA33" i="7"/>
  <c r="HA30" i="7"/>
  <c r="HA136" i="7" s="1"/>
  <c r="HB19" i="7"/>
  <c r="HB84" i="7"/>
  <c r="HB2" i="7"/>
  <c r="GZ63" i="7"/>
  <c r="GZ51" i="7"/>
  <c r="GZ187" i="7" s="1"/>
  <c r="GX77" i="7"/>
  <c r="HC15" i="7"/>
  <c r="HB17" i="7"/>
  <c r="HB16" i="7"/>
  <c r="DD3" i="6"/>
  <c r="DC4" i="6"/>
  <c r="DC5" i="6" s="1"/>
  <c r="DE66" i="3"/>
  <c r="DE50" i="3"/>
  <c r="DE62" i="3"/>
  <c r="DE52" i="3"/>
  <c r="DE4" i="3"/>
  <c r="DF89" i="3"/>
  <c r="DF5" i="3"/>
  <c r="DF26" i="3"/>
  <c r="DE144" i="3"/>
  <c r="DE48" i="3"/>
  <c r="DE142" i="3" s="1"/>
  <c r="DE60" i="3"/>
  <c r="DF84" i="3"/>
  <c r="DG14" i="3"/>
  <c r="DF2" i="3"/>
  <c r="DF145" i="3" s="1"/>
  <c r="DF17" i="3"/>
  <c r="DF16" i="3"/>
  <c r="DE49" i="3"/>
  <c r="DE65" i="3"/>
  <c r="DE64" i="3"/>
  <c r="DE54" i="3"/>
  <c r="DF19" i="3"/>
  <c r="DC242" i="3"/>
  <c r="DE136" i="3"/>
  <c r="DE41" i="3"/>
  <c r="DE42" i="3" s="1"/>
  <c r="DE3" i="3" s="1"/>
  <c r="DE47" i="3"/>
  <c r="DE74" i="6" s="1"/>
  <c r="DE59" i="3"/>
  <c r="HC13" i="3"/>
  <c r="HB6" i="3"/>
  <c r="DD241" i="3"/>
  <c r="DE67" i="3"/>
  <c r="DE55" i="3"/>
  <c r="DE189" i="3" s="1"/>
  <c r="DE192" i="3"/>
  <c r="DE51" i="3"/>
  <c r="DE187" i="3" s="1"/>
  <c r="DE63" i="3"/>
  <c r="DD128" i="3"/>
  <c r="DD123" i="3"/>
  <c r="DE156" i="3"/>
  <c r="DE110" i="3"/>
  <c r="DE118" i="3" s="1"/>
  <c r="DE90" i="3"/>
  <c r="DE94" i="3" s="1"/>
  <c r="DE96" i="3" s="1"/>
  <c r="DE61" i="3"/>
  <c r="DE53" i="3"/>
  <c r="HA52" i="7" l="1"/>
  <c r="HA67" i="7"/>
  <c r="HA190" i="7" s="1"/>
  <c r="GZ185" i="7"/>
  <c r="GZ188" i="7"/>
  <c r="GZ200" i="7" s="1"/>
  <c r="GZ189" i="7"/>
  <c r="HA51" i="7"/>
  <c r="HA187" i="7" s="1"/>
  <c r="HA192" i="7"/>
  <c r="GZ190" i="7"/>
  <c r="GY79" i="7"/>
  <c r="GY73" i="7"/>
  <c r="GZ186" i="7"/>
  <c r="HB34" i="7"/>
  <c r="HB192" i="7" s="1"/>
  <c r="GX130" i="7"/>
  <c r="GY128" i="7"/>
  <c r="GY123" i="7"/>
  <c r="GZ112" i="7"/>
  <c r="GZ102" i="7"/>
  <c r="GZ106" i="7" s="1"/>
  <c r="HA110" i="7"/>
  <c r="HA90" i="7"/>
  <c r="HA94" i="7" s="1"/>
  <c r="HA96" i="7" s="1"/>
  <c r="GZ118" i="7"/>
  <c r="HA121" i="7"/>
  <c r="HA122" i="7" s="1"/>
  <c r="HA126" i="7"/>
  <c r="HA127" i="7" s="1"/>
  <c r="HA103" i="7"/>
  <c r="HA104" i="7" s="1"/>
  <c r="HA117" i="7"/>
  <c r="HA53" i="7"/>
  <c r="HA61" i="7"/>
  <c r="GY72" i="7"/>
  <c r="GZ143" i="7"/>
  <c r="HA54" i="7"/>
  <c r="HA63" i="7"/>
  <c r="HB39" i="7"/>
  <c r="HB30" i="7"/>
  <c r="HB33" i="7"/>
  <c r="HB4" i="7" s="1"/>
  <c r="HA60" i="7"/>
  <c r="HA143" i="7" s="1"/>
  <c r="HA48" i="7"/>
  <c r="HA142" i="7" s="1"/>
  <c r="GY75" i="7"/>
  <c r="GY191" i="7" s="1"/>
  <c r="HB35" i="7"/>
  <c r="HB37" i="7"/>
  <c r="HB66" i="7" s="1"/>
  <c r="GZ79" i="7"/>
  <c r="HA59" i="7"/>
  <c r="HA47" i="7"/>
  <c r="HA135" i="7" s="1"/>
  <c r="HA41" i="7"/>
  <c r="HA42" i="7" s="1"/>
  <c r="HA3" i="7" s="1"/>
  <c r="HA62" i="7"/>
  <c r="HA50" i="7"/>
  <c r="HA49" i="7"/>
  <c r="HA4" i="7"/>
  <c r="HB38" i="7"/>
  <c r="HB32" i="7"/>
  <c r="HB156" i="7" s="1"/>
  <c r="HB5" i="7"/>
  <c r="HB26" i="7"/>
  <c r="HB36" i="7"/>
  <c r="HB31" i="7"/>
  <c r="HB144" i="7" s="1"/>
  <c r="HB59" i="7"/>
  <c r="HC19" i="7"/>
  <c r="HC84" i="7"/>
  <c r="HC2" i="7"/>
  <c r="HC34" i="7"/>
  <c r="HC192" i="7" s="1"/>
  <c r="HD14" i="7"/>
  <c r="HC1" i="7"/>
  <c r="HC25" i="7"/>
  <c r="HC89" i="7" s="1"/>
  <c r="HD15" i="7"/>
  <c r="HC16" i="7"/>
  <c r="HC30" i="7" s="1"/>
  <c r="HC136" i="7" s="1"/>
  <c r="HC17" i="7"/>
  <c r="DE75" i="6"/>
  <c r="DE82" i="6"/>
  <c r="BW146" i="3"/>
  <c r="BW150" i="3" s="1"/>
  <c r="BW158" i="3" s="1"/>
  <c r="DD130" i="3"/>
  <c r="DD77" i="3"/>
  <c r="DE190" i="3"/>
  <c r="DD79" i="3"/>
  <c r="DD71" i="3"/>
  <c r="DE143" i="3"/>
  <c r="DE185" i="3"/>
  <c r="DD72" i="3"/>
  <c r="DE135" i="3"/>
  <c r="DD74" i="3"/>
  <c r="DD98" i="6" s="1"/>
  <c r="DD76" i="3"/>
  <c r="DE188" i="3"/>
  <c r="DE200" i="3" s="1"/>
  <c r="DD75" i="3"/>
  <c r="DD191" i="3" s="1"/>
  <c r="DF39" i="3"/>
  <c r="DF35" i="3"/>
  <c r="DF30" i="3"/>
  <c r="DF37" i="3"/>
  <c r="DF33" i="3"/>
  <c r="DF97" i="6" s="1"/>
  <c r="DF31" i="3"/>
  <c r="DF38" i="3"/>
  <c r="DF34" i="3"/>
  <c r="DF32" i="3"/>
  <c r="DF36" i="3"/>
  <c r="DF121" i="3"/>
  <c r="DF122" i="3" s="1"/>
  <c r="DF117" i="3"/>
  <c r="DF126" i="3"/>
  <c r="DF127" i="3" s="1"/>
  <c r="DF102" i="3"/>
  <c r="DF103" i="3" s="1"/>
  <c r="DG1" i="3"/>
  <c r="DG25" i="3"/>
  <c r="DG15" i="3"/>
  <c r="DE186" i="3"/>
  <c r="DD73" i="3"/>
  <c r="HC6" i="3"/>
  <c r="HD13" i="3"/>
  <c r="DE112" i="3"/>
  <c r="DE101" i="3"/>
  <c r="DE105" i="3" s="1"/>
  <c r="DE28" i="6" s="1"/>
  <c r="DD78" i="3"/>
  <c r="HC36" i="7" l="1"/>
  <c r="HB51" i="7"/>
  <c r="HB187" i="7" s="1"/>
  <c r="HA185" i="7"/>
  <c r="HB63" i="7"/>
  <c r="GZ73" i="7"/>
  <c r="HA186" i="7"/>
  <c r="HC145" i="7"/>
  <c r="HC146" i="7" s="1"/>
  <c r="HC150" i="7" s="1"/>
  <c r="HC158" i="7" s="1"/>
  <c r="HB52" i="7"/>
  <c r="HB67" i="7"/>
  <c r="HB190" i="7" s="1"/>
  <c r="GZ75" i="7"/>
  <c r="GZ191" i="7" s="1"/>
  <c r="HA188" i="7"/>
  <c r="HA200" i="7" s="1"/>
  <c r="HA189" i="7"/>
  <c r="GZ128" i="7"/>
  <c r="GZ123" i="7"/>
  <c r="GY130" i="7"/>
  <c r="HC33" i="7"/>
  <c r="HC50" i="7" s="1"/>
  <c r="HB110" i="7"/>
  <c r="HB90" i="7"/>
  <c r="HB94" i="7" s="1"/>
  <c r="HB96" i="7" s="1"/>
  <c r="HA75" i="7"/>
  <c r="HA191" i="7" s="1"/>
  <c r="HA112" i="7"/>
  <c r="HA102" i="7"/>
  <c r="HA106" i="7" s="1"/>
  <c r="HB126" i="7"/>
  <c r="HB127" i="7" s="1"/>
  <c r="HB121" i="7"/>
  <c r="HB122" i="7" s="1"/>
  <c r="HB117" i="7"/>
  <c r="HB118" i="7" s="1"/>
  <c r="HB103" i="7"/>
  <c r="HB104" i="7" s="1"/>
  <c r="HB47" i="7"/>
  <c r="HB135" i="7" s="1"/>
  <c r="HB136" i="7"/>
  <c r="HA118" i="7"/>
  <c r="HB49" i="7"/>
  <c r="HB50" i="7"/>
  <c r="HB62" i="7"/>
  <c r="HA74" i="7" s="1"/>
  <c r="HC38" i="7"/>
  <c r="HC37" i="7"/>
  <c r="HC66" i="7" s="1"/>
  <c r="HB78" i="7" s="1"/>
  <c r="HC39" i="7"/>
  <c r="HC35" i="7"/>
  <c r="HC62" i="7"/>
  <c r="HC49" i="7"/>
  <c r="HC59" i="7"/>
  <c r="HC47" i="7"/>
  <c r="HC135" i="7" s="1"/>
  <c r="HB60" i="7"/>
  <c r="HB185" i="7" s="1"/>
  <c r="HB48" i="7"/>
  <c r="HB142" i="7" s="1"/>
  <c r="GZ74" i="7"/>
  <c r="HA71" i="7"/>
  <c r="GZ71" i="7"/>
  <c r="HC65" i="7"/>
  <c r="HC54" i="7"/>
  <c r="HB65" i="7"/>
  <c r="HB54" i="7"/>
  <c r="HA79" i="7"/>
  <c r="HC32" i="7"/>
  <c r="HC156" i="7" s="1"/>
  <c r="HC31" i="7"/>
  <c r="HA78" i="7"/>
  <c r="HE14" i="7"/>
  <c r="HD1" i="7"/>
  <c r="HD145" i="7" s="1"/>
  <c r="HD146" i="7" s="1"/>
  <c r="HD150" i="7" s="1"/>
  <c r="HD25" i="7"/>
  <c r="HD89" i="7" s="1"/>
  <c r="GZ72" i="7"/>
  <c r="HC63" i="7"/>
  <c r="HC51" i="7"/>
  <c r="HC187" i="7" s="1"/>
  <c r="HD19" i="7"/>
  <c r="HD84" i="7"/>
  <c r="HD2" i="7"/>
  <c r="HC5" i="7"/>
  <c r="HC26" i="7"/>
  <c r="HB41" i="7"/>
  <c r="HB42" i="7" s="1"/>
  <c r="HB3" i="7" s="1"/>
  <c r="HB61" i="7"/>
  <c r="HB186" i="7" s="1"/>
  <c r="HB53" i="7"/>
  <c r="HE15" i="7"/>
  <c r="HD17" i="7"/>
  <c r="HD16" i="7"/>
  <c r="DD242" i="3"/>
  <c r="DD29" i="6"/>
  <c r="DE3" i="6"/>
  <c r="DE123" i="3"/>
  <c r="DE128" i="3"/>
  <c r="DF49" i="3"/>
  <c r="DF65" i="3"/>
  <c r="DG17" i="3"/>
  <c r="DG16" i="3"/>
  <c r="DH14" i="3"/>
  <c r="DG2" i="3"/>
  <c r="DG145" i="3" s="1"/>
  <c r="DG84" i="3"/>
  <c r="DF62" i="3"/>
  <c r="DF52" i="3"/>
  <c r="DF4" i="3"/>
  <c r="DG89" i="3"/>
  <c r="DG5" i="3"/>
  <c r="DG26" i="3"/>
  <c r="HD6" i="3"/>
  <c r="HE13" i="3"/>
  <c r="DF136" i="3"/>
  <c r="DF41" i="3"/>
  <c r="DF42" i="3" s="1"/>
  <c r="DF3" i="3" s="1"/>
  <c r="DF47" i="3"/>
  <c r="DF74" i="6" s="1"/>
  <c r="DF59" i="3"/>
  <c r="DG19" i="3"/>
  <c r="DF64" i="3"/>
  <c r="DF54" i="3"/>
  <c r="DF67" i="3"/>
  <c r="DF55" i="3"/>
  <c r="DF189" i="3" s="1"/>
  <c r="DF156" i="3"/>
  <c r="DF90" i="3"/>
  <c r="DF94" i="3" s="1"/>
  <c r="DF96" i="3" s="1"/>
  <c r="DF61" i="3"/>
  <c r="DF110" i="3"/>
  <c r="DF118" i="3" s="1"/>
  <c r="DF53" i="3"/>
  <c r="DF66" i="3"/>
  <c r="DF50" i="3"/>
  <c r="DF144" i="3"/>
  <c r="DF60" i="3"/>
  <c r="DF48" i="3"/>
  <c r="DF142" i="3" s="1"/>
  <c r="DE241" i="3"/>
  <c r="DF192" i="3"/>
  <c r="DF51" i="3"/>
  <c r="DF187" i="3" s="1"/>
  <c r="DF63" i="3"/>
  <c r="HD158" i="7" l="1"/>
  <c r="HC52" i="7"/>
  <c r="HC67" i="7"/>
  <c r="HC190" i="7" s="1"/>
  <c r="HC188" i="7"/>
  <c r="HC200" i="7" s="1"/>
  <c r="HC189" i="7"/>
  <c r="HB188" i="7"/>
  <c r="HB200" i="7" s="1"/>
  <c r="HB189" i="7"/>
  <c r="HC4" i="7"/>
  <c r="HC41" i="7"/>
  <c r="HC42" i="7" s="1"/>
  <c r="HC3" i="7" s="1"/>
  <c r="HC144" i="7"/>
  <c r="HC110" i="7"/>
  <c r="HC90" i="7"/>
  <c r="HC94" i="7" s="1"/>
  <c r="HC96" i="7" s="1"/>
  <c r="HC121" i="7"/>
  <c r="HC122" i="7" s="1"/>
  <c r="HC126" i="7"/>
  <c r="HC127" i="7" s="1"/>
  <c r="HC103" i="7"/>
  <c r="HC104" i="7" s="1"/>
  <c r="HC117" i="7"/>
  <c r="HA72" i="7"/>
  <c r="HB143" i="7"/>
  <c r="HA128" i="7"/>
  <c r="HA123" i="7"/>
  <c r="HD34" i="7"/>
  <c r="HB112" i="7"/>
  <c r="HB102" i="7"/>
  <c r="HB106" i="7" s="1"/>
  <c r="GZ130" i="7"/>
  <c r="HB74" i="7"/>
  <c r="HD30" i="7"/>
  <c r="HD136" i="7" s="1"/>
  <c r="HD35" i="7"/>
  <c r="HD37" i="7"/>
  <c r="HD66" i="7" s="1"/>
  <c r="HD5" i="7"/>
  <c r="HD26" i="7"/>
  <c r="HB71" i="7"/>
  <c r="HD32" i="7"/>
  <c r="HD156" i="7" s="1"/>
  <c r="HC61" i="7"/>
  <c r="HC53" i="7"/>
  <c r="HD38" i="7"/>
  <c r="HE19" i="7"/>
  <c r="HE84" i="7"/>
  <c r="HE2" i="7"/>
  <c r="HB75" i="7"/>
  <c r="HB191" i="7" s="1"/>
  <c r="HD31" i="7"/>
  <c r="HD144" i="7" s="1"/>
  <c r="HF14" i="7"/>
  <c r="HE1" i="7"/>
  <c r="HE145" i="7" s="1"/>
  <c r="HE146" i="7" s="1"/>
  <c r="HE150" i="7" s="1"/>
  <c r="HE25" i="7"/>
  <c r="HE89" i="7" s="1"/>
  <c r="HC60" i="7"/>
  <c r="HC185" i="7" s="1"/>
  <c r="HC48" i="7"/>
  <c r="HC142" i="7" s="1"/>
  <c r="HD36" i="7"/>
  <c r="HA73" i="7"/>
  <c r="HD33" i="7"/>
  <c r="HD39" i="7"/>
  <c r="HB77" i="7"/>
  <c r="HA77" i="7"/>
  <c r="HF15" i="7"/>
  <c r="HE16" i="7"/>
  <c r="HE17" i="7"/>
  <c r="DF75" i="6"/>
  <c r="DD4" i="6"/>
  <c r="DD5" i="6" s="1"/>
  <c r="DF82" i="6"/>
  <c r="BX146" i="3"/>
  <c r="BX150" i="3" s="1"/>
  <c r="BX158" i="3" s="1"/>
  <c r="DE130" i="3"/>
  <c r="DE29" i="6" s="1"/>
  <c r="HF13" i="3"/>
  <c r="HE6" i="3"/>
  <c r="DE76" i="3"/>
  <c r="DE78" i="3"/>
  <c r="DG102" i="3"/>
  <c r="DG103" i="3" s="1"/>
  <c r="DG126" i="3"/>
  <c r="DG127" i="3" s="1"/>
  <c r="DG117" i="3"/>
  <c r="DG121" i="3"/>
  <c r="DG122" i="3" s="1"/>
  <c r="DE74" i="3"/>
  <c r="DE98" i="6" s="1"/>
  <c r="DF186" i="3"/>
  <c r="DE73" i="3"/>
  <c r="DE71" i="3"/>
  <c r="DE77" i="3"/>
  <c r="DF188" i="3"/>
  <c r="DF200" i="3" s="1"/>
  <c r="DE75" i="3"/>
  <c r="DE191" i="3" s="1"/>
  <c r="DF185" i="3"/>
  <c r="DF143" i="3"/>
  <c r="DE72" i="3"/>
  <c r="DF101" i="3"/>
  <c r="DF105" i="3" s="1"/>
  <c r="DF28" i="6" s="1"/>
  <c r="DF112" i="3"/>
  <c r="DF135" i="3"/>
  <c r="DH1" i="3"/>
  <c r="DH25" i="3"/>
  <c r="DH15" i="3"/>
  <c r="DH19" i="3" s="1"/>
  <c r="DF190" i="3"/>
  <c r="DE79" i="3"/>
  <c r="DG39" i="3"/>
  <c r="DG37" i="3"/>
  <c r="DG33" i="3"/>
  <c r="DG97" i="6" s="1"/>
  <c r="DG31" i="3"/>
  <c r="DG35" i="3"/>
  <c r="DG30" i="3"/>
  <c r="DG38" i="3"/>
  <c r="DG34" i="3"/>
  <c r="DG32" i="3"/>
  <c r="DG36" i="3"/>
  <c r="HD52" i="7" l="1"/>
  <c r="HD67" i="7"/>
  <c r="HD190" i="7" s="1"/>
  <c r="HB73" i="7"/>
  <c r="HC186" i="7"/>
  <c r="HC118" i="7"/>
  <c r="HB79" i="7"/>
  <c r="HD63" i="7"/>
  <c r="HD192" i="7"/>
  <c r="HE158" i="7"/>
  <c r="HD110" i="7"/>
  <c r="HD90" i="7"/>
  <c r="HD94" i="7" s="1"/>
  <c r="HD96" i="7" s="1"/>
  <c r="HD51" i="7"/>
  <c r="HD187" i="7" s="1"/>
  <c r="HA130" i="7"/>
  <c r="HC112" i="7"/>
  <c r="HC102" i="7"/>
  <c r="HC106" i="7" s="1"/>
  <c r="HD126" i="7"/>
  <c r="HD127" i="7" s="1"/>
  <c r="HD121" i="7"/>
  <c r="HD122" i="7" s="1"/>
  <c r="HD117" i="7"/>
  <c r="HD118" i="7" s="1"/>
  <c r="HD103" i="7"/>
  <c r="HD104" i="7" s="1"/>
  <c r="HE31" i="7"/>
  <c r="HE144" i="7" s="1"/>
  <c r="HB72" i="7"/>
  <c r="HC143" i="7"/>
  <c r="HB128" i="7"/>
  <c r="HB123" i="7"/>
  <c r="HE33" i="7"/>
  <c r="HE50" i="7" s="1"/>
  <c r="HE34" i="7"/>
  <c r="HE48" i="7"/>
  <c r="HE142" i="7" s="1"/>
  <c r="HE62" i="7"/>
  <c r="HF19" i="7"/>
  <c r="HF84" i="7"/>
  <c r="HF2" i="7"/>
  <c r="HE39" i="7"/>
  <c r="HD60" i="7"/>
  <c r="HC72" i="7" s="1"/>
  <c r="HD48" i="7"/>
  <c r="HD142" i="7" s="1"/>
  <c r="HE38" i="7"/>
  <c r="HD61" i="7"/>
  <c r="HD53" i="7"/>
  <c r="HG14" i="7"/>
  <c r="HF1" i="7"/>
  <c r="HF25" i="7"/>
  <c r="HF89" i="7" s="1"/>
  <c r="HC78" i="7"/>
  <c r="HE36" i="7"/>
  <c r="HE37" i="7"/>
  <c r="HE66" i="7" s="1"/>
  <c r="HD78" i="7" s="1"/>
  <c r="HD59" i="7"/>
  <c r="HD47" i="7"/>
  <c r="HD135" i="7" s="1"/>
  <c r="HD41" i="7"/>
  <c r="HD42" i="7" s="1"/>
  <c r="HD3" i="7" s="1"/>
  <c r="HD62" i="7"/>
  <c r="HD50" i="7"/>
  <c r="HD49" i="7"/>
  <c r="HD4" i="7"/>
  <c r="HE30" i="7"/>
  <c r="HE136" i="7" s="1"/>
  <c r="HD65" i="7"/>
  <c r="HD54" i="7"/>
  <c r="HE32" i="7"/>
  <c r="HE156" i="7" s="1"/>
  <c r="HC79" i="7"/>
  <c r="HE35" i="7"/>
  <c r="HE5" i="7"/>
  <c r="HE26" i="7"/>
  <c r="HG15" i="7"/>
  <c r="HF16" i="7"/>
  <c r="HF17" i="7"/>
  <c r="DE4" i="6"/>
  <c r="DE5" i="6" s="1"/>
  <c r="DF3" i="6"/>
  <c r="DE242" i="3"/>
  <c r="DG64" i="3"/>
  <c r="DG54" i="3"/>
  <c r="DG66" i="3"/>
  <c r="DG50" i="3"/>
  <c r="DG192" i="3"/>
  <c r="DG63" i="3"/>
  <c r="DG51" i="3"/>
  <c r="DG187" i="3" s="1"/>
  <c r="DG156" i="3"/>
  <c r="DG90" i="3"/>
  <c r="DG94" i="3" s="1"/>
  <c r="DG96" i="3" s="1"/>
  <c r="DG110" i="3"/>
  <c r="DG118" i="3" s="1"/>
  <c r="DG61" i="3"/>
  <c r="DG53" i="3"/>
  <c r="DG49" i="3"/>
  <c r="DG65" i="3"/>
  <c r="DG136" i="3"/>
  <c r="DG41" i="3"/>
  <c r="DG42" i="3" s="1"/>
  <c r="DG3" i="3" s="1"/>
  <c r="DG47" i="3"/>
  <c r="DG74" i="6" s="1"/>
  <c r="DG59" i="3"/>
  <c r="DF123" i="3"/>
  <c r="DF128" i="3"/>
  <c r="DG55" i="3"/>
  <c r="DG189" i="3" s="1"/>
  <c r="DG67" i="3"/>
  <c r="DF241" i="3"/>
  <c r="DG144" i="3"/>
  <c r="DG60" i="3"/>
  <c r="DG48" i="3"/>
  <c r="DG142" i="3" s="1"/>
  <c r="DH17" i="3"/>
  <c r="DH16" i="3"/>
  <c r="DI14" i="3"/>
  <c r="DH2" i="3"/>
  <c r="DH145" i="3" s="1"/>
  <c r="DH84" i="3"/>
  <c r="DG62" i="3"/>
  <c r="DG52" i="3"/>
  <c r="DG4" i="3"/>
  <c r="DH89" i="3"/>
  <c r="DH5" i="3"/>
  <c r="DH26" i="3"/>
  <c r="HG13" i="3"/>
  <c r="HF6" i="3"/>
  <c r="HD185" i="7" l="1"/>
  <c r="HC73" i="7"/>
  <c r="HD186" i="7"/>
  <c r="HC75" i="7"/>
  <c r="HC191" i="7" s="1"/>
  <c r="HD188" i="7"/>
  <c r="HD200" i="7" s="1"/>
  <c r="HD189" i="7"/>
  <c r="HD79" i="7"/>
  <c r="HE60" i="7"/>
  <c r="HE143" i="7" s="1"/>
  <c r="HE63" i="7"/>
  <c r="HE192" i="7"/>
  <c r="HE52" i="7"/>
  <c r="HE67" i="7"/>
  <c r="HE190" i="7" s="1"/>
  <c r="HC128" i="7"/>
  <c r="HC123" i="7"/>
  <c r="HD112" i="7"/>
  <c r="HD102" i="7"/>
  <c r="HD106" i="7" s="1"/>
  <c r="HE103" i="7"/>
  <c r="HE104" i="7" s="1"/>
  <c r="HE117" i="7"/>
  <c r="HE126" i="7"/>
  <c r="HE127" i="7" s="1"/>
  <c r="HE121" i="7"/>
  <c r="HE122" i="7" s="1"/>
  <c r="HD72" i="7"/>
  <c r="HD143" i="7"/>
  <c r="HE49" i="7"/>
  <c r="HE110" i="7"/>
  <c r="HE90" i="7"/>
  <c r="HE94" i="7" s="1"/>
  <c r="HE96" i="7" s="1"/>
  <c r="HE51" i="7"/>
  <c r="HE187" i="7" s="1"/>
  <c r="HE4" i="7"/>
  <c r="HB130" i="7"/>
  <c r="HF32" i="7"/>
  <c r="HF156" i="7" s="1"/>
  <c r="HF145" i="7"/>
  <c r="HF146" i="7" s="1"/>
  <c r="HF150" i="7" s="1"/>
  <c r="HF158" i="7" s="1"/>
  <c r="HG158" i="7" s="1"/>
  <c r="HF31" i="7"/>
  <c r="HF144" i="7" s="1"/>
  <c r="HF33" i="7"/>
  <c r="HF5" i="7"/>
  <c r="HF26" i="7"/>
  <c r="HH14" i="7"/>
  <c r="HG1" i="7"/>
  <c r="HG145" i="7" s="1"/>
  <c r="HG146" i="7" s="1"/>
  <c r="HG150" i="7" s="1"/>
  <c r="HG25" i="7"/>
  <c r="HG89" i="7" s="1"/>
  <c r="HF30" i="7"/>
  <c r="HF136" i="7" s="1"/>
  <c r="HF34" i="7"/>
  <c r="HF192" i="7" s="1"/>
  <c r="HC77" i="7"/>
  <c r="HC71" i="7"/>
  <c r="HF37" i="7"/>
  <c r="HF66" i="7" s="1"/>
  <c r="HE78" i="7" s="1"/>
  <c r="HE61" i="7"/>
  <c r="HE53" i="7"/>
  <c r="HE59" i="7"/>
  <c r="HE47" i="7"/>
  <c r="HE135" i="7" s="1"/>
  <c r="HE41" i="7"/>
  <c r="HE42" i="7" s="1"/>
  <c r="HE3" i="7" s="1"/>
  <c r="HF35" i="7"/>
  <c r="HF38" i="7"/>
  <c r="HD74" i="7"/>
  <c r="HC74" i="7"/>
  <c r="HF39" i="7"/>
  <c r="HG19" i="7"/>
  <c r="HG84" i="7"/>
  <c r="HG2" i="7"/>
  <c r="HG34" i="7"/>
  <c r="HG192" i="7" s="1"/>
  <c r="HG36" i="7"/>
  <c r="HE65" i="7"/>
  <c r="HD77" i="7" s="1"/>
  <c r="HE54" i="7"/>
  <c r="HF36" i="7"/>
  <c r="HH15" i="7"/>
  <c r="HG16" i="7"/>
  <c r="HG31" i="7" s="1"/>
  <c r="HG144" i="7" s="1"/>
  <c r="HG17" i="7"/>
  <c r="DG75" i="6"/>
  <c r="DG82" i="6"/>
  <c r="BY146" i="3"/>
  <c r="BY150" i="3" s="1"/>
  <c r="BY158" i="3" s="1"/>
  <c r="DF130" i="3"/>
  <c r="DF29" i="6" s="1"/>
  <c r="DF76" i="3"/>
  <c r="DF74" i="3"/>
  <c r="DF98" i="6" s="1"/>
  <c r="DG185" i="3"/>
  <c r="DG143" i="3"/>
  <c r="DF72" i="3"/>
  <c r="DF77" i="3"/>
  <c r="DH39" i="3"/>
  <c r="DH34" i="3"/>
  <c r="DH37" i="3"/>
  <c r="DH33" i="3"/>
  <c r="DH97" i="6" s="1"/>
  <c r="DH31" i="3"/>
  <c r="DH38" i="3"/>
  <c r="DH32" i="3"/>
  <c r="DH36" i="3"/>
  <c r="DH35" i="3"/>
  <c r="DH30" i="3"/>
  <c r="DH117" i="3"/>
  <c r="DH121" i="3"/>
  <c r="DH122" i="3" s="1"/>
  <c r="DH102" i="3"/>
  <c r="DH103" i="3" s="1"/>
  <c r="DH126" i="3"/>
  <c r="DH127" i="3" s="1"/>
  <c r="DG188" i="3"/>
  <c r="DG200" i="3" s="1"/>
  <c r="DF75" i="3"/>
  <c r="DF191" i="3" s="1"/>
  <c r="DF71" i="3"/>
  <c r="DG186" i="3"/>
  <c r="DF73" i="3"/>
  <c r="DG101" i="3"/>
  <c r="DG105" i="3" s="1"/>
  <c r="DG28" i="6" s="1"/>
  <c r="DG112" i="3"/>
  <c r="HH13" i="3"/>
  <c r="HG6" i="3"/>
  <c r="DI1" i="3"/>
  <c r="DI25" i="3"/>
  <c r="DI15" i="3"/>
  <c r="DI19" i="3" s="1"/>
  <c r="DG190" i="3"/>
  <c r="DF79" i="3"/>
  <c r="DG135" i="3"/>
  <c r="DF78" i="3"/>
  <c r="HE186" i="7" l="1"/>
  <c r="HF52" i="7"/>
  <c r="HF67" i="7"/>
  <c r="HF190" i="7" s="1"/>
  <c r="HF53" i="7"/>
  <c r="HD71" i="7"/>
  <c r="HE185" i="7"/>
  <c r="HF61" i="7"/>
  <c r="HF186" i="7" s="1"/>
  <c r="HD75" i="7"/>
  <c r="HD191" i="7" s="1"/>
  <c r="HE188" i="7"/>
  <c r="HE200" i="7" s="1"/>
  <c r="HE189" i="7"/>
  <c r="HE112" i="7"/>
  <c r="HE102" i="7"/>
  <c r="HE106" i="7" s="1"/>
  <c r="HE118" i="7"/>
  <c r="HF126" i="7"/>
  <c r="HF127" i="7" s="1"/>
  <c r="HF103" i="7"/>
  <c r="HF104" i="7" s="1"/>
  <c r="HF121" i="7"/>
  <c r="HF122" i="7" s="1"/>
  <c r="HF117" i="7"/>
  <c r="HF110" i="7"/>
  <c r="HF90" i="7"/>
  <c r="HF94" i="7" s="1"/>
  <c r="HF96" i="7" s="1"/>
  <c r="HD128" i="7"/>
  <c r="HD123" i="7"/>
  <c r="HG32" i="7"/>
  <c r="HG38" i="7"/>
  <c r="HC130" i="7"/>
  <c r="HD73" i="7"/>
  <c r="HG33" i="7"/>
  <c r="HG50" i="7" s="1"/>
  <c r="HG30" i="7"/>
  <c r="HG136" i="7" s="1"/>
  <c r="HG37" i="7"/>
  <c r="HG66" i="7" s="1"/>
  <c r="HI14" i="7"/>
  <c r="HH1" i="7"/>
  <c r="HH25" i="7"/>
  <c r="HH89" i="7" s="1"/>
  <c r="HF62" i="7"/>
  <c r="HF50" i="7"/>
  <c r="HF49" i="7"/>
  <c r="HF4" i="7"/>
  <c r="HF63" i="7"/>
  <c r="HF51" i="7"/>
  <c r="HF187" i="7" s="1"/>
  <c r="HG63" i="7"/>
  <c r="HG51" i="7"/>
  <c r="HG187" i="7" s="1"/>
  <c r="HG35" i="7"/>
  <c r="HG39" i="7"/>
  <c r="HF59" i="7"/>
  <c r="HF47" i="7"/>
  <c r="HF135" i="7" s="1"/>
  <c r="HF41" i="7"/>
  <c r="HF42" i="7" s="1"/>
  <c r="HF3" i="7" s="1"/>
  <c r="HF60" i="7"/>
  <c r="HF143" i="7" s="1"/>
  <c r="HF48" i="7"/>
  <c r="HF142" i="7" s="1"/>
  <c r="HF65" i="7"/>
  <c r="HF54" i="7"/>
  <c r="HG65" i="7"/>
  <c r="HG54" i="7"/>
  <c r="HG5" i="7"/>
  <c r="HG26" i="7"/>
  <c r="HH19" i="7"/>
  <c r="HH84" i="7"/>
  <c r="HH2" i="7"/>
  <c r="HG60" i="7"/>
  <c r="HG143" i="7" s="1"/>
  <c r="HG48" i="7"/>
  <c r="HG142" i="7" s="1"/>
  <c r="HF78" i="7"/>
  <c r="HI15" i="7"/>
  <c r="HH17" i="7"/>
  <c r="HH16" i="7"/>
  <c r="DG3" i="6"/>
  <c r="DF4" i="6"/>
  <c r="DF5" i="6" s="1"/>
  <c r="DF242" i="3"/>
  <c r="DH144" i="3"/>
  <c r="DH48" i="3"/>
  <c r="DH142" i="3" s="1"/>
  <c r="DH60" i="3"/>
  <c r="DH52" i="3"/>
  <c r="DH4" i="3"/>
  <c r="DH62" i="3"/>
  <c r="DG128" i="3"/>
  <c r="DG123" i="3"/>
  <c r="DG241" i="3"/>
  <c r="DH41" i="3"/>
  <c r="DH42" i="3" s="1"/>
  <c r="DH3" i="3" s="1"/>
  <c r="DH136" i="3"/>
  <c r="DH47" i="3"/>
  <c r="DH74" i="6" s="1"/>
  <c r="DH59" i="3"/>
  <c r="DH192" i="3"/>
  <c r="DH63" i="3"/>
  <c r="DH51" i="3"/>
  <c r="DH187" i="3" s="1"/>
  <c r="DH67" i="3"/>
  <c r="DH55" i="3"/>
  <c r="DH189" i="3" s="1"/>
  <c r="DH66" i="3"/>
  <c r="DH50" i="3"/>
  <c r="DH64" i="3"/>
  <c r="DH54" i="3"/>
  <c r="HI13" i="3"/>
  <c r="HH6" i="3"/>
  <c r="DI17" i="3"/>
  <c r="DJ14" i="3"/>
  <c r="DI16" i="3"/>
  <c r="DI2" i="3"/>
  <c r="DI145" i="3" s="1"/>
  <c r="DI84" i="3"/>
  <c r="DI89" i="3"/>
  <c r="DI5" i="3"/>
  <c r="DI26" i="3"/>
  <c r="DH110" i="3"/>
  <c r="DH118" i="3" s="1"/>
  <c r="DH90" i="3"/>
  <c r="DH94" i="3" s="1"/>
  <c r="DH96" i="3" s="1"/>
  <c r="DH156" i="3"/>
  <c r="DH61" i="3"/>
  <c r="DH53" i="3"/>
  <c r="DH65" i="3"/>
  <c r="DH49" i="3"/>
  <c r="HG49" i="7" l="1"/>
  <c r="HG62" i="7"/>
  <c r="HF185" i="7"/>
  <c r="HE79" i="7"/>
  <c r="HF188" i="7"/>
  <c r="HF200" i="7" s="1"/>
  <c r="HF189" i="7"/>
  <c r="HG52" i="7"/>
  <c r="HG67" i="7"/>
  <c r="HG190" i="7" s="1"/>
  <c r="HG53" i="7"/>
  <c r="HG156" i="7"/>
  <c r="HG4" i="7"/>
  <c r="HG47" i="7"/>
  <c r="HG135" i="7" s="1"/>
  <c r="HG61" i="7"/>
  <c r="HE73" i="7"/>
  <c r="HG188" i="7"/>
  <c r="HG200" i="7" s="1"/>
  <c r="HG189" i="7"/>
  <c r="HG59" i="7"/>
  <c r="HG185" i="7" s="1"/>
  <c r="HG110" i="7"/>
  <c r="HG90" i="7"/>
  <c r="HG94" i="7" s="1"/>
  <c r="HG96" i="7" s="1"/>
  <c r="HD130" i="7"/>
  <c r="HF71" i="7"/>
  <c r="HF112" i="7"/>
  <c r="HF102" i="7"/>
  <c r="HF106" i="7" s="1"/>
  <c r="HG121" i="7"/>
  <c r="HG122" i="7" s="1"/>
  <c r="HG117" i="7"/>
  <c r="HG118" i="7" s="1"/>
  <c r="HG103" i="7"/>
  <c r="HG104" i="7" s="1"/>
  <c r="HG126" i="7"/>
  <c r="HG127" i="7" s="1"/>
  <c r="HH145" i="7"/>
  <c r="HH146" i="7" s="1"/>
  <c r="HH150" i="7" s="1"/>
  <c r="HH158" i="7" s="1"/>
  <c r="HE128" i="7"/>
  <c r="HE123" i="7"/>
  <c r="HH32" i="7"/>
  <c r="HH156" i="7" s="1"/>
  <c r="HG41" i="7"/>
  <c r="HG42" i="7" s="1"/>
  <c r="HG3" i="7" s="1"/>
  <c r="HF118" i="7"/>
  <c r="HH31" i="7"/>
  <c r="HH144" i="7" s="1"/>
  <c r="HH30" i="7"/>
  <c r="HH34" i="7"/>
  <c r="HH192" i="7" s="1"/>
  <c r="HH37" i="7"/>
  <c r="HH66" i="7" s="1"/>
  <c r="HG78" i="7" s="1"/>
  <c r="HH38" i="7"/>
  <c r="HH33" i="7"/>
  <c r="HH62" i="7" s="1"/>
  <c r="HG74" i="7" s="1"/>
  <c r="HH35" i="7"/>
  <c r="HF77" i="7"/>
  <c r="HH53" i="7"/>
  <c r="HE77" i="7"/>
  <c r="HF72" i="7"/>
  <c r="HE72" i="7"/>
  <c r="HF74" i="7"/>
  <c r="HE74" i="7"/>
  <c r="HH5" i="7"/>
  <c r="HH26" i="7"/>
  <c r="HI19" i="7"/>
  <c r="HI84" i="7"/>
  <c r="HI2" i="7"/>
  <c r="HF75" i="7"/>
  <c r="HF191" i="7" s="1"/>
  <c r="HE75" i="7"/>
  <c r="HE191" i="7" s="1"/>
  <c r="HJ14" i="7"/>
  <c r="HI1" i="7"/>
  <c r="HI25" i="7"/>
  <c r="HI89" i="7" s="1"/>
  <c r="HH60" i="7"/>
  <c r="HH48" i="7"/>
  <c r="HH142" i="7" s="1"/>
  <c r="HH36" i="7"/>
  <c r="HH39" i="7"/>
  <c r="HE71" i="7"/>
  <c r="HJ15" i="7"/>
  <c r="HI16" i="7"/>
  <c r="HI31" i="7" s="1"/>
  <c r="HI144" i="7" s="1"/>
  <c r="HI17" i="7"/>
  <c r="DH75" i="6"/>
  <c r="DH82" i="6"/>
  <c r="BZ146" i="3"/>
  <c r="BZ150" i="3" s="1"/>
  <c r="BZ158" i="3" s="1"/>
  <c r="DJ1" i="3"/>
  <c r="DJ25" i="3"/>
  <c r="DJ15" i="3"/>
  <c r="DI117" i="3"/>
  <c r="DI102" i="3"/>
  <c r="DI103" i="3" s="1"/>
  <c r="DI121" i="3"/>
  <c r="DI122" i="3" s="1"/>
  <c r="DI126" i="3"/>
  <c r="DI127" i="3" s="1"/>
  <c r="DG78" i="3"/>
  <c r="DH135" i="3"/>
  <c r="DG71" i="3"/>
  <c r="HI6" i="3"/>
  <c r="HJ13" i="3"/>
  <c r="DH185" i="3"/>
  <c r="DH143" i="3"/>
  <c r="DG72" i="3"/>
  <c r="DH190" i="3"/>
  <c r="DG79" i="3"/>
  <c r="DG76" i="3"/>
  <c r="DG77" i="3"/>
  <c r="DH101" i="3"/>
  <c r="DH105" i="3" s="1"/>
  <c r="DH28" i="6" s="1"/>
  <c r="DH112" i="3"/>
  <c r="DG130" i="3"/>
  <c r="DG29" i="6" s="1"/>
  <c r="DH186" i="3"/>
  <c r="DG73" i="3"/>
  <c r="DI37" i="3"/>
  <c r="DI35" i="3"/>
  <c r="DI38" i="3"/>
  <c r="DI32" i="3"/>
  <c r="DI36" i="3"/>
  <c r="DI34" i="3"/>
  <c r="DI30" i="3"/>
  <c r="DI33" i="3"/>
  <c r="DI97" i="6" s="1"/>
  <c r="DI39" i="3"/>
  <c r="DI31" i="3"/>
  <c r="DH188" i="3"/>
  <c r="DH200" i="3" s="1"/>
  <c r="DG75" i="3"/>
  <c r="DG191" i="3" s="1"/>
  <c r="DG74" i="3"/>
  <c r="DG98" i="6" s="1"/>
  <c r="HG186" i="7" l="1"/>
  <c r="HF73" i="7"/>
  <c r="HH63" i="7"/>
  <c r="HH51" i="7"/>
  <c r="HH187" i="7" s="1"/>
  <c r="HH52" i="7"/>
  <c r="HH67" i="7"/>
  <c r="HF79" i="7"/>
  <c r="HH90" i="7"/>
  <c r="HH94" i="7" s="1"/>
  <c r="HH96" i="7" s="1"/>
  <c r="HH110" i="7"/>
  <c r="HF128" i="7"/>
  <c r="HF123" i="7"/>
  <c r="HE130" i="7"/>
  <c r="HH61" i="7"/>
  <c r="HH41" i="7"/>
  <c r="HH42" i="7" s="1"/>
  <c r="HH3" i="7" s="1"/>
  <c r="HH136" i="7"/>
  <c r="HI38" i="7"/>
  <c r="HG72" i="7"/>
  <c r="HH143" i="7"/>
  <c r="HG112" i="7"/>
  <c r="HG102" i="7"/>
  <c r="HG106" i="7" s="1"/>
  <c r="HH47" i="7"/>
  <c r="HH135" i="7" s="1"/>
  <c r="HI145" i="7"/>
  <c r="HI146" i="7" s="1"/>
  <c r="HI150" i="7" s="1"/>
  <c r="HI158" i="7" s="1"/>
  <c r="HH121" i="7"/>
  <c r="HH122" i="7" s="1"/>
  <c r="HH126" i="7"/>
  <c r="HH127" i="7" s="1"/>
  <c r="HH117" i="7"/>
  <c r="HH118" i="7" s="1"/>
  <c r="HH103" i="7"/>
  <c r="HH104" i="7" s="1"/>
  <c r="HH59" i="7"/>
  <c r="HH4" i="7"/>
  <c r="HH49" i="7"/>
  <c r="HH50" i="7"/>
  <c r="HI32" i="7"/>
  <c r="HI156" i="7" s="1"/>
  <c r="HI5" i="7"/>
  <c r="HI26" i="7"/>
  <c r="HI61" i="7"/>
  <c r="HK14" i="7"/>
  <c r="HJ1" i="7"/>
  <c r="HJ25" i="7"/>
  <c r="HJ89" i="7" s="1"/>
  <c r="HI34" i="7"/>
  <c r="HI192" i="7" s="1"/>
  <c r="HH65" i="7"/>
  <c r="HH54" i="7"/>
  <c r="HI30" i="7"/>
  <c r="HI136" i="7" s="1"/>
  <c r="HI60" i="7"/>
  <c r="HI143" i="7" s="1"/>
  <c r="HI48" i="7"/>
  <c r="HI142" i="7" s="1"/>
  <c r="HI33" i="7"/>
  <c r="HI37" i="7"/>
  <c r="HI66" i="7" s="1"/>
  <c r="HJ19" i="7"/>
  <c r="HJ84" i="7"/>
  <c r="HJ2" i="7"/>
  <c r="HI35" i="7"/>
  <c r="HI39" i="7"/>
  <c r="HI36" i="7"/>
  <c r="HK15" i="7"/>
  <c r="HJ16" i="7"/>
  <c r="HJ35" i="7" s="1"/>
  <c r="HJ17" i="7"/>
  <c r="DG4" i="6"/>
  <c r="DG5" i="6" s="1"/>
  <c r="DH3" i="6"/>
  <c r="DI66" i="3"/>
  <c r="DI50" i="3"/>
  <c r="DI144" i="3"/>
  <c r="DI48" i="3"/>
  <c r="DI142" i="3" s="1"/>
  <c r="DI60" i="3"/>
  <c r="DI75" i="6" s="1"/>
  <c r="DI67" i="3"/>
  <c r="DI55" i="3"/>
  <c r="DI189" i="3" s="1"/>
  <c r="HK13" i="3"/>
  <c r="HJ6" i="3"/>
  <c r="DI52" i="3"/>
  <c r="DI62" i="3"/>
  <c r="DI4" i="3"/>
  <c r="DH241" i="3"/>
  <c r="DI136" i="3"/>
  <c r="DI47" i="3"/>
  <c r="DI74" i="6" s="1"/>
  <c r="DI59" i="3"/>
  <c r="DI41" i="3"/>
  <c r="DI42" i="3" s="1"/>
  <c r="DI3" i="3" s="1"/>
  <c r="DI192" i="3"/>
  <c r="DI51" i="3"/>
  <c r="DI187" i="3" s="1"/>
  <c r="DI63" i="3"/>
  <c r="DJ17" i="3"/>
  <c r="DJ16" i="3"/>
  <c r="DK14" i="3"/>
  <c r="DJ2" i="3"/>
  <c r="CA146" i="3" s="1"/>
  <c r="CA150" i="3" s="1"/>
  <c r="CA158" i="3" s="1"/>
  <c r="DJ84" i="3"/>
  <c r="DJ19" i="3"/>
  <c r="DH128" i="3"/>
  <c r="DH123" i="3"/>
  <c r="DI156" i="3"/>
  <c r="DI90" i="3"/>
  <c r="DI94" i="3" s="1"/>
  <c r="DI96" i="3" s="1"/>
  <c r="DI110" i="3"/>
  <c r="DI118" i="3" s="1"/>
  <c r="DI61" i="3"/>
  <c r="DI53" i="3"/>
  <c r="DJ89" i="3"/>
  <c r="DJ5" i="3"/>
  <c r="DJ26" i="3"/>
  <c r="DI64" i="3"/>
  <c r="DI54" i="3"/>
  <c r="DI65" i="3"/>
  <c r="DI49" i="3"/>
  <c r="DG242" i="3"/>
  <c r="HJ52" i="7" l="1"/>
  <c r="HJ67" i="7"/>
  <c r="HJ190" i="7" s="1"/>
  <c r="HH190" i="7"/>
  <c r="HG79" i="7"/>
  <c r="HI52" i="7"/>
  <c r="HI67" i="7"/>
  <c r="HH73" i="7"/>
  <c r="HI186" i="7"/>
  <c r="HG71" i="7"/>
  <c r="HH185" i="7"/>
  <c r="HH188" i="7"/>
  <c r="HH200" i="7" s="1"/>
  <c r="HH189" i="7"/>
  <c r="HG75" i="7"/>
  <c r="HG191" i="7" s="1"/>
  <c r="HG73" i="7"/>
  <c r="HH186" i="7"/>
  <c r="HG128" i="7"/>
  <c r="HG123" i="7"/>
  <c r="HI103" i="7"/>
  <c r="HI104" i="7" s="1"/>
  <c r="HI121" i="7"/>
  <c r="HI122" i="7" s="1"/>
  <c r="HI117" i="7"/>
  <c r="HI118" i="7" s="1"/>
  <c r="HI126" i="7"/>
  <c r="HI127" i="7" s="1"/>
  <c r="HF130" i="7"/>
  <c r="HJ38" i="7"/>
  <c r="HI53" i="7"/>
  <c r="HI110" i="7"/>
  <c r="HI90" i="7"/>
  <c r="HI94" i="7" s="1"/>
  <c r="HI96" i="7" s="1"/>
  <c r="HH112" i="7"/>
  <c r="HH102" i="7"/>
  <c r="HH106" i="7" s="1"/>
  <c r="HJ145" i="7"/>
  <c r="HJ146" i="7" s="1"/>
  <c r="HJ150" i="7" s="1"/>
  <c r="HJ158" i="7" s="1"/>
  <c r="HJ39" i="7"/>
  <c r="HL14" i="7"/>
  <c r="HK1" i="7"/>
  <c r="HK25" i="7"/>
  <c r="HK89" i="7" s="1"/>
  <c r="HJ32" i="7"/>
  <c r="HJ156" i="7" s="1"/>
  <c r="HI59" i="7"/>
  <c r="HI185" i="7" s="1"/>
  <c r="HI47" i="7"/>
  <c r="HI135" i="7" s="1"/>
  <c r="HI41" i="7"/>
  <c r="HI42" i="7" s="1"/>
  <c r="HI3" i="7" s="1"/>
  <c r="HG77" i="7"/>
  <c r="HJ36" i="7"/>
  <c r="HJ31" i="7"/>
  <c r="HJ144" i="7" s="1"/>
  <c r="HI65" i="7"/>
  <c r="HH77" i="7" s="1"/>
  <c r="HI54" i="7"/>
  <c r="HJ34" i="7"/>
  <c r="HJ192" i="7" s="1"/>
  <c r="HH72" i="7"/>
  <c r="HJ33" i="7"/>
  <c r="HK19" i="7"/>
  <c r="HK84" i="7"/>
  <c r="HK2" i="7"/>
  <c r="HJ30" i="7"/>
  <c r="HJ136" i="7" s="1"/>
  <c r="HH78" i="7"/>
  <c r="HI63" i="7"/>
  <c r="HI51" i="7"/>
  <c r="HI187" i="7" s="1"/>
  <c r="HJ37" i="7"/>
  <c r="HJ66" i="7" s="1"/>
  <c r="HI78" i="7" s="1"/>
  <c r="HI62" i="7"/>
  <c r="HI50" i="7"/>
  <c r="HI49" i="7"/>
  <c r="HI4" i="7"/>
  <c r="HJ5" i="7"/>
  <c r="HJ26" i="7"/>
  <c r="HL15" i="7"/>
  <c r="HK17" i="7"/>
  <c r="HK16" i="7"/>
  <c r="DJ145" i="3"/>
  <c r="DI82" i="6"/>
  <c r="DJ117" i="3"/>
  <c r="DJ126" i="3"/>
  <c r="DJ127" i="3" s="1"/>
  <c r="DJ102" i="3"/>
  <c r="DJ103" i="3" s="1"/>
  <c r="DJ121" i="3"/>
  <c r="DJ122" i="3" s="1"/>
  <c r="HK6" i="3"/>
  <c r="HL13" i="3"/>
  <c r="DI188" i="3"/>
  <c r="DI200" i="3" s="1"/>
  <c r="DH75" i="3"/>
  <c r="DH191" i="3" s="1"/>
  <c r="DH130" i="3"/>
  <c r="DH29" i="6" s="1"/>
  <c r="DH71" i="3"/>
  <c r="DI190" i="3"/>
  <c r="DH79" i="3"/>
  <c r="DI186" i="3"/>
  <c r="DH73" i="3"/>
  <c r="DI135" i="3"/>
  <c r="DH74" i="3"/>
  <c r="DH98" i="6" s="1"/>
  <c r="DI185" i="3"/>
  <c r="DI143" i="3"/>
  <c r="DH72" i="3"/>
  <c r="DH77" i="3"/>
  <c r="DH76" i="3"/>
  <c r="DI101" i="3"/>
  <c r="DI105" i="3" s="1"/>
  <c r="DI28" i="6" s="1"/>
  <c r="DI112" i="3"/>
  <c r="DK25" i="3"/>
  <c r="DK1" i="3"/>
  <c r="DK15" i="3"/>
  <c r="DK19" i="3" s="1"/>
  <c r="DJ37" i="3"/>
  <c r="DJ38" i="3"/>
  <c r="DJ39" i="3"/>
  <c r="DJ32" i="3"/>
  <c r="DJ36" i="3"/>
  <c r="DJ34" i="3"/>
  <c r="DJ30" i="3"/>
  <c r="DJ35" i="3"/>
  <c r="DJ33" i="3"/>
  <c r="DJ97" i="6" s="1"/>
  <c r="DJ31" i="3"/>
  <c r="DH78" i="3"/>
  <c r="HI190" i="7" l="1"/>
  <c r="HH79" i="7"/>
  <c r="HI188" i="7"/>
  <c r="HI200" i="7" s="1"/>
  <c r="HI189" i="7"/>
  <c r="HI79" i="7"/>
  <c r="HK145" i="7"/>
  <c r="HK146" i="7" s="1"/>
  <c r="HK150" i="7" s="1"/>
  <c r="HK158" i="7" s="1"/>
  <c r="HI112" i="7"/>
  <c r="HI102" i="7"/>
  <c r="HI106" i="7" s="1"/>
  <c r="HK39" i="7"/>
  <c r="HJ121" i="7"/>
  <c r="HJ122" i="7" s="1"/>
  <c r="HJ126" i="7"/>
  <c r="HJ127" i="7" s="1"/>
  <c r="HJ117" i="7"/>
  <c r="HJ103" i="7"/>
  <c r="HJ104" i="7" s="1"/>
  <c r="HJ110" i="7"/>
  <c r="HJ90" i="7"/>
  <c r="HJ94" i="7" s="1"/>
  <c r="HJ96" i="7" s="1"/>
  <c r="HH128" i="7"/>
  <c r="HH123" i="7"/>
  <c r="HG130" i="7"/>
  <c r="HK30" i="7"/>
  <c r="HK136" i="7" s="1"/>
  <c r="HK34" i="7"/>
  <c r="HK37" i="7"/>
  <c r="HK66" i="7" s="1"/>
  <c r="HJ78" i="7" s="1"/>
  <c r="HK35" i="7"/>
  <c r="HK31" i="7"/>
  <c r="HK144" i="7" s="1"/>
  <c r="HK32" i="7"/>
  <c r="HK156" i="7" s="1"/>
  <c r="HJ60" i="7"/>
  <c r="HJ143" i="7" s="1"/>
  <c r="HJ48" i="7"/>
  <c r="HJ142" i="7" s="1"/>
  <c r="HH71" i="7"/>
  <c r="HL19" i="7"/>
  <c r="HL84" i="7"/>
  <c r="HL2" i="7"/>
  <c r="HJ65" i="7"/>
  <c r="HJ54" i="7"/>
  <c r="HJ61" i="7"/>
  <c r="HJ186" i="7" s="1"/>
  <c r="HJ53" i="7"/>
  <c r="HH75" i="7"/>
  <c r="HH191" i="7" s="1"/>
  <c r="HK5" i="7"/>
  <c r="HK26" i="7"/>
  <c r="HK48" i="7"/>
  <c r="HK142" i="7" s="1"/>
  <c r="HK33" i="7"/>
  <c r="HJ62" i="7"/>
  <c r="HI74" i="7" s="1"/>
  <c r="HJ50" i="7"/>
  <c r="HJ49" i="7"/>
  <c r="HJ4" i="7"/>
  <c r="HK59" i="7"/>
  <c r="HK47" i="7"/>
  <c r="HK135" i="7" s="1"/>
  <c r="HM14" i="7"/>
  <c r="HL1" i="7"/>
  <c r="HL25" i="7"/>
  <c r="HL89" i="7" s="1"/>
  <c r="HJ59" i="7"/>
  <c r="HJ47" i="7"/>
  <c r="HJ135" i="7" s="1"/>
  <c r="HJ41" i="7"/>
  <c r="HJ42" i="7" s="1"/>
  <c r="HJ3" i="7" s="1"/>
  <c r="HK38" i="7"/>
  <c r="HJ63" i="7"/>
  <c r="HJ51" i="7"/>
  <c r="HJ187" i="7" s="1"/>
  <c r="HH74" i="7"/>
  <c r="HK36" i="7"/>
  <c r="HI77" i="7"/>
  <c r="HM15" i="7"/>
  <c r="HL17" i="7"/>
  <c r="HL16" i="7"/>
  <c r="DH4" i="6"/>
  <c r="DH5" i="6" s="1"/>
  <c r="DI3" i="6"/>
  <c r="DJ144" i="3"/>
  <c r="DJ48" i="3"/>
  <c r="DJ142" i="3" s="1"/>
  <c r="DJ60" i="3"/>
  <c r="DJ65" i="3"/>
  <c r="DJ49" i="3"/>
  <c r="DH242" i="3"/>
  <c r="DJ62" i="3"/>
  <c r="DJ52" i="3"/>
  <c r="DJ4" i="3"/>
  <c r="DK17" i="3"/>
  <c r="DK16" i="3"/>
  <c r="DL14" i="3"/>
  <c r="DK2" i="3"/>
  <c r="DK145" i="3" s="1"/>
  <c r="DK84" i="3"/>
  <c r="DJ192" i="3"/>
  <c r="DJ63" i="3"/>
  <c r="DJ51" i="3"/>
  <c r="DJ187" i="3" s="1"/>
  <c r="DK89" i="3"/>
  <c r="DK5" i="3"/>
  <c r="DK26" i="3"/>
  <c r="DJ136" i="3"/>
  <c r="DJ47" i="3"/>
  <c r="DJ74" i="6" s="1"/>
  <c r="DJ59" i="3"/>
  <c r="DJ41" i="3"/>
  <c r="DJ42" i="3" s="1"/>
  <c r="DJ3" i="3" s="1"/>
  <c r="DJ156" i="3"/>
  <c r="DJ90" i="3"/>
  <c r="DJ94" i="3" s="1"/>
  <c r="DJ96" i="3" s="1"/>
  <c r="DJ110" i="3"/>
  <c r="DJ118" i="3" s="1"/>
  <c r="DJ61" i="3"/>
  <c r="DJ53" i="3"/>
  <c r="DI128" i="3"/>
  <c r="DI123" i="3"/>
  <c r="HL6" i="3"/>
  <c r="HM13" i="3"/>
  <c r="DJ67" i="3"/>
  <c r="DJ55" i="3"/>
  <c r="DJ189" i="3" s="1"/>
  <c r="DJ64" i="3"/>
  <c r="DJ54" i="3"/>
  <c r="DJ66" i="3"/>
  <c r="DJ50" i="3"/>
  <c r="DI241" i="3"/>
  <c r="HK63" i="7" l="1"/>
  <c r="HK192" i="7"/>
  <c r="HJ188" i="7"/>
  <c r="HJ200" i="7" s="1"/>
  <c r="HJ189" i="7"/>
  <c r="HI71" i="7"/>
  <c r="HJ185" i="7"/>
  <c r="HL145" i="7"/>
  <c r="HL146" i="7" s="1"/>
  <c r="HL150" i="7" s="1"/>
  <c r="HL158" i="7" s="1"/>
  <c r="HK52" i="7"/>
  <c r="HK67" i="7"/>
  <c r="HK190" i="7" s="1"/>
  <c r="HK51" i="7"/>
  <c r="HK187" i="7" s="1"/>
  <c r="HL32" i="7"/>
  <c r="HL156" i="7" s="1"/>
  <c r="HJ75" i="7"/>
  <c r="HJ191" i="7" s="1"/>
  <c r="HK110" i="7"/>
  <c r="HK90" i="7"/>
  <c r="HK94" i="7" s="1"/>
  <c r="HK96" i="7" s="1"/>
  <c r="HH130" i="7"/>
  <c r="HJ112" i="7"/>
  <c r="HJ102" i="7"/>
  <c r="HJ106" i="7" s="1"/>
  <c r="HK60" i="7"/>
  <c r="HK143" i="7" s="1"/>
  <c r="HK121" i="7"/>
  <c r="HK122" i="7" s="1"/>
  <c r="HK117" i="7"/>
  <c r="HK118" i="7" s="1"/>
  <c r="HK126" i="7"/>
  <c r="HK127" i="7" s="1"/>
  <c r="HK103" i="7"/>
  <c r="HK104" i="7" s="1"/>
  <c r="HI128" i="7"/>
  <c r="HI123" i="7"/>
  <c r="HJ118" i="7"/>
  <c r="HK41" i="7"/>
  <c r="HK42" i="7" s="1"/>
  <c r="HK3" i="7" s="1"/>
  <c r="HL61" i="7"/>
  <c r="HL186" i="7" s="1"/>
  <c r="HN14" i="7"/>
  <c r="HM1" i="7"/>
  <c r="HM25" i="7"/>
  <c r="HM89" i="7" s="1"/>
  <c r="HK62" i="7"/>
  <c r="HJ74" i="7" s="1"/>
  <c r="HK50" i="7"/>
  <c r="HK4" i="7"/>
  <c r="HK49" i="7"/>
  <c r="HI75" i="7"/>
  <c r="HI191" i="7" s="1"/>
  <c r="HL31" i="7"/>
  <c r="HL144" i="7" s="1"/>
  <c r="HL33" i="7"/>
  <c r="HJ79" i="7"/>
  <c r="HI73" i="7"/>
  <c r="HL34" i="7"/>
  <c r="HL192" i="7" s="1"/>
  <c r="HL30" i="7"/>
  <c r="HL136" i="7" s="1"/>
  <c r="HL38" i="7"/>
  <c r="HJ71" i="7"/>
  <c r="HL35" i="7"/>
  <c r="HL37" i="7"/>
  <c r="HL66" i="7" s="1"/>
  <c r="HI72" i="7"/>
  <c r="HM19" i="7"/>
  <c r="HM84" i="7"/>
  <c r="HM2" i="7"/>
  <c r="HL36" i="7"/>
  <c r="HL39" i="7"/>
  <c r="HK61" i="7"/>
  <c r="HK186" i="7" s="1"/>
  <c r="HK53" i="7"/>
  <c r="HK65" i="7"/>
  <c r="HJ77" i="7" s="1"/>
  <c r="HK54" i="7"/>
  <c r="HL5" i="7"/>
  <c r="HL26" i="7"/>
  <c r="HN15" i="7"/>
  <c r="HM16" i="7"/>
  <c r="HM17" i="7"/>
  <c r="DJ82" i="6"/>
  <c r="DJ75" i="6"/>
  <c r="CB146" i="3"/>
  <c r="CB150" i="3" s="1"/>
  <c r="CB158" i="3" s="1"/>
  <c r="DI76" i="3"/>
  <c r="DJ186" i="3"/>
  <c r="DI73" i="3"/>
  <c r="DJ190" i="3"/>
  <c r="DI79" i="3"/>
  <c r="DJ112" i="3"/>
  <c r="DJ101" i="3"/>
  <c r="DJ105" i="3" s="1"/>
  <c r="DJ28" i="6" s="1"/>
  <c r="HN13" i="3"/>
  <c r="HM6" i="3"/>
  <c r="DK117" i="3"/>
  <c r="DK102" i="3"/>
  <c r="DK103" i="3" s="1"/>
  <c r="DK121" i="3"/>
  <c r="DK122" i="3" s="1"/>
  <c r="DK126" i="3"/>
  <c r="DK127" i="3" s="1"/>
  <c r="DI77" i="3"/>
  <c r="DL25" i="3"/>
  <c r="DL15" i="3"/>
  <c r="DL1" i="3"/>
  <c r="DI74" i="3"/>
  <c r="DI98" i="6" s="1"/>
  <c r="DJ185" i="3"/>
  <c r="DJ143" i="3"/>
  <c r="DI72" i="3"/>
  <c r="DJ188" i="3"/>
  <c r="DJ200" i="3" s="1"/>
  <c r="DI75" i="3"/>
  <c r="DI191" i="3" s="1"/>
  <c r="DI78" i="3"/>
  <c r="DI130" i="3"/>
  <c r="DI29" i="6" s="1"/>
  <c r="DI71" i="3"/>
  <c r="DK32" i="3"/>
  <c r="DK38" i="3"/>
  <c r="DK36" i="3"/>
  <c r="DK34" i="3"/>
  <c r="DK37" i="3"/>
  <c r="DK30" i="3"/>
  <c r="DK35" i="3"/>
  <c r="DK39" i="3"/>
  <c r="DK33" i="3"/>
  <c r="DK97" i="6" s="1"/>
  <c r="DK31" i="3"/>
  <c r="DJ135" i="3"/>
  <c r="HL53" i="7" l="1"/>
  <c r="HJ72" i="7"/>
  <c r="HI130" i="7"/>
  <c r="HK188" i="7"/>
  <c r="HK200" i="7" s="1"/>
  <c r="HK189" i="7"/>
  <c r="HK185" i="7"/>
  <c r="HL52" i="7"/>
  <c r="HL67" i="7"/>
  <c r="HL190" i="7" s="1"/>
  <c r="HK112" i="7"/>
  <c r="HK102" i="7"/>
  <c r="HK106" i="7" s="1"/>
  <c r="HL121" i="7"/>
  <c r="HL122" i="7" s="1"/>
  <c r="HL117" i="7"/>
  <c r="HL118" i="7" s="1"/>
  <c r="HL126" i="7"/>
  <c r="HL127" i="7" s="1"/>
  <c r="HL103" i="7"/>
  <c r="HL104" i="7" s="1"/>
  <c r="HM38" i="7"/>
  <c r="HL110" i="7"/>
  <c r="HL90" i="7"/>
  <c r="HL94" i="7" s="1"/>
  <c r="HL96" i="7" s="1"/>
  <c r="HK73" i="7"/>
  <c r="HM145" i="7"/>
  <c r="HM146" i="7" s="1"/>
  <c r="HM150" i="7" s="1"/>
  <c r="HM158" i="7" s="1"/>
  <c r="HJ128" i="7"/>
  <c r="HJ130" i="7" s="1"/>
  <c r="HJ123" i="7"/>
  <c r="HM35" i="7"/>
  <c r="HM31" i="7"/>
  <c r="HM144" i="7" s="1"/>
  <c r="HM37" i="7"/>
  <c r="HM66" i="7" s="1"/>
  <c r="HJ73" i="7"/>
  <c r="HM32" i="7"/>
  <c r="HM156" i="7" s="1"/>
  <c r="HM60" i="7"/>
  <c r="HM143" i="7" s="1"/>
  <c r="HM48" i="7"/>
  <c r="HM142" i="7" s="1"/>
  <c r="HM34" i="7"/>
  <c r="HM192" i="7" s="1"/>
  <c r="HK79" i="7"/>
  <c r="HM5" i="7"/>
  <c r="HM26" i="7"/>
  <c r="HM33" i="7"/>
  <c r="HL59" i="7"/>
  <c r="HL185" i="7" s="1"/>
  <c r="HL47" i="7"/>
  <c r="HL135" i="7" s="1"/>
  <c r="HL41" i="7"/>
  <c r="HL42" i="7" s="1"/>
  <c r="HL3" i="7" s="1"/>
  <c r="HL62" i="7"/>
  <c r="HK74" i="7" s="1"/>
  <c r="HL50" i="7"/>
  <c r="HL4" i="7"/>
  <c r="HL49" i="7"/>
  <c r="HN19" i="7"/>
  <c r="HN84" i="7"/>
  <c r="HN2" i="7"/>
  <c r="HM30" i="7"/>
  <c r="HM136" i="7" s="1"/>
  <c r="HL60" i="7"/>
  <c r="HL143" i="7" s="1"/>
  <c r="HL48" i="7"/>
  <c r="HL142" i="7" s="1"/>
  <c r="HO14" i="7"/>
  <c r="HN1" i="7"/>
  <c r="HN25" i="7"/>
  <c r="HN89" i="7" s="1"/>
  <c r="HL65" i="7"/>
  <c r="HK77" i="7" s="1"/>
  <c r="HL54" i="7"/>
  <c r="HL78" i="7"/>
  <c r="HK78" i="7"/>
  <c r="HL63" i="7"/>
  <c r="HL51" i="7"/>
  <c r="HL187" i="7" s="1"/>
  <c r="HM39" i="7"/>
  <c r="HM36" i="7"/>
  <c r="HO15" i="7"/>
  <c r="HN17" i="7"/>
  <c r="HN16" i="7"/>
  <c r="DI4" i="6"/>
  <c r="DI5" i="6" s="1"/>
  <c r="DJ3" i="6"/>
  <c r="DK54" i="3"/>
  <c r="DK64" i="3"/>
  <c r="DL89" i="3"/>
  <c r="DL5" i="3"/>
  <c r="DL26" i="3"/>
  <c r="HO13" i="3"/>
  <c r="HN6" i="3"/>
  <c r="DK65" i="3"/>
  <c r="DK49" i="3"/>
  <c r="DK62" i="3"/>
  <c r="DK52" i="3"/>
  <c r="DK4" i="3"/>
  <c r="DK156" i="3"/>
  <c r="DK90" i="3"/>
  <c r="DK94" i="3" s="1"/>
  <c r="DK96" i="3" s="1"/>
  <c r="DK110" i="3"/>
  <c r="DK118" i="3" s="1"/>
  <c r="DK61" i="3"/>
  <c r="DK53" i="3"/>
  <c r="DJ241" i="3"/>
  <c r="DK66" i="3"/>
  <c r="DK50" i="3"/>
  <c r="DJ128" i="3"/>
  <c r="DJ123" i="3"/>
  <c r="DK67" i="3"/>
  <c r="DK55" i="3"/>
  <c r="DK189" i="3" s="1"/>
  <c r="DK136" i="3"/>
  <c r="DK59" i="3"/>
  <c r="DK41" i="3"/>
  <c r="DK42" i="3" s="1"/>
  <c r="DK3" i="3" s="1"/>
  <c r="DK47" i="3"/>
  <c r="DK74" i="6" s="1"/>
  <c r="DK144" i="3"/>
  <c r="DK48" i="3"/>
  <c r="DK142" i="3" s="1"/>
  <c r="DK60" i="3"/>
  <c r="DI242" i="3"/>
  <c r="DL2" i="3"/>
  <c r="DL145" i="3" s="1"/>
  <c r="DL17" i="3"/>
  <c r="DL16" i="3"/>
  <c r="DM14" i="3"/>
  <c r="DL84" i="3"/>
  <c r="DK192" i="3"/>
  <c r="DK51" i="3"/>
  <c r="DK187" i="3" s="1"/>
  <c r="DK63" i="3"/>
  <c r="DL19" i="3"/>
  <c r="HL188" i="7" l="1"/>
  <c r="HL200" i="7" s="1"/>
  <c r="HL189" i="7"/>
  <c r="HM52" i="7"/>
  <c r="HM67" i="7"/>
  <c r="HM110" i="7"/>
  <c r="HM90" i="7"/>
  <c r="HM94" i="7" s="1"/>
  <c r="HM96" i="7" s="1"/>
  <c r="HN39" i="7"/>
  <c r="HN145" i="7"/>
  <c r="HN146" i="7" s="1"/>
  <c r="HN150" i="7" s="1"/>
  <c r="HN158" i="7" s="1"/>
  <c r="HM126" i="7"/>
  <c r="HM127" i="7" s="1"/>
  <c r="HM117" i="7"/>
  <c r="HM103" i="7"/>
  <c r="HM104" i="7" s="1"/>
  <c r="HM121" i="7"/>
  <c r="HM122" i="7" s="1"/>
  <c r="HL112" i="7"/>
  <c r="HL102" i="7"/>
  <c r="HL106" i="7" s="1"/>
  <c r="HK128" i="7"/>
  <c r="HK123" i="7"/>
  <c r="HN31" i="7"/>
  <c r="HN144" i="7" s="1"/>
  <c r="HN34" i="7"/>
  <c r="HM65" i="7"/>
  <c r="HM54" i="7"/>
  <c r="HN5" i="7"/>
  <c r="HN26" i="7"/>
  <c r="HN32" i="7"/>
  <c r="HN156" i="7" s="1"/>
  <c r="HN63" i="7"/>
  <c r="HK71" i="7"/>
  <c r="HP14" i="7"/>
  <c r="HO1" i="7"/>
  <c r="HO25" i="7"/>
  <c r="HO89" i="7" s="1"/>
  <c r="HK75" i="7"/>
  <c r="HK191" i="7" s="1"/>
  <c r="HN33" i="7"/>
  <c r="HM62" i="7"/>
  <c r="HL74" i="7" s="1"/>
  <c r="HM50" i="7"/>
  <c r="HM4" i="7"/>
  <c r="HM49" i="7"/>
  <c r="HN60" i="7"/>
  <c r="HN143" i="7" s="1"/>
  <c r="HN48" i="7"/>
  <c r="HN142" i="7" s="1"/>
  <c r="HL72" i="7"/>
  <c r="HK72" i="7"/>
  <c r="HN30" i="7"/>
  <c r="HN136" i="7" s="1"/>
  <c r="HM61" i="7"/>
  <c r="HM186" i="7" s="1"/>
  <c r="HM53" i="7"/>
  <c r="HM59" i="7"/>
  <c r="HM47" i="7"/>
  <c r="HM135" i="7" s="1"/>
  <c r="HM41" i="7"/>
  <c r="HM42" i="7" s="1"/>
  <c r="HM3" i="7" s="1"/>
  <c r="HN37" i="7"/>
  <c r="HN66" i="7" s="1"/>
  <c r="HN35" i="7"/>
  <c r="HO19" i="7"/>
  <c r="HO84" i="7"/>
  <c r="HO2" i="7"/>
  <c r="HN38" i="7"/>
  <c r="HL77" i="7"/>
  <c r="HN36" i="7"/>
  <c r="HM63" i="7"/>
  <c r="HM51" i="7"/>
  <c r="HM187" i="7" s="1"/>
  <c r="HP15" i="7"/>
  <c r="HO17" i="7"/>
  <c r="HO16" i="7"/>
  <c r="DK75" i="6"/>
  <c r="DK82" i="6"/>
  <c r="CC146" i="3"/>
  <c r="CC150" i="3" s="1"/>
  <c r="CC158" i="3" s="1"/>
  <c r="DJ77" i="3"/>
  <c r="DM25" i="3"/>
  <c r="DM15" i="3"/>
  <c r="DM1" i="3"/>
  <c r="HP13" i="3"/>
  <c r="HO6" i="3"/>
  <c r="DL117" i="3"/>
  <c r="DL126" i="3"/>
  <c r="DL127" i="3" s="1"/>
  <c r="DL102" i="3"/>
  <c r="DL103" i="3" s="1"/>
  <c r="DL121" i="3"/>
  <c r="DL122" i="3" s="1"/>
  <c r="DL38" i="3"/>
  <c r="DL36" i="3"/>
  <c r="DL31" i="3"/>
  <c r="DL34" i="3"/>
  <c r="DL30" i="3"/>
  <c r="DL35" i="3"/>
  <c r="DL39" i="3"/>
  <c r="DL33" i="3"/>
  <c r="DL97" i="6" s="1"/>
  <c r="DL37" i="3"/>
  <c r="DL32" i="3"/>
  <c r="DK135" i="3"/>
  <c r="DJ130" i="3"/>
  <c r="DJ29" i="6" s="1"/>
  <c r="DJ74" i="3"/>
  <c r="DJ98" i="6" s="1"/>
  <c r="DK112" i="3"/>
  <c r="DK101" i="3"/>
  <c r="DK105" i="3" s="1"/>
  <c r="DK28" i="6" s="1"/>
  <c r="DK190" i="3"/>
  <c r="DJ79" i="3"/>
  <c r="DJ78" i="3"/>
  <c r="DK186" i="3"/>
  <c r="DJ73" i="3"/>
  <c r="DJ76" i="3"/>
  <c r="DK188" i="3"/>
  <c r="DK200" i="3" s="1"/>
  <c r="DJ75" i="3"/>
  <c r="DJ191" i="3" s="1"/>
  <c r="DK185" i="3"/>
  <c r="DK143" i="3"/>
  <c r="DJ72" i="3"/>
  <c r="DJ71" i="3"/>
  <c r="HM188" i="7" l="1"/>
  <c r="HM200" i="7" s="1"/>
  <c r="HM189" i="7"/>
  <c r="HO145" i="7"/>
  <c r="HO146" i="7" s="1"/>
  <c r="HO150" i="7" s="1"/>
  <c r="HO158" i="7" s="1"/>
  <c r="HP158" i="7" s="1"/>
  <c r="HM190" i="7"/>
  <c r="HL79" i="7"/>
  <c r="HN51" i="7"/>
  <c r="HN187" i="7" s="1"/>
  <c r="HN192" i="7"/>
  <c r="HL71" i="7"/>
  <c r="HM185" i="7"/>
  <c r="HN188" i="7"/>
  <c r="HN200" i="7" s="1"/>
  <c r="HN189" i="7"/>
  <c r="HN52" i="7"/>
  <c r="HN67" i="7"/>
  <c r="HN190" i="7" s="1"/>
  <c r="HN110" i="7"/>
  <c r="HN90" i="7"/>
  <c r="HN94" i="7" s="1"/>
  <c r="HN96" i="7" s="1"/>
  <c r="HK130" i="7"/>
  <c r="HN126" i="7"/>
  <c r="HN127" i="7" s="1"/>
  <c r="HN103" i="7"/>
  <c r="HN104" i="7" s="1"/>
  <c r="HN121" i="7"/>
  <c r="HN122" i="7" s="1"/>
  <c r="HN117" i="7"/>
  <c r="HL128" i="7"/>
  <c r="HL123" i="7"/>
  <c r="HM112" i="7"/>
  <c r="HM102" i="7"/>
  <c r="HM106" i="7" s="1"/>
  <c r="HM118" i="7"/>
  <c r="HO34" i="7"/>
  <c r="HO30" i="7"/>
  <c r="HO136" i="7" s="1"/>
  <c r="HO38" i="7"/>
  <c r="HM75" i="7"/>
  <c r="HM191" i="7" s="1"/>
  <c r="HN65" i="7"/>
  <c r="HN54" i="7"/>
  <c r="HO33" i="7"/>
  <c r="HN62" i="7"/>
  <c r="HM74" i="7" s="1"/>
  <c r="HN50" i="7"/>
  <c r="HN4" i="7"/>
  <c r="HN49" i="7"/>
  <c r="HO37" i="7"/>
  <c r="HO66" i="7" s="1"/>
  <c r="HN78" i="7" s="1"/>
  <c r="HL75" i="7"/>
  <c r="HL191" i="7" s="1"/>
  <c r="HO5" i="7"/>
  <c r="HO26" i="7"/>
  <c r="HN61" i="7"/>
  <c r="HN53" i="7"/>
  <c r="HP19" i="7"/>
  <c r="HP84" i="7"/>
  <c r="HP2" i="7"/>
  <c r="HO36" i="7"/>
  <c r="HO39" i="7"/>
  <c r="HM79" i="7"/>
  <c r="HO32" i="7"/>
  <c r="HO156" i="7" s="1"/>
  <c r="HQ14" i="7"/>
  <c r="HP1" i="7"/>
  <c r="HP145" i="7" s="1"/>
  <c r="HP146" i="7" s="1"/>
  <c r="HP150" i="7" s="1"/>
  <c r="HP25" i="7"/>
  <c r="HP89" i="7" s="1"/>
  <c r="HL73" i="7"/>
  <c r="HM72" i="7"/>
  <c r="HM78" i="7"/>
  <c r="HO35" i="7"/>
  <c r="HO31" i="7"/>
  <c r="HN59" i="7"/>
  <c r="HN185" i="7" s="1"/>
  <c r="HN47" i="7"/>
  <c r="HN135" i="7" s="1"/>
  <c r="HN41" i="7"/>
  <c r="HN42" i="7" s="1"/>
  <c r="HN3" i="7" s="1"/>
  <c r="HM77" i="7"/>
  <c r="HQ15" i="7"/>
  <c r="HP17" i="7"/>
  <c r="HP16" i="7"/>
  <c r="DJ4" i="6"/>
  <c r="DJ5" i="6" s="1"/>
  <c r="DK3" i="6"/>
  <c r="DJ242" i="3"/>
  <c r="DL156" i="3"/>
  <c r="DL90" i="3"/>
  <c r="DL94" i="3" s="1"/>
  <c r="DL96" i="3" s="1"/>
  <c r="DL110" i="3"/>
  <c r="DL118" i="3" s="1"/>
  <c r="DL53" i="3"/>
  <c r="DL61" i="3"/>
  <c r="DL64" i="3"/>
  <c r="DL54" i="3"/>
  <c r="DL62" i="3"/>
  <c r="DL52" i="3"/>
  <c r="DL4" i="3"/>
  <c r="DL66" i="3"/>
  <c r="DL50" i="3"/>
  <c r="DM2" i="3"/>
  <c r="CD146" i="3" s="1"/>
  <c r="CD150" i="3" s="1"/>
  <c r="CD158" i="3" s="1"/>
  <c r="DM17" i="3"/>
  <c r="DM16" i="3"/>
  <c r="DN14" i="3"/>
  <c r="DM84" i="3"/>
  <c r="HQ13" i="3"/>
  <c r="HP6" i="3"/>
  <c r="DK241" i="3"/>
  <c r="DL55" i="3"/>
  <c r="DL189" i="3" s="1"/>
  <c r="DL67" i="3"/>
  <c r="DM19" i="3"/>
  <c r="DL49" i="3"/>
  <c r="DL65" i="3"/>
  <c r="DK128" i="3"/>
  <c r="DK123" i="3"/>
  <c r="DL136" i="3"/>
  <c r="DL41" i="3"/>
  <c r="DL42" i="3" s="1"/>
  <c r="DL3" i="3" s="1"/>
  <c r="DL47" i="3"/>
  <c r="DL74" i="6" s="1"/>
  <c r="DL59" i="3"/>
  <c r="DM89" i="3"/>
  <c r="DM26" i="3"/>
  <c r="DM5" i="3"/>
  <c r="DL192" i="3"/>
  <c r="DL51" i="3"/>
  <c r="DL187" i="3" s="1"/>
  <c r="DL63" i="3"/>
  <c r="DL144" i="3"/>
  <c r="DL48" i="3"/>
  <c r="DL142" i="3" s="1"/>
  <c r="DL60" i="3"/>
  <c r="HO52" i="7" l="1"/>
  <c r="HO67" i="7"/>
  <c r="HO190" i="7" s="1"/>
  <c r="HO63" i="7"/>
  <c r="HO192" i="7"/>
  <c r="HM73" i="7"/>
  <c r="HN186" i="7"/>
  <c r="HO47" i="7"/>
  <c r="HO135" i="7" s="1"/>
  <c r="HO59" i="7"/>
  <c r="HO41" i="7"/>
  <c r="HO42" i="7" s="1"/>
  <c r="HO3" i="7" s="1"/>
  <c r="HO144" i="7"/>
  <c r="HO51" i="7"/>
  <c r="HO187" i="7" s="1"/>
  <c r="HP30" i="7"/>
  <c r="HP136" i="7" s="1"/>
  <c r="HM128" i="7"/>
  <c r="HM123" i="7"/>
  <c r="HN102" i="7"/>
  <c r="HN106" i="7" s="1"/>
  <c r="HN112" i="7"/>
  <c r="HO110" i="7"/>
  <c r="HO90" i="7"/>
  <c r="HO94" i="7" s="1"/>
  <c r="HO96" i="7" s="1"/>
  <c r="HL130" i="7"/>
  <c r="HO121" i="7"/>
  <c r="HO122" i="7" s="1"/>
  <c r="HO117" i="7"/>
  <c r="HO103" i="7"/>
  <c r="HO104" i="7" s="1"/>
  <c r="HO126" i="7"/>
  <c r="HO127" i="7" s="1"/>
  <c r="HN118" i="7"/>
  <c r="HP35" i="7"/>
  <c r="HP38" i="7"/>
  <c r="HN71" i="7"/>
  <c r="HM71" i="7"/>
  <c r="HQ19" i="7"/>
  <c r="HQ84" i="7"/>
  <c r="HQ2" i="7"/>
  <c r="HP5" i="7"/>
  <c r="HP26" i="7"/>
  <c r="HO65" i="7"/>
  <c r="HN77" i="7" s="1"/>
  <c r="HO54" i="7"/>
  <c r="HP37" i="7"/>
  <c r="HP66" i="7" s="1"/>
  <c r="HR14" i="7"/>
  <c r="HQ1" i="7"/>
  <c r="HQ145" i="7" s="1"/>
  <c r="HQ146" i="7" s="1"/>
  <c r="HQ150" i="7" s="1"/>
  <c r="HQ158" i="7" s="1"/>
  <c r="HQ25" i="7"/>
  <c r="HQ89" i="7" s="1"/>
  <c r="HP36" i="7"/>
  <c r="HP39" i="7"/>
  <c r="HO61" i="7"/>
  <c r="HO186" i="7" s="1"/>
  <c r="HO53" i="7"/>
  <c r="HP32" i="7"/>
  <c r="HP156" i="7" s="1"/>
  <c r="HO62" i="7"/>
  <c r="HO50" i="7"/>
  <c r="HO4" i="7"/>
  <c r="HO49" i="7"/>
  <c r="HP31" i="7"/>
  <c r="HP144" i="7" s="1"/>
  <c r="HP33" i="7"/>
  <c r="HP34" i="7"/>
  <c r="HP192" i="7" s="1"/>
  <c r="HO78" i="7"/>
  <c r="HO60" i="7"/>
  <c r="HO143" i="7" s="1"/>
  <c r="HO48" i="7"/>
  <c r="HO142" i="7" s="1"/>
  <c r="HR15" i="7"/>
  <c r="HQ17" i="7"/>
  <c r="HQ16" i="7"/>
  <c r="DL75" i="6"/>
  <c r="DM145" i="3"/>
  <c r="DL82" i="6"/>
  <c r="DL186" i="3"/>
  <c r="DK73" i="3"/>
  <c r="DL190" i="3"/>
  <c r="DK79" i="3"/>
  <c r="DN1" i="3"/>
  <c r="DN15" i="3"/>
  <c r="DN19" i="3" s="1"/>
  <c r="DN25" i="3"/>
  <c r="DM38" i="3"/>
  <c r="DM39" i="3"/>
  <c r="DM32" i="3"/>
  <c r="DM36" i="3"/>
  <c r="DM30" i="3"/>
  <c r="DM35" i="3"/>
  <c r="DM33" i="3"/>
  <c r="DM97" i="6" s="1"/>
  <c r="DM31" i="3"/>
  <c r="DM37" i="3"/>
  <c r="DM34" i="3"/>
  <c r="DL112" i="3"/>
  <c r="DL101" i="3"/>
  <c r="DL105" i="3" s="1"/>
  <c r="DL28" i="6" s="1"/>
  <c r="DM117" i="3"/>
  <c r="DM126" i="3"/>
  <c r="DM127" i="3" s="1"/>
  <c r="DM102" i="3"/>
  <c r="DM103" i="3" s="1"/>
  <c r="DM121" i="3"/>
  <c r="DM122" i="3" s="1"/>
  <c r="DK130" i="3"/>
  <c r="DK29" i="6" s="1"/>
  <c r="DK74" i="3"/>
  <c r="DK98" i="6" s="1"/>
  <c r="DL185" i="3"/>
  <c r="DL143" i="3"/>
  <c r="DK72" i="3"/>
  <c r="DL188" i="3"/>
  <c r="DL200" i="3" s="1"/>
  <c r="DK75" i="3"/>
  <c r="DK191" i="3" s="1"/>
  <c r="DK77" i="3"/>
  <c r="DK71" i="3"/>
  <c r="DL135" i="3"/>
  <c r="HR13" i="3"/>
  <c r="HQ6" i="3"/>
  <c r="DK78" i="3"/>
  <c r="DK76" i="3"/>
  <c r="HP52" i="7" l="1"/>
  <c r="HP67" i="7"/>
  <c r="HP190" i="7" s="1"/>
  <c r="HN75" i="7"/>
  <c r="HN191" i="7" s="1"/>
  <c r="HO188" i="7"/>
  <c r="HO200" i="7" s="1"/>
  <c r="HO189" i="7"/>
  <c r="HN73" i="7"/>
  <c r="HO185" i="7"/>
  <c r="HO118" i="7"/>
  <c r="HN79" i="7"/>
  <c r="HP121" i="7"/>
  <c r="HP122" i="7" s="1"/>
  <c r="HP126" i="7"/>
  <c r="HP127" i="7" s="1"/>
  <c r="HP117" i="7"/>
  <c r="HP103" i="7"/>
  <c r="HP104" i="7" s="1"/>
  <c r="HM130" i="7"/>
  <c r="HO112" i="7"/>
  <c r="HO102" i="7"/>
  <c r="HO106" i="7" s="1"/>
  <c r="HQ38" i="7"/>
  <c r="HP110" i="7"/>
  <c r="HP90" i="7"/>
  <c r="HP94" i="7" s="1"/>
  <c r="HP96" i="7" s="1"/>
  <c r="HP47" i="7"/>
  <c r="HP135" i="7" s="1"/>
  <c r="HP59" i="7"/>
  <c r="HN128" i="7"/>
  <c r="HN123" i="7"/>
  <c r="HQ36" i="7"/>
  <c r="HQ39" i="7"/>
  <c r="HQ5" i="7"/>
  <c r="HQ26" i="7"/>
  <c r="HQ35" i="7"/>
  <c r="HQ37" i="7"/>
  <c r="HQ66" i="7" s="1"/>
  <c r="HS14" i="7"/>
  <c r="HR1" i="7"/>
  <c r="HR145" i="7" s="1"/>
  <c r="HR146" i="7" s="1"/>
  <c r="HR150" i="7" s="1"/>
  <c r="HR158" i="7" s="1"/>
  <c r="HR25" i="7"/>
  <c r="HR89" i="7" s="1"/>
  <c r="HQ32" i="7"/>
  <c r="HQ156" i="7" s="1"/>
  <c r="HQ31" i="7"/>
  <c r="HQ144" i="7" s="1"/>
  <c r="HR19" i="7"/>
  <c r="HR84" i="7"/>
  <c r="HR2" i="7"/>
  <c r="HP60" i="7"/>
  <c r="HP48" i="7"/>
  <c r="HP142" i="7" s="1"/>
  <c r="HQ34" i="7"/>
  <c r="HQ192" i="7" s="1"/>
  <c r="HP62" i="7"/>
  <c r="HP50" i="7"/>
  <c r="HP49" i="7"/>
  <c r="HP4" i="7"/>
  <c r="HN74" i="7"/>
  <c r="HQ33" i="7"/>
  <c r="HP41" i="7"/>
  <c r="HP42" i="7" s="1"/>
  <c r="HP3" i="7" s="1"/>
  <c r="HQ65" i="7"/>
  <c r="HQ54" i="7"/>
  <c r="HQ30" i="7"/>
  <c r="HQ136" i="7" s="1"/>
  <c r="HP63" i="7"/>
  <c r="HP51" i="7"/>
  <c r="HP187" i="7" s="1"/>
  <c r="HP61" i="7"/>
  <c r="HP186" i="7" s="1"/>
  <c r="HP53" i="7"/>
  <c r="HN72" i="7"/>
  <c r="HP65" i="7"/>
  <c r="HP77" i="7" s="1"/>
  <c r="HP54" i="7"/>
  <c r="HS15" i="7"/>
  <c r="HR16" i="7"/>
  <c r="HR17" i="7"/>
  <c r="DL3" i="6"/>
  <c r="DK4" i="6"/>
  <c r="DK5" i="6" s="1"/>
  <c r="DK242" i="3"/>
  <c r="DM54" i="3"/>
  <c r="DM64" i="3"/>
  <c r="DM156" i="3"/>
  <c r="DM110" i="3"/>
  <c r="DM118" i="3" s="1"/>
  <c r="DM90" i="3"/>
  <c r="DM94" i="3" s="1"/>
  <c r="DM96" i="3" s="1"/>
  <c r="DM61" i="3"/>
  <c r="DM53" i="3"/>
  <c r="HS13" i="3"/>
  <c r="HR6" i="3"/>
  <c r="DM49" i="3"/>
  <c r="DM65" i="3"/>
  <c r="DM144" i="3"/>
  <c r="DM48" i="3"/>
  <c r="DM142" i="3" s="1"/>
  <c r="DM60" i="3"/>
  <c r="DN89" i="3"/>
  <c r="DN26" i="3"/>
  <c r="DN5" i="3"/>
  <c r="DM50" i="3"/>
  <c r="DM66" i="3"/>
  <c r="DM62" i="3"/>
  <c r="DM52" i="3"/>
  <c r="DM4" i="3"/>
  <c r="DN84" i="3"/>
  <c r="DN2" i="3"/>
  <c r="DN145" i="3" s="1"/>
  <c r="DN17" i="3"/>
  <c r="DN16" i="3"/>
  <c r="DO14" i="3"/>
  <c r="DM192" i="3"/>
  <c r="DM51" i="3"/>
  <c r="DM187" i="3" s="1"/>
  <c r="DM63" i="3"/>
  <c r="DL241" i="3"/>
  <c r="DM55" i="3"/>
  <c r="DM189" i="3" s="1"/>
  <c r="DM67" i="3"/>
  <c r="DL123" i="3"/>
  <c r="DL128" i="3"/>
  <c r="DM136" i="3"/>
  <c r="DM41" i="3"/>
  <c r="DM42" i="3" s="1"/>
  <c r="DM3" i="3" s="1"/>
  <c r="DM47" i="3"/>
  <c r="DM74" i="6" s="1"/>
  <c r="DM59" i="3"/>
  <c r="HP188" i="7" l="1"/>
  <c r="HP200" i="7" s="1"/>
  <c r="HP189" i="7"/>
  <c r="HO79" i="7"/>
  <c r="HQ52" i="7"/>
  <c r="HQ67" i="7"/>
  <c r="HO71" i="7"/>
  <c r="HP185" i="7"/>
  <c r="HR39" i="7"/>
  <c r="HQ103" i="7"/>
  <c r="HQ104" i="7" s="1"/>
  <c r="HQ126" i="7"/>
  <c r="HQ127" i="7" s="1"/>
  <c r="HQ121" i="7"/>
  <c r="HQ122" i="7" s="1"/>
  <c r="HQ117" i="7"/>
  <c r="HQ118" i="7" s="1"/>
  <c r="HO128" i="7"/>
  <c r="HO130" i="7" s="1"/>
  <c r="HO123" i="7"/>
  <c r="HP112" i="7"/>
  <c r="HP102" i="7"/>
  <c r="HP106" i="7" s="1"/>
  <c r="HQ110" i="7"/>
  <c r="HQ90" i="7"/>
  <c r="HQ94" i="7" s="1"/>
  <c r="HQ96" i="7" s="1"/>
  <c r="HP118" i="7"/>
  <c r="HO72" i="7"/>
  <c r="HP143" i="7"/>
  <c r="HN130" i="7"/>
  <c r="HR37" i="7"/>
  <c r="HR66" i="7" s="1"/>
  <c r="HR35" i="7"/>
  <c r="HR32" i="7"/>
  <c r="HR156" i="7" s="1"/>
  <c r="HR31" i="7"/>
  <c r="HR144" i="7" s="1"/>
  <c r="HR34" i="7"/>
  <c r="HO74" i="7"/>
  <c r="HQ78" i="7"/>
  <c r="HQ62" i="7"/>
  <c r="HQ50" i="7"/>
  <c r="HQ49" i="7"/>
  <c r="HQ4" i="7"/>
  <c r="HT14" i="7"/>
  <c r="HS1" i="7"/>
  <c r="HS25" i="7"/>
  <c r="HS89" i="7" s="1"/>
  <c r="HO77" i="7"/>
  <c r="HO73" i="7"/>
  <c r="HR33" i="7"/>
  <c r="HQ60" i="7"/>
  <c r="HQ48" i="7"/>
  <c r="HQ142" i="7" s="1"/>
  <c r="HS19" i="7"/>
  <c r="HS84" i="7"/>
  <c r="HS2" i="7"/>
  <c r="HR30" i="7"/>
  <c r="HR136" i="7" s="1"/>
  <c r="HP78" i="7"/>
  <c r="HR53" i="7"/>
  <c r="HQ63" i="7"/>
  <c r="HQ51" i="7"/>
  <c r="HQ187" i="7" s="1"/>
  <c r="HO75" i="7"/>
  <c r="HO191" i="7" s="1"/>
  <c r="HR38" i="7"/>
  <c r="HQ61" i="7"/>
  <c r="HQ186" i="7" s="1"/>
  <c r="HQ53" i="7"/>
  <c r="HQ59" i="7"/>
  <c r="HQ47" i="7"/>
  <c r="HQ135" i="7" s="1"/>
  <c r="HQ41" i="7"/>
  <c r="HQ42" i="7" s="1"/>
  <c r="HQ3" i="7" s="1"/>
  <c r="HR36" i="7"/>
  <c r="HR5" i="7"/>
  <c r="HR26" i="7"/>
  <c r="HT15" i="7"/>
  <c r="HS16" i="7"/>
  <c r="HS17" i="7"/>
  <c r="DM75" i="6"/>
  <c r="DM82" i="6"/>
  <c r="DL130" i="3"/>
  <c r="DL29" i="6" s="1"/>
  <c r="CE146" i="3"/>
  <c r="CE150" i="3" s="1"/>
  <c r="CE158" i="3" s="1"/>
  <c r="DM188" i="3"/>
  <c r="DM200" i="3" s="1"/>
  <c r="DL75" i="3"/>
  <c r="DL191" i="3" s="1"/>
  <c r="DL78" i="3"/>
  <c r="DN121" i="3"/>
  <c r="DN122" i="3" s="1"/>
  <c r="DN102" i="3"/>
  <c r="DN103" i="3" s="1"/>
  <c r="DN117" i="3"/>
  <c r="DN126" i="3"/>
  <c r="DN127" i="3" s="1"/>
  <c r="DM190" i="3"/>
  <c r="DL79" i="3"/>
  <c r="DL74" i="3"/>
  <c r="DL98" i="6" s="1"/>
  <c r="DO1" i="3"/>
  <c r="DO25" i="3"/>
  <c r="DO15" i="3"/>
  <c r="DM185" i="3"/>
  <c r="DM143" i="3"/>
  <c r="DL72" i="3"/>
  <c r="DM186" i="3"/>
  <c r="DL73" i="3"/>
  <c r="DL76" i="3"/>
  <c r="DL71" i="3"/>
  <c r="DN39" i="3"/>
  <c r="DN38" i="3"/>
  <c r="DN30" i="3"/>
  <c r="DN35" i="3"/>
  <c r="DN33" i="3"/>
  <c r="DN97" i="6" s="1"/>
  <c r="DN31" i="3"/>
  <c r="DN37" i="3"/>
  <c r="DN36" i="3"/>
  <c r="DN34" i="3"/>
  <c r="DN32" i="3"/>
  <c r="HS6" i="3"/>
  <c r="HT13" i="3"/>
  <c r="DM112" i="3"/>
  <c r="DM101" i="3"/>
  <c r="DM105" i="3" s="1"/>
  <c r="DM28" i="6" s="1"/>
  <c r="DL242" i="3"/>
  <c r="DL77" i="3"/>
  <c r="DM135" i="3"/>
  <c r="HQ190" i="7" l="1"/>
  <c r="HP79" i="7"/>
  <c r="HR51" i="7"/>
  <c r="HR187" i="7" s="1"/>
  <c r="HR192" i="7"/>
  <c r="HQ188" i="7"/>
  <c r="HQ200" i="7" s="1"/>
  <c r="HQ189" i="7"/>
  <c r="HR52" i="7"/>
  <c r="HR67" i="7"/>
  <c r="HR190" i="7" s="1"/>
  <c r="HQ185" i="7"/>
  <c r="HR61" i="7"/>
  <c r="HR186" i="7" s="1"/>
  <c r="HP72" i="7"/>
  <c r="HQ143" i="7"/>
  <c r="HR63" i="7"/>
  <c r="HQ112" i="7"/>
  <c r="HQ102" i="7"/>
  <c r="HQ106" i="7" s="1"/>
  <c r="HR110" i="7"/>
  <c r="HR90" i="7"/>
  <c r="HR94" i="7" s="1"/>
  <c r="HR96" i="7" s="1"/>
  <c r="HR121" i="7"/>
  <c r="HR122" i="7" s="1"/>
  <c r="HR103" i="7"/>
  <c r="HR104" i="7" s="1"/>
  <c r="HR117" i="7"/>
  <c r="HR126" i="7"/>
  <c r="HR127" i="7" s="1"/>
  <c r="HS145" i="7"/>
  <c r="HS146" i="7" s="1"/>
  <c r="HS150" i="7" s="1"/>
  <c r="HS158" i="7" s="1"/>
  <c r="HR48" i="7"/>
  <c r="HR142" i="7" s="1"/>
  <c r="HS32" i="7"/>
  <c r="HS156" i="7" s="1"/>
  <c r="HR60" i="7"/>
  <c r="HR143" i="7" s="1"/>
  <c r="HP128" i="7"/>
  <c r="HP123" i="7"/>
  <c r="HQ73" i="7"/>
  <c r="HQ72" i="7"/>
  <c r="HS33" i="7"/>
  <c r="HS62" i="7" s="1"/>
  <c r="HS31" i="7"/>
  <c r="HS144" i="7" s="1"/>
  <c r="HS5" i="7"/>
  <c r="HS26" i="7"/>
  <c r="HU14" i="7"/>
  <c r="HT1" i="7"/>
  <c r="HT25" i="7"/>
  <c r="HT89" i="7" s="1"/>
  <c r="HP71" i="7"/>
  <c r="HQ79" i="7"/>
  <c r="HS30" i="7"/>
  <c r="HS136" i="7" s="1"/>
  <c r="HR59" i="7"/>
  <c r="HR47" i="7"/>
  <c r="HR135" i="7" s="1"/>
  <c r="HR41" i="7"/>
  <c r="HR42" i="7" s="1"/>
  <c r="HR3" i="7" s="1"/>
  <c r="HR62" i="7"/>
  <c r="HR50" i="7"/>
  <c r="HR49" i="7"/>
  <c r="HR4" i="7"/>
  <c r="HS34" i="7"/>
  <c r="HS192" i="7" s="1"/>
  <c r="HR65" i="7"/>
  <c r="HR54" i="7"/>
  <c r="HS36" i="7"/>
  <c r="HS37" i="7"/>
  <c r="HS66" i="7" s="1"/>
  <c r="HT19" i="7"/>
  <c r="HT84" i="7"/>
  <c r="HT2" i="7"/>
  <c r="HS35" i="7"/>
  <c r="HS39" i="7"/>
  <c r="HP74" i="7"/>
  <c r="HS38" i="7"/>
  <c r="HP75" i="7"/>
  <c r="HP191" i="7" s="1"/>
  <c r="HP73" i="7"/>
  <c r="HU15" i="7"/>
  <c r="HT16" i="7"/>
  <c r="HT17" i="7"/>
  <c r="DL4" i="6"/>
  <c r="DL5" i="6" s="1"/>
  <c r="DM3" i="6"/>
  <c r="DN49" i="3"/>
  <c r="DN65" i="3"/>
  <c r="DN136" i="3"/>
  <c r="DN41" i="3"/>
  <c r="DN42" i="3" s="1"/>
  <c r="DN3" i="3" s="1"/>
  <c r="DN47" i="3"/>
  <c r="DN74" i="6" s="1"/>
  <c r="DN59" i="3"/>
  <c r="DN50" i="3"/>
  <c r="DN66" i="3"/>
  <c r="DM241" i="3"/>
  <c r="DN54" i="3"/>
  <c r="DN64" i="3"/>
  <c r="DN156" i="3"/>
  <c r="DN110" i="3"/>
  <c r="DN118" i="3" s="1"/>
  <c r="DN90" i="3"/>
  <c r="DN94" i="3" s="1"/>
  <c r="DN96" i="3" s="1"/>
  <c r="DN61" i="3"/>
  <c r="DN53" i="3"/>
  <c r="DN192" i="3"/>
  <c r="DN51" i="3"/>
  <c r="DN187" i="3" s="1"/>
  <c r="DN63" i="3"/>
  <c r="DM128" i="3"/>
  <c r="DM123" i="3"/>
  <c r="DO17" i="3"/>
  <c r="DO16" i="3"/>
  <c r="DP14" i="3"/>
  <c r="DO2" i="3"/>
  <c r="DO145" i="3" s="1"/>
  <c r="DO84" i="3"/>
  <c r="DO89" i="3"/>
  <c r="DO5" i="3"/>
  <c r="DO26" i="3"/>
  <c r="HT6" i="3"/>
  <c r="HU13" i="3"/>
  <c r="DN62" i="3"/>
  <c r="DN52" i="3"/>
  <c r="DN4" i="3"/>
  <c r="DO19" i="3"/>
  <c r="DN144" i="3"/>
  <c r="DN60" i="3"/>
  <c r="DN75" i="6" s="1"/>
  <c r="DN48" i="3"/>
  <c r="DN142" i="3" s="1"/>
  <c r="DN55" i="3"/>
  <c r="DN189" i="3" s="1"/>
  <c r="DN67" i="3"/>
  <c r="HQ75" i="7" l="1"/>
  <c r="HQ191" i="7" s="1"/>
  <c r="HR188" i="7"/>
  <c r="HR200" i="7" s="1"/>
  <c r="HR189" i="7"/>
  <c r="HS49" i="7"/>
  <c r="HQ71" i="7"/>
  <c r="HR185" i="7"/>
  <c r="HS4" i="7"/>
  <c r="HR79" i="7"/>
  <c r="HS52" i="7"/>
  <c r="HS67" i="7"/>
  <c r="HS190" i="7" s="1"/>
  <c r="HS110" i="7"/>
  <c r="HS90" i="7"/>
  <c r="HS94" i="7" s="1"/>
  <c r="HS96" i="7" s="1"/>
  <c r="HS117" i="7"/>
  <c r="HS118" i="7" s="1"/>
  <c r="HS126" i="7"/>
  <c r="HS127" i="7" s="1"/>
  <c r="HS103" i="7"/>
  <c r="HS104" i="7" s="1"/>
  <c r="HS121" i="7"/>
  <c r="HS122" i="7" s="1"/>
  <c r="HR118" i="7"/>
  <c r="HQ128" i="7"/>
  <c r="HQ123" i="7"/>
  <c r="HS48" i="7"/>
  <c r="HS142" i="7" s="1"/>
  <c r="HS53" i="7"/>
  <c r="HP130" i="7"/>
  <c r="HS60" i="7"/>
  <c r="HS143" i="7" s="1"/>
  <c r="HS61" i="7"/>
  <c r="HT34" i="7"/>
  <c r="HT192" i="7" s="1"/>
  <c r="HT145" i="7"/>
  <c r="HT146" i="7" s="1"/>
  <c r="HT150" i="7" s="1"/>
  <c r="HT158" i="7" s="1"/>
  <c r="HR112" i="7"/>
  <c r="HR102" i="7"/>
  <c r="HR106" i="7" s="1"/>
  <c r="HS50" i="7"/>
  <c r="HT30" i="7"/>
  <c r="HT136" i="7" s="1"/>
  <c r="HR74" i="7"/>
  <c r="HT51" i="7"/>
  <c r="HT187" i="7" s="1"/>
  <c r="HT59" i="7"/>
  <c r="HT39" i="7"/>
  <c r="HT35" i="7"/>
  <c r="HT38" i="7"/>
  <c r="HS65" i="7"/>
  <c r="HS54" i="7"/>
  <c r="HU19" i="7"/>
  <c r="HU84" i="7"/>
  <c r="HU2" i="7"/>
  <c r="HT36" i="7"/>
  <c r="HT37" i="7"/>
  <c r="HT66" i="7" s="1"/>
  <c r="HS78" i="7" s="1"/>
  <c r="HQ74" i="7"/>
  <c r="HR77" i="7"/>
  <c r="HQ77" i="7"/>
  <c r="HT5" i="7"/>
  <c r="HT26" i="7"/>
  <c r="HT31" i="7"/>
  <c r="HT144" i="7" s="1"/>
  <c r="HS63" i="7"/>
  <c r="HS51" i="7"/>
  <c r="HS187" i="7" s="1"/>
  <c r="HT33" i="7"/>
  <c r="HV14" i="7"/>
  <c r="HU1" i="7"/>
  <c r="HU25" i="7"/>
  <c r="HU89" i="7" s="1"/>
  <c r="HR78" i="7"/>
  <c r="HT32" i="7"/>
  <c r="HT156" i="7" s="1"/>
  <c r="HS59" i="7"/>
  <c r="HS47" i="7"/>
  <c r="HS135" i="7" s="1"/>
  <c r="HS41" i="7"/>
  <c r="HS42" i="7" s="1"/>
  <c r="HS3" i="7" s="1"/>
  <c r="HV15" i="7"/>
  <c r="HU16" i="7"/>
  <c r="HU17" i="7"/>
  <c r="DN82" i="6"/>
  <c r="CF146" i="3"/>
  <c r="CF150" i="3" s="1"/>
  <c r="CF158" i="3" s="1"/>
  <c r="DN190" i="3"/>
  <c r="DM79" i="3"/>
  <c r="DN188" i="3"/>
  <c r="DN200" i="3" s="1"/>
  <c r="DM75" i="3"/>
  <c r="DM191" i="3" s="1"/>
  <c r="DM76" i="3"/>
  <c r="DM74" i="3"/>
  <c r="DM98" i="6" s="1"/>
  <c r="DP1" i="3"/>
  <c r="DP25" i="3"/>
  <c r="DP15" i="3"/>
  <c r="DM71" i="3"/>
  <c r="DO39" i="3"/>
  <c r="DO37" i="3"/>
  <c r="DO33" i="3"/>
  <c r="DO97" i="6" s="1"/>
  <c r="DO35" i="3"/>
  <c r="DO31" i="3"/>
  <c r="DO30" i="3"/>
  <c r="DO34" i="3"/>
  <c r="DO32" i="3"/>
  <c r="DO38" i="3"/>
  <c r="DO36" i="3"/>
  <c r="DN135" i="3"/>
  <c r="DN186" i="3"/>
  <c r="DM73" i="3"/>
  <c r="DN185" i="3"/>
  <c r="DN143" i="3"/>
  <c r="DM72" i="3"/>
  <c r="HV13" i="3"/>
  <c r="HU6" i="3"/>
  <c r="DO126" i="3"/>
  <c r="DO127" i="3" s="1"/>
  <c r="DO117" i="3"/>
  <c r="DO102" i="3"/>
  <c r="DO103" i="3" s="1"/>
  <c r="DO121" i="3"/>
  <c r="DO122" i="3" s="1"/>
  <c r="DN112" i="3"/>
  <c r="DN101" i="3"/>
  <c r="DN105" i="3" s="1"/>
  <c r="DN28" i="6" s="1"/>
  <c r="DM130" i="3"/>
  <c r="DM29" i="6" s="1"/>
  <c r="DM77" i="3"/>
  <c r="DM78" i="3"/>
  <c r="HT52" i="7" l="1"/>
  <c r="HT67" i="7"/>
  <c r="HT190" i="7" s="1"/>
  <c r="HS71" i="7"/>
  <c r="HS185" i="7"/>
  <c r="HS188" i="7"/>
  <c r="HS200" i="7" s="1"/>
  <c r="HS189" i="7"/>
  <c r="HT63" i="7"/>
  <c r="HR73" i="7"/>
  <c r="HS186" i="7"/>
  <c r="HU145" i="7"/>
  <c r="HU146" i="7" s="1"/>
  <c r="HU150" i="7" s="1"/>
  <c r="HU158" i="7" s="1"/>
  <c r="HV158" i="7" s="1"/>
  <c r="HT110" i="7"/>
  <c r="HT90" i="7"/>
  <c r="HT94" i="7" s="1"/>
  <c r="HT96" i="7" s="1"/>
  <c r="HT47" i="7"/>
  <c r="HT135" i="7" s="1"/>
  <c r="HR128" i="7"/>
  <c r="HR123" i="7"/>
  <c r="HQ130" i="7"/>
  <c r="HS112" i="7"/>
  <c r="HS102" i="7"/>
  <c r="HS106" i="7" s="1"/>
  <c r="HU39" i="7"/>
  <c r="HT121" i="7"/>
  <c r="HT122" i="7" s="1"/>
  <c r="HT117" i="7"/>
  <c r="HT103" i="7"/>
  <c r="HT104" i="7" s="1"/>
  <c r="HT126" i="7"/>
  <c r="HT127" i="7" s="1"/>
  <c r="HR72" i="7"/>
  <c r="HU38" i="7"/>
  <c r="HU37" i="7"/>
  <c r="HU66" i="7" s="1"/>
  <c r="HT78" i="7" s="1"/>
  <c r="HT41" i="7"/>
  <c r="HT42" i="7" s="1"/>
  <c r="HT3" i="7" s="1"/>
  <c r="HU36" i="7"/>
  <c r="HU32" i="7"/>
  <c r="HU156" i="7" s="1"/>
  <c r="HR71" i="7"/>
  <c r="HU31" i="7"/>
  <c r="HU34" i="7"/>
  <c r="HW14" i="7"/>
  <c r="HV1" i="7"/>
  <c r="HV145" i="7" s="1"/>
  <c r="HV146" i="7" s="1"/>
  <c r="HV150" i="7" s="1"/>
  <c r="HV25" i="7"/>
  <c r="HV89" i="7" s="1"/>
  <c r="HU65" i="7"/>
  <c r="HU54" i="7"/>
  <c r="HT61" i="7"/>
  <c r="HT186" i="7" s="1"/>
  <c r="HT53" i="7"/>
  <c r="HT62" i="7"/>
  <c r="HT50" i="7"/>
  <c r="HT4" i="7"/>
  <c r="HT49" i="7"/>
  <c r="HU33" i="7"/>
  <c r="HS75" i="7"/>
  <c r="HS191" i="7" s="1"/>
  <c r="HR75" i="7"/>
  <c r="HR191" i="7" s="1"/>
  <c r="HU30" i="7"/>
  <c r="HU136" i="7" s="1"/>
  <c r="HT60" i="7"/>
  <c r="HT143" i="7" s="1"/>
  <c r="HT48" i="7"/>
  <c r="HT142" i="7" s="1"/>
  <c r="HV19" i="7"/>
  <c r="HV84" i="7"/>
  <c r="HV2" i="7"/>
  <c r="HU5" i="7"/>
  <c r="HU26" i="7"/>
  <c r="HT65" i="7"/>
  <c r="HT54" i="7"/>
  <c r="HU35" i="7"/>
  <c r="HW15" i="7"/>
  <c r="HV17" i="7"/>
  <c r="HV16" i="7"/>
  <c r="DM4" i="6"/>
  <c r="DM5" i="6" s="1"/>
  <c r="DN3" i="6"/>
  <c r="DO156" i="3"/>
  <c r="DO110" i="3"/>
  <c r="DO118" i="3" s="1"/>
  <c r="DO90" i="3"/>
  <c r="DO94" i="3" s="1"/>
  <c r="DO96" i="3" s="1"/>
  <c r="DO61" i="3"/>
  <c r="DO53" i="3"/>
  <c r="DM242" i="3"/>
  <c r="DP17" i="3"/>
  <c r="DP16" i="3"/>
  <c r="DQ14" i="3"/>
  <c r="DP2" i="3"/>
  <c r="CG146" i="3" s="1"/>
  <c r="CG150" i="3" s="1"/>
  <c r="CG158" i="3" s="1"/>
  <c r="DP84" i="3"/>
  <c r="DO144" i="3"/>
  <c r="DO60" i="3"/>
  <c r="DO75" i="6" s="1"/>
  <c r="DO48" i="3"/>
  <c r="DO142" i="3" s="1"/>
  <c r="DP89" i="3"/>
  <c r="DP5" i="3"/>
  <c r="DP26" i="3"/>
  <c r="DO192" i="3"/>
  <c r="DO63" i="3"/>
  <c r="DO51" i="3"/>
  <c r="DO187" i="3" s="1"/>
  <c r="DO55" i="3"/>
  <c r="DO189" i="3" s="1"/>
  <c r="DO67" i="3"/>
  <c r="DO136" i="3"/>
  <c r="DO41" i="3"/>
  <c r="DO42" i="3" s="1"/>
  <c r="DO3" i="3" s="1"/>
  <c r="DO47" i="3"/>
  <c r="DO74" i="6" s="1"/>
  <c r="DO59" i="3"/>
  <c r="HW13" i="3"/>
  <c r="HV6" i="3"/>
  <c r="DN241" i="3"/>
  <c r="DO62" i="3"/>
  <c r="DO52" i="3"/>
  <c r="DO4" i="3"/>
  <c r="DP19" i="3"/>
  <c r="DN123" i="3"/>
  <c r="DN128" i="3"/>
  <c r="DO64" i="3"/>
  <c r="DO54" i="3"/>
  <c r="DO49" i="3"/>
  <c r="DO65" i="3"/>
  <c r="DO66" i="3"/>
  <c r="DO50" i="3"/>
  <c r="HU51" i="7" l="1"/>
  <c r="HU187" i="7" s="1"/>
  <c r="HU192" i="7"/>
  <c r="HT185" i="7"/>
  <c r="HU52" i="7"/>
  <c r="HU67" i="7"/>
  <c r="HT118" i="7"/>
  <c r="HS79" i="7"/>
  <c r="HT188" i="7"/>
  <c r="HT200" i="7" s="1"/>
  <c r="HT189" i="7"/>
  <c r="HU61" i="7"/>
  <c r="HU186" i="7" s="1"/>
  <c r="HU110" i="7"/>
  <c r="HU90" i="7"/>
  <c r="HU94" i="7" s="1"/>
  <c r="HU96" i="7" s="1"/>
  <c r="HR130" i="7"/>
  <c r="HT112" i="7"/>
  <c r="HT102" i="7"/>
  <c r="HT106" i="7" s="1"/>
  <c r="HU103" i="7"/>
  <c r="HU104" i="7" s="1"/>
  <c r="HU126" i="7"/>
  <c r="HU127" i="7" s="1"/>
  <c r="HU117" i="7"/>
  <c r="HU121" i="7"/>
  <c r="HU122" i="7" s="1"/>
  <c r="HS128" i="7"/>
  <c r="HS123" i="7"/>
  <c r="HT77" i="7"/>
  <c r="HV39" i="7"/>
  <c r="HU60" i="7"/>
  <c r="HU143" i="7" s="1"/>
  <c r="HU144" i="7"/>
  <c r="HU48" i="7"/>
  <c r="HU142" i="7" s="1"/>
  <c r="HU53" i="7"/>
  <c r="HU63" i="7"/>
  <c r="HV36" i="7"/>
  <c r="HV65" i="7" s="1"/>
  <c r="HU77" i="7" s="1"/>
  <c r="HV32" i="7"/>
  <c r="HV156" i="7" s="1"/>
  <c r="HV31" i="7"/>
  <c r="HV34" i="7"/>
  <c r="HV38" i="7"/>
  <c r="HV60" i="7"/>
  <c r="HV143" i="7" s="1"/>
  <c r="HV33" i="7"/>
  <c r="HS77" i="7"/>
  <c r="HV30" i="7"/>
  <c r="HV136" i="7" s="1"/>
  <c r="HU62" i="7"/>
  <c r="HT74" i="7" s="1"/>
  <c r="HU50" i="7"/>
  <c r="HU4" i="7"/>
  <c r="HU49" i="7"/>
  <c r="HV5" i="7"/>
  <c r="HV26" i="7"/>
  <c r="HV53" i="7"/>
  <c r="HS74" i="7"/>
  <c r="HV37" i="7"/>
  <c r="HV66" i="7" s="1"/>
  <c r="HU59" i="7"/>
  <c r="HU185" i="7" s="1"/>
  <c r="HU47" i="7"/>
  <c r="HU135" i="7" s="1"/>
  <c r="HU41" i="7"/>
  <c r="HU42" i="7" s="1"/>
  <c r="HU3" i="7" s="1"/>
  <c r="HW19" i="7"/>
  <c r="HW84" i="7"/>
  <c r="HW2" i="7"/>
  <c r="HV35" i="7"/>
  <c r="HT72" i="7"/>
  <c r="HS72" i="7"/>
  <c r="HT73" i="7"/>
  <c r="HS73" i="7"/>
  <c r="HX14" i="7"/>
  <c r="HW1" i="7"/>
  <c r="HW145" i="7" s="1"/>
  <c r="HW146" i="7" s="1"/>
  <c r="HW150" i="7" s="1"/>
  <c r="HW158" i="7" s="1"/>
  <c r="HW25" i="7"/>
  <c r="HW89" i="7" s="1"/>
  <c r="HX15" i="7"/>
  <c r="HW17" i="7"/>
  <c r="HW16" i="7"/>
  <c r="DP145" i="3"/>
  <c r="DO82" i="6"/>
  <c r="DN130" i="3"/>
  <c r="DN29" i="6" s="1"/>
  <c r="DN76" i="3"/>
  <c r="DP117" i="3"/>
  <c r="DP121" i="3"/>
  <c r="DP122" i="3" s="1"/>
  <c r="DP102" i="3"/>
  <c r="DP103" i="3" s="1"/>
  <c r="DP126" i="3"/>
  <c r="DP127" i="3" s="1"/>
  <c r="DO186" i="3"/>
  <c r="DN73" i="3"/>
  <c r="DO112" i="3"/>
  <c r="DO101" i="3"/>
  <c r="DO105" i="3" s="1"/>
  <c r="DO28" i="6" s="1"/>
  <c r="DO190" i="3"/>
  <c r="DN79" i="3"/>
  <c r="DQ1" i="3"/>
  <c r="DQ25" i="3"/>
  <c r="DQ15" i="3"/>
  <c r="DQ19" i="3" s="1"/>
  <c r="DN78" i="3"/>
  <c r="HX13" i="3"/>
  <c r="HW6" i="3"/>
  <c r="DP39" i="3"/>
  <c r="DP34" i="3"/>
  <c r="DP33" i="3"/>
  <c r="DP97" i="6" s="1"/>
  <c r="DP31" i="3"/>
  <c r="DP37" i="3"/>
  <c r="DP32" i="3"/>
  <c r="DP36" i="3"/>
  <c r="DP38" i="3"/>
  <c r="DP30" i="3"/>
  <c r="DP35" i="3"/>
  <c r="DO135" i="3"/>
  <c r="DN77" i="3"/>
  <c r="DN71" i="3"/>
  <c r="DO188" i="3"/>
  <c r="DO200" i="3" s="1"/>
  <c r="DN75" i="3"/>
  <c r="DN191" i="3" s="1"/>
  <c r="DO185" i="3"/>
  <c r="DO143" i="3"/>
  <c r="DN72" i="3"/>
  <c r="DN74" i="3"/>
  <c r="DN98" i="6" s="1"/>
  <c r="HT75" i="7" l="1"/>
  <c r="HT191" i="7" s="1"/>
  <c r="HU188" i="7"/>
  <c r="HU200" i="7" s="1"/>
  <c r="HU189" i="7"/>
  <c r="HU190" i="7"/>
  <c r="HT79" i="7"/>
  <c r="HV52" i="7"/>
  <c r="HV67" i="7"/>
  <c r="HV190" i="7" s="1"/>
  <c r="HU79" i="7"/>
  <c r="HV63" i="7"/>
  <c r="HV192" i="7"/>
  <c r="HV110" i="7"/>
  <c r="HV90" i="7"/>
  <c r="HV94" i="7" s="1"/>
  <c r="HV96" i="7" s="1"/>
  <c r="HV61" i="7"/>
  <c r="HT128" i="7"/>
  <c r="HT123" i="7"/>
  <c r="HV126" i="7"/>
  <c r="HV127" i="7" s="1"/>
  <c r="HV103" i="7"/>
  <c r="HV104" i="7" s="1"/>
  <c r="HV117" i="7"/>
  <c r="HV121" i="7"/>
  <c r="HV122" i="7" s="1"/>
  <c r="HS130" i="7"/>
  <c r="HU112" i="7"/>
  <c r="HU102" i="7"/>
  <c r="HU106" i="7" s="1"/>
  <c r="HW39" i="7"/>
  <c r="HU118" i="7"/>
  <c r="HV48" i="7"/>
  <c r="HV142" i="7" s="1"/>
  <c r="HV144" i="7"/>
  <c r="HV51" i="7"/>
  <c r="HV187" i="7" s="1"/>
  <c r="HV54" i="7"/>
  <c r="HW32" i="7"/>
  <c r="HW156" i="7" s="1"/>
  <c r="HW31" i="7"/>
  <c r="HW144" i="7" s="1"/>
  <c r="HU78" i="7"/>
  <c r="HV62" i="7"/>
  <c r="HV50" i="7"/>
  <c r="HV4" i="7"/>
  <c r="HV49" i="7"/>
  <c r="HY14" i="7"/>
  <c r="HX1" i="7"/>
  <c r="HX25" i="7"/>
  <c r="HX89" i="7" s="1"/>
  <c r="HW33" i="7"/>
  <c r="HU74" i="7"/>
  <c r="HW30" i="7"/>
  <c r="HW136" i="7" s="1"/>
  <c r="HV59" i="7"/>
  <c r="HV185" i="7" s="1"/>
  <c r="HV47" i="7"/>
  <c r="HV135" i="7" s="1"/>
  <c r="HV41" i="7"/>
  <c r="HV42" i="7" s="1"/>
  <c r="HV3" i="7" s="1"/>
  <c r="HW60" i="7"/>
  <c r="HW143" i="7" s="1"/>
  <c r="HW48" i="7"/>
  <c r="HW142" i="7" s="1"/>
  <c r="HW37" i="7"/>
  <c r="HW66" i="7" s="1"/>
  <c r="HU72" i="7"/>
  <c r="HW34" i="7"/>
  <c r="HW192" i="7" s="1"/>
  <c r="HX19" i="7"/>
  <c r="HX84" i="7"/>
  <c r="HX2" i="7"/>
  <c r="HX39" i="7"/>
  <c r="HW35" i="7"/>
  <c r="HW38" i="7"/>
  <c r="HW5" i="7"/>
  <c r="HW26" i="7"/>
  <c r="HW36" i="7"/>
  <c r="HU71" i="7"/>
  <c r="HT71" i="7"/>
  <c r="HU75" i="7"/>
  <c r="HU191" i="7" s="1"/>
  <c r="HY15" i="7"/>
  <c r="HX17" i="7"/>
  <c r="HX16" i="7"/>
  <c r="HX30" i="7" s="1"/>
  <c r="HX136" i="7" s="1"/>
  <c r="DN242" i="3"/>
  <c r="DO3" i="6"/>
  <c r="DN4" i="6"/>
  <c r="DN5" i="6" s="1"/>
  <c r="DP62" i="3"/>
  <c r="DP52" i="3"/>
  <c r="DP4" i="3"/>
  <c r="DO241" i="3"/>
  <c r="DP192" i="3"/>
  <c r="DP63" i="3"/>
  <c r="DP51" i="3"/>
  <c r="DP187" i="3" s="1"/>
  <c r="DP50" i="3"/>
  <c r="DP66" i="3"/>
  <c r="DQ16" i="3"/>
  <c r="DQ2" i="3"/>
  <c r="DQ145" i="3" s="1"/>
  <c r="DQ17" i="3"/>
  <c r="DR14" i="3"/>
  <c r="DQ84" i="3"/>
  <c r="DO123" i="3"/>
  <c r="DO128" i="3"/>
  <c r="DP65" i="3"/>
  <c r="DP49" i="3"/>
  <c r="DQ89" i="3"/>
  <c r="DQ5" i="3"/>
  <c r="DQ26" i="3"/>
  <c r="DP136" i="3"/>
  <c r="DP41" i="3"/>
  <c r="DP42" i="3" s="1"/>
  <c r="DP3" i="3" s="1"/>
  <c r="DP47" i="3"/>
  <c r="DP74" i="6" s="1"/>
  <c r="DP59" i="3"/>
  <c r="DP54" i="3"/>
  <c r="DP64" i="3"/>
  <c r="HY13" i="3"/>
  <c r="HX6" i="3"/>
  <c r="DP110" i="3"/>
  <c r="DP118" i="3" s="1"/>
  <c r="DP156" i="3"/>
  <c r="DP90" i="3"/>
  <c r="DP94" i="3" s="1"/>
  <c r="DP96" i="3" s="1"/>
  <c r="DP61" i="3"/>
  <c r="DP53" i="3"/>
  <c r="DP67" i="3"/>
  <c r="DP55" i="3"/>
  <c r="DP189" i="3" s="1"/>
  <c r="DP144" i="3"/>
  <c r="DP48" i="3"/>
  <c r="DP142" i="3" s="1"/>
  <c r="DP60" i="3"/>
  <c r="DP75" i="6" s="1"/>
  <c r="HU73" i="7" l="1"/>
  <c r="HV186" i="7"/>
  <c r="HW52" i="7"/>
  <c r="HW67" i="7"/>
  <c r="HW190" i="7" s="1"/>
  <c r="HV188" i="7"/>
  <c r="HV200" i="7" s="1"/>
  <c r="HV189" i="7"/>
  <c r="HX34" i="7"/>
  <c r="HX192" i="7" s="1"/>
  <c r="HX145" i="7"/>
  <c r="HX146" i="7" s="1"/>
  <c r="HX150" i="7" s="1"/>
  <c r="HX158" i="7" s="1"/>
  <c r="HW61" i="7"/>
  <c r="HW110" i="7"/>
  <c r="HW90" i="7"/>
  <c r="HW94" i="7" s="1"/>
  <c r="HW96" i="7" s="1"/>
  <c r="HU128" i="7"/>
  <c r="HU130" i="7" s="1"/>
  <c r="HU123" i="7"/>
  <c r="HT130" i="7"/>
  <c r="HW121" i="7"/>
  <c r="HW122" i="7" s="1"/>
  <c r="HW103" i="7"/>
  <c r="HW104" i="7" s="1"/>
  <c r="HW126" i="7"/>
  <c r="HW127" i="7" s="1"/>
  <c r="HW117" i="7"/>
  <c r="HW118" i="7" s="1"/>
  <c r="HX33" i="7"/>
  <c r="HX50" i="7" s="1"/>
  <c r="HV112" i="7"/>
  <c r="HV102" i="7"/>
  <c r="HV106" i="7" s="1"/>
  <c r="HX36" i="7"/>
  <c r="HX65" i="7" s="1"/>
  <c r="HV118" i="7"/>
  <c r="HX37" i="7"/>
  <c r="HX66" i="7" s="1"/>
  <c r="HW78" i="7" s="1"/>
  <c r="HW53" i="7"/>
  <c r="HX35" i="7"/>
  <c r="HX63" i="7"/>
  <c r="HX51" i="7"/>
  <c r="HX187" i="7" s="1"/>
  <c r="HW63" i="7"/>
  <c r="HW51" i="7"/>
  <c r="HW187" i="7" s="1"/>
  <c r="HW59" i="7"/>
  <c r="HW185" i="7" s="1"/>
  <c r="HW47" i="7"/>
  <c r="HW135" i="7" s="1"/>
  <c r="HW41" i="7"/>
  <c r="HW42" i="7" s="1"/>
  <c r="HW3" i="7" s="1"/>
  <c r="HW65" i="7"/>
  <c r="HW54" i="7"/>
  <c r="HX38" i="7"/>
  <c r="HW62" i="7"/>
  <c r="HW50" i="7"/>
  <c r="HW4" i="7"/>
  <c r="HW49" i="7"/>
  <c r="HV79" i="7"/>
  <c r="HX54" i="7"/>
  <c r="HX32" i="7"/>
  <c r="HX156" i="7" s="1"/>
  <c r="HV72" i="7"/>
  <c r="HX5" i="7"/>
  <c r="HX26" i="7"/>
  <c r="HV78" i="7"/>
  <c r="HY19" i="7"/>
  <c r="HY84" i="7"/>
  <c r="HY2" i="7"/>
  <c r="HX31" i="7"/>
  <c r="HX144" i="7" s="1"/>
  <c r="HX59" i="7"/>
  <c r="HX47" i="7"/>
  <c r="HX135" i="7" s="1"/>
  <c r="HZ14" i="7"/>
  <c r="HY1" i="7"/>
  <c r="HY25" i="7"/>
  <c r="HY89" i="7" s="1"/>
  <c r="HZ15" i="7"/>
  <c r="HY16" i="7"/>
  <c r="HY17" i="7"/>
  <c r="DP82" i="6"/>
  <c r="CH146" i="3"/>
  <c r="CH150" i="3" s="1"/>
  <c r="CH158" i="3" s="1"/>
  <c r="DO130" i="3"/>
  <c r="DO29" i="6" s="1"/>
  <c r="DP112" i="3"/>
  <c r="DP101" i="3"/>
  <c r="DP105" i="3" s="1"/>
  <c r="DP28" i="6" s="1"/>
  <c r="DO76" i="3"/>
  <c r="DQ102" i="3"/>
  <c r="DQ103" i="3" s="1"/>
  <c r="DQ117" i="3"/>
  <c r="DQ126" i="3"/>
  <c r="DQ127" i="3" s="1"/>
  <c r="DQ121" i="3"/>
  <c r="DQ122" i="3" s="1"/>
  <c r="DR25" i="3"/>
  <c r="DR1" i="3"/>
  <c r="DR15" i="3"/>
  <c r="DQ37" i="3"/>
  <c r="DQ35" i="3"/>
  <c r="DQ33" i="3"/>
  <c r="DQ97" i="6" s="1"/>
  <c r="DQ31" i="3"/>
  <c r="DQ39" i="3"/>
  <c r="DQ32" i="3"/>
  <c r="DQ36" i="3"/>
  <c r="DQ34" i="3"/>
  <c r="DQ38" i="3"/>
  <c r="DQ30" i="3"/>
  <c r="DO71" i="3"/>
  <c r="DO77" i="3"/>
  <c r="DO78" i="3"/>
  <c r="DP190" i="3"/>
  <c r="DO79" i="3"/>
  <c r="DP135" i="3"/>
  <c r="DO74" i="3"/>
  <c r="DO98" i="6" s="1"/>
  <c r="DP185" i="3"/>
  <c r="DP143" i="3"/>
  <c r="DO72" i="3"/>
  <c r="DP186" i="3"/>
  <c r="DO73" i="3"/>
  <c r="HZ13" i="3"/>
  <c r="HY6" i="3"/>
  <c r="DP188" i="3"/>
  <c r="DP200" i="3" s="1"/>
  <c r="DO75" i="3"/>
  <c r="DO191" i="3" s="1"/>
  <c r="HW188" i="7" l="1"/>
  <c r="HW200" i="7" s="1"/>
  <c r="HW189" i="7"/>
  <c r="HW79" i="7"/>
  <c r="HX188" i="7"/>
  <c r="HX200" i="7" s="1"/>
  <c r="HX189" i="7"/>
  <c r="HX52" i="7"/>
  <c r="HX67" i="7"/>
  <c r="HX190" i="7" s="1"/>
  <c r="HV73" i="7"/>
  <c r="HW186" i="7"/>
  <c r="HX110" i="7"/>
  <c r="HX90" i="7"/>
  <c r="HX94" i="7" s="1"/>
  <c r="HX96" i="7" s="1"/>
  <c r="HX62" i="7"/>
  <c r="HW74" i="7" s="1"/>
  <c r="HV128" i="7"/>
  <c r="HV123" i="7"/>
  <c r="HW112" i="7"/>
  <c r="HW102" i="7"/>
  <c r="HW106" i="7" s="1"/>
  <c r="HY34" i="7"/>
  <c r="HY192" i="7" s="1"/>
  <c r="HY145" i="7"/>
  <c r="HY146" i="7" s="1"/>
  <c r="HY150" i="7" s="1"/>
  <c r="HY158" i="7" s="1"/>
  <c r="HV74" i="7"/>
  <c r="HX126" i="7"/>
  <c r="HX127" i="7" s="1"/>
  <c r="HX117" i="7"/>
  <c r="HX121" i="7"/>
  <c r="HX122" i="7" s="1"/>
  <c r="HX103" i="7"/>
  <c r="HX104" i="7" s="1"/>
  <c r="HX4" i="7"/>
  <c r="HX49" i="7"/>
  <c r="HY63" i="7"/>
  <c r="HY51" i="7"/>
  <c r="HY187" i="7" s="1"/>
  <c r="HY33" i="7"/>
  <c r="HW77" i="7"/>
  <c r="HV77" i="7"/>
  <c r="HZ19" i="7"/>
  <c r="HZ84" i="7"/>
  <c r="HZ2" i="7"/>
  <c r="HX60" i="7"/>
  <c r="HX143" i="7" s="1"/>
  <c r="HX48" i="7"/>
  <c r="HX142" i="7" s="1"/>
  <c r="HY38" i="7"/>
  <c r="HX61" i="7"/>
  <c r="HX186" i="7" s="1"/>
  <c r="HX53" i="7"/>
  <c r="HY37" i="7"/>
  <c r="HY66" i="7" s="1"/>
  <c r="HY35" i="7"/>
  <c r="HY39" i="7"/>
  <c r="HY32" i="7"/>
  <c r="HY156" i="7" s="1"/>
  <c r="HW71" i="7"/>
  <c r="HW75" i="7"/>
  <c r="HW191" i="7" s="1"/>
  <c r="HV75" i="7"/>
  <c r="HV191" i="7" s="1"/>
  <c r="HY5" i="7"/>
  <c r="HY26" i="7"/>
  <c r="HY31" i="7"/>
  <c r="HY144" i="7" s="1"/>
  <c r="HY30" i="7"/>
  <c r="HY136" i="7" s="1"/>
  <c r="HY36" i="7"/>
  <c r="IA14" i="7"/>
  <c r="HZ1" i="7"/>
  <c r="HZ25" i="7"/>
  <c r="HZ89" i="7" s="1"/>
  <c r="HX41" i="7"/>
  <c r="HX42" i="7" s="1"/>
  <c r="HX3" i="7" s="1"/>
  <c r="HV71" i="7"/>
  <c r="IA15" i="7"/>
  <c r="HZ17" i="7"/>
  <c r="HZ16" i="7"/>
  <c r="DP3" i="6"/>
  <c r="DO4" i="6"/>
  <c r="DO5" i="6" s="1"/>
  <c r="DO242" i="3"/>
  <c r="DQ136" i="3"/>
  <c r="DQ47" i="3"/>
  <c r="DQ74" i="6" s="1"/>
  <c r="DQ59" i="3"/>
  <c r="DQ41" i="3"/>
  <c r="DQ42" i="3" s="1"/>
  <c r="DQ3" i="3" s="1"/>
  <c r="DQ67" i="3"/>
  <c r="DQ55" i="3"/>
  <c r="DQ189" i="3" s="1"/>
  <c r="DQ65" i="3"/>
  <c r="DQ49" i="3"/>
  <c r="DQ62" i="3"/>
  <c r="DQ52" i="3"/>
  <c r="DQ4" i="3"/>
  <c r="IA13" i="3"/>
  <c r="HZ6" i="3"/>
  <c r="DQ192" i="3"/>
  <c r="DQ63" i="3"/>
  <c r="DQ51" i="3"/>
  <c r="DQ187" i="3" s="1"/>
  <c r="DQ54" i="3"/>
  <c r="DQ64" i="3"/>
  <c r="DR17" i="3"/>
  <c r="DR16" i="3"/>
  <c r="DS14" i="3"/>
  <c r="DR2" i="3"/>
  <c r="DR145" i="3" s="1"/>
  <c r="DR84" i="3"/>
  <c r="DQ156" i="3"/>
  <c r="DQ90" i="3"/>
  <c r="DQ94" i="3" s="1"/>
  <c r="DQ96" i="3" s="1"/>
  <c r="DQ61" i="3"/>
  <c r="DQ53" i="3"/>
  <c r="DQ110" i="3"/>
  <c r="DQ118" i="3" s="1"/>
  <c r="DR19" i="3"/>
  <c r="DQ50" i="3"/>
  <c r="DQ66" i="3"/>
  <c r="DP241" i="3"/>
  <c r="DQ144" i="3"/>
  <c r="DQ48" i="3"/>
  <c r="DQ142" i="3" s="1"/>
  <c r="DQ60" i="3"/>
  <c r="DQ75" i="6" s="1"/>
  <c r="DR89" i="3"/>
  <c r="DR5" i="3"/>
  <c r="DR26" i="3"/>
  <c r="DP123" i="3"/>
  <c r="DP128" i="3"/>
  <c r="HY52" i="7" l="1"/>
  <c r="HY67" i="7"/>
  <c r="HY190" i="7" s="1"/>
  <c r="HY188" i="7"/>
  <c r="HY200" i="7" s="1"/>
  <c r="HY189" i="7"/>
  <c r="HZ145" i="7"/>
  <c r="HZ146" i="7" s="1"/>
  <c r="HZ150" i="7" s="1"/>
  <c r="HZ158" i="7" s="1"/>
  <c r="HX75" i="7"/>
  <c r="HX191" i="7" s="1"/>
  <c r="HX118" i="7"/>
  <c r="HX185" i="7"/>
  <c r="HW128" i="7"/>
  <c r="HW123" i="7"/>
  <c r="HZ32" i="7"/>
  <c r="HZ156" i="7" s="1"/>
  <c r="HY110" i="7"/>
  <c r="HY90" i="7"/>
  <c r="HY94" i="7" s="1"/>
  <c r="HY96" i="7" s="1"/>
  <c r="HV130" i="7"/>
  <c r="HX112" i="7"/>
  <c r="HX102" i="7"/>
  <c r="HX106" i="7" s="1"/>
  <c r="HY126" i="7"/>
  <c r="HY127" i="7" s="1"/>
  <c r="HY103" i="7"/>
  <c r="HY104" i="7" s="1"/>
  <c r="HY117" i="7"/>
  <c r="HY121" i="7"/>
  <c r="HY122" i="7" s="1"/>
  <c r="HW73" i="7"/>
  <c r="HZ31" i="7"/>
  <c r="HZ144" i="7" s="1"/>
  <c r="HZ34" i="7"/>
  <c r="HZ192" i="7" s="1"/>
  <c r="HZ30" i="7"/>
  <c r="HZ136" i="7" s="1"/>
  <c r="HY59" i="7"/>
  <c r="HY47" i="7"/>
  <c r="HY135" i="7" s="1"/>
  <c r="HY41" i="7"/>
  <c r="HY42" i="7" s="1"/>
  <c r="HY3" i="7" s="1"/>
  <c r="HX79" i="7"/>
  <c r="HW72" i="7"/>
  <c r="HZ37" i="7"/>
  <c r="HZ66" i="7" s="1"/>
  <c r="HY78" i="7" s="1"/>
  <c r="HZ33" i="7"/>
  <c r="HY61" i="7"/>
  <c r="HY186" i="7" s="1"/>
  <c r="HY53" i="7"/>
  <c r="HY60" i="7"/>
  <c r="HY48" i="7"/>
  <c r="HY142" i="7" s="1"/>
  <c r="HZ36" i="7"/>
  <c r="HZ38" i="7"/>
  <c r="HY62" i="7"/>
  <c r="HY50" i="7"/>
  <c r="HY49" i="7"/>
  <c r="HY4" i="7"/>
  <c r="IA19" i="7"/>
  <c r="IA84" i="7"/>
  <c r="IA2" i="7"/>
  <c r="HX78" i="7"/>
  <c r="HZ35" i="7"/>
  <c r="HZ39" i="7"/>
  <c r="IB14" i="7"/>
  <c r="IA1" i="7"/>
  <c r="IA25" i="7"/>
  <c r="IA89" i="7" s="1"/>
  <c r="HY65" i="7"/>
  <c r="HY54" i="7"/>
  <c r="HZ5" i="7"/>
  <c r="HZ26" i="7"/>
  <c r="IB15" i="7"/>
  <c r="IA16" i="7"/>
  <c r="IA17" i="7"/>
  <c r="DQ82" i="6"/>
  <c r="CI146" i="3"/>
  <c r="CI150" i="3" s="1"/>
  <c r="CI158" i="3" s="1"/>
  <c r="DP130" i="3"/>
  <c r="DP29" i="6" s="1"/>
  <c r="DQ190" i="3"/>
  <c r="DP79" i="3"/>
  <c r="IA6" i="3"/>
  <c r="IB13" i="3"/>
  <c r="DP74" i="3"/>
  <c r="DP98" i="6" s="1"/>
  <c r="DP71" i="3"/>
  <c r="DP76" i="3"/>
  <c r="DQ135" i="3"/>
  <c r="DQ185" i="3"/>
  <c r="DQ143" i="3"/>
  <c r="DP72" i="3"/>
  <c r="DQ186" i="3"/>
  <c r="DP73" i="3"/>
  <c r="DS25" i="3"/>
  <c r="DS15" i="3"/>
  <c r="DS19" i="3" s="1"/>
  <c r="DS1" i="3"/>
  <c r="DQ188" i="3"/>
  <c r="DQ200" i="3" s="1"/>
  <c r="DP75" i="3"/>
  <c r="DP191" i="3" s="1"/>
  <c r="DR126" i="3"/>
  <c r="DR127" i="3" s="1"/>
  <c r="DR117" i="3"/>
  <c r="DR121" i="3"/>
  <c r="DR122" i="3" s="1"/>
  <c r="DR102" i="3"/>
  <c r="DR103" i="3" s="1"/>
  <c r="DP78" i="3"/>
  <c r="DQ101" i="3"/>
  <c r="DQ105" i="3" s="1"/>
  <c r="DQ28" i="6" s="1"/>
  <c r="DQ112" i="3"/>
  <c r="DR37" i="3"/>
  <c r="DR38" i="3"/>
  <c r="DR39" i="3"/>
  <c r="DR33" i="3"/>
  <c r="DR97" i="6" s="1"/>
  <c r="DR32" i="3"/>
  <c r="DR36" i="3"/>
  <c r="DR34" i="3"/>
  <c r="DR31" i="3"/>
  <c r="DR30" i="3"/>
  <c r="DR35" i="3"/>
  <c r="DP77" i="3"/>
  <c r="HY118" i="7" l="1"/>
  <c r="IA145" i="7"/>
  <c r="IA146" i="7" s="1"/>
  <c r="IA150" i="7" s="1"/>
  <c r="IA158" i="7" s="1"/>
  <c r="IB158" i="7" s="1"/>
  <c r="HY185" i="7"/>
  <c r="HZ52" i="7"/>
  <c r="HZ67" i="7"/>
  <c r="HZ190" i="7" s="1"/>
  <c r="HX72" i="7"/>
  <c r="HY143" i="7"/>
  <c r="HY112" i="7"/>
  <c r="HY102" i="7"/>
  <c r="HY106" i="7" s="1"/>
  <c r="IA30" i="7"/>
  <c r="IA136" i="7" s="1"/>
  <c r="HZ117" i="7"/>
  <c r="HZ103" i="7"/>
  <c r="HZ104" i="7" s="1"/>
  <c r="HZ121" i="7"/>
  <c r="HZ122" i="7" s="1"/>
  <c r="HZ126" i="7"/>
  <c r="HZ127" i="7" s="1"/>
  <c r="IA35" i="7"/>
  <c r="IA67" i="7" s="1"/>
  <c r="IA190" i="7" s="1"/>
  <c r="IA39" i="7"/>
  <c r="HX128" i="7"/>
  <c r="HX130" i="7" s="1"/>
  <c r="HX123" i="7"/>
  <c r="HZ110" i="7"/>
  <c r="HZ90" i="7"/>
  <c r="HZ94" i="7" s="1"/>
  <c r="HZ96" i="7" s="1"/>
  <c r="HZ53" i="7"/>
  <c r="HZ61" i="7"/>
  <c r="HW130" i="7"/>
  <c r="IA52" i="7"/>
  <c r="IA38" i="7"/>
  <c r="HX73" i="7"/>
  <c r="HZ62" i="7"/>
  <c r="HY74" i="7" s="1"/>
  <c r="HZ50" i="7"/>
  <c r="HZ49" i="7"/>
  <c r="HZ4" i="7"/>
  <c r="HZ59" i="7"/>
  <c r="HZ47" i="7"/>
  <c r="HZ135" i="7" s="1"/>
  <c r="HZ41" i="7"/>
  <c r="HZ42" i="7" s="1"/>
  <c r="HZ3" i="7" s="1"/>
  <c r="IA5" i="7"/>
  <c r="IA26" i="7"/>
  <c r="IA36" i="7"/>
  <c r="IA37" i="7"/>
  <c r="IA66" i="7" s="1"/>
  <c r="HX77" i="7"/>
  <c r="HZ65" i="7"/>
  <c r="HZ54" i="7"/>
  <c r="HZ60" i="7"/>
  <c r="HZ143" i="7" s="1"/>
  <c r="HZ48" i="7"/>
  <c r="HZ142" i="7" s="1"/>
  <c r="HZ78" i="7"/>
  <c r="IB19" i="7"/>
  <c r="IB84" i="7"/>
  <c r="IB2" i="7"/>
  <c r="IA33" i="7"/>
  <c r="HZ63" i="7"/>
  <c r="HZ51" i="7"/>
  <c r="HZ187" i="7" s="1"/>
  <c r="IA31" i="7"/>
  <c r="IA144" i="7" s="1"/>
  <c r="IA34" i="7"/>
  <c r="IA192" i="7" s="1"/>
  <c r="HX74" i="7"/>
  <c r="IA32" i="7"/>
  <c r="IA156" i="7" s="1"/>
  <c r="IC14" i="7"/>
  <c r="IB1" i="7"/>
  <c r="IB145" i="7" s="1"/>
  <c r="IB146" i="7" s="1"/>
  <c r="IB150" i="7" s="1"/>
  <c r="IB25" i="7"/>
  <c r="IB89" i="7" s="1"/>
  <c r="HX71" i="7"/>
  <c r="IC15" i="7"/>
  <c r="IB17" i="7"/>
  <c r="IB16" i="7"/>
  <c r="DQ3" i="6"/>
  <c r="DP4" i="6"/>
  <c r="DP5" i="6" s="1"/>
  <c r="DP242" i="3"/>
  <c r="DR67" i="3"/>
  <c r="DR55" i="3"/>
  <c r="DR189" i="3" s="1"/>
  <c r="IB6" i="3"/>
  <c r="IC13" i="3"/>
  <c r="DR65" i="3"/>
  <c r="DR49" i="3"/>
  <c r="DR144" i="3"/>
  <c r="DR48" i="3"/>
  <c r="DR142" i="3" s="1"/>
  <c r="DR60" i="3"/>
  <c r="DS89" i="3"/>
  <c r="DS5" i="3"/>
  <c r="DS26" i="3"/>
  <c r="DR50" i="3"/>
  <c r="DR66" i="3"/>
  <c r="DR136" i="3"/>
  <c r="DR47" i="3"/>
  <c r="DR74" i="6" s="1"/>
  <c r="DR59" i="3"/>
  <c r="DR41" i="3"/>
  <c r="DR42" i="3" s="1"/>
  <c r="DR3" i="3" s="1"/>
  <c r="DQ241" i="3"/>
  <c r="DS17" i="3"/>
  <c r="DS16" i="3"/>
  <c r="DT14" i="3"/>
  <c r="DS2" i="3"/>
  <c r="CJ146" i="3" s="1"/>
  <c r="CJ150" i="3" s="1"/>
  <c r="CJ158" i="3" s="1"/>
  <c r="DS84" i="3"/>
  <c r="DR192" i="3"/>
  <c r="DR63" i="3"/>
  <c r="DR51" i="3"/>
  <c r="DR187" i="3" s="1"/>
  <c r="DQ128" i="3"/>
  <c r="DQ123" i="3"/>
  <c r="DR54" i="3"/>
  <c r="DR64" i="3"/>
  <c r="DR156" i="3"/>
  <c r="DR90" i="3"/>
  <c r="DR94" i="3" s="1"/>
  <c r="DR96" i="3" s="1"/>
  <c r="DR110" i="3"/>
  <c r="DR118" i="3" s="1"/>
  <c r="DR61" i="3"/>
  <c r="DR53" i="3"/>
  <c r="DR62" i="3"/>
  <c r="DR52" i="3"/>
  <c r="DR4" i="3"/>
  <c r="HZ188" i="7" l="1"/>
  <c r="HZ200" i="7" s="1"/>
  <c r="HZ189" i="7"/>
  <c r="HY72" i="7"/>
  <c r="HY79" i="7"/>
  <c r="HZ185" i="7"/>
  <c r="HZ79" i="7"/>
  <c r="HY73" i="7"/>
  <c r="HZ186" i="7"/>
  <c r="IA126" i="7"/>
  <c r="IA127" i="7" s="1"/>
  <c r="IA103" i="7"/>
  <c r="IA104" i="7" s="1"/>
  <c r="IA121" i="7"/>
  <c r="IA122" i="7" s="1"/>
  <c r="IA117" i="7"/>
  <c r="IA47" i="7"/>
  <c r="IA135" i="7" s="1"/>
  <c r="HZ112" i="7"/>
  <c r="HZ102" i="7"/>
  <c r="HZ106" i="7" s="1"/>
  <c r="HY128" i="7"/>
  <c r="HY123" i="7"/>
  <c r="IA59" i="7"/>
  <c r="IA90" i="7"/>
  <c r="IA94" i="7" s="1"/>
  <c r="IA96" i="7" s="1"/>
  <c r="IA110" i="7"/>
  <c r="IB34" i="7"/>
  <c r="IB192" i="7" s="1"/>
  <c r="HZ118" i="7"/>
  <c r="IA41" i="7"/>
  <c r="IA42" i="7" s="1"/>
  <c r="IA3" i="7" s="1"/>
  <c r="IB33" i="7"/>
  <c r="IB62" i="7" s="1"/>
  <c r="ID14" i="7"/>
  <c r="IC1" i="7"/>
  <c r="IC25" i="7"/>
  <c r="IC89" i="7" s="1"/>
  <c r="IB30" i="7"/>
  <c r="IB136" i="7" s="1"/>
  <c r="IB39" i="7"/>
  <c r="IA65" i="7"/>
  <c r="IA54" i="7"/>
  <c r="IC19" i="7"/>
  <c r="IC84" i="7"/>
  <c r="IC2" i="7"/>
  <c r="IB35" i="7"/>
  <c r="IB38" i="7"/>
  <c r="IB4" i="7"/>
  <c r="IB49" i="7"/>
  <c r="IA62" i="7"/>
  <c r="IA50" i="7"/>
  <c r="IA4" i="7"/>
  <c r="IA49" i="7"/>
  <c r="IB36" i="7"/>
  <c r="IB37" i="7"/>
  <c r="IB66" i="7" s="1"/>
  <c r="IA78" i="7" s="1"/>
  <c r="HZ77" i="7"/>
  <c r="IA63" i="7"/>
  <c r="IA51" i="7"/>
  <c r="IA187" i="7" s="1"/>
  <c r="IB32" i="7"/>
  <c r="IB156" i="7" s="1"/>
  <c r="HY75" i="7"/>
  <c r="HY191" i="7" s="1"/>
  <c r="HY71" i="7"/>
  <c r="IB31" i="7"/>
  <c r="IB144" i="7" s="1"/>
  <c r="HY77" i="7"/>
  <c r="IA61" i="7"/>
  <c r="IA186" i="7" s="1"/>
  <c r="IA53" i="7"/>
  <c r="IA60" i="7"/>
  <c r="IA143" i="7" s="1"/>
  <c r="IA48" i="7"/>
  <c r="IA142" i="7" s="1"/>
  <c r="IB5" i="7"/>
  <c r="IB26" i="7"/>
  <c r="ID15" i="7"/>
  <c r="IC16" i="7"/>
  <c r="IC17" i="7"/>
  <c r="DS145" i="3"/>
  <c r="DR75" i="6"/>
  <c r="DR82" i="6"/>
  <c r="DR188" i="3"/>
  <c r="DR200" i="3" s="1"/>
  <c r="DQ75" i="3"/>
  <c r="DQ191" i="3" s="1"/>
  <c r="ID13" i="3"/>
  <c r="IC6" i="3"/>
  <c r="DS126" i="3"/>
  <c r="DS127" i="3" s="1"/>
  <c r="DS102" i="3"/>
  <c r="DS103" i="3" s="1"/>
  <c r="DS121" i="3"/>
  <c r="DS122" i="3" s="1"/>
  <c r="DS117" i="3"/>
  <c r="DR186" i="3"/>
  <c r="DQ73" i="3"/>
  <c r="DQ71" i="3"/>
  <c r="DQ74" i="3"/>
  <c r="DQ98" i="6" s="1"/>
  <c r="DQ76" i="3"/>
  <c r="DQ77" i="3"/>
  <c r="DT25" i="3"/>
  <c r="DT15" i="3"/>
  <c r="DT19" i="3" s="1"/>
  <c r="DT1" i="3"/>
  <c r="DR135" i="3"/>
  <c r="DR112" i="3"/>
  <c r="DR101" i="3"/>
  <c r="DR105" i="3" s="1"/>
  <c r="DR28" i="6" s="1"/>
  <c r="DQ130" i="3"/>
  <c r="DQ29" i="6" s="1"/>
  <c r="DS32" i="3"/>
  <c r="DS39" i="3"/>
  <c r="DS37" i="3"/>
  <c r="DS36" i="3"/>
  <c r="DS34" i="3"/>
  <c r="DS30" i="3"/>
  <c r="DS38" i="3"/>
  <c r="DS35" i="3"/>
  <c r="DS33" i="3"/>
  <c r="DS97" i="6" s="1"/>
  <c r="DS31" i="3"/>
  <c r="DR185" i="3"/>
  <c r="DR143" i="3"/>
  <c r="DQ72" i="3"/>
  <c r="DR190" i="3"/>
  <c r="DQ79" i="3"/>
  <c r="DQ78" i="3"/>
  <c r="IB51" i="7" l="1"/>
  <c r="IB187" i="7" s="1"/>
  <c r="IA188" i="7"/>
  <c r="IA200" i="7" s="1"/>
  <c r="IA189" i="7"/>
  <c r="IB63" i="7"/>
  <c r="IA185" i="7"/>
  <c r="IB50" i="7"/>
  <c r="HZ71" i="7"/>
  <c r="IB52" i="7"/>
  <c r="IB67" i="7"/>
  <c r="IB190" i="7" s="1"/>
  <c r="IA74" i="7"/>
  <c r="HZ128" i="7"/>
  <c r="HZ123" i="7"/>
  <c r="IA112" i="7"/>
  <c r="IA102" i="7"/>
  <c r="IA106" i="7" s="1"/>
  <c r="IA118" i="7"/>
  <c r="IB121" i="7"/>
  <c r="IB122" i="7" s="1"/>
  <c r="IB117" i="7"/>
  <c r="IB103" i="7"/>
  <c r="IB104" i="7" s="1"/>
  <c r="IB126" i="7"/>
  <c r="IB127" i="7" s="1"/>
  <c r="HY130" i="7"/>
  <c r="IC37" i="7"/>
  <c r="IC66" i="7" s="1"/>
  <c r="IB110" i="7"/>
  <c r="IB90" i="7"/>
  <c r="IB94" i="7" s="1"/>
  <c r="IB96" i="7" s="1"/>
  <c r="IC145" i="7"/>
  <c r="IC146" i="7" s="1"/>
  <c r="IC150" i="7" s="1"/>
  <c r="IC158" i="7" s="1"/>
  <c r="IC39" i="7"/>
  <c r="IC36" i="7"/>
  <c r="HZ74" i="7"/>
  <c r="HZ73" i="7"/>
  <c r="IC35" i="7"/>
  <c r="IC38" i="7"/>
  <c r="IC32" i="7"/>
  <c r="IC156" i="7" s="1"/>
  <c r="IB59" i="7"/>
  <c r="IB185" i="7" s="1"/>
  <c r="IB47" i="7"/>
  <c r="IB135" i="7" s="1"/>
  <c r="IB41" i="7"/>
  <c r="IB42" i="7" s="1"/>
  <c r="IB3" i="7" s="1"/>
  <c r="IB60" i="7"/>
  <c r="IB143" i="7" s="1"/>
  <c r="IB48" i="7"/>
  <c r="IB142" i="7" s="1"/>
  <c r="IC31" i="7"/>
  <c r="IC144" i="7" s="1"/>
  <c r="IC5" i="7"/>
  <c r="IC26" i="7"/>
  <c r="IC65" i="7"/>
  <c r="IC54" i="7"/>
  <c r="IB78" i="7"/>
  <c r="IC34" i="7"/>
  <c r="IC192" i="7" s="1"/>
  <c r="IC33" i="7"/>
  <c r="IE14" i="7"/>
  <c r="ID1" i="7"/>
  <c r="ID25" i="7"/>
  <c r="ID89" i="7" s="1"/>
  <c r="HZ75" i="7"/>
  <c r="HZ191" i="7" s="1"/>
  <c r="IA79" i="7"/>
  <c r="IC30" i="7"/>
  <c r="IC136" i="7" s="1"/>
  <c r="ID19" i="7"/>
  <c r="ID84" i="7"/>
  <c r="ID2" i="7"/>
  <c r="IB65" i="7"/>
  <c r="IA77" i="7" s="1"/>
  <c r="IB54" i="7"/>
  <c r="IB61" i="7"/>
  <c r="IB186" i="7" s="1"/>
  <c r="IB53" i="7"/>
  <c r="HZ72" i="7"/>
  <c r="IE15" i="7"/>
  <c r="ID17" i="7"/>
  <c r="ID16" i="7"/>
  <c r="ID38" i="7" s="1"/>
  <c r="DR3" i="6"/>
  <c r="DQ4" i="6"/>
  <c r="DQ5" i="6" s="1"/>
  <c r="IE13" i="3"/>
  <c r="ID6" i="3"/>
  <c r="DS192" i="3"/>
  <c r="DS63" i="3"/>
  <c r="DS51" i="3"/>
  <c r="DS187" i="3" s="1"/>
  <c r="DS50" i="3"/>
  <c r="DS66" i="3"/>
  <c r="DS156" i="3"/>
  <c r="DS90" i="3"/>
  <c r="DS94" i="3" s="1"/>
  <c r="DS96" i="3" s="1"/>
  <c r="DS110" i="3"/>
  <c r="DS118" i="3" s="1"/>
  <c r="DS61" i="3"/>
  <c r="DS53" i="3"/>
  <c r="DT2" i="3"/>
  <c r="DT145" i="3" s="1"/>
  <c r="DT17" i="3"/>
  <c r="DT16" i="3"/>
  <c r="DU14" i="3"/>
  <c r="DT84" i="3"/>
  <c r="DS62" i="3"/>
  <c r="DS52" i="3"/>
  <c r="DS4" i="3"/>
  <c r="DS67" i="3"/>
  <c r="DS55" i="3"/>
  <c r="DS189" i="3" s="1"/>
  <c r="DQ242" i="3"/>
  <c r="DT89" i="3"/>
  <c r="DT5" i="3"/>
  <c r="DT26" i="3"/>
  <c r="DS64" i="3"/>
  <c r="DS54" i="3"/>
  <c r="DR241" i="3"/>
  <c r="DS144" i="3"/>
  <c r="DS48" i="3"/>
  <c r="DS142" i="3" s="1"/>
  <c r="DS60" i="3"/>
  <c r="DS65" i="3"/>
  <c r="DS49" i="3"/>
  <c r="DS136" i="3"/>
  <c r="DS59" i="3"/>
  <c r="DS41" i="3"/>
  <c r="DS42" i="3" s="1"/>
  <c r="DS3" i="3" s="1"/>
  <c r="DS47" i="3"/>
  <c r="DS74" i="6" s="1"/>
  <c r="DR123" i="3"/>
  <c r="DR128" i="3"/>
  <c r="IC52" i="7" l="1"/>
  <c r="IC67" i="7"/>
  <c r="IC190" i="7" s="1"/>
  <c r="IB188" i="7"/>
  <c r="IB200" i="7" s="1"/>
  <c r="IB189" i="7"/>
  <c r="IA75" i="7"/>
  <c r="IA191" i="7" s="1"/>
  <c r="IB79" i="7"/>
  <c r="ID145" i="7"/>
  <c r="ID146" i="7" s="1"/>
  <c r="ID150" i="7" s="1"/>
  <c r="ID158" i="7" s="1"/>
  <c r="IB118" i="7"/>
  <c r="IA128" i="7"/>
  <c r="IA123" i="7"/>
  <c r="IA72" i="7"/>
  <c r="HZ130" i="7"/>
  <c r="ID37" i="7"/>
  <c r="ID66" i="7" s="1"/>
  <c r="IC103" i="7"/>
  <c r="IC104" i="7" s="1"/>
  <c r="IC121" i="7"/>
  <c r="IC122" i="7" s="1"/>
  <c r="IC117" i="7"/>
  <c r="IC118" i="7" s="1"/>
  <c r="IC126" i="7"/>
  <c r="IC127" i="7" s="1"/>
  <c r="IC110" i="7"/>
  <c r="IC90" i="7"/>
  <c r="IC94" i="7" s="1"/>
  <c r="IC96" i="7" s="1"/>
  <c r="IB112" i="7"/>
  <c r="IB102" i="7"/>
  <c r="IB106" i="7" s="1"/>
  <c r="ID34" i="7"/>
  <c r="ID39" i="7"/>
  <c r="ID36" i="7"/>
  <c r="ID65" i="7" s="1"/>
  <c r="ID35" i="7"/>
  <c r="ID32" i="7"/>
  <c r="ID156" i="7" s="1"/>
  <c r="IC78" i="7"/>
  <c r="IA71" i="7"/>
  <c r="ID5" i="7"/>
  <c r="ID26" i="7"/>
  <c r="IC61" i="7"/>
  <c r="IC53" i="7"/>
  <c r="ID53" i="7"/>
  <c r="ID31" i="7"/>
  <c r="ID144" i="7" s="1"/>
  <c r="ID51" i="7"/>
  <c r="ID187" i="7" s="1"/>
  <c r="IF14" i="7"/>
  <c r="IE1" i="7"/>
  <c r="IE25" i="7"/>
  <c r="IE89" i="7" s="1"/>
  <c r="IC60" i="7"/>
  <c r="IC48" i="7"/>
  <c r="IC142" i="7" s="1"/>
  <c r="ID33" i="7"/>
  <c r="IC62" i="7"/>
  <c r="IC50" i="7"/>
  <c r="IC4" i="7"/>
  <c r="IC49" i="7"/>
  <c r="ID30" i="7"/>
  <c r="ID136" i="7" s="1"/>
  <c r="IC59" i="7"/>
  <c r="IC185" i="7" s="1"/>
  <c r="IC47" i="7"/>
  <c r="IC135" i="7" s="1"/>
  <c r="IC41" i="7"/>
  <c r="IC42" i="7" s="1"/>
  <c r="IC3" i="7" s="1"/>
  <c r="IC63" i="7"/>
  <c r="IC51" i="7"/>
  <c r="IC187" i="7" s="1"/>
  <c r="IA73" i="7"/>
  <c r="IE19" i="7"/>
  <c r="IE84" i="7"/>
  <c r="IE2" i="7"/>
  <c r="IB77" i="7"/>
  <c r="IF15" i="7"/>
  <c r="IE17" i="7"/>
  <c r="IE16" i="7"/>
  <c r="DS75" i="6"/>
  <c r="DS82" i="6"/>
  <c r="CK146" i="3"/>
  <c r="CK150" i="3" s="1"/>
  <c r="CK158" i="3" s="1"/>
  <c r="DR130" i="3"/>
  <c r="DR29" i="6" s="1"/>
  <c r="IF13" i="3"/>
  <c r="IE6" i="3"/>
  <c r="DR78" i="3"/>
  <c r="DR74" i="3"/>
  <c r="DR98" i="6" s="1"/>
  <c r="DR71" i="3"/>
  <c r="DR76" i="3"/>
  <c r="DT126" i="3"/>
  <c r="DT127" i="3" s="1"/>
  <c r="DT117" i="3"/>
  <c r="DT102" i="3"/>
  <c r="DT103" i="3" s="1"/>
  <c r="DT121" i="3"/>
  <c r="DT122" i="3" s="1"/>
  <c r="DS186" i="3"/>
  <c r="DR73" i="3"/>
  <c r="DS188" i="3"/>
  <c r="DS200" i="3" s="1"/>
  <c r="DR75" i="3"/>
  <c r="DR191" i="3" s="1"/>
  <c r="DS185" i="3"/>
  <c r="DS143" i="3"/>
  <c r="DR72" i="3"/>
  <c r="DS135" i="3"/>
  <c r="DU25" i="3"/>
  <c r="DU1" i="3"/>
  <c r="DU15" i="3"/>
  <c r="DS190" i="3"/>
  <c r="DR79" i="3"/>
  <c r="DR77" i="3"/>
  <c r="DT38" i="3"/>
  <c r="DT36" i="3"/>
  <c r="DT31" i="3"/>
  <c r="DT32" i="3"/>
  <c r="DT39" i="3"/>
  <c r="DT37" i="3"/>
  <c r="DT34" i="3"/>
  <c r="DT30" i="3"/>
  <c r="DT35" i="3"/>
  <c r="DT33" i="3"/>
  <c r="DT97" i="6" s="1"/>
  <c r="DS112" i="3"/>
  <c r="DS101" i="3"/>
  <c r="DS105" i="3" s="1"/>
  <c r="DS28" i="6" s="1"/>
  <c r="IC188" i="7" l="1"/>
  <c r="IC200" i="7" s="1"/>
  <c r="IC189" i="7"/>
  <c r="ID52" i="7"/>
  <c r="ID67" i="7"/>
  <c r="IB73" i="7"/>
  <c r="IC186" i="7"/>
  <c r="IE145" i="7"/>
  <c r="IE146" i="7" s="1"/>
  <c r="IE150" i="7" s="1"/>
  <c r="IE158" i="7" s="1"/>
  <c r="ID63" i="7"/>
  <c r="ID192" i="7"/>
  <c r="IB72" i="7"/>
  <c r="IC143" i="7"/>
  <c r="ID61" i="7"/>
  <c r="ID186" i="7" s="1"/>
  <c r="ID110" i="7"/>
  <c r="ID90" i="7"/>
  <c r="ID94" i="7" s="1"/>
  <c r="ID96" i="7" s="1"/>
  <c r="IE39" i="7"/>
  <c r="ID103" i="7"/>
  <c r="ID104" i="7" s="1"/>
  <c r="ID117" i="7"/>
  <c r="ID121" i="7"/>
  <c r="ID122" i="7" s="1"/>
  <c r="ID126" i="7"/>
  <c r="ID127" i="7" s="1"/>
  <c r="IA130" i="7"/>
  <c r="IB128" i="7"/>
  <c r="IB123" i="7"/>
  <c r="IC112" i="7"/>
  <c r="IC102" i="7"/>
  <c r="IC106" i="7" s="1"/>
  <c r="IE32" i="7"/>
  <c r="IE156" i="7" s="1"/>
  <c r="ID54" i="7"/>
  <c r="IE31" i="7"/>
  <c r="IE144" i="7" s="1"/>
  <c r="IE33" i="7"/>
  <c r="IE62" i="7" s="1"/>
  <c r="IE48" i="7"/>
  <c r="IE142" i="7" s="1"/>
  <c r="IE5" i="7"/>
  <c r="IE26" i="7"/>
  <c r="ID60" i="7"/>
  <c r="ID143" i="7" s="1"/>
  <c r="ID48" i="7"/>
  <c r="ID142" i="7" s="1"/>
  <c r="ID59" i="7"/>
  <c r="ID47" i="7"/>
  <c r="ID135" i="7" s="1"/>
  <c r="ID41" i="7"/>
  <c r="ID42" i="7" s="1"/>
  <c r="ID3" i="7" s="1"/>
  <c r="IE34" i="7"/>
  <c r="IE192" i="7" s="1"/>
  <c r="IG14" i="7"/>
  <c r="IF1" i="7"/>
  <c r="IF25" i="7"/>
  <c r="IF89" i="7" s="1"/>
  <c r="IB71" i="7"/>
  <c r="IE50" i="7"/>
  <c r="IE4" i="7"/>
  <c r="IE49" i="7"/>
  <c r="IC77" i="7"/>
  <c r="IE53" i="7"/>
  <c r="IF19" i="7"/>
  <c r="IF84" i="7"/>
  <c r="IF2" i="7"/>
  <c r="IE36" i="7"/>
  <c r="IE38" i="7"/>
  <c r="IC75" i="7"/>
  <c r="IC191" i="7" s="1"/>
  <c r="IB75" i="7"/>
  <c r="IB191" i="7" s="1"/>
  <c r="IB74" i="7"/>
  <c r="IE30" i="7"/>
  <c r="IE136" i="7" s="1"/>
  <c r="IE37" i="7"/>
  <c r="IE66" i="7" s="1"/>
  <c r="IE35" i="7"/>
  <c r="ID62" i="7"/>
  <c r="IC74" i="7" s="1"/>
  <c r="ID50" i="7"/>
  <c r="ID4" i="7"/>
  <c r="ID49" i="7"/>
  <c r="IC73" i="7"/>
  <c r="IG15" i="7"/>
  <c r="IF17" i="7"/>
  <c r="IF16" i="7"/>
  <c r="DR4" i="6"/>
  <c r="DR5" i="6" s="1"/>
  <c r="DS3" i="6"/>
  <c r="DR242" i="3"/>
  <c r="DT136" i="3"/>
  <c r="DT41" i="3"/>
  <c r="DT42" i="3" s="1"/>
  <c r="DT3" i="3" s="1"/>
  <c r="DT47" i="3"/>
  <c r="DT74" i="6" s="1"/>
  <c r="DT59" i="3"/>
  <c r="DT65" i="3"/>
  <c r="DT49" i="3"/>
  <c r="DU2" i="3"/>
  <c r="CL146" i="3" s="1"/>
  <c r="CL150" i="3" s="1"/>
  <c r="CL158" i="3" s="1"/>
  <c r="DU17" i="3"/>
  <c r="DU16" i="3"/>
  <c r="DV14" i="3"/>
  <c r="DU84" i="3"/>
  <c r="DU19" i="3"/>
  <c r="DS241" i="3"/>
  <c r="DT156" i="3"/>
  <c r="DT90" i="3"/>
  <c r="DT94" i="3" s="1"/>
  <c r="DT96" i="3" s="1"/>
  <c r="DT110" i="3"/>
  <c r="DT118" i="3" s="1"/>
  <c r="DT53" i="3"/>
  <c r="DT61" i="3"/>
  <c r="DU89" i="3"/>
  <c r="DU26" i="3"/>
  <c r="DU5" i="3"/>
  <c r="DT192" i="3"/>
  <c r="DT51" i="3"/>
  <c r="DT187" i="3" s="1"/>
  <c r="DT63" i="3"/>
  <c r="DT66" i="3"/>
  <c r="DT50" i="3"/>
  <c r="DS128" i="3"/>
  <c r="DS123" i="3"/>
  <c r="IG13" i="3"/>
  <c r="IF6" i="3"/>
  <c r="DT52" i="3"/>
  <c r="DT62" i="3"/>
  <c r="DT4" i="3"/>
  <c r="DT144" i="3"/>
  <c r="DT48" i="3"/>
  <c r="DT142" i="3" s="1"/>
  <c r="DT60" i="3"/>
  <c r="DT75" i="6" s="1"/>
  <c r="DT67" i="3"/>
  <c r="DT55" i="3"/>
  <c r="DT189" i="3" s="1"/>
  <c r="DT64" i="3"/>
  <c r="DT54" i="3"/>
  <c r="IE60" i="7" l="1"/>
  <c r="IE143" i="7" s="1"/>
  <c r="IB130" i="7"/>
  <c r="IC71" i="7"/>
  <c r="ID185" i="7"/>
  <c r="ID190" i="7"/>
  <c r="IC79" i="7"/>
  <c r="IE52" i="7"/>
  <c r="IE67" i="7"/>
  <c r="IE190" i="7" s="1"/>
  <c r="ID188" i="7"/>
  <c r="ID200" i="7" s="1"/>
  <c r="ID189" i="7"/>
  <c r="IF33" i="7"/>
  <c r="IF4" i="7" s="1"/>
  <c r="ID112" i="7"/>
  <c r="ID102" i="7"/>
  <c r="ID106" i="7" s="1"/>
  <c r="IE110" i="7"/>
  <c r="IE90" i="7"/>
  <c r="IE94" i="7" s="1"/>
  <c r="IE96" i="7" s="1"/>
  <c r="ID118" i="7"/>
  <c r="IE61" i="7"/>
  <c r="IE186" i="7" s="1"/>
  <c r="IF145" i="7"/>
  <c r="IF146" i="7" s="1"/>
  <c r="IF150" i="7" s="1"/>
  <c r="IF158" i="7" s="1"/>
  <c r="IE121" i="7"/>
  <c r="IE122" i="7" s="1"/>
  <c r="IE126" i="7"/>
  <c r="IE127" i="7" s="1"/>
  <c r="IE117" i="7"/>
  <c r="IE103" i="7"/>
  <c r="IE104" i="7" s="1"/>
  <c r="IC128" i="7"/>
  <c r="IC123" i="7"/>
  <c r="ID72" i="7"/>
  <c r="IC72" i="7"/>
  <c r="IF62" i="7"/>
  <c r="IE74" i="7" s="1"/>
  <c r="IF50" i="7"/>
  <c r="IF49" i="7"/>
  <c r="ID78" i="7"/>
  <c r="IE65" i="7"/>
  <c r="IE54" i="7"/>
  <c r="IF38" i="7"/>
  <c r="IF30" i="7"/>
  <c r="IF136" i="7" s="1"/>
  <c r="IF39" i="7"/>
  <c r="IH14" i="7"/>
  <c r="IG1" i="7"/>
  <c r="IG25" i="7"/>
  <c r="IG89" i="7" s="1"/>
  <c r="IE59" i="7"/>
  <c r="IE185" i="7" s="1"/>
  <c r="IE47" i="7"/>
  <c r="IE135" i="7" s="1"/>
  <c r="IE41" i="7"/>
  <c r="IE42" i="7" s="1"/>
  <c r="IE3" i="7" s="1"/>
  <c r="IF35" i="7"/>
  <c r="ID73" i="7"/>
  <c r="IF36" i="7"/>
  <c r="IF37" i="7"/>
  <c r="IF66" i="7" s="1"/>
  <c r="IE63" i="7"/>
  <c r="IE51" i="7"/>
  <c r="IE187" i="7" s="1"/>
  <c r="IF32" i="7"/>
  <c r="IF156" i="7" s="1"/>
  <c r="ID79" i="7"/>
  <c r="IF31" i="7"/>
  <c r="IF144" i="7" s="1"/>
  <c r="IF5" i="7"/>
  <c r="IF26" i="7"/>
  <c r="IF34" i="7"/>
  <c r="IF192" i="7" s="1"/>
  <c r="ID71" i="7"/>
  <c r="IG19" i="7"/>
  <c r="IG84" i="7"/>
  <c r="IG2" i="7"/>
  <c r="IG31" i="7"/>
  <c r="IG144" i="7" s="1"/>
  <c r="ID74" i="7"/>
  <c r="IH15" i="7"/>
  <c r="IG17" i="7"/>
  <c r="IG16" i="7"/>
  <c r="IG36" i="7" s="1"/>
  <c r="DU145" i="3"/>
  <c r="DT82" i="6"/>
  <c r="DU38" i="3"/>
  <c r="DU39" i="3"/>
  <c r="DU32" i="3"/>
  <c r="DU37" i="3"/>
  <c r="DU34" i="3"/>
  <c r="DU36" i="3"/>
  <c r="DU30" i="3"/>
  <c r="DU35" i="3"/>
  <c r="DU33" i="3"/>
  <c r="DU97" i="6" s="1"/>
  <c r="DU31" i="3"/>
  <c r="DS74" i="3"/>
  <c r="DS98" i="6" s="1"/>
  <c r="DT188" i="3"/>
  <c r="DT200" i="3" s="1"/>
  <c r="DS75" i="3"/>
  <c r="DS191" i="3" s="1"/>
  <c r="DS77" i="3"/>
  <c r="DS76" i="3"/>
  <c r="DT101" i="3"/>
  <c r="DT105" i="3" s="1"/>
  <c r="DT28" i="6" s="1"/>
  <c r="DT112" i="3"/>
  <c r="DS71" i="3"/>
  <c r="DS78" i="3"/>
  <c r="DT190" i="3"/>
  <c r="DS79" i="3"/>
  <c r="DT185" i="3"/>
  <c r="DT143" i="3"/>
  <c r="DS72" i="3"/>
  <c r="IG6" i="3"/>
  <c r="IH13" i="3"/>
  <c r="DT135" i="3"/>
  <c r="DT186" i="3"/>
  <c r="DS73" i="3"/>
  <c r="DS130" i="3"/>
  <c r="DS29" i="6" s="1"/>
  <c r="DU117" i="3"/>
  <c r="DU102" i="3"/>
  <c r="DU103" i="3" s="1"/>
  <c r="DU126" i="3"/>
  <c r="DU127" i="3" s="1"/>
  <c r="DU121" i="3"/>
  <c r="DU122" i="3" s="1"/>
  <c r="DV15" i="3"/>
  <c r="DV1" i="3"/>
  <c r="DV25" i="3"/>
  <c r="IG34" i="7" l="1"/>
  <c r="IG192" i="7" s="1"/>
  <c r="IF52" i="7"/>
  <c r="IF67" i="7"/>
  <c r="IE188" i="7"/>
  <c r="IE200" i="7" s="1"/>
  <c r="IE189" i="7"/>
  <c r="IC130" i="7"/>
  <c r="IG145" i="7"/>
  <c r="IG146" i="7" s="1"/>
  <c r="IG150" i="7" s="1"/>
  <c r="IG158" i="7" s="1"/>
  <c r="IH158" i="7" s="1"/>
  <c r="IE112" i="7"/>
  <c r="IE102" i="7"/>
  <c r="IE106" i="7" s="1"/>
  <c r="IE118" i="7"/>
  <c r="IF117" i="7"/>
  <c r="IF103" i="7"/>
  <c r="IF104" i="7" s="1"/>
  <c r="IF121" i="7"/>
  <c r="IF122" i="7" s="1"/>
  <c r="IF126" i="7"/>
  <c r="IF127" i="7" s="1"/>
  <c r="IG33" i="7"/>
  <c r="IG50" i="7" s="1"/>
  <c r="ID128" i="7"/>
  <c r="ID123" i="7"/>
  <c r="IF110" i="7"/>
  <c r="IF90" i="7"/>
  <c r="IF94" i="7" s="1"/>
  <c r="IF96" i="7" s="1"/>
  <c r="IG39" i="7"/>
  <c r="IG30" i="7"/>
  <c r="IG136" i="7" s="1"/>
  <c r="IG37" i="7"/>
  <c r="IG66" i="7" s="1"/>
  <c r="IG62" i="7"/>
  <c r="IG49" i="7"/>
  <c r="IG4" i="7"/>
  <c r="IG63" i="7"/>
  <c r="IG51" i="7"/>
  <c r="IG187" i="7" s="1"/>
  <c r="IG59" i="7"/>
  <c r="IG47" i="7"/>
  <c r="IG135" i="7" s="1"/>
  <c r="IF63" i="7"/>
  <c r="IF51" i="7"/>
  <c r="IF187" i="7" s="1"/>
  <c r="IE75" i="7"/>
  <c r="IE191" i="7" s="1"/>
  <c r="ID75" i="7"/>
  <c r="ID191" i="7" s="1"/>
  <c r="ID77" i="7"/>
  <c r="IG5" i="7"/>
  <c r="IG26" i="7"/>
  <c r="IG35" i="7"/>
  <c r="IG38" i="7"/>
  <c r="IF65" i="7"/>
  <c r="IE77" i="7" s="1"/>
  <c r="IF54" i="7"/>
  <c r="IE78" i="7"/>
  <c r="IF60" i="7"/>
  <c r="IF143" i="7" s="1"/>
  <c r="IF48" i="7"/>
  <c r="IF142" i="7" s="1"/>
  <c r="II14" i="7"/>
  <c r="IH1" i="7"/>
  <c r="IH145" i="7" s="1"/>
  <c r="IH146" i="7" s="1"/>
  <c r="IH150" i="7" s="1"/>
  <c r="IH25" i="7"/>
  <c r="IH89" i="7" s="1"/>
  <c r="IG65" i="7"/>
  <c r="IG54" i="7"/>
  <c r="IG32" i="7"/>
  <c r="IG156" i="7" s="1"/>
  <c r="IG60" i="7"/>
  <c r="IG143" i="7" s="1"/>
  <c r="IG48" i="7"/>
  <c r="IG142" i="7" s="1"/>
  <c r="IF59" i="7"/>
  <c r="IF47" i="7"/>
  <c r="IF135" i="7" s="1"/>
  <c r="IF41" i="7"/>
  <c r="IF42" i="7" s="1"/>
  <c r="IF3" i="7" s="1"/>
  <c r="IH19" i="7"/>
  <c r="IH84" i="7"/>
  <c r="IH2" i="7"/>
  <c r="IF61" i="7"/>
  <c r="IF186" i="7" s="1"/>
  <c r="IF53" i="7"/>
  <c r="IF74" i="7"/>
  <c r="II15" i="7"/>
  <c r="IH17" i="7"/>
  <c r="IH16" i="7"/>
  <c r="DT3" i="6"/>
  <c r="DS4" i="6"/>
  <c r="DS5" i="6" s="1"/>
  <c r="DU55" i="3"/>
  <c r="DU189" i="3" s="1"/>
  <c r="DU67" i="3"/>
  <c r="DV84" i="3"/>
  <c r="DW14" i="3"/>
  <c r="DV17" i="3"/>
  <c r="DV16" i="3"/>
  <c r="DV2" i="3"/>
  <c r="DV145" i="3" s="1"/>
  <c r="DV19" i="3"/>
  <c r="DU192" i="3"/>
  <c r="DU51" i="3"/>
  <c r="DU187" i="3" s="1"/>
  <c r="DU63" i="3"/>
  <c r="DV89" i="3"/>
  <c r="DV5" i="3"/>
  <c r="DV26" i="3"/>
  <c r="II13" i="3"/>
  <c r="IH6" i="3"/>
  <c r="DU136" i="3"/>
  <c r="DU41" i="3"/>
  <c r="DU42" i="3" s="1"/>
  <c r="DU3" i="3" s="1"/>
  <c r="DU47" i="3"/>
  <c r="DU74" i="6" s="1"/>
  <c r="DU59" i="3"/>
  <c r="DU156" i="3"/>
  <c r="DU110" i="3"/>
  <c r="DU118" i="3" s="1"/>
  <c r="DU90" i="3"/>
  <c r="DU94" i="3" s="1"/>
  <c r="DU96" i="3" s="1"/>
  <c r="DU61" i="3"/>
  <c r="DU53" i="3"/>
  <c r="DU64" i="3"/>
  <c r="DU54" i="3"/>
  <c r="DT123" i="3"/>
  <c r="DT128" i="3"/>
  <c r="DU144" i="3"/>
  <c r="DU48" i="3"/>
  <c r="DU142" i="3" s="1"/>
  <c r="DU60" i="3"/>
  <c r="DU66" i="3"/>
  <c r="DU50" i="3"/>
  <c r="DS242" i="3"/>
  <c r="DT241" i="3"/>
  <c r="DU52" i="3"/>
  <c r="DU62" i="3"/>
  <c r="DU4" i="3"/>
  <c r="DU65" i="3"/>
  <c r="DU49" i="3"/>
  <c r="IE71" i="7" l="1"/>
  <c r="IF185" i="7"/>
  <c r="IG185" i="7"/>
  <c r="IG188" i="7"/>
  <c r="IG200" i="7" s="1"/>
  <c r="IG189" i="7"/>
  <c r="IF190" i="7"/>
  <c r="IE79" i="7"/>
  <c r="IF188" i="7"/>
  <c r="IF200" i="7" s="1"/>
  <c r="IF189" i="7"/>
  <c r="IG52" i="7"/>
  <c r="IG67" i="7"/>
  <c r="IG190" i="7" s="1"/>
  <c r="IG110" i="7"/>
  <c r="IG90" i="7"/>
  <c r="IG94" i="7" s="1"/>
  <c r="IG96" i="7" s="1"/>
  <c r="IH39" i="7"/>
  <c r="ID130" i="7"/>
  <c r="IF118" i="7"/>
  <c r="IG117" i="7"/>
  <c r="IG118" i="7" s="1"/>
  <c r="IG121" i="7"/>
  <c r="IG122" i="7" s="1"/>
  <c r="IG126" i="7"/>
  <c r="IG127" i="7" s="1"/>
  <c r="IG103" i="7"/>
  <c r="IG104" i="7" s="1"/>
  <c r="IF112" i="7"/>
  <c r="IF102" i="7"/>
  <c r="IF106" i="7" s="1"/>
  <c r="IE128" i="7"/>
  <c r="IE123" i="7"/>
  <c r="IH32" i="7"/>
  <c r="IH156" i="7" s="1"/>
  <c r="IH31" i="7"/>
  <c r="IH144" i="7" s="1"/>
  <c r="IH33" i="7"/>
  <c r="IH62" i="7" s="1"/>
  <c r="IG74" i="7" s="1"/>
  <c r="IH34" i="7"/>
  <c r="IF75" i="7"/>
  <c r="IF191" i="7" s="1"/>
  <c r="IH37" i="7"/>
  <c r="IH66" i="7" s="1"/>
  <c r="IG78" i="7" s="1"/>
  <c r="IH38" i="7"/>
  <c r="IF78" i="7"/>
  <c r="IH30" i="7"/>
  <c r="IH136" i="7" s="1"/>
  <c r="IH35" i="7"/>
  <c r="II19" i="7"/>
  <c r="II84" i="7"/>
  <c r="II2" i="7"/>
  <c r="IH5" i="7"/>
  <c r="IH26" i="7"/>
  <c r="IF77" i="7"/>
  <c r="IJ14" i="7"/>
  <c r="II1" i="7"/>
  <c r="II145" i="7" s="1"/>
  <c r="II146" i="7" s="1"/>
  <c r="II150" i="7" s="1"/>
  <c r="II158" i="7" s="1"/>
  <c r="II25" i="7"/>
  <c r="II89" i="7" s="1"/>
  <c r="IG61" i="7"/>
  <c r="IG53" i="7"/>
  <c r="IG41" i="7"/>
  <c r="IG42" i="7" s="1"/>
  <c r="IG3" i="7" s="1"/>
  <c r="IE73" i="7"/>
  <c r="IF71" i="7"/>
  <c r="IH36" i="7"/>
  <c r="IF72" i="7"/>
  <c r="IE72" i="7"/>
  <c r="IJ15" i="7"/>
  <c r="II17" i="7"/>
  <c r="II16" i="7"/>
  <c r="DU75" i="6"/>
  <c r="DU82" i="6"/>
  <c r="CM146" i="3"/>
  <c r="CM150" i="3" s="1"/>
  <c r="CM158" i="3" s="1"/>
  <c r="DT130" i="3"/>
  <c r="DT29" i="6" s="1"/>
  <c r="DV39" i="3"/>
  <c r="DV36" i="3"/>
  <c r="DV30" i="3"/>
  <c r="DV34" i="3"/>
  <c r="DV32" i="3"/>
  <c r="DV35" i="3"/>
  <c r="DV37" i="3"/>
  <c r="DV38" i="3"/>
  <c r="DV33" i="3"/>
  <c r="DV97" i="6" s="1"/>
  <c r="DV31" i="3"/>
  <c r="DU188" i="3"/>
  <c r="DU200" i="3" s="1"/>
  <c r="DT75" i="3"/>
  <c r="DT191" i="3" s="1"/>
  <c r="DU135" i="3"/>
  <c r="DT78" i="3"/>
  <c r="DT76" i="3"/>
  <c r="DU112" i="3"/>
  <c r="DU101" i="3"/>
  <c r="DU105" i="3" s="1"/>
  <c r="DU28" i="6" s="1"/>
  <c r="DU190" i="3"/>
  <c r="DT79" i="3"/>
  <c r="DW1" i="3"/>
  <c r="DW25" i="3"/>
  <c r="DW15" i="3"/>
  <c r="DU186" i="3"/>
  <c r="DT73" i="3"/>
  <c r="DU185" i="3"/>
  <c r="DU143" i="3"/>
  <c r="DT72" i="3"/>
  <c r="DT74" i="3"/>
  <c r="DT98" i="6" s="1"/>
  <c r="DT71" i="3"/>
  <c r="DT77" i="3"/>
  <c r="II6" i="3"/>
  <c r="IJ13" i="3"/>
  <c r="DV121" i="3"/>
  <c r="DV122" i="3" s="1"/>
  <c r="DV102" i="3"/>
  <c r="DV103" i="3" s="1"/>
  <c r="DV117" i="3"/>
  <c r="DV126" i="3"/>
  <c r="DV127" i="3" s="1"/>
  <c r="IH59" i="7" l="1"/>
  <c r="IH63" i="7"/>
  <c r="IH192" i="7"/>
  <c r="IF73" i="7"/>
  <c r="IG186" i="7"/>
  <c r="IH52" i="7"/>
  <c r="IH67" i="7"/>
  <c r="IH190" i="7" s="1"/>
  <c r="IH4" i="7"/>
  <c r="IH48" i="7"/>
  <c r="IH142" i="7" s="1"/>
  <c r="IE130" i="7"/>
  <c r="IH53" i="7"/>
  <c r="IH41" i="7"/>
  <c r="IH42" i="7" s="1"/>
  <c r="IH3" i="7" s="1"/>
  <c r="IH60" i="7"/>
  <c r="IF79" i="7"/>
  <c r="IH61" i="7"/>
  <c r="IH186" i="7" s="1"/>
  <c r="IH47" i="7"/>
  <c r="IH135" i="7" s="1"/>
  <c r="II33" i="7"/>
  <c r="II49" i="7" s="1"/>
  <c r="IG72" i="7"/>
  <c r="IH143" i="7"/>
  <c r="IF128" i="7"/>
  <c r="IF123" i="7"/>
  <c r="IH126" i="7"/>
  <c r="IH127" i="7" s="1"/>
  <c r="IH117" i="7"/>
  <c r="IH103" i="7"/>
  <c r="IH104" i="7" s="1"/>
  <c r="IH121" i="7"/>
  <c r="IH122" i="7" s="1"/>
  <c r="IG112" i="7"/>
  <c r="IG102" i="7"/>
  <c r="IG106" i="7" s="1"/>
  <c r="IH51" i="7"/>
  <c r="IH187" i="7" s="1"/>
  <c r="IH110" i="7"/>
  <c r="IH90" i="7"/>
  <c r="IH94" i="7" s="1"/>
  <c r="IH96" i="7" s="1"/>
  <c r="II30" i="7"/>
  <c r="II136" i="7" s="1"/>
  <c r="IH49" i="7"/>
  <c r="IH50" i="7"/>
  <c r="II62" i="7"/>
  <c r="IH74" i="7" s="1"/>
  <c r="II50" i="7"/>
  <c r="II4" i="7"/>
  <c r="IJ19" i="7"/>
  <c r="IJ84" i="7"/>
  <c r="IJ2" i="7"/>
  <c r="II34" i="7"/>
  <c r="II192" i="7" s="1"/>
  <c r="II39" i="7"/>
  <c r="II59" i="7"/>
  <c r="II47" i="7"/>
  <c r="II135" i="7" s="1"/>
  <c r="IH65" i="7"/>
  <c r="IH54" i="7"/>
  <c r="II35" i="7"/>
  <c r="II38" i="7"/>
  <c r="IG73" i="7"/>
  <c r="II36" i="7"/>
  <c r="II37" i="7"/>
  <c r="II66" i="7" s="1"/>
  <c r="II5" i="7"/>
  <c r="II26" i="7"/>
  <c r="IG71" i="7"/>
  <c r="II32" i="7"/>
  <c r="II156" i="7" s="1"/>
  <c r="II31" i="7"/>
  <c r="IK14" i="7"/>
  <c r="IJ1" i="7"/>
  <c r="IJ145" i="7" s="1"/>
  <c r="IJ146" i="7" s="1"/>
  <c r="IJ150" i="7" s="1"/>
  <c r="IJ158" i="7" s="1"/>
  <c r="IJ25" i="7"/>
  <c r="IJ89" i="7" s="1"/>
  <c r="IK15" i="7"/>
  <c r="IJ17" i="7"/>
  <c r="IJ16" i="7"/>
  <c r="DU3" i="6"/>
  <c r="DT4" i="6"/>
  <c r="DT5" i="6" s="1"/>
  <c r="DT242" i="3"/>
  <c r="DV49" i="3"/>
  <c r="DV65" i="3"/>
  <c r="DW17" i="3"/>
  <c r="DW16" i="3"/>
  <c r="DX14" i="3"/>
  <c r="DW2" i="3"/>
  <c r="DW145" i="3" s="1"/>
  <c r="DW84" i="3"/>
  <c r="DV156" i="3"/>
  <c r="DV90" i="3"/>
  <c r="DV94" i="3" s="1"/>
  <c r="DV96" i="3" s="1"/>
  <c r="DV110" i="3"/>
  <c r="DV118" i="3" s="1"/>
  <c r="DV61" i="3"/>
  <c r="DV53" i="3"/>
  <c r="DU123" i="3"/>
  <c r="DU128" i="3"/>
  <c r="DV192" i="3"/>
  <c r="DV51" i="3"/>
  <c r="DV187" i="3" s="1"/>
  <c r="DV63" i="3"/>
  <c r="DU241" i="3"/>
  <c r="DV136" i="3"/>
  <c r="DV41" i="3"/>
  <c r="DV42" i="3" s="1"/>
  <c r="DV3" i="3" s="1"/>
  <c r="DV47" i="3"/>
  <c r="DV74" i="6" s="1"/>
  <c r="DV59" i="3"/>
  <c r="DV55" i="3"/>
  <c r="DV189" i="3" s="1"/>
  <c r="DV67" i="3"/>
  <c r="DW19" i="3"/>
  <c r="DV144" i="3"/>
  <c r="DV60" i="3"/>
  <c r="DV48" i="3"/>
  <c r="DV142" i="3" s="1"/>
  <c r="DV54" i="3"/>
  <c r="DV64" i="3"/>
  <c r="IJ6" i="3"/>
  <c r="IK13" i="3"/>
  <c r="DW89" i="3"/>
  <c r="DW5" i="3"/>
  <c r="DW26" i="3"/>
  <c r="DV62" i="3"/>
  <c r="DV52" i="3"/>
  <c r="DV4" i="3"/>
  <c r="DV66" i="3"/>
  <c r="DV50" i="3"/>
  <c r="IG79" i="7" l="1"/>
  <c r="IG75" i="7"/>
  <c r="IG191" i="7" s="1"/>
  <c r="IH188" i="7"/>
  <c r="IH200" i="7" s="1"/>
  <c r="IH189" i="7"/>
  <c r="IH71" i="7"/>
  <c r="IH185" i="7"/>
  <c r="II52" i="7"/>
  <c r="II67" i="7"/>
  <c r="II190" i="7" s="1"/>
  <c r="II117" i="7"/>
  <c r="II103" i="7"/>
  <c r="II104" i="7" s="1"/>
  <c r="II121" i="7"/>
  <c r="II122" i="7" s="1"/>
  <c r="II126" i="7"/>
  <c r="II127" i="7" s="1"/>
  <c r="IH118" i="7"/>
  <c r="IF130" i="7"/>
  <c r="II41" i="7"/>
  <c r="II42" i="7" s="1"/>
  <c r="II3" i="7" s="1"/>
  <c r="II144" i="7"/>
  <c r="IG128" i="7"/>
  <c r="IG123" i="7"/>
  <c r="II90" i="7"/>
  <c r="II94" i="7" s="1"/>
  <c r="II96" i="7" s="1"/>
  <c r="II110" i="7"/>
  <c r="IJ39" i="7"/>
  <c r="IH112" i="7"/>
  <c r="IH102" i="7"/>
  <c r="IH106" i="7" s="1"/>
  <c r="IJ36" i="7"/>
  <c r="IJ38" i="7"/>
  <c r="IJ32" i="7"/>
  <c r="IJ156" i="7" s="1"/>
  <c r="IJ31" i="7"/>
  <c r="IJ144" i="7" s="1"/>
  <c r="II65" i="7"/>
  <c r="II54" i="7"/>
  <c r="II61" i="7"/>
  <c r="II186" i="7" s="1"/>
  <c r="II53" i="7"/>
  <c r="IH79" i="7"/>
  <c r="IJ34" i="7"/>
  <c r="IJ192" i="7" s="1"/>
  <c r="IJ65" i="7"/>
  <c r="IJ54" i="7"/>
  <c r="IJ33" i="7"/>
  <c r="IK19" i="7"/>
  <c r="IK84" i="7"/>
  <c r="IK2" i="7"/>
  <c r="II63" i="7"/>
  <c r="II51" i="7"/>
  <c r="II187" i="7" s="1"/>
  <c r="IJ30" i="7"/>
  <c r="IJ136" i="7" s="1"/>
  <c r="IL14" i="7"/>
  <c r="IK1" i="7"/>
  <c r="IK145" i="7" s="1"/>
  <c r="IK146" i="7" s="1"/>
  <c r="IK150" i="7" s="1"/>
  <c r="IK158" i="7" s="1"/>
  <c r="IK25" i="7"/>
  <c r="IK89" i="7" s="1"/>
  <c r="IJ37" i="7"/>
  <c r="IJ66" i="7" s="1"/>
  <c r="II78" i="7" s="1"/>
  <c r="II60" i="7"/>
  <c r="II143" i="7" s="1"/>
  <c r="II48" i="7"/>
  <c r="II142" i="7" s="1"/>
  <c r="IJ5" i="7"/>
  <c r="IJ26" i="7"/>
  <c r="IH78" i="7"/>
  <c r="IG77" i="7"/>
  <c r="IJ35" i="7"/>
  <c r="IL15" i="7"/>
  <c r="IK16" i="7"/>
  <c r="IK17" i="7"/>
  <c r="DV75" i="6"/>
  <c r="DV82" i="6"/>
  <c r="DU130" i="3"/>
  <c r="DU29" i="6" s="1"/>
  <c r="CN146" i="3"/>
  <c r="CN150" i="3" s="1"/>
  <c r="CN158" i="3" s="1"/>
  <c r="DV186" i="3"/>
  <c r="DU73" i="3"/>
  <c r="IL13" i="3"/>
  <c r="IK6" i="3"/>
  <c r="DU77" i="3"/>
  <c r="DU76" i="3"/>
  <c r="DU74" i="3"/>
  <c r="DU98" i="6" s="1"/>
  <c r="DV135" i="3"/>
  <c r="DV190" i="3"/>
  <c r="DU79" i="3"/>
  <c r="DW102" i="3"/>
  <c r="DW103" i="3" s="1"/>
  <c r="DW126" i="3"/>
  <c r="DW127" i="3" s="1"/>
  <c r="DW117" i="3"/>
  <c r="DW121" i="3"/>
  <c r="DW122" i="3" s="1"/>
  <c r="DW36" i="3"/>
  <c r="DW39" i="3"/>
  <c r="DW37" i="3"/>
  <c r="DW33" i="3"/>
  <c r="DW97" i="6" s="1"/>
  <c r="DW35" i="3"/>
  <c r="DW38" i="3"/>
  <c r="DW31" i="3"/>
  <c r="DW34" i="3"/>
  <c r="DW32" i="3"/>
  <c r="DW30" i="3"/>
  <c r="DV188" i="3"/>
  <c r="DV200" i="3" s="1"/>
  <c r="DU75" i="3"/>
  <c r="DU191" i="3" s="1"/>
  <c r="DV112" i="3"/>
  <c r="DV101" i="3"/>
  <c r="DV105" i="3" s="1"/>
  <c r="DV28" i="6" s="1"/>
  <c r="DU71" i="3"/>
  <c r="DV185" i="3"/>
  <c r="DV143" i="3"/>
  <c r="DU72" i="3"/>
  <c r="DU78" i="3"/>
  <c r="DX1" i="3"/>
  <c r="DX25" i="3"/>
  <c r="DX15" i="3"/>
  <c r="DX19" i="3" s="1"/>
  <c r="II185" i="7" l="1"/>
  <c r="II188" i="7"/>
  <c r="II200" i="7" s="1"/>
  <c r="II189" i="7"/>
  <c r="IJ52" i="7"/>
  <c r="IJ67" i="7"/>
  <c r="IJ190" i="7" s="1"/>
  <c r="IJ110" i="7"/>
  <c r="IJ90" i="7"/>
  <c r="IJ94" i="7" s="1"/>
  <c r="IJ96" i="7" s="1"/>
  <c r="II112" i="7"/>
  <c r="II102" i="7"/>
  <c r="II106" i="7" s="1"/>
  <c r="IK32" i="7"/>
  <c r="IK156" i="7" s="1"/>
  <c r="IH128" i="7"/>
  <c r="IH123" i="7"/>
  <c r="IG130" i="7"/>
  <c r="IJ126" i="7"/>
  <c r="IJ127" i="7" s="1"/>
  <c r="IJ121" i="7"/>
  <c r="IJ122" i="7" s="1"/>
  <c r="IJ103" i="7"/>
  <c r="IJ104" i="7" s="1"/>
  <c r="IJ117" i="7"/>
  <c r="IJ118" i="7" s="1"/>
  <c r="II118" i="7"/>
  <c r="II77" i="7"/>
  <c r="IK31" i="7"/>
  <c r="IK34" i="7"/>
  <c r="IK192" i="7" s="1"/>
  <c r="IH73" i="7"/>
  <c r="IK33" i="7"/>
  <c r="IJ62" i="7"/>
  <c r="IJ50" i="7"/>
  <c r="IJ4" i="7"/>
  <c r="IJ49" i="7"/>
  <c r="IM14" i="7"/>
  <c r="IL1" i="7"/>
  <c r="IL25" i="7"/>
  <c r="IL89" i="7" s="1"/>
  <c r="IK30" i="7"/>
  <c r="IK136" i="7" s="1"/>
  <c r="IH75" i="7"/>
  <c r="IH191" i="7" s="1"/>
  <c r="IK37" i="7"/>
  <c r="IK66" i="7" s="1"/>
  <c r="IJ78" i="7" s="1"/>
  <c r="IJ60" i="7"/>
  <c r="IJ143" i="7" s="1"/>
  <c r="IJ48" i="7"/>
  <c r="IJ142" i="7" s="1"/>
  <c r="IH72" i="7"/>
  <c r="IK36" i="7"/>
  <c r="IK39" i="7"/>
  <c r="IJ63" i="7"/>
  <c r="IJ51" i="7"/>
  <c r="IJ187" i="7" s="1"/>
  <c r="IL19" i="7"/>
  <c r="IL84" i="7"/>
  <c r="IL2" i="7"/>
  <c r="IK35" i="7"/>
  <c r="IK38" i="7"/>
  <c r="IJ61" i="7"/>
  <c r="IJ186" i="7" s="1"/>
  <c r="IJ53" i="7"/>
  <c r="IJ59" i="7"/>
  <c r="IJ185" i="7" s="1"/>
  <c r="IJ47" i="7"/>
  <c r="IJ135" i="7" s="1"/>
  <c r="IJ41" i="7"/>
  <c r="IJ42" i="7" s="1"/>
  <c r="IJ3" i="7" s="1"/>
  <c r="IH77" i="7"/>
  <c r="IK5" i="7"/>
  <c r="IK26" i="7"/>
  <c r="IM15" i="7"/>
  <c r="IL16" i="7"/>
  <c r="IL17" i="7"/>
  <c r="DU242" i="3"/>
  <c r="DU4" i="6"/>
  <c r="DU5" i="6" s="1"/>
  <c r="DV3" i="6"/>
  <c r="DW55" i="3"/>
  <c r="DW189" i="3" s="1"/>
  <c r="DW67" i="3"/>
  <c r="DW136" i="3"/>
  <c r="DW41" i="3"/>
  <c r="DW42" i="3" s="1"/>
  <c r="DW3" i="3" s="1"/>
  <c r="DW47" i="3"/>
  <c r="DW74" i="6" s="1"/>
  <c r="DW59" i="3"/>
  <c r="DW66" i="3"/>
  <c r="DW50" i="3"/>
  <c r="DW52" i="3"/>
  <c r="DW62" i="3"/>
  <c r="DW4" i="3"/>
  <c r="DV241" i="3"/>
  <c r="DW156" i="3"/>
  <c r="DW110" i="3"/>
  <c r="DW118" i="3" s="1"/>
  <c r="DW90" i="3"/>
  <c r="DW94" i="3" s="1"/>
  <c r="DW96" i="3" s="1"/>
  <c r="DW61" i="3"/>
  <c r="DW53" i="3"/>
  <c r="DW64" i="3"/>
  <c r="DW54" i="3"/>
  <c r="IM13" i="3"/>
  <c r="IL6" i="3"/>
  <c r="DV128" i="3"/>
  <c r="DV123" i="3"/>
  <c r="DW192" i="3"/>
  <c r="DW63" i="3"/>
  <c r="DW51" i="3"/>
  <c r="DW187" i="3" s="1"/>
  <c r="DW144" i="3"/>
  <c r="DW60" i="3"/>
  <c r="DW48" i="3"/>
  <c r="DW142" i="3" s="1"/>
  <c r="DX17" i="3"/>
  <c r="DX16" i="3"/>
  <c r="DY14" i="3"/>
  <c r="DX2" i="3"/>
  <c r="DX145" i="3" s="1"/>
  <c r="DX84" i="3"/>
  <c r="DX89" i="3"/>
  <c r="DX5" i="3"/>
  <c r="DX26" i="3"/>
  <c r="DW49" i="3"/>
  <c r="DW65" i="3"/>
  <c r="IJ188" i="7" l="1"/>
  <c r="IJ200" i="7" s="1"/>
  <c r="IJ189" i="7"/>
  <c r="II79" i="7"/>
  <c r="IK52" i="7"/>
  <c r="IK67" i="7"/>
  <c r="IK190" i="7" s="1"/>
  <c r="IK51" i="7"/>
  <c r="IK187" i="7" s="1"/>
  <c r="II72" i="7"/>
  <c r="IK63" i="7"/>
  <c r="IK53" i="7"/>
  <c r="IL145" i="7"/>
  <c r="IL146" i="7" s="1"/>
  <c r="IL150" i="7" s="1"/>
  <c r="IL158" i="7" s="1"/>
  <c r="IK110" i="7"/>
  <c r="IK90" i="7"/>
  <c r="IK94" i="7" s="1"/>
  <c r="IK96" i="7" s="1"/>
  <c r="II128" i="7"/>
  <c r="II123" i="7"/>
  <c r="IK61" i="7"/>
  <c r="IJ112" i="7"/>
  <c r="IJ102" i="7"/>
  <c r="IJ106" i="7" s="1"/>
  <c r="IL39" i="7"/>
  <c r="IK60" i="7"/>
  <c r="IK143" i="7" s="1"/>
  <c r="IK144" i="7"/>
  <c r="IH130" i="7"/>
  <c r="IK103" i="7"/>
  <c r="IK104" i="7" s="1"/>
  <c r="IK121" i="7"/>
  <c r="IK122" i="7" s="1"/>
  <c r="IK117" i="7"/>
  <c r="IK126" i="7"/>
  <c r="IK127" i="7" s="1"/>
  <c r="IJ75" i="7"/>
  <c r="IJ191" i="7" s="1"/>
  <c r="IK48" i="7"/>
  <c r="IK142" i="7" s="1"/>
  <c r="IL31" i="7"/>
  <c r="IL144" i="7" s="1"/>
  <c r="II71" i="7"/>
  <c r="IL32" i="7"/>
  <c r="IL156" i="7" s="1"/>
  <c r="IL5" i="7"/>
  <c r="IL26" i="7"/>
  <c r="IL33" i="7"/>
  <c r="IJ72" i="7"/>
  <c r="IN14" i="7"/>
  <c r="IM1" i="7"/>
  <c r="IM25" i="7"/>
  <c r="IM89" i="7" s="1"/>
  <c r="IL34" i="7"/>
  <c r="IL192" i="7" s="1"/>
  <c r="II73" i="7"/>
  <c r="IL30" i="7"/>
  <c r="IL136" i="7" s="1"/>
  <c r="IL38" i="7"/>
  <c r="IL60" i="7"/>
  <c r="IL143" i="7" s="1"/>
  <c r="IL48" i="7"/>
  <c r="IL142" i="7" s="1"/>
  <c r="IL36" i="7"/>
  <c r="IL37" i="7"/>
  <c r="IL66" i="7" s="1"/>
  <c r="IK78" i="7" s="1"/>
  <c r="IK65" i="7"/>
  <c r="IK54" i="7"/>
  <c r="II75" i="7"/>
  <c r="II191" i="7" s="1"/>
  <c r="II74" i="7"/>
  <c r="IM19" i="7"/>
  <c r="IM84" i="7"/>
  <c r="IM2" i="7"/>
  <c r="IL35" i="7"/>
  <c r="IK59" i="7"/>
  <c r="IK47" i="7"/>
  <c r="IK135" i="7" s="1"/>
  <c r="IK41" i="7"/>
  <c r="IK42" i="7" s="1"/>
  <c r="IK3" i="7" s="1"/>
  <c r="IK62" i="7"/>
  <c r="IK50" i="7"/>
  <c r="IK4" i="7"/>
  <c r="IK49" i="7"/>
  <c r="IN15" i="7"/>
  <c r="IM16" i="7"/>
  <c r="IM17" i="7"/>
  <c r="DW75" i="6"/>
  <c r="DW82" i="6"/>
  <c r="CO146" i="3"/>
  <c r="CO150" i="3" s="1"/>
  <c r="CO158" i="3" s="1"/>
  <c r="DV130" i="3"/>
  <c r="DV29" i="6" s="1"/>
  <c r="IN13" i="3"/>
  <c r="IM6" i="3"/>
  <c r="DV76" i="3"/>
  <c r="DX39" i="3"/>
  <c r="DX34" i="3"/>
  <c r="DX35" i="3"/>
  <c r="DX38" i="3"/>
  <c r="DX33" i="3"/>
  <c r="DX97" i="6" s="1"/>
  <c r="DX31" i="3"/>
  <c r="DX36" i="3"/>
  <c r="DX32" i="3"/>
  <c r="DX37" i="3"/>
  <c r="DX30" i="3"/>
  <c r="DW112" i="3"/>
  <c r="DW101" i="3"/>
  <c r="DW105" i="3" s="1"/>
  <c r="DW28" i="6" s="1"/>
  <c r="DV74" i="3"/>
  <c r="DV98" i="6" s="1"/>
  <c r="DW190" i="3"/>
  <c r="DV79" i="3"/>
  <c r="DV242" i="3"/>
  <c r="DV78" i="3"/>
  <c r="DV77" i="3"/>
  <c r="DW188" i="3"/>
  <c r="DW200" i="3" s="1"/>
  <c r="DV75" i="3"/>
  <c r="DV191" i="3" s="1"/>
  <c r="DW186" i="3"/>
  <c r="DV73" i="3"/>
  <c r="DX121" i="3"/>
  <c r="DX122" i="3" s="1"/>
  <c r="DX117" i="3"/>
  <c r="DX102" i="3"/>
  <c r="DX103" i="3" s="1"/>
  <c r="DX126" i="3"/>
  <c r="DX127" i="3" s="1"/>
  <c r="DW185" i="3"/>
  <c r="DW143" i="3"/>
  <c r="DV72" i="3"/>
  <c r="DV71" i="3"/>
  <c r="DW135" i="3"/>
  <c r="DY1" i="3"/>
  <c r="DY15" i="3"/>
  <c r="DY19" i="3" s="1"/>
  <c r="DY25" i="3"/>
  <c r="IL52" i="7" l="1"/>
  <c r="IL67" i="7"/>
  <c r="IL190" i="7" s="1"/>
  <c r="IM145" i="7"/>
  <c r="IM146" i="7" s="1"/>
  <c r="IM150" i="7" s="1"/>
  <c r="IM158" i="7" s="1"/>
  <c r="IK79" i="7"/>
  <c r="IJ79" i="7"/>
  <c r="IK118" i="7"/>
  <c r="IK185" i="7"/>
  <c r="IJ73" i="7"/>
  <c r="IK186" i="7"/>
  <c r="IK188" i="7"/>
  <c r="IK200" i="7" s="1"/>
  <c r="IK189" i="7"/>
  <c r="IJ128" i="7"/>
  <c r="IJ123" i="7"/>
  <c r="II130" i="7"/>
  <c r="IK112" i="7"/>
  <c r="IK102" i="7"/>
  <c r="IK106" i="7" s="1"/>
  <c r="IL103" i="7"/>
  <c r="IL104" i="7" s="1"/>
  <c r="IL117" i="7"/>
  <c r="IL126" i="7"/>
  <c r="IL127" i="7" s="1"/>
  <c r="IL121" i="7"/>
  <c r="IL122" i="7" s="1"/>
  <c r="IM37" i="7"/>
  <c r="IM66" i="7" s="1"/>
  <c r="IL78" i="7" s="1"/>
  <c r="IL110" i="7"/>
  <c r="IL90" i="7"/>
  <c r="IL94" i="7" s="1"/>
  <c r="IL96" i="7" s="1"/>
  <c r="IM36" i="7"/>
  <c r="IM32" i="7"/>
  <c r="IM156" i="7" s="1"/>
  <c r="IM31" i="7"/>
  <c r="IM144" i="7" s="1"/>
  <c r="IM38" i="7"/>
  <c r="IM65" i="7"/>
  <c r="IM54" i="7"/>
  <c r="IJ77" i="7"/>
  <c r="IO14" i="7"/>
  <c r="IN1" i="7"/>
  <c r="IN25" i="7"/>
  <c r="IN89" i="7" s="1"/>
  <c r="IL65" i="7"/>
  <c r="IL77" i="7" s="1"/>
  <c r="IL54" i="7"/>
  <c r="IL62" i="7"/>
  <c r="IL50" i="7"/>
  <c r="IL4" i="7"/>
  <c r="IL49" i="7"/>
  <c r="IM33" i="7"/>
  <c r="IM61" i="7"/>
  <c r="IM186" i="7" s="1"/>
  <c r="IM53" i="7"/>
  <c r="IM34" i="7"/>
  <c r="IM192" i="7" s="1"/>
  <c r="IN19" i="7"/>
  <c r="IN84" i="7"/>
  <c r="IN2" i="7"/>
  <c r="IM30" i="7"/>
  <c r="IM136" i="7" s="1"/>
  <c r="IJ74" i="7"/>
  <c r="IL63" i="7"/>
  <c r="IL51" i="7"/>
  <c r="IL187" i="7" s="1"/>
  <c r="IL61" i="7"/>
  <c r="IL186" i="7" s="1"/>
  <c r="IL53" i="7"/>
  <c r="IL59" i="7"/>
  <c r="IL47" i="7"/>
  <c r="IL135" i="7" s="1"/>
  <c r="IL41" i="7"/>
  <c r="IL42" i="7" s="1"/>
  <c r="IL3" i="7" s="1"/>
  <c r="IM39" i="7"/>
  <c r="IM5" i="7"/>
  <c r="IM26" i="7"/>
  <c r="IM35" i="7"/>
  <c r="IK72" i="7"/>
  <c r="IJ71" i="7"/>
  <c r="IO15" i="7"/>
  <c r="IN17" i="7"/>
  <c r="IN16" i="7"/>
  <c r="DV4" i="6"/>
  <c r="DV5" i="6" s="1"/>
  <c r="DW3" i="6"/>
  <c r="DX50" i="3"/>
  <c r="DX66" i="3"/>
  <c r="DW241" i="3"/>
  <c r="DX144" i="3"/>
  <c r="DX48" i="3"/>
  <c r="DX142" i="3" s="1"/>
  <c r="DX60" i="3"/>
  <c r="DW123" i="3"/>
  <c r="DW128" i="3"/>
  <c r="DX52" i="3"/>
  <c r="DX62" i="3"/>
  <c r="DX4" i="3"/>
  <c r="DZ14" i="3"/>
  <c r="DY2" i="3"/>
  <c r="DY145" i="3" s="1"/>
  <c r="DY17" i="3"/>
  <c r="DY16" i="3"/>
  <c r="DY84" i="3"/>
  <c r="DX65" i="3"/>
  <c r="DX49" i="3"/>
  <c r="DX54" i="3"/>
  <c r="DX64" i="3"/>
  <c r="DX67" i="3"/>
  <c r="DX55" i="3"/>
  <c r="DX189" i="3" s="1"/>
  <c r="DX110" i="3"/>
  <c r="DX118" i="3" s="1"/>
  <c r="DX156" i="3"/>
  <c r="DX90" i="3"/>
  <c r="DX94" i="3" s="1"/>
  <c r="DX96" i="3" s="1"/>
  <c r="DX61" i="3"/>
  <c r="DX53" i="3"/>
  <c r="DY89" i="3"/>
  <c r="DY5" i="3"/>
  <c r="DY26" i="3"/>
  <c r="DX136" i="3"/>
  <c r="DX41" i="3"/>
  <c r="DX42" i="3" s="1"/>
  <c r="DX3" i="3" s="1"/>
  <c r="DX47" i="3"/>
  <c r="DX74" i="6" s="1"/>
  <c r="DX59" i="3"/>
  <c r="DX192" i="3"/>
  <c r="DX63" i="3"/>
  <c r="DX51" i="3"/>
  <c r="DX187" i="3" s="1"/>
  <c r="IO13" i="3"/>
  <c r="IN6" i="3"/>
  <c r="IM60" i="7" l="1"/>
  <c r="IL188" i="7"/>
  <c r="IL200" i="7" s="1"/>
  <c r="IL189" i="7"/>
  <c r="IM48" i="7"/>
  <c r="IM142" i="7" s="1"/>
  <c r="IK71" i="7"/>
  <c r="IL185" i="7"/>
  <c r="IM52" i="7"/>
  <c r="IM67" i="7"/>
  <c r="IM121" i="7"/>
  <c r="IM122" i="7" s="1"/>
  <c r="IM117" i="7"/>
  <c r="IM126" i="7"/>
  <c r="IM127" i="7" s="1"/>
  <c r="IM103" i="7"/>
  <c r="IM104" i="7" s="1"/>
  <c r="IL118" i="7"/>
  <c r="IL112" i="7"/>
  <c r="IL102" i="7"/>
  <c r="IL106" i="7" s="1"/>
  <c r="IN34" i="7"/>
  <c r="IK128" i="7"/>
  <c r="IK123" i="7"/>
  <c r="IM110" i="7"/>
  <c r="IM90" i="7"/>
  <c r="IM94" i="7" s="1"/>
  <c r="IM96" i="7" s="1"/>
  <c r="IN145" i="7"/>
  <c r="IN146" i="7" s="1"/>
  <c r="IN150" i="7" s="1"/>
  <c r="IN158" i="7" s="1"/>
  <c r="IJ130" i="7"/>
  <c r="IN33" i="7"/>
  <c r="IN62" i="7" s="1"/>
  <c r="IN30" i="7"/>
  <c r="IN136" i="7" s="1"/>
  <c r="IN37" i="7"/>
  <c r="IN66" i="7" s="1"/>
  <c r="IN38" i="7"/>
  <c r="IN39" i="7"/>
  <c r="IN36" i="7"/>
  <c r="IN65" i="7" s="1"/>
  <c r="IM77" i="7" s="1"/>
  <c r="IN35" i="7"/>
  <c r="IN50" i="7"/>
  <c r="IN49" i="7"/>
  <c r="IN4" i="7"/>
  <c r="IP14" i="7"/>
  <c r="IO1" i="7"/>
  <c r="IO25" i="7"/>
  <c r="IO89" i="7" s="1"/>
  <c r="IM63" i="7"/>
  <c r="IM51" i="7"/>
  <c r="IM187" i="7" s="1"/>
  <c r="IK77" i="7"/>
  <c r="IN59" i="7"/>
  <c r="IN47" i="7"/>
  <c r="IN135" i="7" s="1"/>
  <c r="IO19" i="7"/>
  <c r="IO84" i="7"/>
  <c r="IO2" i="7"/>
  <c r="IL73" i="7"/>
  <c r="IK73" i="7"/>
  <c r="IN32" i="7"/>
  <c r="IN156" i="7" s="1"/>
  <c r="IM62" i="7"/>
  <c r="IM50" i="7"/>
  <c r="IM4" i="7"/>
  <c r="IM49" i="7"/>
  <c r="IN31" i="7"/>
  <c r="IN144" i="7" s="1"/>
  <c r="IK74" i="7"/>
  <c r="IM59" i="7"/>
  <c r="IM185" i="7" s="1"/>
  <c r="IM47" i="7"/>
  <c r="IM135" i="7" s="1"/>
  <c r="IM41" i="7"/>
  <c r="IM42" i="7" s="1"/>
  <c r="IM3" i="7" s="1"/>
  <c r="IK75" i="7"/>
  <c r="IK191" i="7" s="1"/>
  <c r="IN5" i="7"/>
  <c r="IN26" i="7"/>
  <c r="IM78" i="7"/>
  <c r="IP15" i="7"/>
  <c r="IO17" i="7"/>
  <c r="IO16" i="7"/>
  <c r="DX82" i="6"/>
  <c r="DX75" i="6"/>
  <c r="CP146" i="3"/>
  <c r="CP150" i="3" s="1"/>
  <c r="CP158" i="3" s="1"/>
  <c r="DW130" i="3"/>
  <c r="DW29" i="6" s="1"/>
  <c r="IP13" i="3"/>
  <c r="IO6" i="3"/>
  <c r="DW77" i="3"/>
  <c r="DZ25" i="3"/>
  <c r="DZ15" i="3"/>
  <c r="DZ1" i="3"/>
  <c r="DY121" i="3"/>
  <c r="DY122" i="3" s="1"/>
  <c r="DY126" i="3"/>
  <c r="DY127" i="3" s="1"/>
  <c r="DY102" i="3"/>
  <c r="DY103" i="3" s="1"/>
  <c r="DY117" i="3"/>
  <c r="DW71" i="3"/>
  <c r="DX190" i="3"/>
  <c r="DW79" i="3"/>
  <c r="DX185" i="3"/>
  <c r="DX143" i="3"/>
  <c r="DW72" i="3"/>
  <c r="DX188" i="3"/>
  <c r="DX200" i="3" s="1"/>
  <c r="DW75" i="3"/>
  <c r="DW191" i="3" s="1"/>
  <c r="DW74" i="3"/>
  <c r="DW98" i="6" s="1"/>
  <c r="DX135" i="3"/>
  <c r="DW76" i="3"/>
  <c r="DY37" i="3"/>
  <c r="DY35" i="3"/>
  <c r="DY39" i="3"/>
  <c r="DY38" i="3"/>
  <c r="DY33" i="3"/>
  <c r="DY97" i="6" s="1"/>
  <c r="DY31" i="3"/>
  <c r="DY32" i="3"/>
  <c r="DY34" i="3"/>
  <c r="DY30" i="3"/>
  <c r="DY36" i="3"/>
  <c r="DW78" i="3"/>
  <c r="DX186" i="3"/>
  <c r="DW73" i="3"/>
  <c r="DX112" i="3"/>
  <c r="DX101" i="3"/>
  <c r="DX105" i="3" s="1"/>
  <c r="DX28" i="6" s="1"/>
  <c r="IM188" i="7" l="1"/>
  <c r="IM200" i="7" s="1"/>
  <c r="IM189" i="7"/>
  <c r="IO145" i="7"/>
  <c r="IO146" i="7" s="1"/>
  <c r="IO150" i="7" s="1"/>
  <c r="IO158" i="7" s="1"/>
  <c r="IP158" i="7" s="1"/>
  <c r="IN52" i="7"/>
  <c r="IN67" i="7"/>
  <c r="IN190" i="7" s="1"/>
  <c r="IM79" i="7"/>
  <c r="IL75" i="7"/>
  <c r="IL191" i="7" s="1"/>
  <c r="IN63" i="7"/>
  <c r="IN192" i="7"/>
  <c r="IM190" i="7"/>
  <c r="IL79" i="7"/>
  <c r="IM143" i="7"/>
  <c r="IL72" i="7"/>
  <c r="IM74" i="7"/>
  <c r="IM112" i="7"/>
  <c r="IM102" i="7"/>
  <c r="IM106" i="7" s="1"/>
  <c r="IL128" i="7"/>
  <c r="IL123" i="7"/>
  <c r="IN90" i="7"/>
  <c r="IN94" i="7" s="1"/>
  <c r="IN96" i="7" s="1"/>
  <c r="IN110" i="7"/>
  <c r="IN117" i="7"/>
  <c r="IN103" i="7"/>
  <c r="IN104" i="7" s="1"/>
  <c r="IN126" i="7"/>
  <c r="IN127" i="7" s="1"/>
  <c r="IN121" i="7"/>
  <c r="IN122" i="7" s="1"/>
  <c r="IN51" i="7"/>
  <c r="IN187" i="7" s="1"/>
  <c r="IK130" i="7"/>
  <c r="IM118" i="7"/>
  <c r="IO38" i="7"/>
  <c r="IN54" i="7"/>
  <c r="IM75" i="7"/>
  <c r="IM191" i="7" s="1"/>
  <c r="IO37" i="7"/>
  <c r="IO66" i="7" s="1"/>
  <c r="IO35" i="7"/>
  <c r="IO36" i="7"/>
  <c r="IO65" i="7" s="1"/>
  <c r="IO32" i="7"/>
  <c r="IO156" i="7" s="1"/>
  <c r="IO31" i="7"/>
  <c r="IO33" i="7"/>
  <c r="IO62" i="7" s="1"/>
  <c r="IO30" i="7"/>
  <c r="IQ14" i="7"/>
  <c r="IP1" i="7"/>
  <c r="IP145" i="7" s="1"/>
  <c r="IP146" i="7" s="1"/>
  <c r="IP150" i="7" s="1"/>
  <c r="IP25" i="7"/>
  <c r="IP89" i="7" s="1"/>
  <c r="IN61" i="7"/>
  <c r="IN186" i="7" s="1"/>
  <c r="IN53" i="7"/>
  <c r="IP19" i="7"/>
  <c r="IP84" i="7"/>
  <c r="IP2" i="7"/>
  <c r="IN60" i="7"/>
  <c r="IN143" i="7" s="1"/>
  <c r="IN48" i="7"/>
  <c r="IN142" i="7" s="1"/>
  <c r="IO34" i="7"/>
  <c r="IO192" i="7" s="1"/>
  <c r="IM71" i="7"/>
  <c r="IL74" i="7"/>
  <c r="IL71" i="7"/>
  <c r="IO39" i="7"/>
  <c r="IN41" i="7"/>
  <c r="IN42" i="7" s="1"/>
  <c r="IN3" i="7" s="1"/>
  <c r="IN78" i="7"/>
  <c r="IO5" i="7"/>
  <c r="IO26" i="7"/>
  <c r="IQ15" i="7"/>
  <c r="IP16" i="7"/>
  <c r="IP17" i="7"/>
  <c r="DW4" i="6"/>
  <c r="DW5" i="6" s="1"/>
  <c r="DX3" i="6"/>
  <c r="DW242" i="3"/>
  <c r="DZ17" i="3"/>
  <c r="DZ16" i="3"/>
  <c r="EA14" i="3"/>
  <c r="DZ2" i="3"/>
  <c r="DZ145" i="3" s="1"/>
  <c r="DZ84" i="3"/>
  <c r="DY156" i="3"/>
  <c r="DY110" i="3"/>
  <c r="DY118" i="3" s="1"/>
  <c r="DY90" i="3"/>
  <c r="DY94" i="3" s="1"/>
  <c r="DY96" i="3" s="1"/>
  <c r="DY61" i="3"/>
  <c r="DY53" i="3"/>
  <c r="DY144" i="3"/>
  <c r="DY48" i="3"/>
  <c r="DY142" i="3" s="1"/>
  <c r="DY60" i="3"/>
  <c r="DY65" i="3"/>
  <c r="DY49" i="3"/>
  <c r="DZ89" i="3"/>
  <c r="DZ5" i="3"/>
  <c r="DZ26" i="3"/>
  <c r="DY50" i="3"/>
  <c r="DY66" i="3"/>
  <c r="DY52" i="3"/>
  <c r="DY62" i="3"/>
  <c r="DY4" i="3"/>
  <c r="DZ19" i="3"/>
  <c r="DY54" i="3"/>
  <c r="DY64" i="3"/>
  <c r="DY67" i="3"/>
  <c r="DY55" i="3"/>
  <c r="DY189" i="3" s="1"/>
  <c r="DX241" i="3"/>
  <c r="DY136" i="3"/>
  <c r="DY47" i="3"/>
  <c r="DY74" i="6" s="1"/>
  <c r="DY59" i="3"/>
  <c r="DY41" i="3"/>
  <c r="DY42" i="3" s="1"/>
  <c r="DY3" i="3" s="1"/>
  <c r="DX128" i="3"/>
  <c r="DX123" i="3"/>
  <c r="DY192" i="3"/>
  <c r="DY63" i="3"/>
  <c r="DY51" i="3"/>
  <c r="DY187" i="3" s="1"/>
  <c r="IQ13" i="3"/>
  <c r="IP6" i="3"/>
  <c r="IO52" i="7" l="1"/>
  <c r="IO67" i="7"/>
  <c r="IO190" i="7" s="1"/>
  <c r="IN188" i="7"/>
  <c r="IN200" i="7" s="1"/>
  <c r="IN189" i="7"/>
  <c r="IN79" i="7"/>
  <c r="IN185" i="7"/>
  <c r="IN112" i="7"/>
  <c r="IN102" i="7"/>
  <c r="IN106" i="7" s="1"/>
  <c r="IO59" i="7"/>
  <c r="IO136" i="7"/>
  <c r="IL130" i="7"/>
  <c r="IN118" i="7"/>
  <c r="IO60" i="7"/>
  <c r="IO143" i="7" s="1"/>
  <c r="IO144" i="7"/>
  <c r="IM128" i="7"/>
  <c r="IM123" i="7"/>
  <c r="IP34" i="7"/>
  <c r="IP192" i="7" s="1"/>
  <c r="IO117" i="7"/>
  <c r="IO118" i="7" s="1"/>
  <c r="IO103" i="7"/>
  <c r="IO104" i="7" s="1"/>
  <c r="IO121" i="7"/>
  <c r="IO122" i="7" s="1"/>
  <c r="IO126" i="7"/>
  <c r="IO127" i="7" s="1"/>
  <c r="IO48" i="7"/>
  <c r="IO142" i="7" s="1"/>
  <c r="IO61" i="7"/>
  <c r="IO186" i="7" s="1"/>
  <c r="IO110" i="7"/>
  <c r="IO90" i="7"/>
  <c r="IO94" i="7" s="1"/>
  <c r="IO96" i="7" s="1"/>
  <c r="IO54" i="7"/>
  <c r="IO4" i="7"/>
  <c r="IO49" i="7"/>
  <c r="IO41" i="7"/>
  <c r="IO42" i="7" s="1"/>
  <c r="IO3" i="7" s="1"/>
  <c r="IO50" i="7"/>
  <c r="IO47" i="7"/>
  <c r="IO135" i="7" s="1"/>
  <c r="IO53" i="7"/>
  <c r="IP39" i="7"/>
  <c r="IP63" i="7"/>
  <c r="IP51" i="7"/>
  <c r="IP187" i="7" s="1"/>
  <c r="IP30" i="7"/>
  <c r="IP136" i="7" s="1"/>
  <c r="IP5" i="7"/>
  <c r="IP26" i="7"/>
  <c r="IP36" i="7"/>
  <c r="IP38" i="7"/>
  <c r="IP35" i="7"/>
  <c r="IP37" i="7"/>
  <c r="IP66" i="7" s="1"/>
  <c r="IR14" i="7"/>
  <c r="IQ1" i="7"/>
  <c r="IQ145" i="7" s="1"/>
  <c r="IQ146" i="7" s="1"/>
  <c r="IQ150" i="7" s="1"/>
  <c r="IQ158" i="7" s="1"/>
  <c r="IQ25" i="7"/>
  <c r="IQ89" i="7" s="1"/>
  <c r="IP32" i="7"/>
  <c r="IP156" i="7" s="1"/>
  <c r="IP31" i="7"/>
  <c r="IP144" i="7" s="1"/>
  <c r="IN73" i="7"/>
  <c r="IM73" i="7"/>
  <c r="IN72" i="7"/>
  <c r="IM72" i="7"/>
  <c r="IQ19" i="7"/>
  <c r="IQ84" i="7"/>
  <c r="IQ2" i="7"/>
  <c r="IN74" i="7"/>
  <c r="IP33" i="7"/>
  <c r="IN71" i="7"/>
  <c r="IO63" i="7"/>
  <c r="IO51" i="7"/>
  <c r="IO187" i="7" s="1"/>
  <c r="IN77" i="7"/>
  <c r="IR15" i="7"/>
  <c r="IQ16" i="7"/>
  <c r="IQ35" i="7" s="1"/>
  <c r="IQ17" i="7"/>
  <c r="DY75" i="6"/>
  <c r="DY82" i="6"/>
  <c r="CQ146" i="3"/>
  <c r="CQ150" i="3" s="1"/>
  <c r="CQ158" i="3" s="1"/>
  <c r="DX130" i="3"/>
  <c r="DX29" i="6" s="1"/>
  <c r="DX71" i="3"/>
  <c r="DX77" i="3"/>
  <c r="DY188" i="3"/>
  <c r="DY200" i="3" s="1"/>
  <c r="DX75" i="3"/>
  <c r="DX191" i="3" s="1"/>
  <c r="DY190" i="3"/>
  <c r="DX79" i="3"/>
  <c r="DX78" i="3"/>
  <c r="DZ126" i="3"/>
  <c r="DZ127" i="3" s="1"/>
  <c r="DZ117" i="3"/>
  <c r="DZ102" i="3"/>
  <c r="DZ103" i="3" s="1"/>
  <c r="DZ121" i="3"/>
  <c r="DZ122" i="3" s="1"/>
  <c r="DY186" i="3"/>
  <c r="DX73" i="3"/>
  <c r="EA25" i="3"/>
  <c r="EA1" i="3"/>
  <c r="EA15" i="3"/>
  <c r="IQ6" i="3"/>
  <c r="IR13" i="3"/>
  <c r="DY112" i="3"/>
  <c r="DY101" i="3"/>
  <c r="DY105" i="3" s="1"/>
  <c r="DY28" i="6" s="1"/>
  <c r="DZ37" i="3"/>
  <c r="DZ38" i="3"/>
  <c r="DZ39" i="3"/>
  <c r="DZ33" i="3"/>
  <c r="DZ97" i="6" s="1"/>
  <c r="DZ31" i="3"/>
  <c r="DZ32" i="3"/>
  <c r="DZ34" i="3"/>
  <c r="DZ30" i="3"/>
  <c r="DZ36" i="3"/>
  <c r="DZ35" i="3"/>
  <c r="DY135" i="3"/>
  <c r="DX74" i="3"/>
  <c r="DX98" i="6" s="1"/>
  <c r="DY185" i="3"/>
  <c r="DY143" i="3"/>
  <c r="DX72" i="3"/>
  <c r="DX76" i="3"/>
  <c r="IQ52" i="7" l="1"/>
  <c r="IQ67" i="7"/>
  <c r="IQ190" i="7" s="1"/>
  <c r="IP188" i="7"/>
  <c r="IP200" i="7" s="1"/>
  <c r="IP189" i="7"/>
  <c r="IP52" i="7"/>
  <c r="IP67" i="7"/>
  <c r="IP190" i="7" s="1"/>
  <c r="IO185" i="7"/>
  <c r="IO188" i="7"/>
  <c r="IO200" i="7" s="1"/>
  <c r="IO189" i="7"/>
  <c r="IQ38" i="7"/>
  <c r="IO112" i="7"/>
  <c r="IO102" i="7"/>
  <c r="IO106" i="7" s="1"/>
  <c r="IQ30" i="7"/>
  <c r="IQ136" i="7" s="1"/>
  <c r="IQ39" i="7"/>
  <c r="IP110" i="7"/>
  <c r="IP90" i="7"/>
  <c r="IP94" i="7" s="1"/>
  <c r="IP96" i="7" s="1"/>
  <c r="IP103" i="7"/>
  <c r="IP104" i="7" s="1"/>
  <c r="IP117" i="7"/>
  <c r="IP118" i="7" s="1"/>
  <c r="IP121" i="7"/>
  <c r="IP122" i="7" s="1"/>
  <c r="IP126" i="7"/>
  <c r="IP127" i="7" s="1"/>
  <c r="IQ34" i="7"/>
  <c r="IQ192" i="7" s="1"/>
  <c r="IM130" i="7"/>
  <c r="IN128" i="7"/>
  <c r="IN123" i="7"/>
  <c r="IQ32" i="7"/>
  <c r="IQ156" i="7" s="1"/>
  <c r="IQ31" i="7"/>
  <c r="IQ144" i="7" s="1"/>
  <c r="IQ33" i="7"/>
  <c r="IQ62" i="7" s="1"/>
  <c r="IQ36" i="7"/>
  <c r="IQ65" i="7" s="1"/>
  <c r="IQ60" i="7"/>
  <c r="IQ143" i="7" s="1"/>
  <c r="IP65" i="7"/>
  <c r="IP54" i="7"/>
  <c r="IQ5" i="7"/>
  <c r="IQ26" i="7"/>
  <c r="IO75" i="7"/>
  <c r="IO191" i="7" s="1"/>
  <c r="IN75" i="7"/>
  <c r="IN191" i="7" s="1"/>
  <c r="IP62" i="7"/>
  <c r="IP50" i="7"/>
  <c r="IP49" i="7"/>
  <c r="IP4" i="7"/>
  <c r="IQ51" i="7"/>
  <c r="IQ187" i="7" s="1"/>
  <c r="IS14" i="7"/>
  <c r="IR1" i="7"/>
  <c r="IR25" i="7"/>
  <c r="IR89" i="7" s="1"/>
  <c r="IQ47" i="7"/>
  <c r="IQ135" i="7" s="1"/>
  <c r="IQ37" i="7"/>
  <c r="IQ66" i="7" s="1"/>
  <c r="IP78" i="7" s="1"/>
  <c r="IR19" i="7"/>
  <c r="IR84" i="7"/>
  <c r="IR2" i="7"/>
  <c r="IO78" i="7"/>
  <c r="IP59" i="7"/>
  <c r="IP185" i="7" s="1"/>
  <c r="IP47" i="7"/>
  <c r="IP135" i="7" s="1"/>
  <c r="IP41" i="7"/>
  <c r="IP42" i="7" s="1"/>
  <c r="IP3" i="7" s="1"/>
  <c r="IP61" i="7"/>
  <c r="IP186" i="7" s="1"/>
  <c r="IP53" i="7"/>
  <c r="IQ61" i="7"/>
  <c r="IQ186" i="7" s="1"/>
  <c r="IP60" i="7"/>
  <c r="IP143" i="7" s="1"/>
  <c r="IP48" i="7"/>
  <c r="IP142" i="7" s="1"/>
  <c r="IP79" i="7"/>
  <c r="IO79" i="7"/>
  <c r="IS15" i="7"/>
  <c r="IR17" i="7"/>
  <c r="IR16" i="7"/>
  <c r="DX4" i="6"/>
  <c r="DX5" i="6" s="1"/>
  <c r="DY3" i="6"/>
  <c r="DX242" i="3"/>
  <c r="DZ192" i="3"/>
  <c r="DZ63" i="3"/>
  <c r="DZ51" i="3"/>
  <c r="DZ187" i="3" s="1"/>
  <c r="DZ62" i="3"/>
  <c r="DZ52" i="3"/>
  <c r="DZ4" i="3"/>
  <c r="EA17" i="3"/>
  <c r="EA16" i="3"/>
  <c r="EB14" i="3"/>
  <c r="EA2" i="3"/>
  <c r="EA145" i="3" s="1"/>
  <c r="EA84" i="3"/>
  <c r="DZ50" i="3"/>
  <c r="DZ66" i="3"/>
  <c r="EA19" i="3"/>
  <c r="IR6" i="3"/>
  <c r="IS13" i="3"/>
  <c r="DZ144" i="3"/>
  <c r="DZ48" i="3"/>
  <c r="DZ142" i="3" s="1"/>
  <c r="DZ60" i="3"/>
  <c r="DZ65" i="3"/>
  <c r="DZ49" i="3"/>
  <c r="EA89" i="3"/>
  <c r="EA5" i="3"/>
  <c r="EA26" i="3"/>
  <c r="DY128" i="3"/>
  <c r="DY123" i="3"/>
  <c r="DZ156" i="3"/>
  <c r="DZ110" i="3"/>
  <c r="DZ118" i="3" s="1"/>
  <c r="DZ90" i="3"/>
  <c r="DZ94" i="3" s="1"/>
  <c r="DZ96" i="3" s="1"/>
  <c r="DZ61" i="3"/>
  <c r="DZ53" i="3"/>
  <c r="DZ67" i="3"/>
  <c r="DZ55" i="3"/>
  <c r="DZ189" i="3" s="1"/>
  <c r="DZ54" i="3"/>
  <c r="DZ64" i="3"/>
  <c r="DZ136" i="3"/>
  <c r="DZ47" i="3"/>
  <c r="DZ74" i="6" s="1"/>
  <c r="DZ59" i="3"/>
  <c r="DZ41" i="3"/>
  <c r="DZ42" i="3" s="1"/>
  <c r="DZ3" i="3" s="1"/>
  <c r="DY241" i="3"/>
  <c r="IQ63" i="7" l="1"/>
  <c r="IQ41" i="7"/>
  <c r="IQ42" i="7" s="1"/>
  <c r="IQ3" i="7" s="1"/>
  <c r="IQ103" i="7"/>
  <c r="IQ104" i="7" s="1"/>
  <c r="IQ117" i="7"/>
  <c r="IQ118" i="7" s="1"/>
  <c r="IQ126" i="7"/>
  <c r="IQ127" i="7" s="1"/>
  <c r="IQ121" i="7"/>
  <c r="IQ122" i="7" s="1"/>
  <c r="IQ49" i="7"/>
  <c r="IQ4" i="7"/>
  <c r="IQ110" i="7"/>
  <c r="IQ90" i="7"/>
  <c r="IQ94" i="7" s="1"/>
  <c r="IQ96" i="7" s="1"/>
  <c r="IO128" i="7"/>
  <c r="IO123" i="7"/>
  <c r="IQ59" i="7"/>
  <c r="IQ185" i="7" s="1"/>
  <c r="IP112" i="7"/>
  <c r="IP102" i="7"/>
  <c r="IP106" i="7" s="1"/>
  <c r="IN130" i="7"/>
  <c r="IR33" i="7"/>
  <c r="IR62" i="7" s="1"/>
  <c r="IQ74" i="7" s="1"/>
  <c r="IQ53" i="7"/>
  <c r="IR145" i="7"/>
  <c r="IR146" i="7" s="1"/>
  <c r="IR150" i="7" s="1"/>
  <c r="IR158" i="7" s="1"/>
  <c r="IQ48" i="7"/>
  <c r="IQ142" i="7" s="1"/>
  <c r="IQ54" i="7"/>
  <c r="IQ50" i="7"/>
  <c r="IR39" i="7"/>
  <c r="IR37" i="7"/>
  <c r="IR66" i="7" s="1"/>
  <c r="IR38" i="7"/>
  <c r="IR36" i="7"/>
  <c r="IR65" i="7" s="1"/>
  <c r="IQ77" i="7" s="1"/>
  <c r="IR35" i="7"/>
  <c r="IR31" i="7"/>
  <c r="IR34" i="7"/>
  <c r="IR30" i="7"/>
  <c r="IR4" i="7"/>
  <c r="IR49" i="7"/>
  <c r="IS19" i="7"/>
  <c r="IS84" i="7"/>
  <c r="IS2" i="7"/>
  <c r="IP73" i="7"/>
  <c r="IO73" i="7"/>
  <c r="IR5" i="7"/>
  <c r="IR26" i="7"/>
  <c r="IP74" i="7"/>
  <c r="IO74" i="7"/>
  <c r="IR32" i="7"/>
  <c r="IR156" i="7" s="1"/>
  <c r="IP71" i="7"/>
  <c r="IO71" i="7"/>
  <c r="IT14" i="7"/>
  <c r="IS1" i="7"/>
  <c r="IS25" i="7"/>
  <c r="IS89" i="7" s="1"/>
  <c r="IP77" i="7"/>
  <c r="IO77" i="7"/>
  <c r="IR63" i="7"/>
  <c r="IP72" i="7"/>
  <c r="IO72" i="7"/>
  <c r="IQ78" i="7"/>
  <c r="IT15" i="7"/>
  <c r="IS16" i="7"/>
  <c r="IS17" i="7"/>
  <c r="DZ82" i="6"/>
  <c r="DZ75" i="6"/>
  <c r="CR146" i="3"/>
  <c r="CR150" i="3" s="1"/>
  <c r="CR158" i="3" s="1"/>
  <c r="DZ135" i="3"/>
  <c r="DY71" i="3"/>
  <c r="DZ186" i="3"/>
  <c r="DY73" i="3"/>
  <c r="IT13" i="3"/>
  <c r="IS6" i="3"/>
  <c r="DY76" i="3"/>
  <c r="DY77" i="3"/>
  <c r="EB25" i="3"/>
  <c r="EB15" i="3"/>
  <c r="EB1" i="3"/>
  <c r="DZ112" i="3"/>
  <c r="DZ101" i="3"/>
  <c r="DZ105" i="3" s="1"/>
  <c r="DZ28" i="6" s="1"/>
  <c r="DZ190" i="3"/>
  <c r="DY79" i="3"/>
  <c r="DY130" i="3"/>
  <c r="DY29" i="6" s="1"/>
  <c r="DY78" i="3"/>
  <c r="EA31" i="3"/>
  <c r="EA39" i="3"/>
  <c r="EA32" i="3"/>
  <c r="EA34" i="3"/>
  <c r="EA30" i="3"/>
  <c r="EA36" i="3"/>
  <c r="EA37" i="3"/>
  <c r="EA35" i="3"/>
  <c r="EA38" i="3"/>
  <c r="EA33" i="3"/>
  <c r="EA97" i="6" s="1"/>
  <c r="DZ188" i="3"/>
  <c r="DZ200" i="3" s="1"/>
  <c r="DY75" i="3"/>
  <c r="DY191" i="3" s="1"/>
  <c r="DY74" i="3"/>
  <c r="DY98" i="6" s="1"/>
  <c r="EA121" i="3"/>
  <c r="EA122" i="3" s="1"/>
  <c r="EA126" i="3"/>
  <c r="EA127" i="3" s="1"/>
  <c r="EA102" i="3"/>
  <c r="EA103" i="3" s="1"/>
  <c r="EA117" i="3"/>
  <c r="DZ185" i="3"/>
  <c r="DZ143" i="3"/>
  <c r="DY72" i="3"/>
  <c r="IR51" i="7" l="1"/>
  <c r="IR187" i="7" s="1"/>
  <c r="IR192" i="7"/>
  <c r="IR52" i="7"/>
  <c r="IR67" i="7"/>
  <c r="IQ75" i="7"/>
  <c r="IQ191" i="7" s="1"/>
  <c r="IR188" i="7"/>
  <c r="IR200" i="7" s="1"/>
  <c r="IR189" i="7"/>
  <c r="IR50" i="7"/>
  <c r="IQ188" i="7"/>
  <c r="IQ200" i="7" s="1"/>
  <c r="IQ189" i="7"/>
  <c r="IP75" i="7"/>
  <c r="IP191" i="7" s="1"/>
  <c r="IR59" i="7"/>
  <c r="IR136" i="7"/>
  <c r="IR110" i="7"/>
  <c r="IR90" i="7"/>
  <c r="IR94" i="7" s="1"/>
  <c r="IR96" i="7" s="1"/>
  <c r="IP128" i="7"/>
  <c r="IP123" i="7"/>
  <c r="IR60" i="7"/>
  <c r="IR144" i="7"/>
  <c r="IO130" i="7"/>
  <c r="IS145" i="7"/>
  <c r="IS146" i="7" s="1"/>
  <c r="IS150" i="7" s="1"/>
  <c r="IS158" i="7" s="1"/>
  <c r="IR121" i="7"/>
  <c r="IR122" i="7" s="1"/>
  <c r="IR126" i="7"/>
  <c r="IR127" i="7" s="1"/>
  <c r="IR103" i="7"/>
  <c r="IR104" i="7" s="1"/>
  <c r="IR117" i="7"/>
  <c r="IQ112" i="7"/>
  <c r="IQ102" i="7"/>
  <c r="IQ106" i="7" s="1"/>
  <c r="IS39" i="7"/>
  <c r="IR54" i="7"/>
  <c r="IR48" i="7"/>
  <c r="IR142" i="7" s="1"/>
  <c r="IS35" i="7"/>
  <c r="IR47" i="7"/>
  <c r="IR135" i="7" s="1"/>
  <c r="IS38" i="7"/>
  <c r="IS32" i="7"/>
  <c r="IS156" i="7" s="1"/>
  <c r="IS31" i="7"/>
  <c r="IS144" i="7" s="1"/>
  <c r="IT19" i="7"/>
  <c r="IT84" i="7"/>
  <c r="IT2" i="7"/>
  <c r="IR61" i="7"/>
  <c r="IR186" i="7" s="1"/>
  <c r="IR53" i="7"/>
  <c r="IS34" i="7"/>
  <c r="IS192" i="7" s="1"/>
  <c r="IS5" i="7"/>
  <c r="IS26" i="7"/>
  <c r="IS33" i="7"/>
  <c r="IR41" i="7"/>
  <c r="IR42" i="7" s="1"/>
  <c r="IR3" i="7" s="1"/>
  <c r="IS30" i="7"/>
  <c r="IS136" i="7" s="1"/>
  <c r="IU14" i="7"/>
  <c r="IT1" i="7"/>
  <c r="IT25" i="7"/>
  <c r="IT89" i="7" s="1"/>
  <c r="IS37" i="7"/>
  <c r="IS66" i="7" s="1"/>
  <c r="IS36" i="7"/>
  <c r="IU15" i="7"/>
  <c r="IT16" i="7"/>
  <c r="IT17" i="7"/>
  <c r="DY4" i="6"/>
  <c r="DY5" i="6" s="1"/>
  <c r="DZ3" i="6"/>
  <c r="EA65" i="3"/>
  <c r="EA49" i="3"/>
  <c r="EA144" i="3"/>
  <c r="EA48" i="3"/>
  <c r="EA142" i="3" s="1"/>
  <c r="EA60" i="3"/>
  <c r="EA64" i="3"/>
  <c r="EA54" i="3"/>
  <c r="DY242" i="3"/>
  <c r="EA136" i="3"/>
  <c r="EA59" i="3"/>
  <c r="EA41" i="3"/>
  <c r="EA42" i="3" s="1"/>
  <c r="EA3" i="3" s="1"/>
  <c r="EA47" i="3"/>
  <c r="EA74" i="6" s="1"/>
  <c r="EB2" i="3"/>
  <c r="EB145" i="3" s="1"/>
  <c r="EB17" i="3"/>
  <c r="EB16" i="3"/>
  <c r="EC14" i="3"/>
  <c r="EB84" i="3"/>
  <c r="EA192" i="3"/>
  <c r="EA63" i="3"/>
  <c r="EA51" i="3"/>
  <c r="EA187" i="3" s="1"/>
  <c r="EB19" i="3"/>
  <c r="IU13" i="3"/>
  <c r="IT6" i="3"/>
  <c r="EA67" i="3"/>
  <c r="EA55" i="3"/>
  <c r="EA189" i="3" s="1"/>
  <c r="EA156" i="3"/>
  <c r="EA90" i="3"/>
  <c r="EA94" i="3" s="1"/>
  <c r="EA96" i="3" s="1"/>
  <c r="EA61" i="3"/>
  <c r="EA53" i="3"/>
  <c r="EA110" i="3"/>
  <c r="EA118" i="3" s="1"/>
  <c r="EB89" i="3"/>
  <c r="EB5" i="3"/>
  <c r="EB26" i="3"/>
  <c r="DZ241" i="3"/>
  <c r="DZ128" i="3"/>
  <c r="DZ123" i="3"/>
  <c r="EA62" i="3"/>
  <c r="EA52" i="3"/>
  <c r="EA4" i="3"/>
  <c r="EA50" i="3"/>
  <c r="EA66" i="3"/>
  <c r="IQ71" i="7" l="1"/>
  <c r="IR185" i="7"/>
  <c r="IR190" i="7"/>
  <c r="IQ79" i="7"/>
  <c r="IR118" i="7"/>
  <c r="IT145" i="7"/>
  <c r="IT146" i="7" s="1"/>
  <c r="IT150" i="7" s="1"/>
  <c r="IT158" i="7" s="1"/>
  <c r="IS52" i="7"/>
  <c r="IS67" i="7"/>
  <c r="IS190" i="7" s="1"/>
  <c r="IQ72" i="7"/>
  <c r="IR143" i="7"/>
  <c r="IP130" i="7"/>
  <c r="IR112" i="7"/>
  <c r="IR102" i="7"/>
  <c r="IR106" i="7" s="1"/>
  <c r="IT38" i="7"/>
  <c r="IS126" i="7"/>
  <c r="IS127" i="7" s="1"/>
  <c r="IS121" i="7"/>
  <c r="IS122" i="7" s="1"/>
  <c r="IS117" i="7"/>
  <c r="IS103" i="7"/>
  <c r="IS104" i="7" s="1"/>
  <c r="IS110" i="7"/>
  <c r="IS90" i="7"/>
  <c r="IS94" i="7" s="1"/>
  <c r="IS96" i="7" s="1"/>
  <c r="IQ128" i="7"/>
  <c r="IQ123" i="7"/>
  <c r="IT36" i="7"/>
  <c r="IT65" i="7" s="1"/>
  <c r="IT32" i="7"/>
  <c r="IT156" i="7" s="1"/>
  <c r="IT31" i="7"/>
  <c r="IT144" i="7" s="1"/>
  <c r="IT30" i="7"/>
  <c r="IT136" i="7" s="1"/>
  <c r="IT39" i="7"/>
  <c r="IS62" i="7"/>
  <c r="IS50" i="7"/>
  <c r="IS4" i="7"/>
  <c r="IS49" i="7"/>
  <c r="IT61" i="7"/>
  <c r="IT186" i="7" s="1"/>
  <c r="IR78" i="7"/>
  <c r="IT5" i="7"/>
  <c r="IT26" i="7"/>
  <c r="IT33" i="7"/>
  <c r="IS63" i="7"/>
  <c r="IS51" i="7"/>
  <c r="IS187" i="7" s="1"/>
  <c r="IT34" i="7"/>
  <c r="IT192" i="7" s="1"/>
  <c r="IS60" i="7"/>
  <c r="IS143" i="7" s="1"/>
  <c r="IS48" i="7"/>
  <c r="IS142" i="7" s="1"/>
  <c r="IU19" i="7"/>
  <c r="IU84" i="7"/>
  <c r="IU2" i="7"/>
  <c r="IT59" i="7"/>
  <c r="IS61" i="7"/>
  <c r="IS53" i="7"/>
  <c r="IV14" i="7"/>
  <c r="IU1" i="7"/>
  <c r="IU25" i="7"/>
  <c r="IU89" i="7" s="1"/>
  <c r="IQ73" i="7"/>
  <c r="IT37" i="7"/>
  <c r="IT66" i="7" s="1"/>
  <c r="IS65" i="7"/>
  <c r="IS54" i="7"/>
  <c r="IS59" i="7"/>
  <c r="IS185" i="7" s="1"/>
  <c r="IS47" i="7"/>
  <c r="IS135" i="7" s="1"/>
  <c r="IS41" i="7"/>
  <c r="IS42" i="7" s="1"/>
  <c r="IS3" i="7" s="1"/>
  <c r="IT35" i="7"/>
  <c r="IR79" i="7"/>
  <c r="IV15" i="7"/>
  <c r="IU17" i="7"/>
  <c r="IU16" i="7"/>
  <c r="EA75" i="6"/>
  <c r="EA82" i="6"/>
  <c r="CS146" i="3"/>
  <c r="CS150" i="3" s="1"/>
  <c r="CS158" i="3" s="1"/>
  <c r="DZ76" i="3"/>
  <c r="EA190" i="3"/>
  <c r="DZ79" i="3"/>
  <c r="DZ71" i="3"/>
  <c r="EA185" i="3"/>
  <c r="EA143" i="3"/>
  <c r="DZ72" i="3"/>
  <c r="DZ74" i="3"/>
  <c r="DZ98" i="6" s="1"/>
  <c r="EA186" i="3"/>
  <c r="DZ73" i="3"/>
  <c r="IV13" i="3"/>
  <c r="IU6" i="3"/>
  <c r="EC25" i="3"/>
  <c r="EC1" i="3"/>
  <c r="EC15" i="3"/>
  <c r="EB126" i="3"/>
  <c r="EB127" i="3" s="1"/>
  <c r="EB117" i="3"/>
  <c r="EB102" i="3"/>
  <c r="EB103" i="3" s="1"/>
  <c r="EB121" i="3"/>
  <c r="EB122" i="3" s="1"/>
  <c r="DZ77" i="3"/>
  <c r="EA188" i="3"/>
  <c r="EA200" i="3" s="1"/>
  <c r="DZ75" i="3"/>
  <c r="DZ191" i="3" s="1"/>
  <c r="EA112" i="3"/>
  <c r="EA101" i="3"/>
  <c r="EA105" i="3" s="1"/>
  <c r="EA28" i="6" s="1"/>
  <c r="EB38" i="3"/>
  <c r="EB36" i="3"/>
  <c r="EB31" i="3"/>
  <c r="EB32" i="3"/>
  <c r="EB34" i="3"/>
  <c r="EB30" i="3"/>
  <c r="EB37" i="3"/>
  <c r="EB35" i="3"/>
  <c r="EB39" i="3"/>
  <c r="EB33" i="3"/>
  <c r="EB97" i="6" s="1"/>
  <c r="DZ78" i="3"/>
  <c r="DZ130" i="3"/>
  <c r="DZ29" i="6" s="1"/>
  <c r="EA135" i="3"/>
  <c r="IT52" i="7" l="1"/>
  <c r="IT67" i="7"/>
  <c r="IS188" i="7"/>
  <c r="IS200" i="7" s="1"/>
  <c r="IS189" i="7"/>
  <c r="IR73" i="7"/>
  <c r="IS186" i="7"/>
  <c r="IT126" i="7"/>
  <c r="IT127" i="7" s="1"/>
  <c r="IT103" i="7"/>
  <c r="IT104" i="7" s="1"/>
  <c r="IT121" i="7"/>
  <c r="IT122" i="7" s="1"/>
  <c r="IT117" i="7"/>
  <c r="IT110" i="7"/>
  <c r="IT90" i="7"/>
  <c r="IT94" i="7" s="1"/>
  <c r="IT96" i="7" s="1"/>
  <c r="IR128" i="7"/>
  <c r="IR123" i="7"/>
  <c r="IS118" i="7"/>
  <c r="IU145" i="7"/>
  <c r="IU146" i="7" s="1"/>
  <c r="IU150" i="7" s="1"/>
  <c r="IU158" i="7" s="1"/>
  <c r="IV158" i="7" s="1"/>
  <c r="IU32" i="7"/>
  <c r="IU156" i="7" s="1"/>
  <c r="IT48" i="7"/>
  <c r="IT142" i="7" s="1"/>
  <c r="IT60" i="7"/>
  <c r="IT143" i="7" s="1"/>
  <c r="IQ130" i="7"/>
  <c r="IT41" i="7"/>
  <c r="IT42" i="7" s="1"/>
  <c r="IT3" i="7" s="1"/>
  <c r="IT54" i="7"/>
  <c r="IT47" i="7"/>
  <c r="IT135" i="7" s="1"/>
  <c r="IT53" i="7"/>
  <c r="IS112" i="7"/>
  <c r="IS102" i="7"/>
  <c r="IS106" i="7" s="1"/>
  <c r="IU31" i="7"/>
  <c r="IU144" i="7" s="1"/>
  <c r="IU30" i="7"/>
  <c r="IU136" i="7" s="1"/>
  <c r="IS73" i="7"/>
  <c r="IV19" i="7"/>
  <c r="IV84" i="7"/>
  <c r="IV2" i="7"/>
  <c r="IS77" i="7"/>
  <c r="IR77" i="7"/>
  <c r="IU34" i="7"/>
  <c r="IU192" i="7" s="1"/>
  <c r="IU33" i="7"/>
  <c r="IU47" i="7"/>
  <c r="IU135" i="7" s="1"/>
  <c r="IU41" i="7"/>
  <c r="IU42" i="7" s="1"/>
  <c r="IU3" i="7" s="1"/>
  <c r="IR72" i="7"/>
  <c r="IR74" i="7"/>
  <c r="IU38" i="7"/>
  <c r="IT63" i="7"/>
  <c r="IT51" i="7"/>
  <c r="IT187" i="7" s="1"/>
  <c r="IU5" i="7"/>
  <c r="IU26" i="7"/>
  <c r="IU36" i="7"/>
  <c r="IU39" i="7"/>
  <c r="IS78" i="7"/>
  <c r="IU35" i="7"/>
  <c r="IU37" i="7"/>
  <c r="IU66" i="7" s="1"/>
  <c r="IT78" i="7" s="1"/>
  <c r="IR75" i="7"/>
  <c r="IR191" i="7" s="1"/>
  <c r="IS71" i="7"/>
  <c r="IR71" i="7"/>
  <c r="IW14" i="7"/>
  <c r="IV1" i="7"/>
  <c r="IV145" i="7" s="1"/>
  <c r="IV146" i="7" s="1"/>
  <c r="IV150" i="7" s="1"/>
  <c r="IV25" i="7"/>
  <c r="IV89" i="7" s="1"/>
  <c r="IT62" i="7"/>
  <c r="IS74" i="7" s="1"/>
  <c r="IT50" i="7"/>
  <c r="IT4" i="7"/>
  <c r="IT49" i="7"/>
  <c r="IW15" i="7"/>
  <c r="IV17" i="7"/>
  <c r="IV16" i="7"/>
  <c r="EA3" i="6"/>
  <c r="DZ4" i="6"/>
  <c r="DZ5" i="6" s="1"/>
  <c r="EB136" i="3"/>
  <c r="EB41" i="3"/>
  <c r="EB42" i="3" s="1"/>
  <c r="EB3" i="3" s="1"/>
  <c r="EB47" i="3"/>
  <c r="EB74" i="6" s="1"/>
  <c r="EB59" i="3"/>
  <c r="EB156" i="3"/>
  <c r="EB90" i="3"/>
  <c r="EB94" i="3" s="1"/>
  <c r="EB96" i="3" s="1"/>
  <c r="EB110" i="3"/>
  <c r="EB118" i="3" s="1"/>
  <c r="EB53" i="3"/>
  <c r="EB61" i="3"/>
  <c r="EB192" i="3"/>
  <c r="EB63" i="3"/>
  <c r="EB51" i="3"/>
  <c r="EB187" i="3" s="1"/>
  <c r="EB144" i="3"/>
  <c r="EB48" i="3"/>
  <c r="EB142" i="3" s="1"/>
  <c r="EB60" i="3"/>
  <c r="EC2" i="3"/>
  <c r="EC145" i="3" s="1"/>
  <c r="EC17" i="3"/>
  <c r="EC16" i="3"/>
  <c r="ED14" i="3"/>
  <c r="EC84" i="3"/>
  <c r="IW13" i="3"/>
  <c r="IV6" i="3"/>
  <c r="EB62" i="3"/>
  <c r="EB52" i="3"/>
  <c r="EB4" i="3"/>
  <c r="EB64" i="3"/>
  <c r="EB54" i="3"/>
  <c r="EB66" i="3"/>
  <c r="EB50" i="3"/>
  <c r="EB65" i="3"/>
  <c r="EB49" i="3"/>
  <c r="EC19" i="3"/>
  <c r="EB67" i="3"/>
  <c r="EB55" i="3"/>
  <c r="EB189" i="3" s="1"/>
  <c r="EA241" i="3"/>
  <c r="DZ242" i="3"/>
  <c r="EA123" i="3"/>
  <c r="EA128" i="3"/>
  <c r="EC89" i="3"/>
  <c r="EC26" i="3"/>
  <c r="EC5" i="3"/>
  <c r="IU52" i="7" l="1"/>
  <c r="IU67" i="7"/>
  <c r="IU190" i="7" s="1"/>
  <c r="IT190" i="7"/>
  <c r="IS79" i="7"/>
  <c r="IU59" i="7"/>
  <c r="IU60" i="7"/>
  <c r="IU143" i="7" s="1"/>
  <c r="IU53" i="7"/>
  <c r="IT185" i="7"/>
  <c r="IS75" i="7"/>
  <c r="IS191" i="7" s="1"/>
  <c r="IT188" i="7"/>
  <c r="IT200" i="7" s="1"/>
  <c r="IT189" i="7"/>
  <c r="IT112" i="7"/>
  <c r="IT102" i="7"/>
  <c r="IT106" i="7" s="1"/>
  <c r="IU121" i="7"/>
  <c r="IU122" i="7" s="1"/>
  <c r="IU117" i="7"/>
  <c r="IU103" i="7"/>
  <c r="IU104" i="7" s="1"/>
  <c r="IU126" i="7"/>
  <c r="IU127" i="7" s="1"/>
  <c r="IU48" i="7"/>
  <c r="IU142" i="7" s="1"/>
  <c r="IS128" i="7"/>
  <c r="IS123" i="7"/>
  <c r="IT72" i="7"/>
  <c r="IU110" i="7"/>
  <c r="IU90" i="7"/>
  <c r="IU94" i="7" s="1"/>
  <c r="IU96" i="7" s="1"/>
  <c r="IT118" i="7"/>
  <c r="IV38" i="7"/>
  <c r="IU61" i="7"/>
  <c r="IS72" i="7"/>
  <c r="IR130" i="7"/>
  <c r="IV35" i="7"/>
  <c r="IV39" i="7"/>
  <c r="IW19" i="7"/>
  <c r="IW84" i="7"/>
  <c r="IW2" i="7"/>
  <c r="IX14" i="7"/>
  <c r="IW1" i="7"/>
  <c r="IW145" i="7" s="1"/>
  <c r="IW146" i="7" s="1"/>
  <c r="IW150" i="7" s="1"/>
  <c r="IW158" i="7" s="1"/>
  <c r="IW25" i="7"/>
  <c r="IW89" i="7" s="1"/>
  <c r="IV32" i="7"/>
  <c r="IV156" i="7" s="1"/>
  <c r="IU62" i="7"/>
  <c r="IT74" i="7" s="1"/>
  <c r="IU50" i="7"/>
  <c r="IU4" i="7"/>
  <c r="IU49" i="7"/>
  <c r="IV31" i="7"/>
  <c r="IV144" i="7" s="1"/>
  <c r="IV34" i="7"/>
  <c r="IV192" i="7" s="1"/>
  <c r="IU65" i="7"/>
  <c r="IU54" i="7"/>
  <c r="IU63" i="7"/>
  <c r="IU51" i="7"/>
  <c r="IU187" i="7" s="1"/>
  <c r="IV33" i="7"/>
  <c r="IT79" i="7"/>
  <c r="IV30" i="7"/>
  <c r="IV136" i="7" s="1"/>
  <c r="IV37" i="7"/>
  <c r="IV66" i="7" s="1"/>
  <c r="IV5" i="7"/>
  <c r="IV26" i="7"/>
  <c r="IV36" i="7"/>
  <c r="IX15" i="7"/>
  <c r="IW17" i="7"/>
  <c r="IW16" i="7"/>
  <c r="EB75" i="6"/>
  <c r="EB82" i="6"/>
  <c r="CT146" i="3"/>
  <c r="CT150" i="3" s="1"/>
  <c r="CT158" i="3" s="1"/>
  <c r="EA130" i="3"/>
  <c r="EA29" i="6" s="1"/>
  <c r="EB190" i="3"/>
  <c r="EA79" i="3"/>
  <c r="ED1" i="3"/>
  <c r="ED25" i="3"/>
  <c r="ED15" i="3"/>
  <c r="ED19" i="3" s="1"/>
  <c r="EB185" i="3"/>
  <c r="EB143" i="3"/>
  <c r="EA72" i="3"/>
  <c r="EC38" i="3"/>
  <c r="EC39" i="3"/>
  <c r="EC32" i="3"/>
  <c r="EC34" i="3"/>
  <c r="EC30" i="3"/>
  <c r="EC37" i="3"/>
  <c r="EC36" i="3"/>
  <c r="EC35" i="3"/>
  <c r="EC33" i="3"/>
  <c r="EC97" i="6" s="1"/>
  <c r="EC31" i="3"/>
  <c r="EA242" i="3"/>
  <c r="EA74" i="3"/>
  <c r="EA98" i="6" s="1"/>
  <c r="EB188" i="3"/>
  <c r="EB200" i="3" s="1"/>
  <c r="EA75" i="3"/>
  <c r="EA191" i="3" s="1"/>
  <c r="EB186" i="3"/>
  <c r="EA73" i="3"/>
  <c r="EA71" i="3"/>
  <c r="EA77" i="3"/>
  <c r="EB135" i="3"/>
  <c r="EA76" i="3"/>
  <c r="EC117" i="3"/>
  <c r="EC126" i="3"/>
  <c r="EC127" i="3" s="1"/>
  <c r="EC102" i="3"/>
  <c r="EC103" i="3" s="1"/>
  <c r="EC121" i="3"/>
  <c r="EC122" i="3" s="1"/>
  <c r="EA78" i="3"/>
  <c r="IX13" i="3"/>
  <c r="IW6" i="3"/>
  <c r="EB112" i="3"/>
  <c r="EB101" i="3"/>
  <c r="EB105" i="3" s="1"/>
  <c r="EB28" i="6" s="1"/>
  <c r="IT71" i="7" l="1"/>
  <c r="IU185" i="7"/>
  <c r="IT73" i="7"/>
  <c r="IU186" i="7"/>
  <c r="IS130" i="7"/>
  <c r="IU79" i="7"/>
  <c r="IU188" i="7"/>
  <c r="IU200" i="7" s="1"/>
  <c r="IU189" i="7"/>
  <c r="IV52" i="7"/>
  <c r="IV67" i="7"/>
  <c r="IV190" i="7" s="1"/>
  <c r="IV117" i="7"/>
  <c r="IV103" i="7"/>
  <c r="IV104" i="7" s="1"/>
  <c r="IV121" i="7"/>
  <c r="IV122" i="7" s="1"/>
  <c r="IV126" i="7"/>
  <c r="IV127" i="7" s="1"/>
  <c r="IV90" i="7"/>
  <c r="IV94" i="7" s="1"/>
  <c r="IV96" i="7" s="1"/>
  <c r="IV110" i="7"/>
  <c r="IU112" i="7"/>
  <c r="IU102" i="7"/>
  <c r="IU106" i="7" s="1"/>
  <c r="IW37" i="7"/>
  <c r="IW66" i="7" s="1"/>
  <c r="IV78" i="7" s="1"/>
  <c r="IU118" i="7"/>
  <c r="IT128" i="7"/>
  <c r="IT130" i="7" s="1"/>
  <c r="IT123" i="7"/>
  <c r="IV62" i="7"/>
  <c r="IV50" i="7"/>
  <c r="IV49" i="7"/>
  <c r="IV4" i="7"/>
  <c r="IW36" i="7"/>
  <c r="IW39" i="7"/>
  <c r="IW35" i="7"/>
  <c r="IW38" i="7"/>
  <c r="IW32" i="7"/>
  <c r="IW156" i="7" s="1"/>
  <c r="IX19" i="7"/>
  <c r="IX84" i="7"/>
  <c r="IX2" i="7"/>
  <c r="IV61" i="7"/>
  <c r="IV186" i="7" s="1"/>
  <c r="IV53" i="7"/>
  <c r="IW31" i="7"/>
  <c r="IW144" i="7" s="1"/>
  <c r="IT77" i="7"/>
  <c r="IW33" i="7"/>
  <c r="IU74" i="7"/>
  <c r="IV59" i="7"/>
  <c r="IV47" i="7"/>
  <c r="IV135" i="7" s="1"/>
  <c r="IV41" i="7"/>
  <c r="IV42" i="7" s="1"/>
  <c r="IV3" i="7" s="1"/>
  <c r="IV63" i="7"/>
  <c r="IV51" i="7"/>
  <c r="IV187" i="7" s="1"/>
  <c r="IW5" i="7"/>
  <c r="IW26" i="7"/>
  <c r="IW34" i="7"/>
  <c r="IW192" i="7" s="1"/>
  <c r="IV65" i="7"/>
  <c r="IU77" i="7" s="1"/>
  <c r="IV54" i="7"/>
  <c r="IT75" i="7"/>
  <c r="IT191" i="7" s="1"/>
  <c r="IV60" i="7"/>
  <c r="IV143" i="7" s="1"/>
  <c r="IV48" i="7"/>
  <c r="IV142" i="7" s="1"/>
  <c r="IW30" i="7"/>
  <c r="IW136" i="7" s="1"/>
  <c r="IU78" i="7"/>
  <c r="IY14" i="7"/>
  <c r="IX1" i="7"/>
  <c r="IX145" i="7" s="1"/>
  <c r="IX146" i="7" s="1"/>
  <c r="IX150" i="7" s="1"/>
  <c r="IX158" i="7" s="1"/>
  <c r="IX25" i="7"/>
  <c r="IX89" i="7" s="1"/>
  <c r="IY15" i="7"/>
  <c r="IX17" i="7"/>
  <c r="IX16" i="7"/>
  <c r="IX31" i="7" s="1"/>
  <c r="IX144" i="7" s="1"/>
  <c r="EA4" i="6"/>
  <c r="EA5" i="6" s="1"/>
  <c r="EB3" i="6"/>
  <c r="EC144" i="3"/>
  <c r="EC48" i="3"/>
  <c r="EC142" i="3" s="1"/>
  <c r="EC60" i="3"/>
  <c r="EC52" i="3"/>
  <c r="EC62" i="3"/>
  <c r="EC4" i="3"/>
  <c r="EC66" i="3"/>
  <c r="EC50" i="3"/>
  <c r="ED84" i="3"/>
  <c r="EE14" i="3"/>
  <c r="ED2" i="3"/>
  <c r="ED145" i="3" s="1"/>
  <c r="ED17" i="3"/>
  <c r="ED16" i="3"/>
  <c r="EC67" i="3"/>
  <c r="EC55" i="3"/>
  <c r="EC189" i="3" s="1"/>
  <c r="EC65" i="3"/>
  <c r="EC49" i="3"/>
  <c r="ED89" i="3"/>
  <c r="ED26" i="3"/>
  <c r="ED5" i="3"/>
  <c r="EC64" i="3"/>
  <c r="EC54" i="3"/>
  <c r="EC156" i="3"/>
  <c r="EC110" i="3"/>
  <c r="EC118" i="3" s="1"/>
  <c r="EC90" i="3"/>
  <c r="EC94" i="3" s="1"/>
  <c r="EC96" i="3" s="1"/>
  <c r="EC61" i="3"/>
  <c r="EC53" i="3"/>
  <c r="EB128" i="3"/>
  <c r="EB123" i="3"/>
  <c r="EB241" i="3"/>
  <c r="EC136" i="3"/>
  <c r="EC41" i="3"/>
  <c r="EC42" i="3" s="1"/>
  <c r="EC3" i="3" s="1"/>
  <c r="EC47" i="3"/>
  <c r="EC74" i="6" s="1"/>
  <c r="EC59" i="3"/>
  <c r="IY13" i="3"/>
  <c r="IX6" i="3"/>
  <c r="EC192" i="3"/>
  <c r="EC63" i="3"/>
  <c r="EC51" i="3"/>
  <c r="EC187" i="3" s="1"/>
  <c r="IU75" i="7" l="1"/>
  <c r="IU191" i="7" s="1"/>
  <c r="IV188" i="7"/>
  <c r="IV200" i="7" s="1"/>
  <c r="IV189" i="7"/>
  <c r="IW52" i="7"/>
  <c r="IW67" i="7"/>
  <c r="IW190" i="7" s="1"/>
  <c r="IV185" i="7"/>
  <c r="IU128" i="7"/>
  <c r="IU123" i="7"/>
  <c r="IV112" i="7"/>
  <c r="IV102" i="7"/>
  <c r="IV106" i="7" s="1"/>
  <c r="IW103" i="7"/>
  <c r="IW104" i="7" s="1"/>
  <c r="IW126" i="7"/>
  <c r="IW127" i="7" s="1"/>
  <c r="IW117" i="7"/>
  <c r="IW118" i="7" s="1"/>
  <c r="IW121" i="7"/>
  <c r="IW122" i="7" s="1"/>
  <c r="IX30" i="7"/>
  <c r="IX136" i="7" s="1"/>
  <c r="IW110" i="7"/>
  <c r="IW90" i="7"/>
  <c r="IW94" i="7" s="1"/>
  <c r="IW96" i="7" s="1"/>
  <c r="IV118" i="7"/>
  <c r="IX39" i="7"/>
  <c r="IX47" i="7"/>
  <c r="IX135" i="7" s="1"/>
  <c r="IW63" i="7"/>
  <c r="IW51" i="7"/>
  <c r="IW187" i="7" s="1"/>
  <c r="IX36" i="7"/>
  <c r="IX37" i="7"/>
  <c r="IX66" i="7" s="1"/>
  <c r="IW59" i="7"/>
  <c r="IW47" i="7"/>
  <c r="IW135" i="7" s="1"/>
  <c r="IW41" i="7"/>
  <c r="IW42" i="7" s="1"/>
  <c r="IW3" i="7" s="1"/>
  <c r="IW62" i="7"/>
  <c r="IV74" i="7" s="1"/>
  <c r="IW50" i="7"/>
  <c r="IW49" i="7"/>
  <c r="IW4" i="7"/>
  <c r="IX35" i="7"/>
  <c r="IX38" i="7"/>
  <c r="IW65" i="7"/>
  <c r="IW54" i="7"/>
  <c r="IU71" i="7"/>
  <c r="IX32" i="7"/>
  <c r="IX156" i="7" s="1"/>
  <c r="IX60" i="7"/>
  <c r="IX143" i="7" s="1"/>
  <c r="IX48" i="7"/>
  <c r="IX142" i="7" s="1"/>
  <c r="IU73" i="7"/>
  <c r="IU72" i="7"/>
  <c r="IY19" i="7"/>
  <c r="IY84" i="7"/>
  <c r="IY2" i="7"/>
  <c r="IV75" i="7"/>
  <c r="IV191" i="7" s="1"/>
  <c r="IX33" i="7"/>
  <c r="IZ14" i="7"/>
  <c r="IY1" i="7"/>
  <c r="IY25" i="7"/>
  <c r="IY89" i="7" s="1"/>
  <c r="IW60" i="7"/>
  <c r="IW143" i="7" s="1"/>
  <c r="IW48" i="7"/>
  <c r="IW142" i="7" s="1"/>
  <c r="IX34" i="7"/>
  <c r="IX192" i="7" s="1"/>
  <c r="IW61" i="7"/>
  <c r="IW53" i="7"/>
  <c r="IX5" i="7"/>
  <c r="IX26" i="7"/>
  <c r="IV77" i="7"/>
  <c r="IV79" i="7"/>
  <c r="IZ15" i="7"/>
  <c r="IY16" i="7"/>
  <c r="IY17" i="7"/>
  <c r="EC82" i="6"/>
  <c r="EC75" i="6"/>
  <c r="CU146" i="3"/>
  <c r="CU150" i="3" s="1"/>
  <c r="CU158" i="3" s="1"/>
  <c r="EC112" i="3"/>
  <c r="EC101" i="3"/>
  <c r="EC105" i="3" s="1"/>
  <c r="EC28" i="6" s="1"/>
  <c r="IY6" i="3"/>
  <c r="IZ13" i="3"/>
  <c r="EC186" i="3"/>
  <c r="EB73" i="3"/>
  <c r="ED39" i="3"/>
  <c r="ED34" i="3"/>
  <c r="ED32" i="3"/>
  <c r="ED30" i="3"/>
  <c r="ED37" i="3"/>
  <c r="ED36" i="3"/>
  <c r="ED35" i="3"/>
  <c r="ED33" i="3"/>
  <c r="ED97" i="6" s="1"/>
  <c r="ED31" i="3"/>
  <c r="ED38" i="3"/>
  <c r="EB74" i="3"/>
  <c r="EB98" i="6" s="1"/>
  <c r="ED121" i="3"/>
  <c r="ED122" i="3" s="1"/>
  <c r="ED102" i="3"/>
  <c r="ED103" i="3" s="1"/>
  <c r="ED117" i="3"/>
  <c r="ED126" i="3"/>
  <c r="ED127" i="3" s="1"/>
  <c r="EB71" i="3"/>
  <c r="EE1" i="3"/>
  <c r="EE25" i="3"/>
  <c r="EE15" i="3"/>
  <c r="EC185" i="3"/>
  <c r="EC143" i="3"/>
  <c r="EB72" i="3"/>
  <c r="EB77" i="3"/>
  <c r="EC135" i="3"/>
  <c r="EB130" i="3"/>
  <c r="EB29" i="6" s="1"/>
  <c r="EB78" i="3"/>
  <c r="EC188" i="3"/>
  <c r="EC200" i="3" s="1"/>
  <c r="EB75" i="3"/>
  <c r="EB191" i="3" s="1"/>
  <c r="EB76" i="3"/>
  <c r="EC190" i="3"/>
  <c r="EB79" i="3"/>
  <c r="IV73" i="7" l="1"/>
  <c r="IW186" i="7"/>
  <c r="IW188" i="7"/>
  <c r="IW200" i="7" s="1"/>
  <c r="IW189" i="7"/>
  <c r="IW79" i="7"/>
  <c r="IW185" i="7"/>
  <c r="IY145" i="7"/>
  <c r="IY146" i="7" s="1"/>
  <c r="IY150" i="7" s="1"/>
  <c r="IY158" i="7" s="1"/>
  <c r="IX52" i="7"/>
  <c r="IX67" i="7"/>
  <c r="IX190" i="7" s="1"/>
  <c r="IX103" i="7"/>
  <c r="IX104" i="7" s="1"/>
  <c r="IX117" i="7"/>
  <c r="IX121" i="7"/>
  <c r="IX122" i="7" s="1"/>
  <c r="IX126" i="7"/>
  <c r="IX127" i="7" s="1"/>
  <c r="IW71" i="7"/>
  <c r="IW112" i="7"/>
  <c r="IW102" i="7"/>
  <c r="IW106" i="7" s="1"/>
  <c r="IY37" i="7"/>
  <c r="IY66" i="7" s="1"/>
  <c r="IX78" i="7" s="1"/>
  <c r="IX110" i="7"/>
  <c r="IX90" i="7"/>
  <c r="IX94" i="7" s="1"/>
  <c r="IX96" i="7" s="1"/>
  <c r="IV128" i="7"/>
  <c r="IV123" i="7"/>
  <c r="IX59" i="7"/>
  <c r="IX185" i="7" s="1"/>
  <c r="IU130" i="7"/>
  <c r="IY35" i="7"/>
  <c r="IW72" i="7"/>
  <c r="IV71" i="7"/>
  <c r="IY32" i="7"/>
  <c r="IY156" i="7" s="1"/>
  <c r="IY38" i="7"/>
  <c r="IY36" i="7"/>
  <c r="IY65" i="7" s="1"/>
  <c r="IX63" i="7"/>
  <c r="IX51" i="7"/>
  <c r="IX187" i="7" s="1"/>
  <c r="IY39" i="7"/>
  <c r="IW78" i="7"/>
  <c r="IY53" i="7"/>
  <c r="IX65" i="7"/>
  <c r="IX54" i="7"/>
  <c r="IY5" i="7"/>
  <c r="IY26" i="7"/>
  <c r="IY31" i="7"/>
  <c r="IY144" i="7" s="1"/>
  <c r="IX61" i="7"/>
  <c r="IX186" i="7" s="1"/>
  <c r="IX53" i="7"/>
  <c r="IY33" i="7"/>
  <c r="JA14" i="7"/>
  <c r="IZ1" i="7"/>
  <c r="IZ25" i="7"/>
  <c r="IZ89" i="7" s="1"/>
  <c r="IY34" i="7"/>
  <c r="IY192" i="7" s="1"/>
  <c r="IX41" i="7"/>
  <c r="IX42" i="7" s="1"/>
  <c r="IX3" i="7" s="1"/>
  <c r="IX62" i="7"/>
  <c r="IX50" i="7"/>
  <c r="IX49" i="7"/>
  <c r="IX4" i="7"/>
  <c r="IY30" i="7"/>
  <c r="IY136" i="7" s="1"/>
  <c r="IV72" i="7"/>
  <c r="IZ19" i="7"/>
  <c r="IZ84" i="7"/>
  <c r="IZ2" i="7"/>
  <c r="JA15" i="7"/>
  <c r="IZ16" i="7"/>
  <c r="IZ37" i="7" s="1"/>
  <c r="IZ66" i="7" s="1"/>
  <c r="IZ17" i="7"/>
  <c r="EC3" i="6"/>
  <c r="EB4" i="6"/>
  <c r="EB5" i="6" s="1"/>
  <c r="ED67" i="3"/>
  <c r="ED55" i="3"/>
  <c r="ED189" i="3" s="1"/>
  <c r="ED64" i="3"/>
  <c r="ED54" i="3"/>
  <c r="ED136" i="3"/>
  <c r="ED41" i="3"/>
  <c r="ED42" i="3" s="1"/>
  <c r="ED3" i="3" s="1"/>
  <c r="ED47" i="3"/>
  <c r="ED74" i="6" s="1"/>
  <c r="ED59" i="3"/>
  <c r="EE17" i="3"/>
  <c r="EE16" i="3"/>
  <c r="EF14" i="3"/>
  <c r="EE2" i="3"/>
  <c r="CV146" i="3" s="1"/>
  <c r="CV150" i="3" s="1"/>
  <c r="CV158" i="3" s="1"/>
  <c r="EE84" i="3"/>
  <c r="ED156" i="3"/>
  <c r="ED90" i="3"/>
  <c r="ED94" i="3" s="1"/>
  <c r="ED96" i="3" s="1"/>
  <c r="ED110" i="3"/>
  <c r="ED118" i="3" s="1"/>
  <c r="ED61" i="3"/>
  <c r="ED53" i="3"/>
  <c r="JA13" i="3"/>
  <c r="IZ6" i="3"/>
  <c r="EB242" i="3"/>
  <c r="EE89" i="3"/>
  <c r="EE5" i="3"/>
  <c r="EE26" i="3"/>
  <c r="ED65" i="3"/>
  <c r="ED49" i="3"/>
  <c r="ED192" i="3"/>
  <c r="ED51" i="3"/>
  <c r="ED187" i="3" s="1"/>
  <c r="ED63" i="3"/>
  <c r="ED144" i="3"/>
  <c r="ED60" i="3"/>
  <c r="ED75" i="6" s="1"/>
  <c r="ED48" i="3"/>
  <c r="ED142" i="3" s="1"/>
  <c r="ED66" i="3"/>
  <c r="ED50" i="3"/>
  <c r="EC241" i="3"/>
  <c r="EE19" i="3"/>
  <c r="ED62" i="3"/>
  <c r="ED52" i="3"/>
  <c r="ED4" i="3"/>
  <c r="EC123" i="3"/>
  <c r="EC128" i="3"/>
  <c r="IX79" i="7" l="1"/>
  <c r="IW75" i="7"/>
  <c r="IW191" i="7" s="1"/>
  <c r="IX188" i="7"/>
  <c r="IX200" i="7" s="1"/>
  <c r="IX189" i="7"/>
  <c r="IY61" i="7"/>
  <c r="IY186" i="7" s="1"/>
  <c r="IY52" i="7"/>
  <c r="IY67" i="7"/>
  <c r="IY190" i="7" s="1"/>
  <c r="IY110" i="7"/>
  <c r="IY90" i="7"/>
  <c r="IY94" i="7" s="1"/>
  <c r="IY96" i="7" s="1"/>
  <c r="IW128" i="7"/>
  <c r="IW123" i="7"/>
  <c r="IV130" i="7"/>
  <c r="IZ30" i="7"/>
  <c r="IZ136" i="7" s="1"/>
  <c r="IX112" i="7"/>
  <c r="IX102" i="7"/>
  <c r="IX106" i="7" s="1"/>
  <c r="IY117" i="7"/>
  <c r="IY118" i="7" s="1"/>
  <c r="IY103" i="7"/>
  <c r="IY104" i="7" s="1"/>
  <c r="IY121" i="7"/>
  <c r="IY122" i="7" s="1"/>
  <c r="IY126" i="7"/>
  <c r="IY127" i="7" s="1"/>
  <c r="IX118" i="7"/>
  <c r="IZ145" i="7"/>
  <c r="IZ146" i="7" s="1"/>
  <c r="IZ150" i="7" s="1"/>
  <c r="IZ158" i="7" s="1"/>
  <c r="IW73" i="7"/>
  <c r="IY54" i="7"/>
  <c r="IZ32" i="7"/>
  <c r="IZ156" i="7" s="1"/>
  <c r="IX77" i="7"/>
  <c r="IZ39" i="7"/>
  <c r="IZ38" i="7"/>
  <c r="IW77" i="7"/>
  <c r="IZ36" i="7"/>
  <c r="IZ54" i="7" s="1"/>
  <c r="IZ35" i="7"/>
  <c r="JB14" i="7"/>
  <c r="JA1" i="7"/>
  <c r="JA25" i="7"/>
  <c r="JA89" i="7" s="1"/>
  <c r="IY62" i="7"/>
  <c r="IY50" i="7"/>
  <c r="IY4" i="7"/>
  <c r="IY49" i="7"/>
  <c r="IZ34" i="7"/>
  <c r="IZ192" i="7" s="1"/>
  <c r="IW74" i="7"/>
  <c r="JA19" i="7"/>
  <c r="JA84" i="7"/>
  <c r="JA2" i="7"/>
  <c r="IZ33" i="7"/>
  <c r="IY63" i="7"/>
  <c r="IY51" i="7"/>
  <c r="IY187" i="7" s="1"/>
  <c r="IY60" i="7"/>
  <c r="IY143" i="7" s="1"/>
  <c r="IY48" i="7"/>
  <c r="IY142" i="7" s="1"/>
  <c r="IZ31" i="7"/>
  <c r="IY59" i="7"/>
  <c r="IY185" i="7" s="1"/>
  <c r="IY47" i="7"/>
  <c r="IY135" i="7" s="1"/>
  <c r="IY41" i="7"/>
  <c r="IY42" i="7" s="1"/>
  <c r="IY3" i="7" s="1"/>
  <c r="IZ5" i="7"/>
  <c r="IZ26" i="7"/>
  <c r="IY78" i="7"/>
  <c r="JB15" i="7"/>
  <c r="JA16" i="7"/>
  <c r="JA17" i="7"/>
  <c r="EE145" i="3"/>
  <c r="ED82" i="6"/>
  <c r="EC130" i="3"/>
  <c r="EC29" i="6" s="1"/>
  <c r="ED112" i="3"/>
  <c r="ED101" i="3"/>
  <c r="ED105" i="3" s="1"/>
  <c r="ED28" i="6" s="1"/>
  <c r="EC71" i="3"/>
  <c r="ED190" i="3"/>
  <c r="EC79" i="3"/>
  <c r="ED185" i="3"/>
  <c r="ED143" i="3"/>
  <c r="EC72" i="3"/>
  <c r="EC77" i="3"/>
  <c r="ED135" i="3"/>
  <c r="EC74" i="3"/>
  <c r="EC98" i="6" s="1"/>
  <c r="JB13" i="3"/>
  <c r="JA6" i="3"/>
  <c r="EE102" i="3"/>
  <c r="EE103" i="3" s="1"/>
  <c r="EE126" i="3"/>
  <c r="EE127" i="3" s="1"/>
  <c r="EE117" i="3"/>
  <c r="EE121" i="3"/>
  <c r="EE122" i="3" s="1"/>
  <c r="ED186" i="3"/>
  <c r="EC73" i="3"/>
  <c r="EF1" i="3"/>
  <c r="EF25" i="3"/>
  <c r="EF15" i="3"/>
  <c r="EC78" i="3"/>
  <c r="EC242" i="3"/>
  <c r="ED188" i="3"/>
  <c r="ED200" i="3" s="1"/>
  <c r="EC75" i="3"/>
  <c r="EC191" i="3" s="1"/>
  <c r="EE36" i="3"/>
  <c r="EE39" i="3"/>
  <c r="EE37" i="3"/>
  <c r="EE33" i="3"/>
  <c r="EE97" i="6" s="1"/>
  <c r="EE30" i="3"/>
  <c r="EE35" i="3"/>
  <c r="EE34" i="3"/>
  <c r="EE32" i="3"/>
  <c r="EE31" i="3"/>
  <c r="EE38" i="3"/>
  <c r="EC76" i="3"/>
  <c r="IX73" i="7" l="1"/>
  <c r="JA145" i="7"/>
  <c r="JA146" i="7" s="1"/>
  <c r="JA150" i="7" s="1"/>
  <c r="JA158" i="7" s="1"/>
  <c r="JB158" i="7" s="1"/>
  <c r="IZ59" i="7"/>
  <c r="IZ47" i="7"/>
  <c r="IZ135" i="7" s="1"/>
  <c r="IX75" i="7"/>
  <c r="IX191" i="7" s="1"/>
  <c r="IY188" i="7"/>
  <c r="IY200" i="7" s="1"/>
  <c r="IY189" i="7"/>
  <c r="IZ52" i="7"/>
  <c r="IZ67" i="7"/>
  <c r="IZ190" i="7" s="1"/>
  <c r="IZ41" i="7"/>
  <c r="IZ42" i="7" s="1"/>
  <c r="IZ3" i="7" s="1"/>
  <c r="IZ144" i="7"/>
  <c r="IZ53" i="7"/>
  <c r="IZ110" i="7"/>
  <c r="IZ90" i="7"/>
  <c r="IZ94" i="7" s="1"/>
  <c r="IZ96" i="7" s="1"/>
  <c r="IZ121" i="7"/>
  <c r="IZ122" i="7" s="1"/>
  <c r="IZ117" i="7"/>
  <c r="IZ103" i="7"/>
  <c r="IZ104" i="7" s="1"/>
  <c r="IZ126" i="7"/>
  <c r="IZ127" i="7" s="1"/>
  <c r="IW130" i="7"/>
  <c r="JA39" i="7"/>
  <c r="IY112" i="7"/>
  <c r="IY102" i="7"/>
  <c r="IY106" i="7" s="1"/>
  <c r="IX128" i="7"/>
  <c r="IX123" i="7"/>
  <c r="IZ61" i="7"/>
  <c r="IZ65" i="7"/>
  <c r="JA37" i="7"/>
  <c r="JA66" i="7" s="1"/>
  <c r="IZ78" i="7" s="1"/>
  <c r="JA36" i="7"/>
  <c r="JA54" i="7" s="1"/>
  <c r="JA32" i="7"/>
  <c r="JA156" i="7" s="1"/>
  <c r="JA31" i="7"/>
  <c r="JA144" i="7" s="1"/>
  <c r="JB19" i="7"/>
  <c r="JB84" i="7"/>
  <c r="JB2" i="7"/>
  <c r="JA38" i="7"/>
  <c r="JA5" i="7"/>
  <c r="JA26" i="7"/>
  <c r="JA61" i="7"/>
  <c r="JA186" i="7" s="1"/>
  <c r="JA53" i="7"/>
  <c r="JC14" i="7"/>
  <c r="JB1" i="7"/>
  <c r="JB145" i="7" s="1"/>
  <c r="JB146" i="7" s="1"/>
  <c r="JB150" i="7" s="1"/>
  <c r="JB25" i="7"/>
  <c r="JB89" i="7" s="1"/>
  <c r="IX72" i="7"/>
  <c r="JA33" i="7"/>
  <c r="IY71" i="7"/>
  <c r="IX71" i="7"/>
  <c r="JA60" i="7"/>
  <c r="JA143" i="7" s="1"/>
  <c r="JA48" i="7"/>
  <c r="JA142" i="7" s="1"/>
  <c r="JA34" i="7"/>
  <c r="JA192" i="7" s="1"/>
  <c r="IX74" i="7"/>
  <c r="IZ62" i="7"/>
  <c r="IZ50" i="7"/>
  <c r="IZ4" i="7"/>
  <c r="IZ49" i="7"/>
  <c r="JA30" i="7"/>
  <c r="JA136" i="7" s="1"/>
  <c r="IZ63" i="7"/>
  <c r="IZ51" i="7"/>
  <c r="IZ187" i="7" s="1"/>
  <c r="IZ60" i="7"/>
  <c r="IZ143" i="7" s="1"/>
  <c r="IZ48" i="7"/>
  <c r="IZ142" i="7" s="1"/>
  <c r="JA35" i="7"/>
  <c r="IY77" i="7"/>
  <c r="JC15" i="7"/>
  <c r="JB17" i="7"/>
  <c r="JB16" i="7"/>
  <c r="ED3" i="6"/>
  <c r="EC4" i="6"/>
  <c r="EC5" i="6" s="1"/>
  <c r="EE144" i="3"/>
  <c r="EE60" i="3"/>
  <c r="EE48" i="3"/>
  <c r="EE142" i="3" s="1"/>
  <c r="EE156" i="3"/>
  <c r="EE90" i="3"/>
  <c r="EE94" i="3" s="1"/>
  <c r="EE96" i="3" s="1"/>
  <c r="EE110" i="3"/>
  <c r="EE118" i="3" s="1"/>
  <c r="EE61" i="3"/>
  <c r="EE53" i="3"/>
  <c r="JC13" i="3"/>
  <c r="JB6" i="3"/>
  <c r="EE192" i="3"/>
  <c r="EE63" i="3"/>
  <c r="EE51" i="3"/>
  <c r="EE187" i="3" s="1"/>
  <c r="EF17" i="3"/>
  <c r="EF16" i="3"/>
  <c r="EG14" i="3"/>
  <c r="EF2" i="3"/>
  <c r="CW146" i="3" s="1"/>
  <c r="CW150" i="3" s="1"/>
  <c r="CW158" i="3" s="1"/>
  <c r="EF84" i="3"/>
  <c r="EE136" i="3"/>
  <c r="EE41" i="3"/>
  <c r="EE42" i="3" s="1"/>
  <c r="EE3" i="3" s="1"/>
  <c r="EE47" i="3"/>
  <c r="EE74" i="6" s="1"/>
  <c r="EE59" i="3"/>
  <c r="EF89" i="3"/>
  <c r="EF5" i="3"/>
  <c r="EF26" i="3"/>
  <c r="EE52" i="3"/>
  <c r="EE62" i="3"/>
  <c r="EE4" i="3"/>
  <c r="EE67" i="3"/>
  <c r="EE55" i="3"/>
  <c r="EE189" i="3" s="1"/>
  <c r="EF19" i="3"/>
  <c r="ED241" i="3"/>
  <c r="EE64" i="3"/>
  <c r="EE54" i="3"/>
  <c r="EE65" i="3"/>
  <c r="EE49" i="3"/>
  <c r="EE66" i="3"/>
  <c r="EE50" i="3"/>
  <c r="ED123" i="3"/>
  <c r="ED128" i="3"/>
  <c r="JA52" i="7" l="1"/>
  <c r="JA67" i="7"/>
  <c r="JA190" i="7" s="1"/>
  <c r="IZ185" i="7"/>
  <c r="IY73" i="7"/>
  <c r="IZ186" i="7"/>
  <c r="IY75" i="7"/>
  <c r="IY191" i="7" s="1"/>
  <c r="IZ188" i="7"/>
  <c r="IZ200" i="7" s="1"/>
  <c r="IZ189" i="7"/>
  <c r="IY79" i="7"/>
  <c r="JA103" i="7"/>
  <c r="JA104" i="7" s="1"/>
  <c r="JA121" i="7"/>
  <c r="JA122" i="7" s="1"/>
  <c r="JA117" i="7"/>
  <c r="JA118" i="7" s="1"/>
  <c r="JA126" i="7"/>
  <c r="JA127" i="7" s="1"/>
  <c r="IY128" i="7"/>
  <c r="IY123" i="7"/>
  <c r="IZ112" i="7"/>
  <c r="IZ102" i="7"/>
  <c r="IZ106" i="7" s="1"/>
  <c r="IX130" i="7"/>
  <c r="JB33" i="7"/>
  <c r="JB49" i="7" s="1"/>
  <c r="IZ118" i="7"/>
  <c r="IZ73" i="7"/>
  <c r="JA110" i="7"/>
  <c r="JA90" i="7"/>
  <c r="JA94" i="7" s="1"/>
  <c r="JA96" i="7" s="1"/>
  <c r="IZ72" i="7"/>
  <c r="JA65" i="7"/>
  <c r="IY72" i="7"/>
  <c r="JB62" i="7"/>
  <c r="JB50" i="7"/>
  <c r="JB4" i="7"/>
  <c r="JB34" i="7"/>
  <c r="JB192" i="7" s="1"/>
  <c r="JB5" i="7"/>
  <c r="JB26" i="7"/>
  <c r="JB30" i="7"/>
  <c r="JB136" i="7" s="1"/>
  <c r="JB39" i="7"/>
  <c r="JB38" i="7"/>
  <c r="JA59" i="7"/>
  <c r="JA185" i="7" s="1"/>
  <c r="JA47" i="7"/>
  <c r="JA135" i="7" s="1"/>
  <c r="JA41" i="7"/>
  <c r="JA42" i="7" s="1"/>
  <c r="JA3" i="7" s="1"/>
  <c r="JB35" i="7"/>
  <c r="JB37" i="7"/>
  <c r="JB66" i="7" s="1"/>
  <c r="JB36" i="7"/>
  <c r="JC19" i="7"/>
  <c r="JC84" i="7"/>
  <c r="JC2" i="7"/>
  <c r="IY74" i="7"/>
  <c r="JB32" i="7"/>
  <c r="JB156" i="7" s="1"/>
  <c r="JA62" i="7"/>
  <c r="JA50" i="7"/>
  <c r="JA4" i="7"/>
  <c r="JA49" i="7"/>
  <c r="JB31" i="7"/>
  <c r="JB144" i="7" s="1"/>
  <c r="JA63" i="7"/>
  <c r="JA51" i="7"/>
  <c r="JA187" i="7" s="1"/>
  <c r="JD14" i="7"/>
  <c r="JC1" i="7"/>
  <c r="JC25" i="7"/>
  <c r="JC89" i="7" s="1"/>
  <c r="IZ77" i="7"/>
  <c r="JD15" i="7"/>
  <c r="JC16" i="7"/>
  <c r="JC17" i="7"/>
  <c r="EF145" i="3"/>
  <c r="EE82" i="6"/>
  <c r="EE75" i="6"/>
  <c r="ED130" i="3"/>
  <c r="ED29" i="6" s="1"/>
  <c r="EE186" i="3"/>
  <c r="ED73" i="3"/>
  <c r="ED71" i="3"/>
  <c r="EE188" i="3"/>
  <c r="EE200" i="3" s="1"/>
  <c r="ED75" i="3"/>
  <c r="ED191" i="3" s="1"/>
  <c r="EE112" i="3"/>
  <c r="EE101" i="3"/>
  <c r="EE105" i="3" s="1"/>
  <c r="EE28" i="6" s="1"/>
  <c r="ED74" i="3"/>
  <c r="ED98" i="6" s="1"/>
  <c r="ED78" i="3"/>
  <c r="EE135" i="3"/>
  <c r="ED77" i="3"/>
  <c r="EE190" i="3"/>
  <c r="ED79" i="3"/>
  <c r="JD13" i="3"/>
  <c r="JC6" i="3"/>
  <c r="EF121" i="3"/>
  <c r="EF122" i="3" s="1"/>
  <c r="EF117" i="3"/>
  <c r="EF102" i="3"/>
  <c r="EF103" i="3" s="1"/>
  <c r="EF126" i="3"/>
  <c r="EF127" i="3" s="1"/>
  <c r="EG1" i="3"/>
  <c r="EG15" i="3"/>
  <c r="EG19" i="3" s="1"/>
  <c r="EG25" i="3"/>
  <c r="EE185" i="3"/>
  <c r="EE143" i="3"/>
  <c r="ED72" i="3"/>
  <c r="ED242" i="3"/>
  <c r="ED76" i="3"/>
  <c r="EF39" i="3"/>
  <c r="EF34" i="3"/>
  <c r="EF37" i="3"/>
  <c r="EF36" i="3"/>
  <c r="EF35" i="3"/>
  <c r="EF33" i="3"/>
  <c r="EF97" i="6" s="1"/>
  <c r="EF31" i="3"/>
  <c r="EF38" i="3"/>
  <c r="EF32" i="3"/>
  <c r="EF30" i="3"/>
  <c r="JA188" i="7" l="1"/>
  <c r="JA200" i="7" s="1"/>
  <c r="JA189" i="7"/>
  <c r="JC145" i="7"/>
  <c r="JC146" i="7" s="1"/>
  <c r="JC150" i="7" s="1"/>
  <c r="JC158" i="7" s="1"/>
  <c r="JB52" i="7"/>
  <c r="JB67" i="7"/>
  <c r="JB190" i="7" s="1"/>
  <c r="IZ79" i="7"/>
  <c r="IZ128" i="7"/>
  <c r="IZ123" i="7"/>
  <c r="JB117" i="7"/>
  <c r="JB121" i="7"/>
  <c r="JB122" i="7" s="1"/>
  <c r="JB103" i="7"/>
  <c r="JB104" i="7" s="1"/>
  <c r="JB126" i="7"/>
  <c r="JB127" i="7" s="1"/>
  <c r="JC38" i="7"/>
  <c r="IY130" i="7"/>
  <c r="JA74" i="7"/>
  <c r="JB110" i="7"/>
  <c r="JB90" i="7"/>
  <c r="JB94" i="7" s="1"/>
  <c r="JB96" i="7" s="1"/>
  <c r="JA112" i="7"/>
  <c r="JA102" i="7"/>
  <c r="JA106" i="7" s="1"/>
  <c r="JC32" i="7"/>
  <c r="JC156" i="7" s="1"/>
  <c r="JC31" i="7"/>
  <c r="JC144" i="7" s="1"/>
  <c r="JC35" i="7"/>
  <c r="JC39" i="7"/>
  <c r="JC53" i="7"/>
  <c r="IZ71" i="7"/>
  <c r="JB63" i="7"/>
  <c r="JB51" i="7"/>
  <c r="JB187" i="7" s="1"/>
  <c r="JC60" i="7"/>
  <c r="JC143" i="7" s="1"/>
  <c r="JE14" i="7"/>
  <c r="JD1" i="7"/>
  <c r="JD25" i="7"/>
  <c r="JD89" i="7" s="1"/>
  <c r="JB61" i="7"/>
  <c r="JB186" i="7" s="1"/>
  <c r="JB53" i="7"/>
  <c r="JC34" i="7"/>
  <c r="JC192" i="7" s="1"/>
  <c r="JA79" i="7"/>
  <c r="JC33" i="7"/>
  <c r="JB65" i="7"/>
  <c r="JB54" i="7"/>
  <c r="JC30" i="7"/>
  <c r="JC136" i="7" s="1"/>
  <c r="JA78" i="7"/>
  <c r="JC5" i="7"/>
  <c r="JC26" i="7"/>
  <c r="JD19" i="7"/>
  <c r="JD84" i="7"/>
  <c r="JD2" i="7"/>
  <c r="JB60" i="7"/>
  <c r="JB143" i="7" s="1"/>
  <c r="JB48" i="7"/>
  <c r="JB142" i="7" s="1"/>
  <c r="IZ74" i="7"/>
  <c r="JC37" i="7"/>
  <c r="JC66" i="7" s="1"/>
  <c r="JB59" i="7"/>
  <c r="JB185" i="7" s="1"/>
  <c r="JB47" i="7"/>
  <c r="JB135" i="7" s="1"/>
  <c r="JB41" i="7"/>
  <c r="JB42" i="7" s="1"/>
  <c r="JB3" i="7" s="1"/>
  <c r="IZ75" i="7"/>
  <c r="IZ191" i="7" s="1"/>
  <c r="JC36" i="7"/>
  <c r="JE15" i="7"/>
  <c r="JD17" i="7"/>
  <c r="JD16" i="7"/>
  <c r="JD36" i="7" s="1"/>
  <c r="EE3" i="6"/>
  <c r="ED4" i="6"/>
  <c r="ED5" i="6" s="1"/>
  <c r="EF66" i="3"/>
  <c r="EF50" i="3"/>
  <c r="EE123" i="3"/>
  <c r="EE128" i="3"/>
  <c r="EF144" i="3"/>
  <c r="EF48" i="3"/>
  <c r="EF142" i="3" s="1"/>
  <c r="EF60" i="3"/>
  <c r="EG89" i="3"/>
  <c r="EG5" i="3"/>
  <c r="EG26" i="3"/>
  <c r="EF52" i="3"/>
  <c r="EF62" i="3"/>
  <c r="EF4" i="3"/>
  <c r="EG17" i="3"/>
  <c r="EH14" i="3"/>
  <c r="EG16" i="3"/>
  <c r="EG2" i="3"/>
  <c r="EG145" i="3" s="1"/>
  <c r="EG84" i="3"/>
  <c r="JE13" i="3"/>
  <c r="JD6" i="3"/>
  <c r="EF110" i="3"/>
  <c r="EF118" i="3" s="1"/>
  <c r="EF156" i="3"/>
  <c r="EF90" i="3"/>
  <c r="EF94" i="3" s="1"/>
  <c r="EF96" i="3" s="1"/>
  <c r="EF61" i="3"/>
  <c r="EF53" i="3"/>
  <c r="EF65" i="3"/>
  <c r="EF49" i="3"/>
  <c r="EF64" i="3"/>
  <c r="EF54" i="3"/>
  <c r="EE241" i="3"/>
  <c r="EF67" i="3"/>
  <c r="EF55" i="3"/>
  <c r="EF189" i="3" s="1"/>
  <c r="EF136" i="3"/>
  <c r="EF41" i="3"/>
  <c r="EF42" i="3" s="1"/>
  <c r="EF3" i="3" s="1"/>
  <c r="EF47" i="3"/>
  <c r="EF74" i="6" s="1"/>
  <c r="EF59" i="3"/>
  <c r="EF192" i="3"/>
  <c r="EF63" i="3"/>
  <c r="EF51" i="3"/>
  <c r="EF187" i="3" s="1"/>
  <c r="JC48" i="7" l="1"/>
  <c r="JC142" i="7" s="1"/>
  <c r="JC52" i="7"/>
  <c r="JC67" i="7"/>
  <c r="JC190" i="7" s="1"/>
  <c r="JB79" i="7"/>
  <c r="J156" i="7"/>
  <c r="JB188" i="7"/>
  <c r="JB200" i="7" s="1"/>
  <c r="JB189" i="7"/>
  <c r="J158" i="7"/>
  <c r="JD33" i="7"/>
  <c r="JD145" i="7"/>
  <c r="JD146" i="7" s="1"/>
  <c r="JD150" i="7" s="1"/>
  <c r="JD158" i="7" s="1"/>
  <c r="JE158" i="7" s="1"/>
  <c r="JC61" i="7"/>
  <c r="JC186" i="7" s="1"/>
  <c r="JA123" i="7"/>
  <c r="JA128" i="7"/>
  <c r="JB112" i="7"/>
  <c r="JB102" i="7"/>
  <c r="JB106" i="7" s="1"/>
  <c r="JB118" i="7"/>
  <c r="JC121" i="7"/>
  <c r="JC122" i="7" s="1"/>
  <c r="JC117" i="7"/>
  <c r="JC103" i="7"/>
  <c r="JC104" i="7" s="1"/>
  <c r="JC126" i="7"/>
  <c r="JC127" i="7" s="1"/>
  <c r="JD38" i="7"/>
  <c r="JC110" i="7"/>
  <c r="JC90" i="7"/>
  <c r="JC94" i="7" s="1"/>
  <c r="JC96" i="7" s="1"/>
  <c r="IZ130" i="7"/>
  <c r="JD34" i="7"/>
  <c r="JD192" i="7" s="1"/>
  <c r="JD39" i="7"/>
  <c r="JC59" i="7"/>
  <c r="JC185" i="7" s="1"/>
  <c r="JC47" i="7"/>
  <c r="JC135" i="7" s="1"/>
  <c r="JC41" i="7"/>
  <c r="JC42" i="7" s="1"/>
  <c r="JC3" i="7" s="1"/>
  <c r="JB73" i="7"/>
  <c r="JA73" i="7"/>
  <c r="JD32" i="7"/>
  <c r="JD156" i="7" s="1"/>
  <c r="JA75" i="7"/>
  <c r="JA191" i="7" s="1"/>
  <c r="JD5" i="7"/>
  <c r="JD26" i="7"/>
  <c r="JD65" i="7"/>
  <c r="JD54" i="7"/>
  <c r="JD31" i="7"/>
  <c r="JD144" i="7" s="1"/>
  <c r="JA71" i="7"/>
  <c r="JA77" i="7"/>
  <c r="JF14" i="7"/>
  <c r="JE1" i="7"/>
  <c r="JE145" i="7" s="1"/>
  <c r="JE146" i="7" s="1"/>
  <c r="JE150" i="7" s="1"/>
  <c r="JE25" i="7"/>
  <c r="JE89" i="7" s="1"/>
  <c r="JE19" i="7"/>
  <c r="JE84" i="7"/>
  <c r="JE2" i="7"/>
  <c r="JC62" i="7"/>
  <c r="JC50" i="7"/>
  <c r="JC4" i="7"/>
  <c r="JC49" i="7"/>
  <c r="JD30" i="7"/>
  <c r="JD136" i="7" s="1"/>
  <c r="JD62" i="7"/>
  <c r="JD50" i="7"/>
  <c r="JD49" i="7"/>
  <c r="JD4" i="7"/>
  <c r="JC65" i="7"/>
  <c r="JC54" i="7"/>
  <c r="JB72" i="7"/>
  <c r="JA72" i="7"/>
  <c r="JD37" i="7"/>
  <c r="JD66" i="7" s="1"/>
  <c r="JC63" i="7"/>
  <c r="JC51" i="7"/>
  <c r="JC187" i="7" s="1"/>
  <c r="JD35" i="7"/>
  <c r="JB78" i="7"/>
  <c r="JF15" i="7"/>
  <c r="JE17" i="7"/>
  <c r="JE16" i="7"/>
  <c r="EE130" i="3"/>
  <c r="EE29" i="6" s="1"/>
  <c r="EE4" i="6" s="1"/>
  <c r="EE5" i="6" s="1"/>
  <c r="EF82" i="6"/>
  <c r="EF75" i="6"/>
  <c r="CX146" i="3"/>
  <c r="CX150" i="3" s="1"/>
  <c r="CX158" i="3" s="1"/>
  <c r="EE77" i="3"/>
  <c r="JE6" i="3"/>
  <c r="JF13" i="3"/>
  <c r="EF186" i="3"/>
  <c r="EE73" i="3"/>
  <c r="EE71" i="3"/>
  <c r="EF112" i="3"/>
  <c r="EF101" i="3"/>
  <c r="EF105" i="3" s="1"/>
  <c r="EF28" i="6" s="1"/>
  <c r="EG37" i="3"/>
  <c r="EG35" i="3"/>
  <c r="EG36" i="3"/>
  <c r="EG33" i="3"/>
  <c r="EG97" i="6" s="1"/>
  <c r="EG31" i="3"/>
  <c r="EG38" i="3"/>
  <c r="EG39" i="3"/>
  <c r="EG32" i="3"/>
  <c r="EG30" i="3"/>
  <c r="EG34" i="3"/>
  <c r="EG102" i="3"/>
  <c r="EG103" i="3" s="1"/>
  <c r="EG121" i="3"/>
  <c r="EG122" i="3" s="1"/>
  <c r="EG126" i="3"/>
  <c r="EG127" i="3" s="1"/>
  <c r="EG117" i="3"/>
  <c r="EE242" i="3"/>
  <c r="EH1" i="3"/>
  <c r="EH25" i="3"/>
  <c r="EH15" i="3"/>
  <c r="EF190" i="3"/>
  <c r="EE79" i="3"/>
  <c r="EF135" i="3"/>
  <c r="EE78" i="3"/>
  <c r="EF185" i="3"/>
  <c r="EF143" i="3"/>
  <c r="EE72" i="3"/>
  <c r="EE76" i="3"/>
  <c r="EF188" i="3"/>
  <c r="EF200" i="3" s="1"/>
  <c r="EE75" i="3"/>
  <c r="EE191" i="3" s="1"/>
  <c r="EE74" i="3"/>
  <c r="EE98" i="6" s="1"/>
  <c r="JA130" i="7" l="1"/>
  <c r="JD52" i="7"/>
  <c r="JD67" i="7"/>
  <c r="JD51" i="7"/>
  <c r="JD187" i="7" s="1"/>
  <c r="NE193" i="7"/>
  <c r="EY193" i="7"/>
  <c r="KL193" i="7"/>
  <c r="GA193" i="7"/>
  <c r="JB193" i="7"/>
  <c r="JO193" i="7"/>
  <c r="CB193" i="7"/>
  <c r="JR193" i="7"/>
  <c r="AK193" i="7"/>
  <c r="CL193" i="7"/>
  <c r="LJ193" i="7"/>
  <c r="FL193" i="7"/>
  <c r="LL193" i="7"/>
  <c r="ET193" i="7"/>
  <c r="CT193" i="7"/>
  <c r="DD193" i="7"/>
  <c r="NX193" i="7"/>
  <c r="OG193" i="7"/>
  <c r="EF193" i="7"/>
  <c r="NW193" i="7"/>
  <c r="HG193" i="7"/>
  <c r="JW193" i="7"/>
  <c r="LQ193" i="7"/>
  <c r="BT193" i="7"/>
  <c r="BV193" i="7"/>
  <c r="CD193" i="7"/>
  <c r="GV193" i="7"/>
  <c r="HW193" i="7"/>
  <c r="KB193" i="7"/>
  <c r="R193" i="7"/>
  <c r="JG193" i="7"/>
  <c r="DV193" i="7"/>
  <c r="IF193" i="7"/>
  <c r="JS193" i="7"/>
  <c r="NG193" i="7"/>
  <c r="OK193" i="7"/>
  <c r="AR193" i="7"/>
  <c r="IB193" i="7"/>
  <c r="LX193" i="7"/>
  <c r="AY193" i="7"/>
  <c r="IH193" i="7"/>
  <c r="MY193" i="7"/>
  <c r="AA193" i="7"/>
  <c r="FC193" i="7"/>
  <c r="AU193" i="7"/>
  <c r="BI193" i="7"/>
  <c r="HK193" i="7"/>
  <c r="OQ193" i="7"/>
  <c r="KM193" i="7"/>
  <c r="JE193" i="7"/>
  <c r="EO193" i="7"/>
  <c r="DU193" i="7"/>
  <c r="GX193" i="7"/>
  <c r="ER193" i="7"/>
  <c r="IP193" i="7"/>
  <c r="GD193" i="7"/>
  <c r="HS193" i="7"/>
  <c r="BZ193" i="7"/>
  <c r="N193" i="7"/>
  <c r="MJ193" i="7"/>
  <c r="ON193" i="7"/>
  <c r="CK193" i="7"/>
  <c r="IA193" i="7"/>
  <c r="ED193" i="7"/>
  <c r="DX193" i="7"/>
  <c r="BW193" i="7"/>
  <c r="MV193" i="7"/>
  <c r="LP193" i="7"/>
  <c r="OL193" i="7"/>
  <c r="FX193" i="7"/>
  <c r="MT193" i="7"/>
  <c r="Z193" i="7"/>
  <c r="GW193" i="7"/>
  <c r="GK193" i="7"/>
  <c r="OR193" i="7"/>
  <c r="EU193" i="7"/>
  <c r="OC193" i="7"/>
  <c r="EI193" i="7"/>
  <c r="FO193" i="7"/>
  <c r="CW193" i="7"/>
  <c r="CP193" i="7"/>
  <c r="JJ193" i="7"/>
  <c r="KY193" i="7"/>
  <c r="EA193" i="7"/>
  <c r="S193" i="7"/>
  <c r="JH193" i="7"/>
  <c r="BE193" i="7"/>
  <c r="NA193" i="7"/>
  <c r="NR193" i="7"/>
  <c r="LH193" i="7"/>
  <c r="M193" i="7"/>
  <c r="KO193" i="7"/>
  <c r="FE193" i="7"/>
  <c r="HJ193" i="7"/>
  <c r="BL193" i="7"/>
  <c r="MA193" i="7"/>
  <c r="DI193" i="7"/>
  <c r="NT193" i="7"/>
  <c r="NP193" i="7"/>
  <c r="JA193" i="7"/>
  <c r="DH193" i="7"/>
  <c r="KP193" i="7"/>
  <c r="GB193" i="7"/>
  <c r="MQ193" i="7"/>
  <c r="DF193" i="7"/>
  <c r="EK193" i="7"/>
  <c r="KH193" i="7"/>
  <c r="HF193" i="7"/>
  <c r="DM193" i="7"/>
  <c r="JT193" i="7"/>
  <c r="HC193" i="7"/>
  <c r="LY193" i="7"/>
  <c r="IK193" i="7"/>
  <c r="O193" i="7"/>
  <c r="AD193" i="7"/>
  <c r="FD193" i="7"/>
  <c r="OD193" i="7"/>
  <c r="BD193" i="7"/>
  <c r="LO193" i="7"/>
  <c r="EB193" i="7"/>
  <c r="EX193" i="7"/>
  <c r="MD193" i="7"/>
  <c r="BF193" i="7"/>
  <c r="GC193" i="7"/>
  <c r="CU193" i="7"/>
  <c r="CF193" i="7"/>
  <c r="X193" i="7"/>
  <c r="IE193" i="7"/>
  <c r="EL193" i="7"/>
  <c r="KD193" i="7"/>
  <c r="JQ193" i="7"/>
  <c r="HU193" i="7"/>
  <c r="CY193" i="7"/>
  <c r="NO193" i="7"/>
  <c r="DT193" i="7"/>
  <c r="LW193" i="7"/>
  <c r="CG193" i="7"/>
  <c r="LB193" i="7"/>
  <c r="BQ193" i="7"/>
  <c r="CS193" i="7"/>
  <c r="NF193" i="7"/>
  <c r="IQ193" i="7"/>
  <c r="LU193" i="7"/>
  <c r="MH193" i="7"/>
  <c r="NQ193" i="7"/>
  <c r="DN193" i="7"/>
  <c r="IM193" i="7"/>
  <c r="FM193" i="7"/>
  <c r="MC193" i="7"/>
  <c r="NV193" i="7"/>
  <c r="AW193" i="7"/>
  <c r="FU193" i="7"/>
  <c r="DS193" i="7"/>
  <c r="FV193" i="7"/>
  <c r="ME193" i="7"/>
  <c r="JM193" i="7"/>
  <c r="KU193" i="7"/>
  <c r="GR193" i="7"/>
  <c r="LT193" i="7"/>
  <c r="FR193" i="7"/>
  <c r="IV193" i="7"/>
  <c r="II193" i="7"/>
  <c r="MZ193" i="7"/>
  <c r="LN193" i="7"/>
  <c r="KK193" i="7"/>
  <c r="OA193" i="7"/>
  <c r="BP193" i="7"/>
  <c r="EE193" i="7"/>
  <c r="CX193" i="7"/>
  <c r="EW193" i="7"/>
  <c r="AE193" i="7"/>
  <c r="Q193" i="7"/>
  <c r="GI193" i="7"/>
  <c r="HX193" i="7"/>
  <c r="GT193" i="7"/>
  <c r="FW193" i="7"/>
  <c r="DA193" i="7"/>
  <c r="NB193" i="7"/>
  <c r="IL193" i="7"/>
  <c r="GP193" i="7"/>
  <c r="CC193" i="7"/>
  <c r="HI193" i="7"/>
  <c r="FJ193" i="7"/>
  <c r="CO193" i="7"/>
  <c r="OO193" i="7"/>
  <c r="MF193" i="7"/>
  <c r="HZ193" i="7"/>
  <c r="OJ193" i="7"/>
  <c r="GU193" i="7"/>
  <c r="KA193" i="7"/>
  <c r="FB193" i="7"/>
  <c r="EN193" i="7"/>
  <c r="HV193" i="7"/>
  <c r="JX193" i="7"/>
  <c r="BX193" i="7"/>
  <c r="KT193" i="7"/>
  <c r="BS193" i="7"/>
  <c r="OF193" i="7"/>
  <c r="LE193" i="7"/>
  <c r="LZ193" i="7"/>
  <c r="Y193" i="7"/>
  <c r="BN193" i="7"/>
  <c r="EV193" i="7"/>
  <c r="KJ193" i="7"/>
  <c r="EC193" i="7"/>
  <c r="CN193" i="7"/>
  <c r="DB193" i="7"/>
  <c r="IO193" i="7"/>
  <c r="DQ193" i="7"/>
  <c r="HN193" i="7"/>
  <c r="JL193" i="7"/>
  <c r="LI193" i="7"/>
  <c r="AG193" i="7"/>
  <c r="OM193" i="7"/>
  <c r="BK193" i="7"/>
  <c r="LM193" i="7"/>
  <c r="KQ193" i="7"/>
  <c r="LK193" i="7"/>
  <c r="OB193" i="7"/>
  <c r="NK193" i="7"/>
  <c r="NS193" i="7"/>
  <c r="BH193" i="7"/>
  <c r="JY193" i="7"/>
  <c r="IU193" i="7"/>
  <c r="IZ193" i="7"/>
  <c r="IJ193" i="7"/>
  <c r="HE193" i="7"/>
  <c r="HB193" i="7"/>
  <c r="GL193" i="7"/>
  <c r="AM193" i="7"/>
  <c r="HD193" i="7"/>
  <c r="MX193" i="7"/>
  <c r="IT193" i="7"/>
  <c r="FQ193" i="7"/>
  <c r="KE193" i="7"/>
  <c r="BA193" i="7"/>
  <c r="HT193" i="7"/>
  <c r="DP193" i="7"/>
  <c r="DK193" i="7"/>
  <c r="LV193" i="7"/>
  <c r="LA193" i="7"/>
  <c r="U193" i="7"/>
  <c r="EQ193" i="7"/>
  <c r="NI193" i="7"/>
  <c r="CH193" i="7"/>
  <c r="AX193" i="7"/>
  <c r="DW193" i="7"/>
  <c r="AH193" i="7"/>
  <c r="GS193" i="7"/>
  <c r="KF193" i="7"/>
  <c r="NY193" i="7"/>
  <c r="L193" i="7"/>
  <c r="GY193" i="7"/>
  <c r="DZ193" i="7"/>
  <c r="NH193" i="7"/>
  <c r="FS193" i="7"/>
  <c r="CA193" i="7"/>
  <c r="MP193" i="7"/>
  <c r="NN193" i="7"/>
  <c r="CV193" i="7"/>
  <c r="KG193" i="7"/>
  <c r="IX193" i="7"/>
  <c r="BC193" i="7"/>
  <c r="IC193" i="7"/>
  <c r="IW193" i="7"/>
  <c r="MS193" i="7"/>
  <c r="JI193" i="7"/>
  <c r="MW193" i="7"/>
  <c r="GZ193" i="7"/>
  <c r="HP193" i="7"/>
  <c r="GQ193" i="7"/>
  <c r="LS193" i="7"/>
  <c r="GO193" i="7"/>
  <c r="KW193" i="7"/>
  <c r="NM193" i="7"/>
  <c r="NC193" i="7"/>
  <c r="MR193" i="7"/>
  <c r="KN193" i="7"/>
  <c r="AO193" i="7"/>
  <c r="P193" i="7"/>
  <c r="IY193" i="7"/>
  <c r="FT193" i="7"/>
  <c r="IG193" i="7"/>
  <c r="JU193" i="7"/>
  <c r="KZ193" i="7"/>
  <c r="AV193" i="7"/>
  <c r="JP193" i="7"/>
  <c r="FZ193" i="7"/>
  <c r="IS193" i="7"/>
  <c r="KR193" i="7"/>
  <c r="JF193" i="7"/>
  <c r="FF193" i="7"/>
  <c r="GJ193" i="7"/>
  <c r="ES193" i="7"/>
  <c r="FN193" i="7"/>
  <c r="ID193" i="7"/>
  <c r="KS193" i="7"/>
  <c r="CE193" i="7"/>
  <c r="LG193" i="7"/>
  <c r="T193" i="7"/>
  <c r="EM193" i="7"/>
  <c r="OI193" i="7"/>
  <c r="HQ193" i="7"/>
  <c r="AL193" i="7"/>
  <c r="CR193" i="7"/>
  <c r="CI193" i="7"/>
  <c r="OE193" i="7"/>
  <c r="BG193" i="7"/>
  <c r="HH193" i="7"/>
  <c r="IR193" i="7"/>
  <c r="FI193" i="7"/>
  <c r="HM193" i="7"/>
  <c r="BB193" i="7"/>
  <c r="MI193" i="7"/>
  <c r="FK193" i="7"/>
  <c r="MK193" i="7"/>
  <c r="FA193" i="7"/>
  <c r="AI193" i="7"/>
  <c r="KV193" i="7"/>
  <c r="NJ193" i="7"/>
  <c r="CJ193" i="7"/>
  <c r="FG193" i="7"/>
  <c r="NU193" i="7"/>
  <c r="LF193" i="7"/>
  <c r="NL193" i="7"/>
  <c r="AC193" i="7"/>
  <c r="DJ193" i="7"/>
  <c r="JC193" i="7"/>
  <c r="NZ193" i="7"/>
  <c r="CM193" i="7"/>
  <c r="GN193" i="7"/>
  <c r="FP193" i="7"/>
  <c r="EG193" i="7"/>
  <c r="OH193" i="7"/>
  <c r="DG193" i="7"/>
  <c r="DO193" i="7"/>
  <c r="LC193" i="7"/>
  <c r="AS193" i="7"/>
  <c r="OP193" i="7"/>
  <c r="DR193" i="7"/>
  <c r="HO193" i="7"/>
  <c r="EJ193" i="7"/>
  <c r="HY193" i="7"/>
  <c r="MG193" i="7"/>
  <c r="GF193" i="7"/>
  <c r="W193" i="7"/>
  <c r="KI193" i="7"/>
  <c r="EH193" i="7"/>
  <c r="HR193" i="7"/>
  <c r="GE193" i="7"/>
  <c r="AF193" i="7"/>
  <c r="BR193" i="7"/>
  <c r="MO193" i="7"/>
  <c r="CZ193" i="7"/>
  <c r="JV193" i="7"/>
  <c r="EZ193" i="7"/>
  <c r="KC193" i="7"/>
  <c r="MB193" i="7"/>
  <c r="HL193" i="7"/>
  <c r="DY193" i="7"/>
  <c r="BJ193" i="7"/>
  <c r="CQ193" i="7"/>
  <c r="FY193" i="7"/>
  <c r="GH193" i="7"/>
  <c r="AQ193" i="7"/>
  <c r="BU193" i="7"/>
  <c r="GG193" i="7"/>
  <c r="JZ193" i="7"/>
  <c r="GM193" i="7"/>
  <c r="LR193" i="7"/>
  <c r="DC193" i="7"/>
  <c r="MU193" i="7"/>
  <c r="DL193" i="7"/>
  <c r="IN193" i="7"/>
  <c r="MN193" i="7"/>
  <c r="JD193" i="7"/>
  <c r="BY193" i="7"/>
  <c r="BO193" i="7"/>
  <c r="V193" i="7"/>
  <c r="AN193" i="7"/>
  <c r="AZ193" i="7"/>
  <c r="AP193" i="7"/>
  <c r="HA193" i="7"/>
  <c r="LD193" i="7"/>
  <c r="DE193" i="7"/>
  <c r="AT193" i="7"/>
  <c r="BM193" i="7"/>
  <c r="KX193" i="7"/>
  <c r="JN193" i="7"/>
  <c r="ND193" i="7"/>
  <c r="EP193" i="7"/>
  <c r="AJ193" i="7"/>
  <c r="JK193" i="7"/>
  <c r="FH193" i="7"/>
  <c r="AB193" i="7"/>
  <c r="MM193" i="7"/>
  <c r="ML193" i="7"/>
  <c r="JB75" i="7"/>
  <c r="JB191" i="7" s="1"/>
  <c r="JC188" i="7"/>
  <c r="JC200" i="7" s="1"/>
  <c r="JC189" i="7"/>
  <c r="JB71" i="7"/>
  <c r="JD63" i="7"/>
  <c r="JE32" i="7"/>
  <c r="JE156" i="7" s="1"/>
  <c r="JC112" i="7"/>
  <c r="JC102" i="7"/>
  <c r="JC106" i="7" s="1"/>
  <c r="JD126" i="7"/>
  <c r="JD127" i="7" s="1"/>
  <c r="JD121" i="7"/>
  <c r="JD122" i="7" s="1"/>
  <c r="JD103" i="7"/>
  <c r="JD104" i="7" s="1"/>
  <c r="JD117" i="7"/>
  <c r="JB128" i="7"/>
  <c r="JB123" i="7"/>
  <c r="JC77" i="7"/>
  <c r="JD110" i="7"/>
  <c r="JD90" i="7"/>
  <c r="JD94" i="7" s="1"/>
  <c r="JD96" i="7" s="1"/>
  <c r="JC118" i="7"/>
  <c r="JE31" i="7"/>
  <c r="JE144" i="7" s="1"/>
  <c r="JE33" i="7"/>
  <c r="JE4" i="7" s="1"/>
  <c r="JE34" i="7"/>
  <c r="JE192" i="7" s="1"/>
  <c r="JE61" i="7"/>
  <c r="JE186" i="7" s="1"/>
  <c r="JE53" i="7"/>
  <c r="JE63" i="7"/>
  <c r="JE51" i="7"/>
  <c r="JE187" i="7" s="1"/>
  <c r="JE5" i="7"/>
  <c r="JE26" i="7"/>
  <c r="JE30" i="7"/>
  <c r="JE136" i="7" s="1"/>
  <c r="JD60" i="7"/>
  <c r="JD143" i="7" s="1"/>
  <c r="JD48" i="7"/>
  <c r="JD142" i="7" s="1"/>
  <c r="JC74" i="7"/>
  <c r="JB74" i="7"/>
  <c r="JE37" i="7"/>
  <c r="JE66" i="7" s="1"/>
  <c r="JG14" i="7"/>
  <c r="JF1" i="7"/>
  <c r="JF25" i="7"/>
  <c r="JF89" i="7" s="1"/>
  <c r="JE39" i="7"/>
  <c r="JD59" i="7"/>
  <c r="JD185" i="7" s="1"/>
  <c r="JD47" i="7"/>
  <c r="JD135" i="7" s="1"/>
  <c r="JD41" i="7"/>
  <c r="JD42" i="7" s="1"/>
  <c r="JD3" i="7" s="1"/>
  <c r="JE35" i="7"/>
  <c r="JE38" i="7"/>
  <c r="JB77" i="7"/>
  <c r="JF19" i="7"/>
  <c r="JF84" i="7"/>
  <c r="JF2" i="7"/>
  <c r="JF36" i="7"/>
  <c r="JE36" i="7"/>
  <c r="JC78" i="7"/>
  <c r="JD61" i="7"/>
  <c r="JD186" i="7" s="1"/>
  <c r="JD53" i="7"/>
  <c r="JG15" i="7"/>
  <c r="JF17" i="7"/>
  <c r="JF16" i="7"/>
  <c r="EF3" i="6"/>
  <c r="EG156" i="3"/>
  <c r="EG110" i="3"/>
  <c r="EG118" i="3" s="1"/>
  <c r="EG90" i="3"/>
  <c r="EG94" i="3" s="1"/>
  <c r="EG96" i="3" s="1"/>
  <c r="EG61" i="3"/>
  <c r="EG53" i="3"/>
  <c r="EF241" i="3"/>
  <c r="EG49" i="3"/>
  <c r="EG65" i="3"/>
  <c r="EG66" i="3"/>
  <c r="EG50" i="3"/>
  <c r="EH89" i="3"/>
  <c r="EH5" i="3"/>
  <c r="EH26" i="3"/>
  <c r="EG144" i="3"/>
  <c r="EG48" i="3"/>
  <c r="EG142" i="3" s="1"/>
  <c r="EG60" i="3"/>
  <c r="EG52" i="3"/>
  <c r="EG62" i="3"/>
  <c r="EG4" i="3"/>
  <c r="JG13" i="3"/>
  <c r="JF6" i="3"/>
  <c r="EG54" i="3"/>
  <c r="EG64" i="3"/>
  <c r="EH17" i="3"/>
  <c r="EH16" i="3"/>
  <c r="EI14" i="3"/>
  <c r="EH2" i="3"/>
  <c r="EH145" i="3" s="1"/>
  <c r="EH84" i="3"/>
  <c r="EH19" i="3"/>
  <c r="EG192" i="3"/>
  <c r="EG63" i="3"/>
  <c r="EG51" i="3"/>
  <c r="EG187" i="3" s="1"/>
  <c r="EG67" i="3"/>
  <c r="EG55" i="3"/>
  <c r="EG189" i="3" s="1"/>
  <c r="EF128" i="3"/>
  <c r="EF123" i="3"/>
  <c r="EG136" i="3"/>
  <c r="EG47" i="3"/>
  <c r="EG74" i="6" s="1"/>
  <c r="EG59" i="3"/>
  <c r="EG41" i="3"/>
  <c r="EG42" i="3" s="1"/>
  <c r="EG3" i="3" s="1"/>
  <c r="JD188" i="7" l="1"/>
  <c r="JD200" i="7" s="1"/>
  <c r="JD189" i="7"/>
  <c r="JE188" i="7"/>
  <c r="JE200" i="7" s="1"/>
  <c r="JE189" i="7"/>
  <c r="JC75" i="7"/>
  <c r="JC191" i="7" s="1"/>
  <c r="JE60" i="7"/>
  <c r="JE143" i="7" s="1"/>
  <c r="JD190" i="7"/>
  <c r="JC79" i="7"/>
  <c r="JE52" i="7"/>
  <c r="JE67" i="7"/>
  <c r="JE190" i="7" s="1"/>
  <c r="JE48" i="7"/>
  <c r="JE142" i="7" s="1"/>
  <c r="JD75" i="7"/>
  <c r="JD191" i="7" s="1"/>
  <c r="JF145" i="7"/>
  <c r="JF146" i="7" s="1"/>
  <c r="JF150" i="7" s="1"/>
  <c r="JF158" i="7" s="1"/>
  <c r="JD112" i="7"/>
  <c r="JD102" i="7"/>
  <c r="JD106" i="7" s="1"/>
  <c r="JE126" i="7"/>
  <c r="JE127" i="7" s="1"/>
  <c r="JE103" i="7"/>
  <c r="JE104" i="7" s="1"/>
  <c r="JE121" i="7"/>
  <c r="JE122" i="7" s="1"/>
  <c r="JE117" i="7"/>
  <c r="JF30" i="7"/>
  <c r="JF136" i="7" s="1"/>
  <c r="JB130" i="7"/>
  <c r="JC128" i="7"/>
  <c r="JC123" i="7"/>
  <c r="JE49" i="7"/>
  <c r="JD118" i="7"/>
  <c r="JE62" i="7"/>
  <c r="JD74" i="7" s="1"/>
  <c r="JE110" i="7"/>
  <c r="JE90" i="7"/>
  <c r="JE94" i="7" s="1"/>
  <c r="JE96" i="7" s="1"/>
  <c r="JE50" i="7"/>
  <c r="JF37" i="7"/>
  <c r="JF66" i="7" s="1"/>
  <c r="JF38" i="7"/>
  <c r="JF39" i="7"/>
  <c r="JF35" i="7"/>
  <c r="JF59" i="7"/>
  <c r="JF5" i="7"/>
  <c r="JF26" i="7"/>
  <c r="JD72" i="7"/>
  <c r="JC72" i="7"/>
  <c r="JE65" i="7"/>
  <c r="JE54" i="7"/>
  <c r="JF32" i="7"/>
  <c r="JF156" i="7" s="1"/>
  <c r="JH14" i="7"/>
  <c r="JG1" i="7"/>
  <c r="JG25" i="7"/>
  <c r="JG89" i="7" s="1"/>
  <c r="JE59" i="7"/>
  <c r="JE185" i="7" s="1"/>
  <c r="JE47" i="7"/>
  <c r="JE135" i="7" s="1"/>
  <c r="JE41" i="7"/>
  <c r="JE42" i="7" s="1"/>
  <c r="JE3" i="7" s="1"/>
  <c r="JG19" i="7"/>
  <c r="JG84" i="7"/>
  <c r="JG2" i="7"/>
  <c r="JE78" i="7"/>
  <c r="JF65" i="7"/>
  <c r="JF54" i="7"/>
  <c r="JD79" i="7"/>
  <c r="JF31" i="7"/>
  <c r="JD73" i="7"/>
  <c r="JC73" i="7"/>
  <c r="JF34" i="7"/>
  <c r="JF192" i="7" s="1"/>
  <c r="JD78" i="7"/>
  <c r="JF33" i="7"/>
  <c r="JC71" i="7"/>
  <c r="JH15" i="7"/>
  <c r="JG17" i="7"/>
  <c r="JG16" i="7"/>
  <c r="EG82" i="6"/>
  <c r="EG75" i="6"/>
  <c r="CY146" i="3"/>
  <c r="CY150" i="3" s="1"/>
  <c r="CY158" i="3" s="1"/>
  <c r="EG135" i="3"/>
  <c r="EF76" i="3"/>
  <c r="EH126" i="3"/>
  <c r="EH127" i="3" s="1"/>
  <c r="EH117" i="3"/>
  <c r="EH102" i="3"/>
  <c r="EH103" i="3" s="1"/>
  <c r="EH121" i="3"/>
  <c r="EH122" i="3" s="1"/>
  <c r="EF130" i="3"/>
  <c r="EF29" i="6" s="1"/>
  <c r="EG186" i="3"/>
  <c r="EF73" i="3"/>
  <c r="EI1" i="3"/>
  <c r="EI25" i="3"/>
  <c r="EI15" i="3"/>
  <c r="EG185" i="3"/>
  <c r="EG143" i="3"/>
  <c r="EF72" i="3"/>
  <c r="EF78" i="3"/>
  <c r="EG112" i="3"/>
  <c r="EG101" i="3"/>
  <c r="EG105" i="3" s="1"/>
  <c r="EG28" i="6" s="1"/>
  <c r="EG190" i="3"/>
  <c r="EF79" i="3"/>
  <c r="EH37" i="3"/>
  <c r="EH38" i="3"/>
  <c r="EH39" i="3"/>
  <c r="EH35" i="3"/>
  <c r="EH36" i="3"/>
  <c r="EH33" i="3"/>
  <c r="EH97" i="6" s="1"/>
  <c r="EH31" i="3"/>
  <c r="EH32" i="3"/>
  <c r="EH30" i="3"/>
  <c r="EH34" i="3"/>
  <c r="JG6" i="3"/>
  <c r="JH13" i="3"/>
  <c r="EF71" i="3"/>
  <c r="EF77" i="3"/>
  <c r="EG188" i="3"/>
  <c r="EG200" i="3" s="1"/>
  <c r="EF75" i="3"/>
  <c r="EF191" i="3" s="1"/>
  <c r="EF74" i="3"/>
  <c r="EF98" i="6" s="1"/>
  <c r="JG145" i="7" l="1"/>
  <c r="JG146" i="7" s="1"/>
  <c r="JG150" i="7" s="1"/>
  <c r="JG158" i="7" s="1"/>
  <c r="JE118" i="7"/>
  <c r="JF52" i="7"/>
  <c r="JF67" i="7"/>
  <c r="JF190" i="7" s="1"/>
  <c r="JG30" i="7"/>
  <c r="JG136" i="7" s="1"/>
  <c r="JF110" i="7"/>
  <c r="JF90" i="7"/>
  <c r="JF94" i="7" s="1"/>
  <c r="JF96" i="7" s="1"/>
  <c r="JF41" i="7"/>
  <c r="JF42" i="7" s="1"/>
  <c r="JF3" i="7" s="1"/>
  <c r="JF144" i="7"/>
  <c r="JF117" i="7"/>
  <c r="JF103" i="7"/>
  <c r="JF104" i="7" s="1"/>
  <c r="JF121" i="7"/>
  <c r="JF122" i="7" s="1"/>
  <c r="JF126" i="7"/>
  <c r="JF127" i="7" s="1"/>
  <c r="JC130" i="7"/>
  <c r="JE112" i="7"/>
  <c r="JE102" i="7"/>
  <c r="JE106" i="7" s="1"/>
  <c r="JF47" i="7"/>
  <c r="JF135" i="7" s="1"/>
  <c r="JD128" i="7"/>
  <c r="JD123" i="7"/>
  <c r="JG39" i="7"/>
  <c r="JE71" i="7"/>
  <c r="JG37" i="7"/>
  <c r="JG66" i="7" s="1"/>
  <c r="JG36" i="7"/>
  <c r="JG65" i="7" s="1"/>
  <c r="JF77" i="7" s="1"/>
  <c r="JG31" i="7"/>
  <c r="JG144" i="7" s="1"/>
  <c r="JG59" i="7"/>
  <c r="JG47" i="7"/>
  <c r="JG135" i="7" s="1"/>
  <c r="JD71" i="7"/>
  <c r="JE77" i="7"/>
  <c r="JD77" i="7"/>
  <c r="JG35" i="7"/>
  <c r="JG38" i="7"/>
  <c r="JG5" i="7"/>
  <c r="JG26" i="7"/>
  <c r="JF62" i="7"/>
  <c r="JF50" i="7"/>
  <c r="JF49" i="7"/>
  <c r="JF4" i="7"/>
  <c r="JG32" i="7"/>
  <c r="JG156" i="7" s="1"/>
  <c r="JI14" i="7"/>
  <c r="JH1" i="7"/>
  <c r="JH25" i="7"/>
  <c r="JH89" i="7" s="1"/>
  <c r="JG34" i="7"/>
  <c r="JG192" i="7" s="1"/>
  <c r="JF61" i="7"/>
  <c r="JF186" i="7" s="1"/>
  <c r="JF53" i="7"/>
  <c r="JG54" i="7"/>
  <c r="JF63" i="7"/>
  <c r="JF51" i="7"/>
  <c r="JF187" i="7" s="1"/>
  <c r="JG33" i="7"/>
  <c r="JF60" i="7"/>
  <c r="JF143" i="7" s="1"/>
  <c r="JF48" i="7"/>
  <c r="JF142" i="7" s="1"/>
  <c r="JF78" i="7"/>
  <c r="JH19" i="7"/>
  <c r="JH84" i="7"/>
  <c r="JH2" i="7"/>
  <c r="JF71" i="7"/>
  <c r="JI15" i="7"/>
  <c r="JH16" i="7"/>
  <c r="JH17" i="7"/>
  <c r="EG3" i="6"/>
  <c r="EF4" i="6"/>
  <c r="EF5" i="6" s="1"/>
  <c r="EI17" i="3"/>
  <c r="EI16" i="3"/>
  <c r="EJ14" i="3"/>
  <c r="EI2" i="3"/>
  <c r="CZ146" i="3" s="1"/>
  <c r="CZ150" i="3" s="1"/>
  <c r="CZ158" i="3" s="1"/>
  <c r="EI84" i="3"/>
  <c r="EH50" i="3"/>
  <c r="EH66" i="3"/>
  <c r="EI19" i="3"/>
  <c r="EF242" i="3"/>
  <c r="JH6" i="3"/>
  <c r="JI13" i="3"/>
  <c r="EH192" i="3"/>
  <c r="EH63" i="3"/>
  <c r="EH51" i="3"/>
  <c r="EH187" i="3" s="1"/>
  <c r="EH65" i="3"/>
  <c r="EH49" i="3"/>
  <c r="EI89" i="3"/>
  <c r="EI5" i="3"/>
  <c r="EI26" i="3"/>
  <c r="EH54" i="3"/>
  <c r="EH64" i="3"/>
  <c r="EG123" i="3"/>
  <c r="EG128" i="3"/>
  <c r="EH136" i="3"/>
  <c r="EH47" i="3"/>
  <c r="EH74" i="6" s="1"/>
  <c r="EH59" i="3"/>
  <c r="EH41" i="3"/>
  <c r="EH42" i="3" s="1"/>
  <c r="EH3" i="3" s="1"/>
  <c r="EH62" i="3"/>
  <c r="EH52" i="3"/>
  <c r="EH4" i="3"/>
  <c r="EH67" i="3"/>
  <c r="EH55" i="3"/>
  <c r="EH189" i="3" s="1"/>
  <c r="EH156" i="3"/>
  <c r="EH110" i="3"/>
  <c r="EH118" i="3" s="1"/>
  <c r="EH90" i="3"/>
  <c r="EH94" i="3" s="1"/>
  <c r="EH96" i="3" s="1"/>
  <c r="EH61" i="3"/>
  <c r="EH53" i="3"/>
  <c r="EG241" i="3"/>
  <c r="EH144" i="3"/>
  <c r="EH48" i="3"/>
  <c r="EH142" i="3" s="1"/>
  <c r="EH60" i="3"/>
  <c r="JE79" i="7" l="1"/>
  <c r="JH145" i="7"/>
  <c r="JH146" i="7" s="1"/>
  <c r="JH150" i="7" s="1"/>
  <c r="JH158" i="7" s="1"/>
  <c r="JI158" i="7" s="1"/>
  <c r="JF188" i="7"/>
  <c r="JF200" i="7" s="1"/>
  <c r="JF189" i="7"/>
  <c r="JG52" i="7"/>
  <c r="JG67" i="7"/>
  <c r="JG190" i="7" s="1"/>
  <c r="JF185" i="7"/>
  <c r="JE128" i="7"/>
  <c r="JE123" i="7"/>
  <c r="JF112" i="7"/>
  <c r="JF102" i="7"/>
  <c r="JF106" i="7" s="1"/>
  <c r="JH33" i="7"/>
  <c r="JH4" i="7" s="1"/>
  <c r="JG48" i="7"/>
  <c r="JG142" i="7" s="1"/>
  <c r="JG90" i="7"/>
  <c r="JG94" i="7" s="1"/>
  <c r="JG96" i="7" s="1"/>
  <c r="JG110" i="7"/>
  <c r="JG60" i="7"/>
  <c r="JG143" i="7" s="1"/>
  <c r="JD130" i="7"/>
  <c r="JG121" i="7"/>
  <c r="JG122" i="7" s="1"/>
  <c r="JG117" i="7"/>
  <c r="JG118" i="7" s="1"/>
  <c r="JG126" i="7"/>
  <c r="JG127" i="7" s="1"/>
  <c r="JG103" i="7"/>
  <c r="JG104" i="7" s="1"/>
  <c r="JF118" i="7"/>
  <c r="JH37" i="7"/>
  <c r="JH66" i="7" s="1"/>
  <c r="JH30" i="7"/>
  <c r="JH47" i="7" s="1"/>
  <c r="JH135" i="7" s="1"/>
  <c r="JH35" i="7"/>
  <c r="JH38" i="7"/>
  <c r="JH62" i="7"/>
  <c r="JH50" i="7"/>
  <c r="JG61" i="7"/>
  <c r="JG186" i="7" s="1"/>
  <c r="JG53" i="7"/>
  <c r="JF72" i="7"/>
  <c r="JE72" i="7"/>
  <c r="JE73" i="7"/>
  <c r="JG62" i="7"/>
  <c r="JG50" i="7"/>
  <c r="JG4" i="7"/>
  <c r="JG49" i="7"/>
  <c r="JG63" i="7"/>
  <c r="JG51" i="7"/>
  <c r="JG187" i="7" s="1"/>
  <c r="JH39" i="7"/>
  <c r="JG78" i="7"/>
  <c r="JI19" i="7"/>
  <c r="JI84" i="7"/>
  <c r="JI2" i="7"/>
  <c r="JH36" i="7"/>
  <c r="JH32" i="7"/>
  <c r="JH156" i="7" s="1"/>
  <c r="JF74" i="7"/>
  <c r="JE74" i="7"/>
  <c r="JH31" i="7"/>
  <c r="JH144" i="7" s="1"/>
  <c r="JE75" i="7"/>
  <c r="JE191" i="7" s="1"/>
  <c r="JH5" i="7"/>
  <c r="JH26" i="7"/>
  <c r="JG41" i="7"/>
  <c r="JG42" i="7" s="1"/>
  <c r="JG3" i="7" s="1"/>
  <c r="JH34" i="7"/>
  <c r="JH192" i="7" s="1"/>
  <c r="JJ14" i="7"/>
  <c r="JI1" i="7"/>
  <c r="JI145" i="7" s="1"/>
  <c r="JI146" i="7" s="1"/>
  <c r="JI150" i="7" s="1"/>
  <c r="JI25" i="7"/>
  <c r="JI89" i="7" s="1"/>
  <c r="JF79" i="7"/>
  <c r="JJ15" i="7"/>
  <c r="JI16" i="7"/>
  <c r="JI17" i="7"/>
  <c r="EI145" i="3"/>
  <c r="EH75" i="6"/>
  <c r="EH82" i="6"/>
  <c r="EG130" i="3"/>
  <c r="EG74" i="3"/>
  <c r="EG98" i="6" s="1"/>
  <c r="EG76" i="3"/>
  <c r="EI121" i="3"/>
  <c r="EI122" i="3" s="1"/>
  <c r="EI126" i="3"/>
  <c r="EI127" i="3" s="1"/>
  <c r="EI102" i="3"/>
  <c r="EI103" i="3" s="1"/>
  <c r="EI117" i="3"/>
  <c r="JJ13" i="3"/>
  <c r="JI6" i="3"/>
  <c r="EH112" i="3"/>
  <c r="EH101" i="3"/>
  <c r="EH105" i="3" s="1"/>
  <c r="EH28" i="6" s="1"/>
  <c r="EH188" i="3"/>
  <c r="EH200" i="3" s="1"/>
  <c r="EG75" i="3"/>
  <c r="EG191" i="3" s="1"/>
  <c r="EH190" i="3"/>
  <c r="EG79" i="3"/>
  <c r="EG71" i="3"/>
  <c r="EJ25" i="3"/>
  <c r="EJ15" i="3"/>
  <c r="EJ1" i="3"/>
  <c r="EH135" i="3"/>
  <c r="EG77" i="3"/>
  <c r="EI37" i="3"/>
  <c r="EI33" i="3"/>
  <c r="EI97" i="6" s="1"/>
  <c r="EI31" i="3"/>
  <c r="EI38" i="3"/>
  <c r="EI32" i="3"/>
  <c r="EI30" i="3"/>
  <c r="EI39" i="3"/>
  <c r="EI34" i="3"/>
  <c r="EI35" i="3"/>
  <c r="EI36" i="3"/>
  <c r="EH185" i="3"/>
  <c r="EH143" i="3"/>
  <c r="EG72" i="3"/>
  <c r="EH186" i="3"/>
  <c r="EG73" i="3"/>
  <c r="EG78" i="3"/>
  <c r="JH52" i="7" l="1"/>
  <c r="JH67" i="7"/>
  <c r="JH190" i="7" s="1"/>
  <c r="JF75" i="7"/>
  <c r="JF191" i="7" s="1"/>
  <c r="JG188" i="7"/>
  <c r="JG200" i="7" s="1"/>
  <c r="JG189" i="7"/>
  <c r="JG185" i="7"/>
  <c r="JH59" i="7"/>
  <c r="JH136" i="7"/>
  <c r="JF128" i="7"/>
  <c r="JF123" i="7"/>
  <c r="JH110" i="7"/>
  <c r="JH90" i="7"/>
  <c r="JH94" i="7" s="1"/>
  <c r="JH96" i="7" s="1"/>
  <c r="JI31" i="7"/>
  <c r="JI144" i="7" s="1"/>
  <c r="JH121" i="7"/>
  <c r="JH122" i="7" s="1"/>
  <c r="JH117" i="7"/>
  <c r="JH103" i="7"/>
  <c r="JH104" i="7" s="1"/>
  <c r="JH126" i="7"/>
  <c r="JH127" i="7" s="1"/>
  <c r="JH49" i="7"/>
  <c r="JG74" i="7"/>
  <c r="JG112" i="7"/>
  <c r="JG102" i="7"/>
  <c r="JG106" i="7" s="1"/>
  <c r="JE130" i="7"/>
  <c r="JI34" i="7"/>
  <c r="JI192" i="7" s="1"/>
  <c r="JI30" i="7"/>
  <c r="JI136" i="7" s="1"/>
  <c r="JH41" i="7"/>
  <c r="JH42" i="7" s="1"/>
  <c r="JH3" i="7" s="1"/>
  <c r="JI33" i="7"/>
  <c r="JI4" i="7" s="1"/>
  <c r="JI60" i="7"/>
  <c r="JI143" i="7" s="1"/>
  <c r="JI48" i="7"/>
  <c r="JI142" i="7" s="1"/>
  <c r="JJ19" i="7"/>
  <c r="JJ84" i="7"/>
  <c r="JJ2" i="7"/>
  <c r="JH63" i="7"/>
  <c r="JH51" i="7"/>
  <c r="JH187" i="7" s="1"/>
  <c r="JI62" i="7"/>
  <c r="JH74" i="7" s="1"/>
  <c r="JI63" i="7"/>
  <c r="JI51" i="7"/>
  <c r="JI187" i="7" s="1"/>
  <c r="JH65" i="7"/>
  <c r="JH54" i="7"/>
  <c r="JI38" i="7"/>
  <c r="JF73" i="7"/>
  <c r="JI5" i="7"/>
  <c r="JI26" i="7"/>
  <c r="JI36" i="7"/>
  <c r="JI37" i="7"/>
  <c r="JI66" i="7" s="1"/>
  <c r="JH61" i="7"/>
  <c r="JH186" i="7" s="1"/>
  <c r="JH53" i="7"/>
  <c r="JI35" i="7"/>
  <c r="JI39" i="7"/>
  <c r="JK14" i="7"/>
  <c r="JJ1" i="7"/>
  <c r="JJ145" i="7" s="1"/>
  <c r="JJ146" i="7" s="1"/>
  <c r="JJ150" i="7" s="1"/>
  <c r="JJ158" i="7" s="1"/>
  <c r="JJ25" i="7"/>
  <c r="JJ89" i="7" s="1"/>
  <c r="JH60" i="7"/>
  <c r="JH143" i="7" s="1"/>
  <c r="JH48" i="7"/>
  <c r="JH142" i="7" s="1"/>
  <c r="JI32" i="7"/>
  <c r="JI156" i="7" s="1"/>
  <c r="JK15" i="7"/>
  <c r="JJ16" i="7"/>
  <c r="JJ17" i="7"/>
  <c r="EH3" i="6"/>
  <c r="EG242" i="3"/>
  <c r="EG29" i="6"/>
  <c r="EI136" i="3"/>
  <c r="EI59" i="3"/>
  <c r="EI41" i="3"/>
  <c r="EI42" i="3" s="1"/>
  <c r="EI3" i="3" s="1"/>
  <c r="EI47" i="3"/>
  <c r="EI74" i="6" s="1"/>
  <c r="EI156" i="3"/>
  <c r="EI110" i="3"/>
  <c r="EI118" i="3" s="1"/>
  <c r="EI90" i="3"/>
  <c r="EI94" i="3" s="1"/>
  <c r="EI96" i="3" s="1"/>
  <c r="EI61" i="3"/>
  <c r="EI53" i="3"/>
  <c r="EI144" i="3"/>
  <c r="EI48" i="3"/>
  <c r="EI142" i="3" s="1"/>
  <c r="EI60" i="3"/>
  <c r="EI64" i="3"/>
  <c r="EI54" i="3"/>
  <c r="EI62" i="3"/>
  <c r="EI52" i="3"/>
  <c r="EI4" i="3"/>
  <c r="EJ17" i="3"/>
  <c r="EJ16" i="3"/>
  <c r="EK14" i="3"/>
  <c r="EJ2" i="3"/>
  <c r="EJ145" i="3" s="1"/>
  <c r="EJ84" i="3"/>
  <c r="EH241" i="3"/>
  <c r="EI67" i="3"/>
  <c r="EI55" i="3"/>
  <c r="EI189" i="3" s="1"/>
  <c r="EJ19" i="3"/>
  <c r="EH123" i="3"/>
  <c r="EH128" i="3"/>
  <c r="EI192" i="3"/>
  <c r="EI51" i="3"/>
  <c r="EI187" i="3" s="1"/>
  <c r="EI63" i="3"/>
  <c r="EJ89" i="3"/>
  <c r="EJ5" i="3"/>
  <c r="EJ26" i="3"/>
  <c r="EI65" i="3"/>
  <c r="EI49" i="3"/>
  <c r="EI50" i="3"/>
  <c r="EI66" i="3"/>
  <c r="JK13" i="3"/>
  <c r="JJ6" i="3"/>
  <c r="JI188" i="7" l="1"/>
  <c r="JI200" i="7" s="1"/>
  <c r="JI189" i="7"/>
  <c r="JH188" i="7"/>
  <c r="JH200" i="7" s="1"/>
  <c r="JH189" i="7"/>
  <c r="JG71" i="7"/>
  <c r="JH185" i="7"/>
  <c r="JI52" i="7"/>
  <c r="JI67" i="7"/>
  <c r="JI190" i="7" s="1"/>
  <c r="JI47" i="7"/>
  <c r="JI135" i="7" s="1"/>
  <c r="JG79" i="7"/>
  <c r="JI59" i="7"/>
  <c r="JI50" i="7"/>
  <c r="JH112" i="7"/>
  <c r="JH102" i="7"/>
  <c r="JH106" i="7" s="1"/>
  <c r="JI103" i="7"/>
  <c r="JI104" i="7" s="1"/>
  <c r="JI126" i="7"/>
  <c r="JI127" i="7" s="1"/>
  <c r="JI117" i="7"/>
  <c r="JI121" i="7"/>
  <c r="JI122" i="7" s="1"/>
  <c r="JJ30" i="7"/>
  <c r="JJ136" i="7" s="1"/>
  <c r="JH118" i="7"/>
  <c r="JF130" i="7"/>
  <c r="JI49" i="7"/>
  <c r="JI110" i="7"/>
  <c r="JI90" i="7"/>
  <c r="JI94" i="7" s="1"/>
  <c r="JI96" i="7" s="1"/>
  <c r="JG128" i="7"/>
  <c r="JG123" i="7"/>
  <c r="JJ39" i="7"/>
  <c r="JH75" i="7"/>
  <c r="JH191" i="7" s="1"/>
  <c r="JI61" i="7"/>
  <c r="JI186" i="7" s="1"/>
  <c r="JI53" i="7"/>
  <c r="JJ36" i="7"/>
  <c r="JJ38" i="7"/>
  <c r="JH79" i="7"/>
  <c r="JG73" i="7"/>
  <c r="JJ35" i="7"/>
  <c r="JJ37" i="7"/>
  <c r="JJ66" i="7" s="1"/>
  <c r="JH72" i="7"/>
  <c r="JG72" i="7"/>
  <c r="JG75" i="7"/>
  <c r="JG191" i="7" s="1"/>
  <c r="JJ32" i="7"/>
  <c r="JJ156" i="7" s="1"/>
  <c r="JG77" i="7"/>
  <c r="JJ31" i="7"/>
  <c r="JJ144" i="7" s="1"/>
  <c r="JJ5" i="7"/>
  <c r="JJ26" i="7"/>
  <c r="JI65" i="7"/>
  <c r="JI54" i="7"/>
  <c r="JI41" i="7"/>
  <c r="JI42" i="7" s="1"/>
  <c r="JI3" i="7" s="1"/>
  <c r="JJ34" i="7"/>
  <c r="JJ192" i="7" s="1"/>
  <c r="JH78" i="7"/>
  <c r="JL14" i="7"/>
  <c r="JK1" i="7"/>
  <c r="JK25" i="7"/>
  <c r="JK89" i="7" s="1"/>
  <c r="JJ33" i="7"/>
  <c r="JK19" i="7"/>
  <c r="JK84" i="7"/>
  <c r="JK2" i="7"/>
  <c r="JL15" i="7"/>
  <c r="JK17" i="7"/>
  <c r="JK16" i="7"/>
  <c r="EI82" i="6"/>
  <c r="EG4" i="6"/>
  <c r="EG5" i="6" s="1"/>
  <c r="EH130" i="3"/>
  <c r="EH29" i="6" s="1"/>
  <c r="EI75" i="6"/>
  <c r="DA146" i="3"/>
  <c r="DA150" i="3" s="1"/>
  <c r="DA158" i="3" s="1"/>
  <c r="EH78" i="3"/>
  <c r="EH74" i="3"/>
  <c r="EH98" i="6" s="1"/>
  <c r="EI188" i="3"/>
  <c r="EI200" i="3" s="1"/>
  <c r="EH75" i="3"/>
  <c r="EH191" i="3" s="1"/>
  <c r="EK25" i="3"/>
  <c r="EK15" i="3"/>
  <c r="EK1" i="3"/>
  <c r="EH76" i="3"/>
  <c r="EH77" i="3"/>
  <c r="EJ38" i="3"/>
  <c r="EJ36" i="3"/>
  <c r="EJ31" i="3"/>
  <c r="EJ33" i="3"/>
  <c r="EJ97" i="6" s="1"/>
  <c r="EJ32" i="3"/>
  <c r="EJ30" i="3"/>
  <c r="EJ39" i="3"/>
  <c r="EJ34" i="3"/>
  <c r="EJ35" i="3"/>
  <c r="EJ37" i="3"/>
  <c r="EI135" i="3"/>
  <c r="EI186" i="3"/>
  <c r="EH73" i="3"/>
  <c r="EI190" i="3"/>
  <c r="EH79" i="3"/>
  <c r="EI185" i="3"/>
  <c r="EI143" i="3"/>
  <c r="EH72" i="3"/>
  <c r="EI112" i="3"/>
  <c r="EI101" i="3"/>
  <c r="EI105" i="3" s="1"/>
  <c r="EI28" i="6" s="1"/>
  <c r="EH71" i="3"/>
  <c r="EH242" i="3"/>
  <c r="JL13" i="3"/>
  <c r="JK6" i="3"/>
  <c r="EJ117" i="3"/>
  <c r="EJ126" i="3"/>
  <c r="EJ127" i="3" s="1"/>
  <c r="EJ102" i="3"/>
  <c r="EJ103" i="3" s="1"/>
  <c r="EJ121" i="3"/>
  <c r="EJ122" i="3" s="1"/>
  <c r="JK145" i="7" l="1"/>
  <c r="JK146" i="7" s="1"/>
  <c r="JK150" i="7" s="1"/>
  <c r="JK158" i="7" s="1"/>
  <c r="JJ52" i="7"/>
  <c r="JJ67" i="7"/>
  <c r="JJ190" i="7" s="1"/>
  <c r="JJ59" i="7"/>
  <c r="JH71" i="7"/>
  <c r="JI185" i="7"/>
  <c r="JG130" i="7"/>
  <c r="JI118" i="7"/>
  <c r="JJ47" i="7"/>
  <c r="JJ135" i="7" s="1"/>
  <c r="JJ117" i="7"/>
  <c r="JJ126" i="7"/>
  <c r="JJ127" i="7" s="1"/>
  <c r="JJ121" i="7"/>
  <c r="JJ122" i="7" s="1"/>
  <c r="JJ103" i="7"/>
  <c r="JJ104" i="7" s="1"/>
  <c r="JK30" i="7"/>
  <c r="JK136" i="7" s="1"/>
  <c r="JJ110" i="7"/>
  <c r="JJ90" i="7"/>
  <c r="JJ94" i="7" s="1"/>
  <c r="JJ96" i="7" s="1"/>
  <c r="JI112" i="7"/>
  <c r="JI102" i="7"/>
  <c r="JI106" i="7" s="1"/>
  <c r="JH128" i="7"/>
  <c r="JH123" i="7"/>
  <c r="JK35" i="7"/>
  <c r="JK36" i="7"/>
  <c r="JK32" i="7"/>
  <c r="JK156" i="7" s="1"/>
  <c r="JK34" i="7"/>
  <c r="JK192" i="7" s="1"/>
  <c r="JK37" i="7"/>
  <c r="JK66" i="7" s="1"/>
  <c r="JJ78" i="7" s="1"/>
  <c r="JK38" i="7"/>
  <c r="JK39" i="7"/>
  <c r="JK59" i="7"/>
  <c r="JK47" i="7"/>
  <c r="JK135" i="7" s="1"/>
  <c r="JK5" i="7"/>
  <c r="JK26" i="7"/>
  <c r="JJ65" i="7"/>
  <c r="JI77" i="7" s="1"/>
  <c r="JJ54" i="7"/>
  <c r="JM14" i="7"/>
  <c r="JL1" i="7"/>
  <c r="JL25" i="7"/>
  <c r="JL89" i="7" s="1"/>
  <c r="JK65" i="7"/>
  <c r="JK54" i="7"/>
  <c r="JK61" i="7"/>
  <c r="JK186" i="7" s="1"/>
  <c r="JJ60" i="7"/>
  <c r="JJ143" i="7" s="1"/>
  <c r="JJ48" i="7"/>
  <c r="JJ142" i="7" s="1"/>
  <c r="JK31" i="7"/>
  <c r="JK144" i="7" s="1"/>
  <c r="JI78" i="7"/>
  <c r="JJ63" i="7"/>
  <c r="JJ51" i="7"/>
  <c r="JJ187" i="7" s="1"/>
  <c r="JH77" i="7"/>
  <c r="JJ41" i="7"/>
  <c r="JJ42" i="7" s="1"/>
  <c r="JJ3" i="7" s="1"/>
  <c r="JK63" i="7"/>
  <c r="JK51" i="7"/>
  <c r="JK187" i="7" s="1"/>
  <c r="JK33" i="7"/>
  <c r="JJ62" i="7"/>
  <c r="JJ50" i="7"/>
  <c r="JJ4" i="7"/>
  <c r="JJ49" i="7"/>
  <c r="JJ61" i="7"/>
  <c r="JJ53" i="7"/>
  <c r="JI79" i="7"/>
  <c r="JL19" i="7"/>
  <c r="JL84" i="7"/>
  <c r="JL2" i="7"/>
  <c r="JH73" i="7"/>
  <c r="JM15" i="7"/>
  <c r="JL17" i="7"/>
  <c r="JL16" i="7"/>
  <c r="EI3" i="6"/>
  <c r="EH4" i="6"/>
  <c r="EH5" i="6" s="1"/>
  <c r="EJ66" i="3"/>
  <c r="EJ50" i="3"/>
  <c r="EJ136" i="3"/>
  <c r="EJ41" i="3"/>
  <c r="EJ42" i="3" s="1"/>
  <c r="EJ3" i="3" s="1"/>
  <c r="EJ47" i="3"/>
  <c r="EJ74" i="6" s="1"/>
  <c r="EJ59" i="3"/>
  <c r="EJ156" i="3"/>
  <c r="EJ90" i="3"/>
  <c r="EJ94" i="3" s="1"/>
  <c r="EJ96" i="3" s="1"/>
  <c r="EJ110" i="3"/>
  <c r="EJ118" i="3" s="1"/>
  <c r="EJ53" i="3"/>
  <c r="EJ61" i="3"/>
  <c r="EJ62" i="3"/>
  <c r="EJ52" i="3"/>
  <c r="EJ4" i="3"/>
  <c r="EJ144" i="3"/>
  <c r="EJ48" i="3"/>
  <c r="EJ142" i="3" s="1"/>
  <c r="EJ60" i="3"/>
  <c r="EK17" i="3"/>
  <c r="EK16" i="3"/>
  <c r="EL14" i="3"/>
  <c r="EK2" i="3"/>
  <c r="EK145" i="3" s="1"/>
  <c r="EK84" i="3"/>
  <c r="EI241" i="3"/>
  <c r="JM13" i="3"/>
  <c r="JL6" i="3"/>
  <c r="EJ64" i="3"/>
  <c r="EJ54" i="3"/>
  <c r="EK19" i="3"/>
  <c r="EI123" i="3"/>
  <c r="EI128" i="3"/>
  <c r="EJ55" i="3"/>
  <c r="EJ189" i="3" s="1"/>
  <c r="EJ67" i="3"/>
  <c r="EJ49" i="3"/>
  <c r="EJ65" i="3"/>
  <c r="EK89" i="3"/>
  <c r="EK26" i="3"/>
  <c r="EK5" i="3"/>
  <c r="EJ192" i="3"/>
  <c r="EJ51" i="3"/>
  <c r="EJ187" i="3" s="1"/>
  <c r="EJ63" i="3"/>
  <c r="JJ188" i="7" l="1"/>
  <c r="JJ200" i="7" s="1"/>
  <c r="JJ189" i="7"/>
  <c r="JK52" i="7"/>
  <c r="JK67" i="7"/>
  <c r="JK190" i="7" s="1"/>
  <c r="JJ71" i="7"/>
  <c r="JJ79" i="7"/>
  <c r="JJ185" i="7"/>
  <c r="JI71" i="7"/>
  <c r="JK188" i="7"/>
  <c r="JK200" i="7" s="1"/>
  <c r="JK189" i="7"/>
  <c r="JJ73" i="7"/>
  <c r="JJ186" i="7"/>
  <c r="JK53" i="7"/>
  <c r="JL145" i="7"/>
  <c r="JL146" i="7" s="1"/>
  <c r="JL150" i="7" s="1"/>
  <c r="JL158" i="7" s="1"/>
  <c r="JM158" i="7" s="1"/>
  <c r="JH130" i="7"/>
  <c r="JL32" i="7"/>
  <c r="JL156" i="7" s="1"/>
  <c r="JI128" i="7"/>
  <c r="JI123" i="7"/>
  <c r="JK121" i="7"/>
  <c r="JK122" i="7" s="1"/>
  <c r="JK117" i="7"/>
  <c r="JK118" i="7" s="1"/>
  <c r="JK103" i="7"/>
  <c r="JK104" i="7" s="1"/>
  <c r="JK126" i="7"/>
  <c r="JK127" i="7" s="1"/>
  <c r="JK110" i="7"/>
  <c r="JK90" i="7"/>
  <c r="JK94" i="7" s="1"/>
  <c r="JK96" i="7" s="1"/>
  <c r="JJ102" i="7"/>
  <c r="JJ106" i="7" s="1"/>
  <c r="JJ112" i="7"/>
  <c r="JJ118" i="7"/>
  <c r="JL31" i="7"/>
  <c r="JL144" i="7" s="1"/>
  <c r="JI73" i="7"/>
  <c r="JL61" i="7"/>
  <c r="JL186" i="7" s="1"/>
  <c r="JK62" i="7"/>
  <c r="JK50" i="7"/>
  <c r="JK4" i="7"/>
  <c r="JK49" i="7"/>
  <c r="JI74" i="7"/>
  <c r="JK60" i="7"/>
  <c r="JK185" i="7" s="1"/>
  <c r="JK48" i="7"/>
  <c r="JK142" i="7" s="1"/>
  <c r="JL5" i="7"/>
  <c r="JL26" i="7"/>
  <c r="JM19" i="7"/>
  <c r="JM84" i="7"/>
  <c r="JM2" i="7"/>
  <c r="JL30" i="7"/>
  <c r="JL136" i="7" s="1"/>
  <c r="JL37" i="7"/>
  <c r="JL66" i="7" s="1"/>
  <c r="JJ72" i="7"/>
  <c r="JI72" i="7"/>
  <c r="JN14" i="7"/>
  <c r="JM1" i="7"/>
  <c r="JM145" i="7" s="1"/>
  <c r="JM146" i="7" s="1"/>
  <c r="JM150" i="7" s="1"/>
  <c r="JM25" i="7"/>
  <c r="JM89" i="7" s="1"/>
  <c r="JL34" i="7"/>
  <c r="JL192" i="7" s="1"/>
  <c r="JL38" i="7"/>
  <c r="JK41" i="7"/>
  <c r="JK42" i="7" s="1"/>
  <c r="JK3" i="7" s="1"/>
  <c r="JL33" i="7"/>
  <c r="JL36" i="7"/>
  <c r="JL39" i="7"/>
  <c r="JK73" i="7"/>
  <c r="JJ77" i="7"/>
  <c r="JL35" i="7"/>
  <c r="JJ75" i="7"/>
  <c r="JJ191" i="7" s="1"/>
  <c r="JI75" i="7"/>
  <c r="JI191" i="7" s="1"/>
  <c r="JN15" i="7"/>
  <c r="JM17" i="7"/>
  <c r="JM16" i="7"/>
  <c r="EJ75" i="6"/>
  <c r="EJ82" i="6"/>
  <c r="DB146" i="3"/>
  <c r="DB150" i="3" s="1"/>
  <c r="DB158" i="3" s="1"/>
  <c r="EI130" i="3"/>
  <c r="EI29" i="6" s="1"/>
  <c r="JN13" i="3"/>
  <c r="JM6" i="3"/>
  <c r="EI74" i="3"/>
  <c r="EI98" i="6" s="1"/>
  <c r="EI71" i="3"/>
  <c r="EJ135" i="3"/>
  <c r="EJ185" i="3"/>
  <c r="EJ143" i="3"/>
  <c r="EI72" i="3"/>
  <c r="EK117" i="3"/>
  <c r="EK121" i="3"/>
  <c r="EK122" i="3" s="1"/>
  <c r="EK102" i="3"/>
  <c r="EK103" i="3" s="1"/>
  <c r="EK126" i="3"/>
  <c r="EK127" i="3" s="1"/>
  <c r="EJ186" i="3"/>
  <c r="EI73" i="3"/>
  <c r="EI77" i="3"/>
  <c r="EI78" i="3"/>
  <c r="EI76" i="3"/>
  <c r="EL1" i="3"/>
  <c r="EL15" i="3"/>
  <c r="EL19" i="3" s="1"/>
  <c r="EL25" i="3"/>
  <c r="EJ188" i="3"/>
  <c r="EJ200" i="3" s="1"/>
  <c r="EI75" i="3"/>
  <c r="EI191" i="3" s="1"/>
  <c r="EJ190" i="3"/>
  <c r="EI79" i="3"/>
  <c r="EK38" i="3"/>
  <c r="EK39" i="3"/>
  <c r="EK32" i="3"/>
  <c r="EK30" i="3"/>
  <c r="EK34" i="3"/>
  <c r="EK36" i="3"/>
  <c r="EK35" i="3"/>
  <c r="EK37" i="3"/>
  <c r="EK33" i="3"/>
  <c r="EK97" i="6" s="1"/>
  <c r="EK31" i="3"/>
  <c r="EJ101" i="3"/>
  <c r="EJ105" i="3" s="1"/>
  <c r="EJ28" i="6" s="1"/>
  <c r="EJ112" i="3"/>
  <c r="JL48" i="7" l="1"/>
  <c r="JL142" i="7" s="1"/>
  <c r="JI130" i="7"/>
  <c r="JL60" i="7"/>
  <c r="JL143" i="7" s="1"/>
  <c r="JL53" i="7"/>
  <c r="JL52" i="7"/>
  <c r="JL67" i="7"/>
  <c r="JL190" i="7" s="1"/>
  <c r="JL103" i="7"/>
  <c r="JL104" i="7" s="1"/>
  <c r="JL121" i="7"/>
  <c r="JL122" i="7" s="1"/>
  <c r="JL126" i="7"/>
  <c r="JL127" i="7" s="1"/>
  <c r="JL117" i="7"/>
  <c r="JJ128" i="7"/>
  <c r="JJ123" i="7"/>
  <c r="JK112" i="7"/>
  <c r="JK102" i="7"/>
  <c r="JK106" i="7" s="1"/>
  <c r="JK72" i="7"/>
  <c r="JK143" i="7"/>
  <c r="JL110" i="7"/>
  <c r="JL90" i="7"/>
  <c r="JL94" i="7" s="1"/>
  <c r="JL96" i="7" s="1"/>
  <c r="JM32" i="7"/>
  <c r="JM156" i="7" s="1"/>
  <c r="JM34" i="7"/>
  <c r="JM33" i="7"/>
  <c r="JM4" i="7" s="1"/>
  <c r="JL62" i="7"/>
  <c r="JK74" i="7" s="1"/>
  <c r="JL50" i="7"/>
  <c r="JL49" i="7"/>
  <c r="JL4" i="7"/>
  <c r="JM31" i="7"/>
  <c r="JM144" i="7" s="1"/>
  <c r="JM62" i="7"/>
  <c r="JM50" i="7"/>
  <c r="JM49" i="7"/>
  <c r="JL63" i="7"/>
  <c r="JL51" i="7"/>
  <c r="JL187" i="7" s="1"/>
  <c r="JM30" i="7"/>
  <c r="JM136" i="7" s="1"/>
  <c r="JK78" i="7"/>
  <c r="JL59" i="7"/>
  <c r="JL185" i="7" s="1"/>
  <c r="JL47" i="7"/>
  <c r="JL135" i="7" s="1"/>
  <c r="JL41" i="7"/>
  <c r="JL42" i="7" s="1"/>
  <c r="JL3" i="7" s="1"/>
  <c r="JM37" i="7"/>
  <c r="JM66" i="7" s="1"/>
  <c r="JM5" i="7"/>
  <c r="JM26" i="7"/>
  <c r="JM35" i="7"/>
  <c r="JM39" i="7"/>
  <c r="JK79" i="7"/>
  <c r="JM36" i="7"/>
  <c r="JM38" i="7"/>
  <c r="JN19" i="7"/>
  <c r="JN84" i="7"/>
  <c r="JN2" i="7"/>
  <c r="JL65" i="7"/>
  <c r="JL54" i="7"/>
  <c r="JO14" i="7"/>
  <c r="JN1" i="7"/>
  <c r="JN145" i="7" s="1"/>
  <c r="JN146" i="7" s="1"/>
  <c r="JN150" i="7" s="1"/>
  <c r="JN158" i="7" s="1"/>
  <c r="JN25" i="7"/>
  <c r="JN89" i="7" s="1"/>
  <c r="JJ74" i="7"/>
  <c r="JO15" i="7"/>
  <c r="JN17" i="7"/>
  <c r="JN16" i="7"/>
  <c r="EI242" i="3"/>
  <c r="EI4" i="6"/>
  <c r="EI5" i="6" s="1"/>
  <c r="EJ3" i="6"/>
  <c r="EK156" i="3"/>
  <c r="EK110" i="3"/>
  <c r="EK118" i="3" s="1"/>
  <c r="EK90" i="3"/>
  <c r="EK94" i="3" s="1"/>
  <c r="EK96" i="3" s="1"/>
  <c r="EK61" i="3"/>
  <c r="EK53" i="3"/>
  <c r="EK144" i="3"/>
  <c r="EK48" i="3"/>
  <c r="EK142" i="3" s="1"/>
  <c r="EK60" i="3"/>
  <c r="EK66" i="3"/>
  <c r="EK50" i="3"/>
  <c r="EL89" i="3"/>
  <c r="EL26" i="3"/>
  <c r="EL5" i="3"/>
  <c r="EK62" i="3"/>
  <c r="EK52" i="3"/>
  <c r="EK4" i="3"/>
  <c r="EK49" i="3"/>
  <c r="EK65" i="3"/>
  <c r="EL84" i="3"/>
  <c r="EM14" i="3"/>
  <c r="EL2" i="3"/>
  <c r="EL145" i="3" s="1"/>
  <c r="EL17" i="3"/>
  <c r="EL16" i="3"/>
  <c r="EK55" i="3"/>
  <c r="EK189" i="3" s="1"/>
  <c r="EK67" i="3"/>
  <c r="EJ123" i="3"/>
  <c r="EJ128" i="3"/>
  <c r="EJ241" i="3"/>
  <c r="EK192" i="3"/>
  <c r="EK51" i="3"/>
  <c r="EK187" i="3" s="1"/>
  <c r="EK63" i="3"/>
  <c r="EK64" i="3"/>
  <c r="EK54" i="3"/>
  <c r="EK136" i="3"/>
  <c r="EK41" i="3"/>
  <c r="EK42" i="3" s="1"/>
  <c r="EK3" i="3" s="1"/>
  <c r="EK47" i="3"/>
  <c r="EK74" i="6" s="1"/>
  <c r="EK59" i="3"/>
  <c r="JO13" i="3"/>
  <c r="JN6" i="3"/>
  <c r="JM51" i="7" l="1"/>
  <c r="JM187" i="7" s="1"/>
  <c r="JM192" i="7"/>
  <c r="JM52" i="7"/>
  <c r="JM67" i="7"/>
  <c r="JM190" i="7" s="1"/>
  <c r="JL188" i="7"/>
  <c r="JL200" i="7" s="1"/>
  <c r="JL189" i="7"/>
  <c r="JM63" i="7"/>
  <c r="JM110" i="7"/>
  <c r="JM90" i="7"/>
  <c r="JM94" i="7" s="1"/>
  <c r="JM96" i="7" s="1"/>
  <c r="JK128" i="7"/>
  <c r="JK123" i="7"/>
  <c r="JL112" i="7"/>
  <c r="JL102" i="7"/>
  <c r="JL106" i="7" s="1"/>
  <c r="JM53" i="7"/>
  <c r="JN34" i="7"/>
  <c r="JN192" i="7" s="1"/>
  <c r="JM61" i="7"/>
  <c r="JJ130" i="7"/>
  <c r="JL118" i="7"/>
  <c r="JM121" i="7"/>
  <c r="JM122" i="7" s="1"/>
  <c r="JM117" i="7"/>
  <c r="JM118" i="7" s="1"/>
  <c r="JM126" i="7"/>
  <c r="JM127" i="7" s="1"/>
  <c r="JM103" i="7"/>
  <c r="JM104" i="7" s="1"/>
  <c r="JN33" i="7"/>
  <c r="JN4" i="7" s="1"/>
  <c r="JN63" i="7"/>
  <c r="JN51" i="7"/>
  <c r="JN187" i="7" s="1"/>
  <c r="JP14" i="7"/>
  <c r="JO1" i="7"/>
  <c r="JO25" i="7"/>
  <c r="JO89" i="7" s="1"/>
  <c r="JM60" i="7"/>
  <c r="JM143" i="7" s="1"/>
  <c r="JM48" i="7"/>
  <c r="JM142" i="7" s="1"/>
  <c r="JL75" i="7"/>
  <c r="JL191" i="7" s="1"/>
  <c r="JK75" i="7"/>
  <c r="JK191" i="7" s="1"/>
  <c r="JO19" i="7"/>
  <c r="JO84" i="7"/>
  <c r="JO2" i="7"/>
  <c r="JN39" i="7"/>
  <c r="JL79" i="7"/>
  <c r="JM65" i="7"/>
  <c r="JL77" i="7" s="1"/>
  <c r="JM54" i="7"/>
  <c r="JN36" i="7"/>
  <c r="JN35" i="7"/>
  <c r="JN38" i="7"/>
  <c r="JK71" i="7"/>
  <c r="JM75" i="7"/>
  <c r="JM191" i="7" s="1"/>
  <c r="JM59" i="7"/>
  <c r="JM47" i="7"/>
  <c r="JM135" i="7" s="1"/>
  <c r="JM41" i="7"/>
  <c r="JM42" i="7" s="1"/>
  <c r="JM3" i="7" s="1"/>
  <c r="JK77" i="7"/>
  <c r="JL74" i="7"/>
  <c r="JN62" i="7"/>
  <c r="JM74" i="7" s="1"/>
  <c r="JN50" i="7"/>
  <c r="JN49" i="7"/>
  <c r="JN30" i="7"/>
  <c r="JN136" i="7" s="1"/>
  <c r="JN5" i="7"/>
  <c r="JN26" i="7"/>
  <c r="JN31" i="7"/>
  <c r="JN144" i="7" s="1"/>
  <c r="JL78" i="7"/>
  <c r="JN37" i="7"/>
  <c r="JN66" i="7" s="1"/>
  <c r="JM78" i="7" s="1"/>
  <c r="JN32" i="7"/>
  <c r="JN156" i="7" s="1"/>
  <c r="JP15" i="7"/>
  <c r="JO17" i="7"/>
  <c r="JO16" i="7"/>
  <c r="EK75" i="6"/>
  <c r="EK82" i="6"/>
  <c r="DC146" i="3"/>
  <c r="DC150" i="3" s="1"/>
  <c r="DC158" i="3" s="1"/>
  <c r="EJ130" i="3"/>
  <c r="EJ29" i="6" s="1"/>
  <c r="EJ77" i="3"/>
  <c r="EL121" i="3"/>
  <c r="EL122" i="3" s="1"/>
  <c r="EL126" i="3"/>
  <c r="EL127" i="3" s="1"/>
  <c r="EL117" i="3"/>
  <c r="EL102" i="3"/>
  <c r="EL103" i="3" s="1"/>
  <c r="EK190" i="3"/>
  <c r="EJ79" i="3"/>
  <c r="EK188" i="3"/>
  <c r="EK200" i="3" s="1"/>
  <c r="EJ75" i="3"/>
  <c r="EJ191" i="3" s="1"/>
  <c r="EK186" i="3"/>
  <c r="EJ73" i="3"/>
  <c r="EJ76" i="3"/>
  <c r="JO6" i="3"/>
  <c r="JP13" i="3"/>
  <c r="EJ71" i="3"/>
  <c r="EL36" i="3"/>
  <c r="EL39" i="3"/>
  <c r="EL30" i="3"/>
  <c r="EL38" i="3"/>
  <c r="EL34" i="3"/>
  <c r="EL32" i="3"/>
  <c r="EL35" i="3"/>
  <c r="EL37" i="3"/>
  <c r="EL33" i="3"/>
  <c r="EL97" i="6" s="1"/>
  <c r="EL31" i="3"/>
  <c r="EJ78" i="3"/>
  <c r="EK112" i="3"/>
  <c r="EK101" i="3"/>
  <c r="EK105" i="3" s="1"/>
  <c r="EK28" i="6" s="1"/>
  <c r="EK135" i="3"/>
  <c r="EJ74" i="3"/>
  <c r="EJ98" i="6" s="1"/>
  <c r="EK185" i="3"/>
  <c r="EK143" i="3"/>
  <c r="EJ72" i="3"/>
  <c r="EM1" i="3"/>
  <c r="EM25" i="3"/>
  <c r="EM15" i="3"/>
  <c r="EM19" i="3" s="1"/>
  <c r="JL71" i="7" l="1"/>
  <c r="JM185" i="7"/>
  <c r="JN52" i="7"/>
  <c r="JN67" i="7"/>
  <c r="JN190" i="7" s="1"/>
  <c r="JN188" i="7"/>
  <c r="JN200" i="7" s="1"/>
  <c r="JN189" i="7"/>
  <c r="JL73" i="7"/>
  <c r="JM186" i="7"/>
  <c r="JM188" i="7"/>
  <c r="JM200" i="7" s="1"/>
  <c r="JM189" i="7"/>
  <c r="JN110" i="7"/>
  <c r="JN90" i="7"/>
  <c r="JN94" i="7" s="1"/>
  <c r="JN96" i="7" s="1"/>
  <c r="JO145" i="7"/>
  <c r="JO146" i="7" s="1"/>
  <c r="JO150" i="7" s="1"/>
  <c r="JO158" i="7" s="1"/>
  <c r="JL128" i="7"/>
  <c r="JL123" i="7"/>
  <c r="JN126" i="7"/>
  <c r="JN127" i="7" s="1"/>
  <c r="JN121" i="7"/>
  <c r="JN122" i="7" s="1"/>
  <c r="JN117" i="7"/>
  <c r="JN118" i="7" s="1"/>
  <c r="JN103" i="7"/>
  <c r="JN104" i="7" s="1"/>
  <c r="JK130" i="7"/>
  <c r="JO38" i="7"/>
  <c r="JM112" i="7"/>
  <c r="JM102" i="7"/>
  <c r="JM106" i="7" s="1"/>
  <c r="JN60" i="7"/>
  <c r="JN143" i="7" s="1"/>
  <c r="JN48" i="7"/>
  <c r="JN142" i="7" s="1"/>
  <c r="JO35" i="7"/>
  <c r="JO37" i="7"/>
  <c r="JO66" i="7" s="1"/>
  <c r="JP19" i="7"/>
  <c r="JP84" i="7"/>
  <c r="JP2" i="7"/>
  <c r="JO32" i="7"/>
  <c r="JO156" i="7" s="1"/>
  <c r="JN59" i="7"/>
  <c r="JN185" i="7" s="1"/>
  <c r="JN47" i="7"/>
  <c r="JN135" i="7" s="1"/>
  <c r="JN41" i="7"/>
  <c r="JN42" i="7" s="1"/>
  <c r="JN3" i="7" s="1"/>
  <c r="JO31" i="7"/>
  <c r="JO144" i="7" s="1"/>
  <c r="JO5" i="7"/>
  <c r="JO26" i="7"/>
  <c r="JM72" i="7"/>
  <c r="JL72" i="7"/>
  <c r="JO34" i="7"/>
  <c r="JO192" i="7" s="1"/>
  <c r="JO36" i="7"/>
  <c r="JN65" i="7"/>
  <c r="JN54" i="7"/>
  <c r="JO33" i="7"/>
  <c r="JM79" i="7"/>
  <c r="JQ14" i="7"/>
  <c r="JP1" i="7"/>
  <c r="JP25" i="7"/>
  <c r="JP89" i="7" s="1"/>
  <c r="JO39" i="7"/>
  <c r="JN61" i="7"/>
  <c r="JN186" i="7" s="1"/>
  <c r="JN53" i="7"/>
  <c r="JO30" i="7"/>
  <c r="JO136" i="7" s="1"/>
  <c r="JQ15" i="7"/>
  <c r="JP17" i="7"/>
  <c r="JP16" i="7"/>
  <c r="EJ4" i="6"/>
  <c r="EJ5" i="6" s="1"/>
  <c r="EK3" i="6"/>
  <c r="EJ242" i="3"/>
  <c r="EK123" i="3"/>
  <c r="EK128" i="3"/>
  <c r="EL192" i="3"/>
  <c r="EL51" i="3"/>
  <c r="EL187" i="3" s="1"/>
  <c r="EL63" i="3"/>
  <c r="JQ13" i="3"/>
  <c r="JP6" i="3"/>
  <c r="EL49" i="3"/>
  <c r="EL65" i="3"/>
  <c r="EL136" i="3"/>
  <c r="EL41" i="3"/>
  <c r="EL42" i="3" s="1"/>
  <c r="EL3" i="3" s="1"/>
  <c r="EL47" i="3"/>
  <c r="EL74" i="6" s="1"/>
  <c r="EL59" i="3"/>
  <c r="EL144" i="3"/>
  <c r="EL60" i="3"/>
  <c r="EL48" i="3"/>
  <c r="EL142" i="3" s="1"/>
  <c r="EL62" i="3"/>
  <c r="EL52" i="3"/>
  <c r="EL4" i="3"/>
  <c r="EL66" i="3"/>
  <c r="EL50" i="3"/>
  <c r="EM17" i="3"/>
  <c r="EM16" i="3"/>
  <c r="EN14" i="3"/>
  <c r="EM2" i="3"/>
  <c r="EM145" i="3" s="1"/>
  <c r="EM84" i="3"/>
  <c r="EL64" i="3"/>
  <c r="EL54" i="3"/>
  <c r="EL156" i="3"/>
  <c r="EL90" i="3"/>
  <c r="EL94" i="3" s="1"/>
  <c r="EL96" i="3" s="1"/>
  <c r="EL110" i="3"/>
  <c r="EL118" i="3" s="1"/>
  <c r="EL61" i="3"/>
  <c r="EL53" i="3"/>
  <c r="EM89" i="3"/>
  <c r="EM5" i="3"/>
  <c r="EM26" i="3"/>
  <c r="EK241" i="3"/>
  <c r="EL55" i="3"/>
  <c r="EL189" i="3" s="1"/>
  <c r="EL67" i="3"/>
  <c r="JO52" i="7" l="1"/>
  <c r="JO67" i="7"/>
  <c r="JO190" i="7" s="1"/>
  <c r="JN79" i="7"/>
  <c r="JO110" i="7"/>
  <c r="JO90" i="7"/>
  <c r="JO94" i="7" s="1"/>
  <c r="JO96" i="7" s="1"/>
  <c r="JO121" i="7"/>
  <c r="JO122" i="7" s="1"/>
  <c r="JO117" i="7"/>
  <c r="JO126" i="7"/>
  <c r="JO127" i="7" s="1"/>
  <c r="JO103" i="7"/>
  <c r="JO104" i="7" s="1"/>
  <c r="JM128" i="7"/>
  <c r="JM123" i="7"/>
  <c r="JL130" i="7"/>
  <c r="JN112" i="7"/>
  <c r="JN102" i="7"/>
  <c r="JN106" i="7" s="1"/>
  <c r="JP39" i="7"/>
  <c r="JP145" i="7"/>
  <c r="JP146" i="7" s="1"/>
  <c r="JP150" i="7" s="1"/>
  <c r="JP158" i="7" s="1"/>
  <c r="JP38" i="7"/>
  <c r="JP32" i="7"/>
  <c r="JP156" i="7" s="1"/>
  <c r="JP31" i="7"/>
  <c r="JP33" i="7"/>
  <c r="JP62" i="7" s="1"/>
  <c r="JP34" i="7"/>
  <c r="JP5" i="7"/>
  <c r="JP26" i="7"/>
  <c r="JO60" i="7"/>
  <c r="JO143" i="7" s="1"/>
  <c r="JO48" i="7"/>
  <c r="JO142" i="7" s="1"/>
  <c r="JP61" i="7"/>
  <c r="JP186" i="7" s="1"/>
  <c r="JP53" i="7"/>
  <c r="JO65" i="7"/>
  <c r="JO54" i="7"/>
  <c r="JO59" i="7"/>
  <c r="JO47" i="7"/>
  <c r="JO135" i="7" s="1"/>
  <c r="JO41" i="7"/>
  <c r="JO42" i="7" s="1"/>
  <c r="JO3" i="7" s="1"/>
  <c r="JO62" i="7"/>
  <c r="JO50" i="7"/>
  <c r="JO4" i="7"/>
  <c r="JO49" i="7"/>
  <c r="JP30" i="7"/>
  <c r="JP136" i="7" s="1"/>
  <c r="JR14" i="7"/>
  <c r="JQ1" i="7"/>
  <c r="JQ25" i="7"/>
  <c r="JQ89" i="7" s="1"/>
  <c r="JQ19" i="7"/>
  <c r="JQ84" i="7"/>
  <c r="JQ2" i="7"/>
  <c r="JO61" i="7"/>
  <c r="JO53" i="7"/>
  <c r="JM73" i="7"/>
  <c r="JM71" i="7"/>
  <c r="JP36" i="7"/>
  <c r="JP37" i="7"/>
  <c r="JP66" i="7" s="1"/>
  <c r="JO78" i="7" s="1"/>
  <c r="JN72" i="7"/>
  <c r="JN77" i="7"/>
  <c r="JO63" i="7"/>
  <c r="JO51" i="7"/>
  <c r="JO187" i="7" s="1"/>
  <c r="JM77" i="7"/>
  <c r="JN78" i="7"/>
  <c r="JP35" i="7"/>
  <c r="JR15" i="7"/>
  <c r="JQ16" i="7"/>
  <c r="JQ36" i="7" s="1"/>
  <c r="JQ17" i="7"/>
  <c r="EL75" i="6"/>
  <c r="EL82" i="6"/>
  <c r="DD146" i="3"/>
  <c r="DD150" i="3" s="1"/>
  <c r="DD158" i="3" s="1"/>
  <c r="EK130" i="3"/>
  <c r="JR13" i="3"/>
  <c r="JQ6" i="3"/>
  <c r="EL188" i="3"/>
  <c r="EL200" i="3" s="1"/>
  <c r="EK75" i="3"/>
  <c r="EK191" i="3" s="1"/>
  <c r="EK78" i="3"/>
  <c r="EL185" i="3"/>
  <c r="EL143" i="3"/>
  <c r="EK72" i="3"/>
  <c r="EM121" i="3"/>
  <c r="EM122" i="3" s="1"/>
  <c r="EM102" i="3"/>
  <c r="EM103" i="3" s="1"/>
  <c r="EM126" i="3"/>
  <c r="EM127" i="3" s="1"/>
  <c r="EM117" i="3"/>
  <c r="EK76" i="3"/>
  <c r="EM36" i="3"/>
  <c r="EM39" i="3"/>
  <c r="EM37" i="3"/>
  <c r="EM33" i="3"/>
  <c r="EM97" i="6" s="1"/>
  <c r="EM38" i="3"/>
  <c r="EM34" i="3"/>
  <c r="EM32" i="3"/>
  <c r="EM30" i="3"/>
  <c r="EM35" i="3"/>
  <c r="EM31" i="3"/>
  <c r="EL190" i="3"/>
  <c r="EK79" i="3"/>
  <c r="EK77" i="3"/>
  <c r="EK74" i="3"/>
  <c r="EK98" i="6" s="1"/>
  <c r="EK71" i="3"/>
  <c r="EL186" i="3"/>
  <c r="EK73" i="3"/>
  <c r="EL101" i="3"/>
  <c r="EL105" i="3" s="1"/>
  <c r="EL28" i="6" s="1"/>
  <c r="EL112" i="3"/>
  <c r="EN1" i="3"/>
  <c r="EN25" i="3"/>
  <c r="EN15" i="3"/>
  <c r="EN19" i="3" s="1"/>
  <c r="EL135" i="3"/>
  <c r="JO188" i="7" l="1"/>
  <c r="JO200" i="7" s="1"/>
  <c r="JO189" i="7"/>
  <c r="JO73" i="7"/>
  <c r="JO186" i="7"/>
  <c r="JP63" i="7"/>
  <c r="JP192" i="7"/>
  <c r="JP49" i="7"/>
  <c r="JN71" i="7"/>
  <c r="JO185" i="7"/>
  <c r="JO118" i="7"/>
  <c r="JP52" i="7"/>
  <c r="JP67" i="7"/>
  <c r="JP126" i="7"/>
  <c r="JP127" i="7" s="1"/>
  <c r="JP121" i="7"/>
  <c r="JP122" i="7" s="1"/>
  <c r="JP117" i="7"/>
  <c r="JP103" i="7"/>
  <c r="JP104" i="7" s="1"/>
  <c r="JQ32" i="7"/>
  <c r="JQ156" i="7" s="1"/>
  <c r="JN128" i="7"/>
  <c r="JN123" i="7"/>
  <c r="JP4" i="7"/>
  <c r="JP60" i="7"/>
  <c r="JP143" i="7" s="1"/>
  <c r="JP144" i="7"/>
  <c r="JN73" i="7"/>
  <c r="JQ145" i="7"/>
  <c r="JQ146" i="7" s="1"/>
  <c r="JQ150" i="7" s="1"/>
  <c r="JQ158" i="7" s="1"/>
  <c r="JR158" i="7" s="1"/>
  <c r="JP50" i="7"/>
  <c r="JP110" i="7"/>
  <c r="JP90" i="7"/>
  <c r="JP94" i="7" s="1"/>
  <c r="JP96" i="7" s="1"/>
  <c r="JO112" i="7"/>
  <c r="JO102" i="7"/>
  <c r="JO106" i="7" s="1"/>
  <c r="JM130" i="7"/>
  <c r="JQ33" i="7"/>
  <c r="JQ49" i="7" s="1"/>
  <c r="JQ38" i="7"/>
  <c r="JP48" i="7"/>
  <c r="JP142" i="7" s="1"/>
  <c r="JP51" i="7"/>
  <c r="JP187" i="7" s="1"/>
  <c r="JQ31" i="7"/>
  <c r="JQ144" i="7" s="1"/>
  <c r="JQ62" i="7"/>
  <c r="JQ50" i="7"/>
  <c r="JQ34" i="7"/>
  <c r="JQ192" i="7" s="1"/>
  <c r="JO75" i="7"/>
  <c r="JO191" i="7" s="1"/>
  <c r="JN75" i="7"/>
  <c r="JN191" i="7" s="1"/>
  <c r="JQ30" i="7"/>
  <c r="JQ136" i="7" s="1"/>
  <c r="JQ5" i="7"/>
  <c r="JQ26" i="7"/>
  <c r="JO74" i="7"/>
  <c r="JN74" i="7"/>
  <c r="JQ39" i="7"/>
  <c r="JR19" i="7"/>
  <c r="JR84" i="7"/>
  <c r="JR2" i="7"/>
  <c r="JS14" i="7"/>
  <c r="JR1" i="7"/>
  <c r="JR145" i="7" s="1"/>
  <c r="JR146" i="7" s="1"/>
  <c r="JR150" i="7" s="1"/>
  <c r="JR25" i="7"/>
  <c r="JR89" i="7" s="1"/>
  <c r="JQ35" i="7"/>
  <c r="JQ37" i="7"/>
  <c r="JQ66" i="7" s="1"/>
  <c r="JP78" i="7" s="1"/>
  <c r="JP59" i="7"/>
  <c r="JP185" i="7" s="1"/>
  <c r="JP47" i="7"/>
  <c r="JP135" i="7" s="1"/>
  <c r="JP41" i="7"/>
  <c r="JP42" i="7" s="1"/>
  <c r="JP3" i="7" s="1"/>
  <c r="JO71" i="7"/>
  <c r="JQ65" i="7"/>
  <c r="JQ54" i="7"/>
  <c r="JP65" i="7"/>
  <c r="JO77" i="7" s="1"/>
  <c r="JP54" i="7"/>
  <c r="JS15" i="7"/>
  <c r="JR16" i="7"/>
  <c r="JR17" i="7"/>
  <c r="EK242" i="3"/>
  <c r="EK29" i="6"/>
  <c r="EL3" i="6"/>
  <c r="EM55" i="3"/>
  <c r="EM189" i="3" s="1"/>
  <c r="EM67" i="3"/>
  <c r="EM64" i="3"/>
  <c r="EM54" i="3"/>
  <c r="EM136" i="3"/>
  <c r="EM41" i="3"/>
  <c r="EM42" i="3" s="1"/>
  <c r="EM3" i="3" s="1"/>
  <c r="EM47" i="3"/>
  <c r="EM74" i="6" s="1"/>
  <c r="EM59" i="3"/>
  <c r="EM156" i="3"/>
  <c r="EM90" i="3"/>
  <c r="EM94" i="3" s="1"/>
  <c r="EM96" i="3" s="1"/>
  <c r="EM110" i="3"/>
  <c r="EM118" i="3" s="1"/>
  <c r="EM61" i="3"/>
  <c r="EM53" i="3"/>
  <c r="EL123" i="3"/>
  <c r="EL128" i="3"/>
  <c r="EM192" i="3"/>
  <c r="EM63" i="3"/>
  <c r="EM51" i="3"/>
  <c r="EM187" i="3" s="1"/>
  <c r="EL241" i="3"/>
  <c r="EM49" i="3"/>
  <c r="EM65" i="3"/>
  <c r="EN89" i="3"/>
  <c r="EN5" i="3"/>
  <c r="EN26" i="3"/>
  <c r="EM62" i="3"/>
  <c r="EM52" i="3"/>
  <c r="EM4" i="3"/>
  <c r="EN17" i="3"/>
  <c r="EN16" i="3"/>
  <c r="EO14" i="3"/>
  <c r="EN2" i="3"/>
  <c r="EN145" i="3" s="1"/>
  <c r="EN84" i="3"/>
  <c r="EM144" i="3"/>
  <c r="EM60" i="3"/>
  <c r="EM48" i="3"/>
  <c r="EM142" i="3" s="1"/>
  <c r="EM66" i="3"/>
  <c r="EM50" i="3"/>
  <c r="JS13" i="3"/>
  <c r="JR6" i="3"/>
  <c r="JP190" i="7" l="1"/>
  <c r="JO79" i="7"/>
  <c r="JP188" i="7"/>
  <c r="JP200" i="7" s="1"/>
  <c r="JP189" i="7"/>
  <c r="JN130" i="7"/>
  <c r="JQ52" i="7"/>
  <c r="JQ67" i="7"/>
  <c r="JQ190" i="7" s="1"/>
  <c r="JP79" i="7"/>
  <c r="JO72" i="7"/>
  <c r="JQ4" i="7"/>
  <c r="JR39" i="7"/>
  <c r="JQ103" i="7"/>
  <c r="JQ104" i="7" s="1"/>
  <c r="JQ126" i="7"/>
  <c r="JQ127" i="7" s="1"/>
  <c r="JQ117" i="7"/>
  <c r="JQ121" i="7"/>
  <c r="JQ122" i="7" s="1"/>
  <c r="JQ110" i="7"/>
  <c r="JQ90" i="7"/>
  <c r="JQ94" i="7" s="1"/>
  <c r="JQ96" i="7" s="1"/>
  <c r="JQ53" i="7"/>
  <c r="JP118" i="7"/>
  <c r="JQ61" i="7"/>
  <c r="JO128" i="7"/>
  <c r="JO130" i="7" s="1"/>
  <c r="JO123" i="7"/>
  <c r="JP112" i="7"/>
  <c r="JP102" i="7"/>
  <c r="JP106" i="7" s="1"/>
  <c r="JR34" i="7"/>
  <c r="JR192" i="7" s="1"/>
  <c r="JR36" i="7"/>
  <c r="JR65" i="7" s="1"/>
  <c r="JQ77" i="7" s="1"/>
  <c r="JR32" i="7"/>
  <c r="JR156" i="7" s="1"/>
  <c r="JR31" i="7"/>
  <c r="JR38" i="7"/>
  <c r="JQ59" i="7"/>
  <c r="JQ47" i="7"/>
  <c r="JQ135" i="7" s="1"/>
  <c r="JQ41" i="7"/>
  <c r="JQ42" i="7" s="1"/>
  <c r="JQ3" i="7" s="1"/>
  <c r="JR63" i="7"/>
  <c r="JR51" i="7"/>
  <c r="JR187" i="7" s="1"/>
  <c r="JR5" i="7"/>
  <c r="JR26" i="7"/>
  <c r="JR33" i="7"/>
  <c r="JS19" i="7"/>
  <c r="JS84" i="7"/>
  <c r="JS2" i="7"/>
  <c r="JP71" i="7"/>
  <c r="JR30" i="7"/>
  <c r="JR136" i="7" s="1"/>
  <c r="JQ60" i="7"/>
  <c r="JQ143" i="7" s="1"/>
  <c r="JQ48" i="7"/>
  <c r="JQ142" i="7" s="1"/>
  <c r="JT14" i="7"/>
  <c r="JS1" i="7"/>
  <c r="JS25" i="7"/>
  <c r="JS89" i="7" s="1"/>
  <c r="JR37" i="7"/>
  <c r="JR66" i="7" s="1"/>
  <c r="JQ63" i="7"/>
  <c r="JQ51" i="7"/>
  <c r="JQ187" i="7" s="1"/>
  <c r="JP77" i="7"/>
  <c r="JR35" i="7"/>
  <c r="JP74" i="7"/>
  <c r="JT15" i="7"/>
  <c r="JS16" i="7"/>
  <c r="JS17" i="7"/>
  <c r="EM75" i="6"/>
  <c r="EM82" i="6"/>
  <c r="EK4" i="6"/>
  <c r="EK5" i="6" s="1"/>
  <c r="DE146" i="3"/>
  <c r="DE150" i="3" s="1"/>
  <c r="DE158" i="3" s="1"/>
  <c r="EL77" i="3"/>
  <c r="EM135" i="3"/>
  <c r="EL74" i="3"/>
  <c r="EL98" i="6" s="1"/>
  <c r="EO1" i="3"/>
  <c r="EO25" i="3"/>
  <c r="EO15" i="3"/>
  <c r="EM186" i="3"/>
  <c r="EL73" i="3"/>
  <c r="EN39" i="3"/>
  <c r="EN34" i="3"/>
  <c r="EN32" i="3"/>
  <c r="EN35" i="3"/>
  <c r="EN37" i="3"/>
  <c r="EN36" i="3"/>
  <c r="EN33" i="3"/>
  <c r="EN97" i="6" s="1"/>
  <c r="EN31" i="3"/>
  <c r="EN38" i="3"/>
  <c r="EN30" i="3"/>
  <c r="EM101" i="3"/>
  <c r="EM105" i="3" s="1"/>
  <c r="EM28" i="6" s="1"/>
  <c r="EM112" i="3"/>
  <c r="EN117" i="3"/>
  <c r="EN121" i="3"/>
  <c r="EN122" i="3" s="1"/>
  <c r="EN102" i="3"/>
  <c r="EN103" i="3" s="1"/>
  <c r="EN126" i="3"/>
  <c r="EN127" i="3" s="1"/>
  <c r="EL130" i="3"/>
  <c r="EL29" i="6" s="1"/>
  <c r="EL76" i="3"/>
  <c r="EM185" i="3"/>
  <c r="EM143" i="3"/>
  <c r="EL72" i="3"/>
  <c r="EM190" i="3"/>
  <c r="EL79" i="3"/>
  <c r="JT13" i="3"/>
  <c r="JS6" i="3"/>
  <c r="EL78" i="3"/>
  <c r="EM188" i="3"/>
  <c r="EM200" i="3" s="1"/>
  <c r="EL75" i="3"/>
  <c r="EL191" i="3" s="1"/>
  <c r="EL71" i="3"/>
  <c r="JP73" i="7" l="1"/>
  <c r="JQ186" i="7"/>
  <c r="JQ188" i="7"/>
  <c r="JQ200" i="7" s="1"/>
  <c r="JQ189" i="7"/>
  <c r="JR188" i="7"/>
  <c r="JR200" i="7" s="1"/>
  <c r="JR189" i="7"/>
  <c r="JR52" i="7"/>
  <c r="JR67" i="7"/>
  <c r="JR190" i="7" s="1"/>
  <c r="JQ185" i="7"/>
  <c r="JQ118" i="7"/>
  <c r="JR60" i="7"/>
  <c r="JR143" i="7" s="1"/>
  <c r="JR144" i="7"/>
  <c r="JR61" i="7"/>
  <c r="JR110" i="7"/>
  <c r="JR90" i="7"/>
  <c r="JR94" i="7" s="1"/>
  <c r="JR96" i="7" s="1"/>
  <c r="JS30" i="7"/>
  <c r="JS136" i="7" s="1"/>
  <c r="JR48" i="7"/>
  <c r="JR142" i="7" s="1"/>
  <c r="JQ112" i="7"/>
  <c r="JQ102" i="7"/>
  <c r="JQ106" i="7" s="1"/>
  <c r="JR121" i="7"/>
  <c r="JR122" i="7" s="1"/>
  <c r="JR103" i="7"/>
  <c r="JR104" i="7" s="1"/>
  <c r="JR117" i="7"/>
  <c r="JR118" i="7" s="1"/>
  <c r="JR126" i="7"/>
  <c r="JR127" i="7" s="1"/>
  <c r="JR54" i="7"/>
  <c r="JP128" i="7"/>
  <c r="JP123" i="7"/>
  <c r="JS145" i="7"/>
  <c r="JS146" i="7" s="1"/>
  <c r="JS150" i="7" s="1"/>
  <c r="JS158" i="7" s="1"/>
  <c r="JR53" i="7"/>
  <c r="JS59" i="7"/>
  <c r="JS38" i="7"/>
  <c r="JS39" i="7"/>
  <c r="JU14" i="7"/>
  <c r="JT1" i="7"/>
  <c r="JT25" i="7"/>
  <c r="JT89" i="7" s="1"/>
  <c r="JS32" i="7"/>
  <c r="JS156" i="7" s="1"/>
  <c r="JT19" i="7"/>
  <c r="JT84" i="7"/>
  <c r="JT2" i="7"/>
  <c r="JQ78" i="7"/>
  <c r="JS31" i="7"/>
  <c r="JS144" i="7" s="1"/>
  <c r="JS5" i="7"/>
  <c r="JS26" i="7"/>
  <c r="JS35" i="7"/>
  <c r="JS34" i="7"/>
  <c r="JS192" i="7" s="1"/>
  <c r="JP72" i="7"/>
  <c r="JS33" i="7"/>
  <c r="JR62" i="7"/>
  <c r="JR50" i="7"/>
  <c r="JR4" i="7"/>
  <c r="JR49" i="7"/>
  <c r="JS37" i="7"/>
  <c r="JS66" i="7" s="1"/>
  <c r="JR78" i="7" s="1"/>
  <c r="JS36" i="7"/>
  <c r="JQ75" i="7"/>
  <c r="JQ191" i="7" s="1"/>
  <c r="JP75" i="7"/>
  <c r="JP191" i="7" s="1"/>
  <c r="JR59" i="7"/>
  <c r="JR47" i="7"/>
  <c r="JR135" i="7" s="1"/>
  <c r="JR41" i="7"/>
  <c r="JR42" i="7" s="1"/>
  <c r="JR3" i="7" s="1"/>
  <c r="JU15" i="7"/>
  <c r="JT17" i="7"/>
  <c r="JT16" i="7"/>
  <c r="EM3" i="6"/>
  <c r="EL4" i="6"/>
  <c r="EL5" i="6" s="1"/>
  <c r="EM241" i="3"/>
  <c r="EN52" i="3"/>
  <c r="EN4" i="3"/>
  <c r="EN62" i="3"/>
  <c r="EO89" i="3"/>
  <c r="EO5" i="3"/>
  <c r="EO26" i="3"/>
  <c r="EN64" i="3"/>
  <c r="EN54" i="3"/>
  <c r="EN67" i="3"/>
  <c r="EN55" i="3"/>
  <c r="EN189" i="3" s="1"/>
  <c r="EN110" i="3"/>
  <c r="EN118" i="3" s="1"/>
  <c r="EN90" i="3"/>
  <c r="EN94" i="3" s="1"/>
  <c r="EN96" i="3" s="1"/>
  <c r="EN156" i="3"/>
  <c r="EN61" i="3"/>
  <c r="EN53" i="3"/>
  <c r="EN136" i="3"/>
  <c r="EN41" i="3"/>
  <c r="EN42" i="3" s="1"/>
  <c r="EN3" i="3" s="1"/>
  <c r="EN47" i="3"/>
  <c r="EN74" i="6" s="1"/>
  <c r="EN59" i="3"/>
  <c r="EN192" i="3"/>
  <c r="EN63" i="3"/>
  <c r="EN51" i="3"/>
  <c r="EN187" i="3" s="1"/>
  <c r="EN65" i="3"/>
  <c r="EN49" i="3"/>
  <c r="EN66" i="3"/>
  <c r="EN50" i="3"/>
  <c r="EO16" i="3"/>
  <c r="EP14" i="3"/>
  <c r="EO2" i="3"/>
  <c r="EO145" i="3" s="1"/>
  <c r="EO17" i="3"/>
  <c r="EO84" i="3"/>
  <c r="EL242" i="3"/>
  <c r="JU13" i="3"/>
  <c r="JT6" i="3"/>
  <c r="EM128" i="3"/>
  <c r="EM123" i="3"/>
  <c r="EN144" i="3"/>
  <c r="EN48" i="3"/>
  <c r="EN142" i="3" s="1"/>
  <c r="EN60" i="3"/>
  <c r="EO19" i="3"/>
  <c r="JQ73" i="7" l="1"/>
  <c r="JR186" i="7"/>
  <c r="JS52" i="7"/>
  <c r="JS67" i="7"/>
  <c r="JS190" i="7" s="1"/>
  <c r="JR71" i="7"/>
  <c r="JR185" i="7"/>
  <c r="JQ72" i="7"/>
  <c r="JS47" i="7"/>
  <c r="JS135" i="7" s="1"/>
  <c r="JQ79" i="7"/>
  <c r="JR112" i="7"/>
  <c r="JR102" i="7"/>
  <c r="JR106" i="7" s="1"/>
  <c r="JS110" i="7"/>
  <c r="JS90" i="7"/>
  <c r="JS94" i="7" s="1"/>
  <c r="JS96" i="7" s="1"/>
  <c r="JS121" i="7"/>
  <c r="JS122" i="7" s="1"/>
  <c r="JS103" i="7"/>
  <c r="JS104" i="7" s="1"/>
  <c r="JS117" i="7"/>
  <c r="JS126" i="7"/>
  <c r="JS127" i="7" s="1"/>
  <c r="JT145" i="7"/>
  <c r="JT146" i="7" s="1"/>
  <c r="JT150" i="7" s="1"/>
  <c r="JT158" i="7" s="1"/>
  <c r="JU158" i="7" s="1"/>
  <c r="JQ128" i="7"/>
  <c r="JQ123" i="7"/>
  <c r="JT39" i="7"/>
  <c r="JP130" i="7"/>
  <c r="JQ71" i="7"/>
  <c r="JT32" i="7"/>
  <c r="JT156" i="7" s="1"/>
  <c r="JT34" i="7"/>
  <c r="JT31" i="7"/>
  <c r="JS63" i="7"/>
  <c r="JS51" i="7"/>
  <c r="JS187" i="7" s="1"/>
  <c r="JT33" i="7"/>
  <c r="JS61" i="7"/>
  <c r="JS186" i="7" s="1"/>
  <c r="JS53" i="7"/>
  <c r="JQ74" i="7"/>
  <c r="JS60" i="7"/>
  <c r="JS143" i="7" s="1"/>
  <c r="JS48" i="7"/>
  <c r="JS142" i="7" s="1"/>
  <c r="JT30" i="7"/>
  <c r="JT136" i="7" s="1"/>
  <c r="JT5" i="7"/>
  <c r="JT26" i="7"/>
  <c r="JR79" i="7"/>
  <c r="JS65" i="7"/>
  <c r="JS54" i="7"/>
  <c r="JS62" i="7"/>
  <c r="JS50" i="7"/>
  <c r="JS4" i="7"/>
  <c r="JS49" i="7"/>
  <c r="JT37" i="7"/>
  <c r="JT66" i="7" s="1"/>
  <c r="JS78" i="7" s="1"/>
  <c r="JS41" i="7"/>
  <c r="JS42" i="7" s="1"/>
  <c r="JS3" i="7" s="1"/>
  <c r="JT35" i="7"/>
  <c r="JT38" i="7"/>
  <c r="JV14" i="7"/>
  <c r="JU1" i="7"/>
  <c r="JU145" i="7" s="1"/>
  <c r="JU146" i="7" s="1"/>
  <c r="JU150" i="7" s="1"/>
  <c r="JU25" i="7"/>
  <c r="JU89" i="7" s="1"/>
  <c r="JU19" i="7"/>
  <c r="JU84" i="7"/>
  <c r="JU2" i="7"/>
  <c r="JT36" i="7"/>
  <c r="JV15" i="7"/>
  <c r="JU16" i="7"/>
  <c r="JU17" i="7"/>
  <c r="EN75" i="6"/>
  <c r="EN82" i="6"/>
  <c r="DF146" i="3"/>
  <c r="DF150" i="3" s="1"/>
  <c r="DF158" i="3" s="1"/>
  <c r="EN190" i="3"/>
  <c r="EM79" i="3"/>
  <c r="EM74" i="3"/>
  <c r="EM98" i="6" s="1"/>
  <c r="EN188" i="3"/>
  <c r="EN200" i="3" s="1"/>
  <c r="EM75" i="3"/>
  <c r="EM191" i="3" s="1"/>
  <c r="EN186" i="3"/>
  <c r="EM73" i="3"/>
  <c r="EP1" i="3"/>
  <c r="EP25" i="3"/>
  <c r="EP15" i="3"/>
  <c r="EP19" i="3" s="1"/>
  <c r="EO37" i="3"/>
  <c r="EO35" i="3"/>
  <c r="EO39" i="3"/>
  <c r="EO36" i="3"/>
  <c r="EO33" i="3"/>
  <c r="EO97" i="6" s="1"/>
  <c r="EO31" i="3"/>
  <c r="EO30" i="3"/>
  <c r="EO38" i="3"/>
  <c r="EO32" i="3"/>
  <c r="EO34" i="3"/>
  <c r="EM71" i="3"/>
  <c r="EN112" i="3"/>
  <c r="EN101" i="3"/>
  <c r="EN105" i="3" s="1"/>
  <c r="EN28" i="6" s="1"/>
  <c r="EM130" i="3"/>
  <c r="EM29" i="6" s="1"/>
  <c r="JV13" i="3"/>
  <c r="JU6" i="3"/>
  <c r="EN135" i="3"/>
  <c r="EO102" i="3"/>
  <c r="EO103" i="3" s="1"/>
  <c r="EO121" i="3"/>
  <c r="EO122" i="3" s="1"/>
  <c r="EO126" i="3"/>
  <c r="EO127" i="3" s="1"/>
  <c r="EO117" i="3"/>
  <c r="EN185" i="3"/>
  <c r="EN143" i="3"/>
  <c r="EM72" i="3"/>
  <c r="EM76" i="3"/>
  <c r="EM78" i="3"/>
  <c r="EM77" i="3"/>
  <c r="JS188" i="7" l="1"/>
  <c r="JS200" i="7" s="1"/>
  <c r="JS189" i="7"/>
  <c r="JT52" i="7"/>
  <c r="JT67" i="7"/>
  <c r="JT190" i="7" s="1"/>
  <c r="JT51" i="7"/>
  <c r="JT187" i="7" s="1"/>
  <c r="JT192" i="7"/>
  <c r="JT53" i="7"/>
  <c r="JT61" i="7"/>
  <c r="JT186" i="7" s="1"/>
  <c r="JS185" i="7"/>
  <c r="JS112" i="7"/>
  <c r="JS102" i="7"/>
  <c r="JS106" i="7" s="1"/>
  <c r="JU30" i="7"/>
  <c r="JU136" i="7" s="1"/>
  <c r="JT48" i="7"/>
  <c r="JT142" i="7" s="1"/>
  <c r="JT144" i="7"/>
  <c r="JQ130" i="7"/>
  <c r="JT63" i="7"/>
  <c r="JT90" i="7"/>
  <c r="JT94" i="7" s="1"/>
  <c r="JT96" i="7" s="1"/>
  <c r="JT110" i="7"/>
  <c r="JR128" i="7"/>
  <c r="JR123" i="7"/>
  <c r="JT121" i="7"/>
  <c r="JT122" i="7" s="1"/>
  <c r="JT126" i="7"/>
  <c r="JT127" i="7" s="1"/>
  <c r="JT117" i="7"/>
  <c r="JT103" i="7"/>
  <c r="JT104" i="7" s="1"/>
  <c r="JS118" i="7"/>
  <c r="JT60" i="7"/>
  <c r="JT143" i="7" s="1"/>
  <c r="JU39" i="7"/>
  <c r="JU38" i="7"/>
  <c r="JU36" i="7"/>
  <c r="JU65" i="7" s="1"/>
  <c r="JU35" i="7"/>
  <c r="JU32" i="7"/>
  <c r="JU156" i="7" s="1"/>
  <c r="JU31" i="7"/>
  <c r="JU37" i="7"/>
  <c r="JU66" i="7" s="1"/>
  <c r="JT78" i="7" s="1"/>
  <c r="JU47" i="7"/>
  <c r="JU135" i="7" s="1"/>
  <c r="JT59" i="7"/>
  <c r="JT185" i="7" s="1"/>
  <c r="JT47" i="7"/>
  <c r="JT135" i="7" s="1"/>
  <c r="JT41" i="7"/>
  <c r="JT42" i="7" s="1"/>
  <c r="JT3" i="7" s="1"/>
  <c r="JT62" i="7"/>
  <c r="JT50" i="7"/>
  <c r="JT49" i="7"/>
  <c r="JT4" i="7"/>
  <c r="JW14" i="7"/>
  <c r="JV1" i="7"/>
  <c r="JV145" i="7" s="1"/>
  <c r="JV146" i="7" s="1"/>
  <c r="JV150" i="7" s="1"/>
  <c r="JV158" i="7" s="1"/>
  <c r="JV25" i="7"/>
  <c r="JV89" i="7" s="1"/>
  <c r="JR72" i="7"/>
  <c r="JU61" i="7"/>
  <c r="JR77" i="7"/>
  <c r="JR74" i="7"/>
  <c r="JU34" i="7"/>
  <c r="JU192" i="7" s="1"/>
  <c r="JS79" i="7"/>
  <c r="JV19" i="7"/>
  <c r="JV84" i="7"/>
  <c r="JV2" i="7"/>
  <c r="JU5" i="7"/>
  <c r="JU26" i="7"/>
  <c r="JS73" i="7"/>
  <c r="JR73" i="7"/>
  <c r="JT65" i="7"/>
  <c r="JS77" i="7" s="1"/>
  <c r="JT54" i="7"/>
  <c r="JU54" i="7"/>
  <c r="JU33" i="7"/>
  <c r="JS75" i="7"/>
  <c r="JS191" i="7" s="1"/>
  <c r="JR75" i="7"/>
  <c r="JR191" i="7" s="1"/>
  <c r="JW15" i="7"/>
  <c r="JV17" i="7"/>
  <c r="JV16" i="7"/>
  <c r="EM4" i="6"/>
  <c r="EM5" i="6" s="1"/>
  <c r="EN3" i="6"/>
  <c r="EN123" i="3"/>
  <c r="EN128" i="3"/>
  <c r="EO136" i="3"/>
  <c r="EO47" i="3"/>
  <c r="EO74" i="6" s="1"/>
  <c r="EO59" i="3"/>
  <c r="EO41" i="3"/>
  <c r="EO42" i="3" s="1"/>
  <c r="EO3" i="3" s="1"/>
  <c r="EO144" i="3"/>
  <c r="EO48" i="3"/>
  <c r="EO142" i="3" s="1"/>
  <c r="EO60" i="3"/>
  <c r="EP89" i="3"/>
  <c r="EP5" i="3"/>
  <c r="EP26" i="3"/>
  <c r="EO52" i="3"/>
  <c r="EO62" i="3"/>
  <c r="EO4" i="3"/>
  <c r="EO64" i="3"/>
  <c r="EO54" i="3"/>
  <c r="EM242" i="3"/>
  <c r="EO66" i="3"/>
  <c r="EO50" i="3"/>
  <c r="JW13" i="3"/>
  <c r="JV6" i="3"/>
  <c r="EO192" i="3"/>
  <c r="EO51" i="3"/>
  <c r="EO187" i="3" s="1"/>
  <c r="EO63" i="3"/>
  <c r="EO67" i="3"/>
  <c r="EO55" i="3"/>
  <c r="EO189" i="3" s="1"/>
  <c r="EO156" i="3"/>
  <c r="EO110" i="3"/>
  <c r="EO118" i="3" s="1"/>
  <c r="EO90" i="3"/>
  <c r="EO94" i="3" s="1"/>
  <c r="EO96" i="3" s="1"/>
  <c r="EO61" i="3"/>
  <c r="EO53" i="3"/>
  <c r="EN241" i="3"/>
  <c r="EO65" i="3"/>
  <c r="EO49" i="3"/>
  <c r="EP17" i="3"/>
  <c r="EP16" i="3"/>
  <c r="EQ14" i="3"/>
  <c r="EP2" i="3"/>
  <c r="EP145" i="3" s="1"/>
  <c r="EP84" i="3"/>
  <c r="JU59" i="7" l="1"/>
  <c r="JT188" i="7"/>
  <c r="JT200" i="7" s="1"/>
  <c r="JT189" i="7"/>
  <c r="JT73" i="7"/>
  <c r="JU186" i="7"/>
  <c r="JU52" i="7"/>
  <c r="JU67" i="7"/>
  <c r="JU190" i="7" s="1"/>
  <c r="JR130" i="7"/>
  <c r="JU121" i="7"/>
  <c r="JU122" i="7" s="1"/>
  <c r="JU126" i="7"/>
  <c r="JU127" i="7" s="1"/>
  <c r="JU103" i="7"/>
  <c r="JU104" i="7" s="1"/>
  <c r="JU117" i="7"/>
  <c r="JU41" i="7"/>
  <c r="JU42" i="7" s="1"/>
  <c r="JU3" i="7" s="1"/>
  <c r="JU144" i="7"/>
  <c r="JT112" i="7"/>
  <c r="JT102" i="7"/>
  <c r="JT106" i="7" s="1"/>
  <c r="JV32" i="7"/>
  <c r="JV156" i="7" s="1"/>
  <c r="JU53" i="7"/>
  <c r="JU110" i="7"/>
  <c r="JU90" i="7"/>
  <c r="JU94" i="7" s="1"/>
  <c r="JU96" i="7" s="1"/>
  <c r="JS72" i="7"/>
  <c r="JT118" i="7"/>
  <c r="JS128" i="7"/>
  <c r="JS123" i="7"/>
  <c r="JV36" i="7"/>
  <c r="JV54" i="7" s="1"/>
  <c r="JU48" i="7"/>
  <c r="JU142" i="7" s="1"/>
  <c r="JV35" i="7"/>
  <c r="JU60" i="7"/>
  <c r="JV39" i="7"/>
  <c r="JV37" i="7"/>
  <c r="JV66" i="7" s="1"/>
  <c r="JU78" i="7" s="1"/>
  <c r="JV34" i="7"/>
  <c r="JV33" i="7"/>
  <c r="JV62" i="7" s="1"/>
  <c r="JV30" i="7"/>
  <c r="JV31" i="7"/>
  <c r="JV48" i="7" s="1"/>
  <c r="JV142" i="7" s="1"/>
  <c r="JV38" i="7"/>
  <c r="JV61" i="7"/>
  <c r="JW19" i="7"/>
  <c r="JW84" i="7"/>
  <c r="JW2" i="7"/>
  <c r="JV5" i="7"/>
  <c r="JV26" i="7"/>
  <c r="JX14" i="7"/>
  <c r="JW1" i="7"/>
  <c r="JW145" i="7" s="1"/>
  <c r="JW146" i="7" s="1"/>
  <c r="JW150" i="7" s="1"/>
  <c r="JW158" i="7" s="1"/>
  <c r="JW25" i="7"/>
  <c r="JW89" i="7" s="1"/>
  <c r="JU62" i="7"/>
  <c r="JU50" i="7"/>
  <c r="JU49" i="7"/>
  <c r="JU4" i="7"/>
  <c r="JT71" i="7"/>
  <c r="JS71" i="7"/>
  <c r="JV65" i="7"/>
  <c r="JU77" i="7" s="1"/>
  <c r="JU63" i="7"/>
  <c r="JU51" i="7"/>
  <c r="JU187" i="7" s="1"/>
  <c r="JV4" i="7"/>
  <c r="JT77" i="7"/>
  <c r="JS74" i="7"/>
  <c r="JX15" i="7"/>
  <c r="JW17" i="7"/>
  <c r="JW16" i="7"/>
  <c r="EO75" i="6"/>
  <c r="EO82" i="6"/>
  <c r="DG146" i="3"/>
  <c r="DG150" i="3" s="1"/>
  <c r="DG158" i="3" s="1"/>
  <c r="EN130" i="3"/>
  <c r="EN29" i="6" s="1"/>
  <c r="EO112" i="3"/>
  <c r="EO101" i="3"/>
  <c r="EO105" i="3" s="1"/>
  <c r="EO28" i="6" s="1"/>
  <c r="EN77" i="3"/>
  <c r="JW6" i="3"/>
  <c r="JX13" i="3"/>
  <c r="EN76" i="3"/>
  <c r="EP117" i="3"/>
  <c r="EP126" i="3"/>
  <c r="EP127" i="3" s="1"/>
  <c r="EP102" i="3"/>
  <c r="EP103" i="3" s="1"/>
  <c r="EP121" i="3"/>
  <c r="EP122" i="3" s="1"/>
  <c r="EN71" i="3"/>
  <c r="EO135" i="3"/>
  <c r="EQ25" i="3"/>
  <c r="EQ15" i="3"/>
  <c r="EQ1" i="3"/>
  <c r="EO190" i="3"/>
  <c r="EN79" i="3"/>
  <c r="EN78" i="3"/>
  <c r="EO185" i="3"/>
  <c r="EO143" i="3"/>
  <c r="EN72" i="3"/>
  <c r="EN242" i="3"/>
  <c r="EP37" i="3"/>
  <c r="EP38" i="3"/>
  <c r="EP39" i="3"/>
  <c r="EP35" i="3"/>
  <c r="EP36" i="3"/>
  <c r="EP33" i="3"/>
  <c r="EP97" i="6" s="1"/>
  <c r="EP31" i="3"/>
  <c r="EP30" i="3"/>
  <c r="EP32" i="3"/>
  <c r="EP34" i="3"/>
  <c r="EO188" i="3"/>
  <c r="EO200" i="3" s="1"/>
  <c r="EN75" i="3"/>
  <c r="EN191" i="3" s="1"/>
  <c r="EO186" i="3"/>
  <c r="EN73" i="3"/>
  <c r="EN74" i="3"/>
  <c r="EN98" i="6" s="1"/>
  <c r="JU188" i="7" l="1"/>
  <c r="JU200" i="7" s="1"/>
  <c r="JU189" i="7"/>
  <c r="JU73" i="7"/>
  <c r="JV186" i="7"/>
  <c r="JV52" i="7"/>
  <c r="JV67" i="7"/>
  <c r="JV63" i="7"/>
  <c r="JV192" i="7"/>
  <c r="JS130" i="7"/>
  <c r="JU185" i="7"/>
  <c r="JT79" i="7"/>
  <c r="JT72" i="7"/>
  <c r="JU143" i="7"/>
  <c r="JU112" i="7"/>
  <c r="JU102" i="7"/>
  <c r="JU106" i="7" s="1"/>
  <c r="JT123" i="7"/>
  <c r="JT128" i="7"/>
  <c r="JT130" i="7" s="1"/>
  <c r="JV60" i="7"/>
  <c r="JV143" i="7" s="1"/>
  <c r="JV144" i="7"/>
  <c r="JV59" i="7"/>
  <c r="JV185" i="7" s="1"/>
  <c r="JV136" i="7"/>
  <c r="JU118" i="7"/>
  <c r="JW30" i="7"/>
  <c r="JW136" i="7" s="1"/>
  <c r="JV90" i="7"/>
  <c r="JV94" i="7" s="1"/>
  <c r="JV96" i="7" s="1"/>
  <c r="JV110" i="7"/>
  <c r="JV121" i="7"/>
  <c r="JV122" i="7" s="1"/>
  <c r="JV126" i="7"/>
  <c r="JV127" i="7" s="1"/>
  <c r="JV117" i="7"/>
  <c r="JV118" i="7" s="1"/>
  <c r="JV103" i="7"/>
  <c r="JV104" i="7" s="1"/>
  <c r="JV53" i="7"/>
  <c r="JU74" i="7"/>
  <c r="JV49" i="7"/>
  <c r="JV50" i="7"/>
  <c r="JV51" i="7"/>
  <c r="JV187" i="7" s="1"/>
  <c r="JT74" i="7"/>
  <c r="JV41" i="7"/>
  <c r="JV42" i="7" s="1"/>
  <c r="JV3" i="7" s="1"/>
  <c r="JV47" i="7"/>
  <c r="JV135" i="7" s="1"/>
  <c r="JW47" i="7"/>
  <c r="JW135" i="7" s="1"/>
  <c r="JW38" i="7"/>
  <c r="JY14" i="7"/>
  <c r="JX1" i="7"/>
  <c r="JX25" i="7"/>
  <c r="JX89" i="7" s="1"/>
  <c r="JW35" i="7"/>
  <c r="JW37" i="7"/>
  <c r="JW66" i="7" s="1"/>
  <c r="JW36" i="7"/>
  <c r="JW39" i="7"/>
  <c r="JW32" i="7"/>
  <c r="JW156" i="7" s="1"/>
  <c r="JX19" i="7"/>
  <c r="JX84" i="7"/>
  <c r="JX2" i="7"/>
  <c r="JX31" i="7"/>
  <c r="JX144" i="7" s="1"/>
  <c r="JW31" i="7"/>
  <c r="JW144" i="7" s="1"/>
  <c r="JU71" i="7"/>
  <c r="JU75" i="7"/>
  <c r="JU191" i="7" s="1"/>
  <c r="JT75" i="7"/>
  <c r="JT191" i="7" s="1"/>
  <c r="JW34" i="7"/>
  <c r="JW192" i="7" s="1"/>
  <c r="JW33" i="7"/>
  <c r="JW5" i="7"/>
  <c r="JW26" i="7"/>
  <c r="JY15" i="7"/>
  <c r="JX17" i="7"/>
  <c r="JX16" i="7"/>
  <c r="JX32" i="7" s="1"/>
  <c r="JX156" i="7" s="1"/>
  <c r="EO3" i="6"/>
  <c r="EN4" i="6"/>
  <c r="EN5" i="6" s="1"/>
  <c r="EP67" i="3"/>
  <c r="EP55" i="3"/>
  <c r="EP189" i="3" s="1"/>
  <c r="EQ17" i="3"/>
  <c r="EQ16" i="3"/>
  <c r="ER14" i="3"/>
  <c r="EQ2" i="3"/>
  <c r="EQ145" i="3" s="1"/>
  <c r="EQ84" i="3"/>
  <c r="JX6" i="3"/>
  <c r="JY13" i="3"/>
  <c r="EP192" i="3"/>
  <c r="EP63" i="3"/>
  <c r="EP51" i="3"/>
  <c r="EP187" i="3" s="1"/>
  <c r="EP65" i="3"/>
  <c r="EP49" i="3"/>
  <c r="EQ19" i="3"/>
  <c r="EQ89" i="3"/>
  <c r="EQ5" i="3"/>
  <c r="EQ26" i="3"/>
  <c r="EP136" i="3"/>
  <c r="EP47" i="3"/>
  <c r="EP74" i="6" s="1"/>
  <c r="EP59" i="3"/>
  <c r="EP41" i="3"/>
  <c r="EP42" i="3" s="1"/>
  <c r="EP3" i="3" s="1"/>
  <c r="EP144" i="3"/>
  <c r="EP48" i="3"/>
  <c r="EP142" i="3" s="1"/>
  <c r="EP60" i="3"/>
  <c r="EP156" i="3"/>
  <c r="EP110" i="3"/>
  <c r="EP118" i="3" s="1"/>
  <c r="EP90" i="3"/>
  <c r="EP94" i="3" s="1"/>
  <c r="EP96" i="3" s="1"/>
  <c r="EP61" i="3"/>
  <c r="EP53" i="3"/>
  <c r="EP62" i="3"/>
  <c r="EP52" i="3"/>
  <c r="EP4" i="3"/>
  <c r="EO241" i="3"/>
  <c r="EP66" i="3"/>
  <c r="EP50" i="3"/>
  <c r="EP64" i="3"/>
  <c r="EP54" i="3"/>
  <c r="EO128" i="3"/>
  <c r="EO123" i="3"/>
  <c r="JV190" i="7" l="1"/>
  <c r="JU79" i="7"/>
  <c r="JW52" i="7"/>
  <c r="JW67" i="7"/>
  <c r="JW190" i="7" s="1"/>
  <c r="JV71" i="7"/>
  <c r="JW59" i="7"/>
  <c r="JV188" i="7"/>
  <c r="JV200" i="7" s="1"/>
  <c r="JV189" i="7"/>
  <c r="JV102" i="7"/>
  <c r="JV106" i="7" s="1"/>
  <c r="JV112" i="7"/>
  <c r="JW117" i="7"/>
  <c r="JW121" i="7"/>
  <c r="JW122" i="7" s="1"/>
  <c r="JW126" i="7"/>
  <c r="JW127" i="7" s="1"/>
  <c r="JW103" i="7"/>
  <c r="JW104" i="7" s="1"/>
  <c r="JX110" i="7"/>
  <c r="JX90" i="7"/>
  <c r="JX94" i="7" s="1"/>
  <c r="JX96" i="7" s="1"/>
  <c r="JU128" i="7"/>
  <c r="JU123" i="7"/>
  <c r="JX145" i="7"/>
  <c r="JX146" i="7" s="1"/>
  <c r="JX150" i="7" s="1"/>
  <c r="JX158" i="7" s="1"/>
  <c r="JU72" i="7"/>
  <c r="JX39" i="7"/>
  <c r="JW110" i="7"/>
  <c r="JW90" i="7"/>
  <c r="JW94" i="7" s="1"/>
  <c r="JW96" i="7" s="1"/>
  <c r="JX33" i="7"/>
  <c r="JX62" i="7" s="1"/>
  <c r="JX34" i="7"/>
  <c r="JX192" i="7" s="1"/>
  <c r="JX38" i="7"/>
  <c r="JX60" i="7"/>
  <c r="JX143" i="7" s="1"/>
  <c r="JX48" i="7"/>
  <c r="JX142" i="7" s="1"/>
  <c r="JY19" i="7"/>
  <c r="JY84" i="7"/>
  <c r="JY2" i="7"/>
  <c r="JZ14" i="7"/>
  <c r="JY1" i="7"/>
  <c r="JY145" i="7" s="1"/>
  <c r="JY146" i="7" s="1"/>
  <c r="JY150" i="7" s="1"/>
  <c r="JY25" i="7"/>
  <c r="JY89" i="7" s="1"/>
  <c r="JX5" i="7"/>
  <c r="JX26" i="7"/>
  <c r="JX63" i="7"/>
  <c r="JW61" i="7"/>
  <c r="JW186" i="7" s="1"/>
  <c r="JW53" i="7"/>
  <c r="JV79" i="7"/>
  <c r="JW63" i="7"/>
  <c r="JW51" i="7"/>
  <c r="JW187" i="7" s="1"/>
  <c r="JW60" i="7"/>
  <c r="JW143" i="7" s="1"/>
  <c r="JW48" i="7"/>
  <c r="JW142" i="7" s="1"/>
  <c r="JX30" i="7"/>
  <c r="JX136" i="7" s="1"/>
  <c r="JW65" i="7"/>
  <c r="JW54" i="7"/>
  <c r="JW41" i="7"/>
  <c r="JW42" i="7" s="1"/>
  <c r="JW3" i="7" s="1"/>
  <c r="JW62" i="7"/>
  <c r="JW50" i="7"/>
  <c r="JW4" i="7"/>
  <c r="JW49" i="7"/>
  <c r="JX35" i="7"/>
  <c r="JX37" i="7"/>
  <c r="JX66" i="7" s="1"/>
  <c r="JW78" i="7" s="1"/>
  <c r="JV78" i="7"/>
  <c r="JX61" i="7"/>
  <c r="JX186" i="7" s="1"/>
  <c r="JX53" i="7"/>
  <c r="JX36" i="7"/>
  <c r="JZ15" i="7"/>
  <c r="JY16" i="7"/>
  <c r="JY17" i="7"/>
  <c r="EP75" i="6"/>
  <c r="EP82" i="6"/>
  <c r="DH146" i="3"/>
  <c r="DH150" i="3" s="1"/>
  <c r="DH158" i="3" s="1"/>
  <c r="EP185" i="3"/>
  <c r="EP143" i="3"/>
  <c r="EO72" i="3"/>
  <c r="EP135" i="3"/>
  <c r="EO78" i="3"/>
  <c r="EP186" i="3"/>
  <c r="EO73" i="3"/>
  <c r="EO77" i="3"/>
  <c r="ER25" i="3"/>
  <c r="ER15" i="3"/>
  <c r="ER19" i="3" s="1"/>
  <c r="ER1" i="3"/>
  <c r="EP112" i="3"/>
  <c r="EP101" i="3"/>
  <c r="EP105" i="3" s="1"/>
  <c r="EP28" i="6" s="1"/>
  <c r="EQ35" i="3"/>
  <c r="EQ39" i="3"/>
  <c r="EQ36" i="3"/>
  <c r="EQ33" i="3"/>
  <c r="EQ97" i="6" s="1"/>
  <c r="EQ31" i="3"/>
  <c r="EQ37" i="3"/>
  <c r="EQ30" i="3"/>
  <c r="EQ32" i="3"/>
  <c r="EQ38" i="3"/>
  <c r="EQ34" i="3"/>
  <c r="EQ117" i="3"/>
  <c r="EQ121" i="3"/>
  <c r="EQ122" i="3" s="1"/>
  <c r="EQ126" i="3"/>
  <c r="EQ127" i="3" s="1"/>
  <c r="EQ102" i="3"/>
  <c r="EQ103" i="3" s="1"/>
  <c r="EP188" i="3"/>
  <c r="EP200" i="3" s="1"/>
  <c r="EO75" i="3"/>
  <c r="EO191" i="3" s="1"/>
  <c r="JZ13" i="3"/>
  <c r="JY6" i="3"/>
  <c r="EO74" i="3"/>
  <c r="EO98" i="6" s="1"/>
  <c r="EP190" i="3"/>
  <c r="EO79" i="3"/>
  <c r="EO76" i="3"/>
  <c r="EO130" i="3"/>
  <c r="EO29" i="6" s="1"/>
  <c r="EO71" i="3"/>
  <c r="JX188" i="7" l="1"/>
  <c r="JX200" i="7" s="1"/>
  <c r="JX189" i="7"/>
  <c r="JW185" i="7"/>
  <c r="JY158" i="7"/>
  <c r="JW188" i="7"/>
  <c r="JW200" i="7" s="1"/>
  <c r="JW189" i="7"/>
  <c r="JW79" i="7"/>
  <c r="JX52" i="7"/>
  <c r="JX67" i="7"/>
  <c r="JX190" i="7" s="1"/>
  <c r="JX51" i="7"/>
  <c r="JX187" i="7" s="1"/>
  <c r="JX49" i="7"/>
  <c r="JX4" i="7"/>
  <c r="JW112" i="7"/>
  <c r="JW102" i="7"/>
  <c r="JW106" i="7" s="1"/>
  <c r="JY30" i="7"/>
  <c r="JY136" i="7" s="1"/>
  <c r="JX50" i="7"/>
  <c r="JU130" i="7"/>
  <c r="JW118" i="7"/>
  <c r="JX112" i="7"/>
  <c r="JX102" i="7"/>
  <c r="JX106" i="7" s="1"/>
  <c r="JV128" i="7"/>
  <c r="JV123" i="7"/>
  <c r="JX121" i="7"/>
  <c r="JX122" i="7" s="1"/>
  <c r="JX117" i="7"/>
  <c r="JX118" i="7" s="1"/>
  <c r="JX103" i="7"/>
  <c r="JX104" i="7" s="1"/>
  <c r="JX126" i="7"/>
  <c r="JX127" i="7" s="1"/>
  <c r="JY35" i="7"/>
  <c r="JY38" i="7"/>
  <c r="KA14" i="7"/>
  <c r="JZ1" i="7"/>
  <c r="JZ25" i="7"/>
  <c r="JZ89" i="7" s="1"/>
  <c r="JY39" i="7"/>
  <c r="JW74" i="7"/>
  <c r="JV74" i="7"/>
  <c r="JY36" i="7"/>
  <c r="JY37" i="7"/>
  <c r="JY66" i="7" s="1"/>
  <c r="JX78" i="7" s="1"/>
  <c r="JV77" i="7"/>
  <c r="JY32" i="7"/>
  <c r="JY156" i="7" s="1"/>
  <c r="JZ19" i="7"/>
  <c r="JZ84" i="7"/>
  <c r="JZ2" i="7"/>
  <c r="JY31" i="7"/>
  <c r="JY144" i="7" s="1"/>
  <c r="JW75" i="7"/>
  <c r="JW191" i="7" s="1"/>
  <c r="JV75" i="7"/>
  <c r="JV191" i="7" s="1"/>
  <c r="JX59" i="7"/>
  <c r="JX185" i="7" s="1"/>
  <c r="JX47" i="7"/>
  <c r="JX135" i="7" s="1"/>
  <c r="JX41" i="7"/>
  <c r="JX42" i="7" s="1"/>
  <c r="JX3" i="7" s="1"/>
  <c r="JW73" i="7"/>
  <c r="JV73" i="7"/>
  <c r="JY34" i="7"/>
  <c r="JY192" i="7" s="1"/>
  <c r="JY5" i="7"/>
  <c r="JY26" i="7"/>
  <c r="JY33" i="7"/>
  <c r="JX65" i="7"/>
  <c r="JW77" i="7" s="1"/>
  <c r="JX54" i="7"/>
  <c r="JW72" i="7"/>
  <c r="JV72" i="7"/>
  <c r="KA15" i="7"/>
  <c r="JZ16" i="7"/>
  <c r="JZ17" i="7"/>
  <c r="EP3" i="6"/>
  <c r="EO4" i="6"/>
  <c r="EO5" i="6" s="1"/>
  <c r="EO242" i="3"/>
  <c r="EQ156" i="3"/>
  <c r="EQ110" i="3"/>
  <c r="EQ118" i="3" s="1"/>
  <c r="EQ90" i="3"/>
  <c r="EQ94" i="3" s="1"/>
  <c r="EQ96" i="3" s="1"/>
  <c r="EQ61" i="3"/>
  <c r="EQ53" i="3"/>
  <c r="EP241" i="3"/>
  <c r="KA13" i="3"/>
  <c r="JZ6" i="3"/>
  <c r="EQ136" i="3"/>
  <c r="EQ59" i="3"/>
  <c r="EQ41" i="3"/>
  <c r="EQ42" i="3" s="1"/>
  <c r="EQ3" i="3" s="1"/>
  <c r="EQ47" i="3"/>
  <c r="EQ74" i="6" s="1"/>
  <c r="EP128" i="3"/>
  <c r="EP123" i="3"/>
  <c r="EQ144" i="3"/>
  <c r="EQ48" i="3"/>
  <c r="EQ142" i="3" s="1"/>
  <c r="EQ60" i="3"/>
  <c r="EQ62" i="3"/>
  <c r="EQ52" i="3"/>
  <c r="EQ4" i="3"/>
  <c r="ER2" i="3"/>
  <c r="DI146" i="3" s="1"/>
  <c r="DI150" i="3" s="1"/>
  <c r="DI158" i="3" s="1"/>
  <c r="ER17" i="3"/>
  <c r="ER16" i="3"/>
  <c r="ES14" i="3"/>
  <c r="ER84" i="3"/>
  <c r="EQ64" i="3"/>
  <c r="EQ54" i="3"/>
  <c r="EQ192" i="3"/>
  <c r="EQ51" i="3"/>
  <c r="EQ187" i="3" s="1"/>
  <c r="EQ63" i="3"/>
  <c r="EQ66" i="3"/>
  <c r="EQ50" i="3"/>
  <c r="ER89" i="3"/>
  <c r="ER5" i="3"/>
  <c r="ER26" i="3"/>
  <c r="EQ65" i="3"/>
  <c r="EQ49" i="3"/>
  <c r="EQ67" i="3"/>
  <c r="EQ55" i="3"/>
  <c r="EQ189" i="3" s="1"/>
  <c r="JY47" i="7" l="1"/>
  <c r="JY135" i="7" s="1"/>
  <c r="JY52" i="7"/>
  <c r="JY67" i="7"/>
  <c r="JY190" i="7" s="1"/>
  <c r="JY126" i="7"/>
  <c r="JY127" i="7" s="1"/>
  <c r="JY117" i="7"/>
  <c r="JY121" i="7"/>
  <c r="JY122" i="7" s="1"/>
  <c r="JY103" i="7"/>
  <c r="JY104" i="7" s="1"/>
  <c r="JY59" i="7"/>
  <c r="JV130" i="7"/>
  <c r="JW128" i="7"/>
  <c r="JW123" i="7"/>
  <c r="JZ33" i="7"/>
  <c r="JZ62" i="7" s="1"/>
  <c r="JX128" i="7"/>
  <c r="JX123" i="7"/>
  <c r="JY110" i="7"/>
  <c r="JY90" i="7"/>
  <c r="JY94" i="7" s="1"/>
  <c r="JY96" i="7" s="1"/>
  <c r="JZ145" i="7"/>
  <c r="JZ146" i="7" s="1"/>
  <c r="JZ150" i="7" s="1"/>
  <c r="JZ158" i="7" s="1"/>
  <c r="JZ36" i="7"/>
  <c r="JZ65" i="7" s="1"/>
  <c r="JZ30" i="7"/>
  <c r="JZ136" i="7" s="1"/>
  <c r="JZ37" i="7"/>
  <c r="JZ66" i="7" s="1"/>
  <c r="JY78" i="7" s="1"/>
  <c r="JZ38" i="7"/>
  <c r="JZ49" i="7"/>
  <c r="JZ5" i="7"/>
  <c r="JZ26" i="7"/>
  <c r="JY61" i="7"/>
  <c r="JY186" i="7" s="1"/>
  <c r="JY53" i="7"/>
  <c r="JZ35" i="7"/>
  <c r="JZ39" i="7"/>
  <c r="JY63" i="7"/>
  <c r="JY51" i="7"/>
  <c r="JY187" i="7" s="1"/>
  <c r="JZ32" i="7"/>
  <c r="JZ156" i="7" s="1"/>
  <c r="KB14" i="7"/>
  <c r="KA1" i="7"/>
  <c r="KA25" i="7"/>
  <c r="KA89" i="7" s="1"/>
  <c r="JY60" i="7"/>
  <c r="JY143" i="7" s="1"/>
  <c r="JY48" i="7"/>
  <c r="JY142" i="7" s="1"/>
  <c r="JZ31" i="7"/>
  <c r="JZ144" i="7" s="1"/>
  <c r="JY41" i="7"/>
  <c r="JY42" i="7" s="1"/>
  <c r="JY3" i="7" s="1"/>
  <c r="JY62" i="7"/>
  <c r="JY50" i="7"/>
  <c r="JY4" i="7"/>
  <c r="JY49" i="7"/>
  <c r="JX71" i="7"/>
  <c r="JW71" i="7"/>
  <c r="JZ34" i="7"/>
  <c r="JZ192" i="7" s="1"/>
  <c r="JY65" i="7"/>
  <c r="JY54" i="7"/>
  <c r="KA19" i="7"/>
  <c r="KA84" i="7"/>
  <c r="KA2" i="7"/>
  <c r="KB15" i="7"/>
  <c r="KA17" i="7"/>
  <c r="KA16" i="7"/>
  <c r="ER145" i="3"/>
  <c r="EQ75" i="6"/>
  <c r="EQ82" i="6"/>
  <c r="EP130" i="3"/>
  <c r="ER38" i="3"/>
  <c r="ER36" i="3"/>
  <c r="ER31" i="3"/>
  <c r="ER39" i="3"/>
  <c r="ER33" i="3"/>
  <c r="ER97" i="6" s="1"/>
  <c r="ER37" i="3"/>
  <c r="ER30" i="3"/>
  <c r="ER32" i="3"/>
  <c r="ER34" i="3"/>
  <c r="ER35" i="3"/>
  <c r="EQ188" i="3"/>
  <c r="EQ200" i="3" s="1"/>
  <c r="EP75" i="3"/>
  <c r="EP191" i="3" s="1"/>
  <c r="ES25" i="3"/>
  <c r="ES1" i="3"/>
  <c r="ES15" i="3"/>
  <c r="EQ135" i="3"/>
  <c r="EQ186" i="3"/>
  <c r="EP73" i="3"/>
  <c r="EP71" i="3"/>
  <c r="EQ112" i="3"/>
  <c r="EQ101" i="3"/>
  <c r="EQ105" i="3" s="1"/>
  <c r="EQ28" i="6" s="1"/>
  <c r="EQ185" i="3"/>
  <c r="EQ143" i="3"/>
  <c r="EP72" i="3"/>
  <c r="ER117" i="3"/>
  <c r="ER126" i="3"/>
  <c r="ER127" i="3" s="1"/>
  <c r="ER102" i="3"/>
  <c r="ER103" i="3" s="1"/>
  <c r="ER121" i="3"/>
  <c r="ER122" i="3" s="1"/>
  <c r="EP77" i="3"/>
  <c r="EP76" i="3"/>
  <c r="EP74" i="3"/>
  <c r="EP98" i="6" s="1"/>
  <c r="KB13" i="3"/>
  <c r="KA6" i="3"/>
  <c r="EQ190" i="3"/>
  <c r="EP79" i="3"/>
  <c r="EP78" i="3"/>
  <c r="JY188" i="7" l="1"/>
  <c r="JY200" i="7" s="1"/>
  <c r="JY189" i="7"/>
  <c r="JW130" i="7"/>
  <c r="JY77" i="7"/>
  <c r="JZ52" i="7"/>
  <c r="JZ67" i="7"/>
  <c r="JZ4" i="7"/>
  <c r="JY185" i="7"/>
  <c r="JZ47" i="7"/>
  <c r="JZ135" i="7" s="1"/>
  <c r="JZ54" i="7"/>
  <c r="JZ50" i="7"/>
  <c r="JX79" i="7"/>
  <c r="JZ59" i="7"/>
  <c r="KA145" i="7"/>
  <c r="KA146" i="7" s="1"/>
  <c r="KA150" i="7" s="1"/>
  <c r="KA158" i="7" s="1"/>
  <c r="JY112" i="7"/>
  <c r="JY102" i="7"/>
  <c r="JY106" i="7" s="1"/>
  <c r="JZ110" i="7"/>
  <c r="JZ90" i="7"/>
  <c r="JZ94" i="7" s="1"/>
  <c r="JZ96" i="7" s="1"/>
  <c r="JX130" i="7"/>
  <c r="JZ126" i="7"/>
  <c r="JZ127" i="7" s="1"/>
  <c r="JZ103" i="7"/>
  <c r="JZ104" i="7" s="1"/>
  <c r="JZ121" i="7"/>
  <c r="JZ122" i="7" s="1"/>
  <c r="JZ117" i="7"/>
  <c r="KA31" i="7"/>
  <c r="KA144" i="7" s="1"/>
  <c r="JY118" i="7"/>
  <c r="KA32" i="7"/>
  <c r="KA156" i="7" s="1"/>
  <c r="KA34" i="7"/>
  <c r="JZ60" i="7"/>
  <c r="JZ48" i="7"/>
  <c r="JZ142" i="7" s="1"/>
  <c r="KA33" i="7"/>
  <c r="JZ41" i="7"/>
  <c r="JZ42" i="7" s="1"/>
  <c r="JZ3" i="7" s="1"/>
  <c r="JX75" i="7"/>
  <c r="JX191" i="7" s="1"/>
  <c r="KB19" i="7"/>
  <c r="KB84" i="7"/>
  <c r="KB2" i="7"/>
  <c r="KA30" i="7"/>
  <c r="KA136" i="7" s="1"/>
  <c r="JY72" i="7"/>
  <c r="JX72" i="7"/>
  <c r="KA37" i="7"/>
  <c r="KA66" i="7" s="1"/>
  <c r="KA5" i="7"/>
  <c r="KA26" i="7"/>
  <c r="KA36" i="7"/>
  <c r="KA38" i="7"/>
  <c r="JY74" i="7"/>
  <c r="JX74" i="7"/>
  <c r="KA35" i="7"/>
  <c r="KA39" i="7"/>
  <c r="KC14" i="7"/>
  <c r="KB1" i="7"/>
  <c r="KB25" i="7"/>
  <c r="KB89" i="7" s="1"/>
  <c r="JZ63" i="7"/>
  <c r="JZ51" i="7"/>
  <c r="JZ187" i="7" s="1"/>
  <c r="JZ61" i="7"/>
  <c r="JZ186" i="7" s="1"/>
  <c r="JZ53" i="7"/>
  <c r="JX77" i="7"/>
  <c r="JX73" i="7"/>
  <c r="KC15" i="7"/>
  <c r="KB17" i="7"/>
  <c r="KB16" i="7"/>
  <c r="EP242" i="3"/>
  <c r="EP29" i="6"/>
  <c r="EQ3" i="6"/>
  <c r="KC13" i="3"/>
  <c r="KB6" i="3"/>
  <c r="ES26" i="3"/>
  <c r="ES89" i="3"/>
  <c r="ES5" i="3"/>
  <c r="ER156" i="3"/>
  <c r="ER90" i="3"/>
  <c r="ER94" i="3" s="1"/>
  <c r="ER96" i="3" s="1"/>
  <c r="ER110" i="3"/>
  <c r="ER118" i="3" s="1"/>
  <c r="ER53" i="3"/>
  <c r="ER61" i="3"/>
  <c r="ER136" i="3"/>
  <c r="ER41" i="3"/>
  <c r="ER42" i="3" s="1"/>
  <c r="ER3" i="3" s="1"/>
  <c r="ER47" i="3"/>
  <c r="ER74" i="6" s="1"/>
  <c r="ER59" i="3"/>
  <c r="ER62" i="3"/>
  <c r="ER52" i="3"/>
  <c r="ER4" i="3"/>
  <c r="EQ123" i="3"/>
  <c r="EQ128" i="3"/>
  <c r="ER66" i="3"/>
  <c r="ER50" i="3"/>
  <c r="ES2" i="3"/>
  <c r="ES145" i="3" s="1"/>
  <c r="ES17" i="3"/>
  <c r="ES16" i="3"/>
  <c r="ET14" i="3"/>
  <c r="ES84" i="3"/>
  <c r="ER144" i="3"/>
  <c r="ER48" i="3"/>
  <c r="ER142" i="3" s="1"/>
  <c r="ER60" i="3"/>
  <c r="ER75" i="6" s="1"/>
  <c r="EQ241" i="3"/>
  <c r="ES19" i="3"/>
  <c r="ER67" i="3"/>
  <c r="ER55" i="3"/>
  <c r="ER189" i="3" s="1"/>
  <c r="ER64" i="3"/>
  <c r="ER54" i="3"/>
  <c r="ER192" i="3"/>
  <c r="ER51" i="3"/>
  <c r="ER187" i="3" s="1"/>
  <c r="ER63" i="3"/>
  <c r="ER49" i="3"/>
  <c r="ER65" i="3"/>
  <c r="JZ190" i="7" l="1"/>
  <c r="JY79" i="7"/>
  <c r="JY71" i="7"/>
  <c r="JZ185" i="7"/>
  <c r="JY75" i="7"/>
  <c r="JY191" i="7" s="1"/>
  <c r="JZ188" i="7"/>
  <c r="JZ200" i="7" s="1"/>
  <c r="JZ189" i="7"/>
  <c r="KA63" i="7"/>
  <c r="KA192" i="7"/>
  <c r="KB145" i="7"/>
  <c r="KB146" i="7" s="1"/>
  <c r="KB150" i="7" s="1"/>
  <c r="KB158" i="7" s="1"/>
  <c r="KA52" i="7"/>
  <c r="KA67" i="7"/>
  <c r="KA190" i="7" s="1"/>
  <c r="KA121" i="7"/>
  <c r="KA122" i="7" s="1"/>
  <c r="KA103" i="7"/>
  <c r="KA104" i="7" s="1"/>
  <c r="KA126" i="7"/>
  <c r="KA127" i="7" s="1"/>
  <c r="KA117" i="7"/>
  <c r="KA110" i="7"/>
  <c r="KA90" i="7"/>
  <c r="KA94" i="7" s="1"/>
  <c r="KA96" i="7" s="1"/>
  <c r="KA53" i="7"/>
  <c r="JZ112" i="7"/>
  <c r="JZ102" i="7"/>
  <c r="JZ106" i="7" s="1"/>
  <c r="KA61" i="7"/>
  <c r="KA186" i="7" s="1"/>
  <c r="KB33" i="7"/>
  <c r="KB62" i="7" s="1"/>
  <c r="JZ143" i="7"/>
  <c r="KA51" i="7"/>
  <c r="KA187" i="7" s="1"/>
  <c r="KA48" i="7"/>
  <c r="KA142" i="7" s="1"/>
  <c r="JZ118" i="7"/>
  <c r="KA60" i="7"/>
  <c r="KA143" i="7" s="1"/>
  <c r="JY128" i="7"/>
  <c r="JY123" i="7"/>
  <c r="JZ73" i="7"/>
  <c r="KB4" i="7"/>
  <c r="JY73" i="7"/>
  <c r="JZ79" i="7"/>
  <c r="KB34" i="7"/>
  <c r="KB192" i="7" s="1"/>
  <c r="KB5" i="7"/>
  <c r="KB26" i="7"/>
  <c r="KA65" i="7"/>
  <c r="KA54" i="7"/>
  <c r="KB30" i="7"/>
  <c r="KB136" i="7" s="1"/>
  <c r="KA59" i="7"/>
  <c r="KA185" i="7" s="1"/>
  <c r="KA47" i="7"/>
  <c r="KA135" i="7" s="1"/>
  <c r="KA41" i="7"/>
  <c r="KA42" i="7" s="1"/>
  <c r="KA3" i="7" s="1"/>
  <c r="KB37" i="7"/>
  <c r="KB66" i="7" s="1"/>
  <c r="KA78" i="7" s="1"/>
  <c r="KD14" i="7"/>
  <c r="KC1" i="7"/>
  <c r="KC25" i="7"/>
  <c r="KC89" i="7" s="1"/>
  <c r="KB36" i="7"/>
  <c r="KB38" i="7"/>
  <c r="KA62" i="7"/>
  <c r="KA50" i="7"/>
  <c r="KA4" i="7"/>
  <c r="KA49" i="7"/>
  <c r="KB35" i="7"/>
  <c r="KB39" i="7"/>
  <c r="KC19" i="7"/>
  <c r="KC84" i="7"/>
  <c r="KC2" i="7"/>
  <c r="KC39" i="7"/>
  <c r="JZ75" i="7"/>
  <c r="JZ191" i="7" s="1"/>
  <c r="KB32" i="7"/>
  <c r="KB156" i="7" s="1"/>
  <c r="KB31" i="7"/>
  <c r="KB144" i="7" s="1"/>
  <c r="JZ78" i="7"/>
  <c r="KD15" i="7"/>
  <c r="KC16" i="7"/>
  <c r="KC17" i="7"/>
  <c r="ER82" i="6"/>
  <c r="EP4" i="6"/>
  <c r="EP5" i="6" s="1"/>
  <c r="DJ146" i="3"/>
  <c r="DJ150" i="3" s="1"/>
  <c r="DJ158" i="3" s="1"/>
  <c r="EQ130" i="3"/>
  <c r="ER188" i="3"/>
  <c r="ER200" i="3" s="1"/>
  <c r="EQ75" i="3"/>
  <c r="EQ191" i="3" s="1"/>
  <c r="ER190" i="3"/>
  <c r="EQ79" i="3"/>
  <c r="ET15" i="3"/>
  <c r="ET1" i="3"/>
  <c r="ET25" i="3"/>
  <c r="ES38" i="3"/>
  <c r="ES39" i="3"/>
  <c r="ES32" i="3"/>
  <c r="ES36" i="3"/>
  <c r="ES31" i="3"/>
  <c r="ES37" i="3"/>
  <c r="ES30" i="3"/>
  <c r="ES34" i="3"/>
  <c r="ES33" i="3"/>
  <c r="ES97" i="6" s="1"/>
  <c r="ES35" i="3"/>
  <c r="EQ71" i="3"/>
  <c r="ER135" i="3"/>
  <c r="ER101" i="3"/>
  <c r="ER105" i="3" s="1"/>
  <c r="ER28" i="6" s="1"/>
  <c r="ER112" i="3"/>
  <c r="ER185" i="3"/>
  <c r="ER143" i="3"/>
  <c r="EQ72" i="3"/>
  <c r="EQ74" i="3"/>
  <c r="EQ98" i="6" s="1"/>
  <c r="EQ77" i="3"/>
  <c r="EQ76" i="3"/>
  <c r="KC6" i="3"/>
  <c r="KD13" i="3"/>
  <c r="EQ78" i="3"/>
  <c r="ER186" i="3"/>
  <c r="EQ73" i="3"/>
  <c r="ES117" i="3"/>
  <c r="ES121" i="3"/>
  <c r="ES122" i="3" s="1"/>
  <c r="ES102" i="3"/>
  <c r="ES103" i="3" s="1"/>
  <c r="ES126" i="3"/>
  <c r="ES127" i="3" s="1"/>
  <c r="JZ72" i="7" l="1"/>
  <c r="KB52" i="7"/>
  <c r="KB67" i="7"/>
  <c r="KB190" i="7" s="1"/>
  <c r="KA188" i="7"/>
  <c r="KA200" i="7" s="1"/>
  <c r="KA189" i="7"/>
  <c r="KA112" i="7"/>
  <c r="KA102" i="7"/>
  <c r="KA106" i="7" s="1"/>
  <c r="KC38" i="7"/>
  <c r="JY130" i="7"/>
  <c r="KA118" i="7"/>
  <c r="KB49" i="7"/>
  <c r="KC145" i="7"/>
  <c r="KC146" i="7" s="1"/>
  <c r="KC150" i="7" s="1"/>
  <c r="KC158" i="7" s="1"/>
  <c r="KD158" i="7" s="1"/>
  <c r="KB50" i="7"/>
  <c r="KB110" i="7"/>
  <c r="KB90" i="7"/>
  <c r="KB94" i="7" s="1"/>
  <c r="KB96" i="7" s="1"/>
  <c r="KB126" i="7"/>
  <c r="KB127" i="7" s="1"/>
  <c r="KB121" i="7"/>
  <c r="KB122" i="7" s="1"/>
  <c r="KB117" i="7"/>
  <c r="KB118" i="7" s="1"/>
  <c r="KB103" i="7"/>
  <c r="KB104" i="7" s="1"/>
  <c r="JZ128" i="7"/>
  <c r="JZ123" i="7"/>
  <c r="KC36" i="7"/>
  <c r="KC35" i="7"/>
  <c r="KC67" i="7" s="1"/>
  <c r="KC190" i="7" s="1"/>
  <c r="KC32" i="7"/>
  <c r="KC156" i="7" s="1"/>
  <c r="KC34" i="7"/>
  <c r="KC31" i="7"/>
  <c r="KC33" i="7"/>
  <c r="KC4" i="7" s="1"/>
  <c r="KC30" i="7"/>
  <c r="KC37" i="7"/>
  <c r="KC66" i="7" s="1"/>
  <c r="KB63" i="7"/>
  <c r="KB51" i="7"/>
  <c r="KB187" i="7" s="1"/>
  <c r="KA74" i="7"/>
  <c r="JZ74" i="7"/>
  <c r="KC51" i="7"/>
  <c r="KC187" i="7" s="1"/>
  <c r="KB79" i="7"/>
  <c r="JZ71" i="7"/>
  <c r="KA79" i="7"/>
  <c r="KB60" i="7"/>
  <c r="KB143" i="7" s="1"/>
  <c r="KB48" i="7"/>
  <c r="KB142" i="7" s="1"/>
  <c r="KB65" i="7"/>
  <c r="KA77" i="7" s="1"/>
  <c r="KB54" i="7"/>
  <c r="KB59" i="7"/>
  <c r="KB185" i="7" s="1"/>
  <c r="KB47" i="7"/>
  <c r="KB135" i="7" s="1"/>
  <c r="KB41" i="7"/>
  <c r="KB42" i="7" s="1"/>
  <c r="KB3" i="7" s="1"/>
  <c r="KC5" i="7"/>
  <c r="KC26" i="7"/>
  <c r="JZ77" i="7"/>
  <c r="KB61" i="7"/>
  <c r="KB186" i="7" s="1"/>
  <c r="KB53" i="7"/>
  <c r="KC65" i="7"/>
  <c r="KC54" i="7"/>
  <c r="KE14" i="7"/>
  <c r="KD1" i="7"/>
  <c r="KD145" i="7" s="1"/>
  <c r="KD146" i="7" s="1"/>
  <c r="KD150" i="7" s="1"/>
  <c r="KD25" i="7"/>
  <c r="KD89" i="7" s="1"/>
  <c r="KD19" i="7"/>
  <c r="KD84" i="7"/>
  <c r="KD2" i="7"/>
  <c r="KC52" i="7"/>
  <c r="KB78" i="7"/>
  <c r="KE15" i="7"/>
  <c r="KD16" i="7"/>
  <c r="KD17" i="7"/>
  <c r="EQ242" i="3"/>
  <c r="EQ29" i="6"/>
  <c r="ER3" i="6"/>
  <c r="ES54" i="3"/>
  <c r="ES64" i="3"/>
  <c r="ET84" i="3"/>
  <c r="ET2" i="3"/>
  <c r="ET145" i="3" s="1"/>
  <c r="ET17" i="3"/>
  <c r="ET16" i="3"/>
  <c r="EU14" i="3"/>
  <c r="ES156" i="3"/>
  <c r="ES110" i="3"/>
  <c r="ES118" i="3" s="1"/>
  <c r="ES90" i="3"/>
  <c r="ES94" i="3" s="1"/>
  <c r="ES96" i="3" s="1"/>
  <c r="ES61" i="3"/>
  <c r="ES53" i="3"/>
  <c r="ET19" i="3"/>
  <c r="ER128" i="3"/>
  <c r="ER123" i="3"/>
  <c r="ES67" i="3"/>
  <c r="ES55" i="3"/>
  <c r="ES189" i="3" s="1"/>
  <c r="ES50" i="3"/>
  <c r="ES66" i="3"/>
  <c r="ER241" i="3"/>
  <c r="ES62" i="3"/>
  <c r="ES52" i="3"/>
  <c r="ES4" i="3"/>
  <c r="ES49" i="3"/>
  <c r="ES65" i="3"/>
  <c r="ES192" i="3"/>
  <c r="ES51" i="3"/>
  <c r="ES187" i="3" s="1"/>
  <c r="ES63" i="3"/>
  <c r="ES136" i="3"/>
  <c r="ES41" i="3"/>
  <c r="ES42" i="3" s="1"/>
  <c r="ES3" i="3" s="1"/>
  <c r="ES47" i="3"/>
  <c r="ES74" i="6" s="1"/>
  <c r="ES59" i="3"/>
  <c r="KE13" i="3"/>
  <c r="KD6" i="3"/>
  <c r="ET89" i="3"/>
  <c r="ET26" i="3"/>
  <c r="ET5" i="3"/>
  <c r="ES144" i="3"/>
  <c r="ES48" i="3"/>
  <c r="ES142" i="3" s="1"/>
  <c r="ES60" i="3"/>
  <c r="ES75" i="6" s="1"/>
  <c r="KC63" i="7" l="1"/>
  <c r="KC192" i="7"/>
  <c r="KB188" i="7"/>
  <c r="KB200" i="7" s="1"/>
  <c r="KB189" i="7"/>
  <c r="KC49" i="7"/>
  <c r="KC60" i="7"/>
  <c r="KC143" i="7" s="1"/>
  <c r="KC144" i="7"/>
  <c r="KC103" i="7"/>
  <c r="KC104" i="7" s="1"/>
  <c r="KC121" i="7"/>
  <c r="KC122" i="7" s="1"/>
  <c r="KC117" i="7"/>
  <c r="KC118" i="7" s="1"/>
  <c r="KC126" i="7"/>
  <c r="KC127" i="7" s="1"/>
  <c r="KC50" i="7"/>
  <c r="KC61" i="7"/>
  <c r="KC186" i="7" s="1"/>
  <c r="KC110" i="7"/>
  <c r="KC90" i="7"/>
  <c r="KC94" i="7" s="1"/>
  <c r="KC96" i="7" s="1"/>
  <c r="KB112" i="7"/>
  <c r="KB102" i="7"/>
  <c r="KB106" i="7" s="1"/>
  <c r="KD33" i="7"/>
  <c r="KD50" i="7" s="1"/>
  <c r="KC53" i="7"/>
  <c r="KC41" i="7"/>
  <c r="KC42" i="7" s="1"/>
  <c r="KC3" i="7" s="1"/>
  <c r="KC136" i="7"/>
  <c r="JZ130" i="7"/>
  <c r="KA128" i="7"/>
  <c r="KA123" i="7"/>
  <c r="KC59" i="7"/>
  <c r="KC62" i="7"/>
  <c r="KB74" i="7" s="1"/>
  <c r="KC47" i="7"/>
  <c r="KC135" i="7" s="1"/>
  <c r="KD30" i="7"/>
  <c r="KD136" i="7" s="1"/>
  <c r="KC48" i="7"/>
  <c r="KC142" i="7" s="1"/>
  <c r="KD38" i="7"/>
  <c r="KA71" i="7"/>
  <c r="KF14" i="7"/>
  <c r="KE1" i="7"/>
  <c r="KE145" i="7" s="1"/>
  <c r="KE146" i="7" s="1"/>
  <c r="KE150" i="7" s="1"/>
  <c r="KE158" i="7" s="1"/>
  <c r="KE25" i="7"/>
  <c r="KE89" i="7" s="1"/>
  <c r="KD35" i="7"/>
  <c r="KD39" i="7"/>
  <c r="KB72" i="7"/>
  <c r="KA72" i="7"/>
  <c r="KD36" i="7"/>
  <c r="KD37" i="7"/>
  <c r="KD66" i="7" s="1"/>
  <c r="KD32" i="7"/>
  <c r="KD156" i="7" s="1"/>
  <c r="KB77" i="7"/>
  <c r="KD31" i="7"/>
  <c r="KD144" i="7" s="1"/>
  <c r="KE19" i="7"/>
  <c r="KE84" i="7"/>
  <c r="KE2" i="7"/>
  <c r="KD34" i="7"/>
  <c r="KD192" i="7" s="1"/>
  <c r="KB73" i="7"/>
  <c r="KA73" i="7"/>
  <c r="KB75" i="7"/>
  <c r="KB191" i="7" s="1"/>
  <c r="KA75" i="7"/>
  <c r="KA191" i="7" s="1"/>
  <c r="KD5" i="7"/>
  <c r="KD26" i="7"/>
  <c r="KF15" i="7"/>
  <c r="KE17" i="7"/>
  <c r="KE16" i="7"/>
  <c r="KE30" i="7" s="1"/>
  <c r="KE136" i="7" s="1"/>
  <c r="EQ4" i="6"/>
  <c r="EQ5" i="6" s="1"/>
  <c r="ES82" i="6"/>
  <c r="DK146" i="3"/>
  <c r="DK150" i="3" s="1"/>
  <c r="DK158" i="3" s="1"/>
  <c r="ER130" i="3"/>
  <c r="ER29" i="6" s="1"/>
  <c r="ER77" i="3"/>
  <c r="ET36" i="3"/>
  <c r="ET39" i="3"/>
  <c r="ET37" i="3"/>
  <c r="ET30" i="3"/>
  <c r="ET34" i="3"/>
  <c r="ET32" i="3"/>
  <c r="ET31" i="3"/>
  <c r="ET38" i="3"/>
  <c r="ET35" i="3"/>
  <c r="ET33" i="3"/>
  <c r="ET97" i="6" s="1"/>
  <c r="ES185" i="3"/>
  <c r="ES143" i="3"/>
  <c r="ER72" i="3"/>
  <c r="ER78" i="3"/>
  <c r="ES186" i="3"/>
  <c r="ER73" i="3"/>
  <c r="ES112" i="3"/>
  <c r="ES101" i="3"/>
  <c r="ES105" i="3" s="1"/>
  <c r="ES28" i="6" s="1"/>
  <c r="KE6" i="3"/>
  <c r="KF13" i="3"/>
  <c r="ER71" i="3"/>
  <c r="ER74" i="3"/>
  <c r="ER98" i="6" s="1"/>
  <c r="ES190" i="3"/>
  <c r="ER79" i="3"/>
  <c r="ER76" i="3"/>
  <c r="ES135" i="3"/>
  <c r="ES188" i="3"/>
  <c r="ES200" i="3" s="1"/>
  <c r="ER75" i="3"/>
  <c r="ER191" i="3" s="1"/>
  <c r="ET121" i="3"/>
  <c r="ET122" i="3" s="1"/>
  <c r="ET102" i="3"/>
  <c r="ET103" i="3" s="1"/>
  <c r="ET126" i="3"/>
  <c r="ET127" i="3" s="1"/>
  <c r="ET117" i="3"/>
  <c r="EU1" i="3"/>
  <c r="EU25" i="3"/>
  <c r="EU15" i="3"/>
  <c r="EU19" i="3" s="1"/>
  <c r="KD59" i="7" l="1"/>
  <c r="KD52" i="7"/>
  <c r="KD67" i="7"/>
  <c r="KB71" i="7"/>
  <c r="KC185" i="7"/>
  <c r="KC188" i="7"/>
  <c r="KC200" i="7" s="1"/>
  <c r="KC189" i="7"/>
  <c r="KD62" i="7"/>
  <c r="KA130" i="7"/>
  <c r="KB128" i="7"/>
  <c r="KB123" i="7"/>
  <c r="KC112" i="7"/>
  <c r="KC102" i="7"/>
  <c r="KC106" i="7" s="1"/>
  <c r="KD4" i="7"/>
  <c r="KD110" i="7"/>
  <c r="KD90" i="7"/>
  <c r="KD94" i="7" s="1"/>
  <c r="KD96" i="7" s="1"/>
  <c r="KD117" i="7"/>
  <c r="KD118" i="7" s="1"/>
  <c r="KD121" i="7"/>
  <c r="KD122" i="7" s="1"/>
  <c r="KD126" i="7"/>
  <c r="KD127" i="7" s="1"/>
  <c r="KD103" i="7"/>
  <c r="KD104" i="7" s="1"/>
  <c r="KD49" i="7"/>
  <c r="KE33" i="7"/>
  <c r="KE62" i="7" s="1"/>
  <c r="KD74" i="7" s="1"/>
  <c r="KD41" i="7"/>
  <c r="KD42" i="7" s="1"/>
  <c r="KD3" i="7" s="1"/>
  <c r="KD47" i="7"/>
  <c r="KD135" i="7" s="1"/>
  <c r="KC74" i="7"/>
  <c r="KE49" i="7"/>
  <c r="KF19" i="7"/>
  <c r="KF84" i="7"/>
  <c r="KF2" i="7"/>
  <c r="KE34" i="7"/>
  <c r="KE192" i="7" s="1"/>
  <c r="KD60" i="7"/>
  <c r="KD143" i="7" s="1"/>
  <c r="KD48" i="7"/>
  <c r="KD142" i="7" s="1"/>
  <c r="KC78" i="7"/>
  <c r="KE5" i="7"/>
  <c r="KE26" i="7"/>
  <c r="KD63" i="7"/>
  <c r="KD51" i="7"/>
  <c r="KD187" i="7" s="1"/>
  <c r="KE38" i="7"/>
  <c r="KD65" i="7"/>
  <c r="KD54" i="7"/>
  <c r="KE37" i="7"/>
  <c r="KE66" i="7" s="1"/>
  <c r="KD78" i="7" s="1"/>
  <c r="KG14" i="7"/>
  <c r="KF1" i="7"/>
  <c r="KF25" i="7"/>
  <c r="KF89" i="7" s="1"/>
  <c r="KE59" i="7"/>
  <c r="KE47" i="7"/>
  <c r="KE135" i="7" s="1"/>
  <c r="KE36" i="7"/>
  <c r="KE35" i="7"/>
  <c r="KE39" i="7"/>
  <c r="KE32" i="7"/>
  <c r="KE156" i="7" s="1"/>
  <c r="KE31" i="7"/>
  <c r="KE144" i="7" s="1"/>
  <c r="KD61" i="7"/>
  <c r="KD186" i="7" s="1"/>
  <c r="KD53" i="7"/>
  <c r="KG15" i="7"/>
  <c r="KF17" i="7"/>
  <c r="KF16" i="7"/>
  <c r="ER4" i="6"/>
  <c r="ER5" i="6" s="1"/>
  <c r="ES3" i="6"/>
  <c r="ER242" i="3"/>
  <c r="ET156" i="3"/>
  <c r="ET110" i="3"/>
  <c r="ET118" i="3" s="1"/>
  <c r="ET90" i="3"/>
  <c r="ET94" i="3" s="1"/>
  <c r="ET96" i="3" s="1"/>
  <c r="ET61" i="3"/>
  <c r="ET53" i="3"/>
  <c r="ET192" i="3"/>
  <c r="ET51" i="3"/>
  <c r="ET187" i="3" s="1"/>
  <c r="ET63" i="3"/>
  <c r="ET136" i="3"/>
  <c r="ET41" i="3"/>
  <c r="ET42" i="3" s="1"/>
  <c r="ET3" i="3" s="1"/>
  <c r="ET47" i="3"/>
  <c r="ET74" i="6" s="1"/>
  <c r="ET59" i="3"/>
  <c r="ES241" i="3"/>
  <c r="ET62" i="3"/>
  <c r="ET52" i="3"/>
  <c r="ET4" i="3"/>
  <c r="ET50" i="3"/>
  <c r="ET66" i="3"/>
  <c r="ES123" i="3"/>
  <c r="ES128" i="3"/>
  <c r="ET55" i="3"/>
  <c r="ET189" i="3" s="1"/>
  <c r="ET67" i="3"/>
  <c r="ET54" i="3"/>
  <c r="ET64" i="3"/>
  <c r="KF6" i="3"/>
  <c r="KG13" i="3"/>
  <c r="ET49" i="3"/>
  <c r="ET65" i="3"/>
  <c r="EU17" i="3"/>
  <c r="EU16" i="3"/>
  <c r="EV14" i="3"/>
  <c r="EU2" i="3"/>
  <c r="EU145" i="3" s="1"/>
  <c r="EU84" i="3"/>
  <c r="EU89" i="3"/>
  <c r="EU5" i="3"/>
  <c r="EU26" i="3"/>
  <c r="ET144" i="3"/>
  <c r="ET60" i="3"/>
  <c r="ET48" i="3"/>
  <c r="ET142" i="3" s="1"/>
  <c r="KD71" i="7" l="1"/>
  <c r="KD188" i="7"/>
  <c r="KD200" i="7" s="1"/>
  <c r="KD189" i="7"/>
  <c r="KD190" i="7"/>
  <c r="KC79" i="7"/>
  <c r="KE52" i="7"/>
  <c r="KE67" i="7"/>
  <c r="KE190" i="7" s="1"/>
  <c r="KC71" i="7"/>
  <c r="KD185" i="7"/>
  <c r="KC128" i="7"/>
  <c r="KC123" i="7"/>
  <c r="KD112" i="7"/>
  <c r="KD102" i="7"/>
  <c r="KD106" i="7" s="1"/>
  <c r="KF145" i="7"/>
  <c r="KF146" i="7" s="1"/>
  <c r="KF150" i="7" s="1"/>
  <c r="KF158" i="7" s="1"/>
  <c r="KE117" i="7"/>
  <c r="KE126" i="7"/>
  <c r="KE127" i="7" s="1"/>
  <c r="KE103" i="7"/>
  <c r="KE104" i="7" s="1"/>
  <c r="KE121" i="7"/>
  <c r="KE122" i="7" s="1"/>
  <c r="KE110" i="7"/>
  <c r="KE90" i="7"/>
  <c r="KE94" i="7" s="1"/>
  <c r="KE96" i="7" s="1"/>
  <c r="KB130" i="7"/>
  <c r="KF38" i="7"/>
  <c r="KE4" i="7"/>
  <c r="KE50" i="7"/>
  <c r="KE41" i="7"/>
  <c r="KE42" i="7" s="1"/>
  <c r="KE3" i="7" s="1"/>
  <c r="KH14" i="7"/>
  <c r="KG1" i="7"/>
  <c r="KG25" i="7"/>
  <c r="KG89" i="7" s="1"/>
  <c r="KF36" i="7"/>
  <c r="KF37" i="7"/>
  <c r="KF66" i="7" s="1"/>
  <c r="KE78" i="7" s="1"/>
  <c r="KF32" i="7"/>
  <c r="KF156" i="7" s="1"/>
  <c r="KE65" i="7"/>
  <c r="KE54" i="7"/>
  <c r="KF31" i="7"/>
  <c r="KF144" i="7" s="1"/>
  <c r="KF33" i="7"/>
  <c r="KC77" i="7"/>
  <c r="KF34" i="7"/>
  <c r="KF192" i="7" s="1"/>
  <c r="KC72" i="7"/>
  <c r="KF30" i="7"/>
  <c r="KF136" i="7" s="1"/>
  <c r="KD79" i="7"/>
  <c r="KE60" i="7"/>
  <c r="KE143" i="7" s="1"/>
  <c r="KE48" i="7"/>
  <c r="KE142" i="7" s="1"/>
  <c r="KF5" i="7"/>
  <c r="KF26" i="7"/>
  <c r="KE63" i="7"/>
  <c r="KE51" i="7"/>
  <c r="KE187" i="7" s="1"/>
  <c r="KF39" i="7"/>
  <c r="KG19" i="7"/>
  <c r="KG84" i="7"/>
  <c r="KG2" i="7"/>
  <c r="KG34" i="7"/>
  <c r="KG192" i="7" s="1"/>
  <c r="KC73" i="7"/>
  <c r="KE61" i="7"/>
  <c r="KE186" i="7" s="1"/>
  <c r="KE53" i="7"/>
  <c r="KC75" i="7"/>
  <c r="KC191" i="7" s="1"/>
  <c r="KF35" i="7"/>
  <c r="KH15" i="7"/>
  <c r="KG16" i="7"/>
  <c r="KG33" i="7" s="1"/>
  <c r="KG17" i="7"/>
  <c r="ET75" i="6"/>
  <c r="ET82" i="6"/>
  <c r="DL146" i="3"/>
  <c r="DL150" i="3" s="1"/>
  <c r="DL158" i="3" s="1"/>
  <c r="ES130" i="3"/>
  <c r="ES29" i="6" s="1"/>
  <c r="ET185" i="3"/>
  <c r="ET143" i="3"/>
  <c r="ES72" i="3"/>
  <c r="EU36" i="3"/>
  <c r="EU39" i="3"/>
  <c r="EU37" i="3"/>
  <c r="EU33" i="3"/>
  <c r="EU97" i="6" s="1"/>
  <c r="EU34" i="3"/>
  <c r="EU32" i="3"/>
  <c r="EU38" i="3"/>
  <c r="EU35" i="3"/>
  <c r="EU31" i="3"/>
  <c r="EU30" i="3"/>
  <c r="ES76" i="3"/>
  <c r="ES74" i="3"/>
  <c r="ES98" i="6" s="1"/>
  <c r="ET135" i="3"/>
  <c r="ET186" i="3"/>
  <c r="ES73" i="3"/>
  <c r="ET101" i="3"/>
  <c r="ET105" i="3" s="1"/>
  <c r="ET28" i="6" s="1"/>
  <c r="ET112" i="3"/>
  <c r="EU117" i="3"/>
  <c r="EU121" i="3"/>
  <c r="EU122" i="3" s="1"/>
  <c r="EU126" i="3"/>
  <c r="EU127" i="3" s="1"/>
  <c r="EU102" i="3"/>
  <c r="EU103" i="3" s="1"/>
  <c r="ES77" i="3"/>
  <c r="ET190" i="3"/>
  <c r="ES79" i="3"/>
  <c r="ET188" i="3"/>
  <c r="ET200" i="3" s="1"/>
  <c r="ES75" i="3"/>
  <c r="ES191" i="3" s="1"/>
  <c r="ES78" i="3"/>
  <c r="KH13" i="3"/>
  <c r="KG6" i="3"/>
  <c r="ES242" i="3"/>
  <c r="EV1" i="3"/>
  <c r="EV25" i="3"/>
  <c r="EV15" i="3"/>
  <c r="ES71" i="3"/>
  <c r="KD75" i="7" l="1"/>
  <c r="KD191" i="7" s="1"/>
  <c r="KE188" i="7"/>
  <c r="KE200" i="7" s="1"/>
  <c r="KE189" i="7"/>
  <c r="KF52" i="7"/>
  <c r="KF67" i="7"/>
  <c r="KF190" i="7" s="1"/>
  <c r="KE118" i="7"/>
  <c r="KE185" i="7"/>
  <c r="KF110" i="7"/>
  <c r="KF90" i="7"/>
  <c r="KF94" i="7" s="1"/>
  <c r="KF96" i="7" s="1"/>
  <c r="KF121" i="7"/>
  <c r="KF122" i="7" s="1"/>
  <c r="KF117" i="7"/>
  <c r="KF118" i="7" s="1"/>
  <c r="KF103" i="7"/>
  <c r="KF104" i="7" s="1"/>
  <c r="KF126" i="7"/>
  <c r="KF127" i="7" s="1"/>
  <c r="KG145" i="7"/>
  <c r="KG146" i="7" s="1"/>
  <c r="KG150" i="7" s="1"/>
  <c r="KG158" i="7" s="1"/>
  <c r="KH158" i="7" s="1"/>
  <c r="KE112" i="7"/>
  <c r="KE102" i="7"/>
  <c r="KE106" i="7" s="1"/>
  <c r="KG39" i="7"/>
  <c r="KD128" i="7"/>
  <c r="KD123" i="7"/>
  <c r="KC130" i="7"/>
  <c r="KG31" i="7"/>
  <c r="KG144" i="7" s="1"/>
  <c r="KG37" i="7"/>
  <c r="KG66" i="7" s="1"/>
  <c r="KF78" i="7" s="1"/>
  <c r="KG38" i="7"/>
  <c r="KG36" i="7"/>
  <c r="KG65" i="7" s="1"/>
  <c r="KG32" i="7"/>
  <c r="KG54" i="7"/>
  <c r="KF63" i="7"/>
  <c r="KF51" i="7"/>
  <c r="KF187" i="7" s="1"/>
  <c r="KF61" i="7"/>
  <c r="KF186" i="7" s="1"/>
  <c r="KF53" i="7"/>
  <c r="KG63" i="7"/>
  <c r="KG51" i="7"/>
  <c r="KG187" i="7" s="1"/>
  <c r="KD77" i="7"/>
  <c r="KF65" i="7"/>
  <c r="KF54" i="7"/>
  <c r="KG5" i="7"/>
  <c r="KG26" i="7"/>
  <c r="KG62" i="7"/>
  <c r="KG49" i="7"/>
  <c r="KG50" i="7"/>
  <c r="KG4" i="7"/>
  <c r="KG30" i="7"/>
  <c r="KG136" i="7" s="1"/>
  <c r="KF59" i="7"/>
  <c r="KF47" i="7"/>
  <c r="KF135" i="7" s="1"/>
  <c r="KF41" i="7"/>
  <c r="KF42" i="7" s="1"/>
  <c r="KF3" i="7" s="1"/>
  <c r="KF62" i="7"/>
  <c r="KF50" i="7"/>
  <c r="KF4" i="7"/>
  <c r="KF49" i="7"/>
  <c r="KH19" i="7"/>
  <c r="KH84" i="7"/>
  <c r="KH2" i="7"/>
  <c r="KF60" i="7"/>
  <c r="KF48" i="7"/>
  <c r="KF142" i="7" s="1"/>
  <c r="KI14" i="7"/>
  <c r="KH1" i="7"/>
  <c r="KH145" i="7" s="1"/>
  <c r="KH146" i="7" s="1"/>
  <c r="KH150" i="7" s="1"/>
  <c r="KH25" i="7"/>
  <c r="KH89" i="7" s="1"/>
  <c r="KE73" i="7"/>
  <c r="KD73" i="7"/>
  <c r="KG35" i="7"/>
  <c r="KD72" i="7"/>
  <c r="KI15" i="7"/>
  <c r="KH17" i="7"/>
  <c r="KH16" i="7"/>
  <c r="ES4" i="6"/>
  <c r="ES5" i="6" s="1"/>
  <c r="ET3" i="6"/>
  <c r="EV17" i="3"/>
  <c r="EV16" i="3"/>
  <c r="EW14" i="3"/>
  <c r="EV2" i="3"/>
  <c r="EV145" i="3" s="1"/>
  <c r="EV84" i="3"/>
  <c r="EU136" i="3"/>
  <c r="EU41" i="3"/>
  <c r="EU42" i="3" s="1"/>
  <c r="EU3" i="3" s="1"/>
  <c r="EU47" i="3"/>
  <c r="EU74" i="6" s="1"/>
  <c r="EU59" i="3"/>
  <c r="EU144" i="3"/>
  <c r="EU60" i="3"/>
  <c r="EU48" i="3"/>
  <c r="EU142" i="3" s="1"/>
  <c r="EU66" i="3"/>
  <c r="EU50" i="3"/>
  <c r="ET128" i="3"/>
  <c r="ET123" i="3"/>
  <c r="EU55" i="3"/>
  <c r="EU189" i="3" s="1"/>
  <c r="EU67" i="3"/>
  <c r="EU64" i="3"/>
  <c r="EU54" i="3"/>
  <c r="EV89" i="3"/>
  <c r="EV5" i="3"/>
  <c r="EV26" i="3"/>
  <c r="ET241" i="3"/>
  <c r="EU49" i="3"/>
  <c r="EU65" i="3"/>
  <c r="EU156" i="3"/>
  <c r="EU110" i="3"/>
  <c r="EU118" i="3" s="1"/>
  <c r="EU90" i="3"/>
  <c r="EU94" i="3" s="1"/>
  <c r="EU96" i="3" s="1"/>
  <c r="EU61" i="3"/>
  <c r="EU53" i="3"/>
  <c r="EV19" i="3"/>
  <c r="EU192" i="3"/>
  <c r="EU63" i="3"/>
  <c r="EU51" i="3"/>
  <c r="EU187" i="3" s="1"/>
  <c r="KI13" i="3"/>
  <c r="KH6" i="3"/>
  <c r="EU62" i="3"/>
  <c r="EU52" i="3"/>
  <c r="EU4" i="3"/>
  <c r="KF185" i="7" l="1"/>
  <c r="KF188" i="7"/>
  <c r="KF200" i="7" s="1"/>
  <c r="KF189" i="7"/>
  <c r="KD130" i="7"/>
  <c r="KG61" i="7"/>
  <c r="KG186" i="7" s="1"/>
  <c r="KG156" i="7"/>
  <c r="KG188" i="7"/>
  <c r="KG200" i="7" s="1"/>
  <c r="KG189" i="7"/>
  <c r="KG52" i="7"/>
  <c r="KG67" i="7"/>
  <c r="KE79" i="7"/>
  <c r="KG126" i="7"/>
  <c r="KG127" i="7" s="1"/>
  <c r="KG117" i="7"/>
  <c r="KG121" i="7"/>
  <c r="KG122" i="7" s="1"/>
  <c r="KG103" i="7"/>
  <c r="KG104" i="7" s="1"/>
  <c r="KG48" i="7"/>
  <c r="KG142" i="7" s="1"/>
  <c r="KG60" i="7"/>
  <c r="KG143" i="7" s="1"/>
  <c r="KG110" i="7"/>
  <c r="KG90" i="7"/>
  <c r="KG94" i="7" s="1"/>
  <c r="KG96" i="7" s="1"/>
  <c r="KF112" i="7"/>
  <c r="KF102" i="7"/>
  <c r="KF106" i="7" s="1"/>
  <c r="KF143" i="7"/>
  <c r="KH33" i="7"/>
  <c r="KH49" i="7" s="1"/>
  <c r="KE128" i="7"/>
  <c r="KE123" i="7"/>
  <c r="KG53" i="7"/>
  <c r="KF75" i="7"/>
  <c r="KF191" i="7" s="1"/>
  <c r="KH38" i="7"/>
  <c r="KF77" i="7"/>
  <c r="KE75" i="7"/>
  <c r="KE191" i="7" s="1"/>
  <c r="KH30" i="7"/>
  <c r="KH136" i="7" s="1"/>
  <c r="KH36" i="7"/>
  <c r="KH37" i="7"/>
  <c r="KH66" i="7" s="1"/>
  <c r="KF74" i="7"/>
  <c r="KE74" i="7"/>
  <c r="KH5" i="7"/>
  <c r="KH26" i="7"/>
  <c r="KH39" i="7"/>
  <c r="KE72" i="7"/>
  <c r="KH32" i="7"/>
  <c r="KH156" i="7" s="1"/>
  <c r="KH35" i="7"/>
  <c r="KJ14" i="7"/>
  <c r="KI1" i="7"/>
  <c r="KI25" i="7"/>
  <c r="KI89" i="7" s="1"/>
  <c r="KH31" i="7"/>
  <c r="KH144" i="7" s="1"/>
  <c r="KE71" i="7"/>
  <c r="KH34" i="7"/>
  <c r="KH192" i="7" s="1"/>
  <c r="KG59" i="7"/>
  <c r="KG47" i="7"/>
  <c r="KG135" i="7" s="1"/>
  <c r="KG41" i="7"/>
  <c r="KG42" i="7" s="1"/>
  <c r="KG3" i="7" s="1"/>
  <c r="KE77" i="7"/>
  <c r="KI19" i="7"/>
  <c r="KI84" i="7"/>
  <c r="KI2" i="7"/>
  <c r="KF73" i="7"/>
  <c r="KJ15" i="7"/>
  <c r="KI17" i="7"/>
  <c r="KI16" i="7"/>
  <c r="EU75" i="6"/>
  <c r="EU82" i="6"/>
  <c r="DM146" i="3"/>
  <c r="DM150" i="3" s="1"/>
  <c r="DM158" i="3" s="1"/>
  <c r="ET130" i="3"/>
  <c r="ET29" i="6" s="1"/>
  <c r="ET74" i="3"/>
  <c r="ET98" i="6" s="1"/>
  <c r="EU101" i="3"/>
  <c r="EU105" i="3" s="1"/>
  <c r="EU28" i="6" s="1"/>
  <c r="EU112" i="3"/>
  <c r="EU188" i="3"/>
  <c r="EU200" i="3" s="1"/>
  <c r="ET75" i="3"/>
  <c r="ET191" i="3" s="1"/>
  <c r="ET78" i="3"/>
  <c r="ET76" i="3"/>
  <c r="EU185" i="3"/>
  <c r="EU143" i="3"/>
  <c r="ET72" i="3"/>
  <c r="EU190" i="3"/>
  <c r="ET79" i="3"/>
  <c r="EW1" i="3"/>
  <c r="EW15" i="3"/>
  <c r="EW19" i="3" s="1"/>
  <c r="EW25" i="3"/>
  <c r="ET77" i="3"/>
  <c r="ET71" i="3"/>
  <c r="EV39" i="3"/>
  <c r="EV34" i="3"/>
  <c r="EV32" i="3"/>
  <c r="EV38" i="3"/>
  <c r="EV35" i="3"/>
  <c r="EV37" i="3"/>
  <c r="EV36" i="3"/>
  <c r="EV33" i="3"/>
  <c r="EV97" i="6" s="1"/>
  <c r="EV31" i="3"/>
  <c r="EV30" i="3"/>
  <c r="KJ13" i="3"/>
  <c r="KI6" i="3"/>
  <c r="EU135" i="3"/>
  <c r="EU186" i="3"/>
  <c r="ET73" i="3"/>
  <c r="EV117" i="3"/>
  <c r="EV121" i="3"/>
  <c r="EV122" i="3" s="1"/>
  <c r="EV102" i="3"/>
  <c r="EV103" i="3" s="1"/>
  <c r="EV126" i="3"/>
  <c r="EV127" i="3" s="1"/>
  <c r="ET242" i="3"/>
  <c r="KH52" i="7" l="1"/>
  <c r="KH67" i="7"/>
  <c r="KG190" i="7"/>
  <c r="KF79" i="7"/>
  <c r="KF71" i="7"/>
  <c r="KG185" i="7"/>
  <c r="KH62" i="7"/>
  <c r="KG74" i="7" s="1"/>
  <c r="KH110" i="7"/>
  <c r="KH90" i="7"/>
  <c r="KH94" i="7" s="1"/>
  <c r="KH96" i="7" s="1"/>
  <c r="KF72" i="7"/>
  <c r="KH126" i="7"/>
  <c r="KH127" i="7" s="1"/>
  <c r="KH117" i="7"/>
  <c r="KH118" i="7" s="1"/>
  <c r="KH121" i="7"/>
  <c r="KH122" i="7" s="1"/>
  <c r="KH103" i="7"/>
  <c r="KH104" i="7" s="1"/>
  <c r="KH4" i="7"/>
  <c r="KF128" i="7"/>
  <c r="KF123" i="7"/>
  <c r="KI34" i="7"/>
  <c r="KI145" i="7"/>
  <c r="KI146" i="7" s="1"/>
  <c r="KI150" i="7" s="1"/>
  <c r="KI158" i="7" s="1"/>
  <c r="KH50" i="7"/>
  <c r="KG118" i="7"/>
  <c r="KE130" i="7"/>
  <c r="KG112" i="7"/>
  <c r="KG102" i="7"/>
  <c r="KG106" i="7" s="1"/>
  <c r="KI36" i="7"/>
  <c r="KI30" i="7"/>
  <c r="KI136" i="7" s="1"/>
  <c r="KI37" i="7"/>
  <c r="KI66" i="7" s="1"/>
  <c r="KH78" i="7" s="1"/>
  <c r="KI38" i="7"/>
  <c r="KH60" i="7"/>
  <c r="KH143" i="7" s="1"/>
  <c r="KH48" i="7"/>
  <c r="KH142" i="7" s="1"/>
  <c r="KH65" i="7"/>
  <c r="KH54" i="7"/>
  <c r="KH59" i="7"/>
  <c r="KH47" i="7"/>
  <c r="KH135" i="7" s="1"/>
  <c r="KH41" i="7"/>
  <c r="KH42" i="7" s="1"/>
  <c r="KH3" i="7" s="1"/>
  <c r="KI35" i="7"/>
  <c r="KI39" i="7"/>
  <c r="KI5" i="7"/>
  <c r="KI26" i="7"/>
  <c r="KI32" i="7"/>
  <c r="KI156" i="7" s="1"/>
  <c r="KH63" i="7"/>
  <c r="KH51" i="7"/>
  <c r="KH187" i="7" s="1"/>
  <c r="KK14" i="7"/>
  <c r="KJ1" i="7"/>
  <c r="KJ145" i="7" s="1"/>
  <c r="KJ146" i="7" s="1"/>
  <c r="KJ150" i="7" s="1"/>
  <c r="KJ25" i="7"/>
  <c r="KJ89" i="7" s="1"/>
  <c r="KI31" i="7"/>
  <c r="KI144" i="7" s="1"/>
  <c r="KG78" i="7"/>
  <c r="KI33" i="7"/>
  <c r="KH61" i="7"/>
  <c r="KH186" i="7" s="1"/>
  <c r="KH53" i="7"/>
  <c r="KI65" i="7"/>
  <c r="KI54" i="7"/>
  <c r="KJ19" i="7"/>
  <c r="KJ84" i="7"/>
  <c r="KJ2" i="7"/>
  <c r="KK15" i="7"/>
  <c r="KJ17" i="7"/>
  <c r="KJ16" i="7"/>
  <c r="EU3" i="6"/>
  <c r="ET4" i="6"/>
  <c r="ET5" i="6" s="1"/>
  <c r="EV62" i="3"/>
  <c r="EV52" i="3"/>
  <c r="EV4" i="3"/>
  <c r="KK13" i="3"/>
  <c r="KJ6" i="3"/>
  <c r="EV67" i="3"/>
  <c r="EV55" i="3"/>
  <c r="EV189" i="3" s="1"/>
  <c r="EV65" i="3"/>
  <c r="EV49" i="3"/>
  <c r="EW89" i="3"/>
  <c r="EW5" i="3"/>
  <c r="EW26" i="3"/>
  <c r="EU128" i="3"/>
  <c r="EU123" i="3"/>
  <c r="EV54" i="3"/>
  <c r="EV64" i="3"/>
  <c r="EV110" i="3"/>
  <c r="EV118" i="3" s="1"/>
  <c r="EV156" i="3"/>
  <c r="EV90" i="3"/>
  <c r="EV94" i="3" s="1"/>
  <c r="EV96" i="3" s="1"/>
  <c r="EV61" i="3"/>
  <c r="EV53" i="3"/>
  <c r="EU241" i="3"/>
  <c r="EV136" i="3"/>
  <c r="EV41" i="3"/>
  <c r="EV42" i="3" s="1"/>
  <c r="EV3" i="3" s="1"/>
  <c r="EV47" i="3"/>
  <c r="EV74" i="6" s="1"/>
  <c r="EV59" i="3"/>
  <c r="EV192" i="3"/>
  <c r="EV63" i="3"/>
  <c r="EV51" i="3"/>
  <c r="EV187" i="3" s="1"/>
  <c r="EW17" i="3"/>
  <c r="EW16" i="3"/>
  <c r="EW2" i="3"/>
  <c r="EW145" i="3" s="1"/>
  <c r="EX14" i="3"/>
  <c r="EW84" i="3"/>
  <c r="EV144" i="3"/>
  <c r="EV48" i="3"/>
  <c r="EV142" i="3" s="1"/>
  <c r="EV60" i="3"/>
  <c r="EV50" i="3"/>
  <c r="EV66" i="3"/>
  <c r="KI52" i="7" l="1"/>
  <c r="KI67" i="7"/>
  <c r="KJ158" i="7"/>
  <c r="KI63" i="7"/>
  <c r="KI192" i="7"/>
  <c r="KH188" i="7"/>
  <c r="KH200" i="7" s="1"/>
  <c r="KH189" i="7"/>
  <c r="KH185" i="7"/>
  <c r="KH190" i="7"/>
  <c r="KG79" i="7"/>
  <c r="KI47" i="7"/>
  <c r="KI135" i="7" s="1"/>
  <c r="KI110" i="7"/>
  <c r="KI90" i="7"/>
  <c r="KI94" i="7" s="1"/>
  <c r="KI96" i="7" s="1"/>
  <c r="KI121" i="7"/>
  <c r="KI122" i="7" s="1"/>
  <c r="KI103" i="7"/>
  <c r="KI104" i="7" s="1"/>
  <c r="KI117" i="7"/>
  <c r="KI126" i="7"/>
  <c r="KI127" i="7" s="1"/>
  <c r="KJ34" i="7"/>
  <c r="KJ192" i="7" s="1"/>
  <c r="KI59" i="7"/>
  <c r="KG128" i="7"/>
  <c r="KG123" i="7"/>
  <c r="KF130" i="7"/>
  <c r="KH112" i="7"/>
  <c r="KH102" i="7"/>
  <c r="KH106" i="7" s="1"/>
  <c r="KI51" i="7"/>
  <c r="KI187" i="7" s="1"/>
  <c r="KJ35" i="7"/>
  <c r="KJ31" i="7"/>
  <c r="KJ144" i="7" s="1"/>
  <c r="KJ30" i="7"/>
  <c r="KJ136" i="7" s="1"/>
  <c r="KJ39" i="7"/>
  <c r="KJ37" i="7"/>
  <c r="KJ66" i="7" s="1"/>
  <c r="KI78" i="7" s="1"/>
  <c r="KJ5" i="7"/>
  <c r="KJ26" i="7"/>
  <c r="KG71" i="7"/>
  <c r="KJ36" i="7"/>
  <c r="KJ38" i="7"/>
  <c r="KI62" i="7"/>
  <c r="KI50" i="7"/>
  <c r="KI4" i="7"/>
  <c r="KI49" i="7"/>
  <c r="KH77" i="7"/>
  <c r="KG77" i="7"/>
  <c r="KG73" i="7"/>
  <c r="KJ32" i="7"/>
  <c r="KJ156" i="7" s="1"/>
  <c r="KL14" i="7"/>
  <c r="KK1" i="7"/>
  <c r="KK25" i="7"/>
  <c r="KK89" i="7" s="1"/>
  <c r="KJ60" i="7"/>
  <c r="KJ143" i="7" s="1"/>
  <c r="KJ48" i="7"/>
  <c r="KJ142" i="7" s="1"/>
  <c r="KG72" i="7"/>
  <c r="KJ59" i="7"/>
  <c r="KJ185" i="7" s="1"/>
  <c r="KJ47" i="7"/>
  <c r="KJ135" i="7" s="1"/>
  <c r="KJ33" i="7"/>
  <c r="KI60" i="7"/>
  <c r="KI48" i="7"/>
  <c r="KI142" i="7" s="1"/>
  <c r="KH75" i="7"/>
  <c r="KH191" i="7" s="1"/>
  <c r="KG75" i="7"/>
  <c r="KG191" i="7" s="1"/>
  <c r="KK19" i="7"/>
  <c r="KK84" i="7"/>
  <c r="KK2" i="7"/>
  <c r="KI41" i="7"/>
  <c r="KI42" i="7" s="1"/>
  <c r="KI3" i="7" s="1"/>
  <c r="KI61" i="7"/>
  <c r="KI186" i="7" s="1"/>
  <c r="KI53" i="7"/>
  <c r="KL15" i="7"/>
  <c r="KK16" i="7"/>
  <c r="KK39" i="7" s="1"/>
  <c r="KK17" i="7"/>
  <c r="EV75" i="6"/>
  <c r="EV82" i="6"/>
  <c r="DN146" i="3"/>
  <c r="DN150" i="3" s="1"/>
  <c r="DN158" i="3" s="1"/>
  <c r="EU130" i="3"/>
  <c r="EU78" i="3"/>
  <c r="EU71" i="3"/>
  <c r="EV186" i="3"/>
  <c r="EU73" i="3"/>
  <c r="EV135" i="3"/>
  <c r="EV101" i="3"/>
  <c r="EV105" i="3" s="1"/>
  <c r="EV28" i="6" s="1"/>
  <c r="EV112" i="3"/>
  <c r="EW117" i="3"/>
  <c r="EW102" i="3"/>
  <c r="EW103" i="3" s="1"/>
  <c r="EW121" i="3"/>
  <c r="EW122" i="3" s="1"/>
  <c r="EW126" i="3"/>
  <c r="EW127" i="3" s="1"/>
  <c r="KL13" i="3"/>
  <c r="KK6" i="3"/>
  <c r="EW37" i="3"/>
  <c r="EW35" i="3"/>
  <c r="EW34" i="3"/>
  <c r="EW38" i="3"/>
  <c r="EW33" i="3"/>
  <c r="EW97" i="6" s="1"/>
  <c r="EW31" i="3"/>
  <c r="EW30" i="3"/>
  <c r="EW39" i="3"/>
  <c r="EW32" i="3"/>
  <c r="EW36" i="3"/>
  <c r="EU74" i="3"/>
  <c r="EU98" i="6" s="1"/>
  <c r="EU76" i="3"/>
  <c r="EU77" i="3"/>
  <c r="EX25" i="3"/>
  <c r="EX15" i="3"/>
  <c r="EX1" i="3"/>
  <c r="EV188" i="3"/>
  <c r="EV200" i="3" s="1"/>
  <c r="EU75" i="3"/>
  <c r="EU191" i="3" s="1"/>
  <c r="EV185" i="3"/>
  <c r="EV143" i="3"/>
  <c r="EU72" i="3"/>
  <c r="EV190" i="3"/>
  <c r="EU79" i="3"/>
  <c r="KI185" i="7" l="1"/>
  <c r="KJ52" i="7"/>
  <c r="KJ67" i="7"/>
  <c r="KJ190" i="7" s="1"/>
  <c r="KI188" i="7"/>
  <c r="KI200" i="7" s="1"/>
  <c r="KI189" i="7"/>
  <c r="KJ51" i="7"/>
  <c r="KJ187" i="7" s="1"/>
  <c r="KJ63" i="7"/>
  <c r="KI118" i="7"/>
  <c r="KI190" i="7"/>
  <c r="KH79" i="7"/>
  <c r="KH71" i="7"/>
  <c r="KH128" i="7"/>
  <c r="KH123" i="7"/>
  <c r="KK38" i="7"/>
  <c r="KJ41" i="7"/>
  <c r="KJ42" i="7" s="1"/>
  <c r="KJ3" i="7" s="1"/>
  <c r="KJ110" i="7"/>
  <c r="KJ90" i="7"/>
  <c r="KJ94" i="7" s="1"/>
  <c r="KJ96" i="7" s="1"/>
  <c r="KJ126" i="7"/>
  <c r="KJ127" i="7" s="1"/>
  <c r="KJ117" i="7"/>
  <c r="KJ121" i="7"/>
  <c r="KJ122" i="7" s="1"/>
  <c r="KJ103" i="7"/>
  <c r="KJ104" i="7" s="1"/>
  <c r="KG130" i="7"/>
  <c r="KI112" i="7"/>
  <c r="KI102" i="7"/>
  <c r="KI106" i="7" s="1"/>
  <c r="KK36" i="7"/>
  <c r="KI72" i="7"/>
  <c r="KI143" i="7"/>
  <c r="KK145" i="7"/>
  <c r="KK146" i="7" s="1"/>
  <c r="KK150" i="7" s="1"/>
  <c r="KK158" i="7" s="1"/>
  <c r="KL158" i="7" s="1"/>
  <c r="KK35" i="7"/>
  <c r="KK32" i="7"/>
  <c r="KK156" i="7" s="1"/>
  <c r="KK37" i="7"/>
  <c r="KK66" i="7" s="1"/>
  <c r="KJ78" i="7" s="1"/>
  <c r="KJ62" i="7"/>
  <c r="KI74" i="7" s="1"/>
  <c r="KJ50" i="7"/>
  <c r="KJ49" i="7"/>
  <c r="KJ4" i="7"/>
  <c r="KK5" i="7"/>
  <c r="KK26" i="7"/>
  <c r="KL19" i="7"/>
  <c r="KL84" i="7"/>
  <c r="KL2" i="7"/>
  <c r="KK31" i="7"/>
  <c r="KK144" i="7" s="1"/>
  <c r="KK34" i="7"/>
  <c r="KK192" i="7" s="1"/>
  <c r="KM14" i="7"/>
  <c r="KL1" i="7"/>
  <c r="KL145" i="7" s="1"/>
  <c r="KL146" i="7" s="1"/>
  <c r="KL150" i="7" s="1"/>
  <c r="KL25" i="7"/>
  <c r="KL89" i="7" s="1"/>
  <c r="KJ61" i="7"/>
  <c r="KJ53" i="7"/>
  <c r="KH74" i="7"/>
  <c r="KI71" i="7"/>
  <c r="KK30" i="7"/>
  <c r="KK136" i="7" s="1"/>
  <c r="KH72" i="7"/>
  <c r="KI79" i="7"/>
  <c r="KK65" i="7"/>
  <c r="KK54" i="7"/>
  <c r="KK33" i="7"/>
  <c r="KH73" i="7"/>
  <c r="KJ65" i="7"/>
  <c r="KJ54" i="7"/>
  <c r="KM15" i="7"/>
  <c r="KL17" i="7"/>
  <c r="KL16" i="7"/>
  <c r="EU242" i="3"/>
  <c r="EU29" i="6"/>
  <c r="EV3" i="6"/>
  <c r="EX17" i="3"/>
  <c r="EX16" i="3"/>
  <c r="EY14" i="3"/>
  <c r="EX2" i="3"/>
  <c r="EX145" i="3" s="1"/>
  <c r="EX84" i="3"/>
  <c r="EW50" i="3"/>
  <c r="EW66" i="3"/>
  <c r="EW156" i="3"/>
  <c r="EW90" i="3"/>
  <c r="EW94" i="3" s="1"/>
  <c r="EW96" i="3" s="1"/>
  <c r="EW110" i="3"/>
  <c r="EW118" i="3" s="1"/>
  <c r="EW61" i="3"/>
  <c r="EW53" i="3"/>
  <c r="EX19" i="3"/>
  <c r="EW136" i="3"/>
  <c r="EW47" i="3"/>
  <c r="EW74" i="6" s="1"/>
  <c r="EW59" i="3"/>
  <c r="EW41" i="3"/>
  <c r="EW42" i="3" s="1"/>
  <c r="EW3" i="3" s="1"/>
  <c r="KM13" i="3"/>
  <c r="KL6" i="3"/>
  <c r="EW192" i="3"/>
  <c r="EW63" i="3"/>
  <c r="EW51" i="3"/>
  <c r="EW187" i="3" s="1"/>
  <c r="EW67" i="3"/>
  <c r="EW55" i="3"/>
  <c r="EW189" i="3" s="1"/>
  <c r="EV241" i="3"/>
  <c r="EX89" i="3"/>
  <c r="EX5" i="3"/>
  <c r="EX26" i="3"/>
  <c r="EW144" i="3"/>
  <c r="EW48" i="3"/>
  <c r="EW142" i="3" s="1"/>
  <c r="EW60" i="3"/>
  <c r="EW54" i="3"/>
  <c r="EW64" i="3"/>
  <c r="EW62" i="3"/>
  <c r="EW52" i="3"/>
  <c r="EW4" i="3"/>
  <c r="EV128" i="3"/>
  <c r="EV123" i="3"/>
  <c r="EW65" i="3"/>
  <c r="EW49" i="3"/>
  <c r="KK52" i="7" l="1"/>
  <c r="KK67" i="7"/>
  <c r="KI73" i="7"/>
  <c r="KJ186" i="7"/>
  <c r="KI75" i="7"/>
  <c r="KI191" i="7" s="1"/>
  <c r="KJ188" i="7"/>
  <c r="KJ200" i="7" s="1"/>
  <c r="KJ189" i="7"/>
  <c r="KL33" i="7"/>
  <c r="KJ112" i="7"/>
  <c r="KJ102" i="7"/>
  <c r="KJ106" i="7" s="1"/>
  <c r="KI128" i="7"/>
  <c r="KI123" i="7"/>
  <c r="KK53" i="7"/>
  <c r="KK110" i="7"/>
  <c r="KK90" i="7"/>
  <c r="KK94" i="7" s="1"/>
  <c r="KK96" i="7" s="1"/>
  <c r="KK126" i="7"/>
  <c r="KK127" i="7" s="1"/>
  <c r="KK103" i="7"/>
  <c r="KK104" i="7" s="1"/>
  <c r="KK117" i="7"/>
  <c r="KK118" i="7" s="1"/>
  <c r="KK121" i="7"/>
  <c r="KK122" i="7" s="1"/>
  <c r="KJ118" i="7"/>
  <c r="KK61" i="7"/>
  <c r="KK186" i="7" s="1"/>
  <c r="KH130" i="7"/>
  <c r="KL30" i="7"/>
  <c r="KL136" i="7" s="1"/>
  <c r="KL38" i="7"/>
  <c r="KL62" i="7"/>
  <c r="KL50" i="7"/>
  <c r="KL49" i="7"/>
  <c r="KL4" i="7"/>
  <c r="KM19" i="7"/>
  <c r="KM84" i="7"/>
  <c r="KM2" i="7"/>
  <c r="KL34" i="7"/>
  <c r="KL192" i="7" s="1"/>
  <c r="KL59" i="7"/>
  <c r="KL47" i="7"/>
  <c r="KL135" i="7" s="1"/>
  <c r="KK59" i="7"/>
  <c r="KK185" i="7" s="1"/>
  <c r="KK47" i="7"/>
  <c r="KK135" i="7" s="1"/>
  <c r="KK41" i="7"/>
  <c r="KK42" i="7" s="1"/>
  <c r="KK3" i="7" s="1"/>
  <c r="KL5" i="7"/>
  <c r="KL26" i="7"/>
  <c r="KL35" i="7"/>
  <c r="KL37" i="7"/>
  <c r="KL66" i="7" s="1"/>
  <c r="KK60" i="7"/>
  <c r="KK143" i="7" s="1"/>
  <c r="KK48" i="7"/>
  <c r="KK142" i="7" s="1"/>
  <c r="KJ77" i="7"/>
  <c r="KI77" i="7"/>
  <c r="KL36" i="7"/>
  <c r="KL39" i="7"/>
  <c r="KK62" i="7"/>
  <c r="KK74" i="7" s="1"/>
  <c r="KK50" i="7"/>
  <c r="KK49" i="7"/>
  <c r="KK4" i="7"/>
  <c r="KN14" i="7"/>
  <c r="KM1" i="7"/>
  <c r="KM145" i="7" s="1"/>
  <c r="KM146" i="7" s="1"/>
  <c r="KM150" i="7" s="1"/>
  <c r="KM158" i="7" s="1"/>
  <c r="KM25" i="7"/>
  <c r="KM89" i="7" s="1"/>
  <c r="KL32" i="7"/>
  <c r="KL156" i="7" s="1"/>
  <c r="KJ73" i="7"/>
  <c r="KL31" i="7"/>
  <c r="KL144" i="7" s="1"/>
  <c r="KK63" i="7"/>
  <c r="KK51" i="7"/>
  <c r="KK187" i="7" s="1"/>
  <c r="KN15" i="7"/>
  <c r="KM16" i="7"/>
  <c r="KM17" i="7"/>
  <c r="EW75" i="6"/>
  <c r="EU4" i="6"/>
  <c r="EU5" i="6" s="1"/>
  <c r="EW82" i="6"/>
  <c r="DO146" i="3"/>
  <c r="DO150" i="3" s="1"/>
  <c r="DO158" i="3" s="1"/>
  <c r="KM6" i="3"/>
  <c r="KN13" i="3"/>
  <c r="EW186" i="3"/>
  <c r="EV73" i="3"/>
  <c r="EY1" i="3"/>
  <c r="EY25" i="3"/>
  <c r="EY15" i="3"/>
  <c r="EY19" i="3" s="1"/>
  <c r="EV76" i="3"/>
  <c r="EW185" i="3"/>
  <c r="EW143" i="3"/>
  <c r="EV72" i="3"/>
  <c r="EV71" i="3"/>
  <c r="EW112" i="3"/>
  <c r="EW101" i="3"/>
  <c r="EW105" i="3" s="1"/>
  <c r="EW28" i="6" s="1"/>
  <c r="EX37" i="3"/>
  <c r="EX38" i="3"/>
  <c r="EX39" i="3"/>
  <c r="EX35" i="3"/>
  <c r="EX33" i="3"/>
  <c r="EX97" i="6" s="1"/>
  <c r="EX31" i="3"/>
  <c r="EX30" i="3"/>
  <c r="EX36" i="3"/>
  <c r="EX32" i="3"/>
  <c r="EX34" i="3"/>
  <c r="EV130" i="3"/>
  <c r="EV29" i="6" s="1"/>
  <c r="EV74" i="3"/>
  <c r="EV98" i="6" s="1"/>
  <c r="EW190" i="3"/>
  <c r="EV79" i="3"/>
  <c r="EW135" i="3"/>
  <c r="EV77" i="3"/>
  <c r="EX126" i="3"/>
  <c r="EX127" i="3" s="1"/>
  <c r="EX117" i="3"/>
  <c r="EX102" i="3"/>
  <c r="EX103" i="3" s="1"/>
  <c r="EX121" i="3"/>
  <c r="EX122" i="3" s="1"/>
  <c r="EW188" i="3"/>
  <c r="EW200" i="3" s="1"/>
  <c r="EV75" i="3"/>
  <c r="EV191" i="3" s="1"/>
  <c r="EV78" i="3"/>
  <c r="KK188" i="7" l="1"/>
  <c r="KK200" i="7" s="1"/>
  <c r="KK189" i="7"/>
  <c r="KL52" i="7"/>
  <c r="KL67" i="7"/>
  <c r="KL190" i="7" s="1"/>
  <c r="KK79" i="7"/>
  <c r="KK190" i="7"/>
  <c r="KJ79" i="7"/>
  <c r="KI130" i="7"/>
  <c r="KL110" i="7"/>
  <c r="KL90" i="7"/>
  <c r="KL94" i="7" s="1"/>
  <c r="KL96" i="7" s="1"/>
  <c r="KL117" i="7"/>
  <c r="KL118" i="7" s="1"/>
  <c r="KL126" i="7"/>
  <c r="KL127" i="7" s="1"/>
  <c r="KL103" i="7"/>
  <c r="KL104" i="7" s="1"/>
  <c r="KL121" i="7"/>
  <c r="KL122" i="7" s="1"/>
  <c r="KM38" i="7"/>
  <c r="KJ128" i="7"/>
  <c r="KJ123" i="7"/>
  <c r="KK112" i="7"/>
  <c r="KK102" i="7"/>
  <c r="KK106" i="7" s="1"/>
  <c r="KM36" i="7"/>
  <c r="KM65" i="7" s="1"/>
  <c r="KM37" i="7"/>
  <c r="KM66" i="7" s="1"/>
  <c r="KK71" i="7"/>
  <c r="KJ71" i="7"/>
  <c r="KJ74" i="7"/>
  <c r="KJ72" i="7"/>
  <c r="KM32" i="7"/>
  <c r="KM156" i="7" s="1"/>
  <c r="KL60" i="7"/>
  <c r="KL143" i="7" s="1"/>
  <c r="KL48" i="7"/>
  <c r="KL142" i="7" s="1"/>
  <c r="KL78" i="7"/>
  <c r="KK78" i="7"/>
  <c r="KL41" i="7"/>
  <c r="KL42" i="7" s="1"/>
  <c r="KL3" i="7" s="1"/>
  <c r="KM31" i="7"/>
  <c r="KM144" i="7" s="1"/>
  <c r="KM33" i="7"/>
  <c r="KN19" i="7"/>
  <c r="KN84" i="7"/>
  <c r="KN2" i="7"/>
  <c r="KL61" i="7"/>
  <c r="KL186" i="7" s="1"/>
  <c r="KL53" i="7"/>
  <c r="KM34" i="7"/>
  <c r="KM192" i="7" s="1"/>
  <c r="KM5" i="7"/>
  <c r="KM26" i="7"/>
  <c r="KL65" i="7"/>
  <c r="KL54" i="7"/>
  <c r="KM30" i="7"/>
  <c r="KM136" i="7" s="1"/>
  <c r="KL63" i="7"/>
  <c r="KL51" i="7"/>
  <c r="KL187" i="7" s="1"/>
  <c r="KM39" i="7"/>
  <c r="KJ75" i="7"/>
  <c r="KJ191" i="7" s="1"/>
  <c r="KO14" i="7"/>
  <c r="KN1" i="7"/>
  <c r="KN145" i="7" s="1"/>
  <c r="KN146" i="7" s="1"/>
  <c r="KN150" i="7" s="1"/>
  <c r="KN158" i="7" s="1"/>
  <c r="KN25" i="7"/>
  <c r="KN89" i="7" s="1"/>
  <c r="KM35" i="7"/>
  <c r="KO15" i="7"/>
  <c r="KN17" i="7"/>
  <c r="KN16" i="7"/>
  <c r="EV4" i="6"/>
  <c r="EV5" i="6" s="1"/>
  <c r="EW3" i="6"/>
  <c r="EX136" i="3"/>
  <c r="EX47" i="3"/>
  <c r="EX74" i="6" s="1"/>
  <c r="EX59" i="3"/>
  <c r="EX41" i="3"/>
  <c r="EX42" i="3" s="1"/>
  <c r="EX3" i="3" s="1"/>
  <c r="EW128" i="3"/>
  <c r="EW123" i="3"/>
  <c r="EX62" i="3"/>
  <c r="EX52" i="3"/>
  <c r="EX4" i="3"/>
  <c r="EY17" i="3"/>
  <c r="EY16" i="3"/>
  <c r="EZ14" i="3"/>
  <c r="EY2" i="3"/>
  <c r="EY145" i="3" s="1"/>
  <c r="EY84" i="3"/>
  <c r="EX144" i="3"/>
  <c r="EX48" i="3"/>
  <c r="EX142" i="3" s="1"/>
  <c r="EX60" i="3"/>
  <c r="EV242" i="3"/>
  <c r="EX50" i="3"/>
  <c r="EX66" i="3"/>
  <c r="EY89" i="3"/>
  <c r="EY5" i="3"/>
  <c r="EY26" i="3"/>
  <c r="EX67" i="3"/>
  <c r="EX55" i="3"/>
  <c r="EX189" i="3" s="1"/>
  <c r="EX192" i="3"/>
  <c r="EX63" i="3"/>
  <c r="EX51" i="3"/>
  <c r="EX187" i="3" s="1"/>
  <c r="EX65" i="3"/>
  <c r="EX49" i="3"/>
  <c r="KN6" i="3"/>
  <c r="KO13" i="3"/>
  <c r="EX156" i="3"/>
  <c r="EX110" i="3"/>
  <c r="EX118" i="3" s="1"/>
  <c r="EX90" i="3"/>
  <c r="EX94" i="3" s="1"/>
  <c r="EX96" i="3" s="1"/>
  <c r="EX61" i="3"/>
  <c r="EX53" i="3"/>
  <c r="EX54" i="3"/>
  <c r="EX64" i="3"/>
  <c r="EW241" i="3"/>
  <c r="KK75" i="7" l="1"/>
  <c r="KK191" i="7" s="1"/>
  <c r="KL188" i="7"/>
  <c r="KL200" i="7" s="1"/>
  <c r="KL189" i="7"/>
  <c r="KL185" i="7"/>
  <c r="KM52" i="7"/>
  <c r="KM67" i="7"/>
  <c r="KM190" i="7" s="1"/>
  <c r="KM54" i="7"/>
  <c r="KK128" i="7"/>
  <c r="KK123" i="7"/>
  <c r="KN30" i="7"/>
  <c r="KN136" i="7" s="1"/>
  <c r="KJ130" i="7"/>
  <c r="KL112" i="7"/>
  <c r="KL102" i="7"/>
  <c r="KL106" i="7" s="1"/>
  <c r="KM90" i="7"/>
  <c r="KM94" i="7" s="1"/>
  <c r="KM96" i="7" s="1"/>
  <c r="KM110" i="7"/>
  <c r="KM126" i="7"/>
  <c r="KM127" i="7" s="1"/>
  <c r="KM103" i="7"/>
  <c r="KM104" i="7" s="1"/>
  <c r="KM117" i="7"/>
  <c r="KM118" i="7" s="1"/>
  <c r="KM121" i="7"/>
  <c r="KM122" i="7" s="1"/>
  <c r="KN35" i="7"/>
  <c r="KN39" i="7"/>
  <c r="KN38" i="7"/>
  <c r="KN5" i="7"/>
  <c r="KN26" i="7"/>
  <c r="KM59" i="7"/>
  <c r="KM185" i="7" s="1"/>
  <c r="KM47" i="7"/>
  <c r="KM135" i="7" s="1"/>
  <c r="KM41" i="7"/>
  <c r="KM42" i="7" s="1"/>
  <c r="KM3" i="7" s="1"/>
  <c r="KK73" i="7"/>
  <c r="KL77" i="7"/>
  <c r="KK77" i="7"/>
  <c r="KN36" i="7"/>
  <c r="KN37" i="7"/>
  <c r="KN66" i="7" s="1"/>
  <c r="KN32" i="7"/>
  <c r="KN156" i="7" s="1"/>
  <c r="KP14" i="7"/>
  <c r="KO1" i="7"/>
  <c r="KO25" i="7"/>
  <c r="KO89" i="7" s="1"/>
  <c r="KN31" i="7"/>
  <c r="KN144" i="7" s="1"/>
  <c r="KO19" i="7"/>
  <c r="KO84" i="7"/>
  <c r="KO2" i="7"/>
  <c r="KN34" i="7"/>
  <c r="KN192" i="7" s="1"/>
  <c r="KM61" i="7"/>
  <c r="KM186" i="7" s="1"/>
  <c r="KM53" i="7"/>
  <c r="KM63" i="7"/>
  <c r="KM51" i="7"/>
  <c r="KM187" i="7" s="1"/>
  <c r="KN33" i="7"/>
  <c r="KM62" i="7"/>
  <c r="KM50" i="7"/>
  <c r="KM49" i="7"/>
  <c r="KM4" i="7"/>
  <c r="KM60" i="7"/>
  <c r="KM143" i="7" s="1"/>
  <c r="KM48" i="7"/>
  <c r="KM142" i="7" s="1"/>
  <c r="KK72" i="7"/>
  <c r="KP15" i="7"/>
  <c r="KO16" i="7"/>
  <c r="KO17" i="7"/>
  <c r="EX75" i="6"/>
  <c r="EX82" i="6"/>
  <c r="DP146" i="3"/>
  <c r="DP150" i="3" s="1"/>
  <c r="DP158" i="3" s="1"/>
  <c r="EW78" i="3"/>
  <c r="EW130" i="3"/>
  <c r="EW29" i="6" s="1"/>
  <c r="EY38" i="3"/>
  <c r="EY35" i="3"/>
  <c r="EY33" i="3"/>
  <c r="EY97" i="6" s="1"/>
  <c r="EY31" i="3"/>
  <c r="EY30" i="3"/>
  <c r="EY36" i="3"/>
  <c r="EY32" i="3"/>
  <c r="EY39" i="3"/>
  <c r="EY37" i="3"/>
  <c r="EY34" i="3"/>
  <c r="EX186" i="3"/>
  <c r="EW73" i="3"/>
  <c r="EW71" i="3"/>
  <c r="EW76" i="3"/>
  <c r="KP13" i="3"/>
  <c r="KO6" i="3"/>
  <c r="EZ25" i="3"/>
  <c r="EZ15" i="3"/>
  <c r="EZ1" i="3"/>
  <c r="EX112" i="3"/>
  <c r="EX101" i="3"/>
  <c r="EX105" i="3" s="1"/>
  <c r="EX28" i="6" s="1"/>
  <c r="EW77" i="3"/>
  <c r="EY117" i="3"/>
  <c r="EY102" i="3"/>
  <c r="EY103" i="3" s="1"/>
  <c r="EY121" i="3"/>
  <c r="EY122" i="3" s="1"/>
  <c r="EY126" i="3"/>
  <c r="EY127" i="3" s="1"/>
  <c r="EX185" i="3"/>
  <c r="EX143" i="3"/>
  <c r="EW72" i="3"/>
  <c r="EX135" i="3"/>
  <c r="EX190" i="3"/>
  <c r="EW79" i="3"/>
  <c r="EX188" i="3"/>
  <c r="EX200" i="3" s="1"/>
  <c r="EW75" i="3"/>
  <c r="EW191" i="3" s="1"/>
  <c r="EW74" i="3"/>
  <c r="EW98" i="6" s="1"/>
  <c r="KN52" i="7" l="1"/>
  <c r="KN67" i="7"/>
  <c r="KN47" i="7"/>
  <c r="KN135" i="7" s="1"/>
  <c r="KN59" i="7"/>
  <c r="KM188" i="7"/>
  <c r="KM200" i="7" s="1"/>
  <c r="KM189" i="7"/>
  <c r="KL79" i="7"/>
  <c r="KO32" i="7"/>
  <c r="KO156" i="7" s="1"/>
  <c r="KN121" i="7"/>
  <c r="KN122" i="7" s="1"/>
  <c r="KN117" i="7"/>
  <c r="KN126" i="7"/>
  <c r="KN127" i="7" s="1"/>
  <c r="KN103" i="7"/>
  <c r="KN104" i="7" s="1"/>
  <c r="KL128" i="7"/>
  <c r="KL130" i="7" s="1"/>
  <c r="KL123" i="7"/>
  <c r="KM112" i="7"/>
  <c r="KM102" i="7"/>
  <c r="KM106" i="7" s="1"/>
  <c r="KO145" i="7"/>
  <c r="KO146" i="7" s="1"/>
  <c r="KO150" i="7" s="1"/>
  <c r="KO158" i="7" s="1"/>
  <c r="KN110" i="7"/>
  <c r="KN90" i="7"/>
  <c r="KN94" i="7" s="1"/>
  <c r="KN96" i="7" s="1"/>
  <c r="KK130" i="7"/>
  <c r="KO33" i="7"/>
  <c r="KO49" i="7" s="1"/>
  <c r="KO31" i="7"/>
  <c r="KO144" i="7" s="1"/>
  <c r="KO34" i="7"/>
  <c r="KO192" i="7" s="1"/>
  <c r="KO61" i="7"/>
  <c r="KO186" i="7" s="1"/>
  <c r="KO53" i="7"/>
  <c r="KO63" i="7"/>
  <c r="KO51" i="7"/>
  <c r="KO187" i="7" s="1"/>
  <c r="KN61" i="7"/>
  <c r="KN186" i="7" s="1"/>
  <c r="KN53" i="7"/>
  <c r="KO4" i="7"/>
  <c r="KL72" i="7"/>
  <c r="KN65" i="7"/>
  <c r="KN54" i="7"/>
  <c r="KM71" i="7"/>
  <c r="KL71" i="7"/>
  <c r="KO30" i="7"/>
  <c r="KO136" i="7" s="1"/>
  <c r="KN60" i="7"/>
  <c r="KN143" i="7" s="1"/>
  <c r="KN48" i="7"/>
  <c r="KN142" i="7" s="1"/>
  <c r="KO48" i="7"/>
  <c r="KO142" i="7" s="1"/>
  <c r="KP19" i="7"/>
  <c r="KP84" i="7"/>
  <c r="KP2" i="7"/>
  <c r="KN63" i="7"/>
  <c r="KN51" i="7"/>
  <c r="KN187" i="7" s="1"/>
  <c r="KO37" i="7"/>
  <c r="KO66" i="7" s="1"/>
  <c r="KO5" i="7"/>
  <c r="KO26" i="7"/>
  <c r="KL75" i="7"/>
  <c r="KL191" i="7" s="1"/>
  <c r="KO36" i="7"/>
  <c r="KO39" i="7"/>
  <c r="KN41" i="7"/>
  <c r="KN42" i="7" s="1"/>
  <c r="KN3" i="7" s="1"/>
  <c r="KN62" i="7"/>
  <c r="KN50" i="7"/>
  <c r="KN49" i="7"/>
  <c r="KN4" i="7"/>
  <c r="KO35" i="7"/>
  <c r="KO38" i="7"/>
  <c r="KQ14" i="7"/>
  <c r="KP1" i="7"/>
  <c r="KP25" i="7"/>
  <c r="KP89" i="7" s="1"/>
  <c r="KL74" i="7"/>
  <c r="KM78" i="7"/>
  <c r="KL73" i="7"/>
  <c r="KQ15" i="7"/>
  <c r="KP16" i="7"/>
  <c r="KP17" i="7"/>
  <c r="EW4" i="6"/>
  <c r="EW5" i="6" s="1"/>
  <c r="EX3" i="6"/>
  <c r="EZ89" i="3"/>
  <c r="EZ5" i="3"/>
  <c r="EZ26" i="3"/>
  <c r="EY144" i="3"/>
  <c r="EY48" i="3"/>
  <c r="EY142" i="3" s="1"/>
  <c r="EY60" i="3"/>
  <c r="EY192" i="3"/>
  <c r="EY63" i="3"/>
  <c r="EY51" i="3"/>
  <c r="EY187" i="3" s="1"/>
  <c r="EY67" i="3"/>
  <c r="EY55" i="3"/>
  <c r="EY189" i="3" s="1"/>
  <c r="EX241" i="3"/>
  <c r="EY65" i="3"/>
  <c r="EY49" i="3"/>
  <c r="EY50" i="3"/>
  <c r="EY66" i="3"/>
  <c r="EY62" i="3"/>
  <c r="EY52" i="3"/>
  <c r="EY4" i="3"/>
  <c r="EX128" i="3"/>
  <c r="EX123" i="3"/>
  <c r="EY156" i="3"/>
  <c r="EY110" i="3"/>
  <c r="EY118" i="3" s="1"/>
  <c r="EY90" i="3"/>
  <c r="EY94" i="3" s="1"/>
  <c r="EY96" i="3" s="1"/>
  <c r="EY61" i="3"/>
  <c r="EY53" i="3"/>
  <c r="EW242" i="3"/>
  <c r="KQ13" i="3"/>
  <c r="KP6" i="3"/>
  <c r="EZ2" i="3"/>
  <c r="DQ146" i="3" s="1"/>
  <c r="DQ150" i="3" s="1"/>
  <c r="DQ158" i="3" s="1"/>
  <c r="EZ17" i="3"/>
  <c r="EZ16" i="3"/>
  <c r="FA14" i="3"/>
  <c r="EZ84" i="3"/>
  <c r="EY64" i="3"/>
  <c r="EY54" i="3"/>
  <c r="EZ19" i="3"/>
  <c r="EY136" i="3"/>
  <c r="EY59" i="3"/>
  <c r="EY41" i="3"/>
  <c r="EY42" i="3" s="1"/>
  <c r="EY3" i="3" s="1"/>
  <c r="EY47" i="3"/>
  <c r="EY74" i="6" s="1"/>
  <c r="KO62" i="7" l="1"/>
  <c r="KN185" i="7"/>
  <c r="KO52" i="7"/>
  <c r="KO67" i="7"/>
  <c r="KO190" i="7" s="1"/>
  <c r="KO60" i="7"/>
  <c r="KO143" i="7" s="1"/>
  <c r="KO188" i="7"/>
  <c r="KO200" i="7" s="1"/>
  <c r="KO189" i="7"/>
  <c r="KN74" i="7"/>
  <c r="KO50" i="7"/>
  <c r="KN190" i="7"/>
  <c r="KM79" i="7"/>
  <c r="KP145" i="7"/>
  <c r="KP146" i="7" s="1"/>
  <c r="KP150" i="7" s="1"/>
  <c r="KP158" i="7" s="1"/>
  <c r="KN188" i="7"/>
  <c r="KN200" i="7" s="1"/>
  <c r="KN189" i="7"/>
  <c r="KN73" i="7"/>
  <c r="KO126" i="7"/>
  <c r="KO127" i="7" s="1"/>
  <c r="KO121" i="7"/>
  <c r="KO122" i="7" s="1"/>
  <c r="KO117" i="7"/>
  <c r="KO103" i="7"/>
  <c r="KO104" i="7" s="1"/>
  <c r="KN112" i="7"/>
  <c r="KN102" i="7"/>
  <c r="KN106" i="7" s="1"/>
  <c r="KM74" i="7"/>
  <c r="KN118" i="7"/>
  <c r="KP31" i="7"/>
  <c r="KP144" i="7" s="1"/>
  <c r="KM128" i="7"/>
  <c r="KM123" i="7"/>
  <c r="KO110" i="7"/>
  <c r="KO90" i="7"/>
  <c r="KO94" i="7" s="1"/>
  <c r="KO96" i="7" s="1"/>
  <c r="KN72" i="7"/>
  <c r="KN75" i="7"/>
  <c r="KN191" i="7" s="1"/>
  <c r="KR14" i="7"/>
  <c r="KQ1" i="7"/>
  <c r="KQ25" i="7"/>
  <c r="KQ89" i="7" s="1"/>
  <c r="KP34" i="7"/>
  <c r="KP192" i="7" s="1"/>
  <c r="KP5" i="7"/>
  <c r="KP26" i="7"/>
  <c r="KP33" i="7"/>
  <c r="KP30" i="7"/>
  <c r="KP136" i="7" s="1"/>
  <c r="KM77" i="7"/>
  <c r="KN78" i="7"/>
  <c r="KQ19" i="7"/>
  <c r="KQ84" i="7"/>
  <c r="KQ2" i="7"/>
  <c r="KP37" i="7"/>
  <c r="KP66" i="7" s="1"/>
  <c r="KP36" i="7"/>
  <c r="KO65" i="7"/>
  <c r="KO54" i="7"/>
  <c r="KP38" i="7"/>
  <c r="KO59" i="7"/>
  <c r="KO185" i="7" s="1"/>
  <c r="KO47" i="7"/>
  <c r="KO135" i="7" s="1"/>
  <c r="KO41" i="7"/>
  <c r="KO42" i="7" s="1"/>
  <c r="KO3" i="7" s="1"/>
  <c r="KM72" i="7"/>
  <c r="KN79" i="7"/>
  <c r="KP35" i="7"/>
  <c r="KM75" i="7"/>
  <c r="KM191" i="7" s="1"/>
  <c r="KP32" i="7"/>
  <c r="KP156" i="7" s="1"/>
  <c r="KM73" i="7"/>
  <c r="KP39" i="7"/>
  <c r="KR15" i="7"/>
  <c r="KQ16" i="7"/>
  <c r="KQ17" i="7"/>
  <c r="EZ145" i="3"/>
  <c r="EY75" i="6"/>
  <c r="EY82" i="6"/>
  <c r="EX130" i="3"/>
  <c r="EX76" i="3"/>
  <c r="EX74" i="3"/>
  <c r="EX98" i="6" s="1"/>
  <c r="EY190" i="3"/>
  <c r="EX79" i="3"/>
  <c r="EZ126" i="3"/>
  <c r="EZ127" i="3" s="1"/>
  <c r="EZ117" i="3"/>
  <c r="EZ121" i="3"/>
  <c r="EZ122" i="3" s="1"/>
  <c r="EZ102" i="3"/>
  <c r="EZ103" i="3" s="1"/>
  <c r="EY135" i="3"/>
  <c r="FA25" i="3"/>
  <c r="FA1" i="3"/>
  <c r="FA15" i="3"/>
  <c r="EX78" i="3"/>
  <c r="EZ38" i="3"/>
  <c r="EZ36" i="3"/>
  <c r="EZ31" i="3"/>
  <c r="EZ35" i="3"/>
  <c r="EZ33" i="3"/>
  <c r="EZ97" i="6" s="1"/>
  <c r="EZ30" i="3"/>
  <c r="EZ32" i="3"/>
  <c r="EZ39" i="3"/>
  <c r="EZ37" i="3"/>
  <c r="EZ34" i="3"/>
  <c r="EY188" i="3"/>
  <c r="EY200" i="3" s="1"/>
  <c r="EX75" i="3"/>
  <c r="EX191" i="3" s="1"/>
  <c r="EY186" i="3"/>
  <c r="EX73" i="3"/>
  <c r="KR13" i="3"/>
  <c r="KQ6" i="3"/>
  <c r="EX71" i="3"/>
  <c r="EY112" i="3"/>
  <c r="EY101" i="3"/>
  <c r="EY105" i="3" s="1"/>
  <c r="EY28" i="6" s="1"/>
  <c r="EX77" i="3"/>
  <c r="EY185" i="3"/>
  <c r="EY143" i="3"/>
  <c r="EX72" i="3"/>
  <c r="KO118" i="7" l="1"/>
  <c r="KQ145" i="7"/>
  <c r="KQ146" i="7" s="1"/>
  <c r="KQ150" i="7" s="1"/>
  <c r="KQ158" i="7" s="1"/>
  <c r="KR158" i="7" s="1"/>
  <c r="KP52" i="7"/>
  <c r="KP67" i="7"/>
  <c r="KP190" i="7" s="1"/>
  <c r="KP48" i="7"/>
  <c r="KP142" i="7" s="1"/>
  <c r="KM130" i="7"/>
  <c r="KN128" i="7"/>
  <c r="KN123" i="7"/>
  <c r="KP60" i="7"/>
  <c r="KP103" i="7"/>
  <c r="KP104" i="7" s="1"/>
  <c r="KP117" i="7"/>
  <c r="KP126" i="7"/>
  <c r="KP127" i="7" s="1"/>
  <c r="KP121" i="7"/>
  <c r="KP122" i="7" s="1"/>
  <c r="KO112" i="7"/>
  <c r="KO102" i="7"/>
  <c r="KO106" i="7" s="1"/>
  <c r="KQ31" i="7"/>
  <c r="KQ144" i="7" s="1"/>
  <c r="KP110" i="7"/>
  <c r="KP90" i="7"/>
  <c r="KP94" i="7" s="1"/>
  <c r="KP96" i="7" s="1"/>
  <c r="KQ35" i="7"/>
  <c r="KQ33" i="7"/>
  <c r="KQ4" i="7" s="1"/>
  <c r="KQ30" i="7"/>
  <c r="KQ136" i="7" s="1"/>
  <c r="KQ34" i="7"/>
  <c r="KQ37" i="7"/>
  <c r="KQ66" i="7" s="1"/>
  <c r="KQ39" i="7"/>
  <c r="KP78" i="7"/>
  <c r="KQ60" i="7"/>
  <c r="KQ143" i="7" s="1"/>
  <c r="KQ62" i="7"/>
  <c r="KQ50" i="7"/>
  <c r="KR19" i="7"/>
  <c r="KR84" i="7"/>
  <c r="KR2" i="7"/>
  <c r="KP65" i="7"/>
  <c r="KP54" i="7"/>
  <c r="KQ59" i="7"/>
  <c r="KQ185" i="7" s="1"/>
  <c r="KQ47" i="7"/>
  <c r="KQ135" i="7" s="1"/>
  <c r="KP63" i="7"/>
  <c r="KP51" i="7"/>
  <c r="KP187" i="7" s="1"/>
  <c r="KN77" i="7"/>
  <c r="KQ5" i="7"/>
  <c r="KQ26" i="7"/>
  <c r="KQ36" i="7"/>
  <c r="KQ38" i="7"/>
  <c r="KP61" i="7"/>
  <c r="KP186" i="7" s="1"/>
  <c r="KP53" i="7"/>
  <c r="KN71" i="7"/>
  <c r="KP59" i="7"/>
  <c r="KP47" i="7"/>
  <c r="KP135" i="7" s="1"/>
  <c r="KP41" i="7"/>
  <c r="KP42" i="7" s="1"/>
  <c r="KP3" i="7" s="1"/>
  <c r="KS14" i="7"/>
  <c r="KR1" i="7"/>
  <c r="KR145" i="7" s="1"/>
  <c r="KR146" i="7" s="1"/>
  <c r="KR150" i="7" s="1"/>
  <c r="KR25" i="7"/>
  <c r="KR89" i="7" s="1"/>
  <c r="KQ32" i="7"/>
  <c r="KQ156" i="7" s="1"/>
  <c r="KP62" i="7"/>
  <c r="KP49" i="7"/>
  <c r="KP50" i="7"/>
  <c r="KP4" i="7"/>
  <c r="KO78" i="7"/>
  <c r="KP72" i="7"/>
  <c r="KS15" i="7"/>
  <c r="KR17" i="7"/>
  <c r="KR16" i="7"/>
  <c r="EX242" i="3"/>
  <c r="EX29" i="6"/>
  <c r="EY3" i="6"/>
  <c r="EZ65" i="3"/>
  <c r="EZ49" i="3"/>
  <c r="FA89" i="3"/>
  <c r="FA26" i="3"/>
  <c r="FA5" i="3"/>
  <c r="EZ156" i="3"/>
  <c r="EZ90" i="3"/>
  <c r="EZ94" i="3" s="1"/>
  <c r="EZ96" i="3" s="1"/>
  <c r="EZ110" i="3"/>
  <c r="EZ118" i="3" s="1"/>
  <c r="EZ53" i="3"/>
  <c r="EZ61" i="3"/>
  <c r="KS13" i="3"/>
  <c r="KR6" i="3"/>
  <c r="EY123" i="3"/>
  <c r="EY128" i="3"/>
  <c r="EZ136" i="3"/>
  <c r="EZ41" i="3"/>
  <c r="EZ42" i="3" s="1"/>
  <c r="EZ3" i="3" s="1"/>
  <c r="EZ47" i="3"/>
  <c r="EZ74" i="6" s="1"/>
  <c r="EZ59" i="3"/>
  <c r="EZ52" i="3"/>
  <c r="EZ62" i="3"/>
  <c r="EZ4" i="3"/>
  <c r="EZ66" i="3"/>
  <c r="EZ50" i="3"/>
  <c r="EY241" i="3"/>
  <c r="EZ67" i="3"/>
  <c r="EZ55" i="3"/>
  <c r="EZ189" i="3" s="1"/>
  <c r="FA2" i="3"/>
  <c r="FA145" i="3" s="1"/>
  <c r="FA17" i="3"/>
  <c r="FA16" i="3"/>
  <c r="FB14" i="3"/>
  <c r="FA84" i="3"/>
  <c r="EZ144" i="3"/>
  <c r="EZ48" i="3"/>
  <c r="EZ142" i="3" s="1"/>
  <c r="EZ60" i="3"/>
  <c r="FA19" i="3"/>
  <c r="EZ192" i="3"/>
  <c r="EZ51" i="3"/>
  <c r="EZ187" i="3" s="1"/>
  <c r="EZ63" i="3"/>
  <c r="EZ64" i="3"/>
  <c r="EZ54" i="3"/>
  <c r="KQ52" i="7" l="1"/>
  <c r="KQ67" i="7"/>
  <c r="KQ190" i="7" s="1"/>
  <c r="KP185" i="7"/>
  <c r="KO79" i="7"/>
  <c r="KP188" i="7"/>
  <c r="KP200" i="7" s="1"/>
  <c r="KP189" i="7"/>
  <c r="KQ49" i="7"/>
  <c r="KQ63" i="7"/>
  <c r="KQ192" i="7"/>
  <c r="KP112" i="7"/>
  <c r="KP102" i="7"/>
  <c r="KP106" i="7" s="1"/>
  <c r="KP118" i="7"/>
  <c r="KR31" i="7"/>
  <c r="KR144" i="7" s="1"/>
  <c r="KQ110" i="7"/>
  <c r="KQ90" i="7"/>
  <c r="KQ94" i="7" s="1"/>
  <c r="KQ96" i="7" s="1"/>
  <c r="KP143" i="7"/>
  <c r="KO72" i="7"/>
  <c r="KN130" i="7"/>
  <c r="KO123" i="7"/>
  <c r="KO128" i="7"/>
  <c r="KO130" i="7" s="1"/>
  <c r="KQ121" i="7"/>
  <c r="KQ122" i="7" s="1"/>
  <c r="KQ117" i="7"/>
  <c r="KQ126" i="7"/>
  <c r="KQ127" i="7" s="1"/>
  <c r="KQ103" i="7"/>
  <c r="KQ104" i="7" s="1"/>
  <c r="KQ48" i="7"/>
  <c r="KQ142" i="7" s="1"/>
  <c r="KQ51" i="7"/>
  <c r="KQ187" i="7" s="1"/>
  <c r="KP71" i="7"/>
  <c r="KR32" i="7"/>
  <c r="KR156" i="7" s="1"/>
  <c r="KR60" i="7"/>
  <c r="KR143" i="7" s="1"/>
  <c r="KR34" i="7"/>
  <c r="KR192" i="7" s="1"/>
  <c r="KQ61" i="7"/>
  <c r="KQ186" i="7" s="1"/>
  <c r="KQ53" i="7"/>
  <c r="KR33" i="7"/>
  <c r="KS19" i="7"/>
  <c r="KS84" i="7"/>
  <c r="KS2" i="7"/>
  <c r="KO71" i="7"/>
  <c r="KR30" i="7"/>
  <c r="KR136" i="7" s="1"/>
  <c r="KQ65" i="7"/>
  <c r="KQ54" i="7"/>
  <c r="KR5" i="7"/>
  <c r="KR26" i="7"/>
  <c r="KR38" i="7"/>
  <c r="KP74" i="7"/>
  <c r="KO74" i="7"/>
  <c r="KP73" i="7"/>
  <c r="KO73" i="7"/>
  <c r="KP75" i="7"/>
  <c r="KP191" i="7" s="1"/>
  <c r="KO75" i="7"/>
  <c r="KO191" i="7" s="1"/>
  <c r="KR36" i="7"/>
  <c r="KR39" i="7"/>
  <c r="KT14" i="7"/>
  <c r="KS1" i="7"/>
  <c r="KS25" i="7"/>
  <c r="KS89" i="7" s="1"/>
  <c r="KQ41" i="7"/>
  <c r="KQ42" i="7" s="1"/>
  <c r="KQ3" i="7" s="1"/>
  <c r="KR35" i="7"/>
  <c r="KR37" i="7"/>
  <c r="KR66" i="7" s="1"/>
  <c r="KO77" i="7"/>
  <c r="KR61" i="7"/>
  <c r="KR186" i="7" s="1"/>
  <c r="KQ72" i="7"/>
  <c r="KT15" i="7"/>
  <c r="KS17" i="7"/>
  <c r="KS16" i="7"/>
  <c r="EZ75" i="6"/>
  <c r="EX4" i="6"/>
  <c r="EX5" i="6" s="1"/>
  <c r="EZ82" i="6"/>
  <c r="DR146" i="3"/>
  <c r="DR150" i="3" s="1"/>
  <c r="DR158" i="3" s="1"/>
  <c r="EY76" i="3"/>
  <c r="FB15" i="3"/>
  <c r="FB25" i="3"/>
  <c r="FB1" i="3"/>
  <c r="KS6" i="3"/>
  <c r="KT13" i="3"/>
  <c r="EZ188" i="3"/>
  <c r="EZ200" i="3" s="1"/>
  <c r="EY75" i="3"/>
  <c r="EY191" i="3" s="1"/>
  <c r="EY78" i="3"/>
  <c r="EY71" i="3"/>
  <c r="EZ135" i="3"/>
  <c r="EZ186" i="3"/>
  <c r="EY73" i="3"/>
  <c r="FA117" i="3"/>
  <c r="FA121" i="3"/>
  <c r="FA122" i="3" s="1"/>
  <c r="FA102" i="3"/>
  <c r="FA103" i="3" s="1"/>
  <c r="FA126" i="3"/>
  <c r="FA127" i="3" s="1"/>
  <c r="EZ190" i="3"/>
  <c r="EY79" i="3"/>
  <c r="EZ185" i="3"/>
  <c r="EZ143" i="3"/>
  <c r="EY72" i="3"/>
  <c r="EY74" i="3"/>
  <c r="EY98" i="6" s="1"/>
  <c r="FA38" i="3"/>
  <c r="FA39" i="3"/>
  <c r="FA32" i="3"/>
  <c r="FA33" i="3"/>
  <c r="FA97" i="6" s="1"/>
  <c r="FA31" i="3"/>
  <c r="FA30" i="3"/>
  <c r="FA36" i="3"/>
  <c r="FA35" i="3"/>
  <c r="FA37" i="3"/>
  <c r="FA34" i="3"/>
  <c r="EY130" i="3"/>
  <c r="EY29" i="6" s="1"/>
  <c r="EZ112" i="3"/>
  <c r="EZ101" i="3"/>
  <c r="EZ105" i="3" s="1"/>
  <c r="EZ28" i="6" s="1"/>
  <c r="EY77" i="3"/>
  <c r="KR52" i="7" l="1"/>
  <c r="KR67" i="7"/>
  <c r="KR190" i="7" s="1"/>
  <c r="KQ188" i="7"/>
  <c r="KQ200" i="7" s="1"/>
  <c r="KQ189" i="7"/>
  <c r="KP79" i="7"/>
  <c r="KQ112" i="7"/>
  <c r="KQ102" i="7"/>
  <c r="KQ106" i="7" s="1"/>
  <c r="KR110" i="7"/>
  <c r="KR90" i="7"/>
  <c r="KR94" i="7" s="1"/>
  <c r="KR96" i="7" s="1"/>
  <c r="KR117" i="7"/>
  <c r="KR118" i="7" s="1"/>
  <c r="KR126" i="7"/>
  <c r="KR127" i="7" s="1"/>
  <c r="KR103" i="7"/>
  <c r="KR104" i="7" s="1"/>
  <c r="KR121" i="7"/>
  <c r="KR122" i="7" s="1"/>
  <c r="KS31" i="7"/>
  <c r="KS144" i="7" s="1"/>
  <c r="KR53" i="7"/>
  <c r="KS145" i="7"/>
  <c r="KS146" i="7" s="1"/>
  <c r="KS150" i="7" s="1"/>
  <c r="KS158" i="7" s="1"/>
  <c r="KR48" i="7"/>
  <c r="KR142" i="7" s="1"/>
  <c r="KQ118" i="7"/>
  <c r="KP128" i="7"/>
  <c r="KP123" i="7"/>
  <c r="KS60" i="7"/>
  <c r="KS143" i="7" s="1"/>
  <c r="KS48" i="7"/>
  <c r="KS142" i="7" s="1"/>
  <c r="KS5" i="7"/>
  <c r="KS26" i="7"/>
  <c r="KS33" i="7"/>
  <c r="KS34" i="7"/>
  <c r="KS192" i="7" s="1"/>
  <c r="KR62" i="7"/>
  <c r="KR50" i="7"/>
  <c r="KR49" i="7"/>
  <c r="KR4" i="7"/>
  <c r="KS30" i="7"/>
  <c r="KS136" i="7" s="1"/>
  <c r="KP77" i="7"/>
  <c r="KU14" i="7"/>
  <c r="KT1" i="7"/>
  <c r="KT25" i="7"/>
  <c r="KT89" i="7" s="1"/>
  <c r="KR59" i="7"/>
  <c r="KR185" i="7" s="1"/>
  <c r="KR47" i="7"/>
  <c r="KR135" i="7" s="1"/>
  <c r="KR41" i="7"/>
  <c r="KR42" i="7" s="1"/>
  <c r="KR3" i="7" s="1"/>
  <c r="KS39" i="7"/>
  <c r="KQ78" i="7"/>
  <c r="KS35" i="7"/>
  <c r="KS38" i="7"/>
  <c r="KQ73" i="7"/>
  <c r="KR65" i="7"/>
  <c r="KQ77" i="7" s="1"/>
  <c r="KR54" i="7"/>
  <c r="KS36" i="7"/>
  <c r="KS37" i="7"/>
  <c r="KS66" i="7" s="1"/>
  <c r="KR63" i="7"/>
  <c r="KR51" i="7"/>
  <c r="KR187" i="7" s="1"/>
  <c r="KT19" i="7"/>
  <c r="KT84" i="7"/>
  <c r="KT2" i="7"/>
  <c r="KS32" i="7"/>
  <c r="KS156" i="7" s="1"/>
  <c r="KR72" i="7"/>
  <c r="KU15" i="7"/>
  <c r="KT17" i="7"/>
  <c r="KT16" i="7"/>
  <c r="KT36" i="7" s="1"/>
  <c r="EY4" i="6"/>
  <c r="EY5" i="6" s="1"/>
  <c r="EZ3" i="6"/>
  <c r="EZ241" i="3"/>
  <c r="FA65" i="3"/>
  <c r="FA49" i="3"/>
  <c r="EZ128" i="3"/>
  <c r="EZ123" i="3"/>
  <c r="FA67" i="3"/>
  <c r="FA55" i="3"/>
  <c r="FA189" i="3" s="1"/>
  <c r="FA64" i="3"/>
  <c r="FA54" i="3"/>
  <c r="EY242" i="3"/>
  <c r="FA136" i="3"/>
  <c r="FA41" i="3"/>
  <c r="FA42" i="3" s="1"/>
  <c r="FA3" i="3" s="1"/>
  <c r="FA47" i="3"/>
  <c r="FA74" i="6" s="1"/>
  <c r="FA59" i="3"/>
  <c r="FB89" i="3"/>
  <c r="FB5" i="3"/>
  <c r="FB26" i="3"/>
  <c r="FB84" i="3"/>
  <c r="FC14" i="3"/>
  <c r="FB17" i="3"/>
  <c r="FB16" i="3"/>
  <c r="FB2" i="3"/>
  <c r="FB145" i="3" s="1"/>
  <c r="FA52" i="3"/>
  <c r="FA62" i="3"/>
  <c r="FA4" i="3"/>
  <c r="FB19" i="3"/>
  <c r="FA144" i="3"/>
  <c r="FA48" i="3"/>
  <c r="FA142" i="3" s="1"/>
  <c r="FA60" i="3"/>
  <c r="FA156" i="3"/>
  <c r="FA110" i="3"/>
  <c r="FA118" i="3" s="1"/>
  <c r="FA90" i="3"/>
  <c r="FA94" i="3" s="1"/>
  <c r="FA96" i="3" s="1"/>
  <c r="FA61" i="3"/>
  <c r="FA53" i="3"/>
  <c r="FA192" i="3"/>
  <c r="FA51" i="3"/>
  <c r="FA187" i="3" s="1"/>
  <c r="FA63" i="3"/>
  <c r="FA66" i="3"/>
  <c r="FA50" i="3"/>
  <c r="KU13" i="3"/>
  <c r="KT6" i="3"/>
  <c r="KT32" i="7" l="1"/>
  <c r="KT156" i="7" s="1"/>
  <c r="KT145" i="7"/>
  <c r="KT146" i="7" s="1"/>
  <c r="KT150" i="7" s="1"/>
  <c r="KT158" i="7" s="1"/>
  <c r="KU158" i="7" s="1"/>
  <c r="KS52" i="7"/>
  <c r="KS67" i="7"/>
  <c r="KS190" i="7" s="1"/>
  <c r="KR188" i="7"/>
  <c r="KR200" i="7" s="1"/>
  <c r="KR189" i="7"/>
  <c r="KT35" i="7"/>
  <c r="KT67" i="7" s="1"/>
  <c r="KT190" i="7" s="1"/>
  <c r="KQ79" i="7"/>
  <c r="KR112" i="7"/>
  <c r="KR102" i="7"/>
  <c r="KR106" i="7" s="1"/>
  <c r="KT110" i="7"/>
  <c r="KT90" i="7"/>
  <c r="KT94" i="7" s="1"/>
  <c r="KT96" i="7" s="1"/>
  <c r="KS110" i="7"/>
  <c r="KS90" i="7"/>
  <c r="KS94" i="7" s="1"/>
  <c r="KS96" i="7" s="1"/>
  <c r="KS103" i="7"/>
  <c r="KS104" i="7" s="1"/>
  <c r="KS117" i="7"/>
  <c r="KS118" i="7" s="1"/>
  <c r="KS126" i="7"/>
  <c r="KS127" i="7" s="1"/>
  <c r="KS121" i="7"/>
  <c r="KS122" i="7" s="1"/>
  <c r="KT34" i="7"/>
  <c r="KP130" i="7"/>
  <c r="KQ128" i="7"/>
  <c r="KQ123" i="7"/>
  <c r="KT52" i="7"/>
  <c r="KT38" i="7"/>
  <c r="KS79" i="7" s="1"/>
  <c r="KT37" i="7"/>
  <c r="KT66" i="7" s="1"/>
  <c r="KS78" i="7" s="1"/>
  <c r="KT39" i="7"/>
  <c r="KT30" i="7"/>
  <c r="KT136" i="7" s="1"/>
  <c r="KQ75" i="7"/>
  <c r="KQ191" i="7" s="1"/>
  <c r="KQ74" i="7"/>
  <c r="KV14" i="7"/>
  <c r="KU1" i="7"/>
  <c r="KU145" i="7" s="1"/>
  <c r="KU146" i="7" s="1"/>
  <c r="KU150" i="7" s="1"/>
  <c r="KU25" i="7"/>
  <c r="KU89" i="7" s="1"/>
  <c r="KS63" i="7"/>
  <c r="KS51" i="7"/>
  <c r="KS187" i="7" s="1"/>
  <c r="KS65" i="7"/>
  <c r="KR77" i="7" s="1"/>
  <c r="KS54" i="7"/>
  <c r="KR78" i="7"/>
  <c r="KT65" i="7"/>
  <c r="KT54" i="7"/>
  <c r="KS59" i="7"/>
  <c r="KS185" i="7" s="1"/>
  <c r="KS47" i="7"/>
  <c r="KS135" i="7" s="1"/>
  <c r="KS41" i="7"/>
  <c r="KS42" i="7" s="1"/>
  <c r="KS3" i="7" s="1"/>
  <c r="KS62" i="7"/>
  <c r="KS50" i="7"/>
  <c r="KS49" i="7"/>
  <c r="KS4" i="7"/>
  <c r="KT61" i="7"/>
  <c r="KT186" i="7" s="1"/>
  <c r="KT53" i="7"/>
  <c r="KT31" i="7"/>
  <c r="KT144" i="7" s="1"/>
  <c r="KT33" i="7"/>
  <c r="KQ71" i="7"/>
  <c r="KS61" i="7"/>
  <c r="KS186" i="7" s="1"/>
  <c r="KS53" i="7"/>
  <c r="KU19" i="7"/>
  <c r="KU84" i="7"/>
  <c r="KU2" i="7"/>
  <c r="KT5" i="7"/>
  <c r="KT26" i="7"/>
  <c r="KV15" i="7"/>
  <c r="KU16" i="7"/>
  <c r="KU17" i="7"/>
  <c r="FA82" i="6"/>
  <c r="FA75" i="6"/>
  <c r="DS146" i="3"/>
  <c r="DS150" i="3" s="1"/>
  <c r="DS158" i="3" s="1"/>
  <c r="FA190" i="3"/>
  <c r="EZ79" i="3"/>
  <c r="FA112" i="3"/>
  <c r="FA101" i="3"/>
  <c r="FA105" i="3" s="1"/>
  <c r="FA28" i="6" s="1"/>
  <c r="FB121" i="3"/>
  <c r="FB122" i="3" s="1"/>
  <c r="FB126" i="3"/>
  <c r="FB127" i="3" s="1"/>
  <c r="FB102" i="3"/>
  <c r="FB103" i="3" s="1"/>
  <c r="FB117" i="3"/>
  <c r="FA186" i="3"/>
  <c r="EZ73" i="3"/>
  <c r="EZ130" i="3"/>
  <c r="EZ29" i="6" s="1"/>
  <c r="EZ78" i="3"/>
  <c r="FA188" i="3"/>
  <c r="FA200" i="3" s="1"/>
  <c r="EZ75" i="3"/>
  <c r="EZ191" i="3" s="1"/>
  <c r="EZ74" i="3"/>
  <c r="EZ98" i="6" s="1"/>
  <c r="FB36" i="3"/>
  <c r="FB39" i="3"/>
  <c r="FB31" i="3"/>
  <c r="FB30" i="3"/>
  <c r="FB38" i="3"/>
  <c r="FB33" i="3"/>
  <c r="FB97" i="6" s="1"/>
  <c r="FB37" i="3"/>
  <c r="FB34" i="3"/>
  <c r="FB32" i="3"/>
  <c r="FB35" i="3"/>
  <c r="EZ71" i="3"/>
  <c r="EZ77" i="3"/>
  <c r="FA185" i="3"/>
  <c r="FA143" i="3"/>
  <c r="EZ72" i="3"/>
  <c r="FA135" i="3"/>
  <c r="KU6" i="3"/>
  <c r="KV13" i="3"/>
  <c r="FC1" i="3"/>
  <c r="FC25" i="3"/>
  <c r="FC15" i="3"/>
  <c r="EZ76" i="3"/>
  <c r="KT51" i="7" l="1"/>
  <c r="KT187" i="7" s="1"/>
  <c r="KT192" i="7"/>
  <c r="KS188" i="7"/>
  <c r="KS200" i="7" s="1"/>
  <c r="KS189" i="7"/>
  <c r="KR79" i="7"/>
  <c r="KT63" i="7"/>
  <c r="KT112" i="7"/>
  <c r="KT102" i="7"/>
  <c r="KT126" i="7"/>
  <c r="KT127" i="7" s="1"/>
  <c r="KT103" i="7"/>
  <c r="KT104" i="7" s="1"/>
  <c r="KT121" i="7"/>
  <c r="KT122" i="7" s="1"/>
  <c r="KT117" i="7"/>
  <c r="KT118" i="7" s="1"/>
  <c r="KR128" i="7"/>
  <c r="KR123" i="7"/>
  <c r="KQ130" i="7"/>
  <c r="KS112" i="7"/>
  <c r="KS102" i="7"/>
  <c r="KS106" i="7" s="1"/>
  <c r="KU37" i="7"/>
  <c r="KU66" i="7" s="1"/>
  <c r="KT78" i="7" s="1"/>
  <c r="KS77" i="7"/>
  <c r="KU32" i="7"/>
  <c r="KU156" i="7" s="1"/>
  <c r="KT62" i="7"/>
  <c r="KS74" i="7" s="1"/>
  <c r="KT50" i="7"/>
  <c r="KT49" i="7"/>
  <c r="KT4" i="7"/>
  <c r="KR74" i="7"/>
  <c r="KU31" i="7"/>
  <c r="KU144" i="7" s="1"/>
  <c r="KU34" i="7"/>
  <c r="KU192" i="7" s="1"/>
  <c r="KR75" i="7"/>
  <c r="KR191" i="7" s="1"/>
  <c r="KS73" i="7"/>
  <c r="KR73" i="7"/>
  <c r="KU5" i="7"/>
  <c r="KU26" i="7"/>
  <c r="KT59" i="7"/>
  <c r="KT47" i="7"/>
  <c r="KT135" i="7" s="1"/>
  <c r="KT41" i="7"/>
  <c r="KT42" i="7" s="1"/>
  <c r="KT3" i="7" s="1"/>
  <c r="KT60" i="7"/>
  <c r="KT143" i="7" s="1"/>
  <c r="KT48" i="7"/>
  <c r="KT142" i="7" s="1"/>
  <c r="KU30" i="7"/>
  <c r="KU136" i="7" s="1"/>
  <c r="KU39" i="7"/>
  <c r="KV19" i="7"/>
  <c r="KV84" i="7"/>
  <c r="KV2" i="7"/>
  <c r="KV39" i="7"/>
  <c r="KU38" i="7"/>
  <c r="KR71" i="7"/>
  <c r="KW14" i="7"/>
  <c r="KV1" i="7"/>
  <c r="KV145" i="7" s="1"/>
  <c r="KV146" i="7" s="1"/>
  <c r="KV150" i="7" s="1"/>
  <c r="KV158" i="7" s="1"/>
  <c r="KV25" i="7"/>
  <c r="KV89" i="7" s="1"/>
  <c r="KU33" i="7"/>
  <c r="KU36" i="7"/>
  <c r="KU35" i="7"/>
  <c r="KW15" i="7"/>
  <c r="KV17" i="7"/>
  <c r="KV16" i="7"/>
  <c r="KV35" i="7" s="1"/>
  <c r="KV67" i="7" s="1"/>
  <c r="KV190" i="7" s="1"/>
  <c r="FA3" i="6"/>
  <c r="EZ4" i="6"/>
  <c r="EZ5" i="6" s="1"/>
  <c r="FB62" i="3"/>
  <c r="FB52" i="3"/>
  <c r="FB4" i="3"/>
  <c r="FC89" i="3"/>
  <c r="FC5" i="3"/>
  <c r="FC26" i="3"/>
  <c r="FB49" i="3"/>
  <c r="FB65" i="3"/>
  <c r="FB136" i="3"/>
  <c r="FB41" i="3"/>
  <c r="FB42" i="3" s="1"/>
  <c r="FB3" i="3" s="1"/>
  <c r="FB47" i="3"/>
  <c r="FB74" i="6" s="1"/>
  <c r="FB59" i="3"/>
  <c r="FA241" i="3"/>
  <c r="FA128" i="3"/>
  <c r="FA123" i="3"/>
  <c r="FC17" i="3"/>
  <c r="FC16" i="3"/>
  <c r="FD14" i="3"/>
  <c r="FC2" i="3"/>
  <c r="FC145" i="3" s="1"/>
  <c r="FC84" i="3"/>
  <c r="KV6" i="3"/>
  <c r="KW13" i="3"/>
  <c r="FB67" i="3"/>
  <c r="FB55" i="3"/>
  <c r="FB189" i="3" s="1"/>
  <c r="FB66" i="3"/>
  <c r="FB50" i="3"/>
  <c r="FB144" i="3"/>
  <c r="FB60" i="3"/>
  <c r="FB75" i="6" s="1"/>
  <c r="FB48" i="3"/>
  <c r="FB142" i="3" s="1"/>
  <c r="FB156" i="3"/>
  <c r="FB110" i="3"/>
  <c r="FB118" i="3" s="1"/>
  <c r="FB90" i="3"/>
  <c r="FB94" i="3" s="1"/>
  <c r="FB96" i="3" s="1"/>
  <c r="FB61" i="3"/>
  <c r="FB53" i="3"/>
  <c r="FB54" i="3"/>
  <c r="FB64" i="3"/>
  <c r="EZ242" i="3"/>
  <c r="FC19" i="3"/>
  <c r="FB192" i="3"/>
  <c r="FB51" i="3"/>
  <c r="FB187" i="3" s="1"/>
  <c r="FB63" i="3"/>
  <c r="KV36" i="7" l="1"/>
  <c r="KS75" i="7"/>
  <c r="KS191" i="7" s="1"/>
  <c r="KT188" i="7"/>
  <c r="KT200" i="7" s="1"/>
  <c r="KT189" i="7"/>
  <c r="KV32" i="7"/>
  <c r="KV156" i="7" s="1"/>
  <c r="KS71" i="7"/>
  <c r="KT185" i="7"/>
  <c r="KU52" i="7"/>
  <c r="KU67" i="7"/>
  <c r="KU190" i="7" s="1"/>
  <c r="KU103" i="7"/>
  <c r="KU104" i="7" s="1"/>
  <c r="KU117" i="7"/>
  <c r="KU121" i="7"/>
  <c r="KU122" i="7" s="1"/>
  <c r="KU126" i="7"/>
  <c r="KU127" i="7" s="1"/>
  <c r="KS128" i="7"/>
  <c r="KS123" i="7"/>
  <c r="KT106" i="7"/>
  <c r="KU110" i="7"/>
  <c r="KU90" i="7"/>
  <c r="KU94" i="7" s="1"/>
  <c r="KU96" i="7" s="1"/>
  <c r="KT128" i="7"/>
  <c r="KT130" i="7" s="1"/>
  <c r="KT123" i="7"/>
  <c r="KV30" i="7"/>
  <c r="KV136" i="7" s="1"/>
  <c r="KR130" i="7"/>
  <c r="KV37" i="7"/>
  <c r="KV66" i="7" s="1"/>
  <c r="KU78" i="7" s="1"/>
  <c r="KV59" i="7"/>
  <c r="KV47" i="7"/>
  <c r="KV135" i="7" s="1"/>
  <c r="KT79" i="7"/>
  <c r="KU59" i="7"/>
  <c r="KU47" i="7"/>
  <c r="KU135" i="7" s="1"/>
  <c r="KU41" i="7"/>
  <c r="KU42" i="7" s="1"/>
  <c r="KU3" i="7" s="1"/>
  <c r="KV52" i="7"/>
  <c r="KU65" i="7"/>
  <c r="KU54" i="7"/>
  <c r="KV65" i="7"/>
  <c r="KV54" i="7"/>
  <c r="KV38" i="7"/>
  <c r="KS72" i="7"/>
  <c r="KV61" i="7"/>
  <c r="KV186" i="7" s="1"/>
  <c r="KV5" i="7"/>
  <c r="KV26" i="7"/>
  <c r="KV31" i="7"/>
  <c r="KV144" i="7" s="1"/>
  <c r="KV34" i="7"/>
  <c r="KV192" i="7" s="1"/>
  <c r="KU63" i="7"/>
  <c r="KU51" i="7"/>
  <c r="KU187" i="7" s="1"/>
  <c r="KU61" i="7"/>
  <c r="KU186" i="7" s="1"/>
  <c r="KU53" i="7"/>
  <c r="KX14" i="7"/>
  <c r="KW1" i="7"/>
  <c r="KW25" i="7"/>
  <c r="KW89" i="7" s="1"/>
  <c r="KV33" i="7"/>
  <c r="KU60" i="7"/>
  <c r="KU48" i="7"/>
  <c r="KU142" i="7" s="1"/>
  <c r="KU62" i="7"/>
  <c r="KT74" i="7" s="1"/>
  <c r="KU50" i="7"/>
  <c r="KU49" i="7"/>
  <c r="KU4" i="7"/>
  <c r="KW19" i="7"/>
  <c r="KW84" i="7"/>
  <c r="KW2" i="7"/>
  <c r="KX15" i="7"/>
  <c r="KW16" i="7"/>
  <c r="KW17" i="7"/>
  <c r="FB82" i="6"/>
  <c r="DT146" i="3"/>
  <c r="DT150" i="3" s="1"/>
  <c r="DT158" i="3" s="1"/>
  <c r="FB112" i="3"/>
  <c r="FB101" i="3"/>
  <c r="FB105" i="3" s="1"/>
  <c r="FB28" i="6" s="1"/>
  <c r="FA78" i="3"/>
  <c r="FD1" i="3"/>
  <c r="FD25" i="3"/>
  <c r="FD15" i="3"/>
  <c r="FD19" i="3" s="1"/>
  <c r="FA71" i="3"/>
  <c r="FC36" i="3"/>
  <c r="FC39" i="3"/>
  <c r="FC37" i="3"/>
  <c r="FC33" i="3"/>
  <c r="FC97" i="6" s="1"/>
  <c r="FC34" i="3"/>
  <c r="FC32" i="3"/>
  <c r="FC31" i="3"/>
  <c r="FC35" i="3"/>
  <c r="FC30" i="3"/>
  <c r="FC38" i="3"/>
  <c r="FB135" i="3"/>
  <c r="KX13" i="3"/>
  <c r="KW6" i="3"/>
  <c r="FB190" i="3"/>
  <c r="FA79" i="3"/>
  <c r="FA76" i="3"/>
  <c r="FA130" i="3"/>
  <c r="FA29" i="6" s="1"/>
  <c r="FA77" i="3"/>
  <c r="FA74" i="3"/>
  <c r="FA98" i="6" s="1"/>
  <c r="FB188" i="3"/>
  <c r="FB200" i="3" s="1"/>
  <c r="FA75" i="3"/>
  <c r="FA191" i="3" s="1"/>
  <c r="FB185" i="3"/>
  <c r="FB143" i="3"/>
  <c r="FA72" i="3"/>
  <c r="FB186" i="3"/>
  <c r="FA73" i="3"/>
  <c r="FC117" i="3"/>
  <c r="FC102" i="3"/>
  <c r="FC103" i="3" s="1"/>
  <c r="FC121" i="3"/>
  <c r="FC122" i="3" s="1"/>
  <c r="FC126" i="3"/>
  <c r="FC127" i="3" s="1"/>
  <c r="KU188" i="7" l="1"/>
  <c r="KU200" i="7" s="1"/>
  <c r="KU189" i="7"/>
  <c r="KU185" i="7"/>
  <c r="KW145" i="7"/>
  <c r="KW146" i="7" s="1"/>
  <c r="KW150" i="7" s="1"/>
  <c r="KW158" i="7" s="1"/>
  <c r="KV90" i="7"/>
  <c r="KV94" i="7" s="1"/>
  <c r="KV96" i="7" s="1"/>
  <c r="KV112" i="7" s="1"/>
  <c r="KV53" i="7"/>
  <c r="KV110" i="7"/>
  <c r="KV126" i="7"/>
  <c r="KV127" i="7" s="1"/>
  <c r="KV121" i="7"/>
  <c r="KV122" i="7" s="1"/>
  <c r="KV103" i="7"/>
  <c r="KV104" i="7" s="1"/>
  <c r="KV117" i="7"/>
  <c r="KV118" i="7" s="1"/>
  <c r="KU112" i="7"/>
  <c r="KU102" i="7"/>
  <c r="KU106" i="7" s="1"/>
  <c r="KS130" i="7"/>
  <c r="KW31" i="7"/>
  <c r="KW144" i="7" s="1"/>
  <c r="KW33" i="7"/>
  <c r="KV102" i="7"/>
  <c r="KV106" i="7" s="1"/>
  <c r="KU118" i="7"/>
  <c r="KT72" i="7"/>
  <c r="KU143" i="7"/>
  <c r="KU71" i="7"/>
  <c r="KW34" i="7"/>
  <c r="KW192" i="7" s="1"/>
  <c r="KW60" i="7"/>
  <c r="KW143" i="7" s="1"/>
  <c r="KW48" i="7"/>
  <c r="KW142" i="7" s="1"/>
  <c r="KW63" i="7"/>
  <c r="KW51" i="7"/>
  <c r="KW187" i="7" s="1"/>
  <c r="KW5" i="7"/>
  <c r="KW26" i="7"/>
  <c r="KV63" i="7"/>
  <c r="KV51" i="7"/>
  <c r="KV187" i="7" s="1"/>
  <c r="KY14" i="7"/>
  <c r="KX1" i="7"/>
  <c r="KX25" i="7"/>
  <c r="KX89" i="7" s="1"/>
  <c r="KV60" i="7"/>
  <c r="KV185" i="7" s="1"/>
  <c r="KV48" i="7"/>
  <c r="KV142" i="7" s="1"/>
  <c r="KW37" i="7"/>
  <c r="KW66" i="7" s="1"/>
  <c r="KX19" i="7"/>
  <c r="KX84" i="7"/>
  <c r="KX2" i="7"/>
  <c r="KW36" i="7"/>
  <c r="KW39" i="7"/>
  <c r="KU73" i="7"/>
  <c r="KT73" i="7"/>
  <c r="KU79" i="7"/>
  <c r="KW30" i="7"/>
  <c r="KW136" i="7" s="1"/>
  <c r="KW35" i="7"/>
  <c r="KW38" i="7"/>
  <c r="KU77" i="7"/>
  <c r="KT77" i="7"/>
  <c r="KV41" i="7"/>
  <c r="KV42" i="7" s="1"/>
  <c r="KV3" i="7" s="1"/>
  <c r="KW32" i="7"/>
  <c r="KW156" i="7" s="1"/>
  <c r="KU75" i="7"/>
  <c r="KU191" i="7" s="1"/>
  <c r="KT75" i="7"/>
  <c r="KT191" i="7" s="1"/>
  <c r="KW62" i="7"/>
  <c r="KW49" i="7"/>
  <c r="KW50" i="7"/>
  <c r="KW4" i="7"/>
  <c r="KV62" i="7"/>
  <c r="KU74" i="7" s="1"/>
  <c r="KV50" i="7"/>
  <c r="KV49" i="7"/>
  <c r="KV4" i="7"/>
  <c r="KT71" i="7"/>
  <c r="KY15" i="7"/>
  <c r="KX17" i="7"/>
  <c r="KX16" i="7"/>
  <c r="FB3" i="6"/>
  <c r="FA4" i="6"/>
  <c r="FA5" i="6" s="1"/>
  <c r="FC192" i="3"/>
  <c r="FC63" i="3"/>
  <c r="FC51" i="3"/>
  <c r="FC187" i="3" s="1"/>
  <c r="FD89" i="3"/>
  <c r="FD5" i="3"/>
  <c r="FD26" i="3"/>
  <c r="FC52" i="3"/>
  <c r="FC62" i="3"/>
  <c r="FC4" i="3"/>
  <c r="FA242" i="3"/>
  <c r="FC49" i="3"/>
  <c r="FC65" i="3"/>
  <c r="FC66" i="3"/>
  <c r="FC50" i="3"/>
  <c r="FC136" i="3"/>
  <c r="FC41" i="3"/>
  <c r="FC42" i="3" s="1"/>
  <c r="FC3" i="3" s="1"/>
  <c r="FC47" i="3"/>
  <c r="FC74" i="6" s="1"/>
  <c r="FC59" i="3"/>
  <c r="FC64" i="3"/>
  <c r="FC54" i="3"/>
  <c r="FD17" i="3"/>
  <c r="FD16" i="3"/>
  <c r="FE14" i="3"/>
  <c r="FD2" i="3"/>
  <c r="FD145" i="3" s="1"/>
  <c r="FD84" i="3"/>
  <c r="KY13" i="3"/>
  <c r="KX6" i="3"/>
  <c r="FC67" i="3"/>
  <c r="FC55" i="3"/>
  <c r="FC189" i="3" s="1"/>
  <c r="FB241" i="3"/>
  <c r="FC156" i="3"/>
  <c r="FC110" i="3"/>
  <c r="FC118" i="3" s="1"/>
  <c r="FC90" i="3"/>
  <c r="FC94" i="3" s="1"/>
  <c r="FC96" i="3" s="1"/>
  <c r="FC61" i="3"/>
  <c r="FC53" i="3"/>
  <c r="FC144" i="3"/>
  <c r="FC60" i="3"/>
  <c r="FC48" i="3"/>
  <c r="FC142" i="3" s="1"/>
  <c r="FB123" i="3"/>
  <c r="FB128" i="3"/>
  <c r="KW188" i="7" l="1"/>
  <c r="KW200" i="7" s="1"/>
  <c r="KW189" i="7"/>
  <c r="KX145" i="7"/>
  <c r="KX146" i="7" s="1"/>
  <c r="KX150" i="7" s="1"/>
  <c r="KX158" i="7" s="1"/>
  <c r="KW52" i="7"/>
  <c r="KW67" i="7"/>
  <c r="KW190" i="7" s="1"/>
  <c r="KV188" i="7"/>
  <c r="KV200" i="7" s="1"/>
  <c r="KV189" i="7"/>
  <c r="KW110" i="7"/>
  <c r="KW90" i="7"/>
  <c r="KW94" i="7" s="1"/>
  <c r="KW96" i="7" s="1"/>
  <c r="KV72" i="7"/>
  <c r="KV143" i="7"/>
  <c r="KU128" i="7"/>
  <c r="KU123" i="7"/>
  <c r="KV128" i="7"/>
  <c r="KV123" i="7"/>
  <c r="KV75" i="7"/>
  <c r="KV191" i="7" s="1"/>
  <c r="KX33" i="7"/>
  <c r="KX49" i="7" s="1"/>
  <c r="KU72" i="7"/>
  <c r="KW103" i="7"/>
  <c r="KW104" i="7" s="1"/>
  <c r="KW121" i="7"/>
  <c r="KW122" i="7" s="1"/>
  <c r="KW126" i="7"/>
  <c r="KW127" i="7" s="1"/>
  <c r="KW117" i="7"/>
  <c r="KW118" i="7" s="1"/>
  <c r="KX35" i="7"/>
  <c r="KX34" i="7"/>
  <c r="KX30" i="7"/>
  <c r="KX38" i="7"/>
  <c r="KX62" i="7"/>
  <c r="KW74" i="7" s="1"/>
  <c r="KW78" i="7"/>
  <c r="KV78" i="7"/>
  <c r="KW65" i="7"/>
  <c r="KW54" i="7"/>
  <c r="KX37" i="7"/>
  <c r="KX66" i="7" s="1"/>
  <c r="KW59" i="7"/>
  <c r="KW185" i="7" s="1"/>
  <c r="KW47" i="7"/>
  <c r="KW135" i="7" s="1"/>
  <c r="KW41" i="7"/>
  <c r="KW42" i="7" s="1"/>
  <c r="KW3" i="7" s="1"/>
  <c r="KX36" i="7"/>
  <c r="KX39" i="7"/>
  <c r="KX5" i="7"/>
  <c r="KX26" i="7"/>
  <c r="KV74" i="7"/>
  <c r="KX32" i="7"/>
  <c r="KX156" i="7" s="1"/>
  <c r="KW61" i="7"/>
  <c r="KW186" i="7" s="1"/>
  <c r="KW53" i="7"/>
  <c r="KX31" i="7"/>
  <c r="KX144" i="7" s="1"/>
  <c r="KZ14" i="7"/>
  <c r="KY1" i="7"/>
  <c r="KY25" i="7"/>
  <c r="KY89" i="7" s="1"/>
  <c r="KY19" i="7"/>
  <c r="KY84" i="7"/>
  <c r="KY2" i="7"/>
  <c r="KY38" i="7"/>
  <c r="KY36" i="7"/>
  <c r="KY35" i="7"/>
  <c r="KZ15" i="7"/>
  <c r="KY17" i="7"/>
  <c r="KY16" i="7"/>
  <c r="FC82" i="6"/>
  <c r="FC75" i="6"/>
  <c r="DU146" i="3"/>
  <c r="DU150" i="3" s="1"/>
  <c r="DU158" i="3" s="1"/>
  <c r="FB130" i="3"/>
  <c r="FB29" i="6" s="1"/>
  <c r="KZ13" i="3"/>
  <c r="KY6" i="3"/>
  <c r="FB76" i="3"/>
  <c r="FB78" i="3"/>
  <c r="FC185" i="3"/>
  <c r="FC143" i="3"/>
  <c r="FB72" i="3"/>
  <c r="FB71" i="3"/>
  <c r="FB77" i="3"/>
  <c r="FD121" i="3"/>
  <c r="FD122" i="3" s="1"/>
  <c r="FD117" i="3"/>
  <c r="FD102" i="3"/>
  <c r="FD103" i="3" s="1"/>
  <c r="FD126" i="3"/>
  <c r="FD127" i="3" s="1"/>
  <c r="FC135" i="3"/>
  <c r="FE1" i="3"/>
  <c r="FE25" i="3"/>
  <c r="FE15" i="3"/>
  <c r="FE19" i="3" s="1"/>
  <c r="FD39" i="3"/>
  <c r="FD34" i="3"/>
  <c r="FD32" i="3"/>
  <c r="FD37" i="3"/>
  <c r="FD36" i="3"/>
  <c r="FD35" i="3"/>
  <c r="FD38" i="3"/>
  <c r="FD33" i="3"/>
  <c r="FD97" i="6" s="1"/>
  <c r="FD31" i="3"/>
  <c r="FD30" i="3"/>
  <c r="FB74" i="3"/>
  <c r="FB98" i="6" s="1"/>
  <c r="FC188" i="3"/>
  <c r="FC200" i="3" s="1"/>
  <c r="FB75" i="3"/>
  <c r="FB191" i="3" s="1"/>
  <c r="FC186" i="3"/>
  <c r="FB73" i="3"/>
  <c r="FC190" i="3"/>
  <c r="FB79" i="3"/>
  <c r="FC112" i="3"/>
  <c r="FC101" i="3"/>
  <c r="FC105" i="3" s="1"/>
  <c r="FC28" i="6" s="1"/>
  <c r="KY52" i="7" l="1"/>
  <c r="KY67" i="7"/>
  <c r="KY190" i="7" s="1"/>
  <c r="KX51" i="7"/>
  <c r="KX187" i="7" s="1"/>
  <c r="KX192" i="7"/>
  <c r="KW79" i="7"/>
  <c r="KX52" i="7"/>
  <c r="KX67" i="7"/>
  <c r="KX190" i="7" s="1"/>
  <c r="KV79" i="7"/>
  <c r="KY145" i="7"/>
  <c r="KY146" i="7" s="1"/>
  <c r="KY150" i="7" s="1"/>
  <c r="KY158" i="7" s="1"/>
  <c r="KX59" i="7"/>
  <c r="KX136" i="7"/>
  <c r="KU130" i="7"/>
  <c r="KX47" i="7"/>
  <c r="KX135" i="7" s="1"/>
  <c r="KY34" i="7"/>
  <c r="KY192" i="7" s="1"/>
  <c r="KX110" i="7"/>
  <c r="KX90" i="7"/>
  <c r="KX94" i="7" s="1"/>
  <c r="KX96" i="7" s="1"/>
  <c r="KX4" i="7"/>
  <c r="KW112" i="7"/>
  <c r="KW102" i="7"/>
  <c r="KW106" i="7" s="1"/>
  <c r="KX50" i="7"/>
  <c r="KX103" i="7"/>
  <c r="KX104" i="7" s="1"/>
  <c r="KX126" i="7"/>
  <c r="KX127" i="7" s="1"/>
  <c r="KX117" i="7"/>
  <c r="KX118" i="7" s="1"/>
  <c r="KX121" i="7"/>
  <c r="KX122" i="7" s="1"/>
  <c r="KV130" i="7"/>
  <c r="KX63" i="7"/>
  <c r="KY30" i="7"/>
  <c r="KY136" i="7" s="1"/>
  <c r="KY39" i="7"/>
  <c r="KY37" i="7"/>
  <c r="KY66" i="7" s="1"/>
  <c r="KX78" i="7" s="1"/>
  <c r="KY63" i="7"/>
  <c r="KY51" i="7"/>
  <c r="KY187" i="7" s="1"/>
  <c r="LA14" i="7"/>
  <c r="KZ1" i="7"/>
  <c r="KZ25" i="7"/>
  <c r="KZ89" i="7" s="1"/>
  <c r="KX60" i="7"/>
  <c r="KX143" i="7" s="1"/>
  <c r="KX48" i="7"/>
  <c r="KX142" i="7" s="1"/>
  <c r="KX65" i="7"/>
  <c r="KX54" i="7"/>
  <c r="KV77" i="7"/>
  <c r="KY32" i="7"/>
  <c r="KY156" i="7" s="1"/>
  <c r="KV73" i="7"/>
  <c r="KY31" i="7"/>
  <c r="KY144" i="7" s="1"/>
  <c r="KY33" i="7"/>
  <c r="KX61" i="7"/>
  <c r="KX186" i="7" s="1"/>
  <c r="KX53" i="7"/>
  <c r="KW71" i="7"/>
  <c r="KV71" i="7"/>
  <c r="KX41" i="7"/>
  <c r="KX42" i="7" s="1"/>
  <c r="KX3" i="7" s="1"/>
  <c r="KY65" i="7"/>
  <c r="KY54" i="7"/>
  <c r="KZ19" i="7"/>
  <c r="KZ84" i="7"/>
  <c r="KZ2" i="7"/>
  <c r="KY5" i="7"/>
  <c r="KY26" i="7"/>
  <c r="LA15" i="7"/>
  <c r="KZ17" i="7"/>
  <c r="KZ16" i="7"/>
  <c r="FB4" i="6"/>
  <c r="FB5" i="6" s="1"/>
  <c r="FC3" i="6"/>
  <c r="FB242" i="3"/>
  <c r="FD52" i="3"/>
  <c r="FD62" i="3"/>
  <c r="FD4" i="3"/>
  <c r="FD65" i="3"/>
  <c r="FD49" i="3"/>
  <c r="FD67" i="3"/>
  <c r="FD55" i="3"/>
  <c r="FD189" i="3" s="1"/>
  <c r="FC241" i="3"/>
  <c r="FD54" i="3"/>
  <c r="FD64" i="3"/>
  <c r="FC128" i="3"/>
  <c r="FC123" i="3"/>
  <c r="FD110" i="3"/>
  <c r="FD118" i="3" s="1"/>
  <c r="FD156" i="3"/>
  <c r="FD90" i="3"/>
  <c r="FD94" i="3" s="1"/>
  <c r="FD96" i="3" s="1"/>
  <c r="FD61" i="3"/>
  <c r="FD53" i="3"/>
  <c r="FD136" i="3"/>
  <c r="FD41" i="3"/>
  <c r="FD42" i="3" s="1"/>
  <c r="FD3" i="3" s="1"/>
  <c r="FD47" i="3"/>
  <c r="FD74" i="6" s="1"/>
  <c r="FD59" i="3"/>
  <c r="FD192" i="3"/>
  <c r="FD63" i="3"/>
  <c r="FD51" i="3"/>
  <c r="FD187" i="3" s="1"/>
  <c r="FE16" i="3"/>
  <c r="FF14" i="3"/>
  <c r="FE2" i="3"/>
  <c r="FE145" i="3" s="1"/>
  <c r="FE17" i="3"/>
  <c r="FE84" i="3"/>
  <c r="FD144" i="3"/>
  <c r="FD48" i="3"/>
  <c r="FD142" i="3" s="1"/>
  <c r="FD60" i="3"/>
  <c r="FD50" i="3"/>
  <c r="FD66" i="3"/>
  <c r="FE89" i="3"/>
  <c r="FE5" i="3"/>
  <c r="FE26" i="3"/>
  <c r="LA13" i="3"/>
  <c r="KZ6" i="3"/>
  <c r="KW75" i="7" l="1"/>
  <c r="KW191" i="7" s="1"/>
  <c r="KX188" i="7"/>
  <c r="KX200" i="7" s="1"/>
  <c r="KX189" i="7"/>
  <c r="KX185" i="7"/>
  <c r="KX75" i="7"/>
  <c r="KX191" i="7" s="1"/>
  <c r="KY188" i="7"/>
  <c r="KY200" i="7" s="1"/>
  <c r="KY189" i="7"/>
  <c r="KX79" i="7"/>
  <c r="KZ145" i="7"/>
  <c r="KZ146" i="7" s="1"/>
  <c r="KZ150" i="7" s="1"/>
  <c r="KZ158" i="7" s="1"/>
  <c r="LA158" i="7" s="1"/>
  <c r="KW128" i="7"/>
  <c r="KW123" i="7"/>
  <c r="KZ32" i="7"/>
  <c r="KZ156" i="7" s="1"/>
  <c r="KY110" i="7"/>
  <c r="KY90" i="7"/>
  <c r="KY94" i="7" s="1"/>
  <c r="KY96" i="7" s="1"/>
  <c r="KY121" i="7"/>
  <c r="KY122" i="7" s="1"/>
  <c r="KY117" i="7"/>
  <c r="KY126" i="7"/>
  <c r="KY127" i="7" s="1"/>
  <c r="KY103" i="7"/>
  <c r="KY104" i="7" s="1"/>
  <c r="KY47" i="7"/>
  <c r="KY135" i="7" s="1"/>
  <c r="KY59" i="7"/>
  <c r="KX112" i="7"/>
  <c r="KX102" i="7"/>
  <c r="KX106" i="7" s="1"/>
  <c r="KZ38" i="7"/>
  <c r="KZ36" i="7"/>
  <c r="KZ54" i="7" s="1"/>
  <c r="KX77" i="7"/>
  <c r="KZ31" i="7"/>
  <c r="KZ144" i="7" s="1"/>
  <c r="KZ34" i="7"/>
  <c r="KZ33" i="7"/>
  <c r="KZ62" i="7" s="1"/>
  <c r="KZ30" i="7"/>
  <c r="KZ41" i="7" s="1"/>
  <c r="KZ42" i="7" s="1"/>
  <c r="KZ3" i="7" s="1"/>
  <c r="KZ37" i="7"/>
  <c r="KZ66" i="7" s="1"/>
  <c r="LA19" i="7"/>
  <c r="LA84" i="7"/>
  <c r="LA2" i="7"/>
  <c r="KZ60" i="7"/>
  <c r="KZ143" i="7" s="1"/>
  <c r="KZ48" i="7"/>
  <c r="KZ142" i="7" s="1"/>
  <c r="KW77" i="7"/>
  <c r="KY62" i="7"/>
  <c r="KY50" i="7"/>
  <c r="KY4" i="7"/>
  <c r="KY49" i="7"/>
  <c r="LB14" i="7"/>
  <c r="LA1" i="7"/>
  <c r="LA145" i="7" s="1"/>
  <c r="LA146" i="7" s="1"/>
  <c r="LA150" i="7" s="1"/>
  <c r="LA25" i="7"/>
  <c r="LA89" i="7" s="1"/>
  <c r="KY60" i="7"/>
  <c r="KY143" i="7" s="1"/>
  <c r="KY48" i="7"/>
  <c r="KY142" i="7" s="1"/>
  <c r="KY41" i="7"/>
  <c r="KY42" i="7" s="1"/>
  <c r="KY3" i="7" s="1"/>
  <c r="KW73" i="7"/>
  <c r="KY61" i="7"/>
  <c r="KY53" i="7"/>
  <c r="KW72" i="7"/>
  <c r="KZ65" i="7"/>
  <c r="KZ35" i="7"/>
  <c r="KZ39" i="7"/>
  <c r="KY78" i="7"/>
  <c r="KZ5" i="7"/>
  <c r="KZ26" i="7"/>
  <c r="LB15" i="7"/>
  <c r="LA16" i="7"/>
  <c r="LA17" i="7"/>
  <c r="FD75" i="6"/>
  <c r="FD82" i="6"/>
  <c r="DV146" i="3"/>
  <c r="DV150" i="3" s="1"/>
  <c r="DV158" i="3" s="1"/>
  <c r="FC130" i="3"/>
  <c r="FC29" i="6" s="1"/>
  <c r="FC77" i="3"/>
  <c r="FE117" i="3"/>
  <c r="FE102" i="3"/>
  <c r="FE103" i="3" s="1"/>
  <c r="FE121" i="3"/>
  <c r="FE122" i="3" s="1"/>
  <c r="FE126" i="3"/>
  <c r="FE127" i="3" s="1"/>
  <c r="FD188" i="3"/>
  <c r="FD200" i="3" s="1"/>
  <c r="FC75" i="3"/>
  <c r="FC191" i="3" s="1"/>
  <c r="FD186" i="3"/>
  <c r="FC73" i="3"/>
  <c r="FC76" i="3"/>
  <c r="FD101" i="3"/>
  <c r="FD105" i="3" s="1"/>
  <c r="FD28" i="6" s="1"/>
  <c r="FD112" i="3"/>
  <c r="FC78" i="3"/>
  <c r="FC71" i="3"/>
  <c r="FD190" i="3"/>
  <c r="FC79" i="3"/>
  <c r="FD135" i="3"/>
  <c r="FC74" i="3"/>
  <c r="FC98" i="6" s="1"/>
  <c r="FD185" i="3"/>
  <c r="FD143" i="3"/>
  <c r="FC72" i="3"/>
  <c r="FF25" i="3"/>
  <c r="FF1" i="3"/>
  <c r="FF15" i="3"/>
  <c r="LB13" i="3"/>
  <c r="LA6" i="3"/>
  <c r="FE37" i="3"/>
  <c r="FE35" i="3"/>
  <c r="FE32" i="3"/>
  <c r="FE36" i="3"/>
  <c r="FE34" i="3"/>
  <c r="FE39" i="3"/>
  <c r="FE38" i="3"/>
  <c r="FE33" i="3"/>
  <c r="FE97" i="6" s="1"/>
  <c r="FE31" i="3"/>
  <c r="FE30" i="3"/>
  <c r="KX71" i="7" l="1"/>
  <c r="KY185" i="7"/>
  <c r="KZ63" i="7"/>
  <c r="KZ192" i="7"/>
  <c r="KY73" i="7"/>
  <c r="KY186" i="7"/>
  <c r="KZ53" i="7"/>
  <c r="KZ52" i="7"/>
  <c r="KZ67" i="7"/>
  <c r="KZ190" i="7" s="1"/>
  <c r="KZ61" i="7"/>
  <c r="KZ186" i="7" s="1"/>
  <c r="KY79" i="7"/>
  <c r="KZ47" i="7"/>
  <c r="KZ135" i="7" s="1"/>
  <c r="KZ90" i="7"/>
  <c r="KZ94" i="7" s="1"/>
  <c r="KZ96" i="7" s="1"/>
  <c r="KZ110" i="7"/>
  <c r="LA30" i="7"/>
  <c r="LA136" i="7" s="1"/>
  <c r="KY118" i="7"/>
  <c r="KW130" i="7"/>
  <c r="KZ117" i="7"/>
  <c r="KZ103" i="7"/>
  <c r="KZ104" i="7" s="1"/>
  <c r="KZ126" i="7"/>
  <c r="KZ127" i="7" s="1"/>
  <c r="KZ121" i="7"/>
  <c r="KZ122" i="7" s="1"/>
  <c r="KZ50" i="7"/>
  <c r="KZ59" i="7"/>
  <c r="KZ136" i="7"/>
  <c r="KX128" i="7"/>
  <c r="KX123" i="7"/>
  <c r="KY112" i="7"/>
  <c r="KY102" i="7"/>
  <c r="KY106" i="7" s="1"/>
  <c r="KY72" i="7"/>
  <c r="KZ51" i="7"/>
  <c r="KZ187" i="7" s="1"/>
  <c r="KZ4" i="7"/>
  <c r="KZ49" i="7"/>
  <c r="LA36" i="7"/>
  <c r="LA39" i="7"/>
  <c r="LA38" i="7"/>
  <c r="LA37" i="7"/>
  <c r="LA66" i="7" s="1"/>
  <c r="KZ78" i="7" s="1"/>
  <c r="LA35" i="7"/>
  <c r="LA59" i="7"/>
  <c r="LA47" i="7"/>
  <c r="LA135" i="7" s="1"/>
  <c r="LC14" i="7"/>
  <c r="LB1" i="7"/>
  <c r="LB25" i="7"/>
  <c r="LB89" i="7" s="1"/>
  <c r="LA65" i="7"/>
  <c r="LA54" i="7"/>
  <c r="LA32" i="7"/>
  <c r="LA156" i="7" s="1"/>
  <c r="KY77" i="7"/>
  <c r="KY74" i="7"/>
  <c r="KX74" i="7"/>
  <c r="LA31" i="7"/>
  <c r="LB19" i="7"/>
  <c r="LB84" i="7"/>
  <c r="LB2" i="7"/>
  <c r="LB37" i="7"/>
  <c r="LB66" i="7" s="1"/>
  <c r="LA33" i="7"/>
  <c r="LA5" i="7"/>
  <c r="LA26" i="7"/>
  <c r="KX73" i="7"/>
  <c r="LA34" i="7"/>
  <c r="LA192" i="7" s="1"/>
  <c r="KX72" i="7"/>
  <c r="KZ71" i="7"/>
  <c r="LC15" i="7"/>
  <c r="LB16" i="7"/>
  <c r="LB17" i="7"/>
  <c r="FC4" i="6"/>
  <c r="FC5" i="6" s="1"/>
  <c r="FD3" i="6"/>
  <c r="FC242" i="3"/>
  <c r="FE65" i="3"/>
  <c r="FE49" i="3"/>
  <c r="FE50" i="3"/>
  <c r="FE66" i="3"/>
  <c r="FE192" i="3"/>
  <c r="FE63" i="3"/>
  <c r="FE51" i="3"/>
  <c r="FE187" i="3" s="1"/>
  <c r="LC13" i="3"/>
  <c r="LB6" i="3"/>
  <c r="FE54" i="3"/>
  <c r="FE64" i="3"/>
  <c r="FE156" i="3"/>
  <c r="FE110" i="3"/>
  <c r="FE118" i="3" s="1"/>
  <c r="FE90" i="3"/>
  <c r="FE94" i="3" s="1"/>
  <c r="FE96" i="3" s="1"/>
  <c r="FE61" i="3"/>
  <c r="FE53" i="3"/>
  <c r="FF17" i="3"/>
  <c r="FF16" i="3"/>
  <c r="FG14" i="3"/>
  <c r="FF2" i="3"/>
  <c r="DW146" i="3" s="1"/>
  <c r="DW150" i="3" s="1"/>
  <c r="DW158" i="3" s="1"/>
  <c r="FF84" i="3"/>
  <c r="FD128" i="3"/>
  <c r="FD123" i="3"/>
  <c r="FE136" i="3"/>
  <c r="FE47" i="3"/>
  <c r="FE74" i="6" s="1"/>
  <c r="FE59" i="3"/>
  <c r="FE41" i="3"/>
  <c r="FE42" i="3" s="1"/>
  <c r="FE3" i="3" s="1"/>
  <c r="FE67" i="3"/>
  <c r="FE55" i="3"/>
  <c r="FE189" i="3" s="1"/>
  <c r="FF19" i="3"/>
  <c r="FD241" i="3"/>
  <c r="FE144" i="3"/>
  <c r="FE48" i="3"/>
  <c r="FE142" i="3" s="1"/>
  <c r="FE60" i="3"/>
  <c r="FE75" i="6" s="1"/>
  <c r="FE52" i="3"/>
  <c r="FE62" i="3"/>
  <c r="FE4" i="3"/>
  <c r="FF89" i="3"/>
  <c r="FF5" i="3"/>
  <c r="FF26" i="3"/>
  <c r="LA52" i="7" l="1"/>
  <c r="LA67" i="7"/>
  <c r="LA190" i="7" s="1"/>
  <c r="KZ79" i="7"/>
  <c r="KY75" i="7"/>
  <c r="KY191" i="7" s="1"/>
  <c r="KZ188" i="7"/>
  <c r="KZ200" i="7" s="1"/>
  <c r="KZ189" i="7"/>
  <c r="KY71" i="7"/>
  <c r="KZ185" i="7"/>
  <c r="LA110" i="7"/>
  <c r="LA90" i="7"/>
  <c r="LA94" i="7" s="1"/>
  <c r="LA96" i="7" s="1"/>
  <c r="KZ112" i="7"/>
  <c r="KZ102" i="7"/>
  <c r="KZ106" i="7" s="1"/>
  <c r="KY128" i="7"/>
  <c r="KY130" i="7" s="1"/>
  <c r="KY123" i="7"/>
  <c r="LB30" i="7"/>
  <c r="LB136" i="7" s="1"/>
  <c r="LA41" i="7"/>
  <c r="LA42" i="7" s="1"/>
  <c r="LA3" i="7" s="1"/>
  <c r="LA144" i="7"/>
  <c r="LB145" i="7"/>
  <c r="LB146" i="7" s="1"/>
  <c r="LB150" i="7" s="1"/>
  <c r="LB158" i="7" s="1"/>
  <c r="KZ118" i="7"/>
  <c r="LA117" i="7"/>
  <c r="LA118" i="7" s="1"/>
  <c r="LA121" i="7"/>
  <c r="LA122" i="7" s="1"/>
  <c r="LA126" i="7"/>
  <c r="LA127" i="7" s="1"/>
  <c r="LA103" i="7"/>
  <c r="LA104" i="7" s="1"/>
  <c r="KX130" i="7"/>
  <c r="LB39" i="7"/>
  <c r="LB38" i="7"/>
  <c r="LB36" i="7"/>
  <c r="LB65" i="7" s="1"/>
  <c r="LA77" i="7" s="1"/>
  <c r="LB35" i="7"/>
  <c r="LB32" i="7"/>
  <c r="LB156" i="7" s="1"/>
  <c r="LB31" i="7"/>
  <c r="LB59" i="7"/>
  <c r="LB47" i="7"/>
  <c r="LB135" i="7" s="1"/>
  <c r="LA61" i="7"/>
  <c r="LA186" i="7" s="1"/>
  <c r="LA53" i="7"/>
  <c r="LB5" i="7"/>
  <c r="LB26" i="7"/>
  <c r="LA63" i="7"/>
  <c r="LA51" i="7"/>
  <c r="LA187" i="7" s="1"/>
  <c r="LA78" i="7"/>
  <c r="LD14" i="7"/>
  <c r="LC1" i="7"/>
  <c r="LC145" i="7" s="1"/>
  <c r="LC146" i="7" s="1"/>
  <c r="LC150" i="7" s="1"/>
  <c r="LC25" i="7"/>
  <c r="LC89" i="7" s="1"/>
  <c r="LB33" i="7"/>
  <c r="LC19" i="7"/>
  <c r="LC84" i="7"/>
  <c r="LC2" i="7"/>
  <c r="LB34" i="7"/>
  <c r="LB192" i="7" s="1"/>
  <c r="LA60" i="7"/>
  <c r="LA143" i="7" s="1"/>
  <c r="LA48" i="7"/>
  <c r="LA142" i="7" s="1"/>
  <c r="KZ77" i="7"/>
  <c r="LB48" i="7"/>
  <c r="LB142" i="7" s="1"/>
  <c r="LA62" i="7"/>
  <c r="LA50" i="7"/>
  <c r="LA4" i="7"/>
  <c r="LA49" i="7"/>
  <c r="LA71" i="7"/>
  <c r="LD15" i="7"/>
  <c r="LC16" i="7"/>
  <c r="LC17" i="7"/>
  <c r="FF145" i="3"/>
  <c r="FE82" i="6"/>
  <c r="FD130" i="3"/>
  <c r="FD29" i="6" s="1"/>
  <c r="FE190" i="3"/>
  <c r="FD79" i="3"/>
  <c r="FE188" i="3"/>
  <c r="FE200" i="3" s="1"/>
  <c r="FD75" i="3"/>
  <c r="FD191" i="3" s="1"/>
  <c r="FF126" i="3"/>
  <c r="FF127" i="3" s="1"/>
  <c r="FF117" i="3"/>
  <c r="FF121" i="3"/>
  <c r="FF122" i="3" s="1"/>
  <c r="FF102" i="3"/>
  <c r="FF103" i="3" s="1"/>
  <c r="FE185" i="3"/>
  <c r="FE143" i="3"/>
  <c r="FD72" i="3"/>
  <c r="FD71" i="3"/>
  <c r="FF37" i="3"/>
  <c r="FF38" i="3"/>
  <c r="FF39" i="3"/>
  <c r="FF36" i="3"/>
  <c r="FF34" i="3"/>
  <c r="FF35" i="3"/>
  <c r="FF33" i="3"/>
  <c r="FF97" i="6" s="1"/>
  <c r="FF31" i="3"/>
  <c r="FF30" i="3"/>
  <c r="FF32" i="3"/>
  <c r="FD76" i="3"/>
  <c r="FD78" i="3"/>
  <c r="FE135" i="3"/>
  <c r="FE186" i="3"/>
  <c r="FD73" i="3"/>
  <c r="FG25" i="3"/>
  <c r="FG1" i="3"/>
  <c r="FG15" i="3"/>
  <c r="FD74" i="3"/>
  <c r="FD98" i="6" s="1"/>
  <c r="FE101" i="3"/>
  <c r="FE105" i="3" s="1"/>
  <c r="FE28" i="6" s="1"/>
  <c r="FE112" i="3"/>
  <c r="LC6" i="3"/>
  <c r="LD13" i="3"/>
  <c r="FD77" i="3"/>
  <c r="LA188" i="7" l="1"/>
  <c r="LA200" i="7" s="1"/>
  <c r="LA189" i="7"/>
  <c r="LB52" i="7"/>
  <c r="LB67" i="7"/>
  <c r="LB190" i="7" s="1"/>
  <c r="LC158" i="7"/>
  <c r="LB53" i="7"/>
  <c r="LA185" i="7"/>
  <c r="LB103" i="7"/>
  <c r="LB104" i="7" s="1"/>
  <c r="LB117" i="7"/>
  <c r="LB126" i="7"/>
  <c r="LB127" i="7" s="1"/>
  <c r="LB121" i="7"/>
  <c r="LB122" i="7" s="1"/>
  <c r="KZ128" i="7"/>
  <c r="KZ123" i="7"/>
  <c r="LA112" i="7"/>
  <c r="LA102" i="7"/>
  <c r="LA106" i="7" s="1"/>
  <c r="LC38" i="7"/>
  <c r="LB41" i="7"/>
  <c r="LB42" i="7" s="1"/>
  <c r="LB3" i="7" s="1"/>
  <c r="LB144" i="7"/>
  <c r="LB61" i="7"/>
  <c r="LB186" i="7" s="1"/>
  <c r="LB110" i="7"/>
  <c r="LB90" i="7"/>
  <c r="LB94" i="7" s="1"/>
  <c r="LB96" i="7" s="1"/>
  <c r="LC31" i="7"/>
  <c r="LC144" i="7" s="1"/>
  <c r="LB54" i="7"/>
  <c r="LB60" i="7"/>
  <c r="LB143" i="7" s="1"/>
  <c r="LC32" i="7"/>
  <c r="LC156" i="7" s="1"/>
  <c r="LA73" i="7"/>
  <c r="KZ73" i="7"/>
  <c r="LC48" i="7"/>
  <c r="LC142" i="7" s="1"/>
  <c r="LC33" i="7"/>
  <c r="LC34" i="7"/>
  <c r="LC192" i="7" s="1"/>
  <c r="LA72" i="7"/>
  <c r="KZ72" i="7"/>
  <c r="LC30" i="7"/>
  <c r="LC136" i="7" s="1"/>
  <c r="LB62" i="7"/>
  <c r="LB50" i="7"/>
  <c r="LB4" i="7"/>
  <c r="LB49" i="7"/>
  <c r="KZ75" i="7"/>
  <c r="KZ191" i="7" s="1"/>
  <c r="LD19" i="7"/>
  <c r="LD84" i="7"/>
  <c r="LD2" i="7"/>
  <c r="LC37" i="7"/>
  <c r="LC66" i="7" s="1"/>
  <c r="LC5" i="7"/>
  <c r="LC26" i="7"/>
  <c r="LB63" i="7"/>
  <c r="LB51" i="7"/>
  <c r="LB187" i="7" s="1"/>
  <c r="LC36" i="7"/>
  <c r="LC39" i="7"/>
  <c r="KZ74" i="7"/>
  <c r="LC35" i="7"/>
  <c r="LE14" i="7"/>
  <c r="LD1" i="7"/>
  <c r="LD25" i="7"/>
  <c r="LD89" i="7" s="1"/>
  <c r="LE15" i="7"/>
  <c r="LD17" i="7"/>
  <c r="LD16" i="7"/>
  <c r="LD34" i="7" s="1"/>
  <c r="LD192" i="7" s="1"/>
  <c r="FD4" i="6"/>
  <c r="FD5" i="6" s="1"/>
  <c r="FE3" i="6"/>
  <c r="FD242" i="3"/>
  <c r="FF62" i="3"/>
  <c r="FF4" i="3"/>
  <c r="FF52" i="3"/>
  <c r="FF67" i="3"/>
  <c r="FF55" i="3"/>
  <c r="FF189" i="3" s="1"/>
  <c r="FF192" i="3"/>
  <c r="FF63" i="3"/>
  <c r="FF51" i="3"/>
  <c r="FF187" i="3" s="1"/>
  <c r="FG17" i="3"/>
  <c r="FG16" i="3"/>
  <c r="FH14" i="3"/>
  <c r="FG2" i="3"/>
  <c r="FG145" i="3" s="1"/>
  <c r="FG84" i="3"/>
  <c r="FF54" i="3"/>
  <c r="FF64" i="3"/>
  <c r="FE128" i="3"/>
  <c r="FE123" i="3"/>
  <c r="FG19" i="3"/>
  <c r="FF50" i="3"/>
  <c r="FF66" i="3"/>
  <c r="FE241" i="3"/>
  <c r="FF156" i="3"/>
  <c r="FF110" i="3"/>
  <c r="FF118" i="3" s="1"/>
  <c r="FF90" i="3"/>
  <c r="FF94" i="3" s="1"/>
  <c r="FF96" i="3" s="1"/>
  <c r="FF61" i="3"/>
  <c r="FF53" i="3"/>
  <c r="FF65" i="3"/>
  <c r="FF49" i="3"/>
  <c r="FG89" i="3"/>
  <c r="FG5" i="3"/>
  <c r="FG26" i="3"/>
  <c r="FF136" i="3"/>
  <c r="FF47" i="3"/>
  <c r="FF74" i="6" s="1"/>
  <c r="FF59" i="3"/>
  <c r="FF41" i="3"/>
  <c r="FF42" i="3" s="1"/>
  <c r="FF3" i="3" s="1"/>
  <c r="LD6" i="3"/>
  <c r="LE13" i="3"/>
  <c r="FF144" i="3"/>
  <c r="FF48" i="3"/>
  <c r="FF142" i="3" s="1"/>
  <c r="FF60" i="3"/>
  <c r="LC52" i="7" l="1"/>
  <c r="LC67" i="7"/>
  <c r="LB185" i="7"/>
  <c r="LA75" i="7"/>
  <c r="LA191" i="7" s="1"/>
  <c r="LB188" i="7"/>
  <c r="LB200" i="7" s="1"/>
  <c r="LB189" i="7"/>
  <c r="LA79" i="7"/>
  <c r="LA128" i="7"/>
  <c r="LA123" i="7"/>
  <c r="LC110" i="7"/>
  <c r="LC90" i="7"/>
  <c r="LC94" i="7" s="1"/>
  <c r="LC96" i="7" s="1"/>
  <c r="LD145" i="7"/>
  <c r="LD146" i="7" s="1"/>
  <c r="LD150" i="7" s="1"/>
  <c r="LD158" i="7" s="1"/>
  <c r="KZ130" i="7"/>
  <c r="LC103" i="7"/>
  <c r="LC104" i="7" s="1"/>
  <c r="LC117" i="7"/>
  <c r="LC126" i="7"/>
  <c r="LC127" i="7" s="1"/>
  <c r="LC121" i="7"/>
  <c r="LC122" i="7" s="1"/>
  <c r="LB118" i="7"/>
  <c r="LD39" i="7"/>
  <c r="LD31" i="7"/>
  <c r="LD144" i="7" s="1"/>
  <c r="LC60" i="7"/>
  <c r="LB112" i="7"/>
  <c r="LB102" i="7"/>
  <c r="LB106" i="7" s="1"/>
  <c r="LD32" i="7"/>
  <c r="LD156" i="7" s="1"/>
  <c r="LD38" i="7"/>
  <c r="LD35" i="7"/>
  <c r="LC62" i="7"/>
  <c r="LB74" i="7" s="1"/>
  <c r="LC50" i="7"/>
  <c r="LC4" i="7"/>
  <c r="LC49" i="7"/>
  <c r="LC59" i="7"/>
  <c r="LC185" i="7" s="1"/>
  <c r="LC47" i="7"/>
  <c r="LC135" i="7" s="1"/>
  <c r="LC41" i="7"/>
  <c r="LC42" i="7" s="1"/>
  <c r="LC3" i="7" s="1"/>
  <c r="LF14" i="7"/>
  <c r="LE1" i="7"/>
  <c r="LE25" i="7"/>
  <c r="LE89" i="7" s="1"/>
  <c r="LD63" i="7"/>
  <c r="LD51" i="7"/>
  <c r="LD187" i="7" s="1"/>
  <c r="LD5" i="7"/>
  <c r="LD26" i="7"/>
  <c r="LD33" i="7"/>
  <c r="LD30" i="7"/>
  <c r="LD136" i="7" s="1"/>
  <c r="LC61" i="7"/>
  <c r="LC186" i="7" s="1"/>
  <c r="LC53" i="7"/>
  <c r="LC65" i="7"/>
  <c r="LC54" i="7"/>
  <c r="LA74" i="7"/>
  <c r="LB78" i="7"/>
  <c r="LD37" i="7"/>
  <c r="LD66" i="7" s="1"/>
  <c r="LC63" i="7"/>
  <c r="LC51" i="7"/>
  <c r="LC187" i="7" s="1"/>
  <c r="LE19" i="7"/>
  <c r="LE84" i="7"/>
  <c r="LE2" i="7"/>
  <c r="LD36" i="7"/>
  <c r="LF15" i="7"/>
  <c r="LE16" i="7"/>
  <c r="LE39" i="7" s="1"/>
  <c r="LE17" i="7"/>
  <c r="FF75" i="6"/>
  <c r="FF82" i="6"/>
  <c r="DX146" i="3"/>
  <c r="DX150" i="3" s="1"/>
  <c r="DX158" i="3" s="1"/>
  <c r="FG102" i="3"/>
  <c r="FG103" i="3" s="1"/>
  <c r="FG117" i="3"/>
  <c r="FG121" i="3"/>
  <c r="FG122" i="3" s="1"/>
  <c r="FG126" i="3"/>
  <c r="FG127" i="3" s="1"/>
  <c r="FE78" i="3"/>
  <c r="LF13" i="3"/>
  <c r="LE6" i="3"/>
  <c r="FH25" i="3"/>
  <c r="FH15" i="3"/>
  <c r="FH1" i="3"/>
  <c r="FG37" i="3"/>
  <c r="FG35" i="3"/>
  <c r="FG36" i="3"/>
  <c r="FG39" i="3"/>
  <c r="FG38" i="3"/>
  <c r="FG33" i="3"/>
  <c r="FG97" i="6" s="1"/>
  <c r="FG31" i="3"/>
  <c r="FG30" i="3"/>
  <c r="FG34" i="3"/>
  <c r="FG32" i="3"/>
  <c r="FF190" i="3"/>
  <c r="FE79" i="3"/>
  <c r="FE77" i="3"/>
  <c r="FE130" i="3"/>
  <c r="FE29" i="6" s="1"/>
  <c r="FE71" i="3"/>
  <c r="FE76" i="3"/>
  <c r="FE74" i="3"/>
  <c r="FE98" i="6" s="1"/>
  <c r="FF185" i="3"/>
  <c r="FF143" i="3"/>
  <c r="FE72" i="3"/>
  <c r="FF135" i="3"/>
  <c r="FF186" i="3"/>
  <c r="FE73" i="3"/>
  <c r="FF188" i="3"/>
  <c r="FF200" i="3" s="1"/>
  <c r="FE75" i="3"/>
  <c r="FE191" i="3" s="1"/>
  <c r="FF112" i="3"/>
  <c r="FF101" i="3"/>
  <c r="FF105" i="3" s="1"/>
  <c r="FF28" i="6" s="1"/>
  <c r="LC188" i="7" l="1"/>
  <c r="LC200" i="7" s="1"/>
  <c r="LC189" i="7"/>
  <c r="LD52" i="7"/>
  <c r="LD67" i="7"/>
  <c r="LD48" i="7"/>
  <c r="LD142" i="7" s="1"/>
  <c r="LD188" i="7"/>
  <c r="LD200" i="7" s="1"/>
  <c r="LD189" i="7"/>
  <c r="LD60" i="7"/>
  <c r="LD143" i="7" s="1"/>
  <c r="LD53" i="7"/>
  <c r="LC190" i="7"/>
  <c r="LB79" i="7"/>
  <c r="LC112" i="7"/>
  <c r="LC102" i="7"/>
  <c r="LC106" i="7" s="1"/>
  <c r="LE145" i="7"/>
  <c r="LE146" i="7" s="1"/>
  <c r="LE150" i="7" s="1"/>
  <c r="LE158" i="7" s="1"/>
  <c r="LD110" i="7"/>
  <c r="LD90" i="7"/>
  <c r="LD94" i="7" s="1"/>
  <c r="LD96" i="7" s="1"/>
  <c r="LE30" i="7"/>
  <c r="LE136" i="7" s="1"/>
  <c r="LD61" i="7"/>
  <c r="LE32" i="7"/>
  <c r="LC72" i="7"/>
  <c r="LB128" i="7"/>
  <c r="LB123" i="7"/>
  <c r="LC118" i="7"/>
  <c r="LA130" i="7"/>
  <c r="LC75" i="7"/>
  <c r="LC191" i="7" s="1"/>
  <c r="LE37" i="7"/>
  <c r="LE66" i="7" s="1"/>
  <c r="LD78" i="7" s="1"/>
  <c r="LD121" i="7"/>
  <c r="LD122" i="7" s="1"/>
  <c r="LD126" i="7"/>
  <c r="LD127" i="7" s="1"/>
  <c r="LD103" i="7"/>
  <c r="LD104" i="7" s="1"/>
  <c r="LD117" i="7"/>
  <c r="LD118" i="7" s="1"/>
  <c r="LC143" i="7"/>
  <c r="LB72" i="7"/>
  <c r="LE38" i="7"/>
  <c r="LE35" i="7"/>
  <c r="LE36" i="7"/>
  <c r="LE54" i="7" s="1"/>
  <c r="LE59" i="7"/>
  <c r="LE47" i="7"/>
  <c r="LE135" i="7" s="1"/>
  <c r="LD65" i="7"/>
  <c r="LC77" i="7" s="1"/>
  <c r="LD54" i="7"/>
  <c r="LB73" i="7"/>
  <c r="LD59" i="7"/>
  <c r="LD47" i="7"/>
  <c r="LD135" i="7" s="1"/>
  <c r="LD41" i="7"/>
  <c r="LD42" i="7" s="1"/>
  <c r="LD3" i="7" s="1"/>
  <c r="LG14" i="7"/>
  <c r="LF1" i="7"/>
  <c r="LF25" i="7"/>
  <c r="LF89" i="7" s="1"/>
  <c r="LD62" i="7"/>
  <c r="LD50" i="7"/>
  <c r="LD4" i="7"/>
  <c r="LD49" i="7"/>
  <c r="LC78" i="7"/>
  <c r="LE31" i="7"/>
  <c r="LE144" i="7" s="1"/>
  <c r="LE34" i="7"/>
  <c r="LE192" i="7" s="1"/>
  <c r="LB71" i="7"/>
  <c r="LF19" i="7"/>
  <c r="LF84" i="7"/>
  <c r="LF2" i="7"/>
  <c r="LE33" i="7"/>
  <c r="LB75" i="7"/>
  <c r="LB191" i="7" s="1"/>
  <c r="LB77" i="7"/>
  <c r="LC74" i="7"/>
  <c r="LE5" i="7"/>
  <c r="LE26" i="7"/>
  <c r="LG15" i="7"/>
  <c r="LF16" i="7"/>
  <c r="LF17" i="7"/>
  <c r="FE4" i="6"/>
  <c r="FE5" i="6" s="1"/>
  <c r="FF3" i="6"/>
  <c r="FG50" i="3"/>
  <c r="FG66" i="3"/>
  <c r="FE242" i="3"/>
  <c r="FG64" i="3"/>
  <c r="FG54" i="3"/>
  <c r="LG13" i="3"/>
  <c r="LF6" i="3"/>
  <c r="FG156" i="3"/>
  <c r="FG90" i="3"/>
  <c r="FG94" i="3" s="1"/>
  <c r="FG96" i="3" s="1"/>
  <c r="FG61" i="3"/>
  <c r="FG110" i="3"/>
  <c r="FG118" i="3" s="1"/>
  <c r="FG53" i="3"/>
  <c r="FG67" i="3"/>
  <c r="FG55" i="3"/>
  <c r="FG189" i="3" s="1"/>
  <c r="FG192" i="3"/>
  <c r="FG63" i="3"/>
  <c r="FG51" i="3"/>
  <c r="FG187" i="3" s="1"/>
  <c r="FG136" i="3"/>
  <c r="FG59" i="3"/>
  <c r="FG41" i="3"/>
  <c r="FG42" i="3" s="1"/>
  <c r="FG3" i="3" s="1"/>
  <c r="FG47" i="3"/>
  <c r="FG74" i="6" s="1"/>
  <c r="FG144" i="3"/>
  <c r="FG48" i="3"/>
  <c r="FG142" i="3" s="1"/>
  <c r="FG60" i="3"/>
  <c r="FH2" i="3"/>
  <c r="DY146" i="3" s="1"/>
  <c r="DY150" i="3" s="1"/>
  <c r="DY158" i="3" s="1"/>
  <c r="FH17" i="3"/>
  <c r="FH16" i="3"/>
  <c r="FI14" i="3"/>
  <c r="FH84" i="3"/>
  <c r="FF123" i="3"/>
  <c r="FF128" i="3"/>
  <c r="FG62" i="3"/>
  <c r="FG52" i="3"/>
  <c r="FG4" i="3"/>
  <c r="FH19" i="3"/>
  <c r="FF241" i="3"/>
  <c r="FG65" i="3"/>
  <c r="FG49" i="3"/>
  <c r="FH89" i="3"/>
  <c r="FH5" i="3"/>
  <c r="FH26" i="3"/>
  <c r="LE65" i="7" l="1"/>
  <c r="LE53" i="7"/>
  <c r="LE156" i="7"/>
  <c r="LE52" i="7"/>
  <c r="LE67" i="7"/>
  <c r="LC73" i="7"/>
  <c r="LD186" i="7"/>
  <c r="LD190" i="7"/>
  <c r="LC79" i="7"/>
  <c r="LD71" i="7"/>
  <c r="LD185" i="7"/>
  <c r="LE61" i="7"/>
  <c r="LE186" i="7" s="1"/>
  <c r="LF145" i="7"/>
  <c r="LF146" i="7" s="1"/>
  <c r="LF150" i="7" s="1"/>
  <c r="LF158" i="7" s="1"/>
  <c r="LG158" i="7" s="1"/>
  <c r="LD112" i="7"/>
  <c r="LD102" i="7"/>
  <c r="LD106" i="7" s="1"/>
  <c r="LB130" i="7"/>
  <c r="LE126" i="7"/>
  <c r="LE127" i="7" s="1"/>
  <c r="LE103" i="7"/>
  <c r="LE104" i="7" s="1"/>
  <c r="LE121" i="7"/>
  <c r="LE122" i="7" s="1"/>
  <c r="LE117" i="7"/>
  <c r="LE110" i="7"/>
  <c r="LE90" i="7"/>
  <c r="LE94" i="7" s="1"/>
  <c r="LE96" i="7" s="1"/>
  <c r="LC128" i="7"/>
  <c r="LC123" i="7"/>
  <c r="LF39" i="7"/>
  <c r="LF31" i="7"/>
  <c r="LF144" i="7" s="1"/>
  <c r="LC71" i="7"/>
  <c r="LF33" i="7"/>
  <c r="LF50" i="7" s="1"/>
  <c r="LF32" i="7"/>
  <c r="LF156" i="7" s="1"/>
  <c r="LE60" i="7"/>
  <c r="LE143" i="7" s="1"/>
  <c r="LE48" i="7"/>
  <c r="LE142" i="7" s="1"/>
  <c r="LF5" i="7"/>
  <c r="LF26" i="7"/>
  <c r="LG19" i="7"/>
  <c r="LG84" i="7"/>
  <c r="LG2" i="7"/>
  <c r="LF34" i="7"/>
  <c r="LF192" i="7" s="1"/>
  <c r="LF30" i="7"/>
  <c r="LF136" i="7" s="1"/>
  <c r="LD73" i="7"/>
  <c r="LH14" i="7"/>
  <c r="LG1" i="7"/>
  <c r="LG145" i="7" s="1"/>
  <c r="LG146" i="7" s="1"/>
  <c r="LG150" i="7" s="1"/>
  <c r="LG25" i="7"/>
  <c r="LG89" i="7" s="1"/>
  <c r="LD77" i="7"/>
  <c r="LF38" i="7"/>
  <c r="LE41" i="7"/>
  <c r="LE42" i="7" s="1"/>
  <c r="LE3" i="7" s="1"/>
  <c r="LF35" i="7"/>
  <c r="LF37" i="7"/>
  <c r="LF66" i="7" s="1"/>
  <c r="LE62" i="7"/>
  <c r="LE49" i="7"/>
  <c r="LE50" i="7"/>
  <c r="LE4" i="7"/>
  <c r="LF36" i="7"/>
  <c r="LE63" i="7"/>
  <c r="LE51" i="7"/>
  <c r="LE187" i="7" s="1"/>
  <c r="LH15" i="7"/>
  <c r="LG17" i="7"/>
  <c r="LG16" i="7"/>
  <c r="FH145" i="3"/>
  <c r="FG75" i="6"/>
  <c r="FG82" i="6"/>
  <c r="FF130" i="3"/>
  <c r="FG190" i="3"/>
  <c r="FF79" i="3"/>
  <c r="LH13" i="3"/>
  <c r="LG6" i="3"/>
  <c r="FG185" i="3"/>
  <c r="FG143" i="3"/>
  <c r="FF72" i="3"/>
  <c r="FF71" i="3"/>
  <c r="FF76" i="3"/>
  <c r="FF77" i="3"/>
  <c r="FG186" i="3"/>
  <c r="FF73" i="3"/>
  <c r="FG112" i="3"/>
  <c r="FG101" i="3"/>
  <c r="FG105" i="3" s="1"/>
  <c r="FG28" i="6" s="1"/>
  <c r="FI25" i="3"/>
  <c r="FI15" i="3"/>
  <c r="FI1" i="3"/>
  <c r="FG188" i="3"/>
  <c r="FG200" i="3" s="1"/>
  <c r="FF75" i="3"/>
  <c r="FF191" i="3" s="1"/>
  <c r="FF78" i="3"/>
  <c r="FH38" i="3"/>
  <c r="FH36" i="3"/>
  <c r="FH31" i="3"/>
  <c r="FH37" i="3"/>
  <c r="FH35" i="3"/>
  <c r="FH39" i="3"/>
  <c r="FH33" i="3"/>
  <c r="FH97" i="6" s="1"/>
  <c r="FH30" i="3"/>
  <c r="FH32" i="3"/>
  <c r="FH34" i="3"/>
  <c r="FH126" i="3"/>
  <c r="FH127" i="3" s="1"/>
  <c r="FH117" i="3"/>
  <c r="FH121" i="3"/>
  <c r="FH122" i="3" s="1"/>
  <c r="FH102" i="3"/>
  <c r="FH103" i="3" s="1"/>
  <c r="FF74" i="3"/>
  <c r="FF98" i="6" s="1"/>
  <c r="FG135" i="3"/>
  <c r="LE118" i="7" l="1"/>
  <c r="LE190" i="7"/>
  <c r="LD79" i="7"/>
  <c r="LF49" i="7"/>
  <c r="LE188" i="7"/>
  <c r="LE200" i="7" s="1"/>
  <c r="LE189" i="7"/>
  <c r="LF62" i="7"/>
  <c r="LE185" i="7"/>
  <c r="LF52" i="7"/>
  <c r="LF67" i="7"/>
  <c r="LF190" i="7" s="1"/>
  <c r="LF48" i="7"/>
  <c r="LF142" i="7" s="1"/>
  <c r="LF60" i="7"/>
  <c r="LF143" i="7" s="1"/>
  <c r="LC130" i="7"/>
  <c r="LF126" i="7"/>
  <c r="LF127" i="7" s="1"/>
  <c r="LF103" i="7"/>
  <c r="LF104" i="7" s="1"/>
  <c r="LF121" i="7"/>
  <c r="LF122" i="7" s="1"/>
  <c r="LF117" i="7"/>
  <c r="LF110" i="7"/>
  <c r="LF90" i="7"/>
  <c r="LF94" i="7" s="1"/>
  <c r="LF96" i="7" s="1"/>
  <c r="LE112" i="7"/>
  <c r="LE102" i="7"/>
  <c r="LE106" i="7" s="1"/>
  <c r="LG37" i="7"/>
  <c r="LG66" i="7" s="1"/>
  <c r="LF78" i="7" s="1"/>
  <c r="LD128" i="7"/>
  <c r="LD123" i="7"/>
  <c r="LG34" i="7"/>
  <c r="LG192" i="7" s="1"/>
  <c r="LG32" i="7"/>
  <c r="LG156" i="7" s="1"/>
  <c r="LG31" i="7"/>
  <c r="LG33" i="7"/>
  <c r="LG50" i="7" s="1"/>
  <c r="LF4" i="7"/>
  <c r="LE74" i="7"/>
  <c r="LE78" i="7"/>
  <c r="LG63" i="7"/>
  <c r="LG51" i="7"/>
  <c r="LG187" i="7" s="1"/>
  <c r="LG62" i="7"/>
  <c r="LH19" i="7"/>
  <c r="LH84" i="7"/>
  <c r="LH2" i="7"/>
  <c r="LF59" i="7"/>
  <c r="LF185" i="7" s="1"/>
  <c r="LF47" i="7"/>
  <c r="LF135" i="7" s="1"/>
  <c r="LF41" i="7"/>
  <c r="LF42" i="7" s="1"/>
  <c r="LF3" i="7" s="1"/>
  <c r="LG30" i="7"/>
  <c r="LG136" i="7" s="1"/>
  <c r="LI14" i="7"/>
  <c r="LH1" i="7"/>
  <c r="LH145" i="7" s="1"/>
  <c r="LH146" i="7" s="1"/>
  <c r="LH150" i="7" s="1"/>
  <c r="LH158" i="7" s="1"/>
  <c r="LH25" i="7"/>
  <c r="LH89" i="7" s="1"/>
  <c r="LE79" i="7"/>
  <c r="LF63" i="7"/>
  <c r="LF51" i="7"/>
  <c r="LF187" i="7" s="1"/>
  <c r="LG38" i="7"/>
  <c r="LF65" i="7"/>
  <c r="LF54" i="7"/>
  <c r="LG35" i="7"/>
  <c r="LG39" i="7"/>
  <c r="LD72" i="7"/>
  <c r="LD74" i="7"/>
  <c r="LD75" i="7"/>
  <c r="LD191" i="7" s="1"/>
  <c r="LG5" i="7"/>
  <c r="LG26" i="7"/>
  <c r="LG36" i="7"/>
  <c r="LF61" i="7"/>
  <c r="LF186" i="7" s="1"/>
  <c r="LF53" i="7"/>
  <c r="LI15" i="7"/>
  <c r="LH17" i="7"/>
  <c r="LH16" i="7"/>
  <c r="FF242" i="3"/>
  <c r="FF29" i="6"/>
  <c r="FG3" i="6"/>
  <c r="FH62" i="3"/>
  <c r="FH52" i="3"/>
  <c r="FH4" i="3"/>
  <c r="FH66" i="3"/>
  <c r="FH50" i="3"/>
  <c r="FH55" i="3"/>
  <c r="FH189" i="3" s="1"/>
  <c r="FH67" i="3"/>
  <c r="FH144" i="3"/>
  <c r="FH48" i="3"/>
  <c r="FH142" i="3" s="1"/>
  <c r="FH60" i="3"/>
  <c r="LI13" i="3"/>
  <c r="LH6" i="3"/>
  <c r="FH64" i="3"/>
  <c r="FH54" i="3"/>
  <c r="FI2" i="3"/>
  <c r="FI145" i="3" s="1"/>
  <c r="FI17" i="3"/>
  <c r="FI16" i="3"/>
  <c r="FJ14" i="3"/>
  <c r="FI84" i="3"/>
  <c r="FG241" i="3"/>
  <c r="FH156" i="3"/>
  <c r="FH90" i="3"/>
  <c r="FH94" i="3" s="1"/>
  <c r="FH96" i="3" s="1"/>
  <c r="FH110" i="3"/>
  <c r="FH118" i="3" s="1"/>
  <c r="FH53" i="3"/>
  <c r="FH61" i="3"/>
  <c r="FH65" i="3"/>
  <c r="FH49" i="3"/>
  <c r="FI19" i="3"/>
  <c r="FG128" i="3"/>
  <c r="FG123" i="3"/>
  <c r="FH192" i="3"/>
  <c r="FH63" i="3"/>
  <c r="FH51" i="3"/>
  <c r="FH187" i="3" s="1"/>
  <c r="FH136" i="3"/>
  <c r="FH41" i="3"/>
  <c r="FH42" i="3" s="1"/>
  <c r="FH3" i="3" s="1"/>
  <c r="FH47" i="3"/>
  <c r="FH74" i="6" s="1"/>
  <c r="FH59" i="3"/>
  <c r="FI89" i="3"/>
  <c r="FI26" i="3"/>
  <c r="FI5" i="3"/>
  <c r="LG188" i="7" l="1"/>
  <c r="LG200" i="7" s="1"/>
  <c r="LG189" i="7"/>
  <c r="LF188" i="7"/>
  <c r="LF200" i="7" s="1"/>
  <c r="LF189" i="7"/>
  <c r="LE72" i="7"/>
  <c r="LG53" i="7"/>
  <c r="LG61" i="7"/>
  <c r="LG186" i="7" s="1"/>
  <c r="LG52" i="7"/>
  <c r="LG67" i="7"/>
  <c r="LG190" i="7" s="1"/>
  <c r="LG49" i="7"/>
  <c r="LF112" i="7"/>
  <c r="LF102" i="7"/>
  <c r="LF106" i="7" s="1"/>
  <c r="LG121" i="7"/>
  <c r="LG122" i="7" s="1"/>
  <c r="LG103" i="7"/>
  <c r="LG104" i="7" s="1"/>
  <c r="LG117" i="7"/>
  <c r="LG126" i="7"/>
  <c r="LG127" i="7" s="1"/>
  <c r="LD130" i="7"/>
  <c r="LF118" i="7"/>
  <c r="LG60" i="7"/>
  <c r="LG144" i="7"/>
  <c r="LH32" i="7"/>
  <c r="LH156" i="7" s="1"/>
  <c r="LF75" i="7"/>
  <c r="LF191" i="7" s="1"/>
  <c r="LG110" i="7"/>
  <c r="LG90" i="7"/>
  <c r="LG94" i="7" s="1"/>
  <c r="LG96" i="7" s="1"/>
  <c r="LE128" i="7"/>
  <c r="LE123" i="7"/>
  <c r="LG4" i="7"/>
  <c r="LG48" i="7"/>
  <c r="LG142" i="7" s="1"/>
  <c r="LE75" i="7"/>
  <c r="LE191" i="7" s="1"/>
  <c r="LH31" i="7"/>
  <c r="LH34" i="7"/>
  <c r="LH192" i="7" s="1"/>
  <c r="LH33" i="7"/>
  <c r="LH49" i="7" s="1"/>
  <c r="LH30" i="7"/>
  <c r="LH37" i="7"/>
  <c r="LH66" i="7" s="1"/>
  <c r="LH38" i="7"/>
  <c r="LH36" i="7"/>
  <c r="LH65" i="7" s="1"/>
  <c r="LH61" i="7"/>
  <c r="LH186" i="7" s="1"/>
  <c r="LH53" i="7"/>
  <c r="LJ14" i="7"/>
  <c r="LI1" i="7"/>
  <c r="LI25" i="7"/>
  <c r="LI89" i="7" s="1"/>
  <c r="LG59" i="7"/>
  <c r="LG47" i="7"/>
  <c r="LG135" i="7" s="1"/>
  <c r="LG41" i="7"/>
  <c r="LG42" i="7" s="1"/>
  <c r="LG3" i="7" s="1"/>
  <c r="LH51" i="7"/>
  <c r="LH187" i="7" s="1"/>
  <c r="LH62" i="7"/>
  <c r="LG74" i="7" s="1"/>
  <c r="LF73" i="7"/>
  <c r="LE73" i="7"/>
  <c r="LH47" i="7"/>
  <c r="LH135" i="7" s="1"/>
  <c r="LH41" i="7"/>
  <c r="LH42" i="7" s="1"/>
  <c r="LH3" i="7" s="1"/>
  <c r="LE71" i="7"/>
  <c r="LI19" i="7"/>
  <c r="LI84" i="7"/>
  <c r="LI2" i="7"/>
  <c r="LH5" i="7"/>
  <c r="LH26" i="7"/>
  <c r="LH35" i="7"/>
  <c r="LH39" i="7"/>
  <c r="LF74" i="7"/>
  <c r="LG73" i="7"/>
  <c r="LG65" i="7"/>
  <c r="LG54" i="7"/>
  <c r="LF79" i="7"/>
  <c r="LF77" i="7"/>
  <c r="LE77" i="7"/>
  <c r="LG78" i="7"/>
  <c r="LJ15" i="7"/>
  <c r="LI16" i="7"/>
  <c r="LI17" i="7"/>
  <c r="FH75" i="6"/>
  <c r="FH82" i="6"/>
  <c r="FF4" i="6"/>
  <c r="FF5" i="6" s="1"/>
  <c r="DZ146" i="3"/>
  <c r="DZ150" i="3" s="1"/>
  <c r="DZ158" i="3" s="1"/>
  <c r="FG130" i="3"/>
  <c r="FG29" i="6" s="1"/>
  <c r="FH185" i="3"/>
  <c r="FH143" i="3"/>
  <c r="FG72" i="3"/>
  <c r="FG78" i="3"/>
  <c r="FG77" i="3"/>
  <c r="FG76" i="3"/>
  <c r="FH186" i="3"/>
  <c r="FG73" i="3"/>
  <c r="FH190" i="3"/>
  <c r="FG79" i="3"/>
  <c r="FH188" i="3"/>
  <c r="FH200" i="3" s="1"/>
  <c r="FG75" i="3"/>
  <c r="FG191" i="3" s="1"/>
  <c r="FG74" i="3"/>
  <c r="FG98" i="6" s="1"/>
  <c r="FI117" i="3"/>
  <c r="FI121" i="3"/>
  <c r="FI122" i="3" s="1"/>
  <c r="FI126" i="3"/>
  <c r="FI127" i="3" s="1"/>
  <c r="FI102" i="3"/>
  <c r="FI103" i="3" s="1"/>
  <c r="FJ15" i="3"/>
  <c r="FJ19" i="3" s="1"/>
  <c r="FJ1" i="3"/>
  <c r="FJ25" i="3"/>
  <c r="LJ13" i="3"/>
  <c r="LI6" i="3"/>
  <c r="FG71" i="3"/>
  <c r="FH112" i="3"/>
  <c r="FH101" i="3"/>
  <c r="FH105" i="3" s="1"/>
  <c r="FH28" i="6" s="1"/>
  <c r="FI38" i="3"/>
  <c r="FI39" i="3"/>
  <c r="FI32" i="3"/>
  <c r="FI35" i="3"/>
  <c r="FI33" i="3"/>
  <c r="FI97" i="6" s="1"/>
  <c r="FI30" i="3"/>
  <c r="FI31" i="3"/>
  <c r="FI34" i="3"/>
  <c r="FI37" i="3"/>
  <c r="FI36" i="3"/>
  <c r="FH135" i="3"/>
  <c r="LH52" i="7" l="1"/>
  <c r="LH67" i="7"/>
  <c r="LH190" i="7" s="1"/>
  <c r="LF71" i="7"/>
  <c r="LG185" i="7"/>
  <c r="LG118" i="7"/>
  <c r="LH63" i="7"/>
  <c r="LI32" i="7"/>
  <c r="LI156" i="7" s="1"/>
  <c r="LH48" i="7"/>
  <c r="LH142" i="7" s="1"/>
  <c r="LH144" i="7"/>
  <c r="LH90" i="7"/>
  <c r="LH94" i="7" s="1"/>
  <c r="LH96" i="7" s="1"/>
  <c r="LH110" i="7"/>
  <c r="LH117" i="7"/>
  <c r="LH103" i="7"/>
  <c r="LH104" i="7" s="1"/>
  <c r="LH126" i="7"/>
  <c r="LH127" i="7" s="1"/>
  <c r="LH121" i="7"/>
  <c r="LH122" i="7" s="1"/>
  <c r="LH60" i="7"/>
  <c r="LH143" i="7" s="1"/>
  <c r="LH59" i="7"/>
  <c r="LH185" i="7" s="1"/>
  <c r="LH136" i="7"/>
  <c r="LE130" i="7"/>
  <c r="LF72" i="7"/>
  <c r="LG143" i="7"/>
  <c r="LI145" i="7"/>
  <c r="LI146" i="7" s="1"/>
  <c r="LI150" i="7" s="1"/>
  <c r="LI158" i="7" s="1"/>
  <c r="LG112" i="7"/>
  <c r="LG102" i="7"/>
  <c r="LG106" i="7" s="1"/>
  <c r="LF128" i="7"/>
  <c r="LF123" i="7"/>
  <c r="LI37" i="7"/>
  <c r="LI66" i="7" s="1"/>
  <c r="LI39" i="7"/>
  <c r="LH4" i="7"/>
  <c r="LI35" i="7"/>
  <c r="LH50" i="7"/>
  <c r="LI36" i="7"/>
  <c r="LI65" i="7" s="1"/>
  <c r="LH77" i="7" s="1"/>
  <c r="LI31" i="7"/>
  <c r="LI33" i="7"/>
  <c r="LI4" i="7" s="1"/>
  <c r="LI34" i="7"/>
  <c r="LH54" i="7"/>
  <c r="LI30" i="7"/>
  <c r="LI61" i="7"/>
  <c r="LI186" i="7" s="1"/>
  <c r="LI53" i="7"/>
  <c r="LJ19" i="7"/>
  <c r="LJ84" i="7"/>
  <c r="LJ2" i="7"/>
  <c r="LI62" i="7"/>
  <c r="LH74" i="7" s="1"/>
  <c r="LI63" i="7"/>
  <c r="LI5" i="7"/>
  <c r="LI26" i="7"/>
  <c r="LK14" i="7"/>
  <c r="LJ1" i="7"/>
  <c r="LJ145" i="7" s="1"/>
  <c r="LJ146" i="7" s="1"/>
  <c r="LJ150" i="7" s="1"/>
  <c r="LJ25" i="7"/>
  <c r="LJ89" i="7" s="1"/>
  <c r="LG77" i="7"/>
  <c r="LI54" i="7"/>
  <c r="LI38" i="7"/>
  <c r="LG72" i="7"/>
  <c r="LH78" i="7"/>
  <c r="LG71" i="7"/>
  <c r="LK15" i="7"/>
  <c r="LJ17" i="7"/>
  <c r="LJ16" i="7"/>
  <c r="FG4" i="6"/>
  <c r="FG5" i="6" s="1"/>
  <c r="FG242" i="3"/>
  <c r="FH3" i="6"/>
  <c r="FI136" i="3"/>
  <c r="FI41" i="3"/>
  <c r="FI42" i="3" s="1"/>
  <c r="FI3" i="3" s="1"/>
  <c r="FI47" i="3"/>
  <c r="FI74" i="6" s="1"/>
  <c r="FI59" i="3"/>
  <c r="FI55" i="3"/>
  <c r="FI189" i="3" s="1"/>
  <c r="FI67" i="3"/>
  <c r="FI156" i="3"/>
  <c r="FI110" i="3"/>
  <c r="FI118" i="3" s="1"/>
  <c r="FI90" i="3"/>
  <c r="FI94" i="3" s="1"/>
  <c r="FI96" i="3" s="1"/>
  <c r="FI61" i="3"/>
  <c r="FI53" i="3"/>
  <c r="LK13" i="3"/>
  <c r="LJ6" i="3"/>
  <c r="FI64" i="3"/>
  <c r="FI54" i="3"/>
  <c r="FI66" i="3"/>
  <c r="FI50" i="3"/>
  <c r="FJ89" i="3"/>
  <c r="FJ26" i="3"/>
  <c r="FJ5" i="3"/>
  <c r="FI65" i="3"/>
  <c r="FI49" i="3"/>
  <c r="FI52" i="3"/>
  <c r="FI4" i="3"/>
  <c r="FI62" i="3"/>
  <c r="FI192" i="3"/>
  <c r="FI63" i="3"/>
  <c r="FI51" i="3"/>
  <c r="FI187" i="3" s="1"/>
  <c r="FH241" i="3"/>
  <c r="FI144" i="3"/>
  <c r="FI48" i="3"/>
  <c r="FI142" i="3" s="1"/>
  <c r="FI60" i="3"/>
  <c r="FH123" i="3"/>
  <c r="FH128" i="3"/>
  <c r="FJ84" i="3"/>
  <c r="FK14" i="3"/>
  <c r="FJ2" i="3"/>
  <c r="FJ145" i="3" s="1"/>
  <c r="FJ17" i="3"/>
  <c r="FJ16" i="3"/>
  <c r="LI188" i="7" l="1"/>
  <c r="LI189" i="7"/>
  <c r="LG75" i="7"/>
  <c r="LG191" i="7" s="1"/>
  <c r="LH188" i="7"/>
  <c r="LH200" i="7" s="1"/>
  <c r="LH189" i="7"/>
  <c r="LI51" i="7"/>
  <c r="LI187" i="7" s="1"/>
  <c r="LI192" i="7"/>
  <c r="LH73" i="7"/>
  <c r="LI52" i="7"/>
  <c r="LI67" i="7"/>
  <c r="LI190" i="7" s="1"/>
  <c r="LJ158" i="7"/>
  <c r="LG79" i="7"/>
  <c r="LI50" i="7"/>
  <c r="LH118" i="7"/>
  <c r="LH112" i="7"/>
  <c r="LH102" i="7"/>
  <c r="LH106" i="7" s="1"/>
  <c r="LI60" i="7"/>
  <c r="LI143" i="7" s="1"/>
  <c r="LI144" i="7"/>
  <c r="LF130" i="7"/>
  <c r="LI126" i="7"/>
  <c r="LI127" i="7" s="1"/>
  <c r="LI103" i="7"/>
  <c r="LI104" i="7" s="1"/>
  <c r="LI117" i="7"/>
  <c r="LI121" i="7"/>
  <c r="LI122" i="7" s="1"/>
  <c r="LJ30" i="7"/>
  <c r="LJ136" i="7" s="1"/>
  <c r="LG128" i="7"/>
  <c r="LG123" i="7"/>
  <c r="LI49" i="7"/>
  <c r="LI59" i="7"/>
  <c r="LI136" i="7"/>
  <c r="LI110" i="7"/>
  <c r="LI90" i="7"/>
  <c r="LI94" i="7" s="1"/>
  <c r="LI96" i="7" s="1"/>
  <c r="LI48" i="7"/>
  <c r="LI142" i="7" s="1"/>
  <c r="LI41" i="7"/>
  <c r="LI42" i="7" s="1"/>
  <c r="LI3" i="7" s="1"/>
  <c r="LJ36" i="7"/>
  <c r="LJ32" i="7"/>
  <c r="LJ156" i="7" s="1"/>
  <c r="LJ39" i="7"/>
  <c r="LJ31" i="7"/>
  <c r="LI47" i="7"/>
  <c r="LI135" i="7" s="1"/>
  <c r="LJ37" i="7"/>
  <c r="LJ66" i="7" s="1"/>
  <c r="LI78" i="7" s="1"/>
  <c r="LJ38" i="7"/>
  <c r="LJ35" i="7"/>
  <c r="LJ47" i="7"/>
  <c r="LJ135" i="7" s="1"/>
  <c r="LJ65" i="7"/>
  <c r="LJ54" i="7"/>
  <c r="LJ61" i="7"/>
  <c r="LJ186" i="7" s="1"/>
  <c r="LK19" i="7"/>
  <c r="LK84" i="7"/>
  <c r="LK2" i="7"/>
  <c r="LJ33" i="7"/>
  <c r="LJ5" i="7"/>
  <c r="LJ26" i="7"/>
  <c r="LL14" i="7"/>
  <c r="LK1" i="7"/>
  <c r="LK145" i="7" s="1"/>
  <c r="LK146" i="7" s="1"/>
  <c r="LK150" i="7" s="1"/>
  <c r="LK25" i="7"/>
  <c r="LK89" i="7" s="1"/>
  <c r="LJ34" i="7"/>
  <c r="LJ192" i="7" s="1"/>
  <c r="LH79" i="7"/>
  <c r="LH75" i="7"/>
  <c r="LH191" i="7" s="1"/>
  <c r="LH72" i="7"/>
  <c r="LL15" i="7"/>
  <c r="LK16" i="7"/>
  <c r="LK17" i="7"/>
  <c r="FI75" i="6"/>
  <c r="FI82" i="6"/>
  <c r="EA146" i="3"/>
  <c r="EA150" i="3" s="1"/>
  <c r="EA158" i="3" s="1"/>
  <c r="FH74" i="3"/>
  <c r="FH98" i="6" s="1"/>
  <c r="FI186" i="3"/>
  <c r="FH73" i="3"/>
  <c r="FJ121" i="3"/>
  <c r="FJ122" i="3" s="1"/>
  <c r="FJ126" i="3"/>
  <c r="FJ127" i="3" s="1"/>
  <c r="FJ102" i="3"/>
  <c r="FJ103" i="3" s="1"/>
  <c r="FJ117" i="3"/>
  <c r="FI112" i="3"/>
  <c r="FI101" i="3"/>
  <c r="FI105" i="3" s="1"/>
  <c r="FI28" i="6" s="1"/>
  <c r="FH71" i="3"/>
  <c r="FH130" i="3"/>
  <c r="FH29" i="6" s="1"/>
  <c r="FI135" i="3"/>
  <c r="FI143" i="3"/>
  <c r="FI185" i="3"/>
  <c r="FH72" i="3"/>
  <c r="FI188" i="3"/>
  <c r="FI200" i="3" s="1"/>
  <c r="FH75" i="3"/>
  <c r="FH191" i="3" s="1"/>
  <c r="FH77" i="3"/>
  <c r="FK1" i="3"/>
  <c r="FK25" i="3"/>
  <c r="FK15" i="3"/>
  <c r="FH78" i="3"/>
  <c r="FJ36" i="3"/>
  <c r="FJ39" i="3"/>
  <c r="FJ33" i="3"/>
  <c r="FJ97" i="6" s="1"/>
  <c r="FJ30" i="3"/>
  <c r="FJ35" i="3"/>
  <c r="FJ31" i="3"/>
  <c r="FJ38" i="3"/>
  <c r="FJ34" i="3"/>
  <c r="FJ32" i="3"/>
  <c r="FJ37" i="3"/>
  <c r="FH76" i="3"/>
  <c r="LK6" i="3"/>
  <c r="LL13" i="3"/>
  <c r="FI190" i="3"/>
  <c r="FH79" i="3"/>
  <c r="LH71" i="7" l="1"/>
  <c r="LI185" i="7"/>
  <c r="LK158" i="7"/>
  <c r="LJ52" i="7"/>
  <c r="LJ67" i="7"/>
  <c r="LG130" i="7"/>
  <c r="LI200" i="7"/>
  <c r="LI112" i="7"/>
  <c r="LI102" i="7"/>
  <c r="LI106" i="7" s="1"/>
  <c r="LJ103" i="7"/>
  <c r="LJ104" i="7" s="1"/>
  <c r="LJ117" i="7"/>
  <c r="LJ121" i="7"/>
  <c r="LJ122" i="7" s="1"/>
  <c r="LJ126" i="7"/>
  <c r="LJ127" i="7" s="1"/>
  <c r="LJ60" i="7"/>
  <c r="LJ143" i="7" s="1"/>
  <c r="LJ144" i="7"/>
  <c r="LH128" i="7"/>
  <c r="LH123" i="7"/>
  <c r="LK32" i="7"/>
  <c r="LK156" i="7" s="1"/>
  <c r="LJ53" i="7"/>
  <c r="LJ110" i="7"/>
  <c r="LJ90" i="7"/>
  <c r="LJ94" i="7" s="1"/>
  <c r="LJ96" i="7" s="1"/>
  <c r="LI118" i="7"/>
  <c r="LK31" i="7"/>
  <c r="LK144" i="7" s="1"/>
  <c r="LJ59" i="7"/>
  <c r="LJ41" i="7"/>
  <c r="LJ42" i="7" s="1"/>
  <c r="LJ3" i="7" s="1"/>
  <c r="LJ48" i="7"/>
  <c r="LJ142" i="7" s="1"/>
  <c r="LK33" i="7"/>
  <c r="LK62" i="7" s="1"/>
  <c r="LK34" i="7"/>
  <c r="LK192" i="7" s="1"/>
  <c r="LK60" i="7"/>
  <c r="LK48" i="7"/>
  <c r="LK142" i="7" s="1"/>
  <c r="LM14" i="7"/>
  <c r="LL1" i="7"/>
  <c r="LL25" i="7"/>
  <c r="LL89" i="7" s="1"/>
  <c r="LK30" i="7"/>
  <c r="LK136" i="7" s="1"/>
  <c r="LJ63" i="7"/>
  <c r="LJ51" i="7"/>
  <c r="LJ187" i="7" s="1"/>
  <c r="LJ62" i="7"/>
  <c r="LJ50" i="7"/>
  <c r="LJ49" i="7"/>
  <c r="LJ4" i="7"/>
  <c r="LK37" i="7"/>
  <c r="LK66" i="7" s="1"/>
  <c r="LI77" i="7"/>
  <c r="LK39" i="7"/>
  <c r="LL19" i="7"/>
  <c r="LL84" i="7"/>
  <c r="LL2" i="7"/>
  <c r="LK36" i="7"/>
  <c r="LK38" i="7"/>
  <c r="LK35" i="7"/>
  <c r="LI73" i="7"/>
  <c r="LK5" i="7"/>
  <c r="LK26" i="7"/>
  <c r="LM15" i="7"/>
  <c r="LL16" i="7"/>
  <c r="LL17" i="7"/>
  <c r="FH4" i="6"/>
  <c r="FH5" i="6" s="1"/>
  <c r="FI3" i="6"/>
  <c r="FJ66" i="3"/>
  <c r="FJ50" i="3"/>
  <c r="FJ64" i="3"/>
  <c r="FJ54" i="3"/>
  <c r="FJ192" i="3"/>
  <c r="FJ51" i="3"/>
  <c r="FJ187" i="3" s="1"/>
  <c r="FJ63" i="3"/>
  <c r="LL6" i="3"/>
  <c r="LM13" i="3"/>
  <c r="FJ65" i="3"/>
  <c r="FJ49" i="3"/>
  <c r="FI241" i="3"/>
  <c r="FK17" i="3"/>
  <c r="FK16" i="3"/>
  <c r="FL14" i="3"/>
  <c r="FK2" i="3"/>
  <c r="EB146" i="3" s="1"/>
  <c r="EB150" i="3" s="1"/>
  <c r="EB158" i="3" s="1"/>
  <c r="FK84" i="3"/>
  <c r="FK89" i="3"/>
  <c r="FK5" i="3"/>
  <c r="FK26" i="3"/>
  <c r="FJ144" i="3"/>
  <c r="FJ60" i="3"/>
  <c r="FJ48" i="3"/>
  <c r="FJ142" i="3" s="1"/>
  <c r="FI123" i="3"/>
  <c r="FI128" i="3"/>
  <c r="FJ136" i="3"/>
  <c r="FJ41" i="3"/>
  <c r="FJ42" i="3" s="1"/>
  <c r="FJ3" i="3" s="1"/>
  <c r="FJ47" i="3"/>
  <c r="FJ74" i="6" s="1"/>
  <c r="FJ59" i="3"/>
  <c r="FJ156" i="3"/>
  <c r="FJ110" i="3"/>
  <c r="FJ118" i="3" s="1"/>
  <c r="FJ90" i="3"/>
  <c r="FJ94" i="3" s="1"/>
  <c r="FJ96" i="3" s="1"/>
  <c r="FJ61" i="3"/>
  <c r="FJ53" i="3"/>
  <c r="FJ55" i="3"/>
  <c r="FJ189" i="3" s="1"/>
  <c r="FJ67" i="3"/>
  <c r="FJ62" i="3"/>
  <c r="FJ52" i="3"/>
  <c r="FJ4" i="3"/>
  <c r="FK19" i="3"/>
  <c r="FH242" i="3"/>
  <c r="LJ190" i="7" l="1"/>
  <c r="LI79" i="7"/>
  <c r="LJ118" i="7"/>
  <c r="LK52" i="7"/>
  <c r="LK67" i="7"/>
  <c r="LK190" i="7" s="1"/>
  <c r="LK51" i="7"/>
  <c r="LK187" i="7" s="1"/>
  <c r="LK63" i="7"/>
  <c r="LJ188" i="7"/>
  <c r="LJ200" i="7" s="1"/>
  <c r="LJ189" i="7"/>
  <c r="LK4" i="7"/>
  <c r="LI71" i="7"/>
  <c r="LJ185" i="7"/>
  <c r="LI72" i="7"/>
  <c r="LK49" i="7"/>
  <c r="LK110" i="7"/>
  <c r="LK90" i="7"/>
  <c r="LK94" i="7" s="1"/>
  <c r="LK96" i="7" s="1"/>
  <c r="LJ72" i="7"/>
  <c r="LK143" i="7"/>
  <c r="LL145" i="7"/>
  <c r="LL146" i="7" s="1"/>
  <c r="LL150" i="7" s="1"/>
  <c r="LL158" i="7" s="1"/>
  <c r="LK53" i="7"/>
  <c r="LH130" i="7"/>
  <c r="LK61" i="7"/>
  <c r="LJ112" i="7"/>
  <c r="LJ102" i="7"/>
  <c r="LJ106" i="7" s="1"/>
  <c r="LL37" i="7"/>
  <c r="LL66" i="7" s="1"/>
  <c r="LK117" i="7"/>
  <c r="LK118" i="7" s="1"/>
  <c r="LK103" i="7"/>
  <c r="LK104" i="7" s="1"/>
  <c r="LK121" i="7"/>
  <c r="LK122" i="7" s="1"/>
  <c r="LK126" i="7"/>
  <c r="LK127" i="7" s="1"/>
  <c r="LI128" i="7"/>
  <c r="LI123" i="7"/>
  <c r="LK50" i="7"/>
  <c r="LL35" i="7"/>
  <c r="LL38" i="7"/>
  <c r="LL36" i="7"/>
  <c r="LL54" i="7" s="1"/>
  <c r="LL32" i="7"/>
  <c r="LL156" i="7" s="1"/>
  <c r="LL31" i="7"/>
  <c r="LL34" i="7"/>
  <c r="LL33" i="7"/>
  <c r="LL4" i="7" s="1"/>
  <c r="LL30" i="7"/>
  <c r="LL39" i="7"/>
  <c r="LK78" i="7"/>
  <c r="LJ78" i="7"/>
  <c r="LK59" i="7"/>
  <c r="LK185" i="7" s="1"/>
  <c r="LK47" i="7"/>
  <c r="LK135" i="7" s="1"/>
  <c r="LK41" i="7"/>
  <c r="LK42" i="7" s="1"/>
  <c r="LK3" i="7" s="1"/>
  <c r="LL5" i="7"/>
  <c r="LL26" i="7"/>
  <c r="LL51" i="7"/>
  <c r="LL187" i="7" s="1"/>
  <c r="LJ74" i="7"/>
  <c r="LI74" i="7"/>
  <c r="LN14" i="7"/>
  <c r="LM1" i="7"/>
  <c r="LM25" i="7"/>
  <c r="LM89" i="7" s="1"/>
  <c r="LL62" i="7"/>
  <c r="LM19" i="7"/>
  <c r="LM84" i="7"/>
  <c r="LM2" i="7"/>
  <c r="LJ79" i="7"/>
  <c r="LL47" i="7"/>
  <c r="LL135" i="7" s="1"/>
  <c r="LJ75" i="7"/>
  <c r="LJ191" i="7" s="1"/>
  <c r="LI75" i="7"/>
  <c r="LI191" i="7" s="1"/>
  <c r="LK65" i="7"/>
  <c r="LK54" i="7"/>
  <c r="LN15" i="7"/>
  <c r="LM16" i="7"/>
  <c r="LM17" i="7"/>
  <c r="FK145" i="3"/>
  <c r="FJ82" i="6"/>
  <c r="FJ75" i="6"/>
  <c r="FI130" i="3"/>
  <c r="FI29" i="6" s="1"/>
  <c r="FJ185" i="3"/>
  <c r="FJ143" i="3"/>
  <c r="FI72" i="3"/>
  <c r="FI77" i="3"/>
  <c r="FJ186" i="3"/>
  <c r="FI73" i="3"/>
  <c r="FI71" i="3"/>
  <c r="FL1" i="3"/>
  <c r="FL25" i="3"/>
  <c r="FL15" i="3"/>
  <c r="LN13" i="3"/>
  <c r="LM6" i="3"/>
  <c r="FJ112" i="3"/>
  <c r="FJ101" i="3"/>
  <c r="FJ105" i="3" s="1"/>
  <c r="FJ28" i="6" s="1"/>
  <c r="FJ135" i="3"/>
  <c r="FK36" i="3"/>
  <c r="FK39" i="3"/>
  <c r="FK37" i="3"/>
  <c r="FK33" i="3"/>
  <c r="FK97" i="6" s="1"/>
  <c r="FK31" i="3"/>
  <c r="FK38" i="3"/>
  <c r="FK30" i="3"/>
  <c r="FK34" i="3"/>
  <c r="FK32" i="3"/>
  <c r="FK35" i="3"/>
  <c r="FI78" i="3"/>
  <c r="FJ188" i="3"/>
  <c r="FJ200" i="3" s="1"/>
  <c r="FI75" i="3"/>
  <c r="FI191" i="3" s="1"/>
  <c r="FI74" i="3"/>
  <c r="FI98" i="6" s="1"/>
  <c r="FK117" i="3"/>
  <c r="FK121" i="3"/>
  <c r="FK122" i="3" s="1"/>
  <c r="FK102" i="3"/>
  <c r="FK103" i="3" s="1"/>
  <c r="FK126" i="3"/>
  <c r="FK127" i="3" s="1"/>
  <c r="FJ190" i="3"/>
  <c r="FI79" i="3"/>
  <c r="FI76" i="3"/>
  <c r="LL65" i="7" l="1"/>
  <c r="LL52" i="7"/>
  <c r="LL67" i="7"/>
  <c r="LL190" i="7" s="1"/>
  <c r="LM145" i="7"/>
  <c r="LM146" i="7" s="1"/>
  <c r="LM150" i="7" s="1"/>
  <c r="LM158" i="7" s="1"/>
  <c r="LN158" i="7" s="1"/>
  <c r="LL61" i="7"/>
  <c r="LL63" i="7"/>
  <c r="LL192" i="7"/>
  <c r="LJ73" i="7"/>
  <c r="LK186" i="7"/>
  <c r="LK188" i="7"/>
  <c r="LK200" i="7" s="1"/>
  <c r="LK189" i="7"/>
  <c r="LL121" i="7"/>
  <c r="LL122" i="7" s="1"/>
  <c r="LL117" i="7"/>
  <c r="LL103" i="7"/>
  <c r="LL104" i="7" s="1"/>
  <c r="LL126" i="7"/>
  <c r="LL127" i="7" s="1"/>
  <c r="LL59" i="7"/>
  <c r="LL136" i="7"/>
  <c r="LM39" i="7"/>
  <c r="LK112" i="7"/>
  <c r="LK102" i="7"/>
  <c r="LK106" i="7" s="1"/>
  <c r="LI130" i="7"/>
  <c r="LJ128" i="7"/>
  <c r="LJ123" i="7"/>
  <c r="LL49" i="7"/>
  <c r="LL48" i="7"/>
  <c r="LL142" i="7" s="1"/>
  <c r="LL144" i="7"/>
  <c r="LL41" i="7"/>
  <c r="LL42" i="7" s="1"/>
  <c r="LL3" i="7" s="1"/>
  <c r="LL50" i="7"/>
  <c r="LL53" i="7"/>
  <c r="LL110" i="7"/>
  <c r="LL90" i="7"/>
  <c r="LL94" i="7" s="1"/>
  <c r="LL96" i="7" s="1"/>
  <c r="LM35" i="7"/>
  <c r="LL60" i="7"/>
  <c r="LL143" i="7" s="1"/>
  <c r="LM32" i="7"/>
  <c r="LM156" i="7" s="1"/>
  <c r="LM38" i="7"/>
  <c r="LM5" i="7"/>
  <c r="LM26" i="7"/>
  <c r="LN19" i="7"/>
  <c r="LN84" i="7"/>
  <c r="LN2" i="7"/>
  <c r="LO14" i="7"/>
  <c r="LN1" i="7"/>
  <c r="LN145" i="7" s="1"/>
  <c r="LN146" i="7" s="1"/>
  <c r="LN150" i="7" s="1"/>
  <c r="LN25" i="7"/>
  <c r="LN89" i="7" s="1"/>
  <c r="LK71" i="7"/>
  <c r="LJ71" i="7"/>
  <c r="LM34" i="7"/>
  <c r="LM192" i="7" s="1"/>
  <c r="LK74" i="7"/>
  <c r="LM31" i="7"/>
  <c r="LM144" i="7" s="1"/>
  <c r="LM30" i="7"/>
  <c r="LM136" i="7" s="1"/>
  <c r="LM61" i="7"/>
  <c r="LM186" i="7" s="1"/>
  <c r="LM53" i="7"/>
  <c r="LM33" i="7"/>
  <c r="LK77" i="7"/>
  <c r="LJ77" i="7"/>
  <c r="LM37" i="7"/>
  <c r="LM66" i="7" s="1"/>
  <c r="LM36" i="7"/>
  <c r="LO15" i="7"/>
  <c r="LN17" i="7"/>
  <c r="LN16" i="7"/>
  <c r="FI4" i="6"/>
  <c r="FI5" i="6" s="1"/>
  <c r="FJ3" i="6"/>
  <c r="FI242" i="3"/>
  <c r="FK65" i="3"/>
  <c r="FK49" i="3"/>
  <c r="FJ241" i="3"/>
  <c r="FK144" i="3"/>
  <c r="FK60" i="3"/>
  <c r="FK48" i="3"/>
  <c r="FK142" i="3" s="1"/>
  <c r="FJ128" i="3"/>
  <c r="FJ123" i="3"/>
  <c r="FK52" i="3"/>
  <c r="FK62" i="3"/>
  <c r="FK4" i="3"/>
  <c r="LO13" i="3"/>
  <c r="LN6" i="3"/>
  <c r="FK55" i="3"/>
  <c r="FK189" i="3" s="1"/>
  <c r="FK67" i="3"/>
  <c r="FK66" i="3"/>
  <c r="FK50" i="3"/>
  <c r="FL17" i="3"/>
  <c r="FL16" i="3"/>
  <c r="FM14" i="3"/>
  <c r="FL2" i="3"/>
  <c r="EC146" i="3" s="1"/>
  <c r="EC150" i="3" s="1"/>
  <c r="EC158" i="3" s="1"/>
  <c r="FL84" i="3"/>
  <c r="FK156" i="3"/>
  <c r="FK110" i="3"/>
  <c r="FK118" i="3" s="1"/>
  <c r="FK90" i="3"/>
  <c r="FK94" i="3" s="1"/>
  <c r="FK96" i="3" s="1"/>
  <c r="FK61" i="3"/>
  <c r="FK53" i="3"/>
  <c r="FL89" i="3"/>
  <c r="FL5" i="3"/>
  <c r="FL26" i="3"/>
  <c r="FK192" i="3"/>
  <c r="FK63" i="3"/>
  <c r="FK51" i="3"/>
  <c r="FK187" i="3" s="1"/>
  <c r="FK64" i="3"/>
  <c r="FK54" i="3"/>
  <c r="FK136" i="3"/>
  <c r="FK41" i="3"/>
  <c r="FK42" i="3" s="1"/>
  <c r="FK3" i="3" s="1"/>
  <c r="FK47" i="3"/>
  <c r="FK74" i="6" s="1"/>
  <c r="FK59" i="3"/>
  <c r="FL19" i="3"/>
  <c r="LK73" i="7" l="1"/>
  <c r="LL186" i="7"/>
  <c r="LM52" i="7"/>
  <c r="LM67" i="7"/>
  <c r="LM190" i="7" s="1"/>
  <c r="LL185" i="7"/>
  <c r="LK79" i="7"/>
  <c r="LK72" i="7"/>
  <c r="LK75" i="7"/>
  <c r="LK191" i="7" s="1"/>
  <c r="LL188" i="7"/>
  <c r="LL200" i="7" s="1"/>
  <c r="LL189" i="7"/>
  <c r="LL112" i="7"/>
  <c r="LL102" i="7"/>
  <c r="LL106" i="7" s="1"/>
  <c r="LM121" i="7"/>
  <c r="LM122" i="7" s="1"/>
  <c r="LM117" i="7"/>
  <c r="LM103" i="7"/>
  <c r="LM104" i="7" s="1"/>
  <c r="LM126" i="7"/>
  <c r="LM127" i="7" s="1"/>
  <c r="LJ130" i="7"/>
  <c r="LN32" i="7"/>
  <c r="LN156" i="7" s="1"/>
  <c r="LL118" i="7"/>
  <c r="LM110" i="7"/>
  <c r="LM90" i="7"/>
  <c r="LM94" i="7" s="1"/>
  <c r="LM96" i="7" s="1"/>
  <c r="LK128" i="7"/>
  <c r="LK123" i="7"/>
  <c r="LN30" i="7"/>
  <c r="LN136" i="7" s="1"/>
  <c r="LN31" i="7"/>
  <c r="LN144" i="7" s="1"/>
  <c r="LN33" i="7"/>
  <c r="LN49" i="7" s="1"/>
  <c r="LN34" i="7"/>
  <c r="LN61" i="7"/>
  <c r="LN53" i="7"/>
  <c r="LO19" i="7"/>
  <c r="LO84" i="7"/>
  <c r="LO2" i="7"/>
  <c r="LN60" i="7"/>
  <c r="LN143" i="7" s="1"/>
  <c r="LN48" i="7"/>
  <c r="LN142" i="7" s="1"/>
  <c r="LN4" i="7"/>
  <c r="LM60" i="7"/>
  <c r="LM143" i="7" s="1"/>
  <c r="LM48" i="7"/>
  <c r="LM142" i="7" s="1"/>
  <c r="LN5" i="7"/>
  <c r="LN26" i="7"/>
  <c r="LN63" i="7"/>
  <c r="LL78" i="7"/>
  <c r="LN59" i="7"/>
  <c r="LN185" i="7" s="1"/>
  <c r="LN47" i="7"/>
  <c r="LN135" i="7" s="1"/>
  <c r="LM59" i="7"/>
  <c r="LM185" i="7" s="1"/>
  <c r="LM47" i="7"/>
  <c r="LM135" i="7" s="1"/>
  <c r="LM41" i="7"/>
  <c r="LM42" i="7" s="1"/>
  <c r="LM3" i="7" s="1"/>
  <c r="LP14" i="7"/>
  <c r="LO1" i="7"/>
  <c r="LO145" i="7" s="1"/>
  <c r="LO146" i="7" s="1"/>
  <c r="LO150" i="7" s="1"/>
  <c r="LO158" i="7" s="1"/>
  <c r="LO25" i="7"/>
  <c r="LO89" i="7" s="1"/>
  <c r="LN39" i="7"/>
  <c r="LM65" i="7"/>
  <c r="LM54" i="7"/>
  <c r="LM63" i="7"/>
  <c r="LM51" i="7"/>
  <c r="LM187" i="7" s="1"/>
  <c r="LN36" i="7"/>
  <c r="LN37" i="7"/>
  <c r="LN66" i="7" s="1"/>
  <c r="LL73" i="7"/>
  <c r="LM62" i="7"/>
  <c r="LM49" i="7"/>
  <c r="LM50" i="7"/>
  <c r="LM4" i="7"/>
  <c r="LN35" i="7"/>
  <c r="LN38" i="7"/>
  <c r="LL79" i="7"/>
  <c r="LP15" i="7"/>
  <c r="LO16" i="7"/>
  <c r="LO17" i="7"/>
  <c r="FL145" i="3"/>
  <c r="FK75" i="6"/>
  <c r="FK82" i="6"/>
  <c r="FK188" i="3"/>
  <c r="FK200" i="3" s="1"/>
  <c r="FJ75" i="3"/>
  <c r="FJ191" i="3" s="1"/>
  <c r="FK186" i="3"/>
  <c r="FJ73" i="3"/>
  <c r="FL39" i="3"/>
  <c r="FL34" i="3"/>
  <c r="FL38" i="3"/>
  <c r="FL32" i="3"/>
  <c r="FL33" i="3"/>
  <c r="FL97" i="6" s="1"/>
  <c r="FL37" i="3"/>
  <c r="FL36" i="3"/>
  <c r="FL35" i="3"/>
  <c r="FL31" i="3"/>
  <c r="FL30" i="3"/>
  <c r="FK185" i="3"/>
  <c r="FK143" i="3"/>
  <c r="FJ72" i="3"/>
  <c r="FJ74" i="3"/>
  <c r="FJ98" i="6" s="1"/>
  <c r="FL121" i="3"/>
  <c r="FL122" i="3" s="1"/>
  <c r="FL117" i="3"/>
  <c r="FL102" i="3"/>
  <c r="FL103" i="3" s="1"/>
  <c r="FL126" i="3"/>
  <c r="FL127" i="3" s="1"/>
  <c r="FJ78" i="3"/>
  <c r="FK190" i="3"/>
  <c r="FJ79" i="3"/>
  <c r="FK112" i="3"/>
  <c r="FK101" i="3"/>
  <c r="FK105" i="3" s="1"/>
  <c r="FK28" i="6" s="1"/>
  <c r="FJ77" i="3"/>
  <c r="FJ76" i="3"/>
  <c r="FJ71" i="3"/>
  <c r="FK135" i="3"/>
  <c r="FM1" i="3"/>
  <c r="FM15" i="3"/>
  <c r="FM19" i="3" s="1"/>
  <c r="FM25" i="3"/>
  <c r="LP13" i="3"/>
  <c r="LO6" i="3"/>
  <c r="FJ130" i="3"/>
  <c r="FJ29" i="6" s="1"/>
  <c r="LN50" i="7" l="1"/>
  <c r="LM73" i="7"/>
  <c r="LN186" i="7"/>
  <c r="LN62" i="7"/>
  <c r="LN51" i="7"/>
  <c r="LN187" i="7" s="1"/>
  <c r="LN192" i="7"/>
  <c r="LN188" i="7"/>
  <c r="LN189" i="7"/>
  <c r="LN52" i="7"/>
  <c r="LN67" i="7"/>
  <c r="LN190" i="7" s="1"/>
  <c r="LM188" i="7"/>
  <c r="LM200" i="7" s="1"/>
  <c r="LM189" i="7"/>
  <c r="LK130" i="7"/>
  <c r="LO30" i="7"/>
  <c r="LO136" i="7" s="1"/>
  <c r="LM112" i="7"/>
  <c r="LM102" i="7"/>
  <c r="LM106" i="7" s="1"/>
  <c r="LM118" i="7"/>
  <c r="LN103" i="7"/>
  <c r="LN104" i="7" s="1"/>
  <c r="LN117" i="7"/>
  <c r="LN118" i="7" s="1"/>
  <c r="LN121" i="7"/>
  <c r="LN122" i="7" s="1"/>
  <c r="LN126" i="7"/>
  <c r="LN127" i="7" s="1"/>
  <c r="LN41" i="7"/>
  <c r="LN42" i="7" s="1"/>
  <c r="LN3" i="7" s="1"/>
  <c r="LN110" i="7"/>
  <c r="LN90" i="7"/>
  <c r="LN94" i="7" s="1"/>
  <c r="LN96" i="7" s="1"/>
  <c r="LL128" i="7"/>
  <c r="LL123" i="7"/>
  <c r="LO36" i="7"/>
  <c r="LO35" i="7"/>
  <c r="LO67" i="7" s="1"/>
  <c r="LO190" i="7" s="1"/>
  <c r="LO38" i="7"/>
  <c r="LO59" i="7"/>
  <c r="LO47" i="7"/>
  <c r="LO135" i="7" s="1"/>
  <c r="LP19" i="7"/>
  <c r="LP84" i="7"/>
  <c r="LP2" i="7"/>
  <c r="LM74" i="7"/>
  <c r="LL74" i="7"/>
  <c r="LO37" i="7"/>
  <c r="LO66" i="7" s="1"/>
  <c r="LN78" i="7" s="1"/>
  <c r="LO5" i="7"/>
  <c r="LO26" i="7"/>
  <c r="LN71" i="7"/>
  <c r="LM72" i="7"/>
  <c r="LL72" i="7"/>
  <c r="LO65" i="7"/>
  <c r="LO54" i="7"/>
  <c r="LO52" i="7"/>
  <c r="LO39" i="7"/>
  <c r="LQ14" i="7"/>
  <c r="LP1" i="7"/>
  <c r="LP145" i="7" s="1"/>
  <c r="LP146" i="7" s="1"/>
  <c r="LP150" i="7" s="1"/>
  <c r="LP158" i="7" s="1"/>
  <c r="LP25" i="7"/>
  <c r="LP89" i="7" s="1"/>
  <c r="LM78" i="7"/>
  <c r="LO32" i="7"/>
  <c r="LO156" i="7" s="1"/>
  <c r="LM79" i="7"/>
  <c r="LO31" i="7"/>
  <c r="LO144" i="7" s="1"/>
  <c r="LN65" i="7"/>
  <c r="LN54" i="7"/>
  <c r="LM75" i="7"/>
  <c r="LM191" i="7" s="1"/>
  <c r="LL75" i="7"/>
  <c r="LL191" i="7" s="1"/>
  <c r="LO34" i="7"/>
  <c r="LO192" i="7" s="1"/>
  <c r="LM71" i="7"/>
  <c r="LL71" i="7"/>
  <c r="LO33" i="7"/>
  <c r="LL77" i="7"/>
  <c r="LQ15" i="7"/>
  <c r="LP17" i="7"/>
  <c r="LP16" i="7"/>
  <c r="FK3" i="6"/>
  <c r="FJ4" i="6"/>
  <c r="FJ5" i="6" s="1"/>
  <c r="ED146" i="3"/>
  <c r="ED150" i="3" s="1"/>
  <c r="ED158" i="3" s="1"/>
  <c r="FL67" i="3"/>
  <c r="FL55" i="3"/>
  <c r="FL189" i="3" s="1"/>
  <c r="LQ13" i="3"/>
  <c r="LP6" i="3"/>
  <c r="FL64" i="3"/>
  <c r="FL54" i="3"/>
  <c r="FL110" i="3"/>
  <c r="FL118" i="3" s="1"/>
  <c r="FL156" i="3"/>
  <c r="FL90" i="3"/>
  <c r="FL94" i="3" s="1"/>
  <c r="FL96" i="3" s="1"/>
  <c r="FL61" i="3"/>
  <c r="FL53" i="3"/>
  <c r="FM89" i="3"/>
  <c r="FM5" i="3"/>
  <c r="FM26" i="3"/>
  <c r="FL52" i="3"/>
  <c r="FL62" i="3"/>
  <c r="FL4" i="3"/>
  <c r="FL65" i="3"/>
  <c r="FL49" i="3"/>
  <c r="FM2" i="3"/>
  <c r="FM145" i="3" s="1"/>
  <c r="FM17" i="3"/>
  <c r="FN14" i="3"/>
  <c r="FM16" i="3"/>
  <c r="FM84" i="3"/>
  <c r="FK241" i="3"/>
  <c r="FL136" i="3"/>
  <c r="FL41" i="3"/>
  <c r="FL42" i="3" s="1"/>
  <c r="FL3" i="3" s="1"/>
  <c r="FL47" i="3"/>
  <c r="FL74" i="6" s="1"/>
  <c r="FL59" i="3"/>
  <c r="FL192" i="3"/>
  <c r="FL63" i="3"/>
  <c r="FL51" i="3"/>
  <c r="FL187" i="3" s="1"/>
  <c r="FJ242" i="3"/>
  <c r="FK123" i="3"/>
  <c r="FK128" i="3"/>
  <c r="FL144" i="3"/>
  <c r="FL48" i="3"/>
  <c r="FL142" i="3" s="1"/>
  <c r="FL60" i="3"/>
  <c r="FL66" i="3"/>
  <c r="FL50" i="3"/>
  <c r="LN79" i="7" l="1"/>
  <c r="LN200" i="7"/>
  <c r="LL130" i="7"/>
  <c r="LN77" i="7"/>
  <c r="LO185" i="7"/>
  <c r="LP37" i="7"/>
  <c r="LP66" i="7" s="1"/>
  <c r="LN112" i="7"/>
  <c r="LN102" i="7"/>
  <c r="LN106" i="7" s="1"/>
  <c r="LO121" i="7"/>
  <c r="LO122" i="7" s="1"/>
  <c r="LO103" i="7"/>
  <c r="LO104" i="7" s="1"/>
  <c r="LO126" i="7"/>
  <c r="LO127" i="7" s="1"/>
  <c r="LO117" i="7"/>
  <c r="LM123" i="7"/>
  <c r="LM128" i="7"/>
  <c r="LO110" i="7"/>
  <c r="LO90" i="7"/>
  <c r="LO94" i="7" s="1"/>
  <c r="LO96" i="7" s="1"/>
  <c r="LO61" i="7"/>
  <c r="LO186" i="7" s="1"/>
  <c r="LO53" i="7"/>
  <c r="LM77" i="7"/>
  <c r="LP35" i="7"/>
  <c r="LP38" i="7"/>
  <c r="LR14" i="7"/>
  <c r="LQ1" i="7"/>
  <c r="LQ25" i="7"/>
  <c r="LQ89" i="7" s="1"/>
  <c r="LP36" i="7"/>
  <c r="LP39" i="7"/>
  <c r="LP32" i="7"/>
  <c r="LP156" i="7" s="1"/>
  <c r="LO62" i="7"/>
  <c r="LO49" i="7"/>
  <c r="LO50" i="7"/>
  <c r="LO4" i="7"/>
  <c r="LO60" i="7"/>
  <c r="LO143" i="7" s="1"/>
  <c r="LO48" i="7"/>
  <c r="LO142" i="7" s="1"/>
  <c r="LP31" i="7"/>
  <c r="LP144" i="7" s="1"/>
  <c r="LQ19" i="7"/>
  <c r="LQ84" i="7"/>
  <c r="LQ2" i="7"/>
  <c r="LO63" i="7"/>
  <c r="LO51" i="7"/>
  <c r="LO187" i="7" s="1"/>
  <c r="LP33" i="7"/>
  <c r="LO78" i="7"/>
  <c r="LP34" i="7"/>
  <c r="LP192" i="7" s="1"/>
  <c r="LO41" i="7"/>
  <c r="LO42" i="7" s="1"/>
  <c r="LO3" i="7" s="1"/>
  <c r="LP30" i="7"/>
  <c r="LP136" i="7" s="1"/>
  <c r="LP5" i="7"/>
  <c r="LP26" i="7"/>
  <c r="LR15" i="7"/>
  <c r="LQ17" i="7"/>
  <c r="LQ16" i="7"/>
  <c r="LQ38" i="7" s="1"/>
  <c r="FL75" i="6"/>
  <c r="FL82" i="6"/>
  <c r="FK76" i="3"/>
  <c r="FK77" i="3"/>
  <c r="LQ6" i="3"/>
  <c r="LR13" i="3"/>
  <c r="FK78" i="3"/>
  <c r="FL185" i="3"/>
  <c r="FL143" i="3"/>
  <c r="FK72" i="3"/>
  <c r="FK71" i="3"/>
  <c r="FM37" i="3"/>
  <c r="FM35" i="3"/>
  <c r="FM39" i="3"/>
  <c r="FM32" i="3"/>
  <c r="FM34" i="3"/>
  <c r="FM38" i="3"/>
  <c r="FM36" i="3"/>
  <c r="FM30" i="3"/>
  <c r="FM33" i="3"/>
  <c r="FM97" i="6" s="1"/>
  <c r="FM31" i="3"/>
  <c r="FL186" i="3"/>
  <c r="FK73" i="3"/>
  <c r="FK130" i="3"/>
  <c r="FK29" i="6" s="1"/>
  <c r="FL135" i="3"/>
  <c r="FN25" i="3"/>
  <c r="FN1" i="3"/>
  <c r="FN15" i="3"/>
  <c r="FK74" i="3"/>
  <c r="FK98" i="6" s="1"/>
  <c r="FL112" i="3"/>
  <c r="FL101" i="3"/>
  <c r="FL105" i="3" s="1"/>
  <c r="FL28" i="6" s="1"/>
  <c r="FL190" i="3"/>
  <c r="FK79" i="3"/>
  <c r="FM102" i="3"/>
  <c r="FM103" i="3" s="1"/>
  <c r="FM117" i="3"/>
  <c r="FM121" i="3"/>
  <c r="FM122" i="3" s="1"/>
  <c r="FM126" i="3"/>
  <c r="FM127" i="3" s="1"/>
  <c r="FL188" i="3"/>
  <c r="FL200" i="3" s="1"/>
  <c r="FK75" i="3"/>
  <c r="FK191" i="3" s="1"/>
  <c r="LP52" i="7" l="1"/>
  <c r="LP67" i="7"/>
  <c r="LP190" i="7" s="1"/>
  <c r="LO188" i="7"/>
  <c r="LO200" i="7" s="1"/>
  <c r="LO189" i="7"/>
  <c r="LQ36" i="7"/>
  <c r="LQ145" i="7"/>
  <c r="LQ146" i="7" s="1"/>
  <c r="LQ150" i="7" s="1"/>
  <c r="LQ158" i="7" s="1"/>
  <c r="LM130" i="7"/>
  <c r="LP126" i="7"/>
  <c r="LP127" i="7" s="1"/>
  <c r="LP121" i="7"/>
  <c r="LP122" i="7" s="1"/>
  <c r="LP103" i="7"/>
  <c r="LP104" i="7" s="1"/>
  <c r="LP117" i="7"/>
  <c r="LO112" i="7"/>
  <c r="LO102" i="7"/>
  <c r="LO106" i="7" s="1"/>
  <c r="LN128" i="7"/>
  <c r="LN123" i="7"/>
  <c r="LQ37" i="7"/>
  <c r="LQ66" i="7" s="1"/>
  <c r="LP78" i="7" s="1"/>
  <c r="LP110" i="7"/>
  <c r="LP90" i="7"/>
  <c r="LP94" i="7" s="1"/>
  <c r="LP96" i="7" s="1"/>
  <c r="LO118" i="7"/>
  <c r="LQ65" i="7"/>
  <c r="LQ54" i="7"/>
  <c r="LQ35" i="7"/>
  <c r="LQ39" i="7"/>
  <c r="LS14" i="7"/>
  <c r="LR1" i="7"/>
  <c r="LR25" i="7"/>
  <c r="LR89" i="7" s="1"/>
  <c r="LQ32" i="7"/>
  <c r="LQ156" i="7" s="1"/>
  <c r="LO79" i="7"/>
  <c r="LP63" i="7"/>
  <c r="LP51" i="7"/>
  <c r="LP187" i="7" s="1"/>
  <c r="LQ31" i="7"/>
  <c r="LQ144" i="7" s="1"/>
  <c r="LN74" i="7"/>
  <c r="LP59" i="7"/>
  <c r="LP185" i="7" s="1"/>
  <c r="LP47" i="7"/>
  <c r="LP135" i="7" s="1"/>
  <c r="LP41" i="7"/>
  <c r="LP42" i="7" s="1"/>
  <c r="LP3" i="7" s="1"/>
  <c r="LQ33" i="7"/>
  <c r="LP61" i="7"/>
  <c r="LP186" i="7" s="1"/>
  <c r="LP53" i="7"/>
  <c r="LP60" i="7"/>
  <c r="LP48" i="7"/>
  <c r="LP142" i="7" s="1"/>
  <c r="LP62" i="7"/>
  <c r="LP49" i="7"/>
  <c r="LP50" i="7"/>
  <c r="LP4" i="7"/>
  <c r="LQ30" i="7"/>
  <c r="LQ136" i="7" s="1"/>
  <c r="LP65" i="7"/>
  <c r="LP54" i="7"/>
  <c r="LN73" i="7"/>
  <c r="LR19" i="7"/>
  <c r="LR84" i="7"/>
  <c r="LR2" i="7"/>
  <c r="LQ34" i="7"/>
  <c r="LQ192" i="7" s="1"/>
  <c r="LN75" i="7"/>
  <c r="LN191" i="7" s="1"/>
  <c r="LN72" i="7"/>
  <c r="LQ5" i="7"/>
  <c r="LQ26" i="7"/>
  <c r="LS15" i="7"/>
  <c r="LR17" i="7"/>
  <c r="LR16" i="7"/>
  <c r="FK4" i="6"/>
  <c r="FK5" i="6" s="1"/>
  <c r="FL3" i="6"/>
  <c r="FL241" i="3"/>
  <c r="FM192" i="3"/>
  <c r="FM63" i="3"/>
  <c r="FM51" i="3"/>
  <c r="FM187" i="3" s="1"/>
  <c r="FL128" i="3"/>
  <c r="FL123" i="3"/>
  <c r="FM156" i="3"/>
  <c r="FM90" i="3"/>
  <c r="FM94" i="3" s="1"/>
  <c r="FM96" i="3" s="1"/>
  <c r="FM110" i="3"/>
  <c r="FM118" i="3" s="1"/>
  <c r="FM61" i="3"/>
  <c r="FM53" i="3"/>
  <c r="FK242" i="3"/>
  <c r="FM66" i="3"/>
  <c r="FM50" i="3"/>
  <c r="FM144" i="3"/>
  <c r="FM48" i="3"/>
  <c r="FM142" i="3" s="1"/>
  <c r="FM60" i="3"/>
  <c r="FM67" i="3"/>
  <c r="FM55" i="3"/>
  <c r="FM189" i="3" s="1"/>
  <c r="FN17" i="3"/>
  <c r="FN16" i="3"/>
  <c r="FO14" i="3"/>
  <c r="FN2" i="3"/>
  <c r="EE146" i="3" s="1"/>
  <c r="EE150" i="3" s="1"/>
  <c r="EE158" i="3" s="1"/>
  <c r="FN84" i="3"/>
  <c r="FM52" i="3"/>
  <c r="FM62" i="3"/>
  <c r="FM4" i="3"/>
  <c r="FN19" i="3"/>
  <c r="FM136" i="3"/>
  <c r="FM47" i="3"/>
  <c r="FM74" i="6" s="1"/>
  <c r="FM59" i="3"/>
  <c r="FM41" i="3"/>
  <c r="FM42" i="3" s="1"/>
  <c r="FM3" i="3" s="1"/>
  <c r="FN89" i="3"/>
  <c r="FN5" i="3"/>
  <c r="FN26" i="3"/>
  <c r="FM54" i="3"/>
  <c r="FM64" i="3"/>
  <c r="LS13" i="3"/>
  <c r="LR6" i="3"/>
  <c r="FM65" i="3"/>
  <c r="FM49" i="3"/>
  <c r="LP188" i="7" l="1"/>
  <c r="LP200" i="7" s="1"/>
  <c r="LP189" i="7"/>
  <c r="LQ52" i="7"/>
  <c r="LQ67" i="7"/>
  <c r="LR145" i="7"/>
  <c r="LR146" i="7" s="1"/>
  <c r="LR150" i="7" s="1"/>
  <c r="LR158" i="7" s="1"/>
  <c r="LQ126" i="7"/>
  <c r="LQ127" i="7" s="1"/>
  <c r="LQ103" i="7"/>
  <c r="LQ104" i="7" s="1"/>
  <c r="LQ121" i="7"/>
  <c r="LQ122" i="7" s="1"/>
  <c r="LQ117" i="7"/>
  <c r="LP112" i="7"/>
  <c r="LP102" i="7"/>
  <c r="LP106" i="7" s="1"/>
  <c r="LO72" i="7"/>
  <c r="LP143" i="7"/>
  <c r="LO128" i="7"/>
  <c r="LO123" i="7"/>
  <c r="LP118" i="7"/>
  <c r="LR37" i="7"/>
  <c r="LR66" i="7" s="1"/>
  <c r="LQ78" i="7" s="1"/>
  <c r="LR32" i="7"/>
  <c r="LR156" i="7" s="1"/>
  <c r="LQ110" i="7"/>
  <c r="LQ90" i="7"/>
  <c r="LQ94" i="7" s="1"/>
  <c r="LQ96" i="7" s="1"/>
  <c r="LN130" i="7"/>
  <c r="LR35" i="7"/>
  <c r="LR31" i="7"/>
  <c r="LR144" i="7" s="1"/>
  <c r="LR33" i="7"/>
  <c r="LR62" i="7" s="1"/>
  <c r="LR34" i="7"/>
  <c r="LR192" i="7" s="1"/>
  <c r="LR38" i="7"/>
  <c r="LR39" i="7"/>
  <c r="LR36" i="7"/>
  <c r="LR65" i="7" s="1"/>
  <c r="LP77" i="7"/>
  <c r="LO77" i="7"/>
  <c r="LQ60" i="7"/>
  <c r="LQ143" i="7" s="1"/>
  <c r="LQ48" i="7"/>
  <c r="LQ142" i="7" s="1"/>
  <c r="LT14" i="7"/>
  <c r="LS1" i="7"/>
  <c r="LS25" i="7"/>
  <c r="LS89" i="7" s="1"/>
  <c r="LQ59" i="7"/>
  <c r="LQ185" i="7" s="1"/>
  <c r="LQ47" i="7"/>
  <c r="LQ135" i="7" s="1"/>
  <c r="LQ41" i="7"/>
  <c r="LQ42" i="7" s="1"/>
  <c r="LQ3" i="7" s="1"/>
  <c r="LR53" i="7"/>
  <c r="LQ62" i="7"/>
  <c r="LP74" i="7" s="1"/>
  <c r="LQ50" i="7"/>
  <c r="LQ4" i="7"/>
  <c r="LQ49" i="7"/>
  <c r="LR50" i="7"/>
  <c r="LR4" i="7"/>
  <c r="LS19" i="7"/>
  <c r="LS84" i="7"/>
  <c r="LS2" i="7"/>
  <c r="LR48" i="7"/>
  <c r="LR142" i="7" s="1"/>
  <c r="LR63" i="7"/>
  <c r="LR51" i="7"/>
  <c r="LR187" i="7" s="1"/>
  <c r="LO71" i="7"/>
  <c r="LQ61" i="7"/>
  <c r="LQ186" i="7" s="1"/>
  <c r="LQ53" i="7"/>
  <c r="LO75" i="7"/>
  <c r="LO191" i="7" s="1"/>
  <c r="LR30" i="7"/>
  <c r="LR136" i="7" s="1"/>
  <c r="LO73" i="7"/>
  <c r="LR5" i="7"/>
  <c r="LR26" i="7"/>
  <c r="LQ63" i="7"/>
  <c r="LQ51" i="7"/>
  <c r="LQ187" i="7" s="1"/>
  <c r="LP72" i="7"/>
  <c r="LO74" i="7"/>
  <c r="LT15" i="7"/>
  <c r="LS16" i="7"/>
  <c r="LS17" i="7"/>
  <c r="FM75" i="6"/>
  <c r="FN145" i="3"/>
  <c r="FM82" i="6"/>
  <c r="FL74" i="3"/>
  <c r="FL98" i="6" s="1"/>
  <c r="FM186" i="3"/>
  <c r="FL73" i="3"/>
  <c r="FL71" i="3"/>
  <c r="FM190" i="3"/>
  <c r="FL79" i="3"/>
  <c r="FM188" i="3"/>
  <c r="FM200" i="3" s="1"/>
  <c r="FL75" i="3"/>
  <c r="FL191" i="3" s="1"/>
  <c r="FM135" i="3"/>
  <c r="FM185" i="3"/>
  <c r="FM143" i="3"/>
  <c r="FL72" i="3"/>
  <c r="FM112" i="3"/>
  <c r="FM101" i="3"/>
  <c r="FM105" i="3" s="1"/>
  <c r="FM28" i="6" s="1"/>
  <c r="FL78" i="3"/>
  <c r="LS6" i="3"/>
  <c r="LT13" i="3"/>
  <c r="FL77" i="3"/>
  <c r="FN126" i="3"/>
  <c r="FN127" i="3" s="1"/>
  <c r="FN117" i="3"/>
  <c r="FN121" i="3"/>
  <c r="FN122" i="3" s="1"/>
  <c r="FN102" i="3"/>
  <c r="FN103" i="3" s="1"/>
  <c r="FO1" i="3"/>
  <c r="FO25" i="3"/>
  <c r="FO15" i="3"/>
  <c r="FL76" i="3"/>
  <c r="FN37" i="3"/>
  <c r="FN38" i="3"/>
  <c r="FN39" i="3"/>
  <c r="FN32" i="3"/>
  <c r="FN34" i="3"/>
  <c r="FN36" i="3"/>
  <c r="FN35" i="3"/>
  <c r="FN30" i="3"/>
  <c r="FN33" i="3"/>
  <c r="FN97" i="6" s="1"/>
  <c r="FN31" i="3"/>
  <c r="FL130" i="3"/>
  <c r="FL29" i="6" s="1"/>
  <c r="LR188" i="7" l="1"/>
  <c r="LR200" i="7" s="1"/>
  <c r="LR189" i="7"/>
  <c r="LQ79" i="7"/>
  <c r="LQ118" i="7"/>
  <c r="LQ190" i="7"/>
  <c r="LP79" i="7"/>
  <c r="LR54" i="7"/>
  <c r="LP75" i="7"/>
  <c r="LP191" i="7" s="1"/>
  <c r="LQ188" i="7"/>
  <c r="LQ200" i="7" s="1"/>
  <c r="LQ189" i="7"/>
  <c r="LP71" i="7"/>
  <c r="LR49" i="7"/>
  <c r="LR61" i="7"/>
  <c r="LR186" i="7" s="1"/>
  <c r="LR52" i="7"/>
  <c r="LR67" i="7"/>
  <c r="LR190" i="7" s="1"/>
  <c r="LR117" i="7"/>
  <c r="LR126" i="7"/>
  <c r="LR127" i="7" s="1"/>
  <c r="LR103" i="7"/>
  <c r="LR104" i="7" s="1"/>
  <c r="LR121" i="7"/>
  <c r="LR122" i="7" s="1"/>
  <c r="LR110" i="7"/>
  <c r="LR90" i="7"/>
  <c r="LR94" i="7" s="1"/>
  <c r="LR96" i="7" s="1"/>
  <c r="LP128" i="7"/>
  <c r="LP123" i="7"/>
  <c r="LS30" i="7"/>
  <c r="LS136" i="7" s="1"/>
  <c r="LR60" i="7"/>
  <c r="LR143" i="7" s="1"/>
  <c r="LQ112" i="7"/>
  <c r="LQ102" i="7"/>
  <c r="LQ106" i="7" s="1"/>
  <c r="LS145" i="7"/>
  <c r="LS146" i="7" s="1"/>
  <c r="LS150" i="7" s="1"/>
  <c r="LS158" i="7" s="1"/>
  <c r="LT158" i="7" s="1"/>
  <c r="LO130" i="7"/>
  <c r="LS36" i="7"/>
  <c r="LS54" i="7" s="1"/>
  <c r="LS59" i="7"/>
  <c r="LS37" i="7"/>
  <c r="LS66" i="7" s="1"/>
  <c r="LU14" i="7"/>
  <c r="LT1" i="7"/>
  <c r="LT145" i="7" s="1"/>
  <c r="LT146" i="7" s="1"/>
  <c r="LT150" i="7" s="1"/>
  <c r="LT25" i="7"/>
  <c r="LT89" i="7" s="1"/>
  <c r="LS65" i="7"/>
  <c r="LS39" i="7"/>
  <c r="LS35" i="7"/>
  <c r="LS38" i="7"/>
  <c r="LP73" i="7"/>
  <c r="LQ72" i="7"/>
  <c r="LS32" i="7"/>
  <c r="LS156" i="7" s="1"/>
  <c r="LR77" i="7"/>
  <c r="LS31" i="7"/>
  <c r="LS144" i="7" s="1"/>
  <c r="LS34" i="7"/>
  <c r="LS192" i="7" s="1"/>
  <c r="LS33" i="7"/>
  <c r="LQ74" i="7"/>
  <c r="LS5" i="7"/>
  <c r="LS26" i="7"/>
  <c r="LT19" i="7"/>
  <c r="LT84" i="7"/>
  <c r="LT2" i="7"/>
  <c r="LR59" i="7"/>
  <c r="LR47" i="7"/>
  <c r="LR135" i="7" s="1"/>
  <c r="LR41" i="7"/>
  <c r="LR42" i="7" s="1"/>
  <c r="LR3" i="7" s="1"/>
  <c r="LQ75" i="7"/>
  <c r="LQ191" i="7" s="1"/>
  <c r="LQ77" i="7"/>
  <c r="LU15" i="7"/>
  <c r="LT16" i="7"/>
  <c r="LT39" i="7" s="1"/>
  <c r="LT17" i="7"/>
  <c r="FM3" i="6"/>
  <c r="FL4" i="6"/>
  <c r="FL5" i="6" s="1"/>
  <c r="FN136" i="3"/>
  <c r="FN47" i="3"/>
  <c r="FN74" i="6" s="1"/>
  <c r="FN59" i="3"/>
  <c r="FN41" i="3"/>
  <c r="FN42" i="3" s="1"/>
  <c r="FN3" i="3" s="1"/>
  <c r="LT6" i="3"/>
  <c r="LU13" i="3"/>
  <c r="FM241" i="3"/>
  <c r="FN67" i="3"/>
  <c r="FN55" i="3"/>
  <c r="FN189" i="3" s="1"/>
  <c r="FM123" i="3"/>
  <c r="FM128" i="3"/>
  <c r="FN54" i="3"/>
  <c r="FN64" i="3"/>
  <c r="FN192" i="3"/>
  <c r="FN63" i="3"/>
  <c r="FN51" i="3"/>
  <c r="FN187" i="3" s="1"/>
  <c r="FL242" i="3"/>
  <c r="FO17" i="3"/>
  <c r="FO16" i="3"/>
  <c r="FP14" i="3"/>
  <c r="FO2" i="3"/>
  <c r="FO145" i="3" s="1"/>
  <c r="FO84" i="3"/>
  <c r="FN65" i="3"/>
  <c r="FN49" i="3"/>
  <c r="FO19" i="3"/>
  <c r="FN156" i="3"/>
  <c r="FN90" i="3"/>
  <c r="FN94" i="3" s="1"/>
  <c r="FN96" i="3" s="1"/>
  <c r="FN110" i="3"/>
  <c r="FN118" i="3" s="1"/>
  <c r="FN61" i="3"/>
  <c r="FN53" i="3"/>
  <c r="FN50" i="3"/>
  <c r="FN66" i="3"/>
  <c r="FN144" i="3"/>
  <c r="FN48" i="3"/>
  <c r="FN142" i="3" s="1"/>
  <c r="FN60" i="3"/>
  <c r="FN75" i="6" s="1"/>
  <c r="FN62" i="3"/>
  <c r="FN52" i="3"/>
  <c r="FN4" i="3"/>
  <c r="FO89" i="3"/>
  <c r="FO5" i="3"/>
  <c r="FO26" i="3"/>
  <c r="LS47" i="7" l="1"/>
  <c r="LS135" i="7" s="1"/>
  <c r="LS52" i="7"/>
  <c r="LS67" i="7"/>
  <c r="LS190" i="7" s="1"/>
  <c r="LS185" i="7"/>
  <c r="LQ73" i="7"/>
  <c r="LR71" i="7"/>
  <c r="LR185" i="7"/>
  <c r="LP130" i="7"/>
  <c r="LR112" i="7"/>
  <c r="LR102" i="7"/>
  <c r="LR106" i="7" s="1"/>
  <c r="LQ128" i="7"/>
  <c r="LQ123" i="7"/>
  <c r="LT38" i="7"/>
  <c r="LS121" i="7"/>
  <c r="LS122" i="7" s="1"/>
  <c r="LS117" i="7"/>
  <c r="LS126" i="7"/>
  <c r="LS127" i="7" s="1"/>
  <c r="LS103" i="7"/>
  <c r="LS104" i="7" s="1"/>
  <c r="LS90" i="7"/>
  <c r="LS94" i="7" s="1"/>
  <c r="LS96" i="7" s="1"/>
  <c r="LS110" i="7"/>
  <c r="LR118" i="7"/>
  <c r="LQ71" i="7"/>
  <c r="LT36" i="7"/>
  <c r="LT37" i="7"/>
  <c r="LT66" i="7" s="1"/>
  <c r="LS78" i="7" s="1"/>
  <c r="LS62" i="7"/>
  <c r="LS50" i="7"/>
  <c r="LS4" i="7"/>
  <c r="LS49" i="7"/>
  <c r="LR79" i="7"/>
  <c r="LV14" i="7"/>
  <c r="LU1" i="7"/>
  <c r="LU25" i="7"/>
  <c r="LU89" i="7" s="1"/>
  <c r="LT32" i="7"/>
  <c r="LT156" i="7" s="1"/>
  <c r="LS63" i="7"/>
  <c r="LS51" i="7"/>
  <c r="LS187" i="7" s="1"/>
  <c r="LR78" i="7"/>
  <c r="LT35" i="7"/>
  <c r="LT34" i="7"/>
  <c r="LT192" i="7" s="1"/>
  <c r="LS60" i="7"/>
  <c r="LS143" i="7" s="1"/>
  <c r="LS48" i="7"/>
  <c r="LS142" i="7" s="1"/>
  <c r="LT31" i="7"/>
  <c r="LT144" i="7" s="1"/>
  <c r="LT33" i="7"/>
  <c r="LS41" i="7"/>
  <c r="LS42" i="7" s="1"/>
  <c r="LS3" i="7" s="1"/>
  <c r="LU19" i="7"/>
  <c r="LU84" i="7"/>
  <c r="LU2" i="7"/>
  <c r="LT30" i="7"/>
  <c r="LT136" i="7" s="1"/>
  <c r="LS61" i="7"/>
  <c r="LS186" i="7" s="1"/>
  <c r="LS53" i="7"/>
  <c r="LT5" i="7"/>
  <c r="LT26" i="7"/>
  <c r="LV15" i="7"/>
  <c r="LU16" i="7"/>
  <c r="LU17" i="7"/>
  <c r="FN82" i="6"/>
  <c r="EF146" i="3"/>
  <c r="EF150" i="3" s="1"/>
  <c r="EF158" i="3" s="1"/>
  <c r="FM130" i="3"/>
  <c r="FM29" i="6" s="1"/>
  <c r="LV13" i="3"/>
  <c r="LU6" i="3"/>
  <c r="FM74" i="3"/>
  <c r="FM98" i="6" s="1"/>
  <c r="FN186" i="3"/>
  <c r="FM73" i="3"/>
  <c r="FP25" i="3"/>
  <c r="FP15" i="3"/>
  <c r="FP1" i="3"/>
  <c r="FN188" i="3"/>
  <c r="FN200" i="3" s="1"/>
  <c r="FM75" i="3"/>
  <c r="FM191" i="3" s="1"/>
  <c r="FN112" i="3"/>
  <c r="FN101" i="3"/>
  <c r="FN105" i="3" s="1"/>
  <c r="FN28" i="6" s="1"/>
  <c r="FO39" i="3"/>
  <c r="FO34" i="3"/>
  <c r="FO36" i="3"/>
  <c r="FO35" i="3"/>
  <c r="FO30" i="3"/>
  <c r="FO37" i="3"/>
  <c r="FO33" i="3"/>
  <c r="FO97" i="6" s="1"/>
  <c r="FO31" i="3"/>
  <c r="FO38" i="3"/>
  <c r="FO32" i="3"/>
  <c r="FM71" i="3"/>
  <c r="FN190" i="3"/>
  <c r="FM79" i="3"/>
  <c r="FN135" i="3"/>
  <c r="FN185" i="3"/>
  <c r="FN143" i="3"/>
  <c r="FM72" i="3"/>
  <c r="FO117" i="3"/>
  <c r="FO102" i="3"/>
  <c r="FO103" i="3" s="1"/>
  <c r="FO121" i="3"/>
  <c r="FO122" i="3" s="1"/>
  <c r="FO126" i="3"/>
  <c r="FO127" i="3" s="1"/>
  <c r="FM78" i="3"/>
  <c r="FM77" i="3"/>
  <c r="FM76" i="3"/>
  <c r="LT52" i="7" l="1"/>
  <c r="LT67" i="7"/>
  <c r="LT190" i="7" s="1"/>
  <c r="LS188" i="7"/>
  <c r="LS200" i="7" s="1"/>
  <c r="LS189" i="7"/>
  <c r="LS112" i="7"/>
  <c r="LS102" i="7"/>
  <c r="LS106" i="7" s="1"/>
  <c r="LT110" i="7"/>
  <c r="LT90" i="7"/>
  <c r="LT94" i="7" s="1"/>
  <c r="LT96" i="7" s="1"/>
  <c r="LU145" i="7"/>
  <c r="LU146" i="7" s="1"/>
  <c r="LU150" i="7" s="1"/>
  <c r="LU158" i="7" s="1"/>
  <c r="LQ130" i="7"/>
  <c r="LU33" i="7"/>
  <c r="LU50" i="7" s="1"/>
  <c r="LS118" i="7"/>
  <c r="LR128" i="7"/>
  <c r="LR123" i="7"/>
  <c r="LT121" i="7"/>
  <c r="LT122" i="7" s="1"/>
  <c r="LT126" i="7"/>
  <c r="LT127" i="7" s="1"/>
  <c r="LT117" i="7"/>
  <c r="LT118" i="7" s="1"/>
  <c r="LT103" i="7"/>
  <c r="LT104" i="7" s="1"/>
  <c r="LU34" i="7"/>
  <c r="LU192" i="7" s="1"/>
  <c r="LU62" i="7"/>
  <c r="LU51" i="7"/>
  <c r="LU187" i="7" s="1"/>
  <c r="LU30" i="7"/>
  <c r="LU136" i="7" s="1"/>
  <c r="LT62" i="7"/>
  <c r="LT50" i="7"/>
  <c r="LT4" i="7"/>
  <c r="LT49" i="7"/>
  <c r="LT59" i="7"/>
  <c r="LT47" i="7"/>
  <c r="LT135" i="7" s="1"/>
  <c r="LT41" i="7"/>
  <c r="LT42" i="7" s="1"/>
  <c r="LT3" i="7" s="1"/>
  <c r="LU38" i="7"/>
  <c r="LT60" i="7"/>
  <c r="LT143" i="7" s="1"/>
  <c r="LT48" i="7"/>
  <c r="LT142" i="7" s="1"/>
  <c r="LR75" i="7"/>
  <c r="LR191" i="7" s="1"/>
  <c r="LV19" i="7"/>
  <c r="LV84" i="7"/>
  <c r="LV2" i="7"/>
  <c r="LU35" i="7"/>
  <c r="LU37" i="7"/>
  <c r="LU66" i="7" s="1"/>
  <c r="LT78" i="7" s="1"/>
  <c r="LT61" i="7"/>
  <c r="LT53" i="7"/>
  <c r="LU36" i="7"/>
  <c r="LU39" i="7"/>
  <c r="LR72" i="7"/>
  <c r="LU5" i="7"/>
  <c r="LU26" i="7"/>
  <c r="LS74" i="7"/>
  <c r="LR74" i="7"/>
  <c r="LU32" i="7"/>
  <c r="LU156" i="7" s="1"/>
  <c r="LT63" i="7"/>
  <c r="LT51" i="7"/>
  <c r="LT187" i="7" s="1"/>
  <c r="LU31" i="7"/>
  <c r="LU144" i="7" s="1"/>
  <c r="LW14" i="7"/>
  <c r="LV1" i="7"/>
  <c r="LV25" i="7"/>
  <c r="LV89" i="7" s="1"/>
  <c r="LT65" i="7"/>
  <c r="LT54" i="7"/>
  <c r="LR73" i="7"/>
  <c r="LW15" i="7"/>
  <c r="LV16" i="7"/>
  <c r="LV17" i="7"/>
  <c r="FM4" i="6"/>
  <c r="FM5" i="6" s="1"/>
  <c r="FN3" i="6"/>
  <c r="FM242" i="3"/>
  <c r="FO144" i="3"/>
  <c r="FO48" i="3"/>
  <c r="FO142" i="3" s="1"/>
  <c r="FO60" i="3"/>
  <c r="FN241" i="3"/>
  <c r="FP89" i="3"/>
  <c r="FP5" i="3"/>
  <c r="FP26" i="3"/>
  <c r="FO62" i="3"/>
  <c r="FO52" i="3"/>
  <c r="FO4" i="3"/>
  <c r="FN123" i="3"/>
  <c r="FN128" i="3"/>
  <c r="FO136" i="3"/>
  <c r="FO59" i="3"/>
  <c r="FO41" i="3"/>
  <c r="FO42" i="3" s="1"/>
  <c r="FO3" i="3" s="1"/>
  <c r="FO47" i="3"/>
  <c r="FO74" i="6" s="1"/>
  <c r="LW13" i="3"/>
  <c r="LV6" i="3"/>
  <c r="FO67" i="3"/>
  <c r="FO55" i="3"/>
  <c r="FO189" i="3" s="1"/>
  <c r="FO64" i="3"/>
  <c r="FO54" i="3"/>
  <c r="FO156" i="3"/>
  <c r="FO90" i="3"/>
  <c r="FO94" i="3" s="1"/>
  <c r="FO96" i="3" s="1"/>
  <c r="FO110" i="3"/>
  <c r="FO118" i="3" s="1"/>
  <c r="FO61" i="3"/>
  <c r="FO53" i="3"/>
  <c r="FO192" i="3"/>
  <c r="FO51" i="3"/>
  <c r="FO187" i="3" s="1"/>
  <c r="FO63" i="3"/>
  <c r="FP2" i="3"/>
  <c r="FP145" i="3" s="1"/>
  <c r="FP17" i="3"/>
  <c r="FP16" i="3"/>
  <c r="FQ14" i="3"/>
  <c r="FP84" i="3"/>
  <c r="FO65" i="3"/>
  <c r="FO49" i="3"/>
  <c r="FO50" i="3"/>
  <c r="FO66" i="3"/>
  <c r="FP19" i="3"/>
  <c r="LU49" i="7" l="1"/>
  <c r="LS73" i="7"/>
  <c r="LT186" i="7"/>
  <c r="LU63" i="7"/>
  <c r="LS72" i="7"/>
  <c r="LT185" i="7"/>
  <c r="LU4" i="7"/>
  <c r="LU52" i="7"/>
  <c r="LU67" i="7"/>
  <c r="LU190" i="7" s="1"/>
  <c r="LT188" i="7"/>
  <c r="LT200" i="7" s="1"/>
  <c r="LT189" i="7"/>
  <c r="LS79" i="7"/>
  <c r="LV39" i="7"/>
  <c r="LT112" i="7"/>
  <c r="LT102" i="7"/>
  <c r="LT106" i="7" s="1"/>
  <c r="LU110" i="7"/>
  <c r="LU90" i="7"/>
  <c r="LU94" i="7" s="1"/>
  <c r="LU96" i="7" s="1"/>
  <c r="LR130" i="7"/>
  <c r="LT75" i="7"/>
  <c r="LT191" i="7" s="1"/>
  <c r="LV145" i="7"/>
  <c r="LV146" i="7" s="1"/>
  <c r="LV150" i="7" s="1"/>
  <c r="LV158" i="7" s="1"/>
  <c r="LU103" i="7"/>
  <c r="LU104" i="7" s="1"/>
  <c r="LU117" i="7"/>
  <c r="LU121" i="7"/>
  <c r="LU122" i="7" s="1"/>
  <c r="LU126" i="7"/>
  <c r="LU127" i="7" s="1"/>
  <c r="LS128" i="7"/>
  <c r="LS130" i="7" s="1"/>
  <c r="LS123" i="7"/>
  <c r="LV32" i="7"/>
  <c r="LV37" i="7"/>
  <c r="LV66" i="7" s="1"/>
  <c r="LU78" i="7" s="1"/>
  <c r="LV35" i="7"/>
  <c r="LV36" i="7"/>
  <c r="LV54" i="7" s="1"/>
  <c r="LT74" i="7"/>
  <c r="LV38" i="7"/>
  <c r="LT79" i="7"/>
  <c r="LU59" i="7"/>
  <c r="LU47" i="7"/>
  <c r="LU135" i="7" s="1"/>
  <c r="LU41" i="7"/>
  <c r="LU42" i="7" s="1"/>
  <c r="LU3" i="7" s="1"/>
  <c r="LV53" i="7"/>
  <c r="LU61" i="7"/>
  <c r="LU186" i="7" s="1"/>
  <c r="LU53" i="7"/>
  <c r="LU65" i="7"/>
  <c r="LU54" i="7"/>
  <c r="LV31" i="7"/>
  <c r="LV144" i="7" s="1"/>
  <c r="LS77" i="7"/>
  <c r="LV5" i="7"/>
  <c r="LV26" i="7"/>
  <c r="LV34" i="7"/>
  <c r="LV192" i="7" s="1"/>
  <c r="LS71" i="7"/>
  <c r="LV33" i="7"/>
  <c r="LX14" i="7"/>
  <c r="LW1" i="7"/>
  <c r="LW25" i="7"/>
  <c r="LW89" i="7" s="1"/>
  <c r="LV30" i="7"/>
  <c r="LV136" i="7" s="1"/>
  <c r="LS75" i="7"/>
  <c r="LS191" i="7" s="1"/>
  <c r="LW19" i="7"/>
  <c r="LW84" i="7"/>
  <c r="LW2" i="7"/>
  <c r="LW38" i="7"/>
  <c r="LW36" i="7"/>
  <c r="LU60" i="7"/>
  <c r="LU143" i="7" s="1"/>
  <c r="LU48" i="7"/>
  <c r="LU142" i="7" s="1"/>
  <c r="LX15" i="7"/>
  <c r="LW16" i="7"/>
  <c r="LW35" i="7" s="1"/>
  <c r="LW17" i="7"/>
  <c r="FO75" i="6"/>
  <c r="FO82" i="6"/>
  <c r="EG146" i="3"/>
  <c r="EG150" i="3" s="1"/>
  <c r="EG158" i="3" s="1"/>
  <c r="FN130" i="3"/>
  <c r="FN29" i="6" s="1"/>
  <c r="FN74" i="3"/>
  <c r="FN98" i="6" s="1"/>
  <c r="FP117" i="3"/>
  <c r="FP126" i="3"/>
  <c r="FP127" i="3" s="1"/>
  <c r="FP102" i="3"/>
  <c r="FP103" i="3" s="1"/>
  <c r="FP121" i="3"/>
  <c r="FP122" i="3" s="1"/>
  <c r="FN71" i="3"/>
  <c r="FN78" i="3"/>
  <c r="FO112" i="3"/>
  <c r="FO101" i="3"/>
  <c r="FO105" i="3" s="1"/>
  <c r="FO28" i="6" s="1"/>
  <c r="FO190" i="3"/>
  <c r="FN79" i="3"/>
  <c r="FO188" i="3"/>
  <c r="FO200" i="3" s="1"/>
  <c r="FN75" i="3"/>
  <c r="FN191" i="3" s="1"/>
  <c r="FN77" i="3"/>
  <c r="FQ25" i="3"/>
  <c r="FQ1" i="3"/>
  <c r="FQ15" i="3"/>
  <c r="FO185" i="3"/>
  <c r="FO143" i="3"/>
  <c r="FN72" i="3"/>
  <c r="FP38" i="3"/>
  <c r="FP36" i="3"/>
  <c r="FP31" i="3"/>
  <c r="FP34" i="3"/>
  <c r="FP35" i="3"/>
  <c r="FP30" i="3"/>
  <c r="FP37" i="3"/>
  <c r="FP33" i="3"/>
  <c r="FP97" i="6" s="1"/>
  <c r="FP39" i="3"/>
  <c r="FP32" i="3"/>
  <c r="FO186" i="3"/>
  <c r="FN73" i="3"/>
  <c r="FN76" i="3"/>
  <c r="LX13" i="3"/>
  <c r="LW6" i="3"/>
  <c r="FO135" i="3"/>
  <c r="LV52" i="7" l="1"/>
  <c r="LV67" i="7"/>
  <c r="LV190" i="7" s="1"/>
  <c r="LV61" i="7"/>
  <c r="LV186" i="7" s="1"/>
  <c r="LV156" i="7"/>
  <c r="LU188" i="7"/>
  <c r="LU200" i="7" s="1"/>
  <c r="LU189" i="7"/>
  <c r="LW145" i="7"/>
  <c r="LW146" i="7" s="1"/>
  <c r="LW150" i="7" s="1"/>
  <c r="LW158" i="7" s="1"/>
  <c r="LX158" i="7" s="1"/>
  <c r="LT71" i="7"/>
  <c r="LU185" i="7"/>
  <c r="LU79" i="7"/>
  <c r="LW52" i="7"/>
  <c r="LW67" i="7"/>
  <c r="LW190" i="7" s="1"/>
  <c r="LV65" i="7"/>
  <c r="LV117" i="7"/>
  <c r="LV103" i="7"/>
  <c r="LV104" i="7" s="1"/>
  <c r="LV121" i="7"/>
  <c r="LV122" i="7" s="1"/>
  <c r="LV126" i="7"/>
  <c r="LV127" i="7" s="1"/>
  <c r="LU112" i="7"/>
  <c r="LU102" i="7"/>
  <c r="LU106" i="7" s="1"/>
  <c r="LU118" i="7"/>
  <c r="LT128" i="7"/>
  <c r="LT123" i="7"/>
  <c r="LW33" i="7"/>
  <c r="LW4" i="7" s="1"/>
  <c r="LV110" i="7"/>
  <c r="LV90" i="7"/>
  <c r="LV94" i="7" s="1"/>
  <c r="LV96" i="7" s="1"/>
  <c r="LU73" i="7"/>
  <c r="LU77" i="7"/>
  <c r="LW30" i="7"/>
  <c r="LW37" i="7"/>
  <c r="LW66" i="7" s="1"/>
  <c r="LV78" i="7" s="1"/>
  <c r="LW62" i="7"/>
  <c r="LW49" i="7"/>
  <c r="LV59" i="7"/>
  <c r="LV47" i="7"/>
  <c r="LV135" i="7" s="1"/>
  <c r="LV41" i="7"/>
  <c r="LV42" i="7" s="1"/>
  <c r="LV3" i="7" s="1"/>
  <c r="LV63" i="7"/>
  <c r="LV51" i="7"/>
  <c r="LV187" i="7" s="1"/>
  <c r="LW5" i="7"/>
  <c r="LW26" i="7"/>
  <c r="LW65" i="7"/>
  <c r="LW54" i="7"/>
  <c r="LW39" i="7"/>
  <c r="LW32" i="7"/>
  <c r="LW156" i="7" s="1"/>
  <c r="LY14" i="7"/>
  <c r="LX1" i="7"/>
  <c r="LX145" i="7" s="1"/>
  <c r="LX146" i="7" s="1"/>
  <c r="LX150" i="7" s="1"/>
  <c r="LX25" i="7"/>
  <c r="LX89" i="7" s="1"/>
  <c r="LW31" i="7"/>
  <c r="LW144" i="7" s="1"/>
  <c r="LV62" i="7"/>
  <c r="LV49" i="7"/>
  <c r="LV50" i="7"/>
  <c r="LV4" i="7"/>
  <c r="LT77" i="7"/>
  <c r="LW34" i="7"/>
  <c r="LW192" i="7" s="1"/>
  <c r="LT73" i="7"/>
  <c r="LT72" i="7"/>
  <c r="LX19" i="7"/>
  <c r="LX84" i="7"/>
  <c r="LX2" i="7"/>
  <c r="LV60" i="7"/>
  <c r="LV143" i="7" s="1"/>
  <c r="LV48" i="7"/>
  <c r="LV142" i="7" s="1"/>
  <c r="LV79" i="7"/>
  <c r="LY15" i="7"/>
  <c r="LX17" i="7"/>
  <c r="LX16" i="7"/>
  <c r="FN242" i="3"/>
  <c r="FO3" i="6"/>
  <c r="FN4" i="6"/>
  <c r="FN5" i="6" s="1"/>
  <c r="LY13" i="3"/>
  <c r="LX6" i="3"/>
  <c r="FP192" i="3"/>
  <c r="FP51" i="3"/>
  <c r="FP187" i="3" s="1"/>
  <c r="FP63" i="3"/>
  <c r="FP144" i="3"/>
  <c r="FP48" i="3"/>
  <c r="FP142" i="3" s="1"/>
  <c r="FP60" i="3"/>
  <c r="FQ2" i="3"/>
  <c r="EH146" i="3" s="1"/>
  <c r="EH150" i="3" s="1"/>
  <c r="EH158" i="3" s="1"/>
  <c r="FQ17" i="3"/>
  <c r="FQ16" i="3"/>
  <c r="FR14" i="3"/>
  <c r="FQ84" i="3"/>
  <c r="FP66" i="3"/>
  <c r="FP50" i="3"/>
  <c r="FP49" i="3"/>
  <c r="FP65" i="3"/>
  <c r="FQ19" i="3"/>
  <c r="FO241" i="3"/>
  <c r="FP156" i="3"/>
  <c r="FP90" i="3"/>
  <c r="FP94" i="3" s="1"/>
  <c r="FP96" i="3" s="1"/>
  <c r="FP110" i="3"/>
  <c r="FP118" i="3" s="1"/>
  <c r="FP53" i="3"/>
  <c r="FP61" i="3"/>
  <c r="FP62" i="3"/>
  <c r="FP52" i="3"/>
  <c r="FP4" i="3"/>
  <c r="FO123" i="3"/>
  <c r="FO128" i="3"/>
  <c r="FP64" i="3"/>
  <c r="FP54" i="3"/>
  <c r="FQ89" i="3"/>
  <c r="FQ26" i="3"/>
  <c r="FQ5" i="3"/>
  <c r="FP136" i="3"/>
  <c r="FP41" i="3"/>
  <c r="FP42" i="3" s="1"/>
  <c r="FP3" i="3" s="1"/>
  <c r="FP47" i="3"/>
  <c r="FP74" i="6" s="1"/>
  <c r="FP59" i="3"/>
  <c r="FP67" i="3"/>
  <c r="FP55" i="3"/>
  <c r="FP189" i="3" s="1"/>
  <c r="LV188" i="7" l="1"/>
  <c r="LV200" i="7" s="1"/>
  <c r="LV189" i="7"/>
  <c r="LV185" i="7"/>
  <c r="LV77" i="7"/>
  <c r="LW121" i="7"/>
  <c r="LW122" i="7" s="1"/>
  <c r="LW117" i="7"/>
  <c r="LW103" i="7"/>
  <c r="LW104" i="7" s="1"/>
  <c r="LW126" i="7"/>
  <c r="LW127" i="7" s="1"/>
  <c r="LW50" i="7"/>
  <c r="LU128" i="7"/>
  <c r="LU123" i="7"/>
  <c r="LW110" i="7"/>
  <c r="LW90" i="7"/>
  <c r="LW94" i="7" s="1"/>
  <c r="LW96" i="7" s="1"/>
  <c r="LW59" i="7"/>
  <c r="LW136" i="7"/>
  <c r="LV118" i="7"/>
  <c r="LX39" i="7"/>
  <c r="LT130" i="7"/>
  <c r="LV102" i="7"/>
  <c r="LV106" i="7" s="1"/>
  <c r="LV112" i="7"/>
  <c r="LV71" i="7"/>
  <c r="LW47" i="7"/>
  <c r="LW135" i="7" s="1"/>
  <c r="LX31" i="7"/>
  <c r="LX144" i="7" s="1"/>
  <c r="LX33" i="7"/>
  <c r="LX50" i="7" s="1"/>
  <c r="LW41" i="7"/>
  <c r="LW42" i="7" s="1"/>
  <c r="LW3" i="7" s="1"/>
  <c r="LX32" i="7"/>
  <c r="LX156" i="7" s="1"/>
  <c r="LZ14" i="7"/>
  <c r="LY1" i="7"/>
  <c r="LY25" i="7"/>
  <c r="LY89" i="7" s="1"/>
  <c r="LW61" i="7"/>
  <c r="LW186" i="7" s="1"/>
  <c r="LW53" i="7"/>
  <c r="LX34" i="7"/>
  <c r="LX192" i="7" s="1"/>
  <c r="LU75" i="7"/>
  <c r="LU191" i="7" s="1"/>
  <c r="LX30" i="7"/>
  <c r="LX136" i="7" s="1"/>
  <c r="LV74" i="7"/>
  <c r="LU74" i="7"/>
  <c r="LY19" i="7"/>
  <c r="LY84" i="7"/>
  <c r="LY2" i="7"/>
  <c r="LX37" i="7"/>
  <c r="LX66" i="7" s="1"/>
  <c r="LW63" i="7"/>
  <c r="LW51" i="7"/>
  <c r="LW187" i="7" s="1"/>
  <c r="LW60" i="7"/>
  <c r="LW48" i="7"/>
  <c r="LW142" i="7" s="1"/>
  <c r="LU71" i="7"/>
  <c r="LX60" i="7"/>
  <c r="LX143" i="7" s="1"/>
  <c r="LX48" i="7"/>
  <c r="LX142" i="7" s="1"/>
  <c r="LX35" i="7"/>
  <c r="LX38" i="7"/>
  <c r="LU72" i="7"/>
  <c r="LX36" i="7"/>
  <c r="LX5" i="7"/>
  <c r="LX26" i="7"/>
  <c r="LZ15" i="7"/>
  <c r="LY17" i="7"/>
  <c r="LY16" i="7"/>
  <c r="FQ145" i="3"/>
  <c r="FP75" i="6"/>
  <c r="FP82" i="6"/>
  <c r="FP190" i="3"/>
  <c r="FO79" i="3"/>
  <c r="FO77" i="3"/>
  <c r="FP112" i="3"/>
  <c r="FP101" i="3"/>
  <c r="FP105" i="3" s="1"/>
  <c r="FP28" i="6" s="1"/>
  <c r="FP188" i="3"/>
  <c r="FP200" i="3" s="1"/>
  <c r="FO75" i="3"/>
  <c r="FO191" i="3" s="1"/>
  <c r="FO78" i="3"/>
  <c r="FR1" i="3"/>
  <c r="FR25" i="3"/>
  <c r="FR15" i="3"/>
  <c r="FO71" i="3"/>
  <c r="FO76" i="3"/>
  <c r="FO74" i="3"/>
  <c r="FO98" i="6" s="1"/>
  <c r="FQ38" i="3"/>
  <c r="FQ39" i="3"/>
  <c r="FQ32" i="3"/>
  <c r="FQ36" i="3"/>
  <c r="FQ35" i="3"/>
  <c r="FQ30" i="3"/>
  <c r="FQ37" i="3"/>
  <c r="FQ33" i="3"/>
  <c r="FQ97" i="6" s="1"/>
  <c r="FQ31" i="3"/>
  <c r="FQ34" i="3"/>
  <c r="FQ117" i="3"/>
  <c r="FQ102" i="3"/>
  <c r="FQ103" i="3" s="1"/>
  <c r="FQ126" i="3"/>
  <c r="FQ127" i="3" s="1"/>
  <c r="FQ121" i="3"/>
  <c r="FQ122" i="3" s="1"/>
  <c r="FP135" i="3"/>
  <c r="FO130" i="3"/>
  <c r="FO29" i="6" s="1"/>
  <c r="FP186" i="3"/>
  <c r="FO73" i="3"/>
  <c r="LZ13" i="3"/>
  <c r="LY6" i="3"/>
  <c r="FP185" i="3"/>
  <c r="FP143" i="3"/>
  <c r="FO72" i="3"/>
  <c r="LU130" i="7" l="1"/>
  <c r="LV75" i="7"/>
  <c r="LV191" i="7" s="1"/>
  <c r="LW188" i="7"/>
  <c r="LW200" i="7" s="1"/>
  <c r="LW189" i="7"/>
  <c r="LX52" i="7"/>
  <c r="LX67" i="7"/>
  <c r="LX190" i="7" s="1"/>
  <c r="LW185" i="7"/>
  <c r="LX103" i="7"/>
  <c r="LX104" i="7" s="1"/>
  <c r="LX121" i="7"/>
  <c r="LX122" i="7" s="1"/>
  <c r="LX126" i="7"/>
  <c r="LX127" i="7" s="1"/>
  <c r="LX117" i="7"/>
  <c r="LX4" i="7"/>
  <c r="LX49" i="7"/>
  <c r="LY145" i="7"/>
  <c r="LY146" i="7" s="1"/>
  <c r="LY150" i="7" s="1"/>
  <c r="LY158" i="7" s="1"/>
  <c r="LV128" i="7"/>
  <c r="LV123" i="7"/>
  <c r="LW112" i="7"/>
  <c r="LW102" i="7"/>
  <c r="LW106" i="7" s="1"/>
  <c r="LY38" i="7"/>
  <c r="LX62" i="7"/>
  <c r="LW74" i="7" s="1"/>
  <c r="LW72" i="7"/>
  <c r="LW143" i="7"/>
  <c r="LW118" i="7"/>
  <c r="LX110" i="7"/>
  <c r="LX90" i="7"/>
  <c r="LX94" i="7" s="1"/>
  <c r="LX96" i="7" s="1"/>
  <c r="LY31" i="7"/>
  <c r="LY144" i="7" s="1"/>
  <c r="LY33" i="7"/>
  <c r="LY62" i="7" s="1"/>
  <c r="LX74" i="7" s="1"/>
  <c r="LZ19" i="7"/>
  <c r="LZ84" i="7"/>
  <c r="LZ2" i="7"/>
  <c r="LY32" i="7"/>
  <c r="LY156" i="7" s="1"/>
  <c r="LX63" i="7"/>
  <c r="LX51" i="7"/>
  <c r="LX187" i="7" s="1"/>
  <c r="LW79" i="7"/>
  <c r="LW75" i="7"/>
  <c r="LW191" i="7" s="1"/>
  <c r="LY34" i="7"/>
  <c r="LY192" i="7" s="1"/>
  <c r="LV73" i="7"/>
  <c r="LW78" i="7"/>
  <c r="LY30" i="7"/>
  <c r="LY136" i="7" s="1"/>
  <c r="LY5" i="7"/>
  <c r="LY26" i="7"/>
  <c r="LX65" i="7"/>
  <c r="LX54" i="7"/>
  <c r="LV72" i="7"/>
  <c r="LY37" i="7"/>
  <c r="LY66" i="7" s="1"/>
  <c r="LX59" i="7"/>
  <c r="LX185" i="7" s="1"/>
  <c r="LX47" i="7"/>
  <c r="LX135" i="7" s="1"/>
  <c r="LX41" i="7"/>
  <c r="LX42" i="7" s="1"/>
  <c r="LX3" i="7" s="1"/>
  <c r="LY35" i="7"/>
  <c r="LY39" i="7"/>
  <c r="MA14" i="7"/>
  <c r="LZ1" i="7"/>
  <c r="LZ25" i="7"/>
  <c r="LZ89" i="7" s="1"/>
  <c r="LY36" i="7"/>
  <c r="LX61" i="7"/>
  <c r="LX53" i="7"/>
  <c r="MA15" i="7"/>
  <c r="LZ17" i="7"/>
  <c r="LZ16" i="7"/>
  <c r="FO4" i="6"/>
  <c r="FO5" i="6" s="1"/>
  <c r="FP3" i="6"/>
  <c r="FQ66" i="3"/>
  <c r="FQ50" i="3"/>
  <c r="FR84" i="3"/>
  <c r="FS14" i="3"/>
  <c r="FR2" i="3"/>
  <c r="FR145" i="3" s="1"/>
  <c r="FR17" i="3"/>
  <c r="FR16" i="3"/>
  <c r="FQ144" i="3"/>
  <c r="FQ48" i="3"/>
  <c r="FQ142" i="3" s="1"/>
  <c r="FQ60" i="3"/>
  <c r="FQ49" i="3"/>
  <c r="FQ65" i="3"/>
  <c r="FR19" i="3"/>
  <c r="FP241" i="3"/>
  <c r="FQ192" i="3"/>
  <c r="FQ51" i="3"/>
  <c r="FQ187" i="3" s="1"/>
  <c r="FQ63" i="3"/>
  <c r="FQ62" i="3"/>
  <c r="FQ52" i="3"/>
  <c r="FQ4" i="3"/>
  <c r="FR89" i="3"/>
  <c r="FR26" i="3"/>
  <c r="FR5" i="3"/>
  <c r="FP128" i="3"/>
  <c r="FP123" i="3"/>
  <c r="FQ136" i="3"/>
  <c r="FQ41" i="3"/>
  <c r="FQ42" i="3" s="1"/>
  <c r="FQ3" i="3" s="1"/>
  <c r="FQ47" i="3"/>
  <c r="FQ74" i="6" s="1"/>
  <c r="FQ59" i="3"/>
  <c r="FQ67" i="3"/>
  <c r="FQ55" i="3"/>
  <c r="FQ189" i="3" s="1"/>
  <c r="MA13" i="3"/>
  <c r="LZ6" i="3"/>
  <c r="FO242" i="3"/>
  <c r="FQ64" i="3"/>
  <c r="FQ54" i="3"/>
  <c r="FQ156" i="3"/>
  <c r="FQ110" i="3"/>
  <c r="FQ118" i="3" s="1"/>
  <c r="FQ61" i="3"/>
  <c r="FQ53" i="3"/>
  <c r="FQ90" i="3"/>
  <c r="FQ94" i="3" s="1"/>
  <c r="FQ96" i="3" s="1"/>
  <c r="LZ145" i="7" l="1"/>
  <c r="LZ146" i="7" s="1"/>
  <c r="LZ150" i="7" s="1"/>
  <c r="LZ158" i="7" s="1"/>
  <c r="LY52" i="7"/>
  <c r="LY67" i="7"/>
  <c r="LW73" i="7"/>
  <c r="LX186" i="7"/>
  <c r="LX188" i="7"/>
  <c r="LX200" i="7" s="1"/>
  <c r="LX189" i="7"/>
  <c r="LY48" i="7"/>
  <c r="LY142" i="7" s="1"/>
  <c r="LX112" i="7"/>
  <c r="LX102" i="7"/>
  <c r="LX106" i="7" s="1"/>
  <c r="LZ33" i="7"/>
  <c r="LZ49" i="7" s="1"/>
  <c r="LY121" i="7"/>
  <c r="LY122" i="7" s="1"/>
  <c r="LY103" i="7"/>
  <c r="LY104" i="7" s="1"/>
  <c r="LY117" i="7"/>
  <c r="LY126" i="7"/>
  <c r="LY127" i="7" s="1"/>
  <c r="LY60" i="7"/>
  <c r="LY4" i="7"/>
  <c r="LY110" i="7"/>
  <c r="LY90" i="7"/>
  <c r="LY94" i="7" s="1"/>
  <c r="LY96" i="7" s="1"/>
  <c r="LX118" i="7"/>
  <c r="LY49" i="7"/>
  <c r="LW128" i="7"/>
  <c r="LW123" i="7"/>
  <c r="LY50" i="7"/>
  <c r="LV130" i="7"/>
  <c r="LZ50" i="7"/>
  <c r="LZ5" i="7"/>
  <c r="LZ26" i="7"/>
  <c r="LW71" i="7"/>
  <c r="LY61" i="7"/>
  <c r="LY53" i="7"/>
  <c r="LZ30" i="7"/>
  <c r="LZ136" i="7" s="1"/>
  <c r="LX78" i="7"/>
  <c r="LZ37" i="7"/>
  <c r="LZ66" i="7" s="1"/>
  <c r="MB14" i="7"/>
  <c r="MA1" i="7"/>
  <c r="MA25" i="7"/>
  <c r="MA89" i="7" s="1"/>
  <c r="LZ36" i="7"/>
  <c r="LZ39" i="7"/>
  <c r="LZ35" i="7"/>
  <c r="LZ38" i="7"/>
  <c r="LW77" i="7"/>
  <c r="LY63" i="7"/>
  <c r="LY51" i="7"/>
  <c r="LY187" i="7" s="1"/>
  <c r="LZ32" i="7"/>
  <c r="LZ156" i="7" s="1"/>
  <c r="LZ31" i="7"/>
  <c r="LZ144" i="7" s="1"/>
  <c r="LZ34" i="7"/>
  <c r="LZ192" i="7" s="1"/>
  <c r="MA19" i="7"/>
  <c r="MA84" i="7"/>
  <c r="MA2" i="7"/>
  <c r="LY65" i="7"/>
  <c r="LX77" i="7" s="1"/>
  <c r="LY54" i="7"/>
  <c r="LY59" i="7"/>
  <c r="LY47" i="7"/>
  <c r="LY135" i="7" s="1"/>
  <c r="LY41" i="7"/>
  <c r="LY42" i="7" s="1"/>
  <c r="LY3" i="7" s="1"/>
  <c r="MB15" i="7"/>
  <c r="MA17" i="7"/>
  <c r="MA16" i="7"/>
  <c r="FQ75" i="6"/>
  <c r="FQ82" i="6"/>
  <c r="EI146" i="3"/>
  <c r="EI150" i="3" s="1"/>
  <c r="EI158" i="3" s="1"/>
  <c r="FR36" i="3"/>
  <c r="FR39" i="3"/>
  <c r="FR35" i="3"/>
  <c r="FR30" i="3"/>
  <c r="FR37" i="3"/>
  <c r="FR33" i="3"/>
  <c r="FR97" i="6" s="1"/>
  <c r="FR31" i="3"/>
  <c r="FR38" i="3"/>
  <c r="FR34" i="3"/>
  <c r="FR32" i="3"/>
  <c r="MA6" i="3"/>
  <c r="MB13" i="3"/>
  <c r="FQ112" i="3"/>
  <c r="FQ101" i="3"/>
  <c r="FQ105" i="3" s="1"/>
  <c r="FQ28" i="6" s="1"/>
  <c r="FQ190" i="3"/>
  <c r="FP79" i="3"/>
  <c r="FP74" i="3"/>
  <c r="FP98" i="6" s="1"/>
  <c r="FP77" i="3"/>
  <c r="FP71" i="3"/>
  <c r="FP130" i="3"/>
  <c r="FP29" i="6" s="1"/>
  <c r="FS1" i="3"/>
  <c r="FS25" i="3"/>
  <c r="FS15" i="3"/>
  <c r="FQ186" i="3"/>
  <c r="FP73" i="3"/>
  <c r="FP76" i="3"/>
  <c r="FQ135" i="3"/>
  <c r="FQ188" i="3"/>
  <c r="FQ200" i="3" s="1"/>
  <c r="FP75" i="3"/>
  <c r="FP191" i="3" s="1"/>
  <c r="FQ143" i="3"/>
  <c r="FQ185" i="3"/>
  <c r="FP72" i="3"/>
  <c r="FR121" i="3"/>
  <c r="FR122" i="3" s="1"/>
  <c r="FR117" i="3"/>
  <c r="FR126" i="3"/>
  <c r="FR127" i="3" s="1"/>
  <c r="FR102" i="3"/>
  <c r="FR103" i="3" s="1"/>
  <c r="FP78" i="3"/>
  <c r="LZ62" i="7" l="1"/>
  <c r="LY74" i="7" s="1"/>
  <c r="LZ52" i="7"/>
  <c r="LZ67" i="7"/>
  <c r="LZ190" i="7" s="1"/>
  <c r="LY190" i="7"/>
  <c r="LX79" i="7"/>
  <c r="LX75" i="7"/>
  <c r="LX191" i="7" s="1"/>
  <c r="LY188" i="7"/>
  <c r="LY200" i="7" s="1"/>
  <c r="LY189" i="7"/>
  <c r="LX73" i="7"/>
  <c r="LY186" i="7"/>
  <c r="LX71" i="7"/>
  <c r="LY185" i="7"/>
  <c r="LY112" i="7"/>
  <c r="LY102" i="7"/>
  <c r="LY106" i="7" s="1"/>
  <c r="LZ110" i="7"/>
  <c r="LZ90" i="7"/>
  <c r="LZ94" i="7" s="1"/>
  <c r="LZ96" i="7" s="1"/>
  <c r="MA145" i="7"/>
  <c r="MA146" i="7" s="1"/>
  <c r="MA150" i="7" s="1"/>
  <c r="MA158" i="7" s="1"/>
  <c r="LZ126" i="7"/>
  <c r="LZ127" i="7" s="1"/>
  <c r="LZ121" i="7"/>
  <c r="LZ122" i="7" s="1"/>
  <c r="LZ117" i="7"/>
  <c r="LZ103" i="7"/>
  <c r="LZ104" i="7" s="1"/>
  <c r="LW130" i="7"/>
  <c r="LY143" i="7"/>
  <c r="LX72" i="7"/>
  <c r="LX128" i="7"/>
  <c r="LX130" i="7" s="1"/>
  <c r="LX123" i="7"/>
  <c r="MA31" i="7"/>
  <c r="MA144" i="7" s="1"/>
  <c r="LZ4" i="7"/>
  <c r="LY118" i="7"/>
  <c r="MA30" i="7"/>
  <c r="MA136" i="7" s="1"/>
  <c r="MA33" i="7"/>
  <c r="MA62" i="7" s="1"/>
  <c r="LZ74" i="7" s="1"/>
  <c r="MA48" i="7"/>
  <c r="MA142" i="7" s="1"/>
  <c r="MA34" i="7"/>
  <c r="MA192" i="7" s="1"/>
  <c r="LZ63" i="7"/>
  <c r="LZ51" i="7"/>
  <c r="LZ187" i="7" s="1"/>
  <c r="MC14" i="7"/>
  <c r="MB1" i="7"/>
  <c r="MB25" i="7"/>
  <c r="MB89" i="7" s="1"/>
  <c r="LY79" i="7"/>
  <c r="MA38" i="7"/>
  <c r="LZ60" i="7"/>
  <c r="LZ143" i="7" s="1"/>
  <c r="LZ48" i="7"/>
  <c r="LZ142" i="7" s="1"/>
  <c r="MA35" i="7"/>
  <c r="MA37" i="7"/>
  <c r="MA66" i="7" s="1"/>
  <c r="LY78" i="7"/>
  <c r="MB19" i="7"/>
  <c r="MB84" i="7"/>
  <c r="MB2" i="7"/>
  <c r="MA39" i="7"/>
  <c r="LZ61" i="7"/>
  <c r="LZ53" i="7"/>
  <c r="LZ59" i="7"/>
  <c r="LZ185" i="7" s="1"/>
  <c r="LZ47" i="7"/>
  <c r="LZ135" i="7" s="1"/>
  <c r="LZ41" i="7"/>
  <c r="LZ42" i="7" s="1"/>
  <c r="LZ3" i="7" s="1"/>
  <c r="MA36" i="7"/>
  <c r="MA32" i="7"/>
  <c r="MA156" i="7" s="1"/>
  <c r="LZ65" i="7"/>
  <c r="LZ54" i="7"/>
  <c r="MA5" i="7"/>
  <c r="MA26" i="7"/>
  <c r="MC15" i="7"/>
  <c r="MB17" i="7"/>
  <c r="MB16" i="7"/>
  <c r="FQ3" i="6"/>
  <c r="FP4" i="6"/>
  <c r="FP5" i="6" s="1"/>
  <c r="FS17" i="3"/>
  <c r="FS16" i="3"/>
  <c r="FT14" i="3"/>
  <c r="FS2" i="3"/>
  <c r="EJ146" i="3" s="1"/>
  <c r="EJ150" i="3" s="1"/>
  <c r="EJ158" i="3" s="1"/>
  <c r="FS84" i="3"/>
  <c r="MB6" i="3"/>
  <c r="MC13" i="3"/>
  <c r="FR62" i="3"/>
  <c r="FR52" i="3"/>
  <c r="FR4" i="3"/>
  <c r="FS89" i="3"/>
  <c r="FS5" i="3"/>
  <c r="FS26" i="3"/>
  <c r="FS19" i="3"/>
  <c r="FR136" i="3"/>
  <c r="FR41" i="3"/>
  <c r="FR42" i="3" s="1"/>
  <c r="FR3" i="3" s="1"/>
  <c r="FR47" i="3"/>
  <c r="FR74" i="6" s="1"/>
  <c r="FR59" i="3"/>
  <c r="FR67" i="3"/>
  <c r="FR55" i="3"/>
  <c r="FR189" i="3" s="1"/>
  <c r="FP242" i="3"/>
  <c r="FR156" i="3"/>
  <c r="FR90" i="3"/>
  <c r="FR94" i="3" s="1"/>
  <c r="FR96" i="3" s="1"/>
  <c r="FR110" i="3"/>
  <c r="FR118" i="3" s="1"/>
  <c r="FR61" i="3"/>
  <c r="FR53" i="3"/>
  <c r="FR66" i="3"/>
  <c r="FR50" i="3"/>
  <c r="FR192" i="3"/>
  <c r="FR51" i="3"/>
  <c r="FR187" i="3" s="1"/>
  <c r="FR63" i="3"/>
  <c r="FR64" i="3"/>
  <c r="FR54" i="3"/>
  <c r="FQ241" i="3"/>
  <c r="FR49" i="3"/>
  <c r="FR65" i="3"/>
  <c r="FQ128" i="3"/>
  <c r="FQ123" i="3"/>
  <c r="FR144" i="3"/>
  <c r="FR60" i="3"/>
  <c r="FR48" i="3"/>
  <c r="FR142" i="3" s="1"/>
  <c r="MA52" i="7" l="1"/>
  <c r="MA67" i="7"/>
  <c r="MA190" i="7" s="1"/>
  <c r="LY73" i="7"/>
  <c r="LZ186" i="7"/>
  <c r="LY75" i="7"/>
  <c r="LY191" i="7" s="1"/>
  <c r="LZ188" i="7"/>
  <c r="LZ200" i="7" s="1"/>
  <c r="LZ189" i="7"/>
  <c r="MA60" i="7"/>
  <c r="MA143" i="7" s="1"/>
  <c r="LZ79" i="7"/>
  <c r="LZ112" i="7"/>
  <c r="LZ102" i="7"/>
  <c r="LZ106" i="7" s="1"/>
  <c r="MA47" i="7"/>
  <c r="MA135" i="7" s="1"/>
  <c r="MA4" i="7"/>
  <c r="MB34" i="7"/>
  <c r="MA121" i="7"/>
  <c r="MA122" i="7" s="1"/>
  <c r="MA126" i="7"/>
  <c r="MA127" i="7" s="1"/>
  <c r="MA103" i="7"/>
  <c r="MA104" i="7" s="1"/>
  <c r="MA117" i="7"/>
  <c r="MA59" i="7"/>
  <c r="MA185" i="7" s="1"/>
  <c r="MA49" i="7"/>
  <c r="MA50" i="7"/>
  <c r="LZ118" i="7"/>
  <c r="LY128" i="7"/>
  <c r="LY123" i="7"/>
  <c r="MA41" i="7"/>
  <c r="MA42" i="7" s="1"/>
  <c r="MA3" i="7" s="1"/>
  <c r="MA110" i="7"/>
  <c r="MA90" i="7"/>
  <c r="MA94" i="7" s="1"/>
  <c r="MA96" i="7" s="1"/>
  <c r="MB145" i="7"/>
  <c r="MB146" i="7" s="1"/>
  <c r="MB150" i="7" s="1"/>
  <c r="MB158" i="7" s="1"/>
  <c r="MB31" i="7"/>
  <c r="MB144" i="7" s="1"/>
  <c r="MB33" i="7"/>
  <c r="MB30" i="7"/>
  <c r="MB136" i="7" s="1"/>
  <c r="MB38" i="7"/>
  <c r="MB37" i="7"/>
  <c r="MB66" i="7" s="1"/>
  <c r="MA78" i="7" s="1"/>
  <c r="MB39" i="7"/>
  <c r="MB36" i="7"/>
  <c r="MB54" i="7" s="1"/>
  <c r="MB35" i="7"/>
  <c r="MB32" i="7"/>
  <c r="MB156" i="7" s="1"/>
  <c r="MB47" i="7"/>
  <c r="MB135" i="7" s="1"/>
  <c r="MA63" i="7"/>
  <c r="MA51" i="7"/>
  <c r="MA187" i="7" s="1"/>
  <c r="MA61" i="7"/>
  <c r="MA186" i="7" s="1"/>
  <c r="MA53" i="7"/>
  <c r="LZ72" i="7"/>
  <c r="LY72" i="7"/>
  <c r="MB5" i="7"/>
  <c r="MB26" i="7"/>
  <c r="MA65" i="7"/>
  <c r="MA54" i="7"/>
  <c r="MB60" i="7"/>
  <c r="MB143" i="7" s="1"/>
  <c r="MB48" i="7"/>
  <c r="MB142" i="7" s="1"/>
  <c r="MB62" i="7"/>
  <c r="MB50" i="7"/>
  <c r="MB49" i="7"/>
  <c r="MB4" i="7"/>
  <c r="LZ78" i="7"/>
  <c r="MD14" i="7"/>
  <c r="MC1" i="7"/>
  <c r="MC25" i="7"/>
  <c r="MC89" i="7" s="1"/>
  <c r="MC19" i="7"/>
  <c r="MC84" i="7"/>
  <c r="MC2" i="7"/>
  <c r="LY77" i="7"/>
  <c r="LY71" i="7"/>
  <c r="MD15" i="7"/>
  <c r="MC16" i="7"/>
  <c r="MC17" i="7"/>
  <c r="FS145" i="3"/>
  <c r="FR82" i="6"/>
  <c r="FR75" i="6"/>
  <c r="FQ130" i="3"/>
  <c r="FQ29" i="6" s="1"/>
  <c r="FR101" i="3"/>
  <c r="FR105" i="3" s="1"/>
  <c r="FR28" i="6" s="1"/>
  <c r="FR112" i="3"/>
  <c r="FR190" i="3"/>
  <c r="FQ79" i="3"/>
  <c r="MD13" i="3"/>
  <c r="MC6" i="3"/>
  <c r="FS126" i="3"/>
  <c r="FS127" i="3" s="1"/>
  <c r="FS117" i="3"/>
  <c r="FS121" i="3"/>
  <c r="FS122" i="3" s="1"/>
  <c r="FS102" i="3"/>
  <c r="FS103" i="3" s="1"/>
  <c r="FR188" i="3"/>
  <c r="FR200" i="3" s="1"/>
  <c r="FQ75" i="3"/>
  <c r="FQ191" i="3" s="1"/>
  <c r="FQ71" i="3"/>
  <c r="FQ78" i="3"/>
  <c r="FR135" i="3"/>
  <c r="FT1" i="3"/>
  <c r="FT25" i="3"/>
  <c r="FT15" i="3"/>
  <c r="FR185" i="3"/>
  <c r="FR143" i="3"/>
  <c r="FQ72" i="3"/>
  <c r="FQ77" i="3"/>
  <c r="FS36" i="3"/>
  <c r="FS39" i="3"/>
  <c r="FS37" i="3"/>
  <c r="FS33" i="3"/>
  <c r="FS97" i="6" s="1"/>
  <c r="FS31" i="3"/>
  <c r="FS35" i="3"/>
  <c r="FS30" i="3"/>
  <c r="FS38" i="3"/>
  <c r="FS34" i="3"/>
  <c r="FS32" i="3"/>
  <c r="FR186" i="3"/>
  <c r="FQ73" i="3"/>
  <c r="FQ74" i="3"/>
  <c r="FQ98" i="6" s="1"/>
  <c r="FQ76" i="3"/>
  <c r="LZ71" i="7" l="1"/>
  <c r="MB52" i="7"/>
  <c r="MB67" i="7"/>
  <c r="MB190" i="7" s="1"/>
  <c r="MA72" i="7"/>
  <c r="MA188" i="7"/>
  <c r="MA200" i="7" s="1"/>
  <c r="MA189" i="7"/>
  <c r="MA79" i="7"/>
  <c r="MB59" i="7"/>
  <c r="MB63" i="7"/>
  <c r="MB192" i="7"/>
  <c r="MA75" i="7"/>
  <c r="MA191" i="7" s="1"/>
  <c r="MA112" i="7"/>
  <c r="MA102" i="7"/>
  <c r="MA106" i="7" s="1"/>
  <c r="MB126" i="7"/>
  <c r="MB127" i="7" s="1"/>
  <c r="MB121" i="7"/>
  <c r="MB122" i="7" s="1"/>
  <c r="MB117" i="7"/>
  <c r="MB103" i="7"/>
  <c r="MB104" i="7" s="1"/>
  <c r="MB65" i="7"/>
  <c r="MA118" i="7"/>
  <c r="MC145" i="7"/>
  <c r="MC146" i="7" s="1"/>
  <c r="MC150" i="7" s="1"/>
  <c r="MC158" i="7" s="1"/>
  <c r="MD158" i="7" s="1"/>
  <c r="MB51" i="7"/>
  <c r="MB187" i="7" s="1"/>
  <c r="MC32" i="7"/>
  <c r="MC156" i="7" s="1"/>
  <c r="LY130" i="7"/>
  <c r="LZ128" i="7"/>
  <c r="LZ130" i="7" s="1"/>
  <c r="LZ123" i="7"/>
  <c r="MB110" i="7"/>
  <c r="MB90" i="7"/>
  <c r="MB94" i="7" s="1"/>
  <c r="MB96" i="7" s="1"/>
  <c r="MC33" i="7"/>
  <c r="MC50" i="7" s="1"/>
  <c r="MB41" i="7"/>
  <c r="MB42" i="7" s="1"/>
  <c r="MB3" i="7" s="1"/>
  <c r="MB53" i="7"/>
  <c r="LZ75" i="7"/>
  <c r="LZ191" i="7" s="1"/>
  <c r="MB61" i="7"/>
  <c r="MB186" i="7" s="1"/>
  <c r="MA77" i="7"/>
  <c r="MA73" i="7"/>
  <c r="MC53" i="7"/>
  <c r="MC31" i="7"/>
  <c r="MC144" i="7" s="1"/>
  <c r="MD19" i="7"/>
  <c r="MD84" i="7"/>
  <c r="MD2" i="7"/>
  <c r="MC5" i="7"/>
  <c r="MC26" i="7"/>
  <c r="MC30" i="7"/>
  <c r="MC136" i="7" s="1"/>
  <c r="MC39" i="7"/>
  <c r="ME14" i="7"/>
  <c r="MD1" i="7"/>
  <c r="MD145" i="7" s="1"/>
  <c r="MD146" i="7" s="1"/>
  <c r="MD150" i="7" s="1"/>
  <c r="MD25" i="7"/>
  <c r="MD89" i="7" s="1"/>
  <c r="MA74" i="7"/>
  <c r="LZ73" i="7"/>
  <c r="MC35" i="7"/>
  <c r="MC38" i="7"/>
  <c r="LZ77" i="7"/>
  <c r="MC49" i="7"/>
  <c r="MC36" i="7"/>
  <c r="MC37" i="7"/>
  <c r="MC66" i="7" s="1"/>
  <c r="MC34" i="7"/>
  <c r="MC192" i="7" s="1"/>
  <c r="ME15" i="7"/>
  <c r="MD16" i="7"/>
  <c r="MD17" i="7"/>
  <c r="FR3" i="6"/>
  <c r="FQ4" i="6"/>
  <c r="FQ5" i="6" s="1"/>
  <c r="FQ242" i="3"/>
  <c r="FS156" i="3"/>
  <c r="FS90" i="3"/>
  <c r="FS94" i="3" s="1"/>
  <c r="FS96" i="3" s="1"/>
  <c r="FS110" i="3"/>
  <c r="FS118" i="3" s="1"/>
  <c r="FS61" i="3"/>
  <c r="FS53" i="3"/>
  <c r="FS66" i="3"/>
  <c r="FS50" i="3"/>
  <c r="FT17" i="3"/>
  <c r="FT16" i="3"/>
  <c r="FU14" i="3"/>
  <c r="FT2" i="3"/>
  <c r="EK146" i="3" s="1"/>
  <c r="EK150" i="3" s="1"/>
  <c r="EK158" i="3" s="1"/>
  <c r="FT84" i="3"/>
  <c r="FT89" i="3"/>
  <c r="FT5" i="3"/>
  <c r="FT26" i="3"/>
  <c r="FR128" i="3"/>
  <c r="FR123" i="3"/>
  <c r="FS136" i="3"/>
  <c r="FS41" i="3"/>
  <c r="FS42" i="3" s="1"/>
  <c r="FS3" i="3" s="1"/>
  <c r="FS47" i="3"/>
  <c r="FS74" i="6" s="1"/>
  <c r="FS59" i="3"/>
  <c r="FR241" i="3"/>
  <c r="FS49" i="3"/>
  <c r="FS65" i="3"/>
  <c r="FS55" i="3"/>
  <c r="FS189" i="3" s="1"/>
  <c r="FS67" i="3"/>
  <c r="FT19" i="3"/>
  <c r="FS64" i="3"/>
  <c r="FS54" i="3"/>
  <c r="FS144" i="3"/>
  <c r="FS60" i="3"/>
  <c r="FS48" i="3"/>
  <c r="FS142" i="3" s="1"/>
  <c r="FS192" i="3"/>
  <c r="FS63" i="3"/>
  <c r="FS51" i="3"/>
  <c r="FS187" i="3" s="1"/>
  <c r="FS62" i="3"/>
  <c r="FS52" i="3"/>
  <c r="FS4" i="3"/>
  <c r="ME13" i="3"/>
  <c r="MD6" i="3"/>
  <c r="MC62" i="7" l="1"/>
  <c r="MC52" i="7"/>
  <c r="MC67" i="7"/>
  <c r="MC190" i="7" s="1"/>
  <c r="MB118" i="7"/>
  <c r="MB188" i="7"/>
  <c r="MB200" i="7" s="1"/>
  <c r="MB189" i="7"/>
  <c r="MC4" i="7"/>
  <c r="MA71" i="7"/>
  <c r="MB185" i="7"/>
  <c r="MC110" i="7"/>
  <c r="MC90" i="7"/>
  <c r="MC94" i="7" s="1"/>
  <c r="MC96" i="7" s="1"/>
  <c r="MC103" i="7"/>
  <c r="MC104" i="7" s="1"/>
  <c r="MC117" i="7"/>
  <c r="MC118" i="7" s="1"/>
  <c r="MC121" i="7"/>
  <c r="MC122" i="7" s="1"/>
  <c r="MC126" i="7"/>
  <c r="MC127" i="7" s="1"/>
  <c r="MC61" i="7"/>
  <c r="MB112" i="7"/>
  <c r="MB102" i="7"/>
  <c r="MB106" i="7" s="1"/>
  <c r="MD37" i="7"/>
  <c r="MD66" i="7" s="1"/>
  <c r="MC78" i="7" s="1"/>
  <c r="MA128" i="7"/>
  <c r="MA130" i="7" s="1"/>
  <c r="MA123" i="7"/>
  <c r="MD38" i="7"/>
  <c r="MD36" i="7"/>
  <c r="MD65" i="7" s="1"/>
  <c r="MD35" i="7"/>
  <c r="MF14" i="7"/>
  <c r="ME1" i="7"/>
  <c r="ME25" i="7"/>
  <c r="ME89" i="7" s="1"/>
  <c r="MD54" i="7"/>
  <c r="MD39" i="7"/>
  <c r="MB79" i="7"/>
  <c r="MB74" i="7"/>
  <c r="MD32" i="7"/>
  <c r="MD156" i="7" s="1"/>
  <c r="MD31" i="7"/>
  <c r="MD144" i="7" s="1"/>
  <c r="MC63" i="7"/>
  <c r="MC51" i="7"/>
  <c r="MC187" i="7" s="1"/>
  <c r="MC65" i="7"/>
  <c r="MC54" i="7"/>
  <c r="MD34" i="7"/>
  <c r="MD192" i="7" s="1"/>
  <c r="MB78" i="7"/>
  <c r="MC59" i="7"/>
  <c r="MC47" i="7"/>
  <c r="MC135" i="7" s="1"/>
  <c r="MC41" i="7"/>
  <c r="MC42" i="7" s="1"/>
  <c r="MC3" i="7" s="1"/>
  <c r="MD33" i="7"/>
  <c r="MC60" i="7"/>
  <c r="MC143" i="7" s="1"/>
  <c r="MC48" i="7"/>
  <c r="MC142" i="7" s="1"/>
  <c r="ME19" i="7"/>
  <c r="ME84" i="7"/>
  <c r="ME2" i="7"/>
  <c r="ME35" i="7"/>
  <c r="MD5" i="7"/>
  <c r="MD26" i="7"/>
  <c r="MD30" i="7"/>
  <c r="MD136" i="7" s="1"/>
  <c r="MF15" i="7"/>
  <c r="ME16" i="7"/>
  <c r="ME17" i="7"/>
  <c r="FT145" i="3"/>
  <c r="FS75" i="6"/>
  <c r="FS82" i="6"/>
  <c r="FT117" i="3"/>
  <c r="FT121" i="3"/>
  <c r="FT122" i="3" s="1"/>
  <c r="FT102" i="3"/>
  <c r="FT103" i="3" s="1"/>
  <c r="FT126" i="3"/>
  <c r="FT127" i="3" s="1"/>
  <c r="FR71" i="3"/>
  <c r="FR78" i="3"/>
  <c r="FS188" i="3"/>
  <c r="FS200" i="3" s="1"/>
  <c r="FR75" i="3"/>
  <c r="FR191" i="3" s="1"/>
  <c r="FS190" i="3"/>
  <c r="FR79" i="3"/>
  <c r="FS135" i="3"/>
  <c r="FU1" i="3"/>
  <c r="FU15" i="3"/>
  <c r="FU19" i="3" s="1"/>
  <c r="FU25" i="3"/>
  <c r="FS186" i="3"/>
  <c r="FR73" i="3"/>
  <c r="MF13" i="3"/>
  <c r="ME6" i="3"/>
  <c r="FS185" i="3"/>
  <c r="FS143" i="3"/>
  <c r="FR72" i="3"/>
  <c r="FR74" i="3"/>
  <c r="FR98" i="6" s="1"/>
  <c r="FR77" i="3"/>
  <c r="FT39" i="3"/>
  <c r="FT34" i="3"/>
  <c r="FT37" i="3"/>
  <c r="FT36" i="3"/>
  <c r="FT33" i="3"/>
  <c r="FT97" i="6" s="1"/>
  <c r="FT31" i="3"/>
  <c r="FT38" i="3"/>
  <c r="FT32" i="3"/>
  <c r="FT35" i="3"/>
  <c r="FT30" i="3"/>
  <c r="FS101" i="3"/>
  <c r="FS105" i="3" s="1"/>
  <c r="FS28" i="6" s="1"/>
  <c r="FS112" i="3"/>
  <c r="FR76" i="3"/>
  <c r="FR130" i="3"/>
  <c r="FR29" i="6" s="1"/>
  <c r="ME52" i="7" l="1"/>
  <c r="ME67" i="7"/>
  <c r="ME190" i="7" s="1"/>
  <c r="MC185" i="7"/>
  <c r="MD52" i="7"/>
  <c r="MD67" i="7"/>
  <c r="MB73" i="7"/>
  <c r="MC186" i="7"/>
  <c r="MC188" i="7"/>
  <c r="MC200" i="7" s="1"/>
  <c r="MC189" i="7"/>
  <c r="MD103" i="7"/>
  <c r="MD104" i="7" s="1"/>
  <c r="MD121" i="7"/>
  <c r="MD122" i="7" s="1"/>
  <c r="MD126" i="7"/>
  <c r="MD127" i="7" s="1"/>
  <c r="MD117" i="7"/>
  <c r="MD118" i="7" s="1"/>
  <c r="ME145" i="7"/>
  <c r="ME146" i="7" s="1"/>
  <c r="ME150" i="7" s="1"/>
  <c r="ME158" i="7" s="1"/>
  <c r="MC112" i="7"/>
  <c r="MC102" i="7"/>
  <c r="MC106" i="7" s="1"/>
  <c r="MD110" i="7"/>
  <c r="MD90" i="7"/>
  <c r="MD94" i="7" s="1"/>
  <c r="MD96" i="7" s="1"/>
  <c r="ME37" i="7"/>
  <c r="ME66" i="7" s="1"/>
  <c r="MD78" i="7" s="1"/>
  <c r="MB128" i="7"/>
  <c r="MB123" i="7"/>
  <c r="ME36" i="7"/>
  <c r="ME54" i="7" s="1"/>
  <c r="ME38" i="7"/>
  <c r="ME39" i="7"/>
  <c r="MB75" i="7"/>
  <c r="MB191" i="7" s="1"/>
  <c r="ME32" i="7"/>
  <c r="ME156" i="7" s="1"/>
  <c r="MB71" i="7"/>
  <c r="MD60" i="7"/>
  <c r="MD48" i="7"/>
  <c r="MD142" i="7" s="1"/>
  <c r="MD61" i="7"/>
  <c r="MD186" i="7" s="1"/>
  <c r="MD53" i="7"/>
  <c r="ME5" i="7"/>
  <c r="ME26" i="7"/>
  <c r="ME34" i="7"/>
  <c r="ME192" i="7" s="1"/>
  <c r="MD59" i="7"/>
  <c r="MD47" i="7"/>
  <c r="MD135" i="7" s="1"/>
  <c r="MD41" i="7"/>
  <c r="MD42" i="7" s="1"/>
  <c r="MD3" i="7" s="1"/>
  <c r="MD63" i="7"/>
  <c r="MD51" i="7"/>
  <c r="MD187" i="7" s="1"/>
  <c r="MG14" i="7"/>
  <c r="MF1" i="7"/>
  <c r="MF25" i="7"/>
  <c r="MF89" i="7" s="1"/>
  <c r="ME31" i="7"/>
  <c r="ME144" i="7" s="1"/>
  <c r="ME33" i="7"/>
  <c r="ME30" i="7"/>
  <c r="ME136" i="7" s="1"/>
  <c r="MB72" i="7"/>
  <c r="MF19" i="7"/>
  <c r="MF84" i="7"/>
  <c r="MF2" i="7"/>
  <c r="MD62" i="7"/>
  <c r="MD49" i="7"/>
  <c r="MD50" i="7"/>
  <c r="MD4" i="7"/>
  <c r="MC77" i="7"/>
  <c r="MB77" i="7"/>
  <c r="MD79" i="7"/>
  <c r="MG15" i="7"/>
  <c r="MF17" i="7"/>
  <c r="MF16" i="7"/>
  <c r="FS3" i="6"/>
  <c r="FR4" i="6"/>
  <c r="FR5" i="6" s="1"/>
  <c r="FR242" i="3"/>
  <c r="FT136" i="3"/>
  <c r="FT41" i="3"/>
  <c r="FT42" i="3" s="1"/>
  <c r="FT3" i="3" s="1"/>
  <c r="FT47" i="3"/>
  <c r="FT74" i="6" s="1"/>
  <c r="FT59" i="3"/>
  <c r="FT192" i="3"/>
  <c r="FT63" i="3"/>
  <c r="FT51" i="3"/>
  <c r="FT187" i="3" s="1"/>
  <c r="FT110" i="3"/>
  <c r="FT118" i="3" s="1"/>
  <c r="FT156" i="3"/>
  <c r="FT90" i="3"/>
  <c r="FT94" i="3" s="1"/>
  <c r="FT96" i="3" s="1"/>
  <c r="FT61" i="3"/>
  <c r="FT53" i="3"/>
  <c r="FT66" i="3"/>
  <c r="FT50" i="3"/>
  <c r="FT65" i="3"/>
  <c r="FT49" i="3"/>
  <c r="FU89" i="3"/>
  <c r="FU5" i="3"/>
  <c r="FU26" i="3"/>
  <c r="FT67" i="3"/>
  <c r="FT55" i="3"/>
  <c r="FT189" i="3" s="1"/>
  <c r="FT144" i="3"/>
  <c r="FT48" i="3"/>
  <c r="FT142" i="3" s="1"/>
  <c r="FT60" i="3"/>
  <c r="FS241" i="3"/>
  <c r="FT52" i="3"/>
  <c r="FT4" i="3"/>
  <c r="FT62" i="3"/>
  <c r="MG13" i="3"/>
  <c r="MF6" i="3"/>
  <c r="FV14" i="3"/>
  <c r="FU2" i="3"/>
  <c r="EL146" i="3" s="1"/>
  <c r="EL150" i="3" s="1"/>
  <c r="EL158" i="3" s="1"/>
  <c r="FU17" i="3"/>
  <c r="FU16" i="3"/>
  <c r="FU84" i="3"/>
  <c r="FS123" i="3"/>
  <c r="FS128" i="3"/>
  <c r="FT64" i="3"/>
  <c r="FT54" i="3"/>
  <c r="MC71" i="7" l="1"/>
  <c r="MD185" i="7"/>
  <c r="MB130" i="7"/>
  <c r="MD190" i="7"/>
  <c r="MC79" i="7"/>
  <c r="ME65" i="7"/>
  <c r="MD77" i="7" s="1"/>
  <c r="MD188" i="7"/>
  <c r="MD200" i="7" s="1"/>
  <c r="MD189" i="7"/>
  <c r="MF33" i="7"/>
  <c r="MF62" i="7" s="1"/>
  <c r="MC72" i="7"/>
  <c r="MD143" i="7"/>
  <c r="MF145" i="7"/>
  <c r="MF146" i="7" s="1"/>
  <c r="MF150" i="7" s="1"/>
  <c r="MF158" i="7" s="1"/>
  <c r="MG158" i="7" s="1"/>
  <c r="MC128" i="7"/>
  <c r="MC123" i="7"/>
  <c r="ME121" i="7"/>
  <c r="ME122" i="7" s="1"/>
  <c r="ME117" i="7"/>
  <c r="ME103" i="7"/>
  <c r="ME104" i="7" s="1"/>
  <c r="ME126" i="7"/>
  <c r="ME127" i="7" s="1"/>
  <c r="ME110" i="7"/>
  <c r="ME90" i="7"/>
  <c r="ME94" i="7" s="1"/>
  <c r="ME96" i="7" s="1"/>
  <c r="MD112" i="7"/>
  <c r="MD102" i="7"/>
  <c r="MD106" i="7" s="1"/>
  <c r="MF50" i="7"/>
  <c r="MF4" i="7"/>
  <c r="MF34" i="7"/>
  <c r="MF192" i="7" s="1"/>
  <c r="MF30" i="7"/>
  <c r="MF136" i="7" s="1"/>
  <c r="ME61" i="7"/>
  <c r="ME186" i="7" s="1"/>
  <c r="ME53" i="7"/>
  <c r="ME59" i="7"/>
  <c r="ME47" i="7"/>
  <c r="ME135" i="7" s="1"/>
  <c r="ME41" i="7"/>
  <c r="ME42" i="7" s="1"/>
  <c r="ME3" i="7" s="1"/>
  <c r="MF35" i="7"/>
  <c r="MF38" i="7"/>
  <c r="ME62" i="7"/>
  <c r="ME49" i="7"/>
  <c r="ME50" i="7"/>
  <c r="ME4" i="7"/>
  <c r="MC73" i="7"/>
  <c r="MC75" i="7"/>
  <c r="MC191" i="7" s="1"/>
  <c r="MF36" i="7"/>
  <c r="MF39" i="7"/>
  <c r="ME60" i="7"/>
  <c r="ME48" i="7"/>
  <c r="ME142" i="7" s="1"/>
  <c r="MD71" i="7"/>
  <c r="MC74" i="7"/>
  <c r="MF32" i="7"/>
  <c r="MF156" i="7" s="1"/>
  <c r="MF5" i="7"/>
  <c r="MF26" i="7"/>
  <c r="ME63" i="7"/>
  <c r="ME51" i="7"/>
  <c r="ME187" i="7" s="1"/>
  <c r="MG19" i="7"/>
  <c r="MG84" i="7"/>
  <c r="MG2" i="7"/>
  <c r="MF31" i="7"/>
  <c r="MF144" i="7" s="1"/>
  <c r="MF37" i="7"/>
  <c r="MF66" i="7" s="1"/>
  <c r="MH14" i="7"/>
  <c r="MG1" i="7"/>
  <c r="MG145" i="7" s="1"/>
  <c r="MG146" i="7" s="1"/>
  <c r="MG150" i="7" s="1"/>
  <c r="MG25" i="7"/>
  <c r="MG89" i="7" s="1"/>
  <c r="MH15" i="7"/>
  <c r="MG16" i="7"/>
  <c r="MG17" i="7"/>
  <c r="FU145" i="3"/>
  <c r="FT75" i="6"/>
  <c r="FT82" i="6"/>
  <c r="FS130" i="3"/>
  <c r="FS29" i="6" s="1"/>
  <c r="FU37" i="3"/>
  <c r="FU35" i="3"/>
  <c r="FU31" i="3"/>
  <c r="FU38" i="3"/>
  <c r="FU32" i="3"/>
  <c r="FU34" i="3"/>
  <c r="FU30" i="3"/>
  <c r="FU36" i="3"/>
  <c r="FU39" i="3"/>
  <c r="FU33" i="3"/>
  <c r="FU97" i="6" s="1"/>
  <c r="FS78" i="3"/>
  <c r="FT188" i="3"/>
  <c r="FT200" i="3" s="1"/>
  <c r="FS75" i="3"/>
  <c r="FS191" i="3" s="1"/>
  <c r="FS76" i="3"/>
  <c r="FU117" i="3"/>
  <c r="FU102" i="3"/>
  <c r="FU103" i="3" s="1"/>
  <c r="FU121" i="3"/>
  <c r="FU122" i="3" s="1"/>
  <c r="FU126" i="3"/>
  <c r="FU127" i="3" s="1"/>
  <c r="FT186" i="3"/>
  <c r="FS73" i="3"/>
  <c r="FS71" i="3"/>
  <c r="FV25" i="3"/>
  <c r="FV1" i="3"/>
  <c r="FV15" i="3"/>
  <c r="FV19" i="3" s="1"/>
  <c r="FT190" i="3"/>
  <c r="FS79" i="3"/>
  <c r="FT101" i="3"/>
  <c r="FT105" i="3" s="1"/>
  <c r="FT28" i="6" s="1"/>
  <c r="FT112" i="3"/>
  <c r="FT135" i="3"/>
  <c r="MG6" i="3"/>
  <c r="MH13" i="3"/>
  <c r="FS77" i="3"/>
  <c r="FS74" i="3"/>
  <c r="FS98" i="6" s="1"/>
  <c r="FT185" i="3"/>
  <c r="FT143" i="3"/>
  <c r="FS72" i="3"/>
  <c r="ME74" i="7" l="1"/>
  <c r="ME188" i="7"/>
  <c r="ME200" i="7" s="1"/>
  <c r="ME189" i="7"/>
  <c r="MF52" i="7"/>
  <c r="MF67" i="7"/>
  <c r="MF190" i="7" s="1"/>
  <c r="MF49" i="7"/>
  <c r="ME185" i="7"/>
  <c r="MD123" i="7"/>
  <c r="MD128" i="7"/>
  <c r="MD130" i="7" s="1"/>
  <c r="MD72" i="7"/>
  <c r="ME143" i="7"/>
  <c r="ME112" i="7"/>
  <c r="ME102" i="7"/>
  <c r="ME106" i="7" s="1"/>
  <c r="MC130" i="7"/>
  <c r="MF110" i="7"/>
  <c r="MF90" i="7"/>
  <c r="MF94" i="7" s="1"/>
  <c r="MF96" i="7" s="1"/>
  <c r="MF121" i="7"/>
  <c r="MF122" i="7" s="1"/>
  <c r="MF117" i="7"/>
  <c r="MF118" i="7" s="1"/>
  <c r="MF103" i="7"/>
  <c r="MF104" i="7" s="1"/>
  <c r="MF126" i="7"/>
  <c r="MF127" i="7" s="1"/>
  <c r="MG33" i="7"/>
  <c r="MG62" i="7" s="1"/>
  <c r="MF74" i="7" s="1"/>
  <c r="ME118" i="7"/>
  <c r="MG30" i="7"/>
  <c r="MG136" i="7" s="1"/>
  <c r="MF60" i="7"/>
  <c r="MF48" i="7"/>
  <c r="MF142" i="7" s="1"/>
  <c r="MG37" i="7"/>
  <c r="MG66" i="7" s="1"/>
  <c r="MF78" i="7" s="1"/>
  <c r="MD75" i="7"/>
  <c r="MD191" i="7" s="1"/>
  <c r="MG39" i="7"/>
  <c r="MF65" i="7"/>
  <c r="MF54" i="7"/>
  <c r="ME79" i="7"/>
  <c r="MF59" i="7"/>
  <c r="MF47" i="7"/>
  <c r="MF135" i="7" s="1"/>
  <c r="MF41" i="7"/>
  <c r="MF42" i="7" s="1"/>
  <c r="MF3" i="7" s="1"/>
  <c r="MF61" i="7"/>
  <c r="MF53" i="7"/>
  <c r="MF63" i="7"/>
  <c r="MF51" i="7"/>
  <c r="MF187" i="7" s="1"/>
  <c r="MH19" i="7"/>
  <c r="MH84" i="7"/>
  <c r="MH2" i="7"/>
  <c r="MG32" i="7"/>
  <c r="MG156" i="7" s="1"/>
  <c r="MG35" i="7"/>
  <c r="MG31" i="7"/>
  <c r="MG144" i="7" s="1"/>
  <c r="MD74" i="7"/>
  <c r="MD73" i="7"/>
  <c r="MG38" i="7"/>
  <c r="MI14" i="7"/>
  <c r="MH1" i="7"/>
  <c r="MH145" i="7" s="1"/>
  <c r="MH146" i="7" s="1"/>
  <c r="MH150" i="7" s="1"/>
  <c r="MH158" i="7" s="1"/>
  <c r="MH25" i="7"/>
  <c r="MH89" i="7" s="1"/>
  <c r="MG34" i="7"/>
  <c r="MG192" i="7" s="1"/>
  <c r="MG36" i="7"/>
  <c r="MG5" i="7"/>
  <c r="MG26" i="7"/>
  <c r="ME78" i="7"/>
  <c r="MI15" i="7"/>
  <c r="MH16" i="7"/>
  <c r="MH17" i="7"/>
  <c r="FS4" i="6"/>
  <c r="FS5" i="6" s="1"/>
  <c r="FT3" i="6"/>
  <c r="FS242" i="3"/>
  <c r="MI13" i="3"/>
  <c r="MH6" i="3"/>
  <c r="FT123" i="3"/>
  <c r="FT128" i="3"/>
  <c r="FU64" i="3"/>
  <c r="FU54" i="3"/>
  <c r="FU136" i="3"/>
  <c r="FU47" i="3"/>
  <c r="FU74" i="6" s="1"/>
  <c r="FU59" i="3"/>
  <c r="FU41" i="3"/>
  <c r="FU42" i="3" s="1"/>
  <c r="FU3" i="3" s="1"/>
  <c r="FU192" i="3"/>
  <c r="FU51" i="3"/>
  <c r="FU187" i="3" s="1"/>
  <c r="FU63" i="3"/>
  <c r="FV89" i="3"/>
  <c r="FV5" i="3"/>
  <c r="FV26" i="3"/>
  <c r="FU156" i="3"/>
  <c r="FU90" i="3"/>
  <c r="FU94" i="3" s="1"/>
  <c r="FU96" i="3" s="1"/>
  <c r="FU110" i="3"/>
  <c r="FU118" i="3" s="1"/>
  <c r="FU61" i="3"/>
  <c r="FU53" i="3"/>
  <c r="FU65" i="3"/>
  <c r="FU49" i="3"/>
  <c r="FT241" i="3"/>
  <c r="FU144" i="3"/>
  <c r="FU48" i="3"/>
  <c r="FU142" i="3" s="1"/>
  <c r="FU60" i="3"/>
  <c r="FV17" i="3"/>
  <c r="FV16" i="3"/>
  <c r="FW14" i="3"/>
  <c r="FV2" i="3"/>
  <c r="FV145" i="3" s="1"/>
  <c r="FV84" i="3"/>
  <c r="FU52" i="3"/>
  <c r="FU62" i="3"/>
  <c r="FU4" i="3"/>
  <c r="FU67" i="3"/>
  <c r="FU55" i="3"/>
  <c r="FU189" i="3" s="1"/>
  <c r="FU66" i="3"/>
  <c r="FU50" i="3"/>
  <c r="ME71" i="7" l="1"/>
  <c r="MF185" i="7"/>
  <c r="MG49" i="7"/>
  <c r="MF188" i="7"/>
  <c r="MF200" i="7" s="1"/>
  <c r="MF189" i="7"/>
  <c r="MG4" i="7"/>
  <c r="MG50" i="7"/>
  <c r="MG52" i="7"/>
  <c r="MG67" i="7"/>
  <c r="MG190" i="7" s="1"/>
  <c r="ME73" i="7"/>
  <c r="MF186" i="7"/>
  <c r="ME128" i="7"/>
  <c r="ME123" i="7"/>
  <c r="MG121" i="7"/>
  <c r="MG122" i="7" s="1"/>
  <c r="MG117" i="7"/>
  <c r="MG103" i="7"/>
  <c r="MG104" i="7" s="1"/>
  <c r="MG126" i="7"/>
  <c r="MG127" i="7" s="1"/>
  <c r="MF112" i="7"/>
  <c r="MF102" i="7"/>
  <c r="MF106" i="7" s="1"/>
  <c r="MH34" i="7"/>
  <c r="MG110" i="7"/>
  <c r="MG90" i="7"/>
  <c r="MG94" i="7" s="1"/>
  <c r="MG96" i="7" s="1"/>
  <c r="ME72" i="7"/>
  <c r="MF143" i="7"/>
  <c r="MG60" i="7"/>
  <c r="MG143" i="7" s="1"/>
  <c r="MG48" i="7"/>
  <c r="MG142" i="7" s="1"/>
  <c r="MH33" i="7"/>
  <c r="MH30" i="7"/>
  <c r="MH136" i="7" s="1"/>
  <c r="MH5" i="7"/>
  <c r="MH26" i="7"/>
  <c r="MG61" i="7"/>
  <c r="MG186" i="7" s="1"/>
  <c r="MG53" i="7"/>
  <c r="MH37" i="7"/>
  <c r="MH66" i="7" s="1"/>
  <c r="MG78" i="7" s="1"/>
  <c r="ME77" i="7"/>
  <c r="ME75" i="7"/>
  <c r="ME191" i="7" s="1"/>
  <c r="MH36" i="7"/>
  <c r="MH38" i="7"/>
  <c r="MG59" i="7"/>
  <c r="MG185" i="7" s="1"/>
  <c r="MG47" i="7"/>
  <c r="MG135" i="7" s="1"/>
  <c r="MG41" i="7"/>
  <c r="MG42" i="7" s="1"/>
  <c r="MG3" i="7" s="1"/>
  <c r="MI19" i="7"/>
  <c r="MI84" i="7"/>
  <c r="MI2" i="7"/>
  <c r="MH35" i="7"/>
  <c r="MH39" i="7"/>
  <c r="MH32" i="7"/>
  <c r="MH156" i="7" s="1"/>
  <c r="MJ14" i="7"/>
  <c r="MI1" i="7"/>
  <c r="MI25" i="7"/>
  <c r="MI89" i="7" s="1"/>
  <c r="MH31" i="7"/>
  <c r="MH144" i="7" s="1"/>
  <c r="MG63" i="7"/>
  <c r="MG51" i="7"/>
  <c r="MG187" i="7" s="1"/>
  <c r="MG65" i="7"/>
  <c r="MG54" i="7"/>
  <c r="MF72" i="7"/>
  <c r="MJ15" i="7"/>
  <c r="MI17" i="7"/>
  <c r="MI16" i="7"/>
  <c r="FU82" i="6"/>
  <c r="FU75" i="6"/>
  <c r="EM146" i="3"/>
  <c r="EM150" i="3" s="1"/>
  <c r="EM158" i="3" s="1"/>
  <c r="FT130" i="3"/>
  <c r="FT29" i="6" s="1"/>
  <c r="FT76" i="3"/>
  <c r="FT71" i="3"/>
  <c r="FT77" i="3"/>
  <c r="FU186" i="3"/>
  <c r="FT73" i="3"/>
  <c r="FU135" i="3"/>
  <c r="FT78" i="3"/>
  <c r="FT74" i="3"/>
  <c r="FT98" i="6" s="1"/>
  <c r="FU188" i="3"/>
  <c r="FU200" i="3" s="1"/>
  <c r="FT75" i="3"/>
  <c r="FT191" i="3" s="1"/>
  <c r="FW25" i="3"/>
  <c r="FW1" i="3"/>
  <c r="FW15" i="3"/>
  <c r="FV117" i="3"/>
  <c r="FV126" i="3"/>
  <c r="FV127" i="3" s="1"/>
  <c r="FV102" i="3"/>
  <c r="FV103" i="3" s="1"/>
  <c r="FV121" i="3"/>
  <c r="FV122" i="3" s="1"/>
  <c r="FV37" i="3"/>
  <c r="FV38" i="3"/>
  <c r="FV39" i="3"/>
  <c r="FV32" i="3"/>
  <c r="FV34" i="3"/>
  <c r="FV30" i="3"/>
  <c r="FV35" i="3"/>
  <c r="FV36" i="3"/>
  <c r="FV33" i="3"/>
  <c r="FV97" i="6" s="1"/>
  <c r="FV31" i="3"/>
  <c r="FU185" i="3"/>
  <c r="FU143" i="3"/>
  <c r="FT72" i="3"/>
  <c r="FU101" i="3"/>
  <c r="FU105" i="3" s="1"/>
  <c r="FU28" i="6" s="1"/>
  <c r="FU112" i="3"/>
  <c r="MI6" i="3"/>
  <c r="MJ13" i="3"/>
  <c r="FU190" i="3"/>
  <c r="FT79" i="3"/>
  <c r="MH63" i="7" l="1"/>
  <c r="MH192" i="7"/>
  <c r="MH51" i="7"/>
  <c r="MH187" i="7" s="1"/>
  <c r="MF73" i="7"/>
  <c r="MH52" i="7"/>
  <c r="MH67" i="7"/>
  <c r="MH190" i="7" s="1"/>
  <c r="MG188" i="7"/>
  <c r="MG200" i="7" s="1"/>
  <c r="MG189" i="7"/>
  <c r="MF71" i="7"/>
  <c r="MF79" i="7"/>
  <c r="MI39" i="7"/>
  <c r="MH121" i="7"/>
  <c r="MH122" i="7" s="1"/>
  <c r="MH103" i="7"/>
  <c r="MH104" i="7" s="1"/>
  <c r="MH117" i="7"/>
  <c r="MH126" i="7"/>
  <c r="MH127" i="7" s="1"/>
  <c r="MF123" i="7"/>
  <c r="MF128" i="7"/>
  <c r="MG112" i="7"/>
  <c r="MG102" i="7"/>
  <c r="MG106" i="7" s="1"/>
  <c r="MG118" i="7"/>
  <c r="MG75" i="7"/>
  <c r="MG191" i="7" s="1"/>
  <c r="MI145" i="7"/>
  <c r="MI146" i="7" s="1"/>
  <c r="MI150" i="7" s="1"/>
  <c r="MI158" i="7" s="1"/>
  <c r="ME130" i="7"/>
  <c r="MH110" i="7"/>
  <c r="MH90" i="7"/>
  <c r="MH94" i="7" s="1"/>
  <c r="MH96" i="7" s="1"/>
  <c r="MK14" i="7"/>
  <c r="MJ1" i="7"/>
  <c r="MJ25" i="7"/>
  <c r="MJ89" i="7" s="1"/>
  <c r="MI32" i="7"/>
  <c r="MI156" i="7" s="1"/>
  <c r="MH65" i="7"/>
  <c r="MG77" i="7" s="1"/>
  <c r="MH54" i="7"/>
  <c r="MI31" i="7"/>
  <c r="MI144" i="7" s="1"/>
  <c r="MF75" i="7"/>
  <c r="MF191" i="7" s="1"/>
  <c r="MH61" i="7"/>
  <c r="MH53" i="7"/>
  <c r="MI34" i="7"/>
  <c r="MI192" i="7" s="1"/>
  <c r="MH59" i="7"/>
  <c r="MH185" i="7" s="1"/>
  <c r="MH47" i="7"/>
  <c r="MH135" i="7" s="1"/>
  <c r="MH41" i="7"/>
  <c r="MH42" i="7" s="1"/>
  <c r="MH3" i="7" s="1"/>
  <c r="MI33" i="7"/>
  <c r="MF77" i="7"/>
  <c r="MH62" i="7"/>
  <c r="MH50" i="7"/>
  <c r="MH4" i="7"/>
  <c r="MH49" i="7"/>
  <c r="MI30" i="7"/>
  <c r="MI136" i="7" s="1"/>
  <c r="MI38" i="7"/>
  <c r="MJ19" i="7"/>
  <c r="MJ84" i="7"/>
  <c r="MJ2" i="7"/>
  <c r="MI5" i="7"/>
  <c r="MI26" i="7"/>
  <c r="MI35" i="7"/>
  <c r="MI37" i="7"/>
  <c r="MI66" i="7" s="1"/>
  <c r="MH78" i="7" s="1"/>
  <c r="MH60" i="7"/>
  <c r="MH143" i="7" s="1"/>
  <c r="MH48" i="7"/>
  <c r="MH142" i="7" s="1"/>
  <c r="MI36" i="7"/>
  <c r="MK15" i="7"/>
  <c r="MJ17" i="7"/>
  <c r="MJ16" i="7"/>
  <c r="FU3" i="6"/>
  <c r="FT4" i="6"/>
  <c r="FT5" i="6" s="1"/>
  <c r="FT242" i="3"/>
  <c r="FV62" i="3"/>
  <c r="FV52" i="3"/>
  <c r="FV4" i="3"/>
  <c r="FV136" i="3"/>
  <c r="FV47" i="3"/>
  <c r="FV74" i="6" s="1"/>
  <c r="FV59" i="3"/>
  <c r="FV41" i="3"/>
  <c r="FV42" i="3" s="1"/>
  <c r="FV3" i="3" s="1"/>
  <c r="MJ6" i="3"/>
  <c r="MK13" i="3"/>
  <c r="FV192" i="3"/>
  <c r="FV63" i="3"/>
  <c r="FV51" i="3"/>
  <c r="FV187" i="3" s="1"/>
  <c r="FW17" i="3"/>
  <c r="FW16" i="3"/>
  <c r="FX14" i="3"/>
  <c r="FW2" i="3"/>
  <c r="EN146" i="3" s="1"/>
  <c r="EN150" i="3" s="1"/>
  <c r="EN158" i="3" s="1"/>
  <c r="FW84" i="3"/>
  <c r="FV156" i="3"/>
  <c r="FV90" i="3"/>
  <c r="FV94" i="3" s="1"/>
  <c r="FV96" i="3" s="1"/>
  <c r="FV110" i="3"/>
  <c r="FV118" i="3" s="1"/>
  <c r="FV61" i="3"/>
  <c r="FV53" i="3"/>
  <c r="FU123" i="3"/>
  <c r="FU128" i="3"/>
  <c r="FV66" i="3"/>
  <c r="FV50" i="3"/>
  <c r="FW19" i="3"/>
  <c r="FU241" i="3"/>
  <c r="FV144" i="3"/>
  <c r="FV48" i="3"/>
  <c r="FV142" i="3" s="1"/>
  <c r="FV60" i="3"/>
  <c r="FV75" i="6" s="1"/>
  <c r="FV65" i="3"/>
  <c r="FV49" i="3"/>
  <c r="FV64" i="3"/>
  <c r="FV54" i="3"/>
  <c r="FW89" i="3"/>
  <c r="FW5" i="3"/>
  <c r="FW26" i="3"/>
  <c r="FV67" i="3"/>
  <c r="FV55" i="3"/>
  <c r="FV189" i="3" s="1"/>
  <c r="MI52" i="7" l="1"/>
  <c r="MI67" i="7"/>
  <c r="MI190" i="7" s="1"/>
  <c r="MG79" i="7"/>
  <c r="MG73" i="7"/>
  <c r="MH186" i="7"/>
  <c r="MH79" i="7"/>
  <c r="MH118" i="7"/>
  <c r="MH188" i="7"/>
  <c r="MH200" i="7" s="1"/>
  <c r="MH189" i="7"/>
  <c r="MF130" i="7"/>
  <c r="MJ30" i="7"/>
  <c r="MJ136" i="7" s="1"/>
  <c r="MI121" i="7"/>
  <c r="MI122" i="7" s="1"/>
  <c r="MI126" i="7"/>
  <c r="MI127" i="7" s="1"/>
  <c r="MI103" i="7"/>
  <c r="MI104" i="7" s="1"/>
  <c r="MI117" i="7"/>
  <c r="MI110" i="7"/>
  <c r="MI90" i="7"/>
  <c r="MI94" i="7" s="1"/>
  <c r="MI96" i="7" s="1"/>
  <c r="MJ145" i="7"/>
  <c r="MJ146" i="7" s="1"/>
  <c r="MJ150" i="7" s="1"/>
  <c r="MJ158" i="7" s="1"/>
  <c r="MK158" i="7" s="1"/>
  <c r="MH112" i="7"/>
  <c r="MH102" i="7"/>
  <c r="MH106" i="7" s="1"/>
  <c r="MG128" i="7"/>
  <c r="MG130" i="7" s="1"/>
  <c r="MG123" i="7"/>
  <c r="MJ35" i="7"/>
  <c r="MJ33" i="7"/>
  <c r="MJ47" i="7"/>
  <c r="MJ135" i="7" s="1"/>
  <c r="MJ38" i="7"/>
  <c r="MI62" i="7"/>
  <c r="MI50" i="7"/>
  <c r="MI4" i="7"/>
  <c r="MI49" i="7"/>
  <c r="MI60" i="7"/>
  <c r="MI143" i="7" s="1"/>
  <c r="MI48" i="7"/>
  <c r="MI142" i="7" s="1"/>
  <c r="MJ37" i="7"/>
  <c r="MJ66" i="7" s="1"/>
  <c r="MI78" i="7" s="1"/>
  <c r="MJ36" i="7"/>
  <c r="MJ39" i="7"/>
  <c r="MI59" i="7"/>
  <c r="MI47" i="7"/>
  <c r="MI135" i="7" s="1"/>
  <c r="MI41" i="7"/>
  <c r="MI42" i="7" s="1"/>
  <c r="MI3" i="7" s="1"/>
  <c r="MI65" i="7"/>
  <c r="MI54" i="7"/>
  <c r="MH72" i="7"/>
  <c r="MJ32" i="7"/>
  <c r="MJ156" i="7" s="1"/>
  <c r="MH77" i="7"/>
  <c r="MJ31" i="7"/>
  <c r="MJ144" i="7" s="1"/>
  <c r="MI63" i="7"/>
  <c r="MI51" i="7"/>
  <c r="MI187" i="7" s="1"/>
  <c r="MI61" i="7"/>
  <c r="MI186" i="7" s="1"/>
  <c r="MI53" i="7"/>
  <c r="MJ62" i="7"/>
  <c r="MJ50" i="7"/>
  <c r="MJ4" i="7"/>
  <c r="MJ49" i="7"/>
  <c r="MK19" i="7"/>
  <c r="MK84" i="7"/>
  <c r="MK2" i="7"/>
  <c r="MJ34" i="7"/>
  <c r="MJ192" i="7" s="1"/>
  <c r="MG72" i="7"/>
  <c r="MH74" i="7"/>
  <c r="MG74" i="7"/>
  <c r="MH73" i="7"/>
  <c r="MJ5" i="7"/>
  <c r="MJ26" i="7"/>
  <c r="MG71" i="7"/>
  <c r="ML14" i="7"/>
  <c r="MK1" i="7"/>
  <c r="MK145" i="7" s="1"/>
  <c r="MK146" i="7" s="1"/>
  <c r="MK150" i="7" s="1"/>
  <c r="MK25" i="7"/>
  <c r="MK89" i="7" s="1"/>
  <c r="ML15" i="7"/>
  <c r="MK16" i="7"/>
  <c r="MK17" i="7"/>
  <c r="FW145" i="3"/>
  <c r="FV82" i="6"/>
  <c r="FU130" i="3"/>
  <c r="FU29" i="6" s="1"/>
  <c r="FV190" i="3"/>
  <c r="FU79" i="3"/>
  <c r="FU76" i="3"/>
  <c r="FV186" i="3"/>
  <c r="FU73" i="3"/>
  <c r="FX25" i="3"/>
  <c r="FX15" i="3"/>
  <c r="FX1" i="3"/>
  <c r="FW32" i="3"/>
  <c r="FW38" i="3"/>
  <c r="FW34" i="3"/>
  <c r="FW30" i="3"/>
  <c r="FW35" i="3"/>
  <c r="FW37" i="3"/>
  <c r="FW39" i="3"/>
  <c r="FW36" i="3"/>
  <c r="FW33" i="3"/>
  <c r="FW97" i="6" s="1"/>
  <c r="FW31" i="3"/>
  <c r="FW126" i="3"/>
  <c r="FW127" i="3" s="1"/>
  <c r="FW117" i="3"/>
  <c r="FW102" i="3"/>
  <c r="FW103" i="3" s="1"/>
  <c r="FW121" i="3"/>
  <c r="FW122" i="3" s="1"/>
  <c r="FU71" i="3"/>
  <c r="FV135" i="3"/>
  <c r="FU242" i="3"/>
  <c r="FV188" i="3"/>
  <c r="FV200" i="3" s="1"/>
  <c r="FU75" i="3"/>
  <c r="FU191" i="3" s="1"/>
  <c r="FU74" i="3"/>
  <c r="FU98" i="6" s="1"/>
  <c r="FU78" i="3"/>
  <c r="FV112" i="3"/>
  <c r="FV101" i="3"/>
  <c r="FV105" i="3" s="1"/>
  <c r="FV28" i="6" s="1"/>
  <c r="FU77" i="3"/>
  <c r="FV185" i="3"/>
  <c r="FV143" i="3"/>
  <c r="FU72" i="3"/>
  <c r="ML13" i="3"/>
  <c r="MK6" i="3"/>
  <c r="MI185" i="7" l="1"/>
  <c r="MJ59" i="7"/>
  <c r="MJ52" i="7"/>
  <c r="MJ67" i="7"/>
  <c r="MJ190" i="7" s="1"/>
  <c r="MI188" i="7"/>
  <c r="MI200" i="7" s="1"/>
  <c r="MI189" i="7"/>
  <c r="MJ110" i="7"/>
  <c r="MJ90" i="7"/>
  <c r="MJ94" i="7" s="1"/>
  <c r="MJ96" i="7" s="1"/>
  <c r="MH128" i="7"/>
  <c r="MH123" i="7"/>
  <c r="MI112" i="7"/>
  <c r="MI102" i="7"/>
  <c r="MI106" i="7" s="1"/>
  <c r="MJ121" i="7"/>
  <c r="MJ122" i="7" s="1"/>
  <c r="MJ117" i="7"/>
  <c r="MJ118" i="7" s="1"/>
  <c r="MJ103" i="7"/>
  <c r="MJ104" i="7" s="1"/>
  <c r="MJ126" i="7"/>
  <c r="MJ127" i="7" s="1"/>
  <c r="MK32" i="7"/>
  <c r="MK156" i="7" s="1"/>
  <c r="MI118" i="7"/>
  <c r="MH71" i="7"/>
  <c r="MK30" i="7"/>
  <c r="MK136" i="7" s="1"/>
  <c r="MK39" i="7"/>
  <c r="MK38" i="7"/>
  <c r="MK35" i="7"/>
  <c r="MK37" i="7"/>
  <c r="MK66" i="7" s="1"/>
  <c r="MJ78" i="7" s="1"/>
  <c r="MK36" i="7"/>
  <c r="MK65" i="7" s="1"/>
  <c r="MK31" i="7"/>
  <c r="MK34" i="7"/>
  <c r="MK33" i="7"/>
  <c r="MK4" i="7" s="1"/>
  <c r="MK62" i="7"/>
  <c r="MJ74" i="7" s="1"/>
  <c r="MK49" i="7"/>
  <c r="MK50" i="7"/>
  <c r="MJ60" i="7"/>
  <c r="MJ48" i="7"/>
  <c r="MJ142" i="7" s="1"/>
  <c r="MM14" i="7"/>
  <c r="ML1" i="7"/>
  <c r="ML25" i="7"/>
  <c r="ML89" i="7" s="1"/>
  <c r="MK59" i="7"/>
  <c r="MK47" i="7"/>
  <c r="MK135" i="7" s="1"/>
  <c r="MJ63" i="7"/>
  <c r="MJ51" i="7"/>
  <c r="MJ187" i="7" s="1"/>
  <c r="MI74" i="7"/>
  <c r="MJ61" i="7"/>
  <c r="MJ186" i="7" s="1"/>
  <c r="MJ53" i="7"/>
  <c r="MJ65" i="7"/>
  <c r="MJ54" i="7"/>
  <c r="MJ41" i="7"/>
  <c r="MJ42" i="7" s="1"/>
  <c r="MJ3" i="7" s="1"/>
  <c r="ML19" i="7"/>
  <c r="ML84" i="7"/>
  <c r="ML2" i="7"/>
  <c r="MK5" i="7"/>
  <c r="MK26" i="7"/>
  <c r="MH75" i="7"/>
  <c r="MH191" i="7" s="1"/>
  <c r="MM15" i="7"/>
  <c r="ML16" i="7"/>
  <c r="ML17" i="7"/>
  <c r="FU4" i="6"/>
  <c r="FU5" i="6" s="1"/>
  <c r="FV3" i="6"/>
  <c r="FW67" i="3"/>
  <c r="FW55" i="3"/>
  <c r="FW189" i="3" s="1"/>
  <c r="FX17" i="3"/>
  <c r="FX16" i="3"/>
  <c r="FY14" i="3"/>
  <c r="FX2" i="3"/>
  <c r="FX145" i="3" s="1"/>
  <c r="FX84" i="3"/>
  <c r="FX19" i="3"/>
  <c r="FW136" i="3"/>
  <c r="FW59" i="3"/>
  <c r="FW41" i="3"/>
  <c r="FW42" i="3" s="1"/>
  <c r="FW3" i="3" s="1"/>
  <c r="FW47" i="3"/>
  <c r="FW74" i="6" s="1"/>
  <c r="FX89" i="3"/>
  <c r="FX5" i="3"/>
  <c r="FX26" i="3"/>
  <c r="FW144" i="3"/>
  <c r="FW48" i="3"/>
  <c r="FW142" i="3" s="1"/>
  <c r="FW60" i="3"/>
  <c r="FW75" i="6" s="1"/>
  <c r="FW192" i="3"/>
  <c r="FW51" i="3"/>
  <c r="FW187" i="3" s="1"/>
  <c r="FW63" i="3"/>
  <c r="FW62" i="3"/>
  <c r="FW52" i="3"/>
  <c r="FW4" i="3"/>
  <c r="FW65" i="3"/>
  <c r="FW49" i="3"/>
  <c r="FW54" i="3"/>
  <c r="FW64" i="3"/>
  <c r="FW156" i="3"/>
  <c r="FW90" i="3"/>
  <c r="FW94" i="3" s="1"/>
  <c r="FW96" i="3" s="1"/>
  <c r="FW110" i="3"/>
  <c r="FW118" i="3" s="1"/>
  <c r="FW61" i="3"/>
  <c r="FW53" i="3"/>
  <c r="MM13" i="3"/>
  <c r="ML6" i="3"/>
  <c r="FV241" i="3"/>
  <c r="FW66" i="3"/>
  <c r="FW50" i="3"/>
  <c r="FV123" i="3"/>
  <c r="FV128" i="3"/>
  <c r="MK63" i="7" l="1"/>
  <c r="MK192" i="7"/>
  <c r="MJ185" i="7"/>
  <c r="MI79" i="7"/>
  <c r="MK52" i="7"/>
  <c r="MK67" i="7"/>
  <c r="MK190" i="7" s="1"/>
  <c r="MJ188" i="7"/>
  <c r="MJ200" i="7" s="1"/>
  <c r="MJ189" i="7"/>
  <c r="MJ71" i="7"/>
  <c r="MK51" i="7"/>
  <c r="MK187" i="7" s="1"/>
  <c r="MK53" i="7"/>
  <c r="MI71" i="7"/>
  <c r="MK126" i="7"/>
  <c r="MK127" i="7" s="1"/>
  <c r="MK117" i="7"/>
  <c r="MK103" i="7"/>
  <c r="MK104" i="7" s="1"/>
  <c r="MK121" i="7"/>
  <c r="MK122" i="7" s="1"/>
  <c r="MK110" i="7"/>
  <c r="MK90" i="7"/>
  <c r="MK94" i="7" s="1"/>
  <c r="MK96" i="7" s="1"/>
  <c r="MI128" i="7"/>
  <c r="MI130" i="7" s="1"/>
  <c r="MI123" i="7"/>
  <c r="ML145" i="7"/>
  <c r="ML146" i="7" s="1"/>
  <c r="ML150" i="7" s="1"/>
  <c r="ML158" i="7" s="1"/>
  <c r="ML32" i="7"/>
  <c r="ML156" i="7" s="1"/>
  <c r="MK61" i="7"/>
  <c r="MH130" i="7"/>
  <c r="MJ112" i="7"/>
  <c r="MJ102" i="7"/>
  <c r="MJ106" i="7" s="1"/>
  <c r="MI72" i="7"/>
  <c r="MJ143" i="7"/>
  <c r="MK41" i="7"/>
  <c r="MK42" i="7" s="1"/>
  <c r="MK3" i="7" s="1"/>
  <c r="MK60" i="7"/>
  <c r="MK143" i="7" s="1"/>
  <c r="MK144" i="7"/>
  <c r="MI73" i="7"/>
  <c r="MJ77" i="7"/>
  <c r="MJ75" i="7"/>
  <c r="MJ191" i="7" s="1"/>
  <c r="MI77" i="7"/>
  <c r="MK54" i="7"/>
  <c r="MK48" i="7"/>
  <c r="MK142" i="7" s="1"/>
  <c r="MI75" i="7"/>
  <c r="MI191" i="7" s="1"/>
  <c r="ML61" i="7"/>
  <c r="ML53" i="7"/>
  <c r="ML31" i="7"/>
  <c r="ML144" i="7" s="1"/>
  <c r="ML34" i="7"/>
  <c r="ML192" i="7" s="1"/>
  <c r="MJ72" i="7"/>
  <c r="ML30" i="7"/>
  <c r="ML136" i="7" s="1"/>
  <c r="ML33" i="7"/>
  <c r="ML37" i="7"/>
  <c r="ML66" i="7" s="1"/>
  <c r="ML36" i="7"/>
  <c r="ML38" i="7"/>
  <c r="ML5" i="7"/>
  <c r="ML26" i="7"/>
  <c r="ML35" i="7"/>
  <c r="ML39" i="7"/>
  <c r="MM19" i="7"/>
  <c r="MM84" i="7"/>
  <c r="MM2" i="7"/>
  <c r="MN14" i="7"/>
  <c r="MM1" i="7"/>
  <c r="MM25" i="7"/>
  <c r="MM89" i="7" s="1"/>
  <c r="MN15" i="7"/>
  <c r="MM17" i="7"/>
  <c r="MM16" i="7"/>
  <c r="FV130" i="3"/>
  <c r="FV29" i="6" s="1"/>
  <c r="FV4" i="6" s="1"/>
  <c r="FV5" i="6" s="1"/>
  <c r="FW82" i="6"/>
  <c r="EO146" i="3"/>
  <c r="EO150" i="3" s="1"/>
  <c r="EO158" i="3" s="1"/>
  <c r="FW188" i="3"/>
  <c r="FW200" i="3" s="1"/>
  <c r="FV75" i="3"/>
  <c r="FV191" i="3" s="1"/>
  <c r="FW186" i="3"/>
  <c r="FV73" i="3"/>
  <c r="FW135" i="3"/>
  <c r="FY25" i="3"/>
  <c r="FY15" i="3"/>
  <c r="FY1" i="3"/>
  <c r="FV77" i="3"/>
  <c r="FX38" i="3"/>
  <c r="FX36" i="3"/>
  <c r="FX31" i="3"/>
  <c r="FX34" i="3"/>
  <c r="FX30" i="3"/>
  <c r="FX35" i="3"/>
  <c r="FX39" i="3"/>
  <c r="FX33" i="3"/>
  <c r="FX97" i="6" s="1"/>
  <c r="FX37" i="3"/>
  <c r="FX32" i="3"/>
  <c r="FW112" i="3"/>
  <c r="FW101" i="3"/>
  <c r="FW105" i="3" s="1"/>
  <c r="FW28" i="6" s="1"/>
  <c r="FW185" i="3"/>
  <c r="FW143" i="3"/>
  <c r="FV72" i="3"/>
  <c r="FV71" i="3"/>
  <c r="FV242" i="3"/>
  <c r="MN13" i="3"/>
  <c r="MM6" i="3"/>
  <c r="FV78" i="3"/>
  <c r="FV74" i="3"/>
  <c r="FV98" i="6" s="1"/>
  <c r="FW190" i="3"/>
  <c r="FV79" i="3"/>
  <c r="FV76" i="3"/>
  <c r="FX117" i="3"/>
  <c r="FX126" i="3"/>
  <c r="FX127" i="3" s="1"/>
  <c r="FX102" i="3"/>
  <c r="FX103" i="3" s="1"/>
  <c r="FX121" i="3"/>
  <c r="FX122" i="3" s="1"/>
  <c r="ML52" i="7" l="1"/>
  <c r="ML67" i="7"/>
  <c r="ML190" i="7" s="1"/>
  <c r="MK185" i="7"/>
  <c r="MK73" i="7"/>
  <c r="ML186" i="7"/>
  <c r="MJ73" i="7"/>
  <c r="MK186" i="7"/>
  <c r="MJ79" i="7"/>
  <c r="MK188" i="7"/>
  <c r="MK200" i="7" s="1"/>
  <c r="MK189" i="7"/>
  <c r="MK112" i="7"/>
  <c r="MK102" i="7"/>
  <c r="MK106" i="7" s="1"/>
  <c r="MM37" i="7"/>
  <c r="MM66" i="7" s="1"/>
  <c r="ML78" i="7" s="1"/>
  <c r="ML110" i="7"/>
  <c r="ML90" i="7"/>
  <c r="ML94" i="7" s="1"/>
  <c r="ML96" i="7" s="1"/>
  <c r="ML126" i="7"/>
  <c r="ML127" i="7" s="1"/>
  <c r="ML103" i="7"/>
  <c r="ML104" i="7" s="1"/>
  <c r="ML121" i="7"/>
  <c r="ML122" i="7" s="1"/>
  <c r="ML117" i="7"/>
  <c r="MK118" i="7"/>
  <c r="MM145" i="7"/>
  <c r="MM146" i="7" s="1"/>
  <c r="MM150" i="7" s="1"/>
  <c r="MM158" i="7" s="1"/>
  <c r="MN158" i="7" s="1"/>
  <c r="MJ128" i="7"/>
  <c r="MJ123" i="7"/>
  <c r="MM39" i="7"/>
  <c r="MM35" i="7"/>
  <c r="MM36" i="7"/>
  <c r="MM38" i="7"/>
  <c r="ML62" i="7"/>
  <c r="ML49" i="7"/>
  <c r="ML50" i="7"/>
  <c r="ML4" i="7"/>
  <c r="MM32" i="7"/>
  <c r="MM156" i="7" s="1"/>
  <c r="ML59" i="7"/>
  <c r="ML185" i="7" s="1"/>
  <c r="ML47" i="7"/>
  <c r="ML135" i="7" s="1"/>
  <c r="ML41" i="7"/>
  <c r="ML42" i="7" s="1"/>
  <c r="ML3" i="7" s="1"/>
  <c r="MN19" i="7"/>
  <c r="MN84" i="7"/>
  <c r="MN2" i="7"/>
  <c r="MM31" i="7"/>
  <c r="MM144" i="7" s="1"/>
  <c r="MM34" i="7"/>
  <c r="MM192" i="7" s="1"/>
  <c r="MK79" i="7"/>
  <c r="ML63" i="7"/>
  <c r="ML51" i="7"/>
  <c r="ML187" i="7" s="1"/>
  <c r="MM33" i="7"/>
  <c r="ML65" i="7"/>
  <c r="ML54" i="7"/>
  <c r="ML60" i="7"/>
  <c r="ML143" i="7" s="1"/>
  <c r="ML48" i="7"/>
  <c r="ML142" i="7" s="1"/>
  <c r="MM5" i="7"/>
  <c r="MM26" i="7"/>
  <c r="MM30" i="7"/>
  <c r="MM136" i="7" s="1"/>
  <c r="MO14" i="7"/>
  <c r="MN1" i="7"/>
  <c r="MN145" i="7" s="1"/>
  <c r="MN146" i="7" s="1"/>
  <c r="MN150" i="7" s="1"/>
  <c r="MN25" i="7"/>
  <c r="MN89" i="7" s="1"/>
  <c r="MK78" i="7"/>
  <c r="MO15" i="7"/>
  <c r="MN17" i="7"/>
  <c r="MN16" i="7"/>
  <c r="FW3" i="6"/>
  <c r="MO13" i="3"/>
  <c r="MN6" i="3"/>
  <c r="FX62" i="3"/>
  <c r="FX52" i="3"/>
  <c r="FX4" i="3"/>
  <c r="FX66" i="3"/>
  <c r="FX50" i="3"/>
  <c r="FW241" i="3"/>
  <c r="FX55" i="3"/>
  <c r="FX189" i="3" s="1"/>
  <c r="FX67" i="3"/>
  <c r="FY17" i="3"/>
  <c r="FY16" i="3"/>
  <c r="FZ14" i="3"/>
  <c r="FY2" i="3"/>
  <c r="EP146" i="3" s="1"/>
  <c r="EP150" i="3" s="1"/>
  <c r="EP158" i="3" s="1"/>
  <c r="FY84" i="3"/>
  <c r="FX192" i="3"/>
  <c r="FX51" i="3"/>
  <c r="FX187" i="3" s="1"/>
  <c r="FX63" i="3"/>
  <c r="FY19" i="3"/>
  <c r="FW128" i="3"/>
  <c r="FW123" i="3"/>
  <c r="FX144" i="3"/>
  <c r="FX48" i="3"/>
  <c r="FX142" i="3" s="1"/>
  <c r="FX60" i="3"/>
  <c r="FY89" i="3"/>
  <c r="FY26" i="3"/>
  <c r="FY5" i="3"/>
  <c r="FX136" i="3"/>
  <c r="FX41" i="3"/>
  <c r="FX42" i="3" s="1"/>
  <c r="FX3" i="3" s="1"/>
  <c r="FX47" i="3"/>
  <c r="FX74" i="6" s="1"/>
  <c r="FX59" i="3"/>
  <c r="FX156" i="3"/>
  <c r="FX90" i="3"/>
  <c r="FX94" i="3" s="1"/>
  <c r="FX96" i="3" s="1"/>
  <c r="FX110" i="3"/>
  <c r="FX118" i="3" s="1"/>
  <c r="FX53" i="3"/>
  <c r="FX61" i="3"/>
  <c r="FX64" i="3"/>
  <c r="FX54" i="3"/>
  <c r="FX49" i="3"/>
  <c r="FX65" i="3"/>
  <c r="ML188" i="7" l="1"/>
  <c r="ML200" i="7" s="1"/>
  <c r="ML189" i="7"/>
  <c r="MM52" i="7"/>
  <c r="MM67" i="7"/>
  <c r="MM190" i="7" s="1"/>
  <c r="MJ130" i="7"/>
  <c r="ML102" i="7"/>
  <c r="ML106" i="7" s="1"/>
  <c r="ML112" i="7"/>
  <c r="ML118" i="7"/>
  <c r="MM121" i="7"/>
  <c r="MM122" i="7" s="1"/>
  <c r="MM103" i="7"/>
  <c r="MM104" i="7" s="1"/>
  <c r="MM117" i="7"/>
  <c r="MM118" i="7" s="1"/>
  <c r="MM126" i="7"/>
  <c r="MM127" i="7" s="1"/>
  <c r="MN37" i="7"/>
  <c r="MN66" i="7" s="1"/>
  <c r="MM90" i="7"/>
  <c r="MM94" i="7" s="1"/>
  <c r="MM96" i="7" s="1"/>
  <c r="MM110" i="7"/>
  <c r="MK128" i="7"/>
  <c r="MK123" i="7"/>
  <c r="MM78" i="7"/>
  <c r="MK77" i="7"/>
  <c r="MN36" i="7"/>
  <c r="MN38" i="7"/>
  <c r="MM61" i="7"/>
  <c r="MM186" i="7" s="1"/>
  <c r="MM53" i="7"/>
  <c r="MN35" i="7"/>
  <c r="MN39" i="7"/>
  <c r="MM59" i="7"/>
  <c r="MM185" i="7" s="1"/>
  <c r="MM47" i="7"/>
  <c r="MM135" i="7" s="1"/>
  <c r="MM41" i="7"/>
  <c r="MM42" i="7" s="1"/>
  <c r="MM3" i="7" s="1"/>
  <c r="MN32" i="7"/>
  <c r="MN156" i="7" s="1"/>
  <c r="MK75" i="7"/>
  <c r="MK191" i="7" s="1"/>
  <c r="MN31" i="7"/>
  <c r="MN144" i="7" s="1"/>
  <c r="MM62" i="7"/>
  <c r="ML74" i="7" s="1"/>
  <c r="MM49" i="7"/>
  <c r="MM50" i="7"/>
  <c r="MM4" i="7"/>
  <c r="MN33" i="7"/>
  <c r="MK74" i="7"/>
  <c r="MP14" i="7"/>
  <c r="MO1" i="7"/>
  <c r="MO25" i="7"/>
  <c r="MO89" i="7" s="1"/>
  <c r="MN34" i="7"/>
  <c r="MN192" i="7" s="1"/>
  <c r="MO19" i="7"/>
  <c r="MO84" i="7"/>
  <c r="MO2" i="7"/>
  <c r="MK72" i="7"/>
  <c r="MM63" i="7"/>
  <c r="MM51" i="7"/>
  <c r="MM187" i="7" s="1"/>
  <c r="MN30" i="7"/>
  <c r="MN136" i="7" s="1"/>
  <c r="MM65" i="7"/>
  <c r="MM54" i="7"/>
  <c r="MN5" i="7"/>
  <c r="MN26" i="7"/>
  <c r="MM60" i="7"/>
  <c r="MM143" i="7" s="1"/>
  <c r="MM48" i="7"/>
  <c r="MM142" i="7" s="1"/>
  <c r="ML71" i="7"/>
  <c r="MK71" i="7"/>
  <c r="MP15" i="7"/>
  <c r="MO17" i="7"/>
  <c r="MO16" i="7"/>
  <c r="FY145" i="3"/>
  <c r="FX75" i="6"/>
  <c r="FX82" i="6"/>
  <c r="FW78" i="3"/>
  <c r="FW74" i="3"/>
  <c r="FW98" i="6" s="1"/>
  <c r="FX185" i="3"/>
  <c r="FX143" i="3"/>
  <c r="FW72" i="3"/>
  <c r="FX190" i="3"/>
  <c r="FW79" i="3"/>
  <c r="FX135" i="3"/>
  <c r="FY117" i="3"/>
  <c r="FY126" i="3"/>
  <c r="FY127" i="3" s="1"/>
  <c r="FY121" i="3"/>
  <c r="FY122" i="3" s="1"/>
  <c r="FY102" i="3"/>
  <c r="FY103" i="3" s="1"/>
  <c r="MP13" i="3"/>
  <c r="MO6" i="3"/>
  <c r="FX188" i="3"/>
  <c r="FX200" i="3" s="1"/>
  <c r="FW75" i="3"/>
  <c r="FW191" i="3" s="1"/>
  <c r="FX186" i="3"/>
  <c r="FW73" i="3"/>
  <c r="FW71" i="3"/>
  <c r="FX112" i="3"/>
  <c r="FX101" i="3"/>
  <c r="FX105" i="3" s="1"/>
  <c r="FX28" i="6" s="1"/>
  <c r="FZ15" i="3"/>
  <c r="FZ1" i="3"/>
  <c r="FZ25" i="3"/>
  <c r="FW76" i="3"/>
  <c r="FW77" i="3"/>
  <c r="FW130" i="3"/>
  <c r="FW29" i="6" s="1"/>
  <c r="FY38" i="3"/>
  <c r="FY39" i="3"/>
  <c r="FY32" i="3"/>
  <c r="FY30" i="3"/>
  <c r="FY34" i="3"/>
  <c r="FY35" i="3"/>
  <c r="FY33" i="3"/>
  <c r="FY97" i="6" s="1"/>
  <c r="FY36" i="3"/>
  <c r="FY31" i="3"/>
  <c r="FY37" i="3"/>
  <c r="MN52" i="7" l="1"/>
  <c r="MN67" i="7"/>
  <c r="MN190" i="7" s="1"/>
  <c r="MO145" i="7"/>
  <c r="MO146" i="7" s="1"/>
  <c r="MO150" i="7" s="1"/>
  <c r="MO158" i="7" s="1"/>
  <c r="ML75" i="7"/>
  <c r="ML191" i="7" s="1"/>
  <c r="MM188" i="7"/>
  <c r="MM200" i="7" s="1"/>
  <c r="MM189" i="7"/>
  <c r="ML79" i="7"/>
  <c r="MM79" i="7"/>
  <c r="MK130" i="7"/>
  <c r="MM112" i="7"/>
  <c r="MM102" i="7"/>
  <c r="MM106" i="7" s="1"/>
  <c r="MN110" i="7"/>
  <c r="MN90" i="7"/>
  <c r="MN94" i="7" s="1"/>
  <c r="MN96" i="7" s="1"/>
  <c r="MN121" i="7"/>
  <c r="MN122" i="7" s="1"/>
  <c r="MN117" i="7"/>
  <c r="MN126" i="7"/>
  <c r="MN127" i="7" s="1"/>
  <c r="MN103" i="7"/>
  <c r="MN104" i="7" s="1"/>
  <c r="ML128" i="7"/>
  <c r="ML123" i="7"/>
  <c r="MO37" i="7"/>
  <c r="MO66" i="7" s="1"/>
  <c r="MO30" i="7"/>
  <c r="MO136" i="7" s="1"/>
  <c r="MO38" i="7"/>
  <c r="MO39" i="7"/>
  <c r="MO35" i="7"/>
  <c r="MO32" i="7"/>
  <c r="MO156" i="7" s="1"/>
  <c r="MO34" i="7"/>
  <c r="MO31" i="7"/>
  <c r="MO33" i="7"/>
  <c r="MO62" i="7" s="1"/>
  <c r="MN78" i="7"/>
  <c r="MP19" i="7"/>
  <c r="MP84" i="7"/>
  <c r="MP2" i="7"/>
  <c r="MN59" i="7"/>
  <c r="MN47" i="7"/>
  <c r="MN135" i="7" s="1"/>
  <c r="MN41" i="7"/>
  <c r="MN42" i="7" s="1"/>
  <c r="MN3" i="7" s="1"/>
  <c r="ML73" i="7"/>
  <c r="MN62" i="7"/>
  <c r="MN49" i="7"/>
  <c r="MN50" i="7"/>
  <c r="MN4" i="7"/>
  <c r="MN61" i="7"/>
  <c r="MN53" i="7"/>
  <c r="MN65" i="7"/>
  <c r="MM77" i="7" s="1"/>
  <c r="MN54" i="7"/>
  <c r="MN63" i="7"/>
  <c r="MN51" i="7"/>
  <c r="MN187" i="7" s="1"/>
  <c r="MO4" i="7"/>
  <c r="MO5" i="7"/>
  <c r="MO26" i="7"/>
  <c r="ML77" i="7"/>
  <c r="MO63" i="7"/>
  <c r="ML72" i="7"/>
  <c r="MO36" i="7"/>
  <c r="MM74" i="7"/>
  <c r="MQ14" i="7"/>
  <c r="MP1" i="7"/>
  <c r="MP145" i="7" s="1"/>
  <c r="MP146" i="7" s="1"/>
  <c r="MP150" i="7" s="1"/>
  <c r="MP25" i="7"/>
  <c r="MP89" i="7" s="1"/>
  <c r="MN60" i="7"/>
  <c r="MN48" i="7"/>
  <c r="MN142" i="7" s="1"/>
  <c r="MQ15" i="7"/>
  <c r="MP16" i="7"/>
  <c r="MP17" i="7"/>
  <c r="FW4" i="6"/>
  <c r="FW5" i="6" s="1"/>
  <c r="FX3" i="6"/>
  <c r="FY50" i="3"/>
  <c r="FY66" i="3"/>
  <c r="FZ84" i="3"/>
  <c r="GA14" i="3"/>
  <c r="FZ2" i="3"/>
  <c r="FZ145" i="3" s="1"/>
  <c r="FZ17" i="3"/>
  <c r="FZ16" i="3"/>
  <c r="FY144" i="3"/>
  <c r="FY48" i="3"/>
  <c r="FY142" i="3" s="1"/>
  <c r="FY60" i="3"/>
  <c r="FZ19" i="3"/>
  <c r="FY62" i="3"/>
  <c r="FY52" i="3"/>
  <c r="FY4" i="3"/>
  <c r="FX241" i="3"/>
  <c r="FY49" i="3"/>
  <c r="FY65" i="3"/>
  <c r="FW242" i="3"/>
  <c r="FY55" i="3"/>
  <c r="FY189" i="3" s="1"/>
  <c r="FY67" i="3"/>
  <c r="FX123" i="3"/>
  <c r="FX128" i="3"/>
  <c r="MQ13" i="3"/>
  <c r="MP6" i="3"/>
  <c r="FY54" i="3"/>
  <c r="FY64" i="3"/>
  <c r="FY192" i="3"/>
  <c r="FY51" i="3"/>
  <c r="FY187" i="3" s="1"/>
  <c r="FY63" i="3"/>
  <c r="FY136" i="3"/>
  <c r="FY41" i="3"/>
  <c r="FY42" i="3" s="1"/>
  <c r="FY3" i="3" s="1"/>
  <c r="FY47" i="3"/>
  <c r="FY74" i="6" s="1"/>
  <c r="FY59" i="3"/>
  <c r="FY156" i="3"/>
  <c r="FY110" i="3"/>
  <c r="FY118" i="3" s="1"/>
  <c r="FY90" i="3"/>
  <c r="FY94" i="3" s="1"/>
  <c r="FY96" i="3" s="1"/>
  <c r="FY61" i="3"/>
  <c r="FY53" i="3"/>
  <c r="FZ89" i="3"/>
  <c r="FZ26" i="3"/>
  <c r="FZ5" i="3"/>
  <c r="MN186" i="7" l="1"/>
  <c r="MN185" i="7"/>
  <c r="MO49" i="7"/>
  <c r="MO53" i="7"/>
  <c r="MO51" i="7"/>
  <c r="MO187" i="7" s="1"/>
  <c r="MO192" i="7"/>
  <c r="MO61" i="7"/>
  <c r="MO186" i="7" s="1"/>
  <c r="MP158" i="7"/>
  <c r="MN188" i="7"/>
  <c r="MN200" i="7" s="1"/>
  <c r="MN189" i="7"/>
  <c r="MO52" i="7"/>
  <c r="MO67" i="7"/>
  <c r="MO188" i="7"/>
  <c r="MO200" i="7" s="1"/>
  <c r="MO189" i="7"/>
  <c r="MN118" i="7"/>
  <c r="MO60" i="7"/>
  <c r="MO143" i="7" s="1"/>
  <c r="MO144" i="7"/>
  <c r="MN112" i="7"/>
  <c r="MN102" i="7"/>
  <c r="MN106" i="7" s="1"/>
  <c r="MP30" i="7"/>
  <c r="MP136" i="7" s="1"/>
  <c r="MO47" i="7"/>
  <c r="MO135" i="7" s="1"/>
  <c r="MO110" i="7"/>
  <c r="MO90" i="7"/>
  <c r="MO94" i="7" s="1"/>
  <c r="MO96" i="7" s="1"/>
  <c r="MM72" i="7"/>
  <c r="MN143" i="7"/>
  <c r="MO59" i="7"/>
  <c r="MO185" i="7" s="1"/>
  <c r="ML130" i="7"/>
  <c r="MO103" i="7"/>
  <c r="MO104" i="7" s="1"/>
  <c r="MO121" i="7"/>
  <c r="MO122" i="7" s="1"/>
  <c r="MO117" i="7"/>
  <c r="MO118" i="7" s="1"/>
  <c r="MO126" i="7"/>
  <c r="MO127" i="7" s="1"/>
  <c r="MM128" i="7"/>
  <c r="MM123" i="7"/>
  <c r="MO41" i="7"/>
  <c r="MO42" i="7" s="1"/>
  <c r="MO3" i="7" s="1"/>
  <c r="MN75" i="7"/>
  <c r="MN191" i="7" s="1"/>
  <c r="MO50" i="7"/>
  <c r="MO48" i="7"/>
  <c r="MO142" i="7" s="1"/>
  <c r="MR14" i="7"/>
  <c r="MQ1" i="7"/>
  <c r="MQ25" i="7"/>
  <c r="MQ89" i="7" s="1"/>
  <c r="MM73" i="7"/>
  <c r="MP38" i="7"/>
  <c r="MP35" i="7"/>
  <c r="MP39" i="7"/>
  <c r="MO65" i="7"/>
  <c r="MN77" i="7" s="1"/>
  <c r="MO54" i="7"/>
  <c r="MP36" i="7"/>
  <c r="MP37" i="7"/>
  <c r="MP66" i="7" s="1"/>
  <c r="MP32" i="7"/>
  <c r="MP156" i="7" s="1"/>
  <c r="MP31" i="7"/>
  <c r="MP144" i="7" s="1"/>
  <c r="MQ19" i="7"/>
  <c r="MQ84" i="7"/>
  <c r="MQ2" i="7"/>
  <c r="MN72" i="7"/>
  <c r="MM75" i="7"/>
  <c r="MM191" i="7" s="1"/>
  <c r="MN71" i="7"/>
  <c r="MP34" i="7"/>
  <c r="MP192" i="7" s="1"/>
  <c r="MP5" i="7"/>
  <c r="MP26" i="7"/>
  <c r="MN74" i="7"/>
  <c r="MP33" i="7"/>
  <c r="MM71" i="7"/>
  <c r="MR15" i="7"/>
  <c r="MQ17" i="7"/>
  <c r="MQ16" i="7"/>
  <c r="FY75" i="6"/>
  <c r="FY82" i="6"/>
  <c r="EQ146" i="3"/>
  <c r="EQ150" i="3" s="1"/>
  <c r="EQ158" i="3" s="1"/>
  <c r="FX130" i="3"/>
  <c r="FZ121" i="3"/>
  <c r="FZ122" i="3" s="1"/>
  <c r="FZ102" i="3"/>
  <c r="FZ103" i="3" s="1"/>
  <c r="FZ117" i="3"/>
  <c r="FZ126" i="3"/>
  <c r="FZ127" i="3" s="1"/>
  <c r="FX71" i="3"/>
  <c r="FX77" i="3"/>
  <c r="GA1" i="3"/>
  <c r="GA25" i="3"/>
  <c r="GA15" i="3"/>
  <c r="FY135" i="3"/>
  <c r="FY188" i="3"/>
  <c r="FY200" i="3" s="1"/>
  <c r="FX75" i="3"/>
  <c r="FX191" i="3" s="1"/>
  <c r="FY185" i="3"/>
  <c r="FY143" i="3"/>
  <c r="FX72" i="3"/>
  <c r="MQ6" i="3"/>
  <c r="MR13" i="3"/>
  <c r="FY186" i="3"/>
  <c r="FX73" i="3"/>
  <c r="FY112" i="3"/>
  <c r="FY101" i="3"/>
  <c r="FY105" i="3" s="1"/>
  <c r="FY28" i="6" s="1"/>
  <c r="FY190" i="3"/>
  <c r="FX79" i="3"/>
  <c r="FX76" i="3"/>
  <c r="FZ36" i="3"/>
  <c r="FZ39" i="3"/>
  <c r="FZ38" i="3"/>
  <c r="FZ30" i="3"/>
  <c r="FZ35" i="3"/>
  <c r="FZ33" i="3"/>
  <c r="FZ97" i="6" s="1"/>
  <c r="FZ31" i="3"/>
  <c r="FZ37" i="3"/>
  <c r="FZ34" i="3"/>
  <c r="FZ32" i="3"/>
  <c r="FX78" i="3"/>
  <c r="FX74" i="3"/>
  <c r="FX98" i="6" s="1"/>
  <c r="MP52" i="7" l="1"/>
  <c r="MP67" i="7"/>
  <c r="MP190" i="7" s="1"/>
  <c r="MO190" i="7"/>
  <c r="MN79" i="7"/>
  <c r="MQ145" i="7"/>
  <c r="MQ146" i="7" s="1"/>
  <c r="MQ150" i="7" s="1"/>
  <c r="MQ158" i="7" s="1"/>
  <c r="MN73" i="7"/>
  <c r="MQ30" i="7"/>
  <c r="MQ136" i="7" s="1"/>
  <c r="MP110" i="7"/>
  <c r="MP90" i="7"/>
  <c r="MP94" i="7" s="1"/>
  <c r="MP96" i="7" s="1"/>
  <c r="MM130" i="7"/>
  <c r="MN128" i="7"/>
  <c r="MN130" i="7" s="1"/>
  <c r="MN123" i="7"/>
  <c r="MP47" i="7"/>
  <c r="MP135" i="7" s="1"/>
  <c r="MO112" i="7"/>
  <c r="MO102" i="7"/>
  <c r="MO106" i="7" s="1"/>
  <c r="MP59" i="7"/>
  <c r="MP126" i="7"/>
  <c r="MP127" i="7" s="1"/>
  <c r="MP121" i="7"/>
  <c r="MP122" i="7" s="1"/>
  <c r="MP103" i="7"/>
  <c r="MP104" i="7" s="1"/>
  <c r="MP117" i="7"/>
  <c r="MQ36" i="7"/>
  <c r="MQ65" i="7" s="1"/>
  <c r="MP41" i="7"/>
  <c r="MP42" i="7" s="1"/>
  <c r="MP3" i="7" s="1"/>
  <c r="MQ59" i="7"/>
  <c r="MQ47" i="7"/>
  <c r="MQ135" i="7" s="1"/>
  <c r="MP62" i="7"/>
  <c r="MP50" i="7"/>
  <c r="MP49" i="7"/>
  <c r="MP4" i="7"/>
  <c r="MQ38" i="7"/>
  <c r="MO79" i="7"/>
  <c r="MQ37" i="7"/>
  <c r="MQ66" i="7" s="1"/>
  <c r="MP78" i="7" s="1"/>
  <c r="MO78" i="7"/>
  <c r="MQ39" i="7"/>
  <c r="MP65" i="7"/>
  <c r="MO77" i="7" s="1"/>
  <c r="MP54" i="7"/>
  <c r="MQ5" i="7"/>
  <c r="MQ26" i="7"/>
  <c r="MR19" i="7"/>
  <c r="MR84" i="7"/>
  <c r="MR2" i="7"/>
  <c r="MQ32" i="7"/>
  <c r="MQ156" i="7" s="1"/>
  <c r="MQ31" i="7"/>
  <c r="MQ144" i="7" s="1"/>
  <c r="MS14" i="7"/>
  <c r="MR1" i="7"/>
  <c r="MR25" i="7"/>
  <c r="MR89" i="7" s="1"/>
  <c r="MP63" i="7"/>
  <c r="MP51" i="7"/>
  <c r="MP187" i="7" s="1"/>
  <c r="MQ33" i="7"/>
  <c r="MQ35" i="7"/>
  <c r="MQ34" i="7"/>
  <c r="MQ192" i="7" s="1"/>
  <c r="MP60" i="7"/>
  <c r="MP143" i="7" s="1"/>
  <c r="MP48" i="7"/>
  <c r="MP142" i="7" s="1"/>
  <c r="MP61" i="7"/>
  <c r="MP186" i="7" s="1"/>
  <c r="MP53" i="7"/>
  <c r="MP71" i="7"/>
  <c r="MS15" i="7"/>
  <c r="MR17" i="7"/>
  <c r="MR16" i="7"/>
  <c r="MR33" i="7" s="1"/>
  <c r="FX242" i="3"/>
  <c r="FX29" i="6"/>
  <c r="FY3" i="6"/>
  <c r="FZ136" i="3"/>
  <c r="FZ41" i="3"/>
  <c r="FZ42" i="3" s="1"/>
  <c r="FZ3" i="3" s="1"/>
  <c r="FZ47" i="3"/>
  <c r="FZ74" i="6" s="1"/>
  <c r="FZ59" i="3"/>
  <c r="FZ50" i="3"/>
  <c r="FZ66" i="3"/>
  <c r="GA17" i="3"/>
  <c r="GA16" i="3"/>
  <c r="GB14" i="3"/>
  <c r="GA2" i="3"/>
  <c r="GA145" i="3" s="1"/>
  <c r="GA84" i="3"/>
  <c r="MS13" i="3"/>
  <c r="MR6" i="3"/>
  <c r="GA89" i="3"/>
  <c r="GA5" i="3"/>
  <c r="GA26" i="3"/>
  <c r="FZ156" i="3"/>
  <c r="FZ110" i="3"/>
  <c r="FZ118" i="3" s="1"/>
  <c r="FZ61" i="3"/>
  <c r="FZ90" i="3"/>
  <c r="FZ94" i="3" s="1"/>
  <c r="FZ96" i="3" s="1"/>
  <c r="FZ53" i="3"/>
  <c r="FY123" i="3"/>
  <c r="FY128" i="3"/>
  <c r="FZ144" i="3"/>
  <c r="FZ60" i="3"/>
  <c r="FZ48" i="3"/>
  <c r="FZ142" i="3" s="1"/>
  <c r="GA19" i="3"/>
  <c r="FZ49" i="3"/>
  <c r="FZ65" i="3"/>
  <c r="FZ54" i="3"/>
  <c r="FZ64" i="3"/>
  <c r="FZ62" i="3"/>
  <c r="FZ52" i="3"/>
  <c r="FZ4" i="3"/>
  <c r="FY241" i="3"/>
  <c r="FZ192" i="3"/>
  <c r="FZ51" i="3"/>
  <c r="FZ187" i="3" s="1"/>
  <c r="FZ63" i="3"/>
  <c r="FZ55" i="3"/>
  <c r="FZ189" i="3" s="1"/>
  <c r="FZ67" i="3"/>
  <c r="MP188" i="7" l="1"/>
  <c r="MP200" i="7" s="1"/>
  <c r="MP189" i="7"/>
  <c r="MO71" i="7"/>
  <c r="MP185" i="7"/>
  <c r="MQ54" i="7"/>
  <c r="MQ52" i="7"/>
  <c r="MQ67" i="7"/>
  <c r="MQ190" i="7" s="1"/>
  <c r="MR145" i="7"/>
  <c r="MR146" i="7" s="1"/>
  <c r="MR150" i="7" s="1"/>
  <c r="MR158" i="7" s="1"/>
  <c r="MP102" i="7"/>
  <c r="MP106" i="7" s="1"/>
  <c r="MP112" i="7"/>
  <c r="MQ126" i="7"/>
  <c r="MQ127" i="7" s="1"/>
  <c r="MQ103" i="7"/>
  <c r="MQ104" i="7" s="1"/>
  <c r="MQ121" i="7"/>
  <c r="MQ122" i="7" s="1"/>
  <c r="MQ117" i="7"/>
  <c r="MO128" i="7"/>
  <c r="MO130" i="7" s="1"/>
  <c r="MO123" i="7"/>
  <c r="MR38" i="7"/>
  <c r="MQ110" i="7"/>
  <c r="MQ90" i="7"/>
  <c r="MQ94" i="7" s="1"/>
  <c r="MQ96" i="7" s="1"/>
  <c r="MP118" i="7"/>
  <c r="MR36" i="7"/>
  <c r="MR65" i="7" s="1"/>
  <c r="MQ77" i="7" s="1"/>
  <c r="MR37" i="7"/>
  <c r="MR66" i="7" s="1"/>
  <c r="MO73" i="7"/>
  <c r="MO75" i="7"/>
  <c r="MO191" i="7" s="1"/>
  <c r="MR32" i="7"/>
  <c r="MR156" i="7" s="1"/>
  <c r="MR5" i="7"/>
  <c r="MR26" i="7"/>
  <c r="MR31" i="7"/>
  <c r="MR144" i="7" s="1"/>
  <c r="MR62" i="7"/>
  <c r="MR50" i="7"/>
  <c r="MR49" i="7"/>
  <c r="MR4" i="7"/>
  <c r="MQ63" i="7"/>
  <c r="MQ51" i="7"/>
  <c r="MQ187" i="7" s="1"/>
  <c r="MT14" i="7"/>
  <c r="MS1" i="7"/>
  <c r="MS25" i="7"/>
  <c r="MS89" i="7" s="1"/>
  <c r="MR34" i="7"/>
  <c r="MR192" i="7" s="1"/>
  <c r="MO74" i="7"/>
  <c r="MQ60" i="7"/>
  <c r="MQ185" i="7" s="1"/>
  <c r="MQ48" i="7"/>
  <c r="MQ142" i="7" s="1"/>
  <c r="MR30" i="7"/>
  <c r="MR136" i="7" s="1"/>
  <c r="MQ41" i="7"/>
  <c r="MQ42" i="7" s="1"/>
  <c r="MQ3" i="7" s="1"/>
  <c r="MS19" i="7"/>
  <c r="MS84" i="7"/>
  <c r="MS2" i="7"/>
  <c r="MQ61" i="7"/>
  <c r="MQ53" i="7"/>
  <c r="MR39" i="7"/>
  <c r="MO72" i="7"/>
  <c r="MQ62" i="7"/>
  <c r="MQ50" i="7"/>
  <c r="MQ49" i="7"/>
  <c r="MQ4" i="7"/>
  <c r="MR35" i="7"/>
  <c r="MP77" i="7"/>
  <c r="MP79" i="7"/>
  <c r="MT15" i="7"/>
  <c r="MS16" i="7"/>
  <c r="MS34" i="7" s="1"/>
  <c r="MS192" i="7" s="1"/>
  <c r="MS17" i="7"/>
  <c r="FZ75" i="6"/>
  <c r="FX4" i="6"/>
  <c r="FX5" i="6" s="1"/>
  <c r="FZ82" i="6"/>
  <c r="ER146" i="3"/>
  <c r="ER150" i="3" s="1"/>
  <c r="ER158" i="3" s="1"/>
  <c r="FY130" i="3"/>
  <c r="GA126" i="3"/>
  <c r="GA127" i="3" s="1"/>
  <c r="GA117" i="3"/>
  <c r="GA121" i="3"/>
  <c r="GA122" i="3" s="1"/>
  <c r="GA102" i="3"/>
  <c r="GA103" i="3" s="1"/>
  <c r="FZ112" i="3"/>
  <c r="FZ101" i="3"/>
  <c r="FZ105" i="3" s="1"/>
  <c r="FZ28" i="6" s="1"/>
  <c r="FZ190" i="3"/>
  <c r="FY79" i="3"/>
  <c r="FY74" i="3"/>
  <c r="FY98" i="6" s="1"/>
  <c r="FZ186" i="3"/>
  <c r="FY73" i="3"/>
  <c r="GB1" i="3"/>
  <c r="GB25" i="3"/>
  <c r="GB15" i="3"/>
  <c r="FZ188" i="3"/>
  <c r="FZ200" i="3" s="1"/>
  <c r="FY75" i="3"/>
  <c r="FY191" i="3" s="1"/>
  <c r="GA36" i="3"/>
  <c r="GA39" i="3"/>
  <c r="GA37" i="3"/>
  <c r="GA33" i="3"/>
  <c r="GA97" i="6" s="1"/>
  <c r="GA35" i="3"/>
  <c r="GA31" i="3"/>
  <c r="GA30" i="3"/>
  <c r="GA34" i="3"/>
  <c r="GA32" i="3"/>
  <c r="GA38" i="3"/>
  <c r="FY76" i="3"/>
  <c r="FZ185" i="3"/>
  <c r="FZ143" i="3"/>
  <c r="FY72" i="3"/>
  <c r="MT13" i="3"/>
  <c r="MS6" i="3"/>
  <c r="FY71" i="3"/>
  <c r="FY78" i="3"/>
  <c r="FZ135" i="3"/>
  <c r="FY77" i="3"/>
  <c r="MP75" i="7" l="1"/>
  <c r="MP191" i="7" s="1"/>
  <c r="MQ188" i="7"/>
  <c r="MQ200" i="7" s="1"/>
  <c r="MQ189" i="7"/>
  <c r="MR52" i="7"/>
  <c r="MR67" i="7"/>
  <c r="MP73" i="7"/>
  <c r="MQ186" i="7"/>
  <c r="MQ118" i="7"/>
  <c r="MR90" i="7"/>
  <c r="MR94" i="7" s="1"/>
  <c r="MR96" i="7" s="1"/>
  <c r="MR110" i="7"/>
  <c r="MP72" i="7"/>
  <c r="MQ143" i="7"/>
  <c r="MQ112" i="7"/>
  <c r="MQ102" i="7"/>
  <c r="MQ106" i="7" s="1"/>
  <c r="MS31" i="7"/>
  <c r="MS144" i="7" s="1"/>
  <c r="MS145" i="7"/>
  <c r="MS146" i="7" s="1"/>
  <c r="MS150" i="7" s="1"/>
  <c r="MS158" i="7" s="1"/>
  <c r="MR54" i="7"/>
  <c r="MP128" i="7"/>
  <c r="MP123" i="7"/>
  <c r="MR121" i="7"/>
  <c r="MR122" i="7" s="1"/>
  <c r="MR117" i="7"/>
  <c r="MR118" i="7" s="1"/>
  <c r="MR126" i="7"/>
  <c r="MR127" i="7" s="1"/>
  <c r="MR103" i="7"/>
  <c r="MR104" i="7" s="1"/>
  <c r="MS30" i="7"/>
  <c r="MS136" i="7" s="1"/>
  <c r="MS37" i="7"/>
  <c r="MS66" i="7" s="1"/>
  <c r="MS35" i="7"/>
  <c r="MS33" i="7"/>
  <c r="MS62" i="7" s="1"/>
  <c r="MS60" i="7"/>
  <c r="MS143" i="7" s="1"/>
  <c r="MS48" i="7"/>
  <c r="MS142" i="7" s="1"/>
  <c r="MS63" i="7"/>
  <c r="MS51" i="7"/>
  <c r="MS187" i="7" s="1"/>
  <c r="MR63" i="7"/>
  <c r="MR51" i="7"/>
  <c r="MR187" i="7" s="1"/>
  <c r="MS5" i="7"/>
  <c r="MS26" i="7"/>
  <c r="MS47" i="7"/>
  <c r="MS135" i="7" s="1"/>
  <c r="MR59" i="7"/>
  <c r="MR47" i="7"/>
  <c r="MR135" i="7" s="1"/>
  <c r="MR41" i="7"/>
  <c r="MR42" i="7" s="1"/>
  <c r="MR3" i="7" s="1"/>
  <c r="MU14" i="7"/>
  <c r="MT1" i="7"/>
  <c r="MT25" i="7"/>
  <c r="MT89" i="7" s="1"/>
  <c r="MR60" i="7"/>
  <c r="MQ72" i="7" s="1"/>
  <c r="MR48" i="7"/>
  <c r="MR142" i="7" s="1"/>
  <c r="MS39" i="7"/>
  <c r="MR78" i="7"/>
  <c r="MS4" i="7"/>
  <c r="MS36" i="7"/>
  <c r="MS38" i="7"/>
  <c r="MT19" i="7"/>
  <c r="MT84" i="7"/>
  <c r="MT2" i="7"/>
  <c r="MQ74" i="7"/>
  <c r="MS32" i="7"/>
  <c r="MS156" i="7" s="1"/>
  <c r="MQ78" i="7"/>
  <c r="MR61" i="7"/>
  <c r="MR53" i="7"/>
  <c r="MP74" i="7"/>
  <c r="MU15" i="7"/>
  <c r="MT17" i="7"/>
  <c r="MT16" i="7"/>
  <c r="FY242" i="3"/>
  <c r="FY29" i="6"/>
  <c r="FZ3" i="6"/>
  <c r="GA156" i="3"/>
  <c r="GA110" i="3"/>
  <c r="GA118" i="3" s="1"/>
  <c r="GA90" i="3"/>
  <c r="GA94" i="3" s="1"/>
  <c r="GA96" i="3" s="1"/>
  <c r="GA61" i="3"/>
  <c r="GA53" i="3"/>
  <c r="GA64" i="3"/>
  <c r="GA54" i="3"/>
  <c r="GA192" i="3"/>
  <c r="GA63" i="3"/>
  <c r="GA51" i="3"/>
  <c r="GA187" i="3" s="1"/>
  <c r="GA136" i="3"/>
  <c r="GA41" i="3"/>
  <c r="GA42" i="3" s="1"/>
  <c r="GA3" i="3" s="1"/>
  <c r="GA47" i="3"/>
  <c r="GA74" i="6" s="1"/>
  <c r="GA59" i="3"/>
  <c r="FZ241" i="3"/>
  <c r="FZ128" i="3"/>
  <c r="FZ123" i="3"/>
  <c r="GA55" i="3"/>
  <c r="GA189" i="3" s="1"/>
  <c r="GA67" i="3"/>
  <c r="GB17" i="3"/>
  <c r="GB16" i="3"/>
  <c r="GC14" i="3"/>
  <c r="GB2" i="3"/>
  <c r="GB145" i="3" s="1"/>
  <c r="GB84" i="3"/>
  <c r="GA144" i="3"/>
  <c r="GA60" i="3"/>
  <c r="GA48" i="3"/>
  <c r="GA142" i="3" s="1"/>
  <c r="MU13" i="3"/>
  <c r="MT6" i="3"/>
  <c r="GA62" i="3"/>
  <c r="GA52" i="3"/>
  <c r="GA4" i="3"/>
  <c r="GB89" i="3"/>
  <c r="GB5" i="3"/>
  <c r="GB26" i="3"/>
  <c r="GA49" i="3"/>
  <c r="GA65" i="3"/>
  <c r="GA66" i="3"/>
  <c r="GA50" i="3"/>
  <c r="GB19" i="3"/>
  <c r="MS59" i="7" l="1"/>
  <c r="MS185" i="7" s="1"/>
  <c r="MR190" i="7"/>
  <c r="MQ79" i="7"/>
  <c r="MS50" i="7"/>
  <c r="MS52" i="7"/>
  <c r="MS67" i="7"/>
  <c r="MS190" i="7" s="1"/>
  <c r="MS49" i="7"/>
  <c r="MR188" i="7"/>
  <c r="MR200" i="7" s="1"/>
  <c r="MR189" i="7"/>
  <c r="MQ75" i="7"/>
  <c r="MQ191" i="7" s="1"/>
  <c r="MQ73" i="7"/>
  <c r="MR186" i="7"/>
  <c r="MR185" i="7"/>
  <c r="MS188" i="7"/>
  <c r="MS200" i="7" s="1"/>
  <c r="MS189" i="7"/>
  <c r="MS110" i="7"/>
  <c r="MS90" i="7"/>
  <c r="MS94" i="7" s="1"/>
  <c r="MS96" i="7" s="1"/>
  <c r="MT33" i="7"/>
  <c r="MT62" i="7" s="1"/>
  <c r="MS74" i="7" s="1"/>
  <c r="MR72" i="7"/>
  <c r="MR143" i="7"/>
  <c r="MS103" i="7"/>
  <c r="MS104" i="7" s="1"/>
  <c r="MS117" i="7"/>
  <c r="MS121" i="7"/>
  <c r="MS122" i="7" s="1"/>
  <c r="MS126" i="7"/>
  <c r="MS127" i="7" s="1"/>
  <c r="MQ128" i="7"/>
  <c r="MQ123" i="7"/>
  <c r="MT145" i="7"/>
  <c r="MT146" i="7" s="1"/>
  <c r="MT150" i="7" s="1"/>
  <c r="MT158" i="7" s="1"/>
  <c r="MP130" i="7"/>
  <c r="MR112" i="7"/>
  <c r="MR102" i="7"/>
  <c r="MR106" i="7" s="1"/>
  <c r="MR75" i="7"/>
  <c r="MR191" i="7" s="1"/>
  <c r="MT50" i="7"/>
  <c r="MT4" i="7"/>
  <c r="MS61" i="7"/>
  <c r="MS53" i="7"/>
  <c r="MT30" i="7"/>
  <c r="MT136" i="7" s="1"/>
  <c r="MV14" i="7"/>
  <c r="MU1" i="7"/>
  <c r="MU25" i="7"/>
  <c r="MU89" i="7" s="1"/>
  <c r="MT38" i="7"/>
  <c r="MR79" i="7"/>
  <c r="MT39" i="7"/>
  <c r="MS65" i="7"/>
  <c r="MS54" i="7"/>
  <c r="MR71" i="7"/>
  <c r="MQ71" i="7"/>
  <c r="MT36" i="7"/>
  <c r="MT32" i="7"/>
  <c r="MT156" i="7" s="1"/>
  <c r="MR74" i="7"/>
  <c r="MT37" i="7"/>
  <c r="MT66" i="7" s="1"/>
  <c r="MT31" i="7"/>
  <c r="MT144" i="7" s="1"/>
  <c r="MS41" i="7"/>
  <c r="MS42" i="7" s="1"/>
  <c r="MS3" i="7" s="1"/>
  <c r="MU19" i="7"/>
  <c r="MU84" i="7"/>
  <c r="MU2" i="7"/>
  <c r="MT34" i="7"/>
  <c r="MT192" i="7" s="1"/>
  <c r="MT5" i="7"/>
  <c r="MT26" i="7"/>
  <c r="MT35" i="7"/>
  <c r="MV15" i="7"/>
  <c r="MU17" i="7"/>
  <c r="MU16" i="7"/>
  <c r="FY4" i="6"/>
  <c r="FY5" i="6" s="1"/>
  <c r="GA82" i="6"/>
  <c r="GA75" i="6"/>
  <c r="ES146" i="3"/>
  <c r="ES150" i="3" s="1"/>
  <c r="ES158" i="3" s="1"/>
  <c r="FZ76" i="3"/>
  <c r="GC1" i="3"/>
  <c r="GC25" i="3"/>
  <c r="GC15" i="3"/>
  <c r="FZ78" i="3"/>
  <c r="GB117" i="3"/>
  <c r="GB121" i="3"/>
  <c r="GB122" i="3" s="1"/>
  <c r="GB102" i="3"/>
  <c r="GB103" i="3" s="1"/>
  <c r="GB126" i="3"/>
  <c r="GB127" i="3" s="1"/>
  <c r="MV13" i="3"/>
  <c r="MU6" i="3"/>
  <c r="GB39" i="3"/>
  <c r="GB34" i="3"/>
  <c r="GB33" i="3"/>
  <c r="GB97" i="6" s="1"/>
  <c r="GB31" i="3"/>
  <c r="GB35" i="3"/>
  <c r="GB37" i="3"/>
  <c r="GB36" i="3"/>
  <c r="GB32" i="3"/>
  <c r="GB38" i="3"/>
  <c r="GB30" i="3"/>
  <c r="FZ71" i="3"/>
  <c r="GA186" i="3"/>
  <c r="FZ73" i="3"/>
  <c r="GA135" i="3"/>
  <c r="GA112" i="3"/>
  <c r="GA101" i="3"/>
  <c r="GA105" i="3" s="1"/>
  <c r="GA28" i="6" s="1"/>
  <c r="GA185" i="3"/>
  <c r="GA143" i="3"/>
  <c r="FZ72" i="3"/>
  <c r="GA190" i="3"/>
  <c r="FZ79" i="3"/>
  <c r="FZ77" i="3"/>
  <c r="GA188" i="3"/>
  <c r="GA200" i="3" s="1"/>
  <c r="FZ75" i="3"/>
  <c r="FZ191" i="3" s="1"/>
  <c r="FZ74" i="3"/>
  <c r="FZ98" i="6" s="1"/>
  <c r="FZ130" i="3"/>
  <c r="FZ29" i="6" s="1"/>
  <c r="MT52" i="7" l="1"/>
  <c r="MT67" i="7"/>
  <c r="MT190" i="7" s="1"/>
  <c r="MR73" i="7"/>
  <c r="MS186" i="7"/>
  <c r="MS79" i="7"/>
  <c r="MT49" i="7"/>
  <c r="MU30" i="7"/>
  <c r="MU136" i="7" s="1"/>
  <c r="MT110" i="7"/>
  <c r="MT90" i="7"/>
  <c r="MT94" i="7" s="1"/>
  <c r="MT96" i="7" s="1"/>
  <c r="MU145" i="7"/>
  <c r="MU146" i="7" s="1"/>
  <c r="MU150" i="7" s="1"/>
  <c r="MU158" i="7" s="1"/>
  <c r="MV158" i="7" s="1"/>
  <c r="MQ130" i="7"/>
  <c r="MS112" i="7"/>
  <c r="MS102" i="7"/>
  <c r="MS106" i="7" s="1"/>
  <c r="MR128" i="7"/>
  <c r="MR123" i="7"/>
  <c r="MT103" i="7"/>
  <c r="MT104" i="7" s="1"/>
  <c r="MT117" i="7"/>
  <c r="MT118" i="7" s="1"/>
  <c r="MT121" i="7"/>
  <c r="MT122" i="7" s="1"/>
  <c r="MT126" i="7"/>
  <c r="MT127" i="7" s="1"/>
  <c r="MS118" i="7"/>
  <c r="MU35" i="7"/>
  <c r="MU36" i="7"/>
  <c r="MU38" i="7"/>
  <c r="MU59" i="7"/>
  <c r="MU47" i="7"/>
  <c r="MU135" i="7" s="1"/>
  <c r="MT63" i="7"/>
  <c r="MT51" i="7"/>
  <c r="MT187" i="7" s="1"/>
  <c r="MU37" i="7"/>
  <c r="MU66" i="7" s="1"/>
  <c r="MT60" i="7"/>
  <c r="MT143" i="7" s="1"/>
  <c r="MT48" i="7"/>
  <c r="MT142" i="7" s="1"/>
  <c r="MR77" i="7"/>
  <c r="MS78" i="7"/>
  <c r="MT59" i="7"/>
  <c r="MT185" i="7" s="1"/>
  <c r="MT47" i="7"/>
  <c r="MT135" i="7" s="1"/>
  <c r="MT41" i="7"/>
  <c r="MT42" i="7" s="1"/>
  <c r="MT3" i="7" s="1"/>
  <c r="MU39" i="7"/>
  <c r="MV19" i="7"/>
  <c r="MV84" i="7"/>
  <c r="MV2" i="7"/>
  <c r="MU32" i="7"/>
  <c r="MU156" i="7" s="1"/>
  <c r="MT61" i="7"/>
  <c r="MT186" i="7" s="1"/>
  <c r="MT53" i="7"/>
  <c r="MT65" i="7"/>
  <c r="MT54" i="7"/>
  <c r="MU65" i="7"/>
  <c r="MU54" i="7"/>
  <c r="MU5" i="7"/>
  <c r="MU26" i="7"/>
  <c r="MU31" i="7"/>
  <c r="MU144" i="7" s="1"/>
  <c r="MU33" i="7"/>
  <c r="MU34" i="7"/>
  <c r="MU192" i="7" s="1"/>
  <c r="MW14" i="7"/>
  <c r="MV1" i="7"/>
  <c r="MV145" i="7" s="1"/>
  <c r="MV146" i="7" s="1"/>
  <c r="MV150" i="7" s="1"/>
  <c r="MV25" i="7"/>
  <c r="MV89" i="7" s="1"/>
  <c r="MW15" i="7"/>
  <c r="MV17" i="7"/>
  <c r="MV16" i="7"/>
  <c r="FZ4" i="6"/>
  <c r="FZ5" i="6" s="1"/>
  <c r="GA3" i="6"/>
  <c r="GA241" i="3"/>
  <c r="GB54" i="3"/>
  <c r="GB64" i="3"/>
  <c r="MW13" i="3"/>
  <c r="MV6" i="3"/>
  <c r="GC2" i="3"/>
  <c r="GC145" i="3" s="1"/>
  <c r="GC16" i="3"/>
  <c r="GC17" i="3"/>
  <c r="GD14" i="3"/>
  <c r="GC84" i="3"/>
  <c r="GB67" i="3"/>
  <c r="GB55" i="3"/>
  <c r="GB189" i="3" s="1"/>
  <c r="GC19" i="3"/>
  <c r="GB144" i="3"/>
  <c r="GB48" i="3"/>
  <c r="GB142" i="3" s="1"/>
  <c r="GB60" i="3"/>
  <c r="GC89" i="3"/>
  <c r="GC5" i="3"/>
  <c r="GC26" i="3"/>
  <c r="GB62" i="3"/>
  <c r="GB52" i="3"/>
  <c r="GB4" i="3"/>
  <c r="GB136" i="3"/>
  <c r="GB41" i="3"/>
  <c r="GB42" i="3" s="1"/>
  <c r="GB3" i="3" s="1"/>
  <c r="GB47" i="3"/>
  <c r="GB74" i="6" s="1"/>
  <c r="GB59" i="3"/>
  <c r="GB192" i="3"/>
  <c r="GB63" i="3"/>
  <c r="GB51" i="3"/>
  <c r="GB187" i="3" s="1"/>
  <c r="GA128" i="3"/>
  <c r="GA123" i="3"/>
  <c r="FZ242" i="3"/>
  <c r="GB65" i="3"/>
  <c r="GB49" i="3"/>
  <c r="GB50" i="3"/>
  <c r="GB66" i="3"/>
  <c r="GB110" i="3"/>
  <c r="GB118" i="3" s="1"/>
  <c r="GB156" i="3"/>
  <c r="GB90" i="3"/>
  <c r="GB94" i="3" s="1"/>
  <c r="GB96" i="3" s="1"/>
  <c r="GB61" i="3"/>
  <c r="GB53" i="3"/>
  <c r="MU52" i="7" l="1"/>
  <c r="MU67" i="7"/>
  <c r="MU190" i="7" s="1"/>
  <c r="MT79" i="7"/>
  <c r="MT188" i="7"/>
  <c r="MT200" i="7" s="1"/>
  <c r="MT189" i="7"/>
  <c r="MV33" i="7"/>
  <c r="MU121" i="7"/>
  <c r="MU122" i="7" s="1"/>
  <c r="MU117" i="7"/>
  <c r="MU103" i="7"/>
  <c r="MU104" i="7" s="1"/>
  <c r="MU126" i="7"/>
  <c r="MU127" i="7" s="1"/>
  <c r="MU110" i="7"/>
  <c r="MU90" i="7"/>
  <c r="MU94" i="7" s="1"/>
  <c r="MU96" i="7" s="1"/>
  <c r="MT112" i="7"/>
  <c r="MT102" i="7"/>
  <c r="MT106" i="7" s="1"/>
  <c r="MR130" i="7"/>
  <c r="MS128" i="7"/>
  <c r="MS123" i="7"/>
  <c r="MV35" i="7"/>
  <c r="MV34" i="7"/>
  <c r="MV192" i="7" s="1"/>
  <c r="MV30" i="7"/>
  <c r="MV136" i="7" s="1"/>
  <c r="MV39" i="7"/>
  <c r="MU41" i="7"/>
  <c r="MU42" i="7" s="1"/>
  <c r="MU3" i="7" s="1"/>
  <c r="MV62" i="7"/>
  <c r="MV49" i="7"/>
  <c r="MV50" i="7"/>
  <c r="MV4" i="7"/>
  <c r="MV63" i="7"/>
  <c r="MS72" i="7"/>
  <c r="MU61" i="7"/>
  <c r="MU53" i="7"/>
  <c r="MV37" i="7"/>
  <c r="MV66" i="7" s="1"/>
  <c r="MT71" i="7"/>
  <c r="MS71" i="7"/>
  <c r="MU63" i="7"/>
  <c r="MU51" i="7"/>
  <c r="MU187" i="7" s="1"/>
  <c r="MV36" i="7"/>
  <c r="MV38" i="7"/>
  <c r="MS75" i="7"/>
  <c r="MS191" i="7" s="1"/>
  <c r="MU62" i="7"/>
  <c r="MU49" i="7"/>
  <c r="MU50" i="7"/>
  <c r="MU4" i="7"/>
  <c r="MT77" i="7"/>
  <c r="MV32" i="7"/>
  <c r="MV156" i="7" s="1"/>
  <c r="MT78" i="7"/>
  <c r="MV5" i="7"/>
  <c r="MV26" i="7"/>
  <c r="MU60" i="7"/>
  <c r="MU143" i="7" s="1"/>
  <c r="MU48" i="7"/>
  <c r="MU142" i="7" s="1"/>
  <c r="MV31" i="7"/>
  <c r="MV144" i="7" s="1"/>
  <c r="MX14" i="7"/>
  <c r="MW1" i="7"/>
  <c r="MW25" i="7"/>
  <c r="MW89" i="7" s="1"/>
  <c r="MW19" i="7"/>
  <c r="MW84" i="7"/>
  <c r="MW2" i="7"/>
  <c r="MS73" i="7"/>
  <c r="MS77" i="7"/>
  <c r="MX15" i="7"/>
  <c r="MW16" i="7"/>
  <c r="MW17" i="7"/>
  <c r="GB75" i="6"/>
  <c r="GB82" i="6"/>
  <c r="ET146" i="3"/>
  <c r="ET150" i="3" s="1"/>
  <c r="ET158" i="3" s="1"/>
  <c r="GB186" i="3"/>
  <c r="GA73" i="3"/>
  <c r="GA77" i="3"/>
  <c r="GB185" i="3"/>
  <c r="GB143" i="3"/>
  <c r="GA72" i="3"/>
  <c r="GB112" i="3"/>
  <c r="GB101" i="3"/>
  <c r="GB105" i="3" s="1"/>
  <c r="GB28" i="6" s="1"/>
  <c r="GB135" i="3"/>
  <c r="GA74" i="3"/>
  <c r="GA98" i="6" s="1"/>
  <c r="MX13" i="3"/>
  <c r="MW6" i="3"/>
  <c r="GA130" i="3"/>
  <c r="GA29" i="6" s="1"/>
  <c r="GC102" i="3"/>
  <c r="GC103" i="3" s="1"/>
  <c r="GC126" i="3"/>
  <c r="GC127" i="3" s="1"/>
  <c r="GC117" i="3"/>
  <c r="GC121" i="3"/>
  <c r="GC122" i="3" s="1"/>
  <c r="GA76" i="3"/>
  <c r="GA71" i="3"/>
  <c r="GA78" i="3"/>
  <c r="GD1" i="3"/>
  <c r="GD25" i="3"/>
  <c r="GD15" i="3"/>
  <c r="GB190" i="3"/>
  <c r="GA79" i="3"/>
  <c r="GB188" i="3"/>
  <c r="GB200" i="3" s="1"/>
  <c r="GA75" i="3"/>
  <c r="GA191" i="3" s="1"/>
  <c r="GC37" i="3"/>
  <c r="GC35" i="3"/>
  <c r="GC33" i="3"/>
  <c r="GC97" i="6" s="1"/>
  <c r="GC31" i="3"/>
  <c r="GC36" i="3"/>
  <c r="GC39" i="3"/>
  <c r="GC32" i="3"/>
  <c r="GC34" i="3"/>
  <c r="GC38" i="3"/>
  <c r="GC30" i="3"/>
  <c r="MV51" i="7" l="1"/>
  <c r="MV187" i="7" s="1"/>
  <c r="MV188" i="7"/>
  <c r="MV200" i="7" s="1"/>
  <c r="MV189" i="7"/>
  <c r="MV52" i="7"/>
  <c r="MV67" i="7"/>
  <c r="MV190" i="7" s="1"/>
  <c r="MU185" i="7"/>
  <c r="MT73" i="7"/>
  <c r="MU186" i="7"/>
  <c r="MW145" i="7"/>
  <c r="MW146" i="7" s="1"/>
  <c r="MW150" i="7" s="1"/>
  <c r="MW158" i="7" s="1"/>
  <c r="MV47" i="7"/>
  <c r="MV135" i="7" s="1"/>
  <c r="MU188" i="7"/>
  <c r="MU200" i="7" s="1"/>
  <c r="MU189" i="7"/>
  <c r="MV59" i="7"/>
  <c r="MV126" i="7"/>
  <c r="MV127" i="7" s="1"/>
  <c r="MV117" i="7"/>
  <c r="MV121" i="7"/>
  <c r="MV122" i="7" s="1"/>
  <c r="MV103" i="7"/>
  <c r="MV104" i="7" s="1"/>
  <c r="MW34" i="7"/>
  <c r="MW192" i="7" s="1"/>
  <c r="MV110" i="7"/>
  <c r="MV90" i="7"/>
  <c r="MV94" i="7" s="1"/>
  <c r="MV96" i="7" s="1"/>
  <c r="MS130" i="7"/>
  <c r="MU118" i="7"/>
  <c r="MT128" i="7"/>
  <c r="MT123" i="7"/>
  <c r="MU112" i="7"/>
  <c r="MU102" i="7"/>
  <c r="MU106" i="7" s="1"/>
  <c r="MW30" i="7"/>
  <c r="MW136" i="7" s="1"/>
  <c r="MU75" i="7"/>
  <c r="MU191" i="7" s="1"/>
  <c r="MW38" i="7"/>
  <c r="MW33" i="7"/>
  <c r="MW4" i="7" s="1"/>
  <c r="MT75" i="7"/>
  <c r="MT191" i="7" s="1"/>
  <c r="MW37" i="7"/>
  <c r="MW66" i="7" s="1"/>
  <c r="MV78" i="7" s="1"/>
  <c r="MW35" i="7"/>
  <c r="MW39" i="7"/>
  <c r="MW36" i="7"/>
  <c r="MW32" i="7"/>
  <c r="MW156" i="7" s="1"/>
  <c r="MW63" i="7"/>
  <c r="MW51" i="7"/>
  <c r="MW187" i="7" s="1"/>
  <c r="MW62" i="7"/>
  <c r="MV74" i="7" s="1"/>
  <c r="MW5" i="7"/>
  <c r="MW26" i="7"/>
  <c r="MV61" i="7"/>
  <c r="MV186" i="7" s="1"/>
  <c r="MV53" i="7"/>
  <c r="MU79" i="7"/>
  <c r="MU78" i="7"/>
  <c r="MY14" i="7"/>
  <c r="MX1" i="7"/>
  <c r="MX25" i="7"/>
  <c r="MX89" i="7" s="1"/>
  <c r="MV65" i="7"/>
  <c r="MV54" i="7"/>
  <c r="MV60" i="7"/>
  <c r="MV48" i="7"/>
  <c r="MV142" i="7" s="1"/>
  <c r="MW65" i="7"/>
  <c r="MW54" i="7"/>
  <c r="MT72" i="7"/>
  <c r="MW31" i="7"/>
  <c r="MU74" i="7"/>
  <c r="MT74" i="7"/>
  <c r="MV41" i="7"/>
  <c r="MV42" i="7" s="1"/>
  <c r="MV3" i="7" s="1"/>
  <c r="MW59" i="7"/>
  <c r="MW47" i="7"/>
  <c r="MW135" i="7" s="1"/>
  <c r="MX19" i="7"/>
  <c r="MX84" i="7"/>
  <c r="MX2" i="7"/>
  <c r="MX30" i="7"/>
  <c r="MX136" i="7" s="1"/>
  <c r="MX34" i="7"/>
  <c r="MX192" i="7" s="1"/>
  <c r="MY15" i="7"/>
  <c r="MX16" i="7"/>
  <c r="MX17" i="7"/>
  <c r="GA4" i="6"/>
  <c r="GA5" i="6" s="1"/>
  <c r="GB3" i="6"/>
  <c r="GC136" i="3"/>
  <c r="GC47" i="3"/>
  <c r="GC74" i="6" s="1"/>
  <c r="GC59" i="3"/>
  <c r="GC41" i="3"/>
  <c r="GC42" i="3" s="1"/>
  <c r="GC3" i="3" s="1"/>
  <c r="GC67" i="3"/>
  <c r="GC55" i="3"/>
  <c r="GC189" i="3" s="1"/>
  <c r="GA242" i="3"/>
  <c r="GC192" i="3"/>
  <c r="GC63" i="3"/>
  <c r="GC51" i="3"/>
  <c r="GC187" i="3" s="1"/>
  <c r="GD17" i="3"/>
  <c r="GD16" i="3"/>
  <c r="GE14" i="3"/>
  <c r="GD2" i="3"/>
  <c r="GD145" i="3" s="1"/>
  <c r="GD84" i="3"/>
  <c r="GB241" i="3"/>
  <c r="GC156" i="3"/>
  <c r="GC90" i="3"/>
  <c r="GC94" i="3" s="1"/>
  <c r="GC96" i="3" s="1"/>
  <c r="GC61" i="3"/>
  <c r="GC53" i="3"/>
  <c r="GC110" i="3"/>
  <c r="GC118" i="3" s="1"/>
  <c r="GD19" i="3"/>
  <c r="MY13" i="3"/>
  <c r="MX6" i="3"/>
  <c r="GB123" i="3"/>
  <c r="GB128" i="3"/>
  <c r="GB130" i="3" s="1"/>
  <c r="GB29" i="6" s="1"/>
  <c r="GB4" i="6" s="1"/>
  <c r="GC65" i="3"/>
  <c r="GC49" i="3"/>
  <c r="GD89" i="3"/>
  <c r="GD5" i="3"/>
  <c r="GD26" i="3"/>
  <c r="GC50" i="3"/>
  <c r="GC66" i="3"/>
  <c r="GC54" i="3"/>
  <c r="GC64" i="3"/>
  <c r="GC144" i="3"/>
  <c r="GC48" i="3"/>
  <c r="GC142" i="3" s="1"/>
  <c r="GC60" i="3"/>
  <c r="GC62" i="3"/>
  <c r="GC52" i="3"/>
  <c r="GC4" i="3"/>
  <c r="MV75" i="7" l="1"/>
  <c r="MV191" i="7" s="1"/>
  <c r="MW188" i="7"/>
  <c r="MW200" i="7" s="1"/>
  <c r="MW189" i="7"/>
  <c r="MV185" i="7"/>
  <c r="MU71" i="7"/>
  <c r="MW49" i="7"/>
  <c r="MW52" i="7"/>
  <c r="MW67" i="7"/>
  <c r="MU73" i="7"/>
  <c r="MW50" i="7"/>
  <c r="MU128" i="7"/>
  <c r="MU123" i="7"/>
  <c r="MU72" i="7"/>
  <c r="MV143" i="7"/>
  <c r="MT130" i="7"/>
  <c r="MW41" i="7"/>
  <c r="MW42" i="7" s="1"/>
  <c r="MW3" i="7" s="1"/>
  <c r="MW144" i="7"/>
  <c r="MW126" i="7"/>
  <c r="MW127" i="7" s="1"/>
  <c r="MW103" i="7"/>
  <c r="MW104" i="7" s="1"/>
  <c r="MW117" i="7"/>
  <c r="MW121" i="7"/>
  <c r="MW122" i="7" s="1"/>
  <c r="MW61" i="7"/>
  <c r="MW186" i="7" s="1"/>
  <c r="MW110" i="7"/>
  <c r="MW90" i="7"/>
  <c r="MW94" i="7" s="1"/>
  <c r="MW96" i="7" s="1"/>
  <c r="MX145" i="7"/>
  <c r="MX146" i="7" s="1"/>
  <c r="MX150" i="7" s="1"/>
  <c r="MX158" i="7" s="1"/>
  <c r="MY158" i="7" s="1"/>
  <c r="MV118" i="7"/>
  <c r="MX31" i="7"/>
  <c r="MX144" i="7" s="1"/>
  <c r="MV112" i="7"/>
  <c r="MV102" i="7"/>
  <c r="MV106" i="7" s="1"/>
  <c r="MW53" i="7"/>
  <c r="MX33" i="7"/>
  <c r="MX62" i="7" s="1"/>
  <c r="MW74" i="7" s="1"/>
  <c r="MZ14" i="7"/>
  <c r="MY1" i="7"/>
  <c r="MY145" i="7" s="1"/>
  <c r="MY146" i="7" s="1"/>
  <c r="MY150" i="7" s="1"/>
  <c r="MY25" i="7"/>
  <c r="MY89" i="7" s="1"/>
  <c r="MX59" i="7"/>
  <c r="MX47" i="7"/>
  <c r="MX135" i="7" s="1"/>
  <c r="MX38" i="7"/>
  <c r="MX35" i="7"/>
  <c r="MX39" i="7"/>
  <c r="MV77" i="7"/>
  <c r="MU77" i="7"/>
  <c r="MV73" i="7"/>
  <c r="MY19" i="7"/>
  <c r="MY84" i="7"/>
  <c r="MY2" i="7"/>
  <c r="MX37" i="7"/>
  <c r="MX66" i="7" s="1"/>
  <c r="MX32" i="7"/>
  <c r="MX156" i="7" s="1"/>
  <c r="MX5" i="7"/>
  <c r="MX26" i="7"/>
  <c r="MV71" i="7"/>
  <c r="MX63" i="7"/>
  <c r="MX51" i="7"/>
  <c r="MX187" i="7" s="1"/>
  <c r="MX36" i="7"/>
  <c r="MW60" i="7"/>
  <c r="MW185" i="7" s="1"/>
  <c r="MW48" i="7"/>
  <c r="MW142" i="7" s="1"/>
  <c r="MZ15" i="7"/>
  <c r="MY17" i="7"/>
  <c r="MY16" i="7"/>
  <c r="GC75" i="6"/>
  <c r="GB5" i="6"/>
  <c r="GC82" i="6"/>
  <c r="EU146" i="3"/>
  <c r="EU150" i="3" s="1"/>
  <c r="EU158" i="3" s="1"/>
  <c r="GB74" i="3"/>
  <c r="GB98" i="6" s="1"/>
  <c r="GC188" i="3"/>
  <c r="GC200" i="3" s="1"/>
  <c r="GB75" i="3"/>
  <c r="GB191" i="3" s="1"/>
  <c r="GB78" i="3"/>
  <c r="GC185" i="3"/>
  <c r="GC143" i="3"/>
  <c r="GB72" i="3"/>
  <c r="GB77" i="3"/>
  <c r="GC186" i="3"/>
  <c r="GB73" i="3"/>
  <c r="GC190" i="3"/>
  <c r="GB79" i="3"/>
  <c r="GC101" i="3"/>
  <c r="GC105" i="3" s="1"/>
  <c r="GC28" i="6" s="1"/>
  <c r="GC112" i="3"/>
  <c r="GE25" i="3"/>
  <c r="GE15" i="3"/>
  <c r="GE1" i="3"/>
  <c r="GB242" i="3"/>
  <c r="GD126" i="3"/>
  <c r="GD127" i="3" s="1"/>
  <c r="GD117" i="3"/>
  <c r="GD121" i="3"/>
  <c r="GD122" i="3" s="1"/>
  <c r="GD102" i="3"/>
  <c r="GD103" i="3" s="1"/>
  <c r="GD37" i="3"/>
  <c r="GD38" i="3"/>
  <c r="GD39" i="3"/>
  <c r="GD36" i="3"/>
  <c r="GD33" i="3"/>
  <c r="GD97" i="6" s="1"/>
  <c r="GD32" i="3"/>
  <c r="GD34" i="3"/>
  <c r="GD30" i="3"/>
  <c r="GD35" i="3"/>
  <c r="GD31" i="3"/>
  <c r="GB71" i="3"/>
  <c r="GC135" i="3"/>
  <c r="GB76" i="3"/>
  <c r="MY6" i="3"/>
  <c r="MZ13" i="3"/>
  <c r="MW75" i="7" l="1"/>
  <c r="MW191" i="7" s="1"/>
  <c r="MX188" i="7"/>
  <c r="MX200" i="7" s="1"/>
  <c r="MX189" i="7"/>
  <c r="MX52" i="7"/>
  <c r="MX67" i="7"/>
  <c r="MX190" i="7" s="1"/>
  <c r="MW71" i="7"/>
  <c r="MW190" i="7"/>
  <c r="MV79" i="7"/>
  <c r="MW112" i="7"/>
  <c r="MW102" i="7"/>
  <c r="MW106" i="7" s="1"/>
  <c r="MX49" i="7"/>
  <c r="MX41" i="7"/>
  <c r="MX42" i="7" s="1"/>
  <c r="MX3" i="7" s="1"/>
  <c r="MX110" i="7"/>
  <c r="MX90" i="7"/>
  <c r="MX94" i="7" s="1"/>
  <c r="MX96" i="7" s="1"/>
  <c r="MX4" i="7"/>
  <c r="MV128" i="7"/>
  <c r="MV123" i="7"/>
  <c r="MX50" i="7"/>
  <c r="MY32" i="7"/>
  <c r="MY156" i="7" s="1"/>
  <c r="MX117" i="7"/>
  <c r="MX118" i="7" s="1"/>
  <c r="MX126" i="7"/>
  <c r="MX127" i="7" s="1"/>
  <c r="MX103" i="7"/>
  <c r="MX104" i="7" s="1"/>
  <c r="MX121" i="7"/>
  <c r="MX122" i="7" s="1"/>
  <c r="MX48" i="7"/>
  <c r="MX142" i="7" s="1"/>
  <c r="MW118" i="7"/>
  <c r="MW143" i="7"/>
  <c r="MX60" i="7"/>
  <c r="MX143" i="7" s="1"/>
  <c r="MU130" i="7"/>
  <c r="MY35" i="7"/>
  <c r="MY36" i="7"/>
  <c r="MY31" i="7"/>
  <c r="MY144" i="7" s="1"/>
  <c r="MY33" i="7"/>
  <c r="MY62" i="7" s="1"/>
  <c r="MX74" i="7" s="1"/>
  <c r="MY34" i="7"/>
  <c r="MY30" i="7"/>
  <c r="MY136" i="7" s="1"/>
  <c r="MY39" i="7"/>
  <c r="MY38" i="7"/>
  <c r="MZ19" i="7"/>
  <c r="MZ84" i="7"/>
  <c r="MZ2" i="7"/>
  <c r="MY4" i="7"/>
  <c r="MY51" i="7"/>
  <c r="MY187" i="7" s="1"/>
  <c r="NA14" i="7"/>
  <c r="MZ1" i="7"/>
  <c r="MZ25" i="7"/>
  <c r="MZ89" i="7" s="1"/>
  <c r="MW79" i="7"/>
  <c r="MW78" i="7"/>
  <c r="MV72" i="7"/>
  <c r="MY65" i="7"/>
  <c r="MY54" i="7"/>
  <c r="MY37" i="7"/>
  <c r="MY66" i="7" s="1"/>
  <c r="MX78" i="7" s="1"/>
  <c r="MX61" i="7"/>
  <c r="MX186" i="7" s="1"/>
  <c r="MX53" i="7"/>
  <c r="MX65" i="7"/>
  <c r="MX54" i="7"/>
  <c r="MY60" i="7"/>
  <c r="MY48" i="7"/>
  <c r="MY142" i="7" s="1"/>
  <c r="MY5" i="7"/>
  <c r="MY26" i="7"/>
  <c r="NA15" i="7"/>
  <c r="MZ16" i="7"/>
  <c r="MZ17" i="7"/>
  <c r="GC3" i="6"/>
  <c r="GD136" i="3"/>
  <c r="GD47" i="3"/>
  <c r="GD74" i="6" s="1"/>
  <c r="GD59" i="3"/>
  <c r="GD41" i="3"/>
  <c r="GD42" i="3" s="1"/>
  <c r="GD3" i="3" s="1"/>
  <c r="GE17" i="3"/>
  <c r="GE16" i="3"/>
  <c r="GF14" i="3"/>
  <c r="GE2" i="3"/>
  <c r="EV146" i="3" s="1"/>
  <c r="EV150" i="3" s="1"/>
  <c r="EV158" i="3" s="1"/>
  <c r="GE84" i="3"/>
  <c r="GD156" i="3"/>
  <c r="GD90" i="3"/>
  <c r="GD94" i="3" s="1"/>
  <c r="GD96" i="3" s="1"/>
  <c r="GD110" i="3"/>
  <c r="GD118" i="3" s="1"/>
  <c r="GD61" i="3"/>
  <c r="GD53" i="3"/>
  <c r="GE19" i="3"/>
  <c r="GD52" i="3"/>
  <c r="GD62" i="3"/>
  <c r="GD4" i="3"/>
  <c r="GE89" i="3"/>
  <c r="GE5" i="3"/>
  <c r="GE26" i="3"/>
  <c r="MZ6" i="3"/>
  <c r="NA13" i="3"/>
  <c r="GD54" i="3"/>
  <c r="GD64" i="3"/>
  <c r="GC128" i="3"/>
  <c r="GC123" i="3"/>
  <c r="GD192" i="3"/>
  <c r="GD63" i="3"/>
  <c r="GD51" i="3"/>
  <c r="GD187" i="3" s="1"/>
  <c r="GD144" i="3"/>
  <c r="GD48" i="3"/>
  <c r="GD142" i="3" s="1"/>
  <c r="GD60" i="3"/>
  <c r="GD65" i="3"/>
  <c r="GD49" i="3"/>
  <c r="GD50" i="3"/>
  <c r="GD66" i="3"/>
  <c r="GC241" i="3"/>
  <c r="GD67" i="3"/>
  <c r="GD55" i="3"/>
  <c r="GD189" i="3" s="1"/>
  <c r="MY63" i="7" l="1"/>
  <c r="MY192" i="7"/>
  <c r="MX185" i="7"/>
  <c r="MY47" i="7"/>
  <c r="MY135" i="7" s="1"/>
  <c r="MY52" i="7"/>
  <c r="MY67" i="7"/>
  <c r="MY190" i="7" s="1"/>
  <c r="MX72" i="7"/>
  <c r="MY143" i="7"/>
  <c r="MX112" i="7"/>
  <c r="MX102" i="7"/>
  <c r="MX106" i="7" s="1"/>
  <c r="MZ30" i="7"/>
  <c r="MZ136" i="7" s="1"/>
  <c r="MY41" i="7"/>
  <c r="MY42" i="7" s="1"/>
  <c r="MY3" i="7" s="1"/>
  <c r="MW72" i="7"/>
  <c r="MY110" i="7"/>
  <c r="MY90" i="7"/>
  <c r="MY94" i="7" s="1"/>
  <c r="MY96" i="7" s="1"/>
  <c r="MY59" i="7"/>
  <c r="MY117" i="7"/>
  <c r="MY118" i="7" s="1"/>
  <c r="MY126" i="7"/>
  <c r="MY127" i="7" s="1"/>
  <c r="MY103" i="7"/>
  <c r="MY104" i="7" s="1"/>
  <c r="MY121" i="7"/>
  <c r="MY122" i="7" s="1"/>
  <c r="MY53" i="7"/>
  <c r="MZ145" i="7"/>
  <c r="MZ146" i="7" s="1"/>
  <c r="MZ150" i="7" s="1"/>
  <c r="MZ158" i="7" s="1"/>
  <c r="MY61" i="7"/>
  <c r="MY186" i="7" s="1"/>
  <c r="MV130" i="7"/>
  <c r="MW128" i="7"/>
  <c r="MW123" i="7"/>
  <c r="MZ36" i="7"/>
  <c r="MZ54" i="7" s="1"/>
  <c r="MZ39" i="7"/>
  <c r="MZ38" i="7"/>
  <c r="MY49" i="7"/>
  <c r="MY50" i="7"/>
  <c r="MZ35" i="7"/>
  <c r="MX77" i="7"/>
  <c r="MW77" i="7"/>
  <c r="MZ5" i="7"/>
  <c r="MZ26" i="7"/>
  <c r="NB14" i="7"/>
  <c r="NA1" i="7"/>
  <c r="NA25" i="7"/>
  <c r="NA89" i="7" s="1"/>
  <c r="MZ37" i="7"/>
  <c r="MZ66" i="7" s="1"/>
  <c r="MZ32" i="7"/>
  <c r="MZ156" i="7" s="1"/>
  <c r="MZ31" i="7"/>
  <c r="MZ34" i="7"/>
  <c r="MZ192" i="7" s="1"/>
  <c r="MX75" i="7"/>
  <c r="MX191" i="7" s="1"/>
  <c r="MZ33" i="7"/>
  <c r="MX73" i="7"/>
  <c r="MW73" i="7"/>
  <c r="NA19" i="7"/>
  <c r="NA84" i="7"/>
  <c r="NA2" i="7"/>
  <c r="NB15" i="7"/>
  <c r="NA16" i="7"/>
  <c r="NA39" i="7" s="1"/>
  <c r="NA17" i="7"/>
  <c r="GE145" i="3"/>
  <c r="GD75" i="6"/>
  <c r="GD82" i="6"/>
  <c r="GC130" i="3"/>
  <c r="GC29" i="6" s="1"/>
  <c r="GE36" i="3"/>
  <c r="GE32" i="3"/>
  <c r="GE39" i="3"/>
  <c r="GE37" i="3"/>
  <c r="GE34" i="3"/>
  <c r="GE30" i="3"/>
  <c r="GE38" i="3"/>
  <c r="GE35" i="3"/>
  <c r="GE33" i="3"/>
  <c r="GE97" i="6" s="1"/>
  <c r="GE31" i="3"/>
  <c r="GD190" i="3"/>
  <c r="GC79" i="3"/>
  <c r="GC77" i="3"/>
  <c r="GF25" i="3"/>
  <c r="GF15" i="3"/>
  <c r="GF1" i="3"/>
  <c r="GD186" i="3"/>
  <c r="GC73" i="3"/>
  <c r="GC74" i="3"/>
  <c r="GC98" i="6" s="1"/>
  <c r="GD112" i="3"/>
  <c r="GD101" i="3"/>
  <c r="GD105" i="3" s="1"/>
  <c r="GD28" i="6" s="1"/>
  <c r="NB13" i="3"/>
  <c r="NA6" i="3"/>
  <c r="GC71" i="3"/>
  <c r="GD135" i="3"/>
  <c r="GC78" i="3"/>
  <c r="GD188" i="3"/>
  <c r="GD200" i="3" s="1"/>
  <c r="GC75" i="3"/>
  <c r="GC191" i="3" s="1"/>
  <c r="GE126" i="3"/>
  <c r="GE127" i="3" s="1"/>
  <c r="GE121" i="3"/>
  <c r="GE122" i="3" s="1"/>
  <c r="GE102" i="3"/>
  <c r="GE103" i="3" s="1"/>
  <c r="GE117" i="3"/>
  <c r="GD185" i="3"/>
  <c r="GD143" i="3"/>
  <c r="GC72" i="3"/>
  <c r="GC76" i="3"/>
  <c r="MZ65" i="7" l="1"/>
  <c r="MY77" i="7" s="1"/>
  <c r="MZ47" i="7"/>
  <c r="MZ135" i="7" s="1"/>
  <c r="MZ59" i="7"/>
  <c r="MW130" i="7"/>
  <c r="NA35" i="7"/>
  <c r="NA34" i="7"/>
  <c r="NA192" i="7" s="1"/>
  <c r="MZ52" i="7"/>
  <c r="MZ67" i="7"/>
  <c r="MX71" i="7"/>
  <c r="MY185" i="7"/>
  <c r="MY188" i="7"/>
  <c r="MY200" i="7" s="1"/>
  <c r="MY189" i="7"/>
  <c r="MX79" i="7"/>
  <c r="NA145" i="7"/>
  <c r="NA146" i="7" s="1"/>
  <c r="NA150" i="7" s="1"/>
  <c r="NA158" i="7" s="1"/>
  <c r="MY112" i="7"/>
  <c r="MY102" i="7"/>
  <c r="MY106" i="7" s="1"/>
  <c r="MX128" i="7"/>
  <c r="MX123" i="7"/>
  <c r="MZ110" i="7"/>
  <c r="MZ90" i="7"/>
  <c r="MZ94" i="7" s="1"/>
  <c r="MZ96" i="7" s="1"/>
  <c r="MZ41" i="7"/>
  <c r="MZ42" i="7" s="1"/>
  <c r="MZ3" i="7" s="1"/>
  <c r="MZ144" i="7"/>
  <c r="MZ121" i="7"/>
  <c r="MZ122" i="7" s="1"/>
  <c r="MZ117" i="7"/>
  <c r="MZ103" i="7"/>
  <c r="MZ104" i="7" s="1"/>
  <c r="MZ126" i="7"/>
  <c r="MZ127" i="7" s="1"/>
  <c r="NA30" i="7"/>
  <c r="NA136" i="7" s="1"/>
  <c r="NA36" i="7"/>
  <c r="NA65" i="7" s="1"/>
  <c r="NA38" i="7"/>
  <c r="NA37" i="7"/>
  <c r="NA66" i="7" s="1"/>
  <c r="MZ62" i="7"/>
  <c r="MZ50" i="7"/>
  <c r="MZ4" i="7"/>
  <c r="MZ49" i="7"/>
  <c r="MZ61" i="7"/>
  <c r="MZ186" i="7" s="1"/>
  <c r="MZ53" i="7"/>
  <c r="NA32" i="7"/>
  <c r="NA156" i="7" s="1"/>
  <c r="MZ63" i="7"/>
  <c r="MZ51" i="7"/>
  <c r="MZ187" i="7" s="1"/>
  <c r="NA31" i="7"/>
  <c r="NA144" i="7" s="1"/>
  <c r="MZ60" i="7"/>
  <c r="MZ143" i="7" s="1"/>
  <c r="MZ48" i="7"/>
  <c r="MZ142" i="7" s="1"/>
  <c r="NA5" i="7"/>
  <c r="NA26" i="7"/>
  <c r="NA63" i="7"/>
  <c r="NA51" i="7"/>
  <c r="NA187" i="7" s="1"/>
  <c r="NB19" i="7"/>
  <c r="NB84" i="7"/>
  <c r="NB2" i="7"/>
  <c r="NC14" i="7"/>
  <c r="NB1" i="7"/>
  <c r="NB25" i="7"/>
  <c r="NB89" i="7" s="1"/>
  <c r="NA33" i="7"/>
  <c r="MY78" i="7"/>
  <c r="NC15" i="7"/>
  <c r="NB16" i="7"/>
  <c r="NB17" i="7"/>
  <c r="GC4" i="6"/>
  <c r="GC5" i="6" s="1"/>
  <c r="GC242" i="3"/>
  <c r="GD3" i="6"/>
  <c r="GE67" i="3"/>
  <c r="GE55" i="3"/>
  <c r="GE189" i="3" s="1"/>
  <c r="GE65" i="3"/>
  <c r="GE49" i="3"/>
  <c r="GD241" i="3"/>
  <c r="GE136" i="3"/>
  <c r="GE59" i="3"/>
  <c r="GE41" i="3"/>
  <c r="GE42" i="3" s="1"/>
  <c r="GE3" i="3" s="1"/>
  <c r="GE47" i="3"/>
  <c r="GE74" i="6" s="1"/>
  <c r="GD128" i="3"/>
  <c r="GD123" i="3"/>
  <c r="GE192" i="3"/>
  <c r="GE63" i="3"/>
  <c r="GE51" i="3"/>
  <c r="GE187" i="3" s="1"/>
  <c r="GF2" i="3"/>
  <c r="GF145" i="3" s="1"/>
  <c r="GF17" i="3"/>
  <c r="GF16" i="3"/>
  <c r="GG14" i="3"/>
  <c r="GF84" i="3"/>
  <c r="NC13" i="3"/>
  <c r="NB6" i="3"/>
  <c r="GF19" i="3"/>
  <c r="GE50" i="3"/>
  <c r="GE66" i="3"/>
  <c r="GF89" i="3"/>
  <c r="GF5" i="3"/>
  <c r="GF26" i="3"/>
  <c r="GE144" i="3"/>
  <c r="GE48" i="3"/>
  <c r="GE142" i="3" s="1"/>
  <c r="GE60" i="3"/>
  <c r="GE75" i="6" s="1"/>
  <c r="GE156" i="3"/>
  <c r="GE90" i="3"/>
  <c r="GE94" i="3" s="1"/>
  <c r="GE96" i="3" s="1"/>
  <c r="GE110" i="3"/>
  <c r="GE118" i="3" s="1"/>
  <c r="GE61" i="3"/>
  <c r="GE53" i="3"/>
  <c r="GE62" i="3"/>
  <c r="GE52" i="3"/>
  <c r="GE4" i="3"/>
  <c r="GE64" i="3"/>
  <c r="GE54" i="3"/>
  <c r="NA52" i="7" l="1"/>
  <c r="NA67" i="7"/>
  <c r="MZ188" i="7"/>
  <c r="MZ200" i="7" s="1"/>
  <c r="MZ189" i="7"/>
  <c r="NA188" i="7"/>
  <c r="NA200" i="7" s="1"/>
  <c r="NA189" i="7"/>
  <c r="MY71" i="7"/>
  <c r="MZ185" i="7"/>
  <c r="NA54" i="7"/>
  <c r="MZ118" i="7"/>
  <c r="NB145" i="7"/>
  <c r="NB146" i="7" s="1"/>
  <c r="NB150" i="7" s="1"/>
  <c r="NB158" i="7" s="1"/>
  <c r="NA47" i="7"/>
  <c r="NA135" i="7" s="1"/>
  <c r="NA59" i="7"/>
  <c r="MZ190" i="7"/>
  <c r="MY79" i="7"/>
  <c r="NA110" i="7"/>
  <c r="NA90" i="7"/>
  <c r="NA94" i="7" s="1"/>
  <c r="NA96" i="7" s="1"/>
  <c r="NA103" i="7"/>
  <c r="NA104" i="7" s="1"/>
  <c r="NA126" i="7"/>
  <c r="NA127" i="7" s="1"/>
  <c r="NA121" i="7"/>
  <c r="NA122" i="7" s="1"/>
  <c r="NA117" i="7"/>
  <c r="NA118" i="7" s="1"/>
  <c r="MX130" i="7"/>
  <c r="NB33" i="7"/>
  <c r="NB50" i="7" s="1"/>
  <c r="MY128" i="7"/>
  <c r="MY123" i="7"/>
  <c r="MZ112" i="7"/>
  <c r="MZ102" i="7"/>
  <c r="MZ106" i="7" s="1"/>
  <c r="NB62" i="7"/>
  <c r="NB49" i="7"/>
  <c r="NB4" i="7"/>
  <c r="NB30" i="7"/>
  <c r="NB136" i="7" s="1"/>
  <c r="MZ75" i="7"/>
  <c r="MZ191" i="7" s="1"/>
  <c r="MY75" i="7"/>
  <c r="MY191" i="7" s="1"/>
  <c r="ND14" i="7"/>
  <c r="NC1" i="7"/>
  <c r="NC25" i="7"/>
  <c r="NC89" i="7" s="1"/>
  <c r="NB37" i="7"/>
  <c r="NB66" i="7" s="1"/>
  <c r="NA61" i="7"/>
  <c r="NA186" i="7" s="1"/>
  <c r="NA53" i="7"/>
  <c r="NB36" i="7"/>
  <c r="NB39" i="7"/>
  <c r="NB35" i="7"/>
  <c r="NB38" i="7"/>
  <c r="MY74" i="7"/>
  <c r="NB32" i="7"/>
  <c r="NB156" i="7" s="1"/>
  <c r="MY72" i="7"/>
  <c r="NC19" i="7"/>
  <c r="NC84" i="7"/>
  <c r="NC2" i="7"/>
  <c r="NC38" i="7"/>
  <c r="NA60" i="7"/>
  <c r="NA48" i="7"/>
  <c r="NA142" i="7" s="1"/>
  <c r="MZ78" i="7"/>
  <c r="NA41" i="7"/>
  <c r="NA42" i="7" s="1"/>
  <c r="NA3" i="7" s="1"/>
  <c r="NA62" i="7"/>
  <c r="NA74" i="7" s="1"/>
  <c r="NA49" i="7"/>
  <c r="NA50" i="7"/>
  <c r="NA4" i="7"/>
  <c r="NB34" i="7"/>
  <c r="NB192" i="7" s="1"/>
  <c r="MZ77" i="7"/>
  <c r="NB31" i="7"/>
  <c r="NB144" i="7" s="1"/>
  <c r="NB5" i="7"/>
  <c r="NB26" i="7"/>
  <c r="MZ73" i="7"/>
  <c r="MY73" i="7"/>
  <c r="ND15" i="7"/>
  <c r="NC17" i="7"/>
  <c r="NC16" i="7"/>
  <c r="GE82" i="6"/>
  <c r="EW146" i="3"/>
  <c r="EW150" i="3" s="1"/>
  <c r="EW158" i="3" s="1"/>
  <c r="GD130" i="3"/>
  <c r="GE112" i="3"/>
  <c r="GE101" i="3"/>
  <c r="GE105" i="3" s="1"/>
  <c r="GE28" i="6" s="1"/>
  <c r="GE188" i="3"/>
  <c r="GE200" i="3" s="1"/>
  <c r="GD75" i="3"/>
  <c r="GD191" i="3" s="1"/>
  <c r="GG25" i="3"/>
  <c r="GG1" i="3"/>
  <c r="GG15" i="3"/>
  <c r="GF38" i="3"/>
  <c r="GF36" i="3"/>
  <c r="GF31" i="3"/>
  <c r="GF32" i="3"/>
  <c r="GF39" i="3"/>
  <c r="GF37" i="3"/>
  <c r="GF34" i="3"/>
  <c r="GF30" i="3"/>
  <c r="GF35" i="3"/>
  <c r="GF33" i="3"/>
  <c r="GF97" i="6" s="1"/>
  <c r="GE135" i="3"/>
  <c r="GD77" i="3"/>
  <c r="GE185" i="3"/>
  <c r="GE143" i="3"/>
  <c r="GD72" i="3"/>
  <c r="GD71" i="3"/>
  <c r="GE190" i="3"/>
  <c r="GD79" i="3"/>
  <c r="GD74" i="3"/>
  <c r="GD98" i="6" s="1"/>
  <c r="GD78" i="3"/>
  <c r="GD76" i="3"/>
  <c r="GE186" i="3"/>
  <c r="GD73" i="3"/>
  <c r="GF126" i="3"/>
  <c r="GF127" i="3" s="1"/>
  <c r="GF117" i="3"/>
  <c r="GF102" i="3"/>
  <c r="GF103" i="3" s="1"/>
  <c r="GF121" i="3"/>
  <c r="GF122" i="3" s="1"/>
  <c r="ND13" i="3"/>
  <c r="NC6" i="3"/>
  <c r="NA185" i="7" l="1"/>
  <c r="MZ71" i="7"/>
  <c r="NB52" i="7"/>
  <c r="NB67" i="7"/>
  <c r="NB190" i="7" s="1"/>
  <c r="NA190" i="7"/>
  <c r="MZ79" i="7"/>
  <c r="MZ72" i="7"/>
  <c r="NA143" i="7"/>
  <c r="NC145" i="7"/>
  <c r="NC146" i="7" s="1"/>
  <c r="NC150" i="7" s="1"/>
  <c r="NC158" i="7" s="1"/>
  <c r="ND158" i="7" s="1"/>
  <c r="MZ128" i="7"/>
  <c r="MZ123" i="7"/>
  <c r="MY130" i="7"/>
  <c r="NA112" i="7"/>
  <c r="NA102" i="7"/>
  <c r="NA106" i="7" s="1"/>
  <c r="NB126" i="7"/>
  <c r="NB127" i="7" s="1"/>
  <c r="NB117" i="7"/>
  <c r="NB103" i="7"/>
  <c r="NB104" i="7" s="1"/>
  <c r="NB121" i="7"/>
  <c r="NB122" i="7" s="1"/>
  <c r="NB110" i="7"/>
  <c r="NB90" i="7"/>
  <c r="NB94" i="7" s="1"/>
  <c r="NB96" i="7" s="1"/>
  <c r="NC34" i="7"/>
  <c r="NC192" i="7" s="1"/>
  <c r="NC35" i="7"/>
  <c r="NC36" i="7"/>
  <c r="NC54" i="7" s="1"/>
  <c r="NC37" i="7"/>
  <c r="NC66" i="7" s="1"/>
  <c r="NC63" i="7"/>
  <c r="NC30" i="7"/>
  <c r="NC136" i="7" s="1"/>
  <c r="ND19" i="7"/>
  <c r="ND84" i="7"/>
  <c r="ND2" i="7"/>
  <c r="NB65" i="7"/>
  <c r="NB54" i="7"/>
  <c r="NB61" i="7"/>
  <c r="NB186" i="7" s="1"/>
  <c r="NB53" i="7"/>
  <c r="NC65" i="7"/>
  <c r="NC39" i="7"/>
  <c r="NB59" i="7"/>
  <c r="NB47" i="7"/>
  <c r="NB135" i="7" s="1"/>
  <c r="NB41" i="7"/>
  <c r="NB42" i="7" s="1"/>
  <c r="NB3" i="7" s="1"/>
  <c r="NC32" i="7"/>
  <c r="NC156" i="7" s="1"/>
  <c r="MZ74" i="7"/>
  <c r="NB78" i="7"/>
  <c r="NC31" i="7"/>
  <c r="NC144" i="7" s="1"/>
  <c r="NC5" i="7"/>
  <c r="NC26" i="7"/>
  <c r="NB63" i="7"/>
  <c r="NB51" i="7"/>
  <c r="NB187" i="7" s="1"/>
  <c r="NC33" i="7"/>
  <c r="NA79" i="7"/>
  <c r="NB60" i="7"/>
  <c r="NB48" i="7"/>
  <c r="NB142" i="7" s="1"/>
  <c r="NA78" i="7"/>
  <c r="NE14" i="7"/>
  <c r="ND1" i="7"/>
  <c r="ND145" i="7" s="1"/>
  <c r="ND146" i="7" s="1"/>
  <c r="ND150" i="7" s="1"/>
  <c r="ND25" i="7"/>
  <c r="ND89" i="7" s="1"/>
  <c r="NE15" i="7"/>
  <c r="ND17" i="7"/>
  <c r="ND16" i="7"/>
  <c r="GE3" i="6"/>
  <c r="GD242" i="3"/>
  <c r="GD29" i="6"/>
  <c r="NE13" i="3"/>
  <c r="ND6" i="3"/>
  <c r="GF52" i="3"/>
  <c r="GF62" i="3"/>
  <c r="GF4" i="3"/>
  <c r="GF144" i="3"/>
  <c r="GF48" i="3"/>
  <c r="GF142" i="3" s="1"/>
  <c r="GF60" i="3"/>
  <c r="GG89" i="3"/>
  <c r="GG26" i="3"/>
  <c r="GG5" i="3"/>
  <c r="GF67" i="3"/>
  <c r="GF55" i="3"/>
  <c r="GF189" i="3" s="1"/>
  <c r="GF64" i="3"/>
  <c r="GF54" i="3"/>
  <c r="GF136" i="3"/>
  <c r="GF41" i="3"/>
  <c r="GF42" i="3" s="1"/>
  <c r="GF3" i="3" s="1"/>
  <c r="GF47" i="3"/>
  <c r="GF74" i="6" s="1"/>
  <c r="GF59" i="3"/>
  <c r="GF65" i="3"/>
  <c r="GF49" i="3"/>
  <c r="GF192" i="3"/>
  <c r="GF51" i="3"/>
  <c r="GF187" i="3" s="1"/>
  <c r="GF63" i="3"/>
  <c r="GF66" i="3"/>
  <c r="GF50" i="3"/>
  <c r="GG2" i="3"/>
  <c r="GG145" i="3" s="1"/>
  <c r="GG17" i="3"/>
  <c r="GG16" i="3"/>
  <c r="GH14" i="3"/>
  <c r="GG84" i="3"/>
  <c r="GE241" i="3"/>
  <c r="GF156" i="3"/>
  <c r="GF90" i="3"/>
  <c r="GF94" i="3" s="1"/>
  <c r="GF96" i="3" s="1"/>
  <c r="GF110" i="3"/>
  <c r="GF118" i="3" s="1"/>
  <c r="GF53" i="3"/>
  <c r="GF61" i="3"/>
  <c r="GG19" i="3"/>
  <c r="GE128" i="3"/>
  <c r="GE123" i="3"/>
  <c r="NB185" i="7" l="1"/>
  <c r="NC51" i="7"/>
  <c r="NC187" i="7" s="1"/>
  <c r="NC188" i="7"/>
  <c r="NC200" i="7" s="1"/>
  <c r="NC189" i="7"/>
  <c r="NB118" i="7"/>
  <c r="NB188" i="7"/>
  <c r="NB200" i="7" s="1"/>
  <c r="NB189" i="7"/>
  <c r="NC52" i="7"/>
  <c r="NC67" i="7"/>
  <c r="NB112" i="7"/>
  <c r="NB102" i="7"/>
  <c r="NB106" i="7" s="1"/>
  <c r="NA123" i="7"/>
  <c r="NA128" i="7"/>
  <c r="NC90" i="7"/>
  <c r="NC94" i="7" s="1"/>
  <c r="NC96" i="7" s="1"/>
  <c r="NC110" i="7"/>
  <c r="MZ130" i="7"/>
  <c r="NC121" i="7"/>
  <c r="NC122" i="7" s="1"/>
  <c r="NC126" i="7"/>
  <c r="NC127" i="7" s="1"/>
  <c r="NC103" i="7"/>
  <c r="NC104" i="7" s="1"/>
  <c r="NC117" i="7"/>
  <c r="NC118" i="7" s="1"/>
  <c r="ND38" i="7"/>
  <c r="NA72" i="7"/>
  <c r="NB143" i="7"/>
  <c r="ND35" i="7"/>
  <c r="ND36" i="7"/>
  <c r="ND39" i="7"/>
  <c r="ND37" i="7"/>
  <c r="ND66" i="7" s="1"/>
  <c r="NC61" i="7"/>
  <c r="NC186" i="7" s="1"/>
  <c r="NC53" i="7"/>
  <c r="ND32" i="7"/>
  <c r="ND156" i="7" s="1"/>
  <c r="ND31" i="7"/>
  <c r="ND144" i="7" s="1"/>
  <c r="ND5" i="7"/>
  <c r="ND26" i="7"/>
  <c r="NB75" i="7"/>
  <c r="NB191" i="7" s="1"/>
  <c r="NA75" i="7"/>
  <c r="NA191" i="7" s="1"/>
  <c r="ND34" i="7"/>
  <c r="ND192" i="7" s="1"/>
  <c r="NF14" i="7"/>
  <c r="NE1" i="7"/>
  <c r="NE25" i="7"/>
  <c r="NE89" i="7" s="1"/>
  <c r="NA71" i="7"/>
  <c r="ND33" i="7"/>
  <c r="NC59" i="7"/>
  <c r="NC47" i="7"/>
  <c r="NC135" i="7" s="1"/>
  <c r="NC41" i="7"/>
  <c r="NC42" i="7" s="1"/>
  <c r="NC3" i="7" s="1"/>
  <c r="NC62" i="7"/>
  <c r="NC49" i="7"/>
  <c r="NC50" i="7"/>
  <c r="NC4" i="7"/>
  <c r="NC60" i="7"/>
  <c r="NC48" i="7"/>
  <c r="NC142" i="7" s="1"/>
  <c r="NA73" i="7"/>
  <c r="NB77" i="7"/>
  <c r="NA77" i="7"/>
  <c r="ND30" i="7"/>
  <c r="ND136" i="7" s="1"/>
  <c r="NE19" i="7"/>
  <c r="NE84" i="7"/>
  <c r="NE2" i="7"/>
  <c r="NF15" i="7"/>
  <c r="NE17" i="7"/>
  <c r="NE16" i="7"/>
  <c r="GF75" i="6"/>
  <c r="GD4" i="6"/>
  <c r="GD5" i="6" s="1"/>
  <c r="GF82" i="6"/>
  <c r="EX146" i="3"/>
  <c r="EX150" i="3" s="1"/>
  <c r="EX158" i="3" s="1"/>
  <c r="GE77" i="3"/>
  <c r="GE71" i="3"/>
  <c r="GF190" i="3"/>
  <c r="GE79" i="3"/>
  <c r="GE74" i="3"/>
  <c r="GE98" i="6" s="1"/>
  <c r="GF135" i="3"/>
  <c r="GG117" i="3"/>
  <c r="GG126" i="3"/>
  <c r="GG127" i="3" s="1"/>
  <c r="GG102" i="3"/>
  <c r="GG103" i="3" s="1"/>
  <c r="GG121" i="3"/>
  <c r="GG122" i="3" s="1"/>
  <c r="GE78" i="3"/>
  <c r="GF185" i="3"/>
  <c r="GF143" i="3"/>
  <c r="GE72" i="3"/>
  <c r="GE130" i="3"/>
  <c r="GE29" i="6" s="1"/>
  <c r="GF186" i="3"/>
  <c r="GE73" i="3"/>
  <c r="GF101" i="3"/>
  <c r="GF105" i="3" s="1"/>
  <c r="GF28" i="6" s="1"/>
  <c r="GF112" i="3"/>
  <c r="GH15" i="3"/>
  <c r="GH1" i="3"/>
  <c r="GH25" i="3"/>
  <c r="GF188" i="3"/>
  <c r="GF200" i="3" s="1"/>
  <c r="GE75" i="3"/>
  <c r="GE191" i="3" s="1"/>
  <c r="NF13" i="3"/>
  <c r="NE6" i="3"/>
  <c r="GG38" i="3"/>
  <c r="GG39" i="3"/>
  <c r="GG32" i="3"/>
  <c r="GG37" i="3"/>
  <c r="GG34" i="3"/>
  <c r="GG30" i="3"/>
  <c r="GG36" i="3"/>
  <c r="GG35" i="3"/>
  <c r="GG33" i="3"/>
  <c r="GG97" i="6" s="1"/>
  <c r="GG31" i="3"/>
  <c r="GE76" i="3"/>
  <c r="NA130" i="7" l="1"/>
  <c r="NC185" i="7"/>
  <c r="ND52" i="7"/>
  <c r="ND67" i="7"/>
  <c r="ND190" i="7" s="1"/>
  <c r="NC190" i="7"/>
  <c r="NB79" i="7"/>
  <c r="NE39" i="7"/>
  <c r="NC112" i="7"/>
  <c r="NC102" i="7"/>
  <c r="NC106" i="7" s="1"/>
  <c r="ND126" i="7"/>
  <c r="ND127" i="7" s="1"/>
  <c r="ND117" i="7"/>
  <c r="ND103" i="7"/>
  <c r="ND104" i="7" s="1"/>
  <c r="ND121" i="7"/>
  <c r="ND122" i="7" s="1"/>
  <c r="NB72" i="7"/>
  <c r="NC143" i="7"/>
  <c r="NE145" i="7"/>
  <c r="NE146" i="7" s="1"/>
  <c r="NE150" i="7" s="1"/>
  <c r="NE158" i="7" s="1"/>
  <c r="ND90" i="7"/>
  <c r="ND94" i="7" s="1"/>
  <c r="ND96" i="7" s="1"/>
  <c r="ND110" i="7"/>
  <c r="NB128" i="7"/>
  <c r="NB123" i="7"/>
  <c r="NE33" i="7"/>
  <c r="NE4" i="7" s="1"/>
  <c r="NE38" i="7"/>
  <c r="NE31" i="7"/>
  <c r="NE144" i="7" s="1"/>
  <c r="NE37" i="7"/>
  <c r="NE66" i="7" s="1"/>
  <c r="ND78" i="7" s="1"/>
  <c r="NE35" i="7"/>
  <c r="NE36" i="7"/>
  <c r="NE65" i="7" s="1"/>
  <c r="ND63" i="7"/>
  <c r="ND51" i="7"/>
  <c r="ND187" i="7" s="1"/>
  <c r="NE32" i="7"/>
  <c r="NE156" i="7" s="1"/>
  <c r="ND62" i="7"/>
  <c r="NC74" i="7" s="1"/>
  <c r="ND49" i="7"/>
  <c r="ND50" i="7"/>
  <c r="ND4" i="7"/>
  <c r="NC78" i="7"/>
  <c r="NE50" i="7"/>
  <c r="NE49" i="7"/>
  <c r="NE34" i="7"/>
  <c r="NE192" i="7" s="1"/>
  <c r="ND59" i="7"/>
  <c r="ND47" i="7"/>
  <c r="ND135" i="7" s="1"/>
  <c r="ND41" i="7"/>
  <c r="ND42" i="7" s="1"/>
  <c r="ND3" i="7" s="1"/>
  <c r="NB71" i="7"/>
  <c r="NE30" i="7"/>
  <c r="NE136" i="7" s="1"/>
  <c r="NE5" i="7"/>
  <c r="NE26" i="7"/>
  <c r="ND60" i="7"/>
  <c r="ND48" i="7"/>
  <c r="ND142" i="7" s="1"/>
  <c r="ND65" i="7"/>
  <c r="ND54" i="7"/>
  <c r="NF19" i="7"/>
  <c r="NF84" i="7"/>
  <c r="NF2" i="7"/>
  <c r="NB74" i="7"/>
  <c r="NB73" i="7"/>
  <c r="NG14" i="7"/>
  <c r="NF1" i="7"/>
  <c r="NF145" i="7" s="1"/>
  <c r="NF146" i="7" s="1"/>
  <c r="NF150" i="7" s="1"/>
  <c r="NF25" i="7"/>
  <c r="NF89" i="7" s="1"/>
  <c r="ND61" i="7"/>
  <c r="ND53" i="7"/>
  <c r="NG15" i="7"/>
  <c r="NF16" i="7"/>
  <c r="NF39" i="7" s="1"/>
  <c r="NF17" i="7"/>
  <c r="GF3" i="6"/>
  <c r="GE4" i="6"/>
  <c r="GE5" i="6" s="1"/>
  <c r="GG192" i="3"/>
  <c r="GG51" i="3"/>
  <c r="GG187" i="3" s="1"/>
  <c r="GG63" i="3"/>
  <c r="GH89" i="3"/>
  <c r="GH26" i="3"/>
  <c r="GH5" i="3"/>
  <c r="GG156" i="3"/>
  <c r="GG110" i="3"/>
  <c r="GG118" i="3" s="1"/>
  <c r="GG90" i="3"/>
  <c r="GG94" i="3" s="1"/>
  <c r="GG96" i="3" s="1"/>
  <c r="GG61" i="3"/>
  <c r="GG53" i="3"/>
  <c r="GG52" i="3"/>
  <c r="GG62" i="3"/>
  <c r="GG4" i="3"/>
  <c r="GH84" i="3"/>
  <c r="GH17" i="3"/>
  <c r="GH16" i="3"/>
  <c r="GI14" i="3"/>
  <c r="GH2" i="3"/>
  <c r="GH145" i="3" s="1"/>
  <c r="GG55" i="3"/>
  <c r="GG189" i="3" s="1"/>
  <c r="GG67" i="3"/>
  <c r="GH19" i="3"/>
  <c r="GE242" i="3"/>
  <c r="GG144" i="3"/>
  <c r="GG48" i="3"/>
  <c r="GG142" i="3" s="1"/>
  <c r="GG60" i="3"/>
  <c r="GG65" i="3"/>
  <c r="GG49" i="3"/>
  <c r="GG64" i="3"/>
  <c r="GG54" i="3"/>
  <c r="NG13" i="3"/>
  <c r="NF6" i="3"/>
  <c r="GF123" i="3"/>
  <c r="GF128" i="3"/>
  <c r="GG66" i="3"/>
  <c r="GG50" i="3"/>
  <c r="GG136" i="3"/>
  <c r="GG41" i="3"/>
  <c r="GG42" i="3" s="1"/>
  <c r="GG3" i="3" s="1"/>
  <c r="GG47" i="3"/>
  <c r="GG74" i="6" s="1"/>
  <c r="GG59" i="3"/>
  <c r="GF241" i="3"/>
  <c r="NE62" i="7" l="1"/>
  <c r="ND188" i="7"/>
  <c r="ND200" i="7" s="1"/>
  <c r="ND189" i="7"/>
  <c r="NB130" i="7"/>
  <c r="NE52" i="7"/>
  <c r="NE67" i="7"/>
  <c r="NF158" i="7"/>
  <c r="NF31" i="7"/>
  <c r="NF144" i="7" s="1"/>
  <c r="NC71" i="7"/>
  <c r="ND185" i="7"/>
  <c r="NF38" i="7"/>
  <c r="NC73" i="7"/>
  <c r="ND186" i="7"/>
  <c r="NC79" i="7"/>
  <c r="ND143" i="7"/>
  <c r="NE117" i="7"/>
  <c r="NE103" i="7"/>
  <c r="NE104" i="7" s="1"/>
  <c r="NE121" i="7"/>
  <c r="NE122" i="7" s="1"/>
  <c r="NE126" i="7"/>
  <c r="NE127" i="7" s="1"/>
  <c r="ND112" i="7"/>
  <c r="ND102" i="7"/>
  <c r="ND106" i="7" s="1"/>
  <c r="ND118" i="7"/>
  <c r="NF33" i="7"/>
  <c r="NE60" i="7"/>
  <c r="NE143" i="7" s="1"/>
  <c r="NC128" i="7"/>
  <c r="NC123" i="7"/>
  <c r="NE48" i="7"/>
  <c r="NE142" i="7" s="1"/>
  <c r="NE110" i="7"/>
  <c r="NE90" i="7"/>
  <c r="NE94" i="7" s="1"/>
  <c r="NE96" i="7" s="1"/>
  <c r="NF37" i="7"/>
  <c r="NF66" i="7" s="1"/>
  <c r="NF36" i="7"/>
  <c r="NF65" i="7" s="1"/>
  <c r="NE77" i="7" s="1"/>
  <c r="NF35" i="7"/>
  <c r="NF32" i="7"/>
  <c r="NF156" i="7" s="1"/>
  <c r="NE54" i="7"/>
  <c r="NF34" i="7"/>
  <c r="NF192" i="7" s="1"/>
  <c r="NF30" i="7"/>
  <c r="NF62" i="7"/>
  <c r="NE74" i="7" s="1"/>
  <c r="NF50" i="7"/>
  <c r="NF49" i="7"/>
  <c r="NF4" i="7"/>
  <c r="ND77" i="7"/>
  <c r="NC77" i="7"/>
  <c r="NF5" i="7"/>
  <c r="NF26" i="7"/>
  <c r="NC72" i="7"/>
  <c r="NE63" i="7"/>
  <c r="NE51" i="7"/>
  <c r="NE187" i="7" s="1"/>
  <c r="NE61" i="7"/>
  <c r="NE186" i="7" s="1"/>
  <c r="NE53" i="7"/>
  <c r="NH14" i="7"/>
  <c r="NG1" i="7"/>
  <c r="NG25" i="7"/>
  <c r="NG89" i="7" s="1"/>
  <c r="NF60" i="7"/>
  <c r="NF143" i="7" s="1"/>
  <c r="NF48" i="7"/>
  <c r="NF142" i="7" s="1"/>
  <c r="ND74" i="7"/>
  <c r="NC75" i="7"/>
  <c r="NC191" i="7" s="1"/>
  <c r="NG19" i="7"/>
  <c r="NG84" i="7"/>
  <c r="NG2" i="7"/>
  <c r="NE59" i="7"/>
  <c r="NE185" i="7" s="1"/>
  <c r="NE47" i="7"/>
  <c r="NE135" i="7" s="1"/>
  <c r="NE41" i="7"/>
  <c r="NE42" i="7" s="1"/>
  <c r="NE3" i="7" s="1"/>
  <c r="NE78" i="7"/>
  <c r="NH15" i="7"/>
  <c r="NG16" i="7"/>
  <c r="NG17" i="7"/>
  <c r="GG75" i="6"/>
  <c r="GG82" i="6"/>
  <c r="EY146" i="3"/>
  <c r="EY150" i="3" s="1"/>
  <c r="EY158" i="3" s="1"/>
  <c r="GF130" i="3"/>
  <c r="GF29" i="6" s="1"/>
  <c r="GH121" i="3"/>
  <c r="GH122" i="3" s="1"/>
  <c r="GH117" i="3"/>
  <c r="GH102" i="3"/>
  <c r="GH103" i="3" s="1"/>
  <c r="GH126" i="3"/>
  <c r="GH127" i="3" s="1"/>
  <c r="GF71" i="3"/>
  <c r="GG135" i="3"/>
  <c r="GI1" i="3"/>
  <c r="GI25" i="3"/>
  <c r="GI15" i="3"/>
  <c r="NG6" i="3"/>
  <c r="NH13" i="3"/>
  <c r="GH36" i="3"/>
  <c r="GH39" i="3"/>
  <c r="GH30" i="3"/>
  <c r="GH37" i="3"/>
  <c r="GH35" i="3"/>
  <c r="GH32" i="3"/>
  <c r="GH38" i="3"/>
  <c r="GH33" i="3"/>
  <c r="GH97" i="6" s="1"/>
  <c r="GH31" i="3"/>
  <c r="GH34" i="3"/>
  <c r="GG186" i="3"/>
  <c r="GF73" i="3"/>
  <c r="GG112" i="3"/>
  <c r="GG101" i="3"/>
  <c r="GG105" i="3" s="1"/>
  <c r="GG28" i="6" s="1"/>
  <c r="GG188" i="3"/>
  <c r="GG200" i="3" s="1"/>
  <c r="GF75" i="3"/>
  <c r="GF191" i="3" s="1"/>
  <c r="GF74" i="3"/>
  <c r="GF98" i="6" s="1"/>
  <c r="GF76" i="3"/>
  <c r="GF77" i="3"/>
  <c r="GG185" i="3"/>
  <c r="GG143" i="3"/>
  <c r="GF72" i="3"/>
  <c r="GF78" i="3"/>
  <c r="GG190" i="3"/>
  <c r="GF79" i="3"/>
  <c r="NG145" i="7" l="1"/>
  <c r="NG146" i="7" s="1"/>
  <c r="NG150" i="7" s="1"/>
  <c r="NG158" i="7" s="1"/>
  <c r="NE190" i="7"/>
  <c r="ND79" i="7"/>
  <c r="NF51" i="7"/>
  <c r="NF187" i="7" s="1"/>
  <c r="NE188" i="7"/>
  <c r="NE200" i="7" s="1"/>
  <c r="NE189" i="7"/>
  <c r="NF52" i="7"/>
  <c r="NF67" i="7"/>
  <c r="NE118" i="7"/>
  <c r="NF63" i="7"/>
  <c r="NF61" i="7"/>
  <c r="NF186" i="7" s="1"/>
  <c r="NF110" i="7"/>
  <c r="NF90" i="7"/>
  <c r="NF94" i="7" s="1"/>
  <c r="NF96" i="7" s="1"/>
  <c r="ND128" i="7"/>
  <c r="ND123" i="7"/>
  <c r="NF126" i="7"/>
  <c r="NF127" i="7" s="1"/>
  <c r="NF103" i="7"/>
  <c r="NF104" i="7" s="1"/>
  <c r="NF117" i="7"/>
  <c r="NF121" i="7"/>
  <c r="NF122" i="7" s="1"/>
  <c r="NC130" i="7"/>
  <c r="NF59" i="7"/>
  <c r="NF185" i="7" s="1"/>
  <c r="NF136" i="7"/>
  <c r="NE112" i="7"/>
  <c r="NE102" i="7"/>
  <c r="NE106" i="7" s="1"/>
  <c r="NF54" i="7"/>
  <c r="NG38" i="7"/>
  <c r="NG33" i="7"/>
  <c r="NG50" i="7" s="1"/>
  <c r="NF53" i="7"/>
  <c r="ND72" i="7"/>
  <c r="NG37" i="7"/>
  <c r="NG66" i="7" s="1"/>
  <c r="NF78" i="7" s="1"/>
  <c r="NF41" i="7"/>
  <c r="NF42" i="7" s="1"/>
  <c r="NF3" i="7" s="1"/>
  <c r="NG32" i="7"/>
  <c r="NG156" i="7" s="1"/>
  <c r="NF47" i="7"/>
  <c r="NF135" i="7" s="1"/>
  <c r="NG31" i="7"/>
  <c r="NE73" i="7"/>
  <c r="NG34" i="7"/>
  <c r="NG30" i="7"/>
  <c r="NG136" i="7" s="1"/>
  <c r="ND73" i="7"/>
  <c r="NE75" i="7"/>
  <c r="NE191" i="7" s="1"/>
  <c r="NG35" i="7"/>
  <c r="NH19" i="7"/>
  <c r="NH84" i="7"/>
  <c r="NH2" i="7"/>
  <c r="NG62" i="7"/>
  <c r="NF74" i="7" s="1"/>
  <c r="NG49" i="7"/>
  <c r="NG4" i="7"/>
  <c r="NG5" i="7"/>
  <c r="NG26" i="7"/>
  <c r="NG59" i="7"/>
  <c r="NG47" i="7"/>
  <c r="NG135" i="7" s="1"/>
  <c r="ND75" i="7"/>
  <c r="ND191" i="7" s="1"/>
  <c r="NI14" i="7"/>
  <c r="NH1" i="7"/>
  <c r="NH25" i="7"/>
  <c r="NH89" i="7" s="1"/>
  <c r="NG39" i="7"/>
  <c r="ND71" i="7"/>
  <c r="NE72" i="7"/>
  <c r="NG61" i="7"/>
  <c r="NG36" i="7"/>
  <c r="NI15" i="7"/>
  <c r="NH17" i="7"/>
  <c r="NH16" i="7"/>
  <c r="GF4" i="6"/>
  <c r="GF5" i="6" s="1"/>
  <c r="GG3" i="6"/>
  <c r="GF242" i="3"/>
  <c r="GH49" i="3"/>
  <c r="GH65" i="3"/>
  <c r="NH6" i="3"/>
  <c r="NI13" i="3"/>
  <c r="GH156" i="3"/>
  <c r="GH90" i="3"/>
  <c r="GH94" i="3" s="1"/>
  <c r="GH96" i="3" s="1"/>
  <c r="GH110" i="3"/>
  <c r="GH118" i="3" s="1"/>
  <c r="GH61" i="3"/>
  <c r="GH53" i="3"/>
  <c r="GG241" i="3"/>
  <c r="GH55" i="3"/>
  <c r="GH189" i="3" s="1"/>
  <c r="GH67" i="3"/>
  <c r="GG128" i="3"/>
  <c r="GG123" i="3"/>
  <c r="GH136" i="3"/>
  <c r="GH41" i="3"/>
  <c r="GH42" i="3" s="1"/>
  <c r="GH3" i="3" s="1"/>
  <c r="GH47" i="3"/>
  <c r="GH74" i="6" s="1"/>
  <c r="GH59" i="3"/>
  <c r="GI17" i="3"/>
  <c r="GI16" i="3"/>
  <c r="GJ14" i="3"/>
  <c r="GI2" i="3"/>
  <c r="EZ146" i="3" s="1"/>
  <c r="EZ150" i="3" s="1"/>
  <c r="EZ158" i="3" s="1"/>
  <c r="GI84" i="3"/>
  <c r="GH192" i="3"/>
  <c r="GH51" i="3"/>
  <c r="GH187" i="3" s="1"/>
  <c r="GH63" i="3"/>
  <c r="GH66" i="3"/>
  <c r="GH50" i="3"/>
  <c r="GI89" i="3"/>
  <c r="GI5" i="3"/>
  <c r="GI26" i="3"/>
  <c r="GH144" i="3"/>
  <c r="GH60" i="3"/>
  <c r="GH75" i="6" s="1"/>
  <c r="GH48" i="3"/>
  <c r="GH142" i="3" s="1"/>
  <c r="GH54" i="3"/>
  <c r="GH64" i="3"/>
  <c r="GH62" i="3"/>
  <c r="GH52" i="3"/>
  <c r="GH4" i="3"/>
  <c r="GI19" i="3"/>
  <c r="NF73" i="7" l="1"/>
  <c r="NG186" i="7"/>
  <c r="NE71" i="7"/>
  <c r="NG51" i="7"/>
  <c r="NG187" i="7" s="1"/>
  <c r="NG192" i="7"/>
  <c r="NF71" i="7"/>
  <c r="NG63" i="7"/>
  <c r="NF118" i="7"/>
  <c r="NF188" i="7"/>
  <c r="NF200" i="7" s="1"/>
  <c r="NF189" i="7"/>
  <c r="NG52" i="7"/>
  <c r="NG67" i="7"/>
  <c r="NG190" i="7" s="1"/>
  <c r="NF190" i="7"/>
  <c r="NE79" i="7"/>
  <c r="NE128" i="7"/>
  <c r="NE123" i="7"/>
  <c r="ND130" i="7"/>
  <c r="NH30" i="7"/>
  <c r="NH136" i="7" s="1"/>
  <c r="NG103" i="7"/>
  <c r="NG104" i="7" s="1"/>
  <c r="NG117" i="7"/>
  <c r="NG121" i="7"/>
  <c r="NG122" i="7" s="1"/>
  <c r="NG126" i="7"/>
  <c r="NG127" i="7" s="1"/>
  <c r="NG60" i="7"/>
  <c r="NG143" i="7" s="1"/>
  <c r="NG144" i="7"/>
  <c r="NF112" i="7"/>
  <c r="NF102" i="7"/>
  <c r="NF106" i="7" s="1"/>
  <c r="NH145" i="7"/>
  <c r="NH146" i="7" s="1"/>
  <c r="NH150" i="7" s="1"/>
  <c r="NH158" i="7" s="1"/>
  <c r="NG53" i="7"/>
  <c r="NG110" i="7"/>
  <c r="NG90" i="7"/>
  <c r="NG94" i="7" s="1"/>
  <c r="NG96" i="7" s="1"/>
  <c r="NG41" i="7"/>
  <c r="NG42" i="7" s="1"/>
  <c r="NG3" i="7" s="1"/>
  <c r="NG48" i="7"/>
  <c r="NG142" i="7" s="1"/>
  <c r="NH38" i="7"/>
  <c r="NH36" i="7"/>
  <c r="NH54" i="7" s="1"/>
  <c r="NH35" i="7"/>
  <c r="NH32" i="7"/>
  <c r="NH156" i="7" s="1"/>
  <c r="NH31" i="7"/>
  <c r="NH34" i="7"/>
  <c r="NH37" i="7"/>
  <c r="NH66" i="7" s="1"/>
  <c r="NG78" i="7" s="1"/>
  <c r="NH39" i="7"/>
  <c r="NH59" i="7"/>
  <c r="NH47" i="7"/>
  <c r="NH135" i="7" s="1"/>
  <c r="NJ14" i="7"/>
  <c r="NI1" i="7"/>
  <c r="NI25" i="7"/>
  <c r="NI89" i="7" s="1"/>
  <c r="NI19" i="7"/>
  <c r="NI84" i="7"/>
  <c r="NI2" i="7"/>
  <c r="NH61" i="7"/>
  <c r="NH53" i="7"/>
  <c r="NH5" i="7"/>
  <c r="NH26" i="7"/>
  <c r="NH33" i="7"/>
  <c r="NG65" i="7"/>
  <c r="NG54" i="7"/>
  <c r="NF72" i="7"/>
  <c r="NJ15" i="7"/>
  <c r="NI16" i="7"/>
  <c r="NI17" i="7"/>
  <c r="GI145" i="3"/>
  <c r="GH82" i="6"/>
  <c r="GH185" i="3"/>
  <c r="GH143" i="3"/>
  <c r="GG72" i="3"/>
  <c r="GG78" i="3"/>
  <c r="GH135" i="3"/>
  <c r="GH190" i="3"/>
  <c r="GG79" i="3"/>
  <c r="GG74" i="3"/>
  <c r="GG98" i="6" s="1"/>
  <c r="NJ13" i="3"/>
  <c r="NI6" i="3"/>
  <c r="GH188" i="3"/>
  <c r="GH200" i="3" s="1"/>
  <c r="GG75" i="3"/>
  <c r="GG191" i="3" s="1"/>
  <c r="GI102" i="3"/>
  <c r="GI103" i="3" s="1"/>
  <c r="GI126" i="3"/>
  <c r="GI127" i="3" s="1"/>
  <c r="GI117" i="3"/>
  <c r="GI121" i="3"/>
  <c r="GI122" i="3" s="1"/>
  <c r="GJ1" i="3"/>
  <c r="GJ25" i="3"/>
  <c r="GJ15" i="3"/>
  <c r="GG77" i="3"/>
  <c r="GG76" i="3"/>
  <c r="GI36" i="3"/>
  <c r="GI39" i="3"/>
  <c r="GI37" i="3"/>
  <c r="GI33" i="3"/>
  <c r="GI97" i="6" s="1"/>
  <c r="GI35" i="3"/>
  <c r="GI38" i="3"/>
  <c r="GI31" i="3"/>
  <c r="GI34" i="3"/>
  <c r="GI32" i="3"/>
  <c r="GI30" i="3"/>
  <c r="GG130" i="3"/>
  <c r="GG29" i="6" s="1"/>
  <c r="GH186" i="3"/>
  <c r="GG73" i="3"/>
  <c r="GG71" i="3"/>
  <c r="GH112" i="3"/>
  <c r="GH101" i="3"/>
  <c r="GH105" i="3" s="1"/>
  <c r="GH28" i="6" s="1"/>
  <c r="NH52" i="7" l="1"/>
  <c r="NH67" i="7"/>
  <c r="NH190" i="7" s="1"/>
  <c r="NG71" i="7"/>
  <c r="NG79" i="7"/>
  <c r="NH63" i="7"/>
  <c r="NH192" i="7"/>
  <c r="NF75" i="7"/>
  <c r="NF191" i="7" s="1"/>
  <c r="NG188" i="7"/>
  <c r="NG200" i="7" s="1"/>
  <c r="NG189" i="7"/>
  <c r="NG73" i="7"/>
  <c r="NH186" i="7"/>
  <c r="NG185" i="7"/>
  <c r="NF79" i="7"/>
  <c r="NH65" i="7"/>
  <c r="NF128" i="7"/>
  <c r="NF123" i="7"/>
  <c r="NH126" i="7"/>
  <c r="NH127" i="7" s="1"/>
  <c r="NH121" i="7"/>
  <c r="NH122" i="7" s="1"/>
  <c r="NH103" i="7"/>
  <c r="NH104" i="7" s="1"/>
  <c r="NH117" i="7"/>
  <c r="NG112" i="7"/>
  <c r="NG102" i="7"/>
  <c r="NG106" i="7" s="1"/>
  <c r="NH60" i="7"/>
  <c r="NH185" i="7" s="1"/>
  <c r="NH144" i="7"/>
  <c r="NI31" i="7"/>
  <c r="NI144" i="7" s="1"/>
  <c r="NI145" i="7"/>
  <c r="NI146" i="7" s="1"/>
  <c r="NI150" i="7" s="1"/>
  <c r="NI158" i="7" s="1"/>
  <c r="NJ158" i="7" s="1"/>
  <c r="NH110" i="7"/>
  <c r="NH90" i="7"/>
  <c r="NH94" i="7" s="1"/>
  <c r="NH96" i="7" s="1"/>
  <c r="NE130" i="7"/>
  <c r="NG118" i="7"/>
  <c r="NH51" i="7"/>
  <c r="NH187" i="7" s="1"/>
  <c r="NI36" i="7"/>
  <c r="NI65" i="7" s="1"/>
  <c r="NH77" i="7" s="1"/>
  <c r="NI33" i="7"/>
  <c r="NI62" i="7" s="1"/>
  <c r="NH48" i="7"/>
  <c r="NH142" i="7" s="1"/>
  <c r="NH41" i="7"/>
  <c r="NH42" i="7" s="1"/>
  <c r="NH3" i="7" s="1"/>
  <c r="NI30" i="7"/>
  <c r="NI59" i="7" s="1"/>
  <c r="NI34" i="7"/>
  <c r="NI192" i="7" s="1"/>
  <c r="NI5" i="7"/>
  <c r="NI26" i="7"/>
  <c r="NI37" i="7"/>
  <c r="NI66" i="7" s="1"/>
  <c r="NI39" i="7"/>
  <c r="NK14" i="7"/>
  <c r="NJ1" i="7"/>
  <c r="NJ145" i="7" s="1"/>
  <c r="NJ146" i="7" s="1"/>
  <c r="NJ150" i="7" s="1"/>
  <c r="NJ25" i="7"/>
  <c r="NJ89" i="7" s="1"/>
  <c r="NH62" i="7"/>
  <c r="NH50" i="7"/>
  <c r="NH49" i="7"/>
  <c r="NH4" i="7"/>
  <c r="NI35" i="7"/>
  <c r="NI38" i="7"/>
  <c r="NJ19" i="7"/>
  <c r="NJ84" i="7"/>
  <c r="NJ2" i="7"/>
  <c r="NI32" i="7"/>
  <c r="NI156" i="7" s="1"/>
  <c r="NG77" i="7"/>
  <c r="NF77" i="7"/>
  <c r="NK15" i="7"/>
  <c r="NJ17" i="7"/>
  <c r="NJ16" i="7"/>
  <c r="GG4" i="6"/>
  <c r="GG5" i="6" s="1"/>
  <c r="GH3" i="6"/>
  <c r="GG242" i="3"/>
  <c r="GI55" i="3"/>
  <c r="GI189" i="3" s="1"/>
  <c r="GI67" i="3"/>
  <c r="GJ17" i="3"/>
  <c r="GJ16" i="3"/>
  <c r="GK14" i="3"/>
  <c r="GJ2" i="3"/>
  <c r="GJ145" i="3" s="1"/>
  <c r="GJ84" i="3"/>
  <c r="GJ89" i="3"/>
  <c r="GJ5" i="3"/>
  <c r="GJ26" i="3"/>
  <c r="GI66" i="3"/>
  <c r="GI50" i="3"/>
  <c r="GI52" i="3"/>
  <c r="GI62" i="3"/>
  <c r="GI4" i="3"/>
  <c r="GI156" i="3"/>
  <c r="GI110" i="3"/>
  <c r="GI118" i="3" s="1"/>
  <c r="GI61" i="3"/>
  <c r="GI90" i="3"/>
  <c r="GI94" i="3" s="1"/>
  <c r="GI96" i="3" s="1"/>
  <c r="GI53" i="3"/>
  <c r="GI64" i="3"/>
  <c r="GI54" i="3"/>
  <c r="GJ19" i="3"/>
  <c r="GI192" i="3"/>
  <c r="GI63" i="3"/>
  <c r="GI51" i="3"/>
  <c r="GI187" i="3" s="1"/>
  <c r="GI144" i="3"/>
  <c r="GI60" i="3"/>
  <c r="GI48" i="3"/>
  <c r="GI142" i="3" s="1"/>
  <c r="GI136" i="3"/>
  <c r="GI41" i="3"/>
  <c r="GI42" i="3" s="1"/>
  <c r="GI3" i="3" s="1"/>
  <c r="GI47" i="3"/>
  <c r="GI74" i="6" s="1"/>
  <c r="GI59" i="3"/>
  <c r="GH241" i="3"/>
  <c r="GH123" i="3"/>
  <c r="GH128" i="3"/>
  <c r="GI49" i="3"/>
  <c r="GI65" i="3"/>
  <c r="NK13" i="3"/>
  <c r="NJ6" i="3"/>
  <c r="NH71" i="7" l="1"/>
  <c r="NG75" i="7"/>
  <c r="NG191" i="7" s="1"/>
  <c r="NH188" i="7"/>
  <c r="NH200" i="7" s="1"/>
  <c r="NH189" i="7"/>
  <c r="NI52" i="7"/>
  <c r="NI67" i="7"/>
  <c r="NI190" i="7" s="1"/>
  <c r="NI49" i="7"/>
  <c r="NI54" i="7"/>
  <c r="NI48" i="7"/>
  <c r="NI142" i="7" s="1"/>
  <c r="NI60" i="7"/>
  <c r="NI185" i="7" s="1"/>
  <c r="NG72" i="7"/>
  <c r="NH143" i="7"/>
  <c r="NI47" i="7"/>
  <c r="NI135" i="7" s="1"/>
  <c r="NI136" i="7"/>
  <c r="NH112" i="7"/>
  <c r="NH102" i="7"/>
  <c r="NH106" i="7" s="1"/>
  <c r="NF130" i="7"/>
  <c r="NI103" i="7"/>
  <c r="NI104" i="7" s="1"/>
  <c r="NI121" i="7"/>
  <c r="NI122" i="7" s="1"/>
  <c r="NI126" i="7"/>
  <c r="NI127" i="7" s="1"/>
  <c r="NI117" i="7"/>
  <c r="NG128" i="7"/>
  <c r="NG123" i="7"/>
  <c r="NI110" i="7"/>
  <c r="NI90" i="7"/>
  <c r="NI94" i="7" s="1"/>
  <c r="NI96" i="7" s="1"/>
  <c r="NJ37" i="7"/>
  <c r="NJ66" i="7" s="1"/>
  <c r="NI78" i="7" s="1"/>
  <c r="NH118" i="7"/>
  <c r="NI4" i="7"/>
  <c r="NI50" i="7"/>
  <c r="NI41" i="7"/>
  <c r="NI42" i="7" s="1"/>
  <c r="NI3" i="7" s="1"/>
  <c r="NJ36" i="7"/>
  <c r="NJ65" i="7" s="1"/>
  <c r="NI77" i="7" s="1"/>
  <c r="NJ30" i="7"/>
  <c r="NJ136" i="7" s="1"/>
  <c r="NJ39" i="7"/>
  <c r="NJ32" i="7"/>
  <c r="NJ156" i="7" s="1"/>
  <c r="NJ31" i="7"/>
  <c r="NJ33" i="7"/>
  <c r="NJ62" i="7" s="1"/>
  <c r="NI74" i="7" s="1"/>
  <c r="NJ34" i="7"/>
  <c r="NH78" i="7"/>
  <c r="NH74" i="7"/>
  <c r="NG74" i="7"/>
  <c r="NJ5" i="7"/>
  <c r="NJ26" i="7"/>
  <c r="NH79" i="7"/>
  <c r="NL14" i="7"/>
  <c r="NK1" i="7"/>
  <c r="NK25" i="7"/>
  <c r="NK89" i="7" s="1"/>
  <c r="NI63" i="7"/>
  <c r="NI51" i="7"/>
  <c r="NI187" i="7" s="1"/>
  <c r="NI61" i="7"/>
  <c r="NI186" i="7" s="1"/>
  <c r="NI53" i="7"/>
  <c r="NJ38" i="7"/>
  <c r="NK19" i="7"/>
  <c r="NK84" i="7"/>
  <c r="NK2" i="7"/>
  <c r="NJ35" i="7"/>
  <c r="NL15" i="7"/>
  <c r="NK16" i="7"/>
  <c r="NK36" i="7" s="1"/>
  <c r="NK17" i="7"/>
  <c r="GI75" i="6"/>
  <c r="GI82" i="6"/>
  <c r="FA146" i="3"/>
  <c r="FA150" i="3" s="1"/>
  <c r="FA158" i="3" s="1"/>
  <c r="GH130" i="3"/>
  <c r="GH78" i="3"/>
  <c r="GK1" i="3"/>
  <c r="GK25" i="3"/>
  <c r="GK15" i="3"/>
  <c r="GK19" i="3" s="1"/>
  <c r="GH77" i="3"/>
  <c r="GJ39" i="3"/>
  <c r="GJ34" i="3"/>
  <c r="GJ35" i="3"/>
  <c r="GJ38" i="3"/>
  <c r="GJ33" i="3"/>
  <c r="GJ97" i="6" s="1"/>
  <c r="GJ31" i="3"/>
  <c r="GJ32" i="3"/>
  <c r="GJ37" i="3"/>
  <c r="GJ36" i="3"/>
  <c r="GJ30" i="3"/>
  <c r="GI135" i="3"/>
  <c r="GH74" i="3"/>
  <c r="GH98" i="6" s="1"/>
  <c r="GJ121" i="3"/>
  <c r="GJ122" i="3" s="1"/>
  <c r="GJ117" i="3"/>
  <c r="GJ126" i="3"/>
  <c r="GJ127" i="3" s="1"/>
  <c r="GJ102" i="3"/>
  <c r="GJ103" i="3" s="1"/>
  <c r="GI185" i="3"/>
  <c r="GI143" i="3"/>
  <c r="GH72" i="3"/>
  <c r="GI112" i="3"/>
  <c r="GI101" i="3"/>
  <c r="GI105" i="3" s="1"/>
  <c r="GI28" i="6" s="1"/>
  <c r="GI190" i="3"/>
  <c r="GH79" i="3"/>
  <c r="GH76" i="3"/>
  <c r="GI186" i="3"/>
  <c r="GH73" i="3"/>
  <c r="GI188" i="3"/>
  <c r="GI200" i="3" s="1"/>
  <c r="GH75" i="3"/>
  <c r="GH191" i="3" s="1"/>
  <c r="NL13" i="3"/>
  <c r="NK6" i="3"/>
  <c r="GH71" i="3"/>
  <c r="NI188" i="7" l="1"/>
  <c r="NI200" i="7" s="1"/>
  <c r="NI189" i="7"/>
  <c r="NJ52" i="7"/>
  <c r="NJ67" i="7"/>
  <c r="NJ190" i="7" s="1"/>
  <c r="NK145" i="7"/>
  <c r="NK146" i="7" s="1"/>
  <c r="NK150" i="7" s="1"/>
  <c r="NK158" i="7" s="1"/>
  <c r="NJ54" i="7"/>
  <c r="NJ63" i="7"/>
  <c r="NJ192" i="7"/>
  <c r="NJ61" i="7"/>
  <c r="NJ186" i="7" s="1"/>
  <c r="NJ110" i="7"/>
  <c r="NJ90" i="7"/>
  <c r="NJ94" i="7" s="1"/>
  <c r="NJ96" i="7" s="1"/>
  <c r="NI112" i="7"/>
  <c r="NI102" i="7"/>
  <c r="NI106" i="7" s="1"/>
  <c r="NH72" i="7"/>
  <c r="NI143" i="7"/>
  <c r="NJ47" i="7"/>
  <c r="NJ135" i="7" s="1"/>
  <c r="NJ103" i="7"/>
  <c r="NJ104" i="7" s="1"/>
  <c r="NJ117" i="7"/>
  <c r="NJ118" i="7" s="1"/>
  <c r="NJ121" i="7"/>
  <c r="NJ122" i="7" s="1"/>
  <c r="NJ126" i="7"/>
  <c r="NJ127" i="7" s="1"/>
  <c r="NH128" i="7"/>
  <c r="NH130" i="7" s="1"/>
  <c r="NH123" i="7"/>
  <c r="NJ59" i="7"/>
  <c r="NG130" i="7"/>
  <c r="NK34" i="7"/>
  <c r="NK35" i="7"/>
  <c r="NJ60" i="7"/>
  <c r="NJ143" i="7" s="1"/>
  <c r="NJ144" i="7"/>
  <c r="NI118" i="7"/>
  <c r="NJ53" i="7"/>
  <c r="NJ48" i="7"/>
  <c r="NJ142" i="7" s="1"/>
  <c r="NJ41" i="7"/>
  <c r="NJ42" i="7" s="1"/>
  <c r="NJ3" i="7" s="1"/>
  <c r="NJ4" i="7"/>
  <c r="NJ50" i="7"/>
  <c r="NK39" i="7"/>
  <c r="NJ51" i="7"/>
  <c r="NJ187" i="7" s="1"/>
  <c r="NJ49" i="7"/>
  <c r="NK37" i="7"/>
  <c r="NK66" i="7" s="1"/>
  <c r="NJ78" i="7" s="1"/>
  <c r="NK30" i="7"/>
  <c r="NK136" i="7" s="1"/>
  <c r="NI73" i="7"/>
  <c r="NH73" i="7"/>
  <c r="NI75" i="7"/>
  <c r="NI191" i="7" s="1"/>
  <c r="NH75" i="7"/>
  <c r="NH191" i="7" s="1"/>
  <c r="NK65" i="7"/>
  <c r="NJ77" i="7" s="1"/>
  <c r="NK54" i="7"/>
  <c r="NK38" i="7"/>
  <c r="NK5" i="7"/>
  <c r="NK26" i="7"/>
  <c r="NK32" i="7"/>
  <c r="NK156" i="7" s="1"/>
  <c r="NK31" i="7"/>
  <c r="NK144" i="7" s="1"/>
  <c r="NM14" i="7"/>
  <c r="NL1" i="7"/>
  <c r="NL25" i="7"/>
  <c r="NL89" i="7" s="1"/>
  <c r="NL19" i="7"/>
  <c r="NL84" i="7"/>
  <c r="NL2" i="7"/>
  <c r="NI72" i="7"/>
  <c r="NK33" i="7"/>
  <c r="NI79" i="7"/>
  <c r="NM15" i="7"/>
  <c r="NL17" i="7"/>
  <c r="NL16" i="7"/>
  <c r="GH242" i="3"/>
  <c r="GH29" i="6"/>
  <c r="GI3" i="6"/>
  <c r="GJ110" i="3"/>
  <c r="GJ118" i="3" s="1"/>
  <c r="GJ156" i="3"/>
  <c r="GJ90" i="3"/>
  <c r="GJ94" i="3" s="1"/>
  <c r="GJ96" i="3" s="1"/>
  <c r="GJ61" i="3"/>
  <c r="GJ53" i="3"/>
  <c r="GJ144" i="3"/>
  <c r="GJ48" i="3"/>
  <c r="GJ142" i="3" s="1"/>
  <c r="GJ60" i="3"/>
  <c r="GJ52" i="3"/>
  <c r="GJ62" i="3"/>
  <c r="GJ4" i="3"/>
  <c r="GK17" i="3"/>
  <c r="GK16" i="3"/>
  <c r="GL14" i="3"/>
  <c r="GK2" i="3"/>
  <c r="FB146" i="3" s="1"/>
  <c r="FB150" i="3" s="1"/>
  <c r="FB158" i="3" s="1"/>
  <c r="GK84" i="3"/>
  <c r="NM13" i="3"/>
  <c r="NL6" i="3"/>
  <c r="GI123" i="3"/>
  <c r="GI128" i="3"/>
  <c r="GJ65" i="3"/>
  <c r="GJ49" i="3"/>
  <c r="GK89" i="3"/>
  <c r="GK5" i="3"/>
  <c r="GK26" i="3"/>
  <c r="GJ67" i="3"/>
  <c r="GJ55" i="3"/>
  <c r="GJ189" i="3" s="1"/>
  <c r="GI241" i="3"/>
  <c r="GJ136" i="3"/>
  <c r="GJ41" i="3"/>
  <c r="GJ42" i="3" s="1"/>
  <c r="GJ3" i="3" s="1"/>
  <c r="GJ47" i="3"/>
  <c r="GJ74" i="6" s="1"/>
  <c r="GJ59" i="3"/>
  <c r="GJ192" i="3"/>
  <c r="GJ63" i="3"/>
  <c r="GJ51" i="3"/>
  <c r="GJ187" i="3" s="1"/>
  <c r="GJ54" i="3"/>
  <c r="GJ64" i="3"/>
  <c r="GJ50" i="3"/>
  <c r="GJ66" i="3"/>
  <c r="NJ188" i="7" l="1"/>
  <c r="NJ200" i="7" s="1"/>
  <c r="NJ189" i="7"/>
  <c r="NK52" i="7"/>
  <c r="NK67" i="7"/>
  <c r="NK190" i="7" s="1"/>
  <c r="NK63" i="7"/>
  <c r="NK192" i="7"/>
  <c r="NK51" i="7"/>
  <c r="NK187" i="7" s="1"/>
  <c r="NI71" i="7"/>
  <c r="NJ185" i="7"/>
  <c r="NK110" i="7"/>
  <c r="NK90" i="7"/>
  <c r="NK94" i="7" s="1"/>
  <c r="NK96" i="7" s="1"/>
  <c r="NK121" i="7"/>
  <c r="NK122" i="7" s="1"/>
  <c r="NK117" i="7"/>
  <c r="NK118" i="7" s="1"/>
  <c r="NK126" i="7"/>
  <c r="NK127" i="7" s="1"/>
  <c r="NK103" i="7"/>
  <c r="NK104" i="7" s="1"/>
  <c r="NI128" i="7"/>
  <c r="NI123" i="7"/>
  <c r="NL32" i="7"/>
  <c r="NL156" i="7" s="1"/>
  <c r="NJ112" i="7"/>
  <c r="NJ102" i="7"/>
  <c r="NJ106" i="7" s="1"/>
  <c r="NL145" i="7"/>
  <c r="NL146" i="7" s="1"/>
  <c r="NL150" i="7" s="1"/>
  <c r="NL158" i="7" s="1"/>
  <c r="NL34" i="7"/>
  <c r="NL31" i="7"/>
  <c r="NL144" i="7" s="1"/>
  <c r="NL33" i="7"/>
  <c r="NL5" i="7"/>
  <c r="NL26" i="7"/>
  <c r="NL30" i="7"/>
  <c r="NL136" i="7" s="1"/>
  <c r="NL37" i="7"/>
  <c r="NL66" i="7" s="1"/>
  <c r="NN14" i="7"/>
  <c r="NM1" i="7"/>
  <c r="NM25" i="7"/>
  <c r="NM89" i="7" s="1"/>
  <c r="NL36" i="7"/>
  <c r="NK60" i="7"/>
  <c r="NK143" i="7" s="1"/>
  <c r="NK48" i="7"/>
  <c r="NK142" i="7" s="1"/>
  <c r="NK59" i="7"/>
  <c r="NK185" i="7" s="1"/>
  <c r="NK47" i="7"/>
  <c r="NK135" i="7" s="1"/>
  <c r="NK41" i="7"/>
  <c r="NK42" i="7" s="1"/>
  <c r="NK3" i="7" s="1"/>
  <c r="NM19" i="7"/>
  <c r="NM84" i="7"/>
  <c r="NM2" i="7"/>
  <c r="NL35" i="7"/>
  <c r="NL39" i="7"/>
  <c r="NK62" i="7"/>
  <c r="NK49" i="7"/>
  <c r="NK50" i="7"/>
  <c r="NK4" i="7"/>
  <c r="NL38" i="7"/>
  <c r="NJ79" i="7"/>
  <c r="NK61" i="7"/>
  <c r="NK186" i="7" s="1"/>
  <c r="NK53" i="7"/>
  <c r="NN15" i="7"/>
  <c r="NM17" i="7"/>
  <c r="NM16" i="7"/>
  <c r="GK145" i="3"/>
  <c r="GJ75" i="6"/>
  <c r="GJ82" i="6"/>
  <c r="GH4" i="6"/>
  <c r="GH5" i="6" s="1"/>
  <c r="GI130" i="3"/>
  <c r="GI76" i="3"/>
  <c r="GI71" i="3"/>
  <c r="GJ190" i="3"/>
  <c r="GI79" i="3"/>
  <c r="GL1" i="3"/>
  <c r="GL25" i="3"/>
  <c r="GL15" i="3"/>
  <c r="GJ186" i="3"/>
  <c r="GI73" i="3"/>
  <c r="GK37" i="3"/>
  <c r="GK35" i="3"/>
  <c r="GK39" i="3"/>
  <c r="GK38" i="3"/>
  <c r="GK33" i="3"/>
  <c r="GK97" i="6" s="1"/>
  <c r="GK31" i="3"/>
  <c r="GK32" i="3"/>
  <c r="GK36" i="3"/>
  <c r="GK34" i="3"/>
  <c r="GK30" i="3"/>
  <c r="GJ112" i="3"/>
  <c r="GJ101" i="3"/>
  <c r="GJ105" i="3" s="1"/>
  <c r="GJ28" i="6" s="1"/>
  <c r="GJ135" i="3"/>
  <c r="GK121" i="3"/>
  <c r="GK122" i="3" s="1"/>
  <c r="GK126" i="3"/>
  <c r="GK127" i="3" s="1"/>
  <c r="GK102" i="3"/>
  <c r="GK103" i="3" s="1"/>
  <c r="GK117" i="3"/>
  <c r="GI74" i="3"/>
  <c r="GI98" i="6" s="1"/>
  <c r="NM6" i="3"/>
  <c r="NN13" i="3"/>
  <c r="GJ188" i="3"/>
  <c r="GJ200" i="3" s="1"/>
  <c r="GI75" i="3"/>
  <c r="GI191" i="3" s="1"/>
  <c r="GI78" i="3"/>
  <c r="GI77" i="3"/>
  <c r="GJ185" i="3"/>
  <c r="GJ143" i="3"/>
  <c r="GI72" i="3"/>
  <c r="NJ75" i="7" l="1"/>
  <c r="NJ191" i="7" s="1"/>
  <c r="NK188" i="7"/>
  <c r="NK200" i="7" s="1"/>
  <c r="NK189" i="7"/>
  <c r="NK79" i="7"/>
  <c r="NI130" i="7"/>
  <c r="NL52" i="7"/>
  <c r="NL67" i="7"/>
  <c r="NL190" i="7" s="1"/>
  <c r="NL53" i="7"/>
  <c r="NL63" i="7"/>
  <c r="NL192" i="7"/>
  <c r="NL117" i="7"/>
  <c r="NL103" i="7"/>
  <c r="NL104" i="7" s="1"/>
  <c r="NL126" i="7"/>
  <c r="NL127" i="7" s="1"/>
  <c r="NL121" i="7"/>
  <c r="NL122" i="7" s="1"/>
  <c r="NL51" i="7"/>
  <c r="NL187" i="7" s="1"/>
  <c r="NJ128" i="7"/>
  <c r="NJ130" i="7" s="1"/>
  <c r="NJ123" i="7"/>
  <c r="NM145" i="7"/>
  <c r="NM146" i="7" s="1"/>
  <c r="NM150" i="7" s="1"/>
  <c r="NM158" i="7" s="1"/>
  <c r="NM37" i="7"/>
  <c r="NM66" i="7" s="1"/>
  <c r="NK112" i="7"/>
  <c r="NK102" i="7"/>
  <c r="NK106" i="7" s="1"/>
  <c r="NL110" i="7"/>
  <c r="NL90" i="7"/>
  <c r="NL94" i="7" s="1"/>
  <c r="NL96" i="7" s="1"/>
  <c r="NL61" i="7"/>
  <c r="NL186" i="7" s="1"/>
  <c r="NM33" i="7"/>
  <c r="NM31" i="7"/>
  <c r="NM144" i="7" s="1"/>
  <c r="NM32" i="7"/>
  <c r="NM156" i="7" s="1"/>
  <c r="NJ72" i="7"/>
  <c r="NL65" i="7"/>
  <c r="NL54" i="7"/>
  <c r="NM62" i="7"/>
  <c r="NM50" i="7"/>
  <c r="NM49" i="7"/>
  <c r="NM4" i="7"/>
  <c r="NM5" i="7"/>
  <c r="NM26" i="7"/>
  <c r="NL62" i="7"/>
  <c r="NL49" i="7"/>
  <c r="NL50" i="7"/>
  <c r="NL4" i="7"/>
  <c r="NM34" i="7"/>
  <c r="NM192" i="7" s="1"/>
  <c r="NN19" i="7"/>
  <c r="NN84" i="7"/>
  <c r="NN2" i="7"/>
  <c r="NM30" i="7"/>
  <c r="NM136" i="7" s="1"/>
  <c r="NO14" i="7"/>
  <c r="NN1" i="7"/>
  <c r="NN25" i="7"/>
  <c r="NN89" i="7" s="1"/>
  <c r="NJ74" i="7"/>
  <c r="NK73" i="7"/>
  <c r="NJ73" i="7"/>
  <c r="NM39" i="7"/>
  <c r="NJ71" i="7"/>
  <c r="NL78" i="7"/>
  <c r="NK78" i="7"/>
  <c r="NL60" i="7"/>
  <c r="NL48" i="7"/>
  <c r="NL142" i="7" s="1"/>
  <c r="NM35" i="7"/>
  <c r="NM38" i="7"/>
  <c r="NM36" i="7"/>
  <c r="NL59" i="7"/>
  <c r="NL47" i="7"/>
  <c r="NL135" i="7" s="1"/>
  <c r="NL41" i="7"/>
  <c r="NL42" i="7" s="1"/>
  <c r="NL3" i="7" s="1"/>
  <c r="NO15" i="7"/>
  <c r="NN16" i="7"/>
  <c r="NN17" i="7"/>
  <c r="GI242" i="3"/>
  <c r="GI29" i="6"/>
  <c r="GJ3" i="6"/>
  <c r="GJ241" i="3"/>
  <c r="GK144" i="3"/>
  <c r="GK48" i="3"/>
  <c r="GK142" i="3" s="1"/>
  <c r="GK60" i="3"/>
  <c r="GJ123" i="3"/>
  <c r="GJ128" i="3"/>
  <c r="GK52" i="3"/>
  <c r="GK62" i="3"/>
  <c r="GK4" i="3"/>
  <c r="NO13" i="3"/>
  <c r="NN6" i="3"/>
  <c r="GK65" i="3"/>
  <c r="GK49" i="3"/>
  <c r="GK192" i="3"/>
  <c r="GK63" i="3"/>
  <c r="GK51" i="3"/>
  <c r="GK187" i="3" s="1"/>
  <c r="GK67" i="3"/>
  <c r="GK55" i="3"/>
  <c r="GK189" i="3" s="1"/>
  <c r="GK136" i="3"/>
  <c r="GK47" i="3"/>
  <c r="GK74" i="6" s="1"/>
  <c r="GK59" i="3"/>
  <c r="GK41" i="3"/>
  <c r="GK42" i="3" s="1"/>
  <c r="GK3" i="3" s="1"/>
  <c r="GK54" i="3"/>
  <c r="GK64" i="3"/>
  <c r="GL17" i="3"/>
  <c r="GL16" i="3"/>
  <c r="GM14" i="3"/>
  <c r="GL2" i="3"/>
  <c r="GL145" i="3" s="1"/>
  <c r="GL84" i="3"/>
  <c r="GK156" i="3"/>
  <c r="GK110" i="3"/>
  <c r="GK118" i="3" s="1"/>
  <c r="GK90" i="3"/>
  <c r="GK94" i="3" s="1"/>
  <c r="GK96" i="3" s="1"/>
  <c r="GK61" i="3"/>
  <c r="GK53" i="3"/>
  <c r="GL19" i="3"/>
  <c r="GK50" i="3"/>
  <c r="GK66" i="3"/>
  <c r="GL89" i="3"/>
  <c r="GL5" i="3"/>
  <c r="GL26" i="3"/>
  <c r="NM60" i="7" l="1"/>
  <c r="NM143" i="7" s="1"/>
  <c r="NM52" i="7"/>
  <c r="NM67" i="7"/>
  <c r="NM190" i="7" s="1"/>
  <c r="NK75" i="7"/>
  <c r="NK191" i="7" s="1"/>
  <c r="NL188" i="7"/>
  <c r="NL200" i="7" s="1"/>
  <c r="NL189" i="7"/>
  <c r="NL185" i="7"/>
  <c r="NL74" i="7"/>
  <c r="NM48" i="7"/>
  <c r="NM142" i="7" s="1"/>
  <c r="NM117" i="7"/>
  <c r="NM103" i="7"/>
  <c r="NM104" i="7" s="1"/>
  <c r="NM126" i="7"/>
  <c r="NM127" i="7" s="1"/>
  <c r="NM121" i="7"/>
  <c r="NM122" i="7" s="1"/>
  <c r="NL112" i="7"/>
  <c r="NL102" i="7"/>
  <c r="NL106" i="7" s="1"/>
  <c r="NM110" i="7"/>
  <c r="NM90" i="7"/>
  <c r="NM94" i="7" s="1"/>
  <c r="NM96" i="7" s="1"/>
  <c r="NL72" i="7"/>
  <c r="NL143" i="7"/>
  <c r="NK128" i="7"/>
  <c r="NK123" i="7"/>
  <c r="NN145" i="7"/>
  <c r="NN146" i="7" s="1"/>
  <c r="NN150" i="7" s="1"/>
  <c r="NN158" i="7" s="1"/>
  <c r="NN37" i="7"/>
  <c r="NN66" i="7" s="1"/>
  <c r="NL118" i="7"/>
  <c r="NK74" i="7"/>
  <c r="NN35" i="7"/>
  <c r="NM78" i="7"/>
  <c r="NN36" i="7"/>
  <c r="NN38" i="7"/>
  <c r="NN39" i="7"/>
  <c r="NK77" i="7"/>
  <c r="NN32" i="7"/>
  <c r="NN156" i="7" s="1"/>
  <c r="NN31" i="7"/>
  <c r="NN144" i="7" s="1"/>
  <c r="NM65" i="7"/>
  <c r="NL77" i="7" s="1"/>
  <c r="NM54" i="7"/>
  <c r="NN5" i="7"/>
  <c r="NN26" i="7"/>
  <c r="NN33" i="7"/>
  <c r="NK71" i="7"/>
  <c r="NN34" i="7"/>
  <c r="NN192" i="7" s="1"/>
  <c r="NM63" i="7"/>
  <c r="NM51" i="7"/>
  <c r="NM187" i="7" s="1"/>
  <c r="NK72" i="7"/>
  <c r="NP14" i="7"/>
  <c r="NO1" i="7"/>
  <c r="NO25" i="7"/>
  <c r="NO89" i="7" s="1"/>
  <c r="NN30" i="7"/>
  <c r="NN136" i="7" s="1"/>
  <c r="NM61" i="7"/>
  <c r="NM186" i="7" s="1"/>
  <c r="NM53" i="7"/>
  <c r="NO19" i="7"/>
  <c r="NO84" i="7"/>
  <c r="NO2" i="7"/>
  <c r="NM59" i="7"/>
  <c r="NM185" i="7" s="1"/>
  <c r="NM47" i="7"/>
  <c r="NM135" i="7" s="1"/>
  <c r="NM41" i="7"/>
  <c r="NM42" i="7" s="1"/>
  <c r="NM3" i="7" s="1"/>
  <c r="NP15" i="7"/>
  <c r="NO17" i="7"/>
  <c r="NO16" i="7"/>
  <c r="GK75" i="6"/>
  <c r="GI4" i="6"/>
  <c r="GI5" i="6" s="1"/>
  <c r="GK82" i="6"/>
  <c r="FC146" i="3"/>
  <c r="FC150" i="3" s="1"/>
  <c r="FC158" i="3" s="1"/>
  <c r="GJ130" i="3"/>
  <c r="GK112" i="3"/>
  <c r="GK101" i="3"/>
  <c r="GK105" i="3" s="1"/>
  <c r="GK28" i="6" s="1"/>
  <c r="GM25" i="3"/>
  <c r="GM15" i="3"/>
  <c r="GM1" i="3"/>
  <c r="GK190" i="3"/>
  <c r="GJ79" i="3"/>
  <c r="GK185" i="3"/>
  <c r="GK143" i="3"/>
  <c r="GJ72" i="3"/>
  <c r="GJ74" i="3"/>
  <c r="GJ98" i="6" s="1"/>
  <c r="GJ78" i="3"/>
  <c r="GK188" i="3"/>
  <c r="GK200" i="3" s="1"/>
  <c r="GJ75" i="3"/>
  <c r="GJ191" i="3" s="1"/>
  <c r="NO6" i="3"/>
  <c r="NP13" i="3"/>
  <c r="GJ76" i="3"/>
  <c r="GJ71" i="3"/>
  <c r="GJ77" i="3"/>
  <c r="GL37" i="3"/>
  <c r="GL38" i="3"/>
  <c r="GL39" i="3"/>
  <c r="GL33" i="3"/>
  <c r="GL97" i="6" s="1"/>
  <c r="GL31" i="3"/>
  <c r="GL32" i="3"/>
  <c r="GL36" i="3"/>
  <c r="GL34" i="3"/>
  <c r="GL30" i="3"/>
  <c r="GL35" i="3"/>
  <c r="GL126" i="3"/>
  <c r="GL127" i="3" s="1"/>
  <c r="GL117" i="3"/>
  <c r="GL102" i="3"/>
  <c r="GL103" i="3" s="1"/>
  <c r="GL121" i="3"/>
  <c r="GL122" i="3" s="1"/>
  <c r="GK186" i="3"/>
  <c r="GJ73" i="3"/>
  <c r="GK135" i="3"/>
  <c r="NN52" i="7" l="1"/>
  <c r="NN67" i="7"/>
  <c r="NM188" i="7"/>
  <c r="NM200" i="7" s="1"/>
  <c r="NM189" i="7"/>
  <c r="NL79" i="7"/>
  <c r="NN117" i="7"/>
  <c r="NN103" i="7"/>
  <c r="NN104" i="7" s="1"/>
  <c r="NN126" i="7"/>
  <c r="NN127" i="7" s="1"/>
  <c r="NN121" i="7"/>
  <c r="NN122" i="7" s="1"/>
  <c r="NL128" i="7"/>
  <c r="NL123" i="7"/>
  <c r="NO39" i="7"/>
  <c r="NK130" i="7"/>
  <c r="NN110" i="7"/>
  <c r="NN90" i="7"/>
  <c r="NN94" i="7" s="1"/>
  <c r="NN96" i="7" s="1"/>
  <c r="NO145" i="7"/>
  <c r="NO146" i="7" s="1"/>
  <c r="NO150" i="7" s="1"/>
  <c r="NO158" i="7" s="1"/>
  <c r="NM112" i="7"/>
  <c r="NM102" i="7"/>
  <c r="NM106" i="7" s="1"/>
  <c r="NM118" i="7"/>
  <c r="NO35" i="7"/>
  <c r="NO38" i="7"/>
  <c r="NN62" i="7"/>
  <c r="NN50" i="7"/>
  <c r="NN49" i="7"/>
  <c r="NN4" i="7"/>
  <c r="NN61" i="7"/>
  <c r="NN186" i="7" s="1"/>
  <c r="NN53" i="7"/>
  <c r="NQ14" i="7"/>
  <c r="NP1" i="7"/>
  <c r="NP25" i="7"/>
  <c r="NP89" i="7" s="1"/>
  <c r="NO31" i="7"/>
  <c r="NO144" i="7" s="1"/>
  <c r="NO33" i="7"/>
  <c r="NO32" i="7"/>
  <c r="NO156" i="7" s="1"/>
  <c r="NO34" i="7"/>
  <c r="NO192" i="7" s="1"/>
  <c r="NO30" i="7"/>
  <c r="NO136" i="7" s="1"/>
  <c r="NL73" i="7"/>
  <c r="NL75" i="7"/>
  <c r="NL191" i="7" s="1"/>
  <c r="NN65" i="7"/>
  <c r="NM77" i="7" s="1"/>
  <c r="NN54" i="7"/>
  <c r="NO37" i="7"/>
  <c r="NO66" i="7" s="1"/>
  <c r="NN59" i="7"/>
  <c r="NN185" i="7" s="1"/>
  <c r="NN47" i="7"/>
  <c r="NN135" i="7" s="1"/>
  <c r="NN41" i="7"/>
  <c r="NN42" i="7" s="1"/>
  <c r="NN3" i="7" s="1"/>
  <c r="NN63" i="7"/>
  <c r="NN51" i="7"/>
  <c r="NN187" i="7" s="1"/>
  <c r="NN60" i="7"/>
  <c r="NN143" i="7" s="1"/>
  <c r="NN48" i="7"/>
  <c r="NN142" i="7" s="1"/>
  <c r="NP19" i="7"/>
  <c r="NP84" i="7"/>
  <c r="NP2" i="7"/>
  <c r="NO36" i="7"/>
  <c r="NO5" i="7"/>
  <c r="NO26" i="7"/>
  <c r="NL71" i="7"/>
  <c r="NQ15" i="7"/>
  <c r="NP17" i="7"/>
  <c r="NP16" i="7"/>
  <c r="GJ242" i="3"/>
  <c r="GJ29" i="6"/>
  <c r="GK3" i="6"/>
  <c r="GL144" i="3"/>
  <c r="GL48" i="3"/>
  <c r="GL142" i="3" s="1"/>
  <c r="GL60" i="3"/>
  <c r="GL62" i="3"/>
  <c r="GL52" i="3"/>
  <c r="GL4" i="3"/>
  <c r="GL50" i="3"/>
  <c r="GL66" i="3"/>
  <c r="GL65" i="3"/>
  <c r="GL49" i="3"/>
  <c r="GM17" i="3"/>
  <c r="GM16" i="3"/>
  <c r="GN14" i="3"/>
  <c r="GM2" i="3"/>
  <c r="GM145" i="3" s="1"/>
  <c r="GM84" i="3"/>
  <c r="GL136" i="3"/>
  <c r="GL47" i="3"/>
  <c r="GL74" i="6" s="1"/>
  <c r="GL59" i="3"/>
  <c r="GL41" i="3"/>
  <c r="GL42" i="3" s="1"/>
  <c r="GL3" i="3" s="1"/>
  <c r="GM19" i="3"/>
  <c r="GL67" i="3"/>
  <c r="GL55" i="3"/>
  <c r="GL189" i="3" s="1"/>
  <c r="GL192" i="3"/>
  <c r="GL63" i="3"/>
  <c r="GL51" i="3"/>
  <c r="GL187" i="3" s="1"/>
  <c r="GM89" i="3"/>
  <c r="GM5" i="3"/>
  <c r="GM26" i="3"/>
  <c r="GL54" i="3"/>
  <c r="GL64" i="3"/>
  <c r="GK241" i="3"/>
  <c r="GL156" i="3"/>
  <c r="GL110" i="3"/>
  <c r="GL118" i="3" s="1"/>
  <c r="GL90" i="3"/>
  <c r="GL94" i="3" s="1"/>
  <c r="GL96" i="3" s="1"/>
  <c r="GL61" i="3"/>
  <c r="GL53" i="3"/>
  <c r="NP6" i="3"/>
  <c r="NQ13" i="3"/>
  <c r="GK128" i="3"/>
  <c r="GK123" i="3"/>
  <c r="NP145" i="7" l="1"/>
  <c r="NP146" i="7" s="1"/>
  <c r="NP150" i="7" s="1"/>
  <c r="NP158" i="7" s="1"/>
  <c r="NN188" i="7"/>
  <c r="NN200" i="7" s="1"/>
  <c r="NN189" i="7"/>
  <c r="NO52" i="7"/>
  <c r="NO67" i="7"/>
  <c r="NO190" i="7" s="1"/>
  <c r="NN190" i="7"/>
  <c r="NM79" i="7"/>
  <c r="NP33" i="7"/>
  <c r="NO110" i="7"/>
  <c r="NO90" i="7"/>
  <c r="NO94" i="7" s="1"/>
  <c r="NO96" i="7" s="1"/>
  <c r="NM128" i="7"/>
  <c r="NM123" i="7"/>
  <c r="NN112" i="7"/>
  <c r="NN102" i="7"/>
  <c r="NN106" i="7" s="1"/>
  <c r="NL130" i="7"/>
  <c r="NO103" i="7"/>
  <c r="NO104" i="7" s="1"/>
  <c r="NO117" i="7"/>
  <c r="NO118" i="7" s="1"/>
  <c r="NO126" i="7"/>
  <c r="NO127" i="7" s="1"/>
  <c r="NO121" i="7"/>
  <c r="NO122" i="7" s="1"/>
  <c r="NN118" i="7"/>
  <c r="NP36" i="7"/>
  <c r="NP37" i="7"/>
  <c r="NP66" i="7" s="1"/>
  <c r="NP35" i="7"/>
  <c r="NP62" i="7"/>
  <c r="NP50" i="7"/>
  <c r="NP49" i="7"/>
  <c r="NP4" i="7"/>
  <c r="NP30" i="7"/>
  <c r="NP136" i="7" s="1"/>
  <c r="NM72" i="7"/>
  <c r="NO63" i="7"/>
  <c r="NO51" i="7"/>
  <c r="NO187" i="7" s="1"/>
  <c r="NP65" i="7"/>
  <c r="NP54" i="7"/>
  <c r="NP39" i="7"/>
  <c r="NO61" i="7"/>
  <c r="NO53" i="7"/>
  <c r="NP38" i="7"/>
  <c r="NM75" i="7"/>
  <c r="NM191" i="7" s="1"/>
  <c r="NO62" i="7"/>
  <c r="NO74" i="7" s="1"/>
  <c r="NO50" i="7"/>
  <c r="NO49" i="7"/>
  <c r="NO4" i="7"/>
  <c r="NP32" i="7"/>
  <c r="NP156" i="7" s="1"/>
  <c r="NO60" i="7"/>
  <c r="NO48" i="7"/>
  <c r="NO142" i="7" s="1"/>
  <c r="NQ19" i="7"/>
  <c r="NQ84" i="7"/>
  <c r="NQ2" i="7"/>
  <c r="NP31" i="7"/>
  <c r="NP144" i="7" s="1"/>
  <c r="NM73" i="7"/>
  <c r="NP5" i="7"/>
  <c r="NP26" i="7"/>
  <c r="NM74" i="7"/>
  <c r="NO65" i="7"/>
  <c r="NO77" i="7" s="1"/>
  <c r="NO54" i="7"/>
  <c r="NP34" i="7"/>
  <c r="NP192" i="7" s="1"/>
  <c r="NO78" i="7"/>
  <c r="NN78" i="7"/>
  <c r="NO59" i="7"/>
  <c r="NO185" i="7" s="1"/>
  <c r="NO47" i="7"/>
  <c r="NO135" i="7" s="1"/>
  <c r="NO41" i="7"/>
  <c r="NO42" i="7" s="1"/>
  <c r="NO3" i="7" s="1"/>
  <c r="NM71" i="7"/>
  <c r="NR14" i="7"/>
  <c r="NQ1" i="7"/>
  <c r="NQ25" i="7"/>
  <c r="NQ89" i="7" s="1"/>
  <c r="NR15" i="7"/>
  <c r="NQ16" i="7"/>
  <c r="NQ36" i="7" s="1"/>
  <c r="NQ17" i="7"/>
  <c r="GJ4" i="6"/>
  <c r="GJ5" i="6" s="1"/>
  <c r="GL82" i="6"/>
  <c r="GL75" i="6"/>
  <c r="FD146" i="3"/>
  <c r="FD150" i="3" s="1"/>
  <c r="FD158" i="3" s="1"/>
  <c r="GK130" i="3"/>
  <c r="GK29" i="6" s="1"/>
  <c r="GM121" i="3"/>
  <c r="GM122" i="3" s="1"/>
  <c r="GM126" i="3"/>
  <c r="GM127" i="3" s="1"/>
  <c r="GM102" i="3"/>
  <c r="GM103" i="3" s="1"/>
  <c r="GM117" i="3"/>
  <c r="GL190" i="3"/>
  <c r="GK79" i="3"/>
  <c r="GK78" i="3"/>
  <c r="GN25" i="3"/>
  <c r="GN15" i="3"/>
  <c r="GN1" i="3"/>
  <c r="NR13" i="3"/>
  <c r="NQ6" i="3"/>
  <c r="GM39" i="3"/>
  <c r="GM32" i="3"/>
  <c r="GM36" i="3"/>
  <c r="GM34" i="3"/>
  <c r="GM30" i="3"/>
  <c r="GM31" i="3"/>
  <c r="GM37" i="3"/>
  <c r="GM33" i="3"/>
  <c r="GM97" i="6" s="1"/>
  <c r="GM35" i="3"/>
  <c r="GM38" i="3"/>
  <c r="GL185" i="3"/>
  <c r="GL143" i="3"/>
  <c r="GK72" i="3"/>
  <c r="GL186" i="3"/>
  <c r="GK73" i="3"/>
  <c r="GK71" i="3"/>
  <c r="GK74" i="3"/>
  <c r="GK98" i="6" s="1"/>
  <c r="GL112" i="3"/>
  <c r="GL101" i="3"/>
  <c r="GL105" i="3" s="1"/>
  <c r="GL28" i="6" s="1"/>
  <c r="GK76" i="3"/>
  <c r="GL188" i="3"/>
  <c r="GL200" i="3" s="1"/>
  <c r="GK75" i="3"/>
  <c r="GK191" i="3" s="1"/>
  <c r="GL135" i="3"/>
  <c r="GK77" i="3"/>
  <c r="NN73" i="7" l="1"/>
  <c r="NO186" i="7"/>
  <c r="NP52" i="7"/>
  <c r="NP67" i="7"/>
  <c r="NN79" i="7"/>
  <c r="NN75" i="7"/>
  <c r="NN191" i="7" s="1"/>
  <c r="NO188" i="7"/>
  <c r="NO200" i="7" s="1"/>
  <c r="NO189" i="7"/>
  <c r="NN74" i="7"/>
  <c r="NM130" i="7"/>
  <c r="NO112" i="7"/>
  <c r="NO102" i="7"/>
  <c r="NO106" i="7" s="1"/>
  <c r="NP121" i="7"/>
  <c r="NP122" i="7" s="1"/>
  <c r="NP126" i="7"/>
  <c r="NP127" i="7" s="1"/>
  <c r="NP103" i="7"/>
  <c r="NP104" i="7" s="1"/>
  <c r="NP117" i="7"/>
  <c r="NN72" i="7"/>
  <c r="NO143" i="7"/>
  <c r="NQ145" i="7"/>
  <c r="NQ146" i="7" s="1"/>
  <c r="NQ150" i="7" s="1"/>
  <c r="NQ158" i="7" s="1"/>
  <c r="NP110" i="7"/>
  <c r="NP90" i="7"/>
  <c r="NP94" i="7" s="1"/>
  <c r="NP96" i="7" s="1"/>
  <c r="NQ37" i="7"/>
  <c r="NQ66" i="7" s="1"/>
  <c r="NP78" i="7" s="1"/>
  <c r="NN128" i="7"/>
  <c r="NN123" i="7"/>
  <c r="NQ35" i="7"/>
  <c r="NQ39" i="7"/>
  <c r="NQ65" i="7"/>
  <c r="NQ54" i="7"/>
  <c r="NQ38" i="7"/>
  <c r="NQ32" i="7"/>
  <c r="NQ156" i="7" s="1"/>
  <c r="NQ31" i="7"/>
  <c r="NQ144" i="7" s="1"/>
  <c r="NP59" i="7"/>
  <c r="NP47" i="7"/>
  <c r="NP135" i="7" s="1"/>
  <c r="NP41" i="7"/>
  <c r="NP42" i="7" s="1"/>
  <c r="NP3" i="7" s="1"/>
  <c r="NO71" i="7"/>
  <c r="NQ5" i="7"/>
  <c r="NQ26" i="7"/>
  <c r="NQ34" i="7"/>
  <c r="NQ192" i="7" s="1"/>
  <c r="NR19" i="7"/>
  <c r="NR84" i="7"/>
  <c r="NR2" i="7"/>
  <c r="NQ33" i="7"/>
  <c r="NS14" i="7"/>
  <c r="NR1" i="7"/>
  <c r="NR25" i="7"/>
  <c r="NR89" i="7" s="1"/>
  <c r="NP63" i="7"/>
  <c r="NP51" i="7"/>
  <c r="NP187" i="7" s="1"/>
  <c r="NN71" i="7"/>
  <c r="NQ30" i="7"/>
  <c r="NQ136" i="7" s="1"/>
  <c r="NP60" i="7"/>
  <c r="NP48" i="7"/>
  <c r="NP142" i="7" s="1"/>
  <c r="NP61" i="7"/>
  <c r="NP53" i="7"/>
  <c r="NN77" i="7"/>
  <c r="NS15" i="7"/>
  <c r="NR16" i="7"/>
  <c r="NR17" i="7"/>
  <c r="GK4" i="6"/>
  <c r="GK5" i="6" s="1"/>
  <c r="GL3" i="6"/>
  <c r="GK242" i="3"/>
  <c r="GL128" i="3"/>
  <c r="GL123" i="3"/>
  <c r="GM62" i="3"/>
  <c r="GM52" i="3"/>
  <c r="GM4" i="3"/>
  <c r="GM144" i="3"/>
  <c r="GM48" i="3"/>
  <c r="GM142" i="3" s="1"/>
  <c r="GM60" i="3"/>
  <c r="NS13" i="3"/>
  <c r="NR6" i="3"/>
  <c r="GM136" i="3"/>
  <c r="GM59" i="3"/>
  <c r="GM41" i="3"/>
  <c r="GM42" i="3" s="1"/>
  <c r="GM3" i="3" s="1"/>
  <c r="GM47" i="3"/>
  <c r="GM74" i="6" s="1"/>
  <c r="GM192" i="3"/>
  <c r="GM63" i="3"/>
  <c r="GM51" i="3"/>
  <c r="GM187" i="3" s="1"/>
  <c r="GN2" i="3"/>
  <c r="GN145" i="3" s="1"/>
  <c r="GN17" i="3"/>
  <c r="GN16" i="3"/>
  <c r="GO14" i="3"/>
  <c r="GN84" i="3"/>
  <c r="GM64" i="3"/>
  <c r="GM54" i="3"/>
  <c r="GN19" i="3"/>
  <c r="GM65" i="3"/>
  <c r="GM49" i="3"/>
  <c r="GM156" i="3"/>
  <c r="GM90" i="3"/>
  <c r="GM94" i="3" s="1"/>
  <c r="GM96" i="3" s="1"/>
  <c r="GM61" i="3"/>
  <c r="GM53" i="3"/>
  <c r="GM110" i="3"/>
  <c r="GM118" i="3" s="1"/>
  <c r="GN89" i="3"/>
  <c r="GN5" i="3"/>
  <c r="GN26" i="3"/>
  <c r="GL241" i="3"/>
  <c r="GM67" i="3"/>
  <c r="GM55" i="3"/>
  <c r="GM189" i="3" s="1"/>
  <c r="GM50" i="3"/>
  <c r="GM66" i="3"/>
  <c r="NO73" i="7" l="1"/>
  <c r="NP186" i="7"/>
  <c r="NP190" i="7"/>
  <c r="NO79" i="7"/>
  <c r="NQ52" i="7"/>
  <c r="NQ67" i="7"/>
  <c r="NP185" i="7"/>
  <c r="NP118" i="7"/>
  <c r="NP188" i="7"/>
  <c r="NP200" i="7" s="1"/>
  <c r="NP189" i="7"/>
  <c r="NQ126" i="7"/>
  <c r="NQ127" i="7" s="1"/>
  <c r="NQ121" i="7"/>
  <c r="NQ122" i="7" s="1"/>
  <c r="NQ103" i="7"/>
  <c r="NQ104" i="7" s="1"/>
  <c r="NQ117" i="7"/>
  <c r="NO72" i="7"/>
  <c r="NP143" i="7"/>
  <c r="NR34" i="7"/>
  <c r="NP112" i="7"/>
  <c r="NP102" i="7"/>
  <c r="NP106" i="7" s="1"/>
  <c r="NR32" i="7"/>
  <c r="NR156" i="7" s="1"/>
  <c r="NO128" i="7"/>
  <c r="NO123" i="7"/>
  <c r="NR145" i="7"/>
  <c r="NR146" i="7" s="1"/>
  <c r="NR150" i="7" s="1"/>
  <c r="NR158" i="7" s="1"/>
  <c r="NQ110" i="7"/>
  <c r="NQ90" i="7"/>
  <c r="NQ94" i="7" s="1"/>
  <c r="NQ96" i="7" s="1"/>
  <c r="NN130" i="7"/>
  <c r="NR31" i="7"/>
  <c r="NR144" i="7" s="1"/>
  <c r="NR30" i="7"/>
  <c r="NR136" i="7" s="1"/>
  <c r="NR38" i="7"/>
  <c r="NR37" i="7"/>
  <c r="NR66" i="7" s="1"/>
  <c r="NQ78" i="7" s="1"/>
  <c r="NR39" i="7"/>
  <c r="NR35" i="7"/>
  <c r="NR36" i="7"/>
  <c r="NR54" i="7" s="1"/>
  <c r="NR51" i="7"/>
  <c r="NR187" i="7" s="1"/>
  <c r="NR47" i="7"/>
  <c r="NR135" i="7" s="1"/>
  <c r="NQ61" i="7"/>
  <c r="NQ186" i="7" s="1"/>
  <c r="NQ53" i="7"/>
  <c r="NQ62" i="7"/>
  <c r="NQ49" i="7"/>
  <c r="NQ50" i="7"/>
  <c r="NQ4" i="7"/>
  <c r="NR61" i="7"/>
  <c r="NR186" i="7" s="1"/>
  <c r="NQ59" i="7"/>
  <c r="NQ185" i="7" s="1"/>
  <c r="NQ47" i="7"/>
  <c r="NQ135" i="7" s="1"/>
  <c r="NQ41" i="7"/>
  <c r="NQ42" i="7" s="1"/>
  <c r="NQ3" i="7" s="1"/>
  <c r="NR48" i="7"/>
  <c r="NR142" i="7" s="1"/>
  <c r="NR5" i="7"/>
  <c r="NR26" i="7"/>
  <c r="NR33" i="7"/>
  <c r="NP77" i="7"/>
  <c r="NS19" i="7"/>
  <c r="NS84" i="7"/>
  <c r="NS2" i="7"/>
  <c r="NO75" i="7"/>
  <c r="NO191" i="7" s="1"/>
  <c r="NT14" i="7"/>
  <c r="NS1" i="7"/>
  <c r="NS25" i="7"/>
  <c r="NS89" i="7" s="1"/>
  <c r="NQ63" i="7"/>
  <c r="NQ51" i="7"/>
  <c r="NQ187" i="7" s="1"/>
  <c r="NQ60" i="7"/>
  <c r="NQ143" i="7" s="1"/>
  <c r="NQ48" i="7"/>
  <c r="NQ142" i="7" s="1"/>
  <c r="NT15" i="7"/>
  <c r="NS17" i="7"/>
  <c r="NS16" i="7"/>
  <c r="NS36" i="7" s="1"/>
  <c r="GM75" i="6"/>
  <c r="GM82" i="6"/>
  <c r="FE146" i="3"/>
  <c r="FE150" i="3" s="1"/>
  <c r="FE158" i="3" s="1"/>
  <c r="GN126" i="3"/>
  <c r="GN127" i="3" s="1"/>
  <c r="GN117" i="3"/>
  <c r="GN102" i="3"/>
  <c r="GN103" i="3" s="1"/>
  <c r="GN121" i="3"/>
  <c r="GN122" i="3" s="1"/>
  <c r="GL78" i="3"/>
  <c r="GO25" i="3"/>
  <c r="GO1" i="3"/>
  <c r="GO15" i="3"/>
  <c r="GL71" i="3"/>
  <c r="GL77" i="3"/>
  <c r="GN38" i="3"/>
  <c r="GN36" i="3"/>
  <c r="GN31" i="3"/>
  <c r="GN39" i="3"/>
  <c r="GN32" i="3"/>
  <c r="GN34" i="3"/>
  <c r="GN30" i="3"/>
  <c r="GN37" i="3"/>
  <c r="GN35" i="3"/>
  <c r="GN33" i="3"/>
  <c r="GN97" i="6" s="1"/>
  <c r="GM190" i="3"/>
  <c r="GL79" i="3"/>
  <c r="GL74" i="3"/>
  <c r="GL98" i="6" s="1"/>
  <c r="GM186" i="3"/>
  <c r="GL73" i="3"/>
  <c r="NT13" i="3"/>
  <c r="NS6" i="3"/>
  <c r="GM112" i="3"/>
  <c r="GM101" i="3"/>
  <c r="GM105" i="3" s="1"/>
  <c r="GM28" i="6" s="1"/>
  <c r="GM188" i="3"/>
  <c r="GM200" i="3" s="1"/>
  <c r="GL75" i="3"/>
  <c r="GL191" i="3" s="1"/>
  <c r="GM185" i="3"/>
  <c r="GM143" i="3"/>
  <c r="GL72" i="3"/>
  <c r="GL76" i="3"/>
  <c r="GM135" i="3"/>
  <c r="GL130" i="3"/>
  <c r="GL29" i="6" s="1"/>
  <c r="NR41" i="7" l="1"/>
  <c r="NR42" i="7" s="1"/>
  <c r="NR3" i="7" s="1"/>
  <c r="NS35" i="7"/>
  <c r="NQ190" i="7"/>
  <c r="NP79" i="7"/>
  <c r="NR59" i="7"/>
  <c r="NR185" i="7" s="1"/>
  <c r="NR60" i="7"/>
  <c r="NR143" i="7" s="1"/>
  <c r="NR63" i="7"/>
  <c r="NR192" i="7"/>
  <c r="NQ188" i="7"/>
  <c r="NQ200" i="7" s="1"/>
  <c r="NQ189" i="7"/>
  <c r="NR52" i="7"/>
  <c r="NR67" i="7"/>
  <c r="NR53" i="7"/>
  <c r="NQ118" i="7"/>
  <c r="NO130" i="7"/>
  <c r="NR126" i="7"/>
  <c r="NR127" i="7" s="1"/>
  <c r="NR103" i="7"/>
  <c r="NR104" i="7" s="1"/>
  <c r="NR121" i="7"/>
  <c r="NR122" i="7" s="1"/>
  <c r="NR117" i="7"/>
  <c r="NR110" i="7"/>
  <c r="NR90" i="7"/>
  <c r="NR94" i="7" s="1"/>
  <c r="NR96" i="7" s="1"/>
  <c r="NQ75" i="7"/>
  <c r="NQ191" i="7" s="1"/>
  <c r="NS34" i="7"/>
  <c r="NQ112" i="7"/>
  <c r="NQ102" i="7"/>
  <c r="NQ106" i="7" s="1"/>
  <c r="NP128" i="7"/>
  <c r="NP123" i="7"/>
  <c r="NS145" i="7"/>
  <c r="NS146" i="7" s="1"/>
  <c r="NS150" i="7" s="1"/>
  <c r="NS158" i="7" s="1"/>
  <c r="NT158" i="7" s="1"/>
  <c r="NQ71" i="7"/>
  <c r="NS33" i="7"/>
  <c r="NS30" i="7"/>
  <c r="NS136" i="7" s="1"/>
  <c r="NR65" i="7"/>
  <c r="NQ77" i="7" s="1"/>
  <c r="NS39" i="7"/>
  <c r="NQ72" i="7"/>
  <c r="NS38" i="7"/>
  <c r="NQ73" i="7"/>
  <c r="NS51" i="7"/>
  <c r="NS187" i="7" s="1"/>
  <c r="NS62" i="7"/>
  <c r="NS49" i="7"/>
  <c r="NS50" i="7"/>
  <c r="NS4" i="7"/>
  <c r="NP74" i="7"/>
  <c r="NR62" i="7"/>
  <c r="NQ74" i="7" s="1"/>
  <c r="NR49" i="7"/>
  <c r="NR50" i="7"/>
  <c r="NR4" i="7"/>
  <c r="NP72" i="7"/>
  <c r="NT19" i="7"/>
  <c r="NT84" i="7"/>
  <c r="NT2" i="7"/>
  <c r="NS65" i="7"/>
  <c r="NS54" i="7"/>
  <c r="NS37" i="7"/>
  <c r="NS66" i="7" s="1"/>
  <c r="NU14" i="7"/>
  <c r="NT1" i="7"/>
  <c r="NT145" i="7" s="1"/>
  <c r="NT146" i="7" s="1"/>
  <c r="NT150" i="7" s="1"/>
  <c r="NT25" i="7"/>
  <c r="NT89" i="7" s="1"/>
  <c r="NS32" i="7"/>
  <c r="NS156" i="7" s="1"/>
  <c r="NP71" i="7"/>
  <c r="NP75" i="7"/>
  <c r="NP191" i="7" s="1"/>
  <c r="NS47" i="7"/>
  <c r="NS135" i="7" s="1"/>
  <c r="NS31" i="7"/>
  <c r="NS144" i="7" s="1"/>
  <c r="NP73" i="7"/>
  <c r="NS5" i="7"/>
  <c r="NS26" i="7"/>
  <c r="NU15" i="7"/>
  <c r="NT17" i="7"/>
  <c r="NT16" i="7"/>
  <c r="GL4" i="6"/>
  <c r="GL5" i="6" s="1"/>
  <c r="GM3" i="6"/>
  <c r="GN67" i="3"/>
  <c r="GN55" i="3"/>
  <c r="GN189" i="3" s="1"/>
  <c r="GN65" i="3"/>
  <c r="GN49" i="3"/>
  <c r="NU13" i="3"/>
  <c r="NT6" i="3"/>
  <c r="GO89" i="3"/>
  <c r="GO26" i="3"/>
  <c r="GO5" i="3"/>
  <c r="GN136" i="3"/>
  <c r="GN41" i="3"/>
  <c r="GN42" i="3" s="1"/>
  <c r="GN3" i="3" s="1"/>
  <c r="GN47" i="3"/>
  <c r="GN74" i="6" s="1"/>
  <c r="GN59" i="3"/>
  <c r="GN192" i="3"/>
  <c r="GN63" i="3"/>
  <c r="GN51" i="3"/>
  <c r="GN187" i="3" s="1"/>
  <c r="GM241" i="3"/>
  <c r="GN156" i="3"/>
  <c r="GN90" i="3"/>
  <c r="GN94" i="3" s="1"/>
  <c r="GN96" i="3" s="1"/>
  <c r="GN110" i="3"/>
  <c r="GN118" i="3" s="1"/>
  <c r="GN53" i="3"/>
  <c r="GN61" i="3"/>
  <c r="GN66" i="3"/>
  <c r="GN50" i="3"/>
  <c r="GN144" i="3"/>
  <c r="GN48" i="3"/>
  <c r="GN142" i="3" s="1"/>
  <c r="GN60" i="3"/>
  <c r="GO2" i="3"/>
  <c r="GO145" i="3" s="1"/>
  <c r="GO17" i="3"/>
  <c r="GO16" i="3"/>
  <c r="GP14" i="3"/>
  <c r="GO84" i="3"/>
  <c r="GM128" i="3"/>
  <c r="GM123" i="3"/>
  <c r="GL242" i="3"/>
  <c r="GN62" i="3"/>
  <c r="GN52" i="3"/>
  <c r="GN4" i="3"/>
  <c r="GN64" i="3"/>
  <c r="GN54" i="3"/>
  <c r="GO19" i="3"/>
  <c r="NR118" i="7" l="1"/>
  <c r="NR190" i="7"/>
  <c r="NQ79" i="7"/>
  <c r="NP130" i="7"/>
  <c r="NS52" i="7"/>
  <c r="NS67" i="7"/>
  <c r="NS190" i="7" s="1"/>
  <c r="NS63" i="7"/>
  <c r="NS192" i="7"/>
  <c r="NR188" i="7"/>
  <c r="NR200" i="7" s="1"/>
  <c r="NR189" i="7"/>
  <c r="NS121" i="7"/>
  <c r="NS122" i="7" s="1"/>
  <c r="NS117" i="7"/>
  <c r="NS103" i="7"/>
  <c r="NS104" i="7" s="1"/>
  <c r="NS126" i="7"/>
  <c r="NS127" i="7" s="1"/>
  <c r="NS110" i="7"/>
  <c r="NS90" i="7"/>
  <c r="NS94" i="7" s="1"/>
  <c r="NS96" i="7" s="1"/>
  <c r="NQ128" i="7"/>
  <c r="NQ123" i="7"/>
  <c r="NT31" i="7"/>
  <c r="NT144" i="7" s="1"/>
  <c r="NS59" i="7"/>
  <c r="NR112" i="7"/>
  <c r="NR102" i="7"/>
  <c r="NR106" i="7" s="1"/>
  <c r="NT34" i="7"/>
  <c r="NT192" i="7" s="1"/>
  <c r="NR78" i="7"/>
  <c r="NT33" i="7"/>
  <c r="NT30" i="7"/>
  <c r="NT136" i="7" s="1"/>
  <c r="NS61" i="7"/>
  <c r="NS186" i="7" s="1"/>
  <c r="NS53" i="7"/>
  <c r="NT37" i="7"/>
  <c r="NT66" i="7" s="1"/>
  <c r="NS78" i="7" s="1"/>
  <c r="NR77" i="7"/>
  <c r="NS60" i="7"/>
  <c r="NS143" i="7" s="1"/>
  <c r="NS48" i="7"/>
  <c r="NS142" i="7" s="1"/>
  <c r="NT5" i="7"/>
  <c r="NT26" i="7"/>
  <c r="NT35" i="7"/>
  <c r="NT38" i="7"/>
  <c r="NU19" i="7"/>
  <c r="NU84" i="7"/>
  <c r="NU2" i="7"/>
  <c r="NS41" i="7"/>
  <c r="NS42" i="7" s="1"/>
  <c r="NS3" i="7" s="1"/>
  <c r="NT36" i="7"/>
  <c r="NT39" i="7"/>
  <c r="NV14" i="7"/>
  <c r="NU1" i="7"/>
  <c r="NU145" i="7" s="1"/>
  <c r="NU146" i="7" s="1"/>
  <c r="NU150" i="7" s="1"/>
  <c r="NU158" i="7" s="1"/>
  <c r="NU25" i="7"/>
  <c r="NU89" i="7" s="1"/>
  <c r="NT32" i="7"/>
  <c r="NT156" i="7" s="1"/>
  <c r="NR74" i="7"/>
  <c r="NV15" i="7"/>
  <c r="NU16" i="7"/>
  <c r="NU17" i="7"/>
  <c r="GN75" i="6"/>
  <c r="GN82" i="6"/>
  <c r="FF146" i="3"/>
  <c r="FF150" i="3" s="1"/>
  <c r="FF158" i="3" s="1"/>
  <c r="GM130" i="3"/>
  <c r="GM29" i="6" s="1"/>
  <c r="GM76" i="3"/>
  <c r="GM71" i="3"/>
  <c r="NU6" i="3"/>
  <c r="NV13" i="3"/>
  <c r="GM77" i="3"/>
  <c r="GN112" i="3"/>
  <c r="GN101" i="3"/>
  <c r="GN105" i="3" s="1"/>
  <c r="GN28" i="6" s="1"/>
  <c r="GM74" i="3"/>
  <c r="GM98" i="6" s="1"/>
  <c r="GO38" i="3"/>
  <c r="GO39" i="3"/>
  <c r="GO32" i="3"/>
  <c r="GO34" i="3"/>
  <c r="GO30" i="3"/>
  <c r="GO36" i="3"/>
  <c r="GO37" i="3"/>
  <c r="GO35" i="3"/>
  <c r="GO33" i="3"/>
  <c r="GO97" i="6" s="1"/>
  <c r="GO31" i="3"/>
  <c r="GM78" i="3"/>
  <c r="GN188" i="3"/>
  <c r="GN200" i="3" s="1"/>
  <c r="GM75" i="3"/>
  <c r="GM191" i="3" s="1"/>
  <c r="GO117" i="3"/>
  <c r="GO121" i="3"/>
  <c r="GO122" i="3" s="1"/>
  <c r="GO102" i="3"/>
  <c r="GO103" i="3" s="1"/>
  <c r="GO126" i="3"/>
  <c r="GO127" i="3" s="1"/>
  <c r="GN190" i="3"/>
  <c r="GM79" i="3"/>
  <c r="GN135" i="3"/>
  <c r="GP1" i="3"/>
  <c r="GP15" i="3"/>
  <c r="GP25" i="3"/>
  <c r="GN185" i="3"/>
  <c r="GN143" i="3"/>
  <c r="GM72" i="3"/>
  <c r="GN186" i="3"/>
  <c r="GM73" i="3"/>
  <c r="NR71" i="7" l="1"/>
  <c r="NS185" i="7"/>
  <c r="NR75" i="7"/>
  <c r="NR191" i="7" s="1"/>
  <c r="NS188" i="7"/>
  <c r="NS200" i="7" s="1"/>
  <c r="NS189" i="7"/>
  <c r="NR79" i="7"/>
  <c r="NT52" i="7"/>
  <c r="NT67" i="7"/>
  <c r="NT190" i="7" s="1"/>
  <c r="NR128" i="7"/>
  <c r="NR123" i="7"/>
  <c r="NS112" i="7"/>
  <c r="NS102" i="7"/>
  <c r="NS106" i="7" s="1"/>
  <c r="NT117" i="7"/>
  <c r="NT103" i="7"/>
  <c r="NT104" i="7" s="1"/>
  <c r="NT126" i="7"/>
  <c r="NT127" i="7" s="1"/>
  <c r="NT121" i="7"/>
  <c r="NT122" i="7" s="1"/>
  <c r="NU30" i="7"/>
  <c r="NU136" i="7" s="1"/>
  <c r="NT110" i="7"/>
  <c r="NT90" i="7"/>
  <c r="NT94" i="7" s="1"/>
  <c r="NT96" i="7" s="1"/>
  <c r="NT48" i="7"/>
  <c r="NT142" i="7" s="1"/>
  <c r="NS118" i="7"/>
  <c r="NT60" i="7"/>
  <c r="NT143" i="7" s="1"/>
  <c r="NQ130" i="7"/>
  <c r="NU35" i="7"/>
  <c r="NU39" i="7"/>
  <c r="NU36" i="7"/>
  <c r="NU59" i="7"/>
  <c r="NU47" i="7"/>
  <c r="NU135" i="7" s="1"/>
  <c r="NU37" i="7"/>
  <c r="NU66" i="7" s="1"/>
  <c r="NT78" i="7" s="1"/>
  <c r="NR73" i="7"/>
  <c r="NT59" i="7"/>
  <c r="NT185" i="7" s="1"/>
  <c r="NT47" i="7"/>
  <c r="NT135" i="7" s="1"/>
  <c r="NT41" i="7"/>
  <c r="NT42" i="7" s="1"/>
  <c r="NT3" i="7" s="1"/>
  <c r="NU65" i="7"/>
  <c r="NU54" i="7"/>
  <c r="NU38" i="7"/>
  <c r="NT62" i="7"/>
  <c r="NT49" i="7"/>
  <c r="NT50" i="7"/>
  <c r="NT4" i="7"/>
  <c r="NU32" i="7"/>
  <c r="NU156" i="7" s="1"/>
  <c r="NS72" i="7"/>
  <c r="NR72" i="7"/>
  <c r="NT61" i="7"/>
  <c r="NT53" i="7"/>
  <c r="NW14" i="7"/>
  <c r="NV1" i="7"/>
  <c r="NV25" i="7"/>
  <c r="NV89" i="7" s="1"/>
  <c r="NU31" i="7"/>
  <c r="NU33" i="7"/>
  <c r="NT63" i="7"/>
  <c r="NT51" i="7"/>
  <c r="NT187" i="7" s="1"/>
  <c r="NV19" i="7"/>
  <c r="NV84" i="7"/>
  <c r="NV2" i="7"/>
  <c r="NU34" i="7"/>
  <c r="NU192" i="7" s="1"/>
  <c r="NS79" i="7"/>
  <c r="NU5" i="7"/>
  <c r="NU26" i="7"/>
  <c r="NT65" i="7"/>
  <c r="NT54" i="7"/>
  <c r="NW15" i="7"/>
  <c r="NV16" i="7"/>
  <c r="NV17" i="7"/>
  <c r="GM4" i="6"/>
  <c r="GM5" i="6" s="1"/>
  <c r="GN3" i="6"/>
  <c r="GM242" i="3"/>
  <c r="GP89" i="3"/>
  <c r="GP5" i="3"/>
  <c r="GP26" i="3"/>
  <c r="GO136" i="3"/>
  <c r="GO41" i="3"/>
  <c r="GO42" i="3" s="1"/>
  <c r="GO3" i="3" s="1"/>
  <c r="GO47" i="3"/>
  <c r="GO74" i="6" s="1"/>
  <c r="GO59" i="3"/>
  <c r="GN241" i="3"/>
  <c r="NW13" i="3"/>
  <c r="NV6" i="3"/>
  <c r="GO192" i="3"/>
  <c r="GO63" i="3"/>
  <c r="GO51" i="3"/>
  <c r="GO187" i="3" s="1"/>
  <c r="GN123" i="3"/>
  <c r="GN128" i="3"/>
  <c r="GO144" i="3"/>
  <c r="GO48" i="3"/>
  <c r="GO142" i="3" s="1"/>
  <c r="GO60" i="3"/>
  <c r="GO156" i="3"/>
  <c r="GO110" i="3"/>
  <c r="GO118" i="3" s="1"/>
  <c r="GO90" i="3"/>
  <c r="GO94" i="3" s="1"/>
  <c r="GO96" i="3" s="1"/>
  <c r="GO61" i="3"/>
  <c r="GO53" i="3"/>
  <c r="GO52" i="3"/>
  <c r="GO4" i="3"/>
  <c r="GO62" i="3"/>
  <c r="GO66" i="3"/>
  <c r="GO50" i="3"/>
  <c r="GP84" i="3"/>
  <c r="GQ14" i="3"/>
  <c r="GP2" i="3"/>
  <c r="GP145" i="3" s="1"/>
  <c r="GP17" i="3"/>
  <c r="GP16" i="3"/>
  <c r="GO67" i="3"/>
  <c r="GO55" i="3"/>
  <c r="GO189" i="3" s="1"/>
  <c r="GO65" i="3"/>
  <c r="GO49" i="3"/>
  <c r="GP19" i="3"/>
  <c r="GO64" i="3"/>
  <c r="GO54" i="3"/>
  <c r="NS73" i="7" l="1"/>
  <c r="NT186" i="7"/>
  <c r="NT79" i="7"/>
  <c r="NT188" i="7"/>
  <c r="NT200" i="7" s="1"/>
  <c r="NT189" i="7"/>
  <c r="NU52" i="7"/>
  <c r="NU67" i="7"/>
  <c r="NU190" i="7" s="1"/>
  <c r="NU126" i="7"/>
  <c r="NU127" i="7" s="1"/>
  <c r="NU103" i="7"/>
  <c r="NU104" i="7" s="1"/>
  <c r="NU117" i="7"/>
  <c r="NU121" i="7"/>
  <c r="NU122" i="7" s="1"/>
  <c r="NT112" i="7"/>
  <c r="NT102" i="7"/>
  <c r="NT106" i="7" s="1"/>
  <c r="NT118" i="7"/>
  <c r="NU41" i="7"/>
  <c r="NU42" i="7" s="1"/>
  <c r="NU3" i="7" s="1"/>
  <c r="NU144" i="7"/>
  <c r="NU110" i="7"/>
  <c r="NU90" i="7"/>
  <c r="NU94" i="7" s="1"/>
  <c r="NU96" i="7" s="1"/>
  <c r="NS128" i="7"/>
  <c r="NS123" i="7"/>
  <c r="NV145" i="7"/>
  <c r="NV146" i="7" s="1"/>
  <c r="NV150" i="7" s="1"/>
  <c r="NV158" i="7" s="1"/>
  <c r="NV38" i="7"/>
  <c r="NR130" i="7"/>
  <c r="NV33" i="7"/>
  <c r="NV49" i="7" s="1"/>
  <c r="NV32" i="7"/>
  <c r="NV156" i="7" s="1"/>
  <c r="NV31" i="7"/>
  <c r="NT77" i="7"/>
  <c r="NS77" i="7"/>
  <c r="NV5" i="7"/>
  <c r="NV26" i="7"/>
  <c r="NT71" i="7"/>
  <c r="NS71" i="7"/>
  <c r="NX14" i="7"/>
  <c r="NW1" i="7"/>
  <c r="NW25" i="7"/>
  <c r="NW89" i="7" s="1"/>
  <c r="NV34" i="7"/>
  <c r="NV192" i="7" s="1"/>
  <c r="NS74" i="7"/>
  <c r="NV30" i="7"/>
  <c r="NV136" i="7" s="1"/>
  <c r="NS75" i="7"/>
  <c r="NS191" i="7" s="1"/>
  <c r="NV62" i="7"/>
  <c r="NV50" i="7"/>
  <c r="NW19" i="7"/>
  <c r="NW84" i="7"/>
  <c r="NW2" i="7"/>
  <c r="NW33" i="7"/>
  <c r="NU63" i="7"/>
  <c r="NU51" i="7"/>
  <c r="NU187" i="7" s="1"/>
  <c r="NV39" i="7"/>
  <c r="NV35" i="7"/>
  <c r="NV37" i="7"/>
  <c r="NV66" i="7" s="1"/>
  <c r="NU78" i="7" s="1"/>
  <c r="NU62" i="7"/>
  <c r="NU50" i="7"/>
  <c r="NU49" i="7"/>
  <c r="NU4" i="7"/>
  <c r="NV36" i="7"/>
  <c r="NU60" i="7"/>
  <c r="NU143" i="7" s="1"/>
  <c r="NU48" i="7"/>
  <c r="NU142" i="7" s="1"/>
  <c r="NU61" i="7"/>
  <c r="NU186" i="7" s="1"/>
  <c r="NU53" i="7"/>
  <c r="NX15" i="7"/>
  <c r="NW17" i="7"/>
  <c r="NW16" i="7"/>
  <c r="NW32" i="7" s="1"/>
  <c r="NW156" i="7" s="1"/>
  <c r="GO82" i="6"/>
  <c r="GO75" i="6"/>
  <c r="FG146" i="3"/>
  <c r="FG150" i="3" s="1"/>
  <c r="FG158" i="3" s="1"/>
  <c r="GQ1" i="3"/>
  <c r="GQ25" i="3"/>
  <c r="GQ15" i="3"/>
  <c r="GN76" i="3"/>
  <c r="GN77" i="3"/>
  <c r="GO186" i="3"/>
  <c r="GN73" i="3"/>
  <c r="NW6" i="3"/>
  <c r="NX13" i="3"/>
  <c r="GP121" i="3"/>
  <c r="GP122" i="3" s="1"/>
  <c r="GP102" i="3"/>
  <c r="GP103" i="3" s="1"/>
  <c r="GP117" i="3"/>
  <c r="GP126" i="3"/>
  <c r="GP127" i="3" s="1"/>
  <c r="GN78" i="3"/>
  <c r="GO112" i="3"/>
  <c r="GO101" i="3"/>
  <c r="GO105" i="3" s="1"/>
  <c r="GO28" i="6" s="1"/>
  <c r="GO190" i="3"/>
  <c r="GN79" i="3"/>
  <c r="GN74" i="3"/>
  <c r="GN98" i="6" s="1"/>
  <c r="GN130" i="3"/>
  <c r="GN29" i="6" s="1"/>
  <c r="GP36" i="3"/>
  <c r="GP39" i="3"/>
  <c r="GP34" i="3"/>
  <c r="GP32" i="3"/>
  <c r="GP30" i="3"/>
  <c r="GP37" i="3"/>
  <c r="GP35" i="3"/>
  <c r="GP33" i="3"/>
  <c r="GP97" i="6" s="1"/>
  <c r="GP31" i="3"/>
  <c r="GP38" i="3"/>
  <c r="GN71" i="3"/>
  <c r="GO185" i="3"/>
  <c r="GO143" i="3"/>
  <c r="GN72" i="3"/>
  <c r="GO188" i="3"/>
  <c r="GO200" i="3" s="1"/>
  <c r="GN75" i="3"/>
  <c r="GN191" i="3" s="1"/>
  <c r="GO135" i="3"/>
  <c r="NV52" i="7" l="1"/>
  <c r="NV67" i="7"/>
  <c r="NU185" i="7"/>
  <c r="NW145" i="7"/>
  <c r="NW146" i="7" s="1"/>
  <c r="NW150" i="7" s="1"/>
  <c r="NW158" i="7" s="1"/>
  <c r="NT75" i="7"/>
  <c r="NT191" i="7" s="1"/>
  <c r="NU188" i="7"/>
  <c r="NU200" i="7" s="1"/>
  <c r="NU189" i="7"/>
  <c r="NW36" i="7"/>
  <c r="NV60" i="7"/>
  <c r="NV143" i="7" s="1"/>
  <c r="NV144" i="7"/>
  <c r="NW110" i="7"/>
  <c r="NW90" i="7"/>
  <c r="NW94" i="7" s="1"/>
  <c r="NW96" i="7" s="1"/>
  <c r="NV110" i="7"/>
  <c r="NV90" i="7"/>
  <c r="NV94" i="7" s="1"/>
  <c r="NV96" i="7" s="1"/>
  <c r="NS130" i="7"/>
  <c r="NT128" i="7"/>
  <c r="NT123" i="7"/>
  <c r="NV117" i="7"/>
  <c r="NV118" i="7" s="1"/>
  <c r="NV103" i="7"/>
  <c r="NV104" i="7" s="1"/>
  <c r="NV126" i="7"/>
  <c r="NV127" i="7" s="1"/>
  <c r="NV121" i="7"/>
  <c r="NV122" i="7" s="1"/>
  <c r="NU112" i="7"/>
  <c r="NU102" i="7"/>
  <c r="NU106" i="7" s="1"/>
  <c r="NU118" i="7"/>
  <c r="NU73" i="7"/>
  <c r="NW37" i="7"/>
  <c r="NW66" i="7" s="1"/>
  <c r="NV78" i="7" s="1"/>
  <c r="NV4" i="7"/>
  <c r="NV53" i="7"/>
  <c r="NW35" i="7"/>
  <c r="NW67" i="7" s="1"/>
  <c r="NW190" i="7" s="1"/>
  <c r="NV61" i="7"/>
  <c r="NV186" i="7" s="1"/>
  <c r="NU74" i="7"/>
  <c r="NW38" i="7"/>
  <c r="NV48" i="7"/>
  <c r="NV142" i="7" s="1"/>
  <c r="NW52" i="7"/>
  <c r="NW39" i="7"/>
  <c r="NT74" i="7"/>
  <c r="NW65" i="7"/>
  <c r="NW54" i="7"/>
  <c r="NV63" i="7"/>
  <c r="NV51" i="7"/>
  <c r="NV187" i="7" s="1"/>
  <c r="NW61" i="7"/>
  <c r="NW186" i="7" s="1"/>
  <c r="NW53" i="7"/>
  <c r="NW5" i="7"/>
  <c r="NW26" i="7"/>
  <c r="NW31" i="7"/>
  <c r="NW144" i="7" s="1"/>
  <c r="NT73" i="7"/>
  <c r="NW62" i="7"/>
  <c r="NV74" i="7" s="1"/>
  <c r="NW50" i="7"/>
  <c r="NW49" i="7"/>
  <c r="NW4" i="7"/>
  <c r="NY14" i="7"/>
  <c r="NX1" i="7"/>
  <c r="NX25" i="7"/>
  <c r="NX89" i="7" s="1"/>
  <c r="NV65" i="7"/>
  <c r="NV54" i="7"/>
  <c r="NW34" i="7"/>
  <c r="NW192" i="7" s="1"/>
  <c r="NU72" i="7"/>
  <c r="NT72" i="7"/>
  <c r="NW30" i="7"/>
  <c r="NW136" i="7" s="1"/>
  <c r="NV59" i="7"/>
  <c r="NV185" i="7" s="1"/>
  <c r="NV47" i="7"/>
  <c r="NV135" i="7" s="1"/>
  <c r="NV41" i="7"/>
  <c r="NV42" i="7" s="1"/>
  <c r="NV3" i="7" s="1"/>
  <c r="NX19" i="7"/>
  <c r="NX84" i="7"/>
  <c r="NX2" i="7"/>
  <c r="NU75" i="7"/>
  <c r="NU191" i="7" s="1"/>
  <c r="NV79" i="7"/>
  <c r="NY15" i="7"/>
  <c r="NX17" i="7"/>
  <c r="NX16" i="7"/>
  <c r="NX38" i="7" s="1"/>
  <c r="GO3" i="6"/>
  <c r="GN4" i="6"/>
  <c r="GN5" i="6" s="1"/>
  <c r="NX6" i="3"/>
  <c r="NY13" i="3"/>
  <c r="GO128" i="3"/>
  <c r="GO123" i="3"/>
  <c r="GP67" i="3"/>
  <c r="GP55" i="3"/>
  <c r="GP189" i="3" s="1"/>
  <c r="GP136" i="3"/>
  <c r="GP41" i="3"/>
  <c r="GP42" i="3" s="1"/>
  <c r="GP3" i="3" s="1"/>
  <c r="GP47" i="3"/>
  <c r="GP74" i="6" s="1"/>
  <c r="GP59" i="3"/>
  <c r="GN242" i="3"/>
  <c r="GP156" i="3"/>
  <c r="GP90" i="3"/>
  <c r="GP94" i="3" s="1"/>
  <c r="GP96" i="3" s="1"/>
  <c r="GP110" i="3"/>
  <c r="GP118" i="3" s="1"/>
  <c r="GP61" i="3"/>
  <c r="GP53" i="3"/>
  <c r="GO241" i="3"/>
  <c r="GP192" i="3"/>
  <c r="GP51" i="3"/>
  <c r="GP187" i="3" s="1"/>
  <c r="GP63" i="3"/>
  <c r="GQ17" i="3"/>
  <c r="GQ16" i="3"/>
  <c r="GR14" i="3"/>
  <c r="GQ2" i="3"/>
  <c r="GQ145" i="3" s="1"/>
  <c r="GQ84" i="3"/>
  <c r="GQ89" i="3"/>
  <c r="GQ5" i="3"/>
  <c r="GQ26" i="3"/>
  <c r="GP66" i="3"/>
  <c r="GP50" i="3"/>
  <c r="GP144" i="3"/>
  <c r="GP60" i="3"/>
  <c r="GP75" i="6" s="1"/>
  <c r="GP48" i="3"/>
  <c r="GP142" i="3" s="1"/>
  <c r="GP64" i="3"/>
  <c r="GP54" i="3"/>
  <c r="GQ19" i="3"/>
  <c r="GP65" i="3"/>
  <c r="GP49" i="3"/>
  <c r="GP62" i="3"/>
  <c r="GP52" i="3"/>
  <c r="GP4" i="3"/>
  <c r="NV190" i="7" l="1"/>
  <c r="NU79" i="7"/>
  <c r="NV188" i="7"/>
  <c r="NV200" i="7" s="1"/>
  <c r="NV189" i="7"/>
  <c r="NX37" i="7"/>
  <c r="NX66" i="7" s="1"/>
  <c r="NW112" i="7"/>
  <c r="NW102" i="7"/>
  <c r="NT130" i="7"/>
  <c r="NX35" i="7"/>
  <c r="NX145" i="7"/>
  <c r="NX146" i="7" s="1"/>
  <c r="NX150" i="7" s="1"/>
  <c r="NX158" i="7" s="1"/>
  <c r="NU128" i="7"/>
  <c r="NU123" i="7"/>
  <c r="NX36" i="7"/>
  <c r="NX54" i="7" s="1"/>
  <c r="NW117" i="7"/>
  <c r="NW118" i="7" s="1"/>
  <c r="NW103" i="7"/>
  <c r="NW104" i="7" s="1"/>
  <c r="NW121" i="7"/>
  <c r="NW122" i="7" s="1"/>
  <c r="NW126" i="7"/>
  <c r="NW127" i="7" s="1"/>
  <c r="NV112" i="7"/>
  <c r="NV102" i="7"/>
  <c r="NV106" i="7" s="1"/>
  <c r="NX31" i="7"/>
  <c r="NX144" i="7" s="1"/>
  <c r="NW78" i="7"/>
  <c r="NX39" i="7"/>
  <c r="NW59" i="7"/>
  <c r="NW47" i="7"/>
  <c r="NW135" i="7" s="1"/>
  <c r="NW41" i="7"/>
  <c r="NW42" i="7" s="1"/>
  <c r="NW3" i="7" s="1"/>
  <c r="NZ14" i="7"/>
  <c r="NY1" i="7"/>
  <c r="NY25" i="7"/>
  <c r="NY89" i="7" s="1"/>
  <c r="NX65" i="7"/>
  <c r="NX32" i="7"/>
  <c r="NX156" i="7" s="1"/>
  <c r="NW63" i="7"/>
  <c r="NW51" i="7"/>
  <c r="NW187" i="7" s="1"/>
  <c r="NX60" i="7"/>
  <c r="NX143" i="7" s="1"/>
  <c r="NX34" i="7"/>
  <c r="NX192" i="7" s="1"/>
  <c r="NV77" i="7"/>
  <c r="NU77" i="7"/>
  <c r="NY19" i="7"/>
  <c r="NY84" i="7"/>
  <c r="NY2" i="7"/>
  <c r="NY39" i="7"/>
  <c r="NX30" i="7"/>
  <c r="NX136" i="7" s="1"/>
  <c r="NV73" i="7"/>
  <c r="NX33" i="7"/>
  <c r="NV71" i="7"/>
  <c r="NU71" i="7"/>
  <c r="NX5" i="7"/>
  <c r="NX26" i="7"/>
  <c r="NW60" i="7"/>
  <c r="NW143" i="7" s="1"/>
  <c r="NW48" i="7"/>
  <c r="NW142" i="7" s="1"/>
  <c r="NZ15" i="7"/>
  <c r="NY16" i="7"/>
  <c r="NY17" i="7"/>
  <c r="GP82" i="6"/>
  <c r="FH146" i="3"/>
  <c r="FH150" i="3" s="1"/>
  <c r="FH158" i="3" s="1"/>
  <c r="GR1" i="3"/>
  <c r="GR25" i="3"/>
  <c r="GR15" i="3"/>
  <c r="GP190" i="3"/>
  <c r="GO79" i="3"/>
  <c r="GO77" i="3"/>
  <c r="GQ36" i="3"/>
  <c r="GQ39" i="3"/>
  <c r="GQ37" i="3"/>
  <c r="GQ33" i="3"/>
  <c r="GQ97" i="6" s="1"/>
  <c r="GQ30" i="3"/>
  <c r="GQ32" i="3"/>
  <c r="GQ35" i="3"/>
  <c r="GQ31" i="3"/>
  <c r="GQ34" i="3"/>
  <c r="GQ38" i="3"/>
  <c r="GO130" i="3"/>
  <c r="GO29" i="6" s="1"/>
  <c r="GP185" i="3"/>
  <c r="GP143" i="3"/>
  <c r="GO72" i="3"/>
  <c r="GO78" i="3"/>
  <c r="GQ102" i="3"/>
  <c r="GQ103" i="3" s="1"/>
  <c r="GQ126" i="3"/>
  <c r="GQ127" i="3" s="1"/>
  <c r="GQ121" i="3"/>
  <c r="GQ122" i="3" s="1"/>
  <c r="GQ117" i="3"/>
  <c r="GP186" i="3"/>
  <c r="GO73" i="3"/>
  <c r="GO71" i="3"/>
  <c r="GP188" i="3"/>
  <c r="GP200" i="3" s="1"/>
  <c r="GO75" i="3"/>
  <c r="GO191" i="3" s="1"/>
  <c r="GP135" i="3"/>
  <c r="NZ13" i="3"/>
  <c r="NY6" i="3"/>
  <c r="GO76" i="3"/>
  <c r="GP112" i="3"/>
  <c r="GP101" i="3"/>
  <c r="GP105" i="3" s="1"/>
  <c r="GP28" i="6" s="1"/>
  <c r="GO74" i="3"/>
  <c r="GO98" i="6" s="1"/>
  <c r="NX48" i="7" l="1"/>
  <c r="NX142" i="7" s="1"/>
  <c r="NU130" i="7"/>
  <c r="NX52" i="7"/>
  <c r="NX67" i="7"/>
  <c r="NV75" i="7"/>
  <c r="NV191" i="7" s="1"/>
  <c r="NW188" i="7"/>
  <c r="NW200" i="7" s="1"/>
  <c r="NW189" i="7"/>
  <c r="NW185" i="7"/>
  <c r="NX121" i="7"/>
  <c r="NX122" i="7" s="1"/>
  <c r="NX126" i="7"/>
  <c r="NX127" i="7" s="1"/>
  <c r="NX117" i="7"/>
  <c r="NX103" i="7"/>
  <c r="NX104" i="7" s="1"/>
  <c r="NV128" i="7"/>
  <c r="NV123" i="7"/>
  <c r="NY31" i="7"/>
  <c r="NY144" i="7" s="1"/>
  <c r="NX110" i="7"/>
  <c r="NX90" i="7"/>
  <c r="NX94" i="7" s="1"/>
  <c r="NX96" i="7" s="1"/>
  <c r="NW106" i="7"/>
  <c r="NW128" i="7"/>
  <c r="NW123" i="7"/>
  <c r="NY145" i="7"/>
  <c r="NY146" i="7" s="1"/>
  <c r="NY150" i="7" s="1"/>
  <c r="NY158" i="7" s="1"/>
  <c r="NZ158" i="7" s="1"/>
  <c r="NY38" i="7"/>
  <c r="NY36" i="7"/>
  <c r="NY35" i="7"/>
  <c r="NY37" i="7"/>
  <c r="NY66" i="7" s="1"/>
  <c r="NX78" i="7" s="1"/>
  <c r="NY33" i="7"/>
  <c r="NY62" i="7" s="1"/>
  <c r="NY34" i="7"/>
  <c r="NY30" i="7"/>
  <c r="NY60" i="7"/>
  <c r="NZ19" i="7"/>
  <c r="NZ84" i="7"/>
  <c r="NZ2" i="7"/>
  <c r="NX62" i="7"/>
  <c r="NX50" i="7"/>
  <c r="NX49" i="7"/>
  <c r="NX4" i="7"/>
  <c r="OA14" i="7"/>
  <c r="NZ1" i="7"/>
  <c r="NZ145" i="7" s="1"/>
  <c r="NZ146" i="7" s="1"/>
  <c r="NZ150" i="7" s="1"/>
  <c r="NZ25" i="7"/>
  <c r="NZ89" i="7" s="1"/>
  <c r="NW72" i="7"/>
  <c r="NV72" i="7"/>
  <c r="NX59" i="7"/>
  <c r="NX47" i="7"/>
  <c r="NX135" i="7" s="1"/>
  <c r="NX41" i="7"/>
  <c r="NX42" i="7" s="1"/>
  <c r="NX3" i="7" s="1"/>
  <c r="NX61" i="7"/>
  <c r="NX186" i="7" s="1"/>
  <c r="NX53" i="7"/>
  <c r="NY65" i="7"/>
  <c r="NY54" i="7"/>
  <c r="NX77" i="7"/>
  <c r="NY32" i="7"/>
  <c r="NY156" i="7" s="1"/>
  <c r="NX63" i="7"/>
  <c r="NX51" i="7"/>
  <c r="NX187" i="7" s="1"/>
  <c r="NW77" i="7"/>
  <c r="NY5" i="7"/>
  <c r="NY26" i="7"/>
  <c r="OA15" i="7"/>
  <c r="NZ17" i="7"/>
  <c r="NZ16" i="7"/>
  <c r="GO4" i="6"/>
  <c r="GO5" i="6" s="1"/>
  <c r="GP3" i="6"/>
  <c r="GQ136" i="3"/>
  <c r="GQ41" i="3"/>
  <c r="GQ42" i="3" s="1"/>
  <c r="GQ3" i="3" s="1"/>
  <c r="GQ47" i="3"/>
  <c r="GQ74" i="6" s="1"/>
  <c r="GQ59" i="3"/>
  <c r="GQ52" i="3"/>
  <c r="GQ62" i="3"/>
  <c r="GQ4" i="3"/>
  <c r="GQ65" i="3"/>
  <c r="GQ49" i="3"/>
  <c r="GQ66" i="3"/>
  <c r="GQ50" i="3"/>
  <c r="GQ192" i="3"/>
  <c r="GQ63" i="3"/>
  <c r="GQ51" i="3"/>
  <c r="GQ187" i="3" s="1"/>
  <c r="GQ64" i="3"/>
  <c r="GQ54" i="3"/>
  <c r="GR17" i="3"/>
  <c r="GR16" i="3"/>
  <c r="GS14" i="3"/>
  <c r="GR2" i="3"/>
  <c r="GR145" i="3" s="1"/>
  <c r="GR84" i="3"/>
  <c r="GP123" i="3"/>
  <c r="GP128" i="3"/>
  <c r="GO242" i="3"/>
  <c r="GQ144" i="3"/>
  <c r="GQ60" i="3"/>
  <c r="GQ48" i="3"/>
  <c r="GQ142" i="3" s="1"/>
  <c r="GR89" i="3"/>
  <c r="GR5" i="3"/>
  <c r="GR26" i="3"/>
  <c r="GQ67" i="3"/>
  <c r="GQ55" i="3"/>
  <c r="GQ189" i="3" s="1"/>
  <c r="OA13" i="3"/>
  <c r="NZ6" i="3"/>
  <c r="GP241" i="3"/>
  <c r="GQ156" i="3"/>
  <c r="GQ90" i="3"/>
  <c r="GQ94" i="3" s="1"/>
  <c r="GQ96" i="3" s="1"/>
  <c r="GQ110" i="3"/>
  <c r="GQ118" i="3" s="1"/>
  <c r="GQ61" i="3"/>
  <c r="GQ53" i="3"/>
  <c r="GR19" i="3"/>
  <c r="NX188" i="7" l="1"/>
  <c r="NX200" i="7" s="1"/>
  <c r="NX189" i="7"/>
  <c r="NY63" i="7"/>
  <c r="NY192" i="7"/>
  <c r="NX190" i="7"/>
  <c r="NW79" i="7"/>
  <c r="NW71" i="7"/>
  <c r="NX185" i="7"/>
  <c r="NY52" i="7"/>
  <c r="NY67" i="7"/>
  <c r="NY190" i="7" s="1"/>
  <c r="NY59" i="7"/>
  <c r="NY185" i="7" s="1"/>
  <c r="NY136" i="7"/>
  <c r="NY103" i="7"/>
  <c r="NY104" i="7" s="1"/>
  <c r="NY121" i="7"/>
  <c r="NY122" i="7" s="1"/>
  <c r="NY117" i="7"/>
  <c r="NY126" i="7"/>
  <c r="NY127" i="7" s="1"/>
  <c r="NW130" i="7"/>
  <c r="NV130" i="7"/>
  <c r="NY51" i="7"/>
  <c r="NY187" i="7" s="1"/>
  <c r="NX112" i="7"/>
  <c r="NX102" i="7"/>
  <c r="NX106" i="7" s="1"/>
  <c r="NZ30" i="7"/>
  <c r="NZ136" i="7" s="1"/>
  <c r="NX75" i="7"/>
  <c r="NX191" i="7" s="1"/>
  <c r="NX118" i="7"/>
  <c r="NY41" i="7"/>
  <c r="NY42" i="7" s="1"/>
  <c r="NY3" i="7" s="1"/>
  <c r="NY110" i="7"/>
  <c r="NY90" i="7"/>
  <c r="NY94" i="7" s="1"/>
  <c r="NY96" i="7" s="1"/>
  <c r="NY50" i="7"/>
  <c r="NY48" i="7"/>
  <c r="NY142" i="7" s="1"/>
  <c r="NX72" i="7"/>
  <c r="NY143" i="7"/>
  <c r="NY47" i="7"/>
  <c r="NY135" i="7" s="1"/>
  <c r="NY4" i="7"/>
  <c r="NY49" i="7"/>
  <c r="NZ59" i="7"/>
  <c r="NZ47" i="7"/>
  <c r="NZ135" i="7" s="1"/>
  <c r="NW73" i="7"/>
  <c r="NX74" i="7"/>
  <c r="NW74" i="7"/>
  <c r="NZ39" i="7"/>
  <c r="NZ35" i="7"/>
  <c r="NZ37" i="7"/>
  <c r="NZ66" i="7" s="1"/>
  <c r="NZ36" i="7"/>
  <c r="NZ38" i="7"/>
  <c r="NZ5" i="7"/>
  <c r="NZ26" i="7"/>
  <c r="NZ32" i="7"/>
  <c r="NZ156" i="7" s="1"/>
  <c r="NY61" i="7"/>
  <c r="NY186" i="7" s="1"/>
  <c r="NY53" i="7"/>
  <c r="NX71" i="7"/>
  <c r="NZ31" i="7"/>
  <c r="NZ144" i="7" s="1"/>
  <c r="OA19" i="7"/>
  <c r="OA84" i="7"/>
  <c r="OA2" i="7"/>
  <c r="OB14" i="7"/>
  <c r="OA1" i="7"/>
  <c r="OA25" i="7"/>
  <c r="OA89" i="7" s="1"/>
  <c r="NZ33" i="7"/>
  <c r="NZ34" i="7"/>
  <c r="NZ192" i="7" s="1"/>
  <c r="NY71" i="7"/>
  <c r="NW75" i="7"/>
  <c r="NW191" i="7" s="1"/>
  <c r="OB15" i="7"/>
  <c r="OA17" i="7"/>
  <c r="OA16" i="7"/>
  <c r="GQ75" i="6"/>
  <c r="GQ82" i="6"/>
  <c r="FI146" i="3"/>
  <c r="FI150" i="3" s="1"/>
  <c r="FI158" i="3" s="1"/>
  <c r="GQ112" i="3"/>
  <c r="GQ101" i="3"/>
  <c r="GQ105" i="3" s="1"/>
  <c r="GQ28" i="6" s="1"/>
  <c r="GQ188" i="3"/>
  <c r="GQ200" i="3" s="1"/>
  <c r="GP75" i="3"/>
  <c r="GP191" i="3" s="1"/>
  <c r="GQ185" i="3"/>
  <c r="GQ143" i="3"/>
  <c r="GP72" i="3"/>
  <c r="GS1" i="3"/>
  <c r="GS15" i="3"/>
  <c r="GS19" i="3" s="1"/>
  <c r="GS25" i="3"/>
  <c r="GP71" i="3"/>
  <c r="GQ190" i="3"/>
  <c r="GP79" i="3"/>
  <c r="GR39" i="3"/>
  <c r="GR34" i="3"/>
  <c r="GR37" i="3"/>
  <c r="GR36" i="3"/>
  <c r="GR35" i="3"/>
  <c r="GR33" i="3"/>
  <c r="GR97" i="6" s="1"/>
  <c r="GR31" i="3"/>
  <c r="GR38" i="3"/>
  <c r="GR32" i="3"/>
  <c r="GR30" i="3"/>
  <c r="GP78" i="3"/>
  <c r="GQ135" i="3"/>
  <c r="OB13" i="3"/>
  <c r="OA6" i="3"/>
  <c r="GR121" i="3"/>
  <c r="GR122" i="3" s="1"/>
  <c r="GR117" i="3"/>
  <c r="GR102" i="3"/>
  <c r="GR103" i="3" s="1"/>
  <c r="GR126" i="3"/>
  <c r="GR127" i="3" s="1"/>
  <c r="GP77" i="3"/>
  <c r="GQ186" i="3"/>
  <c r="GP73" i="3"/>
  <c r="GP130" i="3"/>
  <c r="GP29" i="6" s="1"/>
  <c r="GP76" i="3"/>
  <c r="GP74" i="3"/>
  <c r="GP98" i="6" s="1"/>
  <c r="NZ52" i="7" l="1"/>
  <c r="NZ67" i="7"/>
  <c r="NZ190" i="7" s="1"/>
  <c r="NY188" i="7"/>
  <c r="NY200" i="7" s="1"/>
  <c r="NY189" i="7"/>
  <c r="NY118" i="7"/>
  <c r="NX79" i="7"/>
  <c r="NZ103" i="7"/>
  <c r="NZ104" i="7" s="1"/>
  <c r="NZ117" i="7"/>
  <c r="NZ121" i="7"/>
  <c r="NZ122" i="7" s="1"/>
  <c r="NZ126" i="7"/>
  <c r="NZ127" i="7" s="1"/>
  <c r="NY112" i="7"/>
  <c r="NY102" i="7"/>
  <c r="NY106" i="7" s="1"/>
  <c r="NX128" i="7"/>
  <c r="NX130" i="7" s="1"/>
  <c r="NX123" i="7"/>
  <c r="OA38" i="7"/>
  <c r="OA145" i="7"/>
  <c r="OA146" i="7" s="1"/>
  <c r="OA150" i="7" s="1"/>
  <c r="OA158" i="7" s="1"/>
  <c r="NZ110" i="7"/>
  <c r="NZ90" i="7"/>
  <c r="NZ94" i="7" s="1"/>
  <c r="NZ96" i="7" s="1"/>
  <c r="OA36" i="7"/>
  <c r="OA39" i="7"/>
  <c r="OA32" i="7"/>
  <c r="OA156" i="7" s="1"/>
  <c r="NZ61" i="7"/>
  <c r="NZ186" i="7" s="1"/>
  <c r="NZ53" i="7"/>
  <c r="NZ63" i="7"/>
  <c r="NZ51" i="7"/>
  <c r="NZ187" i="7" s="1"/>
  <c r="OA31" i="7"/>
  <c r="OA144" i="7" s="1"/>
  <c r="NZ62" i="7"/>
  <c r="NZ49" i="7"/>
  <c r="NZ50" i="7"/>
  <c r="NZ4" i="7"/>
  <c r="OA34" i="7"/>
  <c r="OA192" i="7" s="1"/>
  <c r="OA5" i="7"/>
  <c r="OA26" i="7"/>
  <c r="OA33" i="7"/>
  <c r="NZ60" i="7"/>
  <c r="NZ143" i="7" s="1"/>
  <c r="NZ48" i="7"/>
  <c r="NZ142" i="7" s="1"/>
  <c r="NY79" i="7"/>
  <c r="NX73" i="7"/>
  <c r="OB19" i="7"/>
  <c r="OB84" i="7"/>
  <c r="OB2" i="7"/>
  <c r="OA30" i="7"/>
  <c r="OA136" i="7" s="1"/>
  <c r="NZ65" i="7"/>
  <c r="NZ54" i="7"/>
  <c r="NZ41" i="7"/>
  <c r="NZ42" i="7" s="1"/>
  <c r="NZ3" i="7" s="1"/>
  <c r="OC14" i="7"/>
  <c r="OB1" i="7"/>
  <c r="OB25" i="7"/>
  <c r="OB89" i="7" s="1"/>
  <c r="OA37" i="7"/>
  <c r="OA66" i="7" s="1"/>
  <c r="NZ78" i="7" s="1"/>
  <c r="NY78" i="7"/>
  <c r="OA35" i="7"/>
  <c r="OC15" i="7"/>
  <c r="OB17" i="7"/>
  <c r="OB16" i="7"/>
  <c r="GP4" i="6"/>
  <c r="GP5" i="6" s="1"/>
  <c r="GQ3" i="6"/>
  <c r="GP242" i="3"/>
  <c r="GR64" i="3"/>
  <c r="GR54" i="3"/>
  <c r="GR136" i="3"/>
  <c r="GR41" i="3"/>
  <c r="GR42" i="3" s="1"/>
  <c r="GR3" i="3" s="1"/>
  <c r="GR47" i="3"/>
  <c r="GR74" i="6" s="1"/>
  <c r="GR59" i="3"/>
  <c r="GR192" i="3"/>
  <c r="GR63" i="3"/>
  <c r="GR51" i="3"/>
  <c r="GR187" i="3" s="1"/>
  <c r="GR110" i="3"/>
  <c r="GR118" i="3" s="1"/>
  <c r="GR156" i="3"/>
  <c r="GR61" i="3"/>
  <c r="GR90" i="3"/>
  <c r="GR94" i="3" s="1"/>
  <c r="GR96" i="3" s="1"/>
  <c r="GR53" i="3"/>
  <c r="GR66" i="3"/>
  <c r="GR50" i="3"/>
  <c r="GS89" i="3"/>
  <c r="GS5" i="3"/>
  <c r="GS26" i="3"/>
  <c r="GR65" i="3"/>
  <c r="GR49" i="3"/>
  <c r="GS17" i="3"/>
  <c r="GS16" i="3"/>
  <c r="GT14" i="3"/>
  <c r="GS2" i="3"/>
  <c r="GS145" i="3" s="1"/>
  <c r="GS84" i="3"/>
  <c r="OC13" i="3"/>
  <c r="OB6" i="3"/>
  <c r="GR144" i="3"/>
  <c r="GR48" i="3"/>
  <c r="GR142" i="3" s="1"/>
  <c r="GR60" i="3"/>
  <c r="GR52" i="3"/>
  <c r="GR62" i="3"/>
  <c r="GR4" i="3"/>
  <c r="GQ241" i="3"/>
  <c r="GR67" i="3"/>
  <c r="GR55" i="3"/>
  <c r="GR189" i="3" s="1"/>
  <c r="GQ123" i="3"/>
  <c r="GQ128" i="3"/>
  <c r="OA52" i="7" l="1"/>
  <c r="OA67" i="7"/>
  <c r="NZ188" i="7"/>
  <c r="NZ200" i="7" s="1"/>
  <c r="NZ189" i="7"/>
  <c r="NZ185" i="7"/>
  <c r="NZ102" i="7"/>
  <c r="NZ106" i="7" s="1"/>
  <c r="NZ112" i="7"/>
  <c r="OA121" i="7"/>
  <c r="OA122" i="7" s="1"/>
  <c r="OA117" i="7"/>
  <c r="OA103" i="7"/>
  <c r="OA104" i="7" s="1"/>
  <c r="OA126" i="7"/>
  <c r="OA127" i="7" s="1"/>
  <c r="OB145" i="7"/>
  <c r="OB146" i="7" s="1"/>
  <c r="OB150" i="7" s="1"/>
  <c r="OB158" i="7" s="1"/>
  <c r="OC158" i="7" s="1"/>
  <c r="NY128" i="7"/>
  <c r="NY130" i="7" s="1"/>
  <c r="NY123" i="7"/>
  <c r="OB31" i="7"/>
  <c r="OB144" i="7" s="1"/>
  <c r="OA110" i="7"/>
  <c r="OA90" i="7"/>
  <c r="OA94" i="7" s="1"/>
  <c r="OA96" i="7" s="1"/>
  <c r="NZ118" i="7"/>
  <c r="OB48" i="7"/>
  <c r="OB142" i="7" s="1"/>
  <c r="OC19" i="7"/>
  <c r="OC84" i="7"/>
  <c r="OC2" i="7"/>
  <c r="OB33" i="7"/>
  <c r="NY75" i="7"/>
  <c r="NY191" i="7" s="1"/>
  <c r="OB34" i="7"/>
  <c r="OB192" i="7" s="1"/>
  <c r="OA63" i="7"/>
  <c r="OA51" i="7"/>
  <c r="OA187" i="7" s="1"/>
  <c r="NY77" i="7"/>
  <c r="OA59" i="7"/>
  <c r="OA47" i="7"/>
  <c r="OA135" i="7" s="1"/>
  <c r="OA41" i="7"/>
  <c r="OA42" i="7" s="1"/>
  <c r="OA3" i="7" s="1"/>
  <c r="OB37" i="7"/>
  <c r="OB66" i="7" s="1"/>
  <c r="OA78" i="7" s="1"/>
  <c r="OA61" i="7"/>
  <c r="OA53" i="7"/>
  <c r="OB30" i="7"/>
  <c r="OB136" i="7" s="1"/>
  <c r="OB35" i="7"/>
  <c r="OB38" i="7"/>
  <c r="NY73" i="7"/>
  <c r="OB5" i="7"/>
  <c r="OB26" i="7"/>
  <c r="OB39" i="7"/>
  <c r="NY72" i="7"/>
  <c r="NY74" i="7"/>
  <c r="OB36" i="7"/>
  <c r="OB32" i="7"/>
  <c r="OB156" i="7" s="1"/>
  <c r="OA62" i="7"/>
  <c r="OA49" i="7"/>
  <c r="OA50" i="7"/>
  <c r="OA4" i="7"/>
  <c r="OA60" i="7"/>
  <c r="OA48" i="7"/>
  <c r="OA142" i="7" s="1"/>
  <c r="OA65" i="7"/>
  <c r="NZ77" i="7" s="1"/>
  <c r="OA54" i="7"/>
  <c r="OD14" i="7"/>
  <c r="OC1" i="7"/>
  <c r="OC145" i="7" s="1"/>
  <c r="OC146" i="7" s="1"/>
  <c r="OC150" i="7" s="1"/>
  <c r="OC25" i="7"/>
  <c r="OC89" i="7" s="1"/>
  <c r="OD15" i="7"/>
  <c r="OC16" i="7"/>
  <c r="OC17" i="7"/>
  <c r="GR75" i="6"/>
  <c r="GR82" i="6"/>
  <c r="FJ146" i="3"/>
  <c r="FJ150" i="3" s="1"/>
  <c r="FJ158" i="3" s="1"/>
  <c r="GQ130" i="3"/>
  <c r="GQ29" i="6" s="1"/>
  <c r="GT25" i="3"/>
  <c r="GT15" i="3"/>
  <c r="GT1" i="3"/>
  <c r="GS102" i="3"/>
  <c r="GS103" i="3" s="1"/>
  <c r="GS121" i="3"/>
  <c r="GS122" i="3" s="1"/>
  <c r="GS126" i="3"/>
  <c r="GS127" i="3" s="1"/>
  <c r="GS117" i="3"/>
  <c r="GR185" i="3"/>
  <c r="GR143" i="3"/>
  <c r="GQ72" i="3"/>
  <c r="GS37" i="3"/>
  <c r="GS35" i="3"/>
  <c r="GS36" i="3"/>
  <c r="GS33" i="3"/>
  <c r="GS97" i="6" s="1"/>
  <c r="GS31" i="3"/>
  <c r="GS38" i="3"/>
  <c r="GS32" i="3"/>
  <c r="GS30" i="3"/>
  <c r="GS34" i="3"/>
  <c r="GS39" i="3"/>
  <c r="GQ74" i="3"/>
  <c r="GQ98" i="6" s="1"/>
  <c r="GQ77" i="3"/>
  <c r="GQ78" i="3"/>
  <c r="GR188" i="3"/>
  <c r="GR200" i="3" s="1"/>
  <c r="GQ75" i="3"/>
  <c r="GQ191" i="3" s="1"/>
  <c r="GQ76" i="3"/>
  <c r="OD13" i="3"/>
  <c r="OC6" i="3"/>
  <c r="GR112" i="3"/>
  <c r="GR101" i="3"/>
  <c r="GR105" i="3" s="1"/>
  <c r="GR28" i="6" s="1"/>
  <c r="GQ71" i="3"/>
  <c r="GR190" i="3"/>
  <c r="GQ79" i="3"/>
  <c r="GR186" i="3"/>
  <c r="GQ73" i="3"/>
  <c r="GR135" i="3"/>
  <c r="OA185" i="7" l="1"/>
  <c r="OA188" i="7"/>
  <c r="OA200" i="7" s="1"/>
  <c r="OA189" i="7"/>
  <c r="OB52" i="7"/>
  <c r="OB67" i="7"/>
  <c r="OB190" i="7" s="1"/>
  <c r="NZ73" i="7"/>
  <c r="OA186" i="7"/>
  <c r="OA190" i="7"/>
  <c r="NZ79" i="7"/>
  <c r="OA112" i="7"/>
  <c r="OA102" i="7"/>
  <c r="OA106" i="7" s="1"/>
  <c r="OB126" i="7"/>
  <c r="OB127" i="7" s="1"/>
  <c r="OB121" i="7"/>
  <c r="OB122" i="7" s="1"/>
  <c r="OB103" i="7"/>
  <c r="OB104" i="7" s="1"/>
  <c r="OB117" i="7"/>
  <c r="OB110" i="7"/>
  <c r="OB90" i="7"/>
  <c r="OB94" i="7" s="1"/>
  <c r="OB96" i="7" s="1"/>
  <c r="OA118" i="7"/>
  <c r="NZ128" i="7"/>
  <c r="NZ123" i="7"/>
  <c r="OC30" i="7"/>
  <c r="OC136" i="7" s="1"/>
  <c r="OA143" i="7"/>
  <c r="OB60" i="7"/>
  <c r="OB143" i="7" s="1"/>
  <c r="OC37" i="7"/>
  <c r="OC66" i="7" s="1"/>
  <c r="OC39" i="7"/>
  <c r="OC38" i="7"/>
  <c r="OC35" i="7"/>
  <c r="OC36" i="7"/>
  <c r="OC65" i="7" s="1"/>
  <c r="OC32" i="7"/>
  <c r="OC156" i="7" s="1"/>
  <c r="NZ72" i="7"/>
  <c r="OC34" i="7"/>
  <c r="OC192" i="7" s="1"/>
  <c r="OB62" i="7"/>
  <c r="OA74" i="7" s="1"/>
  <c r="OB49" i="7"/>
  <c r="OB50" i="7"/>
  <c r="OB4" i="7"/>
  <c r="OC5" i="7"/>
  <c r="OC26" i="7"/>
  <c r="OB59" i="7"/>
  <c r="OB47" i="7"/>
  <c r="OB135" i="7" s="1"/>
  <c r="OB41" i="7"/>
  <c r="OB42" i="7" s="1"/>
  <c r="OB3" i="7" s="1"/>
  <c r="OD19" i="7"/>
  <c r="OD84" i="7"/>
  <c r="OD2" i="7"/>
  <c r="OE14" i="7"/>
  <c r="OD1" i="7"/>
  <c r="OD25" i="7"/>
  <c r="OD89" i="7" s="1"/>
  <c r="OC53" i="7"/>
  <c r="OB61" i="7"/>
  <c r="OB186" i="7" s="1"/>
  <c r="OB53" i="7"/>
  <c r="OB78" i="7"/>
  <c r="OC31" i="7"/>
  <c r="OC144" i="7" s="1"/>
  <c r="OB65" i="7"/>
  <c r="OB54" i="7"/>
  <c r="OB63" i="7"/>
  <c r="OB51" i="7"/>
  <c r="OB187" i="7" s="1"/>
  <c r="OC33" i="7"/>
  <c r="OA79" i="7"/>
  <c r="OC63" i="7"/>
  <c r="OC51" i="7"/>
  <c r="OC187" i="7" s="1"/>
  <c r="NZ74" i="7"/>
  <c r="OA71" i="7"/>
  <c r="NZ71" i="7"/>
  <c r="NZ75" i="7"/>
  <c r="NZ191" i="7" s="1"/>
  <c r="OE15" i="7"/>
  <c r="OD16" i="7"/>
  <c r="OD17" i="7"/>
  <c r="GQ4" i="6"/>
  <c r="GQ5" i="6" s="1"/>
  <c r="GR3" i="6"/>
  <c r="GQ242" i="3"/>
  <c r="GS54" i="3"/>
  <c r="GS64" i="3"/>
  <c r="GS66" i="3"/>
  <c r="GS50" i="3"/>
  <c r="GS55" i="3"/>
  <c r="GS189" i="3" s="1"/>
  <c r="GS67" i="3"/>
  <c r="GS192" i="3"/>
  <c r="GS63" i="3"/>
  <c r="GS51" i="3"/>
  <c r="GS187" i="3" s="1"/>
  <c r="GS136" i="3"/>
  <c r="GS47" i="3"/>
  <c r="GS74" i="6" s="1"/>
  <c r="GS59" i="3"/>
  <c r="GS41" i="3"/>
  <c r="GS42" i="3" s="1"/>
  <c r="GS3" i="3" s="1"/>
  <c r="GR241" i="3"/>
  <c r="GS156" i="3"/>
  <c r="GS110" i="3"/>
  <c r="GS118" i="3" s="1"/>
  <c r="GS90" i="3"/>
  <c r="GS94" i="3" s="1"/>
  <c r="GS96" i="3" s="1"/>
  <c r="GS61" i="3"/>
  <c r="GS53" i="3"/>
  <c r="GR123" i="3"/>
  <c r="GR128" i="3"/>
  <c r="GS65" i="3"/>
  <c r="GS49" i="3"/>
  <c r="GT17" i="3"/>
  <c r="GT16" i="3"/>
  <c r="GU14" i="3"/>
  <c r="GT2" i="3"/>
  <c r="GT145" i="3" s="1"/>
  <c r="GT84" i="3"/>
  <c r="GS144" i="3"/>
  <c r="GS48" i="3"/>
  <c r="GS142" i="3" s="1"/>
  <c r="GS60" i="3"/>
  <c r="GT19" i="3"/>
  <c r="OE13" i="3"/>
  <c r="OD6" i="3"/>
  <c r="GS52" i="3"/>
  <c r="GS62" i="3"/>
  <c r="GS4" i="3"/>
  <c r="GT89" i="3"/>
  <c r="GT5" i="3"/>
  <c r="GT26" i="3"/>
  <c r="OC188" i="7" l="1"/>
  <c r="OC200" i="7" s="1"/>
  <c r="OC189" i="7"/>
  <c r="OC52" i="7"/>
  <c r="OC67" i="7"/>
  <c r="OC190" i="7" s="1"/>
  <c r="OB79" i="7"/>
  <c r="OB188" i="7"/>
  <c r="OB200" i="7" s="1"/>
  <c r="OB189" i="7"/>
  <c r="OC61" i="7"/>
  <c r="OC186" i="7" s="1"/>
  <c r="OC47" i="7"/>
  <c r="OC135" i="7" s="1"/>
  <c r="OB185" i="7"/>
  <c r="OC59" i="7"/>
  <c r="OD145" i="7"/>
  <c r="OD146" i="7" s="1"/>
  <c r="OD150" i="7" s="1"/>
  <c r="OD158" i="7" s="1"/>
  <c r="OB118" i="7"/>
  <c r="NZ130" i="7"/>
  <c r="OD38" i="7"/>
  <c r="OC126" i="7"/>
  <c r="OC127" i="7" s="1"/>
  <c r="OC103" i="7"/>
  <c r="OC104" i="7" s="1"/>
  <c r="OC121" i="7"/>
  <c r="OC122" i="7" s="1"/>
  <c r="OC117" i="7"/>
  <c r="OC118" i="7" s="1"/>
  <c r="OD31" i="7"/>
  <c r="OD144" i="7" s="1"/>
  <c r="OC110" i="7"/>
  <c r="OC90" i="7"/>
  <c r="OC94" i="7" s="1"/>
  <c r="OC96" i="7" s="1"/>
  <c r="OA72" i="7"/>
  <c r="OB112" i="7"/>
  <c r="OB102" i="7"/>
  <c r="OB106" i="7" s="1"/>
  <c r="OA128" i="7"/>
  <c r="OA123" i="7"/>
  <c r="OD32" i="7"/>
  <c r="OD156" i="7" s="1"/>
  <c r="OB77" i="7"/>
  <c r="OC41" i="7"/>
  <c r="OC42" i="7" s="1"/>
  <c r="OC3" i="7" s="1"/>
  <c r="OC54" i="7"/>
  <c r="OB75" i="7"/>
  <c r="OB191" i="7" s="1"/>
  <c r="OD33" i="7"/>
  <c r="OD50" i="7" s="1"/>
  <c r="OD34" i="7"/>
  <c r="OB73" i="7"/>
  <c r="OA75" i="7"/>
  <c r="OA191" i="7" s="1"/>
  <c r="OD5" i="7"/>
  <c r="OD26" i="7"/>
  <c r="OF14" i="7"/>
  <c r="OE1" i="7"/>
  <c r="OE145" i="7" s="1"/>
  <c r="OE146" i="7" s="1"/>
  <c r="OE150" i="7" s="1"/>
  <c r="OE25" i="7"/>
  <c r="OE89" i="7" s="1"/>
  <c r="OC62" i="7"/>
  <c r="OB74" i="7" s="1"/>
  <c r="OC50" i="7"/>
  <c r="OC49" i="7"/>
  <c r="OC4" i="7"/>
  <c r="OA73" i="7"/>
  <c r="OD30" i="7"/>
  <c r="OD136" i="7" s="1"/>
  <c r="OD39" i="7"/>
  <c r="OA77" i="7"/>
  <c r="OD36" i="7"/>
  <c r="OD37" i="7"/>
  <c r="OD66" i="7" s="1"/>
  <c r="OE19" i="7"/>
  <c r="OE84" i="7"/>
  <c r="OE2" i="7"/>
  <c r="OE34" i="7"/>
  <c r="OE192" i="7" s="1"/>
  <c r="OC60" i="7"/>
  <c r="OC143" i="7" s="1"/>
  <c r="OC48" i="7"/>
  <c r="OC142" i="7" s="1"/>
  <c r="OD35" i="7"/>
  <c r="OF15" i="7"/>
  <c r="OE17" i="7"/>
  <c r="OE16" i="7"/>
  <c r="GS75" i="6"/>
  <c r="GS82" i="6"/>
  <c r="FK146" i="3"/>
  <c r="FK150" i="3" s="1"/>
  <c r="FK158" i="3" s="1"/>
  <c r="GR130" i="3"/>
  <c r="GR77" i="3"/>
  <c r="GR71" i="3"/>
  <c r="GS135" i="3"/>
  <c r="GS190" i="3"/>
  <c r="GR79" i="3"/>
  <c r="GR74" i="3"/>
  <c r="GR98" i="6" s="1"/>
  <c r="GU25" i="3"/>
  <c r="GU15" i="3"/>
  <c r="GU1" i="3"/>
  <c r="GR78" i="3"/>
  <c r="GT37" i="3"/>
  <c r="GT38" i="3"/>
  <c r="GT39" i="3"/>
  <c r="GT35" i="3"/>
  <c r="GT33" i="3"/>
  <c r="GT97" i="6" s="1"/>
  <c r="GT31" i="3"/>
  <c r="GT32" i="3"/>
  <c r="GT30" i="3"/>
  <c r="GT36" i="3"/>
  <c r="GT34" i="3"/>
  <c r="GS186" i="3"/>
  <c r="GR73" i="3"/>
  <c r="GR76" i="3"/>
  <c r="GS185" i="3"/>
  <c r="GS143" i="3"/>
  <c r="GR72" i="3"/>
  <c r="GT126" i="3"/>
  <c r="GT127" i="3" s="1"/>
  <c r="GT117" i="3"/>
  <c r="GT102" i="3"/>
  <c r="GT103" i="3" s="1"/>
  <c r="GT121" i="3"/>
  <c r="GT122" i="3" s="1"/>
  <c r="GS112" i="3"/>
  <c r="GS101" i="3"/>
  <c r="GS105" i="3" s="1"/>
  <c r="GS28" i="6" s="1"/>
  <c r="GS188" i="3"/>
  <c r="GS200" i="3" s="1"/>
  <c r="GR75" i="3"/>
  <c r="GR191" i="3" s="1"/>
  <c r="OE6" i="3"/>
  <c r="OF13" i="3"/>
  <c r="OE158" i="7" l="1"/>
  <c r="OD48" i="7"/>
  <c r="OD142" i="7" s="1"/>
  <c r="OD51" i="7"/>
  <c r="OD187" i="7" s="1"/>
  <c r="OD192" i="7"/>
  <c r="OA130" i="7"/>
  <c r="OC185" i="7"/>
  <c r="OD60" i="7"/>
  <c r="OD143" i="7" s="1"/>
  <c r="OD53" i="7"/>
  <c r="OB71" i="7"/>
  <c r="OD52" i="7"/>
  <c r="OD67" i="7"/>
  <c r="OD190" i="7" s="1"/>
  <c r="OD61" i="7"/>
  <c r="OC79" i="7"/>
  <c r="OB128" i="7"/>
  <c r="OB123" i="7"/>
  <c r="OD4" i="7"/>
  <c r="OD117" i="7"/>
  <c r="OD126" i="7"/>
  <c r="OD127" i="7" s="1"/>
  <c r="OD103" i="7"/>
  <c r="OD104" i="7" s="1"/>
  <c r="OD121" i="7"/>
  <c r="OD122" i="7" s="1"/>
  <c r="OC102" i="7"/>
  <c r="OC106" i="7" s="1"/>
  <c r="OC112" i="7"/>
  <c r="OE31" i="7"/>
  <c r="OE144" i="7" s="1"/>
  <c r="OD110" i="7"/>
  <c r="OD90" i="7"/>
  <c r="OD94" i="7" s="1"/>
  <c r="OD96" i="7" s="1"/>
  <c r="OD49" i="7"/>
  <c r="OD62" i="7"/>
  <c r="OD63" i="7"/>
  <c r="OE30" i="7"/>
  <c r="OE136" i="7" s="1"/>
  <c r="OE33" i="7"/>
  <c r="OE62" i="7" s="1"/>
  <c r="OD74" i="7" s="1"/>
  <c r="OE60" i="7"/>
  <c r="OE63" i="7"/>
  <c r="OE51" i="7"/>
  <c r="OE187" i="7" s="1"/>
  <c r="OD59" i="7"/>
  <c r="OD185" i="7" s="1"/>
  <c r="OD47" i="7"/>
  <c r="OD135" i="7" s="1"/>
  <c r="OD41" i="7"/>
  <c r="OD42" i="7" s="1"/>
  <c r="OD3" i="7" s="1"/>
  <c r="OC78" i="7"/>
  <c r="OD65" i="7"/>
  <c r="OD54" i="7"/>
  <c r="OC72" i="7"/>
  <c r="OB72" i="7"/>
  <c r="OE37" i="7"/>
  <c r="OE66" i="7" s="1"/>
  <c r="OE36" i="7"/>
  <c r="OE39" i="7"/>
  <c r="OE5" i="7"/>
  <c r="OE26" i="7"/>
  <c r="OE35" i="7"/>
  <c r="OE38" i="7"/>
  <c r="OE50" i="7"/>
  <c r="OE49" i="7"/>
  <c r="OE4" i="7"/>
  <c r="OF19" i="7"/>
  <c r="OF84" i="7"/>
  <c r="OF2" i="7"/>
  <c r="OF34" i="7"/>
  <c r="OF192" i="7" s="1"/>
  <c r="OE32" i="7"/>
  <c r="OE156" i="7" s="1"/>
  <c r="OG14" i="7"/>
  <c r="OF1" i="7"/>
  <c r="OF145" i="7" s="1"/>
  <c r="OF146" i="7" s="1"/>
  <c r="OF150" i="7" s="1"/>
  <c r="OF25" i="7"/>
  <c r="OF89" i="7" s="1"/>
  <c r="OC74" i="7"/>
  <c r="OG15" i="7"/>
  <c r="OF16" i="7"/>
  <c r="OF17" i="7"/>
  <c r="GR242" i="3"/>
  <c r="GR29" i="6"/>
  <c r="GS3" i="6"/>
  <c r="GT54" i="3"/>
  <c r="GT64" i="3"/>
  <c r="GU89" i="3"/>
  <c r="GU5" i="3"/>
  <c r="GU26" i="3"/>
  <c r="GT136" i="3"/>
  <c r="GT47" i="3"/>
  <c r="GT74" i="6" s="1"/>
  <c r="GT59" i="3"/>
  <c r="GT41" i="3"/>
  <c r="GT42" i="3" s="1"/>
  <c r="GT3" i="3" s="1"/>
  <c r="GT156" i="3"/>
  <c r="GT110" i="3"/>
  <c r="GT118" i="3" s="1"/>
  <c r="GT90" i="3"/>
  <c r="GT94" i="3" s="1"/>
  <c r="GT96" i="3" s="1"/>
  <c r="GT61" i="3"/>
  <c r="GT53" i="3"/>
  <c r="GT144" i="3"/>
  <c r="GT48" i="3"/>
  <c r="GT142" i="3" s="1"/>
  <c r="GT60" i="3"/>
  <c r="GT75" i="6" s="1"/>
  <c r="GS241" i="3"/>
  <c r="GS123" i="3"/>
  <c r="GS128" i="3"/>
  <c r="GT62" i="3"/>
  <c r="GT52" i="3"/>
  <c r="GT4" i="3"/>
  <c r="GT67" i="3"/>
  <c r="GT55" i="3"/>
  <c r="GT189" i="3" s="1"/>
  <c r="GT50" i="3"/>
  <c r="GT66" i="3"/>
  <c r="GU17" i="3"/>
  <c r="GU16" i="3"/>
  <c r="GV14" i="3"/>
  <c r="GU2" i="3"/>
  <c r="GU145" i="3" s="1"/>
  <c r="GU84" i="3"/>
  <c r="OF6" i="3"/>
  <c r="OG13" i="3"/>
  <c r="GT192" i="3"/>
  <c r="GT63" i="3"/>
  <c r="GT51" i="3"/>
  <c r="GT187" i="3" s="1"/>
  <c r="GT65" i="3"/>
  <c r="GT49" i="3"/>
  <c r="GU19" i="3"/>
  <c r="OC75" i="7" l="1"/>
  <c r="OC191" i="7" s="1"/>
  <c r="OD188" i="7"/>
  <c r="OD200" i="7" s="1"/>
  <c r="OD189" i="7"/>
  <c r="OD186" i="7"/>
  <c r="OC73" i="7"/>
  <c r="OE52" i="7"/>
  <c r="OE67" i="7"/>
  <c r="OE190" i="7" s="1"/>
  <c r="OD75" i="7"/>
  <c r="OD191" i="7" s="1"/>
  <c r="OE188" i="7"/>
  <c r="OE200" i="7" s="1"/>
  <c r="OE189" i="7"/>
  <c r="OE48" i="7"/>
  <c r="OE142" i="7" s="1"/>
  <c r="OF158" i="7"/>
  <c r="OE47" i="7"/>
  <c r="OE135" i="7" s="1"/>
  <c r="OE121" i="7"/>
  <c r="OE122" i="7" s="1"/>
  <c r="OE117" i="7"/>
  <c r="OE126" i="7"/>
  <c r="OE127" i="7" s="1"/>
  <c r="OE103" i="7"/>
  <c r="OE104" i="7" s="1"/>
  <c r="OD112" i="7"/>
  <c r="OD102" i="7"/>
  <c r="OD106" i="7" s="1"/>
  <c r="OE59" i="7"/>
  <c r="OD72" i="7"/>
  <c r="OE143" i="7"/>
  <c r="OD118" i="7"/>
  <c r="OE110" i="7"/>
  <c r="OE90" i="7"/>
  <c r="OE94" i="7" s="1"/>
  <c r="OE96" i="7" s="1"/>
  <c r="OF31" i="7"/>
  <c r="OF144" i="7" s="1"/>
  <c r="OC128" i="7"/>
  <c r="OC123" i="7"/>
  <c r="OB130" i="7"/>
  <c r="OF30" i="7"/>
  <c r="OF136" i="7" s="1"/>
  <c r="OF33" i="7"/>
  <c r="OF4" i="7" s="1"/>
  <c r="OF5" i="7"/>
  <c r="OF26" i="7"/>
  <c r="OF63" i="7"/>
  <c r="OF51" i="7"/>
  <c r="OF187" i="7" s="1"/>
  <c r="OH14" i="7"/>
  <c r="OG1" i="7"/>
  <c r="OG25" i="7"/>
  <c r="OG89" i="7" s="1"/>
  <c r="OE65" i="7"/>
  <c r="OE54" i="7"/>
  <c r="OD77" i="7"/>
  <c r="OC77" i="7"/>
  <c r="OE61" i="7"/>
  <c r="OE186" i="7" s="1"/>
  <c r="OE53" i="7"/>
  <c r="OF38" i="7"/>
  <c r="OE41" i="7"/>
  <c r="OE42" i="7" s="1"/>
  <c r="OE3" i="7" s="1"/>
  <c r="OC71" i="7"/>
  <c r="OF36" i="7"/>
  <c r="OF37" i="7"/>
  <c r="OF66" i="7" s="1"/>
  <c r="OF35" i="7"/>
  <c r="OD79" i="7"/>
  <c r="OG19" i="7"/>
  <c r="OG84" i="7"/>
  <c r="OG2" i="7"/>
  <c r="OF32" i="7"/>
  <c r="OF156" i="7" s="1"/>
  <c r="OF62" i="7"/>
  <c r="OF50" i="7"/>
  <c r="OF49" i="7"/>
  <c r="OF39" i="7"/>
  <c r="OD78" i="7"/>
  <c r="OH15" i="7"/>
  <c r="OG16" i="7"/>
  <c r="OG17" i="7"/>
  <c r="GT82" i="6"/>
  <c r="GR4" i="6"/>
  <c r="GR5" i="6" s="1"/>
  <c r="FL146" i="3"/>
  <c r="FL150" i="3" s="1"/>
  <c r="FL158" i="3" s="1"/>
  <c r="GS130" i="3"/>
  <c r="GS71" i="3"/>
  <c r="GT135" i="3"/>
  <c r="GT185" i="3"/>
  <c r="GT143" i="3"/>
  <c r="GS72" i="3"/>
  <c r="GU39" i="3"/>
  <c r="GU37" i="3"/>
  <c r="GU33" i="3"/>
  <c r="GU97" i="6" s="1"/>
  <c r="GU31" i="3"/>
  <c r="GU38" i="3"/>
  <c r="GU32" i="3"/>
  <c r="GU30" i="3"/>
  <c r="GU34" i="3"/>
  <c r="GU36" i="3"/>
  <c r="GU35" i="3"/>
  <c r="GT190" i="3"/>
  <c r="GS79" i="3"/>
  <c r="GU117" i="3"/>
  <c r="GU121" i="3"/>
  <c r="GU122" i="3" s="1"/>
  <c r="GU102" i="3"/>
  <c r="GU103" i="3" s="1"/>
  <c r="GU126" i="3"/>
  <c r="GU127" i="3" s="1"/>
  <c r="GS74" i="3"/>
  <c r="GS98" i="6" s="1"/>
  <c r="GS78" i="3"/>
  <c r="GT186" i="3"/>
  <c r="GS73" i="3"/>
  <c r="GV25" i="3"/>
  <c r="GV15" i="3"/>
  <c r="GV1" i="3"/>
  <c r="OH13" i="3"/>
  <c r="OG6" i="3"/>
  <c r="GT112" i="3"/>
  <c r="GT101" i="3"/>
  <c r="GT105" i="3" s="1"/>
  <c r="GT28" i="6" s="1"/>
  <c r="GS77" i="3"/>
  <c r="GT188" i="3"/>
  <c r="GT200" i="3" s="1"/>
  <c r="GS75" i="3"/>
  <c r="GS191" i="3" s="1"/>
  <c r="GS76" i="3"/>
  <c r="OF52" i="7" l="1"/>
  <c r="OF67" i="7"/>
  <c r="OF190" i="7" s="1"/>
  <c r="OF188" i="7"/>
  <c r="OF200" i="7" s="1"/>
  <c r="OF189" i="7"/>
  <c r="OD71" i="7"/>
  <c r="OE185" i="7"/>
  <c r="OF59" i="7"/>
  <c r="OF48" i="7"/>
  <c r="OF142" i="7" s="1"/>
  <c r="OE75" i="7"/>
  <c r="OE191" i="7" s="1"/>
  <c r="OE79" i="7"/>
  <c r="OF60" i="7"/>
  <c r="OF143" i="7" s="1"/>
  <c r="OG145" i="7"/>
  <c r="OG146" i="7" s="1"/>
  <c r="OG150" i="7" s="1"/>
  <c r="OG158" i="7" s="1"/>
  <c r="OE112" i="7"/>
  <c r="OE102" i="7"/>
  <c r="OE106" i="7" s="1"/>
  <c r="OD128" i="7"/>
  <c r="OD123" i="7"/>
  <c r="OF110" i="7"/>
  <c r="OF90" i="7"/>
  <c r="OF94" i="7" s="1"/>
  <c r="OF96" i="7" s="1"/>
  <c r="OE72" i="7"/>
  <c r="OF121" i="7"/>
  <c r="OF122" i="7" s="1"/>
  <c r="OF126" i="7"/>
  <c r="OF127" i="7" s="1"/>
  <c r="OF117" i="7"/>
  <c r="OF103" i="7"/>
  <c r="OF104" i="7" s="1"/>
  <c r="OC130" i="7"/>
  <c r="OE118" i="7"/>
  <c r="OG31" i="7"/>
  <c r="OG144" i="7" s="1"/>
  <c r="OF47" i="7"/>
  <c r="OF135" i="7" s="1"/>
  <c r="OG34" i="7"/>
  <c r="OG192" i="7" s="1"/>
  <c r="OG33" i="7"/>
  <c r="OF65" i="7"/>
  <c r="OF54" i="7"/>
  <c r="OI14" i="7"/>
  <c r="OH1" i="7"/>
  <c r="OH25" i="7"/>
  <c r="OH89" i="7" s="1"/>
  <c r="OG30" i="7"/>
  <c r="OG136" i="7" s="1"/>
  <c r="OH19" i="7"/>
  <c r="OH84" i="7"/>
  <c r="OH2" i="7"/>
  <c r="OF61" i="7"/>
  <c r="OF53" i="7"/>
  <c r="OG38" i="7"/>
  <c r="OE78" i="7"/>
  <c r="OE77" i="7"/>
  <c r="OG37" i="7"/>
  <c r="OG66" i="7" s="1"/>
  <c r="OF41" i="7"/>
  <c r="OF42" i="7" s="1"/>
  <c r="OF3" i="7" s="1"/>
  <c r="OG36" i="7"/>
  <c r="OG39" i="7"/>
  <c r="OG63" i="7"/>
  <c r="OG51" i="7"/>
  <c r="OG187" i="7" s="1"/>
  <c r="OG32" i="7"/>
  <c r="OG156" i="7" s="1"/>
  <c r="OG35" i="7"/>
  <c r="OE74" i="7"/>
  <c r="OD73" i="7"/>
  <c r="OG5" i="7"/>
  <c r="OG26" i="7"/>
  <c r="OI15" i="7"/>
  <c r="OH17" i="7"/>
  <c r="OH16" i="7"/>
  <c r="GS242" i="3"/>
  <c r="GS29" i="6"/>
  <c r="GT3" i="6"/>
  <c r="GV89" i="3"/>
  <c r="GV5" i="3"/>
  <c r="GV26" i="3"/>
  <c r="GU136" i="3"/>
  <c r="GU59" i="3"/>
  <c r="GU41" i="3"/>
  <c r="GU42" i="3" s="1"/>
  <c r="GU3" i="3" s="1"/>
  <c r="GU47" i="3"/>
  <c r="GU74" i="6" s="1"/>
  <c r="GU156" i="3"/>
  <c r="GU110" i="3"/>
  <c r="GU118" i="3" s="1"/>
  <c r="GU90" i="3"/>
  <c r="GU94" i="3" s="1"/>
  <c r="GU96" i="3" s="1"/>
  <c r="GU61" i="3"/>
  <c r="GU53" i="3"/>
  <c r="OI13" i="3"/>
  <c r="OH6" i="3"/>
  <c r="GU65" i="3"/>
  <c r="GU49" i="3"/>
  <c r="GU144" i="3"/>
  <c r="GU48" i="3"/>
  <c r="GU142" i="3" s="1"/>
  <c r="GU60" i="3"/>
  <c r="GU62" i="3"/>
  <c r="GU52" i="3"/>
  <c r="GU4" i="3"/>
  <c r="GU67" i="3"/>
  <c r="GU55" i="3"/>
  <c r="GU189" i="3" s="1"/>
  <c r="GV2" i="3"/>
  <c r="GV145" i="3" s="1"/>
  <c r="GV17" i="3"/>
  <c r="GV16" i="3"/>
  <c r="GW14" i="3"/>
  <c r="GV84" i="3"/>
  <c r="GU64" i="3"/>
  <c r="GU54" i="3"/>
  <c r="GU50" i="3"/>
  <c r="GU66" i="3"/>
  <c r="GT241" i="3"/>
  <c r="GT128" i="3"/>
  <c r="GT123" i="3"/>
  <c r="GV19" i="3"/>
  <c r="GU192" i="3"/>
  <c r="GU51" i="3"/>
  <c r="GU187" i="3" s="1"/>
  <c r="GU63" i="3"/>
  <c r="OG52" i="7" l="1"/>
  <c r="OG67" i="7"/>
  <c r="OG190" i="7" s="1"/>
  <c r="OG60" i="7"/>
  <c r="OF75" i="7"/>
  <c r="OF191" i="7" s="1"/>
  <c r="OG188" i="7"/>
  <c r="OG200" i="7" s="1"/>
  <c r="OG189" i="7"/>
  <c r="OE73" i="7"/>
  <c r="OF186" i="7"/>
  <c r="OG48" i="7"/>
  <c r="OG142" i="7" s="1"/>
  <c r="OF118" i="7"/>
  <c r="OF185" i="7"/>
  <c r="OE71" i="7"/>
  <c r="OD130" i="7"/>
  <c r="OH39" i="7"/>
  <c r="OH145" i="7"/>
  <c r="OH146" i="7" s="1"/>
  <c r="OH150" i="7" s="1"/>
  <c r="OH158" i="7" s="1"/>
  <c r="OG110" i="7"/>
  <c r="OG90" i="7"/>
  <c r="OG94" i="7" s="1"/>
  <c r="OG96" i="7" s="1"/>
  <c r="OG103" i="7"/>
  <c r="OG104" i="7" s="1"/>
  <c r="OG117" i="7"/>
  <c r="OG121" i="7"/>
  <c r="OG122" i="7" s="1"/>
  <c r="OG126" i="7"/>
  <c r="OG127" i="7" s="1"/>
  <c r="OH38" i="7"/>
  <c r="OF112" i="7"/>
  <c r="OF102" i="7"/>
  <c r="OF106" i="7" s="1"/>
  <c r="OE128" i="7"/>
  <c r="OE123" i="7"/>
  <c r="OH31" i="7"/>
  <c r="OH48" i="7" s="1"/>
  <c r="OH142" i="7" s="1"/>
  <c r="OH37" i="7"/>
  <c r="OH66" i="7" s="1"/>
  <c r="OG78" i="7" s="1"/>
  <c r="OH35" i="7"/>
  <c r="OH36" i="7"/>
  <c r="OH32" i="7"/>
  <c r="OH156" i="7" s="1"/>
  <c r="OJ14" i="7"/>
  <c r="OI1" i="7"/>
  <c r="OI25" i="7"/>
  <c r="OI89" i="7" s="1"/>
  <c r="OG61" i="7"/>
  <c r="OG186" i="7" s="1"/>
  <c r="OG53" i="7"/>
  <c r="OI19" i="7"/>
  <c r="OI84" i="7"/>
  <c r="OI2" i="7"/>
  <c r="OH34" i="7"/>
  <c r="OH192" i="7" s="1"/>
  <c r="OF78" i="7"/>
  <c r="OH33" i="7"/>
  <c r="OG59" i="7"/>
  <c r="OG185" i="7" s="1"/>
  <c r="OG47" i="7"/>
  <c r="OG135" i="7" s="1"/>
  <c r="OG41" i="7"/>
  <c r="OG42" i="7" s="1"/>
  <c r="OG3" i="7" s="1"/>
  <c r="OG62" i="7"/>
  <c r="OG49" i="7"/>
  <c r="OG50" i="7"/>
  <c r="OG4" i="7"/>
  <c r="OF79" i="7"/>
  <c r="OH30" i="7"/>
  <c r="OH136" i="7" s="1"/>
  <c r="OH65" i="7"/>
  <c r="OH54" i="7"/>
  <c r="OG65" i="7"/>
  <c r="OG54" i="7"/>
  <c r="OF73" i="7"/>
  <c r="OH5" i="7"/>
  <c r="OH26" i="7"/>
  <c r="OJ15" i="7"/>
  <c r="OI17" i="7"/>
  <c r="OI16" i="7"/>
  <c r="OI39" i="7" s="1"/>
  <c r="GU75" i="6"/>
  <c r="GU82" i="6"/>
  <c r="GS4" i="6"/>
  <c r="GS5" i="6" s="1"/>
  <c r="FM146" i="3"/>
  <c r="FM150" i="3" s="1"/>
  <c r="FM158" i="3" s="1"/>
  <c r="OJ13" i="3"/>
  <c r="OI6" i="3"/>
  <c r="GT71" i="3"/>
  <c r="GU190" i="3"/>
  <c r="GT79" i="3"/>
  <c r="GU185" i="3"/>
  <c r="GU143" i="3"/>
  <c r="GT72" i="3"/>
  <c r="GT78" i="3"/>
  <c r="GV117" i="3"/>
  <c r="GV126" i="3"/>
  <c r="GV127" i="3" s="1"/>
  <c r="GV102" i="3"/>
  <c r="GV103" i="3" s="1"/>
  <c r="GV121" i="3"/>
  <c r="GV122" i="3" s="1"/>
  <c r="GU186" i="3"/>
  <c r="GT73" i="3"/>
  <c r="GT130" i="3"/>
  <c r="GT29" i="6" s="1"/>
  <c r="GW25" i="3"/>
  <c r="GW15" i="3"/>
  <c r="GW19" i="3" s="1"/>
  <c r="GW1" i="3"/>
  <c r="GU112" i="3"/>
  <c r="GU101" i="3"/>
  <c r="GU105" i="3" s="1"/>
  <c r="GU28" i="6" s="1"/>
  <c r="GT76" i="3"/>
  <c r="GV38" i="3"/>
  <c r="GV36" i="3"/>
  <c r="GV31" i="3"/>
  <c r="GV39" i="3"/>
  <c r="GV37" i="3"/>
  <c r="GV33" i="3"/>
  <c r="GV97" i="6" s="1"/>
  <c r="GV32" i="3"/>
  <c r="GV30" i="3"/>
  <c r="GV34" i="3"/>
  <c r="GV35" i="3"/>
  <c r="GU188" i="3"/>
  <c r="GU200" i="3" s="1"/>
  <c r="GT75" i="3"/>
  <c r="GT191" i="3" s="1"/>
  <c r="GT74" i="3"/>
  <c r="GT98" i="6" s="1"/>
  <c r="GT77" i="3"/>
  <c r="GU135" i="3"/>
  <c r="OH53" i="7" l="1"/>
  <c r="OH52" i="7"/>
  <c r="OH67" i="7"/>
  <c r="OH190" i="7" s="1"/>
  <c r="OE130" i="7"/>
  <c r="OG143" i="7"/>
  <c r="OF72" i="7"/>
  <c r="OI36" i="7"/>
  <c r="OG112" i="7"/>
  <c r="OG102" i="7"/>
  <c r="OG106" i="7" s="1"/>
  <c r="OI32" i="7"/>
  <c r="OI156" i="7" s="1"/>
  <c r="OH110" i="7"/>
  <c r="OH90" i="7"/>
  <c r="OH94" i="7" s="1"/>
  <c r="OH96" i="7" s="1"/>
  <c r="OI31" i="7"/>
  <c r="OI144" i="7" s="1"/>
  <c r="OH61" i="7"/>
  <c r="OH186" i="7" s="1"/>
  <c r="OF128" i="7"/>
  <c r="OF123" i="7"/>
  <c r="OI38" i="7"/>
  <c r="OI37" i="7"/>
  <c r="OI66" i="7" s="1"/>
  <c r="OH78" i="7" s="1"/>
  <c r="OI30" i="7"/>
  <c r="OI136" i="7" s="1"/>
  <c r="OH117" i="7"/>
  <c r="OH121" i="7"/>
  <c r="OH122" i="7" s="1"/>
  <c r="OH103" i="7"/>
  <c r="OH104" i="7" s="1"/>
  <c r="OH126" i="7"/>
  <c r="OH127" i="7" s="1"/>
  <c r="OI145" i="7"/>
  <c r="OI146" i="7" s="1"/>
  <c r="OI150" i="7" s="1"/>
  <c r="OI158" i="7" s="1"/>
  <c r="OJ158" i="7" s="1"/>
  <c r="OH60" i="7"/>
  <c r="OH144" i="7"/>
  <c r="OG118" i="7"/>
  <c r="OI35" i="7"/>
  <c r="OG73" i="7"/>
  <c r="OJ19" i="7"/>
  <c r="OJ84" i="7"/>
  <c r="OJ2" i="7"/>
  <c r="OH62" i="7"/>
  <c r="OG74" i="7" s="1"/>
  <c r="OH49" i="7"/>
  <c r="OH50" i="7"/>
  <c r="OH4" i="7"/>
  <c r="OI65" i="7"/>
  <c r="OI54" i="7"/>
  <c r="OI5" i="7"/>
  <c r="OI26" i="7"/>
  <c r="OI61" i="7"/>
  <c r="OI186" i="7" s="1"/>
  <c r="OI53" i="7"/>
  <c r="OF71" i="7"/>
  <c r="OH63" i="7"/>
  <c r="OH51" i="7"/>
  <c r="OH187" i="7" s="1"/>
  <c r="OK14" i="7"/>
  <c r="OJ1" i="7"/>
  <c r="OJ145" i="7" s="1"/>
  <c r="OJ146" i="7" s="1"/>
  <c r="OJ150" i="7" s="1"/>
  <c r="OJ25" i="7"/>
  <c r="OJ89" i="7" s="1"/>
  <c r="OH59" i="7"/>
  <c r="OH185" i="7" s="1"/>
  <c r="OH47" i="7"/>
  <c r="OH135" i="7" s="1"/>
  <c r="OH41" i="7"/>
  <c r="OH42" i="7" s="1"/>
  <c r="OH3" i="7" s="1"/>
  <c r="OI34" i="7"/>
  <c r="OI192" i="7" s="1"/>
  <c r="OI60" i="7"/>
  <c r="OI143" i="7" s="1"/>
  <c r="OI48" i="7"/>
  <c r="OI142" i="7" s="1"/>
  <c r="OG77" i="7"/>
  <c r="OF74" i="7"/>
  <c r="OF77" i="7"/>
  <c r="OI33" i="7"/>
  <c r="OK15" i="7"/>
  <c r="OJ17" i="7"/>
  <c r="OJ16" i="7"/>
  <c r="GT4" i="6"/>
  <c r="GT5" i="6" s="1"/>
  <c r="GU3" i="6"/>
  <c r="GV62" i="3"/>
  <c r="GV52" i="3"/>
  <c r="GV4" i="3"/>
  <c r="GU241" i="3"/>
  <c r="GV66" i="3"/>
  <c r="GV50" i="3"/>
  <c r="GU128" i="3"/>
  <c r="GU123" i="3"/>
  <c r="GV144" i="3"/>
  <c r="GV48" i="3"/>
  <c r="GV142" i="3" s="1"/>
  <c r="GV60" i="3"/>
  <c r="GV55" i="3"/>
  <c r="GV189" i="3" s="1"/>
  <c r="GV67" i="3"/>
  <c r="GV192" i="3"/>
  <c r="GV51" i="3"/>
  <c r="GV187" i="3" s="1"/>
  <c r="GV63" i="3"/>
  <c r="GV49" i="3"/>
  <c r="GV65" i="3"/>
  <c r="GV64" i="3"/>
  <c r="GV54" i="3"/>
  <c r="GV136" i="3"/>
  <c r="GV41" i="3"/>
  <c r="GV42" i="3" s="1"/>
  <c r="GV3" i="3" s="1"/>
  <c r="GV47" i="3"/>
  <c r="GV74" i="6" s="1"/>
  <c r="GV59" i="3"/>
  <c r="GW89" i="3"/>
  <c r="GW26" i="3"/>
  <c r="GW5" i="3"/>
  <c r="GW2" i="3"/>
  <c r="GW145" i="3" s="1"/>
  <c r="GW17" i="3"/>
  <c r="GW16" i="3"/>
  <c r="GX14" i="3"/>
  <c r="GW84" i="3"/>
  <c r="GV156" i="3"/>
  <c r="GV90" i="3"/>
  <c r="GV94" i="3" s="1"/>
  <c r="GV96" i="3" s="1"/>
  <c r="GV110" i="3"/>
  <c r="GV118" i="3" s="1"/>
  <c r="GV53" i="3"/>
  <c r="GV61" i="3"/>
  <c r="GT242" i="3"/>
  <c r="OK13" i="3"/>
  <c r="OJ6" i="3"/>
  <c r="OI52" i="7" l="1"/>
  <c r="OI67" i="7"/>
  <c r="OI41" i="7"/>
  <c r="OI42" i="7" s="1"/>
  <c r="OI3" i="7" s="1"/>
  <c r="OH188" i="7"/>
  <c r="OH200" i="7" s="1"/>
  <c r="OH189" i="7"/>
  <c r="OG79" i="7"/>
  <c r="OI121" i="7"/>
  <c r="OI122" i="7" s="1"/>
  <c r="OI103" i="7"/>
  <c r="OI104" i="7" s="1"/>
  <c r="OI126" i="7"/>
  <c r="OI127" i="7" s="1"/>
  <c r="OI117" i="7"/>
  <c r="OH112" i="7"/>
  <c r="OH102" i="7"/>
  <c r="OH106" i="7" s="1"/>
  <c r="OG72" i="7"/>
  <c r="OH143" i="7"/>
  <c r="OI47" i="7"/>
  <c r="OI135" i="7" s="1"/>
  <c r="OI110" i="7"/>
  <c r="OI90" i="7"/>
  <c r="OI94" i="7" s="1"/>
  <c r="OI96" i="7" s="1"/>
  <c r="OJ37" i="7"/>
  <c r="OJ66" i="7" s="1"/>
  <c r="OI78" i="7" s="1"/>
  <c r="OI59" i="7"/>
  <c r="OI185" i="7" s="1"/>
  <c r="OF130" i="7"/>
  <c r="OG128" i="7"/>
  <c r="OG130" i="7" s="1"/>
  <c r="OG123" i="7"/>
  <c r="OH118" i="7"/>
  <c r="OG71" i="7"/>
  <c r="OJ35" i="7"/>
  <c r="OJ38" i="7"/>
  <c r="OJ36" i="7"/>
  <c r="OJ39" i="7"/>
  <c r="OJ32" i="7"/>
  <c r="OJ156" i="7" s="1"/>
  <c r="OJ5" i="7"/>
  <c r="OJ26" i="7"/>
  <c r="OJ31" i="7"/>
  <c r="OJ144" i="7" s="1"/>
  <c r="OK19" i="7"/>
  <c r="OK84" i="7"/>
  <c r="OK2" i="7"/>
  <c r="OJ33" i="7"/>
  <c r="OH73" i="7"/>
  <c r="OJ34" i="7"/>
  <c r="OJ192" i="7" s="1"/>
  <c r="OH72" i="7"/>
  <c r="OJ30" i="7"/>
  <c r="OJ136" i="7" s="1"/>
  <c r="OL14" i="7"/>
  <c r="OK1" i="7"/>
  <c r="OK25" i="7"/>
  <c r="OK89" i="7" s="1"/>
  <c r="OI62" i="7"/>
  <c r="OI49" i="7"/>
  <c r="OI50" i="7"/>
  <c r="OI4" i="7"/>
  <c r="OI63" i="7"/>
  <c r="OI51" i="7"/>
  <c r="OI187" i="7" s="1"/>
  <c r="OG75" i="7"/>
  <c r="OG191" i="7" s="1"/>
  <c r="OH77" i="7"/>
  <c r="OL15" i="7"/>
  <c r="OK17" i="7"/>
  <c r="OK16" i="7"/>
  <c r="GV75" i="6"/>
  <c r="GV82" i="6"/>
  <c r="FN146" i="3"/>
  <c r="FN150" i="3" s="1"/>
  <c r="FN158" i="3" s="1"/>
  <c r="OK6" i="3"/>
  <c r="OL13" i="3"/>
  <c r="GV190" i="3"/>
  <c r="GU79" i="3"/>
  <c r="GU76" i="3"/>
  <c r="GV185" i="3"/>
  <c r="GV143" i="3"/>
  <c r="GU72" i="3"/>
  <c r="GW117" i="3"/>
  <c r="GW121" i="3"/>
  <c r="GW122" i="3" s="1"/>
  <c r="GW126" i="3"/>
  <c r="GW127" i="3" s="1"/>
  <c r="GW102" i="3"/>
  <c r="GW103" i="3" s="1"/>
  <c r="GX1" i="3"/>
  <c r="GX15" i="3"/>
  <c r="GX25" i="3"/>
  <c r="GU71" i="3"/>
  <c r="GU77" i="3"/>
  <c r="GV186" i="3"/>
  <c r="GU73" i="3"/>
  <c r="GW38" i="3"/>
  <c r="GW39" i="3"/>
  <c r="GW32" i="3"/>
  <c r="GW31" i="3"/>
  <c r="GW30" i="3"/>
  <c r="GW34" i="3"/>
  <c r="GW36" i="3"/>
  <c r="GW35" i="3"/>
  <c r="GW37" i="3"/>
  <c r="GW33" i="3"/>
  <c r="GW97" i="6" s="1"/>
  <c r="GV135" i="3"/>
  <c r="GV188" i="3"/>
  <c r="GV200" i="3" s="1"/>
  <c r="GU75" i="3"/>
  <c r="GU191" i="3" s="1"/>
  <c r="GU130" i="3"/>
  <c r="GU29" i="6" s="1"/>
  <c r="GU74" i="3"/>
  <c r="GU98" i="6" s="1"/>
  <c r="GV101" i="3"/>
  <c r="GV105" i="3" s="1"/>
  <c r="GV28" i="6" s="1"/>
  <c r="GV112" i="3"/>
  <c r="GU78" i="3"/>
  <c r="OI188" i="7" l="1"/>
  <c r="OI200" i="7" s="1"/>
  <c r="OI189" i="7"/>
  <c r="OI190" i="7"/>
  <c r="OH79" i="7"/>
  <c r="OJ52" i="7"/>
  <c r="OJ67" i="7"/>
  <c r="OJ190" i="7" s="1"/>
  <c r="OH71" i="7"/>
  <c r="OJ103" i="7"/>
  <c r="OJ104" i="7" s="1"/>
  <c r="OJ121" i="7"/>
  <c r="OJ122" i="7" s="1"/>
  <c r="OJ126" i="7"/>
  <c r="OJ127" i="7" s="1"/>
  <c r="OJ117" i="7"/>
  <c r="OJ118" i="7" s="1"/>
  <c r="OH128" i="7"/>
  <c r="OH123" i="7"/>
  <c r="OI112" i="7"/>
  <c r="OI102" i="7"/>
  <c r="OI106" i="7" s="1"/>
  <c r="OJ110" i="7"/>
  <c r="OJ90" i="7"/>
  <c r="OJ94" i="7" s="1"/>
  <c r="OJ96" i="7" s="1"/>
  <c r="OI118" i="7"/>
  <c r="OK145" i="7"/>
  <c r="OK146" i="7" s="1"/>
  <c r="OK150" i="7" s="1"/>
  <c r="OK158" i="7" s="1"/>
  <c r="OK39" i="7"/>
  <c r="OM14" i="7"/>
  <c r="OL1" i="7"/>
  <c r="OL25" i="7"/>
  <c r="OL89" i="7" s="1"/>
  <c r="OK36" i="7"/>
  <c r="OK38" i="7"/>
  <c r="OJ59" i="7"/>
  <c r="OJ47" i="7"/>
  <c r="OJ135" i="7" s="1"/>
  <c r="OJ41" i="7"/>
  <c r="OJ42" i="7" s="1"/>
  <c r="OJ3" i="7" s="1"/>
  <c r="OK32" i="7"/>
  <c r="OK156" i="7" s="1"/>
  <c r="OJ61" i="7"/>
  <c r="OJ186" i="7" s="1"/>
  <c r="OJ53" i="7"/>
  <c r="OK31" i="7"/>
  <c r="OK144" i="7" s="1"/>
  <c r="OK33" i="7"/>
  <c r="OJ65" i="7"/>
  <c r="OJ54" i="7"/>
  <c r="OK34" i="7"/>
  <c r="OK192" i="7" s="1"/>
  <c r="OJ60" i="7"/>
  <c r="OJ143" i="7" s="1"/>
  <c r="OJ48" i="7"/>
  <c r="OJ142" i="7" s="1"/>
  <c r="OI79" i="7"/>
  <c r="OL19" i="7"/>
  <c r="OL84" i="7"/>
  <c r="OL2" i="7"/>
  <c r="OK30" i="7"/>
  <c r="OK136" i="7" s="1"/>
  <c r="OH74" i="7"/>
  <c r="OK5" i="7"/>
  <c r="OK26" i="7"/>
  <c r="OJ62" i="7"/>
  <c r="OJ49" i="7"/>
  <c r="OJ50" i="7"/>
  <c r="OJ4" i="7"/>
  <c r="OK37" i="7"/>
  <c r="OK66" i="7" s="1"/>
  <c r="OJ63" i="7"/>
  <c r="OJ51" i="7"/>
  <c r="OJ187" i="7" s="1"/>
  <c r="OH75" i="7"/>
  <c r="OH191" i="7" s="1"/>
  <c r="OK35" i="7"/>
  <c r="OM15" i="7"/>
  <c r="OL16" i="7"/>
  <c r="OL39" i="7" s="1"/>
  <c r="OL17" i="7"/>
  <c r="GU4" i="6"/>
  <c r="GU5" i="6" s="1"/>
  <c r="GV3" i="6"/>
  <c r="GW144" i="3"/>
  <c r="GW48" i="3"/>
  <c r="GW142" i="3" s="1"/>
  <c r="GW60" i="3"/>
  <c r="GX89" i="3"/>
  <c r="GX26" i="3"/>
  <c r="GX5" i="3"/>
  <c r="GW156" i="3"/>
  <c r="GW110" i="3"/>
  <c r="GW118" i="3" s="1"/>
  <c r="GW90" i="3"/>
  <c r="GW94" i="3" s="1"/>
  <c r="GW96" i="3" s="1"/>
  <c r="GW61" i="3"/>
  <c r="GW53" i="3"/>
  <c r="GX84" i="3"/>
  <c r="GX2" i="3"/>
  <c r="GX145" i="3" s="1"/>
  <c r="GY14" i="3"/>
  <c r="GX17" i="3"/>
  <c r="GX16" i="3"/>
  <c r="GW62" i="3"/>
  <c r="GW52" i="3"/>
  <c r="GW4" i="3"/>
  <c r="GW66" i="3"/>
  <c r="GW50" i="3"/>
  <c r="GX19" i="3"/>
  <c r="GW136" i="3"/>
  <c r="GW41" i="3"/>
  <c r="GW42" i="3" s="1"/>
  <c r="GW3" i="3" s="1"/>
  <c r="GW47" i="3"/>
  <c r="GW74" i="6" s="1"/>
  <c r="GW59" i="3"/>
  <c r="GW49" i="3"/>
  <c r="GW65" i="3"/>
  <c r="GU242" i="3"/>
  <c r="GW55" i="3"/>
  <c r="GW189" i="3" s="1"/>
  <c r="GW67" i="3"/>
  <c r="GV123" i="3"/>
  <c r="GV128" i="3"/>
  <c r="GW64" i="3"/>
  <c r="GW54" i="3"/>
  <c r="OM13" i="3"/>
  <c r="OL6" i="3"/>
  <c r="GV241" i="3"/>
  <c r="GW192" i="3"/>
  <c r="GW51" i="3"/>
  <c r="GW187" i="3" s="1"/>
  <c r="GW63" i="3"/>
  <c r="OJ188" i="7" l="1"/>
  <c r="OJ200" i="7" s="1"/>
  <c r="OJ189" i="7"/>
  <c r="OJ185" i="7"/>
  <c r="OK52" i="7"/>
  <c r="OK67" i="7"/>
  <c r="OK190" i="7" s="1"/>
  <c r="OI128" i="7"/>
  <c r="OI123" i="7"/>
  <c r="OH130" i="7"/>
  <c r="OJ112" i="7"/>
  <c r="OJ102" i="7"/>
  <c r="OJ106" i="7" s="1"/>
  <c r="OK121" i="7"/>
  <c r="OK122" i="7" s="1"/>
  <c r="OK126" i="7"/>
  <c r="OK127" i="7" s="1"/>
  <c r="OK103" i="7"/>
  <c r="OK104" i="7" s="1"/>
  <c r="OK117" i="7"/>
  <c r="OL38" i="7"/>
  <c r="OL145" i="7"/>
  <c r="OL146" i="7" s="1"/>
  <c r="OL150" i="7" s="1"/>
  <c r="OL158" i="7" s="1"/>
  <c r="OM158" i="7" s="1"/>
  <c r="OK110" i="7"/>
  <c r="OK90" i="7"/>
  <c r="OK94" i="7" s="1"/>
  <c r="OK96" i="7" s="1"/>
  <c r="OL30" i="7"/>
  <c r="OL136" i="7" s="1"/>
  <c r="OL36" i="7"/>
  <c r="OL32" i="7"/>
  <c r="OL156" i="7" s="1"/>
  <c r="OL35" i="7"/>
  <c r="OL67" i="7" s="1"/>
  <c r="OL190" i="7" s="1"/>
  <c r="OL31" i="7"/>
  <c r="OL34" i="7"/>
  <c r="OL33" i="7"/>
  <c r="OL62" i="7" s="1"/>
  <c r="OL52" i="7"/>
  <c r="OK63" i="7"/>
  <c r="OK51" i="7"/>
  <c r="OK187" i="7" s="1"/>
  <c r="OL61" i="7"/>
  <c r="OL186" i="7" s="1"/>
  <c r="OL60" i="7"/>
  <c r="OL143" i="7" s="1"/>
  <c r="OI77" i="7"/>
  <c r="OI71" i="7"/>
  <c r="OK62" i="7"/>
  <c r="OK50" i="7"/>
  <c r="OK49" i="7"/>
  <c r="OK4" i="7"/>
  <c r="OJ78" i="7"/>
  <c r="OK60" i="7"/>
  <c r="OK143" i="7" s="1"/>
  <c r="OK48" i="7"/>
  <c r="OK142" i="7" s="1"/>
  <c r="OK65" i="7"/>
  <c r="OK54" i="7"/>
  <c r="OI75" i="7"/>
  <c r="OI191" i="7" s="1"/>
  <c r="OK59" i="7"/>
  <c r="OK47" i="7"/>
  <c r="OK135" i="7" s="1"/>
  <c r="OK41" i="7"/>
  <c r="OK42" i="7" s="1"/>
  <c r="OK3" i="7" s="1"/>
  <c r="OL47" i="7"/>
  <c r="OL135" i="7" s="1"/>
  <c r="OJ79" i="7"/>
  <c r="OL5" i="7"/>
  <c r="OL26" i="7"/>
  <c r="OI74" i="7"/>
  <c r="OL37" i="7"/>
  <c r="OL66" i="7" s="1"/>
  <c r="OK78" i="7" s="1"/>
  <c r="OI73" i="7"/>
  <c r="OM19" i="7"/>
  <c r="OM84" i="7"/>
  <c r="OM2" i="7"/>
  <c r="OL65" i="7"/>
  <c r="OL54" i="7"/>
  <c r="OI72" i="7"/>
  <c r="OK61" i="7"/>
  <c r="OK53" i="7"/>
  <c r="ON14" i="7"/>
  <c r="OM1" i="7"/>
  <c r="OM145" i="7" s="1"/>
  <c r="OM146" i="7" s="1"/>
  <c r="OM150" i="7" s="1"/>
  <c r="OM25" i="7"/>
  <c r="OM89" i="7" s="1"/>
  <c r="ON15" i="7"/>
  <c r="OM17" i="7"/>
  <c r="OM16" i="7"/>
  <c r="GW82" i="6"/>
  <c r="GW75" i="6"/>
  <c r="FO146" i="3"/>
  <c r="FO150" i="3" s="1"/>
  <c r="FO158" i="3" s="1"/>
  <c r="GV130" i="3"/>
  <c r="GV29" i="6" s="1"/>
  <c r="GV76" i="3"/>
  <c r="GV78" i="3"/>
  <c r="GW190" i="3"/>
  <c r="GV79" i="3"/>
  <c r="GV71" i="3"/>
  <c r="GW135" i="3"/>
  <c r="GX121" i="3"/>
  <c r="GX122" i="3" s="1"/>
  <c r="GX126" i="3"/>
  <c r="GX127" i="3" s="1"/>
  <c r="GX102" i="3"/>
  <c r="GX103" i="3" s="1"/>
  <c r="GX117" i="3"/>
  <c r="GY1" i="3"/>
  <c r="GY25" i="3"/>
  <c r="GY15" i="3"/>
  <c r="GV74" i="3"/>
  <c r="GV98" i="6" s="1"/>
  <c r="GW186" i="3"/>
  <c r="GV73" i="3"/>
  <c r="OM6" i="3"/>
  <c r="ON13" i="3"/>
  <c r="GW112" i="3"/>
  <c r="GW101" i="3"/>
  <c r="GW105" i="3" s="1"/>
  <c r="GW28" i="6" s="1"/>
  <c r="GW185" i="3"/>
  <c r="GW143" i="3"/>
  <c r="GV72" i="3"/>
  <c r="GW188" i="3"/>
  <c r="GW200" i="3" s="1"/>
  <c r="GV75" i="3"/>
  <c r="GV191" i="3" s="1"/>
  <c r="GX36" i="3"/>
  <c r="GX39" i="3"/>
  <c r="GX30" i="3"/>
  <c r="GX38" i="3"/>
  <c r="GX34" i="3"/>
  <c r="GX32" i="3"/>
  <c r="GX35" i="3"/>
  <c r="GX37" i="3"/>
  <c r="GX33" i="3"/>
  <c r="GX97" i="6" s="1"/>
  <c r="GX31" i="3"/>
  <c r="GV77" i="3"/>
  <c r="OK188" i="7" l="1"/>
  <c r="OK200" i="7" s="1"/>
  <c r="OK189" i="7"/>
  <c r="OL59" i="7"/>
  <c r="OL185" i="7" s="1"/>
  <c r="OK73" i="7"/>
  <c r="OK186" i="7"/>
  <c r="OJ75" i="7"/>
  <c r="OJ191" i="7" s="1"/>
  <c r="OL63" i="7"/>
  <c r="OL192" i="7"/>
  <c r="OJ71" i="7"/>
  <c r="OK185" i="7"/>
  <c r="OK79" i="7"/>
  <c r="OL53" i="7"/>
  <c r="OK112" i="7"/>
  <c r="OK102" i="7"/>
  <c r="OK106" i="7" s="1"/>
  <c r="OJ128" i="7"/>
  <c r="OJ123" i="7"/>
  <c r="OM39" i="7"/>
  <c r="OJ72" i="7"/>
  <c r="OL126" i="7"/>
  <c r="OL127" i="7" s="1"/>
  <c r="OL121" i="7"/>
  <c r="OL122" i="7" s="1"/>
  <c r="OL117" i="7"/>
  <c r="OL103" i="7"/>
  <c r="OL104" i="7" s="1"/>
  <c r="OL110" i="7"/>
  <c r="OL90" i="7"/>
  <c r="OL94" i="7" s="1"/>
  <c r="OL96" i="7" s="1"/>
  <c r="OL41" i="7"/>
  <c r="OL42" i="7" s="1"/>
  <c r="OL3" i="7" s="1"/>
  <c r="OL144" i="7"/>
  <c r="OK118" i="7"/>
  <c r="OI130" i="7"/>
  <c r="OL48" i="7"/>
  <c r="OL142" i="7" s="1"/>
  <c r="OL4" i="7"/>
  <c r="OL49" i="7"/>
  <c r="OM31" i="7"/>
  <c r="OL50" i="7"/>
  <c r="OM34" i="7"/>
  <c r="OM192" i="7" s="1"/>
  <c r="OL51" i="7"/>
  <c r="OL187" i="7" s="1"/>
  <c r="OM32" i="7"/>
  <c r="OM156" i="7" s="1"/>
  <c r="OK74" i="7"/>
  <c r="OK77" i="7"/>
  <c r="OM33" i="7"/>
  <c r="ON19" i="7"/>
  <c r="ON84" i="7"/>
  <c r="ON2" i="7"/>
  <c r="OM30" i="7"/>
  <c r="OM136" i="7" s="1"/>
  <c r="OJ73" i="7"/>
  <c r="OK72" i="7"/>
  <c r="OJ74" i="7"/>
  <c r="OM51" i="7"/>
  <c r="OM187" i="7" s="1"/>
  <c r="OM5" i="7"/>
  <c r="OM26" i="7"/>
  <c r="OK75" i="7"/>
  <c r="OK191" i="7" s="1"/>
  <c r="OM38" i="7"/>
  <c r="OM35" i="7"/>
  <c r="OM37" i="7"/>
  <c r="OM66" i="7" s="1"/>
  <c r="OO14" i="7"/>
  <c r="ON1" i="7"/>
  <c r="ON145" i="7" s="1"/>
  <c r="ON146" i="7" s="1"/>
  <c r="ON150" i="7" s="1"/>
  <c r="ON158" i="7" s="1"/>
  <c r="ON25" i="7"/>
  <c r="ON89" i="7" s="1"/>
  <c r="OM36" i="7"/>
  <c r="OK71" i="7"/>
  <c r="OJ77" i="7"/>
  <c r="OO15" i="7"/>
  <c r="ON16" i="7"/>
  <c r="ON17" i="7"/>
  <c r="GV4" i="6"/>
  <c r="GV5" i="6" s="1"/>
  <c r="GW3" i="6"/>
  <c r="FP146" i="3"/>
  <c r="FP150" i="3" s="1"/>
  <c r="FP158" i="3" s="1"/>
  <c r="GV242" i="3"/>
  <c r="GX64" i="3"/>
  <c r="GX54" i="3"/>
  <c r="GW241" i="3"/>
  <c r="GW128" i="3"/>
  <c r="GW123" i="3"/>
  <c r="GY17" i="3"/>
  <c r="GY16" i="3"/>
  <c r="GZ14" i="3"/>
  <c r="GY2" i="3"/>
  <c r="GY145" i="3" s="1"/>
  <c r="GY84" i="3"/>
  <c r="GY89" i="3"/>
  <c r="GY5" i="3"/>
  <c r="GY26" i="3"/>
  <c r="GX55" i="3"/>
  <c r="GX189" i="3" s="1"/>
  <c r="GX67" i="3"/>
  <c r="GX192" i="3"/>
  <c r="GX51" i="3"/>
  <c r="GX187" i="3" s="1"/>
  <c r="GX63" i="3"/>
  <c r="GX49" i="3"/>
  <c r="GX65" i="3"/>
  <c r="GX156" i="3"/>
  <c r="GX90" i="3"/>
  <c r="GX94" i="3" s="1"/>
  <c r="GX96" i="3" s="1"/>
  <c r="GX110" i="3"/>
  <c r="GX118" i="3" s="1"/>
  <c r="GX61" i="3"/>
  <c r="GX53" i="3"/>
  <c r="GX136" i="3"/>
  <c r="GX41" i="3"/>
  <c r="GX42" i="3" s="1"/>
  <c r="GX3" i="3" s="1"/>
  <c r="GX47" i="3"/>
  <c r="GX74" i="6" s="1"/>
  <c r="GX59" i="3"/>
  <c r="GY19" i="3"/>
  <c r="GX144" i="3"/>
  <c r="GX60" i="3"/>
  <c r="GX75" i="6" s="1"/>
  <c r="GX48" i="3"/>
  <c r="GX142" i="3" s="1"/>
  <c r="ON6" i="3"/>
  <c r="OO13" i="3"/>
  <c r="GX62" i="3"/>
  <c r="GX52" i="3"/>
  <c r="GX4" i="3"/>
  <c r="GX66" i="3"/>
  <c r="GX50" i="3"/>
  <c r="OM52" i="7" l="1"/>
  <c r="OM67" i="7"/>
  <c r="OM190" i="7" s="1"/>
  <c r="OM63" i="7"/>
  <c r="OL188" i="7"/>
  <c r="OL200" i="7" s="1"/>
  <c r="OL189" i="7"/>
  <c r="OM60" i="7"/>
  <c r="OM144" i="7"/>
  <c r="OL112" i="7"/>
  <c r="OL102" i="7"/>
  <c r="OL106" i="7" s="1"/>
  <c r="OM110" i="7"/>
  <c r="OM90" i="7"/>
  <c r="OM94" i="7" s="1"/>
  <c r="OM96" i="7" s="1"/>
  <c r="OJ130" i="7"/>
  <c r="ON30" i="7"/>
  <c r="ON136" i="7" s="1"/>
  <c r="OL118" i="7"/>
  <c r="OM121" i="7"/>
  <c r="OM122" i="7" s="1"/>
  <c r="OM126" i="7"/>
  <c r="OM127" i="7" s="1"/>
  <c r="OM103" i="7"/>
  <c r="OM104" i="7" s="1"/>
  <c r="OM117" i="7"/>
  <c r="OK128" i="7"/>
  <c r="OK123" i="7"/>
  <c r="OM48" i="7"/>
  <c r="OM142" i="7" s="1"/>
  <c r="OM59" i="7"/>
  <c r="OM185" i="7" s="1"/>
  <c r="OM47" i="7"/>
  <c r="OM135" i="7" s="1"/>
  <c r="OM41" i="7"/>
  <c r="OM42" i="7" s="1"/>
  <c r="OM3" i="7" s="1"/>
  <c r="ON38" i="7"/>
  <c r="OM62" i="7"/>
  <c r="OM50" i="7"/>
  <c r="OM49" i="7"/>
  <c r="OM4" i="7"/>
  <c r="ON36" i="7"/>
  <c r="ON37" i="7"/>
  <c r="ON66" i="7" s="1"/>
  <c r="OM78" i="7" s="1"/>
  <c r="ON35" i="7"/>
  <c r="ON39" i="7"/>
  <c r="ON32" i="7"/>
  <c r="ON156" i="7" s="1"/>
  <c r="OL79" i="7"/>
  <c r="ON31" i="7"/>
  <c r="ON144" i="7" s="1"/>
  <c r="ON33" i="7"/>
  <c r="OP14" i="7"/>
  <c r="OO1" i="7"/>
  <c r="OO25" i="7"/>
  <c r="OO89" i="7" s="1"/>
  <c r="OM65" i="7"/>
  <c r="OM54" i="7"/>
  <c r="OL78" i="7"/>
  <c r="ON34" i="7"/>
  <c r="ON192" i="7" s="1"/>
  <c r="OO19" i="7"/>
  <c r="OO84" i="7"/>
  <c r="OO2" i="7"/>
  <c r="ON5" i="7"/>
  <c r="ON26" i="7"/>
  <c r="OL75" i="7"/>
  <c r="OL191" i="7" s="1"/>
  <c r="OM61" i="7"/>
  <c r="OM186" i="7" s="1"/>
  <c r="OM53" i="7"/>
  <c r="OP15" i="7"/>
  <c r="OO16" i="7"/>
  <c r="OO17" i="7"/>
  <c r="GX82" i="6"/>
  <c r="GW130" i="3"/>
  <c r="GX135" i="3"/>
  <c r="GW77" i="3"/>
  <c r="GX185" i="3"/>
  <c r="GX143" i="3"/>
  <c r="GW72" i="3"/>
  <c r="GX186" i="3"/>
  <c r="GW73" i="3"/>
  <c r="GX188" i="3"/>
  <c r="GX200" i="3" s="1"/>
  <c r="GW75" i="3"/>
  <c r="GW191" i="3" s="1"/>
  <c r="OP13" i="3"/>
  <c r="OO6" i="3"/>
  <c r="GW74" i="3"/>
  <c r="GW98" i="6" s="1"/>
  <c r="GX101" i="3"/>
  <c r="GX105" i="3" s="1"/>
  <c r="GX28" i="6" s="1"/>
  <c r="GX112" i="3"/>
  <c r="GW78" i="3"/>
  <c r="GW71" i="3"/>
  <c r="GX190" i="3"/>
  <c r="GW79" i="3"/>
  <c r="GZ1" i="3"/>
  <c r="GZ25" i="3"/>
  <c r="GZ15" i="3"/>
  <c r="GY36" i="3"/>
  <c r="GY39" i="3"/>
  <c r="GY37" i="3"/>
  <c r="GY33" i="3"/>
  <c r="GY97" i="6" s="1"/>
  <c r="GY38" i="3"/>
  <c r="GY34" i="3"/>
  <c r="GY32" i="3"/>
  <c r="GY30" i="3"/>
  <c r="GY35" i="3"/>
  <c r="GY31" i="3"/>
  <c r="GW76" i="3"/>
  <c r="GY102" i="3"/>
  <c r="GY103" i="3" s="1"/>
  <c r="GY121" i="3"/>
  <c r="GY122" i="3" s="1"/>
  <c r="GY126" i="3"/>
  <c r="GY127" i="3" s="1"/>
  <c r="GY117" i="3"/>
  <c r="ON52" i="7" l="1"/>
  <c r="ON67" i="7"/>
  <c r="ON190" i="7" s="1"/>
  <c r="OM188" i="7"/>
  <c r="OM200" i="7" s="1"/>
  <c r="OM189" i="7"/>
  <c r="OO145" i="7"/>
  <c r="OO146" i="7" s="1"/>
  <c r="OO150" i="7" s="1"/>
  <c r="OO158" i="7" s="1"/>
  <c r="ON47" i="7"/>
  <c r="ON135" i="7" s="1"/>
  <c r="ON59" i="7"/>
  <c r="OM112" i="7"/>
  <c r="OM102" i="7"/>
  <c r="OM106" i="7" s="1"/>
  <c r="ON126" i="7"/>
  <c r="ON127" i="7" s="1"/>
  <c r="ON121" i="7"/>
  <c r="ON122" i="7" s="1"/>
  <c r="ON117" i="7"/>
  <c r="ON118" i="7" s="1"/>
  <c r="ON103" i="7"/>
  <c r="ON104" i="7" s="1"/>
  <c r="ON110" i="7"/>
  <c r="ON90" i="7"/>
  <c r="ON94" i="7" s="1"/>
  <c r="ON96" i="7" s="1"/>
  <c r="OL128" i="7"/>
  <c r="OL123" i="7"/>
  <c r="OO32" i="7"/>
  <c r="OO156" i="7" s="1"/>
  <c r="OK130" i="7"/>
  <c r="OO30" i="7"/>
  <c r="OO136" i="7" s="1"/>
  <c r="OM118" i="7"/>
  <c r="OL72" i="7"/>
  <c r="OM143" i="7"/>
  <c r="OO34" i="7"/>
  <c r="OO192" i="7" s="1"/>
  <c r="OO39" i="7"/>
  <c r="OO31" i="7"/>
  <c r="OO144" i="7" s="1"/>
  <c r="OO33" i="7"/>
  <c r="OO49" i="7" s="1"/>
  <c r="OQ14" i="7"/>
  <c r="OP1" i="7"/>
  <c r="OP145" i="7" s="1"/>
  <c r="OP146" i="7" s="1"/>
  <c r="OP150" i="7" s="1"/>
  <c r="OP25" i="7"/>
  <c r="OP89" i="7" s="1"/>
  <c r="OL74" i="7"/>
  <c r="OL73" i="7"/>
  <c r="ON63" i="7"/>
  <c r="ON51" i="7"/>
  <c r="ON187" i="7" s="1"/>
  <c r="ON60" i="7"/>
  <c r="ON143" i="7" s="1"/>
  <c r="ON48" i="7"/>
  <c r="ON142" i="7" s="1"/>
  <c r="ON65" i="7"/>
  <c r="ON54" i="7"/>
  <c r="OM71" i="7"/>
  <c r="OL71" i="7"/>
  <c r="OO62" i="7"/>
  <c r="OO50" i="7"/>
  <c r="OO4" i="7"/>
  <c r="OO35" i="7"/>
  <c r="OO38" i="7"/>
  <c r="OM77" i="7"/>
  <c r="OL77" i="7"/>
  <c r="ON41" i="7"/>
  <c r="ON42" i="7" s="1"/>
  <c r="ON3" i="7" s="1"/>
  <c r="OO63" i="7"/>
  <c r="OO51" i="7"/>
  <c r="OO187" i="7" s="1"/>
  <c r="OO36" i="7"/>
  <c r="OO37" i="7"/>
  <c r="OO66" i="7" s="1"/>
  <c r="ON78" i="7" s="1"/>
  <c r="OO5" i="7"/>
  <c r="OO26" i="7"/>
  <c r="OM79" i="7"/>
  <c r="ON62" i="7"/>
  <c r="ON50" i="7"/>
  <c r="ON49" i="7"/>
  <c r="ON4" i="7"/>
  <c r="OP19" i="7"/>
  <c r="OP84" i="7"/>
  <c r="OP2" i="7"/>
  <c r="OP32" i="7"/>
  <c r="OP156" i="7" s="1"/>
  <c r="ON61" i="7"/>
  <c r="ON186" i="7" s="1"/>
  <c r="ON53" i="7"/>
  <c r="OQ15" i="7"/>
  <c r="OP17" i="7"/>
  <c r="OP16" i="7"/>
  <c r="GW242" i="3"/>
  <c r="GW29" i="6"/>
  <c r="GX3" i="6"/>
  <c r="GY136" i="3"/>
  <c r="GY41" i="3"/>
  <c r="GY42" i="3" s="1"/>
  <c r="GY3" i="3" s="1"/>
  <c r="GY47" i="3"/>
  <c r="GY74" i="6" s="1"/>
  <c r="GY59" i="3"/>
  <c r="GZ17" i="3"/>
  <c r="GZ16" i="3"/>
  <c r="HA14" i="3"/>
  <c r="GZ2" i="3"/>
  <c r="GZ145" i="3" s="1"/>
  <c r="GZ84" i="3"/>
  <c r="GY156" i="3"/>
  <c r="GY90" i="3"/>
  <c r="GY94" i="3" s="1"/>
  <c r="GY96" i="3" s="1"/>
  <c r="GY110" i="3"/>
  <c r="GY118" i="3" s="1"/>
  <c r="GY61" i="3"/>
  <c r="GY53" i="3"/>
  <c r="GZ89" i="3"/>
  <c r="GZ5" i="3"/>
  <c r="GZ26" i="3"/>
  <c r="GY49" i="3"/>
  <c r="GY65" i="3"/>
  <c r="GZ19" i="3"/>
  <c r="OQ13" i="3"/>
  <c r="OR13" i="3" s="1"/>
  <c r="OP6" i="3"/>
  <c r="GY192" i="3"/>
  <c r="GY63" i="3"/>
  <c r="GY51" i="3"/>
  <c r="GY187" i="3" s="1"/>
  <c r="GY62" i="3"/>
  <c r="GY52" i="3"/>
  <c r="GY4" i="3"/>
  <c r="GX128" i="3"/>
  <c r="GX123" i="3"/>
  <c r="GY144" i="3"/>
  <c r="GY60" i="3"/>
  <c r="GY48" i="3"/>
  <c r="GY142" i="3" s="1"/>
  <c r="GY66" i="3"/>
  <c r="GY50" i="3"/>
  <c r="GX241" i="3"/>
  <c r="GY55" i="3"/>
  <c r="GY189" i="3" s="1"/>
  <c r="GY67" i="3"/>
  <c r="GY64" i="3"/>
  <c r="GY54" i="3"/>
  <c r="OO52" i="7" l="1"/>
  <c r="OO67" i="7"/>
  <c r="OO190" i="7" s="1"/>
  <c r="ON185" i="7"/>
  <c r="OP158" i="7"/>
  <c r="OO188" i="7"/>
  <c r="OO200" i="7" s="1"/>
  <c r="OO189" i="7"/>
  <c r="ON188" i="7"/>
  <c r="ON200" i="7" s="1"/>
  <c r="ON189" i="7"/>
  <c r="OO59" i="7"/>
  <c r="OO47" i="7"/>
  <c r="OO135" i="7" s="1"/>
  <c r="OO110" i="7"/>
  <c r="OO90" i="7"/>
  <c r="OO94" i="7" s="1"/>
  <c r="OO96" i="7" s="1"/>
  <c r="OO41" i="7"/>
  <c r="OO42" i="7" s="1"/>
  <c r="OO3" i="7" s="1"/>
  <c r="OO48" i="7"/>
  <c r="OO142" i="7" s="1"/>
  <c r="OP110" i="7"/>
  <c r="OP90" i="7"/>
  <c r="OP94" i="7" s="1"/>
  <c r="OP96" i="7" s="1"/>
  <c r="OO60" i="7"/>
  <c r="OO143" i="7" s="1"/>
  <c r="OL130" i="7"/>
  <c r="ON74" i="7"/>
  <c r="OO103" i="7"/>
  <c r="OO104" i="7" s="1"/>
  <c r="OO117" i="7"/>
  <c r="OO118" i="7" s="1"/>
  <c r="OO121" i="7"/>
  <c r="OO122" i="7" s="1"/>
  <c r="OO126" i="7"/>
  <c r="OO127" i="7" s="1"/>
  <c r="OO53" i="7"/>
  <c r="ON112" i="7"/>
  <c r="ON102" i="7"/>
  <c r="ON106" i="7" s="1"/>
  <c r="OP38" i="7"/>
  <c r="OO61" i="7"/>
  <c r="OM128" i="7"/>
  <c r="OM123" i="7"/>
  <c r="OM74" i="7"/>
  <c r="OP36" i="7"/>
  <c r="OP39" i="7"/>
  <c r="OP61" i="7"/>
  <c r="OP53" i="7"/>
  <c r="OP5" i="7"/>
  <c r="OP26" i="7"/>
  <c r="OP31" i="7"/>
  <c r="OP144" i="7" s="1"/>
  <c r="OR14" i="7"/>
  <c r="OQ1" i="7"/>
  <c r="OQ145" i="7" s="1"/>
  <c r="OQ146" i="7" s="1"/>
  <c r="OQ150" i="7" s="1"/>
  <c r="OQ25" i="7"/>
  <c r="OQ89" i="7" s="1"/>
  <c r="OP34" i="7"/>
  <c r="OP192" i="7" s="1"/>
  <c r="OP33" i="7"/>
  <c r="OO65" i="7"/>
  <c r="ON77" i="7" s="1"/>
  <c r="OO54" i="7"/>
  <c r="OP30" i="7"/>
  <c r="OP136" i="7" s="1"/>
  <c r="ON72" i="7"/>
  <c r="OM72" i="7"/>
  <c r="OM73" i="7"/>
  <c r="OP37" i="7"/>
  <c r="OP66" i="7" s="1"/>
  <c r="OO78" i="7" s="1"/>
  <c r="ON79" i="7"/>
  <c r="OQ19" i="7"/>
  <c r="OQ84" i="7"/>
  <c r="OQ2" i="7"/>
  <c r="OP35" i="7"/>
  <c r="ON75" i="7"/>
  <c r="ON191" i="7" s="1"/>
  <c r="OM75" i="7"/>
  <c r="OM191" i="7" s="1"/>
  <c r="OR15" i="7"/>
  <c r="OQ17" i="7"/>
  <c r="OQ16" i="7"/>
  <c r="OQ36" i="7" s="1"/>
  <c r="OR6" i="3"/>
  <c r="GY75" i="6"/>
  <c r="GY82" i="6"/>
  <c r="GW4" i="6"/>
  <c r="GW5" i="6" s="1"/>
  <c r="FQ146" i="3"/>
  <c r="FQ150" i="3" s="1"/>
  <c r="FQ158" i="3" s="1"/>
  <c r="HA1" i="3"/>
  <c r="HA25" i="3"/>
  <c r="HA15" i="3"/>
  <c r="GY185" i="3"/>
  <c r="GY143" i="3"/>
  <c r="GX72" i="3"/>
  <c r="GX74" i="3"/>
  <c r="GX98" i="6" s="1"/>
  <c r="GY186" i="3"/>
  <c r="GX73" i="3"/>
  <c r="GZ39" i="3"/>
  <c r="GZ34" i="3"/>
  <c r="GZ35" i="3"/>
  <c r="GZ38" i="3"/>
  <c r="GZ32" i="3"/>
  <c r="GZ37" i="3"/>
  <c r="GZ36" i="3"/>
  <c r="GZ33" i="3"/>
  <c r="GZ97" i="6" s="1"/>
  <c r="GZ31" i="3"/>
  <c r="GZ30" i="3"/>
  <c r="GX77" i="3"/>
  <c r="GY190" i="3"/>
  <c r="GX79" i="3"/>
  <c r="GY101" i="3"/>
  <c r="GY105" i="3" s="1"/>
  <c r="GY28" i="6" s="1"/>
  <c r="GY112" i="3"/>
  <c r="GX71" i="3"/>
  <c r="GX76" i="3"/>
  <c r="GX130" i="3"/>
  <c r="GX29" i="6" s="1"/>
  <c r="GY188" i="3"/>
  <c r="GY200" i="3" s="1"/>
  <c r="GX75" i="3"/>
  <c r="GX191" i="3" s="1"/>
  <c r="GY135" i="3"/>
  <c r="GZ117" i="3"/>
  <c r="GZ121" i="3"/>
  <c r="GZ122" i="3" s="1"/>
  <c r="GZ102" i="3"/>
  <c r="GZ103" i="3" s="1"/>
  <c r="GZ126" i="3"/>
  <c r="GZ127" i="3" s="1"/>
  <c r="GX78" i="3"/>
  <c r="OQ6" i="3"/>
  <c r="ON73" i="7" l="1"/>
  <c r="OO186" i="7"/>
  <c r="OO79" i="7"/>
  <c r="OO73" i="7"/>
  <c r="OP186" i="7"/>
  <c r="OQ158" i="7"/>
  <c r="OO185" i="7"/>
  <c r="ON71" i="7"/>
  <c r="OP52" i="7"/>
  <c r="OP67" i="7"/>
  <c r="OP190" i="7" s="1"/>
  <c r="OO112" i="7"/>
  <c r="OO102" i="7"/>
  <c r="OO106" i="7" s="1"/>
  <c r="OQ37" i="7"/>
  <c r="OQ66" i="7" s="1"/>
  <c r="ON128" i="7"/>
  <c r="ON123" i="7"/>
  <c r="OP112" i="7"/>
  <c r="OP102" i="7"/>
  <c r="OP126" i="7"/>
  <c r="OP127" i="7" s="1"/>
  <c r="OP103" i="7"/>
  <c r="OP104" i="7" s="1"/>
  <c r="OP121" i="7"/>
  <c r="OP122" i="7" s="1"/>
  <c r="OP117" i="7"/>
  <c r="OP118" i="7" s="1"/>
  <c r="OM130" i="7"/>
  <c r="OQ35" i="7"/>
  <c r="OQ38" i="7"/>
  <c r="OQ65" i="7"/>
  <c r="OQ77" i="7" s="1"/>
  <c r="OR54" i="7"/>
  <c r="OQ54" i="7"/>
  <c r="I36" i="7"/>
  <c r="OQ39" i="7"/>
  <c r="OP62" i="7"/>
  <c r="OP49" i="7"/>
  <c r="OP50" i="7"/>
  <c r="OP4" i="7"/>
  <c r="OP60" i="7"/>
  <c r="OP143" i="7" s="1"/>
  <c r="OP48" i="7"/>
  <c r="OP142" i="7" s="1"/>
  <c r="OP63" i="7"/>
  <c r="OP51" i="7"/>
  <c r="OP187" i="7" s="1"/>
  <c r="OQ32" i="7"/>
  <c r="OQ156" i="7" s="1"/>
  <c r="OQ5" i="7"/>
  <c r="OQ26" i="7"/>
  <c r="OQ31" i="7"/>
  <c r="OQ144" i="7" s="1"/>
  <c r="OR19" i="7"/>
  <c r="OR84" i="7"/>
  <c r="OR2" i="7"/>
  <c r="OR1" i="7"/>
  <c r="OR25" i="7"/>
  <c r="OR89" i="7" s="1"/>
  <c r="OQ33" i="7"/>
  <c r="OP59" i="7"/>
  <c r="OP47" i="7"/>
  <c r="OP135" i="7" s="1"/>
  <c r="OP41" i="7"/>
  <c r="OP42" i="7" s="1"/>
  <c r="OP3" i="7" s="1"/>
  <c r="OQ34" i="7"/>
  <c r="OQ192" i="7" s="1"/>
  <c r="OQ30" i="7"/>
  <c r="OQ136" i="7" s="1"/>
  <c r="OP65" i="7"/>
  <c r="OP77" i="7" s="1"/>
  <c r="OP54" i="7"/>
  <c r="OP78" i="7"/>
  <c r="OR17" i="7"/>
  <c r="OR16" i="7"/>
  <c r="GY3" i="6"/>
  <c r="GX4" i="6"/>
  <c r="GX5" i="6" s="1"/>
  <c r="GZ65" i="3"/>
  <c r="GZ49" i="3"/>
  <c r="HA17" i="3"/>
  <c r="HA16" i="3"/>
  <c r="HB14" i="3"/>
  <c r="HA2" i="3"/>
  <c r="HA145" i="3" s="1"/>
  <c r="HA84" i="3"/>
  <c r="GZ67" i="3"/>
  <c r="GZ55" i="3"/>
  <c r="GZ189" i="3" s="1"/>
  <c r="HA89" i="3"/>
  <c r="HA5" i="3"/>
  <c r="HA26" i="3"/>
  <c r="GZ110" i="3"/>
  <c r="GZ118" i="3" s="1"/>
  <c r="GZ90" i="3"/>
  <c r="GZ94" i="3" s="1"/>
  <c r="GZ96" i="3" s="1"/>
  <c r="GZ156" i="3"/>
  <c r="GZ61" i="3"/>
  <c r="GZ53" i="3"/>
  <c r="GY241" i="3"/>
  <c r="GZ136" i="3"/>
  <c r="GZ41" i="3"/>
  <c r="GZ42" i="3" s="1"/>
  <c r="GZ3" i="3" s="1"/>
  <c r="GZ47" i="3"/>
  <c r="GZ74" i="6" s="1"/>
  <c r="GZ59" i="3"/>
  <c r="GZ192" i="3"/>
  <c r="GZ63" i="3"/>
  <c r="GZ51" i="3"/>
  <c r="GZ187" i="3" s="1"/>
  <c r="HA19" i="3"/>
  <c r="GZ144" i="3"/>
  <c r="GZ48" i="3"/>
  <c r="GZ142" i="3" s="1"/>
  <c r="GZ60" i="3"/>
  <c r="GZ66" i="3"/>
  <c r="GZ50" i="3"/>
  <c r="GX242" i="3"/>
  <c r="GZ52" i="3"/>
  <c r="GZ4" i="3"/>
  <c r="GZ62" i="3"/>
  <c r="GY123" i="3"/>
  <c r="GY128" i="3"/>
  <c r="GZ64" i="3"/>
  <c r="GZ54" i="3"/>
  <c r="OQ52" i="7" l="1"/>
  <c r="OQ67" i="7"/>
  <c r="OP188" i="7"/>
  <c r="OP200" i="7" s="1"/>
  <c r="OP189" i="7"/>
  <c r="OP185" i="7"/>
  <c r="OQ121" i="7"/>
  <c r="OQ122" i="7" s="1"/>
  <c r="OQ103" i="7"/>
  <c r="OQ104" i="7" s="1"/>
  <c r="OQ126" i="7"/>
  <c r="OQ127" i="7" s="1"/>
  <c r="OQ117" i="7"/>
  <c r="OP128" i="7"/>
  <c r="OP123" i="7"/>
  <c r="OQ110" i="7"/>
  <c r="OQ90" i="7"/>
  <c r="OQ94" i="7" s="1"/>
  <c r="OQ96" i="7" s="1"/>
  <c r="ON130" i="7"/>
  <c r="OR145" i="7"/>
  <c r="OR37" i="7"/>
  <c r="OR66" i="7" s="1"/>
  <c r="OR94" i="7"/>
  <c r="OP106" i="7"/>
  <c r="OO128" i="7"/>
  <c r="OO123" i="7"/>
  <c r="I37" i="7"/>
  <c r="OR5" i="7"/>
  <c r="OR26" i="7"/>
  <c r="OR39" i="7"/>
  <c r="I39" i="7" s="1"/>
  <c r="OQ61" i="7"/>
  <c r="OQ186" i="7" s="1"/>
  <c r="J186" i="7" s="1"/>
  <c r="OR53" i="7"/>
  <c r="J53" i="7" s="1"/>
  <c r="OQ53" i="7"/>
  <c r="I32" i="7"/>
  <c r="OQ59" i="7"/>
  <c r="OQ47" i="7"/>
  <c r="OQ135" i="7" s="1"/>
  <c r="OQ41" i="7"/>
  <c r="OQ42" i="7" s="1"/>
  <c r="OQ3" i="7" s="1"/>
  <c r="OR38" i="7"/>
  <c r="OO74" i="7"/>
  <c r="OQ63" i="7"/>
  <c r="OQ51" i="7"/>
  <c r="OQ187" i="7" s="1"/>
  <c r="OR35" i="7"/>
  <c r="OO75" i="7"/>
  <c r="OO191" i="7" s="1"/>
  <c r="OR33" i="7"/>
  <c r="OR31" i="7"/>
  <c r="OR144" i="7" s="1"/>
  <c r="J144" i="7" s="1"/>
  <c r="OR34" i="7"/>
  <c r="OR192" i="7" s="1"/>
  <c r="J192" i="7" s="1"/>
  <c r="OQ60" i="7"/>
  <c r="OQ143" i="7" s="1"/>
  <c r="OQ48" i="7"/>
  <c r="OQ142" i="7" s="1"/>
  <c r="OO72" i="7"/>
  <c r="OQ62" i="7"/>
  <c r="OP74" i="7" s="1"/>
  <c r="OQ49" i="7"/>
  <c r="OQ50" i="7"/>
  <c r="OQ4" i="7"/>
  <c r="OR30" i="7"/>
  <c r="OR136" i="7" s="1"/>
  <c r="OO77" i="7"/>
  <c r="OO71" i="7"/>
  <c r="GZ75" i="6"/>
  <c r="GZ82" i="6"/>
  <c r="FR146" i="3"/>
  <c r="FR150" i="3" s="1"/>
  <c r="FR158" i="3" s="1"/>
  <c r="HA102" i="3"/>
  <c r="HA103" i="3" s="1"/>
  <c r="HA121" i="3"/>
  <c r="HA122" i="3" s="1"/>
  <c r="HA126" i="3"/>
  <c r="HA127" i="3" s="1"/>
  <c r="HA117" i="3"/>
  <c r="HB25" i="3"/>
  <c r="HB15" i="3"/>
  <c r="HB1" i="3"/>
  <c r="GZ188" i="3"/>
  <c r="GZ200" i="3" s="1"/>
  <c r="GY75" i="3"/>
  <c r="GY191" i="3" s="1"/>
  <c r="HA37" i="3"/>
  <c r="HA35" i="3"/>
  <c r="HA36" i="3"/>
  <c r="HA33" i="3"/>
  <c r="HA97" i="6" s="1"/>
  <c r="HA31" i="3"/>
  <c r="HA30" i="3"/>
  <c r="HA39" i="3"/>
  <c r="HA38" i="3"/>
  <c r="HA32" i="3"/>
  <c r="HA34" i="3"/>
  <c r="GY76" i="3"/>
  <c r="GY78" i="3"/>
  <c r="GZ186" i="3"/>
  <c r="GY73" i="3"/>
  <c r="GY74" i="3"/>
  <c r="GY98" i="6" s="1"/>
  <c r="GZ185" i="3"/>
  <c r="GZ143" i="3"/>
  <c r="GY72" i="3"/>
  <c r="GY71" i="3"/>
  <c r="GZ135" i="3"/>
  <c r="GZ112" i="3"/>
  <c r="GZ101" i="3"/>
  <c r="GZ105" i="3" s="1"/>
  <c r="GZ28" i="6" s="1"/>
  <c r="GZ190" i="3"/>
  <c r="GY79" i="3"/>
  <c r="GY77" i="3"/>
  <c r="GY130" i="3"/>
  <c r="GY29" i="6" s="1"/>
  <c r="OP71" i="7" l="1"/>
  <c r="OQ185" i="7"/>
  <c r="OR67" i="7"/>
  <c r="K35" i="7"/>
  <c r="L52" i="7" s="1"/>
  <c r="OO130" i="7"/>
  <c r="OQ188" i="7"/>
  <c r="OQ200" i="7" s="1"/>
  <c r="OQ189" i="7"/>
  <c r="OQ190" i="7"/>
  <c r="OP79" i="7"/>
  <c r="J136" i="7"/>
  <c r="OR121" i="7"/>
  <c r="OR122" i="7" s="1"/>
  <c r="OR117" i="7"/>
  <c r="OR118" i="7" s="1"/>
  <c r="OR103" i="7"/>
  <c r="OR104" i="7" s="1"/>
  <c r="OR126" i="7"/>
  <c r="OR127" i="7" s="1"/>
  <c r="OR96" i="7"/>
  <c r="J94" i="7"/>
  <c r="E102" i="7" s="1"/>
  <c r="OP130" i="7"/>
  <c r="OQ118" i="7"/>
  <c r="OR146" i="7"/>
  <c r="J145" i="7"/>
  <c r="OP72" i="7"/>
  <c r="OQ112" i="7"/>
  <c r="OQ102" i="7"/>
  <c r="OQ106" i="7" s="1"/>
  <c r="OR59" i="7"/>
  <c r="OR47" i="7"/>
  <c r="OR41" i="7"/>
  <c r="OR42" i="7" s="1"/>
  <c r="OR3" i="7" s="1"/>
  <c r="I30" i="7"/>
  <c r="OR60" i="7"/>
  <c r="OR48" i="7"/>
  <c r="I31" i="7"/>
  <c r="OQ73" i="7"/>
  <c r="OP73" i="7"/>
  <c r="OR63" i="7"/>
  <c r="OR51" i="7"/>
  <c r="I34" i="7"/>
  <c r="OR62" i="7"/>
  <c r="OR74" i="7" s="1"/>
  <c r="OR49" i="7"/>
  <c r="J49" i="7" s="1"/>
  <c r="OR50" i="7"/>
  <c r="J50" i="7" s="1"/>
  <c r="OR4" i="7"/>
  <c r="I33" i="7"/>
  <c r="I38" i="7"/>
  <c r="OP75" i="7"/>
  <c r="OP191" i="7" s="1"/>
  <c r="OR52" i="7"/>
  <c r="J52" i="7" s="1"/>
  <c r="I35" i="7"/>
  <c r="OR78" i="7"/>
  <c r="OQ78" i="7"/>
  <c r="GZ3" i="6"/>
  <c r="GY4" i="6"/>
  <c r="GY5" i="6" s="1"/>
  <c r="HA192" i="3"/>
  <c r="HA51" i="3"/>
  <c r="HA187" i="3" s="1"/>
  <c r="HA63" i="3"/>
  <c r="HA67" i="3"/>
  <c r="HA55" i="3"/>
  <c r="HA189" i="3" s="1"/>
  <c r="HB89" i="3"/>
  <c r="HB5" i="3"/>
  <c r="HB26" i="3"/>
  <c r="HA156" i="3"/>
  <c r="HA110" i="3"/>
  <c r="HA118" i="3" s="1"/>
  <c r="HA61" i="3"/>
  <c r="HA90" i="3"/>
  <c r="HA94" i="3" s="1"/>
  <c r="HA96" i="3" s="1"/>
  <c r="HA53" i="3"/>
  <c r="HA65" i="3"/>
  <c r="HA49" i="3"/>
  <c r="GY242" i="3"/>
  <c r="HA66" i="3"/>
  <c r="HA50" i="3"/>
  <c r="GZ123" i="3"/>
  <c r="GZ128" i="3"/>
  <c r="HA136" i="3"/>
  <c r="HA47" i="3"/>
  <c r="HA74" i="6" s="1"/>
  <c r="HA59" i="3"/>
  <c r="HA41" i="3"/>
  <c r="HA42" i="3" s="1"/>
  <c r="HA3" i="3" s="1"/>
  <c r="HA144" i="3"/>
  <c r="HA48" i="3"/>
  <c r="HA142" i="3" s="1"/>
  <c r="HA60" i="3"/>
  <c r="HA75" i="6" s="1"/>
  <c r="HA52" i="3"/>
  <c r="HA62" i="3"/>
  <c r="HA4" i="3"/>
  <c r="HB17" i="3"/>
  <c r="HB16" i="3"/>
  <c r="HC14" i="3"/>
  <c r="HB2" i="3"/>
  <c r="HB145" i="3" s="1"/>
  <c r="HB84" i="3"/>
  <c r="GZ241" i="3"/>
  <c r="HA64" i="3"/>
  <c r="HA54" i="3"/>
  <c r="HB19" i="3"/>
  <c r="OQ74" i="7" l="1"/>
  <c r="OR75" i="7"/>
  <c r="OR191" i="7" s="1"/>
  <c r="OR188" i="7"/>
  <c r="OR189" i="7"/>
  <c r="J189" i="7" s="1"/>
  <c r="OR190" i="7"/>
  <c r="J190" i="7" s="1"/>
  <c r="K67" i="7"/>
  <c r="J51" i="7"/>
  <c r="OR187" i="7"/>
  <c r="J187" i="7" s="1"/>
  <c r="OR71" i="7"/>
  <c r="OR185" i="7"/>
  <c r="J185" i="7" s="1"/>
  <c r="OQ71" i="7"/>
  <c r="OR112" i="7"/>
  <c r="OR102" i="7"/>
  <c r="OR106" i="7" s="1"/>
  <c r="J106" i="7" s="1"/>
  <c r="J96" i="7"/>
  <c r="G112" i="7" s="1"/>
  <c r="OQ128" i="7"/>
  <c r="OQ123" i="7"/>
  <c r="J48" i="7"/>
  <c r="OR142" i="7"/>
  <c r="J142" i="7" s="1"/>
  <c r="OR72" i="7"/>
  <c r="OR143" i="7"/>
  <c r="J143" i="7" s="1"/>
  <c r="OR150" i="7"/>
  <c r="J146" i="7"/>
  <c r="E158" i="7" s="1"/>
  <c r="E160" i="7" s="1"/>
  <c r="OH137" i="7"/>
  <c r="OH149" i="7" s="1"/>
  <c r="OH151" i="7" s="1"/>
  <c r="OH174" i="7" s="1"/>
  <c r="L137" i="7"/>
  <c r="M137" i="7"/>
  <c r="M149" i="7" s="1"/>
  <c r="M151" i="7" s="1"/>
  <c r="M174" i="7" s="1"/>
  <c r="N137" i="7"/>
  <c r="N149" i="7" s="1"/>
  <c r="N151" i="7" s="1"/>
  <c r="N174" i="7" s="1"/>
  <c r="O137" i="7"/>
  <c r="O149" i="7" s="1"/>
  <c r="O151" i="7" s="1"/>
  <c r="O174" i="7" s="1"/>
  <c r="P137" i="7"/>
  <c r="P149" i="7" s="1"/>
  <c r="P151" i="7" s="1"/>
  <c r="P174" i="7" s="1"/>
  <c r="Q137" i="7"/>
  <c r="Q149" i="7" s="1"/>
  <c r="Q151" i="7" s="1"/>
  <c r="Q174" i="7" s="1"/>
  <c r="R137" i="7"/>
  <c r="R149" i="7" s="1"/>
  <c r="R151" i="7" s="1"/>
  <c r="R174" i="7" s="1"/>
  <c r="S137" i="7"/>
  <c r="S149" i="7" s="1"/>
  <c r="S151" i="7" s="1"/>
  <c r="S174" i="7" s="1"/>
  <c r="T137" i="7"/>
  <c r="T149" i="7" s="1"/>
  <c r="T151" i="7" s="1"/>
  <c r="T174" i="7" s="1"/>
  <c r="U137" i="7"/>
  <c r="U149" i="7" s="1"/>
  <c r="U151" i="7" s="1"/>
  <c r="U174" i="7" s="1"/>
  <c r="V137" i="7"/>
  <c r="V149" i="7" s="1"/>
  <c r="V151" i="7" s="1"/>
  <c r="V174" i="7" s="1"/>
  <c r="W137" i="7"/>
  <c r="W149" i="7" s="1"/>
  <c r="W151" i="7" s="1"/>
  <c r="W174" i="7" s="1"/>
  <c r="X137" i="7"/>
  <c r="X149" i="7" s="1"/>
  <c r="X151" i="7" s="1"/>
  <c r="X174" i="7" s="1"/>
  <c r="Z137" i="7"/>
  <c r="Z149" i="7" s="1"/>
  <c r="Z151" i="7" s="1"/>
  <c r="Z174" i="7" s="1"/>
  <c r="Y137" i="7"/>
  <c r="Y149" i="7" s="1"/>
  <c r="Y151" i="7" s="1"/>
  <c r="Y174" i="7" s="1"/>
  <c r="AA137" i="7"/>
  <c r="AA149" i="7" s="1"/>
  <c r="AA151" i="7" s="1"/>
  <c r="AA174" i="7" s="1"/>
  <c r="AB137" i="7"/>
  <c r="AB149" i="7" s="1"/>
  <c r="AB151" i="7" s="1"/>
  <c r="AB174" i="7" s="1"/>
  <c r="AC137" i="7"/>
  <c r="AC149" i="7" s="1"/>
  <c r="AC151" i="7" s="1"/>
  <c r="AC174" i="7" s="1"/>
  <c r="AD137" i="7"/>
  <c r="AD149" i="7" s="1"/>
  <c r="AD151" i="7" s="1"/>
  <c r="AD174" i="7" s="1"/>
  <c r="AE137" i="7"/>
  <c r="AE149" i="7" s="1"/>
  <c r="AE151" i="7" s="1"/>
  <c r="AE174" i="7" s="1"/>
  <c r="AF137" i="7"/>
  <c r="AF149" i="7" s="1"/>
  <c r="AF151" i="7" s="1"/>
  <c r="AF174" i="7" s="1"/>
  <c r="AG137" i="7"/>
  <c r="AG149" i="7" s="1"/>
  <c r="AG151" i="7" s="1"/>
  <c r="AG174" i="7" s="1"/>
  <c r="AH137" i="7"/>
  <c r="AH149" i="7" s="1"/>
  <c r="AH151" i="7" s="1"/>
  <c r="AH174" i="7" s="1"/>
  <c r="AI137" i="7"/>
  <c r="AI149" i="7" s="1"/>
  <c r="AI151" i="7" s="1"/>
  <c r="AI174" i="7" s="1"/>
  <c r="AK137" i="7"/>
  <c r="AK149" i="7" s="1"/>
  <c r="AK151" i="7" s="1"/>
  <c r="AK174" i="7" s="1"/>
  <c r="AJ137" i="7"/>
  <c r="AJ149" i="7" s="1"/>
  <c r="AJ151" i="7" s="1"/>
  <c r="AJ174" i="7" s="1"/>
  <c r="AL137" i="7"/>
  <c r="AL149" i="7" s="1"/>
  <c r="AL151" i="7" s="1"/>
  <c r="AL174" i="7" s="1"/>
  <c r="AM137" i="7"/>
  <c r="AM149" i="7" s="1"/>
  <c r="AM151" i="7" s="1"/>
  <c r="AM174" i="7" s="1"/>
  <c r="AN137" i="7"/>
  <c r="AN149" i="7" s="1"/>
  <c r="AN151" i="7" s="1"/>
  <c r="AN174" i="7" s="1"/>
  <c r="AO137" i="7"/>
  <c r="AO149" i="7" s="1"/>
  <c r="AO151" i="7" s="1"/>
  <c r="AO174" i="7" s="1"/>
  <c r="AP137" i="7"/>
  <c r="AP149" i="7" s="1"/>
  <c r="AP151" i="7" s="1"/>
  <c r="AP174" i="7" s="1"/>
  <c r="AQ137" i="7"/>
  <c r="AQ149" i="7" s="1"/>
  <c r="AQ151" i="7" s="1"/>
  <c r="AQ174" i="7" s="1"/>
  <c r="AR137" i="7"/>
  <c r="AR149" i="7" s="1"/>
  <c r="AR151" i="7" s="1"/>
  <c r="AR174" i="7" s="1"/>
  <c r="AS137" i="7"/>
  <c r="AS149" i="7" s="1"/>
  <c r="AS151" i="7" s="1"/>
  <c r="AS174" i="7" s="1"/>
  <c r="AT137" i="7"/>
  <c r="AT149" i="7" s="1"/>
  <c r="AT151" i="7" s="1"/>
  <c r="AT174" i="7" s="1"/>
  <c r="AU137" i="7"/>
  <c r="AU149" i="7" s="1"/>
  <c r="AU151" i="7" s="1"/>
  <c r="AU174" i="7" s="1"/>
  <c r="AV137" i="7"/>
  <c r="AV149" i="7" s="1"/>
  <c r="AV151" i="7" s="1"/>
  <c r="AV174" i="7" s="1"/>
  <c r="AW137" i="7"/>
  <c r="AW149" i="7" s="1"/>
  <c r="AW151" i="7" s="1"/>
  <c r="AW174" i="7" s="1"/>
  <c r="AX137" i="7"/>
  <c r="AX149" i="7" s="1"/>
  <c r="AX151" i="7" s="1"/>
  <c r="AX174" i="7" s="1"/>
  <c r="AY137" i="7"/>
  <c r="AY149" i="7" s="1"/>
  <c r="AY151" i="7" s="1"/>
  <c r="AY174" i="7" s="1"/>
  <c r="AZ137" i="7"/>
  <c r="AZ149" i="7" s="1"/>
  <c r="AZ151" i="7" s="1"/>
  <c r="AZ174" i="7" s="1"/>
  <c r="BB137" i="7"/>
  <c r="BB149" i="7" s="1"/>
  <c r="BB151" i="7" s="1"/>
  <c r="BB174" i="7" s="1"/>
  <c r="BA137" i="7"/>
  <c r="BA149" i="7" s="1"/>
  <c r="BA151" i="7" s="1"/>
  <c r="BA174" i="7" s="1"/>
  <c r="BC137" i="7"/>
  <c r="BC149" i="7" s="1"/>
  <c r="BC151" i="7" s="1"/>
  <c r="BC174" i="7" s="1"/>
  <c r="BD137" i="7"/>
  <c r="BD149" i="7" s="1"/>
  <c r="BD151" i="7" s="1"/>
  <c r="BD174" i="7" s="1"/>
  <c r="BE137" i="7"/>
  <c r="BE149" i="7" s="1"/>
  <c r="BE151" i="7" s="1"/>
  <c r="BE174" i="7" s="1"/>
  <c r="BF137" i="7"/>
  <c r="BF149" i="7" s="1"/>
  <c r="BF151" i="7" s="1"/>
  <c r="BF174" i="7" s="1"/>
  <c r="BG137" i="7"/>
  <c r="BG149" i="7" s="1"/>
  <c r="BG151" i="7" s="1"/>
  <c r="BG174" i="7" s="1"/>
  <c r="BH137" i="7"/>
  <c r="BH149" i="7" s="1"/>
  <c r="BH151" i="7" s="1"/>
  <c r="BH174" i="7" s="1"/>
  <c r="BI137" i="7"/>
  <c r="BI149" i="7" s="1"/>
  <c r="BI151" i="7" s="1"/>
  <c r="BI174" i="7" s="1"/>
  <c r="BJ137" i="7"/>
  <c r="BJ149" i="7" s="1"/>
  <c r="BJ151" i="7" s="1"/>
  <c r="BJ174" i="7" s="1"/>
  <c r="BK137" i="7"/>
  <c r="BK149" i="7" s="1"/>
  <c r="BK151" i="7" s="1"/>
  <c r="BK174" i="7" s="1"/>
  <c r="BL137" i="7"/>
  <c r="BL149" i="7" s="1"/>
  <c r="BL151" i="7" s="1"/>
  <c r="BL174" i="7" s="1"/>
  <c r="BM137" i="7"/>
  <c r="BM149" i="7" s="1"/>
  <c r="BM151" i="7" s="1"/>
  <c r="BM174" i="7" s="1"/>
  <c r="BN137" i="7"/>
  <c r="BN149" i="7" s="1"/>
  <c r="BN151" i="7" s="1"/>
  <c r="BN174" i="7" s="1"/>
  <c r="BO137" i="7"/>
  <c r="BO149" i="7" s="1"/>
  <c r="BO151" i="7" s="1"/>
  <c r="BO174" i="7" s="1"/>
  <c r="BP137" i="7"/>
  <c r="BP149" i="7" s="1"/>
  <c r="BP151" i="7" s="1"/>
  <c r="BP174" i="7" s="1"/>
  <c r="BQ137" i="7"/>
  <c r="BQ149" i="7" s="1"/>
  <c r="BQ151" i="7" s="1"/>
  <c r="BQ174" i="7" s="1"/>
  <c r="BR137" i="7"/>
  <c r="BR149" i="7" s="1"/>
  <c r="BR151" i="7" s="1"/>
  <c r="BR174" i="7" s="1"/>
  <c r="BS137" i="7"/>
  <c r="BS149" i="7" s="1"/>
  <c r="BS151" i="7" s="1"/>
  <c r="BS174" i="7" s="1"/>
  <c r="BT137" i="7"/>
  <c r="BT149" i="7" s="1"/>
  <c r="BT151" i="7" s="1"/>
  <c r="BT174" i="7" s="1"/>
  <c r="BU137" i="7"/>
  <c r="BU149" i="7" s="1"/>
  <c r="BU151" i="7" s="1"/>
  <c r="BU174" i="7" s="1"/>
  <c r="BV137" i="7"/>
  <c r="BV149" i="7" s="1"/>
  <c r="BV151" i="7" s="1"/>
  <c r="BV174" i="7" s="1"/>
  <c r="BW137" i="7"/>
  <c r="BW149" i="7" s="1"/>
  <c r="BW151" i="7" s="1"/>
  <c r="BW174" i="7" s="1"/>
  <c r="BX137" i="7"/>
  <c r="BX149" i="7" s="1"/>
  <c r="BX151" i="7" s="1"/>
  <c r="BX174" i="7" s="1"/>
  <c r="BY137" i="7"/>
  <c r="BY149" i="7" s="1"/>
  <c r="BY151" i="7" s="1"/>
  <c r="BY174" i="7" s="1"/>
  <c r="BZ137" i="7"/>
  <c r="BZ149" i="7" s="1"/>
  <c r="BZ151" i="7" s="1"/>
  <c r="BZ174" i="7" s="1"/>
  <c r="CA137" i="7"/>
  <c r="CA149" i="7" s="1"/>
  <c r="CA151" i="7" s="1"/>
  <c r="CA174" i="7" s="1"/>
  <c r="CB137" i="7"/>
  <c r="CB149" i="7" s="1"/>
  <c r="CB151" i="7" s="1"/>
  <c r="CB174" i="7" s="1"/>
  <c r="CC137" i="7"/>
  <c r="CC149" i="7" s="1"/>
  <c r="CC151" i="7" s="1"/>
  <c r="CC174" i="7" s="1"/>
  <c r="CD137" i="7"/>
  <c r="CD149" i="7" s="1"/>
  <c r="CD151" i="7" s="1"/>
  <c r="CD174" i="7" s="1"/>
  <c r="CE137" i="7"/>
  <c r="CE149" i="7" s="1"/>
  <c r="CE151" i="7" s="1"/>
  <c r="CE174" i="7" s="1"/>
  <c r="CF137" i="7"/>
  <c r="CF149" i="7" s="1"/>
  <c r="CF151" i="7" s="1"/>
  <c r="CF174" i="7" s="1"/>
  <c r="CG137" i="7"/>
  <c r="CG149" i="7" s="1"/>
  <c r="CG151" i="7" s="1"/>
  <c r="CG174" i="7" s="1"/>
  <c r="CH137" i="7"/>
  <c r="CH149" i="7" s="1"/>
  <c r="CH151" i="7" s="1"/>
  <c r="CH174" i="7" s="1"/>
  <c r="CI137" i="7"/>
  <c r="CI149" i="7" s="1"/>
  <c r="CI151" i="7" s="1"/>
  <c r="CI174" i="7" s="1"/>
  <c r="CJ137" i="7"/>
  <c r="CJ149" i="7" s="1"/>
  <c r="CJ151" i="7" s="1"/>
  <c r="CJ174" i="7" s="1"/>
  <c r="CK137" i="7"/>
  <c r="CK149" i="7" s="1"/>
  <c r="CK151" i="7" s="1"/>
  <c r="CK174" i="7" s="1"/>
  <c r="CL137" i="7"/>
  <c r="CL149" i="7" s="1"/>
  <c r="CL151" i="7" s="1"/>
  <c r="CL174" i="7" s="1"/>
  <c r="CM137" i="7"/>
  <c r="CM149" i="7" s="1"/>
  <c r="CM151" i="7" s="1"/>
  <c r="CM174" i="7" s="1"/>
  <c r="CO137" i="7"/>
  <c r="CO149" i="7" s="1"/>
  <c r="CO151" i="7" s="1"/>
  <c r="CO174" i="7" s="1"/>
  <c r="CN137" i="7"/>
  <c r="CN149" i="7" s="1"/>
  <c r="CN151" i="7" s="1"/>
  <c r="CN174" i="7" s="1"/>
  <c r="CP137" i="7"/>
  <c r="CP149" i="7" s="1"/>
  <c r="CP151" i="7" s="1"/>
  <c r="CP174" i="7" s="1"/>
  <c r="CQ137" i="7"/>
  <c r="CQ149" i="7" s="1"/>
  <c r="CQ151" i="7" s="1"/>
  <c r="CQ174" i="7" s="1"/>
  <c r="CR137" i="7"/>
  <c r="CR149" i="7" s="1"/>
  <c r="CR151" i="7" s="1"/>
  <c r="CR174" i="7" s="1"/>
  <c r="CS137" i="7"/>
  <c r="CS149" i="7" s="1"/>
  <c r="CS151" i="7" s="1"/>
  <c r="CS174" i="7" s="1"/>
  <c r="CT137" i="7"/>
  <c r="CT149" i="7" s="1"/>
  <c r="CT151" i="7" s="1"/>
  <c r="CT174" i="7" s="1"/>
  <c r="CU137" i="7"/>
  <c r="CU149" i="7" s="1"/>
  <c r="CU151" i="7" s="1"/>
  <c r="CU174" i="7" s="1"/>
  <c r="CV137" i="7"/>
  <c r="CV149" i="7" s="1"/>
  <c r="CV151" i="7" s="1"/>
  <c r="CV174" i="7" s="1"/>
  <c r="CX137" i="7"/>
  <c r="CX149" i="7" s="1"/>
  <c r="CX151" i="7" s="1"/>
  <c r="CX174" i="7" s="1"/>
  <c r="CW137" i="7"/>
  <c r="CW149" i="7" s="1"/>
  <c r="CW151" i="7" s="1"/>
  <c r="CW174" i="7" s="1"/>
  <c r="CZ137" i="7"/>
  <c r="CZ149" i="7" s="1"/>
  <c r="CZ151" i="7" s="1"/>
  <c r="CZ174" i="7" s="1"/>
  <c r="CY137" i="7"/>
  <c r="CY149" i="7" s="1"/>
  <c r="CY151" i="7" s="1"/>
  <c r="CY174" i="7" s="1"/>
  <c r="DA137" i="7"/>
  <c r="DA149" i="7" s="1"/>
  <c r="DA151" i="7" s="1"/>
  <c r="DA174" i="7" s="1"/>
  <c r="DB137" i="7"/>
  <c r="DB149" i="7" s="1"/>
  <c r="DB151" i="7" s="1"/>
  <c r="DB174" i="7" s="1"/>
  <c r="DC137" i="7"/>
  <c r="DC149" i="7" s="1"/>
  <c r="DC151" i="7" s="1"/>
  <c r="DC174" i="7" s="1"/>
  <c r="DD137" i="7"/>
  <c r="DD149" i="7" s="1"/>
  <c r="DD151" i="7" s="1"/>
  <c r="DD174" i="7" s="1"/>
  <c r="DE137" i="7"/>
  <c r="DE149" i="7" s="1"/>
  <c r="DE151" i="7" s="1"/>
  <c r="DE174" i="7" s="1"/>
  <c r="DF137" i="7"/>
  <c r="DF149" i="7" s="1"/>
  <c r="DF151" i="7" s="1"/>
  <c r="DF174" i="7" s="1"/>
  <c r="DG137" i="7"/>
  <c r="DG149" i="7" s="1"/>
  <c r="DG151" i="7" s="1"/>
  <c r="DG174" i="7" s="1"/>
  <c r="DH137" i="7"/>
  <c r="DH149" i="7" s="1"/>
  <c r="DH151" i="7" s="1"/>
  <c r="DH174" i="7" s="1"/>
  <c r="DI137" i="7"/>
  <c r="DI149" i="7" s="1"/>
  <c r="DI151" i="7" s="1"/>
  <c r="DI174" i="7" s="1"/>
  <c r="DJ137" i="7"/>
  <c r="DJ149" i="7" s="1"/>
  <c r="DJ151" i="7" s="1"/>
  <c r="DJ174" i="7" s="1"/>
  <c r="DL137" i="7"/>
  <c r="DL149" i="7" s="1"/>
  <c r="DL151" i="7" s="1"/>
  <c r="DL174" i="7" s="1"/>
  <c r="DK137" i="7"/>
  <c r="DK149" i="7" s="1"/>
  <c r="DK151" i="7" s="1"/>
  <c r="DK174" i="7" s="1"/>
  <c r="DM137" i="7"/>
  <c r="DM149" i="7" s="1"/>
  <c r="DM151" i="7" s="1"/>
  <c r="DM174" i="7" s="1"/>
  <c r="DN137" i="7"/>
  <c r="DN149" i="7" s="1"/>
  <c r="DN151" i="7" s="1"/>
  <c r="DN174" i="7" s="1"/>
  <c r="DO137" i="7"/>
  <c r="DO149" i="7" s="1"/>
  <c r="DO151" i="7" s="1"/>
  <c r="DO174" i="7" s="1"/>
  <c r="DP137" i="7"/>
  <c r="DP149" i="7" s="1"/>
  <c r="DP151" i="7" s="1"/>
  <c r="DP174" i="7" s="1"/>
  <c r="DQ137" i="7"/>
  <c r="DQ149" i="7" s="1"/>
  <c r="DQ151" i="7" s="1"/>
  <c r="DQ174" i="7" s="1"/>
  <c r="DR137" i="7"/>
  <c r="DR149" i="7" s="1"/>
  <c r="DR151" i="7" s="1"/>
  <c r="DR174" i="7" s="1"/>
  <c r="DS137" i="7"/>
  <c r="DS149" i="7" s="1"/>
  <c r="DS151" i="7" s="1"/>
  <c r="DS174" i="7" s="1"/>
  <c r="DT137" i="7"/>
  <c r="DT149" i="7" s="1"/>
  <c r="DT151" i="7" s="1"/>
  <c r="DT174" i="7" s="1"/>
  <c r="DV137" i="7"/>
  <c r="DV149" i="7" s="1"/>
  <c r="DV151" i="7" s="1"/>
  <c r="DV174" i="7" s="1"/>
  <c r="DU137" i="7"/>
  <c r="DU149" i="7" s="1"/>
  <c r="DU151" i="7" s="1"/>
  <c r="DU174" i="7" s="1"/>
  <c r="DW137" i="7"/>
  <c r="DW149" i="7" s="1"/>
  <c r="DW151" i="7" s="1"/>
  <c r="DW174" i="7" s="1"/>
  <c r="DX137" i="7"/>
  <c r="DX149" i="7" s="1"/>
  <c r="DX151" i="7" s="1"/>
  <c r="DX174" i="7" s="1"/>
  <c r="DY137" i="7"/>
  <c r="DY149" i="7" s="1"/>
  <c r="DY151" i="7" s="1"/>
  <c r="DY174" i="7" s="1"/>
  <c r="DZ137" i="7"/>
  <c r="DZ149" i="7" s="1"/>
  <c r="DZ151" i="7" s="1"/>
  <c r="DZ174" i="7" s="1"/>
  <c r="EB137" i="7"/>
  <c r="EB149" i="7" s="1"/>
  <c r="EB151" i="7" s="1"/>
  <c r="EB174" i="7" s="1"/>
  <c r="EA137" i="7"/>
  <c r="EA149" i="7" s="1"/>
  <c r="EA151" i="7" s="1"/>
  <c r="EA174" i="7" s="1"/>
  <c r="EC137" i="7"/>
  <c r="EC149" i="7" s="1"/>
  <c r="EC151" i="7" s="1"/>
  <c r="EC174" i="7" s="1"/>
  <c r="ED137" i="7"/>
  <c r="ED149" i="7" s="1"/>
  <c r="ED151" i="7" s="1"/>
  <c r="ED174" i="7" s="1"/>
  <c r="EE137" i="7"/>
  <c r="EE149" i="7" s="1"/>
  <c r="EE151" i="7" s="1"/>
  <c r="EE174" i="7" s="1"/>
  <c r="EF137" i="7"/>
  <c r="EF149" i="7" s="1"/>
  <c r="EF151" i="7" s="1"/>
  <c r="EF174" i="7" s="1"/>
  <c r="EG137" i="7"/>
  <c r="EG149" i="7" s="1"/>
  <c r="EG151" i="7" s="1"/>
  <c r="EG174" i="7" s="1"/>
  <c r="EH137" i="7"/>
  <c r="EH149" i="7" s="1"/>
  <c r="EH151" i="7" s="1"/>
  <c r="EH174" i="7" s="1"/>
  <c r="EI137" i="7"/>
  <c r="EI149" i="7" s="1"/>
  <c r="EI151" i="7" s="1"/>
  <c r="EI174" i="7" s="1"/>
  <c r="EJ137" i="7"/>
  <c r="EJ149" i="7" s="1"/>
  <c r="EJ151" i="7" s="1"/>
  <c r="EJ174" i="7" s="1"/>
  <c r="EK137" i="7"/>
  <c r="EK149" i="7" s="1"/>
  <c r="EK151" i="7" s="1"/>
  <c r="EK174" i="7" s="1"/>
  <c r="EL137" i="7"/>
  <c r="EL149" i="7" s="1"/>
  <c r="EL151" i="7" s="1"/>
  <c r="EL174" i="7" s="1"/>
  <c r="EM137" i="7"/>
  <c r="EM149" i="7" s="1"/>
  <c r="EM151" i="7" s="1"/>
  <c r="EM174" i="7" s="1"/>
  <c r="EN137" i="7"/>
  <c r="EN149" i="7" s="1"/>
  <c r="EN151" i="7" s="1"/>
  <c r="EN174" i="7" s="1"/>
  <c r="EO137" i="7"/>
  <c r="EO149" i="7" s="1"/>
  <c r="EO151" i="7" s="1"/>
  <c r="EO174" i="7" s="1"/>
  <c r="EP137" i="7"/>
  <c r="EP149" i="7" s="1"/>
  <c r="EP151" i="7" s="1"/>
  <c r="EP174" i="7" s="1"/>
  <c r="EQ137" i="7"/>
  <c r="EQ149" i="7" s="1"/>
  <c r="EQ151" i="7" s="1"/>
  <c r="EQ174" i="7" s="1"/>
  <c r="ER137" i="7"/>
  <c r="ER149" i="7" s="1"/>
  <c r="ER151" i="7" s="1"/>
  <c r="ER174" i="7" s="1"/>
  <c r="ES137" i="7"/>
  <c r="ES149" i="7" s="1"/>
  <c r="ES151" i="7" s="1"/>
  <c r="ES174" i="7" s="1"/>
  <c r="EU137" i="7"/>
  <c r="EU149" i="7" s="1"/>
  <c r="EU151" i="7" s="1"/>
  <c r="EU174" i="7" s="1"/>
  <c r="ET137" i="7"/>
  <c r="ET149" i="7" s="1"/>
  <c r="ET151" i="7" s="1"/>
  <c r="ET174" i="7" s="1"/>
  <c r="EW137" i="7"/>
  <c r="EW149" i="7" s="1"/>
  <c r="EW151" i="7" s="1"/>
  <c r="EW174" i="7" s="1"/>
  <c r="EV137" i="7"/>
  <c r="EV149" i="7" s="1"/>
  <c r="EV151" i="7" s="1"/>
  <c r="EV174" i="7" s="1"/>
  <c r="EX137" i="7"/>
  <c r="EX149" i="7" s="1"/>
  <c r="EX151" i="7" s="1"/>
  <c r="EX174" i="7" s="1"/>
  <c r="EY137" i="7"/>
  <c r="EY149" i="7" s="1"/>
  <c r="EY151" i="7" s="1"/>
  <c r="EY174" i="7" s="1"/>
  <c r="FA137" i="7"/>
  <c r="FA149" i="7" s="1"/>
  <c r="FA151" i="7" s="1"/>
  <c r="FA174" i="7" s="1"/>
  <c r="EZ137" i="7"/>
  <c r="EZ149" i="7" s="1"/>
  <c r="EZ151" i="7" s="1"/>
  <c r="EZ174" i="7" s="1"/>
  <c r="FB137" i="7"/>
  <c r="FB149" i="7" s="1"/>
  <c r="FB151" i="7" s="1"/>
  <c r="FB174" i="7" s="1"/>
  <c r="FC137" i="7"/>
  <c r="FC149" i="7" s="1"/>
  <c r="FC151" i="7" s="1"/>
  <c r="FC174" i="7" s="1"/>
  <c r="FD137" i="7"/>
  <c r="FD149" i="7" s="1"/>
  <c r="FD151" i="7" s="1"/>
  <c r="FD174" i="7" s="1"/>
  <c r="FE137" i="7"/>
  <c r="FE149" i="7" s="1"/>
  <c r="FE151" i="7" s="1"/>
  <c r="FE174" i="7" s="1"/>
  <c r="FF137" i="7"/>
  <c r="FF149" i="7" s="1"/>
  <c r="FF151" i="7" s="1"/>
  <c r="FF174" i="7" s="1"/>
  <c r="FG137" i="7"/>
  <c r="FG149" i="7" s="1"/>
  <c r="FG151" i="7" s="1"/>
  <c r="FG174" i="7" s="1"/>
  <c r="FH137" i="7"/>
  <c r="FH149" i="7" s="1"/>
  <c r="FH151" i="7" s="1"/>
  <c r="FH174" i="7" s="1"/>
  <c r="FI137" i="7"/>
  <c r="FI149" i="7" s="1"/>
  <c r="FI151" i="7" s="1"/>
  <c r="FI174" i="7" s="1"/>
  <c r="FJ137" i="7"/>
  <c r="FJ149" i="7" s="1"/>
  <c r="FJ151" i="7" s="1"/>
  <c r="FJ174" i="7" s="1"/>
  <c r="FL137" i="7"/>
  <c r="FL149" i="7" s="1"/>
  <c r="FL151" i="7" s="1"/>
  <c r="FL174" i="7" s="1"/>
  <c r="FK137" i="7"/>
  <c r="FK149" i="7" s="1"/>
  <c r="FK151" i="7" s="1"/>
  <c r="FK174" i="7" s="1"/>
  <c r="FM137" i="7"/>
  <c r="FM149" i="7" s="1"/>
  <c r="FM151" i="7" s="1"/>
  <c r="FM174" i="7" s="1"/>
  <c r="FN137" i="7"/>
  <c r="FN149" i="7" s="1"/>
  <c r="FN151" i="7" s="1"/>
  <c r="FN174" i="7" s="1"/>
  <c r="FP137" i="7"/>
  <c r="FP149" i="7" s="1"/>
  <c r="FP151" i="7" s="1"/>
  <c r="FP174" i="7" s="1"/>
  <c r="FO137" i="7"/>
  <c r="FO149" i="7" s="1"/>
  <c r="FO151" i="7" s="1"/>
  <c r="FO174" i="7" s="1"/>
  <c r="FQ137" i="7"/>
  <c r="FQ149" i="7" s="1"/>
  <c r="FQ151" i="7" s="1"/>
  <c r="FQ174" i="7" s="1"/>
  <c r="FR137" i="7"/>
  <c r="FR149" i="7" s="1"/>
  <c r="FR151" i="7" s="1"/>
  <c r="FR174" i="7" s="1"/>
  <c r="FS137" i="7"/>
  <c r="FS149" i="7" s="1"/>
  <c r="FS151" i="7" s="1"/>
  <c r="FS174" i="7" s="1"/>
  <c r="FT137" i="7"/>
  <c r="FT149" i="7" s="1"/>
  <c r="FT151" i="7" s="1"/>
  <c r="FT174" i="7" s="1"/>
  <c r="FU137" i="7"/>
  <c r="FU149" i="7" s="1"/>
  <c r="FU151" i="7" s="1"/>
  <c r="FU174" i="7" s="1"/>
  <c r="FV137" i="7"/>
  <c r="FV149" i="7" s="1"/>
  <c r="FV151" i="7" s="1"/>
  <c r="FV174" i="7" s="1"/>
  <c r="FW137" i="7"/>
  <c r="FW149" i="7" s="1"/>
  <c r="FW151" i="7" s="1"/>
  <c r="FW174" i="7" s="1"/>
  <c r="FX137" i="7"/>
  <c r="FX149" i="7" s="1"/>
  <c r="FX151" i="7" s="1"/>
  <c r="FX174" i="7" s="1"/>
  <c r="FY137" i="7"/>
  <c r="FY149" i="7" s="1"/>
  <c r="FY151" i="7" s="1"/>
  <c r="FY174" i="7" s="1"/>
  <c r="FZ137" i="7"/>
  <c r="FZ149" i="7" s="1"/>
  <c r="FZ151" i="7" s="1"/>
  <c r="FZ174" i="7" s="1"/>
  <c r="GB137" i="7"/>
  <c r="GB149" i="7" s="1"/>
  <c r="GB151" i="7" s="1"/>
  <c r="GB174" i="7" s="1"/>
  <c r="GA137" i="7"/>
  <c r="GA149" i="7" s="1"/>
  <c r="GA151" i="7" s="1"/>
  <c r="GA174" i="7" s="1"/>
  <c r="GC137" i="7"/>
  <c r="GC149" i="7" s="1"/>
  <c r="GC151" i="7" s="1"/>
  <c r="GC174" i="7" s="1"/>
  <c r="GD137" i="7"/>
  <c r="GD149" i="7" s="1"/>
  <c r="GD151" i="7" s="1"/>
  <c r="GD174" i="7" s="1"/>
  <c r="GE137" i="7"/>
  <c r="GE149" i="7" s="1"/>
  <c r="GE151" i="7" s="1"/>
  <c r="GE174" i="7" s="1"/>
  <c r="GF137" i="7"/>
  <c r="GF149" i="7" s="1"/>
  <c r="GF151" i="7" s="1"/>
  <c r="GF174" i="7" s="1"/>
  <c r="GG137" i="7"/>
  <c r="GG149" i="7" s="1"/>
  <c r="GG151" i="7" s="1"/>
  <c r="GG174" i="7" s="1"/>
  <c r="GH137" i="7"/>
  <c r="GH149" i="7" s="1"/>
  <c r="GH151" i="7" s="1"/>
  <c r="GH174" i="7" s="1"/>
  <c r="GI137" i="7"/>
  <c r="GI149" i="7" s="1"/>
  <c r="GI151" i="7" s="1"/>
  <c r="GI174" i="7" s="1"/>
  <c r="GJ137" i="7"/>
  <c r="GJ149" i="7" s="1"/>
  <c r="GJ151" i="7" s="1"/>
  <c r="GJ174" i="7" s="1"/>
  <c r="GK137" i="7"/>
  <c r="GK149" i="7" s="1"/>
  <c r="GK151" i="7" s="1"/>
  <c r="GK174" i="7" s="1"/>
  <c r="GL137" i="7"/>
  <c r="GL149" i="7" s="1"/>
  <c r="GL151" i="7" s="1"/>
  <c r="GL174" i="7" s="1"/>
  <c r="GM137" i="7"/>
  <c r="GM149" i="7" s="1"/>
  <c r="GM151" i="7" s="1"/>
  <c r="GM174" i="7" s="1"/>
  <c r="GN137" i="7"/>
  <c r="GN149" i="7" s="1"/>
  <c r="GN151" i="7" s="1"/>
  <c r="GN174" i="7" s="1"/>
  <c r="GO137" i="7"/>
  <c r="GO149" i="7" s="1"/>
  <c r="GO151" i="7" s="1"/>
  <c r="GO174" i="7" s="1"/>
  <c r="GP137" i="7"/>
  <c r="GP149" i="7" s="1"/>
  <c r="GP151" i="7" s="1"/>
  <c r="GP174" i="7" s="1"/>
  <c r="GQ137" i="7"/>
  <c r="GQ149" i="7" s="1"/>
  <c r="GQ151" i="7" s="1"/>
  <c r="GQ174" i="7" s="1"/>
  <c r="GR137" i="7"/>
  <c r="GR149" i="7" s="1"/>
  <c r="GR151" i="7" s="1"/>
  <c r="GR174" i="7" s="1"/>
  <c r="GS137" i="7"/>
  <c r="GS149" i="7" s="1"/>
  <c r="GS151" i="7" s="1"/>
  <c r="GS174" i="7" s="1"/>
  <c r="GT137" i="7"/>
  <c r="GT149" i="7" s="1"/>
  <c r="GT151" i="7" s="1"/>
  <c r="GT174" i="7" s="1"/>
  <c r="GU137" i="7"/>
  <c r="GU149" i="7" s="1"/>
  <c r="GU151" i="7" s="1"/>
  <c r="GU174" i="7" s="1"/>
  <c r="GV137" i="7"/>
  <c r="GV149" i="7" s="1"/>
  <c r="GV151" i="7" s="1"/>
  <c r="GV174" i="7" s="1"/>
  <c r="GW137" i="7"/>
  <c r="GW149" i="7" s="1"/>
  <c r="GW151" i="7" s="1"/>
  <c r="GW174" i="7" s="1"/>
  <c r="GX137" i="7"/>
  <c r="GX149" i="7" s="1"/>
  <c r="GX151" i="7" s="1"/>
  <c r="GX174" i="7" s="1"/>
  <c r="GY137" i="7"/>
  <c r="GY149" i="7" s="1"/>
  <c r="GY151" i="7" s="1"/>
  <c r="GY174" i="7" s="1"/>
  <c r="GZ137" i="7"/>
  <c r="GZ149" i="7" s="1"/>
  <c r="GZ151" i="7" s="1"/>
  <c r="GZ174" i="7" s="1"/>
  <c r="HA137" i="7"/>
  <c r="HA149" i="7" s="1"/>
  <c r="HA151" i="7" s="1"/>
  <c r="HA174" i="7" s="1"/>
  <c r="HC137" i="7"/>
  <c r="HC149" i="7" s="1"/>
  <c r="HC151" i="7" s="1"/>
  <c r="HC174" i="7" s="1"/>
  <c r="HB137" i="7"/>
  <c r="HB149" i="7" s="1"/>
  <c r="HB151" i="7" s="1"/>
  <c r="HB174" i="7" s="1"/>
  <c r="HD137" i="7"/>
  <c r="HD149" i="7" s="1"/>
  <c r="HD151" i="7" s="1"/>
  <c r="HD174" i="7" s="1"/>
  <c r="HE137" i="7"/>
  <c r="HE149" i="7" s="1"/>
  <c r="HE151" i="7" s="1"/>
  <c r="HE174" i="7" s="1"/>
  <c r="HF137" i="7"/>
  <c r="HF149" i="7" s="1"/>
  <c r="HF151" i="7" s="1"/>
  <c r="HF174" i="7" s="1"/>
  <c r="HG137" i="7"/>
  <c r="HG149" i="7" s="1"/>
  <c r="HG151" i="7" s="1"/>
  <c r="HG174" i="7" s="1"/>
  <c r="HI137" i="7"/>
  <c r="HI149" i="7" s="1"/>
  <c r="HI151" i="7" s="1"/>
  <c r="HI174" i="7" s="1"/>
  <c r="HH137" i="7"/>
  <c r="HH149" i="7" s="1"/>
  <c r="HH151" i="7" s="1"/>
  <c r="HH174" i="7" s="1"/>
  <c r="HJ137" i="7"/>
  <c r="HJ149" i="7" s="1"/>
  <c r="HJ151" i="7" s="1"/>
  <c r="HJ174" i="7" s="1"/>
  <c r="HK137" i="7"/>
  <c r="HK149" i="7" s="1"/>
  <c r="HK151" i="7" s="1"/>
  <c r="HK174" i="7" s="1"/>
  <c r="HL137" i="7"/>
  <c r="HL149" i="7" s="1"/>
  <c r="HL151" i="7" s="1"/>
  <c r="HL174" i="7" s="1"/>
  <c r="HM137" i="7"/>
  <c r="HM149" i="7" s="1"/>
  <c r="HM151" i="7" s="1"/>
  <c r="HM174" i="7" s="1"/>
  <c r="HN137" i="7"/>
  <c r="HN149" i="7" s="1"/>
  <c r="HN151" i="7" s="1"/>
  <c r="HN174" i="7" s="1"/>
  <c r="HO137" i="7"/>
  <c r="HO149" i="7" s="1"/>
  <c r="HO151" i="7" s="1"/>
  <c r="HO174" i="7" s="1"/>
  <c r="HP137" i="7"/>
  <c r="HP149" i="7" s="1"/>
  <c r="HP151" i="7" s="1"/>
  <c r="HP174" i="7" s="1"/>
  <c r="HQ137" i="7"/>
  <c r="HQ149" i="7" s="1"/>
  <c r="HQ151" i="7" s="1"/>
  <c r="HQ174" i="7" s="1"/>
  <c r="HR137" i="7"/>
  <c r="HR149" i="7" s="1"/>
  <c r="HR151" i="7" s="1"/>
  <c r="HR174" i="7" s="1"/>
  <c r="HS137" i="7"/>
  <c r="HS149" i="7" s="1"/>
  <c r="HS151" i="7" s="1"/>
  <c r="HS174" i="7" s="1"/>
  <c r="HT137" i="7"/>
  <c r="HT149" i="7" s="1"/>
  <c r="HT151" i="7" s="1"/>
  <c r="HT174" i="7" s="1"/>
  <c r="HU137" i="7"/>
  <c r="HU149" i="7" s="1"/>
  <c r="HU151" i="7" s="1"/>
  <c r="HU174" i="7" s="1"/>
  <c r="HV137" i="7"/>
  <c r="HV149" i="7" s="1"/>
  <c r="HV151" i="7" s="1"/>
  <c r="HV174" i="7" s="1"/>
  <c r="HX137" i="7"/>
  <c r="HX149" i="7" s="1"/>
  <c r="HX151" i="7" s="1"/>
  <c r="HX174" i="7" s="1"/>
  <c r="HW137" i="7"/>
  <c r="HW149" i="7" s="1"/>
  <c r="HW151" i="7" s="1"/>
  <c r="HW174" i="7" s="1"/>
  <c r="HY137" i="7"/>
  <c r="HY149" i="7" s="1"/>
  <c r="HY151" i="7" s="1"/>
  <c r="HY174" i="7" s="1"/>
  <c r="HZ137" i="7"/>
  <c r="HZ149" i="7" s="1"/>
  <c r="HZ151" i="7" s="1"/>
  <c r="HZ174" i="7" s="1"/>
  <c r="IA137" i="7"/>
  <c r="IA149" i="7" s="1"/>
  <c r="IA151" i="7" s="1"/>
  <c r="IA174" i="7" s="1"/>
  <c r="IB137" i="7"/>
  <c r="IB149" i="7" s="1"/>
  <c r="IB151" i="7" s="1"/>
  <c r="IB174" i="7" s="1"/>
  <c r="IC137" i="7"/>
  <c r="IC149" i="7" s="1"/>
  <c r="IC151" i="7" s="1"/>
  <c r="IC174" i="7" s="1"/>
  <c r="ID137" i="7"/>
  <c r="ID149" i="7" s="1"/>
  <c r="ID151" i="7" s="1"/>
  <c r="ID174" i="7" s="1"/>
  <c r="IE137" i="7"/>
  <c r="IE149" i="7" s="1"/>
  <c r="IE151" i="7" s="1"/>
  <c r="IE174" i="7" s="1"/>
  <c r="IF137" i="7"/>
  <c r="IF149" i="7" s="1"/>
  <c r="IF151" i="7" s="1"/>
  <c r="IF174" i="7" s="1"/>
  <c r="IG137" i="7"/>
  <c r="IG149" i="7" s="1"/>
  <c r="IG151" i="7" s="1"/>
  <c r="IG174" i="7" s="1"/>
  <c r="IH137" i="7"/>
  <c r="IH149" i="7" s="1"/>
  <c r="IH151" i="7" s="1"/>
  <c r="IH174" i="7" s="1"/>
  <c r="II137" i="7"/>
  <c r="II149" i="7" s="1"/>
  <c r="II151" i="7" s="1"/>
  <c r="II174" i="7" s="1"/>
  <c r="IJ137" i="7"/>
  <c r="IJ149" i="7" s="1"/>
  <c r="IJ151" i="7" s="1"/>
  <c r="IJ174" i="7" s="1"/>
  <c r="IK137" i="7"/>
  <c r="IK149" i="7" s="1"/>
  <c r="IK151" i="7" s="1"/>
  <c r="IK174" i="7" s="1"/>
  <c r="IL137" i="7"/>
  <c r="IL149" i="7" s="1"/>
  <c r="IL151" i="7" s="1"/>
  <c r="IL174" i="7" s="1"/>
  <c r="IM137" i="7"/>
  <c r="IM149" i="7" s="1"/>
  <c r="IM151" i="7" s="1"/>
  <c r="IM174" i="7" s="1"/>
  <c r="IN137" i="7"/>
  <c r="IN149" i="7" s="1"/>
  <c r="IN151" i="7" s="1"/>
  <c r="IN174" i="7" s="1"/>
  <c r="IP137" i="7"/>
  <c r="IP149" i="7" s="1"/>
  <c r="IP151" i="7" s="1"/>
  <c r="IP174" i="7" s="1"/>
  <c r="IO137" i="7"/>
  <c r="IO149" i="7" s="1"/>
  <c r="IO151" i="7" s="1"/>
  <c r="IO174" i="7" s="1"/>
  <c r="IQ137" i="7"/>
  <c r="IQ149" i="7" s="1"/>
  <c r="IQ151" i="7" s="1"/>
  <c r="IQ174" i="7" s="1"/>
  <c r="IR137" i="7"/>
  <c r="IR149" i="7" s="1"/>
  <c r="IR151" i="7" s="1"/>
  <c r="IR174" i="7" s="1"/>
  <c r="IS137" i="7"/>
  <c r="IS149" i="7" s="1"/>
  <c r="IS151" i="7" s="1"/>
  <c r="IS174" i="7" s="1"/>
  <c r="IT137" i="7"/>
  <c r="IT149" i="7" s="1"/>
  <c r="IT151" i="7" s="1"/>
  <c r="IT174" i="7" s="1"/>
  <c r="IU137" i="7"/>
  <c r="IU149" i="7" s="1"/>
  <c r="IU151" i="7" s="1"/>
  <c r="IU174" i="7" s="1"/>
  <c r="IV137" i="7"/>
  <c r="IV149" i="7" s="1"/>
  <c r="IV151" i="7" s="1"/>
  <c r="IV174" i="7" s="1"/>
  <c r="IW137" i="7"/>
  <c r="IW149" i="7" s="1"/>
  <c r="IW151" i="7" s="1"/>
  <c r="IW174" i="7" s="1"/>
  <c r="IX137" i="7"/>
  <c r="IX149" i="7" s="1"/>
  <c r="IX151" i="7" s="1"/>
  <c r="IX174" i="7" s="1"/>
  <c r="IY137" i="7"/>
  <c r="IY149" i="7" s="1"/>
  <c r="IY151" i="7" s="1"/>
  <c r="IY174" i="7" s="1"/>
  <c r="IZ137" i="7"/>
  <c r="IZ149" i="7" s="1"/>
  <c r="IZ151" i="7" s="1"/>
  <c r="IZ174" i="7" s="1"/>
  <c r="JA137" i="7"/>
  <c r="JA149" i="7" s="1"/>
  <c r="JA151" i="7" s="1"/>
  <c r="JA174" i="7" s="1"/>
  <c r="JB137" i="7"/>
  <c r="JB149" i="7" s="1"/>
  <c r="JB151" i="7" s="1"/>
  <c r="JB174" i="7" s="1"/>
  <c r="JC137" i="7"/>
  <c r="JC149" i="7" s="1"/>
  <c r="JC151" i="7" s="1"/>
  <c r="JC174" i="7" s="1"/>
  <c r="JD137" i="7"/>
  <c r="JD149" i="7" s="1"/>
  <c r="JD151" i="7" s="1"/>
  <c r="JD174" i="7" s="1"/>
  <c r="JE137" i="7"/>
  <c r="JE149" i="7" s="1"/>
  <c r="JE151" i="7" s="1"/>
  <c r="JE174" i="7" s="1"/>
  <c r="JF137" i="7"/>
  <c r="JF149" i="7" s="1"/>
  <c r="JF151" i="7" s="1"/>
  <c r="JF174" i="7" s="1"/>
  <c r="JG137" i="7"/>
  <c r="JG149" i="7" s="1"/>
  <c r="JG151" i="7" s="1"/>
  <c r="JG174" i="7" s="1"/>
  <c r="JI137" i="7"/>
  <c r="JI149" i="7" s="1"/>
  <c r="JI151" i="7" s="1"/>
  <c r="JI174" i="7" s="1"/>
  <c r="JH137" i="7"/>
  <c r="JH149" i="7" s="1"/>
  <c r="JH151" i="7" s="1"/>
  <c r="JH174" i="7" s="1"/>
  <c r="JJ137" i="7"/>
  <c r="JJ149" i="7" s="1"/>
  <c r="JJ151" i="7" s="1"/>
  <c r="JJ174" i="7" s="1"/>
  <c r="JK137" i="7"/>
  <c r="JK149" i="7" s="1"/>
  <c r="JK151" i="7" s="1"/>
  <c r="JK174" i="7" s="1"/>
  <c r="JL137" i="7"/>
  <c r="JL149" i="7" s="1"/>
  <c r="JL151" i="7" s="1"/>
  <c r="JL174" i="7" s="1"/>
  <c r="JM137" i="7"/>
  <c r="JM149" i="7" s="1"/>
  <c r="JM151" i="7" s="1"/>
  <c r="JM174" i="7" s="1"/>
  <c r="JN137" i="7"/>
  <c r="JN149" i="7" s="1"/>
  <c r="JN151" i="7" s="1"/>
  <c r="JN174" i="7" s="1"/>
  <c r="JO137" i="7"/>
  <c r="JO149" i="7" s="1"/>
  <c r="JO151" i="7" s="1"/>
  <c r="JO174" i="7" s="1"/>
  <c r="JP137" i="7"/>
  <c r="JP149" i="7" s="1"/>
  <c r="JP151" i="7" s="1"/>
  <c r="JP174" i="7" s="1"/>
  <c r="JQ137" i="7"/>
  <c r="JQ149" i="7" s="1"/>
  <c r="JQ151" i="7" s="1"/>
  <c r="JQ174" i="7" s="1"/>
  <c r="JR137" i="7"/>
  <c r="JR149" i="7" s="1"/>
  <c r="JR151" i="7" s="1"/>
  <c r="JR174" i="7" s="1"/>
  <c r="JS137" i="7"/>
  <c r="JS149" i="7" s="1"/>
  <c r="JS151" i="7" s="1"/>
  <c r="JS174" i="7" s="1"/>
  <c r="JT137" i="7"/>
  <c r="JT149" i="7" s="1"/>
  <c r="JT151" i="7" s="1"/>
  <c r="JT174" i="7" s="1"/>
  <c r="JU137" i="7"/>
  <c r="JU149" i="7" s="1"/>
  <c r="JU151" i="7" s="1"/>
  <c r="JU174" i="7" s="1"/>
  <c r="JW137" i="7"/>
  <c r="JW149" i="7" s="1"/>
  <c r="JW151" i="7" s="1"/>
  <c r="JW174" i="7" s="1"/>
  <c r="JV137" i="7"/>
  <c r="JV149" i="7" s="1"/>
  <c r="JV151" i="7" s="1"/>
  <c r="JV174" i="7" s="1"/>
  <c r="JX137" i="7"/>
  <c r="JX149" i="7" s="1"/>
  <c r="JX151" i="7" s="1"/>
  <c r="JX174" i="7" s="1"/>
  <c r="JY137" i="7"/>
  <c r="JY149" i="7" s="1"/>
  <c r="JY151" i="7" s="1"/>
  <c r="JY174" i="7" s="1"/>
  <c r="JZ137" i="7"/>
  <c r="JZ149" i="7" s="1"/>
  <c r="JZ151" i="7" s="1"/>
  <c r="JZ174" i="7" s="1"/>
  <c r="KA137" i="7"/>
  <c r="KA149" i="7" s="1"/>
  <c r="KA151" i="7" s="1"/>
  <c r="KA174" i="7" s="1"/>
  <c r="KB137" i="7"/>
  <c r="KB149" i="7" s="1"/>
  <c r="KB151" i="7" s="1"/>
  <c r="KB174" i="7" s="1"/>
  <c r="KE137" i="7"/>
  <c r="KE149" i="7" s="1"/>
  <c r="KE151" i="7" s="1"/>
  <c r="KE174" i="7" s="1"/>
  <c r="KC137" i="7"/>
  <c r="KC149" i="7" s="1"/>
  <c r="KC151" i="7" s="1"/>
  <c r="KC174" i="7" s="1"/>
  <c r="KD137" i="7"/>
  <c r="KD149" i="7" s="1"/>
  <c r="KD151" i="7" s="1"/>
  <c r="KD174" i="7" s="1"/>
  <c r="KF137" i="7"/>
  <c r="KF149" i="7" s="1"/>
  <c r="KF151" i="7" s="1"/>
  <c r="KF174" i="7" s="1"/>
  <c r="KG137" i="7"/>
  <c r="KG149" i="7" s="1"/>
  <c r="KG151" i="7" s="1"/>
  <c r="KG174" i="7" s="1"/>
  <c r="KH137" i="7"/>
  <c r="KH149" i="7" s="1"/>
  <c r="KH151" i="7" s="1"/>
  <c r="KH174" i="7" s="1"/>
  <c r="KI137" i="7"/>
  <c r="KI149" i="7" s="1"/>
  <c r="KI151" i="7" s="1"/>
  <c r="KI174" i="7" s="1"/>
  <c r="KJ137" i="7"/>
  <c r="KJ149" i="7" s="1"/>
  <c r="KJ151" i="7" s="1"/>
  <c r="KJ174" i="7" s="1"/>
  <c r="KK137" i="7"/>
  <c r="KK149" i="7" s="1"/>
  <c r="KK151" i="7" s="1"/>
  <c r="KK174" i="7" s="1"/>
  <c r="KL137" i="7"/>
  <c r="KL149" i="7" s="1"/>
  <c r="KL151" i="7" s="1"/>
  <c r="KL174" i="7" s="1"/>
  <c r="KM137" i="7"/>
  <c r="KM149" i="7" s="1"/>
  <c r="KM151" i="7" s="1"/>
  <c r="KM174" i="7" s="1"/>
  <c r="KN137" i="7"/>
  <c r="KN149" i="7" s="1"/>
  <c r="KN151" i="7" s="1"/>
  <c r="KN174" i="7" s="1"/>
  <c r="KO137" i="7"/>
  <c r="KO149" i="7" s="1"/>
  <c r="KO151" i="7" s="1"/>
  <c r="KO174" i="7" s="1"/>
  <c r="KP137" i="7"/>
  <c r="KP149" i="7" s="1"/>
  <c r="KP151" i="7" s="1"/>
  <c r="KP174" i="7" s="1"/>
  <c r="KQ137" i="7"/>
  <c r="KQ149" i="7" s="1"/>
  <c r="KQ151" i="7" s="1"/>
  <c r="KQ174" i="7" s="1"/>
  <c r="KR137" i="7"/>
  <c r="KR149" i="7" s="1"/>
  <c r="KR151" i="7" s="1"/>
  <c r="KR174" i="7" s="1"/>
  <c r="KS137" i="7"/>
  <c r="KS149" i="7" s="1"/>
  <c r="KS151" i="7" s="1"/>
  <c r="KS174" i="7" s="1"/>
  <c r="KT137" i="7"/>
  <c r="KT149" i="7" s="1"/>
  <c r="KT151" i="7" s="1"/>
  <c r="KT174" i="7" s="1"/>
  <c r="KU137" i="7"/>
  <c r="KU149" i="7" s="1"/>
  <c r="KU151" i="7" s="1"/>
  <c r="KU174" i="7" s="1"/>
  <c r="KV137" i="7"/>
  <c r="KV149" i="7" s="1"/>
  <c r="KV151" i="7" s="1"/>
  <c r="KV174" i="7" s="1"/>
  <c r="KW137" i="7"/>
  <c r="KW149" i="7" s="1"/>
  <c r="KW151" i="7" s="1"/>
  <c r="KW174" i="7" s="1"/>
  <c r="KY137" i="7"/>
  <c r="KY149" i="7" s="1"/>
  <c r="KY151" i="7" s="1"/>
  <c r="KY174" i="7" s="1"/>
  <c r="KX137" i="7"/>
  <c r="KX149" i="7" s="1"/>
  <c r="KX151" i="7" s="1"/>
  <c r="KX174" i="7" s="1"/>
  <c r="KZ137" i="7"/>
  <c r="KZ149" i="7" s="1"/>
  <c r="KZ151" i="7" s="1"/>
  <c r="KZ174" i="7" s="1"/>
  <c r="LA137" i="7"/>
  <c r="LA149" i="7" s="1"/>
  <c r="LA151" i="7" s="1"/>
  <c r="LA174" i="7" s="1"/>
  <c r="LB137" i="7"/>
  <c r="LB149" i="7" s="1"/>
  <c r="LB151" i="7" s="1"/>
  <c r="LB174" i="7" s="1"/>
  <c r="LC137" i="7"/>
  <c r="LC149" i="7" s="1"/>
  <c r="LC151" i="7" s="1"/>
  <c r="LC174" i="7" s="1"/>
  <c r="LD137" i="7"/>
  <c r="LD149" i="7" s="1"/>
  <c r="LD151" i="7" s="1"/>
  <c r="LD174" i="7" s="1"/>
  <c r="LE137" i="7"/>
  <c r="LE149" i="7" s="1"/>
  <c r="LE151" i="7" s="1"/>
  <c r="LE174" i="7" s="1"/>
  <c r="LF137" i="7"/>
  <c r="LF149" i="7" s="1"/>
  <c r="LF151" i="7" s="1"/>
  <c r="LF174" i="7" s="1"/>
  <c r="LG137" i="7"/>
  <c r="LG149" i="7" s="1"/>
  <c r="LG151" i="7" s="1"/>
  <c r="LG174" i="7" s="1"/>
  <c r="LH137" i="7"/>
  <c r="LH149" i="7" s="1"/>
  <c r="LH151" i="7" s="1"/>
  <c r="LH174" i="7" s="1"/>
  <c r="LJ137" i="7"/>
  <c r="LJ149" i="7" s="1"/>
  <c r="LJ151" i="7" s="1"/>
  <c r="LJ174" i="7" s="1"/>
  <c r="LI137" i="7"/>
  <c r="LI149" i="7" s="1"/>
  <c r="LI151" i="7" s="1"/>
  <c r="LI174" i="7" s="1"/>
  <c r="LK137" i="7"/>
  <c r="LK149" i="7" s="1"/>
  <c r="LK151" i="7" s="1"/>
  <c r="LK174" i="7" s="1"/>
  <c r="LM137" i="7"/>
  <c r="LM149" i="7" s="1"/>
  <c r="LM151" i="7" s="1"/>
  <c r="LM174" i="7" s="1"/>
  <c r="LL137" i="7"/>
  <c r="LL149" i="7" s="1"/>
  <c r="LL151" i="7" s="1"/>
  <c r="LL174" i="7" s="1"/>
  <c r="LN137" i="7"/>
  <c r="LN149" i="7" s="1"/>
  <c r="LN151" i="7" s="1"/>
  <c r="LN174" i="7" s="1"/>
  <c r="LO137" i="7"/>
  <c r="LO149" i="7" s="1"/>
  <c r="LO151" i="7" s="1"/>
  <c r="LO174" i="7" s="1"/>
  <c r="LP137" i="7"/>
  <c r="LP149" i="7" s="1"/>
  <c r="LP151" i="7" s="1"/>
  <c r="LP174" i="7" s="1"/>
  <c r="LQ137" i="7"/>
  <c r="LQ149" i="7" s="1"/>
  <c r="LQ151" i="7" s="1"/>
  <c r="LQ174" i="7" s="1"/>
  <c r="LR137" i="7"/>
  <c r="LR149" i="7" s="1"/>
  <c r="LR151" i="7" s="1"/>
  <c r="LR174" i="7" s="1"/>
  <c r="LS137" i="7"/>
  <c r="LS149" i="7" s="1"/>
  <c r="LS151" i="7" s="1"/>
  <c r="LS174" i="7" s="1"/>
  <c r="LT137" i="7"/>
  <c r="LT149" i="7" s="1"/>
  <c r="LT151" i="7" s="1"/>
  <c r="LT174" i="7" s="1"/>
  <c r="LU137" i="7"/>
  <c r="LU149" i="7" s="1"/>
  <c r="LU151" i="7" s="1"/>
  <c r="LU174" i="7" s="1"/>
  <c r="LV137" i="7"/>
  <c r="LV149" i="7" s="1"/>
  <c r="LV151" i="7" s="1"/>
  <c r="LV174" i="7" s="1"/>
  <c r="LX137" i="7"/>
  <c r="LX149" i="7" s="1"/>
  <c r="LX151" i="7" s="1"/>
  <c r="LX174" i="7" s="1"/>
  <c r="LW137" i="7"/>
  <c r="LW149" i="7" s="1"/>
  <c r="LW151" i="7" s="1"/>
  <c r="LW174" i="7" s="1"/>
  <c r="LY137" i="7"/>
  <c r="LY149" i="7" s="1"/>
  <c r="LY151" i="7" s="1"/>
  <c r="LY174" i="7" s="1"/>
  <c r="LZ137" i="7"/>
  <c r="LZ149" i="7" s="1"/>
  <c r="LZ151" i="7" s="1"/>
  <c r="LZ174" i="7" s="1"/>
  <c r="MA137" i="7"/>
  <c r="MA149" i="7" s="1"/>
  <c r="MA151" i="7" s="1"/>
  <c r="MA174" i="7" s="1"/>
  <c r="MB137" i="7"/>
  <c r="MB149" i="7" s="1"/>
  <c r="MB151" i="7" s="1"/>
  <c r="MB174" i="7" s="1"/>
  <c r="MC137" i="7"/>
  <c r="MC149" i="7" s="1"/>
  <c r="MC151" i="7" s="1"/>
  <c r="MC174" i="7" s="1"/>
  <c r="MD137" i="7"/>
  <c r="MD149" i="7" s="1"/>
  <c r="MD151" i="7" s="1"/>
  <c r="MD174" i="7" s="1"/>
  <c r="ME137" i="7"/>
  <c r="ME149" i="7" s="1"/>
  <c r="ME151" i="7" s="1"/>
  <c r="ME174" i="7" s="1"/>
  <c r="MF137" i="7"/>
  <c r="MF149" i="7" s="1"/>
  <c r="MF151" i="7" s="1"/>
  <c r="MF174" i="7" s="1"/>
  <c r="MG137" i="7"/>
  <c r="MG149" i="7" s="1"/>
  <c r="MG151" i="7" s="1"/>
  <c r="MG174" i="7" s="1"/>
  <c r="MH137" i="7"/>
  <c r="MH149" i="7" s="1"/>
  <c r="MH151" i="7" s="1"/>
  <c r="MH174" i="7" s="1"/>
  <c r="MI137" i="7"/>
  <c r="MI149" i="7" s="1"/>
  <c r="MI151" i="7" s="1"/>
  <c r="MI174" i="7" s="1"/>
  <c r="MJ137" i="7"/>
  <c r="MJ149" i="7" s="1"/>
  <c r="MJ151" i="7" s="1"/>
  <c r="MJ174" i="7" s="1"/>
  <c r="MK137" i="7"/>
  <c r="MK149" i="7" s="1"/>
  <c r="MK151" i="7" s="1"/>
  <c r="MK174" i="7" s="1"/>
  <c r="ML137" i="7"/>
  <c r="ML149" i="7" s="1"/>
  <c r="ML151" i="7" s="1"/>
  <c r="ML174" i="7" s="1"/>
  <c r="MM137" i="7"/>
  <c r="MM149" i="7" s="1"/>
  <c r="MM151" i="7" s="1"/>
  <c r="MM174" i="7" s="1"/>
  <c r="MN137" i="7"/>
  <c r="MN149" i="7" s="1"/>
  <c r="MN151" i="7" s="1"/>
  <c r="MN174" i="7" s="1"/>
  <c r="MO137" i="7"/>
  <c r="MO149" i="7" s="1"/>
  <c r="MO151" i="7" s="1"/>
  <c r="MO174" i="7" s="1"/>
  <c r="MP137" i="7"/>
  <c r="MP149" i="7" s="1"/>
  <c r="MP151" i="7" s="1"/>
  <c r="MP174" i="7" s="1"/>
  <c r="MQ137" i="7"/>
  <c r="MQ149" i="7" s="1"/>
  <c r="MQ151" i="7" s="1"/>
  <c r="MQ174" i="7" s="1"/>
  <c r="MR137" i="7"/>
  <c r="MR149" i="7" s="1"/>
  <c r="MR151" i="7" s="1"/>
  <c r="MR174" i="7" s="1"/>
  <c r="MS137" i="7"/>
  <c r="MS149" i="7" s="1"/>
  <c r="MS151" i="7" s="1"/>
  <c r="MS174" i="7" s="1"/>
  <c r="MT137" i="7"/>
  <c r="MT149" i="7" s="1"/>
  <c r="MT151" i="7" s="1"/>
  <c r="MT174" i="7" s="1"/>
  <c r="MU137" i="7"/>
  <c r="MU149" i="7" s="1"/>
  <c r="MU151" i="7" s="1"/>
  <c r="MU174" i="7" s="1"/>
  <c r="MV137" i="7"/>
  <c r="MV149" i="7" s="1"/>
  <c r="MV151" i="7" s="1"/>
  <c r="MV174" i="7" s="1"/>
  <c r="MW137" i="7"/>
  <c r="MW149" i="7" s="1"/>
  <c r="MW151" i="7" s="1"/>
  <c r="MW174" i="7" s="1"/>
  <c r="MX137" i="7"/>
  <c r="MX149" i="7" s="1"/>
  <c r="MX151" i="7" s="1"/>
  <c r="MX174" i="7" s="1"/>
  <c r="MY137" i="7"/>
  <c r="MY149" i="7" s="1"/>
  <c r="MY151" i="7" s="1"/>
  <c r="MY174" i="7" s="1"/>
  <c r="MZ137" i="7"/>
  <c r="MZ149" i="7" s="1"/>
  <c r="MZ151" i="7" s="1"/>
  <c r="MZ174" i="7" s="1"/>
  <c r="NA137" i="7"/>
  <c r="NA149" i="7" s="1"/>
  <c r="NA151" i="7" s="1"/>
  <c r="NA174" i="7" s="1"/>
  <c r="NB137" i="7"/>
  <c r="NB149" i="7" s="1"/>
  <c r="NB151" i="7" s="1"/>
  <c r="NB174" i="7" s="1"/>
  <c r="NC137" i="7"/>
  <c r="NC149" i="7" s="1"/>
  <c r="NC151" i="7" s="1"/>
  <c r="NC174" i="7" s="1"/>
  <c r="ND137" i="7"/>
  <c r="ND149" i="7" s="1"/>
  <c r="ND151" i="7" s="1"/>
  <c r="ND174" i="7" s="1"/>
  <c r="NE137" i="7"/>
  <c r="NE149" i="7" s="1"/>
  <c r="NE151" i="7" s="1"/>
  <c r="NE174" i="7" s="1"/>
  <c r="NG137" i="7"/>
  <c r="NG149" i="7" s="1"/>
  <c r="NG151" i="7" s="1"/>
  <c r="NG174" i="7" s="1"/>
  <c r="NF137" i="7"/>
  <c r="NF149" i="7" s="1"/>
  <c r="NF151" i="7" s="1"/>
  <c r="NF174" i="7" s="1"/>
  <c r="NH137" i="7"/>
  <c r="NH149" i="7" s="1"/>
  <c r="NH151" i="7" s="1"/>
  <c r="NH174" i="7" s="1"/>
  <c r="NI137" i="7"/>
  <c r="NI149" i="7" s="1"/>
  <c r="NI151" i="7" s="1"/>
  <c r="NI174" i="7" s="1"/>
  <c r="NJ137" i="7"/>
  <c r="NJ149" i="7" s="1"/>
  <c r="NJ151" i="7" s="1"/>
  <c r="NJ174" i="7" s="1"/>
  <c r="NK137" i="7"/>
  <c r="NK149" i="7" s="1"/>
  <c r="NK151" i="7" s="1"/>
  <c r="NK174" i="7" s="1"/>
  <c r="NL137" i="7"/>
  <c r="NL149" i="7" s="1"/>
  <c r="NL151" i="7" s="1"/>
  <c r="NL174" i="7" s="1"/>
  <c r="NM137" i="7"/>
  <c r="NM149" i="7" s="1"/>
  <c r="NM151" i="7" s="1"/>
  <c r="NM174" i="7" s="1"/>
  <c r="NN137" i="7"/>
  <c r="NN149" i="7" s="1"/>
  <c r="NN151" i="7" s="1"/>
  <c r="NN174" i="7" s="1"/>
  <c r="NO137" i="7"/>
  <c r="NO149" i="7" s="1"/>
  <c r="NO151" i="7" s="1"/>
  <c r="NO174" i="7" s="1"/>
  <c r="NP137" i="7"/>
  <c r="NP149" i="7" s="1"/>
  <c r="NP151" i="7" s="1"/>
  <c r="NP174" i="7" s="1"/>
  <c r="NQ137" i="7"/>
  <c r="NQ149" i="7" s="1"/>
  <c r="NQ151" i="7" s="1"/>
  <c r="NQ174" i="7" s="1"/>
  <c r="NR137" i="7"/>
  <c r="NR149" i="7" s="1"/>
  <c r="NR151" i="7" s="1"/>
  <c r="NR174" i="7" s="1"/>
  <c r="NS137" i="7"/>
  <c r="NS149" i="7" s="1"/>
  <c r="NS151" i="7" s="1"/>
  <c r="NS174" i="7" s="1"/>
  <c r="NT137" i="7"/>
  <c r="NT149" i="7" s="1"/>
  <c r="NT151" i="7" s="1"/>
  <c r="NT174" i="7" s="1"/>
  <c r="NU137" i="7"/>
  <c r="NU149" i="7" s="1"/>
  <c r="NU151" i="7" s="1"/>
  <c r="NU174" i="7" s="1"/>
  <c r="NV137" i="7"/>
  <c r="NV149" i="7" s="1"/>
  <c r="NV151" i="7" s="1"/>
  <c r="NV174" i="7" s="1"/>
  <c r="NW137" i="7"/>
  <c r="NW149" i="7" s="1"/>
  <c r="NW151" i="7" s="1"/>
  <c r="NW174" i="7" s="1"/>
  <c r="NX137" i="7"/>
  <c r="NX149" i="7" s="1"/>
  <c r="NX151" i="7" s="1"/>
  <c r="NX174" i="7" s="1"/>
  <c r="NZ137" i="7"/>
  <c r="NZ149" i="7" s="1"/>
  <c r="NZ151" i="7" s="1"/>
  <c r="NZ174" i="7" s="1"/>
  <c r="NY137" i="7"/>
  <c r="NY149" i="7" s="1"/>
  <c r="NY151" i="7" s="1"/>
  <c r="NY174" i="7" s="1"/>
  <c r="OA137" i="7"/>
  <c r="OA149" i="7" s="1"/>
  <c r="OA151" i="7" s="1"/>
  <c r="OA174" i="7" s="1"/>
  <c r="OB137" i="7"/>
  <c r="OB149" i="7" s="1"/>
  <c r="OB151" i="7" s="1"/>
  <c r="OB174" i="7" s="1"/>
  <c r="OC137" i="7"/>
  <c r="OC149" i="7" s="1"/>
  <c r="OC151" i="7" s="1"/>
  <c r="OC174" i="7" s="1"/>
  <c r="OD137" i="7"/>
  <c r="OD149" i="7" s="1"/>
  <c r="OD151" i="7" s="1"/>
  <c r="OD174" i="7" s="1"/>
  <c r="OE137" i="7"/>
  <c r="OE149" i="7" s="1"/>
  <c r="OE151" i="7" s="1"/>
  <c r="OE174" i="7" s="1"/>
  <c r="OF137" i="7"/>
  <c r="OF149" i="7" s="1"/>
  <c r="OF151" i="7" s="1"/>
  <c r="OF174" i="7" s="1"/>
  <c r="OG137" i="7"/>
  <c r="OG149" i="7" s="1"/>
  <c r="OG151" i="7" s="1"/>
  <c r="OG174" i="7" s="1"/>
  <c r="OI137" i="7"/>
  <c r="OI149" i="7" s="1"/>
  <c r="OI151" i="7" s="1"/>
  <c r="OI174" i="7" s="1"/>
  <c r="OJ137" i="7"/>
  <c r="OJ149" i="7" s="1"/>
  <c r="OJ151" i="7" s="1"/>
  <c r="OJ174" i="7" s="1"/>
  <c r="OK137" i="7"/>
  <c r="OK149" i="7" s="1"/>
  <c r="OK151" i="7" s="1"/>
  <c r="OK174" i="7" s="1"/>
  <c r="OL137" i="7"/>
  <c r="OL149" i="7" s="1"/>
  <c r="OL151" i="7" s="1"/>
  <c r="OL174" i="7" s="1"/>
  <c r="OM137" i="7"/>
  <c r="OM149" i="7" s="1"/>
  <c r="OM151" i="7" s="1"/>
  <c r="OM174" i="7" s="1"/>
  <c r="ON137" i="7"/>
  <c r="ON149" i="7" s="1"/>
  <c r="ON151" i="7" s="1"/>
  <c r="ON174" i="7" s="1"/>
  <c r="OO137" i="7"/>
  <c r="OO149" i="7" s="1"/>
  <c r="OO151" i="7" s="1"/>
  <c r="OO174" i="7" s="1"/>
  <c r="OP137" i="7"/>
  <c r="OP149" i="7" s="1"/>
  <c r="OP151" i="7" s="1"/>
  <c r="OP174" i="7" s="1"/>
  <c r="OQ137" i="7"/>
  <c r="OQ149" i="7" s="1"/>
  <c r="OQ151" i="7" s="1"/>
  <c r="OQ174" i="7" s="1"/>
  <c r="J47" i="7"/>
  <c r="OR135" i="7"/>
  <c r="OR137" i="7"/>
  <c r="OR149" i="7" s="1"/>
  <c r="OR151" i="7" s="1"/>
  <c r="OR174" i="7" s="1"/>
  <c r="OQ75" i="7"/>
  <c r="OQ191" i="7" s="1"/>
  <c r="OQ72" i="7"/>
  <c r="OR79" i="7"/>
  <c r="OQ79" i="7"/>
  <c r="HA82" i="6"/>
  <c r="FS146" i="3"/>
  <c r="FS150" i="3" s="1"/>
  <c r="FS158" i="3" s="1"/>
  <c r="GZ130" i="3"/>
  <c r="GZ29" i="6" s="1"/>
  <c r="GZ78" i="3"/>
  <c r="HA112" i="3"/>
  <c r="HA101" i="3"/>
  <c r="HA105" i="3" s="1"/>
  <c r="HA28" i="6" s="1"/>
  <c r="HC25" i="3"/>
  <c r="HC1" i="3"/>
  <c r="HC15" i="3"/>
  <c r="GZ71" i="3"/>
  <c r="HA186" i="3"/>
  <c r="GZ73" i="3"/>
  <c r="HA190" i="3"/>
  <c r="GZ79" i="3"/>
  <c r="HB37" i="3"/>
  <c r="HB38" i="3"/>
  <c r="HB39" i="3"/>
  <c r="HB35" i="3"/>
  <c r="HB36" i="3"/>
  <c r="HB33" i="3"/>
  <c r="HB97" i="6" s="1"/>
  <c r="HB31" i="3"/>
  <c r="HB30" i="3"/>
  <c r="HB32" i="3"/>
  <c r="HB34" i="3"/>
  <c r="HA135" i="3"/>
  <c r="HA188" i="3"/>
  <c r="HA200" i="3" s="1"/>
  <c r="GZ75" i="3"/>
  <c r="GZ191" i="3" s="1"/>
  <c r="HA185" i="3"/>
  <c r="HA143" i="3"/>
  <c r="GZ72" i="3"/>
  <c r="GZ74" i="3"/>
  <c r="GZ98" i="6" s="1"/>
  <c r="GZ76" i="3"/>
  <c r="GZ77" i="3"/>
  <c r="HB117" i="3"/>
  <c r="HB126" i="3"/>
  <c r="HB127" i="3" s="1"/>
  <c r="HB102" i="3"/>
  <c r="HB103" i="3" s="1"/>
  <c r="HB121" i="3"/>
  <c r="HB122" i="3" s="1"/>
  <c r="E161" i="7" l="1"/>
  <c r="E162" i="7"/>
  <c r="J150" i="7"/>
  <c r="OR158" i="7"/>
  <c r="OR200" i="7"/>
  <c r="J200" i="7" s="1"/>
  <c r="J188" i="7"/>
  <c r="J191" i="7"/>
  <c r="J137" i="7"/>
  <c r="I137" i="7" s="1"/>
  <c r="L149" i="7"/>
  <c r="OQ130" i="7"/>
  <c r="OR123" i="7"/>
  <c r="OR128" i="7"/>
  <c r="OR130" i="7" s="1"/>
  <c r="GZ4" i="6"/>
  <c r="GZ5" i="6" s="1"/>
  <c r="HA3" i="6"/>
  <c r="GZ242" i="3"/>
  <c r="HB66" i="3"/>
  <c r="HB50" i="3"/>
  <c r="HC89" i="3"/>
  <c r="HC5" i="3"/>
  <c r="HC26" i="3"/>
  <c r="HB156" i="3"/>
  <c r="HB110" i="3"/>
  <c r="HB118" i="3" s="1"/>
  <c r="HB90" i="3"/>
  <c r="HB94" i="3" s="1"/>
  <c r="HB96" i="3" s="1"/>
  <c r="HB61" i="3"/>
  <c r="HB53" i="3"/>
  <c r="HA241" i="3"/>
  <c r="HB192" i="3"/>
  <c r="HB63" i="3"/>
  <c r="HB51" i="3"/>
  <c r="HB187" i="3" s="1"/>
  <c r="HB136" i="3"/>
  <c r="HB47" i="3"/>
  <c r="HB74" i="6" s="1"/>
  <c r="HB59" i="3"/>
  <c r="HB41" i="3"/>
  <c r="HB42" i="3" s="1"/>
  <c r="HB3" i="3" s="1"/>
  <c r="HA128" i="3"/>
  <c r="HA123" i="3"/>
  <c r="HB144" i="3"/>
  <c r="HB48" i="3"/>
  <c r="HB142" i="3" s="1"/>
  <c r="HB60" i="3"/>
  <c r="HB65" i="3"/>
  <c r="HB49" i="3"/>
  <c r="HB62" i="3"/>
  <c r="HB52" i="3"/>
  <c r="HB4" i="3"/>
  <c r="HB64" i="3"/>
  <c r="HB54" i="3"/>
  <c r="HC17" i="3"/>
  <c r="HC16" i="3"/>
  <c r="HD14" i="3"/>
  <c r="HC2" i="3"/>
  <c r="HC145" i="3" s="1"/>
  <c r="HC84" i="3"/>
  <c r="HB67" i="3"/>
  <c r="HB55" i="3"/>
  <c r="HB189" i="3" s="1"/>
  <c r="HC19" i="3"/>
  <c r="OK166" i="7" l="1"/>
  <c r="OC166" i="7"/>
  <c r="NU166" i="7"/>
  <c r="NM166" i="7"/>
  <c r="NE166" i="7"/>
  <c r="MW166" i="7"/>
  <c r="MO166" i="7"/>
  <c r="MG166" i="7"/>
  <c r="LY166" i="7"/>
  <c r="LQ166" i="7"/>
  <c r="LI166" i="7"/>
  <c r="LA166" i="7"/>
  <c r="KS166" i="7"/>
  <c r="KK166" i="7"/>
  <c r="KC166" i="7"/>
  <c r="JU166" i="7"/>
  <c r="JM166" i="7"/>
  <c r="JE166" i="7"/>
  <c r="IW166" i="7"/>
  <c r="IO166" i="7"/>
  <c r="IG166" i="7"/>
  <c r="HY166" i="7"/>
  <c r="HQ166" i="7"/>
  <c r="HI166" i="7"/>
  <c r="HA166" i="7"/>
  <c r="GS166" i="7"/>
  <c r="GK166" i="7"/>
  <c r="GC166" i="7"/>
  <c r="FU166" i="7"/>
  <c r="FM166" i="7"/>
  <c r="FE166" i="7"/>
  <c r="EW166" i="7"/>
  <c r="EO166" i="7"/>
  <c r="EG166" i="7"/>
  <c r="DY166" i="7"/>
  <c r="DQ166" i="7"/>
  <c r="DI166" i="7"/>
  <c r="DA166" i="7"/>
  <c r="CS166" i="7"/>
  <c r="CK166" i="7"/>
  <c r="CC166" i="7"/>
  <c r="BU166" i="7"/>
  <c r="BM166" i="7"/>
  <c r="BE166" i="7"/>
  <c r="AW166" i="7"/>
  <c r="AO166" i="7"/>
  <c r="AG166" i="7"/>
  <c r="Y166" i="7"/>
  <c r="Q166" i="7"/>
  <c r="OP166" i="7"/>
  <c r="OH166" i="7"/>
  <c r="NZ166" i="7"/>
  <c r="NR166" i="7"/>
  <c r="NJ166" i="7"/>
  <c r="NB166" i="7"/>
  <c r="MT166" i="7"/>
  <c r="ML166" i="7"/>
  <c r="MD166" i="7"/>
  <c r="LV166" i="7"/>
  <c r="LN166" i="7"/>
  <c r="LF166" i="7"/>
  <c r="KX166" i="7"/>
  <c r="KP166" i="7"/>
  <c r="KH166" i="7"/>
  <c r="JZ166" i="7"/>
  <c r="JR166" i="7"/>
  <c r="JJ166" i="7"/>
  <c r="JB166" i="7"/>
  <c r="IT166" i="7"/>
  <c r="IL166" i="7"/>
  <c r="ID166" i="7"/>
  <c r="HV166" i="7"/>
  <c r="HN166" i="7"/>
  <c r="HF166" i="7"/>
  <c r="GX166" i="7"/>
  <c r="GP166" i="7"/>
  <c r="GH166" i="7"/>
  <c r="FZ166" i="7"/>
  <c r="FR166" i="7"/>
  <c r="FJ166" i="7"/>
  <c r="FB166" i="7"/>
  <c r="ET166" i="7"/>
  <c r="EL166" i="7"/>
  <c r="ED166" i="7"/>
  <c r="DV166" i="7"/>
  <c r="DN166" i="7"/>
  <c r="DF166" i="7"/>
  <c r="CX166" i="7"/>
  <c r="CP166" i="7"/>
  <c r="CH166" i="7"/>
  <c r="BZ166" i="7"/>
  <c r="BR166" i="7"/>
  <c r="BJ166" i="7"/>
  <c r="BB166" i="7"/>
  <c r="AT166" i="7"/>
  <c r="AL166" i="7"/>
  <c r="AD166" i="7"/>
  <c r="V166" i="7"/>
  <c r="N166" i="7"/>
  <c r="OI166" i="7"/>
  <c r="NX166" i="7"/>
  <c r="NN166" i="7"/>
  <c r="NC166" i="7"/>
  <c r="MR166" i="7"/>
  <c r="MH166" i="7"/>
  <c r="LW166" i="7"/>
  <c r="LL166" i="7"/>
  <c r="LB166" i="7"/>
  <c r="KQ166" i="7"/>
  <c r="KF166" i="7"/>
  <c r="JV166" i="7"/>
  <c r="JK166" i="7"/>
  <c r="IZ166" i="7"/>
  <c r="IP166" i="7"/>
  <c r="IE166" i="7"/>
  <c r="HT166" i="7"/>
  <c r="HJ166" i="7"/>
  <c r="GY166" i="7"/>
  <c r="GN166" i="7"/>
  <c r="GD166" i="7"/>
  <c r="FS166" i="7"/>
  <c r="FH166" i="7"/>
  <c r="EX166" i="7"/>
  <c r="EM166" i="7"/>
  <c r="EB166" i="7"/>
  <c r="DR166" i="7"/>
  <c r="DG166" i="7"/>
  <c r="CV166" i="7"/>
  <c r="CL166" i="7"/>
  <c r="CA166" i="7"/>
  <c r="BP166" i="7"/>
  <c r="BF166" i="7"/>
  <c r="AU166" i="7"/>
  <c r="AJ166" i="7"/>
  <c r="Z166" i="7"/>
  <c r="O166" i="7"/>
  <c r="OO166" i="7"/>
  <c r="OE166" i="7"/>
  <c r="NT166" i="7"/>
  <c r="NI166" i="7"/>
  <c r="MY166" i="7"/>
  <c r="MN166" i="7"/>
  <c r="MC166" i="7"/>
  <c r="LS166" i="7"/>
  <c r="LH166" i="7"/>
  <c r="KW166" i="7"/>
  <c r="KM166" i="7"/>
  <c r="KB166" i="7"/>
  <c r="JQ166" i="7"/>
  <c r="JG166" i="7"/>
  <c r="IV166" i="7"/>
  <c r="IK166" i="7"/>
  <c r="IA166" i="7"/>
  <c r="HP166" i="7"/>
  <c r="HE166" i="7"/>
  <c r="GU166" i="7"/>
  <c r="GJ166" i="7"/>
  <c r="FY166" i="7"/>
  <c r="FO166" i="7"/>
  <c r="FD166" i="7"/>
  <c r="ES166" i="7"/>
  <c r="EI166" i="7"/>
  <c r="DX166" i="7"/>
  <c r="DM166" i="7"/>
  <c r="DC166" i="7"/>
  <c r="CR166" i="7"/>
  <c r="CG166" i="7"/>
  <c r="BW166" i="7"/>
  <c r="BL166" i="7"/>
  <c r="BA166" i="7"/>
  <c r="AQ166" i="7"/>
  <c r="AF166" i="7"/>
  <c r="U166" i="7"/>
  <c r="OM166" i="7"/>
  <c r="NY166" i="7"/>
  <c r="NK166" i="7"/>
  <c r="MV166" i="7"/>
  <c r="MI166" i="7"/>
  <c r="LT166" i="7"/>
  <c r="LE166" i="7"/>
  <c r="KR166" i="7"/>
  <c r="KD166" i="7"/>
  <c r="JO166" i="7"/>
  <c r="JA166" i="7"/>
  <c r="IM166" i="7"/>
  <c r="HX166" i="7"/>
  <c r="HK166" i="7"/>
  <c r="GV166" i="7"/>
  <c r="GG166" i="7"/>
  <c r="FT166" i="7"/>
  <c r="FF166" i="7"/>
  <c r="EQ166" i="7"/>
  <c r="EC166" i="7"/>
  <c r="DO166" i="7"/>
  <c r="CZ166" i="7"/>
  <c r="CM166" i="7"/>
  <c r="BX166" i="7"/>
  <c r="BI166" i="7"/>
  <c r="AV166" i="7"/>
  <c r="AH166" i="7"/>
  <c r="S166" i="7"/>
  <c r="OL166" i="7"/>
  <c r="NW166" i="7"/>
  <c r="NH166" i="7"/>
  <c r="MU166" i="7"/>
  <c r="MF166" i="7"/>
  <c r="LR166" i="7"/>
  <c r="LD166" i="7"/>
  <c r="KO166" i="7"/>
  <c r="KA166" i="7"/>
  <c r="JN166" i="7"/>
  <c r="IY166" i="7"/>
  <c r="IJ166" i="7"/>
  <c r="HW166" i="7"/>
  <c r="HH166" i="7"/>
  <c r="GT166" i="7"/>
  <c r="GF166" i="7"/>
  <c r="FQ166" i="7"/>
  <c r="FC166" i="7"/>
  <c r="EP166" i="7"/>
  <c r="EA166" i="7"/>
  <c r="DL166" i="7"/>
  <c r="CY166" i="7"/>
  <c r="CJ166" i="7"/>
  <c r="BV166" i="7"/>
  <c r="BH166" i="7"/>
  <c r="AS166" i="7"/>
  <c r="AE166" i="7"/>
  <c r="R166" i="7"/>
  <c r="OJ166" i="7"/>
  <c r="NV166" i="7"/>
  <c r="NG166" i="7"/>
  <c r="MS166" i="7"/>
  <c r="ME166" i="7"/>
  <c r="LP166" i="7"/>
  <c r="LC166" i="7"/>
  <c r="KN166" i="7"/>
  <c r="JY166" i="7"/>
  <c r="JL166" i="7"/>
  <c r="IX166" i="7"/>
  <c r="II166" i="7"/>
  <c r="HU166" i="7"/>
  <c r="HG166" i="7"/>
  <c r="GR166" i="7"/>
  <c r="GE166" i="7"/>
  <c r="FP166" i="7"/>
  <c r="FA166" i="7"/>
  <c r="EN166" i="7"/>
  <c r="DZ166" i="7"/>
  <c r="DK166" i="7"/>
  <c r="CW166" i="7"/>
  <c r="CI166" i="7"/>
  <c r="BT166" i="7"/>
  <c r="BG166" i="7"/>
  <c r="AR166" i="7"/>
  <c r="AC166" i="7"/>
  <c r="P166" i="7"/>
  <c r="OG166" i="7"/>
  <c r="NS166" i="7"/>
  <c r="NF166" i="7"/>
  <c r="MQ166" i="7"/>
  <c r="MB166" i="7"/>
  <c r="LO166" i="7"/>
  <c r="KZ166" i="7"/>
  <c r="KL166" i="7"/>
  <c r="JX166" i="7"/>
  <c r="JI166" i="7"/>
  <c r="IU166" i="7"/>
  <c r="IH166" i="7"/>
  <c r="HS166" i="7"/>
  <c r="HD166" i="7"/>
  <c r="GQ166" i="7"/>
  <c r="GB166" i="7"/>
  <c r="FN166" i="7"/>
  <c r="EZ166" i="7"/>
  <c r="EK166" i="7"/>
  <c r="DW166" i="7"/>
  <c r="DJ166" i="7"/>
  <c r="CU166" i="7"/>
  <c r="CF166" i="7"/>
  <c r="BS166" i="7"/>
  <c r="BD166" i="7"/>
  <c r="AP166" i="7"/>
  <c r="AB166" i="7"/>
  <c r="M166" i="7"/>
  <c r="OF166" i="7"/>
  <c r="ND166" i="7"/>
  <c r="MA166" i="7"/>
  <c r="KJ166" i="7"/>
  <c r="JW166" i="7"/>
  <c r="IS166" i="7"/>
  <c r="IF166" i="7"/>
  <c r="HC166" i="7"/>
  <c r="GA166" i="7"/>
  <c r="EY166" i="7"/>
  <c r="EJ166" i="7"/>
  <c r="DH166" i="7"/>
  <c r="CE166" i="7"/>
  <c r="BC166" i="7"/>
  <c r="AA166" i="7"/>
  <c r="NQ166" i="7"/>
  <c r="MP166" i="7"/>
  <c r="LM166" i="7"/>
  <c r="KY166" i="7"/>
  <c r="JH166" i="7"/>
  <c r="HR166" i="7"/>
  <c r="GO166" i="7"/>
  <c r="FL166" i="7"/>
  <c r="DU166" i="7"/>
  <c r="CT166" i="7"/>
  <c r="BQ166" i="7"/>
  <c r="AN166" i="7"/>
  <c r="L166" i="7"/>
  <c r="OR166" i="7"/>
  <c r="OD166" i="7"/>
  <c r="NP166" i="7"/>
  <c r="NA166" i="7"/>
  <c r="MM166" i="7"/>
  <c r="LZ166" i="7"/>
  <c r="LK166" i="7"/>
  <c r="KV166" i="7"/>
  <c r="KI166" i="7"/>
  <c r="JT166" i="7"/>
  <c r="JF166" i="7"/>
  <c r="IR166" i="7"/>
  <c r="IC166" i="7"/>
  <c r="HO166" i="7"/>
  <c r="HB166" i="7"/>
  <c r="GM166" i="7"/>
  <c r="FX166" i="7"/>
  <c r="FK166" i="7"/>
  <c r="EV166" i="7"/>
  <c r="EH166" i="7"/>
  <c r="DT166" i="7"/>
  <c r="DE166" i="7"/>
  <c r="CQ166" i="7"/>
  <c r="CD166" i="7"/>
  <c r="BO166" i="7"/>
  <c r="AZ166" i="7"/>
  <c r="AM166" i="7"/>
  <c r="X166" i="7"/>
  <c r="OQ166" i="7"/>
  <c r="OB166" i="7"/>
  <c r="NO166" i="7"/>
  <c r="MZ166" i="7"/>
  <c r="MK166" i="7"/>
  <c r="LX166" i="7"/>
  <c r="LJ166" i="7"/>
  <c r="KU166" i="7"/>
  <c r="KG166" i="7"/>
  <c r="JS166" i="7"/>
  <c r="JD166" i="7"/>
  <c r="IQ166" i="7"/>
  <c r="IB166" i="7"/>
  <c r="HM166" i="7"/>
  <c r="GZ166" i="7"/>
  <c r="GL166" i="7"/>
  <c r="FW166" i="7"/>
  <c r="FI166" i="7"/>
  <c r="EU166" i="7"/>
  <c r="EF166" i="7"/>
  <c r="DS166" i="7"/>
  <c r="DD166" i="7"/>
  <c r="CO166" i="7"/>
  <c r="CB166" i="7"/>
  <c r="BN166" i="7"/>
  <c r="AY166" i="7"/>
  <c r="AK166" i="7"/>
  <c r="W166" i="7"/>
  <c r="ON166" i="7"/>
  <c r="OA166" i="7"/>
  <c r="NL166" i="7"/>
  <c r="MX166" i="7"/>
  <c r="MJ166" i="7"/>
  <c r="LU166" i="7"/>
  <c r="LG166" i="7"/>
  <c r="KT166" i="7"/>
  <c r="KE166" i="7"/>
  <c r="JP166" i="7"/>
  <c r="JC166" i="7"/>
  <c r="IN166" i="7"/>
  <c r="HZ166" i="7"/>
  <c r="HL166" i="7"/>
  <c r="GW166" i="7"/>
  <c r="GI166" i="7"/>
  <c r="FV166" i="7"/>
  <c r="FG166" i="7"/>
  <c r="ER166" i="7"/>
  <c r="EE166" i="7"/>
  <c r="DP166" i="7"/>
  <c r="DB166" i="7"/>
  <c r="CN166" i="7"/>
  <c r="BY166" i="7"/>
  <c r="BK166" i="7"/>
  <c r="AX166" i="7"/>
  <c r="AI166" i="7"/>
  <c r="T166" i="7"/>
  <c r="OK164" i="7"/>
  <c r="OC164" i="7"/>
  <c r="NU164" i="7"/>
  <c r="NM164" i="7"/>
  <c r="NE164" i="7"/>
  <c r="MW164" i="7"/>
  <c r="MO164" i="7"/>
  <c r="MG164" i="7"/>
  <c r="LY164" i="7"/>
  <c r="LQ164" i="7"/>
  <c r="OP164" i="7"/>
  <c r="OH164" i="7"/>
  <c r="NZ164" i="7"/>
  <c r="NR164" i="7"/>
  <c r="NJ164" i="7"/>
  <c r="NB164" i="7"/>
  <c r="MT164" i="7"/>
  <c r="ML164" i="7"/>
  <c r="MD164" i="7"/>
  <c r="LV164" i="7"/>
  <c r="LN164" i="7"/>
  <c r="LF164" i="7"/>
  <c r="ON164" i="7"/>
  <c r="OD164" i="7"/>
  <c r="NS164" i="7"/>
  <c r="NH164" i="7"/>
  <c r="MX164" i="7"/>
  <c r="MM164" i="7"/>
  <c r="MB164" i="7"/>
  <c r="LR164" i="7"/>
  <c r="LH164" i="7"/>
  <c r="KY164" i="7"/>
  <c r="KQ164" i="7"/>
  <c r="KI164" i="7"/>
  <c r="KA164" i="7"/>
  <c r="JS164" i="7"/>
  <c r="JK164" i="7"/>
  <c r="JC164" i="7"/>
  <c r="IU164" i="7"/>
  <c r="IM164" i="7"/>
  <c r="IE164" i="7"/>
  <c r="HW164" i="7"/>
  <c r="HO164" i="7"/>
  <c r="HG164" i="7"/>
  <c r="GY164" i="7"/>
  <c r="GQ164" i="7"/>
  <c r="GI164" i="7"/>
  <c r="GA164" i="7"/>
  <c r="FS164" i="7"/>
  <c r="FK164" i="7"/>
  <c r="FC164" i="7"/>
  <c r="EU164" i="7"/>
  <c r="EM164" i="7"/>
  <c r="EE164" i="7"/>
  <c r="DW164" i="7"/>
  <c r="DO164" i="7"/>
  <c r="DG164" i="7"/>
  <c r="CY164" i="7"/>
  <c r="CQ164" i="7"/>
  <c r="CI164" i="7"/>
  <c r="CA164" i="7"/>
  <c r="BS164" i="7"/>
  <c r="BK164" i="7"/>
  <c r="BC164" i="7"/>
  <c r="AU164" i="7"/>
  <c r="AM164" i="7"/>
  <c r="AE164" i="7"/>
  <c r="W164" i="7"/>
  <c r="O164" i="7"/>
  <c r="OJ164" i="7"/>
  <c r="NY164" i="7"/>
  <c r="NO164" i="7"/>
  <c r="ND164" i="7"/>
  <c r="MS164" i="7"/>
  <c r="MI164" i="7"/>
  <c r="LX164" i="7"/>
  <c r="LM164" i="7"/>
  <c r="LD164" i="7"/>
  <c r="KV164" i="7"/>
  <c r="KN164" i="7"/>
  <c r="KF164" i="7"/>
  <c r="JX164" i="7"/>
  <c r="JP164" i="7"/>
  <c r="JH164" i="7"/>
  <c r="IZ164" i="7"/>
  <c r="IR164" i="7"/>
  <c r="IJ164" i="7"/>
  <c r="IB164" i="7"/>
  <c r="HT164" i="7"/>
  <c r="HL164" i="7"/>
  <c r="HD164" i="7"/>
  <c r="GV164" i="7"/>
  <c r="GN164" i="7"/>
  <c r="GF164" i="7"/>
  <c r="FX164" i="7"/>
  <c r="FP164" i="7"/>
  <c r="FH164" i="7"/>
  <c r="EZ164" i="7"/>
  <c r="ER164" i="7"/>
  <c r="EJ164" i="7"/>
  <c r="EB164" i="7"/>
  <c r="DT164" i="7"/>
  <c r="DL164" i="7"/>
  <c r="DD164" i="7"/>
  <c r="CV164" i="7"/>
  <c r="CN164" i="7"/>
  <c r="CF164" i="7"/>
  <c r="BX164" i="7"/>
  <c r="BP164" i="7"/>
  <c r="BH164" i="7"/>
  <c r="AZ164" i="7"/>
  <c r="AR164" i="7"/>
  <c r="AJ164" i="7"/>
  <c r="AB164" i="7"/>
  <c r="T164" i="7"/>
  <c r="L164" i="7"/>
  <c r="HP164" i="7"/>
  <c r="BA164" i="7"/>
  <c r="OO164" i="7"/>
  <c r="OA164" i="7"/>
  <c r="NL164" i="7"/>
  <c r="MY164" i="7"/>
  <c r="MJ164" i="7"/>
  <c r="LU164" i="7"/>
  <c r="LI164" i="7"/>
  <c r="KW164" i="7"/>
  <c r="KL164" i="7"/>
  <c r="KB164" i="7"/>
  <c r="JQ164" i="7"/>
  <c r="JF164" i="7"/>
  <c r="IV164" i="7"/>
  <c r="IK164" i="7"/>
  <c r="HE164" i="7"/>
  <c r="GT164" i="7"/>
  <c r="GJ164" i="7"/>
  <c r="FY164" i="7"/>
  <c r="FN164" i="7"/>
  <c r="FD164" i="7"/>
  <c r="ES164" i="7"/>
  <c r="EH164" i="7"/>
  <c r="DX164" i="7"/>
  <c r="DM164" i="7"/>
  <c r="DB164" i="7"/>
  <c r="CR164" i="7"/>
  <c r="CG164" i="7"/>
  <c r="BV164" i="7"/>
  <c r="BL164" i="7"/>
  <c r="AP164" i="7"/>
  <c r="U164" i="7"/>
  <c r="OM164" i="7"/>
  <c r="NX164" i="7"/>
  <c r="NK164" i="7"/>
  <c r="MV164" i="7"/>
  <c r="MH164" i="7"/>
  <c r="LT164" i="7"/>
  <c r="LG164" i="7"/>
  <c r="KU164" i="7"/>
  <c r="KK164" i="7"/>
  <c r="JZ164" i="7"/>
  <c r="JO164" i="7"/>
  <c r="JE164" i="7"/>
  <c r="IT164" i="7"/>
  <c r="II164" i="7"/>
  <c r="HY164" i="7"/>
  <c r="HN164" i="7"/>
  <c r="HC164" i="7"/>
  <c r="GS164" i="7"/>
  <c r="GH164" i="7"/>
  <c r="FW164" i="7"/>
  <c r="FM164" i="7"/>
  <c r="FB164" i="7"/>
  <c r="EQ164" i="7"/>
  <c r="EG164" i="7"/>
  <c r="DV164" i="7"/>
  <c r="DK164" i="7"/>
  <c r="DA164" i="7"/>
  <c r="CP164" i="7"/>
  <c r="CE164" i="7"/>
  <c r="BU164" i="7"/>
  <c r="BJ164" i="7"/>
  <c r="AY164" i="7"/>
  <c r="AO164" i="7"/>
  <c r="AD164" i="7"/>
  <c r="S164" i="7"/>
  <c r="OL164" i="7"/>
  <c r="NW164" i="7"/>
  <c r="NI164" i="7"/>
  <c r="MU164" i="7"/>
  <c r="MF164" i="7"/>
  <c r="LS164" i="7"/>
  <c r="LE164" i="7"/>
  <c r="KT164" i="7"/>
  <c r="KJ164" i="7"/>
  <c r="JY164" i="7"/>
  <c r="JN164" i="7"/>
  <c r="JD164" i="7"/>
  <c r="IS164" i="7"/>
  <c r="IH164" i="7"/>
  <c r="HX164" i="7"/>
  <c r="HM164" i="7"/>
  <c r="HB164" i="7"/>
  <c r="GR164" i="7"/>
  <c r="GG164" i="7"/>
  <c r="FV164" i="7"/>
  <c r="FL164" i="7"/>
  <c r="FA164" i="7"/>
  <c r="EP164" i="7"/>
  <c r="EF164" i="7"/>
  <c r="DU164" i="7"/>
  <c r="DJ164" i="7"/>
  <c r="CZ164" i="7"/>
  <c r="CO164" i="7"/>
  <c r="CD164" i="7"/>
  <c r="BT164" i="7"/>
  <c r="BI164" i="7"/>
  <c r="AX164" i="7"/>
  <c r="AN164" i="7"/>
  <c r="AC164" i="7"/>
  <c r="R164" i="7"/>
  <c r="OI164" i="7"/>
  <c r="NV164" i="7"/>
  <c r="NG164" i="7"/>
  <c r="MR164" i="7"/>
  <c r="ME164" i="7"/>
  <c r="LP164" i="7"/>
  <c r="LC164" i="7"/>
  <c r="KS164" i="7"/>
  <c r="KH164" i="7"/>
  <c r="JW164" i="7"/>
  <c r="JM164" i="7"/>
  <c r="JB164" i="7"/>
  <c r="IQ164" i="7"/>
  <c r="IG164" i="7"/>
  <c r="HV164" i="7"/>
  <c r="HK164" i="7"/>
  <c r="HA164" i="7"/>
  <c r="GP164" i="7"/>
  <c r="GE164" i="7"/>
  <c r="FU164" i="7"/>
  <c r="FJ164" i="7"/>
  <c r="EY164" i="7"/>
  <c r="EO164" i="7"/>
  <c r="ED164" i="7"/>
  <c r="DS164" i="7"/>
  <c r="DI164" i="7"/>
  <c r="CX164" i="7"/>
  <c r="CM164" i="7"/>
  <c r="CC164" i="7"/>
  <c r="BR164" i="7"/>
  <c r="BG164" i="7"/>
  <c r="AW164" i="7"/>
  <c r="AL164" i="7"/>
  <c r="AA164" i="7"/>
  <c r="Q164" i="7"/>
  <c r="OG164" i="7"/>
  <c r="NT164" i="7"/>
  <c r="MQ164" i="7"/>
  <c r="MC164" i="7"/>
  <c r="LB164" i="7"/>
  <c r="KR164" i="7"/>
  <c r="JV164" i="7"/>
  <c r="JA164" i="7"/>
  <c r="IF164" i="7"/>
  <c r="HU164" i="7"/>
  <c r="GZ164" i="7"/>
  <c r="GD164" i="7"/>
  <c r="FI164" i="7"/>
  <c r="EN164" i="7"/>
  <c r="DR164" i="7"/>
  <c r="CW164" i="7"/>
  <c r="CB164" i="7"/>
  <c r="BF164" i="7"/>
  <c r="AV164" i="7"/>
  <c r="Z164" i="7"/>
  <c r="P164" i="7"/>
  <c r="NF164" i="7"/>
  <c r="LO164" i="7"/>
  <c r="KG164" i="7"/>
  <c r="JL164" i="7"/>
  <c r="IP164" i="7"/>
  <c r="HJ164" i="7"/>
  <c r="GO164" i="7"/>
  <c r="FT164" i="7"/>
  <c r="EX164" i="7"/>
  <c r="EC164" i="7"/>
  <c r="DH164" i="7"/>
  <c r="CL164" i="7"/>
  <c r="BQ164" i="7"/>
  <c r="AK164" i="7"/>
  <c r="OF164" i="7"/>
  <c r="NQ164" i="7"/>
  <c r="NC164" i="7"/>
  <c r="MP164" i="7"/>
  <c r="MA164" i="7"/>
  <c r="LL164" i="7"/>
  <c r="LA164" i="7"/>
  <c r="KP164" i="7"/>
  <c r="KE164" i="7"/>
  <c r="JU164" i="7"/>
  <c r="JJ164" i="7"/>
  <c r="IY164" i="7"/>
  <c r="IO164" i="7"/>
  <c r="ID164" i="7"/>
  <c r="HS164" i="7"/>
  <c r="HI164" i="7"/>
  <c r="GX164" i="7"/>
  <c r="GM164" i="7"/>
  <c r="GC164" i="7"/>
  <c r="FR164" i="7"/>
  <c r="FG164" i="7"/>
  <c r="EW164" i="7"/>
  <c r="EL164" i="7"/>
  <c r="EA164" i="7"/>
  <c r="DQ164" i="7"/>
  <c r="DF164" i="7"/>
  <c r="CU164" i="7"/>
  <c r="CK164" i="7"/>
  <c r="BZ164" i="7"/>
  <c r="BO164" i="7"/>
  <c r="BE164" i="7"/>
  <c r="AT164" i="7"/>
  <c r="AI164" i="7"/>
  <c r="Y164" i="7"/>
  <c r="N164" i="7"/>
  <c r="OR164" i="7"/>
  <c r="OE164" i="7"/>
  <c r="NP164" i="7"/>
  <c r="NA164" i="7"/>
  <c r="MN164" i="7"/>
  <c r="LZ164" i="7"/>
  <c r="LK164" i="7"/>
  <c r="KZ164" i="7"/>
  <c r="KO164" i="7"/>
  <c r="KD164" i="7"/>
  <c r="JT164" i="7"/>
  <c r="JI164" i="7"/>
  <c r="IX164" i="7"/>
  <c r="IN164" i="7"/>
  <c r="IC164" i="7"/>
  <c r="HR164" i="7"/>
  <c r="HH164" i="7"/>
  <c r="GW164" i="7"/>
  <c r="GL164" i="7"/>
  <c r="GB164" i="7"/>
  <c r="FQ164" i="7"/>
  <c r="FF164" i="7"/>
  <c r="EV164" i="7"/>
  <c r="EK164" i="7"/>
  <c r="DZ164" i="7"/>
  <c r="DP164" i="7"/>
  <c r="DE164" i="7"/>
  <c r="CT164" i="7"/>
  <c r="CJ164" i="7"/>
  <c r="BY164" i="7"/>
  <c r="BN164" i="7"/>
  <c r="BD164" i="7"/>
  <c r="AS164" i="7"/>
  <c r="AH164" i="7"/>
  <c r="X164" i="7"/>
  <c r="M164" i="7"/>
  <c r="OQ164" i="7"/>
  <c r="OB164" i="7"/>
  <c r="NN164" i="7"/>
  <c r="MZ164" i="7"/>
  <c r="MK164" i="7"/>
  <c r="LW164" i="7"/>
  <c r="LJ164" i="7"/>
  <c r="KX164" i="7"/>
  <c r="KM164" i="7"/>
  <c r="KC164" i="7"/>
  <c r="JR164" i="7"/>
  <c r="JG164" i="7"/>
  <c r="IW164" i="7"/>
  <c r="IL164" i="7"/>
  <c r="IA164" i="7"/>
  <c r="HQ164" i="7"/>
  <c r="HF164" i="7"/>
  <c r="GU164" i="7"/>
  <c r="GK164" i="7"/>
  <c r="FZ164" i="7"/>
  <c r="FO164" i="7"/>
  <c r="FE164" i="7"/>
  <c r="ET164" i="7"/>
  <c r="EI164" i="7"/>
  <c r="DY164" i="7"/>
  <c r="DN164" i="7"/>
  <c r="DC164" i="7"/>
  <c r="CS164" i="7"/>
  <c r="CH164" i="7"/>
  <c r="BW164" i="7"/>
  <c r="BM164" i="7"/>
  <c r="BB164" i="7"/>
  <c r="AQ164" i="7"/>
  <c r="AG164" i="7"/>
  <c r="V164" i="7"/>
  <c r="HZ164" i="7"/>
  <c r="AF164" i="7"/>
  <c r="L157" i="7"/>
  <c r="J149" i="7"/>
  <c r="L151" i="7"/>
  <c r="HB75" i="6"/>
  <c r="HB82" i="6"/>
  <c r="FT146" i="3"/>
  <c r="FT150" i="3" s="1"/>
  <c r="FT158" i="3" s="1"/>
  <c r="HC117" i="3"/>
  <c r="HC121" i="3"/>
  <c r="HC122" i="3" s="1"/>
  <c r="HC102" i="3"/>
  <c r="HC103" i="3" s="1"/>
  <c r="HC126" i="3"/>
  <c r="HC127" i="3" s="1"/>
  <c r="HA77" i="3"/>
  <c r="HA71" i="3"/>
  <c r="HB185" i="3"/>
  <c r="HB143" i="3"/>
  <c r="HA72" i="3"/>
  <c r="HB135" i="3"/>
  <c r="HB186" i="3"/>
  <c r="HA73" i="3"/>
  <c r="HD25" i="3"/>
  <c r="HD15" i="3"/>
  <c r="HD19" i="3" s="1"/>
  <c r="HD1" i="3"/>
  <c r="HB112" i="3"/>
  <c r="HB101" i="3"/>
  <c r="HB105" i="3" s="1"/>
  <c r="HB28" i="6" s="1"/>
  <c r="HA76" i="3"/>
  <c r="HC39" i="3"/>
  <c r="HC35" i="3"/>
  <c r="HC36" i="3"/>
  <c r="HC33" i="3"/>
  <c r="HC97" i="6" s="1"/>
  <c r="HC31" i="3"/>
  <c r="HC37" i="3"/>
  <c r="HC30" i="3"/>
  <c r="HC32" i="3"/>
  <c r="HC38" i="3"/>
  <c r="HC34" i="3"/>
  <c r="HB190" i="3"/>
  <c r="HA79" i="3"/>
  <c r="HA74" i="3"/>
  <c r="HA98" i="6" s="1"/>
  <c r="HB188" i="3"/>
  <c r="HB200" i="3" s="1"/>
  <c r="HA75" i="3"/>
  <c r="HA191" i="3" s="1"/>
  <c r="HA78" i="3"/>
  <c r="HA130" i="3"/>
  <c r="HA29" i="6" s="1"/>
  <c r="J151" i="7" l="1"/>
  <c r="L174" i="7"/>
  <c r="M157" i="7"/>
  <c r="L168" i="7"/>
  <c r="J164" i="7"/>
  <c r="L165" i="7"/>
  <c r="M165" i="7" s="1"/>
  <c r="N165" i="7" s="1"/>
  <c r="O165" i="7" s="1"/>
  <c r="P165" i="7" s="1"/>
  <c r="Q165" i="7" s="1"/>
  <c r="R165" i="7" s="1"/>
  <c r="S165" i="7" s="1"/>
  <c r="T165" i="7" s="1"/>
  <c r="U165" i="7" s="1"/>
  <c r="V165" i="7" s="1"/>
  <c r="W165" i="7" s="1"/>
  <c r="X165" i="7" s="1"/>
  <c r="Y165" i="7" s="1"/>
  <c r="Z165" i="7" s="1"/>
  <c r="AA165" i="7" s="1"/>
  <c r="AB165" i="7" s="1"/>
  <c r="AC165" i="7" s="1"/>
  <c r="AD165" i="7" s="1"/>
  <c r="AE165" i="7" s="1"/>
  <c r="AF165" i="7" s="1"/>
  <c r="AG165" i="7" s="1"/>
  <c r="AH165" i="7" s="1"/>
  <c r="AI165" i="7" s="1"/>
  <c r="AJ165" i="7" s="1"/>
  <c r="AK165" i="7" s="1"/>
  <c r="AL165" i="7" s="1"/>
  <c r="AM165" i="7" s="1"/>
  <c r="AN165" i="7" s="1"/>
  <c r="AO165" i="7" s="1"/>
  <c r="AP165" i="7" s="1"/>
  <c r="AQ165" i="7" s="1"/>
  <c r="AR165" i="7" s="1"/>
  <c r="AS165" i="7" s="1"/>
  <c r="AT165" i="7" s="1"/>
  <c r="AU165" i="7" s="1"/>
  <c r="AV165" i="7" s="1"/>
  <c r="AW165" i="7" s="1"/>
  <c r="AX165" i="7" s="1"/>
  <c r="AY165" i="7" s="1"/>
  <c r="AZ165" i="7" s="1"/>
  <c r="BA165" i="7" s="1"/>
  <c r="BB165" i="7" s="1"/>
  <c r="BC165" i="7" s="1"/>
  <c r="BD165" i="7" s="1"/>
  <c r="BE165" i="7" s="1"/>
  <c r="BF165" i="7" s="1"/>
  <c r="BG165" i="7" s="1"/>
  <c r="BH165" i="7" s="1"/>
  <c r="BI165" i="7" s="1"/>
  <c r="BJ165" i="7" s="1"/>
  <c r="BK165" i="7" s="1"/>
  <c r="BL165" i="7" s="1"/>
  <c r="BM165" i="7" s="1"/>
  <c r="BN165" i="7" s="1"/>
  <c r="BO165" i="7" s="1"/>
  <c r="BP165" i="7" s="1"/>
  <c r="BQ165" i="7" s="1"/>
  <c r="BR165" i="7" s="1"/>
  <c r="BS165" i="7" s="1"/>
  <c r="BT165" i="7" s="1"/>
  <c r="BU165" i="7" s="1"/>
  <c r="BV165" i="7" s="1"/>
  <c r="BW165" i="7" s="1"/>
  <c r="BX165" i="7" s="1"/>
  <c r="BY165" i="7" s="1"/>
  <c r="BZ165" i="7" s="1"/>
  <c r="CA165" i="7" s="1"/>
  <c r="CB165" i="7" s="1"/>
  <c r="CC165" i="7" s="1"/>
  <c r="CD165" i="7" s="1"/>
  <c r="CE165" i="7" s="1"/>
  <c r="CF165" i="7" s="1"/>
  <c r="CG165" i="7" s="1"/>
  <c r="CH165" i="7" s="1"/>
  <c r="CI165" i="7" s="1"/>
  <c r="CJ165" i="7" s="1"/>
  <c r="CK165" i="7" s="1"/>
  <c r="CL165" i="7" s="1"/>
  <c r="CM165" i="7" s="1"/>
  <c r="CN165" i="7" s="1"/>
  <c r="CO165" i="7" s="1"/>
  <c r="CP165" i="7" s="1"/>
  <c r="CQ165" i="7" s="1"/>
  <c r="CR165" i="7" s="1"/>
  <c r="CS165" i="7" s="1"/>
  <c r="CT165" i="7" s="1"/>
  <c r="CU165" i="7" s="1"/>
  <c r="CV165" i="7" s="1"/>
  <c r="CW165" i="7" s="1"/>
  <c r="CX165" i="7" s="1"/>
  <c r="CY165" i="7" s="1"/>
  <c r="CZ165" i="7" s="1"/>
  <c r="DA165" i="7" s="1"/>
  <c r="DB165" i="7" s="1"/>
  <c r="DC165" i="7" s="1"/>
  <c r="DD165" i="7" s="1"/>
  <c r="DE165" i="7" s="1"/>
  <c r="DF165" i="7" s="1"/>
  <c r="DG165" i="7" s="1"/>
  <c r="DH165" i="7" s="1"/>
  <c r="DI165" i="7" s="1"/>
  <c r="DJ165" i="7" s="1"/>
  <c r="DK165" i="7" s="1"/>
  <c r="DL165" i="7" s="1"/>
  <c r="DM165" i="7" s="1"/>
  <c r="DN165" i="7" s="1"/>
  <c r="DO165" i="7" s="1"/>
  <c r="DP165" i="7" s="1"/>
  <c r="DQ165" i="7" s="1"/>
  <c r="DR165" i="7" s="1"/>
  <c r="DS165" i="7" s="1"/>
  <c r="DT165" i="7" s="1"/>
  <c r="DU165" i="7" s="1"/>
  <c r="DV165" i="7" s="1"/>
  <c r="DW165" i="7" s="1"/>
  <c r="DX165" i="7" s="1"/>
  <c r="DY165" i="7" s="1"/>
  <c r="DZ165" i="7" s="1"/>
  <c r="EA165" i="7" s="1"/>
  <c r="EB165" i="7" s="1"/>
  <c r="EC165" i="7" s="1"/>
  <c r="ED165" i="7" s="1"/>
  <c r="EE165" i="7" s="1"/>
  <c r="EF165" i="7" s="1"/>
  <c r="EG165" i="7" s="1"/>
  <c r="EH165" i="7" s="1"/>
  <c r="EI165" i="7" s="1"/>
  <c r="EJ165" i="7" s="1"/>
  <c r="EK165" i="7" s="1"/>
  <c r="EL165" i="7" s="1"/>
  <c r="EM165" i="7" s="1"/>
  <c r="EN165" i="7" s="1"/>
  <c r="EO165" i="7" s="1"/>
  <c r="EP165" i="7" s="1"/>
  <c r="EQ165" i="7" s="1"/>
  <c r="ER165" i="7" s="1"/>
  <c r="ES165" i="7" s="1"/>
  <c r="ET165" i="7" s="1"/>
  <c r="EU165" i="7" s="1"/>
  <c r="EV165" i="7" s="1"/>
  <c r="EW165" i="7" s="1"/>
  <c r="EX165" i="7" s="1"/>
  <c r="EY165" i="7" s="1"/>
  <c r="EZ165" i="7" s="1"/>
  <c r="FA165" i="7" s="1"/>
  <c r="FB165" i="7" s="1"/>
  <c r="FC165" i="7" s="1"/>
  <c r="FD165" i="7" s="1"/>
  <c r="FE165" i="7" s="1"/>
  <c r="FF165" i="7" s="1"/>
  <c r="FG165" i="7" s="1"/>
  <c r="FH165" i="7" s="1"/>
  <c r="FI165" i="7" s="1"/>
  <c r="FJ165" i="7" s="1"/>
  <c r="FK165" i="7" s="1"/>
  <c r="FL165" i="7" s="1"/>
  <c r="FM165" i="7" s="1"/>
  <c r="FN165" i="7" s="1"/>
  <c r="FO165" i="7" s="1"/>
  <c r="FP165" i="7" s="1"/>
  <c r="FQ165" i="7" s="1"/>
  <c r="FR165" i="7" s="1"/>
  <c r="FS165" i="7" s="1"/>
  <c r="FT165" i="7" s="1"/>
  <c r="FU165" i="7" s="1"/>
  <c r="FV165" i="7" s="1"/>
  <c r="FW165" i="7" s="1"/>
  <c r="FX165" i="7" s="1"/>
  <c r="FY165" i="7" s="1"/>
  <c r="FZ165" i="7" s="1"/>
  <c r="GA165" i="7" s="1"/>
  <c r="GB165" i="7" s="1"/>
  <c r="GC165" i="7" s="1"/>
  <c r="GD165" i="7" s="1"/>
  <c r="GE165" i="7" s="1"/>
  <c r="GF165" i="7" s="1"/>
  <c r="GG165" i="7" s="1"/>
  <c r="GH165" i="7" s="1"/>
  <c r="GI165" i="7" s="1"/>
  <c r="GJ165" i="7" s="1"/>
  <c r="GK165" i="7" s="1"/>
  <c r="GL165" i="7" s="1"/>
  <c r="GM165" i="7" s="1"/>
  <c r="GN165" i="7" s="1"/>
  <c r="GO165" i="7" s="1"/>
  <c r="GP165" i="7" s="1"/>
  <c r="GQ165" i="7" s="1"/>
  <c r="GR165" i="7" s="1"/>
  <c r="GS165" i="7" s="1"/>
  <c r="GT165" i="7" s="1"/>
  <c r="GU165" i="7" s="1"/>
  <c r="GV165" i="7" s="1"/>
  <c r="GW165" i="7" s="1"/>
  <c r="GX165" i="7" s="1"/>
  <c r="GY165" i="7" s="1"/>
  <c r="GZ165" i="7" s="1"/>
  <c r="HA165" i="7" s="1"/>
  <c r="HB165" i="7" s="1"/>
  <c r="HC165" i="7" s="1"/>
  <c r="HD165" i="7" s="1"/>
  <c r="HE165" i="7" s="1"/>
  <c r="HF165" i="7" s="1"/>
  <c r="HG165" i="7" s="1"/>
  <c r="HH165" i="7" s="1"/>
  <c r="HI165" i="7" s="1"/>
  <c r="HJ165" i="7" s="1"/>
  <c r="HK165" i="7" s="1"/>
  <c r="HL165" i="7" s="1"/>
  <c r="HM165" i="7" s="1"/>
  <c r="HN165" i="7" s="1"/>
  <c r="HO165" i="7" s="1"/>
  <c r="HP165" i="7" s="1"/>
  <c r="HQ165" i="7" s="1"/>
  <c r="HR165" i="7" s="1"/>
  <c r="HS165" i="7" s="1"/>
  <c r="HT165" i="7" s="1"/>
  <c r="HU165" i="7" s="1"/>
  <c r="HV165" i="7" s="1"/>
  <c r="HW165" i="7" s="1"/>
  <c r="HX165" i="7" s="1"/>
  <c r="HY165" i="7" s="1"/>
  <c r="HZ165" i="7" s="1"/>
  <c r="IA165" i="7" s="1"/>
  <c r="IB165" i="7" s="1"/>
  <c r="IC165" i="7" s="1"/>
  <c r="ID165" i="7" s="1"/>
  <c r="IE165" i="7" s="1"/>
  <c r="IF165" i="7" s="1"/>
  <c r="IG165" i="7" s="1"/>
  <c r="IH165" i="7" s="1"/>
  <c r="II165" i="7" s="1"/>
  <c r="IJ165" i="7" s="1"/>
  <c r="IK165" i="7" s="1"/>
  <c r="IL165" i="7" s="1"/>
  <c r="IM165" i="7" s="1"/>
  <c r="IN165" i="7" s="1"/>
  <c r="IO165" i="7" s="1"/>
  <c r="IP165" i="7" s="1"/>
  <c r="IQ165" i="7" s="1"/>
  <c r="IR165" i="7" s="1"/>
  <c r="IS165" i="7" s="1"/>
  <c r="IT165" i="7" s="1"/>
  <c r="IU165" i="7" s="1"/>
  <c r="IV165" i="7" s="1"/>
  <c r="IW165" i="7" s="1"/>
  <c r="IX165" i="7" s="1"/>
  <c r="IY165" i="7" s="1"/>
  <c r="IZ165" i="7" s="1"/>
  <c r="JA165" i="7" s="1"/>
  <c r="JB165" i="7" s="1"/>
  <c r="JC165" i="7" s="1"/>
  <c r="JD165" i="7" s="1"/>
  <c r="JE165" i="7" s="1"/>
  <c r="JF165" i="7" s="1"/>
  <c r="JG165" i="7" s="1"/>
  <c r="JH165" i="7" s="1"/>
  <c r="JI165" i="7" s="1"/>
  <c r="JJ165" i="7" s="1"/>
  <c r="JK165" i="7" s="1"/>
  <c r="JL165" i="7" s="1"/>
  <c r="JM165" i="7" s="1"/>
  <c r="JN165" i="7" s="1"/>
  <c r="JO165" i="7" s="1"/>
  <c r="JP165" i="7" s="1"/>
  <c r="JQ165" i="7" s="1"/>
  <c r="JR165" i="7" s="1"/>
  <c r="JS165" i="7" s="1"/>
  <c r="JT165" i="7" s="1"/>
  <c r="JU165" i="7" s="1"/>
  <c r="JV165" i="7" s="1"/>
  <c r="JW165" i="7" s="1"/>
  <c r="JX165" i="7" s="1"/>
  <c r="JY165" i="7" s="1"/>
  <c r="JZ165" i="7" s="1"/>
  <c r="KA165" i="7" s="1"/>
  <c r="KB165" i="7" s="1"/>
  <c r="KC165" i="7" s="1"/>
  <c r="KD165" i="7" s="1"/>
  <c r="KE165" i="7" s="1"/>
  <c r="KF165" i="7" s="1"/>
  <c r="KG165" i="7" s="1"/>
  <c r="KH165" i="7" s="1"/>
  <c r="KI165" i="7" s="1"/>
  <c r="KJ165" i="7" s="1"/>
  <c r="KK165" i="7" s="1"/>
  <c r="KL165" i="7" s="1"/>
  <c r="KM165" i="7" s="1"/>
  <c r="KN165" i="7" s="1"/>
  <c r="KO165" i="7" s="1"/>
  <c r="KP165" i="7" s="1"/>
  <c r="KQ165" i="7" s="1"/>
  <c r="KR165" i="7" s="1"/>
  <c r="KS165" i="7" s="1"/>
  <c r="KT165" i="7" s="1"/>
  <c r="KU165" i="7" s="1"/>
  <c r="KV165" i="7" s="1"/>
  <c r="KW165" i="7" s="1"/>
  <c r="KX165" i="7" s="1"/>
  <c r="KY165" i="7" s="1"/>
  <c r="KZ165" i="7" s="1"/>
  <c r="LA165" i="7" s="1"/>
  <c r="LB165" i="7" s="1"/>
  <c r="LC165" i="7" s="1"/>
  <c r="LD165" i="7" s="1"/>
  <c r="LE165" i="7" s="1"/>
  <c r="LF165" i="7" s="1"/>
  <c r="LG165" i="7" s="1"/>
  <c r="LH165" i="7" s="1"/>
  <c r="LI165" i="7" s="1"/>
  <c r="LJ165" i="7" s="1"/>
  <c r="LK165" i="7" s="1"/>
  <c r="LL165" i="7" s="1"/>
  <c r="LM165" i="7" s="1"/>
  <c r="LN165" i="7" s="1"/>
  <c r="LO165" i="7" s="1"/>
  <c r="LP165" i="7" s="1"/>
  <c r="LQ165" i="7" s="1"/>
  <c r="LR165" i="7" s="1"/>
  <c r="LS165" i="7" s="1"/>
  <c r="LT165" i="7" s="1"/>
  <c r="LU165" i="7" s="1"/>
  <c r="LV165" i="7" s="1"/>
  <c r="LW165" i="7" s="1"/>
  <c r="LX165" i="7" s="1"/>
  <c r="LY165" i="7" s="1"/>
  <c r="LZ165" i="7" s="1"/>
  <c r="MA165" i="7" s="1"/>
  <c r="MB165" i="7" s="1"/>
  <c r="MC165" i="7" s="1"/>
  <c r="MD165" i="7" s="1"/>
  <c r="ME165" i="7" s="1"/>
  <c r="MF165" i="7" s="1"/>
  <c r="MG165" i="7" s="1"/>
  <c r="MH165" i="7" s="1"/>
  <c r="MI165" i="7" s="1"/>
  <c r="MJ165" i="7" s="1"/>
  <c r="MK165" i="7" s="1"/>
  <c r="ML165" i="7" s="1"/>
  <c r="MM165" i="7" s="1"/>
  <c r="MN165" i="7" s="1"/>
  <c r="MO165" i="7" s="1"/>
  <c r="MP165" i="7" s="1"/>
  <c r="MQ165" i="7" s="1"/>
  <c r="MR165" i="7" s="1"/>
  <c r="MS165" i="7" s="1"/>
  <c r="MT165" i="7" s="1"/>
  <c r="MU165" i="7" s="1"/>
  <c r="MV165" i="7" s="1"/>
  <c r="MW165" i="7" s="1"/>
  <c r="MX165" i="7" s="1"/>
  <c r="MY165" i="7" s="1"/>
  <c r="MZ165" i="7" s="1"/>
  <c r="NA165" i="7" s="1"/>
  <c r="NB165" i="7" s="1"/>
  <c r="NC165" i="7" s="1"/>
  <c r="ND165" i="7" s="1"/>
  <c r="NE165" i="7" s="1"/>
  <c r="NF165" i="7" s="1"/>
  <c r="NG165" i="7" s="1"/>
  <c r="NH165" i="7" s="1"/>
  <c r="NI165" i="7" s="1"/>
  <c r="NJ165" i="7" s="1"/>
  <c r="NK165" i="7" s="1"/>
  <c r="NL165" i="7" s="1"/>
  <c r="NM165" i="7" s="1"/>
  <c r="NN165" i="7" s="1"/>
  <c r="NO165" i="7" s="1"/>
  <c r="NP165" i="7" s="1"/>
  <c r="NQ165" i="7" s="1"/>
  <c r="NR165" i="7" s="1"/>
  <c r="NS165" i="7" s="1"/>
  <c r="NT165" i="7" s="1"/>
  <c r="NU165" i="7" s="1"/>
  <c r="NV165" i="7" s="1"/>
  <c r="NW165" i="7" s="1"/>
  <c r="NX165" i="7" s="1"/>
  <c r="NY165" i="7" s="1"/>
  <c r="NZ165" i="7" s="1"/>
  <c r="OA165" i="7" s="1"/>
  <c r="OB165" i="7" s="1"/>
  <c r="OC165" i="7" s="1"/>
  <c r="OD165" i="7" s="1"/>
  <c r="OE165" i="7" s="1"/>
  <c r="OF165" i="7" s="1"/>
  <c r="OG165" i="7" s="1"/>
  <c r="OH165" i="7" s="1"/>
  <c r="OI165" i="7" s="1"/>
  <c r="OJ165" i="7" s="1"/>
  <c r="OK165" i="7" s="1"/>
  <c r="OL165" i="7" s="1"/>
  <c r="OM165" i="7" s="1"/>
  <c r="ON165" i="7" s="1"/>
  <c r="OO165" i="7" s="1"/>
  <c r="OP165" i="7" s="1"/>
  <c r="OQ165" i="7" s="1"/>
  <c r="OR165" i="7" s="1"/>
  <c r="L167" i="7"/>
  <c r="M167" i="7" s="1"/>
  <c r="N167" i="7" s="1"/>
  <c r="O167" i="7" s="1"/>
  <c r="P167" i="7" s="1"/>
  <c r="Q167" i="7" s="1"/>
  <c r="R167" i="7" s="1"/>
  <c r="S167" i="7" s="1"/>
  <c r="T167" i="7" s="1"/>
  <c r="U167" i="7" s="1"/>
  <c r="V167" i="7" s="1"/>
  <c r="W167" i="7" s="1"/>
  <c r="X167" i="7" s="1"/>
  <c r="Y167" i="7" s="1"/>
  <c r="Z167" i="7" s="1"/>
  <c r="AA167" i="7" s="1"/>
  <c r="AB167" i="7" s="1"/>
  <c r="AC167" i="7" s="1"/>
  <c r="AD167" i="7" s="1"/>
  <c r="AE167" i="7" s="1"/>
  <c r="AF167" i="7" s="1"/>
  <c r="AG167" i="7" s="1"/>
  <c r="AH167" i="7" s="1"/>
  <c r="AI167" i="7" s="1"/>
  <c r="AJ167" i="7" s="1"/>
  <c r="AK167" i="7" s="1"/>
  <c r="AL167" i="7" s="1"/>
  <c r="AM167" i="7" s="1"/>
  <c r="AN167" i="7" s="1"/>
  <c r="AO167" i="7" s="1"/>
  <c r="AP167" i="7" s="1"/>
  <c r="AQ167" i="7" s="1"/>
  <c r="AR167" i="7" s="1"/>
  <c r="AS167" i="7" s="1"/>
  <c r="AT167" i="7" s="1"/>
  <c r="AU167" i="7" s="1"/>
  <c r="AV167" i="7" s="1"/>
  <c r="AW167" i="7" s="1"/>
  <c r="AX167" i="7" s="1"/>
  <c r="AY167" i="7" s="1"/>
  <c r="AZ167" i="7" s="1"/>
  <c r="BA167" i="7" s="1"/>
  <c r="BB167" i="7" s="1"/>
  <c r="BC167" i="7" s="1"/>
  <c r="BD167" i="7" s="1"/>
  <c r="BE167" i="7" s="1"/>
  <c r="BF167" i="7" s="1"/>
  <c r="BG167" i="7" s="1"/>
  <c r="BH167" i="7" s="1"/>
  <c r="BI167" i="7" s="1"/>
  <c r="BJ167" i="7" s="1"/>
  <c r="BK167" i="7" s="1"/>
  <c r="BL167" i="7" s="1"/>
  <c r="BM167" i="7" s="1"/>
  <c r="BN167" i="7" s="1"/>
  <c r="BO167" i="7" s="1"/>
  <c r="BP167" i="7" s="1"/>
  <c r="BQ167" i="7" s="1"/>
  <c r="BR167" i="7" s="1"/>
  <c r="BS167" i="7" s="1"/>
  <c r="BT167" i="7" s="1"/>
  <c r="BU167" i="7" s="1"/>
  <c r="BV167" i="7" s="1"/>
  <c r="BW167" i="7" s="1"/>
  <c r="BX167" i="7" s="1"/>
  <c r="BY167" i="7" s="1"/>
  <c r="BZ167" i="7" s="1"/>
  <c r="CA167" i="7" s="1"/>
  <c r="CB167" i="7" s="1"/>
  <c r="CC167" i="7" s="1"/>
  <c r="CD167" i="7" s="1"/>
  <c r="CE167" i="7" s="1"/>
  <c r="CF167" i="7" s="1"/>
  <c r="CG167" i="7" s="1"/>
  <c r="CH167" i="7" s="1"/>
  <c r="CI167" i="7" s="1"/>
  <c r="CJ167" i="7" s="1"/>
  <c r="CK167" i="7" s="1"/>
  <c r="CL167" i="7" s="1"/>
  <c r="CM167" i="7" s="1"/>
  <c r="CN167" i="7" s="1"/>
  <c r="CO167" i="7" s="1"/>
  <c r="CP167" i="7" s="1"/>
  <c r="CQ167" i="7" s="1"/>
  <c r="CR167" i="7" s="1"/>
  <c r="CS167" i="7" s="1"/>
  <c r="CT167" i="7" s="1"/>
  <c r="CU167" i="7" s="1"/>
  <c r="CV167" i="7" s="1"/>
  <c r="CW167" i="7" s="1"/>
  <c r="CX167" i="7" s="1"/>
  <c r="CY167" i="7" s="1"/>
  <c r="CZ167" i="7" s="1"/>
  <c r="DA167" i="7" s="1"/>
  <c r="DB167" i="7" s="1"/>
  <c r="DC167" i="7" s="1"/>
  <c r="DD167" i="7" s="1"/>
  <c r="DE167" i="7" s="1"/>
  <c r="DF167" i="7" s="1"/>
  <c r="DG167" i="7" s="1"/>
  <c r="DH167" i="7" s="1"/>
  <c r="DI167" i="7" s="1"/>
  <c r="DJ167" i="7" s="1"/>
  <c r="DK167" i="7" s="1"/>
  <c r="DL167" i="7" s="1"/>
  <c r="DM167" i="7" s="1"/>
  <c r="DN167" i="7" s="1"/>
  <c r="DO167" i="7" s="1"/>
  <c r="DP167" i="7" s="1"/>
  <c r="DQ167" i="7" s="1"/>
  <c r="DR167" i="7" s="1"/>
  <c r="DS167" i="7" s="1"/>
  <c r="DT167" i="7" s="1"/>
  <c r="DU167" i="7" s="1"/>
  <c r="DV167" i="7" s="1"/>
  <c r="DW167" i="7" s="1"/>
  <c r="DX167" i="7" s="1"/>
  <c r="DY167" i="7" s="1"/>
  <c r="DZ167" i="7" s="1"/>
  <c r="EA167" i="7" s="1"/>
  <c r="EB167" i="7" s="1"/>
  <c r="EC167" i="7" s="1"/>
  <c r="ED167" i="7" s="1"/>
  <c r="EE167" i="7" s="1"/>
  <c r="EF167" i="7" s="1"/>
  <c r="EG167" i="7" s="1"/>
  <c r="EH167" i="7" s="1"/>
  <c r="EI167" i="7" s="1"/>
  <c r="EJ167" i="7" s="1"/>
  <c r="EK167" i="7" s="1"/>
  <c r="EL167" i="7" s="1"/>
  <c r="EM167" i="7" s="1"/>
  <c r="EN167" i="7" s="1"/>
  <c r="EO167" i="7" s="1"/>
  <c r="EP167" i="7" s="1"/>
  <c r="EQ167" i="7" s="1"/>
  <c r="ER167" i="7" s="1"/>
  <c r="ES167" i="7" s="1"/>
  <c r="ET167" i="7" s="1"/>
  <c r="EU167" i="7" s="1"/>
  <c r="EV167" i="7" s="1"/>
  <c r="EW167" i="7" s="1"/>
  <c r="EX167" i="7" s="1"/>
  <c r="EY167" i="7" s="1"/>
  <c r="EZ167" i="7" s="1"/>
  <c r="FA167" i="7" s="1"/>
  <c r="FB167" i="7" s="1"/>
  <c r="FC167" i="7" s="1"/>
  <c r="FD167" i="7" s="1"/>
  <c r="FE167" i="7" s="1"/>
  <c r="FF167" i="7" s="1"/>
  <c r="FG167" i="7" s="1"/>
  <c r="FH167" i="7" s="1"/>
  <c r="FI167" i="7" s="1"/>
  <c r="FJ167" i="7" s="1"/>
  <c r="FK167" i="7" s="1"/>
  <c r="FL167" i="7" s="1"/>
  <c r="FM167" i="7" s="1"/>
  <c r="FN167" i="7" s="1"/>
  <c r="FO167" i="7" s="1"/>
  <c r="FP167" i="7" s="1"/>
  <c r="FQ167" i="7" s="1"/>
  <c r="FR167" i="7" s="1"/>
  <c r="FS167" i="7" s="1"/>
  <c r="FT167" i="7" s="1"/>
  <c r="FU167" i="7" s="1"/>
  <c r="FV167" i="7" s="1"/>
  <c r="FW167" i="7" s="1"/>
  <c r="FX167" i="7" s="1"/>
  <c r="FY167" i="7" s="1"/>
  <c r="FZ167" i="7" s="1"/>
  <c r="GA167" i="7" s="1"/>
  <c r="GB167" i="7" s="1"/>
  <c r="GC167" i="7" s="1"/>
  <c r="GD167" i="7" s="1"/>
  <c r="GE167" i="7" s="1"/>
  <c r="GF167" i="7" s="1"/>
  <c r="GG167" i="7" s="1"/>
  <c r="GH167" i="7" s="1"/>
  <c r="GI167" i="7" s="1"/>
  <c r="GJ167" i="7" s="1"/>
  <c r="GK167" i="7" s="1"/>
  <c r="GL167" i="7" s="1"/>
  <c r="GM167" i="7" s="1"/>
  <c r="GN167" i="7" s="1"/>
  <c r="GO167" i="7" s="1"/>
  <c r="GP167" i="7" s="1"/>
  <c r="GQ167" i="7" s="1"/>
  <c r="GR167" i="7" s="1"/>
  <c r="GS167" i="7" s="1"/>
  <c r="GT167" i="7" s="1"/>
  <c r="GU167" i="7" s="1"/>
  <c r="GV167" i="7" s="1"/>
  <c r="GW167" i="7" s="1"/>
  <c r="GX167" i="7" s="1"/>
  <c r="GY167" i="7" s="1"/>
  <c r="GZ167" i="7" s="1"/>
  <c r="HA167" i="7" s="1"/>
  <c r="HB167" i="7" s="1"/>
  <c r="HC167" i="7" s="1"/>
  <c r="HD167" i="7" s="1"/>
  <c r="HE167" i="7" s="1"/>
  <c r="HF167" i="7" s="1"/>
  <c r="HG167" i="7" s="1"/>
  <c r="HH167" i="7" s="1"/>
  <c r="HI167" i="7" s="1"/>
  <c r="HJ167" i="7" s="1"/>
  <c r="HK167" i="7" s="1"/>
  <c r="HL167" i="7" s="1"/>
  <c r="HM167" i="7" s="1"/>
  <c r="HN167" i="7" s="1"/>
  <c r="HO167" i="7" s="1"/>
  <c r="HP167" i="7" s="1"/>
  <c r="HQ167" i="7" s="1"/>
  <c r="HR167" i="7" s="1"/>
  <c r="HS167" i="7" s="1"/>
  <c r="HT167" i="7" s="1"/>
  <c r="HU167" i="7" s="1"/>
  <c r="HV167" i="7" s="1"/>
  <c r="HW167" i="7" s="1"/>
  <c r="HX167" i="7" s="1"/>
  <c r="HY167" i="7" s="1"/>
  <c r="HZ167" i="7" s="1"/>
  <c r="IA167" i="7" s="1"/>
  <c r="IB167" i="7" s="1"/>
  <c r="IC167" i="7" s="1"/>
  <c r="ID167" i="7" s="1"/>
  <c r="IE167" i="7" s="1"/>
  <c r="IF167" i="7" s="1"/>
  <c r="IG167" i="7" s="1"/>
  <c r="IH167" i="7" s="1"/>
  <c r="II167" i="7" s="1"/>
  <c r="IJ167" i="7" s="1"/>
  <c r="IK167" i="7" s="1"/>
  <c r="IL167" i="7" s="1"/>
  <c r="IM167" i="7" s="1"/>
  <c r="IN167" i="7" s="1"/>
  <c r="IO167" i="7" s="1"/>
  <c r="IP167" i="7" s="1"/>
  <c r="IQ167" i="7" s="1"/>
  <c r="IR167" i="7" s="1"/>
  <c r="IS167" i="7" s="1"/>
  <c r="IT167" i="7" s="1"/>
  <c r="IU167" i="7" s="1"/>
  <c r="IV167" i="7" s="1"/>
  <c r="IW167" i="7" s="1"/>
  <c r="IX167" i="7" s="1"/>
  <c r="IY167" i="7" s="1"/>
  <c r="IZ167" i="7" s="1"/>
  <c r="JA167" i="7" s="1"/>
  <c r="JB167" i="7" s="1"/>
  <c r="JC167" i="7" s="1"/>
  <c r="JD167" i="7" s="1"/>
  <c r="JE167" i="7" s="1"/>
  <c r="JF167" i="7" s="1"/>
  <c r="JG167" i="7" s="1"/>
  <c r="JH167" i="7" s="1"/>
  <c r="JI167" i="7" s="1"/>
  <c r="JJ167" i="7" s="1"/>
  <c r="JK167" i="7" s="1"/>
  <c r="JL167" i="7" s="1"/>
  <c r="JM167" i="7" s="1"/>
  <c r="JN167" i="7" s="1"/>
  <c r="JO167" i="7" s="1"/>
  <c r="JP167" i="7" s="1"/>
  <c r="JQ167" i="7" s="1"/>
  <c r="JR167" i="7" s="1"/>
  <c r="JS167" i="7" s="1"/>
  <c r="JT167" i="7" s="1"/>
  <c r="JU167" i="7" s="1"/>
  <c r="JV167" i="7" s="1"/>
  <c r="JW167" i="7" s="1"/>
  <c r="JX167" i="7" s="1"/>
  <c r="JY167" i="7" s="1"/>
  <c r="JZ167" i="7" s="1"/>
  <c r="KA167" i="7" s="1"/>
  <c r="KB167" i="7" s="1"/>
  <c r="KC167" i="7" s="1"/>
  <c r="KD167" i="7" s="1"/>
  <c r="KE167" i="7" s="1"/>
  <c r="KF167" i="7" s="1"/>
  <c r="KG167" i="7" s="1"/>
  <c r="KH167" i="7" s="1"/>
  <c r="KI167" i="7" s="1"/>
  <c r="KJ167" i="7" s="1"/>
  <c r="KK167" i="7" s="1"/>
  <c r="KL167" i="7" s="1"/>
  <c r="KM167" i="7" s="1"/>
  <c r="KN167" i="7" s="1"/>
  <c r="KO167" i="7" s="1"/>
  <c r="KP167" i="7" s="1"/>
  <c r="KQ167" i="7" s="1"/>
  <c r="KR167" i="7" s="1"/>
  <c r="KS167" i="7" s="1"/>
  <c r="KT167" i="7" s="1"/>
  <c r="KU167" i="7" s="1"/>
  <c r="KV167" i="7" s="1"/>
  <c r="KW167" i="7" s="1"/>
  <c r="KX167" i="7" s="1"/>
  <c r="KY167" i="7" s="1"/>
  <c r="KZ167" i="7" s="1"/>
  <c r="LA167" i="7" s="1"/>
  <c r="LB167" i="7" s="1"/>
  <c r="LC167" i="7" s="1"/>
  <c r="LD167" i="7" s="1"/>
  <c r="LE167" i="7" s="1"/>
  <c r="LF167" i="7" s="1"/>
  <c r="LG167" i="7" s="1"/>
  <c r="LH167" i="7" s="1"/>
  <c r="LI167" i="7" s="1"/>
  <c r="LJ167" i="7" s="1"/>
  <c r="LK167" i="7" s="1"/>
  <c r="LL167" i="7" s="1"/>
  <c r="LM167" i="7" s="1"/>
  <c r="LN167" i="7" s="1"/>
  <c r="LO167" i="7" s="1"/>
  <c r="LP167" i="7" s="1"/>
  <c r="LQ167" i="7" s="1"/>
  <c r="LR167" i="7" s="1"/>
  <c r="LS167" i="7" s="1"/>
  <c r="LT167" i="7" s="1"/>
  <c r="LU167" i="7" s="1"/>
  <c r="LV167" i="7" s="1"/>
  <c r="LW167" i="7" s="1"/>
  <c r="LX167" i="7" s="1"/>
  <c r="LY167" i="7" s="1"/>
  <c r="LZ167" i="7" s="1"/>
  <c r="MA167" i="7" s="1"/>
  <c r="MB167" i="7" s="1"/>
  <c r="MC167" i="7" s="1"/>
  <c r="MD167" i="7" s="1"/>
  <c r="ME167" i="7" s="1"/>
  <c r="MF167" i="7" s="1"/>
  <c r="MG167" i="7" s="1"/>
  <c r="MH167" i="7" s="1"/>
  <c r="MI167" i="7" s="1"/>
  <c r="MJ167" i="7" s="1"/>
  <c r="MK167" i="7" s="1"/>
  <c r="ML167" i="7" s="1"/>
  <c r="MM167" i="7" s="1"/>
  <c r="MN167" i="7" s="1"/>
  <c r="MO167" i="7" s="1"/>
  <c r="MP167" i="7" s="1"/>
  <c r="MQ167" i="7" s="1"/>
  <c r="MR167" i="7" s="1"/>
  <c r="MS167" i="7" s="1"/>
  <c r="MT167" i="7" s="1"/>
  <c r="MU167" i="7" s="1"/>
  <c r="MV167" i="7" s="1"/>
  <c r="MW167" i="7" s="1"/>
  <c r="MX167" i="7" s="1"/>
  <c r="MY167" i="7" s="1"/>
  <c r="MZ167" i="7" s="1"/>
  <c r="NA167" i="7" s="1"/>
  <c r="NB167" i="7" s="1"/>
  <c r="NC167" i="7" s="1"/>
  <c r="ND167" i="7" s="1"/>
  <c r="NE167" i="7" s="1"/>
  <c r="NF167" i="7" s="1"/>
  <c r="NG167" i="7" s="1"/>
  <c r="NH167" i="7" s="1"/>
  <c r="NI167" i="7" s="1"/>
  <c r="NJ167" i="7" s="1"/>
  <c r="NK167" i="7" s="1"/>
  <c r="NL167" i="7" s="1"/>
  <c r="NM167" i="7" s="1"/>
  <c r="NN167" i="7" s="1"/>
  <c r="NO167" i="7" s="1"/>
  <c r="NP167" i="7" s="1"/>
  <c r="NQ167" i="7" s="1"/>
  <c r="NR167" i="7" s="1"/>
  <c r="NS167" i="7" s="1"/>
  <c r="NT167" i="7" s="1"/>
  <c r="NU167" i="7" s="1"/>
  <c r="NV167" i="7" s="1"/>
  <c r="NW167" i="7" s="1"/>
  <c r="NX167" i="7" s="1"/>
  <c r="NY167" i="7" s="1"/>
  <c r="NZ167" i="7" s="1"/>
  <c r="OA167" i="7" s="1"/>
  <c r="OB167" i="7" s="1"/>
  <c r="OC167" i="7" s="1"/>
  <c r="OD167" i="7" s="1"/>
  <c r="OE167" i="7" s="1"/>
  <c r="OF167" i="7" s="1"/>
  <c r="OG167" i="7" s="1"/>
  <c r="OH167" i="7" s="1"/>
  <c r="OI167" i="7" s="1"/>
  <c r="OJ167" i="7" s="1"/>
  <c r="OK167" i="7" s="1"/>
  <c r="OL167" i="7" s="1"/>
  <c r="OM167" i="7" s="1"/>
  <c r="ON167" i="7" s="1"/>
  <c r="OO167" i="7" s="1"/>
  <c r="OP167" i="7" s="1"/>
  <c r="OQ167" i="7" s="1"/>
  <c r="OR167" i="7" s="1"/>
  <c r="J166" i="7"/>
  <c r="HB3" i="6"/>
  <c r="HA4" i="6"/>
  <c r="HA5" i="6" s="1"/>
  <c r="HC65" i="3"/>
  <c r="HC49" i="3"/>
  <c r="HC66" i="3"/>
  <c r="HC50" i="3"/>
  <c r="HA242" i="3"/>
  <c r="HC156" i="3"/>
  <c r="HC110" i="3"/>
  <c r="HC118" i="3" s="1"/>
  <c r="HC90" i="3"/>
  <c r="HC94" i="3" s="1"/>
  <c r="HC96" i="3" s="1"/>
  <c r="HC61" i="3"/>
  <c r="HC53" i="3"/>
  <c r="HD89" i="3"/>
  <c r="HD5" i="3"/>
  <c r="HD26" i="3"/>
  <c r="HC136" i="3"/>
  <c r="HC59" i="3"/>
  <c r="HC41" i="3"/>
  <c r="HC42" i="3" s="1"/>
  <c r="HC3" i="3" s="1"/>
  <c r="HC47" i="3"/>
  <c r="HC74" i="6" s="1"/>
  <c r="HB241" i="3"/>
  <c r="HC144" i="3"/>
  <c r="HC48" i="3"/>
  <c r="HC142" i="3" s="1"/>
  <c r="HC60" i="3"/>
  <c r="HB123" i="3"/>
  <c r="HB128" i="3"/>
  <c r="HC62" i="3"/>
  <c r="HC52" i="3"/>
  <c r="HC4" i="3"/>
  <c r="HC54" i="3"/>
  <c r="HC64" i="3"/>
  <c r="HC192" i="3"/>
  <c r="HC51" i="3"/>
  <c r="HC187" i="3" s="1"/>
  <c r="HC63" i="3"/>
  <c r="HC67" i="3"/>
  <c r="HC55" i="3"/>
  <c r="HC189" i="3" s="1"/>
  <c r="HD17" i="3"/>
  <c r="HD16" i="3"/>
  <c r="HE14" i="3"/>
  <c r="HD2" i="3"/>
  <c r="HD145" i="3" s="1"/>
  <c r="HD84" i="3"/>
  <c r="N157" i="7" l="1"/>
  <c r="M168" i="7"/>
  <c r="F174" i="7"/>
  <c r="L176" i="7"/>
  <c r="HC82" i="6"/>
  <c r="HC75" i="6"/>
  <c r="FU146" i="3"/>
  <c r="FU150" i="3" s="1"/>
  <c r="FU158" i="3" s="1"/>
  <c r="HB130" i="3"/>
  <c r="HB29" i="6" s="1"/>
  <c r="HC188" i="3"/>
  <c r="HC200" i="3" s="1"/>
  <c r="HB75" i="3"/>
  <c r="HB191" i="3" s="1"/>
  <c r="HC185" i="3"/>
  <c r="HC143" i="3"/>
  <c r="HB72" i="3"/>
  <c r="HB74" i="3"/>
  <c r="HB98" i="6" s="1"/>
  <c r="HD117" i="3"/>
  <c r="HD126" i="3"/>
  <c r="HD127" i="3" s="1"/>
  <c r="HD121" i="3"/>
  <c r="HD122" i="3" s="1"/>
  <c r="HD102" i="3"/>
  <c r="HD103" i="3" s="1"/>
  <c r="HE25" i="3"/>
  <c r="HE1" i="3"/>
  <c r="HE15" i="3"/>
  <c r="HE19" i="3" s="1"/>
  <c r="HD38" i="3"/>
  <c r="HD36" i="3"/>
  <c r="HD31" i="3"/>
  <c r="HD39" i="3"/>
  <c r="HD33" i="3"/>
  <c r="HD97" i="6" s="1"/>
  <c r="HD37" i="3"/>
  <c r="HD30" i="3"/>
  <c r="HD32" i="3"/>
  <c r="HD35" i="3"/>
  <c r="HD34" i="3"/>
  <c r="HC135" i="3"/>
  <c r="HC186" i="3"/>
  <c r="HB73" i="3"/>
  <c r="HB78" i="3"/>
  <c r="HC112" i="3"/>
  <c r="HC101" i="3"/>
  <c r="HC105" i="3" s="1"/>
  <c r="HC28" i="6" s="1"/>
  <c r="HB76" i="3"/>
  <c r="HC190" i="3"/>
  <c r="HB79" i="3"/>
  <c r="HB71" i="3"/>
  <c r="HB77" i="3"/>
  <c r="L178" i="7" l="1"/>
  <c r="L182" i="7" s="1"/>
  <c r="L212" i="7" s="1"/>
  <c r="L179" i="7"/>
  <c r="O157" i="7"/>
  <c r="N168" i="7"/>
  <c r="HB4" i="6"/>
  <c r="HB5" i="6" s="1"/>
  <c r="HC3" i="6"/>
  <c r="HB242" i="3"/>
  <c r="HD136" i="3"/>
  <c r="HD41" i="3"/>
  <c r="HD42" i="3" s="1"/>
  <c r="HD3" i="3" s="1"/>
  <c r="HD47" i="3"/>
  <c r="HD74" i="6" s="1"/>
  <c r="HD59" i="3"/>
  <c r="HD62" i="3"/>
  <c r="HD52" i="3"/>
  <c r="HD4" i="3"/>
  <c r="HE26" i="3"/>
  <c r="HE5" i="3"/>
  <c r="HE89" i="3"/>
  <c r="HD66" i="3"/>
  <c r="HD50" i="3"/>
  <c r="HD144" i="3"/>
  <c r="HD48" i="3"/>
  <c r="HD142" i="3" s="1"/>
  <c r="HD60" i="3"/>
  <c r="HC123" i="3"/>
  <c r="HC128" i="3"/>
  <c r="HD192" i="3"/>
  <c r="HD51" i="3"/>
  <c r="HD187" i="3" s="1"/>
  <c r="HD63" i="3"/>
  <c r="HD64" i="3"/>
  <c r="HD54" i="3"/>
  <c r="HC241" i="3"/>
  <c r="HD67" i="3"/>
  <c r="HD55" i="3"/>
  <c r="HD189" i="3" s="1"/>
  <c r="HD49" i="3"/>
  <c r="HD65" i="3"/>
  <c r="HD156" i="3"/>
  <c r="HD90" i="3"/>
  <c r="HD94" i="3" s="1"/>
  <c r="HD96" i="3" s="1"/>
  <c r="HD110" i="3"/>
  <c r="HD118" i="3" s="1"/>
  <c r="HD53" i="3"/>
  <c r="HD61" i="3"/>
  <c r="HE17" i="3"/>
  <c r="HE16" i="3"/>
  <c r="HF14" i="3"/>
  <c r="HE2" i="3"/>
  <c r="HE145" i="3" s="1"/>
  <c r="HE84" i="3"/>
  <c r="P157" i="7" l="1"/>
  <c r="O168" i="7"/>
  <c r="HD75" i="6"/>
  <c r="HD82" i="6"/>
  <c r="FV146" i="3"/>
  <c r="FV150" i="3" s="1"/>
  <c r="FV158" i="3" s="1"/>
  <c r="HC130" i="3"/>
  <c r="HC29" i="6" s="1"/>
  <c r="HD101" i="3"/>
  <c r="HD105" i="3" s="1"/>
  <c r="HD28" i="6" s="1"/>
  <c r="HD112" i="3"/>
  <c r="HC78" i="3"/>
  <c r="HE117" i="3"/>
  <c r="HE121" i="3"/>
  <c r="HE122" i="3" s="1"/>
  <c r="HE102" i="3"/>
  <c r="HE103" i="3" s="1"/>
  <c r="HE126" i="3"/>
  <c r="HE127" i="3" s="1"/>
  <c r="HC71" i="3"/>
  <c r="HF15" i="3"/>
  <c r="HF1" i="3"/>
  <c r="HF25" i="3"/>
  <c r="HE38" i="3"/>
  <c r="HE39" i="3"/>
  <c r="HE32" i="3"/>
  <c r="HE36" i="3"/>
  <c r="HE31" i="3"/>
  <c r="HE37" i="3"/>
  <c r="HE30" i="3"/>
  <c r="HE34" i="3"/>
  <c r="HE33" i="3"/>
  <c r="HE97" i="6" s="1"/>
  <c r="HE35" i="3"/>
  <c r="HC77" i="3"/>
  <c r="HD185" i="3"/>
  <c r="HD143" i="3"/>
  <c r="HC72" i="3"/>
  <c r="HD135" i="3"/>
  <c r="HC76" i="3"/>
  <c r="HD186" i="3"/>
  <c r="HC73" i="3"/>
  <c r="HD188" i="3"/>
  <c r="HD200" i="3" s="1"/>
  <c r="HC75" i="3"/>
  <c r="HC191" i="3" s="1"/>
  <c r="HC74" i="3"/>
  <c r="HC98" i="6" s="1"/>
  <c r="HD190" i="3"/>
  <c r="HC79" i="3"/>
  <c r="Q157" i="7" l="1"/>
  <c r="P168" i="7"/>
  <c r="HD3" i="6"/>
  <c r="HC4" i="6"/>
  <c r="HC5" i="6" s="1"/>
  <c r="HC242" i="3"/>
  <c r="HF84" i="3"/>
  <c r="HF2" i="3"/>
  <c r="HF145" i="3" s="1"/>
  <c r="HF17" i="3"/>
  <c r="HF16" i="3"/>
  <c r="HG14" i="3"/>
  <c r="HE144" i="3"/>
  <c r="HE48" i="3"/>
  <c r="HE142" i="3" s="1"/>
  <c r="HE60" i="3"/>
  <c r="HF19" i="3"/>
  <c r="HE54" i="3"/>
  <c r="HE64" i="3"/>
  <c r="HD123" i="3"/>
  <c r="HD128" i="3"/>
  <c r="HE156" i="3"/>
  <c r="HE110" i="3"/>
  <c r="HE118" i="3" s="1"/>
  <c r="HE90" i="3"/>
  <c r="HE94" i="3" s="1"/>
  <c r="HE96" i="3" s="1"/>
  <c r="HE61" i="3"/>
  <c r="HE53" i="3"/>
  <c r="HD241" i="3"/>
  <c r="HE67" i="3"/>
  <c r="HE55" i="3"/>
  <c r="HE189" i="3" s="1"/>
  <c r="HE50" i="3"/>
  <c r="HE66" i="3"/>
  <c r="HE62" i="3"/>
  <c r="HE52" i="3"/>
  <c r="HE4" i="3"/>
  <c r="HE49" i="3"/>
  <c r="HE65" i="3"/>
  <c r="HE192" i="3"/>
  <c r="HE51" i="3"/>
  <c r="HE187" i="3" s="1"/>
  <c r="HE63" i="3"/>
  <c r="HF89" i="3"/>
  <c r="HF5" i="3"/>
  <c r="HF26" i="3"/>
  <c r="HE136" i="3"/>
  <c r="HE41" i="3"/>
  <c r="HE42" i="3" s="1"/>
  <c r="HE3" i="3" s="1"/>
  <c r="HE47" i="3"/>
  <c r="HE74" i="6" s="1"/>
  <c r="HE59" i="3"/>
  <c r="R157" i="7" l="1"/>
  <c r="Q168" i="7"/>
  <c r="HE75" i="6"/>
  <c r="HE82" i="6"/>
  <c r="FW146" i="3"/>
  <c r="FW150" i="3" s="1"/>
  <c r="FW158" i="3" s="1"/>
  <c r="HD130" i="3"/>
  <c r="HD29" i="6" s="1"/>
  <c r="HE190" i="3"/>
  <c r="HD79" i="3"/>
  <c r="HD74" i="3"/>
  <c r="HD98" i="6" s="1"/>
  <c r="HG1" i="3"/>
  <c r="HG25" i="3"/>
  <c r="HG15" i="3"/>
  <c r="HE135" i="3"/>
  <c r="HD76" i="3"/>
  <c r="HF36" i="3"/>
  <c r="HF39" i="3"/>
  <c r="HF37" i="3"/>
  <c r="HF30" i="3"/>
  <c r="HF34" i="3"/>
  <c r="HF32" i="3"/>
  <c r="HF31" i="3"/>
  <c r="HF38" i="3"/>
  <c r="HF35" i="3"/>
  <c r="HF33" i="3"/>
  <c r="HF97" i="6" s="1"/>
  <c r="HE186" i="3"/>
  <c r="HD73" i="3"/>
  <c r="HD71" i="3"/>
  <c r="HD78" i="3"/>
  <c r="HE112" i="3"/>
  <c r="HE101" i="3"/>
  <c r="HE105" i="3" s="1"/>
  <c r="HE28" i="6" s="1"/>
  <c r="HF121" i="3"/>
  <c r="HF122" i="3" s="1"/>
  <c r="HF126" i="3"/>
  <c r="HF127" i="3" s="1"/>
  <c r="HF117" i="3"/>
  <c r="HF102" i="3"/>
  <c r="HF103" i="3" s="1"/>
  <c r="HD77" i="3"/>
  <c r="HE188" i="3"/>
  <c r="HE200" i="3" s="1"/>
  <c r="HD75" i="3"/>
  <c r="HD191" i="3" s="1"/>
  <c r="HE185" i="3"/>
  <c r="HE143" i="3"/>
  <c r="HD72" i="3"/>
  <c r="S157" i="7" l="1"/>
  <c r="R168" i="7"/>
  <c r="HE3" i="6"/>
  <c r="HD4" i="6"/>
  <c r="HD5" i="6" s="1"/>
  <c r="HD242" i="3"/>
  <c r="HF156" i="3"/>
  <c r="HF110" i="3"/>
  <c r="HF118" i="3" s="1"/>
  <c r="HF90" i="3"/>
  <c r="HF94" i="3" s="1"/>
  <c r="HF96" i="3" s="1"/>
  <c r="HF61" i="3"/>
  <c r="HF53" i="3"/>
  <c r="HF192" i="3"/>
  <c r="HF51" i="3"/>
  <c r="HF187" i="3" s="1"/>
  <c r="HF63" i="3"/>
  <c r="HF136" i="3"/>
  <c r="HF41" i="3"/>
  <c r="HF42" i="3" s="1"/>
  <c r="HF3" i="3" s="1"/>
  <c r="HF47" i="3"/>
  <c r="HF74" i="6" s="1"/>
  <c r="HF59" i="3"/>
  <c r="HG17" i="3"/>
  <c r="HG16" i="3"/>
  <c r="HH14" i="3"/>
  <c r="HG2" i="3"/>
  <c r="HG145" i="3" s="1"/>
  <c r="HG84" i="3"/>
  <c r="HG89" i="3"/>
  <c r="HG5" i="3"/>
  <c r="HG26" i="3"/>
  <c r="HF62" i="3"/>
  <c r="HF52" i="3"/>
  <c r="HF4" i="3"/>
  <c r="HF50" i="3"/>
  <c r="HF66" i="3"/>
  <c r="HG19" i="3"/>
  <c r="HF55" i="3"/>
  <c r="HF189" i="3" s="1"/>
  <c r="HF67" i="3"/>
  <c r="HF54" i="3"/>
  <c r="HF64" i="3"/>
  <c r="HE241" i="3"/>
  <c r="HF49" i="3"/>
  <c r="HF65" i="3"/>
  <c r="HE123" i="3"/>
  <c r="HE128" i="3"/>
  <c r="HF144" i="3"/>
  <c r="HF60" i="3"/>
  <c r="HF48" i="3"/>
  <c r="HF142" i="3" s="1"/>
  <c r="T157" i="7" l="1"/>
  <c r="S168" i="7"/>
  <c r="HF75" i="6"/>
  <c r="HF82" i="6"/>
  <c r="FX146" i="3"/>
  <c r="FX150" i="3" s="1"/>
  <c r="FX158" i="3" s="1"/>
  <c r="HE130" i="3"/>
  <c r="HE29" i="6" s="1"/>
  <c r="HE77" i="3"/>
  <c r="HF190" i="3"/>
  <c r="HE79" i="3"/>
  <c r="HE78" i="3"/>
  <c r="HG121" i="3"/>
  <c r="HG122" i="3" s="1"/>
  <c r="HG117" i="3"/>
  <c r="HG102" i="3"/>
  <c r="HG103" i="3" s="1"/>
  <c r="HG126" i="3"/>
  <c r="HG127" i="3" s="1"/>
  <c r="HE71" i="3"/>
  <c r="HF185" i="3"/>
  <c r="HF143" i="3"/>
  <c r="HE72" i="3"/>
  <c r="HF135" i="3"/>
  <c r="HF186" i="3"/>
  <c r="HE73" i="3"/>
  <c r="HF101" i="3"/>
  <c r="HF105" i="3" s="1"/>
  <c r="HF28" i="6" s="1"/>
  <c r="HF112" i="3"/>
  <c r="HE74" i="3"/>
  <c r="HE98" i="6" s="1"/>
  <c r="HF188" i="3"/>
  <c r="HF200" i="3" s="1"/>
  <c r="HE75" i="3"/>
  <c r="HE191" i="3" s="1"/>
  <c r="HH1" i="3"/>
  <c r="HH25" i="3"/>
  <c r="HH15" i="3"/>
  <c r="HH19" i="3" s="1"/>
  <c r="HE76" i="3"/>
  <c r="HG36" i="3"/>
  <c r="HG39" i="3"/>
  <c r="HG37" i="3"/>
  <c r="HG33" i="3"/>
  <c r="HG97" i="6" s="1"/>
  <c r="HG34" i="3"/>
  <c r="HG32" i="3"/>
  <c r="HG38" i="3"/>
  <c r="HG35" i="3"/>
  <c r="HG31" i="3"/>
  <c r="HG30" i="3"/>
  <c r="U157" i="7" l="1"/>
  <c r="T168" i="7"/>
  <c r="HF3" i="6"/>
  <c r="HE4" i="6"/>
  <c r="HE5" i="6" s="1"/>
  <c r="HE242" i="3"/>
  <c r="HG136" i="3"/>
  <c r="HG41" i="3"/>
  <c r="HG42" i="3" s="1"/>
  <c r="HG3" i="3" s="1"/>
  <c r="HG47" i="3"/>
  <c r="HG74" i="6" s="1"/>
  <c r="HG59" i="3"/>
  <c r="HG64" i="3"/>
  <c r="HG54" i="3"/>
  <c r="HG144" i="3"/>
  <c r="HG60" i="3"/>
  <c r="HG48" i="3"/>
  <c r="HG142" i="3" s="1"/>
  <c r="HG49" i="3"/>
  <c r="HG65" i="3"/>
  <c r="HF128" i="3"/>
  <c r="HF123" i="3"/>
  <c r="HG66" i="3"/>
  <c r="HG50" i="3"/>
  <c r="HG156" i="3"/>
  <c r="HG110" i="3"/>
  <c r="HG118" i="3" s="1"/>
  <c r="HG90" i="3"/>
  <c r="HG94" i="3" s="1"/>
  <c r="HG96" i="3" s="1"/>
  <c r="HG61" i="3"/>
  <c r="HG53" i="3"/>
  <c r="HF241" i="3"/>
  <c r="HG55" i="3"/>
  <c r="HG189" i="3" s="1"/>
  <c r="HG67" i="3"/>
  <c r="HH17" i="3"/>
  <c r="HH16" i="3"/>
  <c r="HI14" i="3"/>
  <c r="HH2" i="3"/>
  <c r="HH145" i="3" s="1"/>
  <c r="HH84" i="3"/>
  <c r="HG192" i="3"/>
  <c r="HG63" i="3"/>
  <c r="HG51" i="3"/>
  <c r="HG187" i="3" s="1"/>
  <c r="HG62" i="3"/>
  <c r="HG52" i="3"/>
  <c r="HG4" i="3"/>
  <c r="HH89" i="3"/>
  <c r="HH5" i="3"/>
  <c r="HH26" i="3"/>
  <c r="V157" i="7" l="1"/>
  <c r="U168" i="7"/>
  <c r="HG75" i="6"/>
  <c r="HG82" i="6"/>
  <c r="FY146" i="3"/>
  <c r="FY150" i="3" s="1"/>
  <c r="FY158" i="3" s="1"/>
  <c r="HG188" i="3"/>
  <c r="HG200" i="3" s="1"/>
  <c r="HF75" i="3"/>
  <c r="HF191" i="3" s="1"/>
  <c r="HH39" i="3"/>
  <c r="HH34" i="3"/>
  <c r="HH32" i="3"/>
  <c r="HH38" i="3"/>
  <c r="HH35" i="3"/>
  <c r="HH33" i="3"/>
  <c r="HH97" i="6" s="1"/>
  <c r="HH31" i="3"/>
  <c r="HH30" i="3"/>
  <c r="HH36" i="3"/>
  <c r="HH37" i="3"/>
  <c r="HF77" i="3"/>
  <c r="HF71" i="3"/>
  <c r="HG135" i="3"/>
  <c r="HG101" i="3"/>
  <c r="HG105" i="3" s="1"/>
  <c r="HG28" i="6" s="1"/>
  <c r="HG112" i="3"/>
  <c r="HI1" i="3"/>
  <c r="HI15" i="3"/>
  <c r="HI19" i="3" s="1"/>
  <c r="HI25" i="3"/>
  <c r="HH117" i="3"/>
  <c r="HH121" i="3"/>
  <c r="HH122" i="3" s="1"/>
  <c r="HH102" i="3"/>
  <c r="HH103" i="3" s="1"/>
  <c r="HH126" i="3"/>
  <c r="HH127" i="3" s="1"/>
  <c r="HF78" i="3"/>
  <c r="HG185" i="3"/>
  <c r="HG143" i="3"/>
  <c r="HF72" i="3"/>
  <c r="HF74" i="3"/>
  <c r="HF98" i="6" s="1"/>
  <c r="HG190" i="3"/>
  <c r="HF79" i="3"/>
  <c r="HG186" i="3"/>
  <c r="HF73" i="3"/>
  <c r="HF130" i="3"/>
  <c r="HF29" i="6" s="1"/>
  <c r="HF76" i="3"/>
  <c r="W157" i="7" l="1"/>
  <c r="V168" i="7"/>
  <c r="HF4" i="6"/>
  <c r="HF5" i="6" s="1"/>
  <c r="HG3" i="6"/>
  <c r="HH67" i="3"/>
  <c r="HH55" i="3"/>
  <c r="HH189" i="3" s="1"/>
  <c r="HG123" i="3"/>
  <c r="HG128" i="3"/>
  <c r="HH65" i="3"/>
  <c r="HH49" i="3"/>
  <c r="HG241" i="3"/>
  <c r="HH110" i="3"/>
  <c r="HH118" i="3" s="1"/>
  <c r="HH156" i="3"/>
  <c r="HH90" i="3"/>
  <c r="HH94" i="3" s="1"/>
  <c r="HH96" i="3" s="1"/>
  <c r="HH61" i="3"/>
  <c r="HH53" i="3"/>
  <c r="HI89" i="3"/>
  <c r="HI5" i="3"/>
  <c r="HI26" i="3"/>
  <c r="HH192" i="3"/>
  <c r="HH63" i="3"/>
  <c r="HH51" i="3"/>
  <c r="HH187" i="3" s="1"/>
  <c r="HH54" i="3"/>
  <c r="HH64" i="3"/>
  <c r="HH50" i="3"/>
  <c r="HH66" i="3"/>
  <c r="HI17" i="3"/>
  <c r="HI2" i="3"/>
  <c r="FZ146" i="3" s="1"/>
  <c r="FZ150" i="3" s="1"/>
  <c r="FZ158" i="3" s="1"/>
  <c r="HI16" i="3"/>
  <c r="HJ14" i="3"/>
  <c r="HI84" i="3"/>
  <c r="HH136" i="3"/>
  <c r="HH41" i="3"/>
  <c r="HH42" i="3" s="1"/>
  <c r="HH3" i="3" s="1"/>
  <c r="HH47" i="3"/>
  <c r="HH74" i="6" s="1"/>
  <c r="HH59" i="3"/>
  <c r="HF242" i="3"/>
  <c r="HH144" i="3"/>
  <c r="HH48" i="3"/>
  <c r="HH142" i="3" s="1"/>
  <c r="HH60" i="3"/>
  <c r="HH62" i="3"/>
  <c r="HH52" i="3"/>
  <c r="HH4" i="3"/>
  <c r="X157" i="7" l="1"/>
  <c r="W168" i="7"/>
  <c r="HI145" i="3"/>
  <c r="HH75" i="6"/>
  <c r="HH82" i="6"/>
  <c r="HG130" i="3"/>
  <c r="HG29" i="6" s="1"/>
  <c r="HH186" i="3"/>
  <c r="HG73" i="3"/>
  <c r="HG77" i="3"/>
  <c r="HG76" i="3"/>
  <c r="HH101" i="3"/>
  <c r="HH105" i="3" s="1"/>
  <c r="HH28" i="6" s="1"/>
  <c r="HH112" i="3"/>
  <c r="HJ1" i="3"/>
  <c r="HJ25" i="3"/>
  <c r="HJ15" i="3"/>
  <c r="HJ19" i="3" s="1"/>
  <c r="HH188" i="3"/>
  <c r="HH200" i="3" s="1"/>
  <c r="HG75" i="3"/>
  <c r="HG191" i="3" s="1"/>
  <c r="HH190" i="3"/>
  <c r="HG79" i="3"/>
  <c r="HG74" i="3"/>
  <c r="HG98" i="6" s="1"/>
  <c r="HI37" i="3"/>
  <c r="HI35" i="3"/>
  <c r="HI34" i="3"/>
  <c r="HI32" i="3"/>
  <c r="HI38" i="3"/>
  <c r="HI33" i="3"/>
  <c r="HI97" i="6" s="1"/>
  <c r="HI31" i="3"/>
  <c r="HI39" i="3"/>
  <c r="HI30" i="3"/>
  <c r="HI36" i="3"/>
  <c r="HG71" i="3"/>
  <c r="HH185" i="3"/>
  <c r="HH143" i="3"/>
  <c r="HG72" i="3"/>
  <c r="HH135" i="3"/>
  <c r="HG78" i="3"/>
  <c r="HI102" i="3"/>
  <c r="HI103" i="3" s="1"/>
  <c r="HI121" i="3"/>
  <c r="HI122" i="3" s="1"/>
  <c r="HI126" i="3"/>
  <c r="HI127" i="3" s="1"/>
  <c r="HI117" i="3"/>
  <c r="Y157" i="7" l="1"/>
  <c r="X168" i="7"/>
  <c r="HG242" i="3"/>
  <c r="HG4" i="6"/>
  <c r="HG5" i="6" s="1"/>
  <c r="HH3" i="6"/>
  <c r="HI156" i="3"/>
  <c r="HI90" i="3"/>
  <c r="HI94" i="3" s="1"/>
  <c r="HI96" i="3" s="1"/>
  <c r="HI61" i="3"/>
  <c r="HI53" i="3"/>
  <c r="HI110" i="3"/>
  <c r="HI118" i="3" s="1"/>
  <c r="HI192" i="3"/>
  <c r="HI63" i="3"/>
  <c r="HI51" i="3"/>
  <c r="HI187" i="3" s="1"/>
  <c r="HI54" i="3"/>
  <c r="HI64" i="3"/>
  <c r="HI67" i="3"/>
  <c r="HI55" i="3"/>
  <c r="HI189" i="3" s="1"/>
  <c r="HI136" i="3"/>
  <c r="HI47" i="3"/>
  <c r="HI74" i="6" s="1"/>
  <c r="HI59" i="3"/>
  <c r="HI41" i="3"/>
  <c r="HI42" i="3" s="1"/>
  <c r="HI3" i="3" s="1"/>
  <c r="HI50" i="3"/>
  <c r="HI66" i="3"/>
  <c r="HH128" i="3"/>
  <c r="HH123" i="3"/>
  <c r="HI144" i="3"/>
  <c r="HI48" i="3"/>
  <c r="HI142" i="3" s="1"/>
  <c r="HI60" i="3"/>
  <c r="HI75" i="6" s="1"/>
  <c r="HJ17" i="3"/>
  <c r="HJ16" i="3"/>
  <c r="HK14" i="3"/>
  <c r="HJ2" i="3"/>
  <c r="HJ145" i="3" s="1"/>
  <c r="HJ84" i="3"/>
  <c r="HH241" i="3"/>
  <c r="HI62" i="3"/>
  <c r="HI52" i="3"/>
  <c r="HI4" i="3"/>
  <c r="HI65" i="3"/>
  <c r="HI49" i="3"/>
  <c r="HJ89" i="3"/>
  <c r="HJ5" i="3"/>
  <c r="HJ26" i="3"/>
  <c r="Z157" i="7" l="1"/>
  <c r="Y168" i="7"/>
  <c r="HI82" i="6"/>
  <c r="GA146" i="3"/>
  <c r="GA150" i="3" s="1"/>
  <c r="GA158" i="3" s="1"/>
  <c r="HH130" i="3"/>
  <c r="HH29" i="6" s="1"/>
  <c r="HI135" i="3"/>
  <c r="HK25" i="3"/>
  <c r="HK15" i="3"/>
  <c r="HK1" i="3"/>
  <c r="HI188" i="3"/>
  <c r="HI200" i="3" s="1"/>
  <c r="HH75" i="3"/>
  <c r="HH191" i="3" s="1"/>
  <c r="HJ126" i="3"/>
  <c r="HJ127" i="3" s="1"/>
  <c r="HJ117" i="3"/>
  <c r="HJ102" i="3"/>
  <c r="HJ103" i="3" s="1"/>
  <c r="HJ121" i="3"/>
  <c r="HJ122" i="3" s="1"/>
  <c r="HJ37" i="3"/>
  <c r="HJ38" i="3"/>
  <c r="HJ39" i="3"/>
  <c r="HJ35" i="3"/>
  <c r="HJ33" i="3"/>
  <c r="HJ97" i="6" s="1"/>
  <c r="HJ31" i="3"/>
  <c r="HJ30" i="3"/>
  <c r="HJ36" i="3"/>
  <c r="HJ32" i="3"/>
  <c r="HJ34" i="3"/>
  <c r="HH78" i="3"/>
  <c r="HI186" i="3"/>
  <c r="HH73" i="3"/>
  <c r="HH74" i="3"/>
  <c r="HH98" i="6" s="1"/>
  <c r="HI185" i="3"/>
  <c r="HI143" i="3"/>
  <c r="HH72" i="3"/>
  <c r="HI112" i="3"/>
  <c r="HI101" i="3"/>
  <c r="HI105" i="3" s="1"/>
  <c r="HI28" i="6" s="1"/>
  <c r="HI190" i="3"/>
  <c r="HH79" i="3"/>
  <c r="HH77" i="3"/>
  <c r="HH76" i="3"/>
  <c r="HH71" i="3"/>
  <c r="AA157" i="7" l="1"/>
  <c r="Z168" i="7"/>
  <c r="HH4" i="6"/>
  <c r="HH5" i="6" s="1"/>
  <c r="HI3" i="6"/>
  <c r="HH242" i="3"/>
  <c r="HJ54" i="3"/>
  <c r="HJ64" i="3"/>
  <c r="HK17" i="3"/>
  <c r="HK16" i="3"/>
  <c r="HL14" i="3"/>
  <c r="HK2" i="3"/>
  <c r="GB146" i="3" s="1"/>
  <c r="GB150" i="3" s="1"/>
  <c r="GB158" i="3" s="1"/>
  <c r="HK84" i="3"/>
  <c r="HJ144" i="3"/>
  <c r="HJ48" i="3"/>
  <c r="HJ142" i="3" s="1"/>
  <c r="HJ60" i="3"/>
  <c r="HK19" i="3"/>
  <c r="HJ52" i="3"/>
  <c r="HJ62" i="3"/>
  <c r="HJ4" i="3"/>
  <c r="HK89" i="3"/>
  <c r="HK5" i="3"/>
  <c r="HK26" i="3"/>
  <c r="HJ136" i="3"/>
  <c r="HJ47" i="3"/>
  <c r="HJ74" i="6" s="1"/>
  <c r="HJ59" i="3"/>
  <c r="HJ41" i="3"/>
  <c r="HJ42" i="3" s="1"/>
  <c r="HJ3" i="3" s="1"/>
  <c r="HI241" i="3"/>
  <c r="HJ67" i="3"/>
  <c r="HJ55" i="3"/>
  <c r="HJ189" i="3" s="1"/>
  <c r="HI123" i="3"/>
  <c r="HI128" i="3"/>
  <c r="HJ50" i="3"/>
  <c r="HJ66" i="3"/>
  <c r="HJ192" i="3"/>
  <c r="HJ63" i="3"/>
  <c r="HJ51" i="3"/>
  <c r="HJ187" i="3" s="1"/>
  <c r="HJ65" i="3"/>
  <c r="HJ49" i="3"/>
  <c r="HJ156" i="3"/>
  <c r="HJ110" i="3"/>
  <c r="HJ118" i="3" s="1"/>
  <c r="HJ61" i="3"/>
  <c r="HJ90" i="3"/>
  <c r="HJ94" i="3" s="1"/>
  <c r="HJ96" i="3" s="1"/>
  <c r="HJ53" i="3"/>
  <c r="AB157" i="7" l="1"/>
  <c r="AA168" i="7"/>
  <c r="HK145" i="3"/>
  <c r="HJ82" i="6"/>
  <c r="HJ75" i="6"/>
  <c r="HI130" i="3"/>
  <c r="HI29" i="6" s="1"/>
  <c r="HI78" i="3"/>
  <c r="HJ135" i="3"/>
  <c r="HL25" i="3"/>
  <c r="HL15" i="3"/>
  <c r="HL1" i="3"/>
  <c r="HK39" i="3"/>
  <c r="HK38" i="3"/>
  <c r="HK35" i="3"/>
  <c r="HK33" i="3"/>
  <c r="HK97" i="6" s="1"/>
  <c r="HK31" i="3"/>
  <c r="HK30" i="3"/>
  <c r="HK36" i="3"/>
  <c r="HK32" i="3"/>
  <c r="HK37" i="3"/>
  <c r="HK34" i="3"/>
  <c r="HK117" i="3"/>
  <c r="HK102" i="3"/>
  <c r="HK103" i="3" s="1"/>
  <c r="HK121" i="3"/>
  <c r="HK122" i="3" s="1"/>
  <c r="HK126" i="3"/>
  <c r="HK127" i="3" s="1"/>
  <c r="HJ112" i="3"/>
  <c r="HJ101" i="3"/>
  <c r="HJ105" i="3" s="1"/>
  <c r="HJ28" i="6" s="1"/>
  <c r="HI77" i="3"/>
  <c r="HJ190" i="3"/>
  <c r="HI79" i="3"/>
  <c r="HJ185" i="3"/>
  <c r="HJ143" i="3"/>
  <c r="HI72" i="3"/>
  <c r="HJ186" i="3"/>
  <c r="HI73" i="3"/>
  <c r="HJ188" i="3"/>
  <c r="HJ200" i="3" s="1"/>
  <c r="HI75" i="3"/>
  <c r="HI191" i="3" s="1"/>
  <c r="HI76" i="3"/>
  <c r="HI71" i="3"/>
  <c r="HI74" i="3"/>
  <c r="HI98" i="6" s="1"/>
  <c r="AC157" i="7" l="1"/>
  <c r="AB168" i="7"/>
  <c r="HI4" i="6"/>
  <c r="HI5" i="6" s="1"/>
  <c r="HJ3" i="6"/>
  <c r="HI242" i="3"/>
  <c r="HK136" i="3"/>
  <c r="HK59" i="3"/>
  <c r="HK41" i="3"/>
  <c r="HK42" i="3" s="1"/>
  <c r="HK3" i="3" s="1"/>
  <c r="HK47" i="3"/>
  <c r="HK74" i="6" s="1"/>
  <c r="HL2" i="3"/>
  <c r="HL145" i="3" s="1"/>
  <c r="HL17" i="3"/>
  <c r="HL16" i="3"/>
  <c r="HM14" i="3"/>
  <c r="HL84" i="3"/>
  <c r="HK144" i="3"/>
  <c r="HK48" i="3"/>
  <c r="HK142" i="3" s="1"/>
  <c r="HK60" i="3"/>
  <c r="HK75" i="6" s="1"/>
  <c r="HL19" i="3"/>
  <c r="HJ241" i="3"/>
  <c r="HK62" i="3"/>
  <c r="HK52" i="3"/>
  <c r="HK4" i="3"/>
  <c r="HL89" i="3"/>
  <c r="HL5" i="3"/>
  <c r="HL26" i="3"/>
  <c r="HJ123" i="3"/>
  <c r="HJ128" i="3"/>
  <c r="HK67" i="3"/>
  <c r="HK55" i="3"/>
  <c r="HK189" i="3" s="1"/>
  <c r="HK192" i="3"/>
  <c r="HK63" i="3"/>
  <c r="HK51" i="3"/>
  <c r="HK187" i="3" s="1"/>
  <c r="HK65" i="3"/>
  <c r="HK49" i="3"/>
  <c r="HK50" i="3"/>
  <c r="HK66" i="3"/>
  <c r="HK156" i="3"/>
  <c r="HK110" i="3"/>
  <c r="HK118" i="3" s="1"/>
  <c r="HK90" i="3"/>
  <c r="HK94" i="3" s="1"/>
  <c r="HK96" i="3" s="1"/>
  <c r="HK61" i="3"/>
  <c r="HK53" i="3"/>
  <c r="HK64" i="3"/>
  <c r="HK54" i="3"/>
  <c r="AD157" i="7" l="1"/>
  <c r="AC168" i="7"/>
  <c r="HK82" i="6"/>
  <c r="GC146" i="3"/>
  <c r="GC150" i="3" s="1"/>
  <c r="GC158" i="3" s="1"/>
  <c r="HK188" i="3"/>
  <c r="HK200" i="3" s="1"/>
  <c r="HJ75" i="3"/>
  <c r="HJ191" i="3" s="1"/>
  <c r="HL126" i="3"/>
  <c r="HL127" i="3" s="1"/>
  <c r="HL117" i="3"/>
  <c r="HL121" i="3"/>
  <c r="HL122" i="3" s="1"/>
  <c r="HL102" i="3"/>
  <c r="HL103" i="3" s="1"/>
  <c r="HL38" i="3"/>
  <c r="HL36" i="3"/>
  <c r="HL31" i="3"/>
  <c r="HL39" i="3"/>
  <c r="HL35" i="3"/>
  <c r="HL33" i="3"/>
  <c r="HL97" i="6" s="1"/>
  <c r="HL30" i="3"/>
  <c r="HL32" i="3"/>
  <c r="HL37" i="3"/>
  <c r="HL34" i="3"/>
  <c r="HJ78" i="3"/>
  <c r="HJ76" i="3"/>
  <c r="HK186" i="3"/>
  <c r="HJ73" i="3"/>
  <c r="HK185" i="3"/>
  <c r="HK143" i="3"/>
  <c r="HJ72" i="3"/>
  <c r="HK135" i="3"/>
  <c r="HK112" i="3"/>
  <c r="HK101" i="3"/>
  <c r="HK105" i="3" s="1"/>
  <c r="HK28" i="6" s="1"/>
  <c r="HJ130" i="3"/>
  <c r="HJ29" i="6" s="1"/>
  <c r="HJ74" i="3"/>
  <c r="HJ98" i="6" s="1"/>
  <c r="HJ71" i="3"/>
  <c r="HK190" i="3"/>
  <c r="HJ79" i="3"/>
  <c r="HJ77" i="3"/>
  <c r="HM25" i="3"/>
  <c r="HM1" i="3"/>
  <c r="HM15" i="3"/>
  <c r="AE157" i="7" l="1"/>
  <c r="AD168" i="7"/>
  <c r="HJ4" i="6"/>
  <c r="HJ5" i="6" s="1"/>
  <c r="HK3" i="6"/>
  <c r="HM2" i="3"/>
  <c r="GD146" i="3" s="1"/>
  <c r="GD150" i="3" s="1"/>
  <c r="GD158" i="3" s="1"/>
  <c r="HM17" i="3"/>
  <c r="HM16" i="3"/>
  <c r="HN14" i="3"/>
  <c r="HM84" i="3"/>
  <c r="HK241" i="3"/>
  <c r="HL136" i="3"/>
  <c r="HL41" i="3"/>
  <c r="HL42" i="3" s="1"/>
  <c r="HL3" i="3" s="1"/>
  <c r="HL47" i="3"/>
  <c r="HL74" i="6" s="1"/>
  <c r="HL59" i="3"/>
  <c r="HK123" i="3"/>
  <c r="HK128" i="3"/>
  <c r="HL52" i="3"/>
  <c r="HL62" i="3"/>
  <c r="HL4" i="3"/>
  <c r="HL67" i="3"/>
  <c r="HL55" i="3"/>
  <c r="HL189" i="3" s="1"/>
  <c r="HM19" i="3"/>
  <c r="HM89" i="3"/>
  <c r="HM26" i="3"/>
  <c r="HM5" i="3"/>
  <c r="HL66" i="3"/>
  <c r="HL50" i="3"/>
  <c r="HL144" i="3"/>
  <c r="HL48" i="3"/>
  <c r="HL142" i="3" s="1"/>
  <c r="HL60" i="3"/>
  <c r="HL75" i="6" s="1"/>
  <c r="HL192" i="3"/>
  <c r="HL51" i="3"/>
  <c r="HL187" i="3" s="1"/>
  <c r="HL63" i="3"/>
  <c r="HL64" i="3"/>
  <c r="HL54" i="3"/>
  <c r="HL65" i="3"/>
  <c r="HL49" i="3"/>
  <c r="HJ242" i="3"/>
  <c r="HL156" i="3"/>
  <c r="HL90" i="3"/>
  <c r="HL94" i="3" s="1"/>
  <c r="HL96" i="3" s="1"/>
  <c r="HL110" i="3"/>
  <c r="HL118" i="3" s="1"/>
  <c r="HL53" i="3"/>
  <c r="HL61" i="3"/>
  <c r="AF157" i="7" l="1"/>
  <c r="AE168" i="7"/>
  <c r="HM145" i="3"/>
  <c r="HL82" i="6"/>
  <c r="HK130" i="3"/>
  <c r="HK29" i="6" s="1"/>
  <c r="HK78" i="3"/>
  <c r="HK74" i="3"/>
  <c r="HK98" i="6" s="1"/>
  <c r="HL112" i="3"/>
  <c r="HL101" i="3"/>
  <c r="HL105" i="3" s="1"/>
  <c r="HL28" i="6" s="1"/>
  <c r="HL186" i="3"/>
  <c r="HK73" i="3"/>
  <c r="HM117" i="3"/>
  <c r="HM121" i="3"/>
  <c r="HM122" i="3" s="1"/>
  <c r="HM102" i="3"/>
  <c r="HM103" i="3" s="1"/>
  <c r="HM126" i="3"/>
  <c r="HM127" i="3" s="1"/>
  <c r="HK77" i="3"/>
  <c r="HL185" i="3"/>
  <c r="HL143" i="3"/>
  <c r="HK72" i="3"/>
  <c r="HN1" i="3"/>
  <c r="HN15" i="3"/>
  <c r="HN25" i="3"/>
  <c r="HK71" i="3"/>
  <c r="HM38" i="3"/>
  <c r="HM39" i="3"/>
  <c r="HM32" i="3"/>
  <c r="HM33" i="3"/>
  <c r="HM97" i="6" s="1"/>
  <c r="HM31" i="3"/>
  <c r="HM30" i="3"/>
  <c r="HM36" i="3"/>
  <c r="HM37" i="3"/>
  <c r="HM34" i="3"/>
  <c r="HM35" i="3"/>
  <c r="HK76" i="3"/>
  <c r="HL135" i="3"/>
  <c r="HL188" i="3"/>
  <c r="HL200" i="3" s="1"/>
  <c r="HK75" i="3"/>
  <c r="HK191" i="3" s="1"/>
  <c r="HL190" i="3"/>
  <c r="HK79" i="3"/>
  <c r="AG157" i="7" l="1"/>
  <c r="AF168" i="7"/>
  <c r="HK4" i="6"/>
  <c r="HK5" i="6" s="1"/>
  <c r="HK242" i="3"/>
  <c r="HL3" i="6"/>
  <c r="HM156" i="3"/>
  <c r="HM110" i="3"/>
  <c r="HM118" i="3" s="1"/>
  <c r="HM90" i="3"/>
  <c r="HM94" i="3" s="1"/>
  <c r="HM96" i="3" s="1"/>
  <c r="HM61" i="3"/>
  <c r="HM53" i="3"/>
  <c r="HM67" i="3"/>
  <c r="HM55" i="3"/>
  <c r="HM189" i="3" s="1"/>
  <c r="HM66" i="3"/>
  <c r="HM50" i="3"/>
  <c r="HL241" i="3"/>
  <c r="HM192" i="3"/>
  <c r="HM51" i="3"/>
  <c r="HM187" i="3" s="1"/>
  <c r="HM63" i="3"/>
  <c r="HM65" i="3"/>
  <c r="HM49" i="3"/>
  <c r="HL123" i="3"/>
  <c r="HL128" i="3"/>
  <c r="HM64" i="3"/>
  <c r="HM54" i="3"/>
  <c r="HM136" i="3"/>
  <c r="HM41" i="3"/>
  <c r="HM42" i="3" s="1"/>
  <c r="HM3" i="3" s="1"/>
  <c r="HM47" i="3"/>
  <c r="HM74" i="6" s="1"/>
  <c r="HM59" i="3"/>
  <c r="HN89" i="3"/>
  <c r="HN26" i="3"/>
  <c r="HN5" i="3"/>
  <c r="HM144" i="3"/>
  <c r="HM48" i="3"/>
  <c r="HM142" i="3" s="1"/>
  <c r="HM60" i="3"/>
  <c r="HN84" i="3"/>
  <c r="HO14" i="3"/>
  <c r="HN17" i="3"/>
  <c r="HN16" i="3"/>
  <c r="HN2" i="3"/>
  <c r="HN145" i="3" s="1"/>
  <c r="HM52" i="3"/>
  <c r="HM62" i="3"/>
  <c r="HM4" i="3"/>
  <c r="HN19" i="3"/>
  <c r="AH157" i="7" l="1"/>
  <c r="AG168" i="7"/>
  <c r="HM75" i="6"/>
  <c r="HM82" i="6"/>
  <c r="GE146" i="3"/>
  <c r="GE150" i="3" s="1"/>
  <c r="GE158" i="3" s="1"/>
  <c r="HL71" i="3"/>
  <c r="HL130" i="3"/>
  <c r="HL29" i="6" s="1"/>
  <c r="HM185" i="3"/>
  <c r="HM143" i="3"/>
  <c r="HL72" i="3"/>
  <c r="HM135" i="3"/>
  <c r="HM186" i="3"/>
  <c r="HL73" i="3"/>
  <c r="HM112" i="3"/>
  <c r="HM101" i="3"/>
  <c r="HM105" i="3" s="1"/>
  <c r="HM28" i="6" s="1"/>
  <c r="HL74" i="3"/>
  <c r="HL98" i="6" s="1"/>
  <c r="HL77" i="3"/>
  <c r="HL78" i="3"/>
  <c r="HN36" i="3"/>
  <c r="HN39" i="3"/>
  <c r="HN31" i="3"/>
  <c r="HN30" i="3"/>
  <c r="HN37" i="3"/>
  <c r="HN34" i="3"/>
  <c r="HN32" i="3"/>
  <c r="HN38" i="3"/>
  <c r="HN35" i="3"/>
  <c r="HN33" i="3"/>
  <c r="HN97" i="6" s="1"/>
  <c r="HM188" i="3"/>
  <c r="HM200" i="3" s="1"/>
  <c r="HL75" i="3"/>
  <c r="HL191" i="3" s="1"/>
  <c r="HN121" i="3"/>
  <c r="HN122" i="3" s="1"/>
  <c r="HN126" i="3"/>
  <c r="HN127" i="3" s="1"/>
  <c r="HN102" i="3"/>
  <c r="HN103" i="3" s="1"/>
  <c r="HN117" i="3"/>
  <c r="HM190" i="3"/>
  <c r="HL79" i="3"/>
  <c r="HO1" i="3"/>
  <c r="HO25" i="3"/>
  <c r="HO15" i="3"/>
  <c r="HL76" i="3"/>
  <c r="AI157" i="7" l="1"/>
  <c r="AH168" i="7"/>
  <c r="HM3" i="6"/>
  <c r="HL4" i="6"/>
  <c r="HL5" i="6" s="1"/>
  <c r="HN136" i="3"/>
  <c r="HN41" i="3"/>
  <c r="HN42" i="3" s="1"/>
  <c r="HN3" i="3" s="1"/>
  <c r="HN47" i="3"/>
  <c r="HN74" i="6" s="1"/>
  <c r="HN59" i="3"/>
  <c r="HO17" i="3"/>
  <c r="HO16" i="3"/>
  <c r="HP14" i="3"/>
  <c r="HO2" i="3"/>
  <c r="HO145" i="3" s="1"/>
  <c r="HO84" i="3"/>
  <c r="HN62" i="3"/>
  <c r="HN52" i="3"/>
  <c r="HN4" i="3"/>
  <c r="HN66" i="3"/>
  <c r="HN50" i="3"/>
  <c r="HM241" i="3"/>
  <c r="HN67" i="3"/>
  <c r="HN55" i="3"/>
  <c r="HN189" i="3" s="1"/>
  <c r="HN54" i="3"/>
  <c r="HN64" i="3"/>
  <c r="HM128" i="3"/>
  <c r="HM123" i="3"/>
  <c r="HN144" i="3"/>
  <c r="HN60" i="3"/>
  <c r="HN48" i="3"/>
  <c r="HN142" i="3" s="1"/>
  <c r="HN49" i="3"/>
  <c r="HN65" i="3"/>
  <c r="HL242" i="3"/>
  <c r="HO19" i="3"/>
  <c r="HN156" i="3"/>
  <c r="HN110" i="3"/>
  <c r="HN118" i="3" s="1"/>
  <c r="HN90" i="3"/>
  <c r="HN94" i="3" s="1"/>
  <c r="HN96" i="3" s="1"/>
  <c r="HN61" i="3"/>
  <c r="HN53" i="3"/>
  <c r="HO89" i="3"/>
  <c r="HO5" i="3"/>
  <c r="HO26" i="3"/>
  <c r="HN192" i="3"/>
  <c r="HN51" i="3"/>
  <c r="HN187" i="3" s="1"/>
  <c r="HN63" i="3"/>
  <c r="AJ157" i="7" l="1"/>
  <c r="AI168" i="7"/>
  <c r="HN75" i="6"/>
  <c r="HN82" i="6"/>
  <c r="GF146" i="3"/>
  <c r="GF150" i="3" s="1"/>
  <c r="GF158" i="3" s="1"/>
  <c r="HN188" i="3"/>
  <c r="HN200" i="3" s="1"/>
  <c r="HM75" i="3"/>
  <c r="HM191" i="3" s="1"/>
  <c r="HM77" i="3"/>
  <c r="HM130" i="3"/>
  <c r="HM29" i="6" s="1"/>
  <c r="HM76" i="3"/>
  <c r="HP1" i="3"/>
  <c r="HP25" i="3"/>
  <c r="HP15" i="3"/>
  <c r="HM78" i="3"/>
  <c r="HO36" i="3"/>
  <c r="HO39" i="3"/>
  <c r="HO37" i="3"/>
  <c r="HO33" i="3"/>
  <c r="HO97" i="6" s="1"/>
  <c r="HO34" i="3"/>
  <c r="HO32" i="3"/>
  <c r="HO30" i="3"/>
  <c r="HO35" i="3"/>
  <c r="HO38" i="3"/>
  <c r="HO31" i="3"/>
  <c r="HO102" i="3"/>
  <c r="HO103" i="3" s="1"/>
  <c r="HO117" i="3"/>
  <c r="HO121" i="3"/>
  <c r="HO122" i="3" s="1"/>
  <c r="HO126" i="3"/>
  <c r="HO127" i="3" s="1"/>
  <c r="HN190" i="3"/>
  <c r="HM79" i="3"/>
  <c r="HN185" i="3"/>
  <c r="HN143" i="3"/>
  <c r="HM72" i="3"/>
  <c r="HM74" i="3"/>
  <c r="HM98" i="6" s="1"/>
  <c r="HM71" i="3"/>
  <c r="HN186" i="3"/>
  <c r="HM73" i="3"/>
  <c r="HN135" i="3"/>
  <c r="HN112" i="3"/>
  <c r="HN101" i="3"/>
  <c r="HN105" i="3" s="1"/>
  <c r="HN28" i="6" s="1"/>
  <c r="AK157" i="7" l="1"/>
  <c r="AJ168" i="7"/>
  <c r="HN3" i="6"/>
  <c r="HM4" i="6"/>
  <c r="HM5" i="6" s="1"/>
  <c r="HO136" i="3"/>
  <c r="HO41" i="3"/>
  <c r="HO42" i="3" s="1"/>
  <c r="HO3" i="3" s="1"/>
  <c r="HO47" i="3"/>
  <c r="HO74" i="6" s="1"/>
  <c r="HO59" i="3"/>
  <c r="HP17" i="3"/>
  <c r="HP16" i="3"/>
  <c r="HQ14" i="3"/>
  <c r="HP2" i="3"/>
  <c r="HP145" i="3" s="1"/>
  <c r="HP84" i="3"/>
  <c r="HO192" i="3"/>
  <c r="HO63" i="3"/>
  <c r="HO51" i="3"/>
  <c r="HO187" i="3" s="1"/>
  <c r="HP89" i="3"/>
  <c r="HP5" i="3"/>
  <c r="HP26" i="3"/>
  <c r="HM242" i="3"/>
  <c r="HN241" i="3"/>
  <c r="HN128" i="3"/>
  <c r="HN123" i="3"/>
  <c r="HO52" i="3"/>
  <c r="HO62" i="3"/>
  <c r="HO4" i="3"/>
  <c r="HP19" i="3"/>
  <c r="HO156" i="3"/>
  <c r="HO110" i="3"/>
  <c r="HO118" i="3" s="1"/>
  <c r="HO90" i="3"/>
  <c r="HO94" i="3" s="1"/>
  <c r="HO96" i="3" s="1"/>
  <c r="HO61" i="3"/>
  <c r="HO53" i="3"/>
  <c r="HO144" i="3"/>
  <c r="HO60" i="3"/>
  <c r="HO48" i="3"/>
  <c r="HO142" i="3" s="1"/>
  <c r="HO66" i="3"/>
  <c r="HO50" i="3"/>
  <c r="HO49" i="3"/>
  <c r="HO65" i="3"/>
  <c r="HO64" i="3"/>
  <c r="HO54" i="3"/>
  <c r="HO67" i="3"/>
  <c r="HO55" i="3"/>
  <c r="HO189" i="3" s="1"/>
  <c r="AL157" i="7" l="1"/>
  <c r="AK168" i="7"/>
  <c r="HO75" i="6"/>
  <c r="HO82" i="6"/>
  <c r="GG146" i="3"/>
  <c r="GG150" i="3" s="1"/>
  <c r="GG158" i="3" s="1"/>
  <c r="HN130" i="3"/>
  <c r="HN29" i="6" s="1"/>
  <c r="HO190" i="3"/>
  <c r="HN79" i="3"/>
  <c r="HO188" i="3"/>
  <c r="HO200" i="3" s="1"/>
  <c r="HN75" i="3"/>
  <c r="HN191" i="3" s="1"/>
  <c r="HN71" i="3"/>
  <c r="HO135" i="3"/>
  <c r="HN77" i="3"/>
  <c r="HO112" i="3"/>
  <c r="HO101" i="3"/>
  <c r="HO105" i="3" s="1"/>
  <c r="HO28" i="6" s="1"/>
  <c r="HN74" i="3"/>
  <c r="HN98" i="6" s="1"/>
  <c r="HO185" i="3"/>
  <c r="HO143" i="3"/>
  <c r="HN72" i="3"/>
  <c r="HN78" i="3"/>
  <c r="HP121" i="3"/>
  <c r="HP122" i="3" s="1"/>
  <c r="HP117" i="3"/>
  <c r="HP126" i="3"/>
  <c r="HP127" i="3" s="1"/>
  <c r="HP102" i="3"/>
  <c r="HP103" i="3" s="1"/>
  <c r="HQ1" i="3"/>
  <c r="HQ15" i="3"/>
  <c r="HQ19" i="3" s="1"/>
  <c r="HQ25" i="3"/>
  <c r="HN76" i="3"/>
  <c r="HO186" i="3"/>
  <c r="HN73" i="3"/>
  <c r="HP39" i="3"/>
  <c r="HP34" i="3"/>
  <c r="HP32" i="3"/>
  <c r="HP37" i="3"/>
  <c r="HP36" i="3"/>
  <c r="HP35" i="3"/>
  <c r="HP38" i="3"/>
  <c r="HP33" i="3"/>
  <c r="HP97" i="6" s="1"/>
  <c r="HP31" i="3"/>
  <c r="HP30" i="3"/>
  <c r="AM157" i="7" l="1"/>
  <c r="AL168" i="7"/>
  <c r="HO3" i="6"/>
  <c r="HN4" i="6"/>
  <c r="HN5" i="6" s="1"/>
  <c r="HN242" i="3"/>
  <c r="HP144" i="3"/>
  <c r="HP48" i="3"/>
  <c r="HP142" i="3" s="1"/>
  <c r="HP60" i="3"/>
  <c r="HP50" i="3"/>
  <c r="HP66" i="3"/>
  <c r="HP52" i="3"/>
  <c r="HP62" i="3"/>
  <c r="HP4" i="3"/>
  <c r="HQ89" i="3"/>
  <c r="HQ5" i="3"/>
  <c r="HQ26" i="3"/>
  <c r="HP65" i="3"/>
  <c r="HP49" i="3"/>
  <c r="HP67" i="3"/>
  <c r="HP55" i="3"/>
  <c r="HP189" i="3" s="1"/>
  <c r="HO241" i="3"/>
  <c r="HP110" i="3"/>
  <c r="HP118" i="3" s="1"/>
  <c r="HP156" i="3"/>
  <c r="HP90" i="3"/>
  <c r="HP94" i="3" s="1"/>
  <c r="HP96" i="3" s="1"/>
  <c r="HP61" i="3"/>
  <c r="HP53" i="3"/>
  <c r="HO123" i="3"/>
  <c r="HO128" i="3"/>
  <c r="HQ16" i="3"/>
  <c r="HR14" i="3"/>
  <c r="HQ2" i="3"/>
  <c r="HQ145" i="3" s="1"/>
  <c r="HQ17" i="3"/>
  <c r="HQ84" i="3"/>
  <c r="HP54" i="3"/>
  <c r="HP64" i="3"/>
  <c r="HP136" i="3"/>
  <c r="HP41" i="3"/>
  <c r="HP42" i="3" s="1"/>
  <c r="HP3" i="3" s="1"/>
  <c r="HP47" i="3"/>
  <c r="HP74" i="6" s="1"/>
  <c r="HP59" i="3"/>
  <c r="HP192" i="3"/>
  <c r="HP63" i="3"/>
  <c r="HP51" i="3"/>
  <c r="HP187" i="3" s="1"/>
  <c r="AN157" i="7" l="1"/>
  <c r="AM168" i="7"/>
  <c r="HP82" i="6"/>
  <c r="HP75" i="6"/>
  <c r="GH146" i="3"/>
  <c r="GH150" i="3" s="1"/>
  <c r="GH158" i="3" s="1"/>
  <c r="HO130" i="3"/>
  <c r="HO29" i="6" s="1"/>
  <c r="HP190" i="3"/>
  <c r="HO79" i="3"/>
  <c r="HO77" i="3"/>
  <c r="HO78" i="3"/>
  <c r="HR25" i="3"/>
  <c r="HR1" i="3"/>
  <c r="HR15" i="3"/>
  <c r="HQ117" i="3"/>
  <c r="HQ102" i="3"/>
  <c r="HQ103" i="3" s="1"/>
  <c r="HQ121" i="3"/>
  <c r="HQ122" i="3" s="1"/>
  <c r="HQ126" i="3"/>
  <c r="HQ127" i="3" s="1"/>
  <c r="HP188" i="3"/>
  <c r="HP200" i="3" s="1"/>
  <c r="HO75" i="3"/>
  <c r="HO191" i="3" s="1"/>
  <c r="HO76" i="3"/>
  <c r="HQ37" i="3"/>
  <c r="HQ35" i="3"/>
  <c r="HQ32" i="3"/>
  <c r="HQ36" i="3"/>
  <c r="HQ34" i="3"/>
  <c r="HQ39" i="3"/>
  <c r="HQ38" i="3"/>
  <c r="HQ33" i="3"/>
  <c r="HQ97" i="6" s="1"/>
  <c r="HQ31" i="3"/>
  <c r="HQ30" i="3"/>
  <c r="HP112" i="3"/>
  <c r="HP101" i="3"/>
  <c r="HP105" i="3" s="1"/>
  <c r="HP28" i="6" s="1"/>
  <c r="HP185" i="3"/>
  <c r="HP143" i="3"/>
  <c r="HO72" i="3"/>
  <c r="HP135" i="3"/>
  <c r="HP186" i="3"/>
  <c r="HO73" i="3"/>
  <c r="HO71" i="3"/>
  <c r="HO242" i="3"/>
  <c r="HO74" i="3"/>
  <c r="HO98" i="6" s="1"/>
  <c r="AO157" i="7" l="1"/>
  <c r="AN168" i="7"/>
  <c r="HO4" i="6"/>
  <c r="HO5" i="6" s="1"/>
  <c r="HP3" i="6"/>
  <c r="HQ144" i="3"/>
  <c r="HQ48" i="3"/>
  <c r="HQ142" i="3" s="1"/>
  <c r="HQ60" i="3"/>
  <c r="HQ67" i="3"/>
  <c r="HQ55" i="3"/>
  <c r="HQ189" i="3" s="1"/>
  <c r="HR89" i="3"/>
  <c r="HR5" i="3"/>
  <c r="HR26" i="3"/>
  <c r="HQ52" i="3"/>
  <c r="HQ62" i="3"/>
  <c r="HQ4" i="3"/>
  <c r="HQ65" i="3"/>
  <c r="HQ49" i="3"/>
  <c r="HQ50" i="3"/>
  <c r="HQ66" i="3"/>
  <c r="HQ192" i="3"/>
  <c r="HQ63" i="3"/>
  <c r="HQ51" i="3"/>
  <c r="HQ187" i="3" s="1"/>
  <c r="HP241" i="3"/>
  <c r="HR17" i="3"/>
  <c r="HR16" i="3"/>
  <c r="HS14" i="3"/>
  <c r="HR2" i="3"/>
  <c r="HR145" i="3" s="1"/>
  <c r="HR84" i="3"/>
  <c r="HQ54" i="3"/>
  <c r="HQ64" i="3"/>
  <c r="HP123" i="3"/>
  <c r="HP128" i="3"/>
  <c r="HQ156" i="3"/>
  <c r="HQ110" i="3"/>
  <c r="HQ118" i="3" s="1"/>
  <c r="HQ90" i="3"/>
  <c r="HQ94" i="3" s="1"/>
  <c r="HQ96" i="3" s="1"/>
  <c r="HQ61" i="3"/>
  <c r="HQ53" i="3"/>
  <c r="HR19" i="3"/>
  <c r="HQ136" i="3"/>
  <c r="HQ47" i="3"/>
  <c r="HQ74" i="6" s="1"/>
  <c r="HQ59" i="3"/>
  <c r="HQ41" i="3"/>
  <c r="HQ42" i="3" s="1"/>
  <c r="HQ3" i="3" s="1"/>
  <c r="AP157" i="7" l="1"/>
  <c r="AO168" i="7"/>
  <c r="HQ82" i="6"/>
  <c r="HQ75" i="6"/>
  <c r="GI146" i="3"/>
  <c r="GI150" i="3" s="1"/>
  <c r="GI158" i="3" s="1"/>
  <c r="HS25" i="3"/>
  <c r="HS15" i="3"/>
  <c r="HS1" i="3"/>
  <c r="HP77" i="3"/>
  <c r="HQ188" i="3"/>
  <c r="HQ200" i="3" s="1"/>
  <c r="HP75" i="3"/>
  <c r="HP191" i="3" s="1"/>
  <c r="HP130" i="3"/>
  <c r="HP29" i="6" s="1"/>
  <c r="HR37" i="3"/>
  <c r="HR38" i="3"/>
  <c r="HR39" i="3"/>
  <c r="HR36" i="3"/>
  <c r="HR34" i="3"/>
  <c r="HR35" i="3"/>
  <c r="HR33" i="3"/>
  <c r="HR97" i="6" s="1"/>
  <c r="HR31" i="3"/>
  <c r="HR30" i="3"/>
  <c r="HR32" i="3"/>
  <c r="HQ190" i="3"/>
  <c r="HP79" i="3"/>
  <c r="HP76" i="3"/>
  <c r="HP74" i="3"/>
  <c r="HP98" i="6" s="1"/>
  <c r="HQ185" i="3"/>
  <c r="HQ143" i="3"/>
  <c r="HP72" i="3"/>
  <c r="HP71" i="3"/>
  <c r="HQ186" i="3"/>
  <c r="HP73" i="3"/>
  <c r="HP78" i="3"/>
  <c r="HQ135" i="3"/>
  <c r="HQ101" i="3"/>
  <c r="HQ105" i="3" s="1"/>
  <c r="HQ28" i="6" s="1"/>
  <c r="HQ112" i="3"/>
  <c r="HR126" i="3"/>
  <c r="HR127" i="3" s="1"/>
  <c r="HR117" i="3"/>
  <c r="HR121" i="3"/>
  <c r="HR122" i="3" s="1"/>
  <c r="HR102" i="3"/>
  <c r="HR103" i="3" s="1"/>
  <c r="AQ157" i="7" l="1"/>
  <c r="AP168" i="7"/>
  <c r="HP4" i="6"/>
  <c r="HP5" i="6" s="1"/>
  <c r="HQ3" i="6"/>
  <c r="HR192" i="3"/>
  <c r="HR63" i="3"/>
  <c r="HR51" i="3"/>
  <c r="HR187" i="3" s="1"/>
  <c r="HR54" i="3"/>
  <c r="HR64" i="3"/>
  <c r="HR50" i="3"/>
  <c r="HR66" i="3"/>
  <c r="HR156" i="3"/>
  <c r="HR110" i="3"/>
  <c r="HR118" i="3" s="1"/>
  <c r="HR90" i="3"/>
  <c r="HR94" i="3" s="1"/>
  <c r="HR96" i="3" s="1"/>
  <c r="HR61" i="3"/>
  <c r="HR53" i="3"/>
  <c r="HR65" i="3"/>
  <c r="HR49" i="3"/>
  <c r="HR136" i="3"/>
  <c r="HR47" i="3"/>
  <c r="HR74" i="6" s="1"/>
  <c r="HR59" i="3"/>
  <c r="HR41" i="3"/>
  <c r="HR42" i="3" s="1"/>
  <c r="HR3" i="3" s="1"/>
  <c r="HR144" i="3"/>
  <c r="HR48" i="3"/>
  <c r="HR142" i="3" s="1"/>
  <c r="HR60" i="3"/>
  <c r="HP242" i="3"/>
  <c r="HS17" i="3"/>
  <c r="HS16" i="3"/>
  <c r="HT14" i="3"/>
  <c r="HS2" i="3"/>
  <c r="HS145" i="3" s="1"/>
  <c r="HS84" i="3"/>
  <c r="HQ123" i="3"/>
  <c r="HQ128" i="3"/>
  <c r="HR62" i="3"/>
  <c r="HR52" i="3"/>
  <c r="HR4" i="3"/>
  <c r="HS19" i="3"/>
  <c r="HQ241" i="3"/>
  <c r="HR67" i="3"/>
  <c r="HR55" i="3"/>
  <c r="HR189" i="3" s="1"/>
  <c r="HS89" i="3"/>
  <c r="HS5" i="3"/>
  <c r="HS26" i="3"/>
  <c r="AR157" i="7" l="1"/>
  <c r="AQ168" i="7"/>
  <c r="HR75" i="6"/>
  <c r="HR82" i="6"/>
  <c r="GJ146" i="3"/>
  <c r="GJ150" i="3" s="1"/>
  <c r="GJ158" i="3" s="1"/>
  <c r="HQ130" i="3"/>
  <c r="HQ74" i="3"/>
  <c r="HQ98" i="6" s="1"/>
  <c r="HS102" i="3"/>
  <c r="HS103" i="3" s="1"/>
  <c r="HS117" i="3"/>
  <c r="HS121" i="3"/>
  <c r="HS122" i="3" s="1"/>
  <c r="HS126" i="3"/>
  <c r="HS127" i="3" s="1"/>
  <c r="HT25" i="3"/>
  <c r="HT15" i="3"/>
  <c r="HT19" i="3" s="1"/>
  <c r="HT1" i="3"/>
  <c r="HQ77" i="3"/>
  <c r="HQ78" i="3"/>
  <c r="HR186" i="3"/>
  <c r="HQ73" i="3"/>
  <c r="HS39" i="3"/>
  <c r="HS37" i="3"/>
  <c r="HS35" i="3"/>
  <c r="HS34" i="3"/>
  <c r="HS38" i="3"/>
  <c r="HS33" i="3"/>
  <c r="HS97" i="6" s="1"/>
  <c r="HS31" i="3"/>
  <c r="HS30" i="3"/>
  <c r="HS32" i="3"/>
  <c r="HS36" i="3"/>
  <c r="HQ71" i="3"/>
  <c r="HR112" i="3"/>
  <c r="HR101" i="3"/>
  <c r="HR105" i="3" s="1"/>
  <c r="HR28" i="6" s="1"/>
  <c r="HQ76" i="3"/>
  <c r="HR135" i="3"/>
  <c r="HR190" i="3"/>
  <c r="HQ79" i="3"/>
  <c r="HR185" i="3"/>
  <c r="HR143" i="3"/>
  <c r="HQ72" i="3"/>
  <c r="HR188" i="3"/>
  <c r="HR200" i="3" s="1"/>
  <c r="HQ75" i="3"/>
  <c r="HQ191" i="3" s="1"/>
  <c r="AS157" i="7" l="1"/>
  <c r="AR168" i="7"/>
  <c r="HR3" i="6"/>
  <c r="HQ242" i="3"/>
  <c r="HQ29" i="6"/>
  <c r="HR241" i="3"/>
  <c r="HS192" i="3"/>
  <c r="HS63" i="3"/>
  <c r="HS51" i="3"/>
  <c r="HS187" i="3" s="1"/>
  <c r="HT89" i="3"/>
  <c r="HT5" i="3"/>
  <c r="HT26" i="3"/>
  <c r="HS65" i="3"/>
  <c r="HS49" i="3"/>
  <c r="HR128" i="3"/>
  <c r="HR123" i="3"/>
  <c r="HS67" i="3"/>
  <c r="HS55" i="3"/>
  <c r="HS189" i="3" s="1"/>
  <c r="HS64" i="3"/>
  <c r="HS54" i="3"/>
  <c r="HS156" i="3"/>
  <c r="HS61" i="3"/>
  <c r="HS90" i="3"/>
  <c r="HS94" i="3" s="1"/>
  <c r="HS96" i="3" s="1"/>
  <c r="HS53" i="3"/>
  <c r="HS110" i="3"/>
  <c r="HS118" i="3" s="1"/>
  <c r="HS50" i="3"/>
  <c r="HS66" i="3"/>
  <c r="HS136" i="3"/>
  <c r="HS59" i="3"/>
  <c r="HS41" i="3"/>
  <c r="HS42" i="3" s="1"/>
  <c r="HS3" i="3" s="1"/>
  <c r="HS47" i="3"/>
  <c r="HS74" i="6" s="1"/>
  <c r="HS144" i="3"/>
  <c r="HS48" i="3"/>
  <c r="HS142" i="3" s="1"/>
  <c r="HS60" i="3"/>
  <c r="HS62" i="3"/>
  <c r="HS52" i="3"/>
  <c r="HS4" i="3"/>
  <c r="HT2" i="3"/>
  <c r="GK146" i="3" s="1"/>
  <c r="GK150" i="3" s="1"/>
  <c r="GK158" i="3" s="1"/>
  <c r="HT17" i="3"/>
  <c r="HT16" i="3"/>
  <c r="HU14" i="3"/>
  <c r="HT84" i="3"/>
  <c r="AT157" i="7" l="1"/>
  <c r="AS168" i="7"/>
  <c r="HS75" i="6"/>
  <c r="HT145" i="3"/>
  <c r="HQ4" i="6"/>
  <c r="HQ5" i="6" s="1"/>
  <c r="HS82" i="6"/>
  <c r="HR130" i="3"/>
  <c r="HS135" i="3"/>
  <c r="HR76" i="3"/>
  <c r="HT126" i="3"/>
  <c r="HT127" i="3" s="1"/>
  <c r="HT117" i="3"/>
  <c r="HT121" i="3"/>
  <c r="HT122" i="3" s="1"/>
  <c r="HT102" i="3"/>
  <c r="HT103" i="3" s="1"/>
  <c r="HS112" i="3"/>
  <c r="HS101" i="3"/>
  <c r="HS105" i="3" s="1"/>
  <c r="HS28" i="6" s="1"/>
  <c r="HT38" i="3"/>
  <c r="HT36" i="3"/>
  <c r="HT31" i="3"/>
  <c r="HT39" i="3"/>
  <c r="HT37" i="3"/>
  <c r="HT35" i="3"/>
  <c r="HT33" i="3"/>
  <c r="HT97" i="6" s="1"/>
  <c r="HT30" i="3"/>
  <c r="HT32" i="3"/>
  <c r="HT34" i="3"/>
  <c r="HR71" i="3"/>
  <c r="HS186" i="3"/>
  <c r="HR73" i="3"/>
  <c r="HR74" i="3"/>
  <c r="HR98" i="6" s="1"/>
  <c r="HU25" i="3"/>
  <c r="HU15" i="3"/>
  <c r="HU1" i="3"/>
  <c r="HS190" i="3"/>
  <c r="HR79" i="3"/>
  <c r="HS188" i="3"/>
  <c r="HS200" i="3" s="1"/>
  <c r="HR75" i="3"/>
  <c r="HR191" i="3" s="1"/>
  <c r="HS185" i="3"/>
  <c r="HS143" i="3"/>
  <c r="HR72" i="3"/>
  <c r="HR78" i="3"/>
  <c r="HR77" i="3"/>
  <c r="AU157" i="7" l="1"/>
  <c r="AT168" i="7"/>
  <c r="HS3" i="6"/>
  <c r="HR242" i="3"/>
  <c r="HR29" i="6"/>
  <c r="HU89" i="3"/>
  <c r="HU26" i="3"/>
  <c r="HU5" i="3"/>
  <c r="HT55" i="3"/>
  <c r="HT189" i="3" s="1"/>
  <c r="HT67" i="3"/>
  <c r="HT66" i="3"/>
  <c r="HT50" i="3"/>
  <c r="HT144" i="3"/>
  <c r="HT48" i="3"/>
  <c r="HT142" i="3" s="1"/>
  <c r="HT60" i="3"/>
  <c r="HT192" i="3"/>
  <c r="HT63" i="3"/>
  <c r="HT51" i="3"/>
  <c r="HT187" i="3" s="1"/>
  <c r="HT64" i="3"/>
  <c r="HT54" i="3"/>
  <c r="HT156" i="3"/>
  <c r="HT90" i="3"/>
  <c r="HT94" i="3" s="1"/>
  <c r="HT96" i="3" s="1"/>
  <c r="HT110" i="3"/>
  <c r="HT118" i="3" s="1"/>
  <c r="HT53" i="3"/>
  <c r="HT61" i="3"/>
  <c r="HT65" i="3"/>
  <c r="HT49" i="3"/>
  <c r="HT136" i="3"/>
  <c r="HT41" i="3"/>
  <c r="HT42" i="3" s="1"/>
  <c r="HT3" i="3" s="1"/>
  <c r="HT47" i="3"/>
  <c r="HT74" i="6" s="1"/>
  <c r="HT59" i="3"/>
  <c r="HS241" i="3"/>
  <c r="HU2" i="3"/>
  <c r="HU145" i="3" s="1"/>
  <c r="HU17" i="3"/>
  <c r="HU16" i="3"/>
  <c r="HV14" i="3"/>
  <c r="HU84" i="3"/>
  <c r="HU19" i="3"/>
  <c r="HT62" i="3"/>
  <c r="HT52" i="3"/>
  <c r="HT4" i="3"/>
  <c r="HS123" i="3"/>
  <c r="HS128" i="3"/>
  <c r="AV157" i="7" l="1"/>
  <c r="AU168" i="7"/>
  <c r="HR4" i="6"/>
  <c r="HR5" i="6" s="1"/>
  <c r="HT82" i="6"/>
  <c r="HT75" i="6"/>
  <c r="GL146" i="3"/>
  <c r="GL150" i="3" s="1"/>
  <c r="GL158" i="3" s="1"/>
  <c r="HS130" i="3"/>
  <c r="HS29" i="6" s="1"/>
  <c r="HS76" i="3"/>
  <c r="HT135" i="3"/>
  <c r="HT101" i="3"/>
  <c r="HT105" i="3" s="1"/>
  <c r="HT28" i="6" s="1"/>
  <c r="HT112" i="3"/>
  <c r="HT188" i="3"/>
  <c r="HT200" i="3" s="1"/>
  <c r="HS75" i="3"/>
  <c r="HS191" i="3" s="1"/>
  <c r="HT190" i="3"/>
  <c r="HS79" i="3"/>
  <c r="HS71" i="3"/>
  <c r="HV1" i="3"/>
  <c r="HV15" i="3"/>
  <c r="HV25" i="3"/>
  <c r="HU117" i="3"/>
  <c r="HU126" i="3"/>
  <c r="HU127" i="3" s="1"/>
  <c r="HU102" i="3"/>
  <c r="HU103" i="3" s="1"/>
  <c r="HU121" i="3"/>
  <c r="HU122" i="3" s="1"/>
  <c r="HS74" i="3"/>
  <c r="HS98" i="6" s="1"/>
  <c r="HS77" i="3"/>
  <c r="HT185" i="3"/>
  <c r="HT143" i="3"/>
  <c r="HS72" i="3"/>
  <c r="HU38" i="3"/>
  <c r="HU39" i="3"/>
  <c r="HU32" i="3"/>
  <c r="HU35" i="3"/>
  <c r="HU33" i="3"/>
  <c r="HU97" i="6" s="1"/>
  <c r="HU30" i="3"/>
  <c r="HU31" i="3"/>
  <c r="HU37" i="3"/>
  <c r="HU34" i="3"/>
  <c r="HU36" i="3"/>
  <c r="HT186" i="3"/>
  <c r="HS73" i="3"/>
  <c r="HS78" i="3"/>
  <c r="AW157" i="7" l="1"/>
  <c r="AV168" i="7"/>
  <c r="HT3" i="6"/>
  <c r="HS4" i="6"/>
  <c r="HS5" i="6" s="1"/>
  <c r="HS242" i="3"/>
  <c r="HU52" i="3"/>
  <c r="HU62" i="3"/>
  <c r="HU4" i="3"/>
  <c r="HT128" i="3"/>
  <c r="HT123" i="3"/>
  <c r="HU55" i="3"/>
  <c r="HU189" i="3" s="1"/>
  <c r="HU67" i="3"/>
  <c r="HT241" i="3"/>
  <c r="HU156" i="3"/>
  <c r="HU110" i="3"/>
  <c r="HU118" i="3" s="1"/>
  <c r="HU90" i="3"/>
  <c r="HU94" i="3" s="1"/>
  <c r="HU96" i="3" s="1"/>
  <c r="HU61" i="3"/>
  <c r="HU53" i="3"/>
  <c r="HU64" i="3"/>
  <c r="HU54" i="3"/>
  <c r="HU66" i="3"/>
  <c r="HU50" i="3"/>
  <c r="HU192" i="3"/>
  <c r="HU63" i="3"/>
  <c r="HU51" i="3"/>
  <c r="HU187" i="3" s="1"/>
  <c r="HU65" i="3"/>
  <c r="HU49" i="3"/>
  <c r="HV89" i="3"/>
  <c r="HV26" i="3"/>
  <c r="HV5" i="3"/>
  <c r="HV84" i="3"/>
  <c r="HW14" i="3"/>
  <c r="HV2" i="3"/>
  <c r="HV145" i="3" s="1"/>
  <c r="HV17" i="3"/>
  <c r="HV16" i="3"/>
  <c r="HU144" i="3"/>
  <c r="HU48" i="3"/>
  <c r="HU142" i="3" s="1"/>
  <c r="HU60" i="3"/>
  <c r="HV19" i="3"/>
  <c r="HU136" i="3"/>
  <c r="HU41" i="3"/>
  <c r="HU42" i="3" s="1"/>
  <c r="HU3" i="3" s="1"/>
  <c r="HU47" i="3"/>
  <c r="HU74" i="6" s="1"/>
  <c r="HU59" i="3"/>
  <c r="AX157" i="7" l="1"/>
  <c r="AW168" i="7"/>
  <c r="HU82" i="6"/>
  <c r="HU75" i="6"/>
  <c r="GM146" i="3"/>
  <c r="GM150" i="3" s="1"/>
  <c r="GM158" i="3" s="1"/>
  <c r="HT130" i="3"/>
  <c r="HT29" i="6" s="1"/>
  <c r="HW1" i="3"/>
  <c r="HW25" i="3"/>
  <c r="HW15" i="3"/>
  <c r="HV121" i="3"/>
  <c r="HV122" i="3" s="1"/>
  <c r="HV117" i="3"/>
  <c r="HV126" i="3"/>
  <c r="HV127" i="3" s="1"/>
  <c r="HV102" i="3"/>
  <c r="HV103" i="3" s="1"/>
  <c r="HT78" i="3"/>
  <c r="HT76" i="3"/>
  <c r="HT71" i="3"/>
  <c r="HU135" i="3"/>
  <c r="HT77" i="3"/>
  <c r="HT74" i="3"/>
  <c r="HT98" i="6" s="1"/>
  <c r="HV36" i="3"/>
  <c r="HV39" i="3"/>
  <c r="HV33" i="3"/>
  <c r="HV97" i="6" s="1"/>
  <c r="HV30" i="3"/>
  <c r="HV31" i="3"/>
  <c r="HV38" i="3"/>
  <c r="HV34" i="3"/>
  <c r="HV32" i="3"/>
  <c r="HV35" i="3"/>
  <c r="HV37" i="3"/>
  <c r="HU188" i="3"/>
  <c r="HU200" i="3" s="1"/>
  <c r="HT75" i="3"/>
  <c r="HT191" i="3" s="1"/>
  <c r="HU186" i="3"/>
  <c r="HT73" i="3"/>
  <c r="HU190" i="3"/>
  <c r="HT79" i="3"/>
  <c r="HU143" i="3"/>
  <c r="HU185" i="3"/>
  <c r="HT72" i="3"/>
  <c r="HU112" i="3"/>
  <c r="HU101" i="3"/>
  <c r="HU105" i="3" s="1"/>
  <c r="HU28" i="6" s="1"/>
  <c r="AY157" i="7" l="1"/>
  <c r="AX168" i="7"/>
  <c r="HT4" i="6"/>
  <c r="HT5" i="6" s="1"/>
  <c r="HU3" i="6"/>
  <c r="HT242" i="3"/>
  <c r="HU128" i="3"/>
  <c r="HU123" i="3"/>
  <c r="HV65" i="3"/>
  <c r="HV49" i="3"/>
  <c r="HV144" i="3"/>
  <c r="HV60" i="3"/>
  <c r="HV48" i="3"/>
  <c r="HV142" i="3" s="1"/>
  <c r="HV136" i="3"/>
  <c r="HV41" i="3"/>
  <c r="HV42" i="3" s="1"/>
  <c r="HV3" i="3" s="1"/>
  <c r="HV47" i="3"/>
  <c r="HV74" i="6" s="1"/>
  <c r="HV59" i="3"/>
  <c r="HV62" i="3"/>
  <c r="HV52" i="3"/>
  <c r="HV4" i="3"/>
  <c r="HV66" i="3"/>
  <c r="HV50" i="3"/>
  <c r="HW17" i="3"/>
  <c r="HW16" i="3"/>
  <c r="HX14" i="3"/>
  <c r="HW2" i="3"/>
  <c r="HW145" i="3" s="1"/>
  <c r="HW84" i="3"/>
  <c r="HV55" i="3"/>
  <c r="HV189" i="3" s="1"/>
  <c r="HV67" i="3"/>
  <c r="HV64" i="3"/>
  <c r="HV54" i="3"/>
  <c r="HW89" i="3"/>
  <c r="HW5" i="3"/>
  <c r="HW26" i="3"/>
  <c r="HV156" i="3"/>
  <c r="HV110" i="3"/>
  <c r="HV118" i="3" s="1"/>
  <c r="HV90" i="3"/>
  <c r="HV94" i="3" s="1"/>
  <c r="HV96" i="3" s="1"/>
  <c r="HV61" i="3"/>
  <c r="HV53" i="3"/>
  <c r="HU241" i="3"/>
  <c r="HV192" i="3"/>
  <c r="HV51" i="3"/>
  <c r="HV187" i="3" s="1"/>
  <c r="HV63" i="3"/>
  <c r="HW19" i="3"/>
  <c r="AZ157" i="7" l="1"/>
  <c r="AY168" i="7"/>
  <c r="HV75" i="6"/>
  <c r="HV82" i="6"/>
  <c r="GN146" i="3"/>
  <c r="GN150" i="3" s="1"/>
  <c r="GN158" i="3" s="1"/>
  <c r="HX1" i="3"/>
  <c r="HX25" i="3"/>
  <c r="HX15" i="3"/>
  <c r="HU74" i="3"/>
  <c r="HU98" i="6" s="1"/>
  <c r="HV186" i="3"/>
  <c r="HU73" i="3"/>
  <c r="HW36" i="3"/>
  <c r="HW39" i="3"/>
  <c r="HW37" i="3"/>
  <c r="HW33" i="3"/>
  <c r="HW97" i="6" s="1"/>
  <c r="HW31" i="3"/>
  <c r="HW38" i="3"/>
  <c r="HW34" i="3"/>
  <c r="HW32" i="3"/>
  <c r="HW30" i="3"/>
  <c r="HW35" i="3"/>
  <c r="HV185" i="3"/>
  <c r="HV143" i="3"/>
  <c r="HU72" i="3"/>
  <c r="HU76" i="3"/>
  <c r="HU71" i="3"/>
  <c r="HV190" i="3"/>
  <c r="HU79" i="3"/>
  <c r="HV135" i="3"/>
  <c r="HV188" i="3"/>
  <c r="HV200" i="3" s="1"/>
  <c r="HU75" i="3"/>
  <c r="HU191" i="3" s="1"/>
  <c r="HU78" i="3"/>
  <c r="HU77" i="3"/>
  <c r="HV101" i="3"/>
  <c r="HV105" i="3" s="1"/>
  <c r="HV28" i="6" s="1"/>
  <c r="HV112" i="3"/>
  <c r="HW117" i="3"/>
  <c r="HW126" i="3"/>
  <c r="HW127" i="3" s="1"/>
  <c r="HW121" i="3"/>
  <c r="HW122" i="3" s="1"/>
  <c r="HW102" i="3"/>
  <c r="HW103" i="3" s="1"/>
  <c r="HU130" i="3"/>
  <c r="HU29" i="6" s="1"/>
  <c r="BA157" i="7" l="1"/>
  <c r="AZ168" i="7"/>
  <c r="HV3" i="6"/>
  <c r="HU4" i="6"/>
  <c r="HU5" i="6" s="1"/>
  <c r="HU242" i="3"/>
  <c r="HW156" i="3"/>
  <c r="HW110" i="3"/>
  <c r="HW118" i="3" s="1"/>
  <c r="HW90" i="3"/>
  <c r="HW94" i="3" s="1"/>
  <c r="HW96" i="3" s="1"/>
  <c r="HW61" i="3"/>
  <c r="HW53" i="3"/>
  <c r="HW55" i="3"/>
  <c r="HW189" i="3" s="1"/>
  <c r="HW67" i="3"/>
  <c r="HW66" i="3"/>
  <c r="HW50" i="3"/>
  <c r="HW64" i="3"/>
  <c r="HW54" i="3"/>
  <c r="HW192" i="3"/>
  <c r="HW63" i="3"/>
  <c r="HW51" i="3"/>
  <c r="HW187" i="3" s="1"/>
  <c r="HX17" i="3"/>
  <c r="HX16" i="3"/>
  <c r="HY14" i="3"/>
  <c r="HX2" i="3"/>
  <c r="HX145" i="3" s="1"/>
  <c r="HX84" i="3"/>
  <c r="HW65" i="3"/>
  <c r="HW49" i="3"/>
  <c r="HX89" i="3"/>
  <c r="HX5" i="3"/>
  <c r="HX26" i="3"/>
  <c r="HW136" i="3"/>
  <c r="HW41" i="3"/>
  <c r="HW42" i="3" s="1"/>
  <c r="HW3" i="3" s="1"/>
  <c r="HW47" i="3"/>
  <c r="HW74" i="6" s="1"/>
  <c r="HW59" i="3"/>
  <c r="HW144" i="3"/>
  <c r="HW60" i="3"/>
  <c r="HW48" i="3"/>
  <c r="HW142" i="3" s="1"/>
  <c r="HV128" i="3"/>
  <c r="HV123" i="3"/>
  <c r="HW52" i="3"/>
  <c r="HW62" i="3"/>
  <c r="HW4" i="3"/>
  <c r="HX19" i="3"/>
  <c r="HV241" i="3"/>
  <c r="BB157" i="7" l="1"/>
  <c r="BA168" i="7"/>
  <c r="HW75" i="6"/>
  <c r="HW82" i="6"/>
  <c r="GO146" i="3"/>
  <c r="GO150" i="3" s="1"/>
  <c r="GO158" i="3" s="1"/>
  <c r="HV77" i="3"/>
  <c r="HW186" i="3"/>
  <c r="HV73" i="3"/>
  <c r="HV76" i="3"/>
  <c r="HV130" i="3"/>
  <c r="HV29" i="6" s="1"/>
  <c r="HY1" i="3"/>
  <c r="HY15" i="3"/>
  <c r="HY19" i="3" s="1"/>
  <c r="HY25" i="3"/>
  <c r="HW190" i="3"/>
  <c r="HV79" i="3"/>
  <c r="HW112" i="3"/>
  <c r="HW101" i="3"/>
  <c r="HW105" i="3" s="1"/>
  <c r="HW28" i="6" s="1"/>
  <c r="HW185" i="3"/>
  <c r="HW143" i="3"/>
  <c r="HV72" i="3"/>
  <c r="HV78" i="3"/>
  <c r="HV74" i="3"/>
  <c r="HV98" i="6" s="1"/>
  <c r="HV71" i="3"/>
  <c r="HX121" i="3"/>
  <c r="HX122" i="3" s="1"/>
  <c r="HX117" i="3"/>
  <c r="HX102" i="3"/>
  <c r="HX103" i="3" s="1"/>
  <c r="HX126" i="3"/>
  <c r="HX127" i="3" s="1"/>
  <c r="HX39" i="3"/>
  <c r="HX34" i="3"/>
  <c r="HX38" i="3"/>
  <c r="HX32" i="3"/>
  <c r="HX33" i="3"/>
  <c r="HX97" i="6" s="1"/>
  <c r="HX31" i="3"/>
  <c r="HX37" i="3"/>
  <c r="HX36" i="3"/>
  <c r="HX35" i="3"/>
  <c r="HX30" i="3"/>
  <c r="HW135" i="3"/>
  <c r="HW188" i="3"/>
  <c r="HW200" i="3" s="1"/>
  <c r="HV75" i="3"/>
  <c r="HV191" i="3" s="1"/>
  <c r="BC157" i="7" l="1"/>
  <c r="BB168" i="7"/>
  <c r="HV4" i="6"/>
  <c r="HV5" i="6" s="1"/>
  <c r="HW3" i="6"/>
  <c r="HX52" i="3"/>
  <c r="HX62" i="3"/>
  <c r="HX4" i="3"/>
  <c r="HW241" i="3"/>
  <c r="HY89" i="3"/>
  <c r="HY5" i="3"/>
  <c r="HY26" i="3"/>
  <c r="HX110" i="3"/>
  <c r="HX118" i="3" s="1"/>
  <c r="HX156" i="3"/>
  <c r="HX90" i="3"/>
  <c r="HX94" i="3" s="1"/>
  <c r="HX96" i="3" s="1"/>
  <c r="HX61" i="3"/>
  <c r="HX53" i="3"/>
  <c r="HW123" i="3"/>
  <c r="HW128" i="3"/>
  <c r="HY2" i="3"/>
  <c r="GP146" i="3" s="1"/>
  <c r="GP150" i="3" s="1"/>
  <c r="GP158" i="3" s="1"/>
  <c r="HY16" i="3"/>
  <c r="HY17" i="3"/>
  <c r="HZ14" i="3"/>
  <c r="HY84" i="3"/>
  <c r="HX65" i="3"/>
  <c r="HX49" i="3"/>
  <c r="HX144" i="3"/>
  <c r="HX48" i="3"/>
  <c r="HX142" i="3" s="1"/>
  <c r="HX60" i="3"/>
  <c r="HX136" i="3"/>
  <c r="HX41" i="3"/>
  <c r="HX42" i="3" s="1"/>
  <c r="HX3" i="3" s="1"/>
  <c r="HX47" i="3"/>
  <c r="HX74" i="6" s="1"/>
  <c r="HX59" i="3"/>
  <c r="HX192" i="3"/>
  <c r="HX63" i="3"/>
  <c r="HX51" i="3"/>
  <c r="HX187" i="3" s="1"/>
  <c r="HX67" i="3"/>
  <c r="HX55" i="3"/>
  <c r="HX189" i="3" s="1"/>
  <c r="HV242" i="3"/>
  <c r="HX66" i="3"/>
  <c r="HX50" i="3"/>
  <c r="HX64" i="3"/>
  <c r="HX54" i="3"/>
  <c r="BD157" i="7" l="1"/>
  <c r="BC168" i="7"/>
  <c r="HY145" i="3"/>
  <c r="HX75" i="6"/>
  <c r="HX82" i="6"/>
  <c r="HW130" i="3"/>
  <c r="HW29" i="6" s="1"/>
  <c r="HX135" i="3"/>
  <c r="HX190" i="3"/>
  <c r="HW79" i="3"/>
  <c r="HW71" i="3"/>
  <c r="HW77" i="3"/>
  <c r="HX101" i="3"/>
  <c r="HX105" i="3" s="1"/>
  <c r="HX28" i="6" s="1"/>
  <c r="HX112" i="3"/>
  <c r="HX185" i="3"/>
  <c r="HX143" i="3"/>
  <c r="HW72" i="3"/>
  <c r="HY37" i="3"/>
  <c r="HY35" i="3"/>
  <c r="HY32" i="3"/>
  <c r="HY38" i="3"/>
  <c r="HY34" i="3"/>
  <c r="HY39" i="3"/>
  <c r="HY36" i="3"/>
  <c r="HY30" i="3"/>
  <c r="HY33" i="3"/>
  <c r="HY97" i="6" s="1"/>
  <c r="HY31" i="3"/>
  <c r="HW76" i="3"/>
  <c r="HX186" i="3"/>
  <c r="HW73" i="3"/>
  <c r="HW78" i="3"/>
  <c r="HW74" i="3"/>
  <c r="HW98" i="6" s="1"/>
  <c r="HZ25" i="3"/>
  <c r="HZ1" i="3"/>
  <c r="HZ15" i="3"/>
  <c r="HX188" i="3"/>
  <c r="HX200" i="3" s="1"/>
  <c r="HW75" i="3"/>
  <c r="HW191" i="3" s="1"/>
  <c r="HY117" i="3"/>
  <c r="HY102" i="3"/>
  <c r="HY103" i="3" s="1"/>
  <c r="HY121" i="3"/>
  <c r="HY122" i="3" s="1"/>
  <c r="HY126" i="3"/>
  <c r="HY127" i="3" s="1"/>
  <c r="BE157" i="7" l="1"/>
  <c r="BD168" i="7"/>
  <c r="HW4" i="6"/>
  <c r="HW5" i="6" s="1"/>
  <c r="HX3" i="6"/>
  <c r="HW242" i="3"/>
  <c r="HY65" i="3"/>
  <c r="HY49" i="3"/>
  <c r="HY192" i="3"/>
  <c r="HY63" i="3"/>
  <c r="HY51" i="3"/>
  <c r="HY187" i="3" s="1"/>
  <c r="HZ17" i="3"/>
  <c r="HZ16" i="3"/>
  <c r="IA14" i="3"/>
  <c r="HZ2" i="3"/>
  <c r="GQ146" i="3" s="1"/>
  <c r="GQ150" i="3" s="1"/>
  <c r="GQ158" i="3" s="1"/>
  <c r="HZ84" i="3"/>
  <c r="HZ19" i="3"/>
  <c r="HY156" i="3"/>
  <c r="HY90" i="3"/>
  <c r="HY94" i="3" s="1"/>
  <c r="HY96" i="3" s="1"/>
  <c r="HY110" i="3"/>
  <c r="HY118" i="3" s="1"/>
  <c r="HY61" i="3"/>
  <c r="HY53" i="3"/>
  <c r="HY144" i="3"/>
  <c r="HY48" i="3"/>
  <c r="HY142" i="3" s="1"/>
  <c r="HY60" i="3"/>
  <c r="HY67" i="3"/>
  <c r="HY55" i="3"/>
  <c r="HY189" i="3" s="1"/>
  <c r="HZ89" i="3"/>
  <c r="HZ5" i="3"/>
  <c r="HZ26" i="3"/>
  <c r="HY52" i="3"/>
  <c r="HY62" i="3"/>
  <c r="HY4" i="3"/>
  <c r="HX128" i="3"/>
  <c r="HX123" i="3"/>
  <c r="HY136" i="3"/>
  <c r="HY47" i="3"/>
  <c r="HY74" i="6" s="1"/>
  <c r="HY59" i="3"/>
  <c r="HY41" i="3"/>
  <c r="HY42" i="3" s="1"/>
  <c r="HY3" i="3" s="1"/>
  <c r="HX241" i="3"/>
  <c r="HY54" i="3"/>
  <c r="HY64" i="3"/>
  <c r="HY66" i="3"/>
  <c r="HY50" i="3"/>
  <c r="BF157" i="7" l="1"/>
  <c r="BE168" i="7"/>
  <c r="HZ145" i="3"/>
  <c r="HY82" i="6"/>
  <c r="HY75" i="6"/>
  <c r="HX130" i="3"/>
  <c r="HY135" i="3"/>
  <c r="HX78" i="3"/>
  <c r="HX71" i="3"/>
  <c r="HY185" i="3"/>
  <c r="HY143" i="3"/>
  <c r="HX72" i="3"/>
  <c r="HY188" i="3"/>
  <c r="HY200" i="3" s="1"/>
  <c r="HX75" i="3"/>
  <c r="HX191" i="3" s="1"/>
  <c r="HZ126" i="3"/>
  <c r="HZ127" i="3" s="1"/>
  <c r="HZ117" i="3"/>
  <c r="HZ121" i="3"/>
  <c r="HZ122" i="3" s="1"/>
  <c r="HZ102" i="3"/>
  <c r="HZ103" i="3" s="1"/>
  <c r="HX76" i="3"/>
  <c r="HY186" i="3"/>
  <c r="HX73" i="3"/>
  <c r="HX74" i="3"/>
  <c r="HX98" i="6" s="1"/>
  <c r="IA1" i="3"/>
  <c r="IA25" i="3"/>
  <c r="IA15" i="3"/>
  <c r="HX77" i="3"/>
  <c r="HY190" i="3"/>
  <c r="HX79" i="3"/>
  <c r="HY101" i="3"/>
  <c r="HY105" i="3" s="1"/>
  <c r="HY28" i="6" s="1"/>
  <c r="HY112" i="3"/>
  <c r="HZ37" i="3"/>
  <c r="HZ38" i="3"/>
  <c r="HZ39" i="3"/>
  <c r="HZ32" i="3"/>
  <c r="HZ34" i="3"/>
  <c r="HZ36" i="3"/>
  <c r="HZ35" i="3"/>
  <c r="HZ30" i="3"/>
  <c r="HZ33" i="3"/>
  <c r="HZ97" i="6" s="1"/>
  <c r="HZ31" i="3"/>
  <c r="BG157" i="7" l="1"/>
  <c r="BF168" i="7"/>
  <c r="HX242" i="3"/>
  <c r="HX29" i="6"/>
  <c r="HY3" i="6"/>
  <c r="HZ144" i="3"/>
  <c r="HZ48" i="3"/>
  <c r="HZ142" i="3" s="1"/>
  <c r="HZ60" i="3"/>
  <c r="HZ65" i="3"/>
  <c r="HZ49" i="3"/>
  <c r="IA17" i="3"/>
  <c r="IA16" i="3"/>
  <c r="IB14" i="3"/>
  <c r="IA2" i="3"/>
  <c r="GR146" i="3" s="1"/>
  <c r="GR150" i="3" s="1"/>
  <c r="GR158" i="3" s="1"/>
  <c r="IA84" i="3"/>
  <c r="HZ67" i="3"/>
  <c r="HZ55" i="3"/>
  <c r="HZ189" i="3" s="1"/>
  <c r="HY128" i="3"/>
  <c r="HY123" i="3"/>
  <c r="IA19" i="3"/>
  <c r="HZ54" i="3"/>
  <c r="HZ64" i="3"/>
  <c r="HY241" i="3"/>
  <c r="IA89" i="3"/>
  <c r="IA5" i="3"/>
  <c r="IA26" i="3"/>
  <c r="HZ192" i="3"/>
  <c r="HZ63" i="3"/>
  <c r="HZ51" i="3"/>
  <c r="HZ187" i="3" s="1"/>
  <c r="HZ156" i="3"/>
  <c r="HZ90" i="3"/>
  <c r="HZ94" i="3" s="1"/>
  <c r="HZ96" i="3" s="1"/>
  <c r="HZ110" i="3"/>
  <c r="HZ118" i="3" s="1"/>
  <c r="HZ61" i="3"/>
  <c r="HZ53" i="3"/>
  <c r="HZ62" i="3"/>
  <c r="HZ52" i="3"/>
  <c r="HZ4" i="3"/>
  <c r="HZ136" i="3"/>
  <c r="HZ47" i="3"/>
  <c r="HZ74" i="6" s="1"/>
  <c r="HZ59" i="3"/>
  <c r="HZ41" i="3"/>
  <c r="HZ42" i="3" s="1"/>
  <c r="HZ3" i="3" s="1"/>
  <c r="HZ50" i="3"/>
  <c r="HZ66" i="3"/>
  <c r="BH157" i="7" l="1"/>
  <c r="BG168" i="7"/>
  <c r="IA145" i="3"/>
  <c r="HX4" i="6"/>
  <c r="HX5" i="6" s="1"/>
  <c r="HZ82" i="6"/>
  <c r="HZ75" i="6"/>
  <c r="HY130" i="3"/>
  <c r="HY77" i="3"/>
  <c r="HZ135" i="3"/>
  <c r="HZ188" i="3"/>
  <c r="HZ200" i="3" s="1"/>
  <c r="HY75" i="3"/>
  <c r="HY191" i="3" s="1"/>
  <c r="HY76" i="3"/>
  <c r="HZ185" i="3"/>
  <c r="HZ143" i="3"/>
  <c r="HY72" i="3"/>
  <c r="HZ186" i="3"/>
  <c r="HY73" i="3"/>
  <c r="HZ190" i="3"/>
  <c r="HY79" i="3"/>
  <c r="IB25" i="3"/>
  <c r="IB15" i="3"/>
  <c r="IB19" i="3" s="1"/>
  <c r="IB1" i="3"/>
  <c r="HY71" i="3"/>
  <c r="HY78" i="3"/>
  <c r="HZ112" i="3"/>
  <c r="HZ101" i="3"/>
  <c r="HZ105" i="3" s="1"/>
  <c r="HZ28" i="6" s="1"/>
  <c r="IA102" i="3"/>
  <c r="IA103" i="3" s="1"/>
  <c r="IA117" i="3"/>
  <c r="IA121" i="3"/>
  <c r="IA122" i="3" s="1"/>
  <c r="IA126" i="3"/>
  <c r="IA127" i="3" s="1"/>
  <c r="IA39" i="3"/>
  <c r="IA34" i="3"/>
  <c r="IA36" i="3"/>
  <c r="IA35" i="3"/>
  <c r="IA30" i="3"/>
  <c r="IA37" i="3"/>
  <c r="IA33" i="3"/>
  <c r="IA97" i="6" s="1"/>
  <c r="IA31" i="3"/>
  <c r="IA32" i="3"/>
  <c r="IA38" i="3"/>
  <c r="HY74" i="3"/>
  <c r="HY98" i="6" s="1"/>
  <c r="BI157" i="7" l="1"/>
  <c r="BH168" i="7"/>
  <c r="HY242" i="3"/>
  <c r="HY29" i="6"/>
  <c r="HZ3" i="6"/>
  <c r="IA62" i="3"/>
  <c r="IA52" i="3"/>
  <c r="IA4" i="3"/>
  <c r="IA136" i="3"/>
  <c r="IA59" i="3"/>
  <c r="IA41" i="3"/>
  <c r="IA42" i="3" s="1"/>
  <c r="IA3" i="3" s="1"/>
  <c r="IA47" i="3"/>
  <c r="IA74" i="6" s="1"/>
  <c r="IA67" i="3"/>
  <c r="IA55" i="3"/>
  <c r="IA189" i="3" s="1"/>
  <c r="HZ241" i="3"/>
  <c r="IB2" i="3"/>
  <c r="IB145" i="3" s="1"/>
  <c r="IB17" i="3"/>
  <c r="IB16" i="3"/>
  <c r="IC14" i="3"/>
  <c r="IB84" i="3"/>
  <c r="IA64" i="3"/>
  <c r="IA54" i="3"/>
  <c r="IA65" i="3"/>
  <c r="IA49" i="3"/>
  <c r="IA192" i="3"/>
  <c r="IA51" i="3"/>
  <c r="IA187" i="3" s="1"/>
  <c r="IA63" i="3"/>
  <c r="IB89" i="3"/>
  <c r="IB5" i="3"/>
  <c r="IB26" i="3"/>
  <c r="IA156" i="3"/>
  <c r="IA90" i="3"/>
  <c r="IA94" i="3" s="1"/>
  <c r="IA96" i="3" s="1"/>
  <c r="IA110" i="3"/>
  <c r="IA118" i="3" s="1"/>
  <c r="IA61" i="3"/>
  <c r="IA53" i="3"/>
  <c r="IA50" i="3"/>
  <c r="IA66" i="3"/>
  <c r="HZ128" i="3"/>
  <c r="HZ123" i="3"/>
  <c r="IA144" i="3"/>
  <c r="IA48" i="3"/>
  <c r="IA142" i="3" s="1"/>
  <c r="IA60" i="3"/>
  <c r="IA75" i="6" s="1"/>
  <c r="BJ157" i="7" l="1"/>
  <c r="BI168" i="7"/>
  <c r="IA82" i="6"/>
  <c r="HY4" i="6"/>
  <c r="HY5" i="6" s="1"/>
  <c r="GS146" i="3"/>
  <c r="GS150" i="3" s="1"/>
  <c r="GS158" i="3" s="1"/>
  <c r="HZ78" i="3"/>
  <c r="HZ77" i="3"/>
  <c r="HZ71" i="3"/>
  <c r="IB117" i="3"/>
  <c r="IB126" i="3"/>
  <c r="IB127" i="3" s="1"/>
  <c r="IB102" i="3"/>
  <c r="IB103" i="3" s="1"/>
  <c r="IB121" i="3"/>
  <c r="IB122" i="3" s="1"/>
  <c r="HZ76" i="3"/>
  <c r="IA186" i="3"/>
  <c r="HZ73" i="3"/>
  <c r="IA190" i="3"/>
  <c r="HZ79" i="3"/>
  <c r="IA188" i="3"/>
  <c r="IA200" i="3" s="1"/>
  <c r="HZ75" i="3"/>
  <c r="HZ191" i="3" s="1"/>
  <c r="IC25" i="3"/>
  <c r="IC1" i="3"/>
  <c r="IC15" i="3"/>
  <c r="HZ74" i="3"/>
  <c r="HZ98" i="6" s="1"/>
  <c r="IA185" i="3"/>
  <c r="IA143" i="3"/>
  <c r="HZ72" i="3"/>
  <c r="HZ130" i="3"/>
  <c r="HZ29" i="6" s="1"/>
  <c r="IA112" i="3"/>
  <c r="IA101" i="3"/>
  <c r="IA105" i="3" s="1"/>
  <c r="IA28" i="6" s="1"/>
  <c r="IB38" i="3"/>
  <c r="IB36" i="3"/>
  <c r="IB31" i="3"/>
  <c r="IB39" i="3"/>
  <c r="IB35" i="3"/>
  <c r="IB30" i="3"/>
  <c r="IB37" i="3"/>
  <c r="IB33" i="3"/>
  <c r="IB97" i="6" s="1"/>
  <c r="IB34" i="3"/>
  <c r="IB32" i="3"/>
  <c r="IA135" i="3"/>
  <c r="BK157" i="7" l="1"/>
  <c r="BJ168" i="7"/>
  <c r="HZ4" i="6"/>
  <c r="HZ5" i="6" s="1"/>
  <c r="IA3" i="6"/>
  <c r="IB136" i="3"/>
  <c r="IB41" i="3"/>
  <c r="IB42" i="3" s="1"/>
  <c r="IB3" i="3" s="1"/>
  <c r="IB47" i="3"/>
  <c r="IB74" i="6" s="1"/>
  <c r="IB59" i="3"/>
  <c r="HZ242" i="3"/>
  <c r="IC2" i="3"/>
  <c r="IC145" i="3" s="1"/>
  <c r="IC17" i="3"/>
  <c r="IC16" i="3"/>
  <c r="ID14" i="3"/>
  <c r="IC84" i="3"/>
  <c r="IB67" i="3"/>
  <c r="IB55" i="3"/>
  <c r="IB189" i="3" s="1"/>
  <c r="IC19" i="3"/>
  <c r="IB66" i="3"/>
  <c r="IB50" i="3"/>
  <c r="IB144" i="3"/>
  <c r="IB48" i="3"/>
  <c r="IB142" i="3" s="1"/>
  <c r="IB60" i="3"/>
  <c r="IC89" i="3"/>
  <c r="IC26" i="3"/>
  <c r="IC5" i="3"/>
  <c r="IB156" i="3"/>
  <c r="IB90" i="3"/>
  <c r="IB94" i="3" s="1"/>
  <c r="IB96" i="3" s="1"/>
  <c r="IB110" i="3"/>
  <c r="IB118" i="3" s="1"/>
  <c r="IB53" i="3"/>
  <c r="IB61" i="3"/>
  <c r="IB64" i="3"/>
  <c r="IB54" i="3"/>
  <c r="IB192" i="3"/>
  <c r="IB51" i="3"/>
  <c r="IB187" i="3" s="1"/>
  <c r="IB63" i="3"/>
  <c r="IA241" i="3"/>
  <c r="IB49" i="3"/>
  <c r="IB65" i="3"/>
  <c r="IB62" i="3"/>
  <c r="IB52" i="3"/>
  <c r="IB4" i="3"/>
  <c r="IA128" i="3"/>
  <c r="IA123" i="3"/>
  <c r="BL157" i="7" l="1"/>
  <c r="BK168" i="7"/>
  <c r="IB75" i="6"/>
  <c r="IB82" i="6"/>
  <c r="GT146" i="3"/>
  <c r="GT150" i="3" s="1"/>
  <c r="GT158" i="3" s="1"/>
  <c r="IB112" i="3"/>
  <c r="IB101" i="3"/>
  <c r="IB105" i="3" s="1"/>
  <c r="IB28" i="6" s="1"/>
  <c r="IA130" i="3"/>
  <c r="IA29" i="6" s="1"/>
  <c r="IA74" i="3"/>
  <c r="IA98" i="6" s="1"/>
  <c r="IA76" i="3"/>
  <c r="IC117" i="3"/>
  <c r="IC126" i="3"/>
  <c r="IC127" i="3" s="1"/>
  <c r="IC102" i="3"/>
  <c r="IC103" i="3" s="1"/>
  <c r="IC121" i="3"/>
  <c r="IC122" i="3" s="1"/>
  <c r="IA78" i="3"/>
  <c r="IB190" i="3"/>
  <c r="IA79" i="3"/>
  <c r="IA71" i="3"/>
  <c r="IB188" i="3"/>
  <c r="IB200" i="3" s="1"/>
  <c r="IA75" i="3"/>
  <c r="IA191" i="3" s="1"/>
  <c r="IB186" i="3"/>
  <c r="IA73" i="3"/>
  <c r="IB135" i="3"/>
  <c r="IB185" i="3"/>
  <c r="IB143" i="3"/>
  <c r="IA72" i="3"/>
  <c r="ID25" i="3"/>
  <c r="ID15" i="3"/>
  <c r="ID19" i="3" s="1"/>
  <c r="ID1" i="3"/>
  <c r="IA77" i="3"/>
  <c r="IC38" i="3"/>
  <c r="IC39" i="3"/>
  <c r="IC32" i="3"/>
  <c r="IC36" i="3"/>
  <c r="IC35" i="3"/>
  <c r="IC30" i="3"/>
  <c r="IC37" i="3"/>
  <c r="IC33" i="3"/>
  <c r="IC97" i="6" s="1"/>
  <c r="IC31" i="3"/>
  <c r="IC34" i="3"/>
  <c r="BM157" i="7" l="1"/>
  <c r="BL168" i="7"/>
  <c r="IA4" i="6"/>
  <c r="IA5" i="6" s="1"/>
  <c r="IB3" i="6"/>
  <c r="IC156" i="3"/>
  <c r="IC110" i="3"/>
  <c r="IC118" i="3" s="1"/>
  <c r="IC90" i="3"/>
  <c r="IC94" i="3" s="1"/>
  <c r="IC96" i="3" s="1"/>
  <c r="IC61" i="3"/>
  <c r="IC53" i="3"/>
  <c r="ID89" i="3"/>
  <c r="ID26" i="3"/>
  <c r="ID5" i="3"/>
  <c r="IC66" i="3"/>
  <c r="IC50" i="3"/>
  <c r="IC144" i="3"/>
  <c r="IC48" i="3"/>
  <c r="IC142" i="3" s="1"/>
  <c r="IC60" i="3"/>
  <c r="IC49" i="3"/>
  <c r="IC65" i="3"/>
  <c r="IC192" i="3"/>
  <c r="IC51" i="3"/>
  <c r="IC187" i="3" s="1"/>
  <c r="IC63" i="3"/>
  <c r="IC136" i="3"/>
  <c r="IC41" i="3"/>
  <c r="IC42" i="3" s="1"/>
  <c r="IC3" i="3" s="1"/>
  <c r="IC47" i="3"/>
  <c r="IC74" i="6" s="1"/>
  <c r="IC59" i="3"/>
  <c r="IA242" i="3"/>
  <c r="IC62" i="3"/>
  <c r="IC52" i="3"/>
  <c r="IC4" i="3"/>
  <c r="IC67" i="3"/>
  <c r="IC55" i="3"/>
  <c r="IC189" i="3" s="1"/>
  <c r="ID84" i="3"/>
  <c r="IE14" i="3"/>
  <c r="ID2" i="3"/>
  <c r="ID145" i="3" s="1"/>
  <c r="ID17" i="3"/>
  <c r="ID16" i="3"/>
  <c r="IB241" i="3"/>
  <c r="IC64" i="3"/>
  <c r="IC54" i="3"/>
  <c r="IB128" i="3"/>
  <c r="IB123" i="3"/>
  <c r="BN157" i="7" l="1"/>
  <c r="BM168" i="7"/>
  <c r="IC75" i="6"/>
  <c r="IC82" i="6"/>
  <c r="GU146" i="3"/>
  <c r="GU150" i="3" s="1"/>
  <c r="GU158" i="3" s="1"/>
  <c r="IB130" i="3"/>
  <c r="IB29" i="6" s="1"/>
  <c r="IC143" i="3"/>
  <c r="IC185" i="3"/>
  <c r="IB72" i="3"/>
  <c r="ID121" i="3"/>
  <c r="ID122" i="3" s="1"/>
  <c r="ID102" i="3"/>
  <c r="ID103" i="3" s="1"/>
  <c r="ID117" i="3"/>
  <c r="ID126" i="3"/>
  <c r="ID127" i="3" s="1"/>
  <c r="IB71" i="3"/>
  <c r="IB74" i="3"/>
  <c r="IB98" i="6" s="1"/>
  <c r="IC135" i="3"/>
  <c r="IC186" i="3"/>
  <c r="IB73" i="3"/>
  <c r="ID36" i="3"/>
  <c r="ID39" i="3"/>
  <c r="ID35" i="3"/>
  <c r="ID30" i="3"/>
  <c r="ID37" i="3"/>
  <c r="ID33" i="3"/>
  <c r="ID97" i="6" s="1"/>
  <c r="ID31" i="3"/>
  <c r="ID38" i="3"/>
  <c r="ID34" i="3"/>
  <c r="ID32" i="3"/>
  <c r="IE1" i="3"/>
  <c r="IE25" i="3"/>
  <c r="IE15" i="3"/>
  <c r="IC112" i="3"/>
  <c r="IC101" i="3"/>
  <c r="IC105" i="3" s="1"/>
  <c r="IC28" i="6" s="1"/>
  <c r="IC188" i="3"/>
  <c r="IC200" i="3" s="1"/>
  <c r="IB75" i="3"/>
  <c r="IB191" i="3" s="1"/>
  <c r="IB78" i="3"/>
  <c r="IB76" i="3"/>
  <c r="IB77" i="3"/>
  <c r="IC190" i="3"/>
  <c r="IB79" i="3"/>
  <c r="BO157" i="7" l="1"/>
  <c r="BN168" i="7"/>
  <c r="IB4" i="6"/>
  <c r="IB5" i="6" s="1"/>
  <c r="IB242" i="3"/>
  <c r="IC3" i="6"/>
  <c r="ID156" i="3"/>
  <c r="ID90" i="3"/>
  <c r="ID94" i="3" s="1"/>
  <c r="ID96" i="3" s="1"/>
  <c r="ID110" i="3"/>
  <c r="ID118" i="3" s="1"/>
  <c r="ID61" i="3"/>
  <c r="ID53" i="3"/>
  <c r="ID66" i="3"/>
  <c r="ID50" i="3"/>
  <c r="ID192" i="3"/>
  <c r="ID51" i="3"/>
  <c r="ID187" i="3" s="1"/>
  <c r="ID63" i="3"/>
  <c r="ID64" i="3"/>
  <c r="ID54" i="3"/>
  <c r="IE17" i="3"/>
  <c r="IE16" i="3"/>
  <c r="IF14" i="3"/>
  <c r="IE2" i="3"/>
  <c r="IE145" i="3" s="1"/>
  <c r="IE84" i="3"/>
  <c r="ID49" i="3"/>
  <c r="ID65" i="3"/>
  <c r="IE89" i="3"/>
  <c r="IE5" i="3"/>
  <c r="IE26" i="3"/>
  <c r="ID144" i="3"/>
  <c r="ID60" i="3"/>
  <c r="ID48" i="3"/>
  <c r="ID142" i="3" s="1"/>
  <c r="IE19" i="3"/>
  <c r="ID62" i="3"/>
  <c r="ID52" i="3"/>
  <c r="ID4" i="3"/>
  <c r="IC241" i="3"/>
  <c r="ID136" i="3"/>
  <c r="ID41" i="3"/>
  <c r="ID42" i="3" s="1"/>
  <c r="ID3" i="3" s="1"/>
  <c r="ID47" i="3"/>
  <c r="ID74" i="6" s="1"/>
  <c r="ID59" i="3"/>
  <c r="IC123" i="3"/>
  <c r="IC128" i="3"/>
  <c r="ID67" i="3"/>
  <c r="ID55" i="3"/>
  <c r="ID189" i="3" s="1"/>
  <c r="BP157" i="7" l="1"/>
  <c r="BO168" i="7"/>
  <c r="ID75" i="6"/>
  <c r="ID82" i="6"/>
  <c r="GV146" i="3"/>
  <c r="GV150" i="3" s="1"/>
  <c r="GV158" i="3" s="1"/>
  <c r="IC130" i="3"/>
  <c r="IC78" i="3"/>
  <c r="IC77" i="3"/>
  <c r="ID190" i="3"/>
  <c r="IC79" i="3"/>
  <c r="IC76" i="3"/>
  <c r="ID186" i="3"/>
  <c r="IC73" i="3"/>
  <c r="IC71" i="3"/>
  <c r="ID185" i="3"/>
  <c r="ID143" i="3"/>
  <c r="IC72" i="3"/>
  <c r="ID188" i="3"/>
  <c r="ID200" i="3" s="1"/>
  <c r="IC75" i="3"/>
  <c r="IC191" i="3" s="1"/>
  <c r="ID135" i="3"/>
  <c r="ID112" i="3"/>
  <c r="ID101" i="3"/>
  <c r="ID105" i="3" s="1"/>
  <c r="ID28" i="6" s="1"/>
  <c r="IE126" i="3"/>
  <c r="IE127" i="3" s="1"/>
  <c r="IE117" i="3"/>
  <c r="IE102" i="3"/>
  <c r="IE103" i="3" s="1"/>
  <c r="IE121" i="3"/>
  <c r="IE122" i="3" s="1"/>
  <c r="IF1" i="3"/>
  <c r="IF25" i="3"/>
  <c r="IF15" i="3"/>
  <c r="IF19" i="3" s="1"/>
  <c r="IC74" i="3"/>
  <c r="IC98" i="6" s="1"/>
  <c r="IE36" i="3"/>
  <c r="IE39" i="3"/>
  <c r="IE37" i="3"/>
  <c r="IE33" i="3"/>
  <c r="IE97" i="6" s="1"/>
  <c r="IE35" i="3"/>
  <c r="IE31" i="3"/>
  <c r="IE38" i="3"/>
  <c r="IE34" i="3"/>
  <c r="IE32" i="3"/>
  <c r="IE30" i="3"/>
  <c r="BQ157" i="7" l="1"/>
  <c r="BP168" i="7"/>
  <c r="ID3" i="6"/>
  <c r="IC242" i="3"/>
  <c r="IC29" i="6"/>
  <c r="IE136" i="3"/>
  <c r="IE41" i="3"/>
  <c r="IE42" i="3" s="1"/>
  <c r="IE3" i="3" s="1"/>
  <c r="IE47" i="3"/>
  <c r="IE74" i="6" s="1"/>
  <c r="IE59" i="3"/>
  <c r="IE66" i="3"/>
  <c r="IE50" i="3"/>
  <c r="IE156" i="3"/>
  <c r="IE90" i="3"/>
  <c r="IE94" i="3" s="1"/>
  <c r="IE96" i="3" s="1"/>
  <c r="IE110" i="3"/>
  <c r="IE118" i="3" s="1"/>
  <c r="IE61" i="3"/>
  <c r="IE53" i="3"/>
  <c r="IE49" i="3"/>
  <c r="IE65" i="3"/>
  <c r="IE144" i="3"/>
  <c r="IE60" i="3"/>
  <c r="IE48" i="3"/>
  <c r="IE142" i="3" s="1"/>
  <c r="IE64" i="3"/>
  <c r="IE54" i="3"/>
  <c r="IE55" i="3"/>
  <c r="IE189" i="3" s="1"/>
  <c r="IE67" i="3"/>
  <c r="IF17" i="3"/>
  <c r="IF16" i="3"/>
  <c r="IG14" i="3"/>
  <c r="IF2" i="3"/>
  <c r="IF145" i="3" s="1"/>
  <c r="IF84" i="3"/>
  <c r="ID241" i="3"/>
  <c r="IE192" i="3"/>
  <c r="IE63" i="3"/>
  <c r="IE51" i="3"/>
  <c r="IE187" i="3" s="1"/>
  <c r="IE62" i="3"/>
  <c r="IE52" i="3"/>
  <c r="IE4" i="3"/>
  <c r="IF89" i="3"/>
  <c r="IF5" i="3"/>
  <c r="IF26" i="3"/>
  <c r="ID123" i="3"/>
  <c r="ID128" i="3"/>
  <c r="BR157" i="7" l="1"/>
  <c r="BQ168" i="7"/>
  <c r="IE75" i="6"/>
  <c r="IC4" i="6"/>
  <c r="IC5" i="6" s="1"/>
  <c r="IE82" i="6"/>
  <c r="GW146" i="3"/>
  <c r="GW150" i="3" s="1"/>
  <c r="GW158" i="3" s="1"/>
  <c r="ID130" i="3"/>
  <c r="ID29" i="6" s="1"/>
  <c r="ID74" i="3"/>
  <c r="ID98" i="6" s="1"/>
  <c r="ID76" i="3"/>
  <c r="IG1" i="3"/>
  <c r="IG25" i="3"/>
  <c r="IG15" i="3"/>
  <c r="IG19" i="3" s="1"/>
  <c r="IE186" i="3"/>
  <c r="ID73" i="3"/>
  <c r="ID78" i="3"/>
  <c r="IF39" i="3"/>
  <c r="IF34" i="3"/>
  <c r="IF37" i="3"/>
  <c r="IF36" i="3"/>
  <c r="IF33" i="3"/>
  <c r="IF97" i="6" s="1"/>
  <c r="IF31" i="3"/>
  <c r="IF38" i="3"/>
  <c r="IF32" i="3"/>
  <c r="IF35" i="3"/>
  <c r="IF30" i="3"/>
  <c r="IE185" i="3"/>
  <c r="IE143" i="3"/>
  <c r="ID72" i="3"/>
  <c r="IE112" i="3"/>
  <c r="IE101" i="3"/>
  <c r="IE105" i="3" s="1"/>
  <c r="IE28" i="6" s="1"/>
  <c r="IF117" i="3"/>
  <c r="IF121" i="3"/>
  <c r="IF122" i="3" s="1"/>
  <c r="IF102" i="3"/>
  <c r="IF103" i="3" s="1"/>
  <c r="IF126" i="3"/>
  <c r="IF127" i="3" s="1"/>
  <c r="IE188" i="3"/>
  <c r="IE200" i="3" s="1"/>
  <c r="ID75" i="3"/>
  <c r="ID191" i="3" s="1"/>
  <c r="IE190" i="3"/>
  <c r="ID79" i="3"/>
  <c r="ID71" i="3"/>
  <c r="IE135" i="3"/>
  <c r="ID77" i="3"/>
  <c r="BS157" i="7" l="1"/>
  <c r="BR168" i="7"/>
  <c r="ID4" i="6"/>
  <c r="ID5" i="6" s="1"/>
  <c r="IE3" i="6"/>
  <c r="ID242" i="3"/>
  <c r="IF65" i="3"/>
  <c r="IF49" i="3"/>
  <c r="IG89" i="3"/>
  <c r="IG5" i="3"/>
  <c r="IG26" i="3"/>
  <c r="IF144" i="3"/>
  <c r="IF48" i="3"/>
  <c r="IF142" i="3" s="1"/>
  <c r="IF60" i="3"/>
  <c r="IE241" i="3"/>
  <c r="IF52" i="3"/>
  <c r="IF62" i="3"/>
  <c r="IF4" i="3"/>
  <c r="IE123" i="3"/>
  <c r="IE128" i="3"/>
  <c r="IF64" i="3"/>
  <c r="IF54" i="3"/>
  <c r="IF136" i="3"/>
  <c r="IF41" i="3"/>
  <c r="IF42" i="3" s="1"/>
  <c r="IF3" i="3" s="1"/>
  <c r="IF47" i="3"/>
  <c r="IF74" i="6" s="1"/>
  <c r="IF59" i="3"/>
  <c r="IF192" i="3"/>
  <c r="IF63" i="3"/>
  <c r="IF51" i="3"/>
  <c r="IF187" i="3" s="1"/>
  <c r="IF67" i="3"/>
  <c r="IF55" i="3"/>
  <c r="IF189" i="3" s="1"/>
  <c r="IF66" i="3"/>
  <c r="IF50" i="3"/>
  <c r="IF110" i="3"/>
  <c r="IF118" i="3" s="1"/>
  <c r="IF156" i="3"/>
  <c r="IF90" i="3"/>
  <c r="IF94" i="3" s="1"/>
  <c r="IF96" i="3" s="1"/>
  <c r="IF61" i="3"/>
  <c r="IF53" i="3"/>
  <c r="IH14" i="3"/>
  <c r="IG17" i="3"/>
  <c r="IG2" i="3"/>
  <c r="IG145" i="3" s="1"/>
  <c r="IG16" i="3"/>
  <c r="IG84" i="3"/>
  <c r="BT157" i="7" l="1"/>
  <c r="BS168" i="7"/>
  <c r="IF75" i="6"/>
  <c r="IF82" i="6"/>
  <c r="GX146" i="3"/>
  <c r="GX150" i="3" s="1"/>
  <c r="GX158" i="3" s="1"/>
  <c r="IF186" i="3"/>
  <c r="IE73" i="3"/>
  <c r="IE78" i="3"/>
  <c r="IF135" i="3"/>
  <c r="IF112" i="3"/>
  <c r="IF101" i="3"/>
  <c r="IF105" i="3" s="1"/>
  <c r="IF28" i="6" s="1"/>
  <c r="IG117" i="3"/>
  <c r="IG102" i="3"/>
  <c r="IG103" i="3" s="1"/>
  <c r="IG121" i="3"/>
  <c r="IG122" i="3" s="1"/>
  <c r="IG126" i="3"/>
  <c r="IG127" i="3" s="1"/>
  <c r="IF190" i="3"/>
  <c r="IE79" i="3"/>
  <c r="IE74" i="3"/>
  <c r="IE98" i="6" s="1"/>
  <c r="IF188" i="3"/>
  <c r="IF200" i="3" s="1"/>
  <c r="IE75" i="3"/>
  <c r="IE191" i="3" s="1"/>
  <c r="IE76" i="3"/>
  <c r="IE77" i="3"/>
  <c r="IH25" i="3"/>
  <c r="IH1" i="3"/>
  <c r="IH15" i="3"/>
  <c r="IH19" i="3" s="1"/>
  <c r="IE130" i="3"/>
  <c r="IE29" i="6" s="1"/>
  <c r="IF185" i="3"/>
  <c r="IF143" i="3"/>
  <c r="IE72" i="3"/>
  <c r="IG37" i="3"/>
  <c r="IG35" i="3"/>
  <c r="IG36" i="3"/>
  <c r="IG33" i="3"/>
  <c r="IG97" i="6" s="1"/>
  <c r="IG39" i="3"/>
  <c r="IG38" i="3"/>
  <c r="IG32" i="3"/>
  <c r="IG34" i="3"/>
  <c r="IG30" i="3"/>
  <c r="IG31" i="3"/>
  <c r="IE71" i="3"/>
  <c r="BU157" i="7" l="1"/>
  <c r="BT168" i="7"/>
  <c r="IF3" i="6"/>
  <c r="IE4" i="6"/>
  <c r="IE5" i="6" s="1"/>
  <c r="IG156" i="3"/>
  <c r="IG90" i="3"/>
  <c r="IG94" i="3" s="1"/>
  <c r="IG96" i="3" s="1"/>
  <c r="IG110" i="3"/>
  <c r="IG118" i="3" s="1"/>
  <c r="IG61" i="3"/>
  <c r="IG53" i="3"/>
  <c r="IG65" i="3"/>
  <c r="IG49" i="3"/>
  <c r="IG66" i="3"/>
  <c r="IG50" i="3"/>
  <c r="IG52" i="3"/>
  <c r="IG62" i="3"/>
  <c r="IG4" i="3"/>
  <c r="IG64" i="3"/>
  <c r="IG54" i="3"/>
  <c r="IH89" i="3"/>
  <c r="IH5" i="3"/>
  <c r="IH26" i="3"/>
  <c r="IG144" i="3"/>
  <c r="IG48" i="3"/>
  <c r="IG142" i="3" s="1"/>
  <c r="IG60" i="3"/>
  <c r="IG67" i="3"/>
  <c r="IG55" i="3"/>
  <c r="IG189" i="3" s="1"/>
  <c r="IF241" i="3"/>
  <c r="IF123" i="3"/>
  <c r="IF128" i="3"/>
  <c r="IG136" i="3"/>
  <c r="IG47" i="3"/>
  <c r="IG74" i="6" s="1"/>
  <c r="IG59" i="3"/>
  <c r="IG41" i="3"/>
  <c r="IG42" i="3" s="1"/>
  <c r="IG3" i="3" s="1"/>
  <c r="IE242" i="3"/>
  <c r="IG192" i="3"/>
  <c r="IG51" i="3"/>
  <c r="IG187" i="3" s="1"/>
  <c r="IG63" i="3"/>
  <c r="IH17" i="3"/>
  <c r="IH16" i="3"/>
  <c r="II14" i="3"/>
  <c r="IH2" i="3"/>
  <c r="IH145" i="3" s="1"/>
  <c r="IH84" i="3"/>
  <c r="BV157" i="7" l="1"/>
  <c r="BU168" i="7"/>
  <c r="IG75" i="6"/>
  <c r="IG82" i="6"/>
  <c r="GY146" i="3"/>
  <c r="GY150" i="3" s="1"/>
  <c r="GY158" i="3" s="1"/>
  <c r="IF130" i="3"/>
  <c r="IH117" i="3"/>
  <c r="IH126" i="3"/>
  <c r="IH127" i="3" s="1"/>
  <c r="IH121" i="3"/>
  <c r="IH122" i="3" s="1"/>
  <c r="IH102" i="3"/>
  <c r="IH103" i="3" s="1"/>
  <c r="IF78" i="3"/>
  <c r="IF77" i="3"/>
  <c r="IG186" i="3"/>
  <c r="IF73" i="3"/>
  <c r="IF71" i="3"/>
  <c r="IG190" i="3"/>
  <c r="IF79" i="3"/>
  <c r="IG135" i="3"/>
  <c r="IG185" i="3"/>
  <c r="IG143" i="3"/>
  <c r="IF72" i="3"/>
  <c r="IF76" i="3"/>
  <c r="IG101" i="3"/>
  <c r="IG105" i="3" s="1"/>
  <c r="IG28" i="6" s="1"/>
  <c r="IG112" i="3"/>
  <c r="II1" i="3"/>
  <c r="II25" i="3"/>
  <c r="II15" i="3"/>
  <c r="IH37" i="3"/>
  <c r="IH38" i="3"/>
  <c r="IH39" i="3"/>
  <c r="IH32" i="3"/>
  <c r="IH34" i="3"/>
  <c r="IH30" i="3"/>
  <c r="IH35" i="3"/>
  <c r="IH36" i="3"/>
  <c r="IH33" i="3"/>
  <c r="IH97" i="6" s="1"/>
  <c r="IH31" i="3"/>
  <c r="IG188" i="3"/>
  <c r="IG200" i="3" s="1"/>
  <c r="IF75" i="3"/>
  <c r="IF191" i="3" s="1"/>
  <c r="IF74" i="3"/>
  <c r="IF98" i="6" s="1"/>
  <c r="BW157" i="7" l="1"/>
  <c r="BV168" i="7"/>
  <c r="IG3" i="6"/>
  <c r="IF242" i="3"/>
  <c r="IF29" i="6"/>
  <c r="II17" i="3"/>
  <c r="II16" i="3"/>
  <c r="IJ14" i="3"/>
  <c r="II2" i="3"/>
  <c r="GZ146" i="3" s="1"/>
  <c r="GZ150" i="3" s="1"/>
  <c r="GZ158" i="3" s="1"/>
  <c r="II84" i="3"/>
  <c r="IH67" i="3"/>
  <c r="IH55" i="3"/>
  <c r="IH189" i="3" s="1"/>
  <c r="II19" i="3"/>
  <c r="IH136" i="3"/>
  <c r="IH47" i="3"/>
  <c r="IH74" i="6" s="1"/>
  <c r="IH59" i="3"/>
  <c r="IH41" i="3"/>
  <c r="IH42" i="3" s="1"/>
  <c r="IH3" i="3" s="1"/>
  <c r="II89" i="3"/>
  <c r="II5" i="3"/>
  <c r="II26" i="3"/>
  <c r="IH62" i="3"/>
  <c r="IH52" i="3"/>
  <c r="IH4" i="3"/>
  <c r="IH192" i="3"/>
  <c r="IH63" i="3"/>
  <c r="IH51" i="3"/>
  <c r="IH187" i="3" s="1"/>
  <c r="IH64" i="3"/>
  <c r="IH54" i="3"/>
  <c r="IH156" i="3"/>
  <c r="IH90" i="3"/>
  <c r="IH94" i="3" s="1"/>
  <c r="IH96" i="3" s="1"/>
  <c r="IH110" i="3"/>
  <c r="IH118" i="3" s="1"/>
  <c r="IH61" i="3"/>
  <c r="IH53" i="3"/>
  <c r="IG123" i="3"/>
  <c r="IG128" i="3"/>
  <c r="IH66" i="3"/>
  <c r="IH50" i="3"/>
  <c r="IG241" i="3"/>
  <c r="IH144" i="3"/>
  <c r="IH48" i="3"/>
  <c r="IH142" i="3" s="1"/>
  <c r="IH60" i="3"/>
  <c r="IH75" i="6" s="1"/>
  <c r="IH65" i="3"/>
  <c r="IH49" i="3"/>
  <c r="BX157" i="7" l="1"/>
  <c r="BW168" i="7"/>
  <c r="II145" i="3"/>
  <c r="IF4" i="6"/>
  <c r="IF5" i="6" s="1"/>
  <c r="IH82" i="6"/>
  <c r="IG130" i="3"/>
  <c r="IG74" i="3"/>
  <c r="IG98" i="6" s="1"/>
  <c r="IH190" i="3"/>
  <c r="IG79" i="3"/>
  <c r="II102" i="3"/>
  <c r="II103" i="3" s="1"/>
  <c r="II126" i="3"/>
  <c r="II127" i="3" s="1"/>
  <c r="II117" i="3"/>
  <c r="II121" i="3"/>
  <c r="II122" i="3" s="1"/>
  <c r="IG77" i="3"/>
  <c r="IG78" i="3"/>
  <c r="IH112" i="3"/>
  <c r="IH101" i="3"/>
  <c r="IH105" i="3" s="1"/>
  <c r="IH28" i="6" s="1"/>
  <c r="IH188" i="3"/>
  <c r="IH200" i="3" s="1"/>
  <c r="IG75" i="3"/>
  <c r="IG191" i="3" s="1"/>
  <c r="IJ25" i="3"/>
  <c r="IJ15" i="3"/>
  <c r="IJ1" i="3"/>
  <c r="II39" i="3"/>
  <c r="II32" i="3"/>
  <c r="II38" i="3"/>
  <c r="II34" i="3"/>
  <c r="II30" i="3"/>
  <c r="II37" i="3"/>
  <c r="II35" i="3"/>
  <c r="II36" i="3"/>
  <c r="II33" i="3"/>
  <c r="II97" i="6" s="1"/>
  <c r="II31" i="3"/>
  <c r="IG71" i="3"/>
  <c r="IH186" i="3"/>
  <c r="IG73" i="3"/>
  <c r="IH185" i="3"/>
  <c r="IH143" i="3"/>
  <c r="IG72" i="3"/>
  <c r="IG76" i="3"/>
  <c r="IH135" i="3"/>
  <c r="BY157" i="7" l="1"/>
  <c r="BX168" i="7"/>
  <c r="IG242" i="3"/>
  <c r="IG29" i="6"/>
  <c r="IH3" i="6"/>
  <c r="II67" i="3"/>
  <c r="II55" i="3"/>
  <c r="II189" i="3" s="1"/>
  <c r="IH123" i="3"/>
  <c r="IH128" i="3"/>
  <c r="IJ17" i="3"/>
  <c r="IJ16" i="3"/>
  <c r="IK14" i="3"/>
  <c r="IJ2" i="3"/>
  <c r="IJ145" i="3" s="1"/>
  <c r="IJ84" i="3"/>
  <c r="II136" i="3"/>
  <c r="II59" i="3"/>
  <c r="II41" i="3"/>
  <c r="II42" i="3" s="1"/>
  <c r="II3" i="3" s="1"/>
  <c r="II47" i="3"/>
  <c r="II74" i="6" s="1"/>
  <c r="IJ19" i="3"/>
  <c r="II192" i="3"/>
  <c r="II51" i="3"/>
  <c r="II187" i="3" s="1"/>
  <c r="II63" i="3"/>
  <c r="IJ89" i="3"/>
  <c r="IJ5" i="3"/>
  <c r="IJ26" i="3"/>
  <c r="II65" i="3"/>
  <c r="II49" i="3"/>
  <c r="II144" i="3"/>
  <c r="II48" i="3"/>
  <c r="II142" i="3" s="1"/>
  <c r="II60" i="3"/>
  <c r="II156" i="3"/>
  <c r="II90" i="3"/>
  <c r="II94" i="3" s="1"/>
  <c r="II96" i="3" s="1"/>
  <c r="II110" i="3"/>
  <c r="II118" i="3" s="1"/>
  <c r="II61" i="3"/>
  <c r="II53" i="3"/>
  <c r="II62" i="3"/>
  <c r="II52" i="3"/>
  <c r="II4" i="3"/>
  <c r="II66" i="3"/>
  <c r="II50" i="3"/>
  <c r="II54" i="3"/>
  <c r="II64" i="3"/>
  <c r="IH241" i="3"/>
  <c r="BZ157" i="7" l="1"/>
  <c r="BY168" i="7"/>
  <c r="II75" i="6"/>
  <c r="II82" i="6"/>
  <c r="IG4" i="6"/>
  <c r="IG5" i="6" s="1"/>
  <c r="HA146" i="3"/>
  <c r="HA150" i="3" s="1"/>
  <c r="HA158" i="3" s="1"/>
  <c r="IH130" i="3"/>
  <c r="IH29" i="6" s="1"/>
  <c r="II112" i="3"/>
  <c r="II101" i="3"/>
  <c r="II105" i="3" s="1"/>
  <c r="II28" i="6" s="1"/>
  <c r="IH77" i="3"/>
  <c r="IH71" i="3"/>
  <c r="II188" i="3"/>
  <c r="II200" i="3" s="1"/>
  <c r="IH75" i="3"/>
  <c r="IH191" i="3" s="1"/>
  <c r="IH74" i="3"/>
  <c r="IH98" i="6" s="1"/>
  <c r="II185" i="3"/>
  <c r="II143" i="3"/>
  <c r="IH72" i="3"/>
  <c r="IH76" i="3"/>
  <c r="IK25" i="3"/>
  <c r="IK15" i="3"/>
  <c r="IK1" i="3"/>
  <c r="II190" i="3"/>
  <c r="IH79" i="3"/>
  <c r="IH78" i="3"/>
  <c r="II186" i="3"/>
  <c r="IH73" i="3"/>
  <c r="IJ117" i="3"/>
  <c r="IJ126" i="3"/>
  <c r="IJ127" i="3" s="1"/>
  <c r="IJ102" i="3"/>
  <c r="IJ103" i="3" s="1"/>
  <c r="IJ121" i="3"/>
  <c r="IJ122" i="3" s="1"/>
  <c r="II135" i="3"/>
  <c r="IJ38" i="3"/>
  <c r="IJ36" i="3"/>
  <c r="IJ31" i="3"/>
  <c r="IJ39" i="3"/>
  <c r="IJ34" i="3"/>
  <c r="IJ30" i="3"/>
  <c r="IJ35" i="3"/>
  <c r="IJ33" i="3"/>
  <c r="IJ97" i="6" s="1"/>
  <c r="IJ37" i="3"/>
  <c r="IJ32" i="3"/>
  <c r="CA157" i="7" l="1"/>
  <c r="BZ168" i="7"/>
  <c r="IH4" i="6"/>
  <c r="IH5" i="6" s="1"/>
  <c r="IH242" i="3"/>
  <c r="II3" i="6"/>
  <c r="IJ144" i="3"/>
  <c r="IJ48" i="3"/>
  <c r="IJ142" i="3" s="1"/>
  <c r="IJ60" i="3"/>
  <c r="IJ64" i="3"/>
  <c r="IJ54" i="3"/>
  <c r="IJ49" i="3"/>
  <c r="IJ65" i="3"/>
  <c r="IJ62" i="3"/>
  <c r="IJ52" i="3"/>
  <c r="IJ4" i="3"/>
  <c r="IK17" i="3"/>
  <c r="IK16" i="3"/>
  <c r="IL14" i="3"/>
  <c r="IK2" i="3"/>
  <c r="HB146" i="3" s="1"/>
  <c r="HB150" i="3" s="1"/>
  <c r="HB158" i="3" s="1"/>
  <c r="IK84" i="3"/>
  <c r="IJ136" i="3"/>
  <c r="IJ41" i="3"/>
  <c r="IJ42" i="3" s="1"/>
  <c r="IJ3" i="3" s="1"/>
  <c r="IJ47" i="3"/>
  <c r="IJ74" i="6" s="1"/>
  <c r="IJ59" i="3"/>
  <c r="IK19" i="3"/>
  <c r="IJ192" i="3"/>
  <c r="IJ51" i="3"/>
  <c r="IJ187" i="3" s="1"/>
  <c r="IJ63" i="3"/>
  <c r="IK89" i="3"/>
  <c r="IK26" i="3"/>
  <c r="IK5" i="3"/>
  <c r="II241" i="3"/>
  <c r="IJ156" i="3"/>
  <c r="IJ90" i="3"/>
  <c r="IJ94" i="3" s="1"/>
  <c r="IJ96" i="3" s="1"/>
  <c r="IJ110" i="3"/>
  <c r="IJ118" i="3" s="1"/>
  <c r="IJ53" i="3"/>
  <c r="IJ61" i="3"/>
  <c r="IJ55" i="3"/>
  <c r="IJ189" i="3" s="1"/>
  <c r="IJ67" i="3"/>
  <c r="IJ66" i="3"/>
  <c r="IJ50" i="3"/>
  <c r="II123" i="3"/>
  <c r="II128" i="3"/>
  <c r="CB157" i="7" l="1"/>
  <c r="CA168" i="7"/>
  <c r="IK145" i="3"/>
  <c r="IJ82" i="6"/>
  <c r="IJ75" i="6"/>
  <c r="IL15" i="3"/>
  <c r="IL1" i="3"/>
  <c r="IL25" i="3"/>
  <c r="II130" i="3"/>
  <c r="II29" i="6" s="1"/>
  <c r="IJ186" i="3"/>
  <c r="II73" i="3"/>
  <c r="IK38" i="3"/>
  <c r="IK39" i="3"/>
  <c r="IK32" i="3"/>
  <c r="IK30" i="3"/>
  <c r="IK35" i="3"/>
  <c r="IK33" i="3"/>
  <c r="IK97" i="6" s="1"/>
  <c r="IK36" i="3"/>
  <c r="IK31" i="3"/>
  <c r="IK34" i="3"/>
  <c r="IK37" i="3"/>
  <c r="II76" i="3"/>
  <c r="IK117" i="3"/>
  <c r="IK102" i="3"/>
  <c r="IK103" i="3" s="1"/>
  <c r="IK126" i="3"/>
  <c r="IK127" i="3" s="1"/>
  <c r="IK121" i="3"/>
  <c r="IK122" i="3" s="1"/>
  <c r="IJ185" i="3"/>
  <c r="IJ143" i="3"/>
  <c r="II72" i="3"/>
  <c r="IJ135" i="3"/>
  <c r="IJ188" i="3"/>
  <c r="IJ200" i="3" s="1"/>
  <c r="II75" i="3"/>
  <c r="II191" i="3" s="1"/>
  <c r="II74" i="3"/>
  <c r="II98" i="6" s="1"/>
  <c r="II77" i="3"/>
  <c r="II71" i="3"/>
  <c r="IJ112" i="3"/>
  <c r="IJ101" i="3"/>
  <c r="IJ105" i="3" s="1"/>
  <c r="IJ28" i="6" s="1"/>
  <c r="II78" i="3"/>
  <c r="IJ190" i="3"/>
  <c r="II79" i="3"/>
  <c r="CC157" i="7" l="1"/>
  <c r="CB168" i="7"/>
  <c r="IJ3" i="6"/>
  <c r="II4" i="6"/>
  <c r="II5" i="6" s="1"/>
  <c r="IK136" i="3"/>
  <c r="IK41" i="3"/>
  <c r="IK42" i="3" s="1"/>
  <c r="IK3" i="3" s="1"/>
  <c r="IK47" i="3"/>
  <c r="IK74" i="6" s="1"/>
  <c r="IK59" i="3"/>
  <c r="IK156" i="3"/>
  <c r="IK110" i="3"/>
  <c r="IK118" i="3" s="1"/>
  <c r="IK90" i="3"/>
  <c r="IK94" i="3" s="1"/>
  <c r="IK96" i="3" s="1"/>
  <c r="IK61" i="3"/>
  <c r="IK53" i="3"/>
  <c r="II242" i="3"/>
  <c r="IK50" i="3"/>
  <c r="IK66" i="3"/>
  <c r="IL89" i="3"/>
  <c r="IL26" i="3"/>
  <c r="IL5" i="3"/>
  <c r="IK192" i="3"/>
  <c r="IK51" i="3"/>
  <c r="IK187" i="3" s="1"/>
  <c r="IK63" i="3"/>
  <c r="IK49" i="3"/>
  <c r="IK65" i="3"/>
  <c r="IK144" i="3"/>
  <c r="IK48" i="3"/>
  <c r="IK142" i="3" s="1"/>
  <c r="IK60" i="3"/>
  <c r="IL84" i="3"/>
  <c r="IL2" i="3"/>
  <c r="IL145" i="3" s="1"/>
  <c r="IL17" i="3"/>
  <c r="IL16" i="3"/>
  <c r="IM14" i="3"/>
  <c r="IK54" i="3"/>
  <c r="IK64" i="3"/>
  <c r="IL19" i="3"/>
  <c r="IJ128" i="3"/>
  <c r="IJ123" i="3"/>
  <c r="IK62" i="3"/>
  <c r="IK52" i="3"/>
  <c r="IK4" i="3"/>
  <c r="IJ241" i="3"/>
  <c r="IK55" i="3"/>
  <c r="IK189" i="3" s="1"/>
  <c r="IK67" i="3"/>
  <c r="CD157" i="7" l="1"/>
  <c r="CC168" i="7"/>
  <c r="IK75" i="6"/>
  <c r="IK82" i="6"/>
  <c r="HC146" i="3"/>
  <c r="HC150" i="3" s="1"/>
  <c r="HC158" i="3" s="1"/>
  <c r="IJ78" i="3"/>
  <c r="IJ76" i="3"/>
  <c r="IK185" i="3"/>
  <c r="IK143" i="3"/>
  <c r="IJ72" i="3"/>
  <c r="IK188" i="3"/>
  <c r="IK200" i="3" s="1"/>
  <c r="IJ75" i="3"/>
  <c r="IJ191" i="3" s="1"/>
  <c r="IJ71" i="3"/>
  <c r="IM1" i="3"/>
  <c r="IM25" i="3"/>
  <c r="IM15" i="3"/>
  <c r="IK135" i="3"/>
  <c r="IL36" i="3"/>
  <c r="IL39" i="3"/>
  <c r="IL38" i="3"/>
  <c r="IL30" i="3"/>
  <c r="IL35" i="3"/>
  <c r="IL33" i="3"/>
  <c r="IL97" i="6" s="1"/>
  <c r="IL31" i="3"/>
  <c r="IL37" i="3"/>
  <c r="IL34" i="3"/>
  <c r="IL32" i="3"/>
  <c r="IL121" i="3"/>
  <c r="IL122" i="3" s="1"/>
  <c r="IL117" i="3"/>
  <c r="IL102" i="3"/>
  <c r="IL103" i="3" s="1"/>
  <c r="IL126" i="3"/>
  <c r="IL127" i="3" s="1"/>
  <c r="IK186" i="3"/>
  <c r="IJ73" i="3"/>
  <c r="IK190" i="3"/>
  <c r="IJ79" i="3"/>
  <c r="IJ74" i="3"/>
  <c r="IJ98" i="6" s="1"/>
  <c r="IJ130" i="3"/>
  <c r="IJ29" i="6" s="1"/>
  <c r="IJ77" i="3"/>
  <c r="IK112" i="3"/>
  <c r="IK101" i="3"/>
  <c r="IK105" i="3" s="1"/>
  <c r="IK28" i="6" s="1"/>
  <c r="CE157" i="7" l="1"/>
  <c r="CD168" i="7"/>
  <c r="IK3" i="6"/>
  <c r="IJ4" i="6"/>
  <c r="IJ5" i="6" s="1"/>
  <c r="IL62" i="3"/>
  <c r="IL52" i="3"/>
  <c r="IL4" i="3"/>
  <c r="IL55" i="3"/>
  <c r="IL189" i="3" s="1"/>
  <c r="IL67" i="3"/>
  <c r="IL136" i="3"/>
  <c r="IL41" i="3"/>
  <c r="IL42" i="3" s="1"/>
  <c r="IL3" i="3" s="1"/>
  <c r="IL47" i="3"/>
  <c r="IL74" i="6" s="1"/>
  <c r="IL59" i="3"/>
  <c r="IM17" i="3"/>
  <c r="IM16" i="3"/>
  <c r="IN14" i="3"/>
  <c r="IM2" i="3"/>
  <c r="IM145" i="3" s="1"/>
  <c r="IM84" i="3"/>
  <c r="IL49" i="3"/>
  <c r="IL65" i="3"/>
  <c r="IM89" i="3"/>
  <c r="IM5" i="3"/>
  <c r="IM26" i="3"/>
  <c r="IL156" i="3"/>
  <c r="IL110" i="3"/>
  <c r="IL118" i="3" s="1"/>
  <c r="IL61" i="3"/>
  <c r="IL53" i="3"/>
  <c r="IL90" i="3"/>
  <c r="IL94" i="3" s="1"/>
  <c r="IL96" i="3" s="1"/>
  <c r="IL50" i="3"/>
  <c r="IL66" i="3"/>
  <c r="IL192" i="3"/>
  <c r="IL51" i="3"/>
  <c r="IL187" i="3" s="1"/>
  <c r="IL63" i="3"/>
  <c r="IL54" i="3"/>
  <c r="IL64" i="3"/>
  <c r="IM19" i="3"/>
  <c r="IJ242" i="3"/>
  <c r="IK241" i="3"/>
  <c r="IK128" i="3"/>
  <c r="IK123" i="3"/>
  <c r="IL144" i="3"/>
  <c r="IL60" i="3"/>
  <c r="IL48" i="3"/>
  <c r="IL142" i="3" s="1"/>
  <c r="CF157" i="7" l="1"/>
  <c r="CE168" i="7"/>
  <c r="IL75" i="6"/>
  <c r="IL82" i="6"/>
  <c r="HD146" i="3"/>
  <c r="HD150" i="3" s="1"/>
  <c r="HD158" i="3" s="1"/>
  <c r="IK130" i="3"/>
  <c r="IK29" i="6" s="1"/>
  <c r="IK78" i="3"/>
  <c r="IM126" i="3"/>
  <c r="IM127" i="3" s="1"/>
  <c r="IM117" i="3"/>
  <c r="IM102" i="3"/>
  <c r="IM103" i="3" s="1"/>
  <c r="IM121" i="3"/>
  <c r="IM122" i="3" s="1"/>
  <c r="IN1" i="3"/>
  <c r="IN25" i="3"/>
  <c r="IN15" i="3"/>
  <c r="IN19" i="3" s="1"/>
  <c r="IL190" i="3"/>
  <c r="IK79" i="3"/>
  <c r="IK76" i="3"/>
  <c r="IM36" i="3"/>
  <c r="IM39" i="3"/>
  <c r="IM37" i="3"/>
  <c r="IM33" i="3"/>
  <c r="IM97" i="6" s="1"/>
  <c r="IM35" i="3"/>
  <c r="IM31" i="3"/>
  <c r="IM38" i="3"/>
  <c r="IM30" i="3"/>
  <c r="IM34" i="3"/>
  <c r="IM32" i="3"/>
  <c r="IL112" i="3"/>
  <c r="IL101" i="3"/>
  <c r="IL105" i="3" s="1"/>
  <c r="IL28" i="6" s="1"/>
  <c r="IL185" i="3"/>
  <c r="IL143" i="3"/>
  <c r="IK72" i="3"/>
  <c r="IL188" i="3"/>
  <c r="IL200" i="3" s="1"/>
  <c r="IK75" i="3"/>
  <c r="IK191" i="3" s="1"/>
  <c r="IK77" i="3"/>
  <c r="IK71" i="3"/>
  <c r="IL186" i="3"/>
  <c r="IK73" i="3"/>
  <c r="IL135" i="3"/>
  <c r="IK74" i="3"/>
  <c r="IK98" i="6" s="1"/>
  <c r="CG157" i="7" l="1"/>
  <c r="CF168" i="7"/>
  <c r="IL3" i="6"/>
  <c r="IK4" i="6"/>
  <c r="IK5" i="6" s="1"/>
  <c r="IM136" i="3"/>
  <c r="IM41" i="3"/>
  <c r="IM42" i="3" s="1"/>
  <c r="IM3" i="3" s="1"/>
  <c r="IM47" i="3"/>
  <c r="IM74" i="6" s="1"/>
  <c r="IM59" i="3"/>
  <c r="IM49" i="3"/>
  <c r="IM65" i="3"/>
  <c r="IL241" i="3"/>
  <c r="IM144" i="3"/>
  <c r="IM60" i="3"/>
  <c r="IM48" i="3"/>
  <c r="IM142" i="3" s="1"/>
  <c r="IL128" i="3"/>
  <c r="IL123" i="3"/>
  <c r="IM55" i="3"/>
  <c r="IM189" i="3" s="1"/>
  <c r="IM67" i="3"/>
  <c r="IM62" i="3"/>
  <c r="IM52" i="3"/>
  <c r="IM4" i="3"/>
  <c r="IN17" i="3"/>
  <c r="IN16" i="3"/>
  <c r="IO14" i="3"/>
  <c r="IN2" i="3"/>
  <c r="IN145" i="3" s="1"/>
  <c r="IN84" i="3"/>
  <c r="IM156" i="3"/>
  <c r="IM110" i="3"/>
  <c r="IM118" i="3" s="1"/>
  <c r="IM90" i="3"/>
  <c r="IM94" i="3" s="1"/>
  <c r="IM96" i="3" s="1"/>
  <c r="IM61" i="3"/>
  <c r="IM53" i="3"/>
  <c r="IM66" i="3"/>
  <c r="IM50" i="3"/>
  <c r="IN89" i="3"/>
  <c r="IN5" i="3"/>
  <c r="IN26" i="3"/>
  <c r="IM192" i="3"/>
  <c r="IM63" i="3"/>
  <c r="IM51" i="3"/>
  <c r="IM187" i="3" s="1"/>
  <c r="IM64" i="3"/>
  <c r="IM54" i="3"/>
  <c r="IK242" i="3"/>
  <c r="CH157" i="7" l="1"/>
  <c r="CG168" i="7"/>
  <c r="IM75" i="6"/>
  <c r="IM82" i="6"/>
  <c r="HE146" i="3"/>
  <c r="HE150" i="3" s="1"/>
  <c r="HE158" i="3" s="1"/>
  <c r="IL130" i="3"/>
  <c r="IL29" i="6" s="1"/>
  <c r="IM186" i="3"/>
  <c r="IL73" i="3"/>
  <c r="IN39" i="3"/>
  <c r="IN34" i="3"/>
  <c r="IN33" i="3"/>
  <c r="IN97" i="6" s="1"/>
  <c r="IN31" i="3"/>
  <c r="IN35" i="3"/>
  <c r="IN37" i="3"/>
  <c r="IN36" i="3"/>
  <c r="IN32" i="3"/>
  <c r="IN38" i="3"/>
  <c r="IN30" i="3"/>
  <c r="IL77" i="3"/>
  <c r="IN117" i="3"/>
  <c r="IN121" i="3"/>
  <c r="IN122" i="3" s="1"/>
  <c r="IN102" i="3"/>
  <c r="IN103" i="3" s="1"/>
  <c r="IN126" i="3"/>
  <c r="IN127" i="3" s="1"/>
  <c r="IL74" i="3"/>
  <c r="IL98" i="6" s="1"/>
  <c r="IM185" i="3"/>
  <c r="IM143" i="3"/>
  <c r="IL72" i="3"/>
  <c r="IL71" i="3"/>
  <c r="IM190" i="3"/>
  <c r="IL79" i="3"/>
  <c r="IM135" i="3"/>
  <c r="IL78" i="3"/>
  <c r="IM112" i="3"/>
  <c r="IM101" i="3"/>
  <c r="IM105" i="3" s="1"/>
  <c r="IM28" i="6" s="1"/>
  <c r="IL76" i="3"/>
  <c r="IM188" i="3"/>
  <c r="IM200" i="3" s="1"/>
  <c r="IL75" i="3"/>
  <c r="IL191" i="3" s="1"/>
  <c r="IO1" i="3"/>
  <c r="IO25" i="3"/>
  <c r="IO15" i="3"/>
  <c r="CI157" i="7" l="1"/>
  <c r="CH168" i="7"/>
  <c r="IL4" i="6"/>
  <c r="IL5" i="6" s="1"/>
  <c r="IM3" i="6"/>
  <c r="IL242" i="3"/>
  <c r="IO2" i="3"/>
  <c r="HF146" i="3" s="1"/>
  <c r="HF150" i="3" s="1"/>
  <c r="HF158" i="3" s="1"/>
  <c r="IP14" i="3"/>
  <c r="IO17" i="3"/>
  <c r="IO16" i="3"/>
  <c r="IO84" i="3"/>
  <c r="IN136" i="3"/>
  <c r="IN41" i="3"/>
  <c r="IN42" i="3" s="1"/>
  <c r="IN3" i="3" s="1"/>
  <c r="IN47" i="3"/>
  <c r="IN74" i="6" s="1"/>
  <c r="IN59" i="3"/>
  <c r="IN192" i="3"/>
  <c r="IN63" i="3"/>
  <c r="IN51" i="3"/>
  <c r="IN187" i="3" s="1"/>
  <c r="IN65" i="3"/>
  <c r="IN49" i="3"/>
  <c r="IN50" i="3"/>
  <c r="IN66" i="3"/>
  <c r="IO89" i="3"/>
  <c r="IO5" i="3"/>
  <c r="IO26" i="3"/>
  <c r="IN110" i="3"/>
  <c r="IN118" i="3" s="1"/>
  <c r="IN156" i="3"/>
  <c r="IN90" i="3"/>
  <c r="IN94" i="3" s="1"/>
  <c r="IN96" i="3" s="1"/>
  <c r="IN61" i="3"/>
  <c r="IN53" i="3"/>
  <c r="IO19" i="3"/>
  <c r="IN54" i="3"/>
  <c r="IN64" i="3"/>
  <c r="IM241" i="3"/>
  <c r="IM128" i="3"/>
  <c r="IM123" i="3"/>
  <c r="IN67" i="3"/>
  <c r="IN55" i="3"/>
  <c r="IN189" i="3" s="1"/>
  <c r="IN144" i="3"/>
  <c r="IN48" i="3"/>
  <c r="IN142" i="3" s="1"/>
  <c r="IN60" i="3"/>
  <c r="IN62" i="3"/>
  <c r="IN52" i="3"/>
  <c r="IN4" i="3"/>
  <c r="CJ157" i="7" l="1"/>
  <c r="CI168" i="7"/>
  <c r="IO145" i="3"/>
  <c r="IN82" i="6"/>
  <c r="IN75" i="6"/>
  <c r="IM130" i="3"/>
  <c r="IM29" i="6" s="1"/>
  <c r="IN186" i="3"/>
  <c r="IM73" i="3"/>
  <c r="IN112" i="3"/>
  <c r="IN101" i="3"/>
  <c r="IN105" i="3" s="1"/>
  <c r="IN28" i="6" s="1"/>
  <c r="IM77" i="3"/>
  <c r="IM74" i="3"/>
  <c r="IM98" i="6" s="1"/>
  <c r="IM76" i="3"/>
  <c r="IO102" i="3"/>
  <c r="IO103" i="3" s="1"/>
  <c r="IO117" i="3"/>
  <c r="IO121" i="3"/>
  <c r="IO122" i="3" s="1"/>
  <c r="IO126" i="3"/>
  <c r="IO127" i="3" s="1"/>
  <c r="IN188" i="3"/>
  <c r="IN200" i="3" s="1"/>
  <c r="IM75" i="3"/>
  <c r="IM191" i="3" s="1"/>
  <c r="IO37" i="3"/>
  <c r="IO35" i="3"/>
  <c r="IO33" i="3"/>
  <c r="IO97" i="6" s="1"/>
  <c r="IO31" i="3"/>
  <c r="IO39" i="3"/>
  <c r="IO36" i="3"/>
  <c r="IO32" i="3"/>
  <c r="IO34" i="3"/>
  <c r="IO38" i="3"/>
  <c r="IO30" i="3"/>
  <c r="IM71" i="3"/>
  <c r="IP1" i="3"/>
  <c r="IP25" i="3"/>
  <c r="IP15" i="3"/>
  <c r="IP19" i="3" s="1"/>
  <c r="IN190" i="3"/>
  <c r="IM79" i="3"/>
  <c r="IN185" i="3"/>
  <c r="IN143" i="3"/>
  <c r="IM72" i="3"/>
  <c r="IM78" i="3"/>
  <c r="IN135" i="3"/>
  <c r="CK157" i="7" l="1"/>
  <c r="CJ168" i="7"/>
  <c r="IM4" i="6"/>
  <c r="IM5" i="6" s="1"/>
  <c r="IN3" i="6"/>
  <c r="IM242" i="3"/>
  <c r="IO54" i="3"/>
  <c r="IO64" i="3"/>
  <c r="IO50" i="3"/>
  <c r="IO66" i="3"/>
  <c r="IO144" i="3"/>
  <c r="IO48" i="3"/>
  <c r="IO142" i="3" s="1"/>
  <c r="IO60" i="3"/>
  <c r="IO62" i="3"/>
  <c r="IO52" i="3"/>
  <c r="IO4" i="3"/>
  <c r="IO67" i="3"/>
  <c r="IO55" i="3"/>
  <c r="IO189" i="3" s="1"/>
  <c r="IO136" i="3"/>
  <c r="IO47" i="3"/>
  <c r="IO74" i="6" s="1"/>
  <c r="IO59" i="3"/>
  <c r="IO41" i="3"/>
  <c r="IO42" i="3" s="1"/>
  <c r="IO3" i="3" s="1"/>
  <c r="IO65" i="3"/>
  <c r="IO49" i="3"/>
  <c r="IN241" i="3"/>
  <c r="IP89" i="3"/>
  <c r="IP5" i="3"/>
  <c r="IP26" i="3"/>
  <c r="IO192" i="3"/>
  <c r="IO63" i="3"/>
  <c r="IO51" i="3"/>
  <c r="IO187" i="3" s="1"/>
  <c r="IN123" i="3"/>
  <c r="IN128" i="3"/>
  <c r="IP17" i="3"/>
  <c r="IP16" i="3"/>
  <c r="IQ14" i="3"/>
  <c r="IP2" i="3"/>
  <c r="HG146" i="3" s="1"/>
  <c r="HG150" i="3" s="1"/>
  <c r="HG158" i="3" s="1"/>
  <c r="IP84" i="3"/>
  <c r="IO156" i="3"/>
  <c r="IO90" i="3"/>
  <c r="IO94" i="3" s="1"/>
  <c r="IO96" i="3" s="1"/>
  <c r="IO110" i="3"/>
  <c r="IO118" i="3" s="1"/>
  <c r="IO61" i="3"/>
  <c r="IO53" i="3"/>
  <c r="CL157" i="7" l="1"/>
  <c r="CK168" i="7"/>
  <c r="IP145" i="3"/>
  <c r="IO75" i="6"/>
  <c r="IO82" i="6"/>
  <c r="IO185" i="3"/>
  <c r="IO143" i="3"/>
  <c r="IN72" i="3"/>
  <c r="IO190" i="3"/>
  <c r="IN79" i="3"/>
  <c r="IN78" i="3"/>
  <c r="IO188" i="3"/>
  <c r="IO200" i="3" s="1"/>
  <c r="IN75" i="3"/>
  <c r="IN191" i="3" s="1"/>
  <c r="IO186" i="3"/>
  <c r="IN73" i="3"/>
  <c r="IQ25" i="3"/>
  <c r="IQ1" i="3"/>
  <c r="IQ15" i="3"/>
  <c r="IQ19" i="3" s="1"/>
  <c r="IN77" i="3"/>
  <c r="IP37" i="3"/>
  <c r="IP38" i="3"/>
  <c r="IP39" i="3"/>
  <c r="IP31" i="3"/>
  <c r="IP36" i="3"/>
  <c r="IP32" i="3"/>
  <c r="IP34" i="3"/>
  <c r="IP30" i="3"/>
  <c r="IP35" i="3"/>
  <c r="IP33" i="3"/>
  <c r="IP97" i="6" s="1"/>
  <c r="IN74" i="3"/>
  <c r="IN98" i="6" s="1"/>
  <c r="IN76" i="3"/>
  <c r="IP126" i="3"/>
  <c r="IP127" i="3" s="1"/>
  <c r="IP117" i="3"/>
  <c r="IP121" i="3"/>
  <c r="IP122" i="3" s="1"/>
  <c r="IP102" i="3"/>
  <c r="IP103" i="3" s="1"/>
  <c r="IN71" i="3"/>
  <c r="IO112" i="3"/>
  <c r="IO101" i="3"/>
  <c r="IO105" i="3" s="1"/>
  <c r="IO28" i="6" s="1"/>
  <c r="IN130" i="3"/>
  <c r="IN29" i="6" s="1"/>
  <c r="IO135" i="3"/>
  <c r="CM157" i="7" l="1"/>
  <c r="CL168" i="7"/>
  <c r="IN4" i="6"/>
  <c r="IN5" i="6" s="1"/>
  <c r="IO3" i="6"/>
  <c r="IP54" i="3"/>
  <c r="IP64" i="3"/>
  <c r="IP144" i="3"/>
  <c r="IP48" i="3"/>
  <c r="IP142" i="3" s="1"/>
  <c r="IP60" i="3"/>
  <c r="IQ89" i="3"/>
  <c r="IQ5" i="3"/>
  <c r="IQ26" i="3"/>
  <c r="IN242" i="3"/>
  <c r="IP62" i="3"/>
  <c r="IP52" i="3"/>
  <c r="IP4" i="3"/>
  <c r="IP65" i="3"/>
  <c r="IP49" i="3"/>
  <c r="IP50" i="3"/>
  <c r="IP66" i="3"/>
  <c r="IO241" i="3"/>
  <c r="IP67" i="3"/>
  <c r="IP55" i="3"/>
  <c r="IP189" i="3" s="1"/>
  <c r="IO123" i="3"/>
  <c r="IO128" i="3"/>
  <c r="IP136" i="3"/>
  <c r="IP47" i="3"/>
  <c r="IP74" i="6" s="1"/>
  <c r="IP59" i="3"/>
  <c r="IP41" i="3"/>
  <c r="IP42" i="3" s="1"/>
  <c r="IP3" i="3" s="1"/>
  <c r="IP192" i="3"/>
  <c r="IP63" i="3"/>
  <c r="IP51" i="3"/>
  <c r="IP187" i="3" s="1"/>
  <c r="IP156" i="3"/>
  <c r="IP90" i="3"/>
  <c r="IP94" i="3" s="1"/>
  <c r="IP96" i="3" s="1"/>
  <c r="IP110" i="3"/>
  <c r="IP118" i="3" s="1"/>
  <c r="IP61" i="3"/>
  <c r="IP53" i="3"/>
  <c r="IQ17" i="3"/>
  <c r="IQ16" i="3"/>
  <c r="IR14" i="3"/>
  <c r="IQ2" i="3"/>
  <c r="IQ145" i="3" s="1"/>
  <c r="IQ84" i="3"/>
  <c r="CN157" i="7" l="1"/>
  <c r="CM168" i="7"/>
  <c r="IP75" i="6"/>
  <c r="IP82" i="6"/>
  <c r="HH146" i="3"/>
  <c r="HH150" i="3" s="1"/>
  <c r="HH158" i="3" s="1"/>
  <c r="IO130" i="3"/>
  <c r="IO29" i="6" s="1"/>
  <c r="IQ39" i="3"/>
  <c r="IQ36" i="3"/>
  <c r="IQ32" i="3"/>
  <c r="IQ37" i="3"/>
  <c r="IQ34" i="3"/>
  <c r="IQ30" i="3"/>
  <c r="IQ38" i="3"/>
  <c r="IQ35" i="3"/>
  <c r="IQ33" i="3"/>
  <c r="IQ97" i="6" s="1"/>
  <c r="IQ31" i="3"/>
  <c r="IO78" i="3"/>
  <c r="IP188" i="3"/>
  <c r="IP200" i="3" s="1"/>
  <c r="IO75" i="3"/>
  <c r="IO191" i="3" s="1"/>
  <c r="IP186" i="3"/>
  <c r="IO73" i="3"/>
  <c r="IO77" i="3"/>
  <c r="IQ126" i="3"/>
  <c r="IQ127" i="3" s="1"/>
  <c r="IQ102" i="3"/>
  <c r="IQ103" i="3" s="1"/>
  <c r="IQ121" i="3"/>
  <c r="IQ122" i="3" s="1"/>
  <c r="IQ117" i="3"/>
  <c r="IO76" i="3"/>
  <c r="IP112" i="3"/>
  <c r="IP101" i="3"/>
  <c r="IP105" i="3" s="1"/>
  <c r="IP28" i="6" s="1"/>
  <c r="IO71" i="3"/>
  <c r="IP190" i="3"/>
  <c r="IO79" i="3"/>
  <c r="IP135" i="3"/>
  <c r="IO74" i="3"/>
  <c r="IO98" i="6" s="1"/>
  <c r="IR25" i="3"/>
  <c r="IR15" i="3"/>
  <c r="IR1" i="3"/>
  <c r="IP185" i="3"/>
  <c r="IP143" i="3"/>
  <c r="IO72" i="3"/>
  <c r="CO157" i="7" l="1"/>
  <c r="CN168" i="7"/>
  <c r="IO4" i="6"/>
  <c r="IO5" i="6" s="1"/>
  <c r="IP3" i="6"/>
  <c r="IO242" i="3"/>
  <c r="IQ67" i="3"/>
  <c r="IQ55" i="3"/>
  <c r="IQ189" i="3" s="1"/>
  <c r="IQ65" i="3"/>
  <c r="IQ49" i="3"/>
  <c r="IQ136" i="3"/>
  <c r="IQ59" i="3"/>
  <c r="IQ41" i="3"/>
  <c r="IQ42" i="3" s="1"/>
  <c r="IQ3" i="3" s="1"/>
  <c r="IQ47" i="3"/>
  <c r="IQ74" i="6" s="1"/>
  <c r="IP241" i="3"/>
  <c r="IQ192" i="3"/>
  <c r="IQ63" i="3"/>
  <c r="IQ51" i="3"/>
  <c r="IQ187" i="3" s="1"/>
  <c r="IP123" i="3"/>
  <c r="IP128" i="3"/>
  <c r="IQ156" i="3"/>
  <c r="IQ90" i="3"/>
  <c r="IQ94" i="3" s="1"/>
  <c r="IQ96" i="3" s="1"/>
  <c r="IQ110" i="3"/>
  <c r="IQ118" i="3" s="1"/>
  <c r="IQ61" i="3"/>
  <c r="IQ53" i="3"/>
  <c r="IR89" i="3"/>
  <c r="IR5" i="3"/>
  <c r="IR26" i="3"/>
  <c r="IR2" i="3"/>
  <c r="IR145" i="3" s="1"/>
  <c r="IR17" i="3"/>
  <c r="IR16" i="3"/>
  <c r="IS14" i="3"/>
  <c r="IR84" i="3"/>
  <c r="IQ144" i="3"/>
  <c r="IQ48" i="3"/>
  <c r="IQ142" i="3" s="1"/>
  <c r="IQ60" i="3"/>
  <c r="IQ75" i="6" s="1"/>
  <c r="IQ64" i="3"/>
  <c r="IQ54" i="3"/>
  <c r="IR19" i="3"/>
  <c r="IQ62" i="3"/>
  <c r="IQ52" i="3"/>
  <c r="IQ4" i="3"/>
  <c r="IQ50" i="3"/>
  <c r="IQ66" i="3"/>
  <c r="CP157" i="7" l="1"/>
  <c r="CO168" i="7"/>
  <c r="IQ82" i="6"/>
  <c r="HI146" i="3"/>
  <c r="HI150" i="3" s="1"/>
  <c r="HI158" i="3" s="1"/>
  <c r="IP78" i="3"/>
  <c r="IR38" i="3"/>
  <c r="IR36" i="3"/>
  <c r="IR31" i="3"/>
  <c r="IR39" i="3"/>
  <c r="IR32" i="3"/>
  <c r="IR37" i="3"/>
  <c r="IR34" i="3"/>
  <c r="IR30" i="3"/>
  <c r="IR35" i="3"/>
  <c r="IR33" i="3"/>
  <c r="IR97" i="6" s="1"/>
  <c r="IQ112" i="3"/>
  <c r="IQ101" i="3"/>
  <c r="IQ105" i="3" s="1"/>
  <c r="IQ28" i="6" s="1"/>
  <c r="IQ188" i="3"/>
  <c r="IQ200" i="3" s="1"/>
  <c r="IP75" i="3"/>
  <c r="IP191" i="3" s="1"/>
  <c r="IP77" i="3"/>
  <c r="IR126" i="3"/>
  <c r="IR127" i="3" s="1"/>
  <c r="IR117" i="3"/>
  <c r="IR102" i="3"/>
  <c r="IR103" i="3" s="1"/>
  <c r="IR121" i="3"/>
  <c r="IR122" i="3" s="1"/>
  <c r="IP74" i="3"/>
  <c r="IP98" i="6" s="1"/>
  <c r="IQ135" i="3"/>
  <c r="IQ185" i="3"/>
  <c r="IQ143" i="3"/>
  <c r="IP72" i="3"/>
  <c r="IP76" i="3"/>
  <c r="IP71" i="3"/>
  <c r="IQ190" i="3"/>
  <c r="IP79" i="3"/>
  <c r="IS25" i="3"/>
  <c r="IS1" i="3"/>
  <c r="IS15" i="3"/>
  <c r="IQ186" i="3"/>
  <c r="IP73" i="3"/>
  <c r="IP130" i="3"/>
  <c r="IP29" i="6" s="1"/>
  <c r="CQ157" i="7" l="1"/>
  <c r="CP168" i="7"/>
  <c r="IP4" i="6"/>
  <c r="IP5" i="6" s="1"/>
  <c r="IQ3" i="6"/>
  <c r="IS2" i="3"/>
  <c r="HJ146" i="3" s="1"/>
  <c r="HJ150" i="3" s="1"/>
  <c r="HJ158" i="3" s="1"/>
  <c r="IS17" i="3"/>
  <c r="IS16" i="3"/>
  <c r="IT14" i="3"/>
  <c r="IS84" i="3"/>
  <c r="IQ241" i="3"/>
  <c r="IQ123" i="3"/>
  <c r="IQ128" i="3"/>
  <c r="IR156" i="3"/>
  <c r="IR90" i="3"/>
  <c r="IR94" i="3" s="1"/>
  <c r="IR96" i="3" s="1"/>
  <c r="IR110" i="3"/>
  <c r="IR118" i="3" s="1"/>
  <c r="IR53" i="3"/>
  <c r="IR61" i="3"/>
  <c r="IP242" i="3"/>
  <c r="IR66" i="3"/>
  <c r="IR50" i="3"/>
  <c r="IR52" i="3"/>
  <c r="IR62" i="3"/>
  <c r="IR4" i="3"/>
  <c r="IR144" i="3"/>
  <c r="IR48" i="3"/>
  <c r="IR142" i="3" s="1"/>
  <c r="IR60" i="3"/>
  <c r="IS19" i="3"/>
  <c r="IS89" i="3"/>
  <c r="IS26" i="3"/>
  <c r="IS5" i="3"/>
  <c r="IR67" i="3"/>
  <c r="IR55" i="3"/>
  <c r="IR189" i="3" s="1"/>
  <c r="IR64" i="3"/>
  <c r="IR54" i="3"/>
  <c r="IR65" i="3"/>
  <c r="IR49" i="3"/>
  <c r="IR136" i="3"/>
  <c r="IR41" i="3"/>
  <c r="IR42" i="3" s="1"/>
  <c r="IR3" i="3" s="1"/>
  <c r="IR47" i="3"/>
  <c r="IR74" i="6" s="1"/>
  <c r="IR59" i="3"/>
  <c r="IR192" i="3"/>
  <c r="IR51" i="3"/>
  <c r="IR187" i="3" s="1"/>
  <c r="IR63" i="3"/>
  <c r="CR157" i="7" l="1"/>
  <c r="CQ168" i="7"/>
  <c r="IS145" i="3"/>
  <c r="IR75" i="6"/>
  <c r="IR82" i="6"/>
  <c r="IQ130" i="3"/>
  <c r="IQ29" i="6" s="1"/>
  <c r="IR185" i="3"/>
  <c r="IR143" i="3"/>
  <c r="IQ72" i="3"/>
  <c r="IR101" i="3"/>
  <c r="IR105" i="3" s="1"/>
  <c r="IR28" i="6" s="1"/>
  <c r="IR112" i="3"/>
  <c r="IQ76" i="3"/>
  <c r="IQ78" i="3"/>
  <c r="IT1" i="3"/>
  <c r="IT15" i="3"/>
  <c r="IT25" i="3"/>
  <c r="IS38" i="3"/>
  <c r="IS39" i="3"/>
  <c r="IS32" i="3"/>
  <c r="IS37" i="3"/>
  <c r="IS34" i="3"/>
  <c r="IS30" i="3"/>
  <c r="IS35" i="3"/>
  <c r="IS36" i="3"/>
  <c r="IS33" i="3"/>
  <c r="IS97" i="6" s="1"/>
  <c r="IS31" i="3"/>
  <c r="IR135" i="3"/>
  <c r="IQ71" i="3"/>
  <c r="IQ77" i="3"/>
  <c r="IQ74" i="3"/>
  <c r="IQ98" i="6" s="1"/>
  <c r="IR190" i="3"/>
  <c r="IQ79" i="3"/>
  <c r="IR188" i="3"/>
  <c r="IR200" i="3" s="1"/>
  <c r="IQ75" i="3"/>
  <c r="IQ191" i="3" s="1"/>
  <c r="IS117" i="3"/>
  <c r="IS102" i="3"/>
  <c r="IS103" i="3" s="1"/>
  <c r="IS126" i="3"/>
  <c r="IS127" i="3" s="1"/>
  <c r="IS121" i="3"/>
  <c r="IS122" i="3" s="1"/>
  <c r="IR186" i="3"/>
  <c r="IQ73" i="3"/>
  <c r="CS157" i="7" l="1"/>
  <c r="CR168" i="7"/>
  <c r="IQ4" i="6"/>
  <c r="IQ5" i="6" s="1"/>
  <c r="IR3" i="6"/>
  <c r="IQ242" i="3"/>
  <c r="IS55" i="3"/>
  <c r="IS189" i="3" s="1"/>
  <c r="IS67" i="3"/>
  <c r="IT84" i="3"/>
  <c r="IU14" i="3"/>
  <c r="IT2" i="3"/>
  <c r="IT145" i="3" s="1"/>
  <c r="IT17" i="3"/>
  <c r="IT16" i="3"/>
  <c r="IR241" i="3"/>
  <c r="IS136" i="3"/>
  <c r="IS41" i="3"/>
  <c r="IS42" i="3" s="1"/>
  <c r="IS3" i="3" s="1"/>
  <c r="IS47" i="3"/>
  <c r="IS74" i="6" s="1"/>
  <c r="IS59" i="3"/>
  <c r="IT19" i="3"/>
  <c r="IS192" i="3"/>
  <c r="IS51" i="3"/>
  <c r="IS187" i="3" s="1"/>
  <c r="IS63" i="3"/>
  <c r="IS156" i="3"/>
  <c r="IS110" i="3"/>
  <c r="IS118" i="3" s="1"/>
  <c r="IS90" i="3"/>
  <c r="IS94" i="3" s="1"/>
  <c r="IS96" i="3" s="1"/>
  <c r="IS61" i="3"/>
  <c r="IS53" i="3"/>
  <c r="IS144" i="3"/>
  <c r="IS48" i="3"/>
  <c r="IS142" i="3" s="1"/>
  <c r="IS60" i="3"/>
  <c r="IS66" i="3"/>
  <c r="IS50" i="3"/>
  <c r="IS52" i="3"/>
  <c r="IS62" i="3"/>
  <c r="IS4" i="3"/>
  <c r="IS65" i="3"/>
  <c r="IS49" i="3"/>
  <c r="IS64" i="3"/>
  <c r="IS54" i="3"/>
  <c r="IT89" i="3"/>
  <c r="IT26" i="3"/>
  <c r="IT5" i="3"/>
  <c r="IR128" i="3"/>
  <c r="IR123" i="3"/>
  <c r="CT157" i="7" l="1"/>
  <c r="CS168" i="7"/>
  <c r="IS75" i="6"/>
  <c r="IS82" i="6"/>
  <c r="HK146" i="3"/>
  <c r="HK150" i="3" s="1"/>
  <c r="HK158" i="3" s="1"/>
  <c r="IR130" i="3"/>
  <c r="IR29" i="6" s="1"/>
  <c r="IT36" i="3"/>
  <c r="IT39" i="3"/>
  <c r="IT30" i="3"/>
  <c r="IT34" i="3"/>
  <c r="IT35" i="3"/>
  <c r="IT38" i="3"/>
  <c r="IT33" i="3"/>
  <c r="IT97" i="6" s="1"/>
  <c r="IT31" i="3"/>
  <c r="IT37" i="3"/>
  <c r="IT32" i="3"/>
  <c r="IR71" i="3"/>
  <c r="IT121" i="3"/>
  <c r="IT122" i="3" s="1"/>
  <c r="IT117" i="3"/>
  <c r="IT102" i="3"/>
  <c r="IT103" i="3" s="1"/>
  <c r="IT126" i="3"/>
  <c r="IT127" i="3" s="1"/>
  <c r="IR77" i="3"/>
  <c r="IS185" i="3"/>
  <c r="IS143" i="3"/>
  <c r="IR72" i="3"/>
  <c r="IS135" i="3"/>
  <c r="IU1" i="3"/>
  <c r="IU25" i="3"/>
  <c r="IU15" i="3"/>
  <c r="IR242" i="3"/>
  <c r="IR78" i="3"/>
  <c r="IR74" i="3"/>
  <c r="IR98" i="6" s="1"/>
  <c r="IS190" i="3"/>
  <c r="IR79" i="3"/>
  <c r="IR76" i="3"/>
  <c r="IS186" i="3"/>
  <c r="IR73" i="3"/>
  <c r="IS188" i="3"/>
  <c r="IS200" i="3" s="1"/>
  <c r="IR75" i="3"/>
  <c r="IR191" i="3" s="1"/>
  <c r="IS112" i="3"/>
  <c r="IS101" i="3"/>
  <c r="IS105" i="3" s="1"/>
  <c r="IS28" i="6" s="1"/>
  <c r="CU157" i="7" l="1"/>
  <c r="CT168" i="7"/>
  <c r="IR4" i="6"/>
  <c r="IR5" i="6" s="1"/>
  <c r="IS3" i="6"/>
  <c r="IU17" i="3"/>
  <c r="IU16" i="3"/>
  <c r="IV14" i="3"/>
  <c r="IU2" i="3"/>
  <c r="IU145" i="3" s="1"/>
  <c r="IU84" i="3"/>
  <c r="IT144" i="3"/>
  <c r="IT60" i="3"/>
  <c r="IT48" i="3"/>
  <c r="IT142" i="3" s="1"/>
  <c r="IU89" i="3"/>
  <c r="IU5" i="3"/>
  <c r="IU26" i="3"/>
  <c r="IT62" i="3"/>
  <c r="IT52" i="3"/>
  <c r="IT4" i="3"/>
  <c r="IT49" i="3"/>
  <c r="IT65" i="3"/>
  <c r="IU19" i="3"/>
  <c r="IT55" i="3"/>
  <c r="IT189" i="3" s="1"/>
  <c r="IT67" i="3"/>
  <c r="IT192" i="3"/>
  <c r="IT51" i="3"/>
  <c r="IT187" i="3" s="1"/>
  <c r="IT63" i="3"/>
  <c r="IT136" i="3"/>
  <c r="IT41" i="3"/>
  <c r="IT42" i="3" s="1"/>
  <c r="IT3" i="3" s="1"/>
  <c r="IT47" i="3"/>
  <c r="IT74" i="6" s="1"/>
  <c r="IT59" i="3"/>
  <c r="IT156" i="3"/>
  <c r="IT90" i="3"/>
  <c r="IT94" i="3" s="1"/>
  <c r="IT96" i="3" s="1"/>
  <c r="IT110" i="3"/>
  <c r="IT118" i="3" s="1"/>
  <c r="IT61" i="3"/>
  <c r="IT53" i="3"/>
  <c r="IT66" i="3"/>
  <c r="IT50" i="3"/>
  <c r="IS241" i="3"/>
  <c r="IS123" i="3"/>
  <c r="IS128" i="3"/>
  <c r="IT54" i="3"/>
  <c r="IT64" i="3"/>
  <c r="CV157" i="7" l="1"/>
  <c r="CU168" i="7"/>
  <c r="IT75" i="6"/>
  <c r="IT82" i="6"/>
  <c r="HL146" i="3"/>
  <c r="HL150" i="3" s="1"/>
  <c r="HL158" i="3" s="1"/>
  <c r="IS130" i="3"/>
  <c r="IT188" i="3"/>
  <c r="IT200" i="3" s="1"/>
  <c r="IS75" i="3"/>
  <c r="IS191" i="3" s="1"/>
  <c r="IT185" i="3"/>
  <c r="IT143" i="3"/>
  <c r="IS72" i="3"/>
  <c r="IT190" i="3"/>
  <c r="IS79" i="3"/>
  <c r="IS76" i="3"/>
  <c r="IS78" i="3"/>
  <c r="IS74" i="3"/>
  <c r="IS98" i="6" s="1"/>
  <c r="IS71" i="3"/>
  <c r="IT186" i="3"/>
  <c r="IS73" i="3"/>
  <c r="IT135" i="3"/>
  <c r="IS77" i="3"/>
  <c r="IU102" i="3"/>
  <c r="IU103" i="3" s="1"/>
  <c r="IU126" i="3"/>
  <c r="IU127" i="3" s="1"/>
  <c r="IU117" i="3"/>
  <c r="IU121" i="3"/>
  <c r="IU122" i="3" s="1"/>
  <c r="IV1" i="3"/>
  <c r="IV25" i="3"/>
  <c r="IV15" i="3"/>
  <c r="IT112" i="3"/>
  <c r="IT101" i="3"/>
  <c r="IT105" i="3" s="1"/>
  <c r="IT28" i="6" s="1"/>
  <c r="IU36" i="3"/>
  <c r="IU39" i="3"/>
  <c r="IU37" i="3"/>
  <c r="IU33" i="3"/>
  <c r="IU97" i="6" s="1"/>
  <c r="IU35" i="3"/>
  <c r="IU38" i="3"/>
  <c r="IU31" i="3"/>
  <c r="IU34" i="3"/>
  <c r="IU32" i="3"/>
  <c r="IU30" i="3"/>
  <c r="CW157" i="7" l="1"/>
  <c r="CV168" i="7"/>
  <c r="IT3" i="6"/>
  <c r="IS242" i="3"/>
  <c r="IS29" i="6"/>
  <c r="IV17" i="3"/>
  <c r="IV16" i="3"/>
  <c r="IW14" i="3"/>
  <c r="IV2" i="3"/>
  <c r="IV145" i="3" s="1"/>
  <c r="IV84" i="3"/>
  <c r="IU66" i="3"/>
  <c r="IU50" i="3"/>
  <c r="IV19" i="3"/>
  <c r="IU55" i="3"/>
  <c r="IU189" i="3" s="1"/>
  <c r="IU67" i="3"/>
  <c r="IU156" i="3"/>
  <c r="IU110" i="3"/>
  <c r="IU118" i="3" s="1"/>
  <c r="IU61" i="3"/>
  <c r="IU53" i="3"/>
  <c r="IU90" i="3"/>
  <c r="IU94" i="3" s="1"/>
  <c r="IU96" i="3" s="1"/>
  <c r="IU64" i="3"/>
  <c r="IU54" i="3"/>
  <c r="IV89" i="3"/>
  <c r="IV5" i="3"/>
  <c r="IV26" i="3"/>
  <c r="IU192" i="3"/>
  <c r="IU63" i="3"/>
  <c r="IU51" i="3"/>
  <c r="IU187" i="3" s="1"/>
  <c r="IU144" i="3"/>
  <c r="IU60" i="3"/>
  <c r="IU48" i="3"/>
  <c r="IU142" i="3" s="1"/>
  <c r="IT241" i="3"/>
  <c r="IU52" i="3"/>
  <c r="IU62" i="3"/>
  <c r="IU4" i="3"/>
  <c r="IU136" i="3"/>
  <c r="IU41" i="3"/>
  <c r="IU42" i="3" s="1"/>
  <c r="IU3" i="3" s="1"/>
  <c r="IU47" i="3"/>
  <c r="IU74" i="6" s="1"/>
  <c r="IU59" i="3"/>
  <c r="IU49" i="3"/>
  <c r="IU65" i="3"/>
  <c r="IT128" i="3"/>
  <c r="IT123" i="3"/>
  <c r="CX157" i="7" l="1"/>
  <c r="CW168" i="7"/>
  <c r="IU75" i="6"/>
  <c r="IS4" i="6"/>
  <c r="IS5" i="6" s="1"/>
  <c r="IU82" i="6"/>
  <c r="HM146" i="3"/>
  <c r="HM150" i="3" s="1"/>
  <c r="HM158" i="3" s="1"/>
  <c r="IT130" i="3"/>
  <c r="IT29" i="6" s="1"/>
  <c r="IT74" i="3"/>
  <c r="IT98" i="6" s="1"/>
  <c r="IT78" i="3"/>
  <c r="IT71" i="3"/>
  <c r="IU190" i="3"/>
  <c r="IT79" i="3"/>
  <c r="IU135" i="3"/>
  <c r="IT76" i="3"/>
  <c r="IT77" i="3"/>
  <c r="IU188" i="3"/>
  <c r="IU200" i="3" s="1"/>
  <c r="IT75" i="3"/>
  <c r="IT191" i="3" s="1"/>
  <c r="IU112" i="3"/>
  <c r="IU101" i="3"/>
  <c r="IU105" i="3" s="1"/>
  <c r="IU28" i="6" s="1"/>
  <c r="IW1" i="3"/>
  <c r="IW25" i="3"/>
  <c r="IW15" i="3"/>
  <c r="IW19" i="3" s="1"/>
  <c r="IV39" i="3"/>
  <c r="IV34" i="3"/>
  <c r="IV35" i="3"/>
  <c r="IV38" i="3"/>
  <c r="IV33" i="3"/>
  <c r="IV97" i="6" s="1"/>
  <c r="IV31" i="3"/>
  <c r="IV32" i="3"/>
  <c r="IV37" i="3"/>
  <c r="IV36" i="3"/>
  <c r="IV30" i="3"/>
  <c r="IU185" i="3"/>
  <c r="IU143" i="3"/>
  <c r="IT72" i="3"/>
  <c r="IV121" i="3"/>
  <c r="IV122" i="3" s="1"/>
  <c r="IV117" i="3"/>
  <c r="IV126" i="3"/>
  <c r="IV127" i="3" s="1"/>
  <c r="IV102" i="3"/>
  <c r="IV103" i="3" s="1"/>
  <c r="IU186" i="3"/>
  <c r="IT73" i="3"/>
  <c r="CY157" i="7" l="1"/>
  <c r="CX168" i="7"/>
  <c r="IT4" i="6"/>
  <c r="IT5" i="6" s="1"/>
  <c r="IU3" i="6"/>
  <c r="IT242" i="3"/>
  <c r="IV54" i="3"/>
  <c r="IV64" i="3"/>
  <c r="IV50" i="3"/>
  <c r="IV66" i="3"/>
  <c r="IU123" i="3"/>
  <c r="IU128" i="3"/>
  <c r="IV110" i="3"/>
  <c r="IV118" i="3" s="1"/>
  <c r="IV156" i="3"/>
  <c r="IV90" i="3"/>
  <c r="IV94" i="3" s="1"/>
  <c r="IV96" i="3" s="1"/>
  <c r="IV61" i="3"/>
  <c r="IV53" i="3"/>
  <c r="IW17" i="3"/>
  <c r="IW16" i="3"/>
  <c r="IX14" i="3"/>
  <c r="IW2" i="3"/>
  <c r="IW145" i="3" s="1"/>
  <c r="IW84" i="3"/>
  <c r="IV52" i="3"/>
  <c r="IV62" i="3"/>
  <c r="IV4" i="3"/>
  <c r="IW89" i="3"/>
  <c r="IW5" i="3"/>
  <c r="IW26" i="3"/>
  <c r="IV65" i="3"/>
  <c r="IV49" i="3"/>
  <c r="IV67" i="3"/>
  <c r="IV55" i="3"/>
  <c r="IV189" i="3" s="1"/>
  <c r="IV144" i="3"/>
  <c r="IV48" i="3"/>
  <c r="IV142" i="3" s="1"/>
  <c r="IV60" i="3"/>
  <c r="IV136" i="3"/>
  <c r="IV41" i="3"/>
  <c r="IV42" i="3" s="1"/>
  <c r="IV3" i="3" s="1"/>
  <c r="IV47" i="3"/>
  <c r="IV74" i="6" s="1"/>
  <c r="IV59" i="3"/>
  <c r="IV192" i="3"/>
  <c r="IV63" i="3"/>
  <c r="IV51" i="3"/>
  <c r="IV187" i="3" s="1"/>
  <c r="IU241" i="3"/>
  <c r="CZ157" i="7" l="1"/>
  <c r="CY168" i="7"/>
  <c r="IV75" i="6"/>
  <c r="IV82" i="6"/>
  <c r="HN146" i="3"/>
  <c r="HN150" i="3" s="1"/>
  <c r="HN158" i="3" s="1"/>
  <c r="IU130" i="3"/>
  <c r="IU29" i="6" s="1"/>
  <c r="IU74" i="3"/>
  <c r="IU98" i="6" s="1"/>
  <c r="IW37" i="3"/>
  <c r="IW35" i="3"/>
  <c r="IW39" i="3"/>
  <c r="IW38" i="3"/>
  <c r="IW33" i="3"/>
  <c r="IW97" i="6" s="1"/>
  <c r="IW31" i="3"/>
  <c r="IW32" i="3"/>
  <c r="IW36" i="3"/>
  <c r="IW34" i="3"/>
  <c r="IW30" i="3"/>
  <c r="IV188" i="3"/>
  <c r="IV200" i="3" s="1"/>
  <c r="IU75" i="3"/>
  <c r="IU191" i="3" s="1"/>
  <c r="IV186" i="3"/>
  <c r="IU73" i="3"/>
  <c r="IU78" i="3"/>
  <c r="IV185" i="3"/>
  <c r="IV143" i="3"/>
  <c r="IU72" i="3"/>
  <c r="IU71" i="3"/>
  <c r="IW121" i="3"/>
  <c r="IW122" i="3" s="1"/>
  <c r="IW126" i="3"/>
  <c r="IW127" i="3" s="1"/>
  <c r="IW102" i="3"/>
  <c r="IW103" i="3" s="1"/>
  <c r="IW117" i="3"/>
  <c r="IV112" i="3"/>
  <c r="IV101" i="3"/>
  <c r="IV105" i="3" s="1"/>
  <c r="IV28" i="6" s="1"/>
  <c r="IU77" i="3"/>
  <c r="IV135" i="3"/>
  <c r="IV190" i="3"/>
  <c r="IU79" i="3"/>
  <c r="IU76" i="3"/>
  <c r="IX1" i="3"/>
  <c r="IX25" i="3"/>
  <c r="IX15" i="3"/>
  <c r="DA157" i="7" l="1"/>
  <c r="CZ168" i="7"/>
  <c r="IV3" i="6"/>
  <c r="IU4" i="6"/>
  <c r="IU5" i="6" s="1"/>
  <c r="IU242" i="3"/>
  <c r="IW136" i="3"/>
  <c r="IW47" i="3"/>
  <c r="IW74" i="6" s="1"/>
  <c r="IW59" i="3"/>
  <c r="IW41" i="3"/>
  <c r="IW42" i="3" s="1"/>
  <c r="IW3" i="3" s="1"/>
  <c r="IW192" i="3"/>
  <c r="IW63" i="3"/>
  <c r="IW51" i="3"/>
  <c r="IW187" i="3" s="1"/>
  <c r="IW67" i="3"/>
  <c r="IW55" i="3"/>
  <c r="IW189" i="3" s="1"/>
  <c r="IX89" i="3"/>
  <c r="IX5" i="3"/>
  <c r="IX26" i="3"/>
  <c r="IW54" i="3"/>
  <c r="IW64" i="3"/>
  <c r="IX17" i="3"/>
  <c r="IX16" i="3"/>
  <c r="IY14" i="3"/>
  <c r="IX2" i="3"/>
  <c r="HO146" i="3" s="1"/>
  <c r="HO150" i="3" s="1"/>
  <c r="HO158" i="3" s="1"/>
  <c r="IX84" i="3"/>
  <c r="IW156" i="3"/>
  <c r="IW110" i="3"/>
  <c r="IW118" i="3" s="1"/>
  <c r="IW90" i="3"/>
  <c r="IW94" i="3" s="1"/>
  <c r="IW96" i="3" s="1"/>
  <c r="IW61" i="3"/>
  <c r="IW53" i="3"/>
  <c r="IX19" i="3"/>
  <c r="IW144" i="3"/>
  <c r="IW48" i="3"/>
  <c r="IW142" i="3" s="1"/>
  <c r="IW60" i="3"/>
  <c r="IW75" i="6" s="1"/>
  <c r="IV241" i="3"/>
  <c r="IW52" i="3"/>
  <c r="IW62" i="3"/>
  <c r="IW4" i="3"/>
  <c r="IV128" i="3"/>
  <c r="IV123" i="3"/>
  <c r="IW65" i="3"/>
  <c r="IW49" i="3"/>
  <c r="IW50" i="3"/>
  <c r="IW66" i="3"/>
  <c r="DB157" i="7" l="1"/>
  <c r="DA168" i="7"/>
  <c r="IX145" i="3"/>
  <c r="IW82" i="6"/>
  <c r="IV76" i="3"/>
  <c r="IW188" i="3"/>
  <c r="IW200" i="3" s="1"/>
  <c r="IV75" i="3"/>
  <c r="IV191" i="3" s="1"/>
  <c r="IV74" i="3"/>
  <c r="IV98" i="6" s="1"/>
  <c r="IV77" i="3"/>
  <c r="IX126" i="3"/>
  <c r="IX127" i="3" s="1"/>
  <c r="IX117" i="3"/>
  <c r="IX121" i="3"/>
  <c r="IX122" i="3" s="1"/>
  <c r="IX102" i="3"/>
  <c r="IX103" i="3" s="1"/>
  <c r="IV130" i="3"/>
  <c r="IV29" i="6" s="1"/>
  <c r="IV71" i="3"/>
  <c r="IW186" i="3"/>
  <c r="IV73" i="3"/>
  <c r="IY25" i="3"/>
  <c r="IY1" i="3"/>
  <c r="IY15" i="3"/>
  <c r="IW135" i="3"/>
  <c r="IV78" i="3"/>
  <c r="IW185" i="3"/>
  <c r="IW143" i="3"/>
  <c r="IV72" i="3"/>
  <c r="IW101" i="3"/>
  <c r="IW105" i="3" s="1"/>
  <c r="IW28" i="6" s="1"/>
  <c r="IW112" i="3"/>
  <c r="IX37" i="3"/>
  <c r="IX38" i="3"/>
  <c r="IX39" i="3"/>
  <c r="IX33" i="3"/>
  <c r="IX97" i="6" s="1"/>
  <c r="IX31" i="3"/>
  <c r="IX35" i="3"/>
  <c r="IX32" i="3"/>
  <c r="IX36" i="3"/>
  <c r="IX34" i="3"/>
  <c r="IX30" i="3"/>
  <c r="IW190" i="3"/>
  <c r="IV79" i="3"/>
  <c r="DC157" i="7" l="1"/>
  <c r="DB168" i="7"/>
  <c r="IV4" i="6"/>
  <c r="IV5" i="6" s="1"/>
  <c r="IW3" i="6"/>
  <c r="IX54" i="3"/>
  <c r="IX64" i="3"/>
  <c r="IW128" i="3"/>
  <c r="IW123" i="3"/>
  <c r="IX156" i="3"/>
  <c r="IX110" i="3"/>
  <c r="IX118" i="3" s="1"/>
  <c r="IX90" i="3"/>
  <c r="IX94" i="3" s="1"/>
  <c r="IX96" i="3" s="1"/>
  <c r="IX61" i="3"/>
  <c r="IX53" i="3"/>
  <c r="IW241" i="3"/>
  <c r="IV242" i="3"/>
  <c r="IX67" i="3"/>
  <c r="IX55" i="3"/>
  <c r="IX189" i="3" s="1"/>
  <c r="IX62" i="3"/>
  <c r="IX52" i="3"/>
  <c r="IX4" i="3"/>
  <c r="IY17" i="3"/>
  <c r="IY16" i="3"/>
  <c r="IZ14" i="3"/>
  <c r="IY2" i="3"/>
  <c r="IY145" i="3" s="1"/>
  <c r="IY84" i="3"/>
  <c r="IX144" i="3"/>
  <c r="IX48" i="3"/>
  <c r="IX142" i="3" s="1"/>
  <c r="IX60" i="3"/>
  <c r="IX50" i="3"/>
  <c r="IX66" i="3"/>
  <c r="IY19" i="3"/>
  <c r="IX136" i="3"/>
  <c r="IX47" i="3"/>
  <c r="IX74" i="6" s="1"/>
  <c r="IX59" i="3"/>
  <c r="IX41" i="3"/>
  <c r="IX42" i="3" s="1"/>
  <c r="IX3" i="3" s="1"/>
  <c r="IX65" i="3"/>
  <c r="IX49" i="3"/>
  <c r="IX192" i="3"/>
  <c r="IX63" i="3"/>
  <c r="IX51" i="3"/>
  <c r="IX187" i="3" s="1"/>
  <c r="IY89" i="3"/>
  <c r="IY5" i="3"/>
  <c r="IY26" i="3"/>
  <c r="DD157" i="7" l="1"/>
  <c r="DC168" i="7"/>
  <c r="IX75" i="6"/>
  <c r="IX82" i="6"/>
  <c r="HP146" i="3"/>
  <c r="HP150" i="3" s="1"/>
  <c r="HP158" i="3" s="1"/>
  <c r="IX185" i="3"/>
  <c r="IX143" i="3"/>
  <c r="IW72" i="3"/>
  <c r="IX190" i="3"/>
  <c r="IW79" i="3"/>
  <c r="IX112" i="3"/>
  <c r="IX101" i="3"/>
  <c r="IX105" i="3" s="1"/>
  <c r="IX28" i="6" s="1"/>
  <c r="IX135" i="3"/>
  <c r="IY102" i="3"/>
  <c r="IY103" i="3" s="1"/>
  <c r="IY121" i="3"/>
  <c r="IY122" i="3" s="1"/>
  <c r="IY126" i="3"/>
  <c r="IY127" i="3" s="1"/>
  <c r="IY117" i="3"/>
  <c r="IW130" i="3"/>
  <c r="IW29" i="6" s="1"/>
  <c r="IW71" i="3"/>
  <c r="IW74" i="3"/>
  <c r="IW98" i="6" s="1"/>
  <c r="IW78" i="3"/>
  <c r="IZ25" i="3"/>
  <c r="IZ15" i="3"/>
  <c r="IZ1" i="3"/>
  <c r="IW76" i="3"/>
  <c r="IX188" i="3"/>
  <c r="IX200" i="3" s="1"/>
  <c r="IW75" i="3"/>
  <c r="IW191" i="3" s="1"/>
  <c r="IW77" i="3"/>
  <c r="IY39" i="3"/>
  <c r="IY38" i="3"/>
  <c r="IY31" i="3"/>
  <c r="IY32" i="3"/>
  <c r="IY36" i="3"/>
  <c r="IY34" i="3"/>
  <c r="IY30" i="3"/>
  <c r="IY33" i="3"/>
  <c r="IY97" i="6" s="1"/>
  <c r="IY37" i="3"/>
  <c r="IY35" i="3"/>
  <c r="IX186" i="3"/>
  <c r="IW73" i="3"/>
  <c r="DE157" i="7" l="1"/>
  <c r="DD168" i="7"/>
  <c r="IX3" i="6"/>
  <c r="IW4" i="6"/>
  <c r="IW5" i="6" s="1"/>
  <c r="IY136" i="3"/>
  <c r="IY59" i="3"/>
  <c r="IY41" i="3"/>
  <c r="IY42" i="3" s="1"/>
  <c r="IY3" i="3" s="1"/>
  <c r="IY47" i="3"/>
  <c r="IY74" i="6" s="1"/>
  <c r="IZ17" i="3"/>
  <c r="IZ16" i="3"/>
  <c r="JA14" i="3"/>
  <c r="IZ2" i="3"/>
  <c r="HQ146" i="3" s="1"/>
  <c r="HQ150" i="3" s="1"/>
  <c r="HQ158" i="3" s="1"/>
  <c r="IZ84" i="3"/>
  <c r="IZ19" i="3"/>
  <c r="IW242" i="3"/>
  <c r="IZ89" i="3"/>
  <c r="IZ5" i="3"/>
  <c r="IZ26" i="3"/>
  <c r="IY156" i="3"/>
  <c r="IY90" i="3"/>
  <c r="IY94" i="3" s="1"/>
  <c r="IY96" i="3" s="1"/>
  <c r="IY110" i="3"/>
  <c r="IY118" i="3" s="1"/>
  <c r="IY61" i="3"/>
  <c r="IY53" i="3"/>
  <c r="IY144" i="3"/>
  <c r="IY48" i="3"/>
  <c r="IY142" i="3" s="1"/>
  <c r="IY60" i="3"/>
  <c r="IY64" i="3"/>
  <c r="IY54" i="3"/>
  <c r="IY67" i="3"/>
  <c r="IY55" i="3"/>
  <c r="IY189" i="3" s="1"/>
  <c r="IY65" i="3"/>
  <c r="IY49" i="3"/>
  <c r="IY192" i="3"/>
  <c r="IY63" i="3"/>
  <c r="IY51" i="3"/>
  <c r="IY187" i="3" s="1"/>
  <c r="IY50" i="3"/>
  <c r="IY66" i="3"/>
  <c r="IX241" i="3"/>
  <c r="IY62" i="3"/>
  <c r="IY52" i="3"/>
  <c r="IY4" i="3"/>
  <c r="IX123" i="3"/>
  <c r="IX128" i="3"/>
  <c r="DF157" i="7" l="1"/>
  <c r="DE168" i="7"/>
  <c r="IZ145" i="3"/>
  <c r="IY82" i="6"/>
  <c r="IY75" i="6"/>
  <c r="IX77" i="3"/>
  <c r="IZ38" i="3"/>
  <c r="IZ36" i="3"/>
  <c r="IZ31" i="3"/>
  <c r="IZ39" i="3"/>
  <c r="IZ32" i="3"/>
  <c r="IZ34" i="3"/>
  <c r="IZ30" i="3"/>
  <c r="IZ37" i="3"/>
  <c r="IZ35" i="3"/>
  <c r="IZ33" i="3"/>
  <c r="IZ97" i="6" s="1"/>
  <c r="IX78" i="3"/>
  <c r="IY186" i="3"/>
  <c r="IX73" i="3"/>
  <c r="IY190" i="3"/>
  <c r="IX79" i="3"/>
  <c r="IX74" i="3"/>
  <c r="IX98" i="6" s="1"/>
  <c r="IY188" i="3"/>
  <c r="IY200" i="3" s="1"/>
  <c r="IX75" i="3"/>
  <c r="IX191" i="3" s="1"/>
  <c r="IX76" i="3"/>
  <c r="IY135" i="3"/>
  <c r="IY112" i="3"/>
  <c r="IY101" i="3"/>
  <c r="IY105" i="3" s="1"/>
  <c r="IY28" i="6" s="1"/>
  <c r="IX71" i="3"/>
  <c r="IY185" i="3"/>
  <c r="IY143" i="3"/>
  <c r="IX72" i="3"/>
  <c r="IX130" i="3"/>
  <c r="IX29" i="6" s="1"/>
  <c r="IZ126" i="3"/>
  <c r="IZ127" i="3" s="1"/>
  <c r="IZ117" i="3"/>
  <c r="IZ102" i="3"/>
  <c r="IZ103" i="3" s="1"/>
  <c r="IZ121" i="3"/>
  <c r="IZ122" i="3" s="1"/>
  <c r="JA25" i="3"/>
  <c r="JA1" i="3"/>
  <c r="JA15" i="3"/>
  <c r="JA19" i="3" s="1"/>
  <c r="DG157" i="7" l="1"/>
  <c r="DF168" i="7"/>
  <c r="IY3" i="6"/>
  <c r="IX4" i="6"/>
  <c r="IX5" i="6" s="1"/>
  <c r="IZ192" i="3"/>
  <c r="IZ63" i="3"/>
  <c r="IZ51" i="3"/>
  <c r="IZ187" i="3" s="1"/>
  <c r="IX242" i="3"/>
  <c r="IZ156" i="3"/>
  <c r="IZ90" i="3"/>
  <c r="IZ94" i="3" s="1"/>
  <c r="IZ96" i="3" s="1"/>
  <c r="IZ110" i="3"/>
  <c r="IZ118" i="3" s="1"/>
  <c r="IZ53" i="3"/>
  <c r="IZ61" i="3"/>
  <c r="IZ66" i="3"/>
  <c r="IZ50" i="3"/>
  <c r="IY123" i="3"/>
  <c r="IY128" i="3"/>
  <c r="IZ144" i="3"/>
  <c r="IZ48" i="3"/>
  <c r="IZ142" i="3" s="1"/>
  <c r="IZ60" i="3"/>
  <c r="IY241" i="3"/>
  <c r="IZ62" i="3"/>
  <c r="IZ52" i="3"/>
  <c r="IZ4" i="3"/>
  <c r="IZ64" i="3"/>
  <c r="IZ54" i="3"/>
  <c r="JA89" i="3"/>
  <c r="JA26" i="3"/>
  <c r="JA5" i="3"/>
  <c r="IZ67" i="3"/>
  <c r="IZ55" i="3"/>
  <c r="IZ189" i="3" s="1"/>
  <c r="IZ65" i="3"/>
  <c r="IZ49" i="3"/>
  <c r="JA2" i="3"/>
  <c r="JA145" i="3" s="1"/>
  <c r="JA17" i="3"/>
  <c r="JA16" i="3"/>
  <c r="JB14" i="3"/>
  <c r="JA84" i="3"/>
  <c r="IZ136" i="3"/>
  <c r="IZ41" i="3"/>
  <c r="IZ42" i="3" s="1"/>
  <c r="IZ3" i="3" s="1"/>
  <c r="IZ47" i="3"/>
  <c r="IZ74" i="6" s="1"/>
  <c r="IZ59" i="3"/>
  <c r="DH157" i="7" l="1"/>
  <c r="DG168" i="7"/>
  <c r="IZ82" i="6"/>
  <c r="IZ75" i="6"/>
  <c r="HR146" i="3"/>
  <c r="HR150" i="3" s="1"/>
  <c r="HR158" i="3" s="1"/>
  <c r="IZ135" i="3"/>
  <c r="JA117" i="3"/>
  <c r="JA126" i="3"/>
  <c r="JA127" i="3" s="1"/>
  <c r="JA121" i="3"/>
  <c r="JA122" i="3" s="1"/>
  <c r="JA102" i="3"/>
  <c r="JA103" i="3" s="1"/>
  <c r="IZ101" i="3"/>
  <c r="IZ105" i="3" s="1"/>
  <c r="IZ28" i="6" s="1"/>
  <c r="IZ112" i="3"/>
  <c r="IY76" i="3"/>
  <c r="IZ185" i="3"/>
  <c r="IZ143" i="3"/>
  <c r="IY72" i="3"/>
  <c r="IY78" i="3"/>
  <c r="IY77" i="3"/>
  <c r="IZ188" i="3"/>
  <c r="IZ200" i="3" s="1"/>
  <c r="IY75" i="3"/>
  <c r="IY191" i="3" s="1"/>
  <c r="IZ186" i="3"/>
  <c r="IY73" i="3"/>
  <c r="JB1" i="3"/>
  <c r="JB25" i="3"/>
  <c r="JB15" i="3"/>
  <c r="JA38" i="3"/>
  <c r="JA39" i="3"/>
  <c r="JA32" i="3"/>
  <c r="JA34" i="3"/>
  <c r="JA30" i="3"/>
  <c r="JA36" i="3"/>
  <c r="JA37" i="3"/>
  <c r="JA35" i="3"/>
  <c r="JA33" i="3"/>
  <c r="JA97" i="6" s="1"/>
  <c r="JA31" i="3"/>
  <c r="IZ190" i="3"/>
  <c r="IY79" i="3"/>
  <c r="IY74" i="3"/>
  <c r="IY98" i="6" s="1"/>
  <c r="IY71" i="3"/>
  <c r="IY130" i="3"/>
  <c r="IY29" i="6" s="1"/>
  <c r="DI157" i="7" l="1"/>
  <c r="DH168" i="7"/>
  <c r="IZ3" i="6"/>
  <c r="IY4" i="6"/>
  <c r="IY5" i="6" s="1"/>
  <c r="JA66" i="3"/>
  <c r="JA50" i="3"/>
  <c r="IZ128" i="3"/>
  <c r="IZ123" i="3"/>
  <c r="IZ241" i="3"/>
  <c r="JB84" i="3"/>
  <c r="JC14" i="3"/>
  <c r="JB17" i="3"/>
  <c r="JB16" i="3"/>
  <c r="JB2" i="3"/>
  <c r="JB145" i="3" s="1"/>
  <c r="JB19" i="3"/>
  <c r="JA65" i="3"/>
  <c r="JA49" i="3"/>
  <c r="JA136" i="3"/>
  <c r="JA41" i="3"/>
  <c r="JA42" i="3" s="1"/>
  <c r="JA3" i="3" s="1"/>
  <c r="JA47" i="3"/>
  <c r="JA74" i="6" s="1"/>
  <c r="JA59" i="3"/>
  <c r="JB89" i="3"/>
  <c r="JB5" i="3"/>
  <c r="JB26" i="3"/>
  <c r="JA67" i="3"/>
  <c r="JA55" i="3"/>
  <c r="JA189" i="3" s="1"/>
  <c r="JA192" i="3"/>
  <c r="JA63" i="3"/>
  <c r="JA51" i="3"/>
  <c r="JA187" i="3" s="1"/>
  <c r="IY242" i="3"/>
  <c r="JA52" i="3"/>
  <c r="JA4" i="3"/>
  <c r="JA62" i="3"/>
  <c r="JA64" i="3"/>
  <c r="JA54" i="3"/>
  <c r="JA144" i="3"/>
  <c r="JA48" i="3"/>
  <c r="JA142" i="3" s="1"/>
  <c r="JA60" i="3"/>
  <c r="JA75" i="6" s="1"/>
  <c r="JA156" i="3"/>
  <c r="JA110" i="3"/>
  <c r="JA118" i="3" s="1"/>
  <c r="JA90" i="3"/>
  <c r="JA94" i="3" s="1"/>
  <c r="JA96" i="3" s="1"/>
  <c r="JA61" i="3"/>
  <c r="JA53" i="3"/>
  <c r="DJ157" i="7" l="1"/>
  <c r="DI168" i="7"/>
  <c r="JA82" i="6"/>
  <c r="HS146" i="3"/>
  <c r="HS150" i="3" s="1"/>
  <c r="HS158" i="3" s="1"/>
  <c r="JA188" i="3"/>
  <c r="JA200" i="3" s="1"/>
  <c r="IZ75" i="3"/>
  <c r="IZ191" i="3" s="1"/>
  <c r="IZ71" i="3"/>
  <c r="IZ74" i="3"/>
  <c r="IZ98" i="6" s="1"/>
  <c r="JA135" i="3"/>
  <c r="JA190" i="3"/>
  <c r="IZ79" i="3"/>
  <c r="IZ130" i="3"/>
  <c r="IZ29" i="6" s="1"/>
  <c r="JA112" i="3"/>
  <c r="JA101" i="3"/>
  <c r="JA105" i="3" s="1"/>
  <c r="JA28" i="6" s="1"/>
  <c r="JA185" i="3"/>
  <c r="JA143" i="3"/>
  <c r="IZ72" i="3"/>
  <c r="JB36" i="3"/>
  <c r="JB39" i="3"/>
  <c r="JB34" i="3"/>
  <c r="JB32" i="3"/>
  <c r="JB30" i="3"/>
  <c r="JB37" i="3"/>
  <c r="JB35" i="3"/>
  <c r="JB33" i="3"/>
  <c r="JB97" i="6" s="1"/>
  <c r="JB31" i="3"/>
  <c r="JB38" i="3"/>
  <c r="JB121" i="3"/>
  <c r="JB122" i="3" s="1"/>
  <c r="JB102" i="3"/>
  <c r="JB103" i="3" s="1"/>
  <c r="JB117" i="3"/>
  <c r="JB126" i="3"/>
  <c r="JB127" i="3" s="1"/>
  <c r="IZ77" i="3"/>
  <c r="JA186" i="3"/>
  <c r="IZ73" i="3"/>
  <c r="IZ76" i="3"/>
  <c r="JC1" i="3"/>
  <c r="JC25" i="3"/>
  <c r="JC15" i="3"/>
  <c r="IZ78" i="3"/>
  <c r="DK157" i="7" l="1"/>
  <c r="DJ168" i="7"/>
  <c r="JA3" i="6"/>
  <c r="IZ4" i="6"/>
  <c r="IZ5" i="6" s="1"/>
  <c r="JC17" i="3"/>
  <c r="JC16" i="3"/>
  <c r="JD14" i="3"/>
  <c r="JC2" i="3"/>
  <c r="HT146" i="3" s="1"/>
  <c r="HT150" i="3" s="1"/>
  <c r="HT158" i="3" s="1"/>
  <c r="JC84" i="3"/>
  <c r="JB136" i="3"/>
  <c r="JB41" i="3"/>
  <c r="JB42" i="3" s="1"/>
  <c r="JB3" i="3" s="1"/>
  <c r="JB47" i="3"/>
  <c r="JB74" i="6" s="1"/>
  <c r="JB59" i="3"/>
  <c r="JB156" i="3"/>
  <c r="JB90" i="3"/>
  <c r="JB94" i="3" s="1"/>
  <c r="JB96" i="3" s="1"/>
  <c r="JB110" i="3"/>
  <c r="JB118" i="3" s="1"/>
  <c r="JB61" i="3"/>
  <c r="JB53" i="3"/>
  <c r="JB192" i="3"/>
  <c r="JB51" i="3"/>
  <c r="JB187" i="3" s="1"/>
  <c r="JB63" i="3"/>
  <c r="JA241" i="3"/>
  <c r="JC89" i="3"/>
  <c r="JC5" i="3"/>
  <c r="JC26" i="3"/>
  <c r="JC19" i="3"/>
  <c r="JB65" i="3"/>
  <c r="JB49" i="3"/>
  <c r="JB66" i="3"/>
  <c r="JB50" i="3"/>
  <c r="JA123" i="3"/>
  <c r="JA128" i="3"/>
  <c r="JB144" i="3"/>
  <c r="JB60" i="3"/>
  <c r="JB48" i="3"/>
  <c r="JB142" i="3" s="1"/>
  <c r="JB64" i="3"/>
  <c r="JB54" i="3"/>
  <c r="IZ242" i="3"/>
  <c r="JB62" i="3"/>
  <c r="JB52" i="3"/>
  <c r="JB4" i="3"/>
  <c r="JB67" i="3"/>
  <c r="JB55" i="3"/>
  <c r="JB189" i="3" s="1"/>
  <c r="DL157" i="7" l="1"/>
  <c r="DK168" i="7"/>
  <c r="JC145" i="3"/>
  <c r="JB75" i="6"/>
  <c r="JB82" i="6"/>
  <c r="JA130" i="3"/>
  <c r="JA29" i="6" s="1"/>
  <c r="JB185" i="3"/>
  <c r="JB143" i="3"/>
  <c r="JA72" i="3"/>
  <c r="JC102" i="3"/>
  <c r="JC103" i="3" s="1"/>
  <c r="JC121" i="3"/>
  <c r="JC122" i="3" s="1"/>
  <c r="JC126" i="3"/>
  <c r="JC127" i="3" s="1"/>
  <c r="JC117" i="3"/>
  <c r="JB186" i="3"/>
  <c r="JA73" i="3"/>
  <c r="JB190" i="3"/>
  <c r="JA79" i="3"/>
  <c r="JA78" i="3"/>
  <c r="JA76" i="3"/>
  <c r="JB101" i="3"/>
  <c r="JB105" i="3" s="1"/>
  <c r="JB28" i="6" s="1"/>
  <c r="JB112" i="3"/>
  <c r="JA71" i="3"/>
  <c r="JD1" i="3"/>
  <c r="JD25" i="3"/>
  <c r="JD15" i="3"/>
  <c r="JA74" i="3"/>
  <c r="JA98" i="6" s="1"/>
  <c r="JA77" i="3"/>
  <c r="JB188" i="3"/>
  <c r="JB200" i="3" s="1"/>
  <c r="JA75" i="3"/>
  <c r="JA191" i="3" s="1"/>
  <c r="JB135" i="3"/>
  <c r="JC36" i="3"/>
  <c r="JC39" i="3"/>
  <c r="JC37" i="3"/>
  <c r="JC33" i="3"/>
  <c r="JC97" i="6" s="1"/>
  <c r="JC30" i="3"/>
  <c r="JC35" i="3"/>
  <c r="JC32" i="3"/>
  <c r="JC31" i="3"/>
  <c r="JC38" i="3"/>
  <c r="JC34" i="3"/>
  <c r="DM157" i="7" l="1"/>
  <c r="DL168" i="7"/>
  <c r="JA4" i="6"/>
  <c r="JA5" i="6" s="1"/>
  <c r="JB3" i="6"/>
  <c r="JA242" i="3"/>
  <c r="JC67" i="3"/>
  <c r="JC55" i="3"/>
  <c r="JC189" i="3" s="1"/>
  <c r="JC156" i="3"/>
  <c r="J156" i="3" s="1"/>
  <c r="JC90" i="3"/>
  <c r="JC94" i="3" s="1"/>
  <c r="JC96" i="3" s="1"/>
  <c r="JC110" i="3"/>
  <c r="JC118" i="3" s="1"/>
  <c r="JC61" i="3"/>
  <c r="JC53" i="3"/>
  <c r="JB123" i="3"/>
  <c r="JB128" i="3"/>
  <c r="JD17" i="3"/>
  <c r="JD16" i="3"/>
  <c r="JE14" i="3"/>
  <c r="JD2" i="3"/>
  <c r="JD145" i="3" s="1"/>
  <c r="JD84" i="3"/>
  <c r="JD89" i="3"/>
  <c r="JD5" i="3"/>
  <c r="JD26" i="3"/>
  <c r="JC136" i="3"/>
  <c r="JC41" i="3"/>
  <c r="JC42" i="3" s="1"/>
  <c r="JC3" i="3" s="1"/>
  <c r="JC47" i="3"/>
  <c r="JC74" i="6" s="1"/>
  <c r="J74" i="6" s="1"/>
  <c r="JC59" i="3"/>
  <c r="JC52" i="3"/>
  <c r="JC62" i="3"/>
  <c r="JC4" i="3"/>
  <c r="JC192" i="3"/>
  <c r="JC63" i="3"/>
  <c r="JC51" i="3"/>
  <c r="JC187" i="3" s="1"/>
  <c r="JC66" i="3"/>
  <c r="JC50" i="3"/>
  <c r="JD19" i="3"/>
  <c r="JC64" i="3"/>
  <c r="JC54" i="3"/>
  <c r="JB241" i="3"/>
  <c r="JC65" i="3"/>
  <c r="JC49" i="3"/>
  <c r="JC144" i="3"/>
  <c r="J144" i="3" s="1"/>
  <c r="JC60" i="3"/>
  <c r="JC75" i="6" s="1"/>
  <c r="J75" i="6" s="1"/>
  <c r="JC48" i="3"/>
  <c r="JC142" i="3" s="1"/>
  <c r="J142" i="3" s="1"/>
  <c r="DN157" i="7" l="1"/>
  <c r="DM168" i="7"/>
  <c r="JC82" i="6"/>
  <c r="JB130" i="3"/>
  <c r="JB29" i="6" s="1"/>
  <c r="JD121" i="3"/>
  <c r="JD122" i="3" s="1"/>
  <c r="JD117" i="3"/>
  <c r="JD126" i="3"/>
  <c r="JD127" i="3" s="1"/>
  <c r="JD102" i="3"/>
  <c r="JD103" i="3" s="1"/>
  <c r="JB74" i="3"/>
  <c r="JB98" i="6" s="1"/>
  <c r="JE1" i="3"/>
  <c r="JE15" i="3"/>
  <c r="JE25" i="3"/>
  <c r="JC186" i="3"/>
  <c r="JB73" i="3"/>
  <c r="JC185" i="3"/>
  <c r="JC143" i="3"/>
  <c r="J143" i="3" s="1"/>
  <c r="JB72" i="3"/>
  <c r="JB76" i="3"/>
  <c r="JD39" i="3"/>
  <c r="JD34" i="3"/>
  <c r="JD37" i="3"/>
  <c r="JD36" i="3"/>
  <c r="JD35" i="3"/>
  <c r="JD33" i="3"/>
  <c r="JD97" i="6" s="1"/>
  <c r="JD31" i="3"/>
  <c r="JD38" i="3"/>
  <c r="JD32" i="3"/>
  <c r="JD30" i="3"/>
  <c r="JB78" i="3"/>
  <c r="JC112" i="3"/>
  <c r="JC101" i="3"/>
  <c r="JC105" i="3" s="1"/>
  <c r="JC28" i="6" s="1"/>
  <c r="JB71" i="3"/>
  <c r="JC135" i="3"/>
  <c r="JC188" i="3"/>
  <c r="JC200" i="3" s="1"/>
  <c r="JB75" i="3"/>
  <c r="JB191" i="3" s="1"/>
  <c r="JB77" i="3"/>
  <c r="JB242" i="3"/>
  <c r="J136" i="3"/>
  <c r="JC137" i="3" s="1"/>
  <c r="JC149" i="3" s="1"/>
  <c r="JC190" i="3"/>
  <c r="JB79" i="3"/>
  <c r="DO157" i="7" l="1"/>
  <c r="DN168" i="7"/>
  <c r="JB4" i="6"/>
  <c r="JB5" i="6" s="1"/>
  <c r="JC3" i="6"/>
  <c r="HU146" i="3"/>
  <c r="JD52" i="3"/>
  <c r="JD62" i="3"/>
  <c r="JD4" i="3"/>
  <c r="JC128" i="3"/>
  <c r="JC123" i="3"/>
  <c r="JD144" i="3"/>
  <c r="JD48" i="3"/>
  <c r="JD142" i="3" s="1"/>
  <c r="JD60" i="3"/>
  <c r="JD67" i="3"/>
  <c r="JD55" i="3"/>
  <c r="JD189" i="3" s="1"/>
  <c r="JD64" i="3"/>
  <c r="JD54" i="3"/>
  <c r="JE89" i="3"/>
  <c r="JE5" i="3"/>
  <c r="JE26" i="3"/>
  <c r="JE17" i="3"/>
  <c r="JE16" i="3"/>
  <c r="JF14" i="3"/>
  <c r="JE2" i="3"/>
  <c r="JE145" i="3" s="1"/>
  <c r="JE84" i="3"/>
  <c r="JD136" i="3"/>
  <c r="JD137" i="3" s="1"/>
  <c r="JD149" i="3" s="1"/>
  <c r="JD41" i="3"/>
  <c r="JD42" i="3" s="1"/>
  <c r="JD3" i="3" s="1"/>
  <c r="JD47" i="3"/>
  <c r="JD74" i="6" s="1"/>
  <c r="JD59" i="3"/>
  <c r="JE19" i="3"/>
  <c r="JD192" i="3"/>
  <c r="JD63" i="3"/>
  <c r="JD51" i="3"/>
  <c r="JD187" i="3" s="1"/>
  <c r="JC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GU193" i="3"/>
  <c r="GV193" i="3"/>
  <c r="GW193" i="3"/>
  <c r="GX193" i="3"/>
  <c r="GY193" i="3"/>
  <c r="GZ193" i="3"/>
  <c r="HA193" i="3"/>
  <c r="HB193" i="3"/>
  <c r="HC193" i="3"/>
  <c r="HD193" i="3"/>
  <c r="HE193" i="3"/>
  <c r="HF193" i="3"/>
  <c r="HG193" i="3"/>
  <c r="HH193" i="3"/>
  <c r="HI193" i="3"/>
  <c r="HJ193" i="3"/>
  <c r="HK193" i="3"/>
  <c r="HL193" i="3"/>
  <c r="HM193" i="3"/>
  <c r="HN193" i="3"/>
  <c r="HO193" i="3"/>
  <c r="HP193" i="3"/>
  <c r="HQ193" i="3"/>
  <c r="HR193" i="3"/>
  <c r="HS193" i="3"/>
  <c r="HT193" i="3"/>
  <c r="HU193" i="3"/>
  <c r="HV193" i="3"/>
  <c r="HW193" i="3"/>
  <c r="HX193" i="3"/>
  <c r="HY193" i="3"/>
  <c r="HZ193" i="3"/>
  <c r="IA193" i="3"/>
  <c r="IB193" i="3"/>
  <c r="IC193" i="3"/>
  <c r="ID193" i="3"/>
  <c r="IE193" i="3"/>
  <c r="IF193" i="3"/>
  <c r="IG193" i="3"/>
  <c r="IH193" i="3"/>
  <c r="II193" i="3"/>
  <c r="IJ193" i="3"/>
  <c r="IK193" i="3"/>
  <c r="IL193" i="3"/>
  <c r="IM193" i="3"/>
  <c r="IN193" i="3"/>
  <c r="IO193" i="3"/>
  <c r="IP193" i="3"/>
  <c r="IQ193" i="3"/>
  <c r="IR193" i="3"/>
  <c r="IS193" i="3"/>
  <c r="IT193" i="3"/>
  <c r="IU193" i="3"/>
  <c r="IV193" i="3"/>
  <c r="IW193" i="3"/>
  <c r="JA193" i="3"/>
  <c r="IZ193" i="3"/>
  <c r="IX193" i="3"/>
  <c r="IY193" i="3"/>
  <c r="JB193" i="3"/>
  <c r="JD110" i="3"/>
  <c r="JD118" i="3" s="1"/>
  <c r="JD156" i="3"/>
  <c r="JD61" i="3"/>
  <c r="JD53" i="3"/>
  <c r="JD90" i="3"/>
  <c r="JD94" i="3" s="1"/>
  <c r="JD96" i="3" s="1"/>
  <c r="JD66" i="3"/>
  <c r="JD50" i="3"/>
  <c r="L137" i="3"/>
  <c r="M137" i="3"/>
  <c r="M149" i="3" s="1"/>
  <c r="N137" i="3"/>
  <c r="N149" i="3" s="1"/>
  <c r="O137" i="3"/>
  <c r="O149" i="3" s="1"/>
  <c r="P137" i="3"/>
  <c r="P149" i="3" s="1"/>
  <c r="Q137" i="3"/>
  <c r="Q149" i="3" s="1"/>
  <c r="R137" i="3"/>
  <c r="R149" i="3" s="1"/>
  <c r="S137" i="3"/>
  <c r="S149" i="3" s="1"/>
  <c r="T137" i="3"/>
  <c r="T149" i="3" s="1"/>
  <c r="U137" i="3"/>
  <c r="U149" i="3" s="1"/>
  <c r="V137" i="3"/>
  <c r="V149" i="3" s="1"/>
  <c r="W137" i="3"/>
  <c r="W149" i="3" s="1"/>
  <c r="X137" i="3"/>
  <c r="X149" i="3" s="1"/>
  <c r="Y137" i="3"/>
  <c r="Y149" i="3" s="1"/>
  <c r="Z137" i="3"/>
  <c r="Z149" i="3" s="1"/>
  <c r="AA137" i="3"/>
  <c r="AA149" i="3" s="1"/>
  <c r="AB137" i="3"/>
  <c r="AB149" i="3" s="1"/>
  <c r="AC137" i="3"/>
  <c r="AC149" i="3" s="1"/>
  <c r="AD137" i="3"/>
  <c r="AD149" i="3" s="1"/>
  <c r="AE137" i="3"/>
  <c r="AE149" i="3" s="1"/>
  <c r="AF137" i="3"/>
  <c r="AF149" i="3" s="1"/>
  <c r="AG137" i="3"/>
  <c r="AG149" i="3" s="1"/>
  <c r="AH137" i="3"/>
  <c r="AH149" i="3" s="1"/>
  <c r="AI137" i="3"/>
  <c r="AI149" i="3" s="1"/>
  <c r="AJ137" i="3"/>
  <c r="AJ149" i="3" s="1"/>
  <c r="AK137" i="3"/>
  <c r="AK149" i="3" s="1"/>
  <c r="AL137" i="3"/>
  <c r="AL149" i="3" s="1"/>
  <c r="AM137" i="3"/>
  <c r="AM149" i="3" s="1"/>
  <c r="AN137" i="3"/>
  <c r="AN149" i="3" s="1"/>
  <c r="AO137" i="3"/>
  <c r="AO149" i="3" s="1"/>
  <c r="AP137" i="3"/>
  <c r="AP149" i="3" s="1"/>
  <c r="AQ137" i="3"/>
  <c r="AQ149" i="3" s="1"/>
  <c r="AR137" i="3"/>
  <c r="AR149" i="3" s="1"/>
  <c r="AS137" i="3"/>
  <c r="AS149" i="3" s="1"/>
  <c r="AT137" i="3"/>
  <c r="AT149" i="3" s="1"/>
  <c r="AU137" i="3"/>
  <c r="AU149" i="3" s="1"/>
  <c r="AV137" i="3"/>
  <c r="AV149" i="3" s="1"/>
  <c r="AW137" i="3"/>
  <c r="AW149" i="3" s="1"/>
  <c r="AX137" i="3"/>
  <c r="AX149" i="3" s="1"/>
  <c r="AY137" i="3"/>
  <c r="AY149" i="3" s="1"/>
  <c r="AZ137" i="3"/>
  <c r="AZ149" i="3" s="1"/>
  <c r="BA137" i="3"/>
  <c r="BA149" i="3" s="1"/>
  <c r="BB137" i="3"/>
  <c r="BB149" i="3" s="1"/>
  <c r="BC137" i="3"/>
  <c r="BC149" i="3" s="1"/>
  <c r="BD137" i="3"/>
  <c r="BD149" i="3" s="1"/>
  <c r="BE137" i="3"/>
  <c r="BE149" i="3" s="1"/>
  <c r="BF137" i="3"/>
  <c r="BF149" i="3" s="1"/>
  <c r="BG137" i="3"/>
  <c r="BG149" i="3" s="1"/>
  <c r="BH137" i="3"/>
  <c r="BH149" i="3" s="1"/>
  <c r="BI137" i="3"/>
  <c r="BI149" i="3" s="1"/>
  <c r="BJ137" i="3"/>
  <c r="BJ149" i="3" s="1"/>
  <c r="BK137" i="3"/>
  <c r="BK149" i="3" s="1"/>
  <c r="BL137" i="3"/>
  <c r="BL149" i="3" s="1"/>
  <c r="BM137" i="3"/>
  <c r="BM149" i="3" s="1"/>
  <c r="BN137" i="3"/>
  <c r="BN149" i="3" s="1"/>
  <c r="BO137" i="3"/>
  <c r="BO149" i="3" s="1"/>
  <c r="BP137" i="3"/>
  <c r="BP149" i="3" s="1"/>
  <c r="BQ137" i="3"/>
  <c r="BQ149" i="3" s="1"/>
  <c r="BR137" i="3"/>
  <c r="BR149" i="3" s="1"/>
  <c r="BS137" i="3"/>
  <c r="BS149" i="3" s="1"/>
  <c r="BT137" i="3"/>
  <c r="BT149" i="3" s="1"/>
  <c r="BU137" i="3"/>
  <c r="BU149" i="3" s="1"/>
  <c r="BV137" i="3"/>
  <c r="BV149" i="3" s="1"/>
  <c r="BW137" i="3"/>
  <c r="BW149" i="3" s="1"/>
  <c r="BX137" i="3"/>
  <c r="BX149" i="3" s="1"/>
  <c r="BY137" i="3"/>
  <c r="BY149" i="3" s="1"/>
  <c r="BZ137" i="3"/>
  <c r="BZ149" i="3" s="1"/>
  <c r="CA137" i="3"/>
  <c r="CA149" i="3" s="1"/>
  <c r="CB137" i="3"/>
  <c r="CB149" i="3" s="1"/>
  <c r="CC137" i="3"/>
  <c r="CC149" i="3" s="1"/>
  <c r="CD137" i="3"/>
  <c r="CD149" i="3" s="1"/>
  <c r="CE137" i="3"/>
  <c r="CE149" i="3" s="1"/>
  <c r="CF137" i="3"/>
  <c r="CF149" i="3" s="1"/>
  <c r="CG137" i="3"/>
  <c r="CG149" i="3" s="1"/>
  <c r="CH137" i="3"/>
  <c r="CH149" i="3" s="1"/>
  <c r="CI137" i="3"/>
  <c r="CI149" i="3" s="1"/>
  <c r="CJ137" i="3"/>
  <c r="CJ149" i="3" s="1"/>
  <c r="CK137" i="3"/>
  <c r="CK149" i="3" s="1"/>
  <c r="CL137" i="3"/>
  <c r="CL149" i="3" s="1"/>
  <c r="CM137" i="3"/>
  <c r="CM149" i="3" s="1"/>
  <c r="CN137" i="3"/>
  <c r="CN149" i="3" s="1"/>
  <c r="CO137" i="3"/>
  <c r="CO149" i="3" s="1"/>
  <c r="CP137" i="3"/>
  <c r="CP149" i="3" s="1"/>
  <c r="CQ137" i="3"/>
  <c r="CQ149" i="3" s="1"/>
  <c r="CR137" i="3"/>
  <c r="CR149" i="3" s="1"/>
  <c r="CS137" i="3"/>
  <c r="CS149" i="3" s="1"/>
  <c r="CT137" i="3"/>
  <c r="CT149" i="3" s="1"/>
  <c r="CU137" i="3"/>
  <c r="CU149" i="3" s="1"/>
  <c r="CV137" i="3"/>
  <c r="CV149" i="3" s="1"/>
  <c r="CW137" i="3"/>
  <c r="CW149" i="3" s="1"/>
  <c r="CX137" i="3"/>
  <c r="CX149" i="3" s="1"/>
  <c r="CY137" i="3"/>
  <c r="CY149" i="3" s="1"/>
  <c r="CZ137" i="3"/>
  <c r="CZ149" i="3" s="1"/>
  <c r="DA137" i="3"/>
  <c r="DA149" i="3" s="1"/>
  <c r="DB137" i="3"/>
  <c r="DB149" i="3" s="1"/>
  <c r="DC137" i="3"/>
  <c r="DC149" i="3" s="1"/>
  <c r="DD137" i="3"/>
  <c r="DD149" i="3" s="1"/>
  <c r="DE137" i="3"/>
  <c r="DE149" i="3" s="1"/>
  <c r="DF137" i="3"/>
  <c r="DF149" i="3" s="1"/>
  <c r="DG137" i="3"/>
  <c r="DG149" i="3" s="1"/>
  <c r="DH137" i="3"/>
  <c r="DH149" i="3" s="1"/>
  <c r="DI137" i="3"/>
  <c r="DI149" i="3" s="1"/>
  <c r="DJ137" i="3"/>
  <c r="DJ149" i="3" s="1"/>
  <c r="DK137" i="3"/>
  <c r="DK149" i="3" s="1"/>
  <c r="DL137" i="3"/>
  <c r="DL149" i="3" s="1"/>
  <c r="DM137" i="3"/>
  <c r="DM149" i="3" s="1"/>
  <c r="DN137" i="3"/>
  <c r="DN149" i="3" s="1"/>
  <c r="DO137" i="3"/>
  <c r="DO149" i="3" s="1"/>
  <c r="DP137" i="3"/>
  <c r="DP149" i="3" s="1"/>
  <c r="DQ137" i="3"/>
  <c r="DQ149" i="3" s="1"/>
  <c r="DR137" i="3"/>
  <c r="DR149" i="3" s="1"/>
  <c r="DS137" i="3"/>
  <c r="DS149" i="3" s="1"/>
  <c r="DT137" i="3"/>
  <c r="DT149" i="3" s="1"/>
  <c r="DU137" i="3"/>
  <c r="DU149" i="3" s="1"/>
  <c r="DV137" i="3"/>
  <c r="DV149" i="3" s="1"/>
  <c r="DW137" i="3"/>
  <c r="DW149" i="3" s="1"/>
  <c r="DX137" i="3"/>
  <c r="DX149" i="3" s="1"/>
  <c r="DY137" i="3"/>
  <c r="DY149" i="3" s="1"/>
  <c r="DZ137" i="3"/>
  <c r="DZ149" i="3" s="1"/>
  <c r="EA137" i="3"/>
  <c r="EA149" i="3" s="1"/>
  <c r="EB137" i="3"/>
  <c r="EB149" i="3" s="1"/>
  <c r="EC137" i="3"/>
  <c r="EC149" i="3" s="1"/>
  <c r="ED137" i="3"/>
  <c r="ED149" i="3" s="1"/>
  <c r="EE137" i="3"/>
  <c r="EE149" i="3" s="1"/>
  <c r="EF137" i="3"/>
  <c r="EF149" i="3" s="1"/>
  <c r="EG137" i="3"/>
  <c r="EG149" i="3" s="1"/>
  <c r="EH137" i="3"/>
  <c r="EH149" i="3" s="1"/>
  <c r="EI137" i="3"/>
  <c r="EI149" i="3" s="1"/>
  <c r="EJ137" i="3"/>
  <c r="EJ149" i="3" s="1"/>
  <c r="EK137" i="3"/>
  <c r="EK149" i="3" s="1"/>
  <c r="EL137" i="3"/>
  <c r="EL149" i="3" s="1"/>
  <c r="EM137" i="3"/>
  <c r="EM149" i="3" s="1"/>
  <c r="EN137" i="3"/>
  <c r="EN149" i="3" s="1"/>
  <c r="EO137" i="3"/>
  <c r="EO149" i="3" s="1"/>
  <c r="EP137" i="3"/>
  <c r="EP149" i="3" s="1"/>
  <c r="EQ137" i="3"/>
  <c r="EQ149" i="3" s="1"/>
  <c r="ER137" i="3"/>
  <c r="ER149" i="3" s="1"/>
  <c r="ES137" i="3"/>
  <c r="ES149" i="3" s="1"/>
  <c r="ET137" i="3"/>
  <c r="ET149" i="3" s="1"/>
  <c r="EU137" i="3"/>
  <c r="EU149" i="3" s="1"/>
  <c r="EV137" i="3"/>
  <c r="EV149" i="3" s="1"/>
  <c r="EW137" i="3"/>
  <c r="EW149" i="3" s="1"/>
  <c r="EX137" i="3"/>
  <c r="EX149" i="3" s="1"/>
  <c r="EY137" i="3"/>
  <c r="EY149" i="3" s="1"/>
  <c r="EZ137" i="3"/>
  <c r="EZ149" i="3" s="1"/>
  <c r="FA137" i="3"/>
  <c r="FA149" i="3" s="1"/>
  <c r="FB137" i="3"/>
  <c r="FB149" i="3" s="1"/>
  <c r="FC137" i="3"/>
  <c r="FC149" i="3" s="1"/>
  <c r="FD137" i="3"/>
  <c r="FD149" i="3" s="1"/>
  <c r="FE137" i="3"/>
  <c r="FE149" i="3" s="1"/>
  <c r="FF137" i="3"/>
  <c r="FF149" i="3" s="1"/>
  <c r="FG137" i="3"/>
  <c r="FG149" i="3" s="1"/>
  <c r="FH137" i="3"/>
  <c r="FH149" i="3" s="1"/>
  <c r="FI137" i="3"/>
  <c r="FI149" i="3" s="1"/>
  <c r="FJ137" i="3"/>
  <c r="FJ149" i="3" s="1"/>
  <c r="FK137" i="3"/>
  <c r="FK149" i="3" s="1"/>
  <c r="FL137" i="3"/>
  <c r="FL149" i="3" s="1"/>
  <c r="FM137" i="3"/>
  <c r="FM149" i="3" s="1"/>
  <c r="FN137" i="3"/>
  <c r="FN149" i="3" s="1"/>
  <c r="FO137" i="3"/>
  <c r="FO149" i="3" s="1"/>
  <c r="FP137" i="3"/>
  <c r="FP149" i="3" s="1"/>
  <c r="FQ137" i="3"/>
  <c r="FQ149" i="3" s="1"/>
  <c r="FR137" i="3"/>
  <c r="FR149" i="3" s="1"/>
  <c r="FS137" i="3"/>
  <c r="FS149" i="3" s="1"/>
  <c r="FT137" i="3"/>
  <c r="FT149" i="3" s="1"/>
  <c r="FU137" i="3"/>
  <c r="FU149" i="3" s="1"/>
  <c r="FV137" i="3"/>
  <c r="FV149" i="3" s="1"/>
  <c r="FW137" i="3"/>
  <c r="FW149" i="3" s="1"/>
  <c r="FX137" i="3"/>
  <c r="FX149" i="3" s="1"/>
  <c r="FY137" i="3"/>
  <c r="FY149" i="3" s="1"/>
  <c r="FZ137" i="3"/>
  <c r="FZ149" i="3" s="1"/>
  <c r="GA137" i="3"/>
  <c r="GA149" i="3" s="1"/>
  <c r="GB137" i="3"/>
  <c r="GB149" i="3" s="1"/>
  <c r="GC137" i="3"/>
  <c r="GC149" i="3" s="1"/>
  <c r="GD137" i="3"/>
  <c r="GD149" i="3" s="1"/>
  <c r="GE137" i="3"/>
  <c r="GE149" i="3" s="1"/>
  <c r="GF137" i="3"/>
  <c r="GF149" i="3" s="1"/>
  <c r="GG137" i="3"/>
  <c r="GG149" i="3" s="1"/>
  <c r="GH137" i="3"/>
  <c r="GH149" i="3" s="1"/>
  <c r="GI137" i="3"/>
  <c r="GI149" i="3" s="1"/>
  <c r="GJ137" i="3"/>
  <c r="GJ149" i="3" s="1"/>
  <c r="GK137" i="3"/>
  <c r="GK149" i="3" s="1"/>
  <c r="GL137" i="3"/>
  <c r="GL149" i="3" s="1"/>
  <c r="GM137" i="3"/>
  <c r="GM149" i="3" s="1"/>
  <c r="GN137" i="3"/>
  <c r="GN149" i="3" s="1"/>
  <c r="GO137" i="3"/>
  <c r="GO149" i="3" s="1"/>
  <c r="GP137" i="3"/>
  <c r="GP149" i="3" s="1"/>
  <c r="GQ137" i="3"/>
  <c r="GQ149" i="3" s="1"/>
  <c r="GR137" i="3"/>
  <c r="GR149" i="3" s="1"/>
  <c r="GS137" i="3"/>
  <c r="GS149" i="3" s="1"/>
  <c r="GT137" i="3"/>
  <c r="GT149" i="3" s="1"/>
  <c r="GU137" i="3"/>
  <c r="GU149" i="3" s="1"/>
  <c r="GV137" i="3"/>
  <c r="GV149" i="3" s="1"/>
  <c r="GW137" i="3"/>
  <c r="GW149" i="3" s="1"/>
  <c r="GX137" i="3"/>
  <c r="GX149" i="3" s="1"/>
  <c r="GY137" i="3"/>
  <c r="GY149" i="3" s="1"/>
  <c r="GZ137" i="3"/>
  <c r="GZ149" i="3" s="1"/>
  <c r="HA137" i="3"/>
  <c r="HA149" i="3" s="1"/>
  <c r="HB137" i="3"/>
  <c r="HB149" i="3" s="1"/>
  <c r="HC137" i="3"/>
  <c r="HC149" i="3" s="1"/>
  <c r="HD137" i="3"/>
  <c r="HD149" i="3" s="1"/>
  <c r="HE137" i="3"/>
  <c r="HE149" i="3" s="1"/>
  <c r="HF137" i="3"/>
  <c r="HF149" i="3" s="1"/>
  <c r="HG137" i="3"/>
  <c r="HG149" i="3" s="1"/>
  <c r="HH137" i="3"/>
  <c r="HH149" i="3" s="1"/>
  <c r="HI137" i="3"/>
  <c r="HI149" i="3" s="1"/>
  <c r="HJ137" i="3"/>
  <c r="HJ149" i="3" s="1"/>
  <c r="HK137" i="3"/>
  <c r="HK149" i="3" s="1"/>
  <c r="HL137" i="3"/>
  <c r="HL149" i="3" s="1"/>
  <c r="HM137" i="3"/>
  <c r="HM149" i="3" s="1"/>
  <c r="HN137" i="3"/>
  <c r="HN149" i="3" s="1"/>
  <c r="HO137" i="3"/>
  <c r="HO149" i="3" s="1"/>
  <c r="HP137" i="3"/>
  <c r="HP149" i="3" s="1"/>
  <c r="HQ137" i="3"/>
  <c r="HQ149" i="3" s="1"/>
  <c r="HR137" i="3"/>
  <c r="HR149" i="3" s="1"/>
  <c r="HS137" i="3"/>
  <c r="HS149" i="3" s="1"/>
  <c r="HT137" i="3"/>
  <c r="HT149" i="3" s="1"/>
  <c r="HU137" i="3"/>
  <c r="HU149" i="3" s="1"/>
  <c r="HV137" i="3"/>
  <c r="HV149" i="3" s="1"/>
  <c r="HW137" i="3"/>
  <c r="HW149" i="3" s="1"/>
  <c r="HX137" i="3"/>
  <c r="HX149" i="3" s="1"/>
  <c r="HY137" i="3"/>
  <c r="HY149" i="3" s="1"/>
  <c r="HZ137" i="3"/>
  <c r="HZ149" i="3" s="1"/>
  <c r="IA137" i="3"/>
  <c r="IA149" i="3" s="1"/>
  <c r="IB137" i="3"/>
  <c r="IB149" i="3" s="1"/>
  <c r="IC137" i="3"/>
  <c r="IC149" i="3" s="1"/>
  <c r="ID137" i="3"/>
  <c r="ID149" i="3" s="1"/>
  <c r="IE137" i="3"/>
  <c r="IE149" i="3" s="1"/>
  <c r="IF137" i="3"/>
  <c r="IF149" i="3" s="1"/>
  <c r="IG137" i="3"/>
  <c r="IG149" i="3" s="1"/>
  <c r="IH137" i="3"/>
  <c r="IH149" i="3" s="1"/>
  <c r="II137" i="3"/>
  <c r="II149" i="3" s="1"/>
  <c r="IJ137" i="3"/>
  <c r="IJ149" i="3" s="1"/>
  <c r="IK137" i="3"/>
  <c r="IK149" i="3" s="1"/>
  <c r="IL137" i="3"/>
  <c r="IL149" i="3" s="1"/>
  <c r="IM137" i="3"/>
  <c r="IM149" i="3" s="1"/>
  <c r="IN137" i="3"/>
  <c r="IN149" i="3" s="1"/>
  <c r="IO137" i="3"/>
  <c r="IO149" i="3" s="1"/>
  <c r="IP137" i="3"/>
  <c r="IP149" i="3" s="1"/>
  <c r="IQ137" i="3"/>
  <c r="IQ149" i="3" s="1"/>
  <c r="IR137" i="3"/>
  <c r="IR149" i="3" s="1"/>
  <c r="IS137" i="3"/>
  <c r="IS149" i="3" s="1"/>
  <c r="IT137" i="3"/>
  <c r="IT149" i="3" s="1"/>
  <c r="IU137" i="3"/>
  <c r="IU149" i="3" s="1"/>
  <c r="IV137" i="3"/>
  <c r="IV149" i="3" s="1"/>
  <c r="IW137" i="3"/>
  <c r="IW149" i="3" s="1"/>
  <c r="IX137" i="3"/>
  <c r="IX149" i="3" s="1"/>
  <c r="IY137" i="3"/>
  <c r="IY149" i="3" s="1"/>
  <c r="IZ137" i="3"/>
  <c r="IZ149" i="3" s="1"/>
  <c r="JA137" i="3"/>
  <c r="JA149" i="3" s="1"/>
  <c r="JB137" i="3"/>
  <c r="JB149" i="3" s="1"/>
  <c r="JC241" i="3"/>
  <c r="JD65" i="3"/>
  <c r="JD49" i="3"/>
  <c r="DP157" i="7" l="1"/>
  <c r="DO168" i="7"/>
  <c r="JD75" i="6"/>
  <c r="JD82" i="6"/>
  <c r="HV146" i="3"/>
  <c r="HV150" i="3" s="1"/>
  <c r="HV151" i="3" s="1"/>
  <c r="HV31" i="6" s="1"/>
  <c r="HV50" i="6" s="1"/>
  <c r="HU150" i="3"/>
  <c r="HU158" i="3" s="1"/>
  <c r="JC130" i="3"/>
  <c r="JC29" i="6" s="1"/>
  <c r="HB151" i="3"/>
  <c r="HB31" i="6" s="1"/>
  <c r="HB50" i="6" s="1"/>
  <c r="EP151" i="3"/>
  <c r="EP31" i="6" s="1"/>
  <c r="EP50" i="6" s="1"/>
  <c r="HS151" i="3"/>
  <c r="HS31" i="6" s="1"/>
  <c r="HS50" i="6" s="1"/>
  <c r="HK151" i="3"/>
  <c r="HK31" i="6" s="1"/>
  <c r="HK50" i="6" s="1"/>
  <c r="HC151" i="3"/>
  <c r="HC31" i="6" s="1"/>
  <c r="HC50" i="6" s="1"/>
  <c r="GU151" i="3"/>
  <c r="GU31" i="6" s="1"/>
  <c r="GU50" i="6" s="1"/>
  <c r="GM151" i="3"/>
  <c r="GM31" i="6" s="1"/>
  <c r="GM50" i="6" s="1"/>
  <c r="GE151" i="3"/>
  <c r="GE31" i="6" s="1"/>
  <c r="GE50" i="6" s="1"/>
  <c r="FW151" i="3"/>
  <c r="FW31" i="6" s="1"/>
  <c r="FW50" i="6" s="1"/>
  <c r="FO151" i="3"/>
  <c r="FO31" i="6" s="1"/>
  <c r="FO50" i="6" s="1"/>
  <c r="FG151" i="3"/>
  <c r="FG31" i="6" s="1"/>
  <c r="FG50" i="6" s="1"/>
  <c r="EY151" i="3"/>
  <c r="EY31" i="6" s="1"/>
  <c r="EY50" i="6" s="1"/>
  <c r="EQ151" i="3"/>
  <c r="EQ31" i="6" s="1"/>
  <c r="EQ50" i="6" s="1"/>
  <c r="EI151" i="3"/>
  <c r="EI31" i="6" s="1"/>
  <c r="EI50" i="6" s="1"/>
  <c r="EA151" i="3"/>
  <c r="EA31" i="6" s="1"/>
  <c r="EA50" i="6" s="1"/>
  <c r="DS151" i="3"/>
  <c r="DS31" i="6" s="1"/>
  <c r="DS50" i="6" s="1"/>
  <c r="DK151" i="3"/>
  <c r="DK31" i="6" s="1"/>
  <c r="DK50" i="6" s="1"/>
  <c r="DC151" i="3"/>
  <c r="DC31" i="6" s="1"/>
  <c r="DC50" i="6" s="1"/>
  <c r="CU151" i="3"/>
  <c r="CU31" i="6" s="1"/>
  <c r="CU50" i="6" s="1"/>
  <c r="CM151" i="3"/>
  <c r="CM31" i="6" s="1"/>
  <c r="CM50" i="6" s="1"/>
  <c r="CE151" i="3"/>
  <c r="CE31" i="6" s="1"/>
  <c r="CE50" i="6" s="1"/>
  <c r="BW151" i="3"/>
  <c r="BW31" i="6" s="1"/>
  <c r="BW50" i="6" s="1"/>
  <c r="BO151" i="3"/>
  <c r="BO31" i="6" s="1"/>
  <c r="BO50" i="6" s="1"/>
  <c r="BG151" i="3"/>
  <c r="BG31" i="6" s="1"/>
  <c r="BG50" i="6" s="1"/>
  <c r="AY151" i="3"/>
  <c r="AY31" i="6" s="1"/>
  <c r="AY50" i="6" s="1"/>
  <c r="AQ151" i="3"/>
  <c r="AQ31" i="6" s="1"/>
  <c r="AQ50" i="6" s="1"/>
  <c r="AI151" i="3"/>
  <c r="AI31" i="6" s="1"/>
  <c r="AI50" i="6" s="1"/>
  <c r="AA151" i="3"/>
  <c r="AA31" i="6" s="1"/>
  <c r="AA50" i="6" s="1"/>
  <c r="S151" i="3"/>
  <c r="S31" i="6" s="1"/>
  <c r="S50" i="6" s="1"/>
  <c r="JC71" i="3"/>
  <c r="JE37" i="3"/>
  <c r="JE35" i="3"/>
  <c r="JE36" i="3"/>
  <c r="JE39" i="3"/>
  <c r="JE33" i="3"/>
  <c r="JE97" i="6" s="1"/>
  <c r="JE31" i="3"/>
  <c r="JE38" i="3"/>
  <c r="JE32" i="3"/>
  <c r="JE30" i="3"/>
  <c r="JE34" i="3"/>
  <c r="GD151" i="3"/>
  <c r="GD31" i="6" s="1"/>
  <c r="GD50" i="6" s="1"/>
  <c r="DZ151" i="3"/>
  <c r="DZ31" i="6" s="1"/>
  <c r="DZ50" i="6" s="1"/>
  <c r="DB151" i="3"/>
  <c r="DB31" i="6" s="1"/>
  <c r="DB50" i="6" s="1"/>
  <c r="CD151" i="3"/>
  <c r="CD31" i="6" s="1"/>
  <c r="CD50" i="6" s="1"/>
  <c r="BV151" i="3"/>
  <c r="BV31" i="6" s="1"/>
  <c r="BV50" i="6" s="1"/>
  <c r="BN151" i="3"/>
  <c r="BN31" i="6" s="1"/>
  <c r="BN50" i="6" s="1"/>
  <c r="BF151" i="3"/>
  <c r="BF31" i="6" s="1"/>
  <c r="BF50" i="6" s="1"/>
  <c r="AX151" i="3"/>
  <c r="AX31" i="6" s="1"/>
  <c r="AX50" i="6" s="1"/>
  <c r="AP151" i="3"/>
  <c r="AP31" i="6" s="1"/>
  <c r="AP50" i="6" s="1"/>
  <c r="AH151" i="3"/>
  <c r="AH31" i="6" s="1"/>
  <c r="AH50" i="6" s="1"/>
  <c r="Z151" i="3"/>
  <c r="Z31" i="6" s="1"/>
  <c r="Z50" i="6" s="1"/>
  <c r="R151" i="3"/>
  <c r="R31" i="6" s="1"/>
  <c r="R50" i="6" s="1"/>
  <c r="JD135" i="3"/>
  <c r="JD190" i="3"/>
  <c r="JC79" i="3"/>
  <c r="GL151" i="3"/>
  <c r="GL31" i="6" s="1"/>
  <c r="GL50" i="6" s="1"/>
  <c r="EH151" i="3"/>
  <c r="EH31" i="6" s="1"/>
  <c r="EH50" i="6" s="1"/>
  <c r="CT151" i="3"/>
  <c r="CT31" i="6" s="1"/>
  <c r="CT50" i="6" s="1"/>
  <c r="HQ151" i="3"/>
  <c r="HQ31" i="6" s="1"/>
  <c r="HQ50" i="6" s="1"/>
  <c r="HI151" i="3"/>
  <c r="HI31" i="6" s="1"/>
  <c r="HI50" i="6" s="1"/>
  <c r="HA151" i="3"/>
  <c r="HA31" i="6" s="1"/>
  <c r="HA50" i="6" s="1"/>
  <c r="GS151" i="3"/>
  <c r="GS31" i="6" s="1"/>
  <c r="GS50" i="6" s="1"/>
  <c r="GK151" i="3"/>
  <c r="GK31" i="6" s="1"/>
  <c r="GK50" i="6" s="1"/>
  <c r="GC151" i="3"/>
  <c r="GC31" i="6" s="1"/>
  <c r="GC50" i="6" s="1"/>
  <c r="FU151" i="3"/>
  <c r="FU31" i="6" s="1"/>
  <c r="FU50" i="6" s="1"/>
  <c r="FM151" i="3"/>
  <c r="FM31" i="6" s="1"/>
  <c r="FM50" i="6" s="1"/>
  <c r="FE151" i="3"/>
  <c r="FE31" i="6" s="1"/>
  <c r="FE50" i="6" s="1"/>
  <c r="EW151" i="3"/>
  <c r="EW31" i="6" s="1"/>
  <c r="EW50" i="6" s="1"/>
  <c r="EO151" i="3"/>
  <c r="EO31" i="6" s="1"/>
  <c r="EO50" i="6" s="1"/>
  <c r="EG151" i="3"/>
  <c r="EG31" i="6" s="1"/>
  <c r="EG50" i="6" s="1"/>
  <c r="DY151" i="3"/>
  <c r="DY31" i="6" s="1"/>
  <c r="DY50" i="6" s="1"/>
  <c r="DQ151" i="3"/>
  <c r="DQ31" i="6" s="1"/>
  <c r="DQ50" i="6" s="1"/>
  <c r="DI151" i="3"/>
  <c r="DI31" i="6" s="1"/>
  <c r="DI50" i="6" s="1"/>
  <c r="DA151" i="3"/>
  <c r="DA31" i="6" s="1"/>
  <c r="DA50" i="6" s="1"/>
  <c r="CS151" i="3"/>
  <c r="CS31" i="6" s="1"/>
  <c r="CS50" i="6" s="1"/>
  <c r="CK151" i="3"/>
  <c r="CK31" i="6" s="1"/>
  <c r="CK50" i="6" s="1"/>
  <c r="CC151" i="3"/>
  <c r="CC31" i="6" s="1"/>
  <c r="CC50" i="6" s="1"/>
  <c r="BU151" i="3"/>
  <c r="BU31" i="6" s="1"/>
  <c r="BU50" i="6" s="1"/>
  <c r="BM151" i="3"/>
  <c r="BM31" i="6" s="1"/>
  <c r="BM50" i="6" s="1"/>
  <c r="BE151" i="3"/>
  <c r="BE31" i="6" s="1"/>
  <c r="BE50" i="6" s="1"/>
  <c r="AW151" i="3"/>
  <c r="AW31" i="6" s="1"/>
  <c r="AW50" i="6" s="1"/>
  <c r="AO151" i="3"/>
  <c r="AO31" i="6" s="1"/>
  <c r="AO50" i="6" s="1"/>
  <c r="AG151" i="3"/>
  <c r="AG31" i="6" s="1"/>
  <c r="AG50" i="6" s="1"/>
  <c r="Y151" i="3"/>
  <c r="Y31" i="6" s="1"/>
  <c r="Y50" i="6" s="1"/>
  <c r="Q151" i="3"/>
  <c r="Q31" i="6" s="1"/>
  <c r="Q50" i="6" s="1"/>
  <c r="JE102" i="3"/>
  <c r="JE103" i="3" s="1"/>
  <c r="JE121" i="3"/>
  <c r="JE122" i="3" s="1"/>
  <c r="JE126" i="3"/>
  <c r="JE127" i="3" s="1"/>
  <c r="JE117" i="3"/>
  <c r="HR151" i="3"/>
  <c r="HR31" i="6" s="1"/>
  <c r="HR50" i="6" s="1"/>
  <c r="FN151" i="3"/>
  <c r="FN31" i="6" s="1"/>
  <c r="FN50" i="6" s="1"/>
  <c r="DJ151" i="3"/>
  <c r="DJ31" i="6" s="1"/>
  <c r="DJ50" i="6" s="1"/>
  <c r="HP151" i="3"/>
  <c r="HP31" i="6" s="1"/>
  <c r="HP50" i="6" s="1"/>
  <c r="HH151" i="3"/>
  <c r="HH31" i="6" s="1"/>
  <c r="HH50" i="6" s="1"/>
  <c r="GZ151" i="3"/>
  <c r="GZ31" i="6" s="1"/>
  <c r="GZ50" i="6" s="1"/>
  <c r="GR151" i="3"/>
  <c r="GR31" i="6" s="1"/>
  <c r="GR50" i="6" s="1"/>
  <c r="GJ151" i="3"/>
  <c r="GJ31" i="6" s="1"/>
  <c r="GJ50" i="6" s="1"/>
  <c r="GB151" i="3"/>
  <c r="GB31" i="6" s="1"/>
  <c r="GB50" i="6" s="1"/>
  <c r="FT151" i="3"/>
  <c r="FT31" i="6" s="1"/>
  <c r="FT50" i="6" s="1"/>
  <c r="FL151" i="3"/>
  <c r="FL31" i="6" s="1"/>
  <c r="FL50" i="6" s="1"/>
  <c r="FD151" i="3"/>
  <c r="FD31" i="6" s="1"/>
  <c r="FD50" i="6" s="1"/>
  <c r="EV151" i="3"/>
  <c r="EV31" i="6" s="1"/>
  <c r="EV50" i="6" s="1"/>
  <c r="EN151" i="3"/>
  <c r="EN31" i="6" s="1"/>
  <c r="EN50" i="6" s="1"/>
  <c r="EF151" i="3"/>
  <c r="EF31" i="6" s="1"/>
  <c r="EF50" i="6" s="1"/>
  <c r="DX151" i="3"/>
  <c r="DX31" i="6" s="1"/>
  <c r="DX50" i="6" s="1"/>
  <c r="DP151" i="3"/>
  <c r="DP31" i="6" s="1"/>
  <c r="DP50" i="6" s="1"/>
  <c r="DH151" i="3"/>
  <c r="DH31" i="6" s="1"/>
  <c r="DH50" i="6" s="1"/>
  <c r="CZ151" i="3"/>
  <c r="CZ31" i="6" s="1"/>
  <c r="CZ50" i="6" s="1"/>
  <c r="CR151" i="3"/>
  <c r="CR31" i="6" s="1"/>
  <c r="CR50" i="6" s="1"/>
  <c r="CJ151" i="3"/>
  <c r="CJ31" i="6" s="1"/>
  <c r="CJ50" i="6" s="1"/>
  <c r="CB151" i="3"/>
  <c r="CB31" i="6" s="1"/>
  <c r="CB50" i="6" s="1"/>
  <c r="BT151" i="3"/>
  <c r="BT31" i="6" s="1"/>
  <c r="BT50" i="6" s="1"/>
  <c r="BL151" i="3"/>
  <c r="BL31" i="6" s="1"/>
  <c r="BL50" i="6" s="1"/>
  <c r="BD151" i="3"/>
  <c r="BD31" i="6" s="1"/>
  <c r="BD50" i="6" s="1"/>
  <c r="AV151" i="3"/>
  <c r="AV31" i="6" s="1"/>
  <c r="AV50" i="6" s="1"/>
  <c r="AN151" i="3"/>
  <c r="AN31" i="6" s="1"/>
  <c r="AN50" i="6" s="1"/>
  <c r="AF151" i="3"/>
  <c r="AF31" i="6" s="1"/>
  <c r="AF50" i="6" s="1"/>
  <c r="X151" i="3"/>
  <c r="X31" i="6" s="1"/>
  <c r="X50" i="6" s="1"/>
  <c r="P151" i="3"/>
  <c r="P31" i="6" s="1"/>
  <c r="P50" i="6" s="1"/>
  <c r="JC78" i="3"/>
  <c r="JD188" i="3"/>
  <c r="JD200" i="3" s="1"/>
  <c r="JC75" i="3"/>
  <c r="JC191" i="3" s="1"/>
  <c r="HJ151" i="3"/>
  <c r="HJ31" i="6" s="1"/>
  <c r="HJ50" i="6" s="1"/>
  <c r="FF151" i="3"/>
  <c r="FF31" i="6" s="1"/>
  <c r="FF50" i="6" s="1"/>
  <c r="CL151" i="3"/>
  <c r="CL31" i="6" s="1"/>
  <c r="CL50" i="6" s="1"/>
  <c r="JC77" i="3"/>
  <c r="HO151" i="3"/>
  <c r="HO31" i="6" s="1"/>
  <c r="HO50" i="6" s="1"/>
  <c r="HG151" i="3"/>
  <c r="HG31" i="6" s="1"/>
  <c r="HG50" i="6" s="1"/>
  <c r="GY151" i="3"/>
  <c r="GY31" i="6" s="1"/>
  <c r="GY50" i="6" s="1"/>
  <c r="GQ151" i="3"/>
  <c r="GQ31" i="6" s="1"/>
  <c r="GQ50" i="6" s="1"/>
  <c r="GI151" i="3"/>
  <c r="GI31" i="6" s="1"/>
  <c r="GI50" i="6" s="1"/>
  <c r="GA151" i="3"/>
  <c r="GA31" i="6" s="1"/>
  <c r="GA50" i="6" s="1"/>
  <c r="FS151" i="3"/>
  <c r="FS31" i="6" s="1"/>
  <c r="FS50" i="6" s="1"/>
  <c r="FK151" i="3"/>
  <c r="FK31" i="6" s="1"/>
  <c r="FK50" i="6" s="1"/>
  <c r="FC151" i="3"/>
  <c r="FC31" i="6" s="1"/>
  <c r="FC50" i="6" s="1"/>
  <c r="EU151" i="3"/>
  <c r="EU31" i="6" s="1"/>
  <c r="EU50" i="6" s="1"/>
  <c r="EM151" i="3"/>
  <c r="EM31" i="6" s="1"/>
  <c r="EM50" i="6" s="1"/>
  <c r="EE151" i="3"/>
  <c r="EE31" i="6" s="1"/>
  <c r="EE50" i="6" s="1"/>
  <c r="DW151" i="3"/>
  <c r="DW31" i="6" s="1"/>
  <c r="DW50" i="6" s="1"/>
  <c r="DO151" i="3"/>
  <c r="DO31" i="6" s="1"/>
  <c r="DO50" i="6" s="1"/>
  <c r="DG151" i="3"/>
  <c r="DG31" i="6" s="1"/>
  <c r="DG50" i="6" s="1"/>
  <c r="CY151" i="3"/>
  <c r="CY31" i="6" s="1"/>
  <c r="CY50" i="6" s="1"/>
  <c r="CQ151" i="3"/>
  <c r="CQ31" i="6" s="1"/>
  <c r="CQ50" i="6" s="1"/>
  <c r="CI151" i="3"/>
  <c r="CI31" i="6" s="1"/>
  <c r="CI50" i="6" s="1"/>
  <c r="CA151" i="3"/>
  <c r="CA31" i="6" s="1"/>
  <c r="CA50" i="6" s="1"/>
  <c r="BS151" i="3"/>
  <c r="BS31" i="6" s="1"/>
  <c r="BS50" i="6" s="1"/>
  <c r="BK151" i="3"/>
  <c r="BK31" i="6" s="1"/>
  <c r="BK50" i="6" s="1"/>
  <c r="BC151" i="3"/>
  <c r="BC31" i="6" s="1"/>
  <c r="BC50" i="6" s="1"/>
  <c r="AU151" i="3"/>
  <c r="AU31" i="6" s="1"/>
  <c r="AU50" i="6" s="1"/>
  <c r="AM151" i="3"/>
  <c r="AM31" i="6" s="1"/>
  <c r="AM50" i="6" s="1"/>
  <c r="AE151" i="3"/>
  <c r="AE31" i="6" s="1"/>
  <c r="AE50" i="6" s="1"/>
  <c r="W151" i="3"/>
  <c r="W31" i="6" s="1"/>
  <c r="W50" i="6" s="1"/>
  <c r="O151" i="3"/>
  <c r="O31" i="6" s="1"/>
  <c r="O50" i="6" s="1"/>
  <c r="JD112" i="3"/>
  <c r="JD101" i="3"/>
  <c r="JD105" i="3" s="1"/>
  <c r="JD28" i="6" s="1"/>
  <c r="JD185" i="3"/>
  <c r="JD143" i="3"/>
  <c r="JC72" i="3"/>
  <c r="EX151" i="3"/>
  <c r="EX31" i="6" s="1"/>
  <c r="EX50" i="6" s="1"/>
  <c r="HN151" i="3"/>
  <c r="HN31" i="6" s="1"/>
  <c r="HN50" i="6" s="1"/>
  <c r="HF151" i="3"/>
  <c r="HF31" i="6" s="1"/>
  <c r="HF50" i="6" s="1"/>
  <c r="GX151" i="3"/>
  <c r="GX31" i="6" s="1"/>
  <c r="GX50" i="6" s="1"/>
  <c r="GP151" i="3"/>
  <c r="GP31" i="6" s="1"/>
  <c r="GP50" i="6" s="1"/>
  <c r="GH151" i="3"/>
  <c r="GH31" i="6" s="1"/>
  <c r="GH50" i="6" s="1"/>
  <c r="FZ151" i="3"/>
  <c r="FZ31" i="6" s="1"/>
  <c r="FZ50" i="6" s="1"/>
  <c r="FR151" i="3"/>
  <c r="FR31" i="6" s="1"/>
  <c r="FR50" i="6" s="1"/>
  <c r="FJ151" i="3"/>
  <c r="FJ31" i="6" s="1"/>
  <c r="FJ50" i="6" s="1"/>
  <c r="FB151" i="3"/>
  <c r="FB31" i="6" s="1"/>
  <c r="FB50" i="6" s="1"/>
  <c r="ET151" i="3"/>
  <c r="ET31" i="6" s="1"/>
  <c r="ET50" i="6" s="1"/>
  <c r="EL151" i="3"/>
  <c r="EL31" i="6" s="1"/>
  <c r="EL50" i="6" s="1"/>
  <c r="ED151" i="3"/>
  <c r="ED31" i="6" s="1"/>
  <c r="ED50" i="6" s="1"/>
  <c r="DV151" i="3"/>
  <c r="DV31" i="6" s="1"/>
  <c r="DV50" i="6" s="1"/>
  <c r="DN151" i="3"/>
  <c r="DN31" i="6" s="1"/>
  <c r="DN50" i="6" s="1"/>
  <c r="DF151" i="3"/>
  <c r="DF31" i="6" s="1"/>
  <c r="DF50" i="6" s="1"/>
  <c r="CX151" i="3"/>
  <c r="CX31" i="6" s="1"/>
  <c r="CX50" i="6" s="1"/>
  <c r="CP151" i="3"/>
  <c r="CP31" i="6" s="1"/>
  <c r="CP50" i="6" s="1"/>
  <c r="CH151" i="3"/>
  <c r="CH31" i="6" s="1"/>
  <c r="CH50" i="6" s="1"/>
  <c r="BZ151" i="3"/>
  <c r="BZ31" i="6" s="1"/>
  <c r="BZ50" i="6" s="1"/>
  <c r="BR151" i="3"/>
  <c r="BR31" i="6" s="1"/>
  <c r="BR50" i="6" s="1"/>
  <c r="BJ151" i="3"/>
  <c r="BJ31" i="6" s="1"/>
  <c r="BJ50" i="6" s="1"/>
  <c r="BB151" i="3"/>
  <c r="BB31" i="6" s="1"/>
  <c r="BB50" i="6" s="1"/>
  <c r="AT151" i="3"/>
  <c r="AT31" i="6" s="1"/>
  <c r="AT50" i="6" s="1"/>
  <c r="AL151" i="3"/>
  <c r="AL31" i="6" s="1"/>
  <c r="AL50" i="6" s="1"/>
  <c r="AD151" i="3"/>
  <c r="AD31" i="6" s="1"/>
  <c r="AD50" i="6" s="1"/>
  <c r="V151" i="3"/>
  <c r="V31" i="6" s="1"/>
  <c r="V50" i="6" s="1"/>
  <c r="N151" i="3"/>
  <c r="N31" i="6" s="1"/>
  <c r="N50" i="6" s="1"/>
  <c r="JC74" i="3"/>
  <c r="JC98" i="6" s="1"/>
  <c r="FV151" i="3"/>
  <c r="FV31" i="6" s="1"/>
  <c r="FV50" i="6" s="1"/>
  <c r="HU151" i="3"/>
  <c r="HU31" i="6" s="1"/>
  <c r="HU50" i="6" s="1"/>
  <c r="HM151" i="3"/>
  <c r="HM31" i="6" s="1"/>
  <c r="HM50" i="6" s="1"/>
  <c r="HE151" i="3"/>
  <c r="HE31" i="6" s="1"/>
  <c r="HE50" i="6" s="1"/>
  <c r="GW151" i="3"/>
  <c r="GW31" i="6" s="1"/>
  <c r="GW50" i="6" s="1"/>
  <c r="GO151" i="3"/>
  <c r="GO31" i="6" s="1"/>
  <c r="GO50" i="6" s="1"/>
  <c r="GG151" i="3"/>
  <c r="GG31" i="6" s="1"/>
  <c r="GG50" i="6" s="1"/>
  <c r="FY151" i="3"/>
  <c r="FY31" i="6" s="1"/>
  <c r="FY50" i="6" s="1"/>
  <c r="FQ151" i="3"/>
  <c r="FQ31" i="6" s="1"/>
  <c r="FQ50" i="6" s="1"/>
  <c r="FI151" i="3"/>
  <c r="FI31" i="6" s="1"/>
  <c r="FI50" i="6" s="1"/>
  <c r="FA151" i="3"/>
  <c r="FA31" i="6" s="1"/>
  <c r="FA50" i="6" s="1"/>
  <c r="ES151" i="3"/>
  <c r="ES31" i="6" s="1"/>
  <c r="ES50" i="6" s="1"/>
  <c r="EK151" i="3"/>
  <c r="EK31" i="6" s="1"/>
  <c r="EK50" i="6" s="1"/>
  <c r="EC151" i="3"/>
  <c r="EC31" i="6" s="1"/>
  <c r="EC50" i="6" s="1"/>
  <c r="DU151" i="3"/>
  <c r="DU31" i="6" s="1"/>
  <c r="DU50" i="6" s="1"/>
  <c r="DM151" i="3"/>
  <c r="DM31" i="6" s="1"/>
  <c r="DM50" i="6" s="1"/>
  <c r="DE151" i="3"/>
  <c r="DE31" i="6" s="1"/>
  <c r="DE50" i="6" s="1"/>
  <c r="CW151" i="3"/>
  <c r="CW31" i="6" s="1"/>
  <c r="CW50" i="6" s="1"/>
  <c r="CO151" i="3"/>
  <c r="CO31" i="6" s="1"/>
  <c r="CO50" i="6" s="1"/>
  <c r="CG151" i="3"/>
  <c r="CG31" i="6" s="1"/>
  <c r="CG50" i="6" s="1"/>
  <c r="BY151" i="3"/>
  <c r="BY31" i="6" s="1"/>
  <c r="BY50" i="6" s="1"/>
  <c r="BQ151" i="3"/>
  <c r="BQ31" i="6" s="1"/>
  <c r="BQ50" i="6" s="1"/>
  <c r="BI151" i="3"/>
  <c r="BI31" i="6" s="1"/>
  <c r="BI50" i="6" s="1"/>
  <c r="BA151" i="3"/>
  <c r="BA31" i="6" s="1"/>
  <c r="BA50" i="6" s="1"/>
  <c r="AS151" i="3"/>
  <c r="AS31" i="6" s="1"/>
  <c r="AS50" i="6" s="1"/>
  <c r="AK151" i="3"/>
  <c r="AK31" i="6" s="1"/>
  <c r="AK50" i="6" s="1"/>
  <c r="AC151" i="3"/>
  <c r="AC31" i="6" s="1"/>
  <c r="AC50" i="6" s="1"/>
  <c r="U151" i="3"/>
  <c r="U31" i="6" s="1"/>
  <c r="U50" i="6" s="1"/>
  <c r="M151" i="3"/>
  <c r="M31" i="6" s="1"/>
  <c r="M50" i="6" s="1"/>
  <c r="JD186" i="3"/>
  <c r="JC73" i="3"/>
  <c r="JC76" i="3"/>
  <c r="GT151" i="3"/>
  <c r="GT31" i="6" s="1"/>
  <c r="GT50" i="6" s="1"/>
  <c r="DR151" i="3"/>
  <c r="DR31" i="6" s="1"/>
  <c r="DR50" i="6" s="1"/>
  <c r="HT151" i="3"/>
  <c r="HT31" i="6" s="1"/>
  <c r="HT50" i="6" s="1"/>
  <c r="HL151" i="3"/>
  <c r="HL31" i="6" s="1"/>
  <c r="HL50" i="6" s="1"/>
  <c r="HD151" i="3"/>
  <c r="HD31" i="6" s="1"/>
  <c r="HD50" i="6" s="1"/>
  <c r="GV151" i="3"/>
  <c r="GV31" i="6" s="1"/>
  <c r="GV50" i="6" s="1"/>
  <c r="GN151" i="3"/>
  <c r="GN31" i="6" s="1"/>
  <c r="GN50" i="6" s="1"/>
  <c r="GF151" i="3"/>
  <c r="GF31" i="6" s="1"/>
  <c r="GF50" i="6" s="1"/>
  <c r="FX151" i="3"/>
  <c r="FX31" i="6" s="1"/>
  <c r="FX50" i="6" s="1"/>
  <c r="FP151" i="3"/>
  <c r="FP31" i="6" s="1"/>
  <c r="FP50" i="6" s="1"/>
  <c r="FH151" i="3"/>
  <c r="FH31" i="6" s="1"/>
  <c r="FH50" i="6" s="1"/>
  <c r="EZ151" i="3"/>
  <c r="EZ31" i="6" s="1"/>
  <c r="EZ50" i="6" s="1"/>
  <c r="ER151" i="3"/>
  <c r="ER31" i="6" s="1"/>
  <c r="ER50" i="6" s="1"/>
  <c r="EJ151" i="3"/>
  <c r="EJ31" i="6" s="1"/>
  <c r="EJ50" i="6" s="1"/>
  <c r="EB151" i="3"/>
  <c r="EB31" i="6" s="1"/>
  <c r="EB50" i="6" s="1"/>
  <c r="DT151" i="3"/>
  <c r="DT31" i="6" s="1"/>
  <c r="DT50" i="6" s="1"/>
  <c r="DL151" i="3"/>
  <c r="DL31" i="6" s="1"/>
  <c r="DL50" i="6" s="1"/>
  <c r="DD151" i="3"/>
  <c r="DD31" i="6" s="1"/>
  <c r="DD50" i="6" s="1"/>
  <c r="CV151" i="3"/>
  <c r="CV31" i="6" s="1"/>
  <c r="CV50" i="6" s="1"/>
  <c r="CN151" i="3"/>
  <c r="CN31" i="6" s="1"/>
  <c r="CN50" i="6" s="1"/>
  <c r="CF151" i="3"/>
  <c r="CF31" i="6" s="1"/>
  <c r="CF50" i="6" s="1"/>
  <c r="BX151" i="3"/>
  <c r="BX31" i="6" s="1"/>
  <c r="BX50" i="6" s="1"/>
  <c r="BP151" i="3"/>
  <c r="BP31" i="6" s="1"/>
  <c r="BP50" i="6" s="1"/>
  <c r="BH151" i="3"/>
  <c r="BH31" i="6" s="1"/>
  <c r="BH50" i="6" s="1"/>
  <c r="AZ151" i="3"/>
  <c r="AZ31" i="6" s="1"/>
  <c r="AZ50" i="6" s="1"/>
  <c r="AR151" i="3"/>
  <c r="AR31" i="6" s="1"/>
  <c r="AR50" i="6" s="1"/>
  <c r="AJ151" i="3"/>
  <c r="AJ31" i="6" s="1"/>
  <c r="AJ50" i="6" s="1"/>
  <c r="AB151" i="3"/>
  <c r="AB31" i="6" s="1"/>
  <c r="AB50" i="6" s="1"/>
  <c r="T151" i="3"/>
  <c r="T31" i="6" s="1"/>
  <c r="T50" i="6" s="1"/>
  <c r="J137" i="3"/>
  <c r="L149" i="3"/>
  <c r="JF25" i="3"/>
  <c r="JF15" i="3"/>
  <c r="JF1" i="3"/>
  <c r="DQ157" i="7" l="1"/>
  <c r="DP168" i="7"/>
  <c r="JC242" i="3"/>
  <c r="JC4" i="6"/>
  <c r="JC5" i="6" s="1"/>
  <c r="JD3" i="6"/>
  <c r="HV158" i="3"/>
  <c r="N174" i="3"/>
  <c r="N67" i="6" s="1"/>
  <c r="AT174" i="3"/>
  <c r="AT67" i="6" s="1"/>
  <c r="BZ174" i="3"/>
  <c r="BZ67" i="6" s="1"/>
  <c r="DF174" i="3"/>
  <c r="DF67" i="6" s="1"/>
  <c r="EL174" i="3"/>
  <c r="EL67" i="6" s="1"/>
  <c r="FR174" i="3"/>
  <c r="FR67" i="6" s="1"/>
  <c r="GX174" i="3"/>
  <c r="GX67" i="6" s="1"/>
  <c r="JD241" i="3"/>
  <c r="FF174" i="3"/>
  <c r="FF67" i="6" s="1"/>
  <c r="X174" i="3"/>
  <c r="X67" i="6" s="1"/>
  <c r="BD174" i="3"/>
  <c r="BD67" i="6" s="1"/>
  <c r="CJ174" i="3"/>
  <c r="CJ67" i="6" s="1"/>
  <c r="DP174" i="3"/>
  <c r="DP67" i="6" s="1"/>
  <c r="EV174" i="3"/>
  <c r="EV67" i="6" s="1"/>
  <c r="GB174" i="3"/>
  <c r="GB67" i="6" s="1"/>
  <c r="HH174" i="3"/>
  <c r="HH67" i="6" s="1"/>
  <c r="AG174" i="3"/>
  <c r="AG67" i="6" s="1"/>
  <c r="BM174" i="3"/>
  <c r="BM67" i="6" s="1"/>
  <c r="CS174" i="3"/>
  <c r="CS67" i="6" s="1"/>
  <c r="DY174" i="3"/>
  <c r="DY67" i="6" s="1"/>
  <c r="FE174" i="3"/>
  <c r="FE67" i="6" s="1"/>
  <c r="GK174" i="3"/>
  <c r="GK67" i="6" s="1"/>
  <c r="HQ174" i="3"/>
  <c r="HQ67" i="6" s="1"/>
  <c r="Z174" i="3"/>
  <c r="Z67" i="6" s="1"/>
  <c r="BF174" i="3"/>
  <c r="BF67" i="6" s="1"/>
  <c r="DB174" i="3"/>
  <c r="DB67" i="6" s="1"/>
  <c r="JE66" i="3"/>
  <c r="JE50" i="3"/>
  <c r="CN174" i="3"/>
  <c r="CN67" i="6" s="1"/>
  <c r="GF174" i="3"/>
  <c r="GF67" i="6" s="1"/>
  <c r="HL174" i="3"/>
  <c r="HL67" i="6" s="1"/>
  <c r="AK174" i="3"/>
  <c r="AK67" i="6" s="1"/>
  <c r="BQ174" i="3"/>
  <c r="BQ67" i="6" s="1"/>
  <c r="CW174" i="3"/>
  <c r="CW67" i="6" s="1"/>
  <c r="EC174" i="3"/>
  <c r="EC67" i="6" s="1"/>
  <c r="FI174" i="3"/>
  <c r="FI67" i="6" s="1"/>
  <c r="GO174" i="3"/>
  <c r="GO67" i="6" s="1"/>
  <c r="HU174" i="3"/>
  <c r="HU67" i="6" s="1"/>
  <c r="JD128" i="3"/>
  <c r="JD123" i="3"/>
  <c r="AM174" i="3"/>
  <c r="AM67" i="6" s="1"/>
  <c r="BS174" i="3"/>
  <c r="BS67" i="6" s="1"/>
  <c r="CY174" i="3"/>
  <c r="CY67" i="6" s="1"/>
  <c r="EE174" i="3"/>
  <c r="EE67" i="6" s="1"/>
  <c r="FK174" i="3"/>
  <c r="FK67" i="6" s="1"/>
  <c r="GQ174" i="3"/>
  <c r="GQ67" i="6" s="1"/>
  <c r="JE54" i="3"/>
  <c r="JE64" i="3"/>
  <c r="AI174" i="3"/>
  <c r="AI67" i="6" s="1"/>
  <c r="BO174" i="3"/>
  <c r="BO67" i="6" s="1"/>
  <c r="CU174" i="3"/>
  <c r="CU67" i="6" s="1"/>
  <c r="EA174" i="3"/>
  <c r="EA67" i="6" s="1"/>
  <c r="FG174" i="3"/>
  <c r="FG67" i="6" s="1"/>
  <c r="GM174" i="3"/>
  <c r="GM67" i="6" s="1"/>
  <c r="HS174" i="3"/>
  <c r="HS67" i="6" s="1"/>
  <c r="BH174" i="3"/>
  <c r="BH67" i="6" s="1"/>
  <c r="FV174" i="3"/>
  <c r="FV67" i="6" s="1"/>
  <c r="V174" i="3"/>
  <c r="V67" i="6" s="1"/>
  <c r="BB174" i="3"/>
  <c r="BB67" i="6" s="1"/>
  <c r="CH174" i="3"/>
  <c r="CH67" i="6" s="1"/>
  <c r="DN174" i="3"/>
  <c r="DN67" i="6" s="1"/>
  <c r="ET174" i="3"/>
  <c r="ET67" i="6" s="1"/>
  <c r="FZ174" i="3"/>
  <c r="FZ67" i="6" s="1"/>
  <c r="HF174" i="3"/>
  <c r="HF67" i="6" s="1"/>
  <c r="HJ174" i="3"/>
  <c r="HJ67" i="6" s="1"/>
  <c r="AF174" i="3"/>
  <c r="AF67" i="6" s="1"/>
  <c r="BL174" i="3"/>
  <c r="BL67" i="6" s="1"/>
  <c r="CR174" i="3"/>
  <c r="CR67" i="6" s="1"/>
  <c r="DX174" i="3"/>
  <c r="DX67" i="6" s="1"/>
  <c r="FD174" i="3"/>
  <c r="FD67" i="6" s="1"/>
  <c r="GJ174" i="3"/>
  <c r="GJ67" i="6" s="1"/>
  <c r="HP174" i="3"/>
  <c r="HP67" i="6" s="1"/>
  <c r="DJ174" i="3"/>
  <c r="DJ67" i="6" s="1"/>
  <c r="AO174" i="3"/>
  <c r="AO67" i="6" s="1"/>
  <c r="BU174" i="3"/>
  <c r="BU67" i="6" s="1"/>
  <c r="DA174" i="3"/>
  <c r="DA67" i="6" s="1"/>
  <c r="EG174" i="3"/>
  <c r="EG67" i="6" s="1"/>
  <c r="FM174" i="3"/>
  <c r="FM67" i="6" s="1"/>
  <c r="GS174" i="3"/>
  <c r="GS67" i="6" s="1"/>
  <c r="CT174" i="3"/>
  <c r="CT67" i="6" s="1"/>
  <c r="AH174" i="3"/>
  <c r="AH67" i="6" s="1"/>
  <c r="BN174" i="3"/>
  <c r="BN67" i="6" s="1"/>
  <c r="DZ174" i="3"/>
  <c r="DZ67" i="6" s="1"/>
  <c r="JE192" i="3"/>
  <c r="JE63" i="3"/>
  <c r="JE51" i="3"/>
  <c r="JE187" i="3" s="1"/>
  <c r="JE67" i="3"/>
  <c r="JE55" i="3"/>
  <c r="JE189" i="3" s="1"/>
  <c r="JF17" i="3"/>
  <c r="JF16" i="3"/>
  <c r="JG14" i="3"/>
  <c r="JF2" i="3"/>
  <c r="JF145" i="3" s="1"/>
  <c r="JF84" i="3"/>
  <c r="BP174" i="3"/>
  <c r="BP67" i="6" s="1"/>
  <c r="CV174" i="3"/>
  <c r="CV67" i="6" s="1"/>
  <c r="EB174" i="3"/>
  <c r="EB67" i="6" s="1"/>
  <c r="FH174" i="3"/>
  <c r="FH67" i="6" s="1"/>
  <c r="GN174" i="3"/>
  <c r="GN67" i="6" s="1"/>
  <c r="HT174" i="3"/>
  <c r="HT67" i="6" s="1"/>
  <c r="M174" i="3"/>
  <c r="M67" i="6" s="1"/>
  <c r="AS174" i="3"/>
  <c r="AS67" i="6" s="1"/>
  <c r="BY174" i="3"/>
  <c r="BY67" i="6" s="1"/>
  <c r="DE174" i="3"/>
  <c r="DE67" i="6" s="1"/>
  <c r="EK174" i="3"/>
  <c r="EK67" i="6" s="1"/>
  <c r="FQ174" i="3"/>
  <c r="FQ67" i="6" s="1"/>
  <c r="GW174" i="3"/>
  <c r="GW67" i="6" s="1"/>
  <c r="O174" i="3"/>
  <c r="O67" i="6" s="1"/>
  <c r="AU174" i="3"/>
  <c r="AU67" i="6" s="1"/>
  <c r="CA174" i="3"/>
  <c r="CA67" i="6" s="1"/>
  <c r="DG174" i="3"/>
  <c r="DG67" i="6" s="1"/>
  <c r="EM174" i="3"/>
  <c r="EM67" i="6" s="1"/>
  <c r="FS174" i="3"/>
  <c r="FS67" i="6" s="1"/>
  <c r="GY174" i="3"/>
  <c r="GY67" i="6" s="1"/>
  <c r="JE136" i="3"/>
  <c r="JE137" i="3" s="1"/>
  <c r="JE149" i="3" s="1"/>
  <c r="JE47" i="3"/>
  <c r="JE74" i="6" s="1"/>
  <c r="JE59" i="3"/>
  <c r="JE41" i="3"/>
  <c r="JE42" i="3" s="1"/>
  <c r="JE3" i="3" s="1"/>
  <c r="AQ174" i="3"/>
  <c r="AQ67" i="6" s="1"/>
  <c r="BW174" i="3"/>
  <c r="BW67" i="6" s="1"/>
  <c r="DC174" i="3"/>
  <c r="DC67" i="6" s="1"/>
  <c r="EI174" i="3"/>
  <c r="EI67" i="6" s="1"/>
  <c r="FO174" i="3"/>
  <c r="FO67" i="6" s="1"/>
  <c r="GU174" i="3"/>
  <c r="GU67" i="6" s="1"/>
  <c r="EP174" i="3"/>
  <c r="EP67" i="6" s="1"/>
  <c r="EZ174" i="3"/>
  <c r="EZ67" i="6" s="1"/>
  <c r="AJ174" i="3"/>
  <c r="AJ67" i="6" s="1"/>
  <c r="JF19" i="3"/>
  <c r="AD174" i="3"/>
  <c r="AD67" i="6" s="1"/>
  <c r="BJ174" i="3"/>
  <c r="BJ67" i="6" s="1"/>
  <c r="CP174" i="3"/>
  <c r="CP67" i="6" s="1"/>
  <c r="DV174" i="3"/>
  <c r="DV67" i="6" s="1"/>
  <c r="FB174" i="3"/>
  <c r="FB67" i="6" s="1"/>
  <c r="GH174" i="3"/>
  <c r="GH67" i="6" s="1"/>
  <c r="HN174" i="3"/>
  <c r="HN67" i="6" s="1"/>
  <c r="AN174" i="3"/>
  <c r="AN67" i="6" s="1"/>
  <c r="BT174" i="3"/>
  <c r="BT67" i="6" s="1"/>
  <c r="CZ174" i="3"/>
  <c r="CZ67" i="6" s="1"/>
  <c r="EF174" i="3"/>
  <c r="EF67" i="6" s="1"/>
  <c r="FL174" i="3"/>
  <c r="FL67" i="6" s="1"/>
  <c r="GR174" i="3"/>
  <c r="GR67" i="6" s="1"/>
  <c r="FN174" i="3"/>
  <c r="FN67" i="6" s="1"/>
  <c r="Q174" i="3"/>
  <c r="Q67" i="6" s="1"/>
  <c r="AW174" i="3"/>
  <c r="AW67" i="6" s="1"/>
  <c r="CC174" i="3"/>
  <c r="CC67" i="6" s="1"/>
  <c r="DI174" i="3"/>
  <c r="DI67" i="6" s="1"/>
  <c r="EO174" i="3"/>
  <c r="EO67" i="6" s="1"/>
  <c r="FU174" i="3"/>
  <c r="FU67" i="6" s="1"/>
  <c r="HA174" i="3"/>
  <c r="HA67" i="6" s="1"/>
  <c r="EH174" i="3"/>
  <c r="EH67" i="6" s="1"/>
  <c r="JD193" i="3"/>
  <c r="AP174" i="3"/>
  <c r="AP67" i="6" s="1"/>
  <c r="BV174" i="3"/>
  <c r="BV67" i="6" s="1"/>
  <c r="GD174" i="3"/>
  <c r="GD67" i="6" s="1"/>
  <c r="JE156" i="3"/>
  <c r="JE110" i="3"/>
  <c r="JE118" i="3" s="1"/>
  <c r="JE90" i="3"/>
  <c r="JE94" i="3" s="1"/>
  <c r="JE96" i="3" s="1"/>
  <c r="JE61" i="3"/>
  <c r="JE53" i="3"/>
  <c r="DT174" i="3"/>
  <c r="DT67" i="6" s="1"/>
  <c r="JF89" i="3"/>
  <c r="JF5" i="3"/>
  <c r="JF26" i="3"/>
  <c r="L157" i="3"/>
  <c r="L151" i="3"/>
  <c r="L31" i="6" s="1"/>
  <c r="AR174" i="3"/>
  <c r="AR67" i="6" s="1"/>
  <c r="BX174" i="3"/>
  <c r="BX67" i="6" s="1"/>
  <c r="DD174" i="3"/>
  <c r="DD67" i="6" s="1"/>
  <c r="EJ174" i="3"/>
  <c r="EJ67" i="6" s="1"/>
  <c r="FP174" i="3"/>
  <c r="FP67" i="6" s="1"/>
  <c r="GV174" i="3"/>
  <c r="GV67" i="6" s="1"/>
  <c r="DR174" i="3"/>
  <c r="DR67" i="6" s="1"/>
  <c r="U174" i="3"/>
  <c r="U67" i="6" s="1"/>
  <c r="BA174" i="3"/>
  <c r="BA67" i="6" s="1"/>
  <c r="CG174" i="3"/>
  <c r="CG67" i="6" s="1"/>
  <c r="DM174" i="3"/>
  <c r="DM67" i="6" s="1"/>
  <c r="ES174" i="3"/>
  <c r="ES67" i="6" s="1"/>
  <c r="FY174" i="3"/>
  <c r="FY67" i="6" s="1"/>
  <c r="HE174" i="3"/>
  <c r="HE67" i="6" s="1"/>
  <c r="W174" i="3"/>
  <c r="W67" i="6" s="1"/>
  <c r="BC174" i="3"/>
  <c r="BC67" i="6" s="1"/>
  <c r="CI174" i="3"/>
  <c r="CI67" i="6" s="1"/>
  <c r="DO174" i="3"/>
  <c r="DO67" i="6" s="1"/>
  <c r="EU174" i="3"/>
  <c r="EU67" i="6" s="1"/>
  <c r="GA174" i="3"/>
  <c r="GA67" i="6" s="1"/>
  <c r="HG174" i="3"/>
  <c r="HG67" i="6" s="1"/>
  <c r="JE65" i="3"/>
  <c r="JE49" i="3"/>
  <c r="S174" i="3"/>
  <c r="S67" i="6" s="1"/>
  <c r="AY174" i="3"/>
  <c r="AY67" i="6" s="1"/>
  <c r="CE174" i="3"/>
  <c r="CE67" i="6" s="1"/>
  <c r="DK174" i="3"/>
  <c r="DK67" i="6" s="1"/>
  <c r="EQ174" i="3"/>
  <c r="EQ67" i="6" s="1"/>
  <c r="FW174" i="3"/>
  <c r="FW67" i="6" s="1"/>
  <c r="HC174" i="3"/>
  <c r="HC67" i="6" s="1"/>
  <c r="HB174" i="3"/>
  <c r="HB67" i="6" s="1"/>
  <c r="AL174" i="3"/>
  <c r="AL67" i="6" s="1"/>
  <c r="BR174" i="3"/>
  <c r="BR67" i="6" s="1"/>
  <c r="CX174" i="3"/>
  <c r="CX67" i="6" s="1"/>
  <c r="ED174" i="3"/>
  <c r="ED67" i="6" s="1"/>
  <c r="FJ174" i="3"/>
  <c r="FJ67" i="6" s="1"/>
  <c r="GP174" i="3"/>
  <c r="GP67" i="6" s="1"/>
  <c r="HV174" i="3"/>
  <c r="HV67" i="6" s="1"/>
  <c r="CL174" i="3"/>
  <c r="CL67" i="6" s="1"/>
  <c r="P174" i="3"/>
  <c r="P67" i="6" s="1"/>
  <c r="AV174" i="3"/>
  <c r="AV67" i="6" s="1"/>
  <c r="CB174" i="3"/>
  <c r="CB67" i="6" s="1"/>
  <c r="DH174" i="3"/>
  <c r="DH67" i="6" s="1"/>
  <c r="EN174" i="3"/>
  <c r="EN67" i="6" s="1"/>
  <c r="FT174" i="3"/>
  <c r="FT67" i="6" s="1"/>
  <c r="GZ174" i="3"/>
  <c r="GZ67" i="6" s="1"/>
  <c r="HR174" i="3"/>
  <c r="HR67" i="6" s="1"/>
  <c r="Y174" i="3"/>
  <c r="Y67" i="6" s="1"/>
  <c r="BE174" i="3"/>
  <c r="BE67" i="6" s="1"/>
  <c r="CK174" i="3"/>
  <c r="CK67" i="6" s="1"/>
  <c r="DQ174" i="3"/>
  <c r="DQ67" i="6" s="1"/>
  <c r="EW174" i="3"/>
  <c r="EW67" i="6" s="1"/>
  <c r="GC174" i="3"/>
  <c r="GC67" i="6" s="1"/>
  <c r="HI174" i="3"/>
  <c r="HI67" i="6" s="1"/>
  <c r="GL174" i="3"/>
  <c r="GL67" i="6" s="1"/>
  <c r="R174" i="3"/>
  <c r="R67" i="6" s="1"/>
  <c r="AX174" i="3"/>
  <c r="AX67" i="6" s="1"/>
  <c r="CD174" i="3"/>
  <c r="CD67" i="6" s="1"/>
  <c r="JE144" i="3"/>
  <c r="JE48" i="3"/>
  <c r="JE142" i="3" s="1"/>
  <c r="JE60" i="3"/>
  <c r="AB174" i="3"/>
  <c r="AB67" i="6" s="1"/>
  <c r="T174" i="3"/>
  <c r="T67" i="6" s="1"/>
  <c r="AZ174" i="3"/>
  <c r="AZ67" i="6" s="1"/>
  <c r="CF174" i="3"/>
  <c r="CF67" i="6" s="1"/>
  <c r="DL174" i="3"/>
  <c r="DL67" i="6" s="1"/>
  <c r="ER174" i="3"/>
  <c r="ER67" i="6" s="1"/>
  <c r="FX174" i="3"/>
  <c r="FX67" i="6" s="1"/>
  <c r="HD174" i="3"/>
  <c r="HD67" i="6" s="1"/>
  <c r="GT174" i="3"/>
  <c r="GT67" i="6" s="1"/>
  <c r="AC174" i="3"/>
  <c r="AC67" i="6" s="1"/>
  <c r="BI174" i="3"/>
  <c r="BI67" i="6" s="1"/>
  <c r="CO174" i="3"/>
  <c r="CO67" i="6" s="1"/>
  <c r="DU174" i="3"/>
  <c r="DU67" i="6" s="1"/>
  <c r="FA174" i="3"/>
  <c r="FA67" i="6" s="1"/>
  <c r="GG174" i="3"/>
  <c r="GG67" i="6" s="1"/>
  <c r="HM174" i="3"/>
  <c r="HM67" i="6" s="1"/>
  <c r="EX174" i="3"/>
  <c r="EX67" i="6" s="1"/>
  <c r="AE174" i="3"/>
  <c r="AE67" i="6" s="1"/>
  <c r="BK174" i="3"/>
  <c r="BK67" i="6" s="1"/>
  <c r="CQ174" i="3"/>
  <c r="CQ67" i="6" s="1"/>
  <c r="DW174" i="3"/>
  <c r="DW67" i="6" s="1"/>
  <c r="FC174" i="3"/>
  <c r="FC67" i="6" s="1"/>
  <c r="GI174" i="3"/>
  <c r="GI67" i="6" s="1"/>
  <c r="HO174" i="3"/>
  <c r="HO67" i="6" s="1"/>
  <c r="JE52" i="3"/>
  <c r="JE62" i="3"/>
  <c r="JE4" i="3"/>
  <c r="AA174" i="3"/>
  <c r="AA67" i="6" s="1"/>
  <c r="BG174" i="3"/>
  <c r="BG67" i="6" s="1"/>
  <c r="CM174" i="3"/>
  <c r="CM67" i="6" s="1"/>
  <c r="DS174" i="3"/>
  <c r="DS67" i="6" s="1"/>
  <c r="EY174" i="3"/>
  <c r="EY67" i="6" s="1"/>
  <c r="GE174" i="3"/>
  <c r="GE67" i="6" s="1"/>
  <c r="HK174" i="3"/>
  <c r="HK67" i="6" s="1"/>
  <c r="DR157" i="7" l="1"/>
  <c r="DQ168" i="7"/>
  <c r="JE75" i="6"/>
  <c r="JE82" i="6"/>
  <c r="L50" i="6"/>
  <c r="HW146" i="3"/>
  <c r="JD130" i="3"/>
  <c r="JD29" i="6" s="1"/>
  <c r="JD74" i="3"/>
  <c r="JD98" i="6" s="1"/>
  <c r="JE188" i="3"/>
  <c r="JE200" i="3" s="1"/>
  <c r="JD75" i="3"/>
  <c r="JD191" i="3" s="1"/>
  <c r="JD76" i="3"/>
  <c r="JD78" i="3"/>
  <c r="L174" i="3"/>
  <c r="L67" i="6" s="1"/>
  <c r="JE186" i="3"/>
  <c r="JD73" i="3"/>
  <c r="M157" i="3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BE157" i="3" s="1"/>
  <c r="BF157" i="3" s="1"/>
  <c r="BG157" i="3" s="1"/>
  <c r="BH157" i="3" s="1"/>
  <c r="BI157" i="3" s="1"/>
  <c r="BJ157" i="3" s="1"/>
  <c r="BK157" i="3" s="1"/>
  <c r="BL157" i="3" s="1"/>
  <c r="BM157" i="3" s="1"/>
  <c r="BN157" i="3" s="1"/>
  <c r="BO157" i="3" s="1"/>
  <c r="BP157" i="3" s="1"/>
  <c r="BQ157" i="3" s="1"/>
  <c r="BR157" i="3" s="1"/>
  <c r="BS157" i="3" s="1"/>
  <c r="BT157" i="3" s="1"/>
  <c r="BU157" i="3" s="1"/>
  <c r="BV157" i="3" s="1"/>
  <c r="BW157" i="3" s="1"/>
  <c r="BX157" i="3" s="1"/>
  <c r="BY157" i="3" s="1"/>
  <c r="BZ157" i="3" s="1"/>
  <c r="CA157" i="3" s="1"/>
  <c r="CB157" i="3" s="1"/>
  <c r="CC157" i="3" s="1"/>
  <c r="CD157" i="3" s="1"/>
  <c r="CE157" i="3" s="1"/>
  <c r="CF157" i="3" s="1"/>
  <c r="CG157" i="3" s="1"/>
  <c r="CH157" i="3" s="1"/>
  <c r="CI157" i="3" s="1"/>
  <c r="CJ157" i="3" s="1"/>
  <c r="CK157" i="3" s="1"/>
  <c r="CL157" i="3" s="1"/>
  <c r="CM157" i="3" s="1"/>
  <c r="CN157" i="3" s="1"/>
  <c r="CO157" i="3" s="1"/>
  <c r="CP157" i="3" s="1"/>
  <c r="CQ157" i="3" s="1"/>
  <c r="CR157" i="3" s="1"/>
  <c r="CS157" i="3" s="1"/>
  <c r="CT157" i="3" s="1"/>
  <c r="CU157" i="3" s="1"/>
  <c r="CV157" i="3" s="1"/>
  <c r="CW157" i="3" s="1"/>
  <c r="CX157" i="3" s="1"/>
  <c r="CY157" i="3" s="1"/>
  <c r="CZ157" i="3" s="1"/>
  <c r="DA157" i="3" s="1"/>
  <c r="DB157" i="3" s="1"/>
  <c r="DC157" i="3" s="1"/>
  <c r="DD157" i="3" s="1"/>
  <c r="DE157" i="3" s="1"/>
  <c r="DF157" i="3" s="1"/>
  <c r="DG157" i="3" s="1"/>
  <c r="DH157" i="3" s="1"/>
  <c r="DI157" i="3" s="1"/>
  <c r="DJ157" i="3" s="1"/>
  <c r="DK157" i="3" s="1"/>
  <c r="DL157" i="3" s="1"/>
  <c r="DM157" i="3" s="1"/>
  <c r="DN157" i="3" s="1"/>
  <c r="DO157" i="3" s="1"/>
  <c r="DP157" i="3" s="1"/>
  <c r="DQ157" i="3" s="1"/>
  <c r="DR157" i="3" s="1"/>
  <c r="DS157" i="3" s="1"/>
  <c r="DT157" i="3" s="1"/>
  <c r="DU157" i="3" s="1"/>
  <c r="DV157" i="3" s="1"/>
  <c r="DW157" i="3" s="1"/>
  <c r="DX157" i="3" s="1"/>
  <c r="DY157" i="3" s="1"/>
  <c r="DZ157" i="3" s="1"/>
  <c r="EA157" i="3" s="1"/>
  <c r="EB157" i="3" s="1"/>
  <c r="EC157" i="3" s="1"/>
  <c r="ED157" i="3" s="1"/>
  <c r="EE157" i="3" s="1"/>
  <c r="EF157" i="3" s="1"/>
  <c r="EG157" i="3" s="1"/>
  <c r="EH157" i="3" s="1"/>
  <c r="EI157" i="3" s="1"/>
  <c r="EJ157" i="3" s="1"/>
  <c r="EK157" i="3" s="1"/>
  <c r="EL157" i="3" s="1"/>
  <c r="EM157" i="3" s="1"/>
  <c r="EN157" i="3" s="1"/>
  <c r="EO157" i="3" s="1"/>
  <c r="EP157" i="3" s="1"/>
  <c r="EQ157" i="3" s="1"/>
  <c r="ER157" i="3" s="1"/>
  <c r="ES157" i="3" s="1"/>
  <c r="ET157" i="3" s="1"/>
  <c r="EU157" i="3" s="1"/>
  <c r="EV157" i="3" s="1"/>
  <c r="EW157" i="3" s="1"/>
  <c r="EX157" i="3" s="1"/>
  <c r="EY157" i="3" s="1"/>
  <c r="EZ157" i="3" s="1"/>
  <c r="FA157" i="3" s="1"/>
  <c r="FB157" i="3" s="1"/>
  <c r="FC157" i="3" s="1"/>
  <c r="FD157" i="3" s="1"/>
  <c r="FE157" i="3" s="1"/>
  <c r="FF157" i="3" s="1"/>
  <c r="FG157" i="3" s="1"/>
  <c r="FH157" i="3" s="1"/>
  <c r="FI157" i="3" s="1"/>
  <c r="FJ157" i="3" s="1"/>
  <c r="FK157" i="3" s="1"/>
  <c r="FL157" i="3" s="1"/>
  <c r="FM157" i="3" s="1"/>
  <c r="FN157" i="3" s="1"/>
  <c r="FO157" i="3" s="1"/>
  <c r="FP157" i="3" s="1"/>
  <c r="FQ157" i="3" s="1"/>
  <c r="FR157" i="3" s="1"/>
  <c r="FS157" i="3" s="1"/>
  <c r="FT157" i="3" s="1"/>
  <c r="FU157" i="3" s="1"/>
  <c r="FV157" i="3" s="1"/>
  <c r="FW157" i="3" s="1"/>
  <c r="FX157" i="3" s="1"/>
  <c r="FY157" i="3" s="1"/>
  <c r="FZ157" i="3" s="1"/>
  <c r="GA157" i="3" s="1"/>
  <c r="GB157" i="3" s="1"/>
  <c r="GC157" i="3" s="1"/>
  <c r="GD157" i="3" s="1"/>
  <c r="GE157" i="3" s="1"/>
  <c r="GF157" i="3" s="1"/>
  <c r="GG157" i="3" s="1"/>
  <c r="GH157" i="3" s="1"/>
  <c r="GI157" i="3" s="1"/>
  <c r="GJ157" i="3" s="1"/>
  <c r="GK157" i="3" s="1"/>
  <c r="GL157" i="3" s="1"/>
  <c r="GM157" i="3" s="1"/>
  <c r="GN157" i="3" s="1"/>
  <c r="GO157" i="3" s="1"/>
  <c r="GP157" i="3" s="1"/>
  <c r="GQ157" i="3" s="1"/>
  <c r="GR157" i="3" s="1"/>
  <c r="GS157" i="3" s="1"/>
  <c r="GT157" i="3" s="1"/>
  <c r="GU157" i="3" s="1"/>
  <c r="GV157" i="3" s="1"/>
  <c r="GW157" i="3" s="1"/>
  <c r="GX157" i="3" s="1"/>
  <c r="GY157" i="3" s="1"/>
  <c r="GZ157" i="3" s="1"/>
  <c r="HA157" i="3" s="1"/>
  <c r="HB157" i="3" s="1"/>
  <c r="HC157" i="3" s="1"/>
  <c r="HD157" i="3" s="1"/>
  <c r="HE157" i="3" s="1"/>
  <c r="HF157" i="3" s="1"/>
  <c r="HG157" i="3" s="1"/>
  <c r="HH157" i="3" s="1"/>
  <c r="HI157" i="3" s="1"/>
  <c r="HJ157" i="3" s="1"/>
  <c r="HK157" i="3" s="1"/>
  <c r="HL157" i="3" s="1"/>
  <c r="HM157" i="3" s="1"/>
  <c r="HN157" i="3" s="1"/>
  <c r="HO157" i="3" s="1"/>
  <c r="HP157" i="3" s="1"/>
  <c r="HQ157" i="3" s="1"/>
  <c r="HR157" i="3" s="1"/>
  <c r="HS157" i="3" s="1"/>
  <c r="HT157" i="3" s="1"/>
  <c r="HU157" i="3" s="1"/>
  <c r="HV157" i="3" s="1"/>
  <c r="HW157" i="3" s="1"/>
  <c r="HX157" i="3" s="1"/>
  <c r="HY157" i="3" s="1"/>
  <c r="HZ157" i="3" s="1"/>
  <c r="IA157" i="3" s="1"/>
  <c r="IB157" i="3" s="1"/>
  <c r="IC157" i="3" s="1"/>
  <c r="ID157" i="3" s="1"/>
  <c r="IE157" i="3" s="1"/>
  <c r="IF157" i="3" s="1"/>
  <c r="IG157" i="3" s="1"/>
  <c r="IH157" i="3" s="1"/>
  <c r="II157" i="3" s="1"/>
  <c r="IJ157" i="3" s="1"/>
  <c r="IK157" i="3" s="1"/>
  <c r="IL157" i="3" s="1"/>
  <c r="IM157" i="3" s="1"/>
  <c r="IN157" i="3" s="1"/>
  <c r="IO157" i="3" s="1"/>
  <c r="IP157" i="3" s="1"/>
  <c r="IQ157" i="3" s="1"/>
  <c r="IR157" i="3" s="1"/>
  <c r="IS157" i="3" s="1"/>
  <c r="IT157" i="3" s="1"/>
  <c r="IU157" i="3" s="1"/>
  <c r="IV157" i="3" s="1"/>
  <c r="IW157" i="3" s="1"/>
  <c r="IX157" i="3" s="1"/>
  <c r="IY157" i="3" s="1"/>
  <c r="IZ157" i="3" s="1"/>
  <c r="JA157" i="3" s="1"/>
  <c r="JB157" i="3" s="1"/>
  <c r="JC157" i="3" s="1"/>
  <c r="JD157" i="3" s="1"/>
  <c r="JE157" i="3" s="1"/>
  <c r="JE112" i="3"/>
  <c r="JE101" i="3"/>
  <c r="JE105" i="3" s="1"/>
  <c r="JE28" i="6" s="1"/>
  <c r="JG25" i="3"/>
  <c r="JG15" i="3"/>
  <c r="JG1" i="3"/>
  <c r="JF126" i="3"/>
  <c r="JF127" i="3" s="1"/>
  <c r="JF117" i="3"/>
  <c r="JF102" i="3"/>
  <c r="JF103" i="3" s="1"/>
  <c r="JF121" i="3"/>
  <c r="JF122" i="3" s="1"/>
  <c r="JF37" i="3"/>
  <c r="JF38" i="3"/>
  <c r="JF39" i="3"/>
  <c r="JF35" i="3"/>
  <c r="JF33" i="3"/>
  <c r="JF97" i="6" s="1"/>
  <c r="JF31" i="3"/>
  <c r="JF36" i="3"/>
  <c r="JF32" i="3"/>
  <c r="JF30" i="3"/>
  <c r="JF34" i="3"/>
  <c r="JE185" i="3"/>
  <c r="JE143" i="3"/>
  <c r="JD72" i="3"/>
  <c r="JD71" i="3"/>
  <c r="JE135" i="3"/>
  <c r="JE190" i="3"/>
  <c r="JD79" i="3"/>
  <c r="JD77" i="3"/>
  <c r="DS157" i="7" l="1"/>
  <c r="DR168" i="7"/>
  <c r="L69" i="6"/>
  <c r="JD4" i="6"/>
  <c r="JD5" i="6" s="1"/>
  <c r="JE3" i="6"/>
  <c r="JD242" i="3"/>
  <c r="HW150" i="3"/>
  <c r="JF67" i="3"/>
  <c r="JF55" i="3"/>
  <c r="JF189" i="3" s="1"/>
  <c r="JG17" i="3"/>
  <c r="JG16" i="3"/>
  <c r="JH14" i="3"/>
  <c r="JG2" i="3"/>
  <c r="JG145" i="3" s="1"/>
  <c r="JG84" i="3"/>
  <c r="J157" i="3"/>
  <c r="JF62" i="3"/>
  <c r="JF52" i="3"/>
  <c r="JF4" i="3"/>
  <c r="JF50" i="3"/>
  <c r="JF66" i="3"/>
  <c r="JG19" i="3"/>
  <c r="JF192" i="3"/>
  <c r="JF63" i="3"/>
  <c r="JF51" i="3"/>
  <c r="JF187" i="3" s="1"/>
  <c r="JF65" i="3"/>
  <c r="JF49" i="3"/>
  <c r="JG89" i="3"/>
  <c r="JG5" i="3"/>
  <c r="JG26" i="3"/>
  <c r="JE193" i="3"/>
  <c r="JF136" i="3"/>
  <c r="JF137" i="3" s="1"/>
  <c r="JF149" i="3" s="1"/>
  <c r="JF47" i="3"/>
  <c r="JF74" i="6" s="1"/>
  <c r="JF59" i="3"/>
  <c r="JF41" i="3"/>
  <c r="JF42" i="3" s="1"/>
  <c r="JF3" i="3" s="1"/>
  <c r="L176" i="3"/>
  <c r="JF156" i="3"/>
  <c r="JF110" i="3"/>
  <c r="JF118" i="3" s="1"/>
  <c r="JF90" i="3"/>
  <c r="JF94" i="3" s="1"/>
  <c r="JF96" i="3" s="1"/>
  <c r="JF61" i="3"/>
  <c r="JF53" i="3"/>
  <c r="JF54" i="3"/>
  <c r="JF64" i="3"/>
  <c r="JE241" i="3"/>
  <c r="JF144" i="3"/>
  <c r="JF48" i="3"/>
  <c r="JF142" i="3" s="1"/>
  <c r="JF60" i="3"/>
  <c r="JE128" i="3"/>
  <c r="JE123" i="3"/>
  <c r="DT157" i="7" l="1"/>
  <c r="DS168" i="7"/>
  <c r="JF75" i="6"/>
  <c r="JF82" i="6"/>
  <c r="L72" i="6"/>
  <c r="L71" i="6"/>
  <c r="HW158" i="3"/>
  <c r="HW151" i="3"/>
  <c r="HW31" i="6" s="1"/>
  <c r="JE76" i="3"/>
  <c r="L179" i="3"/>
  <c r="L178" i="3"/>
  <c r="JF188" i="3"/>
  <c r="JF200" i="3" s="1"/>
  <c r="JE75" i="3"/>
  <c r="JE191" i="3" s="1"/>
  <c r="JE74" i="3"/>
  <c r="JE98" i="6" s="1"/>
  <c r="JE71" i="3"/>
  <c r="JG121" i="3"/>
  <c r="JG122" i="3" s="1"/>
  <c r="JG126" i="3"/>
  <c r="JG127" i="3" s="1"/>
  <c r="JG117" i="3"/>
  <c r="JG102" i="3"/>
  <c r="JG103" i="3" s="1"/>
  <c r="JH25" i="3"/>
  <c r="JH15" i="3"/>
  <c r="JH19" i="3" s="1"/>
  <c r="JH1" i="3"/>
  <c r="JE130" i="3"/>
  <c r="JE29" i="6" s="1"/>
  <c r="JF185" i="3"/>
  <c r="JF143" i="3"/>
  <c r="JE72" i="3"/>
  <c r="JF135" i="3"/>
  <c r="JE78" i="3"/>
  <c r="JG39" i="3"/>
  <c r="JG37" i="3"/>
  <c r="JG33" i="3"/>
  <c r="JG97" i="6" s="1"/>
  <c r="JG31" i="3"/>
  <c r="JG38" i="3"/>
  <c r="JG32" i="3"/>
  <c r="JG30" i="3"/>
  <c r="JG34" i="3"/>
  <c r="JG36" i="3"/>
  <c r="JG35" i="3"/>
  <c r="JF186" i="3"/>
  <c r="JE73" i="3"/>
  <c r="JF157" i="3"/>
  <c r="JF190" i="3"/>
  <c r="JE79" i="3"/>
  <c r="JF112" i="3"/>
  <c r="JF101" i="3"/>
  <c r="JF105" i="3" s="1"/>
  <c r="JF28" i="6" s="1"/>
  <c r="JE77" i="3"/>
  <c r="DU157" i="7" l="1"/>
  <c r="DT168" i="7"/>
  <c r="HW50" i="6"/>
  <c r="L78" i="6"/>
  <c r="JE4" i="6"/>
  <c r="JE5" i="6" s="1"/>
  <c r="JF3" i="6"/>
  <c r="HX146" i="3"/>
  <c r="HW174" i="3"/>
  <c r="HW67" i="6" s="1"/>
  <c r="JG144" i="3"/>
  <c r="JG48" i="3"/>
  <c r="JG142" i="3" s="1"/>
  <c r="JG60" i="3"/>
  <c r="JH2" i="3"/>
  <c r="JH145" i="3" s="1"/>
  <c r="JH17" i="3"/>
  <c r="JH16" i="3"/>
  <c r="JI14" i="3"/>
  <c r="JH84" i="3"/>
  <c r="L182" i="3"/>
  <c r="JG62" i="3"/>
  <c r="JG52" i="3"/>
  <c r="JG4" i="3"/>
  <c r="JF123" i="3"/>
  <c r="JF128" i="3"/>
  <c r="JG67" i="3"/>
  <c r="JG55" i="3"/>
  <c r="JG189" i="3" s="1"/>
  <c r="JH89" i="3"/>
  <c r="JH5" i="3"/>
  <c r="JH26" i="3"/>
  <c r="JG50" i="3"/>
  <c r="JG66" i="3"/>
  <c r="JG192" i="3"/>
  <c r="JG51" i="3"/>
  <c r="JG187" i="3" s="1"/>
  <c r="JG63" i="3"/>
  <c r="JG64" i="3"/>
  <c r="JG54" i="3"/>
  <c r="JF193" i="3"/>
  <c r="JG136" i="3"/>
  <c r="JG137" i="3" s="1"/>
  <c r="JG149" i="3" s="1"/>
  <c r="JG59" i="3"/>
  <c r="JG41" i="3"/>
  <c r="JG42" i="3" s="1"/>
  <c r="JG3" i="3" s="1"/>
  <c r="JG47" i="3"/>
  <c r="JG74" i="6" s="1"/>
  <c r="JG156" i="3"/>
  <c r="JG110" i="3"/>
  <c r="JG118" i="3" s="1"/>
  <c r="JG90" i="3"/>
  <c r="JG94" i="3" s="1"/>
  <c r="JG96" i="3" s="1"/>
  <c r="JG61" i="3"/>
  <c r="JG53" i="3"/>
  <c r="JE242" i="3"/>
  <c r="JF241" i="3"/>
  <c r="JG65" i="3"/>
  <c r="JG49" i="3"/>
  <c r="DV157" i="7" l="1"/>
  <c r="DU168" i="7"/>
  <c r="JG82" i="6"/>
  <c r="JG75" i="6"/>
  <c r="L104" i="6"/>
  <c r="L34" i="6"/>
  <c r="L21" i="6"/>
  <c r="HY146" i="3"/>
  <c r="HY150" i="3" s="1"/>
  <c r="HX150" i="3"/>
  <c r="JF130" i="3"/>
  <c r="JF29" i="6" s="1"/>
  <c r="JF71" i="3"/>
  <c r="JG157" i="3"/>
  <c r="JG188" i="3"/>
  <c r="JG200" i="3" s="1"/>
  <c r="JF75" i="3"/>
  <c r="JF191" i="3" s="1"/>
  <c r="JH117" i="3"/>
  <c r="JH126" i="3"/>
  <c r="JH127" i="3" s="1"/>
  <c r="JH102" i="3"/>
  <c r="JH103" i="3" s="1"/>
  <c r="JH121" i="3"/>
  <c r="JH122" i="3" s="1"/>
  <c r="JI25" i="3"/>
  <c r="JI1" i="3"/>
  <c r="JI15" i="3"/>
  <c r="JH38" i="3"/>
  <c r="JH36" i="3"/>
  <c r="JH31" i="3"/>
  <c r="JH39" i="3"/>
  <c r="JH37" i="3"/>
  <c r="JH32" i="3"/>
  <c r="JH30" i="3"/>
  <c r="JH34" i="3"/>
  <c r="JH33" i="3"/>
  <c r="JH97" i="6" s="1"/>
  <c r="JH35" i="3"/>
  <c r="JF74" i="3"/>
  <c r="JF98" i="6" s="1"/>
  <c r="JF77" i="3"/>
  <c r="JF76" i="3"/>
  <c r="JG190" i="3"/>
  <c r="JF79" i="3"/>
  <c r="JG185" i="3"/>
  <c r="JG143" i="3"/>
  <c r="JF72" i="3"/>
  <c r="JG186" i="3"/>
  <c r="JF73" i="3"/>
  <c r="JG135" i="3"/>
  <c r="JG112" i="3"/>
  <c r="JG101" i="3"/>
  <c r="JG105" i="3" s="1"/>
  <c r="JG28" i="6" s="1"/>
  <c r="JF78" i="3"/>
  <c r="L212" i="3"/>
  <c r="L204" i="3"/>
  <c r="DW157" i="7" l="1"/>
  <c r="DV168" i="7"/>
  <c r="JF242" i="3"/>
  <c r="JF4" i="6"/>
  <c r="JF5" i="6" s="1"/>
  <c r="JG3" i="6"/>
  <c r="HX158" i="3"/>
  <c r="HY158" i="3" s="1"/>
  <c r="HX151" i="3"/>
  <c r="HX31" i="6" s="1"/>
  <c r="HY151" i="3"/>
  <c r="HY31" i="6" s="1"/>
  <c r="HY50" i="6" s="1"/>
  <c r="JG128" i="3"/>
  <c r="JG123" i="3"/>
  <c r="JH144" i="3"/>
  <c r="JH48" i="3"/>
  <c r="JH142" i="3" s="1"/>
  <c r="JH60" i="3"/>
  <c r="JH55" i="3"/>
  <c r="JH189" i="3" s="1"/>
  <c r="JH67" i="3"/>
  <c r="JH64" i="3"/>
  <c r="JH54" i="3"/>
  <c r="JH62" i="3"/>
  <c r="JH52" i="3"/>
  <c r="JH4" i="3"/>
  <c r="JH49" i="3"/>
  <c r="JH65" i="3"/>
  <c r="JH192" i="3"/>
  <c r="JH51" i="3"/>
  <c r="JH187" i="3" s="1"/>
  <c r="JH63" i="3"/>
  <c r="JI2" i="3"/>
  <c r="HZ146" i="3" s="1"/>
  <c r="JI17" i="3"/>
  <c r="JI16" i="3"/>
  <c r="JJ14" i="3"/>
  <c r="JI84" i="3"/>
  <c r="JH136" i="3"/>
  <c r="JH137" i="3" s="1"/>
  <c r="JH149" i="3" s="1"/>
  <c r="JH41" i="3"/>
  <c r="JH42" i="3" s="1"/>
  <c r="JH3" i="3" s="1"/>
  <c r="JH47" i="3"/>
  <c r="JH74" i="6" s="1"/>
  <c r="JH59" i="3"/>
  <c r="JI19" i="3"/>
  <c r="JG193" i="3"/>
  <c r="JH156" i="3"/>
  <c r="JH90" i="3"/>
  <c r="JH94" i="3" s="1"/>
  <c r="JH96" i="3" s="1"/>
  <c r="JH110" i="3"/>
  <c r="JH118" i="3" s="1"/>
  <c r="JH53" i="3"/>
  <c r="JH61" i="3"/>
  <c r="L205" i="3"/>
  <c r="M203" i="3" s="1"/>
  <c r="JI89" i="3"/>
  <c r="JI26" i="3"/>
  <c r="JI5" i="3"/>
  <c r="L223" i="3"/>
  <c r="L35" i="6" s="1"/>
  <c r="JG241" i="3"/>
  <c r="JH66" i="3"/>
  <c r="JH50" i="3"/>
  <c r="DX157" i="7" l="1"/>
  <c r="DW168" i="7"/>
  <c r="JI145" i="3"/>
  <c r="JH82" i="6"/>
  <c r="HX50" i="6"/>
  <c r="JH75" i="6"/>
  <c r="HZ150" i="3"/>
  <c r="HY174" i="3"/>
  <c r="HY67" i="6" s="1"/>
  <c r="HX174" i="3"/>
  <c r="HX67" i="6" s="1"/>
  <c r="JG78" i="3"/>
  <c r="JI117" i="3"/>
  <c r="JI121" i="3"/>
  <c r="JI122" i="3" s="1"/>
  <c r="JI126" i="3"/>
  <c r="JI127" i="3" s="1"/>
  <c r="JI102" i="3"/>
  <c r="JI103" i="3" s="1"/>
  <c r="JH157" i="3"/>
  <c r="JH188" i="3"/>
  <c r="JH200" i="3" s="1"/>
  <c r="JG75" i="3"/>
  <c r="JG191" i="3" s="1"/>
  <c r="JG74" i="3"/>
  <c r="JG98" i="6" s="1"/>
  <c r="JH185" i="3"/>
  <c r="JH143" i="3"/>
  <c r="JG72" i="3"/>
  <c r="JH112" i="3"/>
  <c r="JH101" i="3"/>
  <c r="JH105" i="3" s="1"/>
  <c r="JH28" i="6" s="1"/>
  <c r="M207" i="3"/>
  <c r="JJ15" i="3"/>
  <c r="JJ19" i="3" s="1"/>
  <c r="JJ1" i="3"/>
  <c r="JJ25" i="3"/>
  <c r="JG77" i="3"/>
  <c r="JG71" i="3"/>
  <c r="JI38" i="3"/>
  <c r="JI39" i="3"/>
  <c r="JI32" i="3"/>
  <c r="JI30" i="3"/>
  <c r="JI34" i="3"/>
  <c r="JI31" i="3"/>
  <c r="JI36" i="3"/>
  <c r="JI35" i="3"/>
  <c r="JI37" i="3"/>
  <c r="JI33" i="3"/>
  <c r="JI97" i="6" s="1"/>
  <c r="JG76" i="3"/>
  <c r="JG130" i="3"/>
  <c r="JG29" i="6" s="1"/>
  <c r="JH135" i="3"/>
  <c r="JH190" i="3"/>
  <c r="JH193" i="3" s="1"/>
  <c r="JG79" i="3"/>
  <c r="JH186" i="3"/>
  <c r="JG73" i="3"/>
  <c r="DY157" i="7" l="1"/>
  <c r="DX168" i="7"/>
  <c r="JG4" i="6"/>
  <c r="JG5" i="6" s="1"/>
  <c r="JH3" i="6"/>
  <c r="HZ158" i="3"/>
  <c r="HZ151" i="3"/>
  <c r="HZ31" i="6" s="1"/>
  <c r="JI144" i="3"/>
  <c r="JI48" i="3"/>
  <c r="JI142" i="3" s="1"/>
  <c r="JI60" i="3"/>
  <c r="JI75" i="6" s="1"/>
  <c r="JJ84" i="3"/>
  <c r="JJ2" i="3"/>
  <c r="IA146" i="3" s="1"/>
  <c r="JK14" i="3"/>
  <c r="JJ17" i="3"/>
  <c r="JJ16" i="3"/>
  <c r="JH128" i="3"/>
  <c r="JH123" i="3"/>
  <c r="JI192" i="3"/>
  <c r="JI51" i="3"/>
  <c r="JI187" i="3" s="1"/>
  <c r="JI63" i="3"/>
  <c r="JI136" i="3"/>
  <c r="JI137" i="3" s="1"/>
  <c r="JI149" i="3" s="1"/>
  <c r="JI41" i="3"/>
  <c r="JI42" i="3" s="1"/>
  <c r="JI3" i="3" s="1"/>
  <c r="JI47" i="3"/>
  <c r="JI74" i="6" s="1"/>
  <c r="JI59" i="3"/>
  <c r="JI156" i="3"/>
  <c r="JI110" i="3"/>
  <c r="JI118" i="3" s="1"/>
  <c r="JI90" i="3"/>
  <c r="JI94" i="3" s="1"/>
  <c r="JI96" i="3" s="1"/>
  <c r="JI61" i="3"/>
  <c r="JI53" i="3"/>
  <c r="JI62" i="3"/>
  <c r="JI52" i="3"/>
  <c r="JI4" i="3"/>
  <c r="JI66" i="3"/>
  <c r="JI50" i="3"/>
  <c r="JI49" i="3"/>
  <c r="JI65" i="3"/>
  <c r="M219" i="3"/>
  <c r="M32" i="6" s="1"/>
  <c r="M175" i="3"/>
  <c r="M68" i="6" s="1"/>
  <c r="JI55" i="3"/>
  <c r="JI189" i="3" s="1"/>
  <c r="JI67" i="3"/>
  <c r="JJ89" i="3"/>
  <c r="JJ26" i="3"/>
  <c r="JJ5" i="3"/>
  <c r="JG242" i="3"/>
  <c r="JI64" i="3"/>
  <c r="JI54" i="3"/>
  <c r="JH241" i="3"/>
  <c r="DZ157" i="7" l="1"/>
  <c r="DY168" i="7"/>
  <c r="JJ145" i="3"/>
  <c r="HZ50" i="6"/>
  <c r="M69" i="6"/>
  <c r="JI82" i="6"/>
  <c r="IA150" i="3"/>
  <c r="HZ174" i="3"/>
  <c r="HZ67" i="6" s="1"/>
  <c r="M176" i="3"/>
  <c r="JI112" i="3"/>
  <c r="JI101" i="3"/>
  <c r="JI105" i="3" s="1"/>
  <c r="JI28" i="6" s="1"/>
  <c r="JI157" i="3"/>
  <c r="JJ36" i="3"/>
  <c r="JJ39" i="3"/>
  <c r="JJ30" i="3"/>
  <c r="JJ38" i="3"/>
  <c r="JJ34" i="3"/>
  <c r="JJ32" i="3"/>
  <c r="JJ35" i="3"/>
  <c r="JJ37" i="3"/>
  <c r="JJ33" i="3"/>
  <c r="JJ97" i="6" s="1"/>
  <c r="JJ31" i="3"/>
  <c r="M159" i="3"/>
  <c r="JJ102" i="3"/>
  <c r="JJ103" i="3" s="1"/>
  <c r="JJ121" i="3"/>
  <c r="JJ122" i="3" s="1"/>
  <c r="JJ126" i="3"/>
  <c r="JJ127" i="3" s="1"/>
  <c r="JJ117" i="3"/>
  <c r="JH77" i="3"/>
  <c r="JK1" i="3"/>
  <c r="JK25" i="3"/>
  <c r="JK15" i="3"/>
  <c r="JI188" i="3"/>
  <c r="JI200" i="3" s="1"/>
  <c r="JH75" i="3"/>
  <c r="JH191" i="3" s="1"/>
  <c r="JH74" i="3"/>
  <c r="JH98" i="6" s="1"/>
  <c r="JI190" i="3"/>
  <c r="JI193" i="3" s="1"/>
  <c r="JH79" i="3"/>
  <c r="JH76" i="3"/>
  <c r="JH71" i="3"/>
  <c r="JI185" i="3"/>
  <c r="JI143" i="3"/>
  <c r="JH72" i="3"/>
  <c r="JH78" i="3"/>
  <c r="JI135" i="3"/>
  <c r="JI186" i="3"/>
  <c r="JH73" i="3"/>
  <c r="JH130" i="3"/>
  <c r="JH29" i="6" s="1"/>
  <c r="EA157" i="7" l="1"/>
  <c r="DZ168" i="7"/>
  <c r="JI3" i="6"/>
  <c r="M71" i="6"/>
  <c r="M72" i="6"/>
  <c r="JH4" i="6"/>
  <c r="JH5" i="6" s="1"/>
  <c r="IA158" i="3"/>
  <c r="IA151" i="3"/>
  <c r="IA31" i="6" s="1"/>
  <c r="JJ49" i="3"/>
  <c r="JJ65" i="3"/>
  <c r="JI241" i="3"/>
  <c r="JJ136" i="3"/>
  <c r="JJ137" i="3" s="1"/>
  <c r="JJ149" i="3" s="1"/>
  <c r="JJ41" i="3"/>
  <c r="JJ42" i="3" s="1"/>
  <c r="JJ3" i="3" s="1"/>
  <c r="JJ47" i="3"/>
  <c r="JJ74" i="6" s="1"/>
  <c r="JJ59" i="3"/>
  <c r="JI128" i="3"/>
  <c r="JI123" i="3"/>
  <c r="JK17" i="3"/>
  <c r="JK16" i="3"/>
  <c r="JL14" i="3"/>
  <c r="JK2" i="3"/>
  <c r="JK145" i="3" s="1"/>
  <c r="JK84" i="3"/>
  <c r="JJ144" i="3"/>
  <c r="JJ60" i="3"/>
  <c r="JJ48" i="3"/>
  <c r="JJ142" i="3" s="1"/>
  <c r="M179" i="3"/>
  <c r="M178" i="3"/>
  <c r="JK89" i="3"/>
  <c r="JK5" i="3"/>
  <c r="JK26" i="3"/>
  <c r="JJ62" i="3"/>
  <c r="JJ52" i="3"/>
  <c r="JJ4" i="3"/>
  <c r="JJ66" i="3"/>
  <c r="JJ50" i="3"/>
  <c r="JH242" i="3"/>
  <c r="JJ64" i="3"/>
  <c r="JJ54" i="3"/>
  <c r="JK19" i="3"/>
  <c r="JJ55" i="3"/>
  <c r="JJ189" i="3" s="1"/>
  <c r="JJ67" i="3"/>
  <c r="JJ156" i="3"/>
  <c r="JJ90" i="3"/>
  <c r="JJ94" i="3" s="1"/>
  <c r="JJ96" i="3" s="1"/>
  <c r="JJ61" i="3"/>
  <c r="JJ53" i="3"/>
  <c r="JJ110" i="3"/>
  <c r="JJ118" i="3" s="1"/>
  <c r="JJ192" i="3"/>
  <c r="JJ51" i="3"/>
  <c r="JJ187" i="3" s="1"/>
  <c r="JJ63" i="3"/>
  <c r="EB157" i="7" l="1"/>
  <c r="EA168" i="7"/>
  <c r="JJ82" i="6"/>
  <c r="M78" i="6"/>
  <c r="JJ75" i="6"/>
  <c r="IA50" i="6"/>
  <c r="IA174" i="3"/>
  <c r="IA67" i="6" s="1"/>
  <c r="IB146" i="3"/>
  <c r="IB150" i="3" s="1"/>
  <c r="JJ190" i="3"/>
  <c r="JJ193" i="3" s="1"/>
  <c r="JI79" i="3"/>
  <c r="JJ185" i="3"/>
  <c r="JJ143" i="3"/>
  <c r="JI72" i="3"/>
  <c r="JK121" i="3"/>
  <c r="JK122" i="3" s="1"/>
  <c r="JK102" i="3"/>
  <c r="JK103" i="3" s="1"/>
  <c r="JK126" i="3"/>
  <c r="JK127" i="3" s="1"/>
  <c r="JK117" i="3"/>
  <c r="JI130" i="3"/>
  <c r="JI29" i="6" s="1"/>
  <c r="JJ112" i="3"/>
  <c r="JJ101" i="3"/>
  <c r="JJ105" i="3" s="1"/>
  <c r="JJ28" i="6" s="1"/>
  <c r="JI78" i="3"/>
  <c r="JI71" i="3"/>
  <c r="JI77" i="3"/>
  <c r="JJ188" i="3"/>
  <c r="JJ200" i="3" s="1"/>
  <c r="JI75" i="3"/>
  <c r="JI191" i="3" s="1"/>
  <c r="JJ135" i="3"/>
  <c r="JI76" i="3"/>
  <c r="M182" i="3"/>
  <c r="JL1" i="3"/>
  <c r="JL25" i="3"/>
  <c r="JL15" i="3"/>
  <c r="JJ186" i="3"/>
  <c r="JI73" i="3"/>
  <c r="JI74" i="3"/>
  <c r="JI98" i="6" s="1"/>
  <c r="JK36" i="3"/>
  <c r="JK39" i="3"/>
  <c r="JK37" i="3"/>
  <c r="JK33" i="3"/>
  <c r="JK97" i="6" s="1"/>
  <c r="JK38" i="3"/>
  <c r="JK34" i="3"/>
  <c r="JK32" i="3"/>
  <c r="JK35" i="3"/>
  <c r="JK30" i="3"/>
  <c r="JK31" i="3"/>
  <c r="JJ157" i="3"/>
  <c r="EC157" i="7" l="1"/>
  <c r="EB168" i="7"/>
  <c r="JJ3" i="6"/>
  <c r="JI4" i="6"/>
  <c r="JI5" i="6" s="1"/>
  <c r="M104" i="6"/>
  <c r="M34" i="6"/>
  <c r="M21" i="6"/>
  <c r="IB158" i="3"/>
  <c r="IB151" i="3"/>
  <c r="IB31" i="6" s="1"/>
  <c r="IB50" i="6" s="1"/>
  <c r="JK144" i="3"/>
  <c r="JK60" i="3"/>
  <c r="JK48" i="3"/>
  <c r="JK142" i="3" s="1"/>
  <c r="JK66" i="3"/>
  <c r="JK50" i="3"/>
  <c r="JJ241" i="3"/>
  <c r="JJ128" i="3"/>
  <c r="JJ123" i="3"/>
  <c r="JK156" i="3"/>
  <c r="JK90" i="3"/>
  <c r="JK94" i="3" s="1"/>
  <c r="JK96" i="3" s="1"/>
  <c r="JK110" i="3"/>
  <c r="JK118" i="3" s="1"/>
  <c r="JK61" i="3"/>
  <c r="JK53" i="3"/>
  <c r="JK64" i="3"/>
  <c r="JK54" i="3"/>
  <c r="JK192" i="3"/>
  <c r="JK63" i="3"/>
  <c r="JK51" i="3"/>
  <c r="JK187" i="3" s="1"/>
  <c r="JL17" i="3"/>
  <c r="JL16" i="3"/>
  <c r="JM14" i="3"/>
  <c r="JL2" i="3"/>
  <c r="IC146" i="3" s="1"/>
  <c r="IC150" i="3" s="1"/>
  <c r="JL84" i="3"/>
  <c r="JK49" i="3"/>
  <c r="JK65" i="3"/>
  <c r="JL89" i="3"/>
  <c r="JL5" i="3"/>
  <c r="JL26" i="3"/>
  <c r="JK55" i="3"/>
  <c r="JK189" i="3" s="1"/>
  <c r="JK67" i="3"/>
  <c r="JK62" i="3"/>
  <c r="JK52" i="3"/>
  <c r="JK4" i="3"/>
  <c r="JK136" i="3"/>
  <c r="JK137" i="3" s="1"/>
  <c r="JK149" i="3" s="1"/>
  <c r="JK41" i="3"/>
  <c r="JK42" i="3" s="1"/>
  <c r="JK3" i="3" s="1"/>
  <c r="JK47" i="3"/>
  <c r="JK74" i="6" s="1"/>
  <c r="JK59" i="3"/>
  <c r="M204" i="3"/>
  <c r="M212" i="3"/>
  <c r="JL19" i="3"/>
  <c r="JI242" i="3"/>
  <c r="ED157" i="7" l="1"/>
  <c r="EC168" i="7"/>
  <c r="JL145" i="3"/>
  <c r="JK82" i="6"/>
  <c r="JK75" i="6"/>
  <c r="IC158" i="3"/>
  <c r="IC151" i="3"/>
  <c r="IC31" i="6" s="1"/>
  <c r="IC50" i="6" s="1"/>
  <c r="IB174" i="3"/>
  <c r="IB67" i="6" s="1"/>
  <c r="M205" i="3"/>
  <c r="N203" i="3" s="1"/>
  <c r="JL117" i="3"/>
  <c r="JL121" i="3"/>
  <c r="JL122" i="3" s="1"/>
  <c r="JL102" i="3"/>
  <c r="JL103" i="3" s="1"/>
  <c r="JL126" i="3"/>
  <c r="JL127" i="3" s="1"/>
  <c r="JK186" i="3"/>
  <c r="JJ73" i="3"/>
  <c r="JJ71" i="3"/>
  <c r="JK188" i="3"/>
  <c r="JK200" i="3" s="1"/>
  <c r="JJ75" i="3"/>
  <c r="JJ191" i="3" s="1"/>
  <c r="JK135" i="3"/>
  <c r="JK112" i="3"/>
  <c r="JK101" i="3"/>
  <c r="JK105" i="3" s="1"/>
  <c r="JK28" i="6" s="1"/>
  <c r="JJ74" i="3"/>
  <c r="JJ98" i="6" s="1"/>
  <c r="JJ78" i="3"/>
  <c r="JK190" i="3"/>
  <c r="JK193" i="3" s="1"/>
  <c r="JJ79" i="3"/>
  <c r="JJ77" i="3"/>
  <c r="JM1" i="3"/>
  <c r="JM15" i="3"/>
  <c r="JM25" i="3"/>
  <c r="JJ76" i="3"/>
  <c r="JL39" i="3"/>
  <c r="JL34" i="3"/>
  <c r="JL32" i="3"/>
  <c r="JL35" i="3"/>
  <c r="JL37" i="3"/>
  <c r="JL36" i="3"/>
  <c r="JL33" i="3"/>
  <c r="JL97" i="6" s="1"/>
  <c r="JL31" i="3"/>
  <c r="JL30" i="3"/>
  <c r="JL38" i="3"/>
  <c r="JK185" i="3"/>
  <c r="JK143" i="3"/>
  <c r="JJ72" i="3"/>
  <c r="JK157" i="3"/>
  <c r="M223" i="3"/>
  <c r="M35" i="6" s="1"/>
  <c r="JJ130" i="3"/>
  <c r="JJ29" i="6" s="1"/>
  <c r="EE157" i="7" l="1"/>
  <c r="ED168" i="7"/>
  <c r="JJ4" i="6"/>
  <c r="JJ5" i="6" s="1"/>
  <c r="JK3" i="6"/>
  <c r="IC174" i="3"/>
  <c r="IC67" i="6" s="1"/>
  <c r="JL192" i="3"/>
  <c r="JL63" i="3"/>
  <c r="JL51" i="3"/>
  <c r="JL187" i="3" s="1"/>
  <c r="JK241" i="3"/>
  <c r="JL65" i="3"/>
  <c r="JL49" i="3"/>
  <c r="JL144" i="3"/>
  <c r="JL48" i="3"/>
  <c r="JL142" i="3" s="1"/>
  <c r="JL60" i="3"/>
  <c r="JK128" i="3"/>
  <c r="JK123" i="3"/>
  <c r="JL52" i="3"/>
  <c r="JL4" i="3"/>
  <c r="JL62" i="3"/>
  <c r="JL66" i="3"/>
  <c r="JL50" i="3"/>
  <c r="JL64" i="3"/>
  <c r="JL54" i="3"/>
  <c r="JM16" i="3"/>
  <c r="JM17" i="3"/>
  <c r="JM2" i="3"/>
  <c r="JM145" i="3" s="1"/>
  <c r="JN14" i="3"/>
  <c r="JM84" i="3"/>
  <c r="JJ242" i="3"/>
  <c r="JL67" i="3"/>
  <c r="JL55" i="3"/>
  <c r="JL189" i="3" s="1"/>
  <c r="JM89" i="3"/>
  <c r="JM5" i="3"/>
  <c r="JM26" i="3"/>
  <c r="N207" i="3"/>
  <c r="JL136" i="3"/>
  <c r="JL137" i="3" s="1"/>
  <c r="JL149" i="3" s="1"/>
  <c r="JL41" i="3"/>
  <c r="JL42" i="3" s="1"/>
  <c r="JL3" i="3" s="1"/>
  <c r="JL47" i="3"/>
  <c r="JL74" i="6" s="1"/>
  <c r="JL59" i="3"/>
  <c r="JL110" i="3"/>
  <c r="JL118" i="3" s="1"/>
  <c r="JL90" i="3"/>
  <c r="JL94" i="3" s="1"/>
  <c r="JL96" i="3" s="1"/>
  <c r="JL156" i="3"/>
  <c r="JL61" i="3"/>
  <c r="JL53" i="3"/>
  <c r="JM19" i="3"/>
  <c r="EF157" i="7" l="1"/>
  <c r="EE168" i="7"/>
  <c r="JL82" i="6"/>
  <c r="JL75" i="6"/>
  <c r="ID146" i="3"/>
  <c r="ID150" i="3" s="1"/>
  <c r="JN25" i="3"/>
  <c r="JN1" i="3"/>
  <c r="JN15" i="3"/>
  <c r="JK77" i="3"/>
  <c r="JM102" i="3"/>
  <c r="JM103" i="3" s="1"/>
  <c r="JM121" i="3"/>
  <c r="JM122" i="3" s="1"/>
  <c r="JM126" i="3"/>
  <c r="JM127" i="3" s="1"/>
  <c r="JM117" i="3"/>
  <c r="JK78" i="3"/>
  <c r="JM37" i="3"/>
  <c r="JM35" i="3"/>
  <c r="JM34" i="3"/>
  <c r="JM36" i="3"/>
  <c r="JM33" i="3"/>
  <c r="JM97" i="6" s="1"/>
  <c r="JM31" i="3"/>
  <c r="JM30" i="3"/>
  <c r="JM39" i="3"/>
  <c r="JM38" i="3"/>
  <c r="JM32" i="3"/>
  <c r="JK130" i="3"/>
  <c r="JK29" i="6" s="1"/>
  <c r="JL135" i="3"/>
  <c r="JL157" i="3"/>
  <c r="JL185" i="3"/>
  <c r="JL143" i="3"/>
  <c r="JK72" i="3"/>
  <c r="JL186" i="3"/>
  <c r="JK73" i="3"/>
  <c r="JL190" i="3"/>
  <c r="JL193" i="3" s="1"/>
  <c r="JK79" i="3"/>
  <c r="JK74" i="3"/>
  <c r="JK98" i="6" s="1"/>
  <c r="JL112" i="3"/>
  <c r="JL101" i="3"/>
  <c r="JL105" i="3" s="1"/>
  <c r="JL28" i="6" s="1"/>
  <c r="N219" i="3"/>
  <c r="N32" i="6" s="1"/>
  <c r="N175" i="3"/>
  <c r="N68" i="6" s="1"/>
  <c r="JL188" i="3"/>
  <c r="JL200" i="3" s="1"/>
  <c r="JK75" i="3"/>
  <c r="JK191" i="3" s="1"/>
  <c r="JK71" i="3"/>
  <c r="JK76" i="3"/>
  <c r="EG157" i="7" l="1"/>
  <c r="EF168" i="7"/>
  <c r="JL3" i="6"/>
  <c r="JK4" i="6"/>
  <c r="JK5" i="6" s="1"/>
  <c r="N69" i="6"/>
  <c r="ID158" i="3"/>
  <c r="ID151" i="3"/>
  <c r="ID31" i="6" s="1"/>
  <c r="ID50" i="6" s="1"/>
  <c r="N159" i="3"/>
  <c r="JM136" i="3"/>
  <c r="JM137" i="3" s="1"/>
  <c r="JM149" i="3" s="1"/>
  <c r="JM47" i="3"/>
  <c r="JM74" i="6" s="1"/>
  <c r="JM59" i="3"/>
  <c r="JM41" i="3"/>
  <c r="JM42" i="3" s="1"/>
  <c r="JM3" i="3" s="1"/>
  <c r="JL241" i="3"/>
  <c r="JM144" i="3"/>
  <c r="JM48" i="3"/>
  <c r="JM142" i="3" s="1"/>
  <c r="JM60" i="3"/>
  <c r="JL123" i="3"/>
  <c r="JL128" i="3"/>
  <c r="JK242" i="3"/>
  <c r="JM52" i="3"/>
  <c r="JM62" i="3"/>
  <c r="JM4" i="3"/>
  <c r="JM64" i="3"/>
  <c r="JM54" i="3"/>
  <c r="JN17" i="3"/>
  <c r="JN16" i="3"/>
  <c r="JO14" i="3"/>
  <c r="JN2" i="3"/>
  <c r="JN145" i="3" s="1"/>
  <c r="JN84" i="3"/>
  <c r="JM192" i="3"/>
  <c r="JM51" i="3"/>
  <c r="JM187" i="3" s="1"/>
  <c r="JM63" i="3"/>
  <c r="JN19" i="3"/>
  <c r="JM156" i="3"/>
  <c r="JM110" i="3"/>
  <c r="JM118" i="3" s="1"/>
  <c r="JM61" i="3"/>
  <c r="JM53" i="3"/>
  <c r="JM90" i="3"/>
  <c r="JM94" i="3" s="1"/>
  <c r="JM96" i="3" s="1"/>
  <c r="JM67" i="3"/>
  <c r="JM55" i="3"/>
  <c r="JM189" i="3" s="1"/>
  <c r="JM65" i="3"/>
  <c r="JM49" i="3"/>
  <c r="JN89" i="3"/>
  <c r="JN5" i="3"/>
  <c r="JN26" i="3"/>
  <c r="N176" i="3"/>
  <c r="JM66" i="3"/>
  <c r="JM50" i="3"/>
  <c r="EH157" i="7" l="1"/>
  <c r="EG168" i="7"/>
  <c r="N72" i="6"/>
  <c r="N71" i="6"/>
  <c r="JM82" i="6"/>
  <c r="JM75" i="6"/>
  <c r="ID174" i="3"/>
  <c r="ID67" i="6" s="1"/>
  <c r="IE146" i="3"/>
  <c r="IE150" i="3" s="1"/>
  <c r="JL76" i="3"/>
  <c r="JM185" i="3"/>
  <c r="JM143" i="3"/>
  <c r="JL72" i="3"/>
  <c r="JL71" i="3"/>
  <c r="JL74" i="3"/>
  <c r="JL98" i="6" s="1"/>
  <c r="JM135" i="3"/>
  <c r="JM157" i="3"/>
  <c r="JL78" i="3"/>
  <c r="JM101" i="3"/>
  <c r="JM105" i="3" s="1"/>
  <c r="JM28" i="6" s="1"/>
  <c r="JM112" i="3"/>
  <c r="JO25" i="3"/>
  <c r="JO15" i="3"/>
  <c r="JO1" i="3"/>
  <c r="JN117" i="3"/>
  <c r="JN126" i="3"/>
  <c r="JN127" i="3" s="1"/>
  <c r="JN102" i="3"/>
  <c r="JN103" i="3" s="1"/>
  <c r="JN121" i="3"/>
  <c r="JN122" i="3" s="1"/>
  <c r="JN37" i="3"/>
  <c r="JN38" i="3"/>
  <c r="JN39" i="3"/>
  <c r="JN35" i="3"/>
  <c r="JN36" i="3"/>
  <c r="JN33" i="3"/>
  <c r="JN97" i="6" s="1"/>
  <c r="JN31" i="3"/>
  <c r="JN30" i="3"/>
  <c r="JN32" i="3"/>
  <c r="JN34" i="3"/>
  <c r="JM186" i="3"/>
  <c r="JL73" i="3"/>
  <c r="JM188" i="3"/>
  <c r="JM200" i="3" s="1"/>
  <c r="JL75" i="3"/>
  <c r="JL191" i="3" s="1"/>
  <c r="JM190" i="3"/>
  <c r="JM193" i="3" s="1"/>
  <c r="JL79" i="3"/>
  <c r="N179" i="3"/>
  <c r="N178" i="3"/>
  <c r="JL77" i="3"/>
  <c r="JL130" i="3"/>
  <c r="JL29" i="6" s="1"/>
  <c r="EI157" i="7" l="1"/>
  <c r="EH168" i="7"/>
  <c r="JL4" i="6"/>
  <c r="JL5" i="6" s="1"/>
  <c r="JM3" i="6"/>
  <c r="N78" i="6"/>
  <c r="IE158" i="3"/>
  <c r="IE151" i="3"/>
  <c r="IE31" i="6" s="1"/>
  <c r="IE50" i="6" s="1"/>
  <c r="JN136" i="3"/>
  <c r="JN137" i="3" s="1"/>
  <c r="JN149" i="3" s="1"/>
  <c r="JN47" i="3"/>
  <c r="JN74" i="6" s="1"/>
  <c r="JN59" i="3"/>
  <c r="JN41" i="3"/>
  <c r="JN42" i="3" s="1"/>
  <c r="JN3" i="3" s="1"/>
  <c r="JO89" i="3"/>
  <c r="JO5" i="3"/>
  <c r="JO26" i="3"/>
  <c r="JN144" i="3"/>
  <c r="JN48" i="3"/>
  <c r="JN142" i="3" s="1"/>
  <c r="JN60" i="3"/>
  <c r="JN75" i="6" s="1"/>
  <c r="JM123" i="3"/>
  <c r="JM128" i="3"/>
  <c r="JN62" i="3"/>
  <c r="JN52" i="3"/>
  <c r="JN4" i="3"/>
  <c r="JM241" i="3"/>
  <c r="JN64" i="3"/>
  <c r="JN54" i="3"/>
  <c r="JN67" i="3"/>
  <c r="JN55" i="3"/>
  <c r="JN189" i="3" s="1"/>
  <c r="N182" i="3"/>
  <c r="JL242" i="3"/>
  <c r="JN66" i="3"/>
  <c r="JN50" i="3"/>
  <c r="JN192" i="3"/>
  <c r="JN63" i="3"/>
  <c r="JN51" i="3"/>
  <c r="JN187" i="3" s="1"/>
  <c r="JN65" i="3"/>
  <c r="JN49" i="3"/>
  <c r="JO17" i="3"/>
  <c r="JO16" i="3"/>
  <c r="JP14" i="3"/>
  <c r="JO2" i="3"/>
  <c r="JO145" i="3" s="1"/>
  <c r="JO84" i="3"/>
  <c r="JN156" i="3"/>
  <c r="JN110" i="3"/>
  <c r="JN118" i="3" s="1"/>
  <c r="JN90" i="3"/>
  <c r="JN94" i="3" s="1"/>
  <c r="JN96" i="3" s="1"/>
  <c r="JN61" i="3"/>
  <c r="JN53" i="3"/>
  <c r="JO19" i="3"/>
  <c r="EJ157" i="7" l="1"/>
  <c r="EI168" i="7"/>
  <c r="JN82" i="6"/>
  <c r="N104" i="6"/>
  <c r="N34" i="6"/>
  <c r="N21" i="6"/>
  <c r="IE174" i="3"/>
  <c r="IE67" i="6" s="1"/>
  <c r="IF146" i="3"/>
  <c r="IF150" i="3" s="1"/>
  <c r="JN186" i="3"/>
  <c r="JM73" i="3"/>
  <c r="JO39" i="3"/>
  <c r="JO35" i="3"/>
  <c r="JO36" i="3"/>
  <c r="JO33" i="3"/>
  <c r="JO97" i="6" s="1"/>
  <c r="JO31" i="3"/>
  <c r="JO37" i="3"/>
  <c r="JO30" i="3"/>
  <c r="JO32" i="3"/>
  <c r="JO38" i="3"/>
  <c r="JO34" i="3"/>
  <c r="N204" i="3"/>
  <c r="N212" i="3"/>
  <c r="JM130" i="3"/>
  <c r="JM29" i="6" s="1"/>
  <c r="JM78" i="3"/>
  <c r="JN190" i="3"/>
  <c r="JN193" i="3" s="1"/>
  <c r="JM79" i="3"/>
  <c r="JN185" i="3"/>
  <c r="JN143" i="3"/>
  <c r="JM72" i="3"/>
  <c r="JM71" i="3"/>
  <c r="JN188" i="3"/>
  <c r="JN200" i="3" s="1"/>
  <c r="JM75" i="3"/>
  <c r="JM191" i="3" s="1"/>
  <c r="JM74" i="3"/>
  <c r="JM98" i="6" s="1"/>
  <c r="JN135" i="3"/>
  <c r="JN112" i="3"/>
  <c r="JN101" i="3"/>
  <c r="JN105" i="3" s="1"/>
  <c r="JN28" i="6" s="1"/>
  <c r="JM77" i="3"/>
  <c r="JM76" i="3"/>
  <c r="JN157" i="3"/>
  <c r="JP25" i="3"/>
  <c r="JP15" i="3"/>
  <c r="JP1" i="3"/>
  <c r="JO117" i="3"/>
  <c r="JO121" i="3"/>
  <c r="JO122" i="3" s="1"/>
  <c r="JO126" i="3"/>
  <c r="JO127" i="3" s="1"/>
  <c r="JO102" i="3"/>
  <c r="JO103" i="3" s="1"/>
  <c r="EK157" i="7" l="1"/>
  <c r="EJ168" i="7"/>
  <c r="JN3" i="6"/>
  <c r="JM4" i="6"/>
  <c r="JM5" i="6" s="1"/>
  <c r="IF158" i="3"/>
  <c r="IF151" i="3"/>
  <c r="IF31" i="6" s="1"/>
  <c r="IF50" i="6" s="1"/>
  <c r="JN241" i="3"/>
  <c r="JO64" i="3"/>
  <c r="JO54" i="3"/>
  <c r="JN123" i="3"/>
  <c r="JN128" i="3"/>
  <c r="JO192" i="3"/>
  <c r="JO51" i="3"/>
  <c r="JO187" i="3" s="1"/>
  <c r="JO63" i="3"/>
  <c r="JO67" i="3"/>
  <c r="JO55" i="3"/>
  <c r="JO189" i="3" s="1"/>
  <c r="JM242" i="3"/>
  <c r="JO65" i="3"/>
  <c r="JO49" i="3"/>
  <c r="JO66" i="3"/>
  <c r="JO50" i="3"/>
  <c r="JO156" i="3"/>
  <c r="JO110" i="3"/>
  <c r="JO118" i="3" s="1"/>
  <c r="JO90" i="3"/>
  <c r="JO94" i="3" s="1"/>
  <c r="JO96" i="3" s="1"/>
  <c r="JO61" i="3"/>
  <c r="JO53" i="3"/>
  <c r="JP2" i="3"/>
  <c r="JP145" i="3" s="1"/>
  <c r="JP17" i="3"/>
  <c r="JP16" i="3"/>
  <c r="JQ14" i="3"/>
  <c r="JP84" i="3"/>
  <c r="JO136" i="3"/>
  <c r="JO137" i="3" s="1"/>
  <c r="JO149" i="3" s="1"/>
  <c r="JO59" i="3"/>
  <c r="JO41" i="3"/>
  <c r="JO42" i="3" s="1"/>
  <c r="JO3" i="3" s="1"/>
  <c r="JO47" i="3"/>
  <c r="JO74" i="6" s="1"/>
  <c r="JP19" i="3"/>
  <c r="N223" i="3"/>
  <c r="N35" i="6" s="1"/>
  <c r="N205" i="3"/>
  <c r="O203" i="3" s="1"/>
  <c r="JO144" i="3"/>
  <c r="JO48" i="3"/>
  <c r="JO142" i="3" s="1"/>
  <c r="JO60" i="3"/>
  <c r="JP89" i="3"/>
  <c r="JP5" i="3"/>
  <c r="JP26" i="3"/>
  <c r="JO62" i="3"/>
  <c r="JO52" i="3"/>
  <c r="JO4" i="3"/>
  <c r="EL157" i="7" l="1"/>
  <c r="EK168" i="7"/>
  <c r="JO75" i="6"/>
  <c r="JO82" i="6"/>
  <c r="IF174" i="3"/>
  <c r="IF67" i="6" s="1"/>
  <c r="IG146" i="3"/>
  <c r="IG150" i="3" s="1"/>
  <c r="JN130" i="3"/>
  <c r="JN29" i="6" s="1"/>
  <c r="JO186" i="3"/>
  <c r="JN73" i="3"/>
  <c r="JQ25" i="3"/>
  <c r="JQ1" i="3"/>
  <c r="JQ15" i="3"/>
  <c r="JQ19" i="3" s="1"/>
  <c r="JO112" i="3"/>
  <c r="JO101" i="3"/>
  <c r="JO105" i="3" s="1"/>
  <c r="JO28" i="6" s="1"/>
  <c r="JN77" i="3"/>
  <c r="JO185" i="3"/>
  <c r="JO143" i="3"/>
  <c r="JN72" i="3"/>
  <c r="JP38" i="3"/>
  <c r="JP36" i="3"/>
  <c r="JP31" i="3"/>
  <c r="JP39" i="3"/>
  <c r="JP33" i="3"/>
  <c r="JP97" i="6" s="1"/>
  <c r="JP37" i="3"/>
  <c r="JP30" i="3"/>
  <c r="JP32" i="3"/>
  <c r="JP34" i="3"/>
  <c r="JP35" i="3"/>
  <c r="JN76" i="3"/>
  <c r="JO135" i="3"/>
  <c r="JN74" i="3"/>
  <c r="JN98" i="6" s="1"/>
  <c r="JN71" i="3"/>
  <c r="JO157" i="3"/>
  <c r="JO190" i="3"/>
  <c r="JO193" i="3" s="1"/>
  <c r="JN79" i="3"/>
  <c r="JP117" i="3"/>
  <c r="JP126" i="3"/>
  <c r="JP127" i="3" s="1"/>
  <c r="JP121" i="3"/>
  <c r="JP122" i="3" s="1"/>
  <c r="JP102" i="3"/>
  <c r="JP103" i="3" s="1"/>
  <c r="JN78" i="3"/>
  <c r="JO188" i="3"/>
  <c r="JO200" i="3" s="1"/>
  <c r="JN75" i="3"/>
  <c r="JN191" i="3" s="1"/>
  <c r="EM157" i="7" l="1"/>
  <c r="EL168" i="7"/>
  <c r="JN4" i="6"/>
  <c r="JN5" i="6" s="1"/>
  <c r="JO3" i="6"/>
  <c r="IG158" i="3"/>
  <c r="IG151" i="3"/>
  <c r="IG31" i="6" s="1"/>
  <c r="IG50" i="6" s="1"/>
  <c r="JN242" i="3"/>
  <c r="JP66" i="3"/>
  <c r="JP50" i="3"/>
  <c r="JQ89" i="3"/>
  <c r="JQ26" i="3"/>
  <c r="JQ5" i="3"/>
  <c r="JP144" i="3"/>
  <c r="JP48" i="3"/>
  <c r="JP142" i="3" s="1"/>
  <c r="JP60" i="3"/>
  <c r="JP67" i="3"/>
  <c r="JP55" i="3"/>
  <c r="JP189" i="3" s="1"/>
  <c r="JP64" i="3"/>
  <c r="JP54" i="3"/>
  <c r="O219" i="3"/>
  <c r="O32" i="6" s="1"/>
  <c r="O175" i="3"/>
  <c r="O68" i="6" s="1"/>
  <c r="JP192" i="3"/>
  <c r="JP51" i="3"/>
  <c r="JP187" i="3" s="1"/>
  <c r="JP63" i="3"/>
  <c r="JP49" i="3"/>
  <c r="JP65" i="3"/>
  <c r="JO241" i="3"/>
  <c r="JP156" i="3"/>
  <c r="JP90" i="3"/>
  <c r="JP94" i="3" s="1"/>
  <c r="JP96" i="3" s="1"/>
  <c r="JP110" i="3"/>
  <c r="JP118" i="3" s="1"/>
  <c r="JP53" i="3"/>
  <c r="JP61" i="3"/>
  <c r="JO123" i="3"/>
  <c r="JO128" i="3"/>
  <c r="JP136" i="3"/>
  <c r="JP137" i="3" s="1"/>
  <c r="JP149" i="3" s="1"/>
  <c r="JP41" i="3"/>
  <c r="JP42" i="3" s="1"/>
  <c r="JP3" i="3" s="1"/>
  <c r="JP47" i="3"/>
  <c r="JP74" i="6" s="1"/>
  <c r="JP59" i="3"/>
  <c r="JQ17" i="3"/>
  <c r="JQ16" i="3"/>
  <c r="JR14" i="3"/>
  <c r="JQ2" i="3"/>
  <c r="JQ145" i="3" s="1"/>
  <c r="JQ84" i="3"/>
  <c r="JP62" i="3"/>
  <c r="JP52" i="3"/>
  <c r="JP4" i="3"/>
  <c r="EN157" i="7" l="1"/>
  <c r="EM168" i="7"/>
  <c r="O69" i="6"/>
  <c r="JP82" i="6"/>
  <c r="JP75" i="6"/>
  <c r="IH146" i="3"/>
  <c r="IH150" i="3" s="1"/>
  <c r="IG174" i="3"/>
  <c r="IG67" i="6" s="1"/>
  <c r="JO130" i="3"/>
  <c r="JO29" i="6" s="1"/>
  <c r="JO76" i="3"/>
  <c r="JQ117" i="3"/>
  <c r="JQ121" i="3"/>
  <c r="JQ122" i="3" s="1"/>
  <c r="JQ102" i="3"/>
  <c r="JQ103" i="3" s="1"/>
  <c r="JQ126" i="3"/>
  <c r="JQ127" i="3" s="1"/>
  <c r="JQ38" i="3"/>
  <c r="JQ39" i="3"/>
  <c r="JQ32" i="3"/>
  <c r="JQ36" i="3"/>
  <c r="JQ31" i="3"/>
  <c r="JQ37" i="3"/>
  <c r="JQ30" i="3"/>
  <c r="JQ34" i="3"/>
  <c r="JQ33" i="3"/>
  <c r="JQ97" i="6" s="1"/>
  <c r="JQ35" i="3"/>
  <c r="JO74" i="3"/>
  <c r="JO98" i="6" s="1"/>
  <c r="JO71" i="3"/>
  <c r="JP186" i="3"/>
  <c r="JO73" i="3"/>
  <c r="O176" i="3"/>
  <c r="JP190" i="3"/>
  <c r="JP193" i="3" s="1"/>
  <c r="JO79" i="3"/>
  <c r="JR1" i="3"/>
  <c r="JR15" i="3"/>
  <c r="JR25" i="3"/>
  <c r="JP135" i="3"/>
  <c r="O159" i="3"/>
  <c r="JO77" i="3"/>
  <c r="JP185" i="3"/>
  <c r="JP143" i="3"/>
  <c r="JO72" i="3"/>
  <c r="JO78" i="3"/>
  <c r="JP157" i="3"/>
  <c r="JP101" i="3"/>
  <c r="JP105" i="3" s="1"/>
  <c r="JP28" i="6" s="1"/>
  <c r="JP112" i="3"/>
  <c r="JP188" i="3"/>
  <c r="JP200" i="3" s="1"/>
  <c r="JO75" i="3"/>
  <c r="JO191" i="3" s="1"/>
  <c r="EO157" i="7" l="1"/>
  <c r="EN168" i="7"/>
  <c r="JP3" i="6"/>
  <c r="JO4" i="6"/>
  <c r="JO5" i="6" s="1"/>
  <c r="O72" i="6"/>
  <c r="O71" i="6"/>
  <c r="IH158" i="3"/>
  <c r="IH151" i="3"/>
  <c r="IH31" i="6" s="1"/>
  <c r="IH50" i="6" s="1"/>
  <c r="JO242" i="3"/>
  <c r="JR84" i="3"/>
  <c r="JR2" i="3"/>
  <c r="JR145" i="3" s="1"/>
  <c r="JR17" i="3"/>
  <c r="JR16" i="3"/>
  <c r="JS14" i="3"/>
  <c r="O178" i="3"/>
  <c r="O179" i="3"/>
  <c r="JQ192" i="3"/>
  <c r="JQ51" i="3"/>
  <c r="JQ187" i="3" s="1"/>
  <c r="JQ63" i="3"/>
  <c r="JR19" i="3"/>
  <c r="JQ136" i="3"/>
  <c r="JQ137" i="3" s="1"/>
  <c r="JQ149" i="3" s="1"/>
  <c r="JQ41" i="3"/>
  <c r="JQ42" i="3" s="1"/>
  <c r="JQ3" i="3" s="1"/>
  <c r="JQ47" i="3"/>
  <c r="JQ74" i="6" s="1"/>
  <c r="JQ59" i="3"/>
  <c r="JP123" i="3"/>
  <c r="JP128" i="3"/>
  <c r="JQ144" i="3"/>
  <c r="JQ48" i="3"/>
  <c r="JQ142" i="3" s="1"/>
  <c r="JQ60" i="3"/>
  <c r="JQ54" i="3"/>
  <c r="JQ64" i="3"/>
  <c r="JP241" i="3"/>
  <c r="JQ156" i="3"/>
  <c r="JQ110" i="3"/>
  <c r="JQ118" i="3" s="1"/>
  <c r="JQ90" i="3"/>
  <c r="JQ94" i="3" s="1"/>
  <c r="JQ96" i="3" s="1"/>
  <c r="JQ61" i="3"/>
  <c r="JQ53" i="3"/>
  <c r="JQ67" i="3"/>
  <c r="JQ55" i="3"/>
  <c r="JQ189" i="3" s="1"/>
  <c r="JQ50" i="3"/>
  <c r="JQ66" i="3"/>
  <c r="JR89" i="3"/>
  <c r="JR26" i="3"/>
  <c r="JR5" i="3"/>
  <c r="JQ62" i="3"/>
  <c r="JQ52" i="3"/>
  <c r="JQ4" i="3"/>
  <c r="JQ49" i="3"/>
  <c r="JQ65" i="3"/>
  <c r="EP157" i="7" l="1"/>
  <c r="EO168" i="7"/>
  <c r="JQ75" i="6"/>
  <c r="O78" i="6"/>
  <c r="JQ82" i="6"/>
  <c r="IH174" i="3"/>
  <c r="IH67" i="6" s="1"/>
  <c r="II146" i="3"/>
  <c r="II150" i="3" s="1"/>
  <c r="JQ112" i="3"/>
  <c r="JQ101" i="3"/>
  <c r="JQ105" i="3" s="1"/>
  <c r="JQ28" i="6" s="1"/>
  <c r="JQ157" i="3"/>
  <c r="JP76" i="3"/>
  <c r="O182" i="3"/>
  <c r="JS1" i="3"/>
  <c r="JS25" i="3"/>
  <c r="JS15" i="3"/>
  <c r="JQ190" i="3"/>
  <c r="JQ193" i="3" s="1"/>
  <c r="JP79" i="3"/>
  <c r="JR36" i="3"/>
  <c r="JR39" i="3"/>
  <c r="JR37" i="3"/>
  <c r="JR30" i="3"/>
  <c r="JR34" i="3"/>
  <c r="JR32" i="3"/>
  <c r="JR38" i="3"/>
  <c r="JR35" i="3"/>
  <c r="JR33" i="3"/>
  <c r="JR97" i="6" s="1"/>
  <c r="JR31" i="3"/>
  <c r="JP78" i="3"/>
  <c r="JP71" i="3"/>
  <c r="JQ188" i="3"/>
  <c r="JQ200" i="3" s="1"/>
  <c r="JP75" i="3"/>
  <c r="JP191" i="3" s="1"/>
  <c r="JP74" i="3"/>
  <c r="JP98" i="6" s="1"/>
  <c r="JQ185" i="3"/>
  <c r="JQ143" i="3"/>
  <c r="JP72" i="3"/>
  <c r="JR121" i="3"/>
  <c r="JR122" i="3" s="1"/>
  <c r="JR126" i="3"/>
  <c r="JR127" i="3" s="1"/>
  <c r="JR102" i="3"/>
  <c r="JR103" i="3" s="1"/>
  <c r="JR117" i="3"/>
  <c r="JQ135" i="3"/>
  <c r="JP77" i="3"/>
  <c r="JQ186" i="3"/>
  <c r="JP73" i="3"/>
  <c r="JP130" i="3"/>
  <c r="JP29" i="6" s="1"/>
  <c r="EQ157" i="7" l="1"/>
  <c r="EP168" i="7"/>
  <c r="JP4" i="6"/>
  <c r="JP5" i="6" s="1"/>
  <c r="JQ3" i="6"/>
  <c r="O104" i="6"/>
  <c r="O34" i="6"/>
  <c r="O21" i="6"/>
  <c r="II158" i="3"/>
  <c r="II151" i="3"/>
  <c r="II31" i="6" s="1"/>
  <c r="II50" i="6" s="1"/>
  <c r="JR192" i="3"/>
  <c r="JR51" i="3"/>
  <c r="JR187" i="3" s="1"/>
  <c r="JR63" i="3"/>
  <c r="JS17" i="3"/>
  <c r="JS16" i="3"/>
  <c r="JT14" i="3"/>
  <c r="JS2" i="3"/>
  <c r="JS145" i="3" s="1"/>
  <c r="JS84" i="3"/>
  <c r="JR136" i="3"/>
  <c r="JR137" i="3" s="1"/>
  <c r="JR149" i="3" s="1"/>
  <c r="JR41" i="3"/>
  <c r="JR42" i="3" s="1"/>
  <c r="JR3" i="3" s="1"/>
  <c r="JR47" i="3"/>
  <c r="JR74" i="6" s="1"/>
  <c r="JR59" i="3"/>
  <c r="JS89" i="3"/>
  <c r="JS5" i="3"/>
  <c r="JS26" i="3"/>
  <c r="JR144" i="3"/>
  <c r="JR60" i="3"/>
  <c r="JR48" i="3"/>
  <c r="JR142" i="3" s="1"/>
  <c r="JR50" i="3"/>
  <c r="JR66" i="3"/>
  <c r="JS19" i="3"/>
  <c r="JR62" i="3"/>
  <c r="JR52" i="3"/>
  <c r="JR4" i="3"/>
  <c r="JR54" i="3"/>
  <c r="JR64" i="3"/>
  <c r="JR55" i="3"/>
  <c r="JR189" i="3" s="1"/>
  <c r="JR67" i="3"/>
  <c r="O212" i="3"/>
  <c r="O204" i="3"/>
  <c r="JP242" i="3"/>
  <c r="JR49" i="3"/>
  <c r="JR65" i="3"/>
  <c r="JQ241" i="3"/>
  <c r="JR156" i="3"/>
  <c r="JR110" i="3"/>
  <c r="JR118" i="3" s="1"/>
  <c r="JR90" i="3"/>
  <c r="JR94" i="3" s="1"/>
  <c r="JR96" i="3" s="1"/>
  <c r="JR61" i="3"/>
  <c r="JR53" i="3"/>
  <c r="JQ128" i="3"/>
  <c r="JQ123" i="3"/>
  <c r="ER157" i="7" l="1"/>
  <c r="EQ168" i="7"/>
  <c r="JR75" i="6"/>
  <c r="JR82" i="6"/>
  <c r="II174" i="3"/>
  <c r="II67" i="6" s="1"/>
  <c r="IJ146" i="3"/>
  <c r="IJ150" i="3" s="1"/>
  <c r="JQ76" i="3"/>
  <c r="JS102" i="3"/>
  <c r="JS103" i="3" s="1"/>
  <c r="JS121" i="3"/>
  <c r="JS122" i="3" s="1"/>
  <c r="JS126" i="3"/>
  <c r="JS127" i="3" s="1"/>
  <c r="JS117" i="3"/>
  <c r="JQ78" i="3"/>
  <c r="JT1" i="3"/>
  <c r="JT25" i="3"/>
  <c r="JT15" i="3"/>
  <c r="JT19" i="3" s="1"/>
  <c r="JR186" i="3"/>
  <c r="JQ73" i="3"/>
  <c r="JQ77" i="3"/>
  <c r="O205" i="3"/>
  <c r="P203" i="3" s="1"/>
  <c r="JS36" i="3"/>
  <c r="JS39" i="3"/>
  <c r="JS37" i="3"/>
  <c r="JS33" i="3"/>
  <c r="JS97" i="6" s="1"/>
  <c r="JS30" i="3"/>
  <c r="JS34" i="3"/>
  <c r="JS32" i="3"/>
  <c r="JS38" i="3"/>
  <c r="JS35" i="3"/>
  <c r="JS31" i="3"/>
  <c r="O223" i="3"/>
  <c r="O35" i="6" s="1"/>
  <c r="JQ71" i="3"/>
  <c r="JR190" i="3"/>
  <c r="JR193" i="3" s="1"/>
  <c r="JQ79" i="3"/>
  <c r="JQ74" i="3"/>
  <c r="JQ98" i="6" s="1"/>
  <c r="JR185" i="3"/>
  <c r="JR143" i="3"/>
  <c r="JQ72" i="3"/>
  <c r="JR135" i="3"/>
  <c r="JR188" i="3"/>
  <c r="JR200" i="3" s="1"/>
  <c r="JQ75" i="3"/>
  <c r="JQ191" i="3" s="1"/>
  <c r="JR101" i="3"/>
  <c r="JR105" i="3" s="1"/>
  <c r="JR28" i="6" s="1"/>
  <c r="JR112" i="3"/>
  <c r="JQ130" i="3"/>
  <c r="JQ29" i="6" s="1"/>
  <c r="JR157" i="3"/>
  <c r="ES157" i="7" l="1"/>
  <c r="ER168" i="7"/>
  <c r="JQ4" i="6"/>
  <c r="JQ5" i="6" s="1"/>
  <c r="JR3" i="6"/>
  <c r="IJ158" i="3"/>
  <c r="IJ151" i="3"/>
  <c r="IJ31" i="6" s="1"/>
  <c r="IJ50" i="6" s="1"/>
  <c r="JS62" i="3"/>
  <c r="JS52" i="3"/>
  <c r="JS4" i="3"/>
  <c r="JS144" i="3"/>
  <c r="JS60" i="3"/>
  <c r="JS48" i="3"/>
  <c r="JS142" i="3" s="1"/>
  <c r="JQ242" i="3"/>
  <c r="JS55" i="3"/>
  <c r="JS189" i="3" s="1"/>
  <c r="JS67" i="3"/>
  <c r="JS66" i="3"/>
  <c r="JS50" i="3"/>
  <c r="JR241" i="3"/>
  <c r="JS156" i="3"/>
  <c r="JS110" i="3"/>
  <c r="JS118" i="3" s="1"/>
  <c r="JS90" i="3"/>
  <c r="JS94" i="3" s="1"/>
  <c r="JS96" i="3" s="1"/>
  <c r="JS61" i="3"/>
  <c r="JS53" i="3"/>
  <c r="P207" i="3"/>
  <c r="JR123" i="3"/>
  <c r="JR128" i="3"/>
  <c r="JS192" i="3"/>
  <c r="JS63" i="3"/>
  <c r="JS51" i="3"/>
  <c r="JS187" i="3" s="1"/>
  <c r="JT17" i="3"/>
  <c r="JT16" i="3"/>
  <c r="JU14" i="3"/>
  <c r="JT2" i="3"/>
  <c r="JT145" i="3" s="1"/>
  <c r="JT84" i="3"/>
  <c r="JS64" i="3"/>
  <c r="JS54" i="3"/>
  <c r="JS136" i="3"/>
  <c r="JS137" i="3" s="1"/>
  <c r="JS149" i="3" s="1"/>
  <c r="JS41" i="3"/>
  <c r="JS42" i="3" s="1"/>
  <c r="JS3" i="3" s="1"/>
  <c r="JS47" i="3"/>
  <c r="JS74" i="6" s="1"/>
  <c r="JS59" i="3"/>
  <c r="JT89" i="3"/>
  <c r="JT5" i="3"/>
  <c r="JT26" i="3"/>
  <c r="JS49" i="3"/>
  <c r="JS65" i="3"/>
  <c r="ET157" i="7" l="1"/>
  <c r="ES168" i="7"/>
  <c r="JS75" i="6"/>
  <c r="JS82" i="6"/>
  <c r="IJ174" i="3"/>
  <c r="IJ67" i="6" s="1"/>
  <c r="IK146" i="3"/>
  <c r="IK150" i="3" s="1"/>
  <c r="JR130" i="3"/>
  <c r="JR29" i="6" s="1"/>
  <c r="JR71" i="3"/>
  <c r="JS186" i="3"/>
  <c r="JR73" i="3"/>
  <c r="JS135" i="3"/>
  <c r="JS112" i="3"/>
  <c r="JS101" i="3"/>
  <c r="JS105" i="3" s="1"/>
  <c r="JS28" i="6" s="1"/>
  <c r="JS185" i="3"/>
  <c r="JS143" i="3"/>
  <c r="JR72" i="3"/>
  <c r="JU1" i="3"/>
  <c r="JU15" i="3"/>
  <c r="JU19" i="3" s="1"/>
  <c r="JU25" i="3"/>
  <c r="JR78" i="3"/>
  <c r="JS157" i="3"/>
  <c r="JT39" i="3"/>
  <c r="JT34" i="3"/>
  <c r="JT32" i="3"/>
  <c r="JT37" i="3"/>
  <c r="JT36" i="3"/>
  <c r="JT38" i="3"/>
  <c r="JT35" i="3"/>
  <c r="JT33" i="3"/>
  <c r="JT97" i="6" s="1"/>
  <c r="JT31" i="3"/>
  <c r="JT30" i="3"/>
  <c r="JS190" i="3"/>
  <c r="JS193" i="3" s="1"/>
  <c r="JR79" i="3"/>
  <c r="JR77" i="3"/>
  <c r="JT117" i="3"/>
  <c r="JT121" i="3"/>
  <c r="JT122" i="3" s="1"/>
  <c r="JT102" i="3"/>
  <c r="JT103" i="3" s="1"/>
  <c r="JT126" i="3"/>
  <c r="JT127" i="3" s="1"/>
  <c r="JR74" i="3"/>
  <c r="JR98" i="6" s="1"/>
  <c r="JS188" i="3"/>
  <c r="JS200" i="3" s="1"/>
  <c r="JR75" i="3"/>
  <c r="JR191" i="3" s="1"/>
  <c r="P219" i="3"/>
  <c r="P32" i="6" s="1"/>
  <c r="P175" i="3"/>
  <c r="P68" i="6" s="1"/>
  <c r="P69" i="6" s="1"/>
  <c r="JR76" i="3"/>
  <c r="EU157" i="7" l="1"/>
  <c r="ET168" i="7"/>
  <c r="JR4" i="6"/>
  <c r="JR5" i="6" s="1"/>
  <c r="JS3" i="6"/>
  <c r="P72" i="6"/>
  <c r="P71" i="6"/>
  <c r="JR242" i="3"/>
  <c r="IK158" i="3"/>
  <c r="IK151" i="3"/>
  <c r="IK31" i="6" s="1"/>
  <c r="IK50" i="6" s="1"/>
  <c r="JT65" i="3"/>
  <c r="JT49" i="3"/>
  <c r="JT54" i="3"/>
  <c r="JT64" i="3"/>
  <c r="JT110" i="3"/>
  <c r="JT118" i="3" s="1"/>
  <c r="JT156" i="3"/>
  <c r="JT90" i="3"/>
  <c r="JT94" i="3" s="1"/>
  <c r="JT96" i="3" s="1"/>
  <c r="JT61" i="3"/>
  <c r="JT53" i="3"/>
  <c r="JU89" i="3"/>
  <c r="JU5" i="3"/>
  <c r="JU26" i="3"/>
  <c r="JS241" i="3"/>
  <c r="JT192" i="3"/>
  <c r="JT63" i="3"/>
  <c r="JT51" i="3"/>
  <c r="JT187" i="3" s="1"/>
  <c r="JS128" i="3"/>
  <c r="JS123" i="3"/>
  <c r="JT136" i="3"/>
  <c r="JT137" i="3" s="1"/>
  <c r="JT149" i="3" s="1"/>
  <c r="JT41" i="3"/>
  <c r="JT42" i="3" s="1"/>
  <c r="JT3" i="3" s="1"/>
  <c r="JT47" i="3"/>
  <c r="JT74" i="6" s="1"/>
  <c r="JT59" i="3"/>
  <c r="JT144" i="3"/>
  <c r="JT48" i="3"/>
  <c r="JT142" i="3" s="1"/>
  <c r="JT60" i="3"/>
  <c r="JT50" i="3"/>
  <c r="JT66" i="3"/>
  <c r="P176" i="3"/>
  <c r="JT62" i="3"/>
  <c r="JT52" i="3"/>
  <c r="JT4" i="3"/>
  <c r="JU2" i="3"/>
  <c r="IL146" i="3" s="1"/>
  <c r="IL150" i="3" s="1"/>
  <c r="JU17" i="3"/>
  <c r="JU16" i="3"/>
  <c r="JV14" i="3"/>
  <c r="JU84" i="3"/>
  <c r="P159" i="3"/>
  <c r="JT67" i="3"/>
  <c r="JT55" i="3"/>
  <c r="JT189" i="3" s="1"/>
  <c r="EV157" i="7" l="1"/>
  <c r="EU168" i="7"/>
  <c r="JT75" i="6"/>
  <c r="JU145" i="3"/>
  <c r="P78" i="6"/>
  <c r="JT82" i="6"/>
  <c r="IL158" i="3"/>
  <c r="IL151" i="3"/>
  <c r="IL31" i="6" s="1"/>
  <c r="IL50" i="6" s="1"/>
  <c r="IK174" i="3"/>
  <c r="IK67" i="6" s="1"/>
  <c r="JT188" i="3"/>
  <c r="JT200" i="3" s="1"/>
  <c r="JS75" i="3"/>
  <c r="JS191" i="3" s="1"/>
  <c r="JT186" i="3"/>
  <c r="JS73" i="3"/>
  <c r="JS76" i="3"/>
  <c r="JS74" i="3"/>
  <c r="JS98" i="6" s="1"/>
  <c r="JS71" i="3"/>
  <c r="JT101" i="3"/>
  <c r="JT105" i="3" s="1"/>
  <c r="JT28" i="6" s="1"/>
  <c r="JT112" i="3"/>
  <c r="JU37" i="3"/>
  <c r="JU35" i="3"/>
  <c r="JU34" i="3"/>
  <c r="JU38" i="3"/>
  <c r="JU32" i="3"/>
  <c r="JU33" i="3"/>
  <c r="JU97" i="6" s="1"/>
  <c r="JU31" i="3"/>
  <c r="JU39" i="3"/>
  <c r="JU30" i="3"/>
  <c r="JU36" i="3"/>
  <c r="JT190" i="3"/>
  <c r="JT193" i="3" s="1"/>
  <c r="JS79" i="3"/>
  <c r="P178" i="3"/>
  <c r="P179" i="3"/>
  <c r="JT135" i="3"/>
  <c r="JS78" i="3"/>
  <c r="JT157" i="3"/>
  <c r="JU102" i="3"/>
  <c r="JU103" i="3" s="1"/>
  <c r="JU121" i="3"/>
  <c r="JU122" i="3" s="1"/>
  <c r="JU126" i="3"/>
  <c r="JU127" i="3" s="1"/>
  <c r="JU117" i="3"/>
  <c r="JS77" i="3"/>
  <c r="JV25" i="3"/>
  <c r="JV1" i="3"/>
  <c r="JV15" i="3"/>
  <c r="JT185" i="3"/>
  <c r="JT143" i="3"/>
  <c r="JS72" i="3"/>
  <c r="JS130" i="3"/>
  <c r="JS29" i="6" s="1"/>
  <c r="EW157" i="7" l="1"/>
  <c r="EV168" i="7"/>
  <c r="JS4" i="6"/>
  <c r="JS5" i="6" s="1"/>
  <c r="JT3" i="6"/>
  <c r="P104" i="6"/>
  <c r="P34" i="6"/>
  <c r="P21" i="6"/>
  <c r="IL174" i="3"/>
  <c r="IL67" i="6" s="1"/>
  <c r="JV17" i="3"/>
  <c r="JV16" i="3"/>
  <c r="JW14" i="3"/>
  <c r="JV2" i="3"/>
  <c r="IM146" i="3" s="1"/>
  <c r="IM150" i="3" s="1"/>
  <c r="JV84" i="3"/>
  <c r="JU62" i="3"/>
  <c r="JU52" i="3"/>
  <c r="JU4" i="3"/>
  <c r="JU65" i="3"/>
  <c r="JU49" i="3"/>
  <c r="JU192" i="3"/>
  <c r="JU63" i="3"/>
  <c r="JU51" i="3"/>
  <c r="JU187" i="3" s="1"/>
  <c r="JV19" i="3"/>
  <c r="JU54" i="3"/>
  <c r="JU64" i="3"/>
  <c r="JU67" i="3"/>
  <c r="JU55" i="3"/>
  <c r="JU189" i="3" s="1"/>
  <c r="JU136" i="3"/>
  <c r="JU137" i="3" s="1"/>
  <c r="JU149" i="3" s="1"/>
  <c r="JU47" i="3"/>
  <c r="JU74" i="6" s="1"/>
  <c r="JU59" i="3"/>
  <c r="JU41" i="3"/>
  <c r="JU42" i="3" s="1"/>
  <c r="JU3" i="3" s="1"/>
  <c r="JU156" i="3"/>
  <c r="JU110" i="3"/>
  <c r="JU118" i="3" s="1"/>
  <c r="JU90" i="3"/>
  <c r="JU94" i="3" s="1"/>
  <c r="JU96" i="3" s="1"/>
  <c r="JU61" i="3"/>
  <c r="JU53" i="3"/>
  <c r="JS242" i="3"/>
  <c r="P182" i="3"/>
  <c r="JU50" i="3"/>
  <c r="JU66" i="3"/>
  <c r="JT123" i="3"/>
  <c r="JT128" i="3"/>
  <c r="JV89" i="3"/>
  <c r="JV5" i="3"/>
  <c r="JV26" i="3"/>
  <c r="JU144" i="3"/>
  <c r="JU48" i="3"/>
  <c r="JU142" i="3" s="1"/>
  <c r="JU60" i="3"/>
  <c r="JU75" i="6" s="1"/>
  <c r="JT241" i="3"/>
  <c r="EX157" i="7" l="1"/>
  <c r="EW168" i="7"/>
  <c r="JV145" i="3"/>
  <c r="JU82" i="6"/>
  <c r="IM158" i="3"/>
  <c r="IM151" i="3"/>
  <c r="IM31" i="6" s="1"/>
  <c r="IM50" i="6" s="1"/>
  <c r="JT130" i="3"/>
  <c r="JT29" i="6" s="1"/>
  <c r="JT76" i="3"/>
  <c r="JT74" i="3"/>
  <c r="JT98" i="6" s="1"/>
  <c r="P212" i="3"/>
  <c r="P204" i="3"/>
  <c r="JU185" i="3"/>
  <c r="JU143" i="3"/>
  <c r="JT72" i="3"/>
  <c r="JT71" i="3"/>
  <c r="JU186" i="3"/>
  <c r="JT73" i="3"/>
  <c r="JU135" i="3"/>
  <c r="JT77" i="3"/>
  <c r="JT78" i="3"/>
  <c r="JU112" i="3"/>
  <c r="JU101" i="3"/>
  <c r="JU105" i="3" s="1"/>
  <c r="JU28" i="6" s="1"/>
  <c r="JU157" i="3"/>
  <c r="JW25" i="3"/>
  <c r="JW15" i="3"/>
  <c r="JW19" i="3" s="1"/>
  <c r="JW1" i="3"/>
  <c r="JV126" i="3"/>
  <c r="JV127" i="3" s="1"/>
  <c r="JV117" i="3"/>
  <c r="JV102" i="3"/>
  <c r="JV103" i="3" s="1"/>
  <c r="JV121" i="3"/>
  <c r="JV122" i="3" s="1"/>
  <c r="JV37" i="3"/>
  <c r="JV38" i="3"/>
  <c r="JV39" i="3"/>
  <c r="JV35" i="3"/>
  <c r="JV33" i="3"/>
  <c r="JV97" i="6" s="1"/>
  <c r="JV31" i="3"/>
  <c r="JV30" i="3"/>
  <c r="JV36" i="3"/>
  <c r="JV32" i="3"/>
  <c r="JV34" i="3"/>
  <c r="JU190" i="3"/>
  <c r="JU193" i="3" s="1"/>
  <c r="JT79" i="3"/>
  <c r="JU188" i="3"/>
  <c r="JU200" i="3" s="1"/>
  <c r="JT75" i="3"/>
  <c r="JT191" i="3" s="1"/>
  <c r="EY157" i="7" l="1"/>
  <c r="EX168" i="7"/>
  <c r="JT242" i="3"/>
  <c r="JU3" i="6"/>
  <c r="JT4" i="6"/>
  <c r="JT5" i="6" s="1"/>
  <c r="IM174" i="3"/>
  <c r="IM67" i="6" s="1"/>
  <c r="JV192" i="3"/>
  <c r="JV63" i="3"/>
  <c r="JV51" i="3"/>
  <c r="JV187" i="3" s="1"/>
  <c r="JU128" i="3"/>
  <c r="JU123" i="3"/>
  <c r="JV50" i="3"/>
  <c r="JV66" i="3"/>
  <c r="JU241" i="3"/>
  <c r="JV156" i="3"/>
  <c r="JV61" i="3"/>
  <c r="JV53" i="3"/>
  <c r="JV90" i="3"/>
  <c r="JV94" i="3" s="1"/>
  <c r="JV96" i="3" s="1"/>
  <c r="JV110" i="3"/>
  <c r="JV118" i="3" s="1"/>
  <c r="P205" i="3"/>
  <c r="Q203" i="3" s="1"/>
  <c r="JV65" i="3"/>
  <c r="JV49" i="3"/>
  <c r="JV54" i="3"/>
  <c r="JV64" i="3"/>
  <c r="JW17" i="3"/>
  <c r="JW16" i="3"/>
  <c r="JX14" i="3"/>
  <c r="JW2" i="3"/>
  <c r="JW145" i="3" s="1"/>
  <c r="JW84" i="3"/>
  <c r="P223" i="3"/>
  <c r="P35" i="6" s="1"/>
  <c r="JV136" i="3"/>
  <c r="JV137" i="3" s="1"/>
  <c r="JV149" i="3" s="1"/>
  <c r="JV47" i="3"/>
  <c r="JV74" i="6" s="1"/>
  <c r="JV59" i="3"/>
  <c r="JV41" i="3"/>
  <c r="JV42" i="3" s="1"/>
  <c r="JV3" i="3" s="1"/>
  <c r="JV144" i="3"/>
  <c r="JV48" i="3"/>
  <c r="JV142" i="3" s="1"/>
  <c r="JV60" i="3"/>
  <c r="JW89" i="3"/>
  <c r="JW5" i="3"/>
  <c r="JW26" i="3"/>
  <c r="JV52" i="3"/>
  <c r="JV62" i="3"/>
  <c r="JV4" i="3"/>
  <c r="JV67" i="3"/>
  <c r="JV55" i="3"/>
  <c r="JV189" i="3" s="1"/>
  <c r="EZ157" i="7" l="1"/>
  <c r="EY168" i="7"/>
  <c r="JV75" i="6"/>
  <c r="JV82" i="6"/>
  <c r="IN146" i="3"/>
  <c r="IN150" i="3" s="1"/>
  <c r="JU76" i="3"/>
  <c r="JV112" i="3"/>
  <c r="JV101" i="3"/>
  <c r="JV105" i="3" s="1"/>
  <c r="JV28" i="6" s="1"/>
  <c r="JU78" i="3"/>
  <c r="JW117" i="3"/>
  <c r="JW102" i="3"/>
  <c r="JW103" i="3" s="1"/>
  <c r="JW121" i="3"/>
  <c r="JW122" i="3" s="1"/>
  <c r="JW126" i="3"/>
  <c r="JW127" i="3" s="1"/>
  <c r="JV186" i="3"/>
  <c r="JU73" i="3"/>
  <c r="JU74" i="3"/>
  <c r="JU98" i="6" s="1"/>
  <c r="JU71" i="3"/>
  <c r="JU77" i="3"/>
  <c r="JU130" i="3"/>
  <c r="JU29" i="6" s="1"/>
  <c r="JX25" i="3"/>
  <c r="JX15" i="3"/>
  <c r="JX1" i="3"/>
  <c r="JV135" i="3"/>
  <c r="JV157" i="3"/>
  <c r="JW39" i="3"/>
  <c r="JW38" i="3"/>
  <c r="JW35" i="3"/>
  <c r="JW33" i="3"/>
  <c r="JW97" i="6" s="1"/>
  <c r="JW31" i="3"/>
  <c r="JW30" i="3"/>
  <c r="JW36" i="3"/>
  <c r="JW32" i="3"/>
  <c r="JW37" i="3"/>
  <c r="JW34" i="3"/>
  <c r="JV188" i="3"/>
  <c r="JV200" i="3" s="1"/>
  <c r="JU75" i="3"/>
  <c r="JU191" i="3" s="1"/>
  <c r="JV185" i="3"/>
  <c r="JV143" i="3"/>
  <c r="JU72" i="3"/>
  <c r="Q207" i="3"/>
  <c r="JV190" i="3"/>
  <c r="JV193" i="3" s="1"/>
  <c r="JU79" i="3"/>
  <c r="FA157" i="7" l="1"/>
  <c r="EZ168" i="7"/>
  <c r="JU4" i="6"/>
  <c r="JU5" i="6" s="1"/>
  <c r="JV3" i="6"/>
  <c r="IN158" i="3"/>
  <c r="IN151" i="3"/>
  <c r="IN31" i="6" s="1"/>
  <c r="IN50" i="6" s="1"/>
  <c r="JW67" i="3"/>
  <c r="JW55" i="3"/>
  <c r="JW189" i="3" s="1"/>
  <c r="JX2" i="3"/>
  <c r="IO146" i="3" s="1"/>
  <c r="IO150" i="3" s="1"/>
  <c r="JX17" i="3"/>
  <c r="JX16" i="3"/>
  <c r="JY14" i="3"/>
  <c r="JX84" i="3"/>
  <c r="JW65" i="3"/>
  <c r="JW49" i="3"/>
  <c r="JX19" i="3"/>
  <c r="JW50" i="3"/>
  <c r="JW66" i="3"/>
  <c r="JX89" i="3"/>
  <c r="JX5" i="3"/>
  <c r="JX26" i="3"/>
  <c r="JW156" i="3"/>
  <c r="JW110" i="3"/>
  <c r="JW118" i="3" s="1"/>
  <c r="JW90" i="3"/>
  <c r="JW94" i="3" s="1"/>
  <c r="JW96" i="3" s="1"/>
  <c r="JW61" i="3"/>
  <c r="JW53" i="3"/>
  <c r="JU242" i="3"/>
  <c r="JW64" i="3"/>
  <c r="JW54" i="3"/>
  <c r="JW136" i="3"/>
  <c r="JW137" i="3" s="1"/>
  <c r="JW149" i="3" s="1"/>
  <c r="JW59" i="3"/>
  <c r="JW41" i="3"/>
  <c r="JW42" i="3" s="1"/>
  <c r="JW3" i="3" s="1"/>
  <c r="JW47" i="3"/>
  <c r="JW74" i="6" s="1"/>
  <c r="JV241" i="3"/>
  <c r="JW192" i="3"/>
  <c r="JW63" i="3"/>
  <c r="JW51" i="3"/>
  <c r="JW187" i="3" s="1"/>
  <c r="JW144" i="3"/>
  <c r="JW48" i="3"/>
  <c r="JW142" i="3" s="1"/>
  <c r="JW60" i="3"/>
  <c r="JW75" i="6" s="1"/>
  <c r="JV128" i="3"/>
  <c r="JV123" i="3"/>
  <c r="Q219" i="3"/>
  <c r="Q32" i="6" s="1"/>
  <c r="Q175" i="3"/>
  <c r="Q68" i="6" s="1"/>
  <c r="Q69" i="6" s="1"/>
  <c r="JW62" i="3"/>
  <c r="JW52" i="3"/>
  <c r="JW4" i="3"/>
  <c r="FB157" i="7" l="1"/>
  <c r="FA168" i="7"/>
  <c r="JX145" i="3"/>
  <c r="Q71" i="6"/>
  <c r="Q72" i="6"/>
  <c r="Q78" i="6" s="1"/>
  <c r="JW82" i="6"/>
  <c r="IO158" i="3"/>
  <c r="IO151" i="3"/>
  <c r="IO31" i="6" s="1"/>
  <c r="IO50" i="6" s="1"/>
  <c r="IN174" i="3"/>
  <c r="IN67" i="6" s="1"/>
  <c r="Q159" i="3"/>
  <c r="JW188" i="3"/>
  <c r="JW200" i="3" s="1"/>
  <c r="JV75" i="3"/>
  <c r="JV191" i="3" s="1"/>
  <c r="JW186" i="3"/>
  <c r="JV73" i="3"/>
  <c r="JV78" i="3"/>
  <c r="JV130" i="3"/>
  <c r="JV29" i="6" s="1"/>
  <c r="JV76" i="3"/>
  <c r="JW112" i="3"/>
  <c r="JW101" i="3"/>
  <c r="JW105" i="3" s="1"/>
  <c r="JW28" i="6" s="1"/>
  <c r="JY25" i="3"/>
  <c r="JY15" i="3"/>
  <c r="JY1" i="3"/>
  <c r="JW185" i="3"/>
  <c r="JW143" i="3"/>
  <c r="JV72" i="3"/>
  <c r="JX38" i="3"/>
  <c r="JX36" i="3"/>
  <c r="JX31" i="3"/>
  <c r="JX39" i="3"/>
  <c r="JX35" i="3"/>
  <c r="JX33" i="3"/>
  <c r="JX97" i="6" s="1"/>
  <c r="JX30" i="3"/>
  <c r="JX32" i="3"/>
  <c r="JX37" i="3"/>
  <c r="JX34" i="3"/>
  <c r="JV71" i="3"/>
  <c r="JX126" i="3"/>
  <c r="JX127" i="3" s="1"/>
  <c r="JX117" i="3"/>
  <c r="JX121" i="3"/>
  <c r="JX122" i="3" s="1"/>
  <c r="JX102" i="3"/>
  <c r="JX103" i="3" s="1"/>
  <c r="JV77" i="3"/>
  <c r="JW135" i="3"/>
  <c r="JV74" i="3"/>
  <c r="JV98" i="6" s="1"/>
  <c r="Q176" i="3"/>
  <c r="JW157" i="3"/>
  <c r="JW190" i="3"/>
  <c r="JW193" i="3" s="1"/>
  <c r="JV79" i="3"/>
  <c r="FC157" i="7" l="1"/>
  <c r="FB168" i="7"/>
  <c r="JV4" i="6"/>
  <c r="JV5" i="6" s="1"/>
  <c r="JW3" i="6"/>
  <c r="Q104" i="6"/>
  <c r="Q34" i="6"/>
  <c r="Q21" i="6"/>
  <c r="IO174" i="3"/>
  <c r="IO67" i="6" s="1"/>
  <c r="JX144" i="3"/>
  <c r="JX48" i="3"/>
  <c r="JX142" i="3" s="1"/>
  <c r="JX60" i="3"/>
  <c r="JX65" i="3"/>
  <c r="JX49" i="3"/>
  <c r="JX156" i="3"/>
  <c r="JX90" i="3"/>
  <c r="JX94" i="3" s="1"/>
  <c r="JX96" i="3" s="1"/>
  <c r="JX110" i="3"/>
  <c r="JX118" i="3" s="1"/>
  <c r="JX53" i="3"/>
  <c r="JX61" i="3"/>
  <c r="JY2" i="3"/>
  <c r="JY145" i="3" s="1"/>
  <c r="JY17" i="3"/>
  <c r="JY16" i="3"/>
  <c r="JZ14" i="3"/>
  <c r="JY84" i="3"/>
  <c r="JV242" i="3"/>
  <c r="Q178" i="3"/>
  <c r="Q182" i="3" s="1"/>
  <c r="Q179" i="3"/>
  <c r="JX136" i="3"/>
  <c r="JX137" i="3" s="1"/>
  <c r="JX149" i="3" s="1"/>
  <c r="JX41" i="3"/>
  <c r="JX42" i="3" s="1"/>
  <c r="JX3" i="3" s="1"/>
  <c r="JX47" i="3"/>
  <c r="JX74" i="6" s="1"/>
  <c r="JX59" i="3"/>
  <c r="JY19" i="3"/>
  <c r="JX192" i="3"/>
  <c r="JX51" i="3"/>
  <c r="JX187" i="3" s="1"/>
  <c r="JX63" i="3"/>
  <c r="JX52" i="3"/>
  <c r="JX62" i="3"/>
  <c r="JX4" i="3"/>
  <c r="JY89" i="3"/>
  <c r="JY26" i="3"/>
  <c r="JY5" i="3"/>
  <c r="JX64" i="3"/>
  <c r="JX54" i="3"/>
  <c r="JX67" i="3"/>
  <c r="JX55" i="3"/>
  <c r="JX189" i="3" s="1"/>
  <c r="JW241" i="3"/>
  <c r="JX66" i="3"/>
  <c r="JX50" i="3"/>
  <c r="JW123" i="3"/>
  <c r="JW128" i="3"/>
  <c r="FD157" i="7" l="1"/>
  <c r="FC168" i="7"/>
  <c r="JX75" i="6"/>
  <c r="JX82" i="6"/>
  <c r="IP146" i="3"/>
  <c r="IP150" i="3" s="1"/>
  <c r="JW74" i="3"/>
  <c r="JW98" i="6" s="1"/>
  <c r="JX186" i="3"/>
  <c r="JW73" i="3"/>
  <c r="JW77" i="3"/>
  <c r="JW71" i="3"/>
  <c r="JW76" i="3"/>
  <c r="JX135" i="3"/>
  <c r="JX112" i="3"/>
  <c r="JX101" i="3"/>
  <c r="JX105" i="3" s="1"/>
  <c r="JX28" i="6" s="1"/>
  <c r="JX185" i="3"/>
  <c r="JX143" i="3"/>
  <c r="JW72" i="3"/>
  <c r="JW130" i="3"/>
  <c r="JW29" i="6" s="1"/>
  <c r="JX157" i="3"/>
  <c r="JZ15" i="3"/>
  <c r="JZ19" i="3" s="1"/>
  <c r="JZ1" i="3"/>
  <c r="JZ25" i="3"/>
  <c r="JY117" i="3"/>
  <c r="JY102" i="3"/>
  <c r="JY103" i="3" s="1"/>
  <c r="JY121" i="3"/>
  <c r="JY122" i="3" s="1"/>
  <c r="JY126" i="3"/>
  <c r="JY127" i="3" s="1"/>
  <c r="JY38" i="3"/>
  <c r="JY39" i="3"/>
  <c r="JY32" i="3"/>
  <c r="JY33" i="3"/>
  <c r="JY97" i="6" s="1"/>
  <c r="JY31" i="3"/>
  <c r="JY30" i="3"/>
  <c r="JY36" i="3"/>
  <c r="JY37" i="3"/>
  <c r="JY34" i="3"/>
  <c r="JY35" i="3"/>
  <c r="Q212" i="3"/>
  <c r="Q223" i="3" s="1"/>
  <c r="Q35" i="6" s="1"/>
  <c r="Q204" i="3"/>
  <c r="Q205" i="3" s="1"/>
  <c r="R203" i="3" s="1"/>
  <c r="JX188" i="3"/>
  <c r="JX200" i="3" s="1"/>
  <c r="JW75" i="3"/>
  <c r="JW191" i="3" s="1"/>
  <c r="JW78" i="3"/>
  <c r="JX190" i="3"/>
  <c r="JX193" i="3" s="1"/>
  <c r="JW79" i="3"/>
  <c r="FE157" i="7" l="1"/>
  <c r="FD168" i="7"/>
  <c r="JW4" i="6"/>
  <c r="JW5" i="6" s="1"/>
  <c r="JX3" i="6"/>
  <c r="IP158" i="3"/>
  <c r="IP151" i="3"/>
  <c r="IP31" i="6" s="1"/>
  <c r="IP50" i="6" s="1"/>
  <c r="JY144" i="3"/>
  <c r="JY48" i="3"/>
  <c r="JY142" i="3" s="1"/>
  <c r="JY60" i="3"/>
  <c r="JY52" i="3"/>
  <c r="JY62" i="3"/>
  <c r="JY4" i="3"/>
  <c r="JZ89" i="3"/>
  <c r="JZ5" i="3"/>
  <c r="JZ26" i="3"/>
  <c r="JY156" i="3"/>
  <c r="JY110" i="3"/>
  <c r="JY118" i="3" s="1"/>
  <c r="JY90" i="3"/>
  <c r="JY94" i="3" s="1"/>
  <c r="JY96" i="3" s="1"/>
  <c r="JY61" i="3"/>
  <c r="JY53" i="3"/>
  <c r="JX241" i="3"/>
  <c r="JY67" i="3"/>
  <c r="JY55" i="3"/>
  <c r="JY189" i="3" s="1"/>
  <c r="JY66" i="3"/>
  <c r="JY50" i="3"/>
  <c r="JZ84" i="3"/>
  <c r="KA14" i="3"/>
  <c r="JZ2" i="3"/>
  <c r="JZ145" i="3" s="1"/>
  <c r="JZ17" i="3"/>
  <c r="JZ16" i="3"/>
  <c r="JX128" i="3"/>
  <c r="JX123" i="3"/>
  <c r="JY65" i="3"/>
  <c r="JY49" i="3"/>
  <c r="JW242" i="3"/>
  <c r="JY64" i="3"/>
  <c r="JY54" i="3"/>
  <c r="JY192" i="3"/>
  <c r="JY51" i="3"/>
  <c r="JY187" i="3" s="1"/>
  <c r="JY63" i="3"/>
  <c r="R207" i="3"/>
  <c r="JY136" i="3"/>
  <c r="JY137" i="3" s="1"/>
  <c r="JY149" i="3" s="1"/>
  <c r="JY41" i="3"/>
  <c r="JY42" i="3" s="1"/>
  <c r="JY3" i="3" s="1"/>
  <c r="JY47" i="3"/>
  <c r="JY74" i="6" s="1"/>
  <c r="JY59" i="3"/>
  <c r="FF157" i="7" l="1"/>
  <c r="FE168" i="7"/>
  <c r="JY82" i="6"/>
  <c r="JY75" i="6"/>
  <c r="IP174" i="3"/>
  <c r="IP67" i="6" s="1"/>
  <c r="IQ146" i="3"/>
  <c r="IQ150" i="3" s="1"/>
  <c r="JX130" i="3"/>
  <c r="JX29" i="6" s="1"/>
  <c r="JZ36" i="3"/>
  <c r="JZ39" i="3"/>
  <c r="JZ31" i="3"/>
  <c r="JZ30" i="3"/>
  <c r="JZ33" i="3"/>
  <c r="JZ97" i="6" s="1"/>
  <c r="JZ38" i="3"/>
  <c r="JZ37" i="3"/>
  <c r="JZ34" i="3"/>
  <c r="JZ32" i="3"/>
  <c r="JZ35" i="3"/>
  <c r="JY190" i="3"/>
  <c r="JY193" i="3" s="1"/>
  <c r="JX79" i="3"/>
  <c r="JX74" i="3"/>
  <c r="JX98" i="6" s="1"/>
  <c r="R219" i="3"/>
  <c r="R32" i="6" s="1"/>
  <c r="R175" i="3"/>
  <c r="R68" i="6" s="1"/>
  <c r="R69" i="6" s="1"/>
  <c r="JX76" i="3"/>
  <c r="KA1" i="3"/>
  <c r="KA25" i="3"/>
  <c r="KA15" i="3"/>
  <c r="JY185" i="3"/>
  <c r="JY143" i="3"/>
  <c r="JX72" i="3"/>
  <c r="JY157" i="3"/>
  <c r="JX77" i="3"/>
  <c r="JZ121" i="3"/>
  <c r="JZ122" i="3" s="1"/>
  <c r="JZ126" i="3"/>
  <c r="JZ127" i="3" s="1"/>
  <c r="JZ102" i="3"/>
  <c r="JZ103" i="3" s="1"/>
  <c r="JZ117" i="3"/>
  <c r="JY188" i="3"/>
  <c r="JY200" i="3" s="1"/>
  <c r="JX75" i="3"/>
  <c r="JX191" i="3" s="1"/>
  <c r="JX71" i="3"/>
  <c r="JX78" i="3"/>
  <c r="JY186" i="3"/>
  <c r="JX73" i="3"/>
  <c r="JY135" i="3"/>
  <c r="JY112" i="3"/>
  <c r="JY101" i="3"/>
  <c r="JY105" i="3" s="1"/>
  <c r="JY28" i="6" s="1"/>
  <c r="FG157" i="7" l="1"/>
  <c r="FF168" i="7"/>
  <c r="R72" i="6"/>
  <c r="R78" i="6" s="1"/>
  <c r="R71" i="6"/>
  <c r="JX4" i="6"/>
  <c r="JX5" i="6" s="1"/>
  <c r="JY3" i="6"/>
  <c r="IQ158" i="3"/>
  <c r="IQ151" i="3"/>
  <c r="IQ31" i="6" s="1"/>
  <c r="IQ50" i="6" s="1"/>
  <c r="JX242" i="3"/>
  <c r="JZ192" i="3"/>
  <c r="JZ51" i="3"/>
  <c r="JZ187" i="3" s="1"/>
  <c r="JZ63" i="3"/>
  <c r="JZ49" i="3"/>
  <c r="JZ65" i="3"/>
  <c r="JY241" i="3"/>
  <c r="R176" i="3"/>
  <c r="JZ62" i="3"/>
  <c r="JZ52" i="3"/>
  <c r="JZ4" i="3"/>
  <c r="R159" i="3"/>
  <c r="JZ136" i="3"/>
  <c r="JZ137" i="3" s="1"/>
  <c r="JZ149" i="3" s="1"/>
  <c r="JZ41" i="3"/>
  <c r="JZ42" i="3" s="1"/>
  <c r="JZ3" i="3" s="1"/>
  <c r="JZ47" i="3"/>
  <c r="JZ74" i="6" s="1"/>
  <c r="JZ59" i="3"/>
  <c r="KA17" i="3"/>
  <c r="KA16" i="3"/>
  <c r="KB14" i="3"/>
  <c r="KA2" i="3"/>
  <c r="KA145" i="3" s="1"/>
  <c r="KA84" i="3"/>
  <c r="JZ144" i="3"/>
  <c r="JZ60" i="3"/>
  <c r="JZ48" i="3"/>
  <c r="JZ142" i="3" s="1"/>
  <c r="KA89" i="3"/>
  <c r="KA5" i="3"/>
  <c r="KA26" i="3"/>
  <c r="JZ67" i="3"/>
  <c r="JZ55" i="3"/>
  <c r="JZ189" i="3" s="1"/>
  <c r="JZ66" i="3"/>
  <c r="JZ50" i="3"/>
  <c r="JY128" i="3"/>
  <c r="JY123" i="3"/>
  <c r="KA19" i="3"/>
  <c r="JZ156" i="3"/>
  <c r="JZ110" i="3"/>
  <c r="JZ118" i="3" s="1"/>
  <c r="JZ90" i="3"/>
  <c r="JZ94" i="3" s="1"/>
  <c r="JZ96" i="3" s="1"/>
  <c r="JZ61" i="3"/>
  <c r="JZ53" i="3"/>
  <c r="JZ54" i="3"/>
  <c r="JZ64" i="3"/>
  <c r="FH157" i="7" l="1"/>
  <c r="FG168" i="7"/>
  <c r="JZ82" i="6"/>
  <c r="JZ75" i="6"/>
  <c r="R104" i="6"/>
  <c r="R34" i="6"/>
  <c r="R21" i="6"/>
  <c r="IQ174" i="3"/>
  <c r="IQ67" i="6" s="1"/>
  <c r="IR146" i="3"/>
  <c r="IR150" i="3" s="1"/>
  <c r="JY130" i="3"/>
  <c r="JZ112" i="3"/>
  <c r="JZ101" i="3"/>
  <c r="JZ105" i="3" s="1"/>
  <c r="JZ28" i="6" s="1"/>
  <c r="KB1" i="3"/>
  <c r="KB25" i="3"/>
  <c r="KB15" i="3"/>
  <c r="KA36" i="3"/>
  <c r="KA39" i="3"/>
  <c r="KA37" i="3"/>
  <c r="KA33" i="3"/>
  <c r="KA97" i="6" s="1"/>
  <c r="KA34" i="3"/>
  <c r="KA32" i="3"/>
  <c r="KA35" i="3"/>
  <c r="KA38" i="3"/>
  <c r="KA31" i="3"/>
  <c r="KA30" i="3"/>
  <c r="JZ188" i="3"/>
  <c r="JZ200" i="3" s="1"/>
  <c r="JY75" i="3"/>
  <c r="JY191" i="3" s="1"/>
  <c r="JY76" i="3"/>
  <c r="JY78" i="3"/>
  <c r="JZ185" i="3"/>
  <c r="JZ143" i="3"/>
  <c r="JY72" i="3"/>
  <c r="JY71" i="3"/>
  <c r="JY77" i="3"/>
  <c r="JZ135" i="3"/>
  <c r="JY74" i="3"/>
  <c r="JY98" i="6" s="1"/>
  <c r="JZ190" i="3"/>
  <c r="JZ193" i="3" s="1"/>
  <c r="JY79" i="3"/>
  <c r="JZ186" i="3"/>
  <c r="JY73" i="3"/>
  <c r="KA117" i="3"/>
  <c r="KA121" i="3"/>
  <c r="KA122" i="3" s="1"/>
  <c r="KA102" i="3"/>
  <c r="KA103" i="3" s="1"/>
  <c r="KA126" i="3"/>
  <c r="KA127" i="3" s="1"/>
  <c r="JZ157" i="3"/>
  <c r="R178" i="3"/>
  <c r="R182" i="3" s="1"/>
  <c r="R179" i="3"/>
  <c r="FI157" i="7" l="1"/>
  <c r="FH168" i="7"/>
  <c r="JZ3" i="6"/>
  <c r="JY242" i="3"/>
  <c r="JY29" i="6"/>
  <c r="IR158" i="3"/>
  <c r="IR151" i="3"/>
  <c r="IR31" i="6" s="1"/>
  <c r="IR50" i="6" s="1"/>
  <c r="KA49" i="3"/>
  <c r="KA65" i="3"/>
  <c r="R212" i="3"/>
  <c r="R223" i="3" s="1"/>
  <c r="R35" i="6" s="1"/>
  <c r="R204" i="3"/>
  <c r="R205" i="3" s="1"/>
  <c r="S203" i="3" s="1"/>
  <c r="KA67" i="3"/>
  <c r="KA55" i="3"/>
  <c r="KA189" i="3" s="1"/>
  <c r="KA156" i="3"/>
  <c r="KA90" i="3"/>
  <c r="KA94" i="3" s="1"/>
  <c r="KA96" i="3" s="1"/>
  <c r="KA110" i="3"/>
  <c r="KA118" i="3" s="1"/>
  <c r="KA61" i="3"/>
  <c r="KA53" i="3"/>
  <c r="KB17" i="3"/>
  <c r="KB16" i="3"/>
  <c r="KC14" i="3"/>
  <c r="KB2" i="3"/>
  <c r="KB145" i="3" s="1"/>
  <c r="KB84" i="3"/>
  <c r="KA192" i="3"/>
  <c r="KA63" i="3"/>
  <c r="KA51" i="3"/>
  <c r="KA187" i="3" s="1"/>
  <c r="KB89" i="3"/>
  <c r="KB5" i="3"/>
  <c r="KB26" i="3"/>
  <c r="KA52" i="3"/>
  <c r="KA62" i="3"/>
  <c r="KA4" i="3"/>
  <c r="KB19" i="3"/>
  <c r="KA136" i="3"/>
  <c r="KA137" i="3" s="1"/>
  <c r="KA149" i="3" s="1"/>
  <c r="KA41" i="3"/>
  <c r="KA42" i="3" s="1"/>
  <c r="KA3" i="3" s="1"/>
  <c r="KA47" i="3"/>
  <c r="KA74" i="6" s="1"/>
  <c r="KA59" i="3"/>
  <c r="KA66" i="3"/>
  <c r="KA50" i="3"/>
  <c r="JZ241" i="3"/>
  <c r="KA144" i="3"/>
  <c r="KA60" i="3"/>
  <c r="KA48" i="3"/>
  <c r="KA142" i="3" s="1"/>
  <c r="KA64" i="3"/>
  <c r="KA54" i="3"/>
  <c r="JZ128" i="3"/>
  <c r="JZ123" i="3"/>
  <c r="FJ157" i="7" l="1"/>
  <c r="FI168" i="7"/>
  <c r="KA75" i="6"/>
  <c r="KA82" i="6"/>
  <c r="JY4" i="6"/>
  <c r="JY5" i="6" s="1"/>
  <c r="IR174" i="3"/>
  <c r="IR67" i="6" s="1"/>
  <c r="IS146" i="3"/>
  <c r="IS150" i="3" s="1"/>
  <c r="JZ78" i="3"/>
  <c r="KA112" i="3"/>
  <c r="KA101" i="3"/>
  <c r="KA105" i="3" s="1"/>
  <c r="KA28" i="6" s="1"/>
  <c r="KA190" i="3"/>
  <c r="KA193" i="3" s="1"/>
  <c r="JZ79" i="3"/>
  <c r="KA185" i="3"/>
  <c r="KA143" i="3"/>
  <c r="JZ72" i="3"/>
  <c r="JZ71" i="3"/>
  <c r="KB121" i="3"/>
  <c r="KB122" i="3" s="1"/>
  <c r="KB117" i="3"/>
  <c r="KB102" i="3"/>
  <c r="KB103" i="3" s="1"/>
  <c r="KB126" i="3"/>
  <c r="KB127" i="3" s="1"/>
  <c r="KA135" i="3"/>
  <c r="S207" i="3"/>
  <c r="KB39" i="3"/>
  <c r="KB34" i="3"/>
  <c r="KB32" i="3"/>
  <c r="KB37" i="3"/>
  <c r="KB36" i="3"/>
  <c r="KB35" i="3"/>
  <c r="KB38" i="3"/>
  <c r="KB33" i="3"/>
  <c r="KB97" i="6" s="1"/>
  <c r="KB31" i="3"/>
  <c r="KB30" i="3"/>
  <c r="KA157" i="3"/>
  <c r="JZ77" i="3"/>
  <c r="KC1" i="3"/>
  <c r="KC25" i="3"/>
  <c r="KC15" i="3"/>
  <c r="JZ130" i="3"/>
  <c r="JZ29" i="6" s="1"/>
  <c r="JZ74" i="3"/>
  <c r="JZ98" i="6" s="1"/>
  <c r="KA188" i="3"/>
  <c r="KA200" i="3" s="1"/>
  <c r="JZ75" i="3"/>
  <c r="JZ191" i="3" s="1"/>
  <c r="JZ76" i="3"/>
  <c r="KA186" i="3"/>
  <c r="JZ73" i="3"/>
  <c r="FK157" i="7" l="1"/>
  <c r="FJ168" i="7"/>
  <c r="KA3" i="6"/>
  <c r="JZ4" i="6"/>
  <c r="JZ5" i="6" s="1"/>
  <c r="IS158" i="3"/>
  <c r="IS151" i="3"/>
  <c r="IS31" i="6" s="1"/>
  <c r="IS50" i="6" s="1"/>
  <c r="KB136" i="3"/>
  <c r="KB137" i="3" s="1"/>
  <c r="KB149" i="3" s="1"/>
  <c r="KB41" i="3"/>
  <c r="KB42" i="3" s="1"/>
  <c r="KB3" i="3" s="1"/>
  <c r="KB47" i="3"/>
  <c r="KB74" i="6" s="1"/>
  <c r="KB59" i="3"/>
  <c r="KB192" i="3"/>
  <c r="KB63" i="3"/>
  <c r="KB51" i="3"/>
  <c r="KB187" i="3" s="1"/>
  <c r="KB144" i="3"/>
  <c r="KB48" i="3"/>
  <c r="KB142" i="3" s="1"/>
  <c r="KB60" i="3"/>
  <c r="KB50" i="3"/>
  <c r="KB66" i="3"/>
  <c r="KB52" i="3"/>
  <c r="KB62" i="3"/>
  <c r="KB4" i="3"/>
  <c r="KB65" i="3"/>
  <c r="KB49" i="3"/>
  <c r="S219" i="3"/>
  <c r="S32" i="6" s="1"/>
  <c r="S175" i="3"/>
  <c r="S68" i="6" s="1"/>
  <c r="S69" i="6" s="1"/>
  <c r="KC89" i="3"/>
  <c r="KC5" i="3"/>
  <c r="KC26" i="3"/>
  <c r="KB67" i="3"/>
  <c r="KB55" i="3"/>
  <c r="KB189" i="3" s="1"/>
  <c r="KA241" i="3"/>
  <c r="KC17" i="3"/>
  <c r="KD14" i="3"/>
  <c r="KC2" i="3"/>
  <c r="KC145" i="3" s="1"/>
  <c r="KC16" i="3"/>
  <c r="KC84" i="3"/>
  <c r="KC19" i="3"/>
  <c r="KB54" i="3"/>
  <c r="KB64" i="3"/>
  <c r="KA123" i="3"/>
  <c r="KA128" i="3"/>
  <c r="JZ242" i="3"/>
  <c r="KB110" i="3"/>
  <c r="KB118" i="3" s="1"/>
  <c r="KB156" i="3"/>
  <c r="KB90" i="3"/>
  <c r="KB94" i="3" s="1"/>
  <c r="KB96" i="3" s="1"/>
  <c r="KB61" i="3"/>
  <c r="KB53" i="3"/>
  <c r="FL157" i="7" l="1"/>
  <c r="FK168" i="7"/>
  <c r="KB75" i="6"/>
  <c r="S71" i="6"/>
  <c r="S72" i="6"/>
  <c r="S78" i="6" s="1"/>
  <c r="KB82" i="6"/>
  <c r="IT146" i="3"/>
  <c r="IT150" i="3" s="1"/>
  <c r="IS174" i="3"/>
  <c r="IS67" i="6" s="1"/>
  <c r="KA74" i="3"/>
  <c r="KA98" i="6" s="1"/>
  <c r="KB186" i="3"/>
  <c r="KA73" i="3"/>
  <c r="KB190" i="3"/>
  <c r="KB193" i="3" s="1"/>
  <c r="KA79" i="3"/>
  <c r="S176" i="3"/>
  <c r="KB188" i="3"/>
  <c r="KB200" i="3" s="1"/>
  <c r="KA75" i="3"/>
  <c r="KA191" i="3" s="1"/>
  <c r="KC37" i="3"/>
  <c r="KC35" i="3"/>
  <c r="KC32" i="3"/>
  <c r="KC36" i="3"/>
  <c r="KC34" i="3"/>
  <c r="KC39" i="3"/>
  <c r="KC38" i="3"/>
  <c r="KC33" i="3"/>
  <c r="KC97" i="6" s="1"/>
  <c r="KC31" i="3"/>
  <c r="KC30" i="3"/>
  <c r="KC117" i="3"/>
  <c r="KC121" i="3"/>
  <c r="KC122" i="3" s="1"/>
  <c r="KC126" i="3"/>
  <c r="KC127" i="3" s="1"/>
  <c r="KC102" i="3"/>
  <c r="KC103" i="3" s="1"/>
  <c r="S159" i="3"/>
  <c r="KB112" i="3"/>
  <c r="KB101" i="3"/>
  <c r="KB105" i="3" s="1"/>
  <c r="KB28" i="6" s="1"/>
  <c r="KA78" i="3"/>
  <c r="KA71" i="3"/>
  <c r="KA130" i="3"/>
  <c r="KA29" i="6" s="1"/>
  <c r="KD25" i="3"/>
  <c r="KD15" i="3"/>
  <c r="KD1" i="3"/>
  <c r="KA77" i="3"/>
  <c r="KB135" i="3"/>
  <c r="KB185" i="3"/>
  <c r="KB143" i="3"/>
  <c r="KA72" i="3"/>
  <c r="KA76" i="3"/>
  <c r="KB157" i="3"/>
  <c r="FM157" i="7" l="1"/>
  <c r="FL168" i="7"/>
  <c r="KA4" i="6"/>
  <c r="KA5" i="6" s="1"/>
  <c r="S104" i="6"/>
  <c r="S34" i="6"/>
  <c r="S21" i="6"/>
  <c r="KB3" i="6"/>
  <c r="IT158" i="3"/>
  <c r="IT151" i="3"/>
  <c r="IT31" i="6" s="1"/>
  <c r="IT50" i="6" s="1"/>
  <c r="KC136" i="3"/>
  <c r="KC137" i="3" s="1"/>
  <c r="KC149" i="3" s="1"/>
  <c r="KC47" i="3"/>
  <c r="KC74" i="6" s="1"/>
  <c r="KC59" i="3"/>
  <c r="KC41" i="3"/>
  <c r="KC42" i="3" s="1"/>
  <c r="KC3" i="3" s="1"/>
  <c r="S179" i="3"/>
  <c r="S178" i="3"/>
  <c r="S182" i="3" s="1"/>
  <c r="KB123" i="3"/>
  <c r="KB128" i="3"/>
  <c r="KC144" i="3"/>
  <c r="KC48" i="3"/>
  <c r="KC142" i="3" s="1"/>
  <c r="KC60" i="3"/>
  <c r="KC75" i="6" s="1"/>
  <c r="KC67" i="3"/>
  <c r="KC55" i="3"/>
  <c r="KC189" i="3" s="1"/>
  <c r="KC52" i="3"/>
  <c r="KC62" i="3"/>
  <c r="KC4" i="3"/>
  <c r="KD89" i="3"/>
  <c r="KD5" i="3"/>
  <c r="KD26" i="3"/>
  <c r="KC65" i="3"/>
  <c r="KC49" i="3"/>
  <c r="KC50" i="3"/>
  <c r="KC66" i="3"/>
  <c r="KA242" i="3"/>
  <c r="KC192" i="3"/>
  <c r="KC63" i="3"/>
  <c r="KC51" i="3"/>
  <c r="KC187" i="3" s="1"/>
  <c r="KD17" i="3"/>
  <c r="KD16" i="3"/>
  <c r="KE14" i="3"/>
  <c r="KD2" i="3"/>
  <c r="KD145" i="3" s="1"/>
  <c r="KD84" i="3"/>
  <c r="KC54" i="3"/>
  <c r="KC64" i="3"/>
  <c r="KB241" i="3"/>
  <c r="KD19" i="3"/>
  <c r="KC156" i="3"/>
  <c r="KC90" i="3"/>
  <c r="KC94" i="3" s="1"/>
  <c r="KC96" i="3" s="1"/>
  <c r="KC110" i="3"/>
  <c r="KC118" i="3" s="1"/>
  <c r="KC61" i="3"/>
  <c r="KC53" i="3"/>
  <c r="FN157" i="7" l="1"/>
  <c r="FM168" i="7"/>
  <c r="KC82" i="6"/>
  <c r="IU146" i="3"/>
  <c r="IU150" i="3" s="1"/>
  <c r="IT174" i="3"/>
  <c r="IT67" i="6" s="1"/>
  <c r="KB77" i="3"/>
  <c r="KB130" i="3"/>
  <c r="KB29" i="6" s="1"/>
  <c r="KD126" i="3"/>
  <c r="KD127" i="3" s="1"/>
  <c r="KD117" i="3"/>
  <c r="KD121" i="3"/>
  <c r="KD122" i="3" s="1"/>
  <c r="KD102" i="3"/>
  <c r="KD103" i="3" s="1"/>
  <c r="S204" i="3"/>
  <c r="S205" i="3" s="1"/>
  <c r="T203" i="3" s="1"/>
  <c r="S212" i="3"/>
  <c r="S223" i="3" s="1"/>
  <c r="S35" i="6" s="1"/>
  <c r="KB78" i="3"/>
  <c r="KC190" i="3"/>
  <c r="KC193" i="3" s="1"/>
  <c r="KB79" i="3"/>
  <c r="KC101" i="3"/>
  <c r="KC105" i="3" s="1"/>
  <c r="KC28" i="6" s="1"/>
  <c r="KC112" i="3"/>
  <c r="KC185" i="3"/>
  <c r="KC143" i="3"/>
  <c r="KB72" i="3"/>
  <c r="KB71" i="3"/>
  <c r="KE25" i="3"/>
  <c r="KE15" i="3"/>
  <c r="KE1" i="3"/>
  <c r="KC188" i="3"/>
  <c r="KC200" i="3" s="1"/>
  <c r="KB75" i="3"/>
  <c r="KB191" i="3" s="1"/>
  <c r="KB74" i="3"/>
  <c r="KB98" i="6" s="1"/>
  <c r="KC135" i="3"/>
  <c r="KB76" i="3"/>
  <c r="KC186" i="3"/>
  <c r="KB73" i="3"/>
  <c r="KD37" i="3"/>
  <c r="KD38" i="3"/>
  <c r="KD39" i="3"/>
  <c r="KD36" i="3"/>
  <c r="KD34" i="3"/>
  <c r="KD35" i="3"/>
  <c r="KD33" i="3"/>
  <c r="KD97" i="6" s="1"/>
  <c r="KD31" i="3"/>
  <c r="KD30" i="3"/>
  <c r="KD32" i="3"/>
  <c r="KC157" i="3"/>
  <c r="FO157" i="7" l="1"/>
  <c r="FN168" i="7"/>
  <c r="KC3" i="6"/>
  <c r="KB4" i="6"/>
  <c r="KB5" i="6" s="1"/>
  <c r="IU158" i="3"/>
  <c r="IU151" i="3"/>
  <c r="IU31" i="6" s="1"/>
  <c r="IU50" i="6" s="1"/>
  <c r="KC241" i="3"/>
  <c r="T207" i="3"/>
  <c r="KD65" i="3"/>
  <c r="KD49" i="3"/>
  <c r="KD62" i="3"/>
  <c r="KD4" i="3"/>
  <c r="KD52" i="3"/>
  <c r="KD136" i="3"/>
  <c r="KD137" i="3" s="1"/>
  <c r="KD149" i="3" s="1"/>
  <c r="KD47" i="3"/>
  <c r="KD74" i="6" s="1"/>
  <c r="KD59" i="3"/>
  <c r="KD41" i="3"/>
  <c r="KD42" i="3" s="1"/>
  <c r="KD3" i="3" s="1"/>
  <c r="KD67" i="3"/>
  <c r="KD55" i="3"/>
  <c r="KD189" i="3" s="1"/>
  <c r="KE17" i="3"/>
  <c r="KE16" i="3"/>
  <c r="KF14" i="3"/>
  <c r="KE2" i="3"/>
  <c r="KE145" i="3" s="1"/>
  <c r="KE84" i="3"/>
  <c r="KB242" i="3"/>
  <c r="KD50" i="3"/>
  <c r="KD66" i="3"/>
  <c r="KD144" i="3"/>
  <c r="KD48" i="3"/>
  <c r="KD142" i="3" s="1"/>
  <c r="KD60" i="3"/>
  <c r="KD192" i="3"/>
  <c r="KD63" i="3"/>
  <c r="KD51" i="3"/>
  <c r="KD187" i="3" s="1"/>
  <c r="KE19" i="3"/>
  <c r="KD156" i="3"/>
  <c r="KD90" i="3"/>
  <c r="KD94" i="3" s="1"/>
  <c r="KD96" i="3" s="1"/>
  <c r="KD110" i="3"/>
  <c r="KD118" i="3" s="1"/>
  <c r="KD61" i="3"/>
  <c r="KD53" i="3"/>
  <c r="KD54" i="3"/>
  <c r="KD64" i="3"/>
  <c r="KE89" i="3"/>
  <c r="KE5" i="3"/>
  <c r="KE26" i="3"/>
  <c r="KC123" i="3"/>
  <c r="KC128" i="3"/>
  <c r="FP157" i="7" l="1"/>
  <c r="FO168" i="7"/>
  <c r="KD75" i="6"/>
  <c r="KD82" i="6"/>
  <c r="IU174" i="3"/>
  <c r="IU67" i="6" s="1"/>
  <c r="IV146" i="3"/>
  <c r="IV150" i="3" s="1"/>
  <c r="KC130" i="3"/>
  <c r="KC74" i="3"/>
  <c r="KC98" i="6" s="1"/>
  <c r="KC71" i="3"/>
  <c r="KD185" i="3"/>
  <c r="KD143" i="3"/>
  <c r="KC72" i="3"/>
  <c r="KD135" i="3"/>
  <c r="KF25" i="3"/>
  <c r="KF15" i="3"/>
  <c r="KF1" i="3"/>
  <c r="KD157" i="3"/>
  <c r="KC77" i="3"/>
  <c r="KE39" i="3"/>
  <c r="KE37" i="3"/>
  <c r="KE35" i="3"/>
  <c r="KE38" i="3"/>
  <c r="KE33" i="3"/>
  <c r="KE97" i="6" s="1"/>
  <c r="KE31" i="3"/>
  <c r="KE30" i="3"/>
  <c r="KE34" i="3"/>
  <c r="KE36" i="3"/>
  <c r="KE32" i="3"/>
  <c r="T219" i="3"/>
  <c r="T32" i="6" s="1"/>
  <c r="T175" i="3"/>
  <c r="T68" i="6" s="1"/>
  <c r="T69" i="6" s="1"/>
  <c r="KD112" i="3"/>
  <c r="KD101" i="3"/>
  <c r="KD105" i="3" s="1"/>
  <c r="KD28" i="6" s="1"/>
  <c r="KC76" i="3"/>
  <c r="KD186" i="3"/>
  <c r="KC73" i="3"/>
  <c r="KC78" i="3"/>
  <c r="KE102" i="3"/>
  <c r="KE103" i="3" s="1"/>
  <c r="KE117" i="3"/>
  <c r="KE121" i="3"/>
  <c r="KE122" i="3" s="1"/>
  <c r="KE126" i="3"/>
  <c r="KE127" i="3" s="1"/>
  <c r="KD188" i="3"/>
  <c r="KD200" i="3" s="1"/>
  <c r="KC75" i="3"/>
  <c r="KC191" i="3" s="1"/>
  <c r="KD190" i="3"/>
  <c r="KD193" i="3" s="1"/>
  <c r="KC79" i="3"/>
  <c r="FQ157" i="7" l="1"/>
  <c r="FP168" i="7"/>
  <c r="KD3" i="6"/>
  <c r="KC242" i="3"/>
  <c r="KC29" i="6"/>
  <c r="T72" i="6"/>
  <c r="T78" i="6" s="1"/>
  <c r="T71" i="6"/>
  <c r="IV158" i="3"/>
  <c r="IV151" i="3"/>
  <c r="IV31" i="6" s="1"/>
  <c r="IV50" i="6" s="1"/>
  <c r="KE64" i="3"/>
  <c r="KE54" i="3"/>
  <c r="KE50" i="3"/>
  <c r="KE66" i="3"/>
  <c r="KF17" i="3"/>
  <c r="KF16" i="3"/>
  <c r="KG14" i="3"/>
  <c r="KF2" i="3"/>
  <c r="IW146" i="3" s="1"/>
  <c r="IW150" i="3" s="1"/>
  <c r="KF84" i="3"/>
  <c r="KD241" i="3"/>
  <c r="KE192" i="3"/>
  <c r="KE63" i="3"/>
  <c r="KE51" i="3"/>
  <c r="KE187" i="3" s="1"/>
  <c r="KF19" i="3"/>
  <c r="KD123" i="3"/>
  <c r="KD128" i="3"/>
  <c r="KE136" i="3"/>
  <c r="KE137" i="3" s="1"/>
  <c r="KE149" i="3" s="1"/>
  <c r="KE59" i="3"/>
  <c r="KE41" i="3"/>
  <c r="KE42" i="3" s="1"/>
  <c r="KE3" i="3" s="1"/>
  <c r="KE47" i="3"/>
  <c r="KE74" i="6" s="1"/>
  <c r="KF89" i="3"/>
  <c r="KF5" i="3"/>
  <c r="KF26" i="3"/>
  <c r="T176" i="3"/>
  <c r="KE144" i="3"/>
  <c r="KE48" i="3"/>
  <c r="KE142" i="3" s="1"/>
  <c r="KE60" i="3"/>
  <c r="KE75" i="6" s="1"/>
  <c r="T159" i="3"/>
  <c r="KE62" i="3"/>
  <c r="KE52" i="3"/>
  <c r="KE4" i="3"/>
  <c r="KE65" i="3"/>
  <c r="KE49" i="3"/>
  <c r="KE67" i="3"/>
  <c r="KE55" i="3"/>
  <c r="KE189" i="3" s="1"/>
  <c r="KE156" i="3"/>
  <c r="KE110" i="3"/>
  <c r="KE118" i="3" s="1"/>
  <c r="KE61" i="3"/>
  <c r="KE53" i="3"/>
  <c r="KE90" i="3"/>
  <c r="KE94" i="3" s="1"/>
  <c r="KE96" i="3" s="1"/>
  <c r="FR157" i="7" l="1"/>
  <c r="FQ168" i="7"/>
  <c r="KF145" i="3"/>
  <c r="T104" i="6"/>
  <c r="T34" i="6"/>
  <c r="T21" i="6"/>
  <c r="KC4" i="6"/>
  <c r="KC5" i="6" s="1"/>
  <c r="KE82" i="6"/>
  <c r="IW158" i="3"/>
  <c r="IW151" i="3"/>
  <c r="IW31" i="6" s="1"/>
  <c r="IW50" i="6" s="1"/>
  <c r="IV174" i="3"/>
  <c r="IV67" i="6" s="1"/>
  <c r="KD130" i="3"/>
  <c r="KD29" i="6" s="1"/>
  <c r="KE112" i="3"/>
  <c r="KE101" i="3"/>
  <c r="KE105" i="3" s="1"/>
  <c r="KE28" i="6" s="1"/>
  <c r="KE190" i="3"/>
  <c r="KE193" i="3" s="1"/>
  <c r="KD79" i="3"/>
  <c r="KE135" i="3"/>
  <c r="KF38" i="3"/>
  <c r="KF36" i="3"/>
  <c r="KF31" i="3"/>
  <c r="KF39" i="3"/>
  <c r="KF37" i="3"/>
  <c r="KF35" i="3"/>
  <c r="KF33" i="3"/>
  <c r="KF97" i="6" s="1"/>
  <c r="KF30" i="3"/>
  <c r="KF32" i="3"/>
  <c r="KF34" i="3"/>
  <c r="KE186" i="3"/>
  <c r="KD73" i="3"/>
  <c r="KD74" i="3"/>
  <c r="KD98" i="6" s="1"/>
  <c r="T178" i="3"/>
  <c r="T182" i="3" s="1"/>
  <c r="T179" i="3"/>
  <c r="KD71" i="3"/>
  <c r="KD78" i="3"/>
  <c r="KE157" i="3"/>
  <c r="KE188" i="3"/>
  <c r="KE200" i="3" s="1"/>
  <c r="KD75" i="3"/>
  <c r="KD191" i="3" s="1"/>
  <c r="KF126" i="3"/>
  <c r="KF127" i="3" s="1"/>
  <c r="KF117" i="3"/>
  <c r="KF121" i="3"/>
  <c r="KF122" i="3" s="1"/>
  <c r="KF102" i="3"/>
  <c r="KF103" i="3" s="1"/>
  <c r="KD76" i="3"/>
  <c r="KD77" i="3"/>
  <c r="KE185" i="3"/>
  <c r="KE143" i="3"/>
  <c r="KD72" i="3"/>
  <c r="KG25" i="3"/>
  <c r="KG1" i="3"/>
  <c r="KG15" i="3"/>
  <c r="KG19" i="3" s="1"/>
  <c r="FS157" i="7" l="1"/>
  <c r="FR168" i="7"/>
  <c r="KE3" i="6"/>
  <c r="KD4" i="6"/>
  <c r="KD5" i="6" s="1"/>
  <c r="IW174" i="3"/>
  <c r="IW67" i="6" s="1"/>
  <c r="KD242" i="3"/>
  <c r="KF156" i="3"/>
  <c r="KF90" i="3"/>
  <c r="KF94" i="3" s="1"/>
  <c r="KF96" i="3" s="1"/>
  <c r="KF110" i="3"/>
  <c r="KF118" i="3" s="1"/>
  <c r="KF53" i="3"/>
  <c r="KF61" i="3"/>
  <c r="KF65" i="3"/>
  <c r="KF49" i="3"/>
  <c r="KF136" i="3"/>
  <c r="KF137" i="3" s="1"/>
  <c r="KF149" i="3" s="1"/>
  <c r="KF41" i="3"/>
  <c r="KF42" i="3" s="1"/>
  <c r="KF3" i="3" s="1"/>
  <c r="KF47" i="3"/>
  <c r="KF74" i="6" s="1"/>
  <c r="KF59" i="3"/>
  <c r="KF62" i="3"/>
  <c r="KF52" i="3"/>
  <c r="KF4" i="3"/>
  <c r="KF55" i="3"/>
  <c r="KF189" i="3" s="1"/>
  <c r="KF67" i="3"/>
  <c r="KG89" i="3"/>
  <c r="KG26" i="3"/>
  <c r="KG5" i="3"/>
  <c r="T212" i="3"/>
  <c r="T223" i="3" s="1"/>
  <c r="T35" i="6" s="1"/>
  <c r="T204" i="3"/>
  <c r="T205" i="3" s="1"/>
  <c r="U203" i="3" s="1"/>
  <c r="KF66" i="3"/>
  <c r="KF50" i="3"/>
  <c r="KF144" i="3"/>
  <c r="KF48" i="3"/>
  <c r="KF142" i="3" s="1"/>
  <c r="KF60" i="3"/>
  <c r="KE241" i="3"/>
  <c r="KG2" i="3"/>
  <c r="KG145" i="3" s="1"/>
  <c r="KG17" i="3"/>
  <c r="KG16" i="3"/>
  <c r="KH14" i="3"/>
  <c r="KG84" i="3"/>
  <c r="KF192" i="3"/>
  <c r="KF63" i="3"/>
  <c r="KF51" i="3"/>
  <c r="KF187" i="3" s="1"/>
  <c r="KF64" i="3"/>
  <c r="KF54" i="3"/>
  <c r="KE123" i="3"/>
  <c r="KE128" i="3"/>
  <c r="FT157" i="7" l="1"/>
  <c r="FS168" i="7"/>
  <c r="KF75" i="6"/>
  <c r="KF82" i="6"/>
  <c r="IX146" i="3"/>
  <c r="IX150" i="3" s="1"/>
  <c r="KE130" i="3"/>
  <c r="KE29" i="6" s="1"/>
  <c r="KE78" i="3"/>
  <c r="KG117" i="3"/>
  <c r="KG102" i="3"/>
  <c r="KG103" i="3" s="1"/>
  <c r="KG121" i="3"/>
  <c r="KG122" i="3" s="1"/>
  <c r="KG126" i="3"/>
  <c r="KG127" i="3" s="1"/>
  <c r="KF186" i="3"/>
  <c r="KE73" i="3"/>
  <c r="KF185" i="3"/>
  <c r="KF143" i="3"/>
  <c r="KE72" i="3"/>
  <c r="U207" i="3"/>
  <c r="KE71" i="3"/>
  <c r="KF190" i="3"/>
  <c r="KF193" i="3" s="1"/>
  <c r="KE79" i="3"/>
  <c r="KF135" i="3"/>
  <c r="KF101" i="3"/>
  <c r="KF105" i="3" s="1"/>
  <c r="KF28" i="6" s="1"/>
  <c r="KF112" i="3"/>
  <c r="KE76" i="3"/>
  <c r="KH1" i="3"/>
  <c r="KH15" i="3"/>
  <c r="KH25" i="3"/>
  <c r="KG38" i="3"/>
  <c r="KG39" i="3"/>
  <c r="KG32" i="3"/>
  <c r="KG35" i="3"/>
  <c r="KG33" i="3"/>
  <c r="KG97" i="6" s="1"/>
  <c r="KG30" i="3"/>
  <c r="KG31" i="3"/>
  <c r="KG34" i="3"/>
  <c r="KG37" i="3"/>
  <c r="KG36" i="3"/>
  <c r="KF157" i="3"/>
  <c r="KF188" i="3"/>
  <c r="KF200" i="3" s="1"/>
  <c r="KE75" i="3"/>
  <c r="KE191" i="3" s="1"/>
  <c r="KE242" i="3"/>
  <c r="KE74" i="3"/>
  <c r="KE98" i="6" s="1"/>
  <c r="KE77" i="3"/>
  <c r="FU157" i="7" l="1"/>
  <c r="FT168" i="7"/>
  <c r="KF3" i="6"/>
  <c r="KE4" i="6"/>
  <c r="KE5" i="6" s="1"/>
  <c r="IX158" i="3"/>
  <c r="IX151" i="3"/>
  <c r="IX31" i="6" s="1"/>
  <c r="IX50" i="6" s="1"/>
  <c r="KG64" i="3"/>
  <c r="KG54" i="3"/>
  <c r="KG66" i="3"/>
  <c r="KG50" i="3"/>
  <c r="KF128" i="3"/>
  <c r="KF123" i="3"/>
  <c r="KG65" i="3"/>
  <c r="KG49" i="3"/>
  <c r="KF241" i="3"/>
  <c r="KG192" i="3"/>
  <c r="KG63" i="3"/>
  <c r="KG51" i="3"/>
  <c r="KG187" i="3" s="1"/>
  <c r="KH89" i="3"/>
  <c r="KH26" i="3"/>
  <c r="KH5" i="3"/>
  <c r="KG144" i="3"/>
  <c r="KG48" i="3"/>
  <c r="KG142" i="3" s="1"/>
  <c r="KG60" i="3"/>
  <c r="KI14" i="3"/>
  <c r="KH2" i="3"/>
  <c r="KH145" i="3" s="1"/>
  <c r="KH17" i="3"/>
  <c r="KH16" i="3"/>
  <c r="KH84" i="3"/>
  <c r="KG136" i="3"/>
  <c r="KG137" i="3" s="1"/>
  <c r="KG149" i="3" s="1"/>
  <c r="KG41" i="3"/>
  <c r="KG42" i="3" s="1"/>
  <c r="KG3" i="3" s="1"/>
  <c r="KG47" i="3"/>
  <c r="KG74" i="6" s="1"/>
  <c r="KG59" i="3"/>
  <c r="KH19" i="3"/>
  <c r="U219" i="3"/>
  <c r="U32" i="6" s="1"/>
  <c r="U175" i="3"/>
  <c r="U68" i="6" s="1"/>
  <c r="U69" i="6" s="1"/>
  <c r="KG55" i="3"/>
  <c r="KG189" i="3" s="1"/>
  <c r="KG67" i="3"/>
  <c r="KG52" i="3"/>
  <c r="KG62" i="3"/>
  <c r="KG4" i="3"/>
  <c r="KG156" i="3"/>
  <c r="KG110" i="3"/>
  <c r="KG118" i="3" s="1"/>
  <c r="KG90" i="3"/>
  <c r="KG94" i="3" s="1"/>
  <c r="KG96" i="3" s="1"/>
  <c r="KG61" i="3"/>
  <c r="KG53" i="3"/>
  <c r="FV157" i="7" l="1"/>
  <c r="FU168" i="7"/>
  <c r="KG82" i="6"/>
  <c r="U71" i="6"/>
  <c r="U72" i="6"/>
  <c r="U78" i="6" s="1"/>
  <c r="KG75" i="6"/>
  <c r="IX174" i="3"/>
  <c r="IX67" i="6" s="1"/>
  <c r="IY146" i="3"/>
  <c r="IY150" i="3" s="1"/>
  <c r="KG135" i="3"/>
  <c r="KI1" i="3"/>
  <c r="KI25" i="3"/>
  <c r="KI15" i="3"/>
  <c r="KG188" i="3"/>
  <c r="KG200" i="3" s="1"/>
  <c r="KF75" i="3"/>
  <c r="KF191" i="3" s="1"/>
  <c r="KF77" i="3"/>
  <c r="KG143" i="3"/>
  <c r="KG185" i="3"/>
  <c r="KF72" i="3"/>
  <c r="KG157" i="3"/>
  <c r="KF130" i="3"/>
  <c r="KF29" i="6" s="1"/>
  <c r="KG186" i="3"/>
  <c r="KF73" i="3"/>
  <c r="KG112" i="3"/>
  <c r="KG101" i="3"/>
  <c r="KG105" i="3" s="1"/>
  <c r="KG28" i="6" s="1"/>
  <c r="U176" i="3"/>
  <c r="KF74" i="3"/>
  <c r="KF98" i="6" s="1"/>
  <c r="U159" i="3"/>
  <c r="KH36" i="3"/>
  <c r="KH39" i="3"/>
  <c r="KH33" i="3"/>
  <c r="KH97" i="6" s="1"/>
  <c r="KH30" i="3"/>
  <c r="KH31" i="3"/>
  <c r="KH38" i="3"/>
  <c r="KH34" i="3"/>
  <c r="KH32" i="3"/>
  <c r="KH35" i="3"/>
  <c r="KH37" i="3"/>
  <c r="KH121" i="3"/>
  <c r="KH122" i="3" s="1"/>
  <c r="KH102" i="3"/>
  <c r="KH103" i="3" s="1"/>
  <c r="KH126" i="3"/>
  <c r="KH127" i="3" s="1"/>
  <c r="KH117" i="3"/>
  <c r="KF78" i="3"/>
  <c r="KG190" i="3"/>
  <c r="KG193" i="3" s="1"/>
  <c r="KF79" i="3"/>
  <c r="KF71" i="3"/>
  <c r="KF76" i="3"/>
  <c r="FW157" i="7" l="1"/>
  <c r="FV168" i="7"/>
  <c r="KG3" i="6"/>
  <c r="KF4" i="6"/>
  <c r="KF5" i="6" s="1"/>
  <c r="U104" i="6"/>
  <c r="U34" i="6"/>
  <c r="U21" i="6"/>
  <c r="IY158" i="3"/>
  <c r="IY151" i="3"/>
  <c r="IY31" i="6" s="1"/>
  <c r="IY50" i="6" s="1"/>
  <c r="KH144" i="3"/>
  <c r="KH60" i="3"/>
  <c r="KH48" i="3"/>
  <c r="KH142" i="3" s="1"/>
  <c r="KH136" i="3"/>
  <c r="KH137" i="3" s="1"/>
  <c r="KH149" i="3" s="1"/>
  <c r="KH41" i="3"/>
  <c r="KH42" i="3" s="1"/>
  <c r="KH3" i="3" s="1"/>
  <c r="KH47" i="3"/>
  <c r="KH74" i="6" s="1"/>
  <c r="KH59" i="3"/>
  <c r="U179" i="3"/>
  <c r="U178" i="3"/>
  <c r="U182" i="3" s="1"/>
  <c r="KF242" i="3"/>
  <c r="KI17" i="3"/>
  <c r="KI16" i="3"/>
  <c r="KJ14" i="3"/>
  <c r="KI2" i="3"/>
  <c r="IZ146" i="3" s="1"/>
  <c r="IZ150" i="3" s="1"/>
  <c r="KI84" i="3"/>
  <c r="KH66" i="3"/>
  <c r="KH50" i="3"/>
  <c r="KG241" i="3"/>
  <c r="KI89" i="3"/>
  <c r="KI5" i="3"/>
  <c r="KI26" i="3"/>
  <c r="KH62" i="3"/>
  <c r="KH52" i="3"/>
  <c r="KH4" i="3"/>
  <c r="KH55" i="3"/>
  <c r="KH189" i="3" s="1"/>
  <c r="KH67" i="3"/>
  <c r="KH64" i="3"/>
  <c r="KH54" i="3"/>
  <c r="KG128" i="3"/>
  <c r="KG123" i="3"/>
  <c r="KH156" i="3"/>
  <c r="KH110" i="3"/>
  <c r="KH118" i="3" s="1"/>
  <c r="KH90" i="3"/>
  <c r="KH94" i="3" s="1"/>
  <c r="KH96" i="3" s="1"/>
  <c r="KH61" i="3"/>
  <c r="KH53" i="3"/>
  <c r="KI19" i="3"/>
  <c r="KH192" i="3"/>
  <c r="KH51" i="3"/>
  <c r="KH187" i="3" s="1"/>
  <c r="KH63" i="3"/>
  <c r="KH65" i="3"/>
  <c r="KH49" i="3"/>
  <c r="FX157" i="7" l="1"/>
  <c r="FW168" i="7"/>
  <c r="KI145" i="3"/>
  <c r="KH75" i="6"/>
  <c r="KH82" i="6"/>
  <c r="IZ158" i="3"/>
  <c r="IZ151" i="3"/>
  <c r="IZ31" i="6" s="1"/>
  <c r="IZ50" i="6" s="1"/>
  <c r="IY174" i="3"/>
  <c r="IY67" i="6" s="1"/>
  <c r="KG130" i="3"/>
  <c r="KG29" i="6" s="1"/>
  <c r="KH190" i="3"/>
  <c r="KH193" i="3" s="1"/>
  <c r="KG79" i="3"/>
  <c r="KI36" i="3"/>
  <c r="KI39" i="3"/>
  <c r="KI37" i="3"/>
  <c r="KI33" i="3"/>
  <c r="KI97" i="6" s="1"/>
  <c r="KI31" i="3"/>
  <c r="KI38" i="3"/>
  <c r="KI30" i="3"/>
  <c r="KI34" i="3"/>
  <c r="KI32" i="3"/>
  <c r="KI35" i="3"/>
  <c r="KG71" i="3"/>
  <c r="KH135" i="3"/>
  <c r="KG77" i="3"/>
  <c r="KH186" i="3"/>
  <c r="KG73" i="3"/>
  <c r="KG74" i="3"/>
  <c r="KG98" i="6" s="1"/>
  <c r="KG78" i="3"/>
  <c r="KH157" i="3"/>
  <c r="KH188" i="3"/>
  <c r="KH200" i="3" s="1"/>
  <c r="KG75" i="3"/>
  <c r="KG191" i="3" s="1"/>
  <c r="KI117" i="3"/>
  <c r="KI102" i="3"/>
  <c r="KI103" i="3" s="1"/>
  <c r="KI121" i="3"/>
  <c r="KI122" i="3" s="1"/>
  <c r="KI126" i="3"/>
  <c r="KI127" i="3" s="1"/>
  <c r="KH185" i="3"/>
  <c r="KH143" i="3"/>
  <c r="KG72" i="3"/>
  <c r="KH101" i="3"/>
  <c r="KH105" i="3" s="1"/>
  <c r="KH28" i="6" s="1"/>
  <c r="KH112" i="3"/>
  <c r="KG76" i="3"/>
  <c r="KJ1" i="3"/>
  <c r="KJ25" i="3"/>
  <c r="KJ15" i="3"/>
  <c r="KJ19" i="3" s="1"/>
  <c r="U204" i="3"/>
  <c r="U205" i="3" s="1"/>
  <c r="V203" i="3" s="1"/>
  <c r="U212" i="3"/>
  <c r="U223" i="3" s="1"/>
  <c r="U35" i="6" s="1"/>
  <c r="FY157" i="7" l="1"/>
  <c r="FX168" i="7"/>
  <c r="KG242" i="3"/>
  <c r="KG4" i="6"/>
  <c r="KG5" i="6" s="1"/>
  <c r="KH3" i="6"/>
  <c r="IZ174" i="3"/>
  <c r="IZ67" i="6" s="1"/>
  <c r="KI144" i="3"/>
  <c r="KI60" i="3"/>
  <c r="KI48" i="3"/>
  <c r="KI142" i="3" s="1"/>
  <c r="KI52" i="3"/>
  <c r="KI62" i="3"/>
  <c r="KI4" i="3"/>
  <c r="KI55" i="3"/>
  <c r="KI189" i="3" s="1"/>
  <c r="KI67" i="3"/>
  <c r="KI66" i="3"/>
  <c r="KI50" i="3"/>
  <c r="KI156" i="3"/>
  <c r="KI90" i="3"/>
  <c r="KI94" i="3" s="1"/>
  <c r="KI96" i="3" s="1"/>
  <c r="KI61" i="3"/>
  <c r="KI110" i="3"/>
  <c r="KI118" i="3" s="1"/>
  <c r="KI53" i="3"/>
  <c r="KI64" i="3"/>
  <c r="KI54" i="3"/>
  <c r="V207" i="3"/>
  <c r="KH241" i="3"/>
  <c r="KI192" i="3"/>
  <c r="KI63" i="3"/>
  <c r="KI51" i="3"/>
  <c r="KI187" i="3" s="1"/>
  <c r="KJ17" i="3"/>
  <c r="KJ16" i="3"/>
  <c r="KK14" i="3"/>
  <c r="KJ2" i="3"/>
  <c r="KJ145" i="3" s="1"/>
  <c r="KJ84" i="3"/>
  <c r="KI136" i="3"/>
  <c r="KI137" i="3" s="1"/>
  <c r="KI149" i="3" s="1"/>
  <c r="KI41" i="3"/>
  <c r="KI42" i="3" s="1"/>
  <c r="KI3" i="3" s="1"/>
  <c r="KI47" i="3"/>
  <c r="KI74" i="6" s="1"/>
  <c r="KI59" i="3"/>
  <c r="KH123" i="3"/>
  <c r="KH128" i="3"/>
  <c r="KJ89" i="3"/>
  <c r="KJ5" i="3"/>
  <c r="KJ26" i="3"/>
  <c r="KI65" i="3"/>
  <c r="KI49" i="3"/>
  <c r="FZ157" i="7" l="1"/>
  <c r="FY168" i="7"/>
  <c r="KI82" i="6"/>
  <c r="KI75" i="6"/>
  <c r="JA146" i="3"/>
  <c r="JA150" i="3" s="1"/>
  <c r="KH130" i="3"/>
  <c r="KH29" i="6" s="1"/>
  <c r="KI186" i="3"/>
  <c r="KH73" i="3"/>
  <c r="KI112" i="3"/>
  <c r="KI101" i="3"/>
  <c r="KI105" i="3" s="1"/>
  <c r="KI28" i="6" s="1"/>
  <c r="KI157" i="3"/>
  <c r="KI188" i="3"/>
  <c r="KI200" i="3" s="1"/>
  <c r="KH75" i="3"/>
  <c r="KH191" i="3" s="1"/>
  <c r="KH78" i="3"/>
  <c r="KI190" i="3"/>
  <c r="KI193" i="3" s="1"/>
  <c r="KH79" i="3"/>
  <c r="KI185" i="3"/>
  <c r="KI143" i="3"/>
  <c r="KH72" i="3"/>
  <c r="V219" i="3"/>
  <c r="V32" i="6" s="1"/>
  <c r="V175" i="3"/>
  <c r="V68" i="6" s="1"/>
  <c r="V69" i="6" s="1"/>
  <c r="KH77" i="3"/>
  <c r="KH76" i="3"/>
  <c r="KK1" i="3"/>
  <c r="KK15" i="3"/>
  <c r="KK25" i="3"/>
  <c r="KI135" i="3"/>
  <c r="KJ121" i="3"/>
  <c r="KJ122" i="3" s="1"/>
  <c r="KJ117" i="3"/>
  <c r="KJ102" i="3"/>
  <c r="KJ103" i="3" s="1"/>
  <c r="KJ126" i="3"/>
  <c r="KJ127" i="3" s="1"/>
  <c r="KH71" i="3"/>
  <c r="KJ39" i="3"/>
  <c r="KJ34" i="3"/>
  <c r="KJ38" i="3"/>
  <c r="KJ32" i="3"/>
  <c r="KJ31" i="3"/>
  <c r="KJ37" i="3"/>
  <c r="KJ36" i="3"/>
  <c r="KJ35" i="3"/>
  <c r="KJ30" i="3"/>
  <c r="KJ33" i="3"/>
  <c r="KJ97" i="6" s="1"/>
  <c r="KH74" i="3"/>
  <c r="KH98" i="6" s="1"/>
  <c r="GA157" i="7" l="1"/>
  <c r="FZ168" i="7"/>
  <c r="V72" i="6"/>
  <c r="V78" i="6" s="1"/>
  <c r="V71" i="6"/>
  <c r="KH242" i="3"/>
  <c r="KI3" i="6"/>
  <c r="KH4" i="6"/>
  <c r="KH5" i="6" s="1"/>
  <c r="JA158" i="3"/>
  <c r="JA151" i="3"/>
  <c r="JA31" i="6" s="1"/>
  <c r="JA50" i="6" s="1"/>
  <c r="KJ67" i="3"/>
  <c r="KJ55" i="3"/>
  <c r="KJ189" i="3" s="1"/>
  <c r="KK89" i="3"/>
  <c r="KK5" i="3"/>
  <c r="KK26" i="3"/>
  <c r="KL14" i="3"/>
  <c r="KK2" i="3"/>
  <c r="KK145" i="3" s="1"/>
  <c r="KK17" i="3"/>
  <c r="KK16" i="3"/>
  <c r="KK84" i="3"/>
  <c r="KK19" i="3"/>
  <c r="V176" i="3"/>
  <c r="KJ144" i="3"/>
  <c r="KJ48" i="3"/>
  <c r="KJ142" i="3" s="1"/>
  <c r="KJ60" i="3"/>
  <c r="V159" i="3"/>
  <c r="KJ110" i="3"/>
  <c r="KJ118" i="3" s="1"/>
  <c r="KJ156" i="3"/>
  <c r="KJ90" i="3"/>
  <c r="KJ94" i="3" s="1"/>
  <c r="KJ96" i="3" s="1"/>
  <c r="KJ61" i="3"/>
  <c r="KJ53" i="3"/>
  <c r="KJ52" i="3"/>
  <c r="KJ62" i="3"/>
  <c r="KJ4" i="3"/>
  <c r="KJ192" i="3"/>
  <c r="KJ63" i="3"/>
  <c r="KJ51" i="3"/>
  <c r="KJ187" i="3" s="1"/>
  <c r="KI241" i="3"/>
  <c r="KJ64" i="3"/>
  <c r="KJ54" i="3"/>
  <c r="KJ65" i="3"/>
  <c r="KJ49" i="3"/>
  <c r="KJ136" i="3"/>
  <c r="KJ137" i="3" s="1"/>
  <c r="KJ149" i="3" s="1"/>
  <c r="KJ41" i="3"/>
  <c r="KJ42" i="3" s="1"/>
  <c r="KJ3" i="3" s="1"/>
  <c r="KJ47" i="3"/>
  <c r="KJ74" i="6" s="1"/>
  <c r="KJ59" i="3"/>
  <c r="KJ66" i="3"/>
  <c r="KJ50" i="3"/>
  <c r="KI123" i="3"/>
  <c r="KI128" i="3"/>
  <c r="GB157" i="7" l="1"/>
  <c r="GA168" i="7"/>
  <c r="KJ82" i="6"/>
  <c r="KJ75" i="6"/>
  <c r="V104" i="6"/>
  <c r="V34" i="6"/>
  <c r="V21" i="6"/>
  <c r="JA174" i="3"/>
  <c r="JA67" i="6" s="1"/>
  <c r="JB146" i="3"/>
  <c r="JB150" i="3" s="1"/>
  <c r="KL25" i="3"/>
  <c r="KL1" i="3"/>
  <c r="KL15" i="3"/>
  <c r="KI77" i="3"/>
  <c r="KJ186" i="3"/>
  <c r="KI73" i="3"/>
  <c r="KK117" i="3"/>
  <c r="KK102" i="3"/>
  <c r="KK103" i="3" s="1"/>
  <c r="KK121" i="3"/>
  <c r="KK122" i="3" s="1"/>
  <c r="KK126" i="3"/>
  <c r="KK127" i="3" s="1"/>
  <c r="KI74" i="3"/>
  <c r="KI98" i="6" s="1"/>
  <c r="KI78" i="3"/>
  <c r="KI76" i="3"/>
  <c r="KJ101" i="3"/>
  <c r="KJ105" i="3" s="1"/>
  <c r="KJ28" i="6" s="1"/>
  <c r="KJ112" i="3"/>
  <c r="KI71" i="3"/>
  <c r="KJ185" i="3"/>
  <c r="KJ143" i="3"/>
  <c r="KI72" i="3"/>
  <c r="KJ135" i="3"/>
  <c r="KK37" i="3"/>
  <c r="KK35" i="3"/>
  <c r="KK32" i="3"/>
  <c r="KK34" i="3"/>
  <c r="KK39" i="3"/>
  <c r="KK36" i="3"/>
  <c r="KK30" i="3"/>
  <c r="KK33" i="3"/>
  <c r="KK97" i="6" s="1"/>
  <c r="KK31" i="3"/>
  <c r="KK38" i="3"/>
  <c r="KJ190" i="3"/>
  <c r="KJ193" i="3" s="1"/>
  <c r="KI79" i="3"/>
  <c r="KI130" i="3"/>
  <c r="KI29" i="6" s="1"/>
  <c r="KJ157" i="3"/>
  <c r="KJ188" i="3"/>
  <c r="KJ200" i="3" s="1"/>
  <c r="KI75" i="3"/>
  <c r="KI191" i="3" s="1"/>
  <c r="V179" i="3"/>
  <c r="V178" i="3"/>
  <c r="V182" i="3" s="1"/>
  <c r="GC157" i="7" l="1"/>
  <c r="GB168" i="7"/>
  <c r="KI4" i="6"/>
  <c r="KI5" i="6" s="1"/>
  <c r="KJ3" i="6"/>
  <c r="JB158" i="3"/>
  <c r="JB151" i="3"/>
  <c r="JB31" i="6" s="1"/>
  <c r="JB50" i="6" s="1"/>
  <c r="KK66" i="3"/>
  <c r="KK50" i="3"/>
  <c r="KJ241" i="3"/>
  <c r="KI242" i="3"/>
  <c r="KK192" i="3"/>
  <c r="KK63" i="3"/>
  <c r="KK51" i="3"/>
  <c r="KK187" i="3" s="1"/>
  <c r="KK156" i="3"/>
  <c r="KK90" i="3"/>
  <c r="KK94" i="3" s="1"/>
  <c r="KK96" i="3" s="1"/>
  <c r="KK110" i="3"/>
  <c r="KK118" i="3" s="1"/>
  <c r="KK61" i="3"/>
  <c r="KK53" i="3"/>
  <c r="KL17" i="3"/>
  <c r="KL16" i="3"/>
  <c r="KM14" i="3"/>
  <c r="KL2" i="3"/>
  <c r="KL145" i="3" s="1"/>
  <c r="KL84" i="3"/>
  <c r="KK49" i="3"/>
  <c r="KK65" i="3"/>
  <c r="KK67" i="3"/>
  <c r="KK55" i="3"/>
  <c r="KK189" i="3" s="1"/>
  <c r="KL19" i="3"/>
  <c r="KK144" i="3"/>
  <c r="KK48" i="3"/>
  <c r="KK142" i="3" s="1"/>
  <c r="KK60" i="3"/>
  <c r="V204" i="3"/>
  <c r="V205" i="3" s="1"/>
  <c r="W203" i="3" s="1"/>
  <c r="V212" i="3"/>
  <c r="V223" i="3" s="1"/>
  <c r="V35" i="6" s="1"/>
  <c r="KK52" i="3"/>
  <c r="KK62" i="3"/>
  <c r="KK4" i="3"/>
  <c r="KL89" i="3"/>
  <c r="KL5" i="3"/>
  <c r="KL26" i="3"/>
  <c r="KK136" i="3"/>
  <c r="KK137" i="3" s="1"/>
  <c r="KK149" i="3" s="1"/>
  <c r="KK47" i="3"/>
  <c r="KK74" i="6" s="1"/>
  <c r="KK59" i="3"/>
  <c r="KK41" i="3"/>
  <c r="KK42" i="3" s="1"/>
  <c r="KK3" i="3" s="1"/>
  <c r="KK54" i="3"/>
  <c r="KK64" i="3"/>
  <c r="KJ123" i="3"/>
  <c r="KJ128" i="3"/>
  <c r="GD157" i="7" l="1"/>
  <c r="GC168" i="7"/>
  <c r="KK82" i="6"/>
  <c r="KK75" i="6"/>
  <c r="JB174" i="3"/>
  <c r="JB67" i="6" s="1"/>
  <c r="KJ130" i="3"/>
  <c r="KJ71" i="3"/>
  <c r="KK185" i="3"/>
  <c r="KK143" i="3"/>
  <c r="KJ72" i="3"/>
  <c r="KK101" i="3"/>
  <c r="KK105" i="3" s="1"/>
  <c r="KK28" i="6" s="1"/>
  <c r="KK112" i="3"/>
  <c r="KK135" i="3"/>
  <c r="KJ74" i="3"/>
  <c r="KJ98" i="6" s="1"/>
  <c r="KL37" i="3"/>
  <c r="KL38" i="3"/>
  <c r="KL39" i="3"/>
  <c r="KL32" i="3"/>
  <c r="KL34" i="3"/>
  <c r="KL36" i="3"/>
  <c r="KL35" i="3"/>
  <c r="KL30" i="3"/>
  <c r="KL33" i="3"/>
  <c r="KL97" i="6" s="1"/>
  <c r="KL31" i="3"/>
  <c r="KK157" i="3"/>
  <c r="KM25" i="3"/>
  <c r="KM15" i="3"/>
  <c r="KM1" i="3"/>
  <c r="KL126" i="3"/>
  <c r="KL127" i="3" s="1"/>
  <c r="KL117" i="3"/>
  <c r="KL121" i="3"/>
  <c r="KL122" i="3" s="1"/>
  <c r="KL102" i="3"/>
  <c r="KL103" i="3" s="1"/>
  <c r="KK190" i="3"/>
  <c r="KK193" i="3" s="1"/>
  <c r="KJ79" i="3"/>
  <c r="KK188" i="3"/>
  <c r="KK200" i="3" s="1"/>
  <c r="KJ75" i="3"/>
  <c r="KJ191" i="3" s="1"/>
  <c r="KJ78" i="3"/>
  <c r="W207" i="3"/>
  <c r="KJ77" i="3"/>
  <c r="KK186" i="3"/>
  <c r="KJ73" i="3"/>
  <c r="KJ76" i="3"/>
  <c r="GE157" i="7" l="1"/>
  <c r="GD168" i="7"/>
  <c r="KJ242" i="3"/>
  <c r="KJ29" i="6"/>
  <c r="KK3" i="6"/>
  <c r="JC146" i="3"/>
  <c r="J145" i="3"/>
  <c r="W219" i="3"/>
  <c r="W32" i="6" s="1"/>
  <c r="W175" i="3"/>
  <c r="W68" i="6" s="1"/>
  <c r="W69" i="6" s="1"/>
  <c r="KL54" i="3"/>
  <c r="KL64" i="3"/>
  <c r="KK241" i="3"/>
  <c r="KL156" i="3"/>
  <c r="KL90" i="3"/>
  <c r="KL94" i="3" s="1"/>
  <c r="KL96" i="3" s="1"/>
  <c r="KL110" i="3"/>
  <c r="KL118" i="3" s="1"/>
  <c r="KL61" i="3"/>
  <c r="KL53" i="3"/>
  <c r="KL50" i="3"/>
  <c r="KL66" i="3"/>
  <c r="KM17" i="3"/>
  <c r="KM16" i="3"/>
  <c r="KN14" i="3"/>
  <c r="KM2" i="3"/>
  <c r="KM145" i="3" s="1"/>
  <c r="KM84" i="3"/>
  <c r="KL144" i="3"/>
  <c r="KL48" i="3"/>
  <c r="KL142" i="3" s="1"/>
  <c r="KL60" i="3"/>
  <c r="KL65" i="3"/>
  <c r="KL49" i="3"/>
  <c r="KM19" i="3"/>
  <c r="KL62" i="3"/>
  <c r="KL52" i="3"/>
  <c r="KL4" i="3"/>
  <c r="KM89" i="3"/>
  <c r="KM5" i="3"/>
  <c r="KM26" i="3"/>
  <c r="KL136" i="3"/>
  <c r="KL137" i="3" s="1"/>
  <c r="KL149" i="3" s="1"/>
  <c r="KL47" i="3"/>
  <c r="KL74" i="6" s="1"/>
  <c r="KL59" i="3"/>
  <c r="KL41" i="3"/>
  <c r="KL42" i="3" s="1"/>
  <c r="KL3" i="3" s="1"/>
  <c r="KL63" i="3"/>
  <c r="KL192" i="3"/>
  <c r="KL51" i="3"/>
  <c r="KL187" i="3" s="1"/>
  <c r="KL67" i="3"/>
  <c r="KL55" i="3"/>
  <c r="KL189" i="3" s="1"/>
  <c r="KK128" i="3"/>
  <c r="KK123" i="3"/>
  <c r="GF157" i="7" l="1"/>
  <c r="GE168" i="7"/>
  <c r="KL75" i="6"/>
  <c r="W72" i="6"/>
  <c r="W78" i="6" s="1"/>
  <c r="W71" i="6"/>
  <c r="KJ4" i="6"/>
  <c r="KJ5" i="6" s="1"/>
  <c r="KL82" i="6"/>
  <c r="JC150" i="3"/>
  <c r="J146" i="3"/>
  <c r="E158" i="3" s="1"/>
  <c r="JD146" i="3"/>
  <c r="JD150" i="3" s="1"/>
  <c r="KK77" i="3"/>
  <c r="KL185" i="3"/>
  <c r="KL143" i="3"/>
  <c r="KK72" i="3"/>
  <c r="KL112" i="3"/>
  <c r="KL101" i="3"/>
  <c r="KL105" i="3" s="1"/>
  <c r="KL28" i="6" s="1"/>
  <c r="KK78" i="3"/>
  <c r="KK71" i="3"/>
  <c r="W176" i="3"/>
  <c r="W159" i="3"/>
  <c r="KL188" i="3"/>
  <c r="KL200" i="3" s="1"/>
  <c r="KK75" i="3"/>
  <c r="KK191" i="3" s="1"/>
  <c r="KK76" i="3"/>
  <c r="KL135" i="3"/>
  <c r="KM102" i="3"/>
  <c r="KM103" i="3" s="1"/>
  <c r="KM117" i="3"/>
  <c r="KM121" i="3"/>
  <c r="KM122" i="3" s="1"/>
  <c r="KM126" i="3"/>
  <c r="KM127" i="3" s="1"/>
  <c r="KL186" i="3"/>
  <c r="KK73" i="3"/>
  <c r="KM39" i="3"/>
  <c r="KM34" i="3"/>
  <c r="KM36" i="3"/>
  <c r="KM35" i="3"/>
  <c r="KM30" i="3"/>
  <c r="KM37" i="3"/>
  <c r="KM33" i="3"/>
  <c r="KM97" i="6" s="1"/>
  <c r="KM31" i="3"/>
  <c r="KM32" i="3"/>
  <c r="KM38" i="3"/>
  <c r="KL190" i="3"/>
  <c r="KL193" i="3" s="1"/>
  <c r="KK79" i="3"/>
  <c r="KK74" i="3"/>
  <c r="KK98" i="6" s="1"/>
  <c r="KL157" i="3"/>
  <c r="KK130" i="3"/>
  <c r="KK29" i="6" s="1"/>
  <c r="KN25" i="3"/>
  <c r="KN15" i="3"/>
  <c r="KN1" i="3"/>
  <c r="GG157" i="7" l="1"/>
  <c r="GF168" i="7"/>
  <c r="KL3" i="6"/>
  <c r="KK4" i="6"/>
  <c r="KK5" i="6" s="1"/>
  <c r="W104" i="6"/>
  <c r="W34" i="6"/>
  <c r="W21" i="6"/>
  <c r="JD151" i="3"/>
  <c r="JD31" i="6" s="1"/>
  <c r="JD50" i="6" s="1"/>
  <c r="JC158" i="3"/>
  <c r="J158" i="3" s="1"/>
  <c r="JC151" i="3"/>
  <c r="JC31" i="6" s="1"/>
  <c r="JC50" i="6" s="1"/>
  <c r="J50" i="6" s="1"/>
  <c r="KM67" i="3"/>
  <c r="KM55" i="3"/>
  <c r="KM189" i="3" s="1"/>
  <c r="KK242" i="3"/>
  <c r="KL128" i="3"/>
  <c r="KL123" i="3"/>
  <c r="W178" i="3"/>
  <c r="W182" i="3" s="1"/>
  <c r="W179" i="3"/>
  <c r="KM64" i="3"/>
  <c r="KM54" i="3"/>
  <c r="KM65" i="3"/>
  <c r="KM49" i="3"/>
  <c r="KM192" i="3"/>
  <c r="KM51" i="3"/>
  <c r="KM187" i="3" s="1"/>
  <c r="KM63" i="3"/>
  <c r="KN17" i="3"/>
  <c r="KN16" i="3"/>
  <c r="KO14" i="3"/>
  <c r="KN2" i="3"/>
  <c r="JE146" i="3" s="1"/>
  <c r="JE150" i="3" s="1"/>
  <c r="KN84" i="3"/>
  <c r="KM156" i="3"/>
  <c r="KM90" i="3"/>
  <c r="KM94" i="3" s="1"/>
  <c r="KM96" i="3" s="1"/>
  <c r="KM110" i="3"/>
  <c r="KM118" i="3" s="1"/>
  <c r="KM61" i="3"/>
  <c r="KM53" i="3"/>
  <c r="KM50" i="3"/>
  <c r="KM66" i="3"/>
  <c r="KN19" i="3"/>
  <c r="KM144" i="3"/>
  <c r="KM48" i="3"/>
  <c r="KM142" i="3" s="1"/>
  <c r="KM60" i="3"/>
  <c r="KM136" i="3"/>
  <c r="KM137" i="3" s="1"/>
  <c r="KM149" i="3" s="1"/>
  <c r="KM59" i="3"/>
  <c r="KM41" i="3"/>
  <c r="KM42" i="3" s="1"/>
  <c r="KM3" i="3" s="1"/>
  <c r="KM47" i="3"/>
  <c r="KM74" i="6" s="1"/>
  <c r="KN89" i="3"/>
  <c r="KN5" i="3"/>
  <c r="KN26" i="3"/>
  <c r="KM62" i="3"/>
  <c r="KM52" i="3"/>
  <c r="KM4" i="3"/>
  <c r="KL241" i="3"/>
  <c r="GH157" i="7" l="1"/>
  <c r="GG168" i="7"/>
  <c r="KN145" i="3"/>
  <c r="KM82" i="6"/>
  <c r="KM75" i="6"/>
  <c r="JE151" i="3"/>
  <c r="JE31" i="6" s="1"/>
  <c r="JE50" i="6" s="1"/>
  <c r="JC174" i="3"/>
  <c r="JC67" i="6" s="1"/>
  <c r="J151" i="3"/>
  <c r="JD174" i="3"/>
  <c r="JD67" i="6" s="1"/>
  <c r="JD158" i="3"/>
  <c r="JE158" i="3" s="1"/>
  <c r="KM135" i="3"/>
  <c r="KM186" i="3"/>
  <c r="KL73" i="3"/>
  <c r="KN38" i="3"/>
  <c r="KN36" i="3"/>
  <c r="KN31" i="3"/>
  <c r="KN39" i="3"/>
  <c r="KN35" i="3"/>
  <c r="KN30" i="3"/>
  <c r="KN37" i="3"/>
  <c r="KN33" i="3"/>
  <c r="KN97" i="6" s="1"/>
  <c r="KN32" i="3"/>
  <c r="KN34" i="3"/>
  <c r="KL77" i="3"/>
  <c r="KM112" i="3"/>
  <c r="KM101" i="3"/>
  <c r="KM105" i="3" s="1"/>
  <c r="KM28" i="6" s="1"/>
  <c r="KL74" i="3"/>
  <c r="KL98" i="6" s="1"/>
  <c r="KM157" i="3"/>
  <c r="KL130" i="3"/>
  <c r="KL29" i="6" s="1"/>
  <c r="KM188" i="3"/>
  <c r="KM200" i="3" s="1"/>
  <c r="KL75" i="3"/>
  <c r="KL191" i="3" s="1"/>
  <c r="KL76" i="3"/>
  <c r="KL71" i="3"/>
  <c r="KN117" i="3"/>
  <c r="KN126" i="3"/>
  <c r="KN127" i="3" s="1"/>
  <c r="KN102" i="3"/>
  <c r="KN103" i="3" s="1"/>
  <c r="KN121" i="3"/>
  <c r="KN122" i="3" s="1"/>
  <c r="KM185" i="3"/>
  <c r="KM143" i="3"/>
  <c r="KL72" i="3"/>
  <c r="KL78" i="3"/>
  <c r="KO25" i="3"/>
  <c r="KO15" i="3"/>
  <c r="KO1" i="3"/>
  <c r="W212" i="3"/>
  <c r="W223" i="3" s="1"/>
  <c r="W35" i="6" s="1"/>
  <c r="W204" i="3"/>
  <c r="W205" i="3" s="1"/>
  <c r="X203" i="3" s="1"/>
  <c r="KM190" i="3"/>
  <c r="KM193" i="3" s="1"/>
  <c r="KL79" i="3"/>
  <c r="GI157" i="7" l="1"/>
  <c r="GH168" i="7"/>
  <c r="KL4" i="6"/>
  <c r="KL5" i="6" s="1"/>
  <c r="KM3" i="6"/>
  <c r="F67" i="6"/>
  <c r="J174" i="3"/>
  <c r="F174" i="3"/>
  <c r="JE174" i="3"/>
  <c r="JE67" i="6" s="1"/>
  <c r="KL242" i="3"/>
  <c r="KN67" i="3"/>
  <c r="KN55" i="3"/>
  <c r="KN189" i="3" s="1"/>
  <c r="X207" i="3"/>
  <c r="KN144" i="3"/>
  <c r="KN48" i="3"/>
  <c r="KN142" i="3" s="1"/>
  <c r="KN60" i="3"/>
  <c r="KO2" i="3"/>
  <c r="JF146" i="3" s="1"/>
  <c r="JF150" i="3" s="1"/>
  <c r="KO17" i="3"/>
  <c r="KO16" i="3"/>
  <c r="KP14" i="3"/>
  <c r="KO84" i="3"/>
  <c r="KN192" i="3"/>
  <c r="KN51" i="3"/>
  <c r="KN187" i="3" s="1"/>
  <c r="KN63" i="3"/>
  <c r="KN64" i="3"/>
  <c r="KN54" i="3"/>
  <c r="KO19" i="3"/>
  <c r="KN156" i="3"/>
  <c r="KN90" i="3"/>
  <c r="KN94" i="3" s="1"/>
  <c r="KN96" i="3" s="1"/>
  <c r="KN110" i="3"/>
  <c r="KN118" i="3" s="1"/>
  <c r="KN53" i="3"/>
  <c r="KN61" i="3"/>
  <c r="KN49" i="3"/>
  <c r="KN65" i="3"/>
  <c r="KN66" i="3"/>
  <c r="KN50" i="3"/>
  <c r="KO89" i="3"/>
  <c r="KO26" i="3"/>
  <c r="KO5" i="3"/>
  <c r="KM241" i="3"/>
  <c r="KN62" i="3"/>
  <c r="KN52" i="3"/>
  <c r="KN4" i="3"/>
  <c r="KM123" i="3"/>
  <c r="KM128" i="3"/>
  <c r="KN136" i="3"/>
  <c r="KN137" i="3" s="1"/>
  <c r="KN149" i="3" s="1"/>
  <c r="KN41" i="3"/>
  <c r="KN42" i="3" s="1"/>
  <c r="KN3" i="3" s="1"/>
  <c r="KN47" i="3"/>
  <c r="KN74" i="6" s="1"/>
  <c r="KN59" i="3"/>
  <c r="GJ157" i="7" l="1"/>
  <c r="GI168" i="7"/>
  <c r="KO145" i="3"/>
  <c r="KN82" i="6"/>
  <c r="KN75" i="6"/>
  <c r="JF158" i="3"/>
  <c r="JF151" i="3"/>
  <c r="JF31" i="6" s="1"/>
  <c r="JF50" i="6" s="1"/>
  <c r="KM130" i="3"/>
  <c r="KM29" i="6" s="1"/>
  <c r="KN186" i="3"/>
  <c r="KM73" i="3"/>
  <c r="KO117" i="3"/>
  <c r="KO126" i="3"/>
  <c r="KO127" i="3" s="1"/>
  <c r="KO102" i="3"/>
  <c r="KO103" i="3" s="1"/>
  <c r="KO121" i="3"/>
  <c r="KO122" i="3" s="1"/>
  <c r="KO38" i="3"/>
  <c r="KO39" i="3"/>
  <c r="KO32" i="3"/>
  <c r="KO36" i="3"/>
  <c r="KO35" i="3"/>
  <c r="KO30" i="3"/>
  <c r="KO37" i="3"/>
  <c r="KO33" i="3"/>
  <c r="KO97" i="6" s="1"/>
  <c r="KO31" i="3"/>
  <c r="KO34" i="3"/>
  <c r="X219" i="3"/>
  <c r="X32" i="6" s="1"/>
  <c r="X175" i="3"/>
  <c r="X68" i="6" s="1"/>
  <c r="X69" i="6" s="1"/>
  <c r="KM74" i="3"/>
  <c r="KM98" i="6" s="1"/>
  <c r="KM76" i="3"/>
  <c r="KN112" i="3"/>
  <c r="KN101" i="3"/>
  <c r="KN105" i="3" s="1"/>
  <c r="KN28" i="6" s="1"/>
  <c r="KN188" i="3"/>
  <c r="KN200" i="3" s="1"/>
  <c r="KM75" i="3"/>
  <c r="KM191" i="3" s="1"/>
  <c r="KN190" i="3"/>
  <c r="KN193" i="3" s="1"/>
  <c r="KM79" i="3"/>
  <c r="KM78" i="3"/>
  <c r="KN185" i="3"/>
  <c r="KN143" i="3"/>
  <c r="KM72" i="3"/>
  <c r="KP25" i="3"/>
  <c r="KP15" i="3"/>
  <c r="KP1" i="3"/>
  <c r="KM71" i="3"/>
  <c r="KN135" i="3"/>
  <c r="KN157" i="3"/>
  <c r="KM77" i="3"/>
  <c r="GK157" i="7" l="1"/>
  <c r="GJ168" i="7"/>
  <c r="X72" i="6"/>
  <c r="X78" i="6" s="1"/>
  <c r="X71" i="6"/>
  <c r="KM4" i="6"/>
  <c r="KM5" i="6" s="1"/>
  <c r="KN3" i="6"/>
  <c r="JF174" i="3"/>
  <c r="JF67" i="6" s="1"/>
  <c r="KM242" i="3"/>
  <c r="KN241" i="3"/>
  <c r="X159" i="3"/>
  <c r="KO67" i="3"/>
  <c r="KO55" i="3"/>
  <c r="KO189" i="3" s="1"/>
  <c r="KN123" i="3"/>
  <c r="KN128" i="3"/>
  <c r="KO156" i="3"/>
  <c r="KO110" i="3"/>
  <c r="KO118" i="3" s="1"/>
  <c r="KO90" i="3"/>
  <c r="KO94" i="3" s="1"/>
  <c r="KO96" i="3" s="1"/>
  <c r="KO61" i="3"/>
  <c r="KO53" i="3"/>
  <c r="KO64" i="3"/>
  <c r="KO54" i="3"/>
  <c r="KO192" i="3"/>
  <c r="KO51" i="3"/>
  <c r="KO187" i="3" s="1"/>
  <c r="KO63" i="3"/>
  <c r="KO66" i="3"/>
  <c r="KO50" i="3"/>
  <c r="KO144" i="3"/>
  <c r="KO48" i="3"/>
  <c r="KO142" i="3" s="1"/>
  <c r="KO60" i="3"/>
  <c r="KO49" i="3"/>
  <c r="KO65" i="3"/>
  <c r="KP84" i="3"/>
  <c r="KQ14" i="3"/>
  <c r="KP17" i="3"/>
  <c r="KP16" i="3"/>
  <c r="KP2" i="3"/>
  <c r="JG146" i="3" s="1"/>
  <c r="JG150" i="3" s="1"/>
  <c r="KO62" i="3"/>
  <c r="KO52" i="3"/>
  <c r="KO4" i="3"/>
  <c r="KP19" i="3"/>
  <c r="KP89" i="3"/>
  <c r="KP26" i="3"/>
  <c r="KP5" i="3"/>
  <c r="X176" i="3"/>
  <c r="KO136" i="3"/>
  <c r="KO137" i="3" s="1"/>
  <c r="KO149" i="3" s="1"/>
  <c r="KO41" i="3"/>
  <c r="KO42" i="3" s="1"/>
  <c r="KO3" i="3" s="1"/>
  <c r="KO47" i="3"/>
  <c r="KO74" i="6" s="1"/>
  <c r="KO59" i="3"/>
  <c r="GL157" i="7" l="1"/>
  <c r="GK168" i="7"/>
  <c r="KP145" i="3"/>
  <c r="KO75" i="6"/>
  <c r="KO82" i="6"/>
  <c r="X104" i="6"/>
  <c r="X34" i="6"/>
  <c r="X21" i="6"/>
  <c r="JG158" i="3"/>
  <c r="JG151" i="3"/>
  <c r="JG31" i="6" s="1"/>
  <c r="JG50" i="6" s="1"/>
  <c r="KN130" i="3"/>
  <c r="KN29" i="6" s="1"/>
  <c r="KO112" i="3"/>
  <c r="KO101" i="3"/>
  <c r="KO105" i="3" s="1"/>
  <c r="KO28" i="6" s="1"/>
  <c r="X179" i="3"/>
  <c r="X178" i="3"/>
  <c r="X182" i="3" s="1"/>
  <c r="KN71" i="3"/>
  <c r="KN74" i="3"/>
  <c r="KN98" i="6" s="1"/>
  <c r="KN77" i="3"/>
  <c r="KN78" i="3"/>
  <c r="KO186" i="3"/>
  <c r="KN73" i="3"/>
  <c r="KO143" i="3"/>
  <c r="KO185" i="3"/>
  <c r="KN72" i="3"/>
  <c r="KO190" i="3"/>
  <c r="KO193" i="3" s="1"/>
  <c r="KN79" i="3"/>
  <c r="KO157" i="3"/>
  <c r="KO135" i="3"/>
  <c r="KP36" i="3"/>
  <c r="KP39" i="3"/>
  <c r="KP35" i="3"/>
  <c r="KP30" i="3"/>
  <c r="KP37" i="3"/>
  <c r="KP33" i="3"/>
  <c r="KP97" i="6" s="1"/>
  <c r="KP31" i="3"/>
  <c r="KP38" i="3"/>
  <c r="KP34" i="3"/>
  <c r="KP32" i="3"/>
  <c r="KQ1" i="3"/>
  <c r="KQ25" i="3"/>
  <c r="KQ15" i="3"/>
  <c r="KN76" i="3"/>
  <c r="KO188" i="3"/>
  <c r="KO200" i="3" s="1"/>
  <c r="KN75" i="3"/>
  <c r="KN191" i="3" s="1"/>
  <c r="KP121" i="3"/>
  <c r="KP122" i="3" s="1"/>
  <c r="KP102" i="3"/>
  <c r="KP103" i="3" s="1"/>
  <c r="KP117" i="3"/>
  <c r="KP126" i="3"/>
  <c r="KP127" i="3" s="1"/>
  <c r="GM157" i="7" l="1"/>
  <c r="GL168" i="7"/>
  <c r="KN242" i="3"/>
  <c r="KO3" i="6"/>
  <c r="KN4" i="6"/>
  <c r="KN5" i="6" s="1"/>
  <c r="JG174" i="3"/>
  <c r="JG67" i="6" s="1"/>
  <c r="KP144" i="3"/>
  <c r="KP60" i="3"/>
  <c r="KP75" i="6" s="1"/>
  <c r="KP48" i="3"/>
  <c r="KP142" i="3" s="1"/>
  <c r="KP136" i="3"/>
  <c r="KP137" i="3" s="1"/>
  <c r="KP149" i="3" s="1"/>
  <c r="KP41" i="3"/>
  <c r="KP42" i="3" s="1"/>
  <c r="KP3" i="3" s="1"/>
  <c r="KP47" i="3"/>
  <c r="KP74" i="6" s="1"/>
  <c r="KP59" i="3"/>
  <c r="KP62" i="3"/>
  <c r="KP52" i="3"/>
  <c r="KP4" i="3"/>
  <c r="KP67" i="3"/>
  <c r="KP55" i="3"/>
  <c r="KP189" i="3" s="1"/>
  <c r="X212" i="3"/>
  <c r="X223" i="3" s="1"/>
  <c r="X35" i="6" s="1"/>
  <c r="X204" i="3"/>
  <c r="X205" i="3" s="1"/>
  <c r="Y203" i="3" s="1"/>
  <c r="KQ17" i="3"/>
  <c r="KQ16" i="3"/>
  <c r="KR14" i="3"/>
  <c r="KQ2" i="3"/>
  <c r="KQ145" i="3" s="1"/>
  <c r="KQ84" i="3"/>
  <c r="KP156" i="3"/>
  <c r="KP110" i="3"/>
  <c r="KP118" i="3" s="1"/>
  <c r="KP90" i="3"/>
  <c r="KP94" i="3" s="1"/>
  <c r="KP96" i="3" s="1"/>
  <c r="KP61" i="3"/>
  <c r="KP53" i="3"/>
  <c r="KP66" i="3"/>
  <c r="KP50" i="3"/>
  <c r="KQ89" i="3"/>
  <c r="KQ5" i="3"/>
  <c r="KQ26" i="3"/>
  <c r="KP192" i="3"/>
  <c r="KP51" i="3"/>
  <c r="KP187" i="3" s="1"/>
  <c r="KP63" i="3"/>
  <c r="KP64" i="3"/>
  <c r="KP54" i="3"/>
  <c r="KO241" i="3"/>
  <c r="KQ19" i="3"/>
  <c r="KP49" i="3"/>
  <c r="KP65" i="3"/>
  <c r="KO128" i="3"/>
  <c r="KO123" i="3"/>
  <c r="GN157" i="7" l="1"/>
  <c r="GM168" i="7"/>
  <c r="KP82" i="6"/>
  <c r="JH146" i="3"/>
  <c r="JH150" i="3" s="1"/>
  <c r="KO130" i="3"/>
  <c r="Y207" i="3"/>
  <c r="KO74" i="3"/>
  <c r="KO98" i="6" s="1"/>
  <c r="KP188" i="3"/>
  <c r="KP200" i="3" s="1"/>
  <c r="KO75" i="3"/>
  <c r="KO191" i="3" s="1"/>
  <c r="KO78" i="3"/>
  <c r="KP190" i="3"/>
  <c r="KP193" i="3" s="1"/>
  <c r="KO79" i="3"/>
  <c r="KR1" i="3"/>
  <c r="KR25" i="3"/>
  <c r="KR15" i="3"/>
  <c r="KR19" i="3" s="1"/>
  <c r="KO71" i="3"/>
  <c r="KP185" i="3"/>
  <c r="KP143" i="3"/>
  <c r="KO72" i="3"/>
  <c r="KO76" i="3"/>
  <c r="KP186" i="3"/>
  <c r="KO73" i="3"/>
  <c r="KQ36" i="3"/>
  <c r="KQ39" i="3"/>
  <c r="KQ37" i="3"/>
  <c r="KQ33" i="3"/>
  <c r="KQ97" i="6" s="1"/>
  <c r="KQ31" i="3"/>
  <c r="KQ35" i="3"/>
  <c r="KQ38" i="3"/>
  <c r="KQ34" i="3"/>
  <c r="KQ32" i="3"/>
  <c r="KQ30" i="3"/>
  <c r="KP135" i="3"/>
  <c r="KQ126" i="3"/>
  <c r="KQ127" i="3" s="1"/>
  <c r="KQ102" i="3"/>
  <c r="KQ103" i="3" s="1"/>
  <c r="KQ117" i="3"/>
  <c r="KQ121" i="3"/>
  <c r="KQ122" i="3" s="1"/>
  <c r="KP112" i="3"/>
  <c r="KP101" i="3"/>
  <c r="KP105" i="3" s="1"/>
  <c r="KP28" i="6" s="1"/>
  <c r="KO77" i="3"/>
  <c r="KP157" i="3"/>
  <c r="GO157" i="7" l="1"/>
  <c r="GN168" i="7"/>
  <c r="KO242" i="3"/>
  <c r="KO29" i="6"/>
  <c r="KP3" i="6"/>
  <c r="JH158" i="3"/>
  <c r="JH151" i="3"/>
  <c r="JH31" i="6" s="1"/>
  <c r="JH50" i="6" s="1"/>
  <c r="KQ49" i="3"/>
  <c r="KQ65" i="3"/>
  <c r="KR89" i="3"/>
  <c r="KR5" i="3"/>
  <c r="KR26" i="3"/>
  <c r="KQ55" i="3"/>
  <c r="KQ189" i="3" s="1"/>
  <c r="KQ67" i="3"/>
  <c r="KQ62" i="3"/>
  <c r="KQ52" i="3"/>
  <c r="KQ4" i="3"/>
  <c r="KQ192" i="3"/>
  <c r="KQ63" i="3"/>
  <c r="KQ51" i="3"/>
  <c r="KQ187" i="3" s="1"/>
  <c r="KQ144" i="3"/>
  <c r="KQ60" i="3"/>
  <c r="KQ48" i="3"/>
  <c r="KQ142" i="3" s="1"/>
  <c r="KP241" i="3"/>
  <c r="KQ136" i="3"/>
  <c r="KQ137" i="3" s="1"/>
  <c r="KQ149" i="3" s="1"/>
  <c r="KQ41" i="3"/>
  <c r="KQ42" i="3" s="1"/>
  <c r="KQ3" i="3" s="1"/>
  <c r="KQ47" i="3"/>
  <c r="KQ74" i="6" s="1"/>
  <c r="KQ59" i="3"/>
  <c r="KQ66" i="3"/>
  <c r="KQ50" i="3"/>
  <c r="KR17" i="3"/>
  <c r="KR16" i="3"/>
  <c r="KS14" i="3"/>
  <c r="KR2" i="3"/>
  <c r="KR145" i="3" s="1"/>
  <c r="KR84" i="3"/>
  <c r="KP123" i="3"/>
  <c r="KP128" i="3"/>
  <c r="KQ156" i="3"/>
  <c r="KQ110" i="3"/>
  <c r="KQ118" i="3" s="1"/>
  <c r="KQ90" i="3"/>
  <c r="KQ94" i="3" s="1"/>
  <c r="KQ96" i="3" s="1"/>
  <c r="KQ61" i="3"/>
  <c r="KQ53" i="3"/>
  <c r="KQ64" i="3"/>
  <c r="KQ54" i="3"/>
  <c r="Y219" i="3"/>
  <c r="Y32" i="6" s="1"/>
  <c r="Y175" i="3"/>
  <c r="Y68" i="6" s="1"/>
  <c r="Y69" i="6" s="1"/>
  <c r="GP157" i="7" l="1"/>
  <c r="GO168" i="7"/>
  <c r="KQ75" i="6"/>
  <c r="KQ82" i="6"/>
  <c r="KO4" i="6"/>
  <c r="KO5" i="6" s="1"/>
  <c r="Y71" i="6"/>
  <c r="Y72" i="6"/>
  <c r="Y78" i="6" s="1"/>
  <c r="JH174" i="3"/>
  <c r="JH67" i="6" s="1"/>
  <c r="JI146" i="3"/>
  <c r="JI150" i="3" s="1"/>
  <c r="KP130" i="3"/>
  <c r="KP29" i="6" s="1"/>
  <c r="Y176" i="3"/>
  <c r="Y159" i="3"/>
  <c r="KP77" i="3"/>
  <c r="KQ157" i="3"/>
  <c r="KR39" i="3"/>
  <c r="KR34" i="3"/>
  <c r="KR37" i="3"/>
  <c r="KR36" i="3"/>
  <c r="KR33" i="3"/>
  <c r="KR97" i="6" s="1"/>
  <c r="KR31" i="3"/>
  <c r="KR38" i="3"/>
  <c r="KR32" i="3"/>
  <c r="KR35" i="3"/>
  <c r="KR30" i="3"/>
  <c r="KP76" i="3"/>
  <c r="KP71" i="3"/>
  <c r="KQ190" i="3"/>
  <c r="KQ193" i="3" s="1"/>
  <c r="KP79" i="3"/>
  <c r="KS1" i="3"/>
  <c r="KS25" i="3"/>
  <c r="KS15" i="3"/>
  <c r="KQ188" i="3"/>
  <c r="KQ200" i="3" s="1"/>
  <c r="KP75" i="3"/>
  <c r="KP191" i="3" s="1"/>
  <c r="KQ186" i="3"/>
  <c r="KP73" i="3"/>
  <c r="KQ135" i="3"/>
  <c r="KQ185" i="3"/>
  <c r="KQ143" i="3"/>
  <c r="KP72" i="3"/>
  <c r="KP74" i="3"/>
  <c r="KP98" i="6" s="1"/>
  <c r="KR117" i="3"/>
  <c r="KR121" i="3"/>
  <c r="KR122" i="3" s="1"/>
  <c r="KR102" i="3"/>
  <c r="KR103" i="3" s="1"/>
  <c r="KR126" i="3"/>
  <c r="KR127" i="3" s="1"/>
  <c r="KP78" i="3"/>
  <c r="KQ112" i="3"/>
  <c r="KQ101" i="3"/>
  <c r="KQ105" i="3" s="1"/>
  <c r="KQ28" i="6" s="1"/>
  <c r="GQ157" i="7" l="1"/>
  <c r="GP168" i="7"/>
  <c r="Y104" i="6"/>
  <c r="Y34" i="6"/>
  <c r="Y21" i="6"/>
  <c r="KQ3" i="6"/>
  <c r="KP4" i="6"/>
  <c r="KP5" i="6" s="1"/>
  <c r="JI158" i="3"/>
  <c r="JI151" i="3"/>
  <c r="JI31" i="6" s="1"/>
  <c r="JI50" i="6" s="1"/>
  <c r="KP242" i="3"/>
  <c r="KQ241" i="3"/>
  <c r="KQ123" i="3"/>
  <c r="KQ128" i="3"/>
  <c r="KR52" i="3"/>
  <c r="KR4" i="3"/>
  <c r="KR62" i="3"/>
  <c r="KR64" i="3"/>
  <c r="KR54" i="3"/>
  <c r="KR136" i="3"/>
  <c r="KR137" i="3" s="1"/>
  <c r="KR149" i="3" s="1"/>
  <c r="KR41" i="3"/>
  <c r="KR42" i="3" s="1"/>
  <c r="KR3" i="3" s="1"/>
  <c r="KR47" i="3"/>
  <c r="KR74" i="6" s="1"/>
  <c r="KR59" i="3"/>
  <c r="KR192" i="3"/>
  <c r="KR63" i="3"/>
  <c r="KR51" i="3"/>
  <c r="KR187" i="3" s="1"/>
  <c r="KS16" i="3"/>
  <c r="KT14" i="3"/>
  <c r="KS2" i="3"/>
  <c r="KS145" i="3" s="1"/>
  <c r="KS17" i="3"/>
  <c r="KS84" i="3"/>
  <c r="KR67" i="3"/>
  <c r="KR55" i="3"/>
  <c r="KR189" i="3" s="1"/>
  <c r="KR66" i="3"/>
  <c r="KR50" i="3"/>
  <c r="KS19" i="3"/>
  <c r="KR110" i="3"/>
  <c r="KR118" i="3" s="1"/>
  <c r="KR156" i="3"/>
  <c r="KR90" i="3"/>
  <c r="KR94" i="3" s="1"/>
  <c r="KR96" i="3" s="1"/>
  <c r="KR61" i="3"/>
  <c r="KR53" i="3"/>
  <c r="KS89" i="3"/>
  <c r="KS5" i="3"/>
  <c r="KS26" i="3"/>
  <c r="KR65" i="3"/>
  <c r="KR49" i="3"/>
  <c r="Y178" i="3"/>
  <c r="Y182" i="3" s="1"/>
  <c r="Y179" i="3"/>
  <c r="KR144" i="3"/>
  <c r="KR48" i="3"/>
  <c r="KR142" i="3" s="1"/>
  <c r="KR60" i="3"/>
  <c r="GR157" i="7" l="1"/>
  <c r="GQ168" i="7"/>
  <c r="KR75" i="6"/>
  <c r="KR82" i="6"/>
  <c r="JI174" i="3"/>
  <c r="JI67" i="6" s="1"/>
  <c r="JJ146" i="3"/>
  <c r="JJ150" i="3" s="1"/>
  <c r="KQ130" i="3"/>
  <c r="KQ29" i="6" s="1"/>
  <c r="KT1" i="3"/>
  <c r="KT25" i="3"/>
  <c r="KT15" i="3"/>
  <c r="KT19" i="3" s="1"/>
  <c r="KR157" i="3"/>
  <c r="Y212" i="3"/>
  <c r="Y223" i="3" s="1"/>
  <c r="Y35" i="6" s="1"/>
  <c r="Y204" i="3"/>
  <c r="Y205" i="3" s="1"/>
  <c r="Z203" i="3" s="1"/>
  <c r="KR135" i="3"/>
  <c r="KS37" i="3"/>
  <c r="KS35" i="3"/>
  <c r="KS31" i="3"/>
  <c r="KS33" i="3"/>
  <c r="KS97" i="6" s="1"/>
  <c r="KS39" i="3"/>
  <c r="KS38" i="3"/>
  <c r="KS32" i="3"/>
  <c r="KS34" i="3"/>
  <c r="KS30" i="3"/>
  <c r="KS36" i="3"/>
  <c r="KR185" i="3"/>
  <c r="KR143" i="3"/>
  <c r="KQ72" i="3"/>
  <c r="KQ77" i="3"/>
  <c r="KR186" i="3"/>
  <c r="KQ73" i="3"/>
  <c r="KQ78" i="3"/>
  <c r="KR112" i="3"/>
  <c r="KR101" i="3"/>
  <c r="KR105" i="3" s="1"/>
  <c r="KR28" i="6" s="1"/>
  <c r="KR188" i="3"/>
  <c r="KR200" i="3" s="1"/>
  <c r="KQ75" i="3"/>
  <c r="KQ191" i="3" s="1"/>
  <c r="KQ76" i="3"/>
  <c r="KS117" i="3"/>
  <c r="KS102" i="3"/>
  <c r="KS103" i="3" s="1"/>
  <c r="KS121" i="3"/>
  <c r="KS122" i="3" s="1"/>
  <c r="KS126" i="3"/>
  <c r="KS127" i="3" s="1"/>
  <c r="KR190" i="3"/>
  <c r="KR193" i="3" s="1"/>
  <c r="KQ79" i="3"/>
  <c r="KQ74" i="3"/>
  <c r="KQ98" i="6" s="1"/>
  <c r="KQ71" i="3"/>
  <c r="GS157" i="7" l="1"/>
  <c r="GR168" i="7"/>
  <c r="KR3" i="6"/>
  <c r="KQ4" i="6"/>
  <c r="KQ5" i="6" s="1"/>
  <c r="JJ158" i="3"/>
  <c r="JJ151" i="3"/>
  <c r="JJ31" i="6" s="1"/>
  <c r="JJ50" i="6" s="1"/>
  <c r="KQ242" i="3"/>
  <c r="KS192" i="3"/>
  <c r="KS51" i="3"/>
  <c r="KS187" i="3" s="1"/>
  <c r="KS63" i="3"/>
  <c r="KT17" i="3"/>
  <c r="KT16" i="3"/>
  <c r="KU14" i="3"/>
  <c r="KT2" i="3"/>
  <c r="JK146" i="3" s="1"/>
  <c r="JK150" i="3" s="1"/>
  <c r="KT84" i="3"/>
  <c r="KS65" i="3"/>
  <c r="KS49" i="3"/>
  <c r="KR123" i="3"/>
  <c r="KR128" i="3"/>
  <c r="KS66" i="3"/>
  <c r="KS50" i="3"/>
  <c r="KR241" i="3"/>
  <c r="KS52" i="3"/>
  <c r="KS62" i="3"/>
  <c r="KS4" i="3"/>
  <c r="Z207" i="3"/>
  <c r="KS156" i="3"/>
  <c r="KS110" i="3"/>
  <c r="KS118" i="3" s="1"/>
  <c r="KS90" i="3"/>
  <c r="KS94" i="3" s="1"/>
  <c r="KS96" i="3" s="1"/>
  <c r="KS61" i="3"/>
  <c r="KS53" i="3"/>
  <c r="KT89" i="3"/>
  <c r="KT5" i="3"/>
  <c r="KT26" i="3"/>
  <c r="KS144" i="3"/>
  <c r="KS48" i="3"/>
  <c r="KS142" i="3" s="1"/>
  <c r="KS60" i="3"/>
  <c r="KS75" i="6" s="1"/>
  <c r="KS64" i="3"/>
  <c r="KS54" i="3"/>
  <c r="KS67" i="3"/>
  <c r="KS55" i="3"/>
  <c r="KS189" i="3" s="1"/>
  <c r="KS136" i="3"/>
  <c r="KS137" i="3" s="1"/>
  <c r="KS149" i="3" s="1"/>
  <c r="KS47" i="3"/>
  <c r="KS74" i="6" s="1"/>
  <c r="KS59" i="3"/>
  <c r="KS41" i="3"/>
  <c r="KS42" i="3" s="1"/>
  <c r="KS3" i="3" s="1"/>
  <c r="GT157" i="7" l="1"/>
  <c r="GS168" i="7"/>
  <c r="KT145" i="3"/>
  <c r="KS82" i="6"/>
  <c r="JK158" i="3"/>
  <c r="JK151" i="3"/>
  <c r="JK31" i="6" s="1"/>
  <c r="JK50" i="6" s="1"/>
  <c r="JJ174" i="3"/>
  <c r="JJ67" i="6" s="1"/>
  <c r="KR77" i="3"/>
  <c r="KS135" i="3"/>
  <c r="KS157" i="3"/>
  <c r="Z219" i="3"/>
  <c r="Z32" i="6" s="1"/>
  <c r="Z175" i="3"/>
  <c r="Z68" i="6" s="1"/>
  <c r="Z69" i="6" s="1"/>
  <c r="KR76" i="3"/>
  <c r="KT117" i="3"/>
  <c r="KT126" i="3"/>
  <c r="KT127" i="3" s="1"/>
  <c r="KT121" i="3"/>
  <c r="KT122" i="3" s="1"/>
  <c r="KT102" i="3"/>
  <c r="KT103" i="3" s="1"/>
  <c r="KS186" i="3"/>
  <c r="KR73" i="3"/>
  <c r="KR78" i="3"/>
  <c r="KU25" i="3"/>
  <c r="KU15" i="3"/>
  <c r="KU19" i="3" s="1"/>
  <c r="KU1" i="3"/>
  <c r="KR71" i="3"/>
  <c r="KS188" i="3"/>
  <c r="KS200" i="3" s="1"/>
  <c r="KR75" i="3"/>
  <c r="KR191" i="3" s="1"/>
  <c r="KS190" i="3"/>
  <c r="KS193" i="3" s="1"/>
  <c r="KR79" i="3"/>
  <c r="KS185" i="3"/>
  <c r="KS143" i="3"/>
  <c r="KR72" i="3"/>
  <c r="KS101" i="3"/>
  <c r="KS105" i="3" s="1"/>
  <c r="KS28" i="6" s="1"/>
  <c r="KS112" i="3"/>
  <c r="KR74" i="3"/>
  <c r="KR98" i="6" s="1"/>
  <c r="KR130" i="3"/>
  <c r="KR29" i="6" s="1"/>
  <c r="KT37" i="3"/>
  <c r="KT38" i="3"/>
  <c r="KT39" i="3"/>
  <c r="KT32" i="3"/>
  <c r="KT34" i="3"/>
  <c r="KT30" i="3"/>
  <c r="KT35" i="3"/>
  <c r="KT36" i="3"/>
  <c r="KT33" i="3"/>
  <c r="KT97" i="6" s="1"/>
  <c r="KT31" i="3"/>
  <c r="GU157" i="7" l="1"/>
  <c r="GT168" i="7"/>
  <c r="KS3" i="6"/>
  <c r="Z72" i="6"/>
  <c r="Z78" i="6" s="1"/>
  <c r="Z71" i="6"/>
  <c r="KR4" i="6"/>
  <c r="KR5" i="6" s="1"/>
  <c r="JK174" i="3"/>
  <c r="JK67" i="6" s="1"/>
  <c r="KT64" i="3"/>
  <c r="KT54" i="3"/>
  <c r="KR242" i="3"/>
  <c r="KT136" i="3"/>
  <c r="KT137" i="3" s="1"/>
  <c r="KT149" i="3" s="1"/>
  <c r="KT47" i="3"/>
  <c r="KT74" i="6" s="1"/>
  <c r="KT59" i="3"/>
  <c r="KT41" i="3"/>
  <c r="KT42" i="3" s="1"/>
  <c r="KT3" i="3" s="1"/>
  <c r="KS128" i="3"/>
  <c r="KS123" i="3"/>
  <c r="KT67" i="3"/>
  <c r="KT55" i="3"/>
  <c r="KT189" i="3" s="1"/>
  <c r="KT156" i="3"/>
  <c r="KT110" i="3"/>
  <c r="KT118" i="3" s="1"/>
  <c r="KT90" i="3"/>
  <c r="KT94" i="3" s="1"/>
  <c r="KT96" i="3" s="1"/>
  <c r="KT61" i="3"/>
  <c r="KT53" i="3"/>
  <c r="KS241" i="3"/>
  <c r="KU17" i="3"/>
  <c r="KU16" i="3"/>
  <c r="KV14" i="3"/>
  <c r="KU2" i="3"/>
  <c r="JL146" i="3" s="1"/>
  <c r="JL150" i="3" s="1"/>
  <c r="KU84" i="3"/>
  <c r="KT66" i="3"/>
  <c r="KT50" i="3"/>
  <c r="KU89" i="3"/>
  <c r="KU5" i="3"/>
  <c r="KU26" i="3"/>
  <c r="Z176" i="3"/>
  <c r="KT192" i="3"/>
  <c r="KT63" i="3"/>
  <c r="KT51" i="3"/>
  <c r="KT187" i="3" s="1"/>
  <c r="KT144" i="3"/>
  <c r="KT48" i="3"/>
  <c r="KT142" i="3" s="1"/>
  <c r="KT60" i="3"/>
  <c r="KT65" i="3"/>
  <c r="KT49" i="3"/>
  <c r="Z159" i="3"/>
  <c r="KT62" i="3"/>
  <c r="KT52" i="3"/>
  <c r="KT4" i="3"/>
  <c r="GV157" i="7" l="1"/>
  <c r="GU168" i="7"/>
  <c r="KU145" i="3"/>
  <c r="Z104" i="6"/>
  <c r="Z21" i="6"/>
  <c r="Z34" i="6"/>
  <c r="KT75" i="6"/>
  <c r="KT82" i="6"/>
  <c r="JL158" i="3"/>
  <c r="JL151" i="3"/>
  <c r="JL31" i="6" s="1"/>
  <c r="JL50" i="6" s="1"/>
  <c r="KS130" i="3"/>
  <c r="KS29" i="6" s="1"/>
  <c r="KT135" i="3"/>
  <c r="KT188" i="3"/>
  <c r="KT200" i="3" s="1"/>
  <c r="KS75" i="3"/>
  <c r="KS191" i="3" s="1"/>
  <c r="KT190" i="3"/>
  <c r="KT193" i="3" s="1"/>
  <c r="KS79" i="3"/>
  <c r="KS78" i="3"/>
  <c r="KS74" i="3"/>
  <c r="KS98" i="6" s="1"/>
  <c r="KT186" i="3"/>
  <c r="KS73" i="3"/>
  <c r="Z178" i="3"/>
  <c r="Z182" i="3" s="1"/>
  <c r="Z179" i="3"/>
  <c r="KS77" i="3"/>
  <c r="KT112" i="3"/>
  <c r="KT101" i="3"/>
  <c r="KT105" i="3" s="1"/>
  <c r="KT28" i="6" s="1"/>
  <c r="KT157" i="3"/>
  <c r="KT185" i="3"/>
  <c r="KT143" i="3"/>
  <c r="KS72" i="3"/>
  <c r="KU102" i="3"/>
  <c r="KU103" i="3" s="1"/>
  <c r="KU126" i="3"/>
  <c r="KU127" i="3" s="1"/>
  <c r="KU117" i="3"/>
  <c r="KU121" i="3"/>
  <c r="KU122" i="3" s="1"/>
  <c r="KV25" i="3"/>
  <c r="KV15" i="3"/>
  <c r="KV19" i="3" s="1"/>
  <c r="KV1" i="3"/>
  <c r="KU39" i="3"/>
  <c r="KU32" i="3"/>
  <c r="KU38" i="3"/>
  <c r="KU34" i="3"/>
  <c r="KU30" i="3"/>
  <c r="KU35" i="3"/>
  <c r="KU37" i="3"/>
  <c r="KU36" i="3"/>
  <c r="KU33" i="3"/>
  <c r="KU97" i="6" s="1"/>
  <c r="KU31" i="3"/>
  <c r="KS71" i="3"/>
  <c r="KS76" i="3"/>
  <c r="GW157" i="7" l="1"/>
  <c r="GV168" i="7"/>
  <c r="KS4" i="6"/>
  <c r="KS5" i="6" s="1"/>
  <c r="KT3" i="6"/>
  <c r="JL174" i="3"/>
  <c r="JL67" i="6" s="1"/>
  <c r="KS242" i="3"/>
  <c r="KU136" i="3"/>
  <c r="KU137" i="3" s="1"/>
  <c r="KU149" i="3" s="1"/>
  <c r="KU59" i="3"/>
  <c r="KU41" i="3"/>
  <c r="KU42" i="3" s="1"/>
  <c r="KU3" i="3" s="1"/>
  <c r="KU47" i="3"/>
  <c r="KU74" i="6" s="1"/>
  <c r="KU192" i="3"/>
  <c r="KU51" i="3"/>
  <c r="KU187" i="3" s="1"/>
  <c r="KU63" i="3"/>
  <c r="Z212" i="3"/>
  <c r="Z223" i="3" s="1"/>
  <c r="Z35" i="6" s="1"/>
  <c r="Z204" i="3"/>
  <c r="Z205" i="3" s="1"/>
  <c r="AA203" i="3" s="1"/>
  <c r="KT241" i="3"/>
  <c r="KU156" i="3"/>
  <c r="KU90" i="3"/>
  <c r="KU94" i="3" s="1"/>
  <c r="KU96" i="3" s="1"/>
  <c r="KU61" i="3"/>
  <c r="KU53" i="3"/>
  <c r="KU110" i="3"/>
  <c r="KU118" i="3" s="1"/>
  <c r="KT123" i="3"/>
  <c r="KT128" i="3"/>
  <c r="KU62" i="3"/>
  <c r="KU52" i="3"/>
  <c r="KU4" i="3"/>
  <c r="KU65" i="3"/>
  <c r="KU49" i="3"/>
  <c r="KU54" i="3"/>
  <c r="KU64" i="3"/>
  <c r="KU144" i="3"/>
  <c r="KU48" i="3"/>
  <c r="KU142" i="3" s="1"/>
  <c r="KU60" i="3"/>
  <c r="KU75" i="6" s="1"/>
  <c r="KV89" i="3"/>
  <c r="KV5" i="3"/>
  <c r="KV26" i="3"/>
  <c r="KU66" i="3"/>
  <c r="KU50" i="3"/>
  <c r="KU67" i="3"/>
  <c r="KU55" i="3"/>
  <c r="KU189" i="3" s="1"/>
  <c r="KV17" i="3"/>
  <c r="KV16" i="3"/>
  <c r="KW14" i="3"/>
  <c r="KV2" i="3"/>
  <c r="KV145" i="3" s="1"/>
  <c r="KV84" i="3"/>
  <c r="GX157" i="7" l="1"/>
  <c r="GW168" i="7"/>
  <c r="KU82" i="6"/>
  <c r="JM146" i="3"/>
  <c r="JM150" i="3" s="1"/>
  <c r="KV38" i="3"/>
  <c r="KV36" i="3"/>
  <c r="KV31" i="3"/>
  <c r="KV39" i="3"/>
  <c r="KV34" i="3"/>
  <c r="KV32" i="3"/>
  <c r="KV30" i="3"/>
  <c r="KV35" i="3"/>
  <c r="KV33" i="3"/>
  <c r="KV97" i="6" s="1"/>
  <c r="KV37" i="3"/>
  <c r="KU186" i="3"/>
  <c r="KT73" i="3"/>
  <c r="KU188" i="3"/>
  <c r="KU200" i="3" s="1"/>
  <c r="KT75" i="3"/>
  <c r="KT191" i="3" s="1"/>
  <c r="KU112" i="3"/>
  <c r="KU101" i="3"/>
  <c r="KU105" i="3" s="1"/>
  <c r="KU28" i="6" s="1"/>
  <c r="KT76" i="3"/>
  <c r="KT130" i="3"/>
  <c r="KT29" i="6" s="1"/>
  <c r="KU135" i="3"/>
  <c r="KT78" i="3"/>
  <c r="KT77" i="3"/>
  <c r="KT71" i="3"/>
  <c r="KT74" i="3"/>
  <c r="KT98" i="6" s="1"/>
  <c r="AA207" i="3"/>
  <c r="KU157" i="3"/>
  <c r="KU190" i="3"/>
  <c r="KU193" i="3" s="1"/>
  <c r="KT79" i="3"/>
  <c r="KU185" i="3"/>
  <c r="KU143" i="3"/>
  <c r="KT72" i="3"/>
  <c r="KW25" i="3"/>
  <c r="KW1" i="3"/>
  <c r="KW15" i="3"/>
  <c r="KW19" i="3" s="1"/>
  <c r="KV117" i="3"/>
  <c r="KV126" i="3"/>
  <c r="KV127" i="3" s="1"/>
  <c r="KV102" i="3"/>
  <c r="KV103" i="3" s="1"/>
  <c r="KV121" i="3"/>
  <c r="KV122" i="3" s="1"/>
  <c r="GY157" i="7" l="1"/>
  <c r="GX168" i="7"/>
  <c r="KU3" i="6"/>
  <c r="KT4" i="6"/>
  <c r="KT5" i="6" s="1"/>
  <c r="JM158" i="3"/>
  <c r="JM151" i="3"/>
  <c r="JM31" i="6" s="1"/>
  <c r="JM50" i="6" s="1"/>
  <c r="KU241" i="3"/>
  <c r="KV156" i="3"/>
  <c r="KV90" i="3"/>
  <c r="KV94" i="3" s="1"/>
  <c r="KV96" i="3" s="1"/>
  <c r="KV110" i="3"/>
  <c r="KV118" i="3" s="1"/>
  <c r="KV53" i="3"/>
  <c r="KV61" i="3"/>
  <c r="KW89" i="3"/>
  <c r="KW26" i="3"/>
  <c r="KW5" i="3"/>
  <c r="KU123" i="3"/>
  <c r="KU128" i="3"/>
  <c r="KV66" i="3"/>
  <c r="KV50" i="3"/>
  <c r="KV55" i="3"/>
  <c r="KV189" i="3" s="1"/>
  <c r="KV67" i="3"/>
  <c r="KV192" i="3"/>
  <c r="KV51" i="3"/>
  <c r="KV187" i="3" s="1"/>
  <c r="KV63" i="3"/>
  <c r="KV144" i="3"/>
  <c r="KV48" i="3"/>
  <c r="KV142" i="3" s="1"/>
  <c r="KV60" i="3"/>
  <c r="KV136" i="3"/>
  <c r="KV137" i="3" s="1"/>
  <c r="KV149" i="3" s="1"/>
  <c r="KV41" i="3"/>
  <c r="KV42" i="3" s="1"/>
  <c r="KV3" i="3" s="1"/>
  <c r="KV47" i="3"/>
  <c r="KV74" i="6" s="1"/>
  <c r="KV59" i="3"/>
  <c r="AA219" i="3"/>
  <c r="AA32" i="6" s="1"/>
  <c r="AA175" i="3"/>
  <c r="AA68" i="6" s="1"/>
  <c r="AA69" i="6" s="1"/>
  <c r="KT242" i="3"/>
  <c r="KV64" i="3"/>
  <c r="KV54" i="3"/>
  <c r="KW2" i="3"/>
  <c r="KW145" i="3" s="1"/>
  <c r="KW17" i="3"/>
  <c r="KW16" i="3"/>
  <c r="KX14" i="3"/>
  <c r="KW84" i="3"/>
  <c r="KV62" i="3"/>
  <c r="KV52" i="3"/>
  <c r="KV4" i="3"/>
  <c r="KV49" i="3"/>
  <c r="KV65" i="3"/>
  <c r="GZ157" i="7" l="1"/>
  <c r="GY168" i="7"/>
  <c r="KV75" i="6"/>
  <c r="KV82" i="6"/>
  <c r="AA71" i="6"/>
  <c r="AA72" i="6"/>
  <c r="AA78" i="6" s="1"/>
  <c r="JM174" i="3"/>
  <c r="JM67" i="6" s="1"/>
  <c r="JN146" i="3"/>
  <c r="JN150" i="3" s="1"/>
  <c r="KU77" i="3"/>
  <c r="KX1" i="3"/>
  <c r="KX15" i="3"/>
  <c r="KX25" i="3"/>
  <c r="KV157" i="3"/>
  <c r="KU130" i="3"/>
  <c r="KU29" i="6" s="1"/>
  <c r="KV112" i="3"/>
  <c r="KV101" i="3"/>
  <c r="KV105" i="3" s="1"/>
  <c r="KV28" i="6" s="1"/>
  <c r="AA176" i="3"/>
  <c r="KV190" i="3"/>
  <c r="KV193" i="3" s="1"/>
  <c r="KU79" i="3"/>
  <c r="KW117" i="3"/>
  <c r="KW126" i="3"/>
  <c r="KW127" i="3" s="1"/>
  <c r="KW121" i="3"/>
  <c r="KW122" i="3" s="1"/>
  <c r="KW102" i="3"/>
  <c r="KW103" i="3" s="1"/>
  <c r="KU74" i="3"/>
  <c r="KU98" i="6" s="1"/>
  <c r="KU76" i="3"/>
  <c r="KU71" i="3"/>
  <c r="KV186" i="3"/>
  <c r="KU73" i="3"/>
  <c r="KW38" i="3"/>
  <c r="KW39" i="3"/>
  <c r="KW32" i="3"/>
  <c r="KW30" i="3"/>
  <c r="KW35" i="3"/>
  <c r="KW34" i="3"/>
  <c r="KW33" i="3"/>
  <c r="KW97" i="6" s="1"/>
  <c r="KW36" i="3"/>
  <c r="KW31" i="3"/>
  <c r="KW37" i="3"/>
  <c r="KV185" i="3"/>
  <c r="KV143" i="3"/>
  <c r="KU72" i="3"/>
  <c r="AA159" i="3"/>
  <c r="KV135" i="3"/>
  <c r="KU78" i="3"/>
  <c r="KV188" i="3"/>
  <c r="KV200" i="3" s="1"/>
  <c r="KU75" i="3"/>
  <c r="KU191" i="3" s="1"/>
  <c r="HA157" i="7" l="1"/>
  <c r="GZ168" i="7"/>
  <c r="KU4" i="6"/>
  <c r="KU5" i="6" s="1"/>
  <c r="KV3" i="6"/>
  <c r="AA104" i="6"/>
  <c r="AA34" i="6"/>
  <c r="AA21" i="6"/>
  <c r="JN158" i="3"/>
  <c r="JN151" i="3"/>
  <c r="JN31" i="6" s="1"/>
  <c r="JN50" i="6" s="1"/>
  <c r="KW50" i="3"/>
  <c r="KW66" i="3"/>
  <c r="KW62" i="3"/>
  <c r="KW52" i="3"/>
  <c r="KW4" i="3"/>
  <c r="KV241" i="3"/>
  <c r="KX84" i="3"/>
  <c r="KX2" i="3"/>
  <c r="KX145" i="3" s="1"/>
  <c r="KX17" i="3"/>
  <c r="KX16" i="3"/>
  <c r="KY14" i="3"/>
  <c r="KW144" i="3"/>
  <c r="KW48" i="3"/>
  <c r="KW142" i="3" s="1"/>
  <c r="KW60" i="3"/>
  <c r="KW192" i="3"/>
  <c r="KW51" i="3"/>
  <c r="KW187" i="3" s="1"/>
  <c r="KW63" i="3"/>
  <c r="KV128" i="3"/>
  <c r="KV123" i="3"/>
  <c r="KX19" i="3"/>
  <c r="KX89" i="3"/>
  <c r="KX26" i="3"/>
  <c r="KX5" i="3"/>
  <c r="KU242" i="3"/>
  <c r="KW49" i="3"/>
  <c r="KW65" i="3"/>
  <c r="AA179" i="3"/>
  <c r="AA178" i="3"/>
  <c r="AA182" i="3" s="1"/>
  <c r="KW136" i="3"/>
  <c r="KW137" i="3" s="1"/>
  <c r="KW149" i="3" s="1"/>
  <c r="KW41" i="3"/>
  <c r="KW42" i="3" s="1"/>
  <c r="KW3" i="3" s="1"/>
  <c r="KW47" i="3"/>
  <c r="KW74" i="6" s="1"/>
  <c r="KW59" i="3"/>
  <c r="KW54" i="3"/>
  <c r="KW64" i="3"/>
  <c r="KW55" i="3"/>
  <c r="KW189" i="3" s="1"/>
  <c r="KW67" i="3"/>
  <c r="KW156" i="3"/>
  <c r="KW110" i="3"/>
  <c r="KW118" i="3" s="1"/>
  <c r="KW90" i="3"/>
  <c r="KW94" i="3" s="1"/>
  <c r="KW96" i="3" s="1"/>
  <c r="KW61" i="3"/>
  <c r="KW53" i="3"/>
  <c r="HB157" i="7" l="1"/>
  <c r="HA168" i="7"/>
  <c r="KW75" i="6"/>
  <c r="KW82" i="6"/>
  <c r="JN174" i="3"/>
  <c r="JN67" i="6" s="1"/>
  <c r="JO146" i="3"/>
  <c r="JO150" i="3" s="1"/>
  <c r="KV130" i="3"/>
  <c r="KV29" i="6" s="1"/>
  <c r="KW190" i="3"/>
  <c r="KW193" i="3" s="1"/>
  <c r="KV79" i="3"/>
  <c r="KV71" i="3"/>
  <c r="KW135" i="3"/>
  <c r="KV78" i="3"/>
  <c r="KX121" i="3"/>
  <c r="KX122" i="3" s="1"/>
  <c r="KX117" i="3"/>
  <c r="KX102" i="3"/>
  <c r="KX103" i="3" s="1"/>
  <c r="KX126" i="3"/>
  <c r="KX127" i="3" s="1"/>
  <c r="KV77" i="3"/>
  <c r="KY1" i="3"/>
  <c r="KY25" i="3"/>
  <c r="KY15" i="3"/>
  <c r="KY19" i="3" s="1"/>
  <c r="KW112" i="3"/>
  <c r="KW101" i="3"/>
  <c r="KW105" i="3" s="1"/>
  <c r="KW28" i="6" s="1"/>
  <c r="KW157" i="3"/>
  <c r="KW188" i="3"/>
  <c r="KW200" i="3" s="1"/>
  <c r="KV75" i="3"/>
  <c r="KV191" i="3" s="1"/>
  <c r="KX36" i="3"/>
  <c r="KX39" i="3"/>
  <c r="KX38" i="3"/>
  <c r="KX30" i="3"/>
  <c r="KX35" i="3"/>
  <c r="KX33" i="3"/>
  <c r="KX97" i="6" s="1"/>
  <c r="KX31" i="3"/>
  <c r="KX37" i="3"/>
  <c r="KX34" i="3"/>
  <c r="KX32" i="3"/>
  <c r="KW185" i="3"/>
  <c r="KW143" i="3"/>
  <c r="KV72" i="3"/>
  <c r="KW186" i="3"/>
  <c r="KV73" i="3"/>
  <c r="KV76" i="3"/>
  <c r="AA212" i="3"/>
  <c r="AA223" i="3" s="1"/>
  <c r="AA35" i="6" s="1"/>
  <c r="AA204" i="3"/>
  <c r="AA205" i="3" s="1"/>
  <c r="AB203" i="3" s="1"/>
  <c r="KV74" i="3"/>
  <c r="KV98" i="6" s="1"/>
  <c r="HC157" i="7" l="1"/>
  <c r="HB168" i="7"/>
  <c r="KV4" i="6"/>
  <c r="KV5" i="6" s="1"/>
  <c r="KW3" i="6"/>
  <c r="JO158" i="3"/>
  <c r="JO151" i="3"/>
  <c r="JO31" i="6" s="1"/>
  <c r="JO50" i="6" s="1"/>
  <c r="KV242" i="3"/>
  <c r="KX49" i="3"/>
  <c r="KX65" i="3"/>
  <c r="KX136" i="3"/>
  <c r="KX137" i="3" s="1"/>
  <c r="KX149" i="3" s="1"/>
  <c r="KX41" i="3"/>
  <c r="KX42" i="3" s="1"/>
  <c r="KX3" i="3" s="1"/>
  <c r="KX47" i="3"/>
  <c r="KX74" i="6" s="1"/>
  <c r="KX59" i="3"/>
  <c r="KX156" i="3"/>
  <c r="KX110" i="3"/>
  <c r="KX118" i="3" s="1"/>
  <c r="KX90" i="3"/>
  <c r="KX94" i="3" s="1"/>
  <c r="KX96" i="3" s="1"/>
  <c r="KX61" i="3"/>
  <c r="KX53" i="3"/>
  <c r="KX50" i="3"/>
  <c r="KX66" i="3"/>
  <c r="KW123" i="3"/>
  <c r="KW128" i="3"/>
  <c r="KX192" i="3"/>
  <c r="KX51" i="3"/>
  <c r="KX187" i="3" s="1"/>
  <c r="KX63" i="3"/>
  <c r="KX54" i="3"/>
  <c r="KX64" i="3"/>
  <c r="KX144" i="3"/>
  <c r="KX60" i="3"/>
  <c r="KX75" i="6" s="1"/>
  <c r="KX48" i="3"/>
  <c r="KX142" i="3" s="1"/>
  <c r="KY17" i="3"/>
  <c r="KY16" i="3"/>
  <c r="KZ14" i="3"/>
  <c r="KY2" i="3"/>
  <c r="JP146" i="3" s="1"/>
  <c r="JP150" i="3" s="1"/>
  <c r="KY84" i="3"/>
  <c r="AB207" i="3"/>
  <c r="KX62" i="3"/>
  <c r="KX52" i="3"/>
  <c r="KX4" i="3"/>
  <c r="KY89" i="3"/>
  <c r="KY5" i="3"/>
  <c r="KY26" i="3"/>
  <c r="KW241" i="3"/>
  <c r="KX55" i="3"/>
  <c r="KX189" i="3" s="1"/>
  <c r="KX67" i="3"/>
  <c r="HD157" i="7" l="1"/>
  <c r="HC168" i="7"/>
  <c r="KY145" i="3"/>
  <c r="KX82" i="6"/>
  <c r="JP158" i="3"/>
  <c r="JP151" i="3"/>
  <c r="JP31" i="6" s="1"/>
  <c r="JP50" i="6" s="1"/>
  <c r="JO174" i="3"/>
  <c r="JO67" i="6" s="1"/>
  <c r="KW130" i="3"/>
  <c r="KW29" i="6" s="1"/>
  <c r="KX157" i="3"/>
  <c r="KY36" i="3"/>
  <c r="KY39" i="3"/>
  <c r="KY37" i="3"/>
  <c r="KY33" i="3"/>
  <c r="KY97" i="6" s="1"/>
  <c r="KY35" i="3"/>
  <c r="KY31" i="3"/>
  <c r="KY38" i="3"/>
  <c r="KY30" i="3"/>
  <c r="KY34" i="3"/>
  <c r="KY32" i="3"/>
  <c r="KW76" i="3"/>
  <c r="KY126" i="3"/>
  <c r="KY127" i="3" s="1"/>
  <c r="KY102" i="3"/>
  <c r="KY103" i="3" s="1"/>
  <c r="KY117" i="3"/>
  <c r="KY121" i="3"/>
  <c r="KY122" i="3" s="1"/>
  <c r="KX185" i="3"/>
  <c r="KX143" i="3"/>
  <c r="KW72" i="3"/>
  <c r="KX188" i="3"/>
  <c r="KX200" i="3" s="1"/>
  <c r="KW75" i="3"/>
  <c r="KW191" i="3" s="1"/>
  <c r="KW78" i="3"/>
  <c r="AB219" i="3"/>
  <c r="AB32" i="6" s="1"/>
  <c r="AB175" i="3"/>
  <c r="AB68" i="6" s="1"/>
  <c r="AB69" i="6" s="1"/>
  <c r="KW77" i="3"/>
  <c r="KX135" i="3"/>
  <c r="KW74" i="3"/>
  <c r="KW98" i="6" s="1"/>
  <c r="KX190" i="3"/>
  <c r="KX193" i="3" s="1"/>
  <c r="KW79" i="3"/>
  <c r="KX186" i="3"/>
  <c r="KW73" i="3"/>
  <c r="KZ1" i="3"/>
  <c r="KZ25" i="3"/>
  <c r="KZ15" i="3"/>
  <c r="KZ19" i="3" s="1"/>
  <c r="KX112" i="3"/>
  <c r="KX101" i="3"/>
  <c r="KX105" i="3" s="1"/>
  <c r="KX28" i="6" s="1"/>
  <c r="KW71" i="3"/>
  <c r="HE157" i="7" l="1"/>
  <c r="HD168" i="7"/>
  <c r="KX3" i="6"/>
  <c r="AB72" i="6"/>
  <c r="AB78" i="6" s="1"/>
  <c r="AB71" i="6"/>
  <c r="KW4" i="6"/>
  <c r="KW5" i="6" s="1"/>
  <c r="KW242" i="3"/>
  <c r="JP174" i="3"/>
  <c r="JP67" i="6" s="1"/>
  <c r="KZ89" i="3"/>
  <c r="KZ5" i="3"/>
  <c r="KZ26" i="3"/>
  <c r="KY144" i="3"/>
  <c r="KY60" i="3"/>
  <c r="KY48" i="3"/>
  <c r="KY142" i="3" s="1"/>
  <c r="KY55" i="3"/>
  <c r="KY189" i="3" s="1"/>
  <c r="KY67" i="3"/>
  <c r="KY62" i="3"/>
  <c r="KY52" i="3"/>
  <c r="KY4" i="3"/>
  <c r="AB159" i="3"/>
  <c r="KY156" i="3"/>
  <c r="KY110" i="3"/>
  <c r="KY118" i="3" s="1"/>
  <c r="KY90" i="3"/>
  <c r="KY94" i="3" s="1"/>
  <c r="KY96" i="3" s="1"/>
  <c r="KY61" i="3"/>
  <c r="KY53" i="3"/>
  <c r="KY66" i="3"/>
  <c r="KY50" i="3"/>
  <c r="KY192" i="3"/>
  <c r="KY63" i="3"/>
  <c r="KY51" i="3"/>
  <c r="KY187" i="3" s="1"/>
  <c r="KY64" i="3"/>
  <c r="KY54" i="3"/>
  <c r="KY136" i="3"/>
  <c r="KY137" i="3" s="1"/>
  <c r="KY149" i="3" s="1"/>
  <c r="KY41" i="3"/>
  <c r="KY42" i="3" s="1"/>
  <c r="KY3" i="3" s="1"/>
  <c r="KY47" i="3"/>
  <c r="KY74" i="6" s="1"/>
  <c r="KY59" i="3"/>
  <c r="KX241" i="3"/>
  <c r="KX123" i="3"/>
  <c r="KX128" i="3"/>
  <c r="KZ17" i="3"/>
  <c r="KZ16" i="3"/>
  <c r="LA14" i="3"/>
  <c r="KZ2" i="3"/>
  <c r="JQ146" i="3" s="1"/>
  <c r="JQ150" i="3" s="1"/>
  <c r="KZ84" i="3"/>
  <c r="AB176" i="3"/>
  <c r="KY49" i="3"/>
  <c r="KY65" i="3"/>
  <c r="HF157" i="7" l="1"/>
  <c r="HE168" i="7"/>
  <c r="KZ145" i="3"/>
  <c r="KY75" i="6"/>
  <c r="AB104" i="6"/>
  <c r="AB34" i="6"/>
  <c r="AB21" i="6"/>
  <c r="KY82" i="6"/>
  <c r="JQ158" i="3"/>
  <c r="JQ151" i="3"/>
  <c r="JQ31" i="6" s="1"/>
  <c r="JQ50" i="6" s="1"/>
  <c r="KX130" i="3"/>
  <c r="KZ39" i="3"/>
  <c r="KZ34" i="3"/>
  <c r="KZ33" i="3"/>
  <c r="KZ97" i="6" s="1"/>
  <c r="KZ31" i="3"/>
  <c r="KZ35" i="3"/>
  <c r="KZ37" i="3"/>
  <c r="KZ36" i="3"/>
  <c r="KZ32" i="3"/>
  <c r="KZ38" i="3"/>
  <c r="KZ30" i="3"/>
  <c r="KY135" i="3"/>
  <c r="KX74" i="3"/>
  <c r="KX98" i="6" s="1"/>
  <c r="AB178" i="3"/>
  <c r="AB182" i="3" s="1"/>
  <c r="AB179" i="3"/>
  <c r="KZ117" i="3"/>
  <c r="KZ121" i="3"/>
  <c r="KZ122" i="3" s="1"/>
  <c r="KZ102" i="3"/>
  <c r="KZ103" i="3" s="1"/>
  <c r="KZ126" i="3"/>
  <c r="KZ127" i="3" s="1"/>
  <c r="KY185" i="3"/>
  <c r="KY143" i="3"/>
  <c r="KX72" i="3"/>
  <c r="KX78" i="3"/>
  <c r="KY190" i="3"/>
  <c r="KY193" i="3" s="1"/>
  <c r="KX79" i="3"/>
  <c r="KX76" i="3"/>
  <c r="KX77" i="3"/>
  <c r="KY186" i="3"/>
  <c r="KX73" i="3"/>
  <c r="KY157" i="3"/>
  <c r="LA1" i="3"/>
  <c r="LA25" i="3"/>
  <c r="LA15" i="3"/>
  <c r="KX71" i="3"/>
  <c r="KY188" i="3"/>
  <c r="KY200" i="3" s="1"/>
  <c r="KX75" i="3"/>
  <c r="KX191" i="3" s="1"/>
  <c r="KY112" i="3"/>
  <c r="KY101" i="3"/>
  <c r="KY105" i="3" s="1"/>
  <c r="KY28" i="6" s="1"/>
  <c r="HG157" i="7" l="1"/>
  <c r="HF168" i="7"/>
  <c r="KX242" i="3"/>
  <c r="KX29" i="6"/>
  <c r="KY3" i="6"/>
  <c r="JQ174" i="3"/>
  <c r="JQ67" i="6" s="1"/>
  <c r="LA2" i="3"/>
  <c r="JR146" i="3" s="1"/>
  <c r="JR150" i="3" s="1"/>
  <c r="LB14" i="3"/>
  <c r="LA16" i="3"/>
  <c r="LA17" i="3"/>
  <c r="LA84" i="3"/>
  <c r="KZ110" i="3"/>
  <c r="KZ118" i="3" s="1"/>
  <c r="KZ156" i="3"/>
  <c r="KZ90" i="3"/>
  <c r="KZ94" i="3" s="1"/>
  <c r="KZ96" i="3" s="1"/>
  <c r="KZ61" i="3"/>
  <c r="KZ53" i="3"/>
  <c r="LA89" i="3"/>
  <c r="LA5" i="3"/>
  <c r="LA26" i="3"/>
  <c r="KZ54" i="3"/>
  <c r="KZ64" i="3"/>
  <c r="KY123" i="3"/>
  <c r="KY128" i="3"/>
  <c r="LA19" i="3"/>
  <c r="KZ67" i="3"/>
  <c r="KZ55" i="3"/>
  <c r="KZ189" i="3" s="1"/>
  <c r="KZ144" i="3"/>
  <c r="KZ48" i="3"/>
  <c r="KZ142" i="3" s="1"/>
  <c r="KZ60" i="3"/>
  <c r="KZ62" i="3"/>
  <c r="KZ52" i="3"/>
  <c r="KZ4" i="3"/>
  <c r="KZ136" i="3"/>
  <c r="KZ137" i="3" s="1"/>
  <c r="KZ149" i="3" s="1"/>
  <c r="KZ41" i="3"/>
  <c r="KZ42" i="3" s="1"/>
  <c r="KZ3" i="3" s="1"/>
  <c r="KZ47" i="3"/>
  <c r="KZ74" i="6" s="1"/>
  <c r="KZ59" i="3"/>
  <c r="KZ192" i="3"/>
  <c r="KZ63" i="3"/>
  <c r="KZ51" i="3"/>
  <c r="KZ187" i="3" s="1"/>
  <c r="KY241" i="3"/>
  <c r="AB212" i="3"/>
  <c r="AB223" i="3" s="1"/>
  <c r="AB35" i="6" s="1"/>
  <c r="AB204" i="3"/>
  <c r="AB205" i="3" s="1"/>
  <c r="AC203" i="3" s="1"/>
  <c r="KZ65" i="3"/>
  <c r="KZ49" i="3"/>
  <c r="KZ50" i="3"/>
  <c r="KZ66" i="3"/>
  <c r="HH157" i="7" l="1"/>
  <c r="HG168" i="7"/>
  <c r="LA145" i="3"/>
  <c r="KZ75" i="6"/>
  <c r="KX4" i="6"/>
  <c r="KX5" i="6" s="1"/>
  <c r="KZ82" i="6"/>
  <c r="JR158" i="3"/>
  <c r="JR151" i="3"/>
  <c r="JR31" i="6" s="1"/>
  <c r="JR50" i="6" s="1"/>
  <c r="KY130" i="3"/>
  <c r="KY29" i="6" s="1"/>
  <c r="KZ188" i="3"/>
  <c r="KZ200" i="3" s="1"/>
  <c r="KY75" i="3"/>
  <c r="KY191" i="3" s="1"/>
  <c r="LA102" i="3"/>
  <c r="LA103" i="3" s="1"/>
  <c r="LA117" i="3"/>
  <c r="LA121" i="3"/>
  <c r="LA122" i="3" s="1"/>
  <c r="LA126" i="3"/>
  <c r="LA127" i="3" s="1"/>
  <c r="AC207" i="3"/>
  <c r="KY74" i="3"/>
  <c r="KY98" i="6" s="1"/>
  <c r="KY77" i="3"/>
  <c r="KY71" i="3"/>
  <c r="KZ135" i="3"/>
  <c r="KZ186" i="3"/>
  <c r="KY73" i="3"/>
  <c r="LA37" i="3"/>
  <c r="LA35" i="3"/>
  <c r="LA33" i="3"/>
  <c r="LA97" i="6" s="1"/>
  <c r="LA31" i="3"/>
  <c r="LA39" i="3"/>
  <c r="LA36" i="3"/>
  <c r="LA32" i="3"/>
  <c r="LA34" i="3"/>
  <c r="LA38" i="3"/>
  <c r="LA30" i="3"/>
  <c r="KZ112" i="3"/>
  <c r="KZ101" i="3"/>
  <c r="KZ105" i="3" s="1"/>
  <c r="KZ28" i="6" s="1"/>
  <c r="LB25" i="3"/>
  <c r="LB1" i="3"/>
  <c r="LB15" i="3"/>
  <c r="KZ157" i="3"/>
  <c r="KY76" i="3"/>
  <c r="KY78" i="3"/>
  <c r="KZ185" i="3"/>
  <c r="KZ143" i="3"/>
  <c r="KY72" i="3"/>
  <c r="KZ190" i="3"/>
  <c r="KZ193" i="3" s="1"/>
  <c r="KY79" i="3"/>
  <c r="HI157" i="7" l="1"/>
  <c r="HH168" i="7"/>
  <c r="KY242" i="3"/>
  <c r="KZ3" i="6"/>
  <c r="KY4" i="6"/>
  <c r="KY5" i="6" s="1"/>
  <c r="JR174" i="3"/>
  <c r="JR67" i="6" s="1"/>
  <c r="LB17" i="3"/>
  <c r="LB16" i="3"/>
  <c r="LC14" i="3"/>
  <c r="LB2" i="3"/>
  <c r="LB145" i="3" s="1"/>
  <c r="LB84" i="3"/>
  <c r="LA136" i="3"/>
  <c r="LA137" i="3" s="1"/>
  <c r="LA149" i="3" s="1"/>
  <c r="LA47" i="3"/>
  <c r="LA74" i="6" s="1"/>
  <c r="LA59" i="3"/>
  <c r="LA41" i="3"/>
  <c r="LA42" i="3" s="1"/>
  <c r="LA3" i="3" s="1"/>
  <c r="LA67" i="3"/>
  <c r="LA55" i="3"/>
  <c r="LA189" i="3" s="1"/>
  <c r="AC219" i="3"/>
  <c r="AC32" i="6" s="1"/>
  <c r="AC175" i="3"/>
  <c r="AC68" i="6" s="1"/>
  <c r="AC69" i="6" s="1"/>
  <c r="LA65" i="3"/>
  <c r="LA49" i="3"/>
  <c r="LA192" i="3"/>
  <c r="LA63" i="3"/>
  <c r="LA51" i="3"/>
  <c r="LA187" i="3" s="1"/>
  <c r="LB89" i="3"/>
  <c r="LB5" i="3"/>
  <c r="LB26" i="3"/>
  <c r="LA156" i="3"/>
  <c r="LA110" i="3"/>
  <c r="LA118" i="3" s="1"/>
  <c r="LA90" i="3"/>
  <c r="LA94" i="3" s="1"/>
  <c r="LA96" i="3" s="1"/>
  <c r="LA61" i="3"/>
  <c r="LA53" i="3"/>
  <c r="LB19" i="3"/>
  <c r="KZ241" i="3"/>
  <c r="LA54" i="3"/>
  <c r="LA64" i="3"/>
  <c r="LA50" i="3"/>
  <c r="LA66" i="3"/>
  <c r="LA144" i="3"/>
  <c r="LA48" i="3"/>
  <c r="LA142" i="3" s="1"/>
  <c r="LA60" i="3"/>
  <c r="LA75" i="6" s="1"/>
  <c r="KZ128" i="3"/>
  <c r="KZ123" i="3"/>
  <c r="LA62" i="3"/>
  <c r="LA52" i="3"/>
  <c r="LA4" i="3"/>
  <c r="HJ157" i="7" l="1"/>
  <c r="HI168" i="7"/>
  <c r="AC71" i="6"/>
  <c r="AC72" i="6"/>
  <c r="AC78" i="6" s="1"/>
  <c r="LA82" i="6"/>
  <c r="JS146" i="3"/>
  <c r="JS150" i="3" s="1"/>
  <c r="LB126" i="3"/>
  <c r="LB127" i="3" s="1"/>
  <c r="LB117" i="3"/>
  <c r="LB102" i="3"/>
  <c r="LB103" i="3" s="1"/>
  <c r="LB121" i="3"/>
  <c r="LB122" i="3" s="1"/>
  <c r="KZ71" i="3"/>
  <c r="LA135" i="3"/>
  <c r="KZ77" i="3"/>
  <c r="LA157" i="3"/>
  <c r="LA186" i="3"/>
  <c r="KZ73" i="3"/>
  <c r="AC176" i="3"/>
  <c r="KZ76" i="3"/>
  <c r="LA112" i="3"/>
  <c r="LA101" i="3"/>
  <c r="LA105" i="3" s="1"/>
  <c r="LA28" i="6" s="1"/>
  <c r="AC159" i="3"/>
  <c r="LA185" i="3"/>
  <c r="LA143" i="3"/>
  <c r="KZ72" i="3"/>
  <c r="LA188" i="3"/>
  <c r="LA200" i="3" s="1"/>
  <c r="KZ75" i="3"/>
  <c r="KZ191" i="3" s="1"/>
  <c r="LC25" i="3"/>
  <c r="LC15" i="3"/>
  <c r="LC19" i="3" s="1"/>
  <c r="LC1" i="3"/>
  <c r="KZ130" i="3"/>
  <c r="KZ29" i="6" s="1"/>
  <c r="KZ74" i="3"/>
  <c r="KZ98" i="6" s="1"/>
  <c r="KZ78" i="3"/>
  <c r="LA190" i="3"/>
  <c r="LA193" i="3" s="1"/>
  <c r="KZ79" i="3"/>
  <c r="LB37" i="3"/>
  <c r="LB38" i="3"/>
  <c r="LB39" i="3"/>
  <c r="LB36" i="3"/>
  <c r="LB32" i="3"/>
  <c r="LB33" i="3"/>
  <c r="LB97" i="6" s="1"/>
  <c r="LB34" i="3"/>
  <c r="LB30" i="3"/>
  <c r="LB31" i="3"/>
  <c r="LB35" i="3"/>
  <c r="HK157" i="7" l="1"/>
  <c r="HJ168" i="7"/>
  <c r="LA3" i="6"/>
  <c r="AC104" i="6"/>
  <c r="AC34" i="6"/>
  <c r="AC21" i="6"/>
  <c r="KZ4" i="6"/>
  <c r="KZ5" i="6" s="1"/>
  <c r="JS158" i="3"/>
  <c r="JS151" i="3"/>
  <c r="JS31" i="6" s="1"/>
  <c r="JS50" i="6" s="1"/>
  <c r="LA123" i="3"/>
  <c r="LA128" i="3"/>
  <c r="LB156" i="3"/>
  <c r="LB110" i="3"/>
  <c r="LB118" i="3" s="1"/>
  <c r="LB90" i="3"/>
  <c r="LB94" i="3" s="1"/>
  <c r="LB96" i="3" s="1"/>
  <c r="LB61" i="3"/>
  <c r="LB53" i="3"/>
  <c r="LB54" i="3"/>
  <c r="LB64" i="3"/>
  <c r="LC89" i="3"/>
  <c r="LC5" i="3"/>
  <c r="LC26" i="3"/>
  <c r="LB50" i="3"/>
  <c r="LB66" i="3"/>
  <c r="AC179" i="3"/>
  <c r="AC178" i="3"/>
  <c r="AC182" i="3" s="1"/>
  <c r="LB62" i="3"/>
  <c r="LB52" i="3"/>
  <c r="LB4" i="3"/>
  <c r="LB65" i="3"/>
  <c r="LB49" i="3"/>
  <c r="LC17" i="3"/>
  <c r="LC16" i="3"/>
  <c r="LD14" i="3"/>
  <c r="LC2" i="3"/>
  <c r="JT146" i="3" s="1"/>
  <c r="JT150" i="3" s="1"/>
  <c r="LC84" i="3"/>
  <c r="LB144" i="3"/>
  <c r="LB48" i="3"/>
  <c r="LB142" i="3" s="1"/>
  <c r="LB60" i="3"/>
  <c r="LB136" i="3"/>
  <c r="LB137" i="3" s="1"/>
  <c r="LB149" i="3" s="1"/>
  <c r="LB47" i="3"/>
  <c r="LB74" i="6" s="1"/>
  <c r="LB59" i="3"/>
  <c r="LB41" i="3"/>
  <c r="LB42" i="3" s="1"/>
  <c r="LB3" i="3" s="1"/>
  <c r="KZ242" i="3"/>
  <c r="LB67" i="3"/>
  <c r="LB55" i="3"/>
  <c r="LB189" i="3" s="1"/>
  <c r="LB192" i="3"/>
  <c r="LB63" i="3"/>
  <c r="LB51" i="3"/>
  <c r="LB187" i="3" s="1"/>
  <c r="LA241" i="3"/>
  <c r="HL157" i="7" l="1"/>
  <c r="HK168" i="7"/>
  <c r="LC145" i="3"/>
  <c r="LB75" i="6"/>
  <c r="LB82" i="6"/>
  <c r="JT158" i="3"/>
  <c r="JT151" i="3"/>
  <c r="JT31" i="6" s="1"/>
  <c r="JT50" i="6" s="1"/>
  <c r="JS174" i="3"/>
  <c r="JS67" i="6" s="1"/>
  <c r="LA130" i="3"/>
  <c r="LA77" i="3"/>
  <c r="LA78" i="3"/>
  <c r="LB186" i="3"/>
  <c r="LA73" i="3"/>
  <c r="LB112" i="3"/>
  <c r="LB101" i="3"/>
  <c r="LB105" i="3" s="1"/>
  <c r="LB28" i="6" s="1"/>
  <c r="LA71" i="3"/>
  <c r="LA74" i="3"/>
  <c r="LA98" i="6" s="1"/>
  <c r="LC126" i="3"/>
  <c r="LC127" i="3" s="1"/>
  <c r="LC121" i="3"/>
  <c r="LC122" i="3" s="1"/>
  <c r="LC102" i="3"/>
  <c r="LC103" i="3" s="1"/>
  <c r="LC117" i="3"/>
  <c r="LD25" i="3"/>
  <c r="LD15" i="3"/>
  <c r="LD1" i="3"/>
  <c r="LB188" i="3"/>
  <c r="LB200" i="3" s="1"/>
  <c r="LA75" i="3"/>
  <c r="LA191" i="3" s="1"/>
  <c r="LB135" i="3"/>
  <c r="LC39" i="3"/>
  <c r="LC36" i="3"/>
  <c r="LC32" i="3"/>
  <c r="LC37" i="3"/>
  <c r="LC34" i="3"/>
  <c r="LC30" i="3"/>
  <c r="LC38" i="3"/>
  <c r="LC35" i="3"/>
  <c r="LC33" i="3"/>
  <c r="LC97" i="6" s="1"/>
  <c r="LC31" i="3"/>
  <c r="AC212" i="3"/>
  <c r="AC223" i="3" s="1"/>
  <c r="AC35" i="6" s="1"/>
  <c r="AC204" i="3"/>
  <c r="AC205" i="3" s="1"/>
  <c r="AD203" i="3" s="1"/>
  <c r="LB185" i="3"/>
  <c r="LB143" i="3"/>
  <c r="LA72" i="3"/>
  <c r="LA76" i="3"/>
  <c r="LB157" i="3"/>
  <c r="LB190" i="3"/>
  <c r="LB193" i="3" s="1"/>
  <c r="LA79" i="3"/>
  <c r="HM157" i="7" l="1"/>
  <c r="HL168" i="7"/>
  <c r="LB3" i="6"/>
  <c r="LA242" i="3"/>
  <c r="LA29" i="6"/>
  <c r="JT174" i="3"/>
  <c r="JT67" i="6" s="1"/>
  <c r="LC67" i="3"/>
  <c r="LC55" i="3"/>
  <c r="LC189" i="3" s="1"/>
  <c r="LD89" i="3"/>
  <c r="LD5" i="3"/>
  <c r="LD26" i="3"/>
  <c r="LC65" i="3"/>
  <c r="LC49" i="3"/>
  <c r="LB241" i="3"/>
  <c r="AD207" i="3"/>
  <c r="LC136" i="3"/>
  <c r="LC137" i="3" s="1"/>
  <c r="LC149" i="3" s="1"/>
  <c r="LC59" i="3"/>
  <c r="LC41" i="3"/>
  <c r="LC42" i="3" s="1"/>
  <c r="LC3" i="3" s="1"/>
  <c r="LC47" i="3"/>
  <c r="LC74" i="6" s="1"/>
  <c r="LB128" i="3"/>
  <c r="LB123" i="3"/>
  <c r="LC192" i="3"/>
  <c r="LC63" i="3"/>
  <c r="LC51" i="3"/>
  <c r="LC187" i="3" s="1"/>
  <c r="LC156" i="3"/>
  <c r="LC110" i="3"/>
  <c r="LC118" i="3" s="1"/>
  <c r="LC90" i="3"/>
  <c r="LC94" i="3" s="1"/>
  <c r="LC96" i="3" s="1"/>
  <c r="LC61" i="3"/>
  <c r="LC53" i="3"/>
  <c r="LC144" i="3"/>
  <c r="LC48" i="3"/>
  <c r="LC142" i="3" s="1"/>
  <c r="LC60" i="3"/>
  <c r="LD17" i="3"/>
  <c r="LD16" i="3"/>
  <c r="LE14" i="3"/>
  <c r="LD2" i="3"/>
  <c r="LD145" i="3" s="1"/>
  <c r="LD84" i="3"/>
  <c r="LC64" i="3"/>
  <c r="LC54" i="3"/>
  <c r="LC62" i="3"/>
  <c r="LC52" i="3"/>
  <c r="LC4" i="3"/>
  <c r="LC50" i="3"/>
  <c r="LC66" i="3"/>
  <c r="LD19" i="3"/>
  <c r="HN157" i="7" l="1"/>
  <c r="HM168" i="7"/>
  <c r="LC75" i="6"/>
  <c r="LC82" i="6"/>
  <c r="LA4" i="6"/>
  <c r="LA5" i="6" s="1"/>
  <c r="JU146" i="3"/>
  <c r="JU150" i="3" s="1"/>
  <c r="LC157" i="3"/>
  <c r="LB77" i="3"/>
  <c r="LB74" i="3"/>
  <c r="LB98" i="6" s="1"/>
  <c r="LB130" i="3"/>
  <c r="LB29" i="6" s="1"/>
  <c r="AD175" i="3"/>
  <c r="AD68" i="6" s="1"/>
  <c r="AD69" i="6" s="1"/>
  <c r="AD219" i="3"/>
  <c r="AD32" i="6" s="1"/>
  <c r="LD126" i="3"/>
  <c r="LD127" i="3" s="1"/>
  <c r="LD117" i="3"/>
  <c r="LD102" i="3"/>
  <c r="LD103" i="3" s="1"/>
  <c r="LD121" i="3"/>
  <c r="LD122" i="3" s="1"/>
  <c r="LE25" i="3"/>
  <c r="LE15" i="3"/>
  <c r="LE19" i="3" s="1"/>
  <c r="LE1" i="3"/>
  <c r="LD38" i="3"/>
  <c r="LD36" i="3"/>
  <c r="LD31" i="3"/>
  <c r="LD39" i="3"/>
  <c r="LD32" i="3"/>
  <c r="LD37" i="3"/>
  <c r="LD34" i="3"/>
  <c r="LD30" i="3"/>
  <c r="LD35" i="3"/>
  <c r="LD33" i="3"/>
  <c r="LD97" i="6" s="1"/>
  <c r="LC186" i="3"/>
  <c r="LB73" i="3"/>
  <c r="LC112" i="3"/>
  <c r="LC101" i="3"/>
  <c r="LC105" i="3" s="1"/>
  <c r="LC28" i="6" s="1"/>
  <c r="LC188" i="3"/>
  <c r="LC200" i="3" s="1"/>
  <c r="LB75" i="3"/>
  <c r="LB191" i="3" s="1"/>
  <c r="LC135" i="3"/>
  <c r="LC190" i="3"/>
  <c r="LC193" i="3" s="1"/>
  <c r="LB79" i="3"/>
  <c r="LB78" i="3"/>
  <c r="LC185" i="3"/>
  <c r="LC143" i="3"/>
  <c r="LB72" i="3"/>
  <c r="LB76" i="3"/>
  <c r="LB71" i="3"/>
  <c r="HO157" i="7" l="1"/>
  <c r="HN168" i="7"/>
  <c r="AD72" i="6"/>
  <c r="AD78" i="6" s="1"/>
  <c r="AD71" i="6"/>
  <c r="LB4" i="6"/>
  <c r="LB5" i="6" s="1"/>
  <c r="LC3" i="6"/>
  <c r="JU158" i="3"/>
  <c r="JU151" i="3"/>
  <c r="JU31" i="6" s="1"/>
  <c r="JU50" i="6" s="1"/>
  <c r="LC241" i="3"/>
  <c r="LD144" i="3"/>
  <c r="LD48" i="3"/>
  <c r="LD142" i="3" s="1"/>
  <c r="LD60" i="3"/>
  <c r="AD176" i="3"/>
  <c r="LC128" i="3"/>
  <c r="LC123" i="3"/>
  <c r="LD52" i="3"/>
  <c r="LD62" i="3"/>
  <c r="LD4" i="3"/>
  <c r="LD64" i="3"/>
  <c r="LD54" i="3"/>
  <c r="LE89" i="3"/>
  <c r="LE26" i="3"/>
  <c r="LE5" i="3"/>
  <c r="LB242" i="3"/>
  <c r="LD67" i="3"/>
  <c r="LD55" i="3"/>
  <c r="LD189" i="3" s="1"/>
  <c r="LD65" i="3"/>
  <c r="LD49" i="3"/>
  <c r="LD136" i="3"/>
  <c r="LD137" i="3" s="1"/>
  <c r="LD149" i="3" s="1"/>
  <c r="LD41" i="3"/>
  <c r="LD42" i="3" s="1"/>
  <c r="LD3" i="3" s="1"/>
  <c r="LD47" i="3"/>
  <c r="LD74" i="6" s="1"/>
  <c r="LD59" i="3"/>
  <c r="LD192" i="3"/>
  <c r="LD51" i="3"/>
  <c r="LD187" i="3" s="1"/>
  <c r="LD63" i="3"/>
  <c r="LD156" i="3"/>
  <c r="LD90" i="3"/>
  <c r="LD94" i="3" s="1"/>
  <c r="LD96" i="3" s="1"/>
  <c r="LD110" i="3"/>
  <c r="LD118" i="3" s="1"/>
  <c r="LD53" i="3"/>
  <c r="LD61" i="3"/>
  <c r="LD66" i="3"/>
  <c r="LD50" i="3"/>
  <c r="LE17" i="3"/>
  <c r="LE16" i="3"/>
  <c r="LF14" i="3"/>
  <c r="LE2" i="3"/>
  <c r="LE145" i="3" s="1"/>
  <c r="LE84" i="3"/>
  <c r="AD159" i="3"/>
  <c r="HP157" i="7" l="1"/>
  <c r="HO168" i="7"/>
  <c r="LD75" i="6"/>
  <c r="LD82" i="6"/>
  <c r="AD104" i="6"/>
  <c r="AD34" i="6"/>
  <c r="AD21" i="6"/>
  <c r="JU174" i="3"/>
  <c r="JU67" i="6" s="1"/>
  <c r="JV146" i="3"/>
  <c r="JV150" i="3" s="1"/>
  <c r="LD101" i="3"/>
  <c r="LD105" i="3" s="1"/>
  <c r="LD28" i="6" s="1"/>
  <c r="LD112" i="3"/>
  <c r="LC77" i="3"/>
  <c r="LC76" i="3"/>
  <c r="AD179" i="3"/>
  <c r="AD178" i="3"/>
  <c r="AD182" i="3" s="1"/>
  <c r="LC71" i="3"/>
  <c r="LD190" i="3"/>
  <c r="LD193" i="3" s="1"/>
  <c r="LC79" i="3"/>
  <c r="LF1" i="3"/>
  <c r="LF15" i="3"/>
  <c r="LF25" i="3"/>
  <c r="LD135" i="3"/>
  <c r="LC74" i="3"/>
  <c r="LC98" i="6" s="1"/>
  <c r="LD185" i="3"/>
  <c r="LD143" i="3"/>
  <c r="LC72" i="3"/>
  <c r="LD157" i="3"/>
  <c r="LE38" i="3"/>
  <c r="LE39" i="3"/>
  <c r="LE32" i="3"/>
  <c r="LE37" i="3"/>
  <c r="LE34" i="3"/>
  <c r="LE30" i="3"/>
  <c r="LE35" i="3"/>
  <c r="LE33" i="3"/>
  <c r="LE97" i="6" s="1"/>
  <c r="LE36" i="3"/>
  <c r="LE31" i="3"/>
  <c r="LD186" i="3"/>
  <c r="LC73" i="3"/>
  <c r="LD188" i="3"/>
  <c r="LD200" i="3" s="1"/>
  <c r="LC75" i="3"/>
  <c r="LC191" i="3" s="1"/>
  <c r="LE117" i="3"/>
  <c r="LE126" i="3"/>
  <c r="LE127" i="3" s="1"/>
  <c r="LE102" i="3"/>
  <c r="LE103" i="3" s="1"/>
  <c r="LE121" i="3"/>
  <c r="LE122" i="3" s="1"/>
  <c r="LC78" i="3"/>
  <c r="LC130" i="3"/>
  <c r="LC29" i="6" s="1"/>
  <c r="HQ157" i="7" l="1"/>
  <c r="HP168" i="7"/>
  <c r="LC4" i="6"/>
  <c r="LC5" i="6" s="1"/>
  <c r="LD3" i="6"/>
  <c r="JV158" i="3"/>
  <c r="JV151" i="3"/>
  <c r="JV31" i="6" s="1"/>
  <c r="JV50" i="6" s="1"/>
  <c r="LE192" i="3"/>
  <c r="LE51" i="3"/>
  <c r="LE187" i="3" s="1"/>
  <c r="LE63" i="3"/>
  <c r="LC242" i="3"/>
  <c r="LE156" i="3"/>
  <c r="LE110" i="3"/>
  <c r="LE118" i="3" s="1"/>
  <c r="LE90" i="3"/>
  <c r="LE94" i="3" s="1"/>
  <c r="LE96" i="3" s="1"/>
  <c r="LE61" i="3"/>
  <c r="LE53" i="3"/>
  <c r="LE144" i="3"/>
  <c r="LE48" i="3"/>
  <c r="LE142" i="3" s="1"/>
  <c r="LE60" i="3"/>
  <c r="LE66" i="3"/>
  <c r="LE50" i="3"/>
  <c r="LF89" i="3"/>
  <c r="LF26" i="3"/>
  <c r="LF5" i="3"/>
  <c r="LE64" i="3"/>
  <c r="LE54" i="3"/>
  <c r="LE65" i="3"/>
  <c r="LE49" i="3"/>
  <c r="LF84" i="3"/>
  <c r="LG14" i="3"/>
  <c r="LF2" i="3"/>
  <c r="JW146" i="3" s="1"/>
  <c r="JW150" i="3" s="1"/>
  <c r="LF17" i="3"/>
  <c r="LF16" i="3"/>
  <c r="LE52" i="3"/>
  <c r="LE62" i="3"/>
  <c r="LE4" i="3"/>
  <c r="LF19" i="3"/>
  <c r="LE55" i="3"/>
  <c r="LE189" i="3" s="1"/>
  <c r="LE67" i="3"/>
  <c r="AD204" i="3"/>
  <c r="AD205" i="3" s="1"/>
  <c r="AE203" i="3" s="1"/>
  <c r="AD212" i="3"/>
  <c r="AD223" i="3" s="1"/>
  <c r="AD35" i="6" s="1"/>
  <c r="LD128" i="3"/>
  <c r="LD123" i="3"/>
  <c r="LE136" i="3"/>
  <c r="LE137" i="3" s="1"/>
  <c r="LE149" i="3" s="1"/>
  <c r="LE41" i="3"/>
  <c r="LE42" i="3" s="1"/>
  <c r="LE3" i="3" s="1"/>
  <c r="LE47" i="3"/>
  <c r="LE74" i="6" s="1"/>
  <c r="LE59" i="3"/>
  <c r="LD241" i="3"/>
  <c r="HR157" i="7" l="1"/>
  <c r="HQ168" i="7"/>
  <c r="LF145" i="3"/>
  <c r="LE75" i="6"/>
  <c r="LE82" i="6"/>
  <c r="JW158" i="3"/>
  <c r="JW151" i="3"/>
  <c r="JW31" i="6" s="1"/>
  <c r="JW50" i="6" s="1"/>
  <c r="JV174" i="3"/>
  <c r="JV67" i="6" s="1"/>
  <c r="LD130" i="3"/>
  <c r="LD29" i="6" s="1"/>
  <c r="LD71" i="3"/>
  <c r="AE207" i="3"/>
  <c r="LG1" i="3"/>
  <c r="LG25" i="3"/>
  <c r="LG15" i="3"/>
  <c r="LG19" i="3" s="1"/>
  <c r="LF121" i="3"/>
  <c r="LF122" i="3" s="1"/>
  <c r="LF102" i="3"/>
  <c r="LF103" i="3" s="1"/>
  <c r="LF117" i="3"/>
  <c r="LF126" i="3"/>
  <c r="LF127" i="3" s="1"/>
  <c r="LD74" i="3"/>
  <c r="LD98" i="6" s="1"/>
  <c r="LE186" i="3"/>
  <c r="LD73" i="3"/>
  <c r="LE190" i="3"/>
  <c r="LE193" i="3" s="1"/>
  <c r="LD79" i="3"/>
  <c r="LE112" i="3"/>
  <c r="LE101" i="3"/>
  <c r="LE105" i="3" s="1"/>
  <c r="LE28" i="6" s="1"/>
  <c r="LE135" i="3"/>
  <c r="LD77" i="3"/>
  <c r="LD78" i="3"/>
  <c r="LE188" i="3"/>
  <c r="LE200" i="3" s="1"/>
  <c r="LD75" i="3"/>
  <c r="LD191" i="3" s="1"/>
  <c r="LE157" i="3"/>
  <c r="LE185" i="3"/>
  <c r="LE143" i="3"/>
  <c r="LD72" i="3"/>
  <c r="LF36" i="3"/>
  <c r="LF39" i="3"/>
  <c r="LF30" i="3"/>
  <c r="LF34" i="3"/>
  <c r="LF35" i="3"/>
  <c r="LF38" i="3"/>
  <c r="LF33" i="3"/>
  <c r="LF97" i="6" s="1"/>
  <c r="LF31" i="3"/>
  <c r="LF32" i="3"/>
  <c r="LF37" i="3"/>
  <c r="LD76" i="3"/>
  <c r="HS157" i="7" l="1"/>
  <c r="HR168" i="7"/>
  <c r="LE3" i="6"/>
  <c r="LD4" i="6"/>
  <c r="LD5" i="6" s="1"/>
  <c r="JW174" i="3"/>
  <c r="JW67" i="6" s="1"/>
  <c r="LD242" i="3"/>
  <c r="LF144" i="3"/>
  <c r="LF60" i="3"/>
  <c r="LF48" i="3"/>
  <c r="LF142" i="3" s="1"/>
  <c r="LF49" i="3"/>
  <c r="LF65" i="3"/>
  <c r="LF55" i="3"/>
  <c r="LF189" i="3" s="1"/>
  <c r="LF67" i="3"/>
  <c r="LF192" i="3"/>
  <c r="LF51" i="3"/>
  <c r="LF187" i="3" s="1"/>
  <c r="LF63" i="3"/>
  <c r="LE241" i="3"/>
  <c r="AE219" i="3"/>
  <c r="AE32" i="6" s="1"/>
  <c r="AE175" i="3"/>
  <c r="AE68" i="6" s="1"/>
  <c r="AE69" i="6" s="1"/>
  <c r="LF62" i="3"/>
  <c r="LF52" i="3"/>
  <c r="LF4" i="3"/>
  <c r="LF136" i="3"/>
  <c r="LF137" i="3" s="1"/>
  <c r="LF149" i="3" s="1"/>
  <c r="LF41" i="3"/>
  <c r="LF42" i="3" s="1"/>
  <c r="LF3" i="3" s="1"/>
  <c r="LF47" i="3"/>
  <c r="LF74" i="6" s="1"/>
  <c r="LF59" i="3"/>
  <c r="LE123" i="3"/>
  <c r="LE128" i="3"/>
  <c r="LF66" i="3"/>
  <c r="LF50" i="3"/>
  <c r="LG17" i="3"/>
  <c r="LG16" i="3"/>
  <c r="LH14" i="3"/>
  <c r="LG2" i="3"/>
  <c r="LG145" i="3" s="1"/>
  <c r="LG84" i="3"/>
  <c r="LF156" i="3"/>
  <c r="LF110" i="3"/>
  <c r="LF118" i="3" s="1"/>
  <c r="LF90" i="3"/>
  <c r="LF94" i="3" s="1"/>
  <c r="LF96" i="3" s="1"/>
  <c r="LF61" i="3"/>
  <c r="LF53" i="3"/>
  <c r="LF54" i="3"/>
  <c r="LF64" i="3"/>
  <c r="LG89" i="3"/>
  <c r="LG5" i="3"/>
  <c r="LG26" i="3"/>
  <c r="HT157" i="7" l="1"/>
  <c r="HS168" i="7"/>
  <c r="LF75" i="6"/>
  <c r="LF82" i="6"/>
  <c r="AE72" i="6"/>
  <c r="AE78" i="6" s="1"/>
  <c r="AE71" i="6"/>
  <c r="JX146" i="3"/>
  <c r="JX150" i="3" s="1"/>
  <c r="LE130" i="3"/>
  <c r="LE29" i="6" s="1"/>
  <c r="LF190" i="3"/>
  <c r="LF193" i="3" s="1"/>
  <c r="LE79" i="3"/>
  <c r="LE78" i="3"/>
  <c r="LF188" i="3"/>
  <c r="LF200" i="3" s="1"/>
  <c r="LE75" i="3"/>
  <c r="LE191" i="3" s="1"/>
  <c r="LG126" i="3"/>
  <c r="LG127" i="3" s="1"/>
  <c r="LG102" i="3"/>
  <c r="LG103" i="3" s="1"/>
  <c r="LG117" i="3"/>
  <c r="LG121" i="3"/>
  <c r="LG122" i="3" s="1"/>
  <c r="LE74" i="3"/>
  <c r="LE98" i="6" s="1"/>
  <c r="LE77" i="3"/>
  <c r="LF157" i="3"/>
  <c r="LE76" i="3"/>
  <c r="LF185" i="3"/>
  <c r="LF143" i="3"/>
  <c r="LE72" i="3"/>
  <c r="LF186" i="3"/>
  <c r="LE73" i="3"/>
  <c r="LH1" i="3"/>
  <c r="LH25" i="3"/>
  <c r="LH15" i="3"/>
  <c r="LH19" i="3" s="1"/>
  <c r="LE71" i="3"/>
  <c r="AE176" i="3"/>
  <c r="LF112" i="3"/>
  <c r="LF101" i="3"/>
  <c r="LF105" i="3" s="1"/>
  <c r="LF28" i="6" s="1"/>
  <c r="LG36" i="3"/>
  <c r="LG39" i="3"/>
  <c r="LG37" i="3"/>
  <c r="LG33" i="3"/>
  <c r="LG97" i="6" s="1"/>
  <c r="LG35" i="3"/>
  <c r="LG38" i="3"/>
  <c r="LG31" i="3"/>
  <c r="LG34" i="3"/>
  <c r="LG32" i="3"/>
  <c r="LG30" i="3"/>
  <c r="LF135" i="3"/>
  <c r="AE159" i="3"/>
  <c r="HU157" i="7" l="1"/>
  <c r="HT168" i="7"/>
  <c r="AE104" i="6"/>
  <c r="AE34" i="6"/>
  <c r="AE21" i="6"/>
  <c r="LF3" i="6"/>
  <c r="LE4" i="6"/>
  <c r="LE5" i="6" s="1"/>
  <c r="JX158" i="3"/>
  <c r="JX151" i="3"/>
  <c r="JX31" i="6" s="1"/>
  <c r="JX50" i="6" s="1"/>
  <c r="LE242" i="3"/>
  <c r="LG64" i="3"/>
  <c r="LG54" i="3"/>
  <c r="LH89" i="3"/>
  <c r="LH5" i="3"/>
  <c r="LH26" i="3"/>
  <c r="LF241" i="3"/>
  <c r="LG144" i="3"/>
  <c r="LG60" i="3"/>
  <c r="LG48" i="3"/>
  <c r="LG142" i="3" s="1"/>
  <c r="LG192" i="3"/>
  <c r="LG63" i="3"/>
  <c r="LG51" i="3"/>
  <c r="LG187" i="3" s="1"/>
  <c r="AE178" i="3"/>
  <c r="AE182" i="3" s="1"/>
  <c r="AE179" i="3"/>
  <c r="LF123" i="3"/>
  <c r="LF128" i="3"/>
  <c r="LG55" i="3"/>
  <c r="LG189" i="3" s="1"/>
  <c r="LG67" i="3"/>
  <c r="LG156" i="3"/>
  <c r="LG110" i="3"/>
  <c r="LG118" i="3" s="1"/>
  <c r="LG61" i="3"/>
  <c r="LG53" i="3"/>
  <c r="LG90" i="3"/>
  <c r="LG94" i="3" s="1"/>
  <c r="LG96" i="3" s="1"/>
  <c r="LG49" i="3"/>
  <c r="LG65" i="3"/>
  <c r="LG52" i="3"/>
  <c r="LG62" i="3"/>
  <c r="LG4" i="3"/>
  <c r="LG136" i="3"/>
  <c r="LG137" i="3" s="1"/>
  <c r="LG149" i="3" s="1"/>
  <c r="LG41" i="3"/>
  <c r="LG42" i="3" s="1"/>
  <c r="LG3" i="3" s="1"/>
  <c r="LG47" i="3"/>
  <c r="LG74" i="6" s="1"/>
  <c r="LG59" i="3"/>
  <c r="LG66" i="3"/>
  <c r="LG50" i="3"/>
  <c r="LH17" i="3"/>
  <c r="LH16" i="3"/>
  <c r="LI14" i="3"/>
  <c r="LH2" i="3"/>
  <c r="LH145" i="3" s="1"/>
  <c r="LH84" i="3"/>
  <c r="HV157" i="7" l="1"/>
  <c r="HU168" i="7"/>
  <c r="LG75" i="6"/>
  <c r="LG82" i="6"/>
  <c r="JX174" i="3"/>
  <c r="JX67" i="6" s="1"/>
  <c r="JY146" i="3"/>
  <c r="JY150" i="3" s="1"/>
  <c r="LG135" i="3"/>
  <c r="LF77" i="3"/>
  <c r="LG185" i="3"/>
  <c r="LG143" i="3"/>
  <c r="LF72" i="3"/>
  <c r="LG157" i="3"/>
  <c r="LG112" i="3"/>
  <c r="LG101" i="3"/>
  <c r="LG105" i="3" s="1"/>
  <c r="LG28" i="6" s="1"/>
  <c r="AE212" i="3"/>
  <c r="AE223" i="3" s="1"/>
  <c r="AE35" i="6" s="1"/>
  <c r="AE204" i="3"/>
  <c r="AE205" i="3" s="1"/>
  <c r="AF203" i="3" s="1"/>
  <c r="LH121" i="3"/>
  <c r="LH122" i="3" s="1"/>
  <c r="LH117" i="3"/>
  <c r="LH126" i="3"/>
  <c r="LH127" i="3" s="1"/>
  <c r="LH102" i="3"/>
  <c r="LH103" i="3" s="1"/>
  <c r="LF71" i="3"/>
  <c r="LG186" i="3"/>
  <c r="LF73" i="3"/>
  <c r="LG190" i="3"/>
  <c r="LG193" i="3" s="1"/>
  <c r="LF79" i="3"/>
  <c r="LG188" i="3"/>
  <c r="LG200" i="3" s="1"/>
  <c r="LF75" i="3"/>
  <c r="LF191" i="3" s="1"/>
  <c r="LF74" i="3"/>
  <c r="LF98" i="6" s="1"/>
  <c r="LI1" i="3"/>
  <c r="LI25" i="3"/>
  <c r="LI15" i="3"/>
  <c r="LI19" i="3" s="1"/>
  <c r="LH39" i="3"/>
  <c r="LH34" i="3"/>
  <c r="LH35" i="3"/>
  <c r="LH38" i="3"/>
  <c r="LH33" i="3"/>
  <c r="LH97" i="6" s="1"/>
  <c r="LH31" i="3"/>
  <c r="LH32" i="3"/>
  <c r="LH37" i="3"/>
  <c r="LH36" i="3"/>
  <c r="LH30" i="3"/>
  <c r="LF78" i="3"/>
  <c r="LF130" i="3"/>
  <c r="LF29" i="6" s="1"/>
  <c r="LF76" i="3"/>
  <c r="HW157" i="7" l="1"/>
  <c r="HV168" i="7"/>
  <c r="LF4" i="6"/>
  <c r="LF5" i="6" s="1"/>
  <c r="LG3" i="6"/>
  <c r="JY158" i="3"/>
  <c r="JY151" i="3"/>
  <c r="JY31" i="6" s="1"/>
  <c r="JY50" i="6" s="1"/>
  <c r="LH136" i="3"/>
  <c r="LH137" i="3" s="1"/>
  <c r="LH149" i="3" s="1"/>
  <c r="LH41" i="3"/>
  <c r="LH42" i="3" s="1"/>
  <c r="LH3" i="3" s="1"/>
  <c r="LH47" i="3"/>
  <c r="LH74" i="6" s="1"/>
  <c r="LH59" i="3"/>
  <c r="LH192" i="3"/>
  <c r="LH63" i="3"/>
  <c r="LH51" i="3"/>
  <c r="LH187" i="3" s="1"/>
  <c r="LG241" i="3"/>
  <c r="LG123" i="3"/>
  <c r="LG128" i="3"/>
  <c r="LH110" i="3"/>
  <c r="LH118" i="3" s="1"/>
  <c r="LH156" i="3"/>
  <c r="LH90" i="3"/>
  <c r="LH94" i="3" s="1"/>
  <c r="LH96" i="3" s="1"/>
  <c r="LH61" i="3"/>
  <c r="LH53" i="3"/>
  <c r="LH144" i="3"/>
  <c r="LH48" i="3"/>
  <c r="LH142" i="3" s="1"/>
  <c r="LH60" i="3"/>
  <c r="LH75" i="6" s="1"/>
  <c r="LI89" i="3"/>
  <c r="LI5" i="3"/>
  <c r="LI26" i="3"/>
  <c r="LH54" i="3"/>
  <c r="LH64" i="3"/>
  <c r="LH52" i="3"/>
  <c r="LH62" i="3"/>
  <c r="LH4" i="3"/>
  <c r="LI17" i="3"/>
  <c r="LJ14" i="3"/>
  <c r="LI2" i="3"/>
  <c r="LI145" i="3" s="1"/>
  <c r="LI16" i="3"/>
  <c r="LI84" i="3"/>
  <c r="LH50" i="3"/>
  <c r="LH66" i="3"/>
  <c r="LF242" i="3"/>
  <c r="LH65" i="3"/>
  <c r="LH49" i="3"/>
  <c r="LH67" i="3"/>
  <c r="LH55" i="3"/>
  <c r="LH189" i="3" s="1"/>
  <c r="AF207" i="3"/>
  <c r="HX157" i="7" l="1"/>
  <c r="HW168" i="7"/>
  <c r="LH82" i="6"/>
  <c r="JZ146" i="3"/>
  <c r="JZ150" i="3" s="1"/>
  <c r="JY174" i="3"/>
  <c r="JY67" i="6" s="1"/>
  <c r="LG77" i="3"/>
  <c r="LG74" i="3"/>
  <c r="LG98" i="6" s="1"/>
  <c r="LH188" i="3"/>
  <c r="LH200" i="3" s="1"/>
  <c r="LG75" i="3"/>
  <c r="LG191" i="3" s="1"/>
  <c r="LI121" i="3"/>
  <c r="LI122" i="3" s="1"/>
  <c r="LI126" i="3"/>
  <c r="LI127" i="3" s="1"/>
  <c r="LI102" i="3"/>
  <c r="LI103" i="3" s="1"/>
  <c r="LI117" i="3"/>
  <c r="LH186" i="3"/>
  <c r="LG73" i="3"/>
  <c r="LI37" i="3"/>
  <c r="LI35" i="3"/>
  <c r="LI39" i="3"/>
  <c r="LI38" i="3"/>
  <c r="LI33" i="3"/>
  <c r="LI97" i="6" s="1"/>
  <c r="LI31" i="3"/>
  <c r="LI32" i="3"/>
  <c r="LI36" i="3"/>
  <c r="LI34" i="3"/>
  <c r="LI30" i="3"/>
  <c r="LH112" i="3"/>
  <c r="LH101" i="3"/>
  <c r="LH105" i="3" s="1"/>
  <c r="LH28" i="6" s="1"/>
  <c r="LG71" i="3"/>
  <c r="AF219" i="3"/>
  <c r="AF32" i="6" s="1"/>
  <c r="AF175" i="3"/>
  <c r="AF68" i="6" s="1"/>
  <c r="AF69" i="6" s="1"/>
  <c r="LG76" i="3"/>
  <c r="LH135" i="3"/>
  <c r="LG78" i="3"/>
  <c r="LJ1" i="3"/>
  <c r="LJ25" i="3"/>
  <c r="LJ15" i="3"/>
  <c r="LH185" i="3"/>
  <c r="LH143" i="3"/>
  <c r="LG72" i="3"/>
  <c r="LH157" i="3"/>
  <c r="LH190" i="3"/>
  <c r="LH193" i="3" s="1"/>
  <c r="LG79" i="3"/>
  <c r="LG130" i="3"/>
  <c r="LG29" i="6" s="1"/>
  <c r="HY157" i="7" l="1"/>
  <c r="HX168" i="7"/>
  <c r="AF72" i="6"/>
  <c r="AF78" i="6" s="1"/>
  <c r="AF71" i="6"/>
  <c r="LG4" i="6"/>
  <c r="LG5" i="6" s="1"/>
  <c r="LH3" i="6"/>
  <c r="JZ158" i="3"/>
  <c r="JZ151" i="3"/>
  <c r="JZ31" i="6" s="1"/>
  <c r="JZ50" i="6" s="1"/>
  <c r="LJ89" i="3"/>
  <c r="LJ5" i="3"/>
  <c r="LJ26" i="3"/>
  <c r="LH241" i="3"/>
  <c r="LI52" i="3"/>
  <c r="LI62" i="3"/>
  <c r="LI4" i="3"/>
  <c r="LH128" i="3"/>
  <c r="LH123" i="3"/>
  <c r="LI65" i="3"/>
  <c r="LI49" i="3"/>
  <c r="LG242" i="3"/>
  <c r="AF176" i="3"/>
  <c r="LI50" i="3"/>
  <c r="LI66" i="3"/>
  <c r="LI67" i="3"/>
  <c r="LI55" i="3"/>
  <c r="LI189" i="3" s="1"/>
  <c r="LI192" i="3"/>
  <c r="LI63" i="3"/>
  <c r="LI51" i="3"/>
  <c r="LI187" i="3" s="1"/>
  <c r="LI54" i="3"/>
  <c r="LI64" i="3"/>
  <c r="LI136" i="3"/>
  <c r="LI137" i="3" s="1"/>
  <c r="LI149" i="3" s="1"/>
  <c r="LI47" i="3"/>
  <c r="LI74" i="6" s="1"/>
  <c r="LI59" i="3"/>
  <c r="LI41" i="3"/>
  <c r="LI42" i="3" s="1"/>
  <c r="LI3" i="3" s="1"/>
  <c r="LJ17" i="3"/>
  <c r="LJ16" i="3"/>
  <c r="LK14" i="3"/>
  <c r="LJ2" i="3"/>
  <c r="LJ145" i="3" s="1"/>
  <c r="LJ84" i="3"/>
  <c r="LI156" i="3"/>
  <c r="LI90" i="3"/>
  <c r="LI94" i="3" s="1"/>
  <c r="LI96" i="3" s="1"/>
  <c r="LI61" i="3"/>
  <c r="LI110" i="3"/>
  <c r="LI118" i="3" s="1"/>
  <c r="LI53" i="3"/>
  <c r="AF159" i="3"/>
  <c r="LJ19" i="3"/>
  <c r="LI144" i="3"/>
  <c r="LI48" i="3"/>
  <c r="LI142" i="3" s="1"/>
  <c r="LI60" i="3"/>
  <c r="LI75" i="6" s="1"/>
  <c r="HZ157" i="7" l="1"/>
  <c r="HY168" i="7"/>
  <c r="LI82" i="6"/>
  <c r="AF104" i="6"/>
  <c r="AF34" i="6"/>
  <c r="AF21" i="6"/>
  <c r="JZ174" i="3"/>
  <c r="JZ67" i="6" s="1"/>
  <c r="KA146" i="3"/>
  <c r="KA150" i="3" s="1"/>
  <c r="LI186" i="3"/>
  <c r="LH73" i="3"/>
  <c r="LJ37" i="3"/>
  <c r="LJ38" i="3"/>
  <c r="LJ39" i="3"/>
  <c r="LJ33" i="3"/>
  <c r="LJ97" i="6" s="1"/>
  <c r="LJ31" i="3"/>
  <c r="LJ35" i="3"/>
  <c r="LJ32" i="3"/>
  <c r="LJ36" i="3"/>
  <c r="LJ34" i="3"/>
  <c r="LJ30" i="3"/>
  <c r="LH77" i="3"/>
  <c r="LK25" i="3"/>
  <c r="LK15" i="3"/>
  <c r="LK1" i="3"/>
  <c r="AF178" i="3"/>
  <c r="AF182" i="3" s="1"/>
  <c r="AF179" i="3"/>
  <c r="LI188" i="3"/>
  <c r="LI200" i="3" s="1"/>
  <c r="LH75" i="3"/>
  <c r="LH191" i="3" s="1"/>
  <c r="LH130" i="3"/>
  <c r="LH29" i="6" s="1"/>
  <c r="LH71" i="3"/>
  <c r="LJ126" i="3"/>
  <c r="LJ127" i="3" s="1"/>
  <c r="LJ117" i="3"/>
  <c r="LJ102" i="3"/>
  <c r="LJ103" i="3" s="1"/>
  <c r="LJ121" i="3"/>
  <c r="LJ122" i="3" s="1"/>
  <c r="LH78" i="3"/>
  <c r="LI101" i="3"/>
  <c r="LI105" i="3" s="1"/>
  <c r="LI28" i="6" s="1"/>
  <c r="LI112" i="3"/>
  <c r="LI135" i="3"/>
  <c r="LI157" i="3"/>
  <c r="LI185" i="3"/>
  <c r="LI143" i="3"/>
  <c r="LH72" i="3"/>
  <c r="LH76" i="3"/>
  <c r="LI190" i="3"/>
  <c r="LI193" i="3" s="1"/>
  <c r="LH79" i="3"/>
  <c r="LH74" i="3"/>
  <c r="LH98" i="6" s="1"/>
  <c r="IA157" i="7" l="1"/>
  <c r="HZ168" i="7"/>
  <c r="LH4" i="6"/>
  <c r="LH5" i="6" s="1"/>
  <c r="LI3" i="6"/>
  <c r="KA158" i="3"/>
  <c r="KA151" i="3"/>
  <c r="KA31" i="6" s="1"/>
  <c r="KA50" i="6" s="1"/>
  <c r="LH242" i="3"/>
  <c r="AF212" i="3"/>
  <c r="AF223" i="3" s="1"/>
  <c r="AF35" i="6" s="1"/>
  <c r="AF204" i="3"/>
  <c r="AF205" i="3" s="1"/>
  <c r="AG203" i="3" s="1"/>
  <c r="LJ50" i="3"/>
  <c r="LJ66" i="3"/>
  <c r="LJ136" i="3"/>
  <c r="LJ137" i="3" s="1"/>
  <c r="LJ149" i="3" s="1"/>
  <c r="LJ47" i="3"/>
  <c r="LJ74" i="6" s="1"/>
  <c r="LJ59" i="3"/>
  <c r="LJ41" i="3"/>
  <c r="LJ42" i="3" s="1"/>
  <c r="LJ3" i="3" s="1"/>
  <c r="LJ65" i="3"/>
  <c r="LJ49" i="3"/>
  <c r="LK17" i="3"/>
  <c r="LK16" i="3"/>
  <c r="LL14" i="3"/>
  <c r="LK2" i="3"/>
  <c r="LK145" i="3" s="1"/>
  <c r="LK84" i="3"/>
  <c r="LJ192" i="3"/>
  <c r="LJ63" i="3"/>
  <c r="LJ51" i="3"/>
  <c r="LJ187" i="3" s="1"/>
  <c r="LK19" i="3"/>
  <c r="LJ54" i="3"/>
  <c r="LJ64" i="3"/>
  <c r="LI123" i="3"/>
  <c r="LI128" i="3"/>
  <c r="LK89" i="3"/>
  <c r="LK5" i="3"/>
  <c r="LK26" i="3"/>
  <c r="LJ156" i="3"/>
  <c r="LJ90" i="3"/>
  <c r="LJ94" i="3" s="1"/>
  <c r="LJ96" i="3" s="1"/>
  <c r="LJ110" i="3"/>
  <c r="LJ118" i="3" s="1"/>
  <c r="LJ61" i="3"/>
  <c r="LJ53" i="3"/>
  <c r="LJ67" i="3"/>
  <c r="LJ55" i="3"/>
  <c r="LJ189" i="3" s="1"/>
  <c r="LJ144" i="3"/>
  <c r="LJ48" i="3"/>
  <c r="LJ142" i="3" s="1"/>
  <c r="LJ60" i="3"/>
  <c r="LI241" i="3"/>
  <c r="LJ62" i="3"/>
  <c r="LJ52" i="3"/>
  <c r="LJ4" i="3"/>
  <c r="IB157" i="7" l="1"/>
  <c r="IA168" i="7"/>
  <c r="LJ75" i="6"/>
  <c r="LJ82" i="6"/>
  <c r="KA174" i="3"/>
  <c r="KA67" i="6" s="1"/>
  <c r="KB146" i="3"/>
  <c r="KB150" i="3" s="1"/>
  <c r="LI130" i="3"/>
  <c r="LI77" i="3"/>
  <c r="LJ190" i="3"/>
  <c r="LJ193" i="3" s="1"/>
  <c r="LI79" i="3"/>
  <c r="LK39" i="3"/>
  <c r="LK38" i="3"/>
  <c r="LK31" i="3"/>
  <c r="LK32" i="3"/>
  <c r="LK36" i="3"/>
  <c r="LK34" i="3"/>
  <c r="LK30" i="3"/>
  <c r="LK37" i="3"/>
  <c r="LK35" i="3"/>
  <c r="LK33" i="3"/>
  <c r="LK97" i="6" s="1"/>
  <c r="AG207" i="3"/>
  <c r="LI78" i="3"/>
  <c r="LJ186" i="3"/>
  <c r="LI73" i="3"/>
  <c r="LJ135" i="3"/>
  <c r="LJ188" i="3"/>
  <c r="LJ200" i="3" s="1"/>
  <c r="LI75" i="3"/>
  <c r="LI191" i="3" s="1"/>
  <c r="LJ157" i="3"/>
  <c r="LL25" i="3"/>
  <c r="LL15" i="3"/>
  <c r="LL1" i="3"/>
  <c r="LI71" i="3"/>
  <c r="LI74" i="3"/>
  <c r="LI98" i="6" s="1"/>
  <c r="LJ185" i="3"/>
  <c r="LJ143" i="3"/>
  <c r="LI72" i="3"/>
  <c r="LJ112" i="3"/>
  <c r="LJ101" i="3"/>
  <c r="LJ105" i="3" s="1"/>
  <c r="LJ28" i="6" s="1"/>
  <c r="LK102" i="3"/>
  <c r="LK103" i="3" s="1"/>
  <c r="LK121" i="3"/>
  <c r="LK122" i="3" s="1"/>
  <c r="LK126" i="3"/>
  <c r="LK127" i="3" s="1"/>
  <c r="LK117" i="3"/>
  <c r="LI76" i="3"/>
  <c r="IC157" i="7" l="1"/>
  <c r="IB168" i="7"/>
  <c r="LJ3" i="6"/>
  <c r="LI242" i="3"/>
  <c r="LI29" i="6"/>
  <c r="KB158" i="3"/>
  <c r="KB151" i="3"/>
  <c r="KB31" i="6" s="1"/>
  <c r="KB50" i="6" s="1"/>
  <c r="LK144" i="3"/>
  <c r="LK48" i="3"/>
  <c r="LK142" i="3" s="1"/>
  <c r="LK60" i="3"/>
  <c r="LK67" i="3"/>
  <c r="LK55" i="3"/>
  <c r="LK189" i="3" s="1"/>
  <c r="LK50" i="3"/>
  <c r="LK66" i="3"/>
  <c r="LJ241" i="3"/>
  <c r="LJ123" i="3"/>
  <c r="LJ128" i="3"/>
  <c r="LK136" i="3"/>
  <c r="LK137" i="3" s="1"/>
  <c r="LK149" i="3" s="1"/>
  <c r="LK59" i="3"/>
  <c r="LK41" i="3"/>
  <c r="LK42" i="3" s="1"/>
  <c r="LK3" i="3" s="1"/>
  <c r="LK47" i="3"/>
  <c r="LK74" i="6" s="1"/>
  <c r="LL17" i="3"/>
  <c r="LL16" i="3"/>
  <c r="LM14" i="3"/>
  <c r="LL2" i="3"/>
  <c r="KC146" i="3" s="1"/>
  <c r="KC150" i="3" s="1"/>
  <c r="LL84" i="3"/>
  <c r="LK192" i="3"/>
  <c r="LK63" i="3"/>
  <c r="LK51" i="3"/>
  <c r="LK187" i="3" s="1"/>
  <c r="LK65" i="3"/>
  <c r="LK49" i="3"/>
  <c r="AG219" i="3"/>
  <c r="AG32" i="6" s="1"/>
  <c r="AG175" i="3"/>
  <c r="AG68" i="6" s="1"/>
  <c r="AG69" i="6" s="1"/>
  <c r="LK64" i="3"/>
  <c r="LK54" i="3"/>
  <c r="LK62" i="3"/>
  <c r="LK52" i="3"/>
  <c r="LK4" i="3"/>
  <c r="LL19" i="3"/>
  <c r="LL89" i="3"/>
  <c r="LL5" i="3"/>
  <c r="LL26" i="3"/>
  <c r="LK156" i="3"/>
  <c r="LK90" i="3"/>
  <c r="LK94" i="3" s="1"/>
  <c r="LK96" i="3" s="1"/>
  <c r="LK110" i="3"/>
  <c r="LK118" i="3" s="1"/>
  <c r="LK61" i="3"/>
  <c r="LK53" i="3"/>
  <c r="ID157" i="7" l="1"/>
  <c r="IC168" i="7"/>
  <c r="LL145" i="3"/>
  <c r="LK82" i="6"/>
  <c r="LI4" i="6"/>
  <c r="LI5" i="6" s="1"/>
  <c r="LK75" i="6"/>
  <c r="AG71" i="6"/>
  <c r="AG72" i="6"/>
  <c r="AG78" i="6" s="1"/>
  <c r="KC158" i="3"/>
  <c r="KC151" i="3"/>
  <c r="KC31" i="6" s="1"/>
  <c r="KC50" i="6" s="1"/>
  <c r="KB174" i="3"/>
  <c r="KB67" i="6" s="1"/>
  <c r="LJ130" i="3"/>
  <c r="LJ29" i="6" s="1"/>
  <c r="LK186" i="3"/>
  <c r="LJ73" i="3"/>
  <c r="AG159" i="3"/>
  <c r="LJ71" i="3"/>
  <c r="LM25" i="3"/>
  <c r="LM1" i="3"/>
  <c r="LM15" i="3"/>
  <c r="LK157" i="3"/>
  <c r="LK112" i="3"/>
  <c r="LK101" i="3"/>
  <c r="LK105" i="3" s="1"/>
  <c r="LK28" i="6" s="1"/>
  <c r="LL38" i="3"/>
  <c r="LL36" i="3"/>
  <c r="LL31" i="3"/>
  <c r="LL39" i="3"/>
  <c r="LL32" i="3"/>
  <c r="LL34" i="3"/>
  <c r="LL30" i="3"/>
  <c r="LL37" i="3"/>
  <c r="LL35" i="3"/>
  <c r="LL33" i="3"/>
  <c r="LL97" i="6" s="1"/>
  <c r="LJ78" i="3"/>
  <c r="LK185" i="3"/>
  <c r="LK143" i="3"/>
  <c r="LJ72" i="3"/>
  <c r="LJ242" i="3"/>
  <c r="LK190" i="3"/>
  <c r="LK193" i="3" s="1"/>
  <c r="LJ79" i="3"/>
  <c r="LJ74" i="3"/>
  <c r="LJ98" i="6" s="1"/>
  <c r="LJ77" i="3"/>
  <c r="LL117" i="3"/>
  <c r="LL126" i="3"/>
  <c r="LL127" i="3" s="1"/>
  <c r="LL121" i="3"/>
  <c r="LL122" i="3" s="1"/>
  <c r="LL102" i="3"/>
  <c r="LL103" i="3" s="1"/>
  <c r="LK188" i="3"/>
  <c r="LK200" i="3" s="1"/>
  <c r="LJ75" i="3"/>
  <c r="LJ191" i="3" s="1"/>
  <c r="LJ76" i="3"/>
  <c r="LK135" i="3"/>
  <c r="AG176" i="3"/>
  <c r="IE157" i="7" l="1"/>
  <c r="ID168" i="7"/>
  <c r="LK3" i="6"/>
  <c r="AG104" i="6"/>
  <c r="AG34" i="6"/>
  <c r="AG21" i="6"/>
  <c r="LJ4" i="6"/>
  <c r="LJ5" i="6" s="1"/>
  <c r="KC174" i="3"/>
  <c r="KC67" i="6" s="1"/>
  <c r="AG178" i="3"/>
  <c r="AG182" i="3" s="1"/>
  <c r="AG179" i="3"/>
  <c r="LL144" i="3"/>
  <c r="LL48" i="3"/>
  <c r="LL142" i="3" s="1"/>
  <c r="LL60" i="3"/>
  <c r="LL62" i="3"/>
  <c r="LL52" i="3"/>
  <c r="LL4" i="3"/>
  <c r="LL64" i="3"/>
  <c r="LL54" i="3"/>
  <c r="LM2" i="3"/>
  <c r="LM145" i="3" s="1"/>
  <c r="LM17" i="3"/>
  <c r="LM16" i="3"/>
  <c r="LN14" i="3"/>
  <c r="LM84" i="3"/>
  <c r="LL67" i="3"/>
  <c r="LL55" i="3"/>
  <c r="LL189" i="3" s="1"/>
  <c r="LL65" i="3"/>
  <c r="LL49" i="3"/>
  <c r="LM19" i="3"/>
  <c r="LL66" i="3"/>
  <c r="LL50" i="3"/>
  <c r="LK241" i="3"/>
  <c r="LL136" i="3"/>
  <c r="LL137" i="3" s="1"/>
  <c r="LL149" i="3" s="1"/>
  <c r="LL41" i="3"/>
  <c r="LL42" i="3" s="1"/>
  <c r="LL3" i="3" s="1"/>
  <c r="LL47" i="3"/>
  <c r="LL74" i="6" s="1"/>
  <c r="LL59" i="3"/>
  <c r="LK128" i="3"/>
  <c r="LK123" i="3"/>
  <c r="LM89" i="3"/>
  <c r="LM26" i="3"/>
  <c r="LM5" i="3"/>
  <c r="LL192" i="3"/>
  <c r="LL63" i="3"/>
  <c r="LL51" i="3"/>
  <c r="LL187" i="3" s="1"/>
  <c r="LL156" i="3"/>
  <c r="LL90" i="3"/>
  <c r="LL94" i="3" s="1"/>
  <c r="LL96" i="3" s="1"/>
  <c r="LL110" i="3"/>
  <c r="LL118" i="3" s="1"/>
  <c r="LL53" i="3"/>
  <c r="LL61" i="3"/>
  <c r="IF157" i="7" l="1"/>
  <c r="IE168" i="7"/>
  <c r="LL82" i="6"/>
  <c r="LL75" i="6"/>
  <c r="KD146" i="3"/>
  <c r="KD150" i="3" s="1"/>
  <c r="LK130" i="3"/>
  <c r="LK29" i="6" s="1"/>
  <c r="LK77" i="3"/>
  <c r="LL185" i="3"/>
  <c r="LL143" i="3"/>
  <c r="LK72" i="3"/>
  <c r="LL101" i="3"/>
  <c r="LL105" i="3" s="1"/>
  <c r="LL28" i="6" s="1"/>
  <c r="LL112" i="3"/>
  <c r="LL188" i="3"/>
  <c r="LL200" i="3" s="1"/>
  <c r="LK75" i="3"/>
  <c r="LK191" i="3" s="1"/>
  <c r="LL135" i="3"/>
  <c r="LL190" i="3"/>
  <c r="LL193" i="3" s="1"/>
  <c r="LK79" i="3"/>
  <c r="LK76" i="3"/>
  <c r="LK71" i="3"/>
  <c r="LM117" i="3"/>
  <c r="LM121" i="3"/>
  <c r="LM122" i="3" s="1"/>
  <c r="LM126" i="3"/>
  <c r="LM127" i="3" s="1"/>
  <c r="LM102" i="3"/>
  <c r="LM103" i="3" s="1"/>
  <c r="LK78" i="3"/>
  <c r="LN25" i="3"/>
  <c r="LN15" i="3"/>
  <c r="LN1" i="3"/>
  <c r="LK74" i="3"/>
  <c r="LK98" i="6" s="1"/>
  <c r="LL157" i="3"/>
  <c r="LM38" i="3"/>
  <c r="LM39" i="3"/>
  <c r="LM32" i="3"/>
  <c r="LM34" i="3"/>
  <c r="LM30" i="3"/>
  <c r="LM36" i="3"/>
  <c r="LM37" i="3"/>
  <c r="LM35" i="3"/>
  <c r="LM33" i="3"/>
  <c r="LM97" i="6" s="1"/>
  <c r="LM31" i="3"/>
  <c r="AG212" i="3"/>
  <c r="AG223" i="3" s="1"/>
  <c r="AG35" i="6" s="1"/>
  <c r="AG204" i="3"/>
  <c r="AG205" i="3" s="1"/>
  <c r="AH203" i="3" s="1"/>
  <c r="LL186" i="3"/>
  <c r="LK73" i="3"/>
  <c r="IG157" i="7" l="1"/>
  <c r="IF168" i="7"/>
  <c r="LL3" i="6"/>
  <c r="LK4" i="6"/>
  <c r="LK5" i="6" s="1"/>
  <c r="KD158" i="3"/>
  <c r="KD151" i="3"/>
  <c r="KD31" i="6" s="1"/>
  <c r="KD50" i="6" s="1"/>
  <c r="LK242" i="3"/>
  <c r="LM65" i="3"/>
  <c r="LM49" i="3"/>
  <c r="LN84" i="3"/>
  <c r="LO14" i="3"/>
  <c r="LN2" i="3"/>
  <c r="LN145" i="3" s="1"/>
  <c r="LN17" i="3"/>
  <c r="LN16" i="3"/>
  <c r="LM67" i="3"/>
  <c r="LM55" i="3"/>
  <c r="LM189" i="3" s="1"/>
  <c r="LM64" i="3"/>
  <c r="LM54" i="3"/>
  <c r="LN19" i="3"/>
  <c r="LL123" i="3"/>
  <c r="LL128" i="3"/>
  <c r="AH207" i="3"/>
  <c r="LN89" i="3"/>
  <c r="LN26" i="3"/>
  <c r="LN5" i="3"/>
  <c r="LL241" i="3"/>
  <c r="LM136" i="3"/>
  <c r="LM137" i="3" s="1"/>
  <c r="LM149" i="3" s="1"/>
  <c r="LM41" i="3"/>
  <c r="LM42" i="3" s="1"/>
  <c r="LM3" i="3" s="1"/>
  <c r="LM47" i="3"/>
  <c r="LM74" i="6" s="1"/>
  <c r="LM59" i="3"/>
  <c r="LM192" i="3"/>
  <c r="LM63" i="3"/>
  <c r="LM51" i="3"/>
  <c r="LM187" i="3" s="1"/>
  <c r="LM144" i="3"/>
  <c r="LM48" i="3"/>
  <c r="LM142" i="3" s="1"/>
  <c r="LM60" i="3"/>
  <c r="LM75" i="6" s="1"/>
  <c r="LM156" i="3"/>
  <c r="LM110" i="3"/>
  <c r="LM118" i="3" s="1"/>
  <c r="LM90" i="3"/>
  <c r="LM94" i="3" s="1"/>
  <c r="LM96" i="3" s="1"/>
  <c r="LM61" i="3"/>
  <c r="LM53" i="3"/>
  <c r="LM52" i="3"/>
  <c r="LM62" i="3"/>
  <c r="LM4" i="3"/>
  <c r="LM66" i="3"/>
  <c r="LM50" i="3"/>
  <c r="IH157" i="7" l="1"/>
  <c r="IG168" i="7"/>
  <c r="LM82" i="6"/>
  <c r="KD174" i="3"/>
  <c r="KD67" i="6" s="1"/>
  <c r="KE146" i="3"/>
  <c r="KE150" i="3" s="1"/>
  <c r="LL130" i="3"/>
  <c r="LL29" i="6" s="1"/>
  <c r="LM188" i="3"/>
  <c r="LM200" i="3" s="1"/>
  <c r="LL75" i="3"/>
  <c r="LL191" i="3" s="1"/>
  <c r="LM112" i="3"/>
  <c r="LM101" i="3"/>
  <c r="LM105" i="3" s="1"/>
  <c r="LM28" i="6" s="1"/>
  <c r="LL76" i="3"/>
  <c r="AH219" i="3"/>
  <c r="AH32" i="6" s="1"/>
  <c r="AH175" i="3"/>
  <c r="AH68" i="6" s="1"/>
  <c r="AH69" i="6" s="1"/>
  <c r="LO1" i="3"/>
  <c r="LO25" i="3"/>
  <c r="LO15" i="3"/>
  <c r="LO19" i="3" s="1"/>
  <c r="LM185" i="3"/>
  <c r="LM143" i="3"/>
  <c r="LL72" i="3"/>
  <c r="LL71" i="3"/>
  <c r="LM190" i="3"/>
  <c r="LM193" i="3" s="1"/>
  <c r="LL79" i="3"/>
  <c r="LM135" i="3"/>
  <c r="LL74" i="3"/>
  <c r="LL98" i="6" s="1"/>
  <c r="LN121" i="3"/>
  <c r="LN122" i="3" s="1"/>
  <c r="LN126" i="3"/>
  <c r="LN127" i="3" s="1"/>
  <c r="LN117" i="3"/>
  <c r="LN102" i="3"/>
  <c r="LN103" i="3" s="1"/>
  <c r="LN36" i="3"/>
  <c r="LN39" i="3"/>
  <c r="LN34" i="3"/>
  <c r="LN32" i="3"/>
  <c r="LN30" i="3"/>
  <c r="LN37" i="3"/>
  <c r="LN35" i="3"/>
  <c r="LN33" i="3"/>
  <c r="LN97" i="6" s="1"/>
  <c r="LN31" i="3"/>
  <c r="LN38" i="3"/>
  <c r="LL77" i="3"/>
  <c r="LL78" i="3"/>
  <c r="LM186" i="3"/>
  <c r="LL73" i="3"/>
  <c r="LM157" i="3"/>
  <c r="II157" i="7" l="1"/>
  <c r="IH168" i="7"/>
  <c r="LL4" i="6"/>
  <c r="LL5" i="6" s="1"/>
  <c r="LM3" i="6"/>
  <c r="AH71" i="6"/>
  <c r="AH72" i="6"/>
  <c r="AH78" i="6" s="1"/>
  <c r="KE158" i="3"/>
  <c r="KE151" i="3"/>
  <c r="KE31" i="6" s="1"/>
  <c r="KE50" i="6" s="1"/>
  <c r="LL242" i="3"/>
  <c r="LN65" i="3"/>
  <c r="LN49" i="3"/>
  <c r="LN66" i="3"/>
  <c r="LN50" i="3"/>
  <c r="LN62" i="3"/>
  <c r="LN52" i="3"/>
  <c r="LN4" i="3"/>
  <c r="AH176" i="3"/>
  <c r="LN144" i="3"/>
  <c r="LN60" i="3"/>
  <c r="LN48" i="3"/>
  <c r="LN142" i="3" s="1"/>
  <c r="LN67" i="3"/>
  <c r="LN55" i="3"/>
  <c r="LN189" i="3" s="1"/>
  <c r="AH159" i="3"/>
  <c r="LM241" i="3"/>
  <c r="LN64" i="3"/>
  <c r="LN54" i="3"/>
  <c r="LM128" i="3"/>
  <c r="LM123" i="3"/>
  <c r="LN136" i="3"/>
  <c r="LN137" i="3" s="1"/>
  <c r="LN149" i="3" s="1"/>
  <c r="LN41" i="3"/>
  <c r="LN42" i="3" s="1"/>
  <c r="LN3" i="3" s="1"/>
  <c r="LN47" i="3"/>
  <c r="LN74" i="6" s="1"/>
  <c r="LN59" i="3"/>
  <c r="LN156" i="3"/>
  <c r="LN110" i="3"/>
  <c r="LN118" i="3" s="1"/>
  <c r="LN90" i="3"/>
  <c r="LN94" i="3" s="1"/>
  <c r="LN96" i="3" s="1"/>
  <c r="LN61" i="3"/>
  <c r="LN53" i="3"/>
  <c r="LO17" i="3"/>
  <c r="LO16" i="3"/>
  <c r="LP14" i="3"/>
  <c r="LO2" i="3"/>
  <c r="KF146" i="3" s="1"/>
  <c r="KF150" i="3" s="1"/>
  <c r="LO84" i="3"/>
  <c r="LN192" i="3"/>
  <c r="LN51" i="3"/>
  <c r="LN187" i="3" s="1"/>
  <c r="LN63" i="3"/>
  <c r="LO89" i="3"/>
  <c r="LO5" i="3"/>
  <c r="LO26" i="3"/>
  <c r="IJ157" i="7" l="1"/>
  <c r="II168" i="7"/>
  <c r="LO145" i="3"/>
  <c r="LN75" i="6"/>
  <c r="AH104" i="6"/>
  <c r="AH21" i="6"/>
  <c r="AH34" i="6"/>
  <c r="LN82" i="6"/>
  <c r="KF158" i="3"/>
  <c r="KF151" i="3"/>
  <c r="KF31" i="6" s="1"/>
  <c r="KF50" i="6" s="1"/>
  <c r="KE174" i="3"/>
  <c r="KE67" i="6" s="1"/>
  <c r="LM130" i="3"/>
  <c r="LM29" i="6" s="1"/>
  <c r="LN188" i="3"/>
  <c r="LN200" i="3" s="1"/>
  <c r="LM75" i="3"/>
  <c r="LM191" i="3" s="1"/>
  <c r="AH178" i="3"/>
  <c r="AH182" i="3" s="1"/>
  <c r="AH179" i="3"/>
  <c r="LM78" i="3"/>
  <c r="LO36" i="3"/>
  <c r="LO39" i="3"/>
  <c r="LO37" i="3"/>
  <c r="LO33" i="3"/>
  <c r="LO97" i="6" s="1"/>
  <c r="LO34" i="3"/>
  <c r="LO30" i="3"/>
  <c r="LO35" i="3"/>
  <c r="LO31" i="3"/>
  <c r="LO38" i="3"/>
  <c r="LO32" i="3"/>
  <c r="LN186" i="3"/>
  <c r="LM73" i="3"/>
  <c r="LM71" i="3"/>
  <c r="LN101" i="3"/>
  <c r="LN105" i="3" s="1"/>
  <c r="LN28" i="6" s="1"/>
  <c r="LN112" i="3"/>
  <c r="LN135" i="3"/>
  <c r="LN190" i="3"/>
  <c r="LN193" i="3" s="1"/>
  <c r="LM79" i="3"/>
  <c r="LM77" i="3"/>
  <c r="LO121" i="3"/>
  <c r="LO122" i="3" s="1"/>
  <c r="LO126" i="3"/>
  <c r="LO127" i="3" s="1"/>
  <c r="LO117" i="3"/>
  <c r="LO102" i="3"/>
  <c r="LO103" i="3" s="1"/>
  <c r="LP1" i="3"/>
  <c r="LP25" i="3"/>
  <c r="LP15" i="3"/>
  <c r="LN157" i="3"/>
  <c r="LM76" i="3"/>
  <c r="LN185" i="3"/>
  <c r="LN143" i="3"/>
  <c r="LM72" i="3"/>
  <c r="LM74" i="3"/>
  <c r="LM98" i="6" s="1"/>
  <c r="IK157" i="7" l="1"/>
  <c r="IJ168" i="7"/>
  <c r="LN3" i="6"/>
  <c r="LM4" i="6"/>
  <c r="LM5" i="6" s="1"/>
  <c r="KF174" i="3"/>
  <c r="KF67" i="6" s="1"/>
  <c r="LO156" i="3"/>
  <c r="LO90" i="3"/>
  <c r="LO94" i="3" s="1"/>
  <c r="LO96" i="3" s="1"/>
  <c r="LO110" i="3"/>
  <c r="LO118" i="3" s="1"/>
  <c r="LO61" i="3"/>
  <c r="LO53" i="3"/>
  <c r="LO66" i="3"/>
  <c r="LO50" i="3"/>
  <c r="LO144" i="3"/>
  <c r="LO60" i="3"/>
  <c r="LO48" i="3"/>
  <c r="LO142" i="3" s="1"/>
  <c r="LN128" i="3"/>
  <c r="LN123" i="3"/>
  <c r="LO67" i="3"/>
  <c r="LO55" i="3"/>
  <c r="LO189" i="3" s="1"/>
  <c r="LO64" i="3"/>
  <c r="LO54" i="3"/>
  <c r="LO136" i="3"/>
  <c r="LO137" i="3" s="1"/>
  <c r="LO149" i="3" s="1"/>
  <c r="LO41" i="3"/>
  <c r="LO42" i="3" s="1"/>
  <c r="LO3" i="3" s="1"/>
  <c r="LO47" i="3"/>
  <c r="LO74" i="6" s="1"/>
  <c r="LO59" i="3"/>
  <c r="LP89" i="3"/>
  <c r="LP5" i="3"/>
  <c r="LP26" i="3"/>
  <c r="LO192" i="3"/>
  <c r="LO63" i="3"/>
  <c r="LO51" i="3"/>
  <c r="LO187" i="3" s="1"/>
  <c r="LP17" i="3"/>
  <c r="LP16" i="3"/>
  <c r="LQ14" i="3"/>
  <c r="LP2" i="3"/>
  <c r="KG146" i="3" s="1"/>
  <c r="KG150" i="3" s="1"/>
  <c r="LP84" i="3"/>
  <c r="LO52" i="3"/>
  <c r="LO62" i="3"/>
  <c r="LO4" i="3"/>
  <c r="LM242" i="3"/>
  <c r="LO65" i="3"/>
  <c r="LO49" i="3"/>
  <c r="LN241" i="3"/>
  <c r="LP19" i="3"/>
  <c r="AH212" i="3"/>
  <c r="AH223" i="3" s="1"/>
  <c r="AH35" i="6" s="1"/>
  <c r="AH204" i="3"/>
  <c r="AH205" i="3" s="1"/>
  <c r="AI203" i="3" s="1"/>
  <c r="IL157" i="7" l="1"/>
  <c r="IK168" i="7"/>
  <c r="LP145" i="3"/>
  <c r="LO75" i="6"/>
  <c r="LO82" i="6"/>
  <c r="KG158" i="3"/>
  <c r="KG151" i="3"/>
  <c r="KG31" i="6" s="1"/>
  <c r="KG50" i="6" s="1"/>
  <c r="LO157" i="3"/>
  <c r="LN77" i="3"/>
  <c r="LO186" i="3"/>
  <c r="LN73" i="3"/>
  <c r="LN76" i="3"/>
  <c r="LO112" i="3"/>
  <c r="LO101" i="3"/>
  <c r="LO105" i="3" s="1"/>
  <c r="LO28" i="6" s="1"/>
  <c r="LQ1" i="3"/>
  <c r="LQ15" i="3"/>
  <c r="LQ25" i="3"/>
  <c r="LO185" i="3"/>
  <c r="LO143" i="3"/>
  <c r="LN72" i="3"/>
  <c r="LN74" i="3"/>
  <c r="LN98" i="6" s="1"/>
  <c r="LP39" i="3"/>
  <c r="LP34" i="3"/>
  <c r="LP37" i="3"/>
  <c r="LP36" i="3"/>
  <c r="LP35" i="3"/>
  <c r="LP33" i="3"/>
  <c r="LP97" i="6" s="1"/>
  <c r="LP31" i="3"/>
  <c r="LP38" i="3"/>
  <c r="LP32" i="3"/>
  <c r="LP30" i="3"/>
  <c r="LO188" i="3"/>
  <c r="LO200" i="3" s="1"/>
  <c r="LN75" i="3"/>
  <c r="LN191" i="3" s="1"/>
  <c r="LN71" i="3"/>
  <c r="LO190" i="3"/>
  <c r="LO193" i="3" s="1"/>
  <c r="LN79" i="3"/>
  <c r="AI207" i="3"/>
  <c r="LO135" i="3"/>
  <c r="LP121" i="3"/>
  <c r="LP122" i="3" s="1"/>
  <c r="LP117" i="3"/>
  <c r="LP126" i="3"/>
  <c r="LP127" i="3" s="1"/>
  <c r="LP102" i="3"/>
  <c r="LP103" i="3" s="1"/>
  <c r="LN130" i="3"/>
  <c r="LN29" i="6" s="1"/>
  <c r="LN78" i="3"/>
  <c r="IM157" i="7" l="1"/>
  <c r="IL168" i="7"/>
  <c r="LO3" i="6"/>
  <c r="LN4" i="6"/>
  <c r="LN5" i="6" s="1"/>
  <c r="KG174" i="3"/>
  <c r="KG67" i="6" s="1"/>
  <c r="LQ16" i="3"/>
  <c r="LR14" i="3"/>
  <c r="LQ17" i="3"/>
  <c r="LQ2" i="3"/>
  <c r="LQ145" i="3" s="1"/>
  <c r="LQ84" i="3"/>
  <c r="LP52" i="3"/>
  <c r="LP62" i="3"/>
  <c r="LP4" i="3"/>
  <c r="LP67" i="3"/>
  <c r="LP55" i="3"/>
  <c r="LP189" i="3" s="1"/>
  <c r="LP144" i="3"/>
  <c r="LP48" i="3"/>
  <c r="LP142" i="3" s="1"/>
  <c r="LP60" i="3"/>
  <c r="LP64" i="3"/>
  <c r="LP54" i="3"/>
  <c r="LO241" i="3"/>
  <c r="LP136" i="3"/>
  <c r="LP137" i="3" s="1"/>
  <c r="LP149" i="3" s="1"/>
  <c r="LP41" i="3"/>
  <c r="LP42" i="3" s="1"/>
  <c r="LP3" i="3" s="1"/>
  <c r="LP47" i="3"/>
  <c r="LP74" i="6" s="1"/>
  <c r="LP59" i="3"/>
  <c r="LP192" i="3"/>
  <c r="LP63" i="3"/>
  <c r="LP51" i="3"/>
  <c r="LP187" i="3" s="1"/>
  <c r="LO128" i="3"/>
  <c r="LO123" i="3"/>
  <c r="AI219" i="3"/>
  <c r="AI32" i="6" s="1"/>
  <c r="AI175" i="3"/>
  <c r="AI68" i="6" s="1"/>
  <c r="AI69" i="6" s="1"/>
  <c r="LP110" i="3"/>
  <c r="LP118" i="3" s="1"/>
  <c r="LP156" i="3"/>
  <c r="LP61" i="3"/>
  <c r="LP53" i="3"/>
  <c r="LP90" i="3"/>
  <c r="LP94" i="3" s="1"/>
  <c r="LP96" i="3" s="1"/>
  <c r="LP66" i="3"/>
  <c r="LP50" i="3"/>
  <c r="LQ89" i="3"/>
  <c r="LQ5" i="3"/>
  <c r="LQ26" i="3"/>
  <c r="LN242" i="3"/>
  <c r="LP65" i="3"/>
  <c r="LP49" i="3"/>
  <c r="LQ19" i="3"/>
  <c r="IN157" i="7" l="1"/>
  <c r="IM168" i="7"/>
  <c r="LP82" i="6"/>
  <c r="LP75" i="6"/>
  <c r="AI71" i="6"/>
  <c r="AI72" i="6"/>
  <c r="AI78" i="6" s="1"/>
  <c r="KH146" i="3"/>
  <c r="KH150" i="3" s="1"/>
  <c r="LO71" i="3"/>
  <c r="LO77" i="3"/>
  <c r="AI176" i="3"/>
  <c r="LP135" i="3"/>
  <c r="LP190" i="3"/>
  <c r="LP193" i="3" s="1"/>
  <c r="LO79" i="3"/>
  <c r="LP112" i="3"/>
  <c r="LP101" i="3"/>
  <c r="LP105" i="3" s="1"/>
  <c r="LP28" i="6" s="1"/>
  <c r="LP185" i="3"/>
  <c r="LP143" i="3"/>
  <c r="LO72" i="3"/>
  <c r="AI159" i="3"/>
  <c r="LO76" i="3"/>
  <c r="LP186" i="3"/>
  <c r="LO73" i="3"/>
  <c r="LO74" i="3"/>
  <c r="LO98" i="6" s="1"/>
  <c r="LR25" i="3"/>
  <c r="LR15" i="3"/>
  <c r="LR1" i="3"/>
  <c r="LP157" i="3"/>
  <c r="LO130" i="3"/>
  <c r="LO29" i="6" s="1"/>
  <c r="LQ102" i="3"/>
  <c r="LQ103" i="3" s="1"/>
  <c r="LQ121" i="3"/>
  <c r="LQ122" i="3" s="1"/>
  <c r="LQ126" i="3"/>
  <c r="LQ127" i="3" s="1"/>
  <c r="LQ117" i="3"/>
  <c r="LP188" i="3"/>
  <c r="LP200" i="3" s="1"/>
  <c r="LO75" i="3"/>
  <c r="LO191" i="3" s="1"/>
  <c r="LQ37" i="3"/>
  <c r="LQ35" i="3"/>
  <c r="LQ36" i="3"/>
  <c r="LQ39" i="3"/>
  <c r="LQ33" i="3"/>
  <c r="LQ97" i="6" s="1"/>
  <c r="LQ31" i="3"/>
  <c r="LQ38" i="3"/>
  <c r="LQ32" i="3"/>
  <c r="LQ30" i="3"/>
  <c r="LQ34" i="3"/>
  <c r="LO78" i="3"/>
  <c r="IO157" i="7" l="1"/>
  <c r="IN168" i="7"/>
  <c r="LP3" i="6"/>
  <c r="LO4" i="6"/>
  <c r="LO5" i="6" s="1"/>
  <c r="AI104" i="6"/>
  <c r="AI34" i="6"/>
  <c r="AI21" i="6"/>
  <c r="KH158" i="3"/>
  <c r="KH151" i="3"/>
  <c r="KH31" i="6" s="1"/>
  <c r="KH50" i="6" s="1"/>
  <c r="LQ49" i="3"/>
  <c r="LQ65" i="3"/>
  <c r="LQ144" i="3"/>
  <c r="LQ48" i="3"/>
  <c r="LQ142" i="3" s="1"/>
  <c r="LQ60" i="3"/>
  <c r="LQ52" i="3"/>
  <c r="LQ62" i="3"/>
  <c r="LQ4" i="3"/>
  <c r="AI179" i="3"/>
  <c r="AI178" i="3"/>
  <c r="AI182" i="3" s="1"/>
  <c r="LP241" i="3"/>
  <c r="LQ66" i="3"/>
  <c r="LQ50" i="3"/>
  <c r="LQ54" i="3"/>
  <c r="LQ64" i="3"/>
  <c r="LP128" i="3"/>
  <c r="LP123" i="3"/>
  <c r="LQ192" i="3"/>
  <c r="LQ63" i="3"/>
  <c r="LQ51" i="3"/>
  <c r="LQ187" i="3" s="1"/>
  <c r="LQ67" i="3"/>
  <c r="LQ55" i="3"/>
  <c r="LQ189" i="3" s="1"/>
  <c r="LR17" i="3"/>
  <c r="LR16" i="3"/>
  <c r="LS14" i="3"/>
  <c r="LR2" i="3"/>
  <c r="LR145" i="3" s="1"/>
  <c r="LR84" i="3"/>
  <c r="LQ136" i="3"/>
  <c r="LQ137" i="3" s="1"/>
  <c r="LQ149" i="3" s="1"/>
  <c r="LQ47" i="3"/>
  <c r="LQ74" i="6" s="1"/>
  <c r="LQ59" i="3"/>
  <c r="LQ41" i="3"/>
  <c r="LQ42" i="3" s="1"/>
  <c r="LQ3" i="3" s="1"/>
  <c r="LR19" i="3"/>
  <c r="LO242" i="3"/>
  <c r="LQ156" i="3"/>
  <c r="LQ110" i="3"/>
  <c r="LQ118" i="3" s="1"/>
  <c r="LQ90" i="3"/>
  <c r="LQ94" i="3" s="1"/>
  <c r="LQ96" i="3" s="1"/>
  <c r="LQ61" i="3"/>
  <c r="LQ53" i="3"/>
  <c r="LR89" i="3"/>
  <c r="LR5" i="3"/>
  <c r="LR26" i="3"/>
  <c r="IP157" i="7" l="1"/>
  <c r="IO168" i="7"/>
  <c r="LQ82" i="6"/>
  <c r="LQ75" i="6"/>
  <c r="KH174" i="3"/>
  <c r="KH67" i="6" s="1"/>
  <c r="KI146" i="3"/>
  <c r="KI150" i="3" s="1"/>
  <c r="LQ188" i="3"/>
  <c r="LQ200" i="3" s="1"/>
  <c r="LP75" i="3"/>
  <c r="LP191" i="3" s="1"/>
  <c r="LP78" i="3"/>
  <c r="AI212" i="3"/>
  <c r="AI223" i="3" s="1"/>
  <c r="AI35" i="6" s="1"/>
  <c r="AI204" i="3"/>
  <c r="AI205" i="3" s="1"/>
  <c r="AJ203" i="3" s="1"/>
  <c r="LS25" i="3"/>
  <c r="LS15" i="3"/>
  <c r="LS1" i="3"/>
  <c r="LQ186" i="3"/>
  <c r="LP73" i="3"/>
  <c r="LR37" i="3"/>
  <c r="LR38" i="3"/>
  <c r="LR39" i="3"/>
  <c r="LR35" i="3"/>
  <c r="LR36" i="3"/>
  <c r="LR33" i="3"/>
  <c r="LR97" i="6" s="1"/>
  <c r="LR31" i="3"/>
  <c r="LR32" i="3"/>
  <c r="LR30" i="3"/>
  <c r="LR34" i="3"/>
  <c r="LQ185" i="3"/>
  <c r="LQ143" i="3"/>
  <c r="LP72" i="3"/>
  <c r="LQ112" i="3"/>
  <c r="LQ101" i="3"/>
  <c r="LQ105" i="3" s="1"/>
  <c r="LQ28" i="6" s="1"/>
  <c r="LP130" i="3"/>
  <c r="LP29" i="6" s="1"/>
  <c r="LR126" i="3"/>
  <c r="LR127" i="3" s="1"/>
  <c r="LR117" i="3"/>
  <c r="LR102" i="3"/>
  <c r="LR103" i="3" s="1"/>
  <c r="LR121" i="3"/>
  <c r="LR122" i="3" s="1"/>
  <c r="LP71" i="3"/>
  <c r="LQ135" i="3"/>
  <c r="LP76" i="3"/>
  <c r="LP77" i="3"/>
  <c r="LQ157" i="3"/>
  <c r="LQ190" i="3"/>
  <c r="LQ193" i="3" s="1"/>
  <c r="LP79" i="3"/>
  <c r="LP74" i="3"/>
  <c r="LP98" i="6" s="1"/>
  <c r="IQ157" i="7" l="1"/>
  <c r="IP168" i="7"/>
  <c r="LP4" i="6"/>
  <c r="LP5" i="6" s="1"/>
  <c r="LQ3" i="6"/>
  <c r="KI158" i="3"/>
  <c r="KI151" i="3"/>
  <c r="KI31" i="6" s="1"/>
  <c r="KI50" i="6" s="1"/>
  <c r="LQ128" i="3"/>
  <c r="LQ123" i="3"/>
  <c r="LR62" i="3"/>
  <c r="LR52" i="3"/>
  <c r="LR4" i="3"/>
  <c r="LR54" i="3"/>
  <c r="LR64" i="3"/>
  <c r="LR67" i="3"/>
  <c r="LR55" i="3"/>
  <c r="LR189" i="3" s="1"/>
  <c r="LR50" i="3"/>
  <c r="LR66" i="3"/>
  <c r="LR192" i="3"/>
  <c r="LR63" i="3"/>
  <c r="LR51" i="3"/>
  <c r="LR187" i="3" s="1"/>
  <c r="LR65" i="3"/>
  <c r="LR49" i="3"/>
  <c r="LS17" i="3"/>
  <c r="LS16" i="3"/>
  <c r="LT14" i="3"/>
  <c r="LS2" i="3"/>
  <c r="LS145" i="3" s="1"/>
  <c r="LS84" i="3"/>
  <c r="LR136" i="3"/>
  <c r="LR137" i="3" s="1"/>
  <c r="LR149" i="3" s="1"/>
  <c r="LR47" i="3"/>
  <c r="LR74" i="6" s="1"/>
  <c r="LR59" i="3"/>
  <c r="LR41" i="3"/>
  <c r="LR42" i="3" s="1"/>
  <c r="LR3" i="3" s="1"/>
  <c r="LS19" i="3"/>
  <c r="LP242" i="3"/>
  <c r="LR156" i="3"/>
  <c r="LR110" i="3"/>
  <c r="LR118" i="3" s="1"/>
  <c r="LR90" i="3"/>
  <c r="LR94" i="3" s="1"/>
  <c r="LR96" i="3" s="1"/>
  <c r="LR61" i="3"/>
  <c r="LR53" i="3"/>
  <c r="LS89" i="3"/>
  <c r="LS5" i="3"/>
  <c r="LS26" i="3"/>
  <c r="LQ241" i="3"/>
  <c r="LR144" i="3"/>
  <c r="LR48" i="3"/>
  <c r="LR142" i="3" s="1"/>
  <c r="LR60" i="3"/>
  <c r="AJ207" i="3"/>
  <c r="IR157" i="7" l="1"/>
  <c r="IQ168" i="7"/>
  <c r="LR75" i="6"/>
  <c r="LR82" i="6"/>
  <c r="KI174" i="3"/>
  <c r="KI67" i="6" s="1"/>
  <c r="KJ146" i="3"/>
  <c r="KJ150" i="3" s="1"/>
  <c r="LR112" i="3"/>
  <c r="LR101" i="3"/>
  <c r="LR105" i="3" s="1"/>
  <c r="LR28" i="6" s="1"/>
  <c r="LR188" i="3"/>
  <c r="LR200" i="3" s="1"/>
  <c r="LQ75" i="3"/>
  <c r="LQ191" i="3" s="1"/>
  <c r="LT25" i="3"/>
  <c r="LT15" i="3"/>
  <c r="LT1" i="3"/>
  <c r="LQ74" i="3"/>
  <c r="LQ98" i="6" s="1"/>
  <c r="LS39" i="3"/>
  <c r="LS37" i="3"/>
  <c r="LS33" i="3"/>
  <c r="LS97" i="6" s="1"/>
  <c r="LS31" i="3"/>
  <c r="LS38" i="3"/>
  <c r="LS35" i="3"/>
  <c r="LS32" i="3"/>
  <c r="LS30" i="3"/>
  <c r="LS34" i="3"/>
  <c r="LS36" i="3"/>
  <c r="LQ76" i="3"/>
  <c r="LQ71" i="3"/>
  <c r="LQ78" i="3"/>
  <c r="LR135" i="3"/>
  <c r="LQ130" i="3"/>
  <c r="LQ29" i="6" s="1"/>
  <c r="LS121" i="3"/>
  <c r="LS122" i="3" s="1"/>
  <c r="LS117" i="3"/>
  <c r="LS126" i="3"/>
  <c r="LS127" i="3" s="1"/>
  <c r="LS102" i="3"/>
  <c r="LS103" i="3" s="1"/>
  <c r="LR157" i="3"/>
  <c r="LQ77" i="3"/>
  <c r="AJ219" i="3"/>
  <c r="AJ32" i="6" s="1"/>
  <c r="AJ175" i="3"/>
  <c r="AJ68" i="6" s="1"/>
  <c r="AJ69" i="6" s="1"/>
  <c r="LR185" i="3"/>
  <c r="LR143" i="3"/>
  <c r="LQ72" i="3"/>
  <c r="LR186" i="3"/>
  <c r="LQ73" i="3"/>
  <c r="LR190" i="3"/>
  <c r="LR193" i="3" s="1"/>
  <c r="LQ79" i="3"/>
  <c r="IS157" i="7" l="1"/>
  <c r="IR168" i="7"/>
  <c r="LR3" i="6"/>
  <c r="LQ4" i="6"/>
  <c r="LQ5" i="6" s="1"/>
  <c r="AJ72" i="6"/>
  <c r="AJ78" i="6" s="1"/>
  <c r="AJ71" i="6"/>
  <c r="KJ158" i="3"/>
  <c r="KJ151" i="3"/>
  <c r="KJ31" i="6" s="1"/>
  <c r="KJ50" i="6" s="1"/>
  <c r="AJ176" i="3"/>
  <c r="LS59" i="3"/>
  <c r="LS41" i="3"/>
  <c r="LS42" i="3" s="1"/>
  <c r="LS3" i="3" s="1"/>
  <c r="LS47" i="3"/>
  <c r="LS74" i="6" s="1"/>
  <c r="LS136" i="3"/>
  <c r="LS137" i="3" s="1"/>
  <c r="LS149" i="3" s="1"/>
  <c r="AJ159" i="3"/>
  <c r="LS156" i="3"/>
  <c r="LS110" i="3"/>
  <c r="LS118" i="3" s="1"/>
  <c r="LS90" i="3"/>
  <c r="LS94" i="3" s="1"/>
  <c r="LS96" i="3" s="1"/>
  <c r="LS61" i="3"/>
  <c r="LS53" i="3"/>
  <c r="LQ242" i="3"/>
  <c r="LS67" i="3"/>
  <c r="LS55" i="3"/>
  <c r="LS189" i="3" s="1"/>
  <c r="LS65" i="3"/>
  <c r="LS49" i="3"/>
  <c r="LT17" i="3"/>
  <c r="LT16" i="3"/>
  <c r="LU14" i="3"/>
  <c r="LT2" i="3"/>
  <c r="LT145" i="3" s="1"/>
  <c r="LT84" i="3"/>
  <c r="LS144" i="3"/>
  <c r="LS48" i="3"/>
  <c r="LS142" i="3" s="1"/>
  <c r="LS60" i="3"/>
  <c r="LS75" i="6" s="1"/>
  <c r="LT19" i="3"/>
  <c r="LS62" i="3"/>
  <c r="LS52" i="3"/>
  <c r="LS4" i="3"/>
  <c r="LT89" i="3"/>
  <c r="LT5" i="3"/>
  <c r="LT26" i="3"/>
  <c r="LS64" i="3"/>
  <c r="LS54" i="3"/>
  <c r="LR241" i="3"/>
  <c r="LS192" i="3"/>
  <c r="LS51" i="3"/>
  <c r="LS187" i="3" s="1"/>
  <c r="LS63" i="3"/>
  <c r="LS50" i="3"/>
  <c r="LS66" i="3"/>
  <c r="LR123" i="3"/>
  <c r="LR128" i="3"/>
  <c r="IT157" i="7" l="1"/>
  <c r="IS168" i="7"/>
  <c r="AJ104" i="6"/>
  <c r="AJ34" i="6"/>
  <c r="AJ21" i="6"/>
  <c r="LS82" i="6"/>
  <c r="KJ174" i="3"/>
  <c r="KJ67" i="6" s="1"/>
  <c r="KK146" i="3"/>
  <c r="KK150" i="3" s="1"/>
  <c r="LR76" i="3"/>
  <c r="LR74" i="3"/>
  <c r="LR98" i="6" s="1"/>
  <c r="LS112" i="3"/>
  <c r="LS101" i="3"/>
  <c r="LS105" i="3" s="1"/>
  <c r="LS28" i="6" s="1"/>
  <c r="LS157" i="3"/>
  <c r="LS190" i="3"/>
  <c r="LS193" i="3" s="1"/>
  <c r="LR79" i="3"/>
  <c r="LS135" i="3"/>
  <c r="LU25" i="3"/>
  <c r="LU1" i="3"/>
  <c r="LU15" i="3"/>
  <c r="LU19" i="3" s="1"/>
  <c r="LR130" i="3"/>
  <c r="LR29" i="6" s="1"/>
  <c r="LT38" i="3"/>
  <c r="LT36" i="3"/>
  <c r="LT31" i="3"/>
  <c r="LT39" i="3"/>
  <c r="LT32" i="3"/>
  <c r="LT30" i="3"/>
  <c r="LT34" i="3"/>
  <c r="LT37" i="3"/>
  <c r="LT33" i="3"/>
  <c r="LT97" i="6" s="1"/>
  <c r="LT35" i="3"/>
  <c r="LR71" i="3"/>
  <c r="LS188" i="3"/>
  <c r="LS200" i="3" s="1"/>
  <c r="LR75" i="3"/>
  <c r="LR191" i="3" s="1"/>
  <c r="LT117" i="3"/>
  <c r="LT126" i="3"/>
  <c r="LT127" i="3" s="1"/>
  <c r="LT102" i="3"/>
  <c r="LT103" i="3" s="1"/>
  <c r="LT121" i="3"/>
  <c r="LT122" i="3" s="1"/>
  <c r="AJ179" i="3"/>
  <c r="AJ178" i="3"/>
  <c r="AJ182" i="3" s="1"/>
  <c r="LS185" i="3"/>
  <c r="LS143" i="3"/>
  <c r="LR72" i="3"/>
  <c r="LR78" i="3"/>
  <c r="LR77" i="3"/>
  <c r="LS186" i="3"/>
  <c r="LR73" i="3"/>
  <c r="IU157" i="7" l="1"/>
  <c r="IT168" i="7"/>
  <c r="LR4" i="6"/>
  <c r="LR5" i="6" s="1"/>
  <c r="LS3" i="6"/>
  <c r="KK158" i="3"/>
  <c r="KK151" i="3"/>
  <c r="KK31" i="6" s="1"/>
  <c r="KK50" i="6" s="1"/>
  <c r="LT136" i="3"/>
  <c r="LT137" i="3" s="1"/>
  <c r="LT149" i="3" s="1"/>
  <c r="LT41" i="3"/>
  <c r="LT42" i="3" s="1"/>
  <c r="LT3" i="3" s="1"/>
  <c r="LT47" i="3"/>
  <c r="LT74" i="6" s="1"/>
  <c r="LT59" i="3"/>
  <c r="LT156" i="3"/>
  <c r="LT90" i="3"/>
  <c r="LT94" i="3" s="1"/>
  <c r="LT96" i="3" s="1"/>
  <c r="LT53" i="3"/>
  <c r="LT110" i="3"/>
  <c r="LT118" i="3" s="1"/>
  <c r="LT61" i="3"/>
  <c r="LT66" i="3"/>
  <c r="LT50" i="3"/>
  <c r="LU89" i="3"/>
  <c r="LU26" i="3"/>
  <c r="LU5" i="3"/>
  <c r="LS241" i="3"/>
  <c r="LT144" i="3"/>
  <c r="LT48" i="3"/>
  <c r="LT142" i="3" s="1"/>
  <c r="LT60" i="3"/>
  <c r="LS123" i="3"/>
  <c r="LS128" i="3"/>
  <c r="AJ212" i="3"/>
  <c r="AJ223" i="3" s="1"/>
  <c r="AJ35" i="6" s="1"/>
  <c r="AJ204" i="3"/>
  <c r="AJ205" i="3" s="1"/>
  <c r="AK203" i="3" s="1"/>
  <c r="LT55" i="3"/>
  <c r="LT189" i="3" s="1"/>
  <c r="LT67" i="3"/>
  <c r="LT64" i="3"/>
  <c r="LT54" i="3"/>
  <c r="LT62" i="3"/>
  <c r="LT52" i="3"/>
  <c r="LT4" i="3"/>
  <c r="LT49" i="3"/>
  <c r="LT65" i="3"/>
  <c r="LR242" i="3"/>
  <c r="LT192" i="3"/>
  <c r="LT51" i="3"/>
  <c r="LT187" i="3" s="1"/>
  <c r="LT63" i="3"/>
  <c r="LU2" i="3"/>
  <c r="LU145" i="3" s="1"/>
  <c r="LU17" i="3"/>
  <c r="LU16" i="3"/>
  <c r="LV14" i="3"/>
  <c r="LU84" i="3"/>
  <c r="IV157" i="7" l="1"/>
  <c r="IU168" i="7"/>
  <c r="LT82" i="6"/>
  <c r="LT75" i="6"/>
  <c r="KK174" i="3"/>
  <c r="KK67" i="6" s="1"/>
  <c r="KL146" i="3"/>
  <c r="KL150" i="3" s="1"/>
  <c r="LS130" i="3"/>
  <c r="LS29" i="6" s="1"/>
  <c r="LV15" i="3"/>
  <c r="LV1" i="3"/>
  <c r="LV25" i="3"/>
  <c r="LT188" i="3"/>
  <c r="LT200" i="3" s="1"/>
  <c r="LS75" i="3"/>
  <c r="LS191" i="3" s="1"/>
  <c r="LU117" i="3"/>
  <c r="LU121" i="3"/>
  <c r="LU122" i="3" s="1"/>
  <c r="LU126" i="3"/>
  <c r="LU127" i="3" s="1"/>
  <c r="LU102" i="3"/>
  <c r="LU103" i="3" s="1"/>
  <c r="LT112" i="3"/>
  <c r="LT101" i="3"/>
  <c r="LT105" i="3" s="1"/>
  <c r="LT28" i="6" s="1"/>
  <c r="LS71" i="3"/>
  <c r="LS77" i="3"/>
  <c r="LT185" i="3"/>
  <c r="LT143" i="3"/>
  <c r="LS72" i="3"/>
  <c r="LT135" i="3"/>
  <c r="LT190" i="3"/>
  <c r="LT193" i="3" s="1"/>
  <c r="LS79" i="3"/>
  <c r="LS78" i="3"/>
  <c r="LT157" i="3"/>
  <c r="LS76" i="3"/>
  <c r="LU38" i="3"/>
  <c r="LU39" i="3"/>
  <c r="LU32" i="3"/>
  <c r="LU30" i="3"/>
  <c r="LU34" i="3"/>
  <c r="LU36" i="3"/>
  <c r="LU35" i="3"/>
  <c r="LU31" i="3"/>
  <c r="LU37" i="3"/>
  <c r="LU33" i="3"/>
  <c r="LU97" i="6" s="1"/>
  <c r="LS74" i="3"/>
  <c r="LS98" i="6" s="1"/>
  <c r="AK207" i="3"/>
  <c r="LT186" i="3"/>
  <c r="LS73" i="3"/>
  <c r="IW157" i="7" l="1"/>
  <c r="IV168" i="7"/>
  <c r="LS242" i="3"/>
  <c r="LS4" i="6"/>
  <c r="LS5" i="6" s="1"/>
  <c r="LT3" i="6"/>
  <c r="KL158" i="3"/>
  <c r="KL151" i="3"/>
  <c r="KL31" i="6" s="1"/>
  <c r="KL50" i="6" s="1"/>
  <c r="LU156" i="3"/>
  <c r="LU110" i="3"/>
  <c r="LU118" i="3" s="1"/>
  <c r="LU90" i="3"/>
  <c r="LU94" i="3" s="1"/>
  <c r="LU96" i="3" s="1"/>
  <c r="LU61" i="3"/>
  <c r="LU53" i="3"/>
  <c r="LU66" i="3"/>
  <c r="LU50" i="3"/>
  <c r="LU49" i="3"/>
  <c r="LU65" i="3"/>
  <c r="LU144" i="3"/>
  <c r="LU48" i="3"/>
  <c r="LU142" i="3" s="1"/>
  <c r="LU60" i="3"/>
  <c r="LU55" i="3"/>
  <c r="LU189" i="3" s="1"/>
  <c r="LU67" i="3"/>
  <c r="LV89" i="3"/>
  <c r="LV26" i="3"/>
  <c r="LV5" i="3"/>
  <c r="LU62" i="3"/>
  <c r="LU52" i="3"/>
  <c r="LU4" i="3"/>
  <c r="LU64" i="3"/>
  <c r="LU54" i="3"/>
  <c r="LT241" i="3"/>
  <c r="AK219" i="3"/>
  <c r="AK32" i="6" s="1"/>
  <c r="AK175" i="3"/>
  <c r="AK68" i="6" s="1"/>
  <c r="AK69" i="6" s="1"/>
  <c r="LU192" i="3"/>
  <c r="LU51" i="3"/>
  <c r="LU187" i="3" s="1"/>
  <c r="LU63" i="3"/>
  <c r="LT128" i="3"/>
  <c r="LT123" i="3"/>
  <c r="LV84" i="3"/>
  <c r="LW14" i="3"/>
  <c r="LV2" i="3"/>
  <c r="LV145" i="3" s="1"/>
  <c r="LV17" i="3"/>
  <c r="LV16" i="3"/>
  <c r="LU136" i="3"/>
  <c r="LU137" i="3" s="1"/>
  <c r="LU149" i="3" s="1"/>
  <c r="LU41" i="3"/>
  <c r="LU42" i="3" s="1"/>
  <c r="LU3" i="3" s="1"/>
  <c r="LU47" i="3"/>
  <c r="LU74" i="6" s="1"/>
  <c r="LU59" i="3"/>
  <c r="LV19" i="3"/>
  <c r="IX157" i="7" l="1"/>
  <c r="IW168" i="7"/>
  <c r="LU75" i="6"/>
  <c r="LU82" i="6"/>
  <c r="AK71" i="6"/>
  <c r="AK72" i="6"/>
  <c r="AK78" i="6" s="1"/>
  <c r="KL174" i="3"/>
  <c r="KL67" i="6" s="1"/>
  <c r="KM146" i="3"/>
  <c r="KM150" i="3" s="1"/>
  <c r="LT130" i="3"/>
  <c r="LT76" i="3"/>
  <c r="LT77" i="3"/>
  <c r="LT78" i="3"/>
  <c r="LW1" i="3"/>
  <c r="LW25" i="3"/>
  <c r="LW15" i="3"/>
  <c r="LW19" i="3" s="1"/>
  <c r="AK176" i="3"/>
  <c r="LU190" i="3"/>
  <c r="LU193" i="3" s="1"/>
  <c r="LT79" i="3"/>
  <c r="LU135" i="3"/>
  <c r="LT74" i="3"/>
  <c r="LT98" i="6" s="1"/>
  <c r="LU186" i="3"/>
  <c r="LT73" i="3"/>
  <c r="LU112" i="3"/>
  <c r="LU101" i="3"/>
  <c r="LU105" i="3" s="1"/>
  <c r="LU28" i="6" s="1"/>
  <c r="LU157" i="3"/>
  <c r="LU185" i="3"/>
  <c r="LU143" i="3"/>
  <c r="LT72" i="3"/>
  <c r="LT71" i="3"/>
  <c r="AK159" i="3"/>
  <c r="LV36" i="3"/>
  <c r="LV39" i="3"/>
  <c r="LV30" i="3"/>
  <c r="LV38" i="3"/>
  <c r="LV34" i="3"/>
  <c r="LV32" i="3"/>
  <c r="LV35" i="3"/>
  <c r="LV37" i="3"/>
  <c r="LV33" i="3"/>
  <c r="LV97" i="6" s="1"/>
  <c r="LV31" i="3"/>
  <c r="LU188" i="3"/>
  <c r="LU200" i="3" s="1"/>
  <c r="LT75" i="3"/>
  <c r="LT191" i="3" s="1"/>
  <c r="LV102" i="3"/>
  <c r="LV103" i="3" s="1"/>
  <c r="LV121" i="3"/>
  <c r="LV122" i="3" s="1"/>
  <c r="LV126" i="3"/>
  <c r="LV127" i="3" s="1"/>
  <c r="LV117" i="3"/>
  <c r="IY157" i="7" l="1"/>
  <c r="IX168" i="7"/>
  <c r="AK104" i="6"/>
  <c r="AK34" i="6"/>
  <c r="AK21" i="6"/>
  <c r="LT242" i="3"/>
  <c r="LT29" i="6"/>
  <c r="LU3" i="6"/>
  <c r="KM158" i="3"/>
  <c r="KM151" i="3"/>
  <c r="KM31" i="6" s="1"/>
  <c r="KM50" i="6" s="1"/>
  <c r="LV49" i="3"/>
  <c r="LV65" i="3"/>
  <c r="LV144" i="3"/>
  <c r="LV60" i="3"/>
  <c r="LV48" i="3"/>
  <c r="LV142" i="3" s="1"/>
  <c r="LV66" i="3"/>
  <c r="LV50" i="3"/>
  <c r="LV62" i="3"/>
  <c r="LV52" i="3"/>
  <c r="LV4" i="3"/>
  <c r="LV64" i="3"/>
  <c r="LV54" i="3"/>
  <c r="AK179" i="3"/>
  <c r="AK178" i="3"/>
  <c r="AK182" i="3" s="1"/>
  <c r="LV55" i="3"/>
  <c r="LV189" i="3" s="1"/>
  <c r="LV67" i="3"/>
  <c r="LU241" i="3"/>
  <c r="LV136" i="3"/>
  <c r="LV137" i="3" s="1"/>
  <c r="LV149" i="3" s="1"/>
  <c r="LV41" i="3"/>
  <c r="LV42" i="3" s="1"/>
  <c r="LV3" i="3" s="1"/>
  <c r="LV47" i="3"/>
  <c r="LV74" i="6" s="1"/>
  <c r="LV59" i="3"/>
  <c r="LV156" i="3"/>
  <c r="LV110" i="3"/>
  <c r="LV118" i="3" s="1"/>
  <c r="LV90" i="3"/>
  <c r="LV94" i="3" s="1"/>
  <c r="LV96" i="3" s="1"/>
  <c r="LV61" i="3"/>
  <c r="LV53" i="3"/>
  <c r="LU123" i="3"/>
  <c r="LU128" i="3"/>
  <c r="LW17" i="3"/>
  <c r="LW16" i="3"/>
  <c r="LX14" i="3"/>
  <c r="LW2" i="3"/>
  <c r="KN146" i="3" s="1"/>
  <c r="KN150" i="3" s="1"/>
  <c r="LW84" i="3"/>
  <c r="LV192" i="3"/>
  <c r="LV51" i="3"/>
  <c r="LV187" i="3" s="1"/>
  <c r="LV63" i="3"/>
  <c r="LW89" i="3"/>
  <c r="LW5" i="3"/>
  <c r="LW26" i="3"/>
  <c r="IZ157" i="7" l="1"/>
  <c r="IY168" i="7"/>
  <c r="LW145" i="3"/>
  <c r="LV82" i="6"/>
  <c r="LV75" i="6"/>
  <c r="LT4" i="6"/>
  <c r="LT5" i="6" s="1"/>
  <c r="KN158" i="3"/>
  <c r="KN151" i="3"/>
  <c r="KN31" i="6" s="1"/>
  <c r="KN50" i="6" s="1"/>
  <c r="KM174" i="3"/>
  <c r="KM67" i="6" s="1"/>
  <c r="LU130" i="3"/>
  <c r="LU29" i="6" s="1"/>
  <c r="LV157" i="3"/>
  <c r="LV112" i="3"/>
  <c r="LV101" i="3"/>
  <c r="LV105" i="3" s="1"/>
  <c r="LV28" i="6" s="1"/>
  <c r="LV186" i="3"/>
  <c r="LU73" i="3"/>
  <c r="AK212" i="3"/>
  <c r="AK223" i="3" s="1"/>
  <c r="AK35" i="6" s="1"/>
  <c r="AK204" i="3"/>
  <c r="AK205" i="3" s="1"/>
  <c r="AL203" i="3" s="1"/>
  <c r="LU74" i="3"/>
  <c r="LU98" i="6" s="1"/>
  <c r="LW121" i="3"/>
  <c r="LW122" i="3" s="1"/>
  <c r="LW126" i="3"/>
  <c r="LW127" i="3" s="1"/>
  <c r="LW102" i="3"/>
  <c r="LW103" i="3" s="1"/>
  <c r="LW117" i="3"/>
  <c r="LX1" i="3"/>
  <c r="LX25" i="3"/>
  <c r="LX15" i="3"/>
  <c r="LX19" i="3" s="1"/>
  <c r="LV188" i="3"/>
  <c r="LV200" i="3" s="1"/>
  <c r="LU75" i="3"/>
  <c r="LU191" i="3" s="1"/>
  <c r="LW36" i="3"/>
  <c r="LW39" i="3"/>
  <c r="LW37" i="3"/>
  <c r="LW33" i="3"/>
  <c r="LW97" i="6" s="1"/>
  <c r="LW38" i="3"/>
  <c r="LW34" i="3"/>
  <c r="LW32" i="3"/>
  <c r="LW35" i="3"/>
  <c r="LW30" i="3"/>
  <c r="LW31" i="3"/>
  <c r="LU77" i="3"/>
  <c r="LV185" i="3"/>
  <c r="LV143" i="3"/>
  <c r="LU72" i="3"/>
  <c r="LU71" i="3"/>
  <c r="LU78" i="3"/>
  <c r="LV135" i="3"/>
  <c r="LV190" i="3"/>
  <c r="LV193" i="3" s="1"/>
  <c r="LU79" i="3"/>
  <c r="LU76" i="3"/>
  <c r="JA157" i="7" l="1"/>
  <c r="IZ168" i="7"/>
  <c r="LU4" i="6"/>
  <c r="LU5" i="6" s="1"/>
  <c r="LV3" i="6"/>
  <c r="KN174" i="3"/>
  <c r="KN67" i="6" s="1"/>
  <c r="LU242" i="3"/>
  <c r="LW62" i="3"/>
  <c r="LW52" i="3"/>
  <c r="LW4" i="3"/>
  <c r="LX89" i="3"/>
  <c r="LX5" i="3"/>
  <c r="LX26" i="3"/>
  <c r="AL207" i="3"/>
  <c r="LW144" i="3"/>
  <c r="LW60" i="3"/>
  <c r="LW48" i="3"/>
  <c r="LW142" i="3" s="1"/>
  <c r="LW66" i="3"/>
  <c r="LW50" i="3"/>
  <c r="LW136" i="3"/>
  <c r="LW137" i="3" s="1"/>
  <c r="LW149" i="3" s="1"/>
  <c r="LW41" i="3"/>
  <c r="LW42" i="3" s="1"/>
  <c r="LW3" i="3" s="1"/>
  <c r="LW47" i="3"/>
  <c r="LW74" i="6" s="1"/>
  <c r="LW59" i="3"/>
  <c r="LW64" i="3"/>
  <c r="LW54" i="3"/>
  <c r="LW55" i="3"/>
  <c r="LW189" i="3" s="1"/>
  <c r="LW67" i="3"/>
  <c r="LV241" i="3"/>
  <c r="LW156" i="3"/>
  <c r="LW90" i="3"/>
  <c r="LW94" i="3" s="1"/>
  <c r="LW96" i="3" s="1"/>
  <c r="LW110" i="3"/>
  <c r="LW118" i="3" s="1"/>
  <c r="LW61" i="3"/>
  <c r="LW53" i="3"/>
  <c r="LV123" i="3"/>
  <c r="LV128" i="3"/>
  <c r="LW192" i="3"/>
  <c r="LW63" i="3"/>
  <c r="LW51" i="3"/>
  <c r="LW187" i="3" s="1"/>
  <c r="LW49" i="3"/>
  <c r="LW65" i="3"/>
  <c r="LX17" i="3"/>
  <c r="LX16" i="3"/>
  <c r="LY14" i="3"/>
  <c r="LX2" i="3"/>
  <c r="LX145" i="3" s="1"/>
  <c r="LX84" i="3"/>
  <c r="JB157" i="7" l="1"/>
  <c r="JA168" i="7"/>
  <c r="LW75" i="6"/>
  <c r="LW82" i="6"/>
  <c r="KO146" i="3"/>
  <c r="KO150" i="3" s="1"/>
  <c r="LV130" i="3"/>
  <c r="LV71" i="3"/>
  <c r="LW135" i="3"/>
  <c r="LW185" i="3"/>
  <c r="LW143" i="3"/>
  <c r="LV72" i="3"/>
  <c r="LW190" i="3"/>
  <c r="LW193" i="3" s="1"/>
  <c r="LV79" i="3"/>
  <c r="LW157" i="3"/>
  <c r="LX39" i="3"/>
  <c r="LX34" i="3"/>
  <c r="LX38" i="3"/>
  <c r="LX32" i="3"/>
  <c r="LX35" i="3"/>
  <c r="LX37" i="3"/>
  <c r="LX36" i="3"/>
  <c r="LX33" i="3"/>
  <c r="LX97" i="6" s="1"/>
  <c r="LX31" i="3"/>
  <c r="LX30" i="3"/>
  <c r="LW188" i="3"/>
  <c r="LW200" i="3" s="1"/>
  <c r="LV75" i="3"/>
  <c r="LV191" i="3" s="1"/>
  <c r="LW112" i="3"/>
  <c r="LW101" i="3"/>
  <c r="LW105" i="3" s="1"/>
  <c r="LW28" i="6" s="1"/>
  <c r="AL219" i="3"/>
  <c r="AL32" i="6" s="1"/>
  <c r="AL175" i="3"/>
  <c r="AL68" i="6" s="1"/>
  <c r="AL69" i="6" s="1"/>
  <c r="LV74" i="3"/>
  <c r="LV98" i="6" s="1"/>
  <c r="LW186" i="3"/>
  <c r="LV73" i="3"/>
  <c r="LY1" i="3"/>
  <c r="LY15" i="3"/>
  <c r="LY19" i="3" s="1"/>
  <c r="LY25" i="3"/>
  <c r="LV77" i="3"/>
  <c r="LV76" i="3"/>
  <c r="LV78" i="3"/>
  <c r="LX117" i="3"/>
  <c r="LX121" i="3"/>
  <c r="LX122" i="3" s="1"/>
  <c r="LX126" i="3"/>
  <c r="LX127" i="3" s="1"/>
  <c r="LX102" i="3"/>
  <c r="LX103" i="3" s="1"/>
  <c r="JC157" i="7" l="1"/>
  <c r="JB168" i="7"/>
  <c r="AL72" i="6"/>
  <c r="AL78" i="6" s="1"/>
  <c r="AL71" i="6"/>
  <c r="LW3" i="6"/>
  <c r="LV242" i="3"/>
  <c r="LV29" i="6"/>
  <c r="KO158" i="3"/>
  <c r="KO151" i="3"/>
  <c r="KO31" i="6" s="1"/>
  <c r="KO50" i="6" s="1"/>
  <c r="LW123" i="3"/>
  <c r="LW128" i="3"/>
  <c r="LX52" i="3"/>
  <c r="LX4" i="3"/>
  <c r="LX62" i="3"/>
  <c r="LX64" i="3"/>
  <c r="LX54" i="3"/>
  <c r="LY17" i="3"/>
  <c r="LY16" i="3"/>
  <c r="LY2" i="3"/>
  <c r="LY145" i="3" s="1"/>
  <c r="LZ14" i="3"/>
  <c r="LY84" i="3"/>
  <c r="LX67" i="3"/>
  <c r="LX55" i="3"/>
  <c r="LX189" i="3" s="1"/>
  <c r="LY89" i="3"/>
  <c r="LY5" i="3"/>
  <c r="LY26" i="3"/>
  <c r="LX110" i="3"/>
  <c r="LX118" i="3" s="1"/>
  <c r="LX90" i="3"/>
  <c r="LX94" i="3" s="1"/>
  <c r="LX96" i="3" s="1"/>
  <c r="LX61" i="3"/>
  <c r="LX53" i="3"/>
  <c r="LX156" i="3"/>
  <c r="AL176" i="3"/>
  <c r="LX65" i="3"/>
  <c r="LX49" i="3"/>
  <c r="AL159" i="3"/>
  <c r="LX136" i="3"/>
  <c r="LX137" i="3" s="1"/>
  <c r="LX149" i="3" s="1"/>
  <c r="LX41" i="3"/>
  <c r="LX42" i="3" s="1"/>
  <c r="LX3" i="3" s="1"/>
  <c r="LX47" i="3"/>
  <c r="LX74" i="6" s="1"/>
  <c r="LX59" i="3"/>
  <c r="LX192" i="3"/>
  <c r="LX63" i="3"/>
  <c r="LX51" i="3"/>
  <c r="LX187" i="3" s="1"/>
  <c r="LW241" i="3"/>
  <c r="LX144" i="3"/>
  <c r="LX48" i="3"/>
  <c r="LX142" i="3" s="1"/>
  <c r="LX60" i="3"/>
  <c r="LX66" i="3"/>
  <c r="LX50" i="3"/>
  <c r="JD157" i="7" l="1"/>
  <c r="JC168" i="7"/>
  <c r="J157" i="7"/>
  <c r="LX75" i="6"/>
  <c r="LV4" i="6"/>
  <c r="LV5" i="6" s="1"/>
  <c r="LX82" i="6"/>
  <c r="AL104" i="6"/>
  <c r="AL34" i="6"/>
  <c r="AL21" i="6"/>
  <c r="KO174" i="3"/>
  <c r="KO67" i="6" s="1"/>
  <c r="KP146" i="3"/>
  <c r="KP150" i="3" s="1"/>
  <c r="LW130" i="3"/>
  <c r="LW29" i="6" s="1"/>
  <c r="LZ25" i="3"/>
  <c r="LZ1" i="3"/>
  <c r="LZ15" i="3"/>
  <c r="LW78" i="3"/>
  <c r="LW74" i="3"/>
  <c r="LW98" i="6" s="1"/>
  <c r="LX185" i="3"/>
  <c r="LX143" i="3"/>
  <c r="LW72" i="3"/>
  <c r="LX188" i="3"/>
  <c r="LX200" i="3" s="1"/>
  <c r="LW75" i="3"/>
  <c r="LW191" i="3" s="1"/>
  <c r="LX186" i="3"/>
  <c r="LW73" i="3"/>
  <c r="LY37" i="3"/>
  <c r="LY35" i="3"/>
  <c r="LY36" i="3"/>
  <c r="LY33" i="3"/>
  <c r="LY97" i="6" s="1"/>
  <c r="LY31" i="3"/>
  <c r="LY34" i="3"/>
  <c r="LY30" i="3"/>
  <c r="LY39" i="3"/>
  <c r="LY38" i="3"/>
  <c r="LY32" i="3"/>
  <c r="LX112" i="3"/>
  <c r="LX101" i="3"/>
  <c r="LX105" i="3" s="1"/>
  <c r="LX28" i="6" s="1"/>
  <c r="LX190" i="3"/>
  <c r="LX193" i="3" s="1"/>
  <c r="LW79" i="3"/>
  <c r="LW71" i="3"/>
  <c r="LW77" i="3"/>
  <c r="LX135" i="3"/>
  <c r="AL179" i="3"/>
  <c r="AL178" i="3"/>
  <c r="AL182" i="3" s="1"/>
  <c r="LX157" i="3"/>
  <c r="LY102" i="3"/>
  <c r="LY103" i="3" s="1"/>
  <c r="LY121" i="3"/>
  <c r="LY122" i="3" s="1"/>
  <c r="LY126" i="3"/>
  <c r="LY127" i="3" s="1"/>
  <c r="LY117" i="3"/>
  <c r="LW76" i="3"/>
  <c r="JE157" i="7" l="1"/>
  <c r="JD168" i="7"/>
  <c r="LW4" i="6"/>
  <c r="LW5" i="6" s="1"/>
  <c r="LX3" i="6"/>
  <c r="KP158" i="3"/>
  <c r="KP151" i="3"/>
  <c r="KP31" i="6" s="1"/>
  <c r="KP50" i="6" s="1"/>
  <c r="LW242" i="3"/>
  <c r="LY65" i="3"/>
  <c r="LY49" i="3"/>
  <c r="LY156" i="3"/>
  <c r="LY110" i="3"/>
  <c r="LY118" i="3" s="1"/>
  <c r="LY61" i="3"/>
  <c r="LY53" i="3"/>
  <c r="LY90" i="3"/>
  <c r="LY94" i="3" s="1"/>
  <c r="LY96" i="3" s="1"/>
  <c r="LY66" i="3"/>
  <c r="LY50" i="3"/>
  <c r="LY136" i="3"/>
  <c r="LY137" i="3" s="1"/>
  <c r="LY149" i="3" s="1"/>
  <c r="LY47" i="3"/>
  <c r="LY74" i="6" s="1"/>
  <c r="LY59" i="3"/>
  <c r="LY41" i="3"/>
  <c r="LY42" i="3" s="1"/>
  <c r="LY3" i="3" s="1"/>
  <c r="LZ17" i="3"/>
  <c r="LZ16" i="3"/>
  <c r="MA14" i="3"/>
  <c r="LZ2" i="3"/>
  <c r="KQ146" i="3" s="1"/>
  <c r="KQ150" i="3" s="1"/>
  <c r="LZ84" i="3"/>
  <c r="LX241" i="3"/>
  <c r="LY192" i="3"/>
  <c r="LY51" i="3"/>
  <c r="LY187" i="3" s="1"/>
  <c r="LY63" i="3"/>
  <c r="LZ19" i="3"/>
  <c r="LY144" i="3"/>
  <c r="LY48" i="3"/>
  <c r="LY142" i="3" s="1"/>
  <c r="LY60" i="3"/>
  <c r="LY75" i="6" s="1"/>
  <c r="LY52" i="3"/>
  <c r="LY62" i="3"/>
  <c r="LY4" i="3"/>
  <c r="LZ89" i="3"/>
  <c r="LZ5" i="3"/>
  <c r="LZ26" i="3"/>
  <c r="LY67" i="3"/>
  <c r="LY55" i="3"/>
  <c r="LY189" i="3" s="1"/>
  <c r="LX123" i="3"/>
  <c r="LX128" i="3"/>
  <c r="AL212" i="3"/>
  <c r="AL223" i="3" s="1"/>
  <c r="AL35" i="6" s="1"/>
  <c r="AL204" i="3"/>
  <c r="AL205" i="3" s="1"/>
  <c r="AM203" i="3" s="1"/>
  <c r="LY64" i="3"/>
  <c r="LY54" i="3"/>
  <c r="JF157" i="7" l="1"/>
  <c r="JE168" i="7"/>
  <c r="LZ145" i="3"/>
  <c r="LY82" i="6"/>
  <c r="KQ158" i="3"/>
  <c r="KQ151" i="3"/>
  <c r="KQ31" i="6" s="1"/>
  <c r="KQ50" i="6" s="1"/>
  <c r="KP174" i="3"/>
  <c r="KP67" i="6" s="1"/>
  <c r="MA25" i="3"/>
  <c r="MA15" i="3"/>
  <c r="MA1" i="3"/>
  <c r="LX76" i="3"/>
  <c r="AM207" i="3"/>
  <c r="LY190" i="3"/>
  <c r="LY193" i="3" s="1"/>
  <c r="LX79" i="3"/>
  <c r="LZ37" i="3"/>
  <c r="LZ38" i="3"/>
  <c r="LZ39" i="3"/>
  <c r="LZ35" i="3"/>
  <c r="LZ36" i="3"/>
  <c r="LZ33" i="3"/>
  <c r="LZ97" i="6" s="1"/>
  <c r="LZ31" i="3"/>
  <c r="LZ30" i="3"/>
  <c r="LZ32" i="3"/>
  <c r="LZ34" i="3"/>
  <c r="LX78" i="3"/>
  <c r="LY101" i="3"/>
  <c r="LY105" i="3" s="1"/>
  <c r="LY28" i="6" s="1"/>
  <c r="LY112" i="3"/>
  <c r="LX77" i="3"/>
  <c r="LY185" i="3"/>
  <c r="LY143" i="3"/>
  <c r="LX72" i="3"/>
  <c r="LX71" i="3"/>
  <c r="LY186" i="3"/>
  <c r="LX73" i="3"/>
  <c r="LX130" i="3"/>
  <c r="LX29" i="6" s="1"/>
  <c r="LY135" i="3"/>
  <c r="LZ126" i="3"/>
  <c r="LZ127" i="3" s="1"/>
  <c r="LZ117" i="3"/>
  <c r="LZ102" i="3"/>
  <c r="LZ103" i="3" s="1"/>
  <c r="LZ121" i="3"/>
  <c r="LZ122" i="3" s="1"/>
  <c r="LX74" i="3"/>
  <c r="LX98" i="6" s="1"/>
  <c r="LY157" i="3"/>
  <c r="LY188" i="3"/>
  <c r="LY200" i="3" s="1"/>
  <c r="LX75" i="3"/>
  <c r="LX191" i="3" s="1"/>
  <c r="JG157" i="7" l="1"/>
  <c r="JF168" i="7"/>
  <c r="LX4" i="6"/>
  <c r="LX5" i="6" s="1"/>
  <c r="LY3" i="6"/>
  <c r="KQ174" i="3"/>
  <c r="KQ67" i="6" s="1"/>
  <c r="LZ64" i="3"/>
  <c r="LZ54" i="3"/>
  <c r="AM219" i="3"/>
  <c r="AM32" i="6" s="1"/>
  <c r="AM175" i="3"/>
  <c r="AM68" i="6" s="1"/>
  <c r="AM69" i="6" s="1"/>
  <c r="LZ66" i="3"/>
  <c r="LZ50" i="3"/>
  <c r="LZ192" i="3"/>
  <c r="LZ63" i="3"/>
  <c r="LZ51" i="3"/>
  <c r="LZ187" i="3" s="1"/>
  <c r="LZ65" i="3"/>
  <c r="LZ49" i="3"/>
  <c r="LY128" i="3"/>
  <c r="LY123" i="3"/>
  <c r="LZ156" i="3"/>
  <c r="LZ110" i="3"/>
  <c r="LZ118" i="3" s="1"/>
  <c r="LZ90" i="3"/>
  <c r="LZ94" i="3" s="1"/>
  <c r="LZ96" i="3" s="1"/>
  <c r="LZ61" i="3"/>
  <c r="LZ53" i="3"/>
  <c r="LY241" i="3"/>
  <c r="LZ136" i="3"/>
  <c r="LZ137" i="3" s="1"/>
  <c r="LZ149" i="3" s="1"/>
  <c r="LZ47" i="3"/>
  <c r="LZ74" i="6" s="1"/>
  <c r="LZ59" i="3"/>
  <c r="LZ41" i="3"/>
  <c r="LZ42" i="3" s="1"/>
  <c r="LZ3" i="3" s="1"/>
  <c r="MA17" i="3"/>
  <c r="MA16" i="3"/>
  <c r="MB14" i="3"/>
  <c r="MA2" i="3"/>
  <c r="MA145" i="3" s="1"/>
  <c r="MA84" i="3"/>
  <c r="LX242" i="3"/>
  <c r="LZ144" i="3"/>
  <c r="LZ48" i="3"/>
  <c r="LZ142" i="3" s="1"/>
  <c r="LZ60" i="3"/>
  <c r="LZ75" i="6" s="1"/>
  <c r="MA19" i="3"/>
  <c r="LZ67" i="3"/>
  <c r="LZ55" i="3"/>
  <c r="LZ189" i="3" s="1"/>
  <c r="LZ62" i="3"/>
  <c r="LZ52" i="3"/>
  <c r="LZ4" i="3"/>
  <c r="MA89" i="3"/>
  <c r="MA5" i="3"/>
  <c r="MA26" i="3"/>
  <c r="JH157" i="7" l="1"/>
  <c r="JG168" i="7"/>
  <c r="AM72" i="6"/>
  <c r="AM78" i="6" s="1"/>
  <c r="AM71" i="6"/>
  <c r="LZ82" i="6"/>
  <c r="KR146" i="3"/>
  <c r="KR150" i="3" s="1"/>
  <c r="LY130" i="3"/>
  <c r="LY29" i="6" s="1"/>
  <c r="LZ185" i="3"/>
  <c r="LZ143" i="3"/>
  <c r="LY72" i="3"/>
  <c r="LZ157" i="3"/>
  <c r="LZ188" i="3"/>
  <c r="LZ200" i="3" s="1"/>
  <c r="LY75" i="3"/>
  <c r="LY191" i="3" s="1"/>
  <c r="AM159" i="3"/>
  <c r="LY76" i="3"/>
  <c r="MB25" i="3"/>
  <c r="MB15" i="3"/>
  <c r="MB1" i="3"/>
  <c r="LY74" i="3"/>
  <c r="LY98" i="6" s="1"/>
  <c r="MA39" i="3"/>
  <c r="MA35" i="3"/>
  <c r="MA36" i="3"/>
  <c r="MA33" i="3"/>
  <c r="MA97" i="6" s="1"/>
  <c r="MA31" i="3"/>
  <c r="MA37" i="3"/>
  <c r="MA30" i="3"/>
  <c r="MA32" i="3"/>
  <c r="MA38" i="3"/>
  <c r="MA34" i="3"/>
  <c r="LZ135" i="3"/>
  <c r="LY242" i="3"/>
  <c r="LZ112" i="3"/>
  <c r="LZ101" i="3"/>
  <c r="LZ105" i="3" s="1"/>
  <c r="LZ28" i="6" s="1"/>
  <c r="LY78" i="3"/>
  <c r="AM176" i="3"/>
  <c r="MA117" i="3"/>
  <c r="MA121" i="3"/>
  <c r="MA122" i="3" s="1"/>
  <c r="MA102" i="3"/>
  <c r="MA103" i="3" s="1"/>
  <c r="MA126" i="3"/>
  <c r="MA127" i="3" s="1"/>
  <c r="LZ190" i="3"/>
  <c r="LZ193" i="3" s="1"/>
  <c r="LY79" i="3"/>
  <c r="LY71" i="3"/>
  <c r="LZ186" i="3"/>
  <c r="LY73" i="3"/>
  <c r="LY77" i="3"/>
  <c r="JI157" i="7" l="1"/>
  <c r="JH168" i="7"/>
  <c r="AM104" i="6"/>
  <c r="AM34" i="6"/>
  <c r="AM21" i="6"/>
  <c r="LZ3" i="6"/>
  <c r="LY4" i="6"/>
  <c r="LY5" i="6" s="1"/>
  <c r="KR158" i="3"/>
  <c r="KR151" i="3"/>
  <c r="KR31" i="6" s="1"/>
  <c r="KR50" i="6" s="1"/>
  <c r="MA156" i="3"/>
  <c r="MA110" i="3"/>
  <c r="MA118" i="3" s="1"/>
  <c r="MA90" i="3"/>
  <c r="MA94" i="3" s="1"/>
  <c r="MA96" i="3" s="1"/>
  <c r="MA61" i="3"/>
  <c r="MA53" i="3"/>
  <c r="MB89" i="3"/>
  <c r="MB5" i="3"/>
  <c r="MB26" i="3"/>
  <c r="MA136" i="3"/>
  <c r="MA137" i="3" s="1"/>
  <c r="MA149" i="3" s="1"/>
  <c r="MA59" i="3"/>
  <c r="MA41" i="3"/>
  <c r="MA42" i="3" s="1"/>
  <c r="MA3" i="3" s="1"/>
  <c r="MA47" i="3"/>
  <c r="MA74" i="6" s="1"/>
  <c r="AM178" i="3"/>
  <c r="AM182" i="3" s="1"/>
  <c r="AM179" i="3"/>
  <c r="MA144" i="3"/>
  <c r="MA48" i="3"/>
  <c r="MA142" i="3" s="1"/>
  <c r="MA60" i="3"/>
  <c r="MA62" i="3"/>
  <c r="MA52" i="3"/>
  <c r="MA4" i="3"/>
  <c r="MA64" i="3"/>
  <c r="MA54" i="3"/>
  <c r="LZ241" i="3"/>
  <c r="MA192" i="3"/>
  <c r="MA51" i="3"/>
  <c r="MA187" i="3" s="1"/>
  <c r="MA63" i="3"/>
  <c r="MA67" i="3"/>
  <c r="MA55" i="3"/>
  <c r="MA189" i="3" s="1"/>
  <c r="MB17" i="3"/>
  <c r="MB16" i="3"/>
  <c r="MC14" i="3"/>
  <c r="MB2" i="3"/>
  <c r="KS146" i="3" s="1"/>
  <c r="KS150" i="3" s="1"/>
  <c r="MB84" i="3"/>
  <c r="LZ123" i="3"/>
  <c r="LZ128" i="3"/>
  <c r="MA65" i="3"/>
  <c r="MA49" i="3"/>
  <c r="MA66" i="3"/>
  <c r="MA50" i="3"/>
  <c r="MB19" i="3"/>
  <c r="JJ157" i="7" l="1"/>
  <c r="JI168" i="7"/>
  <c r="MB145" i="3"/>
  <c r="MA82" i="6"/>
  <c r="MA75" i="6"/>
  <c r="KS158" i="3"/>
  <c r="KS151" i="3"/>
  <c r="KS31" i="6" s="1"/>
  <c r="KS50" i="6" s="1"/>
  <c r="KR174" i="3"/>
  <c r="KR67" i="6" s="1"/>
  <c r="LZ130" i="3"/>
  <c r="LZ77" i="3"/>
  <c r="MB38" i="3"/>
  <c r="MB36" i="3"/>
  <c r="MB31" i="3"/>
  <c r="MB39" i="3"/>
  <c r="MB33" i="3"/>
  <c r="MB97" i="6" s="1"/>
  <c r="MB37" i="3"/>
  <c r="MB30" i="3"/>
  <c r="MB32" i="3"/>
  <c r="MB34" i="3"/>
  <c r="MB35" i="3"/>
  <c r="LZ74" i="3"/>
  <c r="LZ98" i="6" s="1"/>
  <c r="LZ71" i="3"/>
  <c r="MA186" i="3"/>
  <c r="LZ73" i="3"/>
  <c r="MA157" i="3"/>
  <c r="MA112" i="3"/>
  <c r="MA101" i="3"/>
  <c r="MA105" i="3" s="1"/>
  <c r="MA28" i="6" s="1"/>
  <c r="MC25" i="3"/>
  <c r="MC1" i="3"/>
  <c r="MC15" i="3"/>
  <c r="AM212" i="3"/>
  <c r="AM223" i="3" s="1"/>
  <c r="AM35" i="6" s="1"/>
  <c r="AM204" i="3"/>
  <c r="AM205" i="3" s="1"/>
  <c r="AN203" i="3" s="1"/>
  <c r="MA190" i="3"/>
  <c r="MA193" i="3" s="1"/>
  <c r="LZ79" i="3"/>
  <c r="LZ76" i="3"/>
  <c r="MA185" i="3"/>
  <c r="MA143" i="3"/>
  <c r="LZ72" i="3"/>
  <c r="MB117" i="3"/>
  <c r="MB126" i="3"/>
  <c r="MB127" i="3" s="1"/>
  <c r="MB102" i="3"/>
  <c r="MB103" i="3" s="1"/>
  <c r="MB121" i="3"/>
  <c r="MB122" i="3" s="1"/>
  <c r="MA188" i="3"/>
  <c r="MA200" i="3" s="1"/>
  <c r="LZ75" i="3"/>
  <c r="LZ191" i="3" s="1"/>
  <c r="LZ78" i="3"/>
  <c r="MA135" i="3"/>
  <c r="JK157" i="7" l="1"/>
  <c r="JJ168" i="7"/>
  <c r="MA3" i="6"/>
  <c r="LZ242" i="3"/>
  <c r="LZ29" i="6"/>
  <c r="KS174" i="3"/>
  <c r="KS67" i="6" s="1"/>
  <c r="MA123" i="3"/>
  <c r="MA128" i="3"/>
  <c r="AN207" i="3"/>
  <c r="MB62" i="3"/>
  <c r="MB52" i="3"/>
  <c r="MB4" i="3"/>
  <c r="MB66" i="3"/>
  <c r="MB50" i="3"/>
  <c r="MC2" i="3"/>
  <c r="MC145" i="3" s="1"/>
  <c r="MC17" i="3"/>
  <c r="MC16" i="3"/>
  <c r="MD14" i="3"/>
  <c r="MC84" i="3"/>
  <c r="MB144" i="3"/>
  <c r="MB48" i="3"/>
  <c r="MB142" i="3" s="1"/>
  <c r="MB60" i="3"/>
  <c r="MC19" i="3"/>
  <c r="MB67" i="3"/>
  <c r="MB55" i="3"/>
  <c r="MB189" i="3" s="1"/>
  <c r="MB64" i="3"/>
  <c r="MB54" i="3"/>
  <c r="MB192" i="3"/>
  <c r="MB51" i="3"/>
  <c r="MB187" i="3" s="1"/>
  <c r="MB63" i="3"/>
  <c r="MB49" i="3"/>
  <c r="MB65" i="3"/>
  <c r="MC89" i="3"/>
  <c r="MC26" i="3"/>
  <c r="MC5" i="3"/>
  <c r="MB156" i="3"/>
  <c r="MB90" i="3"/>
  <c r="MB94" i="3" s="1"/>
  <c r="MB96" i="3" s="1"/>
  <c r="MB110" i="3"/>
  <c r="MB118" i="3" s="1"/>
  <c r="MB53" i="3"/>
  <c r="MB61" i="3"/>
  <c r="MA241" i="3"/>
  <c r="MB136" i="3"/>
  <c r="MB137" i="3" s="1"/>
  <c r="MB149" i="3" s="1"/>
  <c r="MB41" i="3"/>
  <c r="MB42" i="3" s="1"/>
  <c r="MB3" i="3" s="1"/>
  <c r="MB47" i="3"/>
  <c r="MB74" i="6" s="1"/>
  <c r="MB59" i="3"/>
  <c r="JL157" i="7" l="1"/>
  <c r="JK168" i="7"/>
  <c r="MB75" i="6"/>
  <c r="LZ4" i="6"/>
  <c r="LZ5" i="6" s="1"/>
  <c r="MB82" i="6"/>
  <c r="KT146" i="3"/>
  <c r="KT150" i="3" s="1"/>
  <c r="MA130" i="3"/>
  <c r="MA29" i="6" s="1"/>
  <c r="MA71" i="3"/>
  <c r="MA76" i="3"/>
  <c r="MB188" i="3"/>
  <c r="MB200" i="3" s="1"/>
  <c r="MA75" i="3"/>
  <c r="MA191" i="3" s="1"/>
  <c r="AN219" i="3"/>
  <c r="AN32" i="6" s="1"/>
  <c r="AN175" i="3"/>
  <c r="AN68" i="6" s="1"/>
  <c r="AN69" i="6" s="1"/>
  <c r="MB190" i="3"/>
  <c r="MB193" i="3" s="1"/>
  <c r="MA79" i="3"/>
  <c r="MD1" i="3"/>
  <c r="MD15" i="3"/>
  <c r="MD25" i="3"/>
  <c r="MC38" i="3"/>
  <c r="MC39" i="3"/>
  <c r="MC32" i="3"/>
  <c r="MC36" i="3"/>
  <c r="MC31" i="3"/>
  <c r="MC37" i="3"/>
  <c r="MC30" i="3"/>
  <c r="MC34" i="3"/>
  <c r="MC33" i="3"/>
  <c r="MC97" i="6" s="1"/>
  <c r="MC35" i="3"/>
  <c r="MB186" i="3"/>
  <c r="MA73" i="3"/>
  <c r="MC117" i="3"/>
  <c r="MC102" i="3"/>
  <c r="MC103" i="3" s="1"/>
  <c r="MC121" i="3"/>
  <c r="MC122" i="3" s="1"/>
  <c r="MC126" i="3"/>
  <c r="MC127" i="3" s="1"/>
  <c r="MB185" i="3"/>
  <c r="MB143" i="3"/>
  <c r="MA72" i="3"/>
  <c r="MA74" i="3"/>
  <c r="MA98" i="6" s="1"/>
  <c r="MB135" i="3"/>
  <c r="MB157" i="3"/>
  <c r="MB101" i="3"/>
  <c r="MB105" i="3" s="1"/>
  <c r="MB28" i="6" s="1"/>
  <c r="MB112" i="3"/>
  <c r="MA77" i="3"/>
  <c r="MA78" i="3"/>
  <c r="JM157" i="7" l="1"/>
  <c r="JL168" i="7"/>
  <c r="MA4" i="6"/>
  <c r="MA5" i="6" s="1"/>
  <c r="AN72" i="6"/>
  <c r="AN78" i="6" s="1"/>
  <c r="AN71" i="6"/>
  <c r="MB3" i="6"/>
  <c r="KT158" i="3"/>
  <c r="KT151" i="3"/>
  <c r="KT31" i="6" s="1"/>
  <c r="KT50" i="6" s="1"/>
  <c r="MA242" i="3"/>
  <c r="MC144" i="3"/>
  <c r="MC48" i="3"/>
  <c r="MC142" i="3" s="1"/>
  <c r="MC60" i="3"/>
  <c r="MD84" i="3"/>
  <c r="ME14" i="3"/>
  <c r="MD17" i="3"/>
  <c r="MD16" i="3"/>
  <c r="MD2" i="3"/>
  <c r="MD145" i="3" s="1"/>
  <c r="MB123" i="3"/>
  <c r="MB128" i="3"/>
  <c r="MC54" i="3"/>
  <c r="MC64" i="3"/>
  <c r="MD19" i="3"/>
  <c r="MC156" i="3"/>
  <c r="MC110" i="3"/>
  <c r="MC118" i="3" s="1"/>
  <c r="MC90" i="3"/>
  <c r="MC94" i="3" s="1"/>
  <c r="MC96" i="3" s="1"/>
  <c r="MC61" i="3"/>
  <c r="MC53" i="3"/>
  <c r="MC67" i="3"/>
  <c r="MC55" i="3"/>
  <c r="MC189" i="3" s="1"/>
  <c r="MC50" i="3"/>
  <c r="MC66" i="3"/>
  <c r="MC62" i="3"/>
  <c r="MC52" i="3"/>
  <c r="MC4" i="3"/>
  <c r="MC49" i="3"/>
  <c r="MC65" i="3"/>
  <c r="MC192" i="3"/>
  <c r="MC51" i="3"/>
  <c r="MC187" i="3" s="1"/>
  <c r="MC63" i="3"/>
  <c r="MB241" i="3"/>
  <c r="MC136" i="3"/>
  <c r="MC137" i="3" s="1"/>
  <c r="MC149" i="3" s="1"/>
  <c r="MC41" i="3"/>
  <c r="MC42" i="3" s="1"/>
  <c r="MC3" i="3" s="1"/>
  <c r="MC47" i="3"/>
  <c r="MC74" i="6" s="1"/>
  <c r="MC59" i="3"/>
  <c r="AN176" i="3"/>
  <c r="MD89" i="3"/>
  <c r="MD5" i="3"/>
  <c r="MD26" i="3"/>
  <c r="AN159" i="3"/>
  <c r="JN157" i="7" l="1"/>
  <c r="JM168" i="7"/>
  <c r="MC75" i="6"/>
  <c r="MC82" i="6"/>
  <c r="AN104" i="6"/>
  <c r="AN34" i="6"/>
  <c r="AN21" i="6"/>
  <c r="KT174" i="3"/>
  <c r="KT67" i="6" s="1"/>
  <c r="KU146" i="3"/>
  <c r="KU150" i="3" s="1"/>
  <c r="MB130" i="3"/>
  <c r="MB29" i="6" s="1"/>
  <c r="MC186" i="3"/>
  <c r="MB73" i="3"/>
  <c r="ME1" i="3"/>
  <c r="ME25" i="3"/>
  <c r="ME15" i="3"/>
  <c r="ME19" i="3" s="1"/>
  <c r="MC135" i="3"/>
  <c r="MB78" i="3"/>
  <c r="MC112" i="3"/>
  <c r="MC101" i="3"/>
  <c r="MC105" i="3" s="1"/>
  <c r="MC28" i="6" s="1"/>
  <c r="MB71" i="3"/>
  <c r="MD121" i="3"/>
  <c r="MD122" i="3" s="1"/>
  <c r="MD126" i="3"/>
  <c r="MD127" i="3" s="1"/>
  <c r="MD102" i="3"/>
  <c r="MD103" i="3" s="1"/>
  <c r="MD117" i="3"/>
  <c r="MB76" i="3"/>
  <c r="MC185" i="3"/>
  <c r="MC143" i="3"/>
  <c r="MB72" i="3"/>
  <c r="MB77" i="3"/>
  <c r="AN178" i="3"/>
  <c r="AN182" i="3" s="1"/>
  <c r="AN179" i="3"/>
  <c r="MC190" i="3"/>
  <c r="MC193" i="3" s="1"/>
  <c r="MB79" i="3"/>
  <c r="MB74" i="3"/>
  <c r="MB98" i="6" s="1"/>
  <c r="MC188" i="3"/>
  <c r="MC200" i="3" s="1"/>
  <c r="MB75" i="3"/>
  <c r="MB191" i="3" s="1"/>
  <c r="MC157" i="3"/>
  <c r="MD36" i="3"/>
  <c r="MD39" i="3"/>
  <c r="MD37" i="3"/>
  <c r="MD30" i="3"/>
  <c r="MD34" i="3"/>
  <c r="MD32" i="3"/>
  <c r="MD31" i="3"/>
  <c r="MD38" i="3"/>
  <c r="MD35" i="3"/>
  <c r="MD33" i="3"/>
  <c r="MD97" i="6" s="1"/>
  <c r="JO157" i="7" l="1"/>
  <c r="JN168" i="7"/>
  <c r="MC3" i="6"/>
  <c r="MB4" i="6"/>
  <c r="MB5" i="6" s="1"/>
  <c r="KU158" i="3"/>
  <c r="KU151" i="3"/>
  <c r="KU31" i="6" s="1"/>
  <c r="KU50" i="6" s="1"/>
  <c r="MB242" i="3"/>
  <c r="MD136" i="3"/>
  <c r="MD137" i="3" s="1"/>
  <c r="MD149" i="3" s="1"/>
  <c r="MD41" i="3"/>
  <c r="MD42" i="3" s="1"/>
  <c r="MD3" i="3" s="1"/>
  <c r="MD47" i="3"/>
  <c r="MD74" i="6" s="1"/>
  <c r="MD59" i="3"/>
  <c r="ME89" i="3"/>
  <c r="ME5" i="3"/>
  <c r="ME26" i="3"/>
  <c r="MC241" i="3"/>
  <c r="MD50" i="3"/>
  <c r="MD66" i="3"/>
  <c r="MC128" i="3"/>
  <c r="MC123" i="3"/>
  <c r="MD54" i="3"/>
  <c r="MD64" i="3"/>
  <c r="MD62" i="3"/>
  <c r="MD52" i="3"/>
  <c r="MD4" i="3"/>
  <c r="MD49" i="3"/>
  <c r="MD65" i="3"/>
  <c r="MD144" i="3"/>
  <c r="MD60" i="3"/>
  <c r="MD48" i="3"/>
  <c r="MD142" i="3" s="1"/>
  <c r="MD156" i="3"/>
  <c r="MD110" i="3"/>
  <c r="MD118" i="3" s="1"/>
  <c r="MD90" i="3"/>
  <c r="MD94" i="3" s="1"/>
  <c r="MD96" i="3" s="1"/>
  <c r="MD61" i="3"/>
  <c r="MD53" i="3"/>
  <c r="MD55" i="3"/>
  <c r="MD189" i="3" s="1"/>
  <c r="MD67" i="3"/>
  <c r="MD192" i="3"/>
  <c r="MD51" i="3"/>
  <c r="MD187" i="3" s="1"/>
  <c r="MD63" i="3"/>
  <c r="AN212" i="3"/>
  <c r="AN223" i="3" s="1"/>
  <c r="AN35" i="6" s="1"/>
  <c r="AN204" i="3"/>
  <c r="AN205" i="3" s="1"/>
  <c r="AO203" i="3" s="1"/>
  <c r="ME17" i="3"/>
  <c r="ME16" i="3"/>
  <c r="MF14" i="3"/>
  <c r="ME2" i="3"/>
  <c r="KV146" i="3" s="1"/>
  <c r="KV150" i="3" s="1"/>
  <c r="ME84" i="3"/>
  <c r="JP157" i="7" l="1"/>
  <c r="JO168" i="7"/>
  <c r="ME145" i="3"/>
  <c r="MD82" i="6"/>
  <c r="MD75" i="6"/>
  <c r="KV158" i="3"/>
  <c r="KV151" i="3"/>
  <c r="KV31" i="6" s="1"/>
  <c r="KV50" i="6" s="1"/>
  <c r="KU174" i="3"/>
  <c r="KU67" i="6" s="1"/>
  <c r="ME121" i="3"/>
  <c r="ME122" i="3" s="1"/>
  <c r="ME117" i="3"/>
  <c r="ME126" i="3"/>
  <c r="ME127" i="3" s="1"/>
  <c r="ME102" i="3"/>
  <c r="ME103" i="3" s="1"/>
  <c r="MF1" i="3"/>
  <c r="MF25" i="3"/>
  <c r="MF15" i="3"/>
  <c r="MD190" i="3"/>
  <c r="MD193" i="3" s="1"/>
  <c r="MC79" i="3"/>
  <c r="MC130" i="3"/>
  <c r="MC29" i="6" s="1"/>
  <c r="MC74" i="3"/>
  <c r="MC98" i="6" s="1"/>
  <c r="AO207" i="3"/>
  <c r="MC78" i="3"/>
  <c r="MC71" i="3"/>
  <c r="MC76" i="3"/>
  <c r="MD135" i="3"/>
  <c r="ME36" i="3"/>
  <c r="ME39" i="3"/>
  <c r="ME37" i="3"/>
  <c r="ME33" i="3"/>
  <c r="ME97" i="6" s="1"/>
  <c r="ME30" i="3"/>
  <c r="ME34" i="3"/>
  <c r="ME32" i="3"/>
  <c r="ME38" i="3"/>
  <c r="ME35" i="3"/>
  <c r="ME31" i="3"/>
  <c r="MD188" i="3"/>
  <c r="MD200" i="3" s="1"/>
  <c r="MC75" i="3"/>
  <c r="MC191" i="3" s="1"/>
  <c r="MD186" i="3"/>
  <c r="MC73" i="3"/>
  <c r="MD185" i="3"/>
  <c r="MD143" i="3"/>
  <c r="MC72" i="3"/>
  <c r="MC77" i="3"/>
  <c r="MD101" i="3"/>
  <c r="MD105" i="3" s="1"/>
  <c r="MD28" i="6" s="1"/>
  <c r="MD112" i="3"/>
  <c r="MD157" i="3"/>
  <c r="JQ157" i="7" l="1"/>
  <c r="JP168" i="7"/>
  <c r="MD3" i="6"/>
  <c r="MC4" i="6"/>
  <c r="MC5" i="6" s="1"/>
  <c r="KV174" i="3"/>
  <c r="KV67" i="6" s="1"/>
  <c r="ME55" i="3"/>
  <c r="ME189" i="3" s="1"/>
  <c r="ME67" i="3"/>
  <c r="ME66" i="3"/>
  <c r="ME50" i="3"/>
  <c r="MF17" i="3"/>
  <c r="MF16" i="3"/>
  <c r="MG14" i="3"/>
  <c r="MF2" i="3"/>
  <c r="MF145" i="3" s="1"/>
  <c r="MF84" i="3"/>
  <c r="ME64" i="3"/>
  <c r="ME54" i="3"/>
  <c r="ME156" i="3"/>
  <c r="ME110" i="3"/>
  <c r="ME118" i="3" s="1"/>
  <c r="ME90" i="3"/>
  <c r="ME94" i="3" s="1"/>
  <c r="ME96" i="3" s="1"/>
  <c r="ME61" i="3"/>
  <c r="ME53" i="3"/>
  <c r="ME49" i="3"/>
  <c r="ME65" i="3"/>
  <c r="ME192" i="3"/>
  <c r="ME63" i="3"/>
  <c r="ME51" i="3"/>
  <c r="ME187" i="3" s="1"/>
  <c r="MC242" i="3"/>
  <c r="MF19" i="3"/>
  <c r="ME136" i="3"/>
  <c r="ME137" i="3" s="1"/>
  <c r="ME149" i="3" s="1"/>
  <c r="ME41" i="3"/>
  <c r="ME42" i="3" s="1"/>
  <c r="ME3" i="3" s="1"/>
  <c r="ME47" i="3"/>
  <c r="ME74" i="6" s="1"/>
  <c r="ME59" i="3"/>
  <c r="MF89" i="3"/>
  <c r="MF5" i="3"/>
  <c r="MF26" i="3"/>
  <c r="MD241" i="3"/>
  <c r="MD128" i="3"/>
  <c r="MD123" i="3"/>
  <c r="ME62" i="3"/>
  <c r="ME52" i="3"/>
  <c r="ME4" i="3"/>
  <c r="AO219" i="3"/>
  <c r="AO32" i="6" s="1"/>
  <c r="AO175" i="3"/>
  <c r="AO68" i="6" s="1"/>
  <c r="AO69" i="6" s="1"/>
  <c r="ME144" i="3"/>
  <c r="ME60" i="3"/>
  <c r="ME48" i="3"/>
  <c r="ME142" i="3" s="1"/>
  <c r="JR157" i="7" l="1"/>
  <c r="JQ168" i="7"/>
  <c r="ME75" i="6"/>
  <c r="ME82" i="6"/>
  <c r="AO71" i="6"/>
  <c r="AO72" i="6"/>
  <c r="AO78" i="6" s="1"/>
  <c r="KW146" i="3"/>
  <c r="KW150" i="3" s="1"/>
  <c r="ME188" i="3"/>
  <c r="ME200" i="3" s="1"/>
  <c r="MD75" i="3"/>
  <c r="MD191" i="3" s="1"/>
  <c r="ME112" i="3"/>
  <c r="ME101" i="3"/>
  <c r="ME105" i="3" s="1"/>
  <c r="ME28" i="6" s="1"/>
  <c r="MG1" i="3"/>
  <c r="MG15" i="3"/>
  <c r="MG19" i="3" s="1"/>
  <c r="MG25" i="3"/>
  <c r="MD74" i="3"/>
  <c r="MD98" i="6" s="1"/>
  <c r="ME157" i="3"/>
  <c r="MF39" i="3"/>
  <c r="MF34" i="3"/>
  <c r="MF32" i="3"/>
  <c r="MF38" i="3"/>
  <c r="MF37" i="3"/>
  <c r="MF35" i="3"/>
  <c r="MF36" i="3"/>
  <c r="MF33" i="3"/>
  <c r="MF97" i="6" s="1"/>
  <c r="MF31" i="3"/>
  <c r="MF30" i="3"/>
  <c r="ME185" i="3"/>
  <c r="ME143" i="3"/>
  <c r="MD72" i="3"/>
  <c r="MF121" i="3"/>
  <c r="MF122" i="3" s="1"/>
  <c r="MF117" i="3"/>
  <c r="MF102" i="3"/>
  <c r="MF103" i="3" s="1"/>
  <c r="MF126" i="3"/>
  <c r="MF127" i="3" s="1"/>
  <c r="MD77" i="3"/>
  <c r="MD130" i="3"/>
  <c r="MD29" i="6" s="1"/>
  <c r="MD76" i="3"/>
  <c r="MD78" i="3"/>
  <c r="AO176" i="3"/>
  <c r="AO159" i="3"/>
  <c r="MD71" i="3"/>
  <c r="ME190" i="3"/>
  <c r="ME193" i="3" s="1"/>
  <c r="MD79" i="3"/>
  <c r="ME135" i="3"/>
  <c r="ME186" i="3"/>
  <c r="MD73" i="3"/>
  <c r="JS157" i="7" l="1"/>
  <c r="JR168" i="7"/>
  <c r="AO104" i="6"/>
  <c r="AO21" i="6"/>
  <c r="AO34" i="6"/>
  <c r="ME3" i="6"/>
  <c r="MD4" i="6"/>
  <c r="MD5" i="6" s="1"/>
  <c r="KW158" i="3"/>
  <c r="KW151" i="3"/>
  <c r="KW31" i="6" s="1"/>
  <c r="KW50" i="6" s="1"/>
  <c r="AO178" i="3"/>
  <c r="AO182" i="3" s="1"/>
  <c r="AO179" i="3"/>
  <c r="MF62" i="3"/>
  <c r="MF52" i="3"/>
  <c r="MF4" i="3"/>
  <c r="MF54" i="3"/>
  <c r="MF64" i="3"/>
  <c r="MF144" i="3"/>
  <c r="MF48" i="3"/>
  <c r="MF142" i="3" s="1"/>
  <c r="MF60" i="3"/>
  <c r="MF67" i="3"/>
  <c r="MF55" i="3"/>
  <c r="MF189" i="3" s="1"/>
  <c r="ME241" i="3"/>
  <c r="MF50" i="3"/>
  <c r="MF66" i="3"/>
  <c r="ME128" i="3"/>
  <c r="ME123" i="3"/>
  <c r="MF65" i="3"/>
  <c r="MF49" i="3"/>
  <c r="MH14" i="3"/>
  <c r="MG17" i="3"/>
  <c r="MG16" i="3"/>
  <c r="MG2" i="3"/>
  <c r="MG145" i="3" s="1"/>
  <c r="MG84" i="3"/>
  <c r="MF110" i="3"/>
  <c r="MF118" i="3" s="1"/>
  <c r="MF156" i="3"/>
  <c r="MF90" i="3"/>
  <c r="MF94" i="3" s="1"/>
  <c r="MF96" i="3" s="1"/>
  <c r="MF61" i="3"/>
  <c r="MF53" i="3"/>
  <c r="MD242" i="3"/>
  <c r="MF136" i="3"/>
  <c r="MF137" i="3" s="1"/>
  <c r="MF149" i="3" s="1"/>
  <c r="MF41" i="3"/>
  <c r="MF42" i="3" s="1"/>
  <c r="MF3" i="3" s="1"/>
  <c r="MF47" i="3"/>
  <c r="MF74" i="6" s="1"/>
  <c r="MF59" i="3"/>
  <c r="MF192" i="3"/>
  <c r="MF63" i="3"/>
  <c r="MF51" i="3"/>
  <c r="MF187" i="3" s="1"/>
  <c r="MG89" i="3"/>
  <c r="MG5" i="3"/>
  <c r="MG26" i="3"/>
  <c r="JT157" i="7" l="1"/>
  <c r="JS168" i="7"/>
  <c r="MF75" i="6"/>
  <c r="MF82" i="6"/>
  <c r="KW174" i="3"/>
  <c r="KW67" i="6" s="1"/>
  <c r="KX146" i="3"/>
  <c r="KX150" i="3" s="1"/>
  <c r="ME77" i="3"/>
  <c r="ME74" i="3"/>
  <c r="ME98" i="6" s="1"/>
  <c r="MF188" i="3"/>
  <c r="MF200" i="3" s="1"/>
  <c r="ME75" i="3"/>
  <c r="ME191" i="3" s="1"/>
  <c r="MG37" i="3"/>
  <c r="MG35" i="3"/>
  <c r="MG34" i="3"/>
  <c r="MG38" i="3"/>
  <c r="MG32" i="3"/>
  <c r="MG33" i="3"/>
  <c r="MG97" i="6" s="1"/>
  <c r="MG31" i="3"/>
  <c r="MG39" i="3"/>
  <c r="MG30" i="3"/>
  <c r="MG36" i="3"/>
  <c r="MF186" i="3"/>
  <c r="ME73" i="3"/>
  <c r="ME130" i="3"/>
  <c r="ME29" i="6" s="1"/>
  <c r="MF190" i="3"/>
  <c r="MF193" i="3" s="1"/>
  <c r="ME79" i="3"/>
  <c r="MF135" i="3"/>
  <c r="MF101" i="3"/>
  <c r="MF105" i="3" s="1"/>
  <c r="MF28" i="6" s="1"/>
  <c r="MF112" i="3"/>
  <c r="MH25" i="3"/>
  <c r="MH1" i="3"/>
  <c r="MH15" i="3"/>
  <c r="MH19" i="3" s="1"/>
  <c r="ME76" i="3"/>
  <c r="ME78" i="3"/>
  <c r="AO204" i="3"/>
  <c r="AO205" i="3" s="1"/>
  <c r="AP203" i="3" s="1"/>
  <c r="AO212" i="3"/>
  <c r="AO223" i="3" s="1"/>
  <c r="AO35" i="6" s="1"/>
  <c r="ME71" i="3"/>
  <c r="MG117" i="3"/>
  <c r="MG121" i="3"/>
  <c r="MG122" i="3" s="1"/>
  <c r="MG126" i="3"/>
  <c r="MG127" i="3" s="1"/>
  <c r="MG102" i="3"/>
  <c r="MG103" i="3" s="1"/>
  <c r="MF157" i="3"/>
  <c r="MF185" i="3"/>
  <c r="MF143" i="3"/>
  <c r="ME72" i="3"/>
  <c r="JU157" i="7" l="1"/>
  <c r="JT168" i="7"/>
  <c r="MF3" i="6"/>
  <c r="ME4" i="6"/>
  <c r="ME5" i="6" s="1"/>
  <c r="KX158" i="3"/>
  <c r="KX151" i="3"/>
  <c r="KX31" i="6" s="1"/>
  <c r="KX50" i="6" s="1"/>
  <c r="MG54" i="3"/>
  <c r="MG64" i="3"/>
  <c r="MG67" i="3"/>
  <c r="MG55" i="3"/>
  <c r="MG189" i="3" s="1"/>
  <c r="MG136" i="3"/>
  <c r="MG137" i="3" s="1"/>
  <c r="MG149" i="3" s="1"/>
  <c r="MG47" i="3"/>
  <c r="MG74" i="6" s="1"/>
  <c r="MG59" i="3"/>
  <c r="MG41" i="3"/>
  <c r="MG42" i="3" s="1"/>
  <c r="MG3" i="3" s="1"/>
  <c r="MH17" i="3"/>
  <c r="MH16" i="3"/>
  <c r="MI14" i="3"/>
  <c r="MH2" i="3"/>
  <c r="MH145" i="3" s="1"/>
  <c r="MH84" i="3"/>
  <c r="MG50" i="3"/>
  <c r="MG66" i="3"/>
  <c r="AP207" i="3"/>
  <c r="MF123" i="3"/>
  <c r="MF128" i="3"/>
  <c r="MG144" i="3"/>
  <c r="MG48" i="3"/>
  <c r="MG142" i="3" s="1"/>
  <c r="MG60" i="3"/>
  <c r="MG75" i="6" s="1"/>
  <c r="MG192" i="3"/>
  <c r="MG63" i="3"/>
  <c r="MG51" i="3"/>
  <c r="MG187" i="3" s="1"/>
  <c r="MF241" i="3"/>
  <c r="MG62" i="3"/>
  <c r="MG52" i="3"/>
  <c r="MG4" i="3"/>
  <c r="MG156" i="3"/>
  <c r="MG110" i="3"/>
  <c r="MG118" i="3" s="1"/>
  <c r="MG90" i="3"/>
  <c r="MG94" i="3" s="1"/>
  <c r="MG96" i="3" s="1"/>
  <c r="MG61" i="3"/>
  <c r="MG53" i="3"/>
  <c r="MH89" i="3"/>
  <c r="MH5" i="3"/>
  <c r="MH26" i="3"/>
  <c r="ME242" i="3"/>
  <c r="MG65" i="3"/>
  <c r="MG49" i="3"/>
  <c r="JV157" i="7" l="1"/>
  <c r="JU168" i="7"/>
  <c r="MG82" i="6"/>
  <c r="KY146" i="3"/>
  <c r="KY150" i="3" s="1"/>
  <c r="KX174" i="3"/>
  <c r="KX67" i="6" s="1"/>
  <c r="MF130" i="3"/>
  <c r="MF29" i="6" s="1"/>
  <c r="MH37" i="3"/>
  <c r="MH38" i="3"/>
  <c r="MH39" i="3"/>
  <c r="MH35" i="3"/>
  <c r="MH33" i="3"/>
  <c r="MH97" i="6" s="1"/>
  <c r="MH31" i="3"/>
  <c r="MH30" i="3"/>
  <c r="MH36" i="3"/>
  <c r="MH34" i="3"/>
  <c r="MH32" i="3"/>
  <c r="MF74" i="3"/>
  <c r="MF98" i="6" s="1"/>
  <c r="AP219" i="3"/>
  <c r="AP32" i="6" s="1"/>
  <c r="AP175" i="3"/>
  <c r="AP68" i="6" s="1"/>
  <c r="AP69" i="6" s="1"/>
  <c r="MG185" i="3"/>
  <c r="MG143" i="3"/>
  <c r="MF72" i="3"/>
  <c r="MF78" i="3"/>
  <c r="MI25" i="3"/>
  <c r="MI15" i="3"/>
  <c r="MI1" i="3"/>
  <c r="MG190" i="3"/>
  <c r="MG193" i="3" s="1"/>
  <c r="MF79" i="3"/>
  <c r="MH126" i="3"/>
  <c r="MH127" i="3" s="1"/>
  <c r="MH117" i="3"/>
  <c r="MH121" i="3"/>
  <c r="MH122" i="3" s="1"/>
  <c r="MH102" i="3"/>
  <c r="MH103" i="3" s="1"/>
  <c r="MF77" i="3"/>
  <c r="MG186" i="3"/>
  <c r="MF73" i="3"/>
  <c r="MF71" i="3"/>
  <c r="MF76" i="3"/>
  <c r="MG112" i="3"/>
  <c r="MG101" i="3"/>
  <c r="MG105" i="3" s="1"/>
  <c r="MG28" i="6" s="1"/>
  <c r="MG135" i="3"/>
  <c r="MG188" i="3"/>
  <c r="MG200" i="3" s="1"/>
  <c r="MF75" i="3"/>
  <c r="MF191" i="3" s="1"/>
  <c r="MG157" i="3"/>
  <c r="JW157" i="7" l="1"/>
  <c r="JV168" i="7"/>
  <c r="MG3" i="6"/>
  <c r="AP71" i="6"/>
  <c r="AP72" i="6"/>
  <c r="AP78" i="6" s="1"/>
  <c r="MF4" i="6"/>
  <c r="MF5" i="6" s="1"/>
  <c r="KY158" i="3"/>
  <c r="KY151" i="3"/>
  <c r="KY31" i="6" s="1"/>
  <c r="KY50" i="6" s="1"/>
  <c r="MF242" i="3"/>
  <c r="MI89" i="3"/>
  <c r="MI5" i="3"/>
  <c r="MI26" i="3"/>
  <c r="AP176" i="3"/>
  <c r="MH54" i="3"/>
  <c r="MH64" i="3"/>
  <c r="AP159" i="3"/>
  <c r="MH136" i="3"/>
  <c r="MH137" i="3" s="1"/>
  <c r="MH149" i="3" s="1"/>
  <c r="MH47" i="3"/>
  <c r="MH74" i="6" s="1"/>
  <c r="MH59" i="3"/>
  <c r="MH41" i="3"/>
  <c r="MH42" i="3" s="1"/>
  <c r="MH3" i="3" s="1"/>
  <c r="MH144" i="3"/>
  <c r="MH48" i="3"/>
  <c r="MH142" i="3" s="1"/>
  <c r="MH60" i="3"/>
  <c r="MH52" i="3"/>
  <c r="MH62" i="3"/>
  <c r="MH4" i="3"/>
  <c r="MH67" i="3"/>
  <c r="MH55" i="3"/>
  <c r="MH189" i="3" s="1"/>
  <c r="MH50" i="3"/>
  <c r="MH66" i="3"/>
  <c r="MI17" i="3"/>
  <c r="MI16" i="3"/>
  <c r="MJ14" i="3"/>
  <c r="MI2" i="3"/>
  <c r="KZ146" i="3" s="1"/>
  <c r="KZ150" i="3" s="1"/>
  <c r="MI84" i="3"/>
  <c r="MH156" i="3"/>
  <c r="MH110" i="3"/>
  <c r="MH118" i="3" s="1"/>
  <c r="MH61" i="3"/>
  <c r="MH53" i="3"/>
  <c r="MH90" i="3"/>
  <c r="MH94" i="3" s="1"/>
  <c r="MH96" i="3" s="1"/>
  <c r="MH65" i="3"/>
  <c r="MH49" i="3"/>
  <c r="MG241" i="3"/>
  <c r="MG128" i="3"/>
  <c r="MG123" i="3"/>
  <c r="MI19" i="3"/>
  <c r="MH192" i="3"/>
  <c r="MH63" i="3"/>
  <c r="MH51" i="3"/>
  <c r="MH187" i="3" s="1"/>
  <c r="JX157" i="7" l="1"/>
  <c r="JW168" i="7"/>
  <c r="MI145" i="3"/>
  <c r="AP104" i="6"/>
  <c r="AP21" i="6"/>
  <c r="AP34" i="6"/>
  <c r="MH75" i="6"/>
  <c r="MH82" i="6"/>
  <c r="KZ158" i="3"/>
  <c r="KZ151" i="3"/>
  <c r="KZ31" i="6" s="1"/>
  <c r="KZ50" i="6" s="1"/>
  <c r="KY174" i="3"/>
  <c r="KY67" i="6" s="1"/>
  <c r="MG130" i="3"/>
  <c r="MG29" i="6" s="1"/>
  <c r="MG77" i="3"/>
  <c r="MG74" i="3"/>
  <c r="MG98" i="6" s="1"/>
  <c r="MG71" i="3"/>
  <c r="AP178" i="3"/>
  <c r="AP182" i="3" s="1"/>
  <c r="AP179" i="3"/>
  <c r="MH112" i="3"/>
  <c r="MH101" i="3"/>
  <c r="MH105" i="3" s="1"/>
  <c r="MH28" i="6" s="1"/>
  <c r="MJ25" i="3"/>
  <c r="MJ15" i="3"/>
  <c r="MJ1" i="3"/>
  <c r="MH135" i="3"/>
  <c r="MI39" i="3"/>
  <c r="MI38" i="3"/>
  <c r="MI35" i="3"/>
  <c r="MI33" i="3"/>
  <c r="MI97" i="6" s="1"/>
  <c r="MI31" i="3"/>
  <c r="MI30" i="3"/>
  <c r="MI36" i="3"/>
  <c r="MI32" i="3"/>
  <c r="MI37" i="3"/>
  <c r="MI34" i="3"/>
  <c r="MH157" i="3"/>
  <c r="MI102" i="3"/>
  <c r="MI103" i="3" s="1"/>
  <c r="MI117" i="3"/>
  <c r="MI121" i="3"/>
  <c r="MI122" i="3" s="1"/>
  <c r="MI126" i="3"/>
  <c r="MI127" i="3" s="1"/>
  <c r="MH185" i="3"/>
  <c r="MH143" i="3"/>
  <c r="MG72" i="3"/>
  <c r="MH190" i="3"/>
  <c r="MH193" i="3" s="1"/>
  <c r="MG79" i="3"/>
  <c r="MH186" i="3"/>
  <c r="MG73" i="3"/>
  <c r="MH188" i="3"/>
  <c r="MH200" i="3" s="1"/>
  <c r="MG75" i="3"/>
  <c r="MG191" i="3" s="1"/>
  <c r="MG78" i="3"/>
  <c r="MG76" i="3"/>
  <c r="JY157" i="7" l="1"/>
  <c r="JX168" i="7"/>
  <c r="MG4" i="6"/>
  <c r="MG5" i="6" s="1"/>
  <c r="MH3" i="6"/>
  <c r="KZ174" i="3"/>
  <c r="KZ67" i="6" s="1"/>
  <c r="MG242" i="3"/>
  <c r="MI62" i="3"/>
  <c r="MI52" i="3"/>
  <c r="MI4" i="3"/>
  <c r="MI67" i="3"/>
  <c r="MI55" i="3"/>
  <c r="MI189" i="3" s="1"/>
  <c r="MJ17" i="3"/>
  <c r="MJ16" i="3"/>
  <c r="MK14" i="3"/>
  <c r="MJ2" i="3"/>
  <c r="LA146" i="3" s="1"/>
  <c r="LA150" i="3" s="1"/>
  <c r="MJ84" i="3"/>
  <c r="AP204" i="3"/>
  <c r="AP205" i="3" s="1"/>
  <c r="AQ203" i="3" s="1"/>
  <c r="AP212" i="3"/>
  <c r="AP223" i="3" s="1"/>
  <c r="AP35" i="6" s="1"/>
  <c r="MI192" i="3"/>
  <c r="MI63" i="3"/>
  <c r="MI51" i="3"/>
  <c r="MI187" i="3" s="1"/>
  <c r="MI65" i="3"/>
  <c r="MI49" i="3"/>
  <c r="MJ19" i="3"/>
  <c r="MI50" i="3"/>
  <c r="MI66" i="3"/>
  <c r="MJ89" i="3"/>
  <c r="MJ5" i="3"/>
  <c r="MJ26" i="3"/>
  <c r="MI156" i="3"/>
  <c r="MI110" i="3"/>
  <c r="MI118" i="3" s="1"/>
  <c r="MI90" i="3"/>
  <c r="MI94" i="3" s="1"/>
  <c r="MI96" i="3" s="1"/>
  <c r="MI61" i="3"/>
  <c r="MI53" i="3"/>
  <c r="MH241" i="3"/>
  <c r="MI64" i="3"/>
  <c r="MI54" i="3"/>
  <c r="MH128" i="3"/>
  <c r="MH123" i="3"/>
  <c r="MI136" i="3"/>
  <c r="MI137" i="3" s="1"/>
  <c r="MI149" i="3" s="1"/>
  <c r="MI59" i="3"/>
  <c r="MI41" i="3"/>
  <c r="MI42" i="3" s="1"/>
  <c r="MI3" i="3" s="1"/>
  <c r="MI47" i="3"/>
  <c r="MI74" i="6" s="1"/>
  <c r="MI144" i="3"/>
  <c r="MI48" i="3"/>
  <c r="MI142" i="3" s="1"/>
  <c r="MI60" i="3"/>
  <c r="JZ157" i="7" l="1"/>
  <c r="JY168" i="7"/>
  <c r="MJ145" i="3"/>
  <c r="MI82" i="6"/>
  <c r="MI75" i="6"/>
  <c r="LA158" i="3"/>
  <c r="LA151" i="3"/>
  <c r="LA31" i="6" s="1"/>
  <c r="LA50" i="6" s="1"/>
  <c r="MH130" i="3"/>
  <c r="MH29" i="6" s="1"/>
  <c r="MH76" i="3"/>
  <c r="MI190" i="3"/>
  <c r="MI193" i="3" s="1"/>
  <c r="MH79" i="3"/>
  <c r="MJ117" i="3"/>
  <c r="MJ126" i="3"/>
  <c r="MJ127" i="3" s="1"/>
  <c r="MJ121" i="3"/>
  <c r="MJ122" i="3" s="1"/>
  <c r="MJ102" i="3"/>
  <c r="MJ103" i="3" s="1"/>
  <c r="MI157" i="3"/>
  <c r="MH77" i="3"/>
  <c r="AQ207" i="3"/>
  <c r="MI186" i="3"/>
  <c r="MH73" i="3"/>
  <c r="MK25" i="3"/>
  <c r="MK15" i="3"/>
  <c r="MK1" i="3"/>
  <c r="MH74" i="3"/>
  <c r="MH98" i="6" s="1"/>
  <c r="MI135" i="3"/>
  <c r="MH71" i="3"/>
  <c r="MI185" i="3"/>
  <c r="MI143" i="3"/>
  <c r="MH72" i="3"/>
  <c r="MI112" i="3"/>
  <c r="MI101" i="3"/>
  <c r="MI105" i="3" s="1"/>
  <c r="MI28" i="6" s="1"/>
  <c r="MH78" i="3"/>
  <c r="MI188" i="3"/>
  <c r="MI200" i="3" s="1"/>
  <c r="MH75" i="3"/>
  <c r="MH191" i="3" s="1"/>
  <c r="MJ38" i="3"/>
  <c r="MJ36" i="3"/>
  <c r="MJ31" i="3"/>
  <c r="MJ39" i="3"/>
  <c r="MJ35" i="3"/>
  <c r="MJ33" i="3"/>
  <c r="MJ97" i="6" s="1"/>
  <c r="MJ30" i="3"/>
  <c r="MJ32" i="3"/>
  <c r="MJ37" i="3"/>
  <c r="MJ34" i="3"/>
  <c r="KA157" i="7" l="1"/>
  <c r="JZ168" i="7"/>
  <c r="MI3" i="6"/>
  <c r="MH4" i="6"/>
  <c r="MH5" i="6" s="1"/>
  <c r="LA174" i="3"/>
  <c r="LA67" i="6" s="1"/>
  <c r="MH242" i="3"/>
  <c r="MJ144" i="3"/>
  <c r="MJ48" i="3"/>
  <c r="MJ142" i="3" s="1"/>
  <c r="MJ60" i="3"/>
  <c r="MI241" i="3"/>
  <c r="MK89" i="3"/>
  <c r="MK26" i="3"/>
  <c r="MK5" i="3"/>
  <c r="MJ64" i="3"/>
  <c r="MJ54" i="3"/>
  <c r="MI128" i="3"/>
  <c r="MI123" i="3"/>
  <c r="AQ219" i="3"/>
  <c r="AQ32" i="6" s="1"/>
  <c r="AQ175" i="3"/>
  <c r="AQ68" i="6" s="1"/>
  <c r="AQ69" i="6" s="1"/>
  <c r="MJ65" i="3"/>
  <c r="MJ49" i="3"/>
  <c r="MJ136" i="3"/>
  <c r="MJ137" i="3" s="1"/>
  <c r="MJ149" i="3" s="1"/>
  <c r="MJ41" i="3"/>
  <c r="MJ42" i="3" s="1"/>
  <c r="MJ3" i="3" s="1"/>
  <c r="MJ47" i="3"/>
  <c r="MJ74" i="6" s="1"/>
  <c r="MJ59" i="3"/>
  <c r="MJ192" i="3"/>
  <c r="MJ51" i="3"/>
  <c r="MJ187" i="3" s="1"/>
  <c r="MJ63" i="3"/>
  <c r="MJ156" i="3"/>
  <c r="MJ90" i="3"/>
  <c r="MJ94" i="3" s="1"/>
  <c r="MJ96" i="3" s="1"/>
  <c r="MJ110" i="3"/>
  <c r="MJ118" i="3" s="1"/>
  <c r="MJ53" i="3"/>
  <c r="MJ61" i="3"/>
  <c r="MK17" i="3"/>
  <c r="MK16" i="3"/>
  <c r="ML14" i="3"/>
  <c r="MK2" i="3"/>
  <c r="MK145" i="3" s="1"/>
  <c r="MK84" i="3"/>
  <c r="MJ52" i="3"/>
  <c r="MJ62" i="3"/>
  <c r="MJ4" i="3"/>
  <c r="MJ67" i="3"/>
  <c r="MJ55" i="3"/>
  <c r="MJ189" i="3" s="1"/>
  <c r="MJ66" i="3"/>
  <c r="MJ50" i="3"/>
  <c r="MK19" i="3"/>
  <c r="KB157" i="7" l="1"/>
  <c r="KA168" i="7"/>
  <c r="AQ71" i="6"/>
  <c r="AQ72" i="6"/>
  <c r="AQ78" i="6" s="1"/>
  <c r="MJ82" i="6"/>
  <c r="MJ75" i="6"/>
  <c r="LB146" i="3"/>
  <c r="LB150" i="3" s="1"/>
  <c r="MJ135" i="3"/>
  <c r="MI77" i="3"/>
  <c r="MK117" i="3"/>
  <c r="MK102" i="3"/>
  <c r="MK103" i="3" s="1"/>
  <c r="MK121" i="3"/>
  <c r="MK122" i="3" s="1"/>
  <c r="MK126" i="3"/>
  <c r="MK127" i="3" s="1"/>
  <c r="AQ176" i="3"/>
  <c r="MJ157" i="3"/>
  <c r="AQ159" i="3"/>
  <c r="MJ188" i="3"/>
  <c r="MJ200" i="3" s="1"/>
  <c r="MI75" i="3"/>
  <c r="MI191" i="3" s="1"/>
  <c r="MI78" i="3"/>
  <c r="MJ112" i="3"/>
  <c r="MJ101" i="3"/>
  <c r="MJ105" i="3" s="1"/>
  <c r="MJ28" i="6" s="1"/>
  <c r="MI130" i="3"/>
  <c r="MI29" i="6" s="1"/>
  <c r="MJ185" i="3"/>
  <c r="MJ143" i="3"/>
  <c r="MI72" i="3"/>
  <c r="MI76" i="3"/>
  <c r="MI74" i="3"/>
  <c r="MI98" i="6" s="1"/>
  <c r="MJ186" i="3"/>
  <c r="MI73" i="3"/>
  <c r="MJ190" i="3"/>
  <c r="MJ193" i="3" s="1"/>
  <c r="MI79" i="3"/>
  <c r="ML1" i="3"/>
  <c r="ML15" i="3"/>
  <c r="ML25" i="3"/>
  <c r="MK38" i="3"/>
  <c r="MK39" i="3"/>
  <c r="MK32" i="3"/>
  <c r="MK33" i="3"/>
  <c r="MK97" i="6" s="1"/>
  <c r="MK31" i="3"/>
  <c r="MK30" i="3"/>
  <c r="MK36" i="3"/>
  <c r="MK37" i="3"/>
  <c r="MK34" i="3"/>
  <c r="MK35" i="3"/>
  <c r="MI71" i="3"/>
  <c r="KC157" i="7" l="1"/>
  <c r="KB168" i="7"/>
  <c r="MI4" i="6"/>
  <c r="MI5" i="6" s="1"/>
  <c r="MJ3" i="6"/>
  <c r="AQ104" i="6"/>
  <c r="AQ34" i="6"/>
  <c r="AQ21" i="6"/>
  <c r="LB158" i="3"/>
  <c r="LB151" i="3"/>
  <c r="LB31" i="6" s="1"/>
  <c r="LB50" i="6" s="1"/>
  <c r="MK192" i="3"/>
  <c r="MK51" i="3"/>
  <c r="MK187" i="3" s="1"/>
  <c r="MK63" i="3"/>
  <c r="MK65" i="3"/>
  <c r="MK49" i="3"/>
  <c r="MJ128" i="3"/>
  <c r="MJ123" i="3"/>
  <c r="ML89" i="3"/>
  <c r="ML26" i="3"/>
  <c r="ML5" i="3"/>
  <c r="ML84" i="3"/>
  <c r="ML2" i="3"/>
  <c r="ML145" i="3" s="1"/>
  <c r="ML17" i="3"/>
  <c r="ML16" i="3"/>
  <c r="MM14" i="3"/>
  <c r="MK64" i="3"/>
  <c r="MK54" i="3"/>
  <c r="MK144" i="3"/>
  <c r="MK48" i="3"/>
  <c r="MK142" i="3" s="1"/>
  <c r="MK60" i="3"/>
  <c r="MK136" i="3"/>
  <c r="MK137" i="3" s="1"/>
  <c r="MK149" i="3" s="1"/>
  <c r="MK41" i="3"/>
  <c r="MK42" i="3" s="1"/>
  <c r="MK3" i="3" s="1"/>
  <c r="MK47" i="3"/>
  <c r="MK74" i="6" s="1"/>
  <c r="MK59" i="3"/>
  <c r="MK52" i="3"/>
  <c r="MK62" i="3"/>
  <c r="MK4" i="3"/>
  <c r="ML19" i="3"/>
  <c r="MK156" i="3"/>
  <c r="MK110" i="3"/>
  <c r="MK118" i="3" s="1"/>
  <c r="MK90" i="3"/>
  <c r="MK94" i="3" s="1"/>
  <c r="MK96" i="3" s="1"/>
  <c r="MK61" i="3"/>
  <c r="MK53" i="3"/>
  <c r="MI242" i="3"/>
  <c r="AQ179" i="3"/>
  <c r="AQ178" i="3"/>
  <c r="AQ182" i="3" s="1"/>
  <c r="MK67" i="3"/>
  <c r="MK55" i="3"/>
  <c r="MK189" i="3" s="1"/>
  <c r="MK66" i="3"/>
  <c r="MK50" i="3"/>
  <c r="MJ241" i="3"/>
  <c r="KD157" i="7" l="1"/>
  <c r="KC168" i="7"/>
  <c r="MK75" i="6"/>
  <c r="MK82" i="6"/>
  <c r="LC146" i="3"/>
  <c r="LC150" i="3" s="1"/>
  <c r="LB174" i="3"/>
  <c r="LB67" i="6" s="1"/>
  <c r="MJ71" i="3"/>
  <c r="ML36" i="3"/>
  <c r="ML39" i="3"/>
  <c r="ML31" i="3"/>
  <c r="ML30" i="3"/>
  <c r="ML37" i="3"/>
  <c r="ML34" i="3"/>
  <c r="ML32" i="3"/>
  <c r="ML38" i="3"/>
  <c r="ML33" i="3"/>
  <c r="ML97" i="6" s="1"/>
  <c r="ML35" i="3"/>
  <c r="MJ130" i="3"/>
  <c r="MJ29" i="6" s="1"/>
  <c r="MK135" i="3"/>
  <c r="MK157" i="3"/>
  <c r="MJ78" i="3"/>
  <c r="MK186" i="3"/>
  <c r="MJ73" i="3"/>
  <c r="MJ76" i="3"/>
  <c r="MJ77" i="3"/>
  <c r="MK112" i="3"/>
  <c r="MK101" i="3"/>
  <c r="MK105" i="3" s="1"/>
  <c r="MK28" i="6" s="1"/>
  <c r="MJ74" i="3"/>
  <c r="MJ98" i="6" s="1"/>
  <c r="MK188" i="3"/>
  <c r="MK200" i="3" s="1"/>
  <c r="MJ75" i="3"/>
  <c r="MJ191" i="3" s="1"/>
  <c r="MK190" i="3"/>
  <c r="MK193" i="3" s="1"/>
  <c r="MJ79" i="3"/>
  <c r="ML121" i="3"/>
  <c r="ML122" i="3" s="1"/>
  <c r="ML126" i="3"/>
  <c r="ML127" i="3" s="1"/>
  <c r="ML102" i="3"/>
  <c r="ML103" i="3" s="1"/>
  <c r="ML117" i="3"/>
  <c r="AQ204" i="3"/>
  <c r="AQ205" i="3" s="1"/>
  <c r="AR203" i="3" s="1"/>
  <c r="AQ212" i="3"/>
  <c r="AQ223" i="3" s="1"/>
  <c r="AQ35" i="6" s="1"/>
  <c r="MK185" i="3"/>
  <c r="MK143" i="3"/>
  <c r="MJ72" i="3"/>
  <c r="MM1" i="3"/>
  <c r="MM25" i="3"/>
  <c r="MM15" i="3"/>
  <c r="MM19" i="3" s="1"/>
  <c r="KE157" i="7" l="1"/>
  <c r="KD168" i="7"/>
  <c r="MK3" i="6"/>
  <c r="MJ4" i="6"/>
  <c r="MJ5" i="6" s="1"/>
  <c r="LC158" i="3"/>
  <c r="LC151" i="3"/>
  <c r="LC31" i="6" s="1"/>
  <c r="LC50" i="6" s="1"/>
  <c r="MJ242" i="3"/>
  <c r="ML192" i="3"/>
  <c r="ML51" i="3"/>
  <c r="ML187" i="3" s="1"/>
  <c r="ML63" i="3"/>
  <c r="ML136" i="3"/>
  <c r="ML137" i="3" s="1"/>
  <c r="ML149" i="3" s="1"/>
  <c r="ML41" i="3"/>
  <c r="ML42" i="3" s="1"/>
  <c r="ML3" i="3" s="1"/>
  <c r="ML47" i="3"/>
  <c r="ML74" i="6" s="1"/>
  <c r="ML59" i="3"/>
  <c r="ML144" i="3"/>
  <c r="ML60" i="3"/>
  <c r="ML48" i="3"/>
  <c r="ML142" i="3" s="1"/>
  <c r="ML67" i="3"/>
  <c r="ML55" i="3"/>
  <c r="ML189" i="3" s="1"/>
  <c r="ML66" i="3"/>
  <c r="ML50" i="3"/>
  <c r="MM17" i="3"/>
  <c r="MM16" i="3"/>
  <c r="MN14" i="3"/>
  <c r="MM2" i="3"/>
  <c r="LD146" i="3" s="1"/>
  <c r="LD150" i="3" s="1"/>
  <c r="MM84" i="3"/>
  <c r="MK241" i="3"/>
  <c r="ML62" i="3"/>
  <c r="ML52" i="3"/>
  <c r="ML4" i="3"/>
  <c r="ML54" i="3"/>
  <c r="ML64" i="3"/>
  <c r="MK123" i="3"/>
  <c r="MK128" i="3"/>
  <c r="ML49" i="3"/>
  <c r="ML65" i="3"/>
  <c r="MM89" i="3"/>
  <c r="MM5" i="3"/>
  <c r="MM26" i="3"/>
  <c r="AR207" i="3"/>
  <c r="ML156" i="3"/>
  <c r="ML110" i="3"/>
  <c r="ML118" i="3" s="1"/>
  <c r="ML90" i="3"/>
  <c r="ML94" i="3" s="1"/>
  <c r="ML96" i="3" s="1"/>
  <c r="ML61" i="3"/>
  <c r="ML53" i="3"/>
  <c r="KF157" i="7" l="1"/>
  <c r="KE168" i="7"/>
  <c r="MM145" i="3"/>
  <c r="ML75" i="6"/>
  <c r="ML82" i="6"/>
  <c r="LD158" i="3"/>
  <c r="LD151" i="3"/>
  <c r="LD31" i="6" s="1"/>
  <c r="LD50" i="6" s="1"/>
  <c r="LC174" i="3"/>
  <c r="LC67" i="6" s="1"/>
  <c r="MK130" i="3"/>
  <c r="MK29" i="6" s="1"/>
  <c r="MK77" i="3"/>
  <c r="MK76" i="3"/>
  <c r="MK78" i="3"/>
  <c r="ML188" i="3"/>
  <c r="ML200" i="3" s="1"/>
  <c r="MK75" i="3"/>
  <c r="MK191" i="3" s="1"/>
  <c r="ML190" i="3"/>
  <c r="ML193" i="3" s="1"/>
  <c r="MK79" i="3"/>
  <c r="MK71" i="3"/>
  <c r="ML186" i="3"/>
  <c r="MK73" i="3"/>
  <c r="MM117" i="3"/>
  <c r="MM102" i="3"/>
  <c r="MM103" i="3" s="1"/>
  <c r="MM121" i="3"/>
  <c r="MM122" i="3" s="1"/>
  <c r="MM126" i="3"/>
  <c r="MM127" i="3" s="1"/>
  <c r="MK74" i="3"/>
  <c r="MK98" i="6" s="1"/>
  <c r="MN1" i="3"/>
  <c r="MN25" i="3"/>
  <c r="MN15" i="3"/>
  <c r="MN19" i="3" s="1"/>
  <c r="ML135" i="3"/>
  <c r="ML112" i="3"/>
  <c r="ML101" i="3"/>
  <c r="ML105" i="3" s="1"/>
  <c r="ML28" i="6" s="1"/>
  <c r="MM36" i="3"/>
  <c r="MM39" i="3"/>
  <c r="MM37" i="3"/>
  <c r="MM33" i="3"/>
  <c r="MM97" i="6" s="1"/>
  <c r="MM34" i="3"/>
  <c r="MM32" i="3"/>
  <c r="MM35" i="3"/>
  <c r="MM38" i="3"/>
  <c r="MM30" i="3"/>
  <c r="MM31" i="3"/>
  <c r="AR219" i="3"/>
  <c r="AR32" i="6" s="1"/>
  <c r="AR175" i="3"/>
  <c r="AR68" i="6" s="1"/>
  <c r="AR69" i="6" s="1"/>
  <c r="ML185" i="3"/>
  <c r="ML143" i="3"/>
  <c r="MK72" i="3"/>
  <c r="ML157" i="3"/>
  <c r="KG157" i="7" l="1"/>
  <c r="KF168" i="7"/>
  <c r="ML3" i="6"/>
  <c r="AR72" i="6"/>
  <c r="AR78" i="6" s="1"/>
  <c r="AR71" i="6"/>
  <c r="MK4" i="6"/>
  <c r="MK5" i="6" s="1"/>
  <c r="LD174" i="3"/>
  <c r="LD67" i="6" s="1"/>
  <c r="MK242" i="3"/>
  <c r="MM136" i="3"/>
  <c r="MM137" i="3" s="1"/>
  <c r="MM149" i="3" s="1"/>
  <c r="MM41" i="3"/>
  <c r="MM42" i="3" s="1"/>
  <c r="MM3" i="3" s="1"/>
  <c r="MM47" i="3"/>
  <c r="MM74" i="6" s="1"/>
  <c r="MM59" i="3"/>
  <c r="MM64" i="3"/>
  <c r="MM54" i="3"/>
  <c r="ML241" i="3"/>
  <c r="MM67" i="3"/>
  <c r="MM55" i="3"/>
  <c r="MM189" i="3" s="1"/>
  <c r="ML128" i="3"/>
  <c r="ML123" i="3"/>
  <c r="MM156" i="3"/>
  <c r="MM90" i="3"/>
  <c r="MM94" i="3" s="1"/>
  <c r="MM96" i="3" s="1"/>
  <c r="MM110" i="3"/>
  <c r="MM118" i="3" s="1"/>
  <c r="MM61" i="3"/>
  <c r="MM53" i="3"/>
  <c r="AR159" i="3"/>
  <c r="MM192" i="3"/>
  <c r="MM63" i="3"/>
  <c r="MM51" i="3"/>
  <c r="MM187" i="3" s="1"/>
  <c r="MM52" i="3"/>
  <c r="MM62" i="3"/>
  <c r="MM4" i="3"/>
  <c r="MM49" i="3"/>
  <c r="MM65" i="3"/>
  <c r="MN17" i="3"/>
  <c r="MN16" i="3"/>
  <c r="MO14" i="3"/>
  <c r="MN2" i="3"/>
  <c r="MN145" i="3" s="1"/>
  <c r="MN84" i="3"/>
  <c r="AR176" i="3"/>
  <c r="MM144" i="3"/>
  <c r="MM60" i="3"/>
  <c r="MM48" i="3"/>
  <c r="MM142" i="3" s="1"/>
  <c r="MM66" i="3"/>
  <c r="MM50" i="3"/>
  <c r="MN89" i="3"/>
  <c r="MN5" i="3"/>
  <c r="MN26" i="3"/>
  <c r="KH157" i="7" l="1"/>
  <c r="KG168" i="7"/>
  <c r="MM75" i="6"/>
  <c r="AR104" i="6"/>
  <c r="AR34" i="6"/>
  <c r="AR21" i="6"/>
  <c r="MM82" i="6"/>
  <c r="LE146" i="3"/>
  <c r="LE150" i="3" s="1"/>
  <c r="AR178" i="3"/>
  <c r="AR182" i="3" s="1"/>
  <c r="AR179" i="3"/>
  <c r="ML77" i="3"/>
  <c r="ML76" i="3"/>
  <c r="ML78" i="3"/>
  <c r="MM186" i="3"/>
  <c r="ML73" i="3"/>
  <c r="ML130" i="3"/>
  <c r="ML29" i="6" s="1"/>
  <c r="ML71" i="3"/>
  <c r="MM135" i="3"/>
  <c r="MM112" i="3"/>
  <c r="MM101" i="3"/>
  <c r="MM105" i="3" s="1"/>
  <c r="MM28" i="6" s="1"/>
  <c r="MM190" i="3"/>
  <c r="MM193" i="3" s="1"/>
  <c r="ML79" i="3"/>
  <c r="MO1" i="3"/>
  <c r="MO25" i="3"/>
  <c r="MO15" i="3"/>
  <c r="MO19" i="3" s="1"/>
  <c r="ML74" i="3"/>
  <c r="ML98" i="6" s="1"/>
  <c r="MM188" i="3"/>
  <c r="MM200" i="3" s="1"/>
  <c r="ML75" i="3"/>
  <c r="ML191" i="3" s="1"/>
  <c r="MM157" i="3"/>
  <c r="MM185" i="3"/>
  <c r="MM143" i="3"/>
  <c r="ML72" i="3"/>
  <c r="MN121" i="3"/>
  <c r="MN122" i="3" s="1"/>
  <c r="MN117" i="3"/>
  <c r="MN126" i="3"/>
  <c r="MN127" i="3" s="1"/>
  <c r="MN102" i="3"/>
  <c r="MN103" i="3" s="1"/>
  <c r="MN39" i="3"/>
  <c r="MN34" i="3"/>
  <c r="MN32" i="3"/>
  <c r="MN37" i="3"/>
  <c r="MN36" i="3"/>
  <c r="MN35" i="3"/>
  <c r="MN38" i="3"/>
  <c r="MN33" i="3"/>
  <c r="MN97" i="6" s="1"/>
  <c r="MN31" i="3"/>
  <c r="MN30" i="3"/>
  <c r="KI157" i="7" l="1"/>
  <c r="KH168" i="7"/>
  <c r="MM3" i="6"/>
  <c r="ML4" i="6"/>
  <c r="ML5" i="6" s="1"/>
  <c r="LE158" i="3"/>
  <c r="LE151" i="3"/>
  <c r="LE31" i="6" s="1"/>
  <c r="LE50" i="6" s="1"/>
  <c r="MN65" i="3"/>
  <c r="MN49" i="3"/>
  <c r="MO17" i="3"/>
  <c r="MO2" i="3"/>
  <c r="LF146" i="3" s="1"/>
  <c r="LF150" i="3" s="1"/>
  <c r="MO16" i="3"/>
  <c r="MP14" i="3"/>
  <c r="MO84" i="3"/>
  <c r="MM128" i="3"/>
  <c r="MM123" i="3"/>
  <c r="MN67" i="3"/>
  <c r="MN55" i="3"/>
  <c r="MN189" i="3" s="1"/>
  <c r="MO89" i="3"/>
  <c r="MO5" i="3"/>
  <c r="MO26" i="3"/>
  <c r="MN54" i="3"/>
  <c r="MN64" i="3"/>
  <c r="MN110" i="3"/>
  <c r="MN118" i="3" s="1"/>
  <c r="MN156" i="3"/>
  <c r="MN90" i="3"/>
  <c r="MN94" i="3" s="1"/>
  <c r="MN96" i="3" s="1"/>
  <c r="MN61" i="3"/>
  <c r="MN53" i="3"/>
  <c r="MN192" i="3"/>
  <c r="MN63" i="3"/>
  <c r="MN51" i="3"/>
  <c r="MN187" i="3" s="1"/>
  <c r="ML242" i="3"/>
  <c r="MN144" i="3"/>
  <c r="MN48" i="3"/>
  <c r="MN142" i="3" s="1"/>
  <c r="MN60" i="3"/>
  <c r="MN50" i="3"/>
  <c r="MN66" i="3"/>
  <c r="MN136" i="3"/>
  <c r="MN137" i="3" s="1"/>
  <c r="MN149" i="3" s="1"/>
  <c r="MN41" i="3"/>
  <c r="MN42" i="3" s="1"/>
  <c r="MN3" i="3" s="1"/>
  <c r="MN47" i="3"/>
  <c r="MN74" i="6" s="1"/>
  <c r="MN59" i="3"/>
  <c r="MN52" i="3"/>
  <c r="MN62" i="3"/>
  <c r="MN4" i="3"/>
  <c r="MM241" i="3"/>
  <c r="AR212" i="3"/>
  <c r="AR223" i="3" s="1"/>
  <c r="AR35" i="6" s="1"/>
  <c r="AR204" i="3"/>
  <c r="AR205" i="3" s="1"/>
  <c r="AS203" i="3" s="1"/>
  <c r="KJ157" i="7" l="1"/>
  <c r="KI168" i="7"/>
  <c r="MN75" i="6"/>
  <c r="MO145" i="3"/>
  <c r="MN82" i="6"/>
  <c r="LF158" i="3"/>
  <c r="LF151" i="3"/>
  <c r="LF31" i="6" s="1"/>
  <c r="LF50" i="6" s="1"/>
  <c r="LE174" i="3"/>
  <c r="LE67" i="6" s="1"/>
  <c r="MP25" i="3"/>
  <c r="MP1" i="3"/>
  <c r="MP15" i="3"/>
  <c r="MN188" i="3"/>
  <c r="MN200" i="3" s="1"/>
  <c r="MM75" i="3"/>
  <c r="MM191" i="3" s="1"/>
  <c r="MM76" i="3"/>
  <c r="MO37" i="3"/>
  <c r="MO35" i="3"/>
  <c r="MO32" i="3"/>
  <c r="MO36" i="3"/>
  <c r="MO34" i="3"/>
  <c r="MO39" i="3"/>
  <c r="MO38" i="3"/>
  <c r="MO33" i="3"/>
  <c r="MO97" i="6" s="1"/>
  <c r="MO31" i="3"/>
  <c r="MO30" i="3"/>
  <c r="MM74" i="3"/>
  <c r="MM98" i="6" s="1"/>
  <c r="MM78" i="3"/>
  <c r="MN190" i="3"/>
  <c r="MN193" i="3" s="1"/>
  <c r="MM79" i="3"/>
  <c r="AS207" i="3"/>
  <c r="MN185" i="3"/>
  <c r="MN143" i="3"/>
  <c r="MM72" i="3"/>
  <c r="MN186" i="3"/>
  <c r="MM73" i="3"/>
  <c r="MN157" i="3"/>
  <c r="MM71" i="3"/>
  <c r="MN112" i="3"/>
  <c r="MN101" i="3"/>
  <c r="MN105" i="3" s="1"/>
  <c r="MN28" i="6" s="1"/>
  <c r="MN135" i="3"/>
  <c r="MO117" i="3"/>
  <c r="MO121" i="3"/>
  <c r="MO122" i="3" s="1"/>
  <c r="MO126" i="3"/>
  <c r="MO127" i="3" s="1"/>
  <c r="MO102" i="3"/>
  <c r="MO103" i="3" s="1"/>
  <c r="MM130" i="3"/>
  <c r="MM29" i="6" s="1"/>
  <c r="MM77" i="3"/>
  <c r="KK157" i="7" l="1"/>
  <c r="KJ168" i="7"/>
  <c r="MN3" i="6"/>
  <c r="MM4" i="6"/>
  <c r="MM5" i="6" s="1"/>
  <c r="LF174" i="3"/>
  <c r="LF67" i="6" s="1"/>
  <c r="MO192" i="3"/>
  <c r="MO63" i="3"/>
  <c r="MO51" i="3"/>
  <c r="MO187" i="3" s="1"/>
  <c r="MO54" i="3"/>
  <c r="MO64" i="3"/>
  <c r="AS219" i="3"/>
  <c r="AS32" i="6" s="1"/>
  <c r="AS175" i="3"/>
  <c r="AS68" i="6" s="1"/>
  <c r="AS69" i="6" s="1"/>
  <c r="MO156" i="3"/>
  <c r="MO90" i="3"/>
  <c r="MO94" i="3" s="1"/>
  <c r="MO96" i="3" s="1"/>
  <c r="MO110" i="3"/>
  <c r="MO118" i="3" s="1"/>
  <c r="MO61" i="3"/>
  <c r="MO53" i="3"/>
  <c r="MM242" i="3"/>
  <c r="MO136" i="3"/>
  <c r="MO137" i="3" s="1"/>
  <c r="MO149" i="3" s="1"/>
  <c r="MO47" i="3"/>
  <c r="MO74" i="6" s="1"/>
  <c r="MO59" i="3"/>
  <c r="MO41" i="3"/>
  <c r="MO42" i="3" s="1"/>
  <c r="MO3" i="3" s="1"/>
  <c r="MO144" i="3"/>
  <c r="MO48" i="3"/>
  <c r="MO142" i="3" s="1"/>
  <c r="MO60" i="3"/>
  <c r="MO67" i="3"/>
  <c r="MO55" i="3"/>
  <c r="MO189" i="3" s="1"/>
  <c r="MP17" i="3"/>
  <c r="MP16" i="3"/>
  <c r="MQ14" i="3"/>
  <c r="MP2" i="3"/>
  <c r="MP145" i="3" s="1"/>
  <c r="MP84" i="3"/>
  <c r="MN241" i="3"/>
  <c r="MO52" i="3"/>
  <c r="MO62" i="3"/>
  <c r="MO4" i="3"/>
  <c r="MP19" i="3"/>
  <c r="MN128" i="3"/>
  <c r="MN123" i="3"/>
  <c r="MO65" i="3"/>
  <c r="MO49" i="3"/>
  <c r="MO50" i="3"/>
  <c r="MO66" i="3"/>
  <c r="MP89" i="3"/>
  <c r="MP5" i="3"/>
  <c r="MP26" i="3"/>
  <c r="KL157" i="7" l="1"/>
  <c r="KK168" i="7"/>
  <c r="AS71" i="6"/>
  <c r="AS72" i="6"/>
  <c r="AS78" i="6" s="1"/>
  <c r="MO82" i="6"/>
  <c r="MO75" i="6"/>
  <c r="LG146" i="3"/>
  <c r="LG150" i="3" s="1"/>
  <c r="MN130" i="3"/>
  <c r="MN77" i="3"/>
  <c r="MQ25" i="3"/>
  <c r="MQ15" i="3"/>
  <c r="MQ1" i="3"/>
  <c r="MN78" i="3"/>
  <c r="MP37" i="3"/>
  <c r="MP38" i="3"/>
  <c r="MP39" i="3"/>
  <c r="MP36" i="3"/>
  <c r="MP34" i="3"/>
  <c r="MP35" i="3"/>
  <c r="MP32" i="3"/>
  <c r="MP33" i="3"/>
  <c r="MP97" i="6" s="1"/>
  <c r="MP31" i="3"/>
  <c r="MP30" i="3"/>
  <c r="MO186" i="3"/>
  <c r="MN73" i="3"/>
  <c r="MN76" i="3"/>
  <c r="MN71" i="3"/>
  <c r="MO101" i="3"/>
  <c r="MO105" i="3" s="1"/>
  <c r="MO28" i="6" s="1"/>
  <c r="MO112" i="3"/>
  <c r="MO190" i="3"/>
  <c r="MO193" i="3" s="1"/>
  <c r="MN79" i="3"/>
  <c r="MO135" i="3"/>
  <c r="MO185" i="3"/>
  <c r="MO143" i="3"/>
  <c r="MN72" i="3"/>
  <c r="MO157" i="3"/>
  <c r="MO188" i="3"/>
  <c r="MO200" i="3" s="1"/>
  <c r="MN75" i="3"/>
  <c r="MN191" i="3" s="1"/>
  <c r="MP126" i="3"/>
  <c r="MP127" i="3" s="1"/>
  <c r="MP117" i="3"/>
  <c r="MP121" i="3"/>
  <c r="MP122" i="3" s="1"/>
  <c r="MP102" i="3"/>
  <c r="MP103" i="3" s="1"/>
  <c r="AS176" i="3"/>
  <c r="MN74" i="3"/>
  <c r="MN98" i="6" s="1"/>
  <c r="AS159" i="3"/>
  <c r="KM157" i="7" l="1"/>
  <c r="KL168" i="7"/>
  <c r="AS104" i="6"/>
  <c r="AS34" i="6"/>
  <c r="AS21" i="6"/>
  <c r="MO3" i="6"/>
  <c r="MN242" i="3"/>
  <c r="MN29" i="6"/>
  <c r="LG158" i="3"/>
  <c r="LG151" i="3"/>
  <c r="LG31" i="6" s="1"/>
  <c r="LG50" i="6" s="1"/>
  <c r="MO241" i="3"/>
  <c r="MP62" i="3"/>
  <c r="MP52" i="3"/>
  <c r="MP4" i="3"/>
  <c r="MP156" i="3"/>
  <c r="MP90" i="3"/>
  <c r="MP94" i="3" s="1"/>
  <c r="MP96" i="3" s="1"/>
  <c r="MP110" i="3"/>
  <c r="MP118" i="3" s="1"/>
  <c r="MP61" i="3"/>
  <c r="MP53" i="3"/>
  <c r="MP67" i="3"/>
  <c r="MP55" i="3"/>
  <c r="MP189" i="3" s="1"/>
  <c r="MP192" i="3"/>
  <c r="MP63" i="3"/>
  <c r="MP51" i="3"/>
  <c r="MP187" i="3" s="1"/>
  <c r="MQ17" i="3"/>
  <c r="MQ16" i="3"/>
  <c r="MR14" i="3"/>
  <c r="MQ2" i="3"/>
  <c r="MQ145" i="3" s="1"/>
  <c r="MQ84" i="3"/>
  <c r="AS179" i="3"/>
  <c r="AS178" i="3"/>
  <c r="AS182" i="3" s="1"/>
  <c r="MP54" i="3"/>
  <c r="MP64" i="3"/>
  <c r="MQ19" i="3"/>
  <c r="MP50" i="3"/>
  <c r="MP66" i="3"/>
  <c r="MQ89" i="3"/>
  <c r="MQ5" i="3"/>
  <c r="MQ26" i="3"/>
  <c r="MP136" i="3"/>
  <c r="MP137" i="3" s="1"/>
  <c r="MP149" i="3" s="1"/>
  <c r="MP47" i="3"/>
  <c r="MP74" i="6" s="1"/>
  <c r="MP59" i="3"/>
  <c r="MP41" i="3"/>
  <c r="MP42" i="3" s="1"/>
  <c r="MP3" i="3" s="1"/>
  <c r="MP65" i="3"/>
  <c r="MP49" i="3"/>
  <c r="MO128" i="3"/>
  <c r="MO123" i="3"/>
  <c r="MP144" i="3"/>
  <c r="MP48" i="3"/>
  <c r="MP142" i="3" s="1"/>
  <c r="MP60" i="3"/>
  <c r="MP75" i="6" s="1"/>
  <c r="KN157" i="7" l="1"/>
  <c r="KM168" i="7"/>
  <c r="MP82" i="6"/>
  <c r="MN4" i="6"/>
  <c r="MN5" i="6" s="1"/>
  <c r="LG174" i="3"/>
  <c r="LG67" i="6" s="1"/>
  <c r="LH146" i="3"/>
  <c r="LH150" i="3" s="1"/>
  <c r="MQ102" i="3"/>
  <c r="MQ103" i="3" s="1"/>
  <c r="MQ117" i="3"/>
  <c r="MQ121" i="3"/>
  <c r="MQ122" i="3" s="1"/>
  <c r="MQ126" i="3"/>
  <c r="MQ127" i="3" s="1"/>
  <c r="MR25" i="3"/>
  <c r="MR15" i="3"/>
  <c r="MR1" i="3"/>
  <c r="MP190" i="3"/>
  <c r="MP193" i="3" s="1"/>
  <c r="MO79" i="3"/>
  <c r="MO71" i="3"/>
  <c r="MP135" i="3"/>
  <c r="MO76" i="3"/>
  <c r="MQ39" i="3"/>
  <c r="MQ37" i="3"/>
  <c r="MQ35" i="3"/>
  <c r="MQ38" i="3"/>
  <c r="MQ33" i="3"/>
  <c r="MQ97" i="6" s="1"/>
  <c r="MQ31" i="3"/>
  <c r="MQ30" i="3"/>
  <c r="MQ34" i="3"/>
  <c r="MQ32" i="3"/>
  <c r="MQ36" i="3"/>
  <c r="MO74" i="3"/>
  <c r="MO98" i="6" s="1"/>
  <c r="MP186" i="3"/>
  <c r="MO73" i="3"/>
  <c r="MP157" i="3"/>
  <c r="MO78" i="3"/>
  <c r="MO130" i="3"/>
  <c r="MO29" i="6" s="1"/>
  <c r="AS204" i="3"/>
  <c r="AS205" i="3" s="1"/>
  <c r="AT203" i="3" s="1"/>
  <c r="AS212" i="3"/>
  <c r="AS223" i="3" s="1"/>
  <c r="AS35" i="6" s="1"/>
  <c r="MP188" i="3"/>
  <c r="MP200" i="3" s="1"/>
  <c r="MO75" i="3"/>
  <c r="MO191" i="3" s="1"/>
  <c r="MP112" i="3"/>
  <c r="MP101" i="3"/>
  <c r="MP105" i="3" s="1"/>
  <c r="MP28" i="6" s="1"/>
  <c r="MP185" i="3"/>
  <c r="MP143" i="3"/>
  <c r="MO72" i="3"/>
  <c r="MO77" i="3"/>
  <c r="KO157" i="7" l="1"/>
  <c r="KN168" i="7"/>
  <c r="MO4" i="6"/>
  <c r="MO5" i="6" s="1"/>
  <c r="MP3" i="6"/>
  <c r="LH158" i="3"/>
  <c r="LH151" i="3"/>
  <c r="LH31" i="6" s="1"/>
  <c r="LH50" i="6" s="1"/>
  <c r="MQ136" i="3"/>
  <c r="MQ137" i="3" s="1"/>
  <c r="MQ149" i="3" s="1"/>
  <c r="MQ59" i="3"/>
  <c r="MQ41" i="3"/>
  <c r="MQ42" i="3" s="1"/>
  <c r="MQ3" i="3" s="1"/>
  <c r="MQ47" i="3"/>
  <c r="MQ74" i="6" s="1"/>
  <c r="MQ144" i="3"/>
  <c r="MQ48" i="3"/>
  <c r="MQ142" i="3" s="1"/>
  <c r="MQ60" i="3"/>
  <c r="MR17" i="3"/>
  <c r="MR16" i="3"/>
  <c r="MS14" i="3"/>
  <c r="MR2" i="3"/>
  <c r="LI146" i="3" s="1"/>
  <c r="LI150" i="3" s="1"/>
  <c r="MR84" i="3"/>
  <c r="MQ62" i="3"/>
  <c r="MQ52" i="3"/>
  <c r="MQ4" i="3"/>
  <c r="MR19" i="3"/>
  <c r="AT207" i="3"/>
  <c r="MQ65" i="3"/>
  <c r="MQ49" i="3"/>
  <c r="MR89" i="3"/>
  <c r="MR5" i="3"/>
  <c r="MR26" i="3"/>
  <c r="MO242" i="3"/>
  <c r="MQ67" i="3"/>
  <c r="MQ55" i="3"/>
  <c r="MQ189" i="3" s="1"/>
  <c r="MP241" i="3"/>
  <c r="MQ64" i="3"/>
  <c r="MQ54" i="3"/>
  <c r="MP123" i="3"/>
  <c r="MP128" i="3"/>
  <c r="MQ156" i="3"/>
  <c r="MQ110" i="3"/>
  <c r="MQ118" i="3" s="1"/>
  <c r="MQ61" i="3"/>
  <c r="MQ53" i="3"/>
  <c r="MQ90" i="3"/>
  <c r="MQ94" i="3" s="1"/>
  <c r="MQ96" i="3" s="1"/>
  <c r="MQ50" i="3"/>
  <c r="MQ66" i="3"/>
  <c r="MQ192" i="3"/>
  <c r="MQ63" i="3"/>
  <c r="MQ51" i="3"/>
  <c r="MQ187" i="3" s="1"/>
  <c r="KP157" i="7" l="1"/>
  <c r="KO168" i="7"/>
  <c r="MR145" i="3"/>
  <c r="MQ82" i="6"/>
  <c r="MQ75" i="6"/>
  <c r="LI158" i="3"/>
  <c r="LI151" i="3"/>
  <c r="LI31" i="6" s="1"/>
  <c r="LI50" i="6" s="1"/>
  <c r="LH174" i="3"/>
  <c r="LH67" i="6" s="1"/>
  <c r="MP130" i="3"/>
  <c r="MP29" i="6" s="1"/>
  <c r="MR117" i="3"/>
  <c r="MR126" i="3"/>
  <c r="MR127" i="3" s="1"/>
  <c r="MR121" i="3"/>
  <c r="MR122" i="3" s="1"/>
  <c r="MR102" i="3"/>
  <c r="MR103" i="3" s="1"/>
  <c r="MQ112" i="3"/>
  <c r="MQ101" i="3"/>
  <c r="MQ105" i="3" s="1"/>
  <c r="MQ28" i="6" s="1"/>
  <c r="MP74" i="3"/>
  <c r="MP98" i="6" s="1"/>
  <c r="MS25" i="3"/>
  <c r="MS1" i="3"/>
  <c r="MS15" i="3"/>
  <c r="MS19" i="3" s="1"/>
  <c r="MQ135" i="3"/>
  <c r="MQ190" i="3"/>
  <c r="MQ193" i="3" s="1"/>
  <c r="MP79" i="3"/>
  <c r="MP77" i="3"/>
  <c r="MR38" i="3"/>
  <c r="MR36" i="3"/>
  <c r="MR31" i="3"/>
  <c r="MR39" i="3"/>
  <c r="MR37" i="3"/>
  <c r="MR35" i="3"/>
  <c r="MR33" i="3"/>
  <c r="MR97" i="6" s="1"/>
  <c r="MR30" i="3"/>
  <c r="MR32" i="3"/>
  <c r="MR34" i="3"/>
  <c r="MP71" i="3"/>
  <c r="MP78" i="3"/>
  <c r="MQ186" i="3"/>
  <c r="MP73" i="3"/>
  <c r="MQ188" i="3"/>
  <c r="MQ200" i="3" s="1"/>
  <c r="MP75" i="3"/>
  <c r="MP191" i="3" s="1"/>
  <c r="MP76" i="3"/>
  <c r="AT219" i="3"/>
  <c r="AT32" i="6" s="1"/>
  <c r="AT175" i="3"/>
  <c r="AT68" i="6" s="1"/>
  <c r="AT69" i="6" s="1"/>
  <c r="MQ185" i="3"/>
  <c r="MQ143" i="3"/>
  <c r="MP72" i="3"/>
  <c r="MQ157" i="3"/>
  <c r="KQ157" i="7" l="1"/>
  <c r="KP168" i="7"/>
  <c r="MQ3" i="6"/>
  <c r="AT72" i="6"/>
  <c r="AT78" i="6" s="1"/>
  <c r="AT71" i="6"/>
  <c r="MP4" i="6"/>
  <c r="MP5" i="6" s="1"/>
  <c r="LI174" i="3"/>
  <c r="LI67" i="6" s="1"/>
  <c r="MP242" i="3"/>
  <c r="MR136" i="3"/>
  <c r="MR137" i="3" s="1"/>
  <c r="MR149" i="3" s="1"/>
  <c r="MR41" i="3"/>
  <c r="MR42" i="3" s="1"/>
  <c r="MR3" i="3" s="1"/>
  <c r="MR47" i="3"/>
  <c r="MR74" i="6" s="1"/>
  <c r="MR59" i="3"/>
  <c r="MR62" i="3"/>
  <c r="MR52" i="3"/>
  <c r="MR4" i="3"/>
  <c r="AT159" i="3"/>
  <c r="MR55" i="3"/>
  <c r="MR189" i="3" s="1"/>
  <c r="MR67" i="3"/>
  <c r="MS89" i="3"/>
  <c r="MS26" i="3"/>
  <c r="MS5" i="3"/>
  <c r="MR66" i="3"/>
  <c r="MR50" i="3"/>
  <c r="MR144" i="3"/>
  <c r="MR48" i="3"/>
  <c r="MR142" i="3" s="1"/>
  <c r="MR60" i="3"/>
  <c r="MQ241" i="3"/>
  <c r="MR192" i="3"/>
  <c r="MR63" i="3"/>
  <c r="MR51" i="3"/>
  <c r="MR187" i="3" s="1"/>
  <c r="MR64" i="3"/>
  <c r="MR54" i="3"/>
  <c r="MQ123" i="3"/>
  <c r="MQ128" i="3"/>
  <c r="AT176" i="3"/>
  <c r="MR156" i="3"/>
  <c r="MR90" i="3"/>
  <c r="MR94" i="3" s="1"/>
  <c r="MR96" i="3" s="1"/>
  <c r="MR110" i="3"/>
  <c r="MR118" i="3" s="1"/>
  <c r="MR53" i="3"/>
  <c r="MR61" i="3"/>
  <c r="MR65" i="3"/>
  <c r="MR49" i="3"/>
  <c r="MS2" i="3"/>
  <c r="MS145" i="3" s="1"/>
  <c r="MS17" i="3"/>
  <c r="MS16" i="3"/>
  <c r="MT14" i="3"/>
  <c r="MS84" i="3"/>
  <c r="KR157" i="7" l="1"/>
  <c r="KQ168" i="7"/>
  <c r="AT104" i="6"/>
  <c r="AT34" i="6"/>
  <c r="AT21" i="6"/>
  <c r="MR75" i="6"/>
  <c r="MR82" i="6"/>
  <c r="LJ146" i="3"/>
  <c r="LJ150" i="3" s="1"/>
  <c r="MQ130" i="3"/>
  <c r="MQ78" i="3"/>
  <c r="MQ74" i="3"/>
  <c r="MQ98" i="6" s="1"/>
  <c r="MT25" i="3"/>
  <c r="MT15" i="3"/>
  <c r="MT1" i="3"/>
  <c r="MR185" i="3"/>
  <c r="MR143" i="3"/>
  <c r="MQ72" i="3"/>
  <c r="MQ71" i="3"/>
  <c r="MR135" i="3"/>
  <c r="MQ76" i="3"/>
  <c r="MS117" i="3"/>
  <c r="MS102" i="3"/>
  <c r="MS103" i="3" s="1"/>
  <c r="MS126" i="3"/>
  <c r="MS127" i="3" s="1"/>
  <c r="MS121" i="3"/>
  <c r="MS122" i="3" s="1"/>
  <c r="MR101" i="3"/>
  <c r="MR105" i="3" s="1"/>
  <c r="MR28" i="6" s="1"/>
  <c r="MR112" i="3"/>
  <c r="MQ77" i="3"/>
  <c r="AT179" i="3"/>
  <c r="AT178" i="3"/>
  <c r="AT182" i="3" s="1"/>
  <c r="MR157" i="3"/>
  <c r="MS38" i="3"/>
  <c r="MS39" i="3"/>
  <c r="MS32" i="3"/>
  <c r="MS35" i="3"/>
  <c r="MS37" i="3"/>
  <c r="MS33" i="3"/>
  <c r="MS97" i="6" s="1"/>
  <c r="MS30" i="3"/>
  <c r="MS31" i="3"/>
  <c r="MS34" i="3"/>
  <c r="MS36" i="3"/>
  <c r="MR186" i="3"/>
  <c r="MQ73" i="3"/>
  <c r="MR188" i="3"/>
  <c r="MR200" i="3" s="1"/>
  <c r="MQ75" i="3"/>
  <c r="MQ191" i="3" s="1"/>
  <c r="MR190" i="3"/>
  <c r="MR193" i="3" s="1"/>
  <c r="MQ79" i="3"/>
  <c r="KS157" i="7" l="1"/>
  <c r="KR168" i="7"/>
  <c r="MR3" i="6"/>
  <c r="MQ242" i="3"/>
  <c r="MQ29" i="6"/>
  <c r="LJ158" i="3"/>
  <c r="LJ151" i="3"/>
  <c r="LJ31" i="6" s="1"/>
  <c r="LJ50" i="6" s="1"/>
  <c r="MS64" i="3"/>
  <c r="MS54" i="3"/>
  <c r="MS66" i="3"/>
  <c r="MS50" i="3"/>
  <c r="MR128" i="3"/>
  <c r="MR123" i="3"/>
  <c r="MT89" i="3"/>
  <c r="MT26" i="3"/>
  <c r="MT5" i="3"/>
  <c r="MS192" i="3"/>
  <c r="MS63" i="3"/>
  <c r="MS51" i="3"/>
  <c r="MS187" i="3" s="1"/>
  <c r="MS65" i="3"/>
  <c r="MS49" i="3"/>
  <c r="MR241" i="3"/>
  <c r="MS144" i="3"/>
  <c r="MS48" i="3"/>
  <c r="MS142" i="3" s="1"/>
  <c r="MS60" i="3"/>
  <c r="MS136" i="3"/>
  <c r="MS137" i="3" s="1"/>
  <c r="MS149" i="3" s="1"/>
  <c r="MS41" i="3"/>
  <c r="MS42" i="3" s="1"/>
  <c r="MS3" i="3" s="1"/>
  <c r="MS47" i="3"/>
  <c r="MS74" i="6" s="1"/>
  <c r="MS59" i="3"/>
  <c r="MS52" i="3"/>
  <c r="MS4" i="3"/>
  <c r="MS62" i="3"/>
  <c r="AT204" i="3"/>
  <c r="AT205" i="3" s="1"/>
  <c r="AU203" i="3" s="1"/>
  <c r="AT212" i="3"/>
  <c r="AT223" i="3" s="1"/>
  <c r="AT35" i="6" s="1"/>
  <c r="MS55" i="3"/>
  <c r="MS189" i="3" s="1"/>
  <c r="MS67" i="3"/>
  <c r="MU14" i="3"/>
  <c r="MT2" i="3"/>
  <c r="LK146" i="3" s="1"/>
  <c r="LK150" i="3" s="1"/>
  <c r="MT17" i="3"/>
  <c r="MT16" i="3"/>
  <c r="MT84" i="3"/>
  <c r="MS156" i="3"/>
  <c r="MS110" i="3"/>
  <c r="MS118" i="3" s="1"/>
  <c r="MS90" i="3"/>
  <c r="MS94" i="3" s="1"/>
  <c r="MS96" i="3" s="1"/>
  <c r="MS61" i="3"/>
  <c r="MS53" i="3"/>
  <c r="MT19" i="3"/>
  <c r="KT157" i="7" l="1"/>
  <c r="KS168" i="7"/>
  <c r="MT145" i="3"/>
  <c r="MS82" i="6"/>
  <c r="MQ4" i="6"/>
  <c r="MQ5" i="6" s="1"/>
  <c r="MS75" i="6"/>
  <c r="LK158" i="3"/>
  <c r="LK151" i="3"/>
  <c r="LK31" i="6" s="1"/>
  <c r="LK50" i="6" s="1"/>
  <c r="LJ174" i="3"/>
  <c r="LJ67" i="6" s="1"/>
  <c r="MS190" i="3"/>
  <c r="MS193" i="3" s="1"/>
  <c r="MR79" i="3"/>
  <c r="MT121" i="3"/>
  <c r="MT122" i="3" s="1"/>
  <c r="MT102" i="3"/>
  <c r="MT103" i="3" s="1"/>
  <c r="MT117" i="3"/>
  <c r="MT126" i="3"/>
  <c r="MT127" i="3" s="1"/>
  <c r="MS112" i="3"/>
  <c r="MS101" i="3"/>
  <c r="MS105" i="3" s="1"/>
  <c r="MS28" i="6" s="1"/>
  <c r="MR77" i="3"/>
  <c r="MR130" i="3"/>
  <c r="MR29" i="6" s="1"/>
  <c r="MT36" i="3"/>
  <c r="MT39" i="3"/>
  <c r="MT33" i="3"/>
  <c r="MT97" i="6" s="1"/>
  <c r="MT30" i="3"/>
  <c r="MT31" i="3"/>
  <c r="MT38" i="3"/>
  <c r="MT34" i="3"/>
  <c r="MT32" i="3"/>
  <c r="MT35" i="3"/>
  <c r="MT37" i="3"/>
  <c r="MR71" i="3"/>
  <c r="MS143" i="3"/>
  <c r="MS185" i="3"/>
  <c r="MR72" i="3"/>
  <c r="MS135" i="3"/>
  <c r="MS188" i="3"/>
  <c r="MS200" i="3" s="1"/>
  <c r="MR75" i="3"/>
  <c r="MR191" i="3" s="1"/>
  <c r="MR78" i="3"/>
  <c r="MS186" i="3"/>
  <c r="MR73" i="3"/>
  <c r="AU207" i="3"/>
  <c r="MU1" i="3"/>
  <c r="MU25" i="3"/>
  <c r="MU15" i="3"/>
  <c r="MU19" i="3" s="1"/>
  <c r="MR74" i="3"/>
  <c r="MR98" i="6" s="1"/>
  <c r="MS157" i="3"/>
  <c r="MR76" i="3"/>
  <c r="KU157" i="7" l="1"/>
  <c r="KT168" i="7"/>
  <c r="MR4" i="6"/>
  <c r="MR5" i="6" s="1"/>
  <c r="MS3" i="6"/>
  <c r="LK174" i="3"/>
  <c r="LK67" i="6" s="1"/>
  <c r="MT65" i="3"/>
  <c r="MT49" i="3"/>
  <c r="MT144" i="3"/>
  <c r="MT60" i="3"/>
  <c r="MT48" i="3"/>
  <c r="MT142" i="3" s="1"/>
  <c r="AU219" i="3"/>
  <c r="AU32" i="6" s="1"/>
  <c r="AU175" i="3"/>
  <c r="AU68" i="6" s="1"/>
  <c r="AU69" i="6" s="1"/>
  <c r="MT136" i="3"/>
  <c r="MT137" i="3" s="1"/>
  <c r="MT149" i="3" s="1"/>
  <c r="MT41" i="3"/>
  <c r="MT42" i="3" s="1"/>
  <c r="MT3" i="3" s="1"/>
  <c r="MT47" i="3"/>
  <c r="MT74" i="6" s="1"/>
  <c r="MT59" i="3"/>
  <c r="MT62" i="3"/>
  <c r="MT52" i="3"/>
  <c r="MT4" i="3"/>
  <c r="MS241" i="3"/>
  <c r="MT66" i="3"/>
  <c r="MT50" i="3"/>
  <c r="MS128" i="3"/>
  <c r="MS123" i="3"/>
  <c r="MT55" i="3"/>
  <c r="MT189" i="3" s="1"/>
  <c r="MT67" i="3"/>
  <c r="MT64" i="3"/>
  <c r="MT54" i="3"/>
  <c r="MU17" i="3"/>
  <c r="MU16" i="3"/>
  <c r="MV14" i="3"/>
  <c r="MU2" i="3"/>
  <c r="MU145" i="3" s="1"/>
  <c r="MU84" i="3"/>
  <c r="MT156" i="3"/>
  <c r="MT110" i="3"/>
  <c r="MT118" i="3" s="1"/>
  <c r="MT90" i="3"/>
  <c r="MT94" i="3" s="1"/>
  <c r="MT96" i="3" s="1"/>
  <c r="MT61" i="3"/>
  <c r="MT53" i="3"/>
  <c r="MR242" i="3"/>
  <c r="MU89" i="3"/>
  <c r="MU5" i="3"/>
  <c r="MU26" i="3"/>
  <c r="MT192" i="3"/>
  <c r="MT51" i="3"/>
  <c r="MT187" i="3" s="1"/>
  <c r="MT63" i="3"/>
  <c r="KV157" i="7" l="1"/>
  <c r="KU168" i="7"/>
  <c r="MT75" i="6"/>
  <c r="AU72" i="6"/>
  <c r="AU78" i="6" s="1"/>
  <c r="AU71" i="6"/>
  <c r="MT82" i="6"/>
  <c r="LL146" i="3"/>
  <c r="LL150" i="3" s="1"/>
  <c r="MS74" i="3"/>
  <c r="MS98" i="6" s="1"/>
  <c r="AU176" i="3"/>
  <c r="MT188" i="3"/>
  <c r="MT200" i="3" s="1"/>
  <c r="MS75" i="3"/>
  <c r="MS191" i="3" s="1"/>
  <c r="MS76" i="3"/>
  <c r="AU159" i="3"/>
  <c r="MT190" i="3"/>
  <c r="MT193" i="3" s="1"/>
  <c r="MS79" i="3"/>
  <c r="MT185" i="3"/>
  <c r="MT143" i="3"/>
  <c r="MS72" i="3"/>
  <c r="MU102" i="3"/>
  <c r="MU103" i="3" s="1"/>
  <c r="MU117" i="3"/>
  <c r="MU121" i="3"/>
  <c r="MU122" i="3" s="1"/>
  <c r="MU126" i="3"/>
  <c r="MU127" i="3" s="1"/>
  <c r="MT186" i="3"/>
  <c r="MS73" i="3"/>
  <c r="MV1" i="3"/>
  <c r="MV25" i="3"/>
  <c r="MV15" i="3"/>
  <c r="MV19" i="3" s="1"/>
  <c r="MS71" i="3"/>
  <c r="MT101" i="3"/>
  <c r="MT105" i="3" s="1"/>
  <c r="MT28" i="6" s="1"/>
  <c r="MT112" i="3"/>
  <c r="MU36" i="3"/>
  <c r="MU39" i="3"/>
  <c r="MU37" i="3"/>
  <c r="MU33" i="3"/>
  <c r="MU97" i="6" s="1"/>
  <c r="MU31" i="3"/>
  <c r="MU38" i="3"/>
  <c r="MU34" i="3"/>
  <c r="MU32" i="3"/>
  <c r="MU30" i="3"/>
  <c r="MU35" i="3"/>
  <c r="MS130" i="3"/>
  <c r="MS29" i="6" s="1"/>
  <c r="MT135" i="3"/>
  <c r="MS78" i="3"/>
  <c r="MT157" i="3"/>
  <c r="MS77" i="3"/>
  <c r="KW157" i="7" l="1"/>
  <c r="KV168" i="7"/>
  <c r="MT3" i="6"/>
  <c r="MS4" i="6"/>
  <c r="MS5" i="6" s="1"/>
  <c r="AU104" i="6"/>
  <c r="AU34" i="6"/>
  <c r="AU21" i="6"/>
  <c r="LL158" i="3"/>
  <c r="LL151" i="3"/>
  <c r="LL31" i="6" s="1"/>
  <c r="LL50" i="6" s="1"/>
  <c r="MU156" i="3"/>
  <c r="MU90" i="3"/>
  <c r="MU94" i="3" s="1"/>
  <c r="MU96" i="3" s="1"/>
  <c r="MU110" i="3"/>
  <c r="MU118" i="3" s="1"/>
  <c r="MU61" i="3"/>
  <c r="MU53" i="3"/>
  <c r="MT128" i="3"/>
  <c r="MT123" i="3"/>
  <c r="MT241" i="3"/>
  <c r="MU192" i="3"/>
  <c r="MU63" i="3"/>
  <c r="MU51" i="3"/>
  <c r="MU187" i="3" s="1"/>
  <c r="MU65" i="3"/>
  <c r="MU49" i="3"/>
  <c r="MS242" i="3"/>
  <c r="MU144" i="3"/>
  <c r="MU60" i="3"/>
  <c r="MU75" i="6" s="1"/>
  <c r="MU48" i="3"/>
  <c r="MU142" i="3" s="1"/>
  <c r="MU52" i="3"/>
  <c r="MU62" i="3"/>
  <c r="MU4" i="3"/>
  <c r="AU178" i="3"/>
  <c r="AU182" i="3" s="1"/>
  <c r="AU179" i="3"/>
  <c r="MV17" i="3"/>
  <c r="MV16" i="3"/>
  <c r="MW14" i="3"/>
  <c r="MV2" i="3"/>
  <c r="LM146" i="3" s="1"/>
  <c r="LM150" i="3" s="1"/>
  <c r="MV84" i="3"/>
  <c r="MU55" i="3"/>
  <c r="MU189" i="3" s="1"/>
  <c r="MU67" i="3"/>
  <c r="MU66" i="3"/>
  <c r="MU50" i="3"/>
  <c r="MV89" i="3"/>
  <c r="MV5" i="3"/>
  <c r="MV26" i="3"/>
  <c r="MU136" i="3"/>
  <c r="MU137" i="3" s="1"/>
  <c r="MU149" i="3" s="1"/>
  <c r="MU41" i="3"/>
  <c r="MU42" i="3" s="1"/>
  <c r="MU3" i="3" s="1"/>
  <c r="MU47" i="3"/>
  <c r="MU74" i="6" s="1"/>
  <c r="MU59" i="3"/>
  <c r="MU64" i="3"/>
  <c r="MU54" i="3"/>
  <c r="KX157" i="7" l="1"/>
  <c r="KW168" i="7"/>
  <c r="MV145" i="3"/>
  <c r="MU82" i="6"/>
  <c r="LM158" i="3"/>
  <c r="LM151" i="3"/>
  <c r="LM31" i="6" s="1"/>
  <c r="LM50" i="6" s="1"/>
  <c r="LL174" i="3"/>
  <c r="LL67" i="6" s="1"/>
  <c r="MT130" i="3"/>
  <c r="MT29" i="6" s="1"/>
  <c r="AU212" i="3"/>
  <c r="AU223" i="3" s="1"/>
  <c r="AU35" i="6" s="1"/>
  <c r="AU204" i="3"/>
  <c r="AU205" i="3" s="1"/>
  <c r="AV203" i="3" s="1"/>
  <c r="MU185" i="3"/>
  <c r="MU143" i="3"/>
  <c r="MT72" i="3"/>
  <c r="MT71" i="3"/>
  <c r="MU188" i="3"/>
  <c r="MU200" i="3" s="1"/>
  <c r="MT75" i="3"/>
  <c r="MT191" i="3" s="1"/>
  <c r="MU135" i="3"/>
  <c r="MT74" i="3"/>
  <c r="MT98" i="6" s="1"/>
  <c r="MU186" i="3"/>
  <c r="MT73" i="3"/>
  <c r="MV121" i="3"/>
  <c r="MV122" i="3" s="1"/>
  <c r="MV117" i="3"/>
  <c r="MV102" i="3"/>
  <c r="MV103" i="3" s="1"/>
  <c r="MV126" i="3"/>
  <c r="MV127" i="3" s="1"/>
  <c r="MU157" i="3"/>
  <c r="MT78" i="3"/>
  <c r="MW1" i="3"/>
  <c r="MW15" i="3"/>
  <c r="MW25" i="3"/>
  <c r="MU112" i="3"/>
  <c r="MU101" i="3"/>
  <c r="MU105" i="3" s="1"/>
  <c r="MU28" i="6" s="1"/>
  <c r="MT76" i="3"/>
  <c r="MU190" i="3"/>
  <c r="MU193" i="3" s="1"/>
  <c r="MT79" i="3"/>
  <c r="MV39" i="3"/>
  <c r="MV34" i="3"/>
  <c r="MV38" i="3"/>
  <c r="MV33" i="3"/>
  <c r="MV97" i="6" s="1"/>
  <c r="MV32" i="3"/>
  <c r="MV37" i="3"/>
  <c r="MV36" i="3"/>
  <c r="MV35" i="3"/>
  <c r="MV30" i="3"/>
  <c r="MV31" i="3"/>
  <c r="MT77" i="3"/>
  <c r="KY157" i="7" l="1"/>
  <c r="KX168" i="7"/>
  <c r="MT4" i="6"/>
  <c r="MT5" i="6" s="1"/>
  <c r="MU3" i="6"/>
  <c r="LM174" i="3"/>
  <c r="LM67" i="6" s="1"/>
  <c r="MT242" i="3"/>
  <c r="MW16" i="3"/>
  <c r="MX14" i="3"/>
  <c r="MW2" i="3"/>
  <c r="LN146" i="3" s="1"/>
  <c r="LN150" i="3" s="1"/>
  <c r="MW17" i="3"/>
  <c r="MW84" i="3"/>
  <c r="MV64" i="3"/>
  <c r="MV54" i="3"/>
  <c r="MV110" i="3"/>
  <c r="MV118" i="3" s="1"/>
  <c r="MV156" i="3"/>
  <c r="MV90" i="3"/>
  <c r="MV94" i="3" s="1"/>
  <c r="MV96" i="3" s="1"/>
  <c r="MV61" i="3"/>
  <c r="MV53" i="3"/>
  <c r="MV52" i="3"/>
  <c r="MV62" i="3"/>
  <c r="MV4" i="3"/>
  <c r="MV65" i="3"/>
  <c r="MV49" i="3"/>
  <c r="MU241" i="3"/>
  <c r="MV144" i="3"/>
  <c r="MV48" i="3"/>
  <c r="MV142" i="3" s="1"/>
  <c r="MV60" i="3"/>
  <c r="MV192" i="3"/>
  <c r="MV63" i="3"/>
  <c r="MV51" i="3"/>
  <c r="MV187" i="3" s="1"/>
  <c r="MU123" i="3"/>
  <c r="MU128" i="3"/>
  <c r="MV136" i="3"/>
  <c r="MV137" i="3" s="1"/>
  <c r="MV149" i="3" s="1"/>
  <c r="MV41" i="3"/>
  <c r="MV42" i="3" s="1"/>
  <c r="MV3" i="3" s="1"/>
  <c r="MV47" i="3"/>
  <c r="MV74" i="6" s="1"/>
  <c r="MV59" i="3"/>
  <c r="MV66" i="3"/>
  <c r="MV50" i="3"/>
  <c r="MW89" i="3"/>
  <c r="MW5" i="3"/>
  <c r="MW26" i="3"/>
  <c r="AV207" i="3"/>
  <c r="MV67" i="3"/>
  <c r="MV55" i="3"/>
  <c r="MV189" i="3" s="1"/>
  <c r="MW19" i="3"/>
  <c r="KZ157" i="7" l="1"/>
  <c r="KY168" i="7"/>
  <c r="MW145" i="3"/>
  <c r="MV75" i="6"/>
  <c r="MV82" i="6"/>
  <c r="LN158" i="3"/>
  <c r="LN151" i="3"/>
  <c r="LN31" i="6" s="1"/>
  <c r="LN50" i="6" s="1"/>
  <c r="MW117" i="3"/>
  <c r="MW102" i="3"/>
  <c r="MW103" i="3" s="1"/>
  <c r="MW121" i="3"/>
  <c r="MW122" i="3" s="1"/>
  <c r="MW126" i="3"/>
  <c r="MW127" i="3" s="1"/>
  <c r="MV157" i="3"/>
  <c r="MV185" i="3"/>
  <c r="MV143" i="3"/>
  <c r="MU72" i="3"/>
  <c r="MV186" i="3"/>
  <c r="MU73" i="3"/>
  <c r="MV101" i="3"/>
  <c r="MV105" i="3" s="1"/>
  <c r="MV28" i="6" s="1"/>
  <c r="MV112" i="3"/>
  <c r="MV190" i="3"/>
  <c r="MV193" i="3" s="1"/>
  <c r="MU79" i="3"/>
  <c r="MU130" i="3"/>
  <c r="MU29" i="6" s="1"/>
  <c r="MU74" i="3"/>
  <c r="MU98" i="6" s="1"/>
  <c r="MU78" i="3"/>
  <c r="AV219" i="3"/>
  <c r="AV32" i="6" s="1"/>
  <c r="AV175" i="3"/>
  <c r="AV68" i="6" s="1"/>
  <c r="AV69" i="6" s="1"/>
  <c r="MU71" i="3"/>
  <c r="MV135" i="3"/>
  <c r="MV188" i="3"/>
  <c r="MV200" i="3" s="1"/>
  <c r="MU75" i="3"/>
  <c r="MU191" i="3" s="1"/>
  <c r="MU76" i="3"/>
  <c r="MX1" i="3"/>
  <c r="MX25" i="3"/>
  <c r="MX15" i="3"/>
  <c r="MU77" i="3"/>
  <c r="MW37" i="3"/>
  <c r="MW35" i="3"/>
  <c r="MW32" i="3"/>
  <c r="MW34" i="3"/>
  <c r="MW39" i="3"/>
  <c r="MW36" i="3"/>
  <c r="MW38" i="3"/>
  <c r="MW30" i="3"/>
  <c r="MW33" i="3"/>
  <c r="MW97" i="6" s="1"/>
  <c r="MW31" i="3"/>
  <c r="LA157" i="7" l="1"/>
  <c r="KZ168" i="7"/>
  <c r="MU4" i="6"/>
  <c r="MU5" i="6" s="1"/>
  <c r="AV72" i="6"/>
  <c r="AV78" i="6" s="1"/>
  <c r="AV71" i="6"/>
  <c r="MV3" i="6"/>
  <c r="LN174" i="3"/>
  <c r="LN67" i="6" s="1"/>
  <c r="MW136" i="3"/>
  <c r="MW137" i="3" s="1"/>
  <c r="MW149" i="3" s="1"/>
  <c r="MW47" i="3"/>
  <c r="MW74" i="6" s="1"/>
  <c r="MW59" i="3"/>
  <c r="MW41" i="3"/>
  <c r="MW42" i="3" s="1"/>
  <c r="MW3" i="3" s="1"/>
  <c r="MU242" i="3"/>
  <c r="MW65" i="3"/>
  <c r="MW49" i="3"/>
  <c r="AV176" i="3"/>
  <c r="MW54" i="3"/>
  <c r="MW64" i="3"/>
  <c r="MX17" i="3"/>
  <c r="MX16" i="3"/>
  <c r="MY14" i="3"/>
  <c r="MX2" i="3"/>
  <c r="MX145" i="3" s="1"/>
  <c r="MX84" i="3"/>
  <c r="AV159" i="3"/>
  <c r="MW66" i="3"/>
  <c r="MW50" i="3"/>
  <c r="MX19" i="3"/>
  <c r="MW192" i="3"/>
  <c r="MW63" i="3"/>
  <c r="MW51" i="3"/>
  <c r="MW187" i="3" s="1"/>
  <c r="MX89" i="3"/>
  <c r="MX5" i="3"/>
  <c r="MX26" i="3"/>
  <c r="MV128" i="3"/>
  <c r="MV123" i="3"/>
  <c r="MW156" i="3"/>
  <c r="MW90" i="3"/>
  <c r="MW94" i="3" s="1"/>
  <c r="MW96" i="3" s="1"/>
  <c r="MW110" i="3"/>
  <c r="MW118" i="3" s="1"/>
  <c r="MW61" i="3"/>
  <c r="MW53" i="3"/>
  <c r="MV241" i="3"/>
  <c r="MW144" i="3"/>
  <c r="MW48" i="3"/>
  <c r="MW142" i="3" s="1"/>
  <c r="MW60" i="3"/>
  <c r="MW67" i="3"/>
  <c r="MW55" i="3"/>
  <c r="MW189" i="3" s="1"/>
  <c r="MW52" i="3"/>
  <c r="MW62" i="3"/>
  <c r="MW4" i="3"/>
  <c r="LB157" i="7" l="1"/>
  <c r="LA168" i="7"/>
  <c r="MW75" i="6"/>
  <c r="MW82" i="6"/>
  <c r="AV104" i="6"/>
  <c r="AV34" i="6"/>
  <c r="AV21" i="6"/>
  <c r="LO146" i="3"/>
  <c r="LO150" i="3" s="1"/>
  <c r="MV74" i="3"/>
  <c r="MV98" i="6" s="1"/>
  <c r="MW101" i="3"/>
  <c r="MW105" i="3" s="1"/>
  <c r="MW28" i="6" s="1"/>
  <c r="MW112" i="3"/>
  <c r="MV77" i="3"/>
  <c r="MV76" i="3"/>
  <c r="MW188" i="3"/>
  <c r="MW200" i="3" s="1"/>
  <c r="MV75" i="3"/>
  <c r="MV191" i="3" s="1"/>
  <c r="MW190" i="3"/>
  <c r="MW193" i="3" s="1"/>
  <c r="MV79" i="3"/>
  <c r="MV130" i="3"/>
  <c r="MV29" i="6" s="1"/>
  <c r="AV179" i="3"/>
  <c r="AV178" i="3"/>
  <c r="AV182" i="3" s="1"/>
  <c r="MV71" i="3"/>
  <c r="MW185" i="3"/>
  <c r="MW143" i="3"/>
  <c r="MV72" i="3"/>
  <c r="MW186" i="3"/>
  <c r="MV73" i="3"/>
  <c r="MX126" i="3"/>
  <c r="MX127" i="3" s="1"/>
  <c r="MX117" i="3"/>
  <c r="MX121" i="3"/>
  <c r="MX122" i="3" s="1"/>
  <c r="MX102" i="3"/>
  <c r="MX103" i="3" s="1"/>
  <c r="MY25" i="3"/>
  <c r="MY15" i="3"/>
  <c r="MY1" i="3"/>
  <c r="MW135" i="3"/>
  <c r="MV78" i="3"/>
  <c r="MX37" i="3"/>
  <c r="MX38" i="3"/>
  <c r="MX39" i="3"/>
  <c r="MX32" i="3"/>
  <c r="MX34" i="3"/>
  <c r="MX36" i="3"/>
  <c r="MX35" i="3"/>
  <c r="MX30" i="3"/>
  <c r="MX33" i="3"/>
  <c r="MX97" i="6" s="1"/>
  <c r="MX31" i="3"/>
  <c r="MW157" i="3"/>
  <c r="LC157" i="7" l="1"/>
  <c r="LB168" i="7"/>
  <c r="MV4" i="6"/>
  <c r="MV5" i="6" s="1"/>
  <c r="MW3" i="6"/>
  <c r="LO158" i="3"/>
  <c r="LO151" i="3"/>
  <c r="LO31" i="6" s="1"/>
  <c r="LO50" i="6" s="1"/>
  <c r="MX156" i="3"/>
  <c r="MX90" i="3"/>
  <c r="MX94" i="3" s="1"/>
  <c r="MX96" i="3" s="1"/>
  <c r="MX110" i="3"/>
  <c r="MX118" i="3" s="1"/>
  <c r="MX61" i="3"/>
  <c r="MX53" i="3"/>
  <c r="MX50" i="3"/>
  <c r="MX66" i="3"/>
  <c r="MV242" i="3"/>
  <c r="MX144" i="3"/>
  <c r="MX48" i="3"/>
  <c r="MX142" i="3" s="1"/>
  <c r="MX60" i="3"/>
  <c r="MX65" i="3"/>
  <c r="MX49" i="3"/>
  <c r="MX62" i="3"/>
  <c r="MX52" i="3"/>
  <c r="MX4" i="3"/>
  <c r="MX136" i="3"/>
  <c r="MX137" i="3" s="1"/>
  <c r="MX149" i="3" s="1"/>
  <c r="MX47" i="3"/>
  <c r="MX74" i="6" s="1"/>
  <c r="MX59" i="3"/>
  <c r="MX41" i="3"/>
  <c r="MX42" i="3" s="1"/>
  <c r="MX3" i="3" s="1"/>
  <c r="MY17" i="3"/>
  <c r="MY16" i="3"/>
  <c r="MZ14" i="3"/>
  <c r="MY2" i="3"/>
  <c r="MY145" i="3" s="1"/>
  <c r="MY84" i="3"/>
  <c r="MW123" i="3"/>
  <c r="MW128" i="3"/>
  <c r="MX67" i="3"/>
  <c r="MX55" i="3"/>
  <c r="MX189" i="3" s="1"/>
  <c r="MY19" i="3"/>
  <c r="MW241" i="3"/>
  <c r="MX54" i="3"/>
  <c r="MX64" i="3"/>
  <c r="MY89" i="3"/>
  <c r="MY5" i="3"/>
  <c r="MY26" i="3"/>
  <c r="MX192" i="3"/>
  <c r="MX63" i="3"/>
  <c r="MX51" i="3"/>
  <c r="MX187" i="3" s="1"/>
  <c r="AV212" i="3"/>
  <c r="AV223" i="3" s="1"/>
  <c r="AV35" i="6" s="1"/>
  <c r="AV204" i="3"/>
  <c r="AV205" i="3" s="1"/>
  <c r="AW203" i="3" s="1"/>
  <c r="LD157" i="7" l="1"/>
  <c r="LC168" i="7"/>
  <c r="MX82" i="6"/>
  <c r="MX75" i="6"/>
  <c r="LO174" i="3"/>
  <c r="LO67" i="6" s="1"/>
  <c r="LP146" i="3"/>
  <c r="LP150" i="3" s="1"/>
  <c r="MW130" i="3"/>
  <c r="MW29" i="6" s="1"/>
  <c r="MW76" i="3"/>
  <c r="MW71" i="3"/>
  <c r="MX185" i="3"/>
  <c r="MX143" i="3"/>
  <c r="MW72" i="3"/>
  <c r="MX135" i="3"/>
  <c r="MX157" i="3"/>
  <c r="AW207" i="3"/>
  <c r="MX186" i="3"/>
  <c r="MW73" i="3"/>
  <c r="MZ25" i="3"/>
  <c r="MZ15" i="3"/>
  <c r="MZ1" i="3"/>
  <c r="MY117" i="3"/>
  <c r="MY102" i="3"/>
  <c r="MY103" i="3" s="1"/>
  <c r="MY121" i="3"/>
  <c r="MY122" i="3" s="1"/>
  <c r="MY126" i="3"/>
  <c r="MY127" i="3" s="1"/>
  <c r="MY39" i="3"/>
  <c r="MY34" i="3"/>
  <c r="MY36" i="3"/>
  <c r="MY35" i="3"/>
  <c r="MY30" i="3"/>
  <c r="MY37" i="3"/>
  <c r="MY33" i="3"/>
  <c r="MY97" i="6" s="1"/>
  <c r="MY31" i="3"/>
  <c r="MY32" i="3"/>
  <c r="MY38" i="3"/>
  <c r="MX112" i="3"/>
  <c r="MX101" i="3"/>
  <c r="MX105" i="3" s="1"/>
  <c r="MX28" i="6" s="1"/>
  <c r="MX190" i="3"/>
  <c r="MX193" i="3" s="1"/>
  <c r="MW79" i="3"/>
  <c r="MW78" i="3"/>
  <c r="MX188" i="3"/>
  <c r="MX200" i="3" s="1"/>
  <c r="MW75" i="3"/>
  <c r="MW191" i="3" s="1"/>
  <c r="MW242" i="3"/>
  <c r="MW74" i="3"/>
  <c r="MW98" i="6" s="1"/>
  <c r="MW77" i="3"/>
  <c r="LE157" i="7" l="1"/>
  <c r="LD168" i="7"/>
  <c r="MW4" i="6"/>
  <c r="MW5" i="6" s="1"/>
  <c r="MX3" i="6"/>
  <c r="LP158" i="3"/>
  <c r="LP151" i="3"/>
  <c r="LP31" i="6" s="1"/>
  <c r="LP50" i="6" s="1"/>
  <c r="MY64" i="3"/>
  <c r="MY54" i="3"/>
  <c r="MY65" i="3"/>
  <c r="MY49" i="3"/>
  <c r="MY192" i="3"/>
  <c r="MY51" i="3"/>
  <c r="MY187" i="3" s="1"/>
  <c r="MY63" i="3"/>
  <c r="MZ17" i="3"/>
  <c r="MZ16" i="3"/>
  <c r="NA14" i="3"/>
  <c r="MZ2" i="3"/>
  <c r="MZ145" i="3" s="1"/>
  <c r="MZ84" i="3"/>
  <c r="MX241" i="3"/>
  <c r="MY156" i="3"/>
  <c r="MY90" i="3"/>
  <c r="MY94" i="3" s="1"/>
  <c r="MY96" i="3" s="1"/>
  <c r="MY110" i="3"/>
  <c r="MY118" i="3" s="1"/>
  <c r="MY61" i="3"/>
  <c r="MY53" i="3"/>
  <c r="MY50" i="3"/>
  <c r="MY66" i="3"/>
  <c r="MZ19" i="3"/>
  <c r="MX123" i="3"/>
  <c r="MX128" i="3"/>
  <c r="MY144" i="3"/>
  <c r="MY48" i="3"/>
  <c r="MY142" i="3" s="1"/>
  <c r="MY60" i="3"/>
  <c r="MZ89" i="3"/>
  <c r="MZ5" i="3"/>
  <c r="MZ26" i="3"/>
  <c r="MY62" i="3"/>
  <c r="MY52" i="3"/>
  <c r="MY4" i="3"/>
  <c r="MY136" i="3"/>
  <c r="MY137" i="3" s="1"/>
  <c r="MY149" i="3" s="1"/>
  <c r="MY59" i="3"/>
  <c r="MY41" i="3"/>
  <c r="MY42" i="3" s="1"/>
  <c r="MY3" i="3" s="1"/>
  <c r="MY47" i="3"/>
  <c r="MY74" i="6" s="1"/>
  <c r="AW219" i="3"/>
  <c r="AW32" i="6" s="1"/>
  <c r="AW175" i="3"/>
  <c r="AW68" i="6" s="1"/>
  <c r="AW69" i="6" s="1"/>
  <c r="MY67" i="3"/>
  <c r="MY55" i="3"/>
  <c r="MY189" i="3" s="1"/>
  <c r="LF157" i="7" l="1"/>
  <c r="LE168" i="7"/>
  <c r="AW71" i="6"/>
  <c r="AW72" i="6"/>
  <c r="AW78" i="6" s="1"/>
  <c r="MY75" i="6"/>
  <c r="MY82" i="6"/>
  <c r="LQ146" i="3"/>
  <c r="LQ150" i="3" s="1"/>
  <c r="LP174" i="3"/>
  <c r="LP67" i="6" s="1"/>
  <c r="MX130" i="3"/>
  <c r="MY190" i="3"/>
  <c r="MY193" i="3" s="1"/>
  <c r="MX79" i="3"/>
  <c r="MY186" i="3"/>
  <c r="MX73" i="3"/>
  <c r="MX77" i="3"/>
  <c r="AW176" i="3"/>
  <c r="MY112" i="3"/>
  <c r="MY101" i="3"/>
  <c r="MY105" i="3" s="1"/>
  <c r="MY28" i="6" s="1"/>
  <c r="NA25" i="3"/>
  <c r="NA1" i="3"/>
  <c r="NA15" i="3"/>
  <c r="AW159" i="3"/>
  <c r="MZ117" i="3"/>
  <c r="MZ126" i="3"/>
  <c r="MZ127" i="3" s="1"/>
  <c r="MZ102" i="3"/>
  <c r="MZ103" i="3" s="1"/>
  <c r="MZ121" i="3"/>
  <c r="MZ122" i="3" s="1"/>
  <c r="MZ38" i="3"/>
  <c r="MZ36" i="3"/>
  <c r="MZ31" i="3"/>
  <c r="MZ39" i="3"/>
  <c r="MZ35" i="3"/>
  <c r="MZ30" i="3"/>
  <c r="MZ37" i="3"/>
  <c r="MZ33" i="3"/>
  <c r="MZ97" i="6" s="1"/>
  <c r="MZ32" i="3"/>
  <c r="MZ34" i="3"/>
  <c r="MY135" i="3"/>
  <c r="MX78" i="3"/>
  <c r="MY188" i="3"/>
  <c r="MY200" i="3" s="1"/>
  <c r="MX75" i="3"/>
  <c r="MX191" i="3" s="1"/>
  <c r="MX71" i="3"/>
  <c r="MX76" i="3"/>
  <c r="MY157" i="3"/>
  <c r="MX74" i="3"/>
  <c r="MX98" i="6" s="1"/>
  <c r="MY185" i="3"/>
  <c r="MY143" i="3"/>
  <c r="MX72" i="3"/>
  <c r="LG157" i="7" l="1"/>
  <c r="LF168" i="7"/>
  <c r="MY3" i="6"/>
  <c r="MX242" i="3"/>
  <c r="MX29" i="6"/>
  <c r="AW104" i="6"/>
  <c r="AW34" i="6"/>
  <c r="AW21" i="6"/>
  <c r="LQ158" i="3"/>
  <c r="LQ151" i="3"/>
  <c r="LQ31" i="6" s="1"/>
  <c r="LQ50" i="6" s="1"/>
  <c r="MZ144" i="3"/>
  <c r="MZ48" i="3"/>
  <c r="MZ142" i="3" s="1"/>
  <c r="MZ60" i="3"/>
  <c r="MY128" i="3"/>
  <c r="MY123" i="3"/>
  <c r="MZ192" i="3"/>
  <c r="MZ51" i="3"/>
  <c r="MZ187" i="3" s="1"/>
  <c r="MZ63" i="3"/>
  <c r="MZ64" i="3"/>
  <c r="MZ54" i="3"/>
  <c r="MZ156" i="3"/>
  <c r="MZ90" i="3"/>
  <c r="MZ94" i="3" s="1"/>
  <c r="MZ96" i="3" s="1"/>
  <c r="MZ110" i="3"/>
  <c r="MZ118" i="3" s="1"/>
  <c r="MZ53" i="3"/>
  <c r="MZ61" i="3"/>
  <c r="MZ49" i="3"/>
  <c r="MZ65" i="3"/>
  <c r="MZ62" i="3"/>
  <c r="MZ52" i="3"/>
  <c r="MZ4" i="3"/>
  <c r="NA2" i="3"/>
  <c r="LR146" i="3" s="1"/>
  <c r="LR150" i="3" s="1"/>
  <c r="NA17" i="3"/>
  <c r="NA16" i="3"/>
  <c r="NB14" i="3"/>
  <c r="NA84" i="3"/>
  <c r="NA19" i="3"/>
  <c r="AW178" i="3"/>
  <c r="AW182" i="3" s="1"/>
  <c r="AW179" i="3"/>
  <c r="MZ136" i="3"/>
  <c r="MZ137" i="3" s="1"/>
  <c r="MZ149" i="3" s="1"/>
  <c r="MZ41" i="3"/>
  <c r="MZ42" i="3" s="1"/>
  <c r="MZ3" i="3" s="1"/>
  <c r="MZ47" i="3"/>
  <c r="MZ74" i="6" s="1"/>
  <c r="MZ59" i="3"/>
  <c r="MZ67" i="3"/>
  <c r="MZ55" i="3"/>
  <c r="MZ189" i="3" s="1"/>
  <c r="NA89" i="3"/>
  <c r="NA26" i="3"/>
  <c r="NA5" i="3"/>
  <c r="MZ66" i="3"/>
  <c r="MZ50" i="3"/>
  <c r="MY241" i="3"/>
  <c r="LH157" i="7" l="1"/>
  <c r="LG168" i="7"/>
  <c r="NA145" i="3"/>
  <c r="MZ75" i="6"/>
  <c r="MX4" i="6"/>
  <c r="MX5" i="6" s="1"/>
  <c r="MZ82" i="6"/>
  <c r="LR158" i="3"/>
  <c r="LR151" i="3"/>
  <c r="LR31" i="6" s="1"/>
  <c r="LR50" i="6" s="1"/>
  <c r="LQ174" i="3"/>
  <c r="LQ67" i="6" s="1"/>
  <c r="NA117" i="3"/>
  <c r="NA102" i="3"/>
  <c r="NA103" i="3" s="1"/>
  <c r="NA126" i="3"/>
  <c r="NA127" i="3" s="1"/>
  <c r="NA121" i="3"/>
  <c r="NA122" i="3" s="1"/>
  <c r="MY71" i="3"/>
  <c r="MZ135" i="3"/>
  <c r="MY74" i="3"/>
  <c r="MY98" i="6" s="1"/>
  <c r="NB1" i="3"/>
  <c r="NB15" i="3"/>
  <c r="NB25" i="3"/>
  <c r="MZ112" i="3"/>
  <c r="MZ101" i="3"/>
  <c r="MZ105" i="3" s="1"/>
  <c r="MZ28" i="6" s="1"/>
  <c r="MY78" i="3"/>
  <c r="MZ190" i="3"/>
  <c r="MZ193" i="3" s="1"/>
  <c r="MY79" i="3"/>
  <c r="MZ157" i="3"/>
  <c r="NA38" i="3"/>
  <c r="NA39" i="3"/>
  <c r="NA32" i="3"/>
  <c r="NA36" i="3"/>
  <c r="NA35" i="3"/>
  <c r="NA30" i="3"/>
  <c r="NA37" i="3"/>
  <c r="NA33" i="3"/>
  <c r="NA97" i="6" s="1"/>
  <c r="NA31" i="3"/>
  <c r="NA34" i="3"/>
  <c r="MY130" i="3"/>
  <c r="MY29" i="6" s="1"/>
  <c r="MY77" i="3"/>
  <c r="MZ185" i="3"/>
  <c r="MZ143" i="3"/>
  <c r="MY72" i="3"/>
  <c r="AW212" i="3"/>
  <c r="AW223" i="3" s="1"/>
  <c r="AW35" i="6" s="1"/>
  <c r="AW204" i="3"/>
  <c r="AW205" i="3" s="1"/>
  <c r="AX203" i="3" s="1"/>
  <c r="MY76" i="3"/>
  <c r="MZ186" i="3"/>
  <c r="MY73" i="3"/>
  <c r="MZ188" i="3"/>
  <c r="MZ200" i="3" s="1"/>
  <c r="MY75" i="3"/>
  <c r="MY191" i="3" s="1"/>
  <c r="LI157" i="7" l="1"/>
  <c r="LH168" i="7"/>
  <c r="MZ3" i="6"/>
  <c r="MY4" i="6"/>
  <c r="MY5" i="6" s="1"/>
  <c r="LR174" i="3"/>
  <c r="LR67" i="6" s="1"/>
  <c r="NA136" i="3"/>
  <c r="NA137" i="3" s="1"/>
  <c r="NA149" i="3" s="1"/>
  <c r="NA41" i="3"/>
  <c r="NA42" i="3" s="1"/>
  <c r="NA3" i="3" s="1"/>
  <c r="NA47" i="3"/>
  <c r="NA74" i="6" s="1"/>
  <c r="NA59" i="3"/>
  <c r="NB84" i="3"/>
  <c r="NC14" i="3"/>
  <c r="NB2" i="3"/>
  <c r="NB145" i="3" s="1"/>
  <c r="NB17" i="3"/>
  <c r="NB16" i="3"/>
  <c r="MY242" i="3"/>
  <c r="NA67" i="3"/>
  <c r="NA55" i="3"/>
  <c r="NA189" i="3" s="1"/>
  <c r="NB19" i="3"/>
  <c r="AX207" i="3"/>
  <c r="NA64" i="3"/>
  <c r="NA54" i="3"/>
  <c r="NA156" i="3"/>
  <c r="NA110" i="3"/>
  <c r="NA118" i="3" s="1"/>
  <c r="NA90" i="3"/>
  <c r="NA94" i="3" s="1"/>
  <c r="NA96" i="3" s="1"/>
  <c r="NA61" i="3"/>
  <c r="NA53" i="3"/>
  <c r="NA192" i="3"/>
  <c r="NA51" i="3"/>
  <c r="NA187" i="3" s="1"/>
  <c r="NA63" i="3"/>
  <c r="NA66" i="3"/>
  <c r="NA50" i="3"/>
  <c r="NA144" i="3"/>
  <c r="NA48" i="3"/>
  <c r="NA142" i="3" s="1"/>
  <c r="NA60" i="3"/>
  <c r="NA49" i="3"/>
  <c r="NA65" i="3"/>
  <c r="MZ241" i="3"/>
  <c r="NA62" i="3"/>
  <c r="NA52" i="3"/>
  <c r="NA4" i="3"/>
  <c r="MZ128" i="3"/>
  <c r="MZ123" i="3"/>
  <c r="NB89" i="3"/>
  <c r="NB26" i="3"/>
  <c r="NB5" i="3"/>
  <c r="LJ157" i="7" l="1"/>
  <c r="LI168" i="7"/>
  <c r="NA75" i="6"/>
  <c r="NA82" i="6"/>
  <c r="LS146" i="3"/>
  <c r="LS150" i="3" s="1"/>
  <c r="MZ130" i="3"/>
  <c r="MZ74" i="3"/>
  <c r="MZ98" i="6" s="1"/>
  <c r="NA143" i="3"/>
  <c r="NA185" i="3"/>
  <c r="MZ72" i="3"/>
  <c r="NC1" i="3"/>
  <c r="NC25" i="3"/>
  <c r="NC15" i="3"/>
  <c r="NA190" i="3"/>
  <c r="NA193" i="3" s="1"/>
  <c r="MZ79" i="3"/>
  <c r="MZ71" i="3"/>
  <c r="NA135" i="3"/>
  <c r="NA186" i="3"/>
  <c r="MZ73" i="3"/>
  <c r="MZ76" i="3"/>
  <c r="NB36" i="3"/>
  <c r="NB39" i="3"/>
  <c r="NB35" i="3"/>
  <c r="NB30" i="3"/>
  <c r="NB37" i="3"/>
  <c r="NB33" i="3"/>
  <c r="NB97" i="6" s="1"/>
  <c r="NB31" i="3"/>
  <c r="NB38" i="3"/>
  <c r="NB34" i="3"/>
  <c r="NB32" i="3"/>
  <c r="NA157" i="3"/>
  <c r="MZ78" i="3"/>
  <c r="NA112" i="3"/>
  <c r="NA101" i="3"/>
  <c r="NA105" i="3" s="1"/>
  <c r="NA28" i="6" s="1"/>
  <c r="NB102" i="3"/>
  <c r="NB103" i="3" s="1"/>
  <c r="NB121" i="3"/>
  <c r="NB122" i="3" s="1"/>
  <c r="NB117" i="3"/>
  <c r="NB126" i="3"/>
  <c r="NB127" i="3" s="1"/>
  <c r="MZ77" i="3"/>
  <c r="NA188" i="3"/>
  <c r="NA200" i="3" s="1"/>
  <c r="MZ75" i="3"/>
  <c r="MZ191" i="3" s="1"/>
  <c r="AX219" i="3"/>
  <c r="AX32" i="6" s="1"/>
  <c r="AX175" i="3"/>
  <c r="AX68" i="6" s="1"/>
  <c r="AX69" i="6" s="1"/>
  <c r="LK157" i="7" l="1"/>
  <c r="LJ168" i="7"/>
  <c r="MZ242" i="3"/>
  <c r="MZ29" i="6"/>
  <c r="AX72" i="6"/>
  <c r="AX78" i="6" s="1"/>
  <c r="AX71" i="6"/>
  <c r="NA3" i="6"/>
  <c r="LS158" i="3"/>
  <c r="LS151" i="3"/>
  <c r="LS31" i="6" s="1"/>
  <c r="LS50" i="6" s="1"/>
  <c r="AX176" i="3"/>
  <c r="NA128" i="3"/>
  <c r="NA123" i="3"/>
  <c r="NB192" i="3"/>
  <c r="NB51" i="3"/>
  <c r="NB187" i="3" s="1"/>
  <c r="NB63" i="3"/>
  <c r="NB64" i="3"/>
  <c r="NB54" i="3"/>
  <c r="AX159" i="3"/>
  <c r="NB49" i="3"/>
  <c r="NB65" i="3"/>
  <c r="NB144" i="3"/>
  <c r="NB60" i="3"/>
  <c r="NB48" i="3"/>
  <c r="NB142" i="3" s="1"/>
  <c r="NB62" i="3"/>
  <c r="NB52" i="3"/>
  <c r="NB4" i="3"/>
  <c r="NB136" i="3"/>
  <c r="NB137" i="3" s="1"/>
  <c r="NB149" i="3" s="1"/>
  <c r="NB41" i="3"/>
  <c r="NB42" i="3" s="1"/>
  <c r="NB3" i="3" s="1"/>
  <c r="NB47" i="3"/>
  <c r="NB74" i="6" s="1"/>
  <c r="NB59" i="3"/>
  <c r="NC17" i="3"/>
  <c r="NC16" i="3"/>
  <c r="ND14" i="3"/>
  <c r="NC2" i="3"/>
  <c r="LT146" i="3" s="1"/>
  <c r="LT150" i="3" s="1"/>
  <c r="NC84" i="3"/>
  <c r="NB67" i="3"/>
  <c r="NB55" i="3"/>
  <c r="NB189" i="3" s="1"/>
  <c r="NC89" i="3"/>
  <c r="NC5" i="3"/>
  <c r="NC26" i="3"/>
  <c r="NA241" i="3"/>
  <c r="NB156" i="3"/>
  <c r="NB110" i="3"/>
  <c r="NB118" i="3" s="1"/>
  <c r="NB90" i="3"/>
  <c r="NB94" i="3" s="1"/>
  <c r="NB96" i="3" s="1"/>
  <c r="NB61" i="3"/>
  <c r="NB53" i="3"/>
  <c r="NB66" i="3"/>
  <c r="NB50" i="3"/>
  <c r="NC19" i="3"/>
  <c r="LL157" i="7" l="1"/>
  <c r="LK168" i="7"/>
  <c r="NC145" i="3"/>
  <c r="NB75" i="6"/>
  <c r="NB82" i="6"/>
  <c r="AX104" i="6"/>
  <c r="AX34" i="6"/>
  <c r="AX21" i="6"/>
  <c r="MZ4" i="6"/>
  <c r="MZ5" i="6" s="1"/>
  <c r="LT158" i="3"/>
  <c r="LT151" i="3"/>
  <c r="LT31" i="6" s="1"/>
  <c r="LT50" i="6" s="1"/>
  <c r="LS174" i="3"/>
  <c r="LS67" i="6" s="1"/>
  <c r="NB186" i="3"/>
  <c r="NA73" i="3"/>
  <c r="ND1" i="3"/>
  <c r="ND25" i="3"/>
  <c r="ND15" i="3"/>
  <c r="ND19" i="3" s="1"/>
  <c r="NB112" i="3"/>
  <c r="NB101" i="3"/>
  <c r="NB105" i="3" s="1"/>
  <c r="NB28" i="6" s="1"/>
  <c r="NC102" i="3"/>
  <c r="NC103" i="3" s="1"/>
  <c r="NC126" i="3"/>
  <c r="NC127" i="3" s="1"/>
  <c r="NC117" i="3"/>
  <c r="NC121" i="3"/>
  <c r="NC122" i="3" s="1"/>
  <c r="NC36" i="3"/>
  <c r="NC39" i="3"/>
  <c r="NC37" i="3"/>
  <c r="NC33" i="3"/>
  <c r="NC97" i="6" s="1"/>
  <c r="NC31" i="3"/>
  <c r="NC35" i="3"/>
  <c r="NC38" i="3"/>
  <c r="NC34" i="3"/>
  <c r="NC32" i="3"/>
  <c r="NC30" i="3"/>
  <c r="NB185" i="3"/>
  <c r="NB143" i="3"/>
  <c r="NA72" i="3"/>
  <c r="NA130" i="3"/>
  <c r="NA29" i="6" s="1"/>
  <c r="NB135" i="3"/>
  <c r="AX178" i="3"/>
  <c r="AX182" i="3" s="1"/>
  <c r="AX179" i="3"/>
  <c r="NB157" i="3"/>
  <c r="NA74" i="3"/>
  <c r="NA98" i="6" s="1"/>
  <c r="NA77" i="3"/>
  <c r="NA76" i="3"/>
  <c r="NA71" i="3"/>
  <c r="NB190" i="3"/>
  <c r="NB193" i="3" s="1"/>
  <c r="NA79" i="3"/>
  <c r="NA78" i="3"/>
  <c r="NB188" i="3"/>
  <c r="NB200" i="3" s="1"/>
  <c r="NA75" i="3"/>
  <c r="NA191" i="3" s="1"/>
  <c r="LM157" i="7" l="1"/>
  <c r="LL168" i="7"/>
  <c r="NA4" i="6"/>
  <c r="NA5" i="6" s="1"/>
  <c r="NB3" i="6"/>
  <c r="LT174" i="3"/>
  <c r="LT67" i="6" s="1"/>
  <c r="NC156" i="3"/>
  <c r="NC110" i="3"/>
  <c r="NC118" i="3" s="1"/>
  <c r="NC90" i="3"/>
  <c r="NC94" i="3" s="1"/>
  <c r="NC96" i="3" s="1"/>
  <c r="NC61" i="3"/>
  <c r="NC53" i="3"/>
  <c r="NC64" i="3"/>
  <c r="NC54" i="3"/>
  <c r="ND89" i="3"/>
  <c r="ND5" i="3"/>
  <c r="ND26" i="3"/>
  <c r="NC192" i="3"/>
  <c r="NC63" i="3"/>
  <c r="NC51" i="3"/>
  <c r="NC187" i="3" s="1"/>
  <c r="NC49" i="3"/>
  <c r="NC65" i="3"/>
  <c r="AX212" i="3"/>
  <c r="AX223" i="3" s="1"/>
  <c r="AX35" i="6" s="1"/>
  <c r="AX204" i="3"/>
  <c r="AX205" i="3" s="1"/>
  <c r="AY203" i="3" s="1"/>
  <c r="NC55" i="3"/>
  <c r="NC189" i="3" s="1"/>
  <c r="NC67" i="3"/>
  <c r="NC144" i="3"/>
  <c r="NC60" i="3"/>
  <c r="NC48" i="3"/>
  <c r="NC142" i="3" s="1"/>
  <c r="NC62" i="3"/>
  <c r="NC52" i="3"/>
  <c r="NC4" i="3"/>
  <c r="NB241" i="3"/>
  <c r="NB128" i="3"/>
  <c r="NB123" i="3"/>
  <c r="NA242" i="3"/>
  <c r="NC136" i="3"/>
  <c r="NC137" i="3" s="1"/>
  <c r="NC149" i="3" s="1"/>
  <c r="NC41" i="3"/>
  <c r="NC42" i="3" s="1"/>
  <c r="NC3" i="3" s="1"/>
  <c r="NC47" i="3"/>
  <c r="NC74" i="6" s="1"/>
  <c r="NC59" i="3"/>
  <c r="NC66" i="3"/>
  <c r="NC50" i="3"/>
  <c r="ND17" i="3"/>
  <c r="ND16" i="3"/>
  <c r="NE14" i="3"/>
  <c r="ND2" i="3"/>
  <c r="LU146" i="3" s="1"/>
  <c r="LU150" i="3" s="1"/>
  <c r="ND84" i="3"/>
  <c r="LN157" i="7" l="1"/>
  <c r="LM168" i="7"/>
  <c r="NC75" i="6"/>
  <c r="ND145" i="3"/>
  <c r="NC82" i="6"/>
  <c r="LU158" i="3"/>
  <c r="LU151" i="3"/>
  <c r="LU31" i="6" s="1"/>
  <c r="LU50" i="6" s="1"/>
  <c r="NB130" i="3"/>
  <c r="NB29" i="6" s="1"/>
  <c r="NC185" i="3"/>
  <c r="NC143" i="3"/>
  <c r="NB72" i="3"/>
  <c r="NB77" i="3"/>
  <c r="ND117" i="3"/>
  <c r="ND121" i="3"/>
  <c r="ND122" i="3" s="1"/>
  <c r="ND102" i="3"/>
  <c r="ND103" i="3" s="1"/>
  <c r="ND126" i="3"/>
  <c r="ND127" i="3" s="1"/>
  <c r="NB74" i="3"/>
  <c r="NB98" i="6" s="1"/>
  <c r="NB71" i="3"/>
  <c r="NC190" i="3"/>
  <c r="NC193" i="3" s="1"/>
  <c r="NB79" i="3"/>
  <c r="NC135" i="3"/>
  <c r="NB76" i="3"/>
  <c r="AY207" i="3"/>
  <c r="NC188" i="3"/>
  <c r="NC200" i="3" s="1"/>
  <c r="NB75" i="3"/>
  <c r="NB191" i="3" s="1"/>
  <c r="NE1" i="3"/>
  <c r="NE15" i="3"/>
  <c r="NE25" i="3"/>
  <c r="NC157" i="3"/>
  <c r="NC186" i="3"/>
  <c r="NB73" i="3"/>
  <c r="NB78" i="3"/>
  <c r="ND39" i="3"/>
  <c r="ND34" i="3"/>
  <c r="ND37" i="3"/>
  <c r="ND36" i="3"/>
  <c r="ND33" i="3"/>
  <c r="ND97" i="6" s="1"/>
  <c r="ND31" i="3"/>
  <c r="ND38" i="3"/>
  <c r="ND32" i="3"/>
  <c r="ND35" i="3"/>
  <c r="ND30" i="3"/>
  <c r="NC112" i="3"/>
  <c r="NC101" i="3"/>
  <c r="NC105" i="3" s="1"/>
  <c r="NC28" i="6" s="1"/>
  <c r="LO157" i="7" l="1"/>
  <c r="LN168" i="7"/>
  <c r="NC3" i="6"/>
  <c r="NB4" i="6"/>
  <c r="NB5" i="6" s="1"/>
  <c r="LU174" i="3"/>
  <c r="LU67" i="6" s="1"/>
  <c r="NB242" i="3"/>
  <c r="ND52" i="3"/>
  <c r="ND4" i="3"/>
  <c r="ND62" i="3"/>
  <c r="ND64" i="3"/>
  <c r="ND54" i="3"/>
  <c r="NE89" i="3"/>
  <c r="NE5" i="3"/>
  <c r="NE26" i="3"/>
  <c r="NE16" i="3"/>
  <c r="NE2" i="3"/>
  <c r="NE145" i="3" s="1"/>
  <c r="NE17" i="3"/>
  <c r="NF14" i="3"/>
  <c r="NE84" i="3"/>
  <c r="ND66" i="3"/>
  <c r="ND50" i="3"/>
  <c r="NE19" i="3"/>
  <c r="AY219" i="3"/>
  <c r="AY32" i="6" s="1"/>
  <c r="AY175" i="3"/>
  <c r="AY68" i="6" s="1"/>
  <c r="AY69" i="6" s="1"/>
  <c r="ND136" i="3"/>
  <c r="ND137" i="3" s="1"/>
  <c r="ND149" i="3" s="1"/>
  <c r="ND41" i="3"/>
  <c r="ND42" i="3" s="1"/>
  <c r="ND3" i="3" s="1"/>
  <c r="ND47" i="3"/>
  <c r="ND74" i="6" s="1"/>
  <c r="ND59" i="3"/>
  <c r="ND110" i="3"/>
  <c r="ND118" i="3" s="1"/>
  <c r="ND90" i="3"/>
  <c r="ND94" i="3" s="1"/>
  <c r="ND96" i="3" s="1"/>
  <c r="ND156" i="3"/>
  <c r="ND61" i="3"/>
  <c r="ND53" i="3"/>
  <c r="ND192" i="3"/>
  <c r="ND63" i="3"/>
  <c r="ND51" i="3"/>
  <c r="ND187" i="3" s="1"/>
  <c r="NC241" i="3"/>
  <c r="ND65" i="3"/>
  <c r="ND49" i="3"/>
  <c r="ND67" i="3"/>
  <c r="ND55" i="3"/>
  <c r="ND189" i="3" s="1"/>
  <c r="NC123" i="3"/>
  <c r="NC128" i="3"/>
  <c r="ND144" i="3"/>
  <c r="ND48" i="3"/>
  <c r="ND142" i="3" s="1"/>
  <c r="ND60" i="3"/>
  <c r="ND75" i="6" s="1"/>
  <c r="LP157" i="7" l="1"/>
  <c r="LO168" i="7"/>
  <c r="ND82" i="6"/>
  <c r="AY71" i="6"/>
  <c r="AY72" i="6"/>
  <c r="AY78" i="6" s="1"/>
  <c r="LV146" i="3"/>
  <c r="LV150" i="3" s="1"/>
  <c r="ND190" i="3"/>
  <c r="ND193" i="3" s="1"/>
  <c r="NC79" i="3"/>
  <c r="NE37" i="3"/>
  <c r="NE35" i="3"/>
  <c r="NE31" i="3"/>
  <c r="NE36" i="3"/>
  <c r="NE33" i="3"/>
  <c r="NE97" i="6" s="1"/>
  <c r="NE39" i="3"/>
  <c r="NE38" i="3"/>
  <c r="NE32" i="3"/>
  <c r="NE34" i="3"/>
  <c r="NE30" i="3"/>
  <c r="ND185" i="3"/>
  <c r="ND143" i="3"/>
  <c r="NC72" i="3"/>
  <c r="NC71" i="3"/>
  <c r="NC76" i="3"/>
  <c r="ND135" i="3"/>
  <c r="NC78" i="3"/>
  <c r="NE117" i="3"/>
  <c r="NE102" i="3"/>
  <c r="NE103" i="3" s="1"/>
  <c r="NE121" i="3"/>
  <c r="NE122" i="3" s="1"/>
  <c r="NE126" i="3"/>
  <c r="NE127" i="3" s="1"/>
  <c r="NC74" i="3"/>
  <c r="NC98" i="6" s="1"/>
  <c r="NC77" i="3"/>
  <c r="ND186" i="3"/>
  <c r="NC73" i="3"/>
  <c r="ND157" i="3"/>
  <c r="NC130" i="3"/>
  <c r="NC29" i="6" s="1"/>
  <c r="NF1" i="3"/>
  <c r="NF25" i="3"/>
  <c r="NF15" i="3"/>
  <c r="ND112" i="3"/>
  <c r="ND101" i="3"/>
  <c r="ND105" i="3" s="1"/>
  <c r="ND28" i="6" s="1"/>
  <c r="AY176" i="3"/>
  <c r="ND188" i="3"/>
  <c r="ND200" i="3" s="1"/>
  <c r="NC75" i="3"/>
  <c r="NC191" i="3" s="1"/>
  <c r="AY159" i="3"/>
  <c r="LQ157" i="7" l="1"/>
  <c r="LP168" i="7"/>
  <c r="AY104" i="6"/>
  <c r="AY34" i="6"/>
  <c r="AY21" i="6"/>
  <c r="NC4" i="6"/>
  <c r="NC5" i="6" s="1"/>
  <c r="ND3" i="6"/>
  <c r="LV158" i="3"/>
  <c r="LV151" i="3"/>
  <c r="LV31" i="6" s="1"/>
  <c r="LV50" i="6" s="1"/>
  <c r="NE52" i="3"/>
  <c r="NE62" i="3"/>
  <c r="NE4" i="3"/>
  <c r="NE64" i="3"/>
  <c r="NE54" i="3"/>
  <c r="NE144" i="3"/>
  <c r="NE48" i="3"/>
  <c r="NE142" i="3" s="1"/>
  <c r="NE60" i="3"/>
  <c r="NE75" i="6" s="1"/>
  <c r="ND241" i="3"/>
  <c r="NC242" i="3"/>
  <c r="NE136" i="3"/>
  <c r="NE137" i="3" s="1"/>
  <c r="NE149" i="3" s="1"/>
  <c r="NE47" i="3"/>
  <c r="NE74" i="6" s="1"/>
  <c r="NE59" i="3"/>
  <c r="NE41" i="3"/>
  <c r="NE42" i="3" s="1"/>
  <c r="NE3" i="3" s="1"/>
  <c r="NE67" i="3"/>
  <c r="NE55" i="3"/>
  <c r="NE189" i="3" s="1"/>
  <c r="ND128" i="3"/>
  <c r="ND123" i="3"/>
  <c r="NE192" i="3"/>
  <c r="NE51" i="3"/>
  <c r="NE187" i="3" s="1"/>
  <c r="NE63" i="3"/>
  <c r="AY179" i="3"/>
  <c r="AY178" i="3"/>
  <c r="AY182" i="3" s="1"/>
  <c r="NF17" i="3"/>
  <c r="NF16" i="3"/>
  <c r="NG14" i="3"/>
  <c r="NF2" i="3"/>
  <c r="NF145" i="3" s="1"/>
  <c r="NF84" i="3"/>
  <c r="NE156" i="3"/>
  <c r="NE110" i="3"/>
  <c r="NE118" i="3" s="1"/>
  <c r="NE90" i="3"/>
  <c r="NE94" i="3" s="1"/>
  <c r="NE96" i="3" s="1"/>
  <c r="NE61" i="3"/>
  <c r="NE53" i="3"/>
  <c r="NF19" i="3"/>
  <c r="NE65" i="3"/>
  <c r="NE49" i="3"/>
  <c r="NF89" i="3"/>
  <c r="NF5" i="3"/>
  <c r="NF26" i="3"/>
  <c r="NE66" i="3"/>
  <c r="NE50" i="3"/>
  <c r="LR157" i="7" l="1"/>
  <c r="LQ168" i="7"/>
  <c r="NE82" i="6"/>
  <c r="LV174" i="3"/>
  <c r="LV67" i="6" s="1"/>
  <c r="LW146" i="3"/>
  <c r="LW150" i="3" s="1"/>
  <c r="ND71" i="3"/>
  <c r="NE186" i="3"/>
  <c r="ND73" i="3"/>
  <c r="NE135" i="3"/>
  <c r="ND74" i="3"/>
  <c r="ND98" i="6" s="1"/>
  <c r="NE101" i="3"/>
  <c r="NE105" i="3" s="1"/>
  <c r="NE28" i="6" s="1"/>
  <c r="NE112" i="3"/>
  <c r="NG25" i="3"/>
  <c r="NG15" i="3"/>
  <c r="NG1" i="3"/>
  <c r="NE157" i="3"/>
  <c r="ND77" i="3"/>
  <c r="NF37" i="3"/>
  <c r="NF38" i="3"/>
  <c r="NF39" i="3"/>
  <c r="NF32" i="3"/>
  <c r="NF34" i="3"/>
  <c r="NF30" i="3"/>
  <c r="NF35" i="3"/>
  <c r="NF36" i="3"/>
  <c r="NF33" i="3"/>
  <c r="NF97" i="6" s="1"/>
  <c r="NF31" i="3"/>
  <c r="ND130" i="3"/>
  <c r="ND29" i="6" s="1"/>
  <c r="AY204" i="3"/>
  <c r="AY205" i="3" s="1"/>
  <c r="AZ203" i="3" s="1"/>
  <c r="AY212" i="3"/>
  <c r="AY223" i="3" s="1"/>
  <c r="AY35" i="6" s="1"/>
  <c r="ND78" i="3"/>
  <c r="NE190" i="3"/>
  <c r="NE193" i="3" s="1"/>
  <c r="ND79" i="3"/>
  <c r="ND76" i="3"/>
  <c r="NF126" i="3"/>
  <c r="NF127" i="3" s="1"/>
  <c r="NF117" i="3"/>
  <c r="NF102" i="3"/>
  <c r="NF103" i="3" s="1"/>
  <c r="NF121" i="3"/>
  <c r="NF122" i="3" s="1"/>
  <c r="NE188" i="3"/>
  <c r="NE200" i="3" s="1"/>
  <c r="ND75" i="3"/>
  <c r="ND191" i="3" s="1"/>
  <c r="NE185" i="3"/>
  <c r="NE143" i="3"/>
  <c r="ND72" i="3"/>
  <c r="LS157" i="7" l="1"/>
  <c r="LR168" i="7"/>
  <c r="NE3" i="6"/>
  <c r="ND4" i="6"/>
  <c r="ND5" i="6" s="1"/>
  <c r="LW158" i="3"/>
  <c r="LW151" i="3"/>
  <c r="LW31" i="6" s="1"/>
  <c r="LW50" i="6" s="1"/>
  <c r="NF66" i="3"/>
  <c r="NF50" i="3"/>
  <c r="NG17" i="3"/>
  <c r="NG16" i="3"/>
  <c r="NH14" i="3"/>
  <c r="NG2" i="3"/>
  <c r="LX146" i="3" s="1"/>
  <c r="LX150" i="3" s="1"/>
  <c r="NG84" i="3"/>
  <c r="NF144" i="3"/>
  <c r="NF48" i="3"/>
  <c r="NF142" i="3" s="1"/>
  <c r="NF60" i="3"/>
  <c r="NF65" i="3"/>
  <c r="NF49" i="3"/>
  <c r="NG19" i="3"/>
  <c r="NF62" i="3"/>
  <c r="NF52" i="3"/>
  <c r="NF4" i="3"/>
  <c r="NG89" i="3"/>
  <c r="NG5" i="3"/>
  <c r="NG26" i="3"/>
  <c r="NF64" i="3"/>
  <c r="NF54" i="3"/>
  <c r="NE123" i="3"/>
  <c r="NE128" i="3"/>
  <c r="NF67" i="3"/>
  <c r="NF55" i="3"/>
  <c r="NF189" i="3" s="1"/>
  <c r="NE241" i="3"/>
  <c r="NF136" i="3"/>
  <c r="NF137" i="3" s="1"/>
  <c r="NF149" i="3" s="1"/>
  <c r="NF47" i="3"/>
  <c r="NF74" i="6" s="1"/>
  <c r="NF59" i="3"/>
  <c r="NF41" i="3"/>
  <c r="NF42" i="3" s="1"/>
  <c r="NF3" i="3" s="1"/>
  <c r="AZ207" i="3"/>
  <c r="ND242" i="3"/>
  <c r="NF192" i="3"/>
  <c r="NF63" i="3"/>
  <c r="NF51" i="3"/>
  <c r="NF187" i="3" s="1"/>
  <c r="NF156" i="3"/>
  <c r="NF110" i="3"/>
  <c r="NF118" i="3" s="1"/>
  <c r="NF90" i="3"/>
  <c r="NF94" i="3" s="1"/>
  <c r="NF96" i="3" s="1"/>
  <c r="NF61" i="3"/>
  <c r="NF53" i="3"/>
  <c r="LT157" i="7" l="1"/>
  <c r="LS168" i="7"/>
  <c r="NG145" i="3"/>
  <c r="NF82" i="6"/>
  <c r="NF75" i="6"/>
  <c r="LX158" i="3"/>
  <c r="LX151" i="3"/>
  <c r="LX31" i="6" s="1"/>
  <c r="LX50" i="6" s="1"/>
  <c r="LW174" i="3"/>
  <c r="LW67" i="6" s="1"/>
  <c r="NE77" i="3"/>
  <c r="NH25" i="3"/>
  <c r="NH15" i="3"/>
  <c r="NH1" i="3"/>
  <c r="NE130" i="3"/>
  <c r="NE29" i="6" s="1"/>
  <c r="NF185" i="3"/>
  <c r="NF143" i="3"/>
  <c r="NE72" i="3"/>
  <c r="NG39" i="3"/>
  <c r="NG32" i="3"/>
  <c r="NG38" i="3"/>
  <c r="NG34" i="3"/>
  <c r="NG30" i="3"/>
  <c r="NG35" i="3"/>
  <c r="NG36" i="3"/>
  <c r="NG33" i="3"/>
  <c r="NG97" i="6" s="1"/>
  <c r="NG31" i="3"/>
  <c r="NG37" i="3"/>
  <c r="NE74" i="3"/>
  <c r="NE98" i="6" s="1"/>
  <c r="NF186" i="3"/>
  <c r="NE73" i="3"/>
  <c r="NE76" i="3"/>
  <c r="NE78" i="3"/>
  <c r="NF112" i="3"/>
  <c r="NF101" i="3"/>
  <c r="NF105" i="3" s="1"/>
  <c r="NF28" i="6" s="1"/>
  <c r="NE71" i="3"/>
  <c r="NF135" i="3"/>
  <c r="NF190" i="3"/>
  <c r="NF193" i="3" s="1"/>
  <c r="NE79" i="3"/>
  <c r="NG117" i="3"/>
  <c r="NG126" i="3"/>
  <c r="NG127" i="3" s="1"/>
  <c r="NG102" i="3"/>
  <c r="NG103" i="3" s="1"/>
  <c r="NG121" i="3"/>
  <c r="NG122" i="3" s="1"/>
  <c r="NF188" i="3"/>
  <c r="NF200" i="3" s="1"/>
  <c r="NE75" i="3"/>
  <c r="NE191" i="3" s="1"/>
  <c r="AZ219" i="3"/>
  <c r="AZ32" i="6" s="1"/>
  <c r="AZ175" i="3"/>
  <c r="AZ68" i="6" s="1"/>
  <c r="AZ69" i="6" s="1"/>
  <c r="NF157" i="3"/>
  <c r="LU157" i="7" l="1"/>
  <c r="LT168" i="7"/>
  <c r="NE4" i="6"/>
  <c r="NE5" i="6" s="1"/>
  <c r="AZ72" i="6"/>
  <c r="AZ78" i="6" s="1"/>
  <c r="AZ71" i="6"/>
  <c r="NF3" i="6"/>
  <c r="LX174" i="3"/>
  <c r="LX67" i="6" s="1"/>
  <c r="NG65" i="3"/>
  <c r="NG49" i="3"/>
  <c r="NG156" i="3"/>
  <c r="NG90" i="3"/>
  <c r="NG94" i="3" s="1"/>
  <c r="NG96" i="3" s="1"/>
  <c r="NG61" i="3"/>
  <c r="NG53" i="3"/>
  <c r="NG110" i="3"/>
  <c r="NG118" i="3" s="1"/>
  <c r="NE242" i="3"/>
  <c r="NG144" i="3"/>
  <c r="NG48" i="3"/>
  <c r="NG142" i="3" s="1"/>
  <c r="NG60" i="3"/>
  <c r="NG66" i="3"/>
  <c r="NG50" i="3"/>
  <c r="NG62" i="3"/>
  <c r="NG52" i="3"/>
  <c r="NG4" i="3"/>
  <c r="NH17" i="3"/>
  <c r="NH16" i="3"/>
  <c r="NI14" i="3"/>
  <c r="NH2" i="3"/>
  <c r="NH145" i="3" s="1"/>
  <c r="NH84" i="3"/>
  <c r="AZ159" i="3"/>
  <c r="NG54" i="3"/>
  <c r="NG64" i="3"/>
  <c r="NH19" i="3"/>
  <c r="AZ176" i="3"/>
  <c r="NG67" i="3"/>
  <c r="NG55" i="3"/>
  <c r="NG189" i="3" s="1"/>
  <c r="NH89" i="3"/>
  <c r="NH5" i="3"/>
  <c r="NH26" i="3"/>
  <c r="NF241" i="3"/>
  <c r="NG136" i="3"/>
  <c r="NG137" i="3" s="1"/>
  <c r="NG149" i="3" s="1"/>
  <c r="NG59" i="3"/>
  <c r="NG41" i="3"/>
  <c r="NG42" i="3" s="1"/>
  <c r="NG3" i="3" s="1"/>
  <c r="NG47" i="3"/>
  <c r="NG74" i="6" s="1"/>
  <c r="NF128" i="3"/>
  <c r="NF123" i="3"/>
  <c r="NG192" i="3"/>
  <c r="NG51" i="3"/>
  <c r="NG187" i="3" s="1"/>
  <c r="NG63" i="3"/>
  <c r="LV157" i="7" l="1"/>
  <c r="LU168" i="7"/>
  <c r="NG82" i="6"/>
  <c r="NG75" i="6"/>
  <c r="AZ104" i="6"/>
  <c r="AZ34" i="6"/>
  <c r="AZ21" i="6"/>
  <c r="LY146" i="3"/>
  <c r="LY150" i="3" s="1"/>
  <c r="AZ178" i="3"/>
  <c r="AZ182" i="3" s="1"/>
  <c r="AZ179" i="3"/>
  <c r="NF78" i="3"/>
  <c r="NG185" i="3"/>
  <c r="NG143" i="3"/>
  <c r="NF72" i="3"/>
  <c r="NG186" i="3"/>
  <c r="NF73" i="3"/>
  <c r="NF130" i="3"/>
  <c r="NF29" i="6" s="1"/>
  <c r="NH117" i="3"/>
  <c r="NH126" i="3"/>
  <c r="NH127" i="3" s="1"/>
  <c r="NH102" i="3"/>
  <c r="NH103" i="3" s="1"/>
  <c r="NH121" i="3"/>
  <c r="NH122" i="3" s="1"/>
  <c r="NG112" i="3"/>
  <c r="NG101" i="3"/>
  <c r="NG105" i="3" s="1"/>
  <c r="NG28" i="6" s="1"/>
  <c r="NG135" i="3"/>
  <c r="NF74" i="3"/>
  <c r="NF98" i="6" s="1"/>
  <c r="NF76" i="3"/>
  <c r="NG188" i="3"/>
  <c r="NG200" i="3" s="1"/>
  <c r="NF75" i="3"/>
  <c r="NF191" i="3" s="1"/>
  <c r="NF71" i="3"/>
  <c r="NG157" i="3"/>
  <c r="NG190" i="3"/>
  <c r="NG193" i="3" s="1"/>
  <c r="NF79" i="3"/>
  <c r="NI25" i="3"/>
  <c r="NI1" i="3"/>
  <c r="NI15" i="3"/>
  <c r="NI19" i="3" s="1"/>
  <c r="NF77" i="3"/>
  <c r="NH38" i="3"/>
  <c r="NH36" i="3"/>
  <c r="NH31" i="3"/>
  <c r="NH39" i="3"/>
  <c r="NH34" i="3"/>
  <c r="NH30" i="3"/>
  <c r="NH35" i="3"/>
  <c r="NH33" i="3"/>
  <c r="NH97" i="6" s="1"/>
  <c r="NH32" i="3"/>
  <c r="NH37" i="3"/>
  <c r="LW157" i="7" l="1"/>
  <c r="LV168" i="7"/>
  <c r="NF4" i="6"/>
  <c r="NF5" i="6" s="1"/>
  <c r="NG3" i="6"/>
  <c r="LY158" i="3"/>
  <c r="LY151" i="3"/>
  <c r="LY31" i="6" s="1"/>
  <c r="LY50" i="6" s="1"/>
  <c r="NH144" i="3"/>
  <c r="NH48" i="3"/>
  <c r="NH142" i="3" s="1"/>
  <c r="NH60" i="3"/>
  <c r="NI2" i="3"/>
  <c r="NI145" i="3" s="1"/>
  <c r="NI17" i="3"/>
  <c r="NI16" i="3"/>
  <c r="NJ14" i="3"/>
  <c r="NI84" i="3"/>
  <c r="NH49" i="3"/>
  <c r="NH65" i="3"/>
  <c r="NH62" i="3"/>
  <c r="NH52" i="3"/>
  <c r="NH4" i="3"/>
  <c r="NI89" i="3"/>
  <c r="NI26" i="3"/>
  <c r="NI5" i="3"/>
  <c r="NH55" i="3"/>
  <c r="NH189" i="3" s="1"/>
  <c r="NH67" i="3"/>
  <c r="NH136" i="3"/>
  <c r="NH137" i="3" s="1"/>
  <c r="NH149" i="3" s="1"/>
  <c r="NH41" i="3"/>
  <c r="NH42" i="3" s="1"/>
  <c r="NH3" i="3" s="1"/>
  <c r="NH47" i="3"/>
  <c r="NH74" i="6" s="1"/>
  <c r="NH59" i="3"/>
  <c r="NG241" i="3"/>
  <c r="NF242" i="3"/>
  <c r="AZ212" i="3"/>
  <c r="AZ223" i="3" s="1"/>
  <c r="AZ35" i="6" s="1"/>
  <c r="AZ204" i="3"/>
  <c r="AZ205" i="3" s="1"/>
  <c r="BA203" i="3" s="1"/>
  <c r="NH64" i="3"/>
  <c r="NH54" i="3"/>
  <c r="NH192" i="3"/>
  <c r="NH51" i="3"/>
  <c r="NH187" i="3" s="1"/>
  <c r="NH63" i="3"/>
  <c r="NG123" i="3"/>
  <c r="NG128" i="3"/>
  <c r="NG130" i="3" s="1"/>
  <c r="NG29" i="6" s="1"/>
  <c r="NG4" i="6" s="1"/>
  <c r="NH156" i="3"/>
  <c r="NH90" i="3"/>
  <c r="NH94" i="3" s="1"/>
  <c r="NH96" i="3" s="1"/>
  <c r="NH110" i="3"/>
  <c r="NH118" i="3" s="1"/>
  <c r="NH53" i="3"/>
  <c r="NH61" i="3"/>
  <c r="NH66" i="3"/>
  <c r="NH50" i="3"/>
  <c r="LX157" i="7" l="1"/>
  <c r="LW168" i="7"/>
  <c r="NG5" i="6"/>
  <c r="NH82" i="6"/>
  <c r="NH75" i="6"/>
  <c r="LY174" i="3"/>
  <c r="LY67" i="6" s="1"/>
  <c r="LZ146" i="3"/>
  <c r="LZ150" i="3" s="1"/>
  <c r="NI117" i="3"/>
  <c r="NI126" i="3"/>
  <c r="NI127" i="3" s="1"/>
  <c r="NI102" i="3"/>
  <c r="NI103" i="3" s="1"/>
  <c r="NI121" i="3"/>
  <c r="NI122" i="3" s="1"/>
  <c r="NG77" i="3"/>
  <c r="NH157" i="3"/>
  <c r="NJ15" i="3"/>
  <c r="NJ1" i="3"/>
  <c r="NJ25" i="3"/>
  <c r="BA207" i="3"/>
  <c r="NI38" i="3"/>
  <c r="NI39" i="3"/>
  <c r="NI32" i="3"/>
  <c r="NI30" i="3"/>
  <c r="NI35" i="3"/>
  <c r="NI33" i="3"/>
  <c r="NI97" i="6" s="1"/>
  <c r="NI36" i="3"/>
  <c r="NI31" i="3"/>
  <c r="NI37" i="3"/>
  <c r="NI34" i="3"/>
  <c r="NH190" i="3"/>
  <c r="NH193" i="3" s="1"/>
  <c r="NG79" i="3"/>
  <c r="NH186" i="3"/>
  <c r="NG73" i="3"/>
  <c r="NH112" i="3"/>
  <c r="NH101" i="3"/>
  <c r="NH105" i="3" s="1"/>
  <c r="NH28" i="6" s="1"/>
  <c r="NG74" i="3"/>
  <c r="NG98" i="6" s="1"/>
  <c r="NG78" i="3"/>
  <c r="NH185" i="3"/>
  <c r="NH143" i="3"/>
  <c r="NG72" i="3"/>
  <c r="NG71" i="3"/>
  <c r="NG242" i="3"/>
  <c r="NH188" i="3"/>
  <c r="NH200" i="3" s="1"/>
  <c r="NG75" i="3"/>
  <c r="NG191" i="3" s="1"/>
  <c r="NG76" i="3"/>
  <c r="NH135" i="3"/>
  <c r="LY157" i="7" l="1"/>
  <c r="LX168" i="7"/>
  <c r="NH3" i="6"/>
  <c r="LZ158" i="3"/>
  <c r="LZ151" i="3"/>
  <c r="LZ31" i="6" s="1"/>
  <c r="LZ50" i="6" s="1"/>
  <c r="NH128" i="3"/>
  <c r="NH123" i="3"/>
  <c r="NI54" i="3"/>
  <c r="NI64" i="3"/>
  <c r="NI62" i="3"/>
  <c r="NI52" i="3"/>
  <c r="NI4" i="3"/>
  <c r="BA219" i="3"/>
  <c r="BA32" i="6" s="1"/>
  <c r="BA175" i="3"/>
  <c r="BA68" i="6" s="1"/>
  <c r="BA69" i="6" s="1"/>
  <c r="NI55" i="3"/>
  <c r="NI189" i="3" s="1"/>
  <c r="NI67" i="3"/>
  <c r="NJ89" i="3"/>
  <c r="NJ26" i="3"/>
  <c r="NJ5" i="3"/>
  <c r="NI136" i="3"/>
  <c r="NI137" i="3" s="1"/>
  <c r="NI149" i="3" s="1"/>
  <c r="NI41" i="3"/>
  <c r="NI42" i="3" s="1"/>
  <c r="NI3" i="3" s="1"/>
  <c r="NI47" i="3"/>
  <c r="NI74" i="6" s="1"/>
  <c r="NI59" i="3"/>
  <c r="NI156" i="3"/>
  <c r="NI110" i="3"/>
  <c r="NI118" i="3" s="1"/>
  <c r="NI90" i="3"/>
  <c r="NI94" i="3" s="1"/>
  <c r="NI96" i="3" s="1"/>
  <c r="NI61" i="3"/>
  <c r="NI53" i="3"/>
  <c r="NJ84" i="3"/>
  <c r="NJ2" i="3"/>
  <c r="NJ145" i="3" s="1"/>
  <c r="NJ17" i="3"/>
  <c r="NJ16" i="3"/>
  <c r="NK14" i="3"/>
  <c r="NI192" i="3"/>
  <c r="NI51" i="3"/>
  <c r="NI187" i="3" s="1"/>
  <c r="NI63" i="3"/>
  <c r="NI50" i="3"/>
  <c r="NI66" i="3"/>
  <c r="NJ19" i="3"/>
  <c r="NI49" i="3"/>
  <c r="NI65" i="3"/>
  <c r="NH241" i="3"/>
  <c r="NI144" i="3"/>
  <c r="NI48" i="3"/>
  <c r="NI142" i="3" s="1"/>
  <c r="NI60" i="3"/>
  <c r="LZ157" i="7" l="1"/>
  <c r="LY168" i="7"/>
  <c r="NI75" i="6"/>
  <c r="BA71" i="6"/>
  <c r="BA72" i="6"/>
  <c r="BA78" i="6" s="1"/>
  <c r="NI82" i="6"/>
  <c r="LZ174" i="3"/>
  <c r="LZ67" i="6" s="1"/>
  <c r="MA146" i="3"/>
  <c r="MA150" i="3" s="1"/>
  <c r="NH77" i="3"/>
  <c r="NH71" i="3"/>
  <c r="NI190" i="3"/>
  <c r="NI193" i="3" s="1"/>
  <c r="NH79" i="3"/>
  <c r="NH74" i="3"/>
  <c r="NH98" i="6" s="1"/>
  <c r="NI135" i="3"/>
  <c r="NH76" i="3"/>
  <c r="NI112" i="3"/>
  <c r="NI101" i="3"/>
  <c r="NI105" i="3" s="1"/>
  <c r="NI28" i="6" s="1"/>
  <c r="NI157" i="3"/>
  <c r="NK1" i="3"/>
  <c r="NK25" i="3"/>
  <c r="NK15" i="3"/>
  <c r="BA176" i="3"/>
  <c r="NI186" i="3"/>
  <c r="NH73" i="3"/>
  <c r="NH78" i="3"/>
  <c r="NJ36" i="3"/>
  <c r="NJ39" i="3"/>
  <c r="NJ38" i="3"/>
  <c r="NJ30" i="3"/>
  <c r="NJ35" i="3"/>
  <c r="NJ33" i="3"/>
  <c r="NJ97" i="6" s="1"/>
  <c r="NJ31" i="3"/>
  <c r="NJ37" i="3"/>
  <c r="NJ34" i="3"/>
  <c r="NJ32" i="3"/>
  <c r="BA159" i="3"/>
  <c r="NH130" i="3"/>
  <c r="NH29" i="6" s="1"/>
  <c r="NJ121" i="3"/>
  <c r="NJ122" i="3" s="1"/>
  <c r="NJ102" i="3"/>
  <c r="NJ103" i="3" s="1"/>
  <c r="NJ117" i="3"/>
  <c r="NJ126" i="3"/>
  <c r="NJ127" i="3" s="1"/>
  <c r="NI185" i="3"/>
  <c r="NI143" i="3"/>
  <c r="NH72" i="3"/>
  <c r="NI188" i="3"/>
  <c r="NI200" i="3" s="1"/>
  <c r="NH75" i="3"/>
  <c r="NH191" i="3" s="1"/>
  <c r="MA157" i="7" l="1"/>
  <c r="LZ168" i="7"/>
  <c r="NI3" i="6"/>
  <c r="NH4" i="6"/>
  <c r="NH5" i="6" s="1"/>
  <c r="BA104" i="6"/>
  <c r="BA34" i="6"/>
  <c r="BA21" i="6"/>
  <c r="MA158" i="3"/>
  <c r="MA151" i="3"/>
  <c r="MA31" i="6" s="1"/>
  <c r="MA50" i="6" s="1"/>
  <c r="NJ62" i="3"/>
  <c r="NJ52" i="3"/>
  <c r="NJ4" i="3"/>
  <c r="NK17" i="3"/>
  <c r="NK16" i="3"/>
  <c r="NL14" i="3"/>
  <c r="NK2" i="3"/>
  <c r="NK145" i="3" s="1"/>
  <c r="NK84" i="3"/>
  <c r="NJ55" i="3"/>
  <c r="NJ189" i="3" s="1"/>
  <c r="NJ67" i="3"/>
  <c r="NK89" i="3"/>
  <c r="NK5" i="3"/>
  <c r="NK26" i="3"/>
  <c r="NI241" i="3"/>
  <c r="NJ136" i="3"/>
  <c r="NJ137" i="3" s="1"/>
  <c r="NJ149" i="3" s="1"/>
  <c r="NJ41" i="3"/>
  <c r="NJ42" i="3" s="1"/>
  <c r="NJ3" i="3" s="1"/>
  <c r="NJ47" i="3"/>
  <c r="NJ74" i="6" s="1"/>
  <c r="NJ59" i="3"/>
  <c r="NI128" i="3"/>
  <c r="NI123" i="3"/>
  <c r="NJ49" i="3"/>
  <c r="NJ65" i="3"/>
  <c r="NK19" i="3"/>
  <c r="NJ156" i="3"/>
  <c r="NJ110" i="3"/>
  <c r="NJ118" i="3" s="1"/>
  <c r="NJ90" i="3"/>
  <c r="NJ94" i="3" s="1"/>
  <c r="NJ96" i="3" s="1"/>
  <c r="NJ61" i="3"/>
  <c r="NJ53" i="3"/>
  <c r="NJ50" i="3"/>
  <c r="NJ66" i="3"/>
  <c r="NJ192" i="3"/>
  <c r="NJ51" i="3"/>
  <c r="NJ187" i="3" s="1"/>
  <c r="NJ63" i="3"/>
  <c r="NJ54" i="3"/>
  <c r="NJ64" i="3"/>
  <c r="BA179" i="3"/>
  <c r="BA178" i="3"/>
  <c r="BA182" i="3" s="1"/>
  <c r="NH242" i="3"/>
  <c r="NJ144" i="3"/>
  <c r="NJ60" i="3"/>
  <c r="NJ75" i="6" s="1"/>
  <c r="NJ48" i="3"/>
  <c r="NJ142" i="3" s="1"/>
  <c r="MB157" i="7" l="1"/>
  <c r="MA168" i="7"/>
  <c r="NJ82" i="6"/>
  <c r="MB146" i="3"/>
  <c r="MB150" i="3" s="1"/>
  <c r="MA174" i="3"/>
  <c r="MA67" i="6" s="1"/>
  <c r="NI76" i="3"/>
  <c r="NI78" i="3"/>
  <c r="NJ135" i="3"/>
  <c r="NL1" i="3"/>
  <c r="NL25" i="3"/>
  <c r="NL15" i="3"/>
  <c r="NL19" i="3" s="1"/>
  <c r="NJ185" i="3"/>
  <c r="NJ143" i="3"/>
  <c r="NI72" i="3"/>
  <c r="NJ190" i="3"/>
  <c r="NJ193" i="3" s="1"/>
  <c r="NI79" i="3"/>
  <c r="NK36" i="3"/>
  <c r="NK39" i="3"/>
  <c r="NK37" i="3"/>
  <c r="NK33" i="3"/>
  <c r="NK97" i="6" s="1"/>
  <c r="NK35" i="3"/>
  <c r="NK31" i="3"/>
  <c r="NK34" i="3"/>
  <c r="NK32" i="3"/>
  <c r="NK38" i="3"/>
  <c r="NK30" i="3"/>
  <c r="NJ157" i="3"/>
  <c r="NJ188" i="3"/>
  <c r="NJ200" i="3" s="1"/>
  <c r="NI75" i="3"/>
  <c r="NI191" i="3" s="1"/>
  <c r="NJ186" i="3"/>
  <c r="NI73" i="3"/>
  <c r="NJ112" i="3"/>
  <c r="NJ101" i="3"/>
  <c r="NJ105" i="3" s="1"/>
  <c r="NJ28" i="6" s="1"/>
  <c r="NI77" i="3"/>
  <c r="NI130" i="3"/>
  <c r="NI29" i="6" s="1"/>
  <c r="NI74" i="3"/>
  <c r="NI98" i="6" s="1"/>
  <c r="NK102" i="3"/>
  <c r="NK103" i="3" s="1"/>
  <c r="NK126" i="3"/>
  <c r="NK127" i="3" s="1"/>
  <c r="NK117" i="3"/>
  <c r="NK121" i="3"/>
  <c r="NK122" i="3" s="1"/>
  <c r="BA204" i="3"/>
  <c r="BA205" i="3" s="1"/>
  <c r="BB203" i="3" s="1"/>
  <c r="BA212" i="3"/>
  <c r="BA223" i="3" s="1"/>
  <c r="BA35" i="6" s="1"/>
  <c r="NI71" i="3"/>
  <c r="MC157" i="7" l="1"/>
  <c r="MB168" i="7"/>
  <c r="NI4" i="6"/>
  <c r="NI5" i="6" s="1"/>
  <c r="NJ3" i="6"/>
  <c r="MB158" i="3"/>
  <c r="MB151" i="3"/>
  <c r="MB31" i="6" s="1"/>
  <c r="MB50" i="6" s="1"/>
  <c r="NK144" i="3"/>
  <c r="NK60" i="3"/>
  <c r="NK48" i="3"/>
  <c r="NK142" i="3" s="1"/>
  <c r="NK55" i="3"/>
  <c r="NK189" i="3" s="1"/>
  <c r="NK67" i="3"/>
  <c r="NK62" i="3"/>
  <c r="NK52" i="3"/>
  <c r="NK4" i="3"/>
  <c r="NJ241" i="3"/>
  <c r="NJ128" i="3"/>
  <c r="NJ123" i="3"/>
  <c r="NK136" i="3"/>
  <c r="NK137" i="3" s="1"/>
  <c r="NK149" i="3" s="1"/>
  <c r="NK41" i="3"/>
  <c r="NK42" i="3" s="1"/>
  <c r="NK3" i="3" s="1"/>
  <c r="NK47" i="3"/>
  <c r="NK74" i="6" s="1"/>
  <c r="NK59" i="3"/>
  <c r="NK66" i="3"/>
  <c r="NK50" i="3"/>
  <c r="NI242" i="3"/>
  <c r="NK49" i="3"/>
  <c r="NK65" i="3"/>
  <c r="NK64" i="3"/>
  <c r="NK54" i="3"/>
  <c r="BB207" i="3"/>
  <c r="NK156" i="3"/>
  <c r="NK110" i="3"/>
  <c r="NK118" i="3" s="1"/>
  <c r="NK90" i="3"/>
  <c r="NK94" i="3" s="1"/>
  <c r="NK96" i="3" s="1"/>
  <c r="NK61" i="3"/>
  <c r="NK53" i="3"/>
  <c r="NL17" i="3"/>
  <c r="NL16" i="3"/>
  <c r="NM14" i="3"/>
  <c r="NL2" i="3"/>
  <c r="MC146" i="3" s="1"/>
  <c r="MC150" i="3" s="1"/>
  <c r="NL84" i="3"/>
  <c r="NK192" i="3"/>
  <c r="NK63" i="3"/>
  <c r="NK51" i="3"/>
  <c r="NK187" i="3" s="1"/>
  <c r="NL89" i="3"/>
  <c r="NL5" i="3"/>
  <c r="NL26" i="3"/>
  <c r="MD157" i="7" l="1"/>
  <c r="MC168" i="7"/>
  <c r="NL145" i="3"/>
  <c r="NK82" i="6"/>
  <c r="NK75" i="6"/>
  <c r="MC158" i="3"/>
  <c r="MC151" i="3"/>
  <c r="MC31" i="6" s="1"/>
  <c r="MC50" i="6" s="1"/>
  <c r="MB174" i="3"/>
  <c r="MB67" i="6" s="1"/>
  <c r="NK186" i="3"/>
  <c r="NJ73" i="3"/>
  <c r="BB219" i="3"/>
  <c r="BB32" i="6" s="1"/>
  <c r="BB175" i="3"/>
  <c r="BB68" i="6" s="1"/>
  <c r="BB69" i="6" s="1"/>
  <c r="NJ130" i="3"/>
  <c r="NJ29" i="6" s="1"/>
  <c r="NK112" i="3"/>
  <c r="NK101" i="3"/>
  <c r="NK105" i="3" s="1"/>
  <c r="NK28" i="6" s="1"/>
  <c r="NJ78" i="3"/>
  <c r="NJ74" i="3"/>
  <c r="NJ98" i="6" s="1"/>
  <c r="NL121" i="3"/>
  <c r="NL122" i="3" s="1"/>
  <c r="NL117" i="3"/>
  <c r="NL102" i="3"/>
  <c r="NL103" i="3" s="1"/>
  <c r="NL126" i="3"/>
  <c r="NL127" i="3" s="1"/>
  <c r="NJ76" i="3"/>
  <c r="NJ71" i="3"/>
  <c r="NK185" i="3"/>
  <c r="NK143" i="3"/>
  <c r="NJ72" i="3"/>
  <c r="NJ77" i="3"/>
  <c r="NK135" i="3"/>
  <c r="NK190" i="3"/>
  <c r="NK193" i="3" s="1"/>
  <c r="NJ79" i="3"/>
  <c r="NM1" i="3"/>
  <c r="NM15" i="3"/>
  <c r="NM19" i="3" s="1"/>
  <c r="NM25" i="3"/>
  <c r="NK188" i="3"/>
  <c r="NK200" i="3" s="1"/>
  <c r="NJ75" i="3"/>
  <c r="NJ191" i="3" s="1"/>
  <c r="NL39" i="3"/>
  <c r="NL34" i="3"/>
  <c r="NL33" i="3"/>
  <c r="NL97" i="6" s="1"/>
  <c r="NL31" i="3"/>
  <c r="NL37" i="3"/>
  <c r="NL36" i="3"/>
  <c r="NL32" i="3"/>
  <c r="NL35" i="3"/>
  <c r="NL38" i="3"/>
  <c r="NL30" i="3"/>
  <c r="NK157" i="3"/>
  <c r="ME157" i="7" l="1"/>
  <c r="MD168" i="7"/>
  <c r="NK3" i="6"/>
  <c r="NJ4" i="6"/>
  <c r="NJ5" i="6" s="1"/>
  <c r="BB72" i="6"/>
  <c r="BB78" i="6" s="1"/>
  <c r="BB71" i="6"/>
  <c r="MC174" i="3"/>
  <c r="MC67" i="6" s="1"/>
  <c r="NL136" i="3"/>
  <c r="NL137" i="3" s="1"/>
  <c r="NL149" i="3" s="1"/>
  <c r="NL41" i="3"/>
  <c r="NL42" i="3" s="1"/>
  <c r="NL3" i="3" s="1"/>
  <c r="NL47" i="3"/>
  <c r="NL74" i="6" s="1"/>
  <c r="NL59" i="3"/>
  <c r="NL192" i="3"/>
  <c r="NL63" i="3"/>
  <c r="NL51" i="3"/>
  <c r="NL187" i="3" s="1"/>
  <c r="BB159" i="3"/>
  <c r="NL65" i="3"/>
  <c r="NL49" i="3"/>
  <c r="NL50" i="3"/>
  <c r="NL66" i="3"/>
  <c r="NL67" i="3"/>
  <c r="NL55" i="3"/>
  <c r="NL189" i="3" s="1"/>
  <c r="NL110" i="3"/>
  <c r="NL118" i="3" s="1"/>
  <c r="NL156" i="3"/>
  <c r="NL90" i="3"/>
  <c r="NL94" i="3" s="1"/>
  <c r="NL96" i="3" s="1"/>
  <c r="NL61" i="3"/>
  <c r="NL53" i="3"/>
  <c r="NL54" i="3"/>
  <c r="NL64" i="3"/>
  <c r="NK241" i="3"/>
  <c r="NK123" i="3"/>
  <c r="NK128" i="3"/>
  <c r="NL144" i="3"/>
  <c r="NL48" i="3"/>
  <c r="NL142" i="3" s="1"/>
  <c r="NL60" i="3"/>
  <c r="NL75" i="6" s="1"/>
  <c r="NM89" i="3"/>
  <c r="NM5" i="3"/>
  <c r="NM26" i="3"/>
  <c r="NJ242" i="3"/>
  <c r="NL62" i="3"/>
  <c r="NL52" i="3"/>
  <c r="NL4" i="3"/>
  <c r="NM17" i="3"/>
  <c r="NN14" i="3"/>
  <c r="NM16" i="3"/>
  <c r="NM2" i="3"/>
  <c r="NM84" i="3"/>
  <c r="BB176" i="3"/>
  <c r="MF157" i="7" l="1"/>
  <c r="ME168" i="7"/>
  <c r="NM145" i="3"/>
  <c r="NM146" i="3" s="1"/>
  <c r="NM150" i="3" s="1"/>
  <c r="BB104" i="6"/>
  <c r="BB34" i="6"/>
  <c r="BB21" i="6"/>
  <c r="NL82" i="6"/>
  <c r="MD146" i="3"/>
  <c r="MD150" i="3" s="1"/>
  <c r="NL112" i="3"/>
  <c r="NL101" i="3"/>
  <c r="NL105" i="3" s="1"/>
  <c r="NL28" i="6" s="1"/>
  <c r="NK74" i="3"/>
  <c r="NK98" i="6" s="1"/>
  <c r="NK78" i="3"/>
  <c r="NL185" i="3"/>
  <c r="NL143" i="3"/>
  <c r="NK72" i="3"/>
  <c r="NL188" i="3"/>
  <c r="NL200" i="3" s="1"/>
  <c r="NK75" i="3"/>
  <c r="NK191" i="3" s="1"/>
  <c r="NM37" i="3"/>
  <c r="NM35" i="3"/>
  <c r="NM33" i="3"/>
  <c r="NM97" i="6" s="1"/>
  <c r="NM31" i="3"/>
  <c r="NM39" i="3"/>
  <c r="NM36" i="3"/>
  <c r="NM32" i="3"/>
  <c r="NM34" i="3"/>
  <c r="NM38" i="3"/>
  <c r="NM30" i="3"/>
  <c r="NK76" i="3"/>
  <c r="NK77" i="3"/>
  <c r="NK71" i="3"/>
  <c r="NN1" i="3"/>
  <c r="NN25" i="3"/>
  <c r="NN15" i="3"/>
  <c r="NK130" i="3"/>
  <c r="NK29" i="6" s="1"/>
  <c r="NL135" i="3"/>
  <c r="BB179" i="3"/>
  <c r="BB178" i="3"/>
  <c r="BB182" i="3" s="1"/>
  <c r="NM121" i="3"/>
  <c r="NM122" i="3" s="1"/>
  <c r="NM126" i="3"/>
  <c r="NM127" i="3" s="1"/>
  <c r="NM102" i="3"/>
  <c r="NM103" i="3" s="1"/>
  <c r="NM117" i="3"/>
  <c r="NL186" i="3"/>
  <c r="NK73" i="3"/>
  <c r="NL190" i="3"/>
  <c r="NL193" i="3" s="1"/>
  <c r="NK79" i="3"/>
  <c r="NL157" i="3"/>
  <c r="MG157" i="7" l="1"/>
  <c r="MF168" i="7"/>
  <c r="NK4" i="6"/>
  <c r="NK5" i="6" s="1"/>
  <c r="NL3" i="6"/>
  <c r="MD158" i="3"/>
  <c r="MD151" i="3"/>
  <c r="MD31" i="6" s="1"/>
  <c r="MD50" i="6" s="1"/>
  <c r="NM62" i="3"/>
  <c r="NM52" i="3"/>
  <c r="NM4" i="3"/>
  <c r="NM136" i="3"/>
  <c r="NM137" i="3" s="1"/>
  <c r="NM149" i="3" s="1"/>
  <c r="NM47" i="3"/>
  <c r="NM74" i="6" s="1"/>
  <c r="NM59" i="3"/>
  <c r="NM41" i="3"/>
  <c r="NM42" i="3" s="1"/>
  <c r="NM3" i="3" s="1"/>
  <c r="NM67" i="3"/>
  <c r="NM55" i="3"/>
  <c r="NM189" i="3" s="1"/>
  <c r="NM65" i="3"/>
  <c r="NM49" i="3"/>
  <c r="NK242" i="3"/>
  <c r="NM192" i="3"/>
  <c r="NM63" i="3"/>
  <c r="NM51" i="3"/>
  <c r="NM187" i="3" s="1"/>
  <c r="NL241" i="3"/>
  <c r="NM156" i="3"/>
  <c r="NM110" i="3"/>
  <c r="NM118" i="3" s="1"/>
  <c r="NM90" i="3"/>
  <c r="NM94" i="3" s="1"/>
  <c r="NM96" i="3" s="1"/>
  <c r="NM61" i="3"/>
  <c r="NM53" i="3"/>
  <c r="NL128" i="3"/>
  <c r="NL123" i="3"/>
  <c r="NN17" i="3"/>
  <c r="NN16" i="3"/>
  <c r="NO14" i="3"/>
  <c r="NN2" i="3"/>
  <c r="NN84" i="3"/>
  <c r="NM54" i="3"/>
  <c r="NM64" i="3"/>
  <c r="BB204" i="3"/>
  <c r="BB205" i="3" s="1"/>
  <c r="BC203" i="3" s="1"/>
  <c r="BB212" i="3"/>
  <c r="BB223" i="3" s="1"/>
  <c r="BB35" i="6" s="1"/>
  <c r="NN19" i="3"/>
  <c r="NM50" i="3"/>
  <c r="NM66" i="3"/>
  <c r="NN89" i="3"/>
  <c r="NN5" i="3"/>
  <c r="NN26" i="3"/>
  <c r="NM144" i="3"/>
  <c r="NM48" i="3"/>
  <c r="NM142" i="3" s="1"/>
  <c r="NM60" i="3"/>
  <c r="MH157" i="7" l="1"/>
  <c r="MG168" i="7"/>
  <c r="NN145" i="3"/>
  <c r="NN146" i="3" s="1"/>
  <c r="NN150" i="3" s="1"/>
  <c r="NM82" i="6"/>
  <c r="NM75" i="6"/>
  <c r="MD174" i="3"/>
  <c r="MD67" i="6" s="1"/>
  <c r="ME146" i="3"/>
  <c r="ME150" i="3" s="1"/>
  <c r="NO25" i="3"/>
  <c r="NO15" i="3"/>
  <c r="NO1" i="3"/>
  <c r="NM112" i="3"/>
  <c r="NM101" i="3"/>
  <c r="NM105" i="3" s="1"/>
  <c r="NM28" i="6" s="1"/>
  <c r="NM188" i="3"/>
  <c r="NM200" i="3" s="1"/>
  <c r="NL75" i="3"/>
  <c r="NL191" i="3" s="1"/>
  <c r="NN37" i="3"/>
  <c r="NN38" i="3"/>
  <c r="NN39" i="3"/>
  <c r="NN36" i="3"/>
  <c r="NN32" i="3"/>
  <c r="NN31" i="3"/>
  <c r="NN34" i="3"/>
  <c r="NN30" i="3"/>
  <c r="NN35" i="3"/>
  <c r="NN33" i="3"/>
  <c r="NN97" i="6" s="1"/>
  <c r="NL74" i="3"/>
  <c r="NL98" i="6" s="1"/>
  <c r="BC207" i="3"/>
  <c r="NM190" i="3"/>
  <c r="NM193" i="3" s="1"/>
  <c r="NL79" i="3"/>
  <c r="NM185" i="3"/>
  <c r="NM143" i="3"/>
  <c r="NL72" i="3"/>
  <c r="NL76" i="3"/>
  <c r="NL130" i="3"/>
  <c r="NL29" i="6" s="1"/>
  <c r="NL71" i="3"/>
  <c r="NM135" i="3"/>
  <c r="NL78" i="3"/>
  <c r="NL77" i="3"/>
  <c r="NM157" i="3"/>
  <c r="NM151" i="3"/>
  <c r="NM31" i="6" s="1"/>
  <c r="NM50" i="6" s="1"/>
  <c r="NN126" i="3"/>
  <c r="NN127" i="3" s="1"/>
  <c r="NN117" i="3"/>
  <c r="NN102" i="3"/>
  <c r="NN103" i="3" s="1"/>
  <c r="NN121" i="3"/>
  <c r="NN122" i="3" s="1"/>
  <c r="NM186" i="3"/>
  <c r="NL73" i="3"/>
  <c r="MI157" i="7" l="1"/>
  <c r="MH168" i="7"/>
  <c r="NM3" i="6"/>
  <c r="NL4" i="6"/>
  <c r="NL5" i="6" s="1"/>
  <c r="ME158" i="3"/>
  <c r="ME151" i="3"/>
  <c r="ME31" i="6" s="1"/>
  <c r="ME50" i="6" s="1"/>
  <c r="NN156" i="3"/>
  <c r="NN110" i="3"/>
  <c r="NN118" i="3" s="1"/>
  <c r="NN90" i="3"/>
  <c r="NN94" i="3" s="1"/>
  <c r="NN96" i="3" s="1"/>
  <c r="NN61" i="3"/>
  <c r="NN53" i="3"/>
  <c r="NN54" i="3"/>
  <c r="NN64" i="3"/>
  <c r="NN50" i="3"/>
  <c r="NN66" i="3"/>
  <c r="NM241" i="3"/>
  <c r="NN62" i="3"/>
  <c r="NN52" i="3"/>
  <c r="NN4" i="3"/>
  <c r="NN65" i="3"/>
  <c r="NN49" i="3"/>
  <c r="NM128" i="3"/>
  <c r="NM123" i="3"/>
  <c r="NN67" i="3"/>
  <c r="NN55" i="3"/>
  <c r="NN189" i="3" s="1"/>
  <c r="BC219" i="3"/>
  <c r="BC32" i="6" s="1"/>
  <c r="BC175" i="3"/>
  <c r="BC68" i="6" s="1"/>
  <c r="BC69" i="6" s="1"/>
  <c r="NN136" i="3"/>
  <c r="NN137" i="3" s="1"/>
  <c r="NN149" i="3" s="1"/>
  <c r="NN47" i="3"/>
  <c r="NN74" i="6" s="1"/>
  <c r="NN59" i="3"/>
  <c r="NN41" i="3"/>
  <c r="NN42" i="3" s="1"/>
  <c r="NN3" i="3" s="1"/>
  <c r="NO17" i="3"/>
  <c r="NO16" i="3"/>
  <c r="NP14" i="3"/>
  <c r="NO2" i="3"/>
  <c r="NO84" i="3"/>
  <c r="NN192" i="3"/>
  <c r="NN63" i="3"/>
  <c r="NN51" i="3"/>
  <c r="NN187" i="3" s="1"/>
  <c r="NO19" i="3"/>
  <c r="NM174" i="3"/>
  <c r="NM67" i="6" s="1"/>
  <c r="NL242" i="3"/>
  <c r="NN144" i="3"/>
  <c r="NN48" i="3"/>
  <c r="NN142" i="3" s="1"/>
  <c r="NN60" i="3"/>
  <c r="NO89" i="3"/>
  <c r="NO5" i="3"/>
  <c r="NO26" i="3"/>
  <c r="MJ157" i="7" l="1"/>
  <c r="MI168" i="7"/>
  <c r="NN75" i="6"/>
  <c r="NO145" i="3"/>
  <c r="NO146" i="3" s="1"/>
  <c r="NO150" i="3" s="1"/>
  <c r="BC72" i="6"/>
  <c r="BC78" i="6" s="1"/>
  <c r="BC71" i="6"/>
  <c r="NN82" i="6"/>
  <c r="ME174" i="3"/>
  <c r="ME67" i="6" s="1"/>
  <c r="MF146" i="3"/>
  <c r="MF150" i="3" s="1"/>
  <c r="NM130" i="3"/>
  <c r="NN157" i="3"/>
  <c r="NN151" i="3"/>
  <c r="NN31" i="6" s="1"/>
  <c r="NN50" i="6" s="1"/>
  <c r="NN186" i="3"/>
  <c r="NM73" i="3"/>
  <c r="BC176" i="3"/>
  <c r="NM78" i="3"/>
  <c r="NN112" i="3"/>
  <c r="NN101" i="3"/>
  <c r="NN105" i="3" s="1"/>
  <c r="NN28" i="6" s="1"/>
  <c r="NN185" i="3"/>
  <c r="NN143" i="3"/>
  <c r="NM72" i="3"/>
  <c r="NP25" i="3"/>
  <c r="NP15" i="3"/>
  <c r="NP1" i="3"/>
  <c r="BC159" i="3"/>
  <c r="NM77" i="3"/>
  <c r="NO39" i="3"/>
  <c r="NO36" i="3"/>
  <c r="NO32" i="3"/>
  <c r="NO37" i="3"/>
  <c r="NO34" i="3"/>
  <c r="NO30" i="3"/>
  <c r="NO38" i="3"/>
  <c r="NO35" i="3"/>
  <c r="NO33" i="3"/>
  <c r="NO97" i="6" s="1"/>
  <c r="NO31" i="3"/>
  <c r="NM74" i="3"/>
  <c r="NM98" i="6" s="1"/>
  <c r="NM76" i="3"/>
  <c r="NO126" i="3"/>
  <c r="NO127" i="3" s="1"/>
  <c r="NO102" i="3"/>
  <c r="NO103" i="3" s="1"/>
  <c r="NO117" i="3"/>
  <c r="NO121" i="3"/>
  <c r="NO122" i="3" s="1"/>
  <c r="NM71" i="3"/>
  <c r="NN190" i="3"/>
  <c r="NN193" i="3" s="1"/>
  <c r="NM79" i="3"/>
  <c r="NN188" i="3"/>
  <c r="NN200" i="3" s="1"/>
  <c r="NM75" i="3"/>
  <c r="NM191" i="3" s="1"/>
  <c r="NN135" i="3"/>
  <c r="MK157" i="7" l="1"/>
  <c r="MJ168" i="7"/>
  <c r="NN3" i="6"/>
  <c r="NM242" i="3"/>
  <c r="NM29" i="6"/>
  <c r="BC104" i="6"/>
  <c r="BC34" i="6"/>
  <c r="BC21" i="6"/>
  <c r="MF158" i="3"/>
  <c r="MF151" i="3"/>
  <c r="MF31" i="6" s="1"/>
  <c r="MF50" i="6" s="1"/>
  <c r="NO67" i="3"/>
  <c r="NO55" i="3"/>
  <c r="NO189" i="3" s="1"/>
  <c r="NO65" i="3"/>
  <c r="NO49" i="3"/>
  <c r="BC178" i="3"/>
  <c r="BC182" i="3" s="1"/>
  <c r="BC179" i="3"/>
  <c r="NO136" i="3"/>
  <c r="NO137" i="3" s="1"/>
  <c r="NO149" i="3" s="1"/>
  <c r="NO59" i="3"/>
  <c r="NO41" i="3"/>
  <c r="NO42" i="3" s="1"/>
  <c r="NO3" i="3" s="1"/>
  <c r="NO47" i="3"/>
  <c r="NO74" i="6" s="1"/>
  <c r="NO192" i="3"/>
  <c r="NO63" i="3"/>
  <c r="NO51" i="3"/>
  <c r="NO187" i="3" s="1"/>
  <c r="NN174" i="3"/>
  <c r="NN67" i="6" s="1"/>
  <c r="NO156" i="3"/>
  <c r="NO110" i="3"/>
  <c r="NO118" i="3" s="1"/>
  <c r="NO90" i="3"/>
  <c r="NO94" i="3" s="1"/>
  <c r="NO96" i="3" s="1"/>
  <c r="NO61" i="3"/>
  <c r="NO53" i="3"/>
  <c r="NP17" i="3"/>
  <c r="NP16" i="3"/>
  <c r="NQ14" i="3"/>
  <c r="NP2" i="3"/>
  <c r="NP84" i="3"/>
  <c r="NN241" i="3"/>
  <c r="NO144" i="3"/>
  <c r="NO48" i="3"/>
  <c r="NO142" i="3" s="1"/>
  <c r="NO60" i="3"/>
  <c r="NO64" i="3"/>
  <c r="NO54" i="3"/>
  <c r="NP19" i="3"/>
  <c r="NN123" i="3"/>
  <c r="NN128" i="3"/>
  <c r="NO62" i="3"/>
  <c r="NO52" i="3"/>
  <c r="NO4" i="3"/>
  <c r="NO50" i="3"/>
  <c r="NO66" i="3"/>
  <c r="NP89" i="3"/>
  <c r="NP5" i="3"/>
  <c r="NP26" i="3"/>
  <c r="ML157" i="7" l="1"/>
  <c r="MK168" i="7"/>
  <c r="NO75" i="6"/>
  <c r="NP145" i="3"/>
  <c r="NP146" i="3" s="1"/>
  <c r="NP150" i="3" s="1"/>
  <c r="NO82" i="6"/>
  <c r="NM4" i="6"/>
  <c r="NM5" i="6" s="1"/>
  <c r="MF174" i="3"/>
  <c r="MF67" i="6" s="1"/>
  <c r="MG146" i="3"/>
  <c r="MG150" i="3" s="1"/>
  <c r="NN130" i="3"/>
  <c r="NN29" i="6" s="1"/>
  <c r="BC212" i="3"/>
  <c r="BC223" i="3" s="1"/>
  <c r="BC35" i="6" s="1"/>
  <c r="BC204" i="3"/>
  <c r="BC205" i="3" s="1"/>
  <c r="BD203" i="3" s="1"/>
  <c r="NO135" i="3"/>
  <c r="NO112" i="3"/>
  <c r="NO101" i="3"/>
  <c r="NO105" i="3" s="1"/>
  <c r="NO28" i="6" s="1"/>
  <c r="NN77" i="3"/>
  <c r="NN71" i="3"/>
  <c r="NN78" i="3"/>
  <c r="NO186" i="3"/>
  <c r="NN73" i="3"/>
  <c r="NN76" i="3"/>
  <c r="NO188" i="3"/>
  <c r="NO200" i="3" s="1"/>
  <c r="NN75" i="3"/>
  <c r="NN191" i="3" s="1"/>
  <c r="NO157" i="3"/>
  <c r="NO151" i="3"/>
  <c r="NO31" i="6" s="1"/>
  <c r="NO50" i="6" s="1"/>
  <c r="NO185" i="3"/>
  <c r="NO143" i="3"/>
  <c r="NN72" i="3"/>
  <c r="NQ25" i="3"/>
  <c r="NQ15" i="3"/>
  <c r="NQ1" i="3"/>
  <c r="NO190" i="3"/>
  <c r="NO193" i="3" s="1"/>
  <c r="NN79" i="3"/>
  <c r="NN74" i="3"/>
  <c r="NN98" i="6" s="1"/>
  <c r="NP117" i="3"/>
  <c r="NP126" i="3"/>
  <c r="NP127" i="3" s="1"/>
  <c r="NP102" i="3"/>
  <c r="NP103" i="3" s="1"/>
  <c r="NP121" i="3"/>
  <c r="NP122" i="3" s="1"/>
  <c r="NP38" i="3"/>
  <c r="NP36" i="3"/>
  <c r="NP31" i="3"/>
  <c r="NP39" i="3"/>
  <c r="NP32" i="3"/>
  <c r="NP37" i="3"/>
  <c r="NP34" i="3"/>
  <c r="NP30" i="3"/>
  <c r="NP35" i="3"/>
  <c r="NP33" i="3"/>
  <c r="NP97" i="6" s="1"/>
  <c r="MM157" i="7" l="1"/>
  <c r="ML168" i="7"/>
  <c r="NO3" i="6"/>
  <c r="NN4" i="6"/>
  <c r="NN5" i="6" s="1"/>
  <c r="MG158" i="3"/>
  <c r="MG151" i="3"/>
  <c r="MG31" i="6" s="1"/>
  <c r="MG50" i="6" s="1"/>
  <c r="NP144" i="3"/>
  <c r="NP48" i="3"/>
  <c r="NP142" i="3" s="1"/>
  <c r="NP60" i="3"/>
  <c r="NQ89" i="3"/>
  <c r="NQ26" i="3"/>
  <c r="NQ5" i="3"/>
  <c r="NP52" i="3"/>
  <c r="NP62" i="3"/>
  <c r="NP4" i="3"/>
  <c r="NP64" i="3"/>
  <c r="NP54" i="3"/>
  <c r="NO174" i="3"/>
  <c r="NO67" i="6" s="1"/>
  <c r="NP67" i="3"/>
  <c r="NP55" i="3"/>
  <c r="NP189" i="3" s="1"/>
  <c r="NP65" i="3"/>
  <c r="NP49" i="3"/>
  <c r="NP136" i="3"/>
  <c r="NP137" i="3" s="1"/>
  <c r="NP149" i="3" s="1"/>
  <c r="NP41" i="3"/>
  <c r="NP42" i="3" s="1"/>
  <c r="NP3" i="3" s="1"/>
  <c r="NP47" i="3"/>
  <c r="NP74" i="6" s="1"/>
  <c r="NP59" i="3"/>
  <c r="NO241" i="3"/>
  <c r="NO123" i="3"/>
  <c r="NO128" i="3"/>
  <c r="NN242" i="3"/>
  <c r="NP156" i="3"/>
  <c r="NP90" i="3"/>
  <c r="NP94" i="3" s="1"/>
  <c r="NP96" i="3" s="1"/>
  <c r="NP110" i="3"/>
  <c r="NP118" i="3" s="1"/>
  <c r="NP53" i="3"/>
  <c r="NP61" i="3"/>
  <c r="NQ2" i="3"/>
  <c r="NQ17" i="3"/>
  <c r="NQ16" i="3"/>
  <c r="NR14" i="3"/>
  <c r="NQ84" i="3"/>
  <c r="NP192" i="3"/>
  <c r="NP51" i="3"/>
  <c r="NP187" i="3" s="1"/>
  <c r="NP63" i="3"/>
  <c r="NP66" i="3"/>
  <c r="NP50" i="3"/>
  <c r="NQ19" i="3"/>
  <c r="BD207" i="3"/>
  <c r="MN157" i="7" l="1"/>
  <c r="MM168" i="7"/>
  <c r="NQ145" i="3"/>
  <c r="NQ146" i="3" s="1"/>
  <c r="NQ150" i="3" s="1"/>
  <c r="NP82" i="6"/>
  <c r="NP75" i="6"/>
  <c r="MH146" i="3"/>
  <c r="MH150" i="3" s="1"/>
  <c r="MG174" i="3"/>
  <c r="MG67" i="6" s="1"/>
  <c r="NO130" i="3"/>
  <c r="NO29" i="6" s="1"/>
  <c r="NP157" i="3"/>
  <c r="NP151" i="3"/>
  <c r="NP31" i="6" s="1"/>
  <c r="NP50" i="6" s="1"/>
  <c r="NP188" i="3"/>
  <c r="NP200" i="3" s="1"/>
  <c r="NO75" i="3"/>
  <c r="NO191" i="3" s="1"/>
  <c r="NO76" i="3"/>
  <c r="NQ117" i="3"/>
  <c r="NQ126" i="3"/>
  <c r="NQ127" i="3" s="1"/>
  <c r="NQ102" i="3"/>
  <c r="NQ103" i="3" s="1"/>
  <c r="NQ121" i="3"/>
  <c r="NQ122" i="3" s="1"/>
  <c r="NO77" i="3"/>
  <c r="NO78" i="3"/>
  <c r="NP186" i="3"/>
  <c r="NO73" i="3"/>
  <c r="NO74" i="3"/>
  <c r="NO98" i="6" s="1"/>
  <c r="NQ38" i="3"/>
  <c r="NQ39" i="3"/>
  <c r="NQ32" i="3"/>
  <c r="NQ37" i="3"/>
  <c r="NQ34" i="3"/>
  <c r="NQ30" i="3"/>
  <c r="NQ36" i="3"/>
  <c r="NQ35" i="3"/>
  <c r="NQ33" i="3"/>
  <c r="NQ97" i="6" s="1"/>
  <c r="NQ31" i="3"/>
  <c r="NP190" i="3"/>
  <c r="NP193" i="3" s="1"/>
  <c r="NO79" i="3"/>
  <c r="NP185" i="3"/>
  <c r="NP143" i="3"/>
  <c r="NO72" i="3"/>
  <c r="BD219" i="3"/>
  <c r="BD32" i="6" s="1"/>
  <c r="BD175" i="3"/>
  <c r="BD68" i="6" s="1"/>
  <c r="BD69" i="6" s="1"/>
  <c r="NO71" i="3"/>
  <c r="NR1" i="3"/>
  <c r="NR25" i="3"/>
  <c r="NR15" i="3"/>
  <c r="NP101" i="3"/>
  <c r="NP105" i="3" s="1"/>
  <c r="NP28" i="6" s="1"/>
  <c r="NP112" i="3"/>
  <c r="NP135" i="3"/>
  <c r="MO157" i="7" l="1"/>
  <c r="MN168" i="7"/>
  <c r="NP3" i="6"/>
  <c r="BD72" i="6"/>
  <c r="BD78" i="6" s="1"/>
  <c r="BD71" i="6"/>
  <c r="NO4" i="6"/>
  <c r="NO5" i="6" s="1"/>
  <c r="MH158" i="3"/>
  <c r="MH151" i="3"/>
  <c r="MH31" i="6" s="1"/>
  <c r="MH50" i="6" s="1"/>
  <c r="NO242" i="3"/>
  <c r="NR89" i="3"/>
  <c r="NR26" i="3"/>
  <c r="NR5" i="3"/>
  <c r="NQ144" i="3"/>
  <c r="NQ48" i="3"/>
  <c r="NQ142" i="3" s="1"/>
  <c r="NQ60" i="3"/>
  <c r="NQ66" i="3"/>
  <c r="NQ50" i="3"/>
  <c r="NQ65" i="3"/>
  <c r="NQ49" i="3"/>
  <c r="NQ55" i="3"/>
  <c r="NQ189" i="3" s="1"/>
  <c r="NQ67" i="3"/>
  <c r="NQ64" i="3"/>
  <c r="NQ54" i="3"/>
  <c r="NP128" i="3"/>
  <c r="NP123" i="3"/>
  <c r="BD176" i="3"/>
  <c r="NQ136" i="3"/>
  <c r="NQ137" i="3" s="1"/>
  <c r="NQ149" i="3" s="1"/>
  <c r="NQ41" i="3"/>
  <c r="NQ42" i="3" s="1"/>
  <c r="NQ3" i="3" s="1"/>
  <c r="NQ47" i="3"/>
  <c r="NQ74" i="6" s="1"/>
  <c r="NQ59" i="3"/>
  <c r="NP174" i="3"/>
  <c r="NP67" i="6" s="1"/>
  <c r="NQ192" i="3"/>
  <c r="NQ51" i="3"/>
  <c r="NQ187" i="3" s="1"/>
  <c r="NQ63" i="3"/>
  <c r="NQ52" i="3"/>
  <c r="NQ62" i="3"/>
  <c r="NQ4" i="3"/>
  <c r="NR84" i="3"/>
  <c r="NS14" i="3"/>
  <c r="NR17" i="3"/>
  <c r="NR16" i="3"/>
  <c r="NR2" i="3"/>
  <c r="NP241" i="3"/>
  <c r="BD159" i="3"/>
  <c r="NR19" i="3"/>
  <c r="NQ156" i="3"/>
  <c r="NQ110" i="3"/>
  <c r="NQ118" i="3" s="1"/>
  <c r="NQ90" i="3"/>
  <c r="NQ94" i="3" s="1"/>
  <c r="NQ96" i="3" s="1"/>
  <c r="NQ61" i="3"/>
  <c r="NQ53" i="3"/>
  <c r="MP157" i="7" l="1"/>
  <c r="MO168" i="7"/>
  <c r="NR145" i="3"/>
  <c r="NR146" i="3" s="1"/>
  <c r="NR150" i="3" s="1"/>
  <c r="NQ82" i="6"/>
  <c r="BD104" i="6"/>
  <c r="BD34" i="6"/>
  <c r="BD21" i="6"/>
  <c r="NQ75" i="6"/>
  <c r="MH174" i="3"/>
  <c r="MH67" i="6" s="1"/>
  <c r="MI146" i="3"/>
  <c r="MI150" i="3" s="1"/>
  <c r="NP78" i="3"/>
  <c r="NP71" i="3"/>
  <c r="NR36" i="3"/>
  <c r="NR39" i="3"/>
  <c r="NR30" i="3"/>
  <c r="NR37" i="3"/>
  <c r="NR32" i="3"/>
  <c r="NR35" i="3"/>
  <c r="NR34" i="3"/>
  <c r="NR38" i="3"/>
  <c r="NR33" i="3"/>
  <c r="NR97" i="6" s="1"/>
  <c r="NR31" i="3"/>
  <c r="NQ188" i="3"/>
  <c r="NQ200" i="3" s="1"/>
  <c r="NP75" i="3"/>
  <c r="NP191" i="3" s="1"/>
  <c r="NQ135" i="3"/>
  <c r="NQ112" i="3"/>
  <c r="NQ101" i="3"/>
  <c r="NQ105" i="3" s="1"/>
  <c r="NQ28" i="6" s="1"/>
  <c r="NP130" i="3"/>
  <c r="NP29" i="6" s="1"/>
  <c r="NP77" i="3"/>
  <c r="NS1" i="3"/>
  <c r="NS25" i="3"/>
  <c r="NS15" i="3"/>
  <c r="NQ151" i="3"/>
  <c r="NQ31" i="6" s="1"/>
  <c r="NQ50" i="6" s="1"/>
  <c r="NQ157" i="3"/>
  <c r="NR121" i="3"/>
  <c r="NR122" i="3" s="1"/>
  <c r="NR117" i="3"/>
  <c r="NR102" i="3"/>
  <c r="NR103" i="3" s="1"/>
  <c r="NR126" i="3"/>
  <c r="NR127" i="3" s="1"/>
  <c r="NP74" i="3"/>
  <c r="NP98" i="6" s="1"/>
  <c r="NQ185" i="3"/>
  <c r="NQ143" i="3"/>
  <c r="NP72" i="3"/>
  <c r="BD178" i="3"/>
  <c r="BD182" i="3" s="1"/>
  <c r="BD179" i="3"/>
  <c r="NP76" i="3"/>
  <c r="NQ190" i="3"/>
  <c r="NQ193" i="3" s="1"/>
  <c r="NP79" i="3"/>
  <c r="NQ186" i="3"/>
  <c r="NP73" i="3"/>
  <c r="MQ157" i="7" l="1"/>
  <c r="MP168" i="7"/>
  <c r="NP4" i="6"/>
  <c r="NP5" i="6" s="1"/>
  <c r="NQ3" i="6"/>
  <c r="MI158" i="3"/>
  <c r="MI151" i="3"/>
  <c r="MI31" i="6" s="1"/>
  <c r="MI50" i="6" s="1"/>
  <c r="MJ146" i="3"/>
  <c r="MJ150" i="3" s="1"/>
  <c r="BD212" i="3"/>
  <c r="BD223" i="3" s="1"/>
  <c r="BD35" i="6" s="1"/>
  <c r="BD204" i="3"/>
  <c r="BD205" i="3" s="1"/>
  <c r="BE203" i="3" s="1"/>
  <c r="NS17" i="3"/>
  <c r="NS16" i="3"/>
  <c r="NT14" i="3"/>
  <c r="NS2" i="3"/>
  <c r="NS84" i="3"/>
  <c r="NQ123" i="3"/>
  <c r="NQ128" i="3"/>
  <c r="NR144" i="3"/>
  <c r="NR60" i="3"/>
  <c r="NR48" i="3"/>
  <c r="NR142" i="3" s="1"/>
  <c r="NR66" i="3"/>
  <c r="NR50" i="3"/>
  <c r="NS19" i="3"/>
  <c r="NR49" i="3"/>
  <c r="NR65" i="3"/>
  <c r="NR192" i="3"/>
  <c r="NR51" i="3"/>
  <c r="NR187" i="3" s="1"/>
  <c r="NR63" i="3"/>
  <c r="NR62" i="3"/>
  <c r="NR52" i="3"/>
  <c r="NR4" i="3"/>
  <c r="NR55" i="3"/>
  <c r="NR189" i="3" s="1"/>
  <c r="NR67" i="3"/>
  <c r="NR54" i="3"/>
  <c r="NR64" i="3"/>
  <c r="NR156" i="3"/>
  <c r="NR110" i="3"/>
  <c r="NR118" i="3" s="1"/>
  <c r="NR90" i="3"/>
  <c r="NR94" i="3" s="1"/>
  <c r="NR96" i="3" s="1"/>
  <c r="NR61" i="3"/>
  <c r="NR53" i="3"/>
  <c r="NP242" i="3"/>
  <c r="NS89" i="3"/>
  <c r="NS5" i="3"/>
  <c r="NS26" i="3"/>
  <c r="NQ174" i="3"/>
  <c r="NQ67" i="6" s="1"/>
  <c r="NQ241" i="3"/>
  <c r="NR136" i="3"/>
  <c r="NR137" i="3" s="1"/>
  <c r="NR149" i="3" s="1"/>
  <c r="NR41" i="3"/>
  <c r="NR42" i="3" s="1"/>
  <c r="NR3" i="3" s="1"/>
  <c r="NR47" i="3"/>
  <c r="NR74" i="6" s="1"/>
  <c r="NR59" i="3"/>
  <c r="MR157" i="7" l="1"/>
  <c r="MQ168" i="7"/>
  <c r="NR75" i="6"/>
  <c r="NS145" i="3"/>
  <c r="NS146" i="3" s="1"/>
  <c r="NS150" i="3" s="1"/>
  <c r="NR82" i="6"/>
  <c r="MJ158" i="3"/>
  <c r="MJ151" i="3"/>
  <c r="MJ31" i="6" s="1"/>
  <c r="MJ50" i="6" s="1"/>
  <c r="MI174" i="3"/>
  <c r="MI67" i="6" s="1"/>
  <c r="NQ130" i="3"/>
  <c r="NQ78" i="3"/>
  <c r="NS36" i="3"/>
  <c r="NS39" i="3"/>
  <c r="NS37" i="3"/>
  <c r="NS33" i="3"/>
  <c r="NS97" i="6" s="1"/>
  <c r="NS35" i="3"/>
  <c r="NS30" i="3"/>
  <c r="NS38" i="3"/>
  <c r="NS31" i="3"/>
  <c r="NS34" i="3"/>
  <c r="NS32" i="3"/>
  <c r="NT1" i="3"/>
  <c r="NT25" i="3"/>
  <c r="NT15" i="3"/>
  <c r="NQ71" i="3"/>
  <c r="NQ74" i="3"/>
  <c r="NQ98" i="6" s="1"/>
  <c r="NQ77" i="3"/>
  <c r="NR185" i="3"/>
  <c r="NR143" i="3"/>
  <c r="NQ72" i="3"/>
  <c r="NR135" i="3"/>
  <c r="NQ76" i="3"/>
  <c r="NR188" i="3"/>
  <c r="NR200" i="3" s="1"/>
  <c r="NQ75" i="3"/>
  <c r="NQ191" i="3" s="1"/>
  <c r="BE207" i="3"/>
  <c r="NR151" i="3"/>
  <c r="NR31" i="6" s="1"/>
  <c r="NR50" i="6" s="1"/>
  <c r="NR157" i="3"/>
  <c r="NR186" i="3"/>
  <c r="NQ73" i="3"/>
  <c r="NS126" i="3"/>
  <c r="NS127" i="3" s="1"/>
  <c r="NS117" i="3"/>
  <c r="NS102" i="3"/>
  <c r="NS103" i="3" s="1"/>
  <c r="NS121" i="3"/>
  <c r="NS122" i="3" s="1"/>
  <c r="NR112" i="3"/>
  <c r="NR101" i="3"/>
  <c r="NR105" i="3" s="1"/>
  <c r="NR28" i="6" s="1"/>
  <c r="NR190" i="3"/>
  <c r="NR193" i="3" s="1"/>
  <c r="NQ79" i="3"/>
  <c r="MS157" i="7" l="1"/>
  <c r="MR168" i="7"/>
  <c r="NR3" i="6"/>
  <c r="NQ242" i="3"/>
  <c r="NQ29" i="6"/>
  <c r="MJ174" i="3"/>
  <c r="MJ67" i="6" s="1"/>
  <c r="NS52" i="3"/>
  <c r="NS62" i="3"/>
  <c r="NS4" i="3"/>
  <c r="NT17" i="3"/>
  <c r="NT16" i="3"/>
  <c r="NU14" i="3"/>
  <c r="NT2" i="3"/>
  <c r="MK146" i="3" s="1"/>
  <c r="MK150" i="3" s="1"/>
  <c r="NT84" i="3"/>
  <c r="NS156" i="3"/>
  <c r="NS110" i="3"/>
  <c r="NS118" i="3" s="1"/>
  <c r="NS90" i="3"/>
  <c r="NS94" i="3" s="1"/>
  <c r="NS96" i="3" s="1"/>
  <c r="NS61" i="3"/>
  <c r="NS53" i="3"/>
  <c r="NS66" i="3"/>
  <c r="NS50" i="3"/>
  <c r="NR128" i="3"/>
  <c r="NR123" i="3"/>
  <c r="NT89" i="3"/>
  <c r="NT5" i="3"/>
  <c r="NT26" i="3"/>
  <c r="NS192" i="3"/>
  <c r="NS63" i="3"/>
  <c r="NS51" i="3"/>
  <c r="NS187" i="3" s="1"/>
  <c r="NS64" i="3"/>
  <c r="NS54" i="3"/>
  <c r="BE219" i="3"/>
  <c r="BE32" i="6" s="1"/>
  <c r="BE175" i="3"/>
  <c r="BE68" i="6" s="1"/>
  <c r="BE69" i="6" s="1"/>
  <c r="NS144" i="3"/>
  <c r="NS60" i="3"/>
  <c r="NS48" i="3"/>
  <c r="NS142" i="3" s="1"/>
  <c r="NT19" i="3"/>
  <c r="NS49" i="3"/>
  <c r="NS65" i="3"/>
  <c r="NS136" i="3"/>
  <c r="NS137" i="3" s="1"/>
  <c r="NS149" i="3" s="1"/>
  <c r="NS41" i="3"/>
  <c r="NS42" i="3" s="1"/>
  <c r="NS3" i="3" s="1"/>
  <c r="NS47" i="3"/>
  <c r="NS74" i="6" s="1"/>
  <c r="NS59" i="3"/>
  <c r="NR241" i="3"/>
  <c r="NR174" i="3"/>
  <c r="NR67" i="6" s="1"/>
  <c r="NS55" i="3"/>
  <c r="NS189" i="3" s="1"/>
  <c r="NS67" i="3"/>
  <c r="MT157" i="7" l="1"/>
  <c r="MS168" i="7"/>
  <c r="NT145" i="3"/>
  <c r="NT146" i="3" s="1"/>
  <c r="NT150" i="3" s="1"/>
  <c r="NQ4" i="6"/>
  <c r="NQ5" i="6" s="1"/>
  <c r="NS75" i="6"/>
  <c r="NS82" i="6"/>
  <c r="BE71" i="6"/>
  <c r="BE72" i="6"/>
  <c r="BE78" i="6" s="1"/>
  <c r="MK158" i="3"/>
  <c r="MK151" i="3"/>
  <c r="MK31" i="6" s="1"/>
  <c r="MK50" i="6" s="1"/>
  <c r="NR130" i="3"/>
  <c r="BE176" i="3"/>
  <c r="NS112" i="3"/>
  <c r="NS101" i="3"/>
  <c r="NS105" i="3" s="1"/>
  <c r="NS28" i="6" s="1"/>
  <c r="NS186" i="3"/>
  <c r="NR73" i="3"/>
  <c r="BE159" i="3"/>
  <c r="NS151" i="3"/>
  <c r="NS31" i="6" s="1"/>
  <c r="NS50" i="6" s="1"/>
  <c r="NS157" i="3"/>
  <c r="NT39" i="3"/>
  <c r="NT34" i="3"/>
  <c r="NT35" i="3"/>
  <c r="NT38" i="3"/>
  <c r="NT33" i="3"/>
  <c r="NT97" i="6" s="1"/>
  <c r="NT31" i="3"/>
  <c r="NT32" i="3"/>
  <c r="NT37" i="3"/>
  <c r="NT36" i="3"/>
  <c r="NT30" i="3"/>
  <c r="NS185" i="3"/>
  <c r="NS143" i="3"/>
  <c r="NR72" i="3"/>
  <c r="NR76" i="3"/>
  <c r="NR74" i="3"/>
  <c r="NR98" i="6" s="1"/>
  <c r="NR77" i="3"/>
  <c r="NS188" i="3"/>
  <c r="NS200" i="3" s="1"/>
  <c r="NR75" i="3"/>
  <c r="NR191" i="3" s="1"/>
  <c r="NR78" i="3"/>
  <c r="NT121" i="3"/>
  <c r="NT122" i="3" s="1"/>
  <c r="NT117" i="3"/>
  <c r="NT126" i="3"/>
  <c r="NT127" i="3" s="1"/>
  <c r="NT102" i="3"/>
  <c r="NT103" i="3" s="1"/>
  <c r="NR71" i="3"/>
  <c r="NS190" i="3"/>
  <c r="NS193" i="3" s="1"/>
  <c r="NR79" i="3"/>
  <c r="NS135" i="3"/>
  <c r="NU1" i="3"/>
  <c r="NU25" i="3"/>
  <c r="NU15" i="3"/>
  <c r="MU157" i="7" l="1"/>
  <c r="MT168" i="7"/>
  <c r="NS3" i="6"/>
  <c r="NR242" i="3"/>
  <c r="NR29" i="6"/>
  <c r="BE104" i="6"/>
  <c r="BE34" i="6"/>
  <c r="BE21" i="6"/>
  <c r="MK174" i="3"/>
  <c r="MK67" i="6" s="1"/>
  <c r="NU89" i="3"/>
  <c r="NU5" i="3"/>
  <c r="NU26" i="3"/>
  <c r="NT110" i="3"/>
  <c r="NT118" i="3" s="1"/>
  <c r="NT156" i="3"/>
  <c r="NT90" i="3"/>
  <c r="NT94" i="3" s="1"/>
  <c r="NT96" i="3" s="1"/>
  <c r="NT61" i="3"/>
  <c r="NT53" i="3"/>
  <c r="NT144" i="3"/>
  <c r="NT48" i="3"/>
  <c r="NT142" i="3" s="1"/>
  <c r="NT60" i="3"/>
  <c r="NT52" i="3"/>
  <c r="NT62" i="3"/>
  <c r="NT4" i="3"/>
  <c r="NS174" i="3"/>
  <c r="NS67" i="6" s="1"/>
  <c r="NU2" i="3"/>
  <c r="ML146" i="3" s="1"/>
  <c r="ML150" i="3" s="1"/>
  <c r="NU16" i="3"/>
  <c r="NV14" i="3"/>
  <c r="NU17" i="3"/>
  <c r="NU84" i="3"/>
  <c r="NU19" i="3"/>
  <c r="NT65" i="3"/>
  <c r="NT49" i="3"/>
  <c r="NS241" i="3"/>
  <c r="NT67" i="3"/>
  <c r="NT55" i="3"/>
  <c r="NT189" i="3" s="1"/>
  <c r="NS123" i="3"/>
  <c r="NS128" i="3"/>
  <c r="NT136" i="3"/>
  <c r="NT137" i="3" s="1"/>
  <c r="NT149" i="3" s="1"/>
  <c r="NT41" i="3"/>
  <c r="NT42" i="3" s="1"/>
  <c r="NT3" i="3" s="1"/>
  <c r="NT47" i="3"/>
  <c r="NT74" i="6" s="1"/>
  <c r="NT59" i="3"/>
  <c r="NT192" i="3"/>
  <c r="NT63" i="3"/>
  <c r="NT51" i="3"/>
  <c r="NT187" i="3" s="1"/>
  <c r="BE178" i="3"/>
  <c r="BE182" i="3" s="1"/>
  <c r="BE179" i="3"/>
  <c r="NT54" i="3"/>
  <c r="NT64" i="3"/>
  <c r="NT50" i="3"/>
  <c r="NT66" i="3"/>
  <c r="MV157" i="7" l="1"/>
  <c r="MU168" i="7"/>
  <c r="NU145" i="3"/>
  <c r="NU146" i="3" s="1"/>
  <c r="NU150" i="3" s="1"/>
  <c r="NT75" i="6"/>
  <c r="NR4" i="6"/>
  <c r="NR5" i="6" s="1"/>
  <c r="NT82" i="6"/>
  <c r="ML158" i="3"/>
  <c r="ML151" i="3"/>
  <c r="ML31" i="6" s="1"/>
  <c r="ML50" i="6" s="1"/>
  <c r="NS130" i="3"/>
  <c r="BE212" i="3"/>
  <c r="BE223" i="3" s="1"/>
  <c r="BE35" i="6" s="1"/>
  <c r="BE204" i="3"/>
  <c r="BE205" i="3" s="1"/>
  <c r="BF203" i="3" s="1"/>
  <c r="NT185" i="3"/>
  <c r="NT143" i="3"/>
  <c r="NS72" i="3"/>
  <c r="NU121" i="3"/>
  <c r="NU122" i="3" s="1"/>
  <c r="NU126" i="3"/>
  <c r="NU127" i="3" s="1"/>
  <c r="NU102" i="3"/>
  <c r="NU103" i="3" s="1"/>
  <c r="NU117" i="3"/>
  <c r="NS71" i="3"/>
  <c r="NT190" i="3"/>
  <c r="NT193" i="3" s="1"/>
  <c r="NS79" i="3"/>
  <c r="NS74" i="3"/>
  <c r="NS98" i="6" s="1"/>
  <c r="NT135" i="3"/>
  <c r="NT186" i="3"/>
  <c r="NS73" i="3"/>
  <c r="NS76" i="3"/>
  <c r="NV25" i="3"/>
  <c r="NV15" i="3"/>
  <c r="NV1" i="3"/>
  <c r="NT112" i="3"/>
  <c r="NT101" i="3"/>
  <c r="NT105" i="3" s="1"/>
  <c r="NT28" i="6" s="1"/>
  <c r="NS77" i="3"/>
  <c r="NT188" i="3"/>
  <c r="NT200" i="3" s="1"/>
  <c r="NS75" i="3"/>
  <c r="NS191" i="3" s="1"/>
  <c r="NS78" i="3"/>
  <c r="NT151" i="3"/>
  <c r="NT31" i="6" s="1"/>
  <c r="NT50" i="6" s="1"/>
  <c r="NT157" i="3"/>
  <c r="NU37" i="3"/>
  <c r="NU35" i="3"/>
  <c r="NU39" i="3"/>
  <c r="NU38" i="3"/>
  <c r="NU33" i="3"/>
  <c r="NU97" i="6" s="1"/>
  <c r="NU31" i="3"/>
  <c r="NU32" i="3"/>
  <c r="NU36" i="3"/>
  <c r="NU34" i="3"/>
  <c r="NU30" i="3"/>
  <c r="MW157" i="7" l="1"/>
  <c r="MV168" i="7"/>
  <c r="NS242" i="3"/>
  <c r="NS29" i="6"/>
  <c r="NT3" i="6"/>
  <c r="ML174" i="3"/>
  <c r="ML67" i="6" s="1"/>
  <c r="NU136" i="3"/>
  <c r="NU137" i="3" s="1"/>
  <c r="NU149" i="3" s="1"/>
  <c r="NU47" i="3"/>
  <c r="NU74" i="6" s="1"/>
  <c r="NU59" i="3"/>
  <c r="NU41" i="3"/>
  <c r="NU42" i="3" s="1"/>
  <c r="NU3" i="3" s="1"/>
  <c r="NU192" i="3"/>
  <c r="NU63" i="3"/>
  <c r="NU51" i="3"/>
  <c r="NU187" i="3" s="1"/>
  <c r="NU54" i="3"/>
  <c r="NU64" i="3"/>
  <c r="NT241" i="3"/>
  <c r="NU156" i="3"/>
  <c r="NU90" i="3"/>
  <c r="NU94" i="3" s="1"/>
  <c r="NU96" i="3" s="1"/>
  <c r="NU61" i="3"/>
  <c r="NU53" i="3"/>
  <c r="NU110" i="3"/>
  <c r="NU118" i="3" s="1"/>
  <c r="NT123" i="3"/>
  <c r="NT128" i="3"/>
  <c r="NU144" i="3"/>
  <c r="NU48" i="3"/>
  <c r="NU142" i="3" s="1"/>
  <c r="NU60" i="3"/>
  <c r="NU52" i="3"/>
  <c r="NU62" i="3"/>
  <c r="NU4" i="3"/>
  <c r="NV17" i="3"/>
  <c r="NV16" i="3"/>
  <c r="NW14" i="3"/>
  <c r="NV2" i="3"/>
  <c r="NV84" i="3"/>
  <c r="NU65" i="3"/>
  <c r="NU49" i="3"/>
  <c r="NT174" i="3"/>
  <c r="NT67" i="6" s="1"/>
  <c r="NV19" i="3"/>
  <c r="NU50" i="3"/>
  <c r="NU66" i="3"/>
  <c r="NV89" i="3"/>
  <c r="NV5" i="3"/>
  <c r="NV26" i="3"/>
  <c r="BF207" i="3"/>
  <c r="NU67" i="3"/>
  <c r="NU55" i="3"/>
  <c r="NU189" i="3" s="1"/>
  <c r="MX157" i="7" l="1"/>
  <c r="MW168" i="7"/>
  <c r="NU75" i="6"/>
  <c r="NV145" i="3"/>
  <c r="NV146" i="3" s="1"/>
  <c r="NV150" i="3" s="1"/>
  <c r="NU82" i="6"/>
  <c r="NS4" i="6"/>
  <c r="NS5" i="6" s="1"/>
  <c r="MM146" i="3"/>
  <c r="MM150" i="3" s="1"/>
  <c r="NT130" i="3"/>
  <c r="NT29" i="6" s="1"/>
  <c r="NU101" i="3"/>
  <c r="NU105" i="3" s="1"/>
  <c r="NU28" i="6" s="1"/>
  <c r="NU112" i="3"/>
  <c r="NT77" i="3"/>
  <c r="NT74" i="3"/>
  <c r="NT98" i="6" s="1"/>
  <c r="NU188" i="3"/>
  <c r="NU200" i="3" s="1"/>
  <c r="NT75" i="3"/>
  <c r="NT191" i="3" s="1"/>
  <c r="BF219" i="3"/>
  <c r="BF32" i="6" s="1"/>
  <c r="BF175" i="3"/>
  <c r="BF68" i="6" s="1"/>
  <c r="BF69" i="6" s="1"/>
  <c r="NW25" i="3"/>
  <c r="NW15" i="3"/>
  <c r="NW1" i="3"/>
  <c r="NV37" i="3"/>
  <c r="NV38" i="3"/>
  <c r="NV39" i="3"/>
  <c r="NV33" i="3"/>
  <c r="NV97" i="6" s="1"/>
  <c r="NV31" i="3"/>
  <c r="NV35" i="3"/>
  <c r="NV32" i="3"/>
  <c r="NV36" i="3"/>
  <c r="NV34" i="3"/>
  <c r="NV30" i="3"/>
  <c r="NT71" i="3"/>
  <c r="NT78" i="3"/>
  <c r="NV126" i="3"/>
  <c r="NV127" i="3" s="1"/>
  <c r="NV117" i="3"/>
  <c r="NV102" i="3"/>
  <c r="NV103" i="3" s="1"/>
  <c r="NV121" i="3"/>
  <c r="NV122" i="3" s="1"/>
  <c r="NT76" i="3"/>
  <c r="NU135" i="3"/>
  <c r="NU190" i="3"/>
  <c r="NU193" i="3" s="1"/>
  <c r="NT79" i="3"/>
  <c r="NU185" i="3"/>
  <c r="NU143" i="3"/>
  <c r="NT72" i="3"/>
  <c r="NU186" i="3"/>
  <c r="NT73" i="3"/>
  <c r="NU157" i="3"/>
  <c r="NU151" i="3"/>
  <c r="NU31" i="6" s="1"/>
  <c r="NU50" i="6" s="1"/>
  <c r="MY157" i="7" l="1"/>
  <c r="MX168" i="7"/>
  <c r="NU3" i="6"/>
  <c r="BF71" i="6"/>
  <c r="BF72" i="6"/>
  <c r="BF78" i="6" s="1"/>
  <c r="NT4" i="6"/>
  <c r="NT5" i="6" s="1"/>
  <c r="MM158" i="3"/>
  <c r="MM151" i="3"/>
  <c r="MM31" i="6" s="1"/>
  <c r="MM50" i="6" s="1"/>
  <c r="NT242" i="3"/>
  <c r="NV67" i="3"/>
  <c r="NV55" i="3"/>
  <c r="NV189" i="3" s="1"/>
  <c r="NW17" i="3"/>
  <c r="NW16" i="3"/>
  <c r="NX14" i="3"/>
  <c r="NW2" i="3"/>
  <c r="NW84" i="3"/>
  <c r="NV144" i="3"/>
  <c r="NV48" i="3"/>
  <c r="NV142" i="3" s="1"/>
  <c r="NV60" i="3"/>
  <c r="NW19" i="3"/>
  <c r="NV62" i="3"/>
  <c r="NV52" i="3"/>
  <c r="NV4" i="3"/>
  <c r="NW89" i="3"/>
  <c r="NW5" i="3"/>
  <c r="NW26" i="3"/>
  <c r="NU174" i="3"/>
  <c r="NU67" i="6" s="1"/>
  <c r="NV50" i="3"/>
  <c r="NV66" i="3"/>
  <c r="BF176" i="3"/>
  <c r="NV136" i="3"/>
  <c r="NV137" i="3" s="1"/>
  <c r="NV149" i="3" s="1"/>
  <c r="NV47" i="3"/>
  <c r="NV74" i="6" s="1"/>
  <c r="NV59" i="3"/>
  <c r="NV41" i="3"/>
  <c r="NV42" i="3" s="1"/>
  <c r="NV3" i="3" s="1"/>
  <c r="NV65" i="3"/>
  <c r="NV49" i="3"/>
  <c r="BF159" i="3"/>
  <c r="NV192" i="3"/>
  <c r="NV63" i="3"/>
  <c r="NV51" i="3"/>
  <c r="NV187" i="3" s="1"/>
  <c r="NV54" i="3"/>
  <c r="NV64" i="3"/>
  <c r="NU128" i="3"/>
  <c r="NU123" i="3"/>
  <c r="NV156" i="3"/>
  <c r="NV90" i="3"/>
  <c r="NV94" i="3" s="1"/>
  <c r="NV96" i="3" s="1"/>
  <c r="NV110" i="3"/>
  <c r="NV118" i="3" s="1"/>
  <c r="NV61" i="3"/>
  <c r="NV53" i="3"/>
  <c r="NU241" i="3"/>
  <c r="MZ157" i="7" l="1"/>
  <c r="MY168" i="7"/>
  <c r="NW145" i="3"/>
  <c r="NW146" i="3" s="1"/>
  <c r="NW150" i="3" s="1"/>
  <c r="NV75" i="6"/>
  <c r="BF104" i="6"/>
  <c r="BF21" i="6"/>
  <c r="BF34" i="6"/>
  <c r="NV82" i="6"/>
  <c r="MM174" i="3"/>
  <c r="MM67" i="6" s="1"/>
  <c r="MN146" i="3"/>
  <c r="MN150" i="3" s="1"/>
  <c r="NV157" i="3"/>
  <c r="NV151" i="3"/>
  <c r="NV31" i="6" s="1"/>
  <c r="NV50" i="6" s="1"/>
  <c r="NW39" i="3"/>
  <c r="NW38" i="3"/>
  <c r="NW31" i="3"/>
  <c r="NW32" i="3"/>
  <c r="NW33" i="3"/>
  <c r="NW97" i="6" s="1"/>
  <c r="NW36" i="3"/>
  <c r="NW34" i="3"/>
  <c r="NW30" i="3"/>
  <c r="NW37" i="3"/>
  <c r="NW35" i="3"/>
  <c r="BF178" i="3"/>
  <c r="BF182" i="3" s="1"/>
  <c r="BF179" i="3"/>
  <c r="NW102" i="3"/>
  <c r="NW103" i="3" s="1"/>
  <c r="NW121" i="3"/>
  <c r="NW122" i="3" s="1"/>
  <c r="NW126" i="3"/>
  <c r="NW127" i="3" s="1"/>
  <c r="NW117" i="3"/>
  <c r="NV185" i="3"/>
  <c r="NV143" i="3"/>
  <c r="NU72" i="3"/>
  <c r="NV186" i="3"/>
  <c r="NU73" i="3"/>
  <c r="NU76" i="3"/>
  <c r="NU78" i="3"/>
  <c r="NV190" i="3"/>
  <c r="NV193" i="3" s="1"/>
  <c r="NU79" i="3"/>
  <c r="NU130" i="3"/>
  <c r="NU29" i="6" s="1"/>
  <c r="NU77" i="3"/>
  <c r="NV112" i="3"/>
  <c r="NV101" i="3"/>
  <c r="NV105" i="3" s="1"/>
  <c r="NV28" i="6" s="1"/>
  <c r="NU71" i="3"/>
  <c r="NU74" i="3"/>
  <c r="NU98" i="6" s="1"/>
  <c r="NV188" i="3"/>
  <c r="NV200" i="3" s="1"/>
  <c r="NU75" i="3"/>
  <c r="NU191" i="3" s="1"/>
  <c r="NV135" i="3"/>
  <c r="NX25" i="3"/>
  <c r="NX15" i="3"/>
  <c r="NX19" i="3" s="1"/>
  <c r="NX1" i="3"/>
  <c r="NA157" i="7" l="1"/>
  <c r="MZ168" i="7"/>
  <c r="NU4" i="6"/>
  <c r="NU5" i="6" s="1"/>
  <c r="NV3" i="6"/>
  <c r="MN158" i="3"/>
  <c r="MN151" i="3"/>
  <c r="MN31" i="6" s="1"/>
  <c r="MN50" i="6" s="1"/>
  <c r="NU242" i="3"/>
  <c r="NW64" i="3"/>
  <c r="NW54" i="3"/>
  <c r="BF212" i="3"/>
  <c r="BF223" i="3" s="1"/>
  <c r="BF35" i="6" s="1"/>
  <c r="BF204" i="3"/>
  <c r="BF205" i="3" s="1"/>
  <c r="BG203" i="3" s="1"/>
  <c r="NW62" i="3"/>
  <c r="NW52" i="3"/>
  <c r="NW4" i="3"/>
  <c r="NW156" i="3"/>
  <c r="NW90" i="3"/>
  <c r="NW94" i="3" s="1"/>
  <c r="NW96" i="3" s="1"/>
  <c r="NW110" i="3"/>
  <c r="NW118" i="3" s="1"/>
  <c r="NW61" i="3"/>
  <c r="NW53" i="3"/>
  <c r="NW144" i="3"/>
  <c r="NW48" i="3"/>
  <c r="NW142" i="3" s="1"/>
  <c r="NW60" i="3"/>
  <c r="NV241" i="3"/>
  <c r="NW67" i="3"/>
  <c r="NW55" i="3"/>
  <c r="NW189" i="3" s="1"/>
  <c r="NW65" i="3"/>
  <c r="NW49" i="3"/>
  <c r="NV123" i="3"/>
  <c r="NV128" i="3"/>
  <c r="NW50" i="3"/>
  <c r="NW66" i="3"/>
  <c r="NW136" i="3"/>
  <c r="NW137" i="3" s="1"/>
  <c r="NW149" i="3" s="1"/>
  <c r="NW59" i="3"/>
  <c r="NW41" i="3"/>
  <c r="NW42" i="3" s="1"/>
  <c r="NW3" i="3" s="1"/>
  <c r="NW47" i="3"/>
  <c r="NW74" i="6" s="1"/>
  <c r="NV174" i="3"/>
  <c r="NV67" i="6" s="1"/>
  <c r="NX17" i="3"/>
  <c r="NX16" i="3"/>
  <c r="NY14" i="3"/>
  <c r="NX2" i="3"/>
  <c r="NX84" i="3"/>
  <c r="NX89" i="3"/>
  <c r="NX5" i="3"/>
  <c r="NX26" i="3"/>
  <c r="NW192" i="3"/>
  <c r="NW63" i="3"/>
  <c r="NW51" i="3"/>
  <c r="NW187" i="3" s="1"/>
  <c r="NB157" i="7" l="1"/>
  <c r="NA168" i="7"/>
  <c r="NX145" i="3"/>
  <c r="NX146" i="3" s="1"/>
  <c r="NX150" i="3" s="1"/>
  <c r="NW75" i="6"/>
  <c r="NW82" i="6"/>
  <c r="MO146" i="3"/>
  <c r="MO150" i="3" s="1"/>
  <c r="MN174" i="3"/>
  <c r="MN67" i="6" s="1"/>
  <c r="BG207" i="3"/>
  <c r="NX117" i="3"/>
  <c r="NX126" i="3"/>
  <c r="NX127" i="3" s="1"/>
  <c r="NX102" i="3"/>
  <c r="NX103" i="3" s="1"/>
  <c r="NX121" i="3"/>
  <c r="NX122" i="3" s="1"/>
  <c r="NW185" i="3"/>
  <c r="NW143" i="3"/>
  <c r="NV72" i="3"/>
  <c r="NW135" i="3"/>
  <c r="NV77" i="3"/>
  <c r="NV76" i="3"/>
  <c r="NV78" i="3"/>
  <c r="NV71" i="3"/>
  <c r="NW190" i="3"/>
  <c r="NW193" i="3" s="1"/>
  <c r="NV79" i="3"/>
  <c r="NW186" i="3"/>
  <c r="NV73" i="3"/>
  <c r="NW188" i="3"/>
  <c r="NW200" i="3" s="1"/>
  <c r="NV75" i="3"/>
  <c r="NV191" i="3" s="1"/>
  <c r="NY25" i="3"/>
  <c r="NY15" i="3"/>
  <c r="NY1" i="3"/>
  <c r="NW157" i="3"/>
  <c r="NW151" i="3"/>
  <c r="NW31" i="6" s="1"/>
  <c r="NW50" i="6" s="1"/>
  <c r="NV74" i="3"/>
  <c r="NV98" i="6" s="1"/>
  <c r="NX38" i="3"/>
  <c r="NX36" i="3"/>
  <c r="NX31" i="3"/>
  <c r="NX39" i="3"/>
  <c r="NX32" i="3"/>
  <c r="NX34" i="3"/>
  <c r="NX30" i="3"/>
  <c r="NX37" i="3"/>
  <c r="NX35" i="3"/>
  <c r="NX33" i="3"/>
  <c r="NX97" i="6" s="1"/>
  <c r="NV130" i="3"/>
  <c r="NV29" i="6" s="1"/>
  <c r="NW112" i="3"/>
  <c r="NW101" i="3"/>
  <c r="NW105" i="3" s="1"/>
  <c r="NW28" i="6" s="1"/>
  <c r="NC157" i="7" l="1"/>
  <c r="NB168" i="7"/>
  <c r="NW3" i="6"/>
  <c r="NV4" i="6"/>
  <c r="NV5" i="6" s="1"/>
  <c r="MO158" i="3"/>
  <c r="MO151" i="3"/>
  <c r="MO31" i="6" s="1"/>
  <c r="MO50" i="6" s="1"/>
  <c r="NV242" i="3"/>
  <c r="NX192" i="3"/>
  <c r="NX63" i="3"/>
  <c r="NX51" i="3"/>
  <c r="NX187" i="3" s="1"/>
  <c r="NW174" i="3"/>
  <c r="NW67" i="6" s="1"/>
  <c r="NX66" i="3"/>
  <c r="NX50" i="3"/>
  <c r="NX144" i="3"/>
  <c r="NX48" i="3"/>
  <c r="NX142" i="3" s="1"/>
  <c r="NX60" i="3"/>
  <c r="NX156" i="3"/>
  <c r="NX90" i="3"/>
  <c r="NX94" i="3" s="1"/>
  <c r="NX96" i="3" s="1"/>
  <c r="NX110" i="3"/>
  <c r="NX118" i="3" s="1"/>
  <c r="NX53" i="3"/>
  <c r="NX61" i="3"/>
  <c r="NX62" i="3"/>
  <c r="NX52" i="3"/>
  <c r="NX4" i="3"/>
  <c r="NX64" i="3"/>
  <c r="NX54" i="3"/>
  <c r="NY17" i="3"/>
  <c r="NY16" i="3"/>
  <c r="NZ14" i="3"/>
  <c r="NY2" i="3"/>
  <c r="NY84" i="3"/>
  <c r="NW241" i="3"/>
  <c r="NX67" i="3"/>
  <c r="NX55" i="3"/>
  <c r="NX189" i="3" s="1"/>
  <c r="NX65" i="3"/>
  <c r="NX49" i="3"/>
  <c r="NY19" i="3"/>
  <c r="NW123" i="3"/>
  <c r="NW128" i="3"/>
  <c r="NY89" i="3"/>
  <c r="NY26" i="3"/>
  <c r="NY5" i="3"/>
  <c r="BG219" i="3"/>
  <c r="BG32" i="6" s="1"/>
  <c r="BG175" i="3"/>
  <c r="BG68" i="6" s="1"/>
  <c r="BG69" i="6" s="1"/>
  <c r="NX136" i="3"/>
  <c r="NX137" i="3" s="1"/>
  <c r="NX149" i="3" s="1"/>
  <c r="NX41" i="3"/>
  <c r="NX42" i="3" s="1"/>
  <c r="NX3" i="3" s="1"/>
  <c r="NX47" i="3"/>
  <c r="NX74" i="6" s="1"/>
  <c r="NX59" i="3"/>
  <c r="ND157" i="7" l="1"/>
  <c r="NC168" i="7"/>
  <c r="NY145" i="3"/>
  <c r="NY146" i="3" s="1"/>
  <c r="NY150" i="3" s="1"/>
  <c r="BG71" i="6"/>
  <c r="BG72" i="6"/>
  <c r="BG78" i="6" s="1"/>
  <c r="NX82" i="6"/>
  <c r="NX75" i="6"/>
  <c r="MO174" i="3"/>
  <c r="MO67" i="6" s="1"/>
  <c r="MP146" i="3"/>
  <c r="MP150" i="3" s="1"/>
  <c r="NW130" i="3"/>
  <c r="NW29" i="6" s="1"/>
  <c r="NX185" i="3"/>
  <c r="NX143" i="3"/>
  <c r="NW72" i="3"/>
  <c r="NX135" i="3"/>
  <c r="NW71" i="3"/>
  <c r="NW76" i="3"/>
  <c r="NX101" i="3"/>
  <c r="NX105" i="3" s="1"/>
  <c r="NX28" i="6" s="1"/>
  <c r="NX112" i="3"/>
  <c r="NX188" i="3"/>
  <c r="NX200" i="3" s="1"/>
  <c r="NW75" i="3"/>
  <c r="NW191" i="3" s="1"/>
  <c r="NY117" i="3"/>
  <c r="NY102" i="3"/>
  <c r="NY103" i="3" s="1"/>
  <c r="NY121" i="3"/>
  <c r="NY122" i="3" s="1"/>
  <c r="NY126" i="3"/>
  <c r="NY127" i="3" s="1"/>
  <c r="NX157" i="3"/>
  <c r="NX151" i="3"/>
  <c r="NX31" i="6" s="1"/>
  <c r="NX50" i="6" s="1"/>
  <c r="BG176" i="3"/>
  <c r="NW74" i="3"/>
  <c r="NW98" i="6" s="1"/>
  <c r="BG159" i="3"/>
  <c r="NZ1" i="3"/>
  <c r="NZ15" i="3"/>
  <c r="NZ25" i="3"/>
  <c r="NW78" i="3"/>
  <c r="NX190" i="3"/>
  <c r="NX193" i="3" s="1"/>
  <c r="NW79" i="3"/>
  <c r="NW77" i="3"/>
  <c r="NY38" i="3"/>
  <c r="NY39" i="3"/>
  <c r="NY32" i="3"/>
  <c r="NY34" i="3"/>
  <c r="NY30" i="3"/>
  <c r="NY36" i="3"/>
  <c r="NY37" i="3"/>
  <c r="NY35" i="3"/>
  <c r="NY33" i="3"/>
  <c r="NY97" i="6" s="1"/>
  <c r="NY31" i="3"/>
  <c r="NX186" i="3"/>
  <c r="NW73" i="3"/>
  <c r="NE157" i="7" l="1"/>
  <c r="ND168" i="7"/>
  <c r="NW4" i="6"/>
  <c r="NW5" i="6" s="1"/>
  <c r="BG104" i="6"/>
  <c r="BG34" i="6"/>
  <c r="BG21" i="6"/>
  <c r="NX3" i="6"/>
  <c r="MP158" i="3"/>
  <c r="MP151" i="3"/>
  <c r="MP31" i="6" s="1"/>
  <c r="MP50" i="6" s="1"/>
  <c r="NW242" i="3"/>
  <c r="NY67" i="3"/>
  <c r="NY55" i="3"/>
  <c r="NY189" i="3" s="1"/>
  <c r="NX123" i="3"/>
  <c r="NX128" i="3"/>
  <c r="NZ89" i="3"/>
  <c r="NZ26" i="3"/>
  <c r="NZ5" i="3"/>
  <c r="BG179" i="3"/>
  <c r="BG178" i="3"/>
  <c r="BG182" i="3" s="1"/>
  <c r="NX241" i="3"/>
  <c r="NY64" i="3"/>
  <c r="NY54" i="3"/>
  <c r="NZ84" i="3"/>
  <c r="OA14" i="3"/>
  <c r="NZ2" i="3"/>
  <c r="NZ17" i="3"/>
  <c r="NZ16" i="3"/>
  <c r="NY136" i="3"/>
  <c r="NY137" i="3" s="1"/>
  <c r="NY149" i="3" s="1"/>
  <c r="NY41" i="3"/>
  <c r="NY42" i="3" s="1"/>
  <c r="NY3" i="3" s="1"/>
  <c r="NY47" i="3"/>
  <c r="NY74" i="6" s="1"/>
  <c r="NY59" i="3"/>
  <c r="NZ19" i="3"/>
  <c r="NX174" i="3"/>
  <c r="NX67" i="6" s="1"/>
  <c r="NY192" i="3"/>
  <c r="NY63" i="3"/>
  <c r="NY51" i="3"/>
  <c r="NY187" i="3" s="1"/>
  <c r="NY156" i="3"/>
  <c r="NY110" i="3"/>
  <c r="NY118" i="3" s="1"/>
  <c r="NY90" i="3"/>
  <c r="NY94" i="3" s="1"/>
  <c r="NY96" i="3" s="1"/>
  <c r="NY61" i="3"/>
  <c r="NY53" i="3"/>
  <c r="NY144" i="3"/>
  <c r="NY48" i="3"/>
  <c r="NY142" i="3" s="1"/>
  <c r="NY60" i="3"/>
  <c r="NY66" i="3"/>
  <c r="NY50" i="3"/>
  <c r="NY52" i="3"/>
  <c r="NY62" i="3"/>
  <c r="NY4" i="3"/>
  <c r="NY65" i="3"/>
  <c r="NY49" i="3"/>
  <c r="NF157" i="7" l="1"/>
  <c r="NE168" i="7"/>
  <c r="NZ145" i="3"/>
  <c r="NZ146" i="3" s="1"/>
  <c r="NZ150" i="3" s="1"/>
  <c r="NY75" i="6"/>
  <c r="NY82" i="6"/>
  <c r="MQ146" i="3"/>
  <c r="MQ150" i="3" s="1"/>
  <c r="MP174" i="3"/>
  <c r="MP67" i="6" s="1"/>
  <c r="NX130" i="3"/>
  <c r="NX29" i="6" s="1"/>
  <c r="NY188" i="3"/>
  <c r="NY200" i="3" s="1"/>
  <c r="NX75" i="3"/>
  <c r="NX191" i="3" s="1"/>
  <c r="NY112" i="3"/>
  <c r="NY101" i="3"/>
  <c r="NY105" i="3" s="1"/>
  <c r="NY28" i="6" s="1"/>
  <c r="NY151" i="3"/>
  <c r="NY31" i="6" s="1"/>
  <c r="NY50" i="6" s="1"/>
  <c r="NY157" i="3"/>
  <c r="NZ121" i="3"/>
  <c r="NZ122" i="3" s="1"/>
  <c r="NZ126" i="3"/>
  <c r="NZ127" i="3" s="1"/>
  <c r="NZ117" i="3"/>
  <c r="NZ102" i="3"/>
  <c r="NZ103" i="3" s="1"/>
  <c r="NX77" i="3"/>
  <c r="NX78" i="3"/>
  <c r="NX76" i="3"/>
  <c r="NY185" i="3"/>
  <c r="NY143" i="3"/>
  <c r="NX72" i="3"/>
  <c r="NY186" i="3"/>
  <c r="NX73" i="3"/>
  <c r="NX74" i="3"/>
  <c r="NX98" i="6" s="1"/>
  <c r="NZ36" i="3"/>
  <c r="NZ39" i="3"/>
  <c r="NZ34" i="3"/>
  <c r="NZ32" i="3"/>
  <c r="NZ30" i="3"/>
  <c r="NZ37" i="3"/>
  <c r="NZ35" i="3"/>
  <c r="NZ33" i="3"/>
  <c r="NZ97" i="6" s="1"/>
  <c r="NZ31" i="3"/>
  <c r="NZ38" i="3"/>
  <c r="NX242" i="3"/>
  <c r="NX71" i="3"/>
  <c r="BG212" i="3"/>
  <c r="BG223" i="3" s="1"/>
  <c r="BG35" i="6" s="1"/>
  <c r="BG204" i="3"/>
  <c r="BG205" i="3" s="1"/>
  <c r="BH203" i="3" s="1"/>
  <c r="NY135" i="3"/>
  <c r="OA1" i="3"/>
  <c r="OA25" i="3"/>
  <c r="OA15" i="3"/>
  <c r="NY190" i="3"/>
  <c r="NY193" i="3" s="1"/>
  <c r="NX79" i="3"/>
  <c r="NG157" i="7" l="1"/>
  <c r="NF168" i="7"/>
  <c r="NY3" i="6"/>
  <c r="NX4" i="6"/>
  <c r="NX5" i="6" s="1"/>
  <c r="MQ158" i="3"/>
  <c r="MQ151" i="3"/>
  <c r="MQ31" i="6" s="1"/>
  <c r="MQ50" i="6" s="1"/>
  <c r="BH207" i="3"/>
  <c r="NZ156" i="3"/>
  <c r="NZ110" i="3"/>
  <c r="NZ118" i="3" s="1"/>
  <c r="NZ90" i="3"/>
  <c r="NZ94" i="3" s="1"/>
  <c r="NZ96" i="3" s="1"/>
  <c r="NZ61" i="3"/>
  <c r="NZ53" i="3"/>
  <c r="NZ192" i="3"/>
  <c r="NZ51" i="3"/>
  <c r="NZ187" i="3" s="1"/>
  <c r="NZ63" i="3"/>
  <c r="NZ65" i="3"/>
  <c r="NZ49" i="3"/>
  <c r="NZ66" i="3"/>
  <c r="NZ50" i="3"/>
  <c r="NY174" i="3"/>
  <c r="NY67" i="6" s="1"/>
  <c r="NZ144" i="3"/>
  <c r="NZ60" i="3"/>
  <c r="NZ48" i="3"/>
  <c r="NZ142" i="3" s="1"/>
  <c r="NZ64" i="3"/>
  <c r="NZ54" i="3"/>
  <c r="NY241" i="3"/>
  <c r="OA17" i="3"/>
  <c r="OA16" i="3"/>
  <c r="OB14" i="3"/>
  <c r="OA2" i="3"/>
  <c r="OA84" i="3"/>
  <c r="NZ62" i="3"/>
  <c r="NZ52" i="3"/>
  <c r="NZ4" i="3"/>
  <c r="NY128" i="3"/>
  <c r="NY123" i="3"/>
  <c r="NZ67" i="3"/>
  <c r="NZ55" i="3"/>
  <c r="NZ189" i="3" s="1"/>
  <c r="OA19" i="3"/>
  <c r="OA89" i="3"/>
  <c r="OA5" i="3"/>
  <c r="OA26" i="3"/>
  <c r="NZ136" i="3"/>
  <c r="NZ137" i="3" s="1"/>
  <c r="NZ149" i="3" s="1"/>
  <c r="NZ41" i="3"/>
  <c r="NZ42" i="3" s="1"/>
  <c r="NZ3" i="3" s="1"/>
  <c r="NZ47" i="3"/>
  <c r="NZ74" i="6" s="1"/>
  <c r="NZ59" i="3"/>
  <c r="NH157" i="7" l="1"/>
  <c r="NG168" i="7"/>
  <c r="OA145" i="3"/>
  <c r="OA146" i="3" s="1"/>
  <c r="OA150" i="3" s="1"/>
  <c r="NZ82" i="6"/>
  <c r="NZ75" i="6"/>
  <c r="MQ174" i="3"/>
  <c r="MQ67" i="6" s="1"/>
  <c r="MR146" i="3"/>
  <c r="MR150" i="3" s="1"/>
  <c r="NY130" i="3"/>
  <c r="NY29" i="6" s="1"/>
  <c r="NY76" i="3"/>
  <c r="NZ186" i="3"/>
  <c r="NY73" i="3"/>
  <c r="NY77" i="3"/>
  <c r="NZ101" i="3"/>
  <c r="NZ105" i="3" s="1"/>
  <c r="NZ28" i="6" s="1"/>
  <c r="NZ112" i="3"/>
  <c r="OB1" i="3"/>
  <c r="OB25" i="3"/>
  <c r="OB15" i="3"/>
  <c r="OB19" i="3" s="1"/>
  <c r="NZ185" i="3"/>
  <c r="NZ143" i="3"/>
  <c r="NY72" i="3"/>
  <c r="NZ188" i="3"/>
  <c r="NZ200" i="3" s="1"/>
  <c r="NY75" i="3"/>
  <c r="NY191" i="3" s="1"/>
  <c r="OA126" i="3"/>
  <c r="OA127" i="3" s="1"/>
  <c r="OA102" i="3"/>
  <c r="OA103" i="3" s="1"/>
  <c r="OA117" i="3"/>
  <c r="OA121" i="3"/>
  <c r="OA122" i="3" s="1"/>
  <c r="OA36" i="3"/>
  <c r="OA39" i="3"/>
  <c r="OA37" i="3"/>
  <c r="OA33" i="3"/>
  <c r="OA97" i="6" s="1"/>
  <c r="OA34" i="3"/>
  <c r="OA35" i="3"/>
  <c r="OA30" i="3"/>
  <c r="OA31" i="3"/>
  <c r="OA38" i="3"/>
  <c r="OA32" i="3"/>
  <c r="NZ151" i="3"/>
  <c r="NZ31" i="6" s="1"/>
  <c r="NZ50" i="6" s="1"/>
  <c r="NZ157" i="3"/>
  <c r="NZ190" i="3"/>
  <c r="NZ193" i="3" s="1"/>
  <c r="NY79" i="3"/>
  <c r="NY74" i="3"/>
  <c r="NY98" i="6" s="1"/>
  <c r="NY71" i="3"/>
  <c r="BH219" i="3"/>
  <c r="BH32" i="6" s="1"/>
  <c r="BH175" i="3"/>
  <c r="BH68" i="6" s="1"/>
  <c r="BH69" i="6" s="1"/>
  <c r="NZ135" i="3"/>
  <c r="NY78" i="3"/>
  <c r="NI157" i="7" l="1"/>
  <c r="NH168" i="7"/>
  <c r="NZ3" i="6"/>
  <c r="BH72" i="6"/>
  <c r="BH78" i="6" s="1"/>
  <c r="BH71" i="6"/>
  <c r="NY4" i="6"/>
  <c r="NY5" i="6" s="1"/>
  <c r="MR158" i="3"/>
  <c r="MR151" i="3"/>
  <c r="MR31" i="6" s="1"/>
  <c r="MR50" i="6" s="1"/>
  <c r="NY242" i="3"/>
  <c r="OB89" i="3"/>
  <c r="OB5" i="3"/>
  <c r="OB26" i="3"/>
  <c r="OA156" i="3"/>
  <c r="OA90" i="3"/>
  <c r="OA94" i="3" s="1"/>
  <c r="OA96" i="3" s="1"/>
  <c r="OA110" i="3"/>
  <c r="OA118" i="3" s="1"/>
  <c r="OA61" i="3"/>
  <c r="OA53" i="3"/>
  <c r="OA66" i="3"/>
  <c r="OA50" i="3"/>
  <c r="OA65" i="3"/>
  <c r="OA49" i="3"/>
  <c r="OA64" i="3"/>
  <c r="OA54" i="3"/>
  <c r="OA144" i="3"/>
  <c r="OA60" i="3"/>
  <c r="OA48" i="3"/>
  <c r="OA142" i="3" s="1"/>
  <c r="NZ123" i="3"/>
  <c r="NZ128" i="3"/>
  <c r="OA136" i="3"/>
  <c r="OA137" i="3" s="1"/>
  <c r="OA149" i="3" s="1"/>
  <c r="OA41" i="3"/>
  <c r="OA42" i="3" s="1"/>
  <c r="OA3" i="3" s="1"/>
  <c r="OA47" i="3"/>
  <c r="OA74" i="6" s="1"/>
  <c r="OA59" i="3"/>
  <c r="NZ241" i="3"/>
  <c r="OA67" i="3"/>
  <c r="OA55" i="3"/>
  <c r="OA189" i="3" s="1"/>
  <c r="BH176" i="3"/>
  <c r="NZ174" i="3"/>
  <c r="NZ67" i="6" s="1"/>
  <c r="OA192" i="3"/>
  <c r="OA63" i="3"/>
  <c r="OA51" i="3"/>
  <c r="OA187" i="3" s="1"/>
  <c r="BH159" i="3"/>
  <c r="OA52" i="3"/>
  <c r="OA62" i="3"/>
  <c r="OA4" i="3"/>
  <c r="OB17" i="3"/>
  <c r="OB16" i="3"/>
  <c r="OC14" i="3"/>
  <c r="OB2" i="3"/>
  <c r="OB84" i="3"/>
  <c r="NJ157" i="7" l="1"/>
  <c r="NI168" i="7"/>
  <c r="OB145" i="3"/>
  <c r="OB146" i="3" s="1"/>
  <c r="OB150" i="3" s="1"/>
  <c r="OA75" i="6"/>
  <c r="BH104" i="6"/>
  <c r="BH34" i="6"/>
  <c r="BH21" i="6"/>
  <c r="OA82" i="6"/>
  <c r="MS146" i="3"/>
  <c r="MS150" i="3" s="1"/>
  <c r="MR174" i="3"/>
  <c r="MR67" i="6" s="1"/>
  <c r="NZ74" i="3"/>
  <c r="NZ98" i="6" s="1"/>
  <c r="OA190" i="3"/>
  <c r="OA193" i="3" s="1"/>
  <c r="NZ79" i="3"/>
  <c r="NZ130" i="3"/>
  <c r="NZ29" i="6" s="1"/>
  <c r="NZ77" i="3"/>
  <c r="OA112" i="3"/>
  <c r="OA101" i="3"/>
  <c r="OA105" i="3" s="1"/>
  <c r="OA28" i="6" s="1"/>
  <c r="NZ71" i="3"/>
  <c r="OB39" i="3"/>
  <c r="OB34" i="3"/>
  <c r="OB37" i="3"/>
  <c r="OB36" i="3"/>
  <c r="OB35" i="3"/>
  <c r="OB33" i="3"/>
  <c r="OB97" i="6" s="1"/>
  <c r="OB31" i="3"/>
  <c r="OB38" i="3"/>
  <c r="OB32" i="3"/>
  <c r="OB30" i="3"/>
  <c r="BH179" i="3"/>
  <c r="BH178" i="3"/>
  <c r="BH182" i="3" s="1"/>
  <c r="OA135" i="3"/>
  <c r="OA185" i="3"/>
  <c r="OA143" i="3"/>
  <c r="NZ72" i="3"/>
  <c r="OB121" i="3"/>
  <c r="OB122" i="3" s="1"/>
  <c r="OB117" i="3"/>
  <c r="OB102" i="3"/>
  <c r="OB103" i="3" s="1"/>
  <c r="OB126" i="3"/>
  <c r="OB127" i="3" s="1"/>
  <c r="NZ78" i="3"/>
  <c r="OC1" i="3"/>
  <c r="OC25" i="3"/>
  <c r="OC15" i="3"/>
  <c r="OC19" i="3" s="1"/>
  <c r="OA151" i="3"/>
  <c r="OA31" i="6" s="1"/>
  <c r="OA50" i="6" s="1"/>
  <c r="OA157" i="3"/>
  <c r="OA188" i="3"/>
  <c r="OA200" i="3" s="1"/>
  <c r="NZ75" i="3"/>
  <c r="NZ191" i="3" s="1"/>
  <c r="NZ76" i="3"/>
  <c r="OA186" i="3"/>
  <c r="NZ73" i="3"/>
  <c r="NK157" i="7" l="1"/>
  <c r="NJ168" i="7"/>
  <c r="NZ4" i="6"/>
  <c r="NZ5" i="6" s="1"/>
  <c r="OA3" i="6"/>
  <c r="MS158" i="3"/>
  <c r="MS151" i="3"/>
  <c r="MS31" i="6" s="1"/>
  <c r="MS50" i="6" s="1"/>
  <c r="OB144" i="3"/>
  <c r="OB48" i="3"/>
  <c r="OB142" i="3" s="1"/>
  <c r="OB60" i="3"/>
  <c r="BH212" i="3"/>
  <c r="BH223" i="3" s="1"/>
  <c r="BH35" i="6" s="1"/>
  <c r="BH204" i="3"/>
  <c r="BH205" i="3" s="1"/>
  <c r="BI203" i="3" s="1"/>
  <c r="OB52" i="3"/>
  <c r="OB62" i="3"/>
  <c r="OB4" i="3"/>
  <c r="OB67" i="3"/>
  <c r="OB55" i="3"/>
  <c r="OB189" i="3" s="1"/>
  <c r="NZ242" i="3"/>
  <c r="OB64" i="3"/>
  <c r="OB54" i="3"/>
  <c r="OA241" i="3"/>
  <c r="OA128" i="3"/>
  <c r="OA123" i="3"/>
  <c r="OA174" i="3"/>
  <c r="OA67" i="6" s="1"/>
  <c r="OB136" i="3"/>
  <c r="OB137" i="3" s="1"/>
  <c r="OB149" i="3" s="1"/>
  <c r="OB41" i="3"/>
  <c r="OB42" i="3" s="1"/>
  <c r="OB3" i="3" s="1"/>
  <c r="OB47" i="3"/>
  <c r="OB74" i="6" s="1"/>
  <c r="OB59" i="3"/>
  <c r="OB192" i="3"/>
  <c r="OB63" i="3"/>
  <c r="OB51" i="3"/>
  <c r="OB187" i="3" s="1"/>
  <c r="OC17" i="3"/>
  <c r="OC16" i="3"/>
  <c r="OD14" i="3"/>
  <c r="OC2" i="3"/>
  <c r="OC84" i="3"/>
  <c r="OB110" i="3"/>
  <c r="OB118" i="3" s="1"/>
  <c r="OB156" i="3"/>
  <c r="OB61" i="3"/>
  <c r="OB53" i="3"/>
  <c r="OB90" i="3"/>
  <c r="OB94" i="3" s="1"/>
  <c r="OB96" i="3" s="1"/>
  <c r="OB66" i="3"/>
  <c r="OB50" i="3"/>
  <c r="OC89" i="3"/>
  <c r="OC5" i="3"/>
  <c r="OC26" i="3"/>
  <c r="OB65" i="3"/>
  <c r="OB49" i="3"/>
  <c r="NL157" i="7" l="1"/>
  <c r="NK168" i="7"/>
  <c r="OC145" i="3"/>
  <c r="OC146" i="3" s="1"/>
  <c r="OC150" i="3" s="1"/>
  <c r="OB75" i="6"/>
  <c r="OB82" i="6"/>
  <c r="MS174" i="3"/>
  <c r="MS67" i="6" s="1"/>
  <c r="MT146" i="3"/>
  <c r="MT150" i="3" s="1"/>
  <c r="OA130" i="3"/>
  <c r="OB186" i="3"/>
  <c r="OA73" i="3"/>
  <c r="OC37" i="3"/>
  <c r="OC35" i="3"/>
  <c r="OC36" i="3"/>
  <c r="OC33" i="3"/>
  <c r="OC97" i="6" s="1"/>
  <c r="OC31" i="3"/>
  <c r="OC38" i="3"/>
  <c r="OC39" i="3"/>
  <c r="OC32" i="3"/>
  <c r="OC30" i="3"/>
  <c r="OC34" i="3"/>
  <c r="OB151" i="3"/>
  <c r="OB31" i="6" s="1"/>
  <c r="OB50" i="6" s="1"/>
  <c r="OB157" i="3"/>
  <c r="BI207" i="3"/>
  <c r="OB190" i="3"/>
  <c r="OB193" i="3" s="1"/>
  <c r="OA79" i="3"/>
  <c r="OB188" i="3"/>
  <c r="OB200" i="3" s="1"/>
  <c r="OA75" i="3"/>
  <c r="OA191" i="3" s="1"/>
  <c r="OB185" i="3"/>
  <c r="OB143" i="3"/>
  <c r="OA72" i="3"/>
  <c r="OA77" i="3"/>
  <c r="OA78" i="3"/>
  <c r="OA71" i="3"/>
  <c r="OA76" i="3"/>
  <c r="OB112" i="3"/>
  <c r="OB101" i="3"/>
  <c r="OB105" i="3" s="1"/>
  <c r="OB28" i="6" s="1"/>
  <c r="OB135" i="3"/>
  <c r="OA74" i="3"/>
  <c r="OA98" i="6" s="1"/>
  <c r="OC102" i="3"/>
  <c r="OC103" i="3" s="1"/>
  <c r="OC121" i="3"/>
  <c r="OC122" i="3" s="1"/>
  <c r="OC126" i="3"/>
  <c r="OC127" i="3" s="1"/>
  <c r="OC117" i="3"/>
  <c r="OD25" i="3"/>
  <c r="OD15" i="3"/>
  <c r="OD1" i="3"/>
  <c r="NM157" i="7" l="1"/>
  <c r="NL168" i="7"/>
  <c r="OB3" i="6"/>
  <c r="OA242" i="3"/>
  <c r="OA29" i="6"/>
  <c r="MT158" i="3"/>
  <c r="MT151" i="3"/>
  <c r="MT31" i="6" s="1"/>
  <c r="MT50" i="6" s="1"/>
  <c r="OD89" i="3"/>
  <c r="OD5" i="3"/>
  <c r="OD26" i="3"/>
  <c r="BI219" i="3"/>
  <c r="BI32" i="6" s="1"/>
  <c r="BI175" i="3"/>
  <c r="BI68" i="6" s="1"/>
  <c r="BI69" i="6" s="1"/>
  <c r="OC54" i="3"/>
  <c r="OC64" i="3"/>
  <c r="OB241" i="3"/>
  <c r="OC192" i="3"/>
  <c r="OC63" i="3"/>
  <c r="OC51" i="3"/>
  <c r="OC187" i="3" s="1"/>
  <c r="OC55" i="3"/>
  <c r="OC189" i="3" s="1"/>
  <c r="OC67" i="3"/>
  <c r="OB128" i="3"/>
  <c r="OB123" i="3"/>
  <c r="OC136" i="3"/>
  <c r="OC137" i="3" s="1"/>
  <c r="OC149" i="3" s="1"/>
  <c r="OC47" i="3"/>
  <c r="OC74" i="6" s="1"/>
  <c r="OC59" i="3"/>
  <c r="OC41" i="3"/>
  <c r="OC42" i="3" s="1"/>
  <c r="OC3" i="3" s="1"/>
  <c r="OC156" i="3"/>
  <c r="OC110" i="3"/>
  <c r="OC118" i="3" s="1"/>
  <c r="OC90" i="3"/>
  <c r="OC94" i="3" s="1"/>
  <c r="OC96" i="3" s="1"/>
  <c r="OC61" i="3"/>
  <c r="OC53" i="3"/>
  <c r="OC66" i="3"/>
  <c r="OC50" i="3"/>
  <c r="OC49" i="3"/>
  <c r="OC65" i="3"/>
  <c r="OB174" i="3"/>
  <c r="OB67" i="6" s="1"/>
  <c r="OC144" i="3"/>
  <c r="OC48" i="3"/>
  <c r="OC142" i="3" s="1"/>
  <c r="OC60" i="3"/>
  <c r="OD17" i="3"/>
  <c r="OD16" i="3"/>
  <c r="OE14" i="3"/>
  <c r="OD2" i="3"/>
  <c r="OD84" i="3"/>
  <c r="OD19" i="3"/>
  <c r="OC52" i="3"/>
  <c r="OC62" i="3"/>
  <c r="OC4" i="3"/>
  <c r="NN157" i="7" l="1"/>
  <c r="NM168" i="7"/>
  <c r="OC75" i="6"/>
  <c r="OD145" i="3"/>
  <c r="OD146" i="3" s="1"/>
  <c r="OD150" i="3" s="1"/>
  <c r="OC82" i="6"/>
  <c r="OA4" i="6"/>
  <c r="OA5" i="6" s="1"/>
  <c r="BI71" i="6"/>
  <c r="BI72" i="6"/>
  <c r="BI78" i="6" s="1"/>
  <c r="MU146" i="3"/>
  <c r="MU150" i="3" s="1"/>
  <c r="MT174" i="3"/>
  <c r="MT67" i="6" s="1"/>
  <c r="OB74" i="3"/>
  <c r="OB98" i="6" s="1"/>
  <c r="OD37" i="3"/>
  <c r="OD38" i="3"/>
  <c r="OD39" i="3"/>
  <c r="OD35" i="3"/>
  <c r="OD36" i="3"/>
  <c r="OD33" i="3"/>
  <c r="OD97" i="6" s="1"/>
  <c r="OD31" i="3"/>
  <c r="OD32" i="3"/>
  <c r="OD30" i="3"/>
  <c r="OD34" i="3"/>
  <c r="OB77" i="3"/>
  <c r="OB71" i="3"/>
  <c r="BI176" i="3"/>
  <c r="OC186" i="3"/>
  <c r="OB73" i="3"/>
  <c r="OC135" i="3"/>
  <c r="BI159" i="3"/>
  <c r="OC112" i="3"/>
  <c r="OC101" i="3"/>
  <c r="OC105" i="3" s="1"/>
  <c r="OC28" i="6" s="1"/>
  <c r="OC157" i="3"/>
  <c r="OC151" i="3"/>
  <c r="OC31" i="6" s="1"/>
  <c r="OC50" i="6" s="1"/>
  <c r="OC188" i="3"/>
  <c r="OC200" i="3" s="1"/>
  <c r="OB75" i="3"/>
  <c r="OB191" i="3" s="1"/>
  <c r="OD126" i="3"/>
  <c r="OD127" i="3" s="1"/>
  <c r="OD117" i="3"/>
  <c r="OD121" i="3"/>
  <c r="OD122" i="3" s="1"/>
  <c r="OD102" i="3"/>
  <c r="OD103" i="3" s="1"/>
  <c r="OB78" i="3"/>
  <c r="OB130" i="3"/>
  <c r="OB29" i="6" s="1"/>
  <c r="OB76" i="3"/>
  <c r="OC185" i="3"/>
  <c r="OC143" i="3"/>
  <c r="OB72" i="3"/>
  <c r="OE25" i="3"/>
  <c r="OE15" i="3"/>
  <c r="OE1" i="3"/>
  <c r="OC190" i="3"/>
  <c r="OC193" i="3" s="1"/>
  <c r="OB79" i="3"/>
  <c r="NO157" i="7" l="1"/>
  <c r="NN168" i="7"/>
  <c r="BI104" i="6"/>
  <c r="BI34" i="6"/>
  <c r="BI21" i="6"/>
  <c r="OC3" i="6"/>
  <c r="OB4" i="6"/>
  <c r="OB5" i="6" s="1"/>
  <c r="MU158" i="3"/>
  <c r="MU151" i="3"/>
  <c r="MU31" i="6" s="1"/>
  <c r="MU50" i="6" s="1"/>
  <c r="OE89" i="3"/>
  <c r="OE5" i="3"/>
  <c r="OE26" i="3"/>
  <c r="OD62" i="3"/>
  <c r="OD52" i="3"/>
  <c r="OD4" i="3"/>
  <c r="OC241" i="3"/>
  <c r="OD54" i="3"/>
  <c r="OD64" i="3"/>
  <c r="OC128" i="3"/>
  <c r="OC123" i="3"/>
  <c r="OD67" i="3"/>
  <c r="OD55" i="3"/>
  <c r="OD189" i="3" s="1"/>
  <c r="OD50" i="3"/>
  <c r="OD66" i="3"/>
  <c r="BI179" i="3"/>
  <c r="BI178" i="3"/>
  <c r="BI182" i="3" s="1"/>
  <c r="OD192" i="3"/>
  <c r="OD63" i="3"/>
  <c r="OD51" i="3"/>
  <c r="OD187" i="3" s="1"/>
  <c r="OD65" i="3"/>
  <c r="OD49" i="3"/>
  <c r="OB242" i="3"/>
  <c r="OD136" i="3"/>
  <c r="OD137" i="3" s="1"/>
  <c r="OD149" i="3" s="1"/>
  <c r="OD47" i="3"/>
  <c r="OD74" i="6" s="1"/>
  <c r="OD59" i="3"/>
  <c r="OD41" i="3"/>
  <c r="OD42" i="3" s="1"/>
  <c r="OD3" i="3" s="1"/>
  <c r="OD156" i="3"/>
  <c r="OD110" i="3"/>
  <c r="OD118" i="3" s="1"/>
  <c r="OD90" i="3"/>
  <c r="OD94" i="3" s="1"/>
  <c r="OD96" i="3" s="1"/>
  <c r="OD61" i="3"/>
  <c r="OD53" i="3"/>
  <c r="OE17" i="3"/>
  <c r="OE16" i="3"/>
  <c r="OF14" i="3"/>
  <c r="OE2" i="3"/>
  <c r="OE84" i="3"/>
  <c r="OE19" i="3"/>
  <c r="OC174" i="3"/>
  <c r="OC67" i="6" s="1"/>
  <c r="OD144" i="3"/>
  <c r="OD48" i="3"/>
  <c r="OD142" i="3" s="1"/>
  <c r="OD60" i="3"/>
  <c r="OD75" i="6" s="1"/>
  <c r="NP157" i="7" l="1"/>
  <c r="NO168" i="7"/>
  <c r="OE145" i="3"/>
  <c r="OE146" i="3" s="1"/>
  <c r="OE150" i="3" s="1"/>
  <c r="OD82" i="6"/>
  <c r="MU174" i="3"/>
  <c r="MU67" i="6" s="1"/>
  <c r="MV146" i="3"/>
  <c r="MV150" i="3" s="1"/>
  <c r="OC130" i="3"/>
  <c r="OC74" i="3"/>
  <c r="OC98" i="6" s="1"/>
  <c r="OC76" i="3"/>
  <c r="OC71" i="3"/>
  <c r="OC78" i="3"/>
  <c r="OD186" i="3"/>
  <c r="OC73" i="3"/>
  <c r="OD135" i="3"/>
  <c r="OC77" i="3"/>
  <c r="OD112" i="3"/>
  <c r="OD101" i="3"/>
  <c r="OD105" i="3" s="1"/>
  <c r="OD28" i="6" s="1"/>
  <c r="OD157" i="3"/>
  <c r="OD151" i="3"/>
  <c r="OD31" i="6" s="1"/>
  <c r="OD50" i="6" s="1"/>
  <c r="OE121" i="3"/>
  <c r="OE122" i="3" s="1"/>
  <c r="OE102" i="3"/>
  <c r="OE103" i="3" s="1"/>
  <c r="OE126" i="3"/>
  <c r="OE127" i="3" s="1"/>
  <c r="OE117" i="3"/>
  <c r="OD185" i="3"/>
  <c r="OD143" i="3"/>
  <c r="OC72" i="3"/>
  <c r="OD188" i="3"/>
  <c r="OD200" i="3" s="1"/>
  <c r="OC75" i="3"/>
  <c r="OC191" i="3" s="1"/>
  <c r="OF25" i="3"/>
  <c r="OF15" i="3"/>
  <c r="OF1" i="3"/>
  <c r="OD190" i="3"/>
  <c r="OD193" i="3" s="1"/>
  <c r="OC79" i="3"/>
  <c r="OE39" i="3"/>
  <c r="OE37" i="3"/>
  <c r="OE33" i="3"/>
  <c r="OE97" i="6" s="1"/>
  <c r="OE31" i="3"/>
  <c r="OE38" i="3"/>
  <c r="OE35" i="3"/>
  <c r="OE32" i="3"/>
  <c r="OE30" i="3"/>
  <c r="OE34" i="3"/>
  <c r="OE36" i="3"/>
  <c r="BI212" i="3"/>
  <c r="BI223" i="3" s="1"/>
  <c r="BI35" i="6" s="1"/>
  <c r="BI204" i="3"/>
  <c r="BI205" i="3" s="1"/>
  <c r="BJ203" i="3" s="1"/>
  <c r="NQ157" i="7" l="1"/>
  <c r="NP168" i="7"/>
  <c r="OD3" i="6"/>
  <c r="OC242" i="3"/>
  <c r="OC29" i="6"/>
  <c r="MV158" i="3"/>
  <c r="MV151" i="3"/>
  <c r="MV31" i="6" s="1"/>
  <c r="MV50" i="6" s="1"/>
  <c r="OE64" i="3"/>
  <c r="OE54" i="3"/>
  <c r="OF89" i="3"/>
  <c r="OF5" i="3"/>
  <c r="OF26" i="3"/>
  <c r="OD123" i="3"/>
  <c r="OD128" i="3"/>
  <c r="OE136" i="3"/>
  <c r="OE137" i="3" s="1"/>
  <c r="OE149" i="3" s="1"/>
  <c r="OE59" i="3"/>
  <c r="OE41" i="3"/>
  <c r="OE42" i="3" s="1"/>
  <c r="OE3" i="3" s="1"/>
  <c r="OE47" i="3"/>
  <c r="OE74" i="6" s="1"/>
  <c r="OE156" i="3"/>
  <c r="OE110" i="3"/>
  <c r="OE118" i="3" s="1"/>
  <c r="OE90" i="3"/>
  <c r="OE94" i="3" s="1"/>
  <c r="OE96" i="3" s="1"/>
  <c r="OE61" i="3"/>
  <c r="OE53" i="3"/>
  <c r="OE192" i="3"/>
  <c r="OE51" i="3"/>
  <c r="OE187" i="3" s="1"/>
  <c r="OE63" i="3"/>
  <c r="BJ207" i="3"/>
  <c r="OE67" i="3"/>
  <c r="OE55" i="3"/>
  <c r="OE189" i="3" s="1"/>
  <c r="OE50" i="3"/>
  <c r="OE66" i="3"/>
  <c r="OE65" i="3"/>
  <c r="OE49" i="3"/>
  <c r="OD174" i="3"/>
  <c r="OD67" i="6" s="1"/>
  <c r="OE144" i="3"/>
  <c r="OE48" i="3"/>
  <c r="OE142" i="3" s="1"/>
  <c r="OE60" i="3"/>
  <c r="OF17" i="3"/>
  <c r="OF16" i="3"/>
  <c r="OG14" i="3"/>
  <c r="OF2" i="3"/>
  <c r="OF84" i="3"/>
  <c r="OE62" i="3"/>
  <c r="OE52" i="3"/>
  <c r="OE4" i="3"/>
  <c r="OF19" i="3"/>
  <c r="OD241" i="3"/>
  <c r="NR157" i="7" l="1"/>
  <c r="NQ168" i="7"/>
  <c r="OF145" i="3"/>
  <c r="OF146" i="3" s="1"/>
  <c r="OF150" i="3" s="1"/>
  <c r="OE75" i="6"/>
  <c r="OC4" i="6"/>
  <c r="OC5" i="6" s="1"/>
  <c r="OE82" i="6"/>
  <c r="MV174" i="3"/>
  <c r="MV67" i="6" s="1"/>
  <c r="MW146" i="3"/>
  <c r="MW150" i="3" s="1"/>
  <c r="OE190" i="3"/>
  <c r="OE193" i="3" s="1"/>
  <c r="OD79" i="3"/>
  <c r="OD130" i="3"/>
  <c r="OD29" i="6" s="1"/>
  <c r="OD74" i="3"/>
  <c r="OD98" i="6" s="1"/>
  <c r="OE185" i="3"/>
  <c r="OE143" i="3"/>
  <c r="OD72" i="3"/>
  <c r="OD77" i="3"/>
  <c r="BJ219" i="3"/>
  <c r="BJ32" i="6" s="1"/>
  <c r="BJ175" i="3"/>
  <c r="BJ68" i="6" s="1"/>
  <c r="BJ69" i="6" s="1"/>
  <c r="OE186" i="3"/>
  <c r="OD73" i="3"/>
  <c r="OE135" i="3"/>
  <c r="OE112" i="3"/>
  <c r="OE101" i="3"/>
  <c r="OE105" i="3" s="1"/>
  <c r="OE28" i="6" s="1"/>
  <c r="OF117" i="3"/>
  <c r="OF126" i="3"/>
  <c r="OF127" i="3" s="1"/>
  <c r="OF102" i="3"/>
  <c r="OF103" i="3" s="1"/>
  <c r="OF121" i="3"/>
  <c r="OF122" i="3" s="1"/>
  <c r="OD71" i="3"/>
  <c r="OF38" i="3"/>
  <c r="OF36" i="3"/>
  <c r="OF31" i="3"/>
  <c r="OF39" i="3"/>
  <c r="OF32" i="3"/>
  <c r="OF30" i="3"/>
  <c r="OF34" i="3"/>
  <c r="OF37" i="3"/>
  <c r="OF33" i="3"/>
  <c r="OF97" i="6" s="1"/>
  <c r="OF35" i="3"/>
  <c r="OD78" i="3"/>
  <c r="OE157" i="3"/>
  <c r="OE151" i="3"/>
  <c r="OE31" i="6" s="1"/>
  <c r="OE50" i="6" s="1"/>
  <c r="OE188" i="3"/>
  <c r="OE200" i="3" s="1"/>
  <c r="OD75" i="3"/>
  <c r="OD191" i="3" s="1"/>
  <c r="OG25" i="3"/>
  <c r="OG1" i="3"/>
  <c r="OG15" i="3"/>
  <c r="OD76" i="3"/>
  <c r="NS157" i="7" l="1"/>
  <c r="NR168" i="7"/>
  <c r="OE3" i="6"/>
  <c r="OD4" i="6"/>
  <c r="OD5" i="6" s="1"/>
  <c r="BJ72" i="6"/>
  <c r="BJ78" i="6" s="1"/>
  <c r="BJ71" i="6"/>
  <c r="MW158" i="3"/>
  <c r="MW151" i="3"/>
  <c r="MW31" i="6" s="1"/>
  <c r="MW50" i="6" s="1"/>
  <c r="OF55" i="3"/>
  <c r="OF189" i="3" s="1"/>
  <c r="OF67" i="3"/>
  <c r="OF64" i="3"/>
  <c r="OF54" i="3"/>
  <c r="OE241" i="3"/>
  <c r="OF62" i="3"/>
  <c r="OF52" i="3"/>
  <c r="OF4" i="3"/>
  <c r="OF49" i="3"/>
  <c r="OF65" i="3"/>
  <c r="OE128" i="3"/>
  <c r="OE123" i="3"/>
  <c r="BJ176" i="3"/>
  <c r="BJ159" i="3"/>
  <c r="OF192" i="3"/>
  <c r="OF51" i="3"/>
  <c r="OF187" i="3" s="1"/>
  <c r="OF63" i="3"/>
  <c r="OF136" i="3"/>
  <c r="OF137" i="3" s="1"/>
  <c r="OF149" i="3" s="1"/>
  <c r="OF41" i="3"/>
  <c r="OF42" i="3" s="1"/>
  <c r="OF3" i="3" s="1"/>
  <c r="OF47" i="3"/>
  <c r="OF74" i="6" s="1"/>
  <c r="OF59" i="3"/>
  <c r="OD242" i="3"/>
  <c r="OG89" i="3"/>
  <c r="OG26" i="3"/>
  <c r="OG5" i="3"/>
  <c r="OF156" i="3"/>
  <c r="OF90" i="3"/>
  <c r="OF94" i="3" s="1"/>
  <c r="OF96" i="3" s="1"/>
  <c r="OF53" i="3"/>
  <c r="OF110" i="3"/>
  <c r="OF118" i="3" s="1"/>
  <c r="OF61" i="3"/>
  <c r="OG2" i="3"/>
  <c r="OG17" i="3"/>
  <c r="OG16" i="3"/>
  <c r="OH14" i="3"/>
  <c r="OG84" i="3"/>
  <c r="OF66" i="3"/>
  <c r="OF50" i="3"/>
  <c r="OG19" i="3"/>
  <c r="OE174" i="3"/>
  <c r="OE67" i="6" s="1"/>
  <c r="OF144" i="3"/>
  <c r="OF48" i="3"/>
  <c r="OF142" i="3" s="1"/>
  <c r="OF60" i="3"/>
  <c r="NT157" i="7" l="1"/>
  <c r="NS168" i="7"/>
  <c r="OF75" i="6"/>
  <c r="OG145" i="3"/>
  <c r="OG146" i="3" s="1"/>
  <c r="OG150" i="3" s="1"/>
  <c r="BJ104" i="6"/>
  <c r="BJ34" i="6"/>
  <c r="BJ21" i="6"/>
  <c r="OF82" i="6"/>
  <c r="MX146" i="3"/>
  <c r="MX150" i="3" s="1"/>
  <c r="MW174" i="3"/>
  <c r="MW67" i="6" s="1"/>
  <c r="OH15" i="3"/>
  <c r="OH1" i="3"/>
  <c r="OH25" i="3"/>
  <c r="OF112" i="3"/>
  <c r="OF101" i="3"/>
  <c r="OF105" i="3" s="1"/>
  <c r="OF28" i="6" s="1"/>
  <c r="OF188" i="3"/>
  <c r="OF200" i="3" s="1"/>
  <c r="OE75" i="3"/>
  <c r="OE191" i="3" s="1"/>
  <c r="OG38" i="3"/>
  <c r="OG39" i="3"/>
  <c r="OG32" i="3"/>
  <c r="OG30" i="3"/>
  <c r="OG34" i="3"/>
  <c r="OG31" i="3"/>
  <c r="OG36" i="3"/>
  <c r="OG35" i="3"/>
  <c r="OG37" i="3"/>
  <c r="OG33" i="3"/>
  <c r="OG97" i="6" s="1"/>
  <c r="OE71" i="3"/>
  <c r="OE130" i="3"/>
  <c r="OE29" i="6" s="1"/>
  <c r="OF135" i="3"/>
  <c r="OE77" i="3"/>
  <c r="OE76" i="3"/>
  <c r="OF186" i="3"/>
  <c r="OE73" i="3"/>
  <c r="OG117" i="3"/>
  <c r="OG121" i="3"/>
  <c r="OG122" i="3" s="1"/>
  <c r="OG102" i="3"/>
  <c r="OG103" i="3" s="1"/>
  <c r="OG126" i="3"/>
  <c r="OG127" i="3" s="1"/>
  <c r="OF157" i="3"/>
  <c r="OF151" i="3"/>
  <c r="OF31" i="6" s="1"/>
  <c r="OF50" i="6" s="1"/>
  <c r="OF190" i="3"/>
  <c r="OF193" i="3" s="1"/>
  <c r="OE79" i="3"/>
  <c r="OF185" i="3"/>
  <c r="OF143" i="3"/>
  <c r="OE72" i="3"/>
  <c r="OE78" i="3"/>
  <c r="BJ179" i="3"/>
  <c r="BJ178" i="3"/>
  <c r="BJ182" i="3" s="1"/>
  <c r="OE74" i="3"/>
  <c r="OE98" i="6" s="1"/>
  <c r="NU157" i="7" l="1"/>
  <c r="NT168" i="7"/>
  <c r="OF3" i="6"/>
  <c r="OE4" i="6"/>
  <c r="OE5" i="6" s="1"/>
  <c r="MX158" i="3"/>
  <c r="MX151" i="3"/>
  <c r="MX31" i="6" s="1"/>
  <c r="MX50" i="6" s="1"/>
  <c r="OG49" i="3"/>
  <c r="OG65" i="3"/>
  <c r="OE242" i="3"/>
  <c r="OG55" i="3"/>
  <c r="OG189" i="3" s="1"/>
  <c r="OG67" i="3"/>
  <c r="OG64" i="3"/>
  <c r="OG54" i="3"/>
  <c r="OF241" i="3"/>
  <c r="OG144" i="3"/>
  <c r="OG48" i="3"/>
  <c r="OG142" i="3" s="1"/>
  <c r="OG60" i="3"/>
  <c r="OG75" i="6" s="1"/>
  <c r="OF128" i="3"/>
  <c r="OF123" i="3"/>
  <c r="OG192" i="3"/>
  <c r="OG51" i="3"/>
  <c r="OG187" i="3" s="1"/>
  <c r="OG63" i="3"/>
  <c r="OH89" i="3"/>
  <c r="OH26" i="3"/>
  <c r="OH5" i="3"/>
  <c r="BJ204" i="3"/>
  <c r="BJ205" i="3" s="1"/>
  <c r="BK203" i="3" s="1"/>
  <c r="BJ212" i="3"/>
  <c r="BJ223" i="3" s="1"/>
  <c r="BJ35" i="6" s="1"/>
  <c r="OG136" i="3"/>
  <c r="OG137" i="3" s="1"/>
  <c r="OG149" i="3" s="1"/>
  <c r="OG41" i="3"/>
  <c r="OG42" i="3" s="1"/>
  <c r="OG3" i="3" s="1"/>
  <c r="OG47" i="3"/>
  <c r="OG74" i="6" s="1"/>
  <c r="OG59" i="3"/>
  <c r="OF174" i="3"/>
  <c r="OF67" i="6" s="1"/>
  <c r="OG156" i="3"/>
  <c r="OG110" i="3"/>
  <c r="OG118" i="3" s="1"/>
  <c r="OG90" i="3"/>
  <c r="OG94" i="3" s="1"/>
  <c r="OG96" i="3" s="1"/>
  <c r="OG61" i="3"/>
  <c r="OG53" i="3"/>
  <c r="OH84" i="3"/>
  <c r="OH2" i="3"/>
  <c r="OH17" i="3"/>
  <c r="OH16" i="3"/>
  <c r="OI14" i="3"/>
  <c r="OG62" i="3"/>
  <c r="OG52" i="3"/>
  <c r="OG4" i="3"/>
  <c r="OG66" i="3"/>
  <c r="OG50" i="3"/>
  <c r="OH19" i="3"/>
  <c r="NV157" i="7" l="1"/>
  <c r="NU168" i="7"/>
  <c r="OH145" i="3"/>
  <c r="OH146" i="3" s="1"/>
  <c r="OH150" i="3" s="1"/>
  <c r="OG82" i="6"/>
  <c r="MX174" i="3"/>
  <c r="MX67" i="6" s="1"/>
  <c r="MY146" i="3"/>
  <c r="MY150" i="3" s="1"/>
  <c r="OF130" i="3"/>
  <c r="OF29" i="6" s="1"/>
  <c r="BK207" i="3"/>
  <c r="OG186" i="3"/>
  <c r="OF73" i="3"/>
  <c r="OH121" i="3"/>
  <c r="OH122" i="3" s="1"/>
  <c r="OH102" i="3"/>
  <c r="OH103" i="3" s="1"/>
  <c r="OH126" i="3"/>
  <c r="OH127" i="3" s="1"/>
  <c r="OH117" i="3"/>
  <c r="OF74" i="3"/>
  <c r="OF98" i="6" s="1"/>
  <c r="OG112" i="3"/>
  <c r="OG101" i="3"/>
  <c r="OG105" i="3" s="1"/>
  <c r="OG28" i="6" s="1"/>
  <c r="OF71" i="3"/>
  <c r="OI1" i="3"/>
  <c r="OI25" i="3"/>
  <c r="OI15" i="3"/>
  <c r="OG135" i="3"/>
  <c r="OG188" i="3"/>
  <c r="OG200" i="3" s="1"/>
  <c r="OF75" i="3"/>
  <c r="OF191" i="3" s="1"/>
  <c r="OF76" i="3"/>
  <c r="OF77" i="3"/>
  <c r="OH36" i="3"/>
  <c r="OH39" i="3"/>
  <c r="OH30" i="3"/>
  <c r="OH38" i="3"/>
  <c r="OH34" i="3"/>
  <c r="OH32" i="3"/>
  <c r="OH35" i="3"/>
  <c r="OH37" i="3"/>
  <c r="OH33" i="3"/>
  <c r="OH97" i="6" s="1"/>
  <c r="OH31" i="3"/>
  <c r="OG185" i="3"/>
  <c r="OG143" i="3"/>
  <c r="OF72" i="3"/>
  <c r="OG151" i="3"/>
  <c r="OG31" i="6" s="1"/>
  <c r="OG50" i="6" s="1"/>
  <c r="OG157" i="3"/>
  <c r="OF78" i="3"/>
  <c r="OG190" i="3"/>
  <c r="OG193" i="3" s="1"/>
  <c r="OF79" i="3"/>
  <c r="NW157" i="7" l="1"/>
  <c r="NV168" i="7"/>
  <c r="OF4" i="6"/>
  <c r="OF5" i="6" s="1"/>
  <c r="OG3" i="6"/>
  <c r="OF242" i="3"/>
  <c r="MY158" i="3"/>
  <c r="MY151" i="3"/>
  <c r="MY31" i="6" s="1"/>
  <c r="MY50" i="6" s="1"/>
  <c r="OH55" i="3"/>
  <c r="OH189" i="3" s="1"/>
  <c r="OH67" i="3"/>
  <c r="OG241" i="3"/>
  <c r="OH156" i="3"/>
  <c r="OH110" i="3"/>
  <c r="OH118" i="3" s="1"/>
  <c r="OH90" i="3"/>
  <c r="OH94" i="3" s="1"/>
  <c r="OH96" i="3" s="1"/>
  <c r="OH61" i="3"/>
  <c r="OH53" i="3"/>
  <c r="OG128" i="3"/>
  <c r="OG123" i="3"/>
  <c r="OI17" i="3"/>
  <c r="OI16" i="3"/>
  <c r="OJ14" i="3"/>
  <c r="OI2" i="3"/>
  <c r="OI84" i="3"/>
  <c r="OH49" i="3"/>
  <c r="OH65" i="3"/>
  <c r="OI89" i="3"/>
  <c r="OI5" i="3"/>
  <c r="OI26" i="3"/>
  <c r="OH192" i="3"/>
  <c r="OH51" i="3"/>
  <c r="OH187" i="3" s="1"/>
  <c r="OH63" i="3"/>
  <c r="OH144" i="3"/>
  <c r="OH60" i="3"/>
  <c r="OH48" i="3"/>
  <c r="OH142" i="3" s="1"/>
  <c r="OH136" i="3"/>
  <c r="OH137" i="3" s="1"/>
  <c r="OH149" i="3" s="1"/>
  <c r="OH41" i="3"/>
  <c r="OH42" i="3" s="1"/>
  <c r="OH3" i="3" s="1"/>
  <c r="OH47" i="3"/>
  <c r="OH74" i="6" s="1"/>
  <c r="OH59" i="3"/>
  <c r="OI19" i="3"/>
  <c r="OG174" i="3"/>
  <c r="OG67" i="6" s="1"/>
  <c r="OH62" i="3"/>
  <c r="OH52" i="3"/>
  <c r="OH4" i="3"/>
  <c r="OH66" i="3"/>
  <c r="OH50" i="3"/>
  <c r="BK219" i="3"/>
  <c r="BK32" i="6" s="1"/>
  <c r="BK175" i="3"/>
  <c r="BK68" i="6" s="1"/>
  <c r="BK69" i="6" s="1"/>
  <c r="OH64" i="3"/>
  <c r="OH54" i="3"/>
  <c r="NX157" i="7" l="1"/>
  <c r="NW168" i="7"/>
  <c r="OI145" i="3"/>
  <c r="OI146" i="3" s="1"/>
  <c r="OI150" i="3" s="1"/>
  <c r="OH75" i="6"/>
  <c r="BK72" i="6"/>
  <c r="BK78" i="6" s="1"/>
  <c r="BK71" i="6"/>
  <c r="OH82" i="6"/>
  <c r="MY174" i="3"/>
  <c r="MY67" i="6" s="1"/>
  <c r="MZ146" i="3"/>
  <c r="MZ150" i="3" s="1"/>
  <c r="OG78" i="3"/>
  <c r="OG77" i="3"/>
  <c r="OG71" i="3"/>
  <c r="OH188" i="3"/>
  <c r="OH200" i="3" s="1"/>
  <c r="OG75" i="3"/>
  <c r="OG191" i="3" s="1"/>
  <c r="OG74" i="3"/>
  <c r="OG98" i="6" s="1"/>
  <c r="OH135" i="3"/>
  <c r="OG130" i="3"/>
  <c r="OG29" i="6" s="1"/>
  <c r="BK176" i="3"/>
  <c r="OH151" i="3"/>
  <c r="OH31" i="6" s="1"/>
  <c r="OH50" i="6" s="1"/>
  <c r="OH157" i="3"/>
  <c r="OI121" i="3"/>
  <c r="OI122" i="3" s="1"/>
  <c r="OI102" i="3"/>
  <c r="OI103" i="3" s="1"/>
  <c r="OI126" i="3"/>
  <c r="OI127" i="3" s="1"/>
  <c r="OI117" i="3"/>
  <c r="OH186" i="3"/>
  <c r="OG73" i="3"/>
  <c r="OG76" i="3"/>
  <c r="BK159" i="3"/>
  <c r="OJ1" i="3"/>
  <c r="OJ25" i="3"/>
  <c r="OJ15" i="3"/>
  <c r="OH112" i="3"/>
  <c r="OH101" i="3"/>
  <c r="OH105" i="3" s="1"/>
  <c r="OH28" i="6" s="1"/>
  <c r="OH190" i="3"/>
  <c r="OH193" i="3" s="1"/>
  <c r="OG79" i="3"/>
  <c r="OH185" i="3"/>
  <c r="OH143" i="3"/>
  <c r="OG72" i="3"/>
  <c r="OI36" i="3"/>
  <c r="OI39" i="3"/>
  <c r="OI37" i="3"/>
  <c r="OI33" i="3"/>
  <c r="OI97" i="6" s="1"/>
  <c r="OI38" i="3"/>
  <c r="OI34" i="3"/>
  <c r="OI32" i="3"/>
  <c r="OI35" i="3"/>
  <c r="OI31" i="3"/>
  <c r="OI30" i="3"/>
  <c r="NY157" i="7" l="1"/>
  <c r="NX168" i="7"/>
  <c r="BK104" i="6"/>
  <c r="BK34" i="6"/>
  <c r="BK21" i="6"/>
  <c r="OH3" i="6"/>
  <c r="OG4" i="6"/>
  <c r="OG5" i="6" s="1"/>
  <c r="MZ158" i="3"/>
  <c r="MZ151" i="3"/>
  <c r="MZ31" i="6" s="1"/>
  <c r="MZ50" i="6" s="1"/>
  <c r="OI192" i="3"/>
  <c r="OI63" i="3"/>
  <c r="OI51" i="3"/>
  <c r="OI187" i="3" s="1"/>
  <c r="OJ17" i="3"/>
  <c r="OJ16" i="3"/>
  <c r="OK14" i="3"/>
  <c r="OJ2" i="3"/>
  <c r="OJ84" i="3"/>
  <c r="OJ89" i="3"/>
  <c r="OJ5" i="3"/>
  <c r="OJ26" i="3"/>
  <c r="OG242" i="3"/>
  <c r="OJ19" i="3"/>
  <c r="OI62" i="3"/>
  <c r="OI52" i="3"/>
  <c r="OI4" i="3"/>
  <c r="OI136" i="3"/>
  <c r="OI137" i="3" s="1"/>
  <c r="OI149" i="3" s="1"/>
  <c r="OI41" i="3"/>
  <c r="OI42" i="3" s="1"/>
  <c r="OI3" i="3" s="1"/>
  <c r="OI47" i="3"/>
  <c r="OI74" i="6" s="1"/>
  <c r="OI59" i="3"/>
  <c r="OI66" i="3"/>
  <c r="OI50" i="3"/>
  <c r="OH174" i="3"/>
  <c r="OH67" i="6" s="1"/>
  <c r="OI144" i="3"/>
  <c r="OI60" i="3"/>
  <c r="OI48" i="3"/>
  <c r="OI142" i="3" s="1"/>
  <c r="OI55" i="3"/>
  <c r="OI189" i="3" s="1"/>
  <c r="OI67" i="3"/>
  <c r="OH241" i="3"/>
  <c r="OI49" i="3"/>
  <c r="OI65" i="3"/>
  <c r="OI64" i="3"/>
  <c r="OI54" i="3"/>
  <c r="OI156" i="3"/>
  <c r="OI90" i="3"/>
  <c r="OI94" i="3" s="1"/>
  <c r="OI96" i="3" s="1"/>
  <c r="OI110" i="3"/>
  <c r="OI118" i="3" s="1"/>
  <c r="OI61" i="3"/>
  <c r="OI53" i="3"/>
  <c r="OH128" i="3"/>
  <c r="OH123" i="3"/>
  <c r="BK178" i="3"/>
  <c r="BK182" i="3" s="1"/>
  <c r="BK179" i="3"/>
  <c r="NZ157" i="7" l="1"/>
  <c r="NY168" i="7"/>
  <c r="OI75" i="6"/>
  <c r="OJ145" i="3"/>
  <c r="OJ146" i="3" s="1"/>
  <c r="OJ150" i="3" s="1"/>
  <c r="OI82" i="6"/>
  <c r="MZ174" i="3"/>
  <c r="MZ67" i="6" s="1"/>
  <c r="NA146" i="3"/>
  <c r="NA150" i="3" s="1"/>
  <c r="OI190" i="3"/>
  <c r="OI193" i="3" s="1"/>
  <c r="OH79" i="3"/>
  <c r="OH74" i="3"/>
  <c r="OH98" i="6" s="1"/>
  <c r="OH78" i="3"/>
  <c r="OJ117" i="3"/>
  <c r="OJ121" i="3"/>
  <c r="OJ122" i="3" s="1"/>
  <c r="OJ126" i="3"/>
  <c r="OJ127" i="3" s="1"/>
  <c r="OJ102" i="3"/>
  <c r="OJ103" i="3" s="1"/>
  <c r="OH130" i="3"/>
  <c r="OH29" i="6" s="1"/>
  <c r="OH76" i="3"/>
  <c r="OH71" i="3"/>
  <c r="OK1" i="3"/>
  <c r="OK15" i="3"/>
  <c r="OK19" i="3" s="1"/>
  <c r="OK25" i="3"/>
  <c r="BK212" i="3"/>
  <c r="BK223" i="3" s="1"/>
  <c r="BK35" i="6" s="1"/>
  <c r="BK204" i="3"/>
  <c r="BK205" i="3" s="1"/>
  <c r="BL203" i="3" s="1"/>
  <c r="OH77" i="3"/>
  <c r="OI185" i="3"/>
  <c r="OI143" i="3"/>
  <c r="OH72" i="3"/>
  <c r="OI135" i="3"/>
  <c r="OJ39" i="3"/>
  <c r="OJ34" i="3"/>
  <c r="OJ32" i="3"/>
  <c r="OJ35" i="3"/>
  <c r="OJ38" i="3"/>
  <c r="OJ37" i="3"/>
  <c r="OJ36" i="3"/>
  <c r="OJ33" i="3"/>
  <c r="OJ97" i="6" s="1"/>
  <c r="OJ31" i="3"/>
  <c r="OJ30" i="3"/>
  <c r="OI151" i="3"/>
  <c r="OI31" i="6" s="1"/>
  <c r="OI50" i="6" s="1"/>
  <c r="OI157" i="3"/>
  <c r="OI112" i="3"/>
  <c r="OI101" i="3"/>
  <c r="OI105" i="3" s="1"/>
  <c r="OI28" i="6" s="1"/>
  <c r="OI188" i="3"/>
  <c r="OI200" i="3" s="1"/>
  <c r="OH75" i="3"/>
  <c r="OH191" i="3" s="1"/>
  <c r="OI186" i="3"/>
  <c r="OH73" i="3"/>
  <c r="OA157" i="7" l="1"/>
  <c r="NZ168" i="7"/>
  <c r="OI3" i="6"/>
  <c r="OH4" i="6"/>
  <c r="OH5" i="6" s="1"/>
  <c r="NA158" i="3"/>
  <c r="NA151" i="3"/>
  <c r="NA31" i="6" s="1"/>
  <c r="NA50" i="6" s="1"/>
  <c r="OJ52" i="3"/>
  <c r="OJ4" i="3"/>
  <c r="OJ62" i="3"/>
  <c r="OJ64" i="3"/>
  <c r="OJ54" i="3"/>
  <c r="OI241" i="3"/>
  <c r="BL207" i="3"/>
  <c r="OI128" i="3"/>
  <c r="OI123" i="3"/>
  <c r="OJ65" i="3"/>
  <c r="OJ49" i="3"/>
  <c r="OJ67" i="3"/>
  <c r="OJ55" i="3"/>
  <c r="OJ189" i="3" s="1"/>
  <c r="OH242" i="3"/>
  <c r="OI174" i="3"/>
  <c r="OI67" i="6" s="1"/>
  <c r="OJ110" i="3"/>
  <c r="OJ118" i="3" s="1"/>
  <c r="OJ90" i="3"/>
  <c r="OJ94" i="3" s="1"/>
  <c r="OJ96" i="3" s="1"/>
  <c r="OJ156" i="3"/>
  <c r="OJ61" i="3"/>
  <c r="OJ53" i="3"/>
  <c r="OK89" i="3"/>
  <c r="OK5" i="3"/>
  <c r="OK26" i="3"/>
  <c r="OJ136" i="3"/>
  <c r="OJ137" i="3" s="1"/>
  <c r="OJ149" i="3" s="1"/>
  <c r="OJ41" i="3"/>
  <c r="OJ42" i="3" s="1"/>
  <c r="OJ3" i="3" s="1"/>
  <c r="OJ47" i="3"/>
  <c r="OJ74" i="6" s="1"/>
  <c r="OJ59" i="3"/>
  <c r="OJ192" i="3"/>
  <c r="OJ63" i="3"/>
  <c r="OJ51" i="3"/>
  <c r="OJ187" i="3" s="1"/>
  <c r="OK2" i="3"/>
  <c r="OK17" i="3"/>
  <c r="OL14" i="3"/>
  <c r="OK16" i="3"/>
  <c r="OK84" i="3"/>
  <c r="OJ144" i="3"/>
  <c r="OJ48" i="3"/>
  <c r="OJ142" i="3" s="1"/>
  <c r="OJ60" i="3"/>
  <c r="OJ66" i="3"/>
  <c r="OJ50" i="3"/>
  <c r="OB157" i="7" l="1"/>
  <c r="OA168" i="7"/>
  <c r="OK145" i="3"/>
  <c r="OK146" i="3" s="1"/>
  <c r="OK150" i="3" s="1"/>
  <c r="OJ75" i="6"/>
  <c r="OJ82" i="6"/>
  <c r="NA174" i="3"/>
  <c r="NA67" i="6" s="1"/>
  <c r="NB146" i="3"/>
  <c r="NB150" i="3" s="1"/>
  <c r="OJ185" i="3"/>
  <c r="OJ143" i="3"/>
  <c r="OI72" i="3"/>
  <c r="OI77" i="3"/>
  <c r="OJ112" i="3"/>
  <c r="OJ101" i="3"/>
  <c r="OJ105" i="3" s="1"/>
  <c r="OJ28" i="6" s="1"/>
  <c r="OI76" i="3"/>
  <c r="OJ188" i="3"/>
  <c r="OJ200" i="3" s="1"/>
  <c r="OI75" i="3"/>
  <c r="OI191" i="3" s="1"/>
  <c r="OJ190" i="3"/>
  <c r="OJ193" i="3" s="1"/>
  <c r="OI79" i="3"/>
  <c r="OK102" i="3"/>
  <c r="OK103" i="3" s="1"/>
  <c r="OK121" i="3"/>
  <c r="OK122" i="3" s="1"/>
  <c r="OK126" i="3"/>
  <c r="OK127" i="3" s="1"/>
  <c r="OK117" i="3"/>
  <c r="OI130" i="3"/>
  <c r="OI29" i="6" s="1"/>
  <c r="OI74" i="3"/>
  <c r="OI98" i="6" s="1"/>
  <c r="OI71" i="3"/>
  <c r="BL219" i="3"/>
  <c r="BL32" i="6" s="1"/>
  <c r="BL175" i="3"/>
  <c r="BL68" i="6" s="1"/>
  <c r="BL69" i="6" s="1"/>
  <c r="OK37" i="3"/>
  <c r="OK35" i="3"/>
  <c r="OK36" i="3"/>
  <c r="OK33" i="3"/>
  <c r="OK97" i="6" s="1"/>
  <c r="OK31" i="3"/>
  <c r="OK34" i="3"/>
  <c r="OK30" i="3"/>
  <c r="OK39" i="3"/>
  <c r="OK38" i="3"/>
  <c r="OK32" i="3"/>
  <c r="OJ135" i="3"/>
  <c r="OL25" i="3"/>
  <c r="OL1" i="3"/>
  <c r="OL15" i="3"/>
  <c r="OI78" i="3"/>
  <c r="OJ151" i="3"/>
  <c r="OJ31" i="6" s="1"/>
  <c r="OJ50" i="6" s="1"/>
  <c r="OJ157" i="3"/>
  <c r="OJ186" i="3"/>
  <c r="OI73" i="3"/>
  <c r="OC157" i="7" l="1"/>
  <c r="OB168" i="7"/>
  <c r="OJ3" i="6"/>
  <c r="OI4" i="6"/>
  <c r="OI5" i="6" s="1"/>
  <c r="BL72" i="6"/>
  <c r="BL78" i="6" s="1"/>
  <c r="BL71" i="6"/>
  <c r="NB158" i="3"/>
  <c r="NB151" i="3"/>
  <c r="NB31" i="6" s="1"/>
  <c r="NB50" i="6" s="1"/>
  <c r="OK66" i="3"/>
  <c r="OK50" i="3"/>
  <c r="BL176" i="3"/>
  <c r="OI242" i="3"/>
  <c r="OL89" i="3"/>
  <c r="OL5" i="3"/>
  <c r="OL26" i="3"/>
  <c r="OK136" i="3"/>
  <c r="OK137" i="3" s="1"/>
  <c r="OK149" i="3" s="1"/>
  <c r="OK47" i="3"/>
  <c r="OK74" i="6" s="1"/>
  <c r="OK59" i="3"/>
  <c r="OK41" i="3"/>
  <c r="OK42" i="3" s="1"/>
  <c r="OK3" i="3" s="1"/>
  <c r="BL159" i="3"/>
  <c r="OK144" i="3"/>
  <c r="OK48" i="3"/>
  <c r="OK142" i="3" s="1"/>
  <c r="OK60" i="3"/>
  <c r="OJ174" i="3"/>
  <c r="OJ67" i="6" s="1"/>
  <c r="OK52" i="3"/>
  <c r="OK62" i="3"/>
  <c r="OK4" i="3"/>
  <c r="OK192" i="3"/>
  <c r="OK51" i="3"/>
  <c r="OK187" i="3" s="1"/>
  <c r="OK63" i="3"/>
  <c r="OK64" i="3"/>
  <c r="OK54" i="3"/>
  <c r="OJ241" i="3"/>
  <c r="OL17" i="3"/>
  <c r="OL16" i="3"/>
  <c r="OM14" i="3"/>
  <c r="OL2" i="3"/>
  <c r="OL84" i="3"/>
  <c r="OK156" i="3"/>
  <c r="OK110" i="3"/>
  <c r="OK118" i="3" s="1"/>
  <c r="OK61" i="3"/>
  <c r="OK53" i="3"/>
  <c r="OK90" i="3"/>
  <c r="OK94" i="3" s="1"/>
  <c r="OK96" i="3" s="1"/>
  <c r="OK67" i="3"/>
  <c r="OK55" i="3"/>
  <c r="OK189" i="3" s="1"/>
  <c r="OJ123" i="3"/>
  <c r="OJ128" i="3"/>
  <c r="OL19" i="3"/>
  <c r="OK65" i="3"/>
  <c r="OK49" i="3"/>
  <c r="OD157" i="7" l="1"/>
  <c r="OC168" i="7"/>
  <c r="OL145" i="3"/>
  <c r="OL146" i="3" s="1"/>
  <c r="OL150" i="3" s="1"/>
  <c r="OK75" i="6"/>
  <c r="BL104" i="6"/>
  <c r="BL34" i="6"/>
  <c r="BL21" i="6"/>
  <c r="OK82" i="6"/>
  <c r="NC146" i="3"/>
  <c r="NC150" i="3" s="1"/>
  <c r="NB174" i="3"/>
  <c r="NB67" i="6" s="1"/>
  <c r="OJ71" i="3"/>
  <c r="OJ76" i="3"/>
  <c r="OK135" i="3"/>
  <c r="BL179" i="3"/>
  <c r="BL178" i="3"/>
  <c r="BL182" i="3" s="1"/>
  <c r="OK190" i="3"/>
  <c r="OK193" i="3" s="1"/>
  <c r="OJ79" i="3"/>
  <c r="OK188" i="3"/>
  <c r="OK200" i="3" s="1"/>
  <c r="OJ75" i="3"/>
  <c r="OJ191" i="3" s="1"/>
  <c r="OK157" i="3"/>
  <c r="OK151" i="3"/>
  <c r="OK31" i="6" s="1"/>
  <c r="OK50" i="6" s="1"/>
  <c r="OJ74" i="3"/>
  <c r="OJ98" i="6" s="1"/>
  <c r="OK101" i="3"/>
  <c r="OK105" i="3" s="1"/>
  <c r="OK28" i="6" s="1"/>
  <c r="OK112" i="3"/>
  <c r="OM25" i="3"/>
  <c r="OM15" i="3"/>
  <c r="OM1" i="3"/>
  <c r="OL126" i="3"/>
  <c r="OL127" i="3" s="1"/>
  <c r="OL117" i="3"/>
  <c r="OL102" i="3"/>
  <c r="OL103" i="3" s="1"/>
  <c r="OL121" i="3"/>
  <c r="OL122" i="3" s="1"/>
  <c r="OJ77" i="3"/>
  <c r="OL37" i="3"/>
  <c r="OL38" i="3"/>
  <c r="OL39" i="3"/>
  <c r="OL35" i="3"/>
  <c r="OL36" i="3"/>
  <c r="OL33" i="3"/>
  <c r="OL97" i="6" s="1"/>
  <c r="OL31" i="3"/>
  <c r="OL30" i="3"/>
  <c r="OL32" i="3"/>
  <c r="OL34" i="3"/>
  <c r="OJ78" i="3"/>
  <c r="OK186" i="3"/>
  <c r="OJ73" i="3"/>
  <c r="OJ130" i="3"/>
  <c r="OJ29" i="6" s="1"/>
  <c r="OK185" i="3"/>
  <c r="OK143" i="3"/>
  <c r="OJ72" i="3"/>
  <c r="OE157" i="7" l="1"/>
  <c r="OD168" i="7"/>
  <c r="OJ4" i="6"/>
  <c r="OJ5" i="6" s="1"/>
  <c r="OK3" i="6"/>
  <c r="NC158" i="3"/>
  <c r="NC151" i="3"/>
  <c r="NC31" i="6" s="1"/>
  <c r="NC50" i="6" s="1"/>
  <c r="OL192" i="3"/>
  <c r="OL63" i="3"/>
  <c r="OL51" i="3"/>
  <c r="OL187" i="3" s="1"/>
  <c r="OL66" i="3"/>
  <c r="OL50" i="3"/>
  <c r="OL65" i="3"/>
  <c r="OL49" i="3"/>
  <c r="OM17" i="3"/>
  <c r="OM16" i="3"/>
  <c r="ON14" i="3"/>
  <c r="OM2" i="3"/>
  <c r="OM84" i="3"/>
  <c r="OL136" i="3"/>
  <c r="OL137" i="3" s="1"/>
  <c r="OL149" i="3" s="1"/>
  <c r="OL47" i="3"/>
  <c r="OL74" i="6" s="1"/>
  <c r="OL59" i="3"/>
  <c r="OL41" i="3"/>
  <c r="OL42" i="3" s="1"/>
  <c r="OL3" i="3" s="1"/>
  <c r="OM19" i="3"/>
  <c r="OK174" i="3"/>
  <c r="OK67" i="6" s="1"/>
  <c r="OL144" i="3"/>
  <c r="OL48" i="3"/>
  <c r="OL142" i="3" s="1"/>
  <c r="OL60" i="3"/>
  <c r="OM89" i="3"/>
  <c r="OM5" i="3"/>
  <c r="OM26" i="3"/>
  <c r="OL156" i="3"/>
  <c r="OL110" i="3"/>
  <c r="OL118" i="3" s="1"/>
  <c r="OL90" i="3"/>
  <c r="OL94" i="3" s="1"/>
  <c r="OL96" i="3" s="1"/>
  <c r="OL61" i="3"/>
  <c r="OL53" i="3"/>
  <c r="OJ242" i="3"/>
  <c r="OL62" i="3"/>
  <c r="OL52" i="3"/>
  <c r="OL4" i="3"/>
  <c r="OK128" i="3"/>
  <c r="OK123" i="3"/>
  <c r="BL212" i="3"/>
  <c r="BL223" i="3" s="1"/>
  <c r="BL35" i="6" s="1"/>
  <c r="BL204" i="3"/>
  <c r="BL205" i="3" s="1"/>
  <c r="BM203" i="3" s="1"/>
  <c r="OL64" i="3"/>
  <c r="OL54" i="3"/>
  <c r="OK241" i="3"/>
  <c r="OL67" i="3"/>
  <c r="OL55" i="3"/>
  <c r="OL189" i="3" s="1"/>
  <c r="OF157" i="7" l="1"/>
  <c r="OE168" i="7"/>
  <c r="OL75" i="6"/>
  <c r="OM145" i="3"/>
  <c r="OM146" i="3" s="1"/>
  <c r="OM150" i="3" s="1"/>
  <c r="OL82" i="6"/>
  <c r="ND146" i="3"/>
  <c r="ND150" i="3" s="1"/>
  <c r="NC174" i="3"/>
  <c r="NC67" i="6" s="1"/>
  <c r="OK130" i="3"/>
  <c r="OK29" i="6" s="1"/>
  <c r="OL186" i="3"/>
  <c r="OK73" i="3"/>
  <c r="OK71" i="3"/>
  <c r="OK77" i="3"/>
  <c r="OL112" i="3"/>
  <c r="OL101" i="3"/>
  <c r="OL105" i="3" s="1"/>
  <c r="OL28" i="6" s="1"/>
  <c r="OL185" i="3"/>
  <c r="OL143" i="3"/>
  <c r="OK72" i="3"/>
  <c r="OL135" i="3"/>
  <c r="OL157" i="3"/>
  <c r="OL151" i="3"/>
  <c r="OL31" i="6" s="1"/>
  <c r="OL50" i="6" s="1"/>
  <c r="ON25" i="3"/>
  <c r="ON15" i="3"/>
  <c r="ON1" i="3"/>
  <c r="OK76" i="3"/>
  <c r="OK74" i="3"/>
  <c r="OK98" i="6" s="1"/>
  <c r="OM39" i="3"/>
  <c r="OM35" i="3"/>
  <c r="OM36" i="3"/>
  <c r="OM33" i="3"/>
  <c r="OM97" i="6" s="1"/>
  <c r="OM31" i="3"/>
  <c r="OM37" i="3"/>
  <c r="OM30" i="3"/>
  <c r="OM32" i="3"/>
  <c r="OM38" i="3"/>
  <c r="OM34" i="3"/>
  <c r="OK78" i="3"/>
  <c r="BM207" i="3"/>
  <c r="OL190" i="3"/>
  <c r="OL193" i="3" s="1"/>
  <c r="OK79" i="3"/>
  <c r="OL188" i="3"/>
  <c r="OL200" i="3" s="1"/>
  <c r="OK75" i="3"/>
  <c r="OK191" i="3" s="1"/>
  <c r="OM117" i="3"/>
  <c r="OM102" i="3"/>
  <c r="OM103" i="3" s="1"/>
  <c r="OM121" i="3"/>
  <c r="OM122" i="3" s="1"/>
  <c r="OM126" i="3"/>
  <c r="OM127" i="3" s="1"/>
  <c r="OG157" i="7" l="1"/>
  <c r="OF168" i="7"/>
  <c r="OK4" i="6"/>
  <c r="OK5" i="6" s="1"/>
  <c r="OL3" i="6"/>
  <c r="ND158" i="3"/>
  <c r="ND151" i="3"/>
  <c r="ND31" i="6" s="1"/>
  <c r="ND50" i="6" s="1"/>
  <c r="OK242" i="3"/>
  <c r="BM219" i="3"/>
  <c r="BM32" i="6" s="1"/>
  <c r="BM175" i="3"/>
  <c r="BM68" i="6" s="1"/>
  <c r="BM69" i="6" s="1"/>
  <c r="OM136" i="3"/>
  <c r="OM137" i="3" s="1"/>
  <c r="OM149" i="3" s="1"/>
  <c r="OM59" i="3"/>
  <c r="OM41" i="3"/>
  <c r="OM42" i="3" s="1"/>
  <c r="OM3" i="3" s="1"/>
  <c r="OM47" i="3"/>
  <c r="OM74" i="6" s="1"/>
  <c r="OL241" i="3"/>
  <c r="OL128" i="3"/>
  <c r="OL123" i="3"/>
  <c r="OM144" i="3"/>
  <c r="OM48" i="3"/>
  <c r="OM142" i="3" s="1"/>
  <c r="OM60" i="3"/>
  <c r="OM75" i="6" s="1"/>
  <c r="OM62" i="3"/>
  <c r="OM52" i="3"/>
  <c r="OM4" i="3"/>
  <c r="OM64" i="3"/>
  <c r="OM54" i="3"/>
  <c r="ON17" i="3"/>
  <c r="ON16" i="3"/>
  <c r="OO14" i="3"/>
  <c r="ON2" i="3"/>
  <c r="ON84" i="3"/>
  <c r="OM192" i="3"/>
  <c r="OM51" i="3"/>
  <c r="OM187" i="3" s="1"/>
  <c r="OM63" i="3"/>
  <c r="OM67" i="3"/>
  <c r="OM55" i="3"/>
  <c r="OM189" i="3" s="1"/>
  <c r="ON19" i="3"/>
  <c r="OM65" i="3"/>
  <c r="OM49" i="3"/>
  <c r="OM66" i="3"/>
  <c r="OM50" i="3"/>
  <c r="ON89" i="3"/>
  <c r="ON5" i="3"/>
  <c r="ON26" i="3"/>
  <c r="OM156" i="3"/>
  <c r="OM110" i="3"/>
  <c r="OM118" i="3" s="1"/>
  <c r="OM90" i="3"/>
  <c r="OM94" i="3" s="1"/>
  <c r="OM96" i="3" s="1"/>
  <c r="OM61" i="3"/>
  <c r="OM53" i="3"/>
  <c r="OL174" i="3"/>
  <c r="OL67" i="6" s="1"/>
  <c r="OH157" i="7" l="1"/>
  <c r="OG168" i="7"/>
  <c r="ON145" i="3"/>
  <c r="ON146" i="3" s="1"/>
  <c r="ON150" i="3" s="1"/>
  <c r="BM71" i="6"/>
  <c r="BM72" i="6"/>
  <c r="BM78" i="6" s="1"/>
  <c r="OM82" i="6"/>
  <c r="ND174" i="3"/>
  <c r="ND67" i="6" s="1"/>
  <c r="NE146" i="3"/>
  <c r="NE150" i="3" s="1"/>
  <c r="OL78" i="3"/>
  <c r="OM188" i="3"/>
  <c r="OM200" i="3" s="1"/>
  <c r="OL75" i="3"/>
  <c r="OL191" i="3" s="1"/>
  <c r="OL74" i="3"/>
  <c r="OL98" i="6" s="1"/>
  <c r="OL77" i="3"/>
  <c r="OL76" i="3"/>
  <c r="OM185" i="3"/>
  <c r="OM143" i="3"/>
  <c r="OL72" i="3"/>
  <c r="OM135" i="3"/>
  <c r="ON117" i="3"/>
  <c r="ON126" i="3"/>
  <c r="ON127" i="3" s="1"/>
  <c r="ON121" i="3"/>
  <c r="ON122" i="3" s="1"/>
  <c r="ON102" i="3"/>
  <c r="ON103" i="3" s="1"/>
  <c r="OL71" i="3"/>
  <c r="OM186" i="3"/>
  <c r="OL73" i="3"/>
  <c r="OM157" i="3"/>
  <c r="OM151" i="3"/>
  <c r="OM31" i="6" s="1"/>
  <c r="OM50" i="6" s="1"/>
  <c r="OM112" i="3"/>
  <c r="OM101" i="3"/>
  <c r="OM105" i="3" s="1"/>
  <c r="OM28" i="6" s="1"/>
  <c r="OO25" i="3"/>
  <c r="OO1" i="3"/>
  <c r="OO15" i="3"/>
  <c r="OL130" i="3"/>
  <c r="OL29" i="6" s="1"/>
  <c r="BM176" i="3"/>
  <c r="OM190" i="3"/>
  <c r="OM193" i="3" s="1"/>
  <c r="OL79" i="3"/>
  <c r="ON38" i="3"/>
  <c r="ON36" i="3"/>
  <c r="ON31" i="3"/>
  <c r="ON39" i="3"/>
  <c r="ON33" i="3"/>
  <c r="ON97" i="6" s="1"/>
  <c r="ON37" i="3"/>
  <c r="ON30" i="3"/>
  <c r="ON32" i="3"/>
  <c r="ON35" i="3"/>
  <c r="ON34" i="3"/>
  <c r="BM159" i="3"/>
  <c r="OI157" i="7" l="1"/>
  <c r="OH168" i="7"/>
  <c r="OM3" i="6"/>
  <c r="BM104" i="6"/>
  <c r="BM34" i="6"/>
  <c r="BM21" i="6"/>
  <c r="OL4" i="6"/>
  <c r="OL5" i="6" s="1"/>
  <c r="NE158" i="3"/>
  <c r="NE151" i="3"/>
  <c r="NE31" i="6" s="1"/>
  <c r="NE50" i="6" s="1"/>
  <c r="ON156" i="3"/>
  <c r="ON90" i="3"/>
  <c r="ON94" i="3" s="1"/>
  <c r="ON96" i="3" s="1"/>
  <c r="ON110" i="3"/>
  <c r="ON118" i="3" s="1"/>
  <c r="ON53" i="3"/>
  <c r="ON61" i="3"/>
  <c r="OM241" i="3"/>
  <c r="ON41" i="3"/>
  <c r="ON42" i="3" s="1"/>
  <c r="ON3" i="3" s="1"/>
  <c r="ON136" i="3"/>
  <c r="ON137" i="3" s="1"/>
  <c r="ON149" i="3" s="1"/>
  <c r="ON47" i="3"/>
  <c r="ON74" i="6" s="1"/>
  <c r="ON59" i="3"/>
  <c r="ON62" i="3"/>
  <c r="ON52" i="3"/>
  <c r="ON4" i="3"/>
  <c r="BM178" i="3"/>
  <c r="BM182" i="3" s="1"/>
  <c r="BM179" i="3"/>
  <c r="OM123" i="3"/>
  <c r="OM128" i="3"/>
  <c r="OO89" i="3"/>
  <c r="OO26" i="3"/>
  <c r="OO5" i="3"/>
  <c r="ON66" i="3"/>
  <c r="ON50" i="3"/>
  <c r="OM174" i="3"/>
  <c r="OM67" i="6" s="1"/>
  <c r="ON144" i="3"/>
  <c r="ON48" i="3"/>
  <c r="ON142" i="3" s="1"/>
  <c r="ON60" i="3"/>
  <c r="ON75" i="6" s="1"/>
  <c r="OL242" i="3"/>
  <c r="ON192" i="3"/>
  <c r="ON51" i="3"/>
  <c r="ON187" i="3" s="1"/>
  <c r="ON63" i="3"/>
  <c r="ON64" i="3"/>
  <c r="ON54" i="3"/>
  <c r="OO2" i="3"/>
  <c r="OO17" i="3"/>
  <c r="OO16" i="3"/>
  <c r="OP14" i="3"/>
  <c r="OO84" i="3"/>
  <c r="ON67" i="3"/>
  <c r="ON55" i="3"/>
  <c r="ON189" i="3" s="1"/>
  <c r="ON49" i="3"/>
  <c r="ON65" i="3"/>
  <c r="OO19" i="3"/>
  <c r="OJ157" i="7" l="1"/>
  <c r="OI168" i="7"/>
  <c r="OO145" i="3"/>
  <c r="OO146" i="3" s="1"/>
  <c r="OO150" i="3" s="1"/>
  <c r="ON82" i="6"/>
  <c r="NE174" i="3"/>
  <c r="NE67" i="6" s="1"/>
  <c r="NF146" i="3"/>
  <c r="NF150" i="3" s="1"/>
  <c r="OM77" i="3"/>
  <c r="OM130" i="3"/>
  <c r="OM29" i="6" s="1"/>
  <c r="OM71" i="3"/>
  <c r="ON135" i="3"/>
  <c r="ON185" i="3"/>
  <c r="ON143" i="3"/>
  <c r="OM72" i="3"/>
  <c r="ON157" i="3"/>
  <c r="ON151" i="3"/>
  <c r="ON31" i="6" s="1"/>
  <c r="ON50" i="6" s="1"/>
  <c r="ON186" i="3"/>
  <c r="OM73" i="3"/>
  <c r="OM76" i="3"/>
  <c r="BM212" i="3"/>
  <c r="BM223" i="3" s="1"/>
  <c r="BM35" i="6" s="1"/>
  <c r="BM204" i="3"/>
  <c r="BM205" i="3" s="1"/>
  <c r="BN203" i="3" s="1"/>
  <c r="ON190" i="3"/>
  <c r="ON193" i="3" s="1"/>
  <c r="OM79" i="3"/>
  <c r="ON188" i="3"/>
  <c r="ON200" i="3" s="1"/>
  <c r="OM75" i="3"/>
  <c r="OM191" i="3" s="1"/>
  <c r="OO117" i="3"/>
  <c r="OO121" i="3"/>
  <c r="OO122" i="3" s="1"/>
  <c r="OO102" i="3"/>
  <c r="OO103" i="3" s="1"/>
  <c r="OO126" i="3"/>
  <c r="OO127" i="3" s="1"/>
  <c r="ON101" i="3"/>
  <c r="ON105" i="3" s="1"/>
  <c r="ON28" i="6" s="1"/>
  <c r="ON112" i="3"/>
  <c r="OM78" i="3"/>
  <c r="OP1" i="3"/>
  <c r="OP15" i="3"/>
  <c r="OP25" i="3"/>
  <c r="OM74" i="3"/>
  <c r="OM98" i="6" s="1"/>
  <c r="OO38" i="3"/>
  <c r="OO39" i="3"/>
  <c r="OO32" i="3"/>
  <c r="OO36" i="3"/>
  <c r="OO31" i="3"/>
  <c r="OO37" i="3"/>
  <c r="OO30" i="3"/>
  <c r="OO34" i="3"/>
  <c r="OO35" i="3"/>
  <c r="OO33" i="3"/>
  <c r="OO97" i="6" s="1"/>
  <c r="OK157" i="7" l="1"/>
  <c r="OJ168" i="7"/>
  <c r="ON3" i="6"/>
  <c r="OM4" i="6"/>
  <c r="OM5" i="6" s="1"/>
  <c r="NF158" i="3"/>
  <c r="NF151" i="3"/>
  <c r="NF31" i="6" s="1"/>
  <c r="NF50" i="6" s="1"/>
  <c r="OO67" i="3"/>
  <c r="OO55" i="3"/>
  <c r="OO189" i="3" s="1"/>
  <c r="OO49" i="3"/>
  <c r="OO65" i="3"/>
  <c r="OO136" i="3"/>
  <c r="OO137" i="3" s="1"/>
  <c r="OO149" i="3" s="1"/>
  <c r="OO41" i="3"/>
  <c r="OO42" i="3" s="1"/>
  <c r="OO3" i="3" s="1"/>
  <c r="OO47" i="3"/>
  <c r="OO74" i="6" s="1"/>
  <c r="OO59" i="3"/>
  <c r="BN207" i="3"/>
  <c r="OO192" i="3"/>
  <c r="OO51" i="3"/>
  <c r="OO187" i="3" s="1"/>
  <c r="OO63" i="3"/>
  <c r="ON128" i="3"/>
  <c r="ON123" i="3"/>
  <c r="ON174" i="3"/>
  <c r="ON67" i="6" s="1"/>
  <c r="OO144" i="3"/>
  <c r="OO48" i="3"/>
  <c r="OO142" i="3" s="1"/>
  <c r="OO60" i="3"/>
  <c r="OO75" i="6" s="1"/>
  <c r="ON241" i="3"/>
  <c r="OM242" i="3"/>
  <c r="OO54" i="3"/>
  <c r="OO64" i="3"/>
  <c r="OP89" i="3"/>
  <c r="OP5" i="3"/>
  <c r="OP26" i="3"/>
  <c r="OO156" i="3"/>
  <c r="OO110" i="3"/>
  <c r="OO118" i="3" s="1"/>
  <c r="OO90" i="3"/>
  <c r="OO94" i="3" s="1"/>
  <c r="OO96" i="3" s="1"/>
  <c r="OO61" i="3"/>
  <c r="OO53" i="3"/>
  <c r="OP84" i="3"/>
  <c r="OP2" i="3"/>
  <c r="OQ14" i="3"/>
  <c r="OP17" i="3"/>
  <c r="OP16" i="3"/>
  <c r="OO62" i="3"/>
  <c r="OO52" i="3"/>
  <c r="OO4" i="3"/>
  <c r="OO50" i="3"/>
  <c r="OO66" i="3"/>
  <c r="OP19" i="3"/>
  <c r="OL157" i="7" l="1"/>
  <c r="OK168" i="7"/>
  <c r="OP145" i="3"/>
  <c r="OP146" i="3" s="1"/>
  <c r="OP150" i="3" s="1"/>
  <c r="OO82" i="6"/>
  <c r="NF174" i="3"/>
  <c r="NF67" i="6" s="1"/>
  <c r="NG146" i="3"/>
  <c r="NG150" i="3" s="1"/>
  <c r="ON130" i="3"/>
  <c r="ON74" i="3"/>
  <c r="ON98" i="6" s="1"/>
  <c r="OP121" i="3"/>
  <c r="OP122" i="3" s="1"/>
  <c r="OP126" i="3"/>
  <c r="OP127" i="3" s="1"/>
  <c r="OP102" i="3"/>
  <c r="OP103" i="3" s="1"/>
  <c r="OP117" i="3"/>
  <c r="OO186" i="3"/>
  <c r="ON73" i="3"/>
  <c r="BN219" i="3"/>
  <c r="BN32" i="6" s="1"/>
  <c r="BN175" i="3"/>
  <c r="BN68" i="6" s="1"/>
  <c r="BN69" i="6" s="1"/>
  <c r="ON77" i="3"/>
  <c r="OO112" i="3"/>
  <c r="OO101" i="3"/>
  <c r="OO105" i="3" s="1"/>
  <c r="OO28" i="6" s="1"/>
  <c r="ON76" i="3"/>
  <c r="ON71" i="3"/>
  <c r="ON78" i="3"/>
  <c r="OP36" i="3"/>
  <c r="OP39" i="3"/>
  <c r="OP37" i="3"/>
  <c r="OP30" i="3"/>
  <c r="OP34" i="3"/>
  <c r="OP32" i="3"/>
  <c r="OP38" i="3"/>
  <c r="OP35" i="3"/>
  <c r="OP31" i="3"/>
  <c r="OP33" i="3"/>
  <c r="OP97" i="6" s="1"/>
  <c r="OO135" i="3"/>
  <c r="OO185" i="3"/>
  <c r="OO143" i="3"/>
  <c r="ON72" i="3"/>
  <c r="OO190" i="3"/>
  <c r="OO193" i="3" s="1"/>
  <c r="ON79" i="3"/>
  <c r="OQ1" i="3"/>
  <c r="OQ25" i="3"/>
  <c r="OQ15" i="3"/>
  <c r="OO188" i="3"/>
  <c r="OO200" i="3" s="1"/>
  <c r="ON75" i="3"/>
  <c r="ON191" i="3" s="1"/>
  <c r="OO151" i="3"/>
  <c r="OO31" i="6" s="1"/>
  <c r="OO50" i="6" s="1"/>
  <c r="OO157" i="3"/>
  <c r="OM157" i="7" l="1"/>
  <c r="OL168" i="7"/>
  <c r="OQ19" i="3"/>
  <c r="OR14" i="3"/>
  <c r="ON242" i="3"/>
  <c r="ON29" i="6"/>
  <c r="OO3" i="6"/>
  <c r="BN71" i="6"/>
  <c r="BN72" i="6"/>
  <c r="BN78" i="6" s="1"/>
  <c r="NG158" i="3"/>
  <c r="NG151" i="3"/>
  <c r="NG31" i="6" s="1"/>
  <c r="NG50" i="6" s="1"/>
  <c r="OP62" i="3"/>
  <c r="OP52" i="3"/>
  <c r="OP4" i="3"/>
  <c r="OP50" i="3"/>
  <c r="OP66" i="3"/>
  <c r="OO174" i="3"/>
  <c r="OO67" i="6" s="1"/>
  <c r="OP144" i="3"/>
  <c r="OP60" i="3"/>
  <c r="OP48" i="3"/>
  <c r="OP142" i="3" s="1"/>
  <c r="OP54" i="3"/>
  <c r="OP64" i="3"/>
  <c r="OP55" i="3"/>
  <c r="OP189" i="3" s="1"/>
  <c r="OP67" i="3"/>
  <c r="OO241" i="3"/>
  <c r="OP49" i="3"/>
  <c r="OP65" i="3"/>
  <c r="OO123" i="3"/>
  <c r="OO128" i="3"/>
  <c r="OP156" i="3"/>
  <c r="OP110" i="3"/>
  <c r="OP118" i="3" s="1"/>
  <c r="OP90" i="3"/>
  <c r="OP94" i="3" s="1"/>
  <c r="OP96" i="3" s="1"/>
  <c r="OP61" i="3"/>
  <c r="OP53" i="3"/>
  <c r="OP192" i="3"/>
  <c r="OP51" i="3"/>
  <c r="OP187" i="3" s="1"/>
  <c r="OP63" i="3"/>
  <c r="OQ17" i="3"/>
  <c r="OQ16" i="3"/>
  <c r="OQ2" i="3"/>
  <c r="OQ84" i="3"/>
  <c r="OP136" i="3"/>
  <c r="OP137" i="3" s="1"/>
  <c r="OP149" i="3" s="1"/>
  <c r="OP41" i="3"/>
  <c r="OP42" i="3" s="1"/>
  <c r="OP3" i="3" s="1"/>
  <c r="OP47" i="3"/>
  <c r="OP74" i="6" s="1"/>
  <c r="OP59" i="3"/>
  <c r="BN176" i="3"/>
  <c r="OQ89" i="3"/>
  <c r="OQ5" i="3"/>
  <c r="OQ26" i="3"/>
  <c r="BN159" i="3"/>
  <c r="ON157" i="7" l="1"/>
  <c r="OM168" i="7"/>
  <c r="OR1" i="3"/>
  <c r="OR25" i="3"/>
  <c r="OR15" i="3"/>
  <c r="OQ145" i="3"/>
  <c r="OQ146" i="3" s="1"/>
  <c r="OQ150" i="3" s="1"/>
  <c r="BN104" i="6"/>
  <c r="BN21" i="6"/>
  <c r="BN34" i="6"/>
  <c r="OP75" i="6"/>
  <c r="ON4" i="6"/>
  <c r="ON5" i="6" s="1"/>
  <c r="OP82" i="6"/>
  <c r="NH146" i="3"/>
  <c r="NH150" i="3" s="1"/>
  <c r="NG174" i="3"/>
  <c r="NG67" i="6" s="1"/>
  <c r="OP186" i="3"/>
  <c r="OO73" i="3"/>
  <c r="OQ36" i="3"/>
  <c r="OQ39" i="3"/>
  <c r="OQ37" i="3"/>
  <c r="OQ33" i="3"/>
  <c r="OQ97" i="6" s="1"/>
  <c r="OQ30" i="3"/>
  <c r="OQ34" i="3"/>
  <c r="OQ38" i="3"/>
  <c r="OQ35" i="3"/>
  <c r="OQ31" i="3"/>
  <c r="OP101" i="3"/>
  <c r="OP105" i="3" s="1"/>
  <c r="OP28" i="6" s="1"/>
  <c r="OP112" i="3"/>
  <c r="OO77" i="3"/>
  <c r="OO78" i="3"/>
  <c r="OO76" i="3"/>
  <c r="OP135" i="3"/>
  <c r="OP151" i="3"/>
  <c r="OP31" i="6" s="1"/>
  <c r="OP50" i="6" s="1"/>
  <c r="OP157" i="3"/>
  <c r="OP185" i="3"/>
  <c r="OP143" i="3"/>
  <c r="OO72" i="3"/>
  <c r="OO74" i="3"/>
  <c r="OO98" i="6" s="1"/>
  <c r="OQ121" i="3"/>
  <c r="OQ122" i="3" s="1"/>
  <c r="OQ117" i="3"/>
  <c r="OQ102" i="3"/>
  <c r="OQ103" i="3" s="1"/>
  <c r="OQ126" i="3"/>
  <c r="OQ127" i="3" s="1"/>
  <c r="OO71" i="3"/>
  <c r="OP188" i="3"/>
  <c r="OP200" i="3" s="1"/>
  <c r="OO75" i="3"/>
  <c r="OO191" i="3" s="1"/>
  <c r="BN178" i="3"/>
  <c r="BN182" i="3" s="1"/>
  <c r="BN179" i="3"/>
  <c r="OO130" i="3"/>
  <c r="OO29" i="6" s="1"/>
  <c r="OP190" i="3"/>
  <c r="OP193" i="3" s="1"/>
  <c r="OO79" i="3"/>
  <c r="OO157" i="7" l="1"/>
  <c r="ON168" i="7"/>
  <c r="OR16" i="3"/>
  <c r="OR2" i="3"/>
  <c r="OR145" i="3" s="1"/>
  <c r="OR146" i="3" s="1"/>
  <c r="OR150" i="3" s="1"/>
  <c r="OR17" i="3"/>
  <c r="OR84" i="3"/>
  <c r="OR26" i="3"/>
  <c r="OR89" i="3"/>
  <c r="OR5" i="3"/>
  <c r="OR19" i="3"/>
  <c r="OP3" i="6"/>
  <c r="OO4" i="6"/>
  <c r="OO5" i="6" s="1"/>
  <c r="NH158" i="3"/>
  <c r="NH151" i="3"/>
  <c r="NH31" i="6" s="1"/>
  <c r="NH50" i="6" s="1"/>
  <c r="BN212" i="3"/>
  <c r="BN223" i="3" s="1"/>
  <c r="BN35" i="6" s="1"/>
  <c r="BN204" i="3"/>
  <c r="BN205" i="3" s="1"/>
  <c r="BO203" i="3" s="1"/>
  <c r="OQ62" i="3"/>
  <c r="OQ52" i="3"/>
  <c r="OQ4" i="3"/>
  <c r="OQ144" i="3"/>
  <c r="OQ60" i="3"/>
  <c r="OQ48" i="3"/>
  <c r="OQ142" i="3" s="1"/>
  <c r="OQ55" i="3"/>
  <c r="OQ189" i="3" s="1"/>
  <c r="OQ67" i="3"/>
  <c r="OQ66" i="3"/>
  <c r="OQ50" i="3"/>
  <c r="NI146" i="3"/>
  <c r="NI150" i="3" s="1"/>
  <c r="OQ49" i="3"/>
  <c r="OQ65" i="3"/>
  <c r="OQ64" i="3"/>
  <c r="OQ54" i="3"/>
  <c r="OQ156" i="3"/>
  <c r="OQ110" i="3"/>
  <c r="OQ118" i="3" s="1"/>
  <c r="OQ90" i="3"/>
  <c r="OQ94" i="3" s="1"/>
  <c r="OQ96" i="3" s="1"/>
  <c r="OQ61" i="3"/>
  <c r="OQ53" i="3"/>
  <c r="OP174" i="3"/>
  <c r="OP67" i="6" s="1"/>
  <c r="OQ192" i="3"/>
  <c r="OQ63" i="3"/>
  <c r="OQ51" i="3"/>
  <c r="OQ187" i="3" s="1"/>
  <c r="OO242" i="3"/>
  <c r="OP123" i="3"/>
  <c r="OP128" i="3"/>
  <c r="OQ136" i="3"/>
  <c r="OQ137" i="3" s="1"/>
  <c r="OQ149" i="3" s="1"/>
  <c r="OQ41" i="3"/>
  <c r="OQ42" i="3" s="1"/>
  <c r="OQ3" i="3" s="1"/>
  <c r="OQ47" i="3"/>
  <c r="OQ74" i="6" s="1"/>
  <c r="OQ59" i="3"/>
  <c r="OP241" i="3"/>
  <c r="OP157" i="7" l="1"/>
  <c r="OO168" i="7"/>
  <c r="OR102" i="3"/>
  <c r="OR103" i="3" s="1"/>
  <c r="OR117" i="3"/>
  <c r="OR121" i="3"/>
  <c r="OR122" i="3" s="1"/>
  <c r="OR126" i="3"/>
  <c r="OR127" i="3" s="1"/>
  <c r="OR31" i="3"/>
  <c r="OR34" i="3"/>
  <c r="OR38" i="3"/>
  <c r="OR30" i="3"/>
  <c r="OR33" i="3"/>
  <c r="OR4" i="3" s="1"/>
  <c r="OR35" i="3"/>
  <c r="OR37" i="3"/>
  <c r="OR39" i="3"/>
  <c r="OR94" i="3"/>
  <c r="OR96" i="3" s="1"/>
  <c r="OR118" i="3"/>
  <c r="OQ82" i="6"/>
  <c r="OQ75" i="6"/>
  <c r="NI158" i="3"/>
  <c r="NI151" i="3"/>
  <c r="NI31" i="6" s="1"/>
  <c r="NI50" i="6" s="1"/>
  <c r="NH174" i="3"/>
  <c r="NH67" i="6" s="1"/>
  <c r="OP76" i="3"/>
  <c r="OP77" i="3"/>
  <c r="OP78" i="3"/>
  <c r="OQ190" i="3"/>
  <c r="OQ193" i="3" s="1"/>
  <c r="OP79" i="3"/>
  <c r="OP74" i="3"/>
  <c r="OP98" i="6" s="1"/>
  <c r="OQ135" i="3"/>
  <c r="OQ186" i="3"/>
  <c r="OP73" i="3"/>
  <c r="OQ185" i="3"/>
  <c r="OQ143" i="3"/>
  <c r="OP72" i="3"/>
  <c r="BO207" i="3"/>
  <c r="OP71" i="3"/>
  <c r="OQ151" i="3"/>
  <c r="OQ31" i="6" s="1"/>
  <c r="OQ50" i="6" s="1"/>
  <c r="OQ157" i="3"/>
  <c r="OQ112" i="3"/>
  <c r="OQ101" i="3"/>
  <c r="OQ105" i="3" s="1"/>
  <c r="OQ28" i="6" s="1"/>
  <c r="OR97" i="6"/>
  <c r="OP130" i="3"/>
  <c r="OP29" i="6" s="1"/>
  <c r="OQ188" i="3"/>
  <c r="OQ200" i="3" s="1"/>
  <c r="OP75" i="3"/>
  <c r="OP191" i="3" s="1"/>
  <c r="OQ157" i="7" l="1"/>
  <c r="OP168" i="7"/>
  <c r="OR55" i="3"/>
  <c r="OR189" i="3" s="1"/>
  <c r="OR67" i="3"/>
  <c r="OR79" i="3" s="1"/>
  <c r="OR62" i="3"/>
  <c r="OR74" i="3" s="1"/>
  <c r="OR52" i="3"/>
  <c r="OR41" i="3"/>
  <c r="OR42" i="3" s="1"/>
  <c r="OR3" i="3" s="1"/>
  <c r="OR47" i="3"/>
  <c r="OR135" i="3" s="1"/>
  <c r="OR136" i="3"/>
  <c r="OR137" i="3" s="1"/>
  <c r="OR149" i="3" s="1"/>
  <c r="OR59" i="3"/>
  <c r="OR71" i="3" s="1"/>
  <c r="OR49" i="3"/>
  <c r="OR65" i="3"/>
  <c r="OR77" i="3" s="1"/>
  <c r="OR64" i="3"/>
  <c r="OR76" i="3" s="1"/>
  <c r="OR54" i="3"/>
  <c r="OR101" i="3"/>
  <c r="OR112" i="3"/>
  <c r="OR123" i="3" s="1"/>
  <c r="OR51" i="3"/>
  <c r="OR187" i="3" s="1"/>
  <c r="OR192" i="3"/>
  <c r="OR63" i="3"/>
  <c r="OR75" i="3" s="1"/>
  <c r="OR66" i="3"/>
  <c r="OR78" i="3" s="1"/>
  <c r="OR50" i="3"/>
  <c r="OR60" i="3"/>
  <c r="OR72" i="3" s="1"/>
  <c r="OR144" i="3"/>
  <c r="OR48" i="3"/>
  <c r="OR142" i="3" s="1"/>
  <c r="OR105" i="3"/>
  <c r="OR241" i="3" s="1"/>
  <c r="OP4" i="6"/>
  <c r="OP5" i="6" s="1"/>
  <c r="OQ3" i="6"/>
  <c r="NI174" i="3"/>
  <c r="NI67" i="6" s="1"/>
  <c r="OP242" i="3"/>
  <c r="OQ241" i="3"/>
  <c r="BO219" i="3"/>
  <c r="BO32" i="6" s="1"/>
  <c r="BO175" i="3"/>
  <c r="BO68" i="6" s="1"/>
  <c r="BO69" i="6" s="1"/>
  <c r="OQ128" i="3"/>
  <c r="OQ123" i="3"/>
  <c r="OQ174" i="3"/>
  <c r="OQ67" i="6" s="1"/>
  <c r="OR82" i="6"/>
  <c r="OR157" i="7" l="1"/>
  <c r="OR168" i="7" s="1"/>
  <c r="OQ168" i="7"/>
  <c r="OR74" i="6"/>
  <c r="OR128" i="3"/>
  <c r="OR188" i="3"/>
  <c r="OR200" i="3" s="1"/>
  <c r="OR130" i="3"/>
  <c r="OR242" i="3" s="1"/>
  <c r="OR143" i="3"/>
  <c r="OR185" i="3"/>
  <c r="OR151" i="3"/>
  <c r="OR174" i="3" s="1"/>
  <c r="OR157" i="3"/>
  <c r="OR190" i="3"/>
  <c r="OR193" i="3" s="1"/>
  <c r="BO71" i="6"/>
  <c r="BO72" i="6"/>
  <c r="BO78" i="6" s="1"/>
  <c r="OR75" i="6"/>
  <c r="NJ146" i="3"/>
  <c r="NJ150" i="3" s="1"/>
  <c r="OQ71" i="3"/>
  <c r="OQ79" i="3"/>
  <c r="BO159" i="3"/>
  <c r="OQ76" i="3"/>
  <c r="OQ74" i="3"/>
  <c r="OQ98" i="6" s="1"/>
  <c r="OQ72" i="3"/>
  <c r="OQ77" i="3"/>
  <c r="OQ73" i="3"/>
  <c r="OQ78" i="3"/>
  <c r="OQ75" i="3"/>
  <c r="OQ191" i="3" s="1"/>
  <c r="OR28" i="6"/>
  <c r="OR3" i="6" s="1"/>
  <c r="OQ130" i="3"/>
  <c r="OQ29" i="6" s="1"/>
  <c r="BO176" i="3"/>
  <c r="OR31" i="6" l="1"/>
  <c r="OR50" i="6" s="1"/>
  <c r="BO104" i="6"/>
  <c r="BO34" i="6"/>
  <c r="BO21" i="6"/>
  <c r="OQ4" i="6"/>
  <c r="OQ5" i="6" s="1"/>
  <c r="NJ158" i="3"/>
  <c r="NJ151" i="3"/>
  <c r="NJ31" i="6" s="1"/>
  <c r="NJ50" i="6" s="1"/>
  <c r="OQ242" i="3"/>
  <c r="BO179" i="3"/>
  <c r="BO178" i="3"/>
  <c r="BO182" i="3" s="1"/>
  <c r="OR67" i="6"/>
  <c r="OR191" i="3" l="1"/>
  <c r="NJ174" i="3"/>
  <c r="NJ67" i="6" s="1"/>
  <c r="NK146" i="3"/>
  <c r="NK150" i="3" s="1"/>
  <c r="OR29" i="6"/>
  <c r="BO212" i="3"/>
  <c r="BO223" i="3" s="1"/>
  <c r="BO35" i="6" s="1"/>
  <c r="BO204" i="3"/>
  <c r="BO205" i="3" s="1"/>
  <c r="BP203" i="3" s="1"/>
  <c r="OR98" i="6"/>
  <c r="OR4" i="6" l="1"/>
  <c r="OR5" i="6" s="1"/>
  <c r="NK158" i="3"/>
  <c r="NK151" i="3"/>
  <c r="NK31" i="6" s="1"/>
  <c r="NK50" i="6" s="1"/>
  <c r="BP207" i="3"/>
  <c r="NL146" i="3" l="1"/>
  <c r="NL150" i="3" s="1"/>
  <c r="J150" i="3" s="1"/>
  <c r="NK174" i="3"/>
  <c r="NK67" i="6" s="1"/>
  <c r="BP219" i="3"/>
  <c r="BP32" i="6" s="1"/>
  <c r="BP175" i="3"/>
  <c r="BP68" i="6" s="1"/>
  <c r="BP69" i="6" s="1"/>
  <c r="J97" i="6"/>
  <c r="I37" i="3"/>
  <c r="BP72" i="6" l="1"/>
  <c r="BP78" i="6" s="1"/>
  <c r="BP71" i="6"/>
  <c r="NL158" i="3"/>
  <c r="NM158" i="3" s="1"/>
  <c r="NN158" i="3" s="1"/>
  <c r="NO158" i="3" s="1"/>
  <c r="NP158" i="3" s="1"/>
  <c r="NQ158" i="3" s="1"/>
  <c r="NR158" i="3" s="1"/>
  <c r="NS158" i="3" s="1"/>
  <c r="NT158" i="3" s="1"/>
  <c r="NU158" i="3" s="1"/>
  <c r="NV158" i="3" s="1"/>
  <c r="NW158" i="3" s="1"/>
  <c r="NX158" i="3" s="1"/>
  <c r="NY158" i="3" s="1"/>
  <c r="NZ158" i="3" s="1"/>
  <c r="OA158" i="3" s="1"/>
  <c r="OB158" i="3" s="1"/>
  <c r="OC158" i="3" s="1"/>
  <c r="OD158" i="3" s="1"/>
  <c r="OE158" i="3" s="1"/>
  <c r="OF158" i="3" s="1"/>
  <c r="OG158" i="3" s="1"/>
  <c r="OH158" i="3" s="1"/>
  <c r="OI158" i="3" s="1"/>
  <c r="OJ158" i="3" s="1"/>
  <c r="OK158" i="3" s="1"/>
  <c r="OL158" i="3" s="1"/>
  <c r="OM158" i="3" s="1"/>
  <c r="ON158" i="3" s="1"/>
  <c r="OO158" i="3" s="1"/>
  <c r="OP158" i="3" s="1"/>
  <c r="OQ158" i="3" s="1"/>
  <c r="OR158" i="3" s="1"/>
  <c r="NL151" i="3"/>
  <c r="NL31" i="6" s="1"/>
  <c r="NL50" i="6" s="1"/>
  <c r="J50" i="3"/>
  <c r="I50" i="3" s="1"/>
  <c r="I39" i="3"/>
  <c r="J110" i="3"/>
  <c r="J82" i="6"/>
  <c r="J53" i="3"/>
  <c r="I53" i="3" s="1"/>
  <c r="I32" i="3"/>
  <c r="J54" i="3"/>
  <c r="I54" i="3" s="1"/>
  <c r="I36" i="3"/>
  <c r="BP176" i="3"/>
  <c r="J103" i="3"/>
  <c r="I30" i="3"/>
  <c r="BP159" i="3"/>
  <c r="I31" i="3"/>
  <c r="J52" i="3"/>
  <c r="I52" i="3" s="1"/>
  <c r="I33" i="3"/>
  <c r="I35" i="3"/>
  <c r="I34" i="3"/>
  <c r="J49" i="3"/>
  <c r="I49" i="3" s="1"/>
  <c r="I38" i="3"/>
  <c r="BP104" i="6" l="1"/>
  <c r="BP34" i="6"/>
  <c r="BP21" i="6"/>
  <c r="NL174" i="3"/>
  <c r="NL67" i="6" s="1"/>
  <c r="J62" i="3"/>
  <c r="J65" i="3"/>
  <c r="J185" i="3"/>
  <c r="J60" i="3"/>
  <c r="J47" i="3"/>
  <c r="I47" i="3" s="1"/>
  <c r="J186" i="3"/>
  <c r="J61" i="3"/>
  <c r="J48" i="3"/>
  <c r="I48" i="3" s="1"/>
  <c r="J90" i="3"/>
  <c r="J59" i="3"/>
  <c r="J63" i="3"/>
  <c r="J189" i="3"/>
  <c r="J55" i="3"/>
  <c r="I55" i="3" s="1"/>
  <c r="J149" i="3"/>
  <c r="J64" i="3"/>
  <c r="J187" i="3"/>
  <c r="J51" i="3"/>
  <c r="I51" i="3" s="1"/>
  <c r="J67" i="3"/>
  <c r="J66" i="3"/>
  <c r="BP178" i="3"/>
  <c r="BP182" i="3" s="1"/>
  <c r="BP179" i="3"/>
  <c r="J118" i="3"/>
  <c r="J98" i="6" l="1"/>
  <c r="J31" i="6"/>
  <c r="J77" i="3"/>
  <c r="J73" i="3"/>
  <c r="J78" i="3"/>
  <c r="J71" i="3"/>
  <c r="J76" i="3"/>
  <c r="J94" i="3"/>
  <c r="J188" i="3"/>
  <c r="J72" i="3"/>
  <c r="J79" i="3"/>
  <c r="J75" i="3"/>
  <c r="BP212" i="3"/>
  <c r="BP223" i="3" s="1"/>
  <c r="BP35" i="6" s="1"/>
  <c r="BP204" i="3"/>
  <c r="BP205" i="3" s="1"/>
  <c r="BQ203" i="3" s="1"/>
  <c r="J190" i="3"/>
  <c r="J74" i="3"/>
  <c r="I46" i="3"/>
  <c r="BQ207" i="3" l="1"/>
  <c r="J191" i="3"/>
  <c r="J96" i="3"/>
  <c r="E101" i="3" s="1"/>
  <c r="J101" i="3" l="1"/>
  <c r="J112" i="3"/>
  <c r="G112" i="3" s="1"/>
  <c r="J123" i="3"/>
  <c r="BQ219" i="3"/>
  <c r="BQ32" i="6" s="1"/>
  <c r="BQ175" i="3"/>
  <c r="BQ68" i="6" s="1"/>
  <c r="BQ69" i="6" s="1"/>
  <c r="BQ71" i="6" l="1"/>
  <c r="BQ72" i="6"/>
  <c r="BQ78" i="6" s="1"/>
  <c r="J28" i="6"/>
  <c r="BQ176" i="3"/>
  <c r="J128" i="3"/>
  <c r="BQ159" i="3"/>
  <c r="J105" i="3"/>
  <c r="J4" i="6" l="1"/>
  <c r="J29" i="6"/>
  <c r="J3" i="6"/>
  <c r="G3" i="6" s="1"/>
  <c r="BQ104" i="6"/>
  <c r="BQ34" i="6"/>
  <c r="BQ21" i="6"/>
  <c r="J241" i="3"/>
  <c r="J242" i="3"/>
  <c r="J130" i="3"/>
  <c r="K130" i="3" s="1"/>
  <c r="BQ179" i="3"/>
  <c r="BQ178" i="3"/>
  <c r="BQ182" i="3" s="1"/>
  <c r="J5" i="6" l="1"/>
  <c r="G5" i="6" s="1"/>
  <c r="G4" i="6"/>
  <c r="BQ212" i="3"/>
  <c r="BQ223" i="3" s="1"/>
  <c r="BQ35" i="6" s="1"/>
  <c r="BQ204" i="3"/>
  <c r="BQ205" i="3" s="1"/>
  <c r="BR203" i="3" s="1"/>
  <c r="BR207" i="3" l="1"/>
  <c r="BR219" i="3" l="1"/>
  <c r="BR32" i="6" s="1"/>
  <c r="BR175" i="3"/>
  <c r="BR68" i="6" s="1"/>
  <c r="BR69" i="6" s="1"/>
  <c r="BR72" i="6" l="1"/>
  <c r="BR78" i="6" s="1"/>
  <c r="BR71" i="6"/>
  <c r="BR176" i="3"/>
  <c r="BR159" i="3"/>
  <c r="BR104" i="6" l="1"/>
  <c r="BR34" i="6"/>
  <c r="BR21" i="6"/>
  <c r="BR179" i="3"/>
  <c r="BR178" i="3"/>
  <c r="BR182" i="3" s="1"/>
  <c r="BR212" i="3" l="1"/>
  <c r="BR223" i="3" s="1"/>
  <c r="BR35" i="6" s="1"/>
  <c r="BR204" i="3"/>
  <c r="BR205" i="3" s="1"/>
  <c r="BS203" i="3" s="1"/>
  <c r="BS207" i="3" l="1"/>
  <c r="BS219" i="3" l="1"/>
  <c r="BS32" i="6" s="1"/>
  <c r="BS175" i="3"/>
  <c r="BS68" i="6" s="1"/>
  <c r="BS69" i="6" s="1"/>
  <c r="BS72" i="6" l="1"/>
  <c r="BS78" i="6" s="1"/>
  <c r="BS71" i="6"/>
  <c r="BS176" i="3"/>
  <c r="BS159" i="3"/>
  <c r="BS104" i="6" l="1"/>
  <c r="BS34" i="6"/>
  <c r="BS21" i="6"/>
  <c r="BS178" i="3"/>
  <c r="BS182" i="3" s="1"/>
  <c r="BS179" i="3"/>
  <c r="BS212" i="3" l="1"/>
  <c r="BS223" i="3" s="1"/>
  <c r="BS35" i="6" s="1"/>
  <c r="BS204" i="3"/>
  <c r="BS205" i="3" s="1"/>
  <c r="BT203" i="3" s="1"/>
  <c r="BT207" i="3" l="1"/>
  <c r="BT219" i="3" l="1"/>
  <c r="BT32" i="6" s="1"/>
  <c r="BT175" i="3"/>
  <c r="BT68" i="6" s="1"/>
  <c r="BT69" i="6" s="1"/>
  <c r="BT72" i="6" l="1"/>
  <c r="BT78" i="6" s="1"/>
  <c r="BT71" i="6"/>
  <c r="BT176" i="3"/>
  <c r="BT159" i="3"/>
  <c r="BT104" i="6" l="1"/>
  <c r="BT34" i="6"/>
  <c r="BT21" i="6"/>
  <c r="BT179" i="3"/>
  <c r="BT178" i="3"/>
  <c r="BT182" i="3" s="1"/>
  <c r="BT212" i="3" l="1"/>
  <c r="BT223" i="3" s="1"/>
  <c r="BT35" i="6" s="1"/>
  <c r="BT204" i="3"/>
  <c r="BT205" i="3" s="1"/>
  <c r="BU203" i="3" s="1"/>
  <c r="BU207" i="3" l="1"/>
  <c r="BU219" i="3" l="1"/>
  <c r="BU32" i="6" s="1"/>
  <c r="BU175" i="3"/>
  <c r="BU68" i="6" s="1"/>
  <c r="BU69" i="6" s="1"/>
  <c r="BU71" i="6" l="1"/>
  <c r="BU72" i="6"/>
  <c r="BU78" i="6" s="1"/>
  <c r="BU176" i="3"/>
  <c r="BU159" i="3"/>
  <c r="BU104" i="6" l="1"/>
  <c r="BU21" i="6"/>
  <c r="BU34" i="6"/>
  <c r="BU178" i="3"/>
  <c r="BU182" i="3" s="1"/>
  <c r="BU179" i="3"/>
  <c r="BU212" i="3" l="1"/>
  <c r="BU223" i="3" s="1"/>
  <c r="BU35" i="6" s="1"/>
  <c r="BU204" i="3"/>
  <c r="BU205" i="3" s="1"/>
  <c r="BV203" i="3" s="1"/>
  <c r="BV207" i="3" l="1"/>
  <c r="BV219" i="3" l="1"/>
  <c r="BV32" i="6" s="1"/>
  <c r="BV175" i="3"/>
  <c r="BV68" i="6" s="1"/>
  <c r="BV69" i="6" s="1"/>
  <c r="BV71" i="6" l="1"/>
  <c r="BV72" i="6"/>
  <c r="BV78" i="6" s="1"/>
  <c r="BV176" i="3"/>
  <c r="BV159" i="3"/>
  <c r="BV104" i="6" l="1"/>
  <c r="BV21" i="6"/>
  <c r="BV34" i="6"/>
  <c r="BV178" i="3"/>
  <c r="BV182" i="3" s="1"/>
  <c r="BV179" i="3"/>
  <c r="BV204" i="3" l="1"/>
  <c r="BV205" i="3" s="1"/>
  <c r="BW203" i="3" s="1"/>
  <c r="BV212" i="3"/>
  <c r="BV223" i="3" s="1"/>
  <c r="BV35" i="6" s="1"/>
  <c r="BW207" i="3" l="1"/>
  <c r="BW219" i="3" l="1"/>
  <c r="BW32" i="6" s="1"/>
  <c r="BW175" i="3"/>
  <c r="BW68" i="6" s="1"/>
  <c r="BW69" i="6" s="1"/>
  <c r="BW71" i="6" l="1"/>
  <c r="BW72" i="6"/>
  <c r="BW78" i="6" s="1"/>
  <c r="BW176" i="3"/>
  <c r="BW159" i="3"/>
  <c r="BW104" i="6" l="1"/>
  <c r="BW34" i="6"/>
  <c r="BW21" i="6"/>
  <c r="BW179" i="3"/>
  <c r="BW178" i="3"/>
  <c r="BW182" i="3" s="1"/>
  <c r="BW204" i="3" l="1"/>
  <c r="BW205" i="3" s="1"/>
  <c r="BX203" i="3" s="1"/>
  <c r="BW212" i="3"/>
  <c r="BW223" i="3" s="1"/>
  <c r="BW35" i="6" s="1"/>
  <c r="BX207" i="3" l="1"/>
  <c r="BX219" i="3" l="1"/>
  <c r="BX32" i="6" s="1"/>
  <c r="BX175" i="3"/>
  <c r="BX68" i="6" s="1"/>
  <c r="BX69" i="6" s="1"/>
  <c r="BX72" i="6" l="1"/>
  <c r="BX78" i="6" s="1"/>
  <c r="BX71" i="6"/>
  <c r="BX176" i="3"/>
  <c r="BX159" i="3"/>
  <c r="BX104" i="6" l="1"/>
  <c r="BX34" i="6"/>
  <c r="BX21" i="6"/>
  <c r="BX179" i="3"/>
  <c r="BX178" i="3"/>
  <c r="BX182" i="3" s="1"/>
  <c r="BX212" i="3" l="1"/>
  <c r="BX223" i="3" s="1"/>
  <c r="BX35" i="6" s="1"/>
  <c r="BX204" i="3"/>
  <c r="BX205" i="3" s="1"/>
  <c r="BY203" i="3" s="1"/>
  <c r="BY207" i="3" l="1"/>
  <c r="BY219" i="3" l="1"/>
  <c r="BY32" i="6" s="1"/>
  <c r="BY175" i="3"/>
  <c r="BY68" i="6" s="1"/>
  <c r="BY69" i="6" s="1"/>
  <c r="BY71" i="6" l="1"/>
  <c r="BY72" i="6"/>
  <c r="BY78" i="6" s="1"/>
  <c r="BY176" i="3"/>
  <c r="BY159" i="3"/>
  <c r="BY104" i="6" l="1"/>
  <c r="BY34" i="6"/>
  <c r="BY21" i="6"/>
  <c r="BY179" i="3"/>
  <c r="BY178" i="3"/>
  <c r="BY182" i="3" s="1"/>
  <c r="BY204" i="3" l="1"/>
  <c r="BY205" i="3" s="1"/>
  <c r="BZ203" i="3" s="1"/>
  <c r="BY212" i="3"/>
  <c r="BY223" i="3" s="1"/>
  <c r="BY35" i="6" s="1"/>
  <c r="BZ207" i="3" l="1"/>
  <c r="BZ219" i="3" l="1"/>
  <c r="BZ32" i="6" s="1"/>
  <c r="BZ175" i="3"/>
  <c r="BZ68" i="6" s="1"/>
  <c r="BZ69" i="6" s="1"/>
  <c r="BZ72" i="6" l="1"/>
  <c r="BZ78" i="6" s="1"/>
  <c r="BZ71" i="6"/>
  <c r="BZ176" i="3"/>
  <c r="BZ159" i="3"/>
  <c r="BZ104" i="6" l="1"/>
  <c r="BZ34" i="6"/>
  <c r="BZ21" i="6"/>
  <c r="BZ179" i="3"/>
  <c r="BZ178" i="3"/>
  <c r="BZ182" i="3" s="1"/>
  <c r="BZ204" i="3" l="1"/>
  <c r="BZ205" i="3" s="1"/>
  <c r="CA203" i="3" s="1"/>
  <c r="BZ212" i="3"/>
  <c r="BZ223" i="3" s="1"/>
  <c r="BZ35" i="6" s="1"/>
  <c r="CA207" i="3" l="1"/>
  <c r="CA219" i="3" l="1"/>
  <c r="CA32" i="6" s="1"/>
  <c r="CA175" i="3"/>
  <c r="CA68" i="6" s="1"/>
  <c r="CA69" i="6" s="1"/>
  <c r="CA72" i="6" l="1"/>
  <c r="CA78" i="6" s="1"/>
  <c r="CA71" i="6"/>
  <c r="CA176" i="3"/>
  <c r="CA159" i="3"/>
  <c r="CA104" i="6" l="1"/>
  <c r="CA34" i="6"/>
  <c r="CA21" i="6"/>
  <c r="CA178" i="3"/>
  <c r="CA182" i="3" s="1"/>
  <c r="CA179" i="3"/>
  <c r="CA212" i="3" l="1"/>
  <c r="CA223" i="3" s="1"/>
  <c r="CA35" i="6" s="1"/>
  <c r="CA204" i="3"/>
  <c r="CA205" i="3" s="1"/>
  <c r="CB203" i="3" s="1"/>
  <c r="CB207" i="3" l="1"/>
  <c r="CB219" i="3" l="1"/>
  <c r="CB32" i="6" s="1"/>
  <c r="CB175" i="3"/>
  <c r="CB68" i="6" s="1"/>
  <c r="CB69" i="6" s="1"/>
  <c r="CB72" i="6" l="1"/>
  <c r="CB78" i="6" s="1"/>
  <c r="CB71" i="6"/>
  <c r="CB176" i="3"/>
  <c r="CB159" i="3"/>
  <c r="CB104" i="6" l="1"/>
  <c r="CB34" i="6"/>
  <c r="CB21" i="6"/>
  <c r="CB178" i="3"/>
  <c r="CB182" i="3" s="1"/>
  <c r="CB179" i="3"/>
  <c r="CB212" i="3" l="1"/>
  <c r="CB223" i="3" s="1"/>
  <c r="CB35" i="6" s="1"/>
  <c r="CB204" i="3"/>
  <c r="CB205" i="3" s="1"/>
  <c r="CC203" i="3" s="1"/>
  <c r="CC207" i="3" l="1"/>
  <c r="CC219" i="3" l="1"/>
  <c r="CC32" i="6" s="1"/>
  <c r="CC175" i="3"/>
  <c r="CC68" i="6" s="1"/>
  <c r="CC69" i="6" s="1"/>
  <c r="CC71" i="6" l="1"/>
  <c r="CC72" i="6"/>
  <c r="CC78" i="6" s="1"/>
  <c r="CC176" i="3"/>
  <c r="CC159" i="3"/>
  <c r="CC104" i="6" l="1"/>
  <c r="CC34" i="6"/>
  <c r="CC21" i="6"/>
  <c r="CC178" i="3"/>
  <c r="CC182" i="3" s="1"/>
  <c r="CC179" i="3"/>
  <c r="CC212" i="3" l="1"/>
  <c r="CC223" i="3" s="1"/>
  <c r="CC35" i="6" s="1"/>
  <c r="CC204" i="3"/>
  <c r="CC205" i="3" s="1"/>
  <c r="CD203" i="3" s="1"/>
  <c r="CD207" i="3" l="1"/>
  <c r="CD219" i="3" l="1"/>
  <c r="CD32" i="6" s="1"/>
  <c r="CD175" i="3"/>
  <c r="CD68" i="6" s="1"/>
  <c r="CD69" i="6" s="1"/>
  <c r="CD71" i="6" l="1"/>
  <c r="CD72" i="6"/>
  <c r="CD78" i="6" s="1"/>
  <c r="CD176" i="3"/>
  <c r="CD159" i="3"/>
  <c r="CD104" i="6" l="1"/>
  <c r="CD34" i="6"/>
  <c r="CD21" i="6"/>
  <c r="CD178" i="3"/>
  <c r="CD182" i="3" s="1"/>
  <c r="CD179" i="3"/>
  <c r="CD212" i="3" l="1"/>
  <c r="CD223" i="3" s="1"/>
  <c r="CD35" i="6" s="1"/>
  <c r="CD204" i="3"/>
  <c r="CD205" i="3" s="1"/>
  <c r="CE203" i="3" s="1"/>
  <c r="CE207" i="3" l="1"/>
  <c r="CE219" i="3" l="1"/>
  <c r="CE32" i="6" s="1"/>
  <c r="CE175" i="3"/>
  <c r="CE68" i="6" s="1"/>
  <c r="CE69" i="6" s="1"/>
  <c r="CE71" i="6" l="1"/>
  <c r="CE72" i="6"/>
  <c r="CE78" i="6" s="1"/>
  <c r="CE176" i="3"/>
  <c r="CE159" i="3"/>
  <c r="CE104" i="6" l="1"/>
  <c r="CE34" i="6"/>
  <c r="CE21" i="6"/>
  <c r="CE179" i="3"/>
  <c r="CE178" i="3"/>
  <c r="CE182" i="3" s="1"/>
  <c r="CE204" i="3" l="1"/>
  <c r="CE205" i="3" s="1"/>
  <c r="CF203" i="3" s="1"/>
  <c r="CE212" i="3"/>
  <c r="CE223" i="3" s="1"/>
  <c r="CE35" i="6" s="1"/>
  <c r="CF207" i="3" l="1"/>
  <c r="CF219" i="3" l="1"/>
  <c r="CF32" i="6" s="1"/>
  <c r="CF175" i="3"/>
  <c r="CF68" i="6" s="1"/>
  <c r="CF69" i="6" s="1"/>
  <c r="CF72" i="6" l="1"/>
  <c r="CF78" i="6" s="1"/>
  <c r="CF71" i="6"/>
  <c r="CF176" i="3"/>
  <c r="CF159" i="3"/>
  <c r="CF104" i="6" l="1"/>
  <c r="CF34" i="6"/>
  <c r="CF21" i="6"/>
  <c r="CF178" i="3"/>
  <c r="CF182" i="3" s="1"/>
  <c r="CF179" i="3"/>
  <c r="CF212" i="3" l="1"/>
  <c r="CF223" i="3" s="1"/>
  <c r="CF35" i="6" s="1"/>
  <c r="CF204" i="3"/>
  <c r="CF205" i="3" s="1"/>
  <c r="CG203" i="3" s="1"/>
  <c r="CG207" i="3" l="1"/>
  <c r="CG219" i="3" l="1"/>
  <c r="CG32" i="6" s="1"/>
  <c r="CG175" i="3"/>
  <c r="CG68" i="6" s="1"/>
  <c r="CG69" i="6" s="1"/>
  <c r="CG71" i="6" l="1"/>
  <c r="CG72" i="6"/>
  <c r="CG78" i="6" s="1"/>
  <c r="CG176" i="3"/>
  <c r="CG159" i="3"/>
  <c r="CG104" i="6" l="1"/>
  <c r="CG34" i="6"/>
  <c r="CG21" i="6"/>
  <c r="CG179" i="3"/>
  <c r="CG178" i="3"/>
  <c r="CG182" i="3" s="1"/>
  <c r="CG204" i="3" l="1"/>
  <c r="CG205" i="3" s="1"/>
  <c r="CH203" i="3" s="1"/>
  <c r="CG212" i="3"/>
  <c r="CG223" i="3" s="1"/>
  <c r="CG35" i="6" s="1"/>
  <c r="CH207" i="3" l="1"/>
  <c r="CH219" i="3" l="1"/>
  <c r="CH32" i="6" s="1"/>
  <c r="CH175" i="3"/>
  <c r="CH68" i="6" s="1"/>
  <c r="CH69" i="6" s="1"/>
  <c r="CH72" i="6" l="1"/>
  <c r="CH78" i="6" s="1"/>
  <c r="CH71" i="6"/>
  <c r="CH176" i="3"/>
  <c r="CH159" i="3"/>
  <c r="CH104" i="6" l="1"/>
  <c r="CH34" i="6"/>
  <c r="CH21" i="6"/>
  <c r="CH179" i="3"/>
  <c r="CH178" i="3"/>
  <c r="CH182" i="3" s="1"/>
  <c r="CH204" i="3" l="1"/>
  <c r="CH205" i="3" s="1"/>
  <c r="CI203" i="3" s="1"/>
  <c r="CH212" i="3"/>
  <c r="CH223" i="3" s="1"/>
  <c r="CH35" i="6" s="1"/>
  <c r="CI207" i="3" l="1"/>
  <c r="CI219" i="3" l="1"/>
  <c r="CI32" i="6" s="1"/>
  <c r="CI175" i="3"/>
  <c r="CI68" i="6" s="1"/>
  <c r="CI69" i="6" s="1"/>
  <c r="CI72" i="6" l="1"/>
  <c r="CI78" i="6" s="1"/>
  <c r="CI71" i="6"/>
  <c r="CI176" i="3"/>
  <c r="CI159" i="3"/>
  <c r="CI104" i="6" l="1"/>
  <c r="CI34" i="6"/>
  <c r="CI21" i="6"/>
  <c r="CI178" i="3"/>
  <c r="CI182" i="3" s="1"/>
  <c r="CI179" i="3"/>
  <c r="CI212" i="3" l="1"/>
  <c r="CI223" i="3" s="1"/>
  <c r="CI35" i="6" s="1"/>
  <c r="CI204" i="3"/>
  <c r="CI205" i="3" s="1"/>
  <c r="CJ203" i="3" s="1"/>
  <c r="CJ207" i="3" l="1"/>
  <c r="CJ219" i="3" l="1"/>
  <c r="CJ32" i="6" s="1"/>
  <c r="CJ175" i="3"/>
  <c r="CJ68" i="6" s="1"/>
  <c r="CJ69" i="6" s="1"/>
  <c r="CJ72" i="6" l="1"/>
  <c r="CJ78" i="6" s="1"/>
  <c r="CJ71" i="6"/>
  <c r="CJ176" i="3"/>
  <c r="CJ159" i="3"/>
  <c r="CJ104" i="6" l="1"/>
  <c r="CJ34" i="6"/>
  <c r="CJ21" i="6"/>
  <c r="CJ179" i="3"/>
  <c r="CJ178" i="3"/>
  <c r="CJ182" i="3" s="1"/>
  <c r="CJ212" i="3" l="1"/>
  <c r="CJ223" i="3" s="1"/>
  <c r="CJ35" i="6" s="1"/>
  <c r="CJ204" i="3"/>
  <c r="CJ205" i="3" s="1"/>
  <c r="CK203" i="3" s="1"/>
  <c r="CK207" i="3" l="1"/>
  <c r="CK219" i="3" l="1"/>
  <c r="CK32" i="6" s="1"/>
  <c r="CK175" i="3"/>
  <c r="CK68" i="6" s="1"/>
  <c r="CK69" i="6" s="1"/>
  <c r="CK71" i="6" l="1"/>
  <c r="CK72" i="6"/>
  <c r="CK78" i="6" s="1"/>
  <c r="CK176" i="3"/>
  <c r="CK159" i="3"/>
  <c r="CK104" i="6" l="1"/>
  <c r="CK34" i="6"/>
  <c r="CK21" i="6"/>
  <c r="CK178" i="3"/>
  <c r="CK182" i="3" s="1"/>
  <c r="CK179" i="3"/>
  <c r="CK212" i="3" l="1"/>
  <c r="CK223" i="3" s="1"/>
  <c r="CK35" i="6" s="1"/>
  <c r="CK204" i="3"/>
  <c r="CK205" i="3" s="1"/>
  <c r="CL203" i="3" s="1"/>
  <c r="CL207" i="3" l="1"/>
  <c r="CL219" i="3" l="1"/>
  <c r="CL32" i="6" s="1"/>
  <c r="CL175" i="3"/>
  <c r="CL68" i="6" s="1"/>
  <c r="CL69" i="6" s="1"/>
  <c r="CL71" i="6" l="1"/>
  <c r="CL72" i="6"/>
  <c r="CL78" i="6" s="1"/>
  <c r="CL176" i="3"/>
  <c r="CL159" i="3"/>
  <c r="CL104" i="6" l="1"/>
  <c r="CL21" i="6"/>
  <c r="CL34" i="6"/>
  <c r="CL178" i="3"/>
  <c r="CL182" i="3" s="1"/>
  <c r="CL179" i="3"/>
  <c r="CL212" i="3" l="1"/>
  <c r="CL223" i="3" s="1"/>
  <c r="CL35" i="6" s="1"/>
  <c r="CL204" i="3"/>
  <c r="CL205" i="3" s="1"/>
  <c r="CM203" i="3" s="1"/>
  <c r="CM207" i="3" l="1"/>
  <c r="CM219" i="3" l="1"/>
  <c r="CM32" i="6" s="1"/>
  <c r="CM175" i="3"/>
  <c r="CM68" i="6" s="1"/>
  <c r="CM69" i="6" s="1"/>
  <c r="CM71" i="6" l="1"/>
  <c r="CM72" i="6"/>
  <c r="CM78" i="6" s="1"/>
  <c r="CM176" i="3"/>
  <c r="CM159" i="3"/>
  <c r="CM104" i="6" l="1"/>
  <c r="CM34" i="6"/>
  <c r="CM21" i="6"/>
  <c r="CM179" i="3"/>
  <c r="CM178" i="3"/>
  <c r="CM182" i="3" s="1"/>
  <c r="CM212" i="3" l="1"/>
  <c r="CM223" i="3" s="1"/>
  <c r="CM35" i="6" s="1"/>
  <c r="CM204" i="3"/>
  <c r="CM205" i="3" s="1"/>
  <c r="CN203" i="3" s="1"/>
  <c r="CN207" i="3" l="1"/>
  <c r="CN219" i="3" l="1"/>
  <c r="CN32" i="6" s="1"/>
  <c r="CN175" i="3"/>
  <c r="CN68" i="6" s="1"/>
  <c r="CN69" i="6" s="1"/>
  <c r="CN72" i="6" l="1"/>
  <c r="CN78" i="6" s="1"/>
  <c r="CN71" i="6"/>
  <c r="CN176" i="3"/>
  <c r="CN159" i="3"/>
  <c r="CN104" i="6" l="1"/>
  <c r="CN34" i="6"/>
  <c r="CN21" i="6"/>
  <c r="CN178" i="3"/>
  <c r="CN182" i="3" s="1"/>
  <c r="CN179" i="3"/>
  <c r="CN212" i="3" l="1"/>
  <c r="CN223" i="3" s="1"/>
  <c r="CN35" i="6" s="1"/>
  <c r="CN204" i="3"/>
  <c r="CN205" i="3" s="1"/>
  <c r="CO203" i="3" s="1"/>
  <c r="CO207" i="3" l="1"/>
  <c r="CO219" i="3" l="1"/>
  <c r="CO32" i="6" s="1"/>
  <c r="CO175" i="3"/>
  <c r="CO68" i="6" s="1"/>
  <c r="CO69" i="6" s="1"/>
  <c r="CO71" i="6" l="1"/>
  <c r="CO72" i="6"/>
  <c r="CO78" i="6" s="1"/>
  <c r="CO176" i="3"/>
  <c r="CO159" i="3"/>
  <c r="CO104" i="6" l="1"/>
  <c r="CO34" i="6"/>
  <c r="CO21" i="6"/>
  <c r="CO179" i="3"/>
  <c r="CO178" i="3"/>
  <c r="CO182" i="3" s="1"/>
  <c r="CO212" i="3" l="1"/>
  <c r="CO223" i="3" s="1"/>
  <c r="CO35" i="6" s="1"/>
  <c r="CO204" i="3"/>
  <c r="CO205" i="3" s="1"/>
  <c r="CP203" i="3" s="1"/>
  <c r="CP207" i="3" l="1"/>
  <c r="CP219" i="3" l="1"/>
  <c r="CP32" i="6" s="1"/>
  <c r="CP175" i="3"/>
  <c r="CP68" i="6" s="1"/>
  <c r="CP69" i="6" s="1"/>
  <c r="CP72" i="6" l="1"/>
  <c r="CP78" i="6" s="1"/>
  <c r="CP71" i="6"/>
  <c r="CP176" i="3"/>
  <c r="CP159" i="3"/>
  <c r="CP104" i="6" l="1"/>
  <c r="CP34" i="6"/>
  <c r="CP21" i="6"/>
  <c r="CP179" i="3"/>
  <c r="CP178" i="3"/>
  <c r="CP182" i="3" s="1"/>
  <c r="CP204" i="3" l="1"/>
  <c r="CP205" i="3" s="1"/>
  <c r="CQ203" i="3" s="1"/>
  <c r="CP212" i="3"/>
  <c r="CP223" i="3" s="1"/>
  <c r="CP35" i="6" s="1"/>
  <c r="CQ207" i="3" l="1"/>
  <c r="CQ219" i="3" l="1"/>
  <c r="CQ32" i="6" s="1"/>
  <c r="CQ175" i="3"/>
  <c r="CQ68" i="6" s="1"/>
  <c r="CQ69" i="6" s="1"/>
  <c r="CQ72" i="6" l="1"/>
  <c r="CQ78" i="6" s="1"/>
  <c r="CQ71" i="6"/>
  <c r="CQ176" i="3"/>
  <c r="CQ159" i="3"/>
  <c r="CQ104" i="6" l="1"/>
  <c r="CQ34" i="6"/>
  <c r="CQ21" i="6"/>
  <c r="CQ178" i="3"/>
  <c r="CQ182" i="3" s="1"/>
  <c r="CQ179" i="3"/>
  <c r="CQ212" i="3" l="1"/>
  <c r="CQ223" i="3" s="1"/>
  <c r="CQ35" i="6" s="1"/>
  <c r="CQ204" i="3"/>
  <c r="CQ205" i="3" s="1"/>
  <c r="CR203" i="3" s="1"/>
  <c r="CR207" i="3" l="1"/>
  <c r="CR219" i="3" l="1"/>
  <c r="CR32" i="6" s="1"/>
  <c r="CR175" i="3"/>
  <c r="CR68" i="6" s="1"/>
  <c r="CR69" i="6" s="1"/>
  <c r="CR72" i="6" l="1"/>
  <c r="CR78" i="6" s="1"/>
  <c r="CR71" i="6"/>
  <c r="CR176" i="3"/>
  <c r="CR159" i="3"/>
  <c r="CR104" i="6" l="1"/>
  <c r="CR34" i="6"/>
  <c r="CR21" i="6"/>
  <c r="CR178" i="3"/>
  <c r="CR182" i="3" s="1"/>
  <c r="CR179" i="3"/>
  <c r="CR212" i="3" l="1"/>
  <c r="CR223" i="3" s="1"/>
  <c r="CR35" i="6" s="1"/>
  <c r="CR204" i="3"/>
  <c r="CR205" i="3" s="1"/>
  <c r="CS203" i="3" s="1"/>
  <c r="CS207" i="3" l="1"/>
  <c r="CS219" i="3" l="1"/>
  <c r="CS32" i="6" s="1"/>
  <c r="CS175" i="3"/>
  <c r="CS68" i="6" s="1"/>
  <c r="CS69" i="6" s="1"/>
  <c r="CS71" i="6" l="1"/>
  <c r="CS72" i="6"/>
  <c r="CS78" i="6" s="1"/>
  <c r="CS176" i="3"/>
  <c r="CS159" i="3"/>
  <c r="CS104" i="6" l="1"/>
  <c r="CS34" i="6"/>
  <c r="CS21" i="6"/>
  <c r="CS178" i="3"/>
  <c r="CS182" i="3" s="1"/>
  <c r="CS179" i="3"/>
  <c r="CS212" i="3" l="1"/>
  <c r="CS223" i="3" s="1"/>
  <c r="CS35" i="6" s="1"/>
  <c r="CS204" i="3"/>
  <c r="CS205" i="3" s="1"/>
  <c r="CT203" i="3" s="1"/>
  <c r="CT207" i="3" l="1"/>
  <c r="CT219" i="3" l="1"/>
  <c r="CT32" i="6" s="1"/>
  <c r="CT175" i="3"/>
  <c r="CT68" i="6" s="1"/>
  <c r="CT69" i="6" s="1"/>
  <c r="CT71" i="6" l="1"/>
  <c r="CT72" i="6"/>
  <c r="CT78" i="6" s="1"/>
  <c r="CT176" i="3"/>
  <c r="CT159" i="3"/>
  <c r="CT104" i="6" l="1"/>
  <c r="CT21" i="6"/>
  <c r="CT34" i="6"/>
  <c r="CT178" i="3"/>
  <c r="CT182" i="3" s="1"/>
  <c r="CT179" i="3"/>
  <c r="CT212" i="3" l="1"/>
  <c r="CT223" i="3" s="1"/>
  <c r="CT35" i="6" s="1"/>
  <c r="CT204" i="3"/>
  <c r="CT205" i="3" s="1"/>
  <c r="CU203" i="3" s="1"/>
  <c r="CU207" i="3" l="1"/>
  <c r="CU219" i="3" l="1"/>
  <c r="CU32" i="6" s="1"/>
  <c r="CU175" i="3"/>
  <c r="CU68" i="6" s="1"/>
  <c r="CU69" i="6" s="1"/>
  <c r="CU71" i="6" l="1"/>
  <c r="CU72" i="6"/>
  <c r="CU78" i="6" s="1"/>
  <c r="CU176" i="3"/>
  <c r="CU159" i="3"/>
  <c r="CU104" i="6" l="1"/>
  <c r="CU34" i="6"/>
  <c r="CU21" i="6"/>
  <c r="CU179" i="3"/>
  <c r="CU178" i="3"/>
  <c r="CU182" i="3" s="1"/>
  <c r="CU212" i="3" l="1"/>
  <c r="CU223" i="3" s="1"/>
  <c r="CU35" i="6" s="1"/>
  <c r="CU204" i="3"/>
  <c r="CU205" i="3" s="1"/>
  <c r="CV203" i="3" s="1"/>
  <c r="CV207" i="3" l="1"/>
  <c r="CV219" i="3" l="1"/>
  <c r="CV32" i="6" s="1"/>
  <c r="CV175" i="3"/>
  <c r="CV68" i="6" s="1"/>
  <c r="CV69" i="6" s="1"/>
  <c r="CV72" i="6" l="1"/>
  <c r="CV78" i="6" s="1"/>
  <c r="CV71" i="6"/>
  <c r="CV176" i="3"/>
  <c r="CV159" i="3"/>
  <c r="CV104" i="6" l="1"/>
  <c r="CV34" i="6"/>
  <c r="CV21" i="6"/>
  <c r="CV179" i="3"/>
  <c r="CV178" i="3"/>
  <c r="CV182" i="3" s="1"/>
  <c r="CV212" i="3" l="1"/>
  <c r="CV223" i="3" s="1"/>
  <c r="CV35" i="6" s="1"/>
  <c r="CV204" i="3"/>
  <c r="CV205" i="3" s="1"/>
  <c r="CW203" i="3" s="1"/>
  <c r="CW207" i="3" l="1"/>
  <c r="CW219" i="3" l="1"/>
  <c r="CW32" i="6" s="1"/>
  <c r="CW175" i="3"/>
  <c r="CW68" i="6" s="1"/>
  <c r="CW69" i="6" s="1"/>
  <c r="CW71" i="6" l="1"/>
  <c r="CW72" i="6"/>
  <c r="CW78" i="6" s="1"/>
  <c r="CW176" i="3"/>
  <c r="CW159" i="3"/>
  <c r="CW104" i="6" l="1"/>
  <c r="CW34" i="6"/>
  <c r="CW21" i="6"/>
  <c r="CW179" i="3"/>
  <c r="CW178" i="3"/>
  <c r="CW182" i="3" s="1"/>
  <c r="CW212" i="3" l="1"/>
  <c r="CW223" i="3" s="1"/>
  <c r="CW35" i="6" s="1"/>
  <c r="CW204" i="3"/>
  <c r="CW205" i="3" s="1"/>
  <c r="CX203" i="3" s="1"/>
  <c r="CX207" i="3" l="1"/>
  <c r="CX219" i="3" l="1"/>
  <c r="CX32" i="6" s="1"/>
  <c r="CX175" i="3"/>
  <c r="CX68" i="6" s="1"/>
  <c r="CX69" i="6" s="1"/>
  <c r="CX72" i="6" l="1"/>
  <c r="CX78" i="6" s="1"/>
  <c r="CX71" i="6"/>
  <c r="CX176" i="3"/>
  <c r="CX159" i="3"/>
  <c r="CX104" i="6" l="1"/>
  <c r="CX34" i="6"/>
  <c r="CX21" i="6"/>
  <c r="CX179" i="3"/>
  <c r="CX178" i="3"/>
  <c r="CX182" i="3" s="1"/>
  <c r="CX212" i="3" l="1"/>
  <c r="CX223" i="3" s="1"/>
  <c r="CX35" i="6" s="1"/>
  <c r="CX204" i="3"/>
  <c r="CX205" i="3" s="1"/>
  <c r="CY203" i="3" s="1"/>
  <c r="CY207" i="3" l="1"/>
  <c r="CY219" i="3" l="1"/>
  <c r="CY32" i="6" s="1"/>
  <c r="CY175" i="3"/>
  <c r="CY68" i="6" s="1"/>
  <c r="CY69" i="6" s="1"/>
  <c r="CY72" i="6" l="1"/>
  <c r="CY78" i="6" s="1"/>
  <c r="CY71" i="6"/>
  <c r="CY176" i="3"/>
  <c r="CY159" i="3"/>
  <c r="CY104" i="6" l="1"/>
  <c r="CY34" i="6"/>
  <c r="CY21" i="6"/>
  <c r="CY178" i="3"/>
  <c r="CY182" i="3" s="1"/>
  <c r="CY179" i="3"/>
  <c r="CY212" i="3" l="1"/>
  <c r="CY223" i="3" s="1"/>
  <c r="CY35" i="6" s="1"/>
  <c r="CY204" i="3"/>
  <c r="CY205" i="3" s="1"/>
  <c r="CZ203" i="3" s="1"/>
  <c r="CZ207" i="3" l="1"/>
  <c r="CZ219" i="3" l="1"/>
  <c r="CZ32" i="6" s="1"/>
  <c r="CZ175" i="3"/>
  <c r="CZ68" i="6" s="1"/>
  <c r="CZ69" i="6" s="1"/>
  <c r="CZ72" i="6" l="1"/>
  <c r="CZ78" i="6" s="1"/>
  <c r="CZ71" i="6"/>
  <c r="CZ176" i="3"/>
  <c r="CZ159" i="3"/>
  <c r="CZ104" i="6" l="1"/>
  <c r="CZ34" i="6"/>
  <c r="CZ21" i="6"/>
  <c r="CZ178" i="3"/>
  <c r="CZ182" i="3" s="1"/>
  <c r="CZ179" i="3"/>
  <c r="CZ212" i="3" l="1"/>
  <c r="CZ223" i="3" s="1"/>
  <c r="CZ35" i="6" s="1"/>
  <c r="CZ204" i="3"/>
  <c r="CZ205" i="3" s="1"/>
  <c r="DA203" i="3" s="1"/>
  <c r="DA207" i="3" l="1"/>
  <c r="DA219" i="3" l="1"/>
  <c r="DA32" i="6" s="1"/>
  <c r="DA175" i="3"/>
  <c r="DA68" i="6" s="1"/>
  <c r="DA69" i="6" s="1"/>
  <c r="DA71" i="6" l="1"/>
  <c r="DA72" i="6"/>
  <c r="DA78" i="6" s="1"/>
  <c r="DA176" i="3"/>
  <c r="DA159" i="3"/>
  <c r="DA104" i="6" l="1"/>
  <c r="DA21" i="6"/>
  <c r="DA34" i="6"/>
  <c r="DA178" i="3"/>
  <c r="DA182" i="3" s="1"/>
  <c r="DA179" i="3"/>
  <c r="DA212" i="3" l="1"/>
  <c r="DA223" i="3" s="1"/>
  <c r="DA35" i="6" s="1"/>
  <c r="DA204" i="3"/>
  <c r="DA205" i="3" s="1"/>
  <c r="DB203" i="3" s="1"/>
  <c r="DB207" i="3" l="1"/>
  <c r="DB219" i="3" l="1"/>
  <c r="DB32" i="6" s="1"/>
  <c r="DB175" i="3"/>
  <c r="DB68" i="6" s="1"/>
  <c r="DB69" i="6" s="1"/>
  <c r="DB71" i="6" l="1"/>
  <c r="DB72" i="6"/>
  <c r="DB78" i="6" s="1"/>
  <c r="DB176" i="3"/>
  <c r="DB159" i="3"/>
  <c r="DB104" i="6" l="1"/>
  <c r="DB21" i="6"/>
  <c r="DB34" i="6"/>
  <c r="DB178" i="3"/>
  <c r="DB182" i="3" s="1"/>
  <c r="DB179" i="3"/>
  <c r="DB204" i="3" l="1"/>
  <c r="DB205" i="3" s="1"/>
  <c r="DC203" i="3" s="1"/>
  <c r="DB212" i="3"/>
  <c r="DB223" i="3" s="1"/>
  <c r="DB35" i="6" s="1"/>
  <c r="DC207" i="3" l="1"/>
  <c r="DC219" i="3" l="1"/>
  <c r="DC32" i="6" s="1"/>
  <c r="DC175" i="3"/>
  <c r="DC68" i="6" s="1"/>
  <c r="DC69" i="6" s="1"/>
  <c r="DC71" i="6" l="1"/>
  <c r="DC72" i="6"/>
  <c r="DC78" i="6" s="1"/>
  <c r="DC176" i="3"/>
  <c r="DC159" i="3"/>
  <c r="DC104" i="6" l="1"/>
  <c r="DC34" i="6"/>
  <c r="DC21" i="6"/>
  <c r="DC179" i="3"/>
  <c r="DC178" i="3"/>
  <c r="DC182" i="3" s="1"/>
  <c r="DC204" i="3" l="1"/>
  <c r="DC205" i="3" s="1"/>
  <c r="DD203" i="3" s="1"/>
  <c r="DC212" i="3"/>
  <c r="DC223" i="3" s="1"/>
  <c r="DC35" i="6" s="1"/>
  <c r="DD207" i="3" l="1"/>
  <c r="DD219" i="3" l="1"/>
  <c r="DD32" i="6" s="1"/>
  <c r="DD175" i="3"/>
  <c r="DD68" i="6" s="1"/>
  <c r="DD69" i="6" s="1"/>
  <c r="DD72" i="6" l="1"/>
  <c r="DD78" i="6" s="1"/>
  <c r="DD71" i="6"/>
  <c r="DD176" i="3"/>
  <c r="DD159" i="3"/>
  <c r="DD104" i="6" l="1"/>
  <c r="DD34" i="6"/>
  <c r="DD21" i="6"/>
  <c r="DD178" i="3"/>
  <c r="DD182" i="3" s="1"/>
  <c r="DD179" i="3"/>
  <c r="DD212" i="3" l="1"/>
  <c r="DD223" i="3" s="1"/>
  <c r="DD35" i="6" s="1"/>
  <c r="DD204" i="3"/>
  <c r="DD205" i="3" s="1"/>
  <c r="DE203" i="3" s="1"/>
  <c r="DE207" i="3" l="1"/>
  <c r="DE219" i="3" l="1"/>
  <c r="DE32" i="6" s="1"/>
  <c r="DE175" i="3"/>
  <c r="DE68" i="6" s="1"/>
  <c r="DE69" i="6" s="1"/>
  <c r="DE71" i="6" l="1"/>
  <c r="DE72" i="6"/>
  <c r="DE78" i="6" s="1"/>
  <c r="DE176" i="3"/>
  <c r="DE159" i="3"/>
  <c r="DE104" i="6" l="1"/>
  <c r="DE34" i="6"/>
  <c r="DE21" i="6"/>
  <c r="DE179" i="3"/>
  <c r="DE178" i="3"/>
  <c r="DE182" i="3" s="1"/>
  <c r="DE204" i="3" l="1"/>
  <c r="DE205" i="3" s="1"/>
  <c r="DF203" i="3" s="1"/>
  <c r="DE212" i="3"/>
  <c r="DE223" i="3" s="1"/>
  <c r="DE35" i="6" s="1"/>
  <c r="DF207" i="3" l="1"/>
  <c r="DF219" i="3" l="1"/>
  <c r="DF32" i="6" s="1"/>
  <c r="DF175" i="3"/>
  <c r="DF68" i="6" s="1"/>
  <c r="DF69" i="6" s="1"/>
  <c r="DF72" i="6" l="1"/>
  <c r="DF78" i="6" s="1"/>
  <c r="DF71" i="6"/>
  <c r="DF176" i="3"/>
  <c r="DF159" i="3"/>
  <c r="DF104" i="6" l="1"/>
  <c r="DF34" i="6"/>
  <c r="DF21" i="6"/>
  <c r="DF179" i="3"/>
  <c r="DF178" i="3"/>
  <c r="DF182" i="3" s="1"/>
  <c r="DF204" i="3" l="1"/>
  <c r="DF205" i="3" s="1"/>
  <c r="DG203" i="3" s="1"/>
  <c r="DF212" i="3"/>
  <c r="DF223" i="3" s="1"/>
  <c r="DF35" i="6" s="1"/>
  <c r="DG207" i="3" l="1"/>
  <c r="DG219" i="3" l="1"/>
  <c r="DG32" i="6" s="1"/>
  <c r="DG175" i="3"/>
  <c r="DG68" i="6" s="1"/>
  <c r="DG69" i="6" s="1"/>
  <c r="DG72" i="6" l="1"/>
  <c r="DG78" i="6" s="1"/>
  <c r="DG71" i="6"/>
  <c r="DG176" i="3"/>
  <c r="DG159" i="3"/>
  <c r="DG104" i="6" l="1"/>
  <c r="DG34" i="6"/>
  <c r="DG21" i="6"/>
  <c r="DG178" i="3"/>
  <c r="DG182" i="3" s="1"/>
  <c r="DG179" i="3"/>
  <c r="DG212" i="3" l="1"/>
  <c r="DG223" i="3" s="1"/>
  <c r="DG35" i="6" s="1"/>
  <c r="DG204" i="3"/>
  <c r="DG205" i="3" s="1"/>
  <c r="DH203" i="3" s="1"/>
  <c r="DH207" i="3" l="1"/>
  <c r="DH219" i="3" l="1"/>
  <c r="DH32" i="6" s="1"/>
  <c r="DH175" i="3"/>
  <c r="DH68" i="6" s="1"/>
  <c r="DH69" i="6" s="1"/>
  <c r="DH72" i="6" l="1"/>
  <c r="DH78" i="6" s="1"/>
  <c r="DH71" i="6"/>
  <c r="DH176" i="3"/>
  <c r="DH159" i="3"/>
  <c r="DH104" i="6" l="1"/>
  <c r="DH34" i="6"/>
  <c r="DH21" i="6"/>
  <c r="DH179" i="3"/>
  <c r="DH178" i="3"/>
  <c r="DH182" i="3" s="1"/>
  <c r="DH212" i="3" l="1"/>
  <c r="DH223" i="3" s="1"/>
  <c r="DH35" i="6" s="1"/>
  <c r="DH204" i="3"/>
  <c r="DH205" i="3" s="1"/>
  <c r="DI203" i="3" s="1"/>
  <c r="DI207" i="3" l="1"/>
  <c r="DI219" i="3" l="1"/>
  <c r="DI32" i="6" s="1"/>
  <c r="DI175" i="3"/>
  <c r="DI68" i="6" s="1"/>
  <c r="DI69" i="6" s="1"/>
  <c r="DI71" i="6" l="1"/>
  <c r="DI72" i="6"/>
  <c r="DI78" i="6" s="1"/>
  <c r="DI176" i="3"/>
  <c r="DI159" i="3"/>
  <c r="DI104" i="6" l="1"/>
  <c r="DI34" i="6"/>
  <c r="DI21" i="6"/>
  <c r="DI178" i="3"/>
  <c r="DI182" i="3" s="1"/>
  <c r="DI179" i="3"/>
  <c r="DI212" i="3" l="1"/>
  <c r="DI223" i="3" s="1"/>
  <c r="DI35" i="6" s="1"/>
  <c r="DI204" i="3"/>
  <c r="DI205" i="3" s="1"/>
  <c r="DJ203" i="3" s="1"/>
  <c r="DJ207" i="3" l="1"/>
  <c r="DJ219" i="3" l="1"/>
  <c r="DJ32" i="6" s="1"/>
  <c r="DJ175" i="3"/>
  <c r="DJ68" i="6" s="1"/>
  <c r="DJ69" i="6" s="1"/>
  <c r="DJ71" i="6" l="1"/>
  <c r="DJ72" i="6"/>
  <c r="DJ78" i="6" s="1"/>
  <c r="DJ176" i="3"/>
  <c r="DJ159" i="3"/>
  <c r="DJ104" i="6" l="1"/>
  <c r="DJ34" i="6"/>
  <c r="DJ21" i="6"/>
  <c r="DJ178" i="3"/>
  <c r="DJ182" i="3" s="1"/>
  <c r="DJ179" i="3"/>
  <c r="DJ212" i="3" l="1"/>
  <c r="DJ223" i="3" s="1"/>
  <c r="DJ35" i="6" s="1"/>
  <c r="DJ204" i="3"/>
  <c r="DJ205" i="3" s="1"/>
  <c r="DK203" i="3" s="1"/>
  <c r="DK207" i="3" l="1"/>
  <c r="DK219" i="3" l="1"/>
  <c r="DK32" i="6" s="1"/>
  <c r="DK175" i="3"/>
  <c r="DK68" i="6" s="1"/>
  <c r="DK69" i="6" s="1"/>
  <c r="DK71" i="6" l="1"/>
  <c r="DK72" i="6"/>
  <c r="DK78" i="6" s="1"/>
  <c r="DK176" i="3"/>
  <c r="DK159" i="3"/>
  <c r="DK104" i="6" l="1"/>
  <c r="DK34" i="6"/>
  <c r="DK21" i="6"/>
  <c r="DK179" i="3"/>
  <c r="DK178" i="3"/>
  <c r="DK182" i="3" s="1"/>
  <c r="DK204" i="3" l="1"/>
  <c r="DK205" i="3" s="1"/>
  <c r="DL203" i="3" s="1"/>
  <c r="DK212" i="3"/>
  <c r="DK223" i="3" s="1"/>
  <c r="DK35" i="6" s="1"/>
  <c r="DL207" i="3" l="1"/>
  <c r="DL219" i="3" l="1"/>
  <c r="DL32" i="6" s="1"/>
  <c r="DL175" i="3"/>
  <c r="DL68" i="6" s="1"/>
  <c r="DL69" i="6" s="1"/>
  <c r="DL71" i="6" l="1"/>
  <c r="DL72" i="6"/>
  <c r="DL78" i="6" s="1"/>
  <c r="DL176" i="3"/>
  <c r="DL159" i="3"/>
  <c r="DL104" i="6" l="1"/>
  <c r="DL34" i="6"/>
  <c r="DL21" i="6"/>
  <c r="DL178" i="3"/>
  <c r="DL182" i="3" s="1"/>
  <c r="DL179" i="3"/>
  <c r="DL212" i="3" l="1"/>
  <c r="DL223" i="3" s="1"/>
  <c r="DL35" i="6" s="1"/>
  <c r="DL204" i="3"/>
  <c r="DL205" i="3" s="1"/>
  <c r="DM203" i="3" s="1"/>
  <c r="DM207" i="3" l="1"/>
  <c r="DM219" i="3" l="1"/>
  <c r="DM32" i="6" s="1"/>
  <c r="DM175" i="3"/>
  <c r="DM68" i="6" s="1"/>
  <c r="DM69" i="6" s="1"/>
  <c r="DM71" i="6" l="1"/>
  <c r="DM72" i="6"/>
  <c r="DM78" i="6" s="1"/>
  <c r="DM176" i="3"/>
  <c r="DM159" i="3"/>
  <c r="DM104" i="6" l="1"/>
  <c r="DM34" i="6"/>
  <c r="DM21" i="6"/>
  <c r="DM179" i="3"/>
  <c r="DM178" i="3"/>
  <c r="DM182" i="3" s="1"/>
  <c r="DM204" i="3" l="1"/>
  <c r="DM205" i="3" s="1"/>
  <c r="DN203" i="3" s="1"/>
  <c r="DM212" i="3"/>
  <c r="DM223" i="3" s="1"/>
  <c r="DM35" i="6" s="1"/>
  <c r="DN207" i="3" l="1"/>
  <c r="DN219" i="3" l="1"/>
  <c r="DN32" i="6" s="1"/>
  <c r="DN175" i="3"/>
  <c r="DN68" i="6" s="1"/>
  <c r="DN69" i="6" s="1"/>
  <c r="DN72" i="6" l="1"/>
  <c r="DN78" i="6" s="1"/>
  <c r="DN71" i="6"/>
  <c r="DN176" i="3"/>
  <c r="DN159" i="3"/>
  <c r="DN104" i="6" l="1"/>
  <c r="DN34" i="6"/>
  <c r="DN21" i="6"/>
  <c r="DN179" i="3"/>
  <c r="DN178" i="3"/>
  <c r="DN182" i="3" s="1"/>
  <c r="DN204" i="3" l="1"/>
  <c r="DN205" i="3" s="1"/>
  <c r="DO203" i="3" s="1"/>
  <c r="DN212" i="3"/>
  <c r="DN223" i="3" s="1"/>
  <c r="DN35" i="6" s="1"/>
  <c r="DO207" i="3" l="1"/>
  <c r="DO219" i="3" l="1"/>
  <c r="DO32" i="6" s="1"/>
  <c r="DO175" i="3"/>
  <c r="DO68" i="6" s="1"/>
  <c r="DO69" i="6" s="1"/>
  <c r="DO72" i="6" l="1"/>
  <c r="DO78" i="6" s="1"/>
  <c r="DO71" i="6"/>
  <c r="DO176" i="3"/>
  <c r="DO159" i="3"/>
  <c r="DO104" i="6" l="1"/>
  <c r="DO34" i="6"/>
  <c r="DO21" i="6"/>
  <c r="DO178" i="3"/>
  <c r="DO182" i="3" s="1"/>
  <c r="DO179" i="3"/>
  <c r="DO212" i="3" l="1"/>
  <c r="DO223" i="3" s="1"/>
  <c r="DO35" i="6" s="1"/>
  <c r="DO204" i="3"/>
  <c r="DO205" i="3" s="1"/>
  <c r="DP203" i="3" s="1"/>
  <c r="DP207" i="3" l="1"/>
  <c r="DP219" i="3" l="1"/>
  <c r="DP32" i="6" s="1"/>
  <c r="DP175" i="3"/>
  <c r="DP68" i="6" s="1"/>
  <c r="DP69" i="6" s="1"/>
  <c r="DP72" i="6" l="1"/>
  <c r="DP78" i="6" s="1"/>
  <c r="DP71" i="6"/>
  <c r="DP176" i="3"/>
  <c r="DP159" i="3"/>
  <c r="DP104" i="6" l="1"/>
  <c r="DP34" i="6"/>
  <c r="DP21" i="6"/>
  <c r="DP178" i="3"/>
  <c r="DP182" i="3" s="1"/>
  <c r="DP179" i="3"/>
  <c r="DP212" i="3" l="1"/>
  <c r="DP223" i="3" s="1"/>
  <c r="DP35" i="6" s="1"/>
  <c r="DP204" i="3"/>
  <c r="DP205" i="3" s="1"/>
  <c r="DQ203" i="3" s="1"/>
  <c r="DQ207" i="3" l="1"/>
  <c r="DQ219" i="3" l="1"/>
  <c r="DQ32" i="6" s="1"/>
  <c r="DQ175" i="3"/>
  <c r="DQ68" i="6" s="1"/>
  <c r="DQ69" i="6" s="1"/>
  <c r="DQ71" i="6" l="1"/>
  <c r="DQ72" i="6"/>
  <c r="DQ78" i="6" s="1"/>
  <c r="DQ176" i="3"/>
  <c r="DQ159" i="3"/>
  <c r="DQ104" i="6" l="1"/>
  <c r="DQ34" i="6"/>
  <c r="DQ21" i="6"/>
  <c r="DQ178" i="3"/>
  <c r="DQ182" i="3" s="1"/>
  <c r="DQ179" i="3"/>
  <c r="DQ212" i="3" l="1"/>
  <c r="DQ223" i="3" s="1"/>
  <c r="DQ35" i="6" s="1"/>
  <c r="DQ204" i="3"/>
  <c r="DQ205" i="3" s="1"/>
  <c r="DR203" i="3" s="1"/>
  <c r="DR207" i="3" l="1"/>
  <c r="DR219" i="3" l="1"/>
  <c r="DR32" i="6" s="1"/>
  <c r="DR175" i="3"/>
  <c r="DR68" i="6" s="1"/>
  <c r="DR69" i="6" s="1"/>
  <c r="DR71" i="6" l="1"/>
  <c r="DR72" i="6"/>
  <c r="DR78" i="6" s="1"/>
  <c r="DR176" i="3"/>
  <c r="DR159" i="3"/>
  <c r="DR104" i="6" l="1"/>
  <c r="DR21" i="6"/>
  <c r="DR34" i="6"/>
  <c r="DR178" i="3"/>
  <c r="DR182" i="3" s="1"/>
  <c r="DR179" i="3"/>
  <c r="DR212" i="3" l="1"/>
  <c r="DR223" i="3" s="1"/>
  <c r="DR35" i="6" s="1"/>
  <c r="DR204" i="3"/>
  <c r="DR205" i="3" s="1"/>
  <c r="DS203" i="3" s="1"/>
  <c r="DS207" i="3" l="1"/>
  <c r="DS219" i="3" l="1"/>
  <c r="DS32" i="6" s="1"/>
  <c r="DS175" i="3"/>
  <c r="DS68" i="6" s="1"/>
  <c r="DS69" i="6" s="1"/>
  <c r="DS71" i="6" l="1"/>
  <c r="DS72" i="6"/>
  <c r="DS78" i="6" s="1"/>
  <c r="DS176" i="3"/>
  <c r="DS159" i="3"/>
  <c r="DS104" i="6" l="1"/>
  <c r="DS34" i="6"/>
  <c r="DS21" i="6"/>
  <c r="DS179" i="3"/>
  <c r="DS178" i="3"/>
  <c r="DS182" i="3" s="1"/>
  <c r="DS212" i="3" l="1"/>
  <c r="DS223" i="3" s="1"/>
  <c r="DS35" i="6" s="1"/>
  <c r="DS204" i="3"/>
  <c r="DS205" i="3" s="1"/>
  <c r="DT203" i="3" s="1"/>
  <c r="DT207" i="3" l="1"/>
  <c r="DT219" i="3" l="1"/>
  <c r="DT32" i="6" s="1"/>
  <c r="DT175" i="3"/>
  <c r="DT68" i="6" s="1"/>
  <c r="DT69" i="6" s="1"/>
  <c r="DT71" i="6" l="1"/>
  <c r="DT72" i="6"/>
  <c r="DT78" i="6" s="1"/>
  <c r="DT176" i="3"/>
  <c r="DT159" i="3"/>
  <c r="DT104" i="6" l="1"/>
  <c r="DT34" i="6"/>
  <c r="DT21" i="6"/>
  <c r="DT179" i="3"/>
  <c r="DT178" i="3"/>
  <c r="DT182" i="3" s="1"/>
  <c r="DT212" i="3" l="1"/>
  <c r="DT223" i="3" s="1"/>
  <c r="DT35" i="6" s="1"/>
  <c r="DT204" i="3"/>
  <c r="DT205" i="3" s="1"/>
  <c r="DU203" i="3" s="1"/>
  <c r="DU207" i="3" l="1"/>
  <c r="DU219" i="3" l="1"/>
  <c r="DU32" i="6" s="1"/>
  <c r="DU175" i="3"/>
  <c r="DU68" i="6" s="1"/>
  <c r="DU69" i="6" s="1"/>
  <c r="DU71" i="6" l="1"/>
  <c r="DU72" i="6"/>
  <c r="DU78" i="6" s="1"/>
  <c r="DU176" i="3"/>
  <c r="DU159" i="3"/>
  <c r="DU104" i="6" l="1"/>
  <c r="DU34" i="6"/>
  <c r="DU21" i="6"/>
  <c r="DU179" i="3"/>
  <c r="DU178" i="3"/>
  <c r="DU182" i="3" s="1"/>
  <c r="DU212" i="3" l="1"/>
  <c r="DU223" i="3" s="1"/>
  <c r="DU35" i="6" s="1"/>
  <c r="DU204" i="3"/>
  <c r="DU205" i="3" s="1"/>
  <c r="DV203" i="3" s="1"/>
  <c r="DV207" i="3" l="1"/>
  <c r="DV219" i="3" l="1"/>
  <c r="DV32" i="6" s="1"/>
  <c r="DV175" i="3"/>
  <c r="DV68" i="6" s="1"/>
  <c r="DV69" i="6" s="1"/>
  <c r="DV72" i="6" l="1"/>
  <c r="DV78" i="6" s="1"/>
  <c r="DV71" i="6"/>
  <c r="DV176" i="3"/>
  <c r="DV159" i="3"/>
  <c r="DV104" i="6" l="1"/>
  <c r="DV34" i="6"/>
  <c r="DV21" i="6"/>
  <c r="DV179" i="3"/>
  <c r="DV178" i="3"/>
  <c r="DV182" i="3" s="1"/>
  <c r="DV204" i="3" l="1"/>
  <c r="DV205" i="3" s="1"/>
  <c r="DW203" i="3" s="1"/>
  <c r="DV212" i="3"/>
  <c r="DV223" i="3" s="1"/>
  <c r="DV35" i="6" s="1"/>
  <c r="DW207" i="3" l="1"/>
  <c r="DW219" i="3" l="1"/>
  <c r="DW32" i="6" s="1"/>
  <c r="DW175" i="3"/>
  <c r="DW68" i="6" s="1"/>
  <c r="DW69" i="6" s="1"/>
  <c r="DW72" i="6" l="1"/>
  <c r="DW78" i="6" s="1"/>
  <c r="DW71" i="6"/>
  <c r="DW176" i="3"/>
  <c r="DW159" i="3"/>
  <c r="DW104" i="6" l="1"/>
  <c r="DW34" i="6"/>
  <c r="DW21" i="6"/>
  <c r="DW178" i="3"/>
  <c r="DW182" i="3" s="1"/>
  <c r="DW179" i="3"/>
  <c r="DW212" i="3" l="1"/>
  <c r="DW223" i="3" s="1"/>
  <c r="DW35" i="6" s="1"/>
  <c r="DW204" i="3"/>
  <c r="DW205" i="3" s="1"/>
  <c r="DX203" i="3" s="1"/>
  <c r="DX207" i="3" l="1"/>
  <c r="DX219" i="3" l="1"/>
  <c r="DX32" i="6" s="1"/>
  <c r="DX175" i="3"/>
  <c r="DX68" i="6" s="1"/>
  <c r="DX69" i="6" s="1"/>
  <c r="DX72" i="6" l="1"/>
  <c r="DX78" i="6" s="1"/>
  <c r="DX71" i="6"/>
  <c r="DX176" i="3"/>
  <c r="DX159" i="3"/>
  <c r="DX104" i="6" l="1"/>
  <c r="DX34" i="6"/>
  <c r="DX21" i="6"/>
  <c r="DX179" i="3"/>
  <c r="DX178" i="3"/>
  <c r="DX182" i="3" s="1"/>
  <c r="DX212" i="3" l="1"/>
  <c r="DX223" i="3" s="1"/>
  <c r="DX35" i="6" s="1"/>
  <c r="DX204" i="3"/>
  <c r="DX205" i="3" s="1"/>
  <c r="DY203" i="3" s="1"/>
  <c r="DY207" i="3" l="1"/>
  <c r="DY219" i="3" l="1"/>
  <c r="DY32" i="6" s="1"/>
  <c r="DY175" i="3"/>
  <c r="DY68" i="6" s="1"/>
  <c r="DY69" i="6" s="1"/>
  <c r="DY71" i="6" l="1"/>
  <c r="DY72" i="6"/>
  <c r="DY78" i="6" s="1"/>
  <c r="DY176" i="3"/>
  <c r="DY159" i="3"/>
  <c r="DY104" i="6" l="1"/>
  <c r="DY34" i="6"/>
  <c r="DY21" i="6"/>
  <c r="DY178" i="3"/>
  <c r="DY182" i="3" s="1"/>
  <c r="DY179" i="3"/>
  <c r="DY212" i="3" l="1"/>
  <c r="DY223" i="3" s="1"/>
  <c r="DY35" i="6" s="1"/>
  <c r="DY204" i="3"/>
  <c r="DY205" i="3" s="1"/>
  <c r="DZ203" i="3" s="1"/>
  <c r="DZ207" i="3" l="1"/>
  <c r="DZ219" i="3" l="1"/>
  <c r="DZ32" i="6" s="1"/>
  <c r="DZ175" i="3"/>
  <c r="DZ68" i="6" s="1"/>
  <c r="DZ69" i="6" s="1"/>
  <c r="DZ71" i="6" l="1"/>
  <c r="DZ72" i="6"/>
  <c r="DZ78" i="6" s="1"/>
  <c r="DZ176" i="3"/>
  <c r="DZ159" i="3"/>
  <c r="DZ104" i="6" l="1"/>
  <c r="DZ21" i="6"/>
  <c r="DZ34" i="6"/>
  <c r="DZ178" i="3"/>
  <c r="DZ182" i="3" s="1"/>
  <c r="DZ179" i="3"/>
  <c r="DZ212" i="3" l="1"/>
  <c r="DZ223" i="3" s="1"/>
  <c r="DZ35" i="6" s="1"/>
  <c r="DZ204" i="3"/>
  <c r="DZ205" i="3" s="1"/>
  <c r="EA203" i="3" s="1"/>
  <c r="EA207" i="3" l="1"/>
  <c r="EA219" i="3" l="1"/>
  <c r="EA32" i="6" s="1"/>
  <c r="EA175" i="3"/>
  <c r="EA68" i="6" s="1"/>
  <c r="EA69" i="6" s="1"/>
  <c r="EA71" i="6" l="1"/>
  <c r="EA72" i="6"/>
  <c r="EA78" i="6" s="1"/>
  <c r="EA176" i="3"/>
  <c r="EA159" i="3"/>
  <c r="EA104" i="6" l="1"/>
  <c r="EA34" i="6"/>
  <c r="EA21" i="6"/>
  <c r="EA179" i="3"/>
  <c r="EA178" i="3"/>
  <c r="EA182" i="3" s="1"/>
  <c r="EA212" i="3" l="1"/>
  <c r="EA223" i="3" s="1"/>
  <c r="EA35" i="6" s="1"/>
  <c r="EA204" i="3"/>
  <c r="EA205" i="3" s="1"/>
  <c r="EB203" i="3" s="1"/>
  <c r="EB207" i="3" l="1"/>
  <c r="EB219" i="3" l="1"/>
  <c r="EB32" i="6" s="1"/>
  <c r="EB175" i="3"/>
  <c r="EB68" i="6" s="1"/>
  <c r="EB69" i="6" s="1"/>
  <c r="EB71" i="6" l="1"/>
  <c r="EB72" i="6"/>
  <c r="EB78" i="6" s="1"/>
  <c r="EB176" i="3"/>
  <c r="EB159" i="3"/>
  <c r="EB104" i="6" l="1"/>
  <c r="EB34" i="6"/>
  <c r="EB21" i="6"/>
  <c r="EB178" i="3"/>
  <c r="EB182" i="3" s="1"/>
  <c r="EB179" i="3"/>
  <c r="EB212" i="3" l="1"/>
  <c r="EB223" i="3" s="1"/>
  <c r="EB35" i="6" s="1"/>
  <c r="EB204" i="3"/>
  <c r="EB205" i="3" s="1"/>
  <c r="EC203" i="3" s="1"/>
  <c r="EC207" i="3" l="1"/>
  <c r="EC219" i="3" l="1"/>
  <c r="EC32" i="6" s="1"/>
  <c r="EC175" i="3"/>
  <c r="EC68" i="6" s="1"/>
  <c r="EC69" i="6" s="1"/>
  <c r="EC71" i="6" l="1"/>
  <c r="EC72" i="6"/>
  <c r="EC78" i="6" s="1"/>
  <c r="EC176" i="3"/>
  <c r="EC159" i="3"/>
  <c r="EC104" i="6" l="1"/>
  <c r="EC34" i="6"/>
  <c r="EC21" i="6"/>
  <c r="EC179" i="3"/>
  <c r="EC178" i="3"/>
  <c r="EC182" i="3" s="1"/>
  <c r="EC212" i="3" l="1"/>
  <c r="EC223" i="3" s="1"/>
  <c r="EC35" i="6" s="1"/>
  <c r="EC204" i="3"/>
  <c r="EC205" i="3" s="1"/>
  <c r="ED203" i="3" s="1"/>
  <c r="ED207" i="3" l="1"/>
  <c r="ED219" i="3" l="1"/>
  <c r="ED32" i="6" s="1"/>
  <c r="ED175" i="3"/>
  <c r="ED68" i="6" s="1"/>
  <c r="ED69" i="6" s="1"/>
  <c r="ED72" i="6" l="1"/>
  <c r="ED78" i="6" s="1"/>
  <c r="ED71" i="6"/>
  <c r="ED176" i="3"/>
  <c r="ED159" i="3"/>
  <c r="ED104" i="6" l="1"/>
  <c r="ED34" i="6"/>
  <c r="ED21" i="6"/>
  <c r="ED179" i="3"/>
  <c r="ED178" i="3"/>
  <c r="ED182" i="3" s="1"/>
  <c r="ED212" i="3" l="1"/>
  <c r="ED223" i="3" s="1"/>
  <c r="ED35" i="6" s="1"/>
  <c r="ED204" i="3"/>
  <c r="ED205" i="3" s="1"/>
  <c r="EE203" i="3" s="1"/>
  <c r="EE207" i="3" l="1"/>
  <c r="EE219" i="3" l="1"/>
  <c r="EE32" i="6" s="1"/>
  <c r="EE175" i="3"/>
  <c r="EE68" i="6" s="1"/>
  <c r="EE69" i="6" s="1"/>
  <c r="EE72" i="6" l="1"/>
  <c r="EE78" i="6" s="1"/>
  <c r="EE71" i="6"/>
  <c r="EE176" i="3"/>
  <c r="EE159" i="3"/>
  <c r="EE104" i="6" l="1"/>
  <c r="EE34" i="6"/>
  <c r="EE21" i="6"/>
  <c r="EE178" i="3"/>
  <c r="EE182" i="3" s="1"/>
  <c r="EE179" i="3"/>
  <c r="EE212" i="3" l="1"/>
  <c r="EE223" i="3" s="1"/>
  <c r="EE35" i="6" s="1"/>
  <c r="EE204" i="3"/>
  <c r="EE205" i="3" s="1"/>
  <c r="EF203" i="3" s="1"/>
  <c r="EF207" i="3" l="1"/>
  <c r="EF219" i="3" l="1"/>
  <c r="EF32" i="6" s="1"/>
  <c r="EF175" i="3"/>
  <c r="EF68" i="6" s="1"/>
  <c r="EF69" i="6" s="1"/>
  <c r="EF72" i="6" l="1"/>
  <c r="EF78" i="6" s="1"/>
  <c r="EF71" i="6"/>
  <c r="EF176" i="3"/>
  <c r="EF159" i="3"/>
  <c r="EF104" i="6" l="1"/>
  <c r="EF34" i="6"/>
  <c r="EF21" i="6"/>
  <c r="EF179" i="3"/>
  <c r="EF178" i="3"/>
  <c r="EF182" i="3" s="1"/>
  <c r="EF212" i="3" l="1"/>
  <c r="EF223" i="3" s="1"/>
  <c r="EF35" i="6" s="1"/>
  <c r="EF204" i="3"/>
  <c r="EF205" i="3" s="1"/>
  <c r="EG203" i="3" s="1"/>
  <c r="EG207" i="3" l="1"/>
  <c r="EG219" i="3" l="1"/>
  <c r="EG32" i="6" s="1"/>
  <c r="EG175" i="3"/>
  <c r="EG68" i="6" s="1"/>
  <c r="EG69" i="6" s="1"/>
  <c r="EG71" i="6" l="1"/>
  <c r="EG72" i="6"/>
  <c r="EG78" i="6" s="1"/>
  <c r="EG176" i="3"/>
  <c r="EG159" i="3"/>
  <c r="EG104" i="6" l="1"/>
  <c r="EG21" i="6"/>
  <c r="EG34" i="6"/>
  <c r="EG178" i="3"/>
  <c r="EG182" i="3" s="1"/>
  <c r="EG179" i="3"/>
  <c r="EG212" i="3" l="1"/>
  <c r="EG223" i="3" s="1"/>
  <c r="EG35" i="6" s="1"/>
  <c r="EG204" i="3"/>
  <c r="EG205" i="3" s="1"/>
  <c r="EH203" i="3" s="1"/>
  <c r="EH207" i="3" l="1"/>
  <c r="EH219" i="3" l="1"/>
  <c r="EH32" i="6" s="1"/>
  <c r="EH175" i="3"/>
  <c r="EH68" i="6" s="1"/>
  <c r="EH69" i="6" s="1"/>
  <c r="EH71" i="6" l="1"/>
  <c r="EH72" i="6"/>
  <c r="EH78" i="6" s="1"/>
  <c r="EH176" i="3"/>
  <c r="EH159" i="3"/>
  <c r="EH104" i="6" l="1"/>
  <c r="EH21" i="6"/>
  <c r="EH34" i="6"/>
  <c r="EH178" i="3"/>
  <c r="EH182" i="3" s="1"/>
  <c r="EH179" i="3"/>
  <c r="EH204" i="3" l="1"/>
  <c r="EH205" i="3" s="1"/>
  <c r="EI203" i="3" s="1"/>
  <c r="EH212" i="3"/>
  <c r="EH223" i="3" s="1"/>
  <c r="EH35" i="6" s="1"/>
  <c r="EI207" i="3" l="1"/>
  <c r="EI219" i="3" l="1"/>
  <c r="EI32" i="6" s="1"/>
  <c r="EI175" i="3"/>
  <c r="EI68" i="6" s="1"/>
  <c r="EI69" i="6" s="1"/>
  <c r="EI71" i="6" l="1"/>
  <c r="EI72" i="6"/>
  <c r="EI78" i="6" s="1"/>
  <c r="EI176" i="3"/>
  <c r="EI159" i="3"/>
  <c r="EI104" i="6" l="1"/>
  <c r="EI34" i="6"/>
  <c r="EI21" i="6"/>
  <c r="EI179" i="3"/>
  <c r="EI178" i="3"/>
  <c r="EI182" i="3" s="1"/>
  <c r="EI204" i="3" l="1"/>
  <c r="EI205" i="3" s="1"/>
  <c r="EJ203" i="3" s="1"/>
  <c r="EI212" i="3"/>
  <c r="EI223" i="3" s="1"/>
  <c r="EI35" i="6" s="1"/>
  <c r="EJ207" i="3" l="1"/>
  <c r="EJ219" i="3" l="1"/>
  <c r="EJ32" i="6" s="1"/>
  <c r="EJ175" i="3"/>
  <c r="EJ68" i="6" s="1"/>
  <c r="EJ69" i="6" s="1"/>
  <c r="EJ71" i="6" l="1"/>
  <c r="EJ72" i="6"/>
  <c r="EJ78" i="6" s="1"/>
  <c r="EJ176" i="3"/>
  <c r="EJ159" i="3"/>
  <c r="EJ104" i="6" l="1"/>
  <c r="EJ34" i="6"/>
  <c r="EJ21" i="6"/>
  <c r="EJ179" i="3"/>
  <c r="EJ178" i="3"/>
  <c r="EJ182" i="3" s="1"/>
  <c r="EJ212" i="3" l="1"/>
  <c r="EJ223" i="3" s="1"/>
  <c r="EJ35" i="6" s="1"/>
  <c r="EJ204" i="3"/>
  <c r="EJ205" i="3" s="1"/>
  <c r="EK203" i="3" s="1"/>
  <c r="EK207" i="3" l="1"/>
  <c r="EK219" i="3" l="1"/>
  <c r="EK32" i="6" s="1"/>
  <c r="EK175" i="3"/>
  <c r="EK68" i="6" s="1"/>
  <c r="EK69" i="6" s="1"/>
  <c r="EK71" i="6" l="1"/>
  <c r="EK72" i="6"/>
  <c r="EK78" i="6" s="1"/>
  <c r="EK176" i="3"/>
  <c r="EK159" i="3"/>
  <c r="EK104" i="6" l="1"/>
  <c r="EK34" i="6"/>
  <c r="EK21" i="6"/>
  <c r="EK179" i="3"/>
  <c r="EK178" i="3"/>
  <c r="EK182" i="3" s="1"/>
  <c r="EK204" i="3" l="1"/>
  <c r="EK205" i="3" s="1"/>
  <c r="EL203" i="3" s="1"/>
  <c r="EK212" i="3"/>
  <c r="EK223" i="3" s="1"/>
  <c r="EK35" i="6" s="1"/>
  <c r="EL207" i="3" l="1"/>
  <c r="EL219" i="3" l="1"/>
  <c r="EL32" i="6" s="1"/>
  <c r="EL175" i="3"/>
  <c r="EL68" i="6" s="1"/>
  <c r="EL69" i="6" s="1"/>
  <c r="EL72" i="6" l="1"/>
  <c r="EL78" i="6" s="1"/>
  <c r="EL71" i="6"/>
  <c r="EL176" i="3"/>
  <c r="EL159" i="3"/>
  <c r="EL104" i="6" l="1"/>
  <c r="EL34" i="6"/>
  <c r="EL21" i="6"/>
  <c r="EL179" i="3"/>
  <c r="EL178" i="3"/>
  <c r="EL182" i="3" s="1"/>
  <c r="EL204" i="3" l="1"/>
  <c r="EL205" i="3" s="1"/>
  <c r="EM203" i="3" s="1"/>
  <c r="EL212" i="3"/>
  <c r="EL223" i="3" s="1"/>
  <c r="EL35" i="6" s="1"/>
  <c r="EM207" i="3" l="1"/>
  <c r="EM219" i="3" l="1"/>
  <c r="EM32" i="6" s="1"/>
  <c r="EM175" i="3"/>
  <c r="EM68" i="6" s="1"/>
  <c r="EM69" i="6" s="1"/>
  <c r="EM72" i="6" l="1"/>
  <c r="EM78" i="6" s="1"/>
  <c r="EM71" i="6"/>
  <c r="EM176" i="3"/>
  <c r="EM159" i="3"/>
  <c r="EM104" i="6" l="1"/>
  <c r="EM34" i="6"/>
  <c r="EM21" i="6"/>
  <c r="EM178" i="3"/>
  <c r="EM182" i="3" s="1"/>
  <c r="EM179" i="3"/>
  <c r="EM212" i="3" l="1"/>
  <c r="EM223" i="3" s="1"/>
  <c r="EM35" i="6" s="1"/>
  <c r="EM204" i="3"/>
  <c r="EM205" i="3" s="1"/>
  <c r="EN203" i="3" s="1"/>
  <c r="EN207" i="3" l="1"/>
  <c r="EN219" i="3" l="1"/>
  <c r="EN32" i="6" s="1"/>
  <c r="EN175" i="3"/>
  <c r="EN68" i="6" s="1"/>
  <c r="EN69" i="6" s="1"/>
  <c r="EN72" i="6" l="1"/>
  <c r="EN78" i="6" s="1"/>
  <c r="EN71" i="6"/>
  <c r="EN176" i="3"/>
  <c r="EN159" i="3"/>
  <c r="EN104" i="6" l="1"/>
  <c r="EN34" i="6"/>
  <c r="EN21" i="6"/>
  <c r="EN178" i="3"/>
  <c r="EN182" i="3" s="1"/>
  <c r="EN179" i="3"/>
  <c r="EN212" i="3" l="1"/>
  <c r="EN223" i="3" s="1"/>
  <c r="EN35" i="6" s="1"/>
  <c r="EN204" i="3"/>
  <c r="EN205" i="3" s="1"/>
  <c r="EO203" i="3" s="1"/>
  <c r="EO207" i="3" l="1"/>
  <c r="EO219" i="3" l="1"/>
  <c r="EO32" i="6" s="1"/>
  <c r="EO175" i="3"/>
  <c r="EO68" i="6" s="1"/>
  <c r="EO69" i="6" s="1"/>
  <c r="EO71" i="6" l="1"/>
  <c r="EO72" i="6"/>
  <c r="EO78" i="6" s="1"/>
  <c r="EO176" i="3"/>
  <c r="EO159" i="3"/>
  <c r="EO104" i="6" l="1"/>
  <c r="EO34" i="6"/>
  <c r="EO21" i="6"/>
  <c r="EO178" i="3"/>
  <c r="EO182" i="3" s="1"/>
  <c r="EO179" i="3"/>
  <c r="EO212" i="3" l="1"/>
  <c r="EO223" i="3" s="1"/>
  <c r="EO35" i="6" s="1"/>
  <c r="EO204" i="3"/>
  <c r="EO205" i="3" s="1"/>
  <c r="EP203" i="3" s="1"/>
  <c r="EP207" i="3" l="1"/>
  <c r="EP219" i="3" l="1"/>
  <c r="EP32" i="6" s="1"/>
  <c r="EP175" i="3"/>
  <c r="EP68" i="6" s="1"/>
  <c r="EP69" i="6" s="1"/>
  <c r="EP71" i="6" l="1"/>
  <c r="EP72" i="6"/>
  <c r="EP78" i="6" s="1"/>
  <c r="EP176" i="3"/>
  <c r="EP159" i="3"/>
  <c r="EP104" i="6" l="1"/>
  <c r="EP34" i="6"/>
  <c r="EP21" i="6"/>
  <c r="EP178" i="3"/>
  <c r="EP182" i="3" s="1"/>
  <c r="EP179" i="3"/>
  <c r="EP212" i="3" l="1"/>
  <c r="EP223" i="3" s="1"/>
  <c r="EP35" i="6" s="1"/>
  <c r="EP204" i="3"/>
  <c r="EP205" i="3" s="1"/>
  <c r="EQ203" i="3" s="1"/>
  <c r="EQ207" i="3" l="1"/>
  <c r="EQ219" i="3" l="1"/>
  <c r="EQ32" i="6" s="1"/>
  <c r="EQ175" i="3"/>
  <c r="EQ68" i="6" s="1"/>
  <c r="EQ69" i="6" s="1"/>
  <c r="EQ71" i="6" l="1"/>
  <c r="EQ72" i="6"/>
  <c r="EQ78" i="6" s="1"/>
  <c r="EQ176" i="3"/>
  <c r="EQ159" i="3"/>
  <c r="EQ104" i="6" l="1"/>
  <c r="EQ34" i="6"/>
  <c r="EQ21" i="6"/>
  <c r="EQ179" i="3"/>
  <c r="EQ178" i="3"/>
  <c r="EQ182" i="3" s="1"/>
  <c r="EQ204" i="3" l="1"/>
  <c r="EQ205" i="3" s="1"/>
  <c r="ER203" i="3" s="1"/>
  <c r="EQ212" i="3"/>
  <c r="EQ223" i="3" s="1"/>
  <c r="EQ35" i="6" s="1"/>
  <c r="ER207" i="3" l="1"/>
  <c r="ER219" i="3" l="1"/>
  <c r="ER32" i="6" s="1"/>
  <c r="ER175" i="3"/>
  <c r="ER68" i="6" s="1"/>
  <c r="ER69" i="6" s="1"/>
  <c r="ER71" i="6" l="1"/>
  <c r="ER72" i="6"/>
  <c r="ER78" i="6" s="1"/>
  <c r="ER176" i="3"/>
  <c r="ER159" i="3"/>
  <c r="ER104" i="6" l="1"/>
  <c r="ER34" i="6"/>
  <c r="ER21" i="6"/>
  <c r="ER178" i="3"/>
  <c r="ER182" i="3" s="1"/>
  <c r="ER179" i="3"/>
  <c r="ER212" i="3" l="1"/>
  <c r="ER223" i="3" s="1"/>
  <c r="ER35" i="6" s="1"/>
  <c r="ER204" i="3"/>
  <c r="ER205" i="3" s="1"/>
  <c r="ES203" i="3" s="1"/>
  <c r="ES207" i="3" l="1"/>
  <c r="ES219" i="3" l="1"/>
  <c r="ES32" i="6" s="1"/>
  <c r="ES175" i="3"/>
  <c r="ES68" i="6" s="1"/>
  <c r="ES69" i="6" s="1"/>
  <c r="ES71" i="6" l="1"/>
  <c r="ES72" i="6"/>
  <c r="ES78" i="6" s="1"/>
  <c r="ES176" i="3"/>
  <c r="ES159" i="3"/>
  <c r="ES104" i="6" l="1"/>
  <c r="ES34" i="6"/>
  <c r="ES21" i="6"/>
  <c r="ES179" i="3"/>
  <c r="ES178" i="3"/>
  <c r="ES182" i="3" s="1"/>
  <c r="ES204" i="3" l="1"/>
  <c r="ES205" i="3" s="1"/>
  <c r="ET203" i="3" s="1"/>
  <c r="ES212" i="3"/>
  <c r="ES223" i="3" s="1"/>
  <c r="ES35" i="6" s="1"/>
  <c r="ET207" i="3" l="1"/>
  <c r="ET219" i="3" l="1"/>
  <c r="ET32" i="6" s="1"/>
  <c r="ET175" i="3"/>
  <c r="ET68" i="6" s="1"/>
  <c r="ET69" i="6" s="1"/>
  <c r="ET72" i="6" l="1"/>
  <c r="ET78" i="6" s="1"/>
  <c r="ET71" i="6"/>
  <c r="ET176" i="3"/>
  <c r="ET159" i="3"/>
  <c r="ET104" i="6" l="1"/>
  <c r="ET34" i="6"/>
  <c r="ET21" i="6"/>
  <c r="ET179" i="3"/>
  <c r="ET178" i="3"/>
  <c r="ET182" i="3" s="1"/>
  <c r="ET204" i="3" l="1"/>
  <c r="ET205" i="3" s="1"/>
  <c r="EU203" i="3" s="1"/>
  <c r="ET212" i="3"/>
  <c r="ET223" i="3" s="1"/>
  <c r="ET35" i="6" s="1"/>
  <c r="EU207" i="3" l="1"/>
  <c r="EU219" i="3" l="1"/>
  <c r="EU32" i="6" s="1"/>
  <c r="EU175" i="3"/>
  <c r="EU68" i="6" s="1"/>
  <c r="EU69" i="6" s="1"/>
  <c r="EU72" i="6" l="1"/>
  <c r="EU78" i="6" s="1"/>
  <c r="EU71" i="6"/>
  <c r="EU176" i="3"/>
  <c r="EU159" i="3"/>
  <c r="EU104" i="6" l="1"/>
  <c r="EU34" i="6"/>
  <c r="EU21" i="6"/>
  <c r="EU178" i="3"/>
  <c r="EU182" i="3" s="1"/>
  <c r="EU179" i="3"/>
  <c r="EU212" i="3" l="1"/>
  <c r="EU223" i="3" s="1"/>
  <c r="EU35" i="6" s="1"/>
  <c r="EU204" i="3"/>
  <c r="EU205" i="3" s="1"/>
  <c r="EV203" i="3" s="1"/>
  <c r="EV207" i="3" l="1"/>
  <c r="EV219" i="3" l="1"/>
  <c r="EV32" i="6" s="1"/>
  <c r="EV175" i="3"/>
  <c r="EV68" i="6" s="1"/>
  <c r="EV69" i="6" s="1"/>
  <c r="EV72" i="6" l="1"/>
  <c r="EV78" i="6" s="1"/>
  <c r="EV71" i="6"/>
  <c r="EV176" i="3"/>
  <c r="EV159" i="3"/>
  <c r="EV104" i="6" l="1"/>
  <c r="EV34" i="6"/>
  <c r="EV21" i="6"/>
  <c r="EV179" i="3"/>
  <c r="EV178" i="3"/>
  <c r="EV182" i="3" s="1"/>
  <c r="EV212" i="3" l="1"/>
  <c r="EV223" i="3" s="1"/>
  <c r="EV35" i="6" s="1"/>
  <c r="EV204" i="3"/>
  <c r="EV205" i="3" s="1"/>
  <c r="EW203" i="3" s="1"/>
  <c r="EW207" i="3" l="1"/>
  <c r="EW219" i="3" l="1"/>
  <c r="EW32" i="6" s="1"/>
  <c r="EW175" i="3"/>
  <c r="EW68" i="6" s="1"/>
  <c r="EW69" i="6" s="1"/>
  <c r="EW71" i="6" l="1"/>
  <c r="EW72" i="6"/>
  <c r="EW78" i="6" s="1"/>
  <c r="EW176" i="3"/>
  <c r="EW159" i="3"/>
  <c r="EW104" i="6" l="1"/>
  <c r="EW34" i="6"/>
  <c r="EW21" i="6"/>
  <c r="EW178" i="3"/>
  <c r="EW182" i="3" s="1"/>
  <c r="EW179" i="3"/>
  <c r="EW212" i="3" l="1"/>
  <c r="EW223" i="3" s="1"/>
  <c r="EW35" i="6" s="1"/>
  <c r="EW204" i="3"/>
  <c r="EW205" i="3" s="1"/>
  <c r="EX203" i="3" s="1"/>
  <c r="EX207" i="3" l="1"/>
  <c r="EX219" i="3" l="1"/>
  <c r="EX32" i="6" s="1"/>
  <c r="EX175" i="3"/>
  <c r="EX68" i="6" s="1"/>
  <c r="EX69" i="6" s="1"/>
  <c r="EX71" i="6" l="1"/>
  <c r="EX72" i="6"/>
  <c r="EX78" i="6" s="1"/>
  <c r="EX176" i="3"/>
  <c r="EX159" i="3"/>
  <c r="EX104" i="6" l="1"/>
  <c r="EX21" i="6"/>
  <c r="EX34" i="6"/>
  <c r="EX178" i="3"/>
  <c r="EX182" i="3" s="1"/>
  <c r="EX179" i="3"/>
  <c r="EX212" i="3" l="1"/>
  <c r="EX223" i="3" s="1"/>
  <c r="EX35" i="6" s="1"/>
  <c r="EX204" i="3"/>
  <c r="EX205" i="3" s="1"/>
  <c r="EY203" i="3" s="1"/>
  <c r="EY207" i="3" l="1"/>
  <c r="EY219" i="3" l="1"/>
  <c r="EY32" i="6" s="1"/>
  <c r="EY175" i="3"/>
  <c r="EY68" i="6" s="1"/>
  <c r="EY69" i="6" s="1"/>
  <c r="EY71" i="6" l="1"/>
  <c r="EY72" i="6"/>
  <c r="EY78" i="6" s="1"/>
  <c r="EY176" i="3"/>
  <c r="EY159" i="3"/>
  <c r="EY104" i="6" l="1"/>
  <c r="EY34" i="6"/>
  <c r="EY21" i="6"/>
  <c r="EY179" i="3"/>
  <c r="EY178" i="3"/>
  <c r="EY182" i="3" s="1"/>
  <c r="EY212" i="3" l="1"/>
  <c r="EY223" i="3" s="1"/>
  <c r="EY35" i="6" s="1"/>
  <c r="EY204" i="3"/>
  <c r="EY205" i="3" s="1"/>
  <c r="EZ203" i="3" s="1"/>
  <c r="EZ207" i="3" l="1"/>
  <c r="EZ219" i="3" l="1"/>
  <c r="EZ32" i="6" s="1"/>
  <c r="EZ175" i="3"/>
  <c r="EZ68" i="6" s="1"/>
  <c r="EZ69" i="6" s="1"/>
  <c r="EZ71" i="6" l="1"/>
  <c r="EZ72" i="6"/>
  <c r="EZ78" i="6" s="1"/>
  <c r="EZ176" i="3"/>
  <c r="EZ159" i="3"/>
  <c r="EZ104" i="6" l="1"/>
  <c r="EZ34" i="6"/>
  <c r="EZ21" i="6"/>
  <c r="EZ178" i="3"/>
  <c r="EZ182" i="3" s="1"/>
  <c r="EZ179" i="3"/>
  <c r="EZ212" i="3" l="1"/>
  <c r="EZ223" i="3" s="1"/>
  <c r="EZ35" i="6" s="1"/>
  <c r="EZ204" i="3"/>
  <c r="EZ205" i="3" s="1"/>
  <c r="FA203" i="3" s="1"/>
  <c r="FA207" i="3" l="1"/>
  <c r="FA219" i="3" l="1"/>
  <c r="FA32" i="6" s="1"/>
  <c r="FA175" i="3"/>
  <c r="FA68" i="6" s="1"/>
  <c r="FA69" i="6" s="1"/>
  <c r="FA71" i="6" l="1"/>
  <c r="FA72" i="6"/>
  <c r="FA78" i="6" s="1"/>
  <c r="FA176" i="3"/>
  <c r="FA159" i="3"/>
  <c r="FA104" i="6" l="1"/>
  <c r="FA34" i="6"/>
  <c r="FA21" i="6"/>
  <c r="FA179" i="3"/>
  <c r="FA178" i="3"/>
  <c r="FA182" i="3" s="1"/>
  <c r="FA212" i="3" l="1"/>
  <c r="FA223" i="3" s="1"/>
  <c r="FA35" i="6" s="1"/>
  <c r="FA204" i="3"/>
  <c r="FA205" i="3" s="1"/>
  <c r="FB203" i="3" s="1"/>
  <c r="FB207" i="3" l="1"/>
  <c r="FB219" i="3" l="1"/>
  <c r="FB32" i="6" s="1"/>
  <c r="FB175" i="3"/>
  <c r="FB68" i="6" s="1"/>
  <c r="FB69" i="6" s="1"/>
  <c r="FB72" i="6" l="1"/>
  <c r="FB78" i="6" s="1"/>
  <c r="FB71" i="6"/>
  <c r="FB176" i="3"/>
  <c r="FB159" i="3"/>
  <c r="FB104" i="6" l="1"/>
  <c r="FB34" i="6"/>
  <c r="FB21" i="6"/>
  <c r="FB179" i="3"/>
  <c r="FB178" i="3"/>
  <c r="FB182" i="3" s="1"/>
  <c r="FB204" i="3" l="1"/>
  <c r="FB205" i="3" s="1"/>
  <c r="FC203" i="3" s="1"/>
  <c r="FB212" i="3"/>
  <c r="FB223" i="3" s="1"/>
  <c r="FB35" i="6" s="1"/>
  <c r="FC207" i="3" l="1"/>
  <c r="FC219" i="3" l="1"/>
  <c r="FC32" i="6" s="1"/>
  <c r="FC175" i="3"/>
  <c r="FC68" i="6" s="1"/>
  <c r="FC69" i="6" s="1"/>
  <c r="FC72" i="6" l="1"/>
  <c r="FC78" i="6" s="1"/>
  <c r="FC71" i="6"/>
  <c r="FC176" i="3"/>
  <c r="FC159" i="3"/>
  <c r="FC104" i="6" l="1"/>
  <c r="FC34" i="6"/>
  <c r="FC21" i="6"/>
  <c r="FC178" i="3"/>
  <c r="FC182" i="3" s="1"/>
  <c r="FC179" i="3"/>
  <c r="FC212" i="3" l="1"/>
  <c r="FC223" i="3" s="1"/>
  <c r="FC35" i="6" s="1"/>
  <c r="FC204" i="3"/>
  <c r="FC205" i="3" s="1"/>
  <c r="FD203" i="3" s="1"/>
  <c r="FD207" i="3" l="1"/>
  <c r="FD219" i="3" l="1"/>
  <c r="FD32" i="6" s="1"/>
  <c r="FD175" i="3"/>
  <c r="FD68" i="6" s="1"/>
  <c r="FD69" i="6" s="1"/>
  <c r="FD72" i="6" l="1"/>
  <c r="FD78" i="6" s="1"/>
  <c r="FD71" i="6"/>
  <c r="FD176" i="3"/>
  <c r="FD159" i="3"/>
  <c r="FD104" i="6" l="1"/>
  <c r="FD34" i="6"/>
  <c r="FD21" i="6"/>
  <c r="FD178" i="3"/>
  <c r="FD182" i="3" s="1"/>
  <c r="FD179" i="3"/>
  <c r="FD204" i="3" l="1"/>
  <c r="FD205" i="3" s="1"/>
  <c r="FE203" i="3" s="1"/>
  <c r="FD212" i="3"/>
  <c r="FD223" i="3" s="1"/>
  <c r="FD35" i="6" s="1"/>
  <c r="FE207" i="3" l="1"/>
  <c r="FE219" i="3" l="1"/>
  <c r="FE32" i="6" s="1"/>
  <c r="FE175" i="3"/>
  <c r="FE68" i="6" s="1"/>
  <c r="FE69" i="6" s="1"/>
  <c r="FE71" i="6" l="1"/>
  <c r="FE72" i="6"/>
  <c r="FE78" i="6" s="1"/>
  <c r="FE176" i="3"/>
  <c r="FE159" i="3"/>
  <c r="FE104" i="6" l="1"/>
  <c r="FE34" i="6"/>
  <c r="FE21" i="6"/>
  <c r="FE178" i="3"/>
  <c r="FE182" i="3" s="1"/>
  <c r="FE179" i="3"/>
  <c r="FE212" i="3" l="1"/>
  <c r="FE223" i="3" s="1"/>
  <c r="FE35" i="6" s="1"/>
  <c r="FE204" i="3"/>
  <c r="FE205" i="3" s="1"/>
  <c r="FF203" i="3" s="1"/>
  <c r="FF207" i="3" l="1"/>
  <c r="FF219" i="3" l="1"/>
  <c r="FF32" i="6" s="1"/>
  <c r="FF175" i="3"/>
  <c r="FF68" i="6" s="1"/>
  <c r="FF69" i="6" s="1"/>
  <c r="FF71" i="6" l="1"/>
  <c r="FF72" i="6"/>
  <c r="FF78" i="6" s="1"/>
  <c r="FF176" i="3"/>
  <c r="FF159" i="3"/>
  <c r="FF104" i="6" l="1"/>
  <c r="FF21" i="6"/>
  <c r="FF34" i="6"/>
  <c r="FF178" i="3"/>
  <c r="FF182" i="3" s="1"/>
  <c r="FF179" i="3"/>
  <c r="FF212" i="3" l="1"/>
  <c r="FF223" i="3" s="1"/>
  <c r="FF35" i="6" s="1"/>
  <c r="FF204" i="3"/>
  <c r="FF205" i="3" s="1"/>
  <c r="FG203" i="3" s="1"/>
  <c r="FG207" i="3" l="1"/>
  <c r="FG219" i="3" l="1"/>
  <c r="FG32" i="6" s="1"/>
  <c r="FG175" i="3"/>
  <c r="FG68" i="6" s="1"/>
  <c r="FG69" i="6" s="1"/>
  <c r="FG71" i="6" l="1"/>
  <c r="FG72" i="6"/>
  <c r="FG78" i="6" s="1"/>
  <c r="FG176" i="3"/>
  <c r="FG159" i="3"/>
  <c r="FG104" i="6" l="1"/>
  <c r="FG34" i="6"/>
  <c r="FG21" i="6"/>
  <c r="FG179" i="3"/>
  <c r="FG178" i="3"/>
  <c r="FG182" i="3" s="1"/>
  <c r="FG212" i="3" l="1"/>
  <c r="FG223" i="3" s="1"/>
  <c r="FG35" i="6" s="1"/>
  <c r="FG204" i="3"/>
  <c r="FG205" i="3" s="1"/>
  <c r="FH203" i="3" s="1"/>
  <c r="FH207" i="3" l="1"/>
  <c r="FH219" i="3" l="1"/>
  <c r="FH32" i="6" s="1"/>
  <c r="FH175" i="3"/>
  <c r="FH68" i="6" s="1"/>
  <c r="FH69" i="6" s="1"/>
  <c r="FH71" i="6" l="1"/>
  <c r="FH72" i="6"/>
  <c r="FH78" i="6" s="1"/>
  <c r="FH176" i="3"/>
  <c r="FH159" i="3"/>
  <c r="FH104" i="6" l="1"/>
  <c r="FH34" i="6"/>
  <c r="FH21" i="6"/>
  <c r="FH179" i="3"/>
  <c r="FH178" i="3"/>
  <c r="FH182" i="3" s="1"/>
  <c r="FH212" i="3" l="1"/>
  <c r="FH223" i="3" s="1"/>
  <c r="FH35" i="6" s="1"/>
  <c r="FH204" i="3"/>
  <c r="FH205" i="3" s="1"/>
  <c r="FI203" i="3" s="1"/>
  <c r="FI207" i="3" l="1"/>
  <c r="FI219" i="3" l="1"/>
  <c r="FI32" i="6" s="1"/>
  <c r="FI175" i="3"/>
  <c r="FI68" i="6" s="1"/>
  <c r="FI69" i="6" s="1"/>
  <c r="FI71" i="6" l="1"/>
  <c r="FI72" i="6"/>
  <c r="FI78" i="6" s="1"/>
  <c r="FI176" i="3"/>
  <c r="FI159" i="3"/>
  <c r="FI104" i="6" l="1"/>
  <c r="FI34" i="6"/>
  <c r="FI21" i="6"/>
  <c r="FI179" i="3"/>
  <c r="FI178" i="3"/>
  <c r="FI182" i="3" s="1"/>
  <c r="FI212" i="3" l="1"/>
  <c r="FI223" i="3" s="1"/>
  <c r="FI35" i="6" s="1"/>
  <c r="FI204" i="3"/>
  <c r="FI205" i="3" s="1"/>
  <c r="FJ203" i="3" s="1"/>
  <c r="FJ207" i="3" l="1"/>
  <c r="FJ219" i="3" l="1"/>
  <c r="FJ32" i="6" s="1"/>
  <c r="FJ175" i="3"/>
  <c r="FJ68" i="6" s="1"/>
  <c r="FJ69" i="6" s="1"/>
  <c r="FJ72" i="6" l="1"/>
  <c r="FJ78" i="6" s="1"/>
  <c r="FJ71" i="6"/>
  <c r="FJ176" i="3"/>
  <c r="FJ159" i="3"/>
  <c r="FJ104" i="6" l="1"/>
  <c r="FJ34" i="6"/>
  <c r="FJ21" i="6"/>
  <c r="FJ179" i="3"/>
  <c r="FJ178" i="3"/>
  <c r="FJ182" i="3" s="1"/>
  <c r="FJ212" i="3" l="1"/>
  <c r="FJ223" i="3" s="1"/>
  <c r="FJ35" i="6" s="1"/>
  <c r="FJ204" i="3"/>
  <c r="FJ205" i="3" s="1"/>
  <c r="FK203" i="3" s="1"/>
  <c r="FK207" i="3" l="1"/>
  <c r="FK219" i="3" l="1"/>
  <c r="FK32" i="6" s="1"/>
  <c r="FK175" i="3"/>
  <c r="FK68" i="6" s="1"/>
  <c r="FK69" i="6" s="1"/>
  <c r="FK72" i="6" l="1"/>
  <c r="FK78" i="6" s="1"/>
  <c r="FK71" i="6"/>
  <c r="FK176" i="3"/>
  <c r="FK159" i="3"/>
  <c r="FK104" i="6" l="1"/>
  <c r="FK34" i="6"/>
  <c r="FK21" i="6"/>
  <c r="FK178" i="3"/>
  <c r="FK182" i="3" s="1"/>
  <c r="FK179" i="3"/>
  <c r="FK212" i="3" l="1"/>
  <c r="FK223" i="3" s="1"/>
  <c r="FK35" i="6" s="1"/>
  <c r="FK204" i="3"/>
  <c r="FK205" i="3" s="1"/>
  <c r="FL203" i="3" s="1"/>
  <c r="FL207" i="3" l="1"/>
  <c r="FL219" i="3" l="1"/>
  <c r="FL32" i="6" s="1"/>
  <c r="FL175" i="3"/>
  <c r="FL68" i="6" s="1"/>
  <c r="FL69" i="6" s="1"/>
  <c r="FL72" i="6" l="1"/>
  <c r="FL78" i="6" s="1"/>
  <c r="FL71" i="6"/>
  <c r="FL176" i="3"/>
  <c r="FL159" i="3"/>
  <c r="FL104" i="6" l="1"/>
  <c r="FL34" i="6"/>
  <c r="FL21" i="6"/>
  <c r="FL178" i="3"/>
  <c r="FL182" i="3" s="1"/>
  <c r="FL179" i="3"/>
  <c r="FL212" i="3" l="1"/>
  <c r="FL223" i="3" s="1"/>
  <c r="FL35" i="6" s="1"/>
  <c r="FL204" i="3"/>
  <c r="FL205" i="3" s="1"/>
  <c r="FM203" i="3" s="1"/>
  <c r="FM207" i="3" l="1"/>
  <c r="FM219" i="3" l="1"/>
  <c r="FM32" i="6" s="1"/>
  <c r="FM175" i="3"/>
  <c r="FM68" i="6" s="1"/>
  <c r="FM69" i="6" s="1"/>
  <c r="FM71" i="6" l="1"/>
  <c r="FM72" i="6"/>
  <c r="FM78" i="6" s="1"/>
  <c r="FM176" i="3"/>
  <c r="FM159" i="3"/>
  <c r="FM104" i="6" l="1"/>
  <c r="FM21" i="6"/>
  <c r="FM34" i="6"/>
  <c r="FM178" i="3"/>
  <c r="FM182" i="3" s="1"/>
  <c r="FM179" i="3"/>
  <c r="FM204" i="3" l="1"/>
  <c r="FM205" i="3" s="1"/>
  <c r="FN203" i="3" s="1"/>
  <c r="FM212" i="3"/>
  <c r="FM223" i="3" s="1"/>
  <c r="FM35" i="6" s="1"/>
  <c r="FN207" i="3" l="1"/>
  <c r="FN219" i="3" l="1"/>
  <c r="FN32" i="6" s="1"/>
  <c r="FN175" i="3"/>
  <c r="FN68" i="6" s="1"/>
  <c r="FN69" i="6" s="1"/>
  <c r="FN71" i="6" l="1"/>
  <c r="FN72" i="6"/>
  <c r="FN78" i="6" s="1"/>
  <c r="FN176" i="3"/>
  <c r="FN159" i="3"/>
  <c r="FN104" i="6" l="1"/>
  <c r="FN21" i="6"/>
  <c r="FN34" i="6"/>
  <c r="FN178" i="3"/>
  <c r="FN182" i="3" s="1"/>
  <c r="FN179" i="3"/>
  <c r="FN204" i="3" l="1"/>
  <c r="FN205" i="3" s="1"/>
  <c r="FO203" i="3" s="1"/>
  <c r="FN212" i="3"/>
  <c r="FN223" i="3" s="1"/>
  <c r="FN35" i="6" s="1"/>
  <c r="FO207" i="3" l="1"/>
  <c r="FO219" i="3" l="1"/>
  <c r="FO32" i="6" s="1"/>
  <c r="FO175" i="3"/>
  <c r="FO68" i="6" s="1"/>
  <c r="FO69" i="6" s="1"/>
  <c r="FO71" i="6" l="1"/>
  <c r="FO72" i="6"/>
  <c r="FO78" i="6" s="1"/>
  <c r="FO176" i="3"/>
  <c r="FO159" i="3"/>
  <c r="FO104" i="6" l="1"/>
  <c r="FO34" i="6"/>
  <c r="FO21" i="6"/>
  <c r="FO179" i="3"/>
  <c r="FO178" i="3"/>
  <c r="FO182" i="3" s="1"/>
  <c r="FO204" i="3" l="1"/>
  <c r="FO205" i="3" s="1"/>
  <c r="FP203" i="3" s="1"/>
  <c r="FO212" i="3"/>
  <c r="FO223" i="3" s="1"/>
  <c r="FO35" i="6" s="1"/>
  <c r="FP207" i="3" l="1"/>
  <c r="FP219" i="3" l="1"/>
  <c r="FP32" i="6" s="1"/>
  <c r="FP175" i="3"/>
  <c r="FP68" i="6" s="1"/>
  <c r="FP69" i="6" s="1"/>
  <c r="FP71" i="6" l="1"/>
  <c r="FP72" i="6"/>
  <c r="FP78" i="6" s="1"/>
  <c r="FP176" i="3"/>
  <c r="FP159" i="3"/>
  <c r="FP104" i="6" l="1"/>
  <c r="FP34" i="6"/>
  <c r="FP21" i="6"/>
  <c r="FP178" i="3"/>
  <c r="FP182" i="3" s="1"/>
  <c r="FP179" i="3"/>
  <c r="FP212" i="3" l="1"/>
  <c r="FP223" i="3" s="1"/>
  <c r="FP35" i="6" s="1"/>
  <c r="FP204" i="3"/>
  <c r="FP205" i="3" s="1"/>
  <c r="FQ203" i="3" s="1"/>
  <c r="FQ207" i="3" l="1"/>
  <c r="FQ219" i="3" l="1"/>
  <c r="FQ32" i="6" s="1"/>
  <c r="FQ175" i="3"/>
  <c r="FQ68" i="6" s="1"/>
  <c r="FQ69" i="6" s="1"/>
  <c r="FQ71" i="6" l="1"/>
  <c r="FQ72" i="6"/>
  <c r="FQ78" i="6" s="1"/>
  <c r="FQ176" i="3"/>
  <c r="FQ159" i="3"/>
  <c r="FQ104" i="6" l="1"/>
  <c r="FQ34" i="6"/>
  <c r="FQ21" i="6"/>
  <c r="FQ179" i="3"/>
  <c r="FQ178" i="3"/>
  <c r="FQ182" i="3" s="1"/>
  <c r="FQ204" i="3" l="1"/>
  <c r="FQ205" i="3" s="1"/>
  <c r="FR203" i="3" s="1"/>
  <c r="FQ212" i="3"/>
  <c r="FQ223" i="3" s="1"/>
  <c r="FQ35" i="6" s="1"/>
  <c r="FR207" i="3" l="1"/>
  <c r="FR219" i="3" l="1"/>
  <c r="FR32" i="6" s="1"/>
  <c r="FR175" i="3"/>
  <c r="FR68" i="6" s="1"/>
  <c r="FR69" i="6" s="1"/>
  <c r="FR72" i="6" l="1"/>
  <c r="FR78" i="6" s="1"/>
  <c r="FR71" i="6"/>
  <c r="FR176" i="3"/>
  <c r="FR159" i="3"/>
  <c r="FR104" i="6" l="1"/>
  <c r="FR34" i="6"/>
  <c r="FR21" i="6"/>
  <c r="FR179" i="3"/>
  <c r="FR178" i="3"/>
  <c r="FR182" i="3" s="1"/>
  <c r="FR204" i="3" l="1"/>
  <c r="FR205" i="3" s="1"/>
  <c r="FS203" i="3" s="1"/>
  <c r="FR212" i="3"/>
  <c r="FR223" i="3" s="1"/>
  <c r="FR35" i="6" s="1"/>
  <c r="FS207" i="3" l="1"/>
  <c r="FS219" i="3" l="1"/>
  <c r="FS32" i="6" s="1"/>
  <c r="FS175" i="3"/>
  <c r="FS68" i="6" s="1"/>
  <c r="FS69" i="6" s="1"/>
  <c r="FS72" i="6" l="1"/>
  <c r="FS78" i="6" s="1"/>
  <c r="FS71" i="6"/>
  <c r="FS176" i="3"/>
  <c r="FS159" i="3"/>
  <c r="FS104" i="6" l="1"/>
  <c r="FS34" i="6"/>
  <c r="FS21" i="6"/>
  <c r="FS178" i="3"/>
  <c r="FS182" i="3" s="1"/>
  <c r="FS179" i="3"/>
  <c r="FS212" i="3" l="1"/>
  <c r="FS223" i="3" s="1"/>
  <c r="FS35" i="6" s="1"/>
  <c r="FS204" i="3"/>
  <c r="FS205" i="3" s="1"/>
  <c r="FT203" i="3" s="1"/>
  <c r="FT207" i="3" l="1"/>
  <c r="FT219" i="3" l="1"/>
  <c r="FT32" i="6" s="1"/>
  <c r="FT175" i="3"/>
  <c r="FT68" i="6" s="1"/>
  <c r="FT69" i="6" s="1"/>
  <c r="FT72" i="6" l="1"/>
  <c r="FT78" i="6" s="1"/>
  <c r="FT71" i="6"/>
  <c r="FT159" i="3"/>
  <c r="FT176" i="3"/>
  <c r="FT104" i="6" l="1"/>
  <c r="FT34" i="6"/>
  <c r="FT21" i="6"/>
  <c r="FT179" i="3"/>
  <c r="FT178" i="3"/>
  <c r="FT182" i="3" s="1"/>
  <c r="FT212" i="3" l="1"/>
  <c r="FT223" i="3" s="1"/>
  <c r="FT35" i="6" s="1"/>
  <c r="FT204" i="3"/>
  <c r="FT205" i="3" s="1"/>
  <c r="FU203" i="3" s="1"/>
  <c r="FU207" i="3" l="1"/>
  <c r="FU219" i="3" l="1"/>
  <c r="FU32" i="6" s="1"/>
  <c r="FU175" i="3"/>
  <c r="FU68" i="6" s="1"/>
  <c r="FU69" i="6" s="1"/>
  <c r="FU71" i="6" l="1"/>
  <c r="FU72" i="6"/>
  <c r="FU78" i="6" s="1"/>
  <c r="FU159" i="3"/>
  <c r="FU176" i="3"/>
  <c r="FU104" i="6" l="1"/>
  <c r="FU34" i="6"/>
  <c r="FU21" i="6"/>
  <c r="FU178" i="3"/>
  <c r="FU182" i="3" s="1"/>
  <c r="FU179" i="3"/>
  <c r="FU212" i="3" l="1"/>
  <c r="FU223" i="3" s="1"/>
  <c r="FU35" i="6" s="1"/>
  <c r="FU204" i="3"/>
  <c r="FU205" i="3" s="1"/>
  <c r="FV203" i="3" s="1"/>
  <c r="FV207" i="3" l="1"/>
  <c r="FV219" i="3" l="1"/>
  <c r="FV32" i="6" s="1"/>
  <c r="FV175" i="3"/>
  <c r="FV68" i="6" s="1"/>
  <c r="FV69" i="6" s="1"/>
  <c r="FV71" i="6" l="1"/>
  <c r="FV72" i="6"/>
  <c r="FV78" i="6" s="1"/>
  <c r="FV176" i="3"/>
  <c r="FV159" i="3"/>
  <c r="FV104" i="6" l="1"/>
  <c r="FV34" i="6"/>
  <c r="FV21" i="6"/>
  <c r="FV178" i="3"/>
  <c r="FV182" i="3" s="1"/>
  <c r="FV179" i="3"/>
  <c r="FV212" i="3" l="1"/>
  <c r="FV223" i="3" s="1"/>
  <c r="FV35" i="6" s="1"/>
  <c r="FV204" i="3"/>
  <c r="FV205" i="3" s="1"/>
  <c r="FW203" i="3" s="1"/>
  <c r="FW207" i="3" l="1"/>
  <c r="FW219" i="3" l="1"/>
  <c r="FW32" i="6" s="1"/>
  <c r="FW175" i="3"/>
  <c r="FW68" i="6" s="1"/>
  <c r="FW69" i="6" s="1"/>
  <c r="FW71" i="6" l="1"/>
  <c r="FW72" i="6"/>
  <c r="FW78" i="6" s="1"/>
  <c r="FW176" i="3"/>
  <c r="FW159" i="3"/>
  <c r="FW104" i="6" l="1"/>
  <c r="FW34" i="6"/>
  <c r="FW21" i="6"/>
  <c r="FW179" i="3"/>
  <c r="FW178" i="3"/>
  <c r="FW182" i="3" s="1"/>
  <c r="FW204" i="3" l="1"/>
  <c r="FW205" i="3" s="1"/>
  <c r="FX203" i="3" s="1"/>
  <c r="FW212" i="3"/>
  <c r="FW223" i="3" s="1"/>
  <c r="FW35" i="6" s="1"/>
  <c r="FX207" i="3" l="1"/>
  <c r="FX219" i="3" l="1"/>
  <c r="FX32" i="6" s="1"/>
  <c r="FX175" i="3"/>
  <c r="FX68" i="6" s="1"/>
  <c r="FX69" i="6" s="1"/>
  <c r="FX71" i="6" l="1"/>
  <c r="FX72" i="6"/>
  <c r="FX78" i="6" s="1"/>
  <c r="FX176" i="3"/>
  <c r="FX159" i="3"/>
  <c r="FX104" i="6" l="1"/>
  <c r="FX34" i="6"/>
  <c r="FX21" i="6"/>
  <c r="FX178" i="3"/>
  <c r="FX182" i="3" s="1"/>
  <c r="FX179" i="3"/>
  <c r="FX212" i="3" l="1"/>
  <c r="FX223" i="3" s="1"/>
  <c r="FX35" i="6" s="1"/>
  <c r="FX204" i="3"/>
  <c r="FX205" i="3" s="1"/>
  <c r="FY203" i="3" s="1"/>
  <c r="FY207" i="3" l="1"/>
  <c r="FY219" i="3" l="1"/>
  <c r="FY32" i="6" s="1"/>
  <c r="FY175" i="3"/>
  <c r="FY68" i="6" s="1"/>
  <c r="FY69" i="6" s="1"/>
  <c r="FY71" i="6" l="1"/>
  <c r="FY72" i="6"/>
  <c r="FY78" i="6" s="1"/>
  <c r="FY176" i="3"/>
  <c r="FY159" i="3"/>
  <c r="FY104" i="6" l="1"/>
  <c r="FY34" i="6"/>
  <c r="FY21" i="6"/>
  <c r="FY179" i="3"/>
  <c r="FY178" i="3"/>
  <c r="FY182" i="3" s="1"/>
  <c r="FY204" i="3" l="1"/>
  <c r="FY205" i="3" s="1"/>
  <c r="FZ203" i="3" s="1"/>
  <c r="FY212" i="3"/>
  <c r="FY223" i="3" s="1"/>
  <c r="FY35" i="6" s="1"/>
  <c r="FZ207" i="3" l="1"/>
  <c r="FZ219" i="3" l="1"/>
  <c r="FZ32" i="6" s="1"/>
  <c r="FZ175" i="3"/>
  <c r="FZ68" i="6" s="1"/>
  <c r="FZ69" i="6" s="1"/>
  <c r="FZ72" i="6" l="1"/>
  <c r="FZ78" i="6" s="1"/>
  <c r="FZ71" i="6"/>
  <c r="FZ176" i="3"/>
  <c r="FZ159" i="3"/>
  <c r="FZ104" i="6" l="1"/>
  <c r="FZ34" i="6"/>
  <c r="FZ21" i="6"/>
  <c r="FZ179" i="3"/>
  <c r="FZ178" i="3"/>
  <c r="FZ182" i="3" s="1"/>
  <c r="FZ204" i="3" l="1"/>
  <c r="FZ205" i="3" s="1"/>
  <c r="GA203" i="3" s="1"/>
  <c r="FZ212" i="3"/>
  <c r="FZ223" i="3" s="1"/>
  <c r="FZ35" i="6" s="1"/>
  <c r="GA207" i="3" l="1"/>
  <c r="GA219" i="3" l="1"/>
  <c r="GA32" i="6" s="1"/>
  <c r="GA175" i="3"/>
  <c r="GA68" i="6" s="1"/>
  <c r="GA69" i="6" s="1"/>
  <c r="GA72" i="6" l="1"/>
  <c r="GA78" i="6" s="1"/>
  <c r="GA71" i="6"/>
  <c r="GA176" i="3"/>
  <c r="GA159" i="3"/>
  <c r="GA104" i="6" l="1"/>
  <c r="GA34" i="6"/>
  <c r="GA21" i="6"/>
  <c r="GA178" i="3"/>
  <c r="GA182" i="3" s="1"/>
  <c r="GA179" i="3"/>
  <c r="GA212" i="3" l="1"/>
  <c r="GA223" i="3" s="1"/>
  <c r="GA35" i="6" s="1"/>
  <c r="GA204" i="3"/>
  <c r="GA205" i="3" s="1"/>
  <c r="GB203" i="3" s="1"/>
  <c r="GB207" i="3" l="1"/>
  <c r="GB219" i="3" l="1"/>
  <c r="GB32" i="6" s="1"/>
  <c r="GB175" i="3"/>
  <c r="GB68" i="6" s="1"/>
  <c r="GB69" i="6" s="1"/>
  <c r="GB72" i="6" l="1"/>
  <c r="GB78" i="6" s="1"/>
  <c r="GB71" i="6"/>
  <c r="GB176" i="3"/>
  <c r="GB159" i="3"/>
  <c r="GB104" i="6" l="1"/>
  <c r="GB34" i="6"/>
  <c r="GB21" i="6"/>
  <c r="GB178" i="3"/>
  <c r="GB182" i="3" s="1"/>
  <c r="GB179" i="3"/>
  <c r="GB212" i="3" l="1"/>
  <c r="GB223" i="3" s="1"/>
  <c r="GB35" i="6" s="1"/>
  <c r="GB204" i="3"/>
  <c r="GB205" i="3" s="1"/>
  <c r="GC203" i="3" s="1"/>
  <c r="GC207" i="3" l="1"/>
  <c r="GC219" i="3" l="1"/>
  <c r="GC32" i="6" s="1"/>
  <c r="GC175" i="3"/>
  <c r="GC68" i="6" s="1"/>
  <c r="GC69" i="6" s="1"/>
  <c r="GC71" i="6" l="1"/>
  <c r="GC72" i="6"/>
  <c r="GC78" i="6" s="1"/>
  <c r="GC176" i="3"/>
  <c r="GC159" i="3"/>
  <c r="GC104" i="6" l="1"/>
  <c r="GC34" i="6"/>
  <c r="GC21" i="6"/>
  <c r="GC178" i="3"/>
  <c r="GC182" i="3" s="1"/>
  <c r="GC179" i="3"/>
  <c r="GC212" i="3" l="1"/>
  <c r="GC223" i="3" s="1"/>
  <c r="GC35" i="6" s="1"/>
  <c r="GC204" i="3"/>
  <c r="GC205" i="3" s="1"/>
  <c r="GD203" i="3" s="1"/>
  <c r="GD207" i="3" l="1"/>
  <c r="GD219" i="3" l="1"/>
  <c r="GD32" i="6" s="1"/>
  <c r="GD175" i="3"/>
  <c r="GD68" i="6" s="1"/>
  <c r="GD69" i="6" s="1"/>
  <c r="GD71" i="6" l="1"/>
  <c r="GD72" i="6"/>
  <c r="GD78" i="6" s="1"/>
  <c r="GD176" i="3"/>
  <c r="GD159" i="3"/>
  <c r="GD104" i="6" l="1"/>
  <c r="GD21" i="6"/>
  <c r="GD34" i="6"/>
  <c r="GD178" i="3"/>
  <c r="GD182" i="3" s="1"/>
  <c r="GD179" i="3"/>
  <c r="GD212" i="3" l="1"/>
  <c r="GD223" i="3" s="1"/>
  <c r="GD35" i="6" s="1"/>
  <c r="GD204" i="3"/>
  <c r="GD205" i="3" s="1"/>
  <c r="GE203" i="3" s="1"/>
  <c r="GE207" i="3" l="1"/>
  <c r="GE219" i="3" l="1"/>
  <c r="GE32" i="6" s="1"/>
  <c r="GE175" i="3"/>
  <c r="GE68" i="6" s="1"/>
  <c r="GE69" i="6" s="1"/>
  <c r="GE71" i="6" l="1"/>
  <c r="GE72" i="6"/>
  <c r="GE78" i="6" s="1"/>
  <c r="GE176" i="3"/>
  <c r="GE159" i="3"/>
  <c r="GE104" i="6" l="1"/>
  <c r="GE34" i="6"/>
  <c r="GE21" i="6"/>
  <c r="GE179" i="3"/>
  <c r="GE178" i="3"/>
  <c r="GE182" i="3" s="1"/>
  <c r="GE212" i="3" l="1"/>
  <c r="GE223" i="3" s="1"/>
  <c r="GE35" i="6" s="1"/>
  <c r="GE204" i="3"/>
  <c r="GE205" i="3" s="1"/>
  <c r="GF203" i="3" s="1"/>
  <c r="GF207" i="3" l="1"/>
  <c r="GF219" i="3" l="1"/>
  <c r="GF32" i="6" s="1"/>
  <c r="GF175" i="3"/>
  <c r="GF68" i="6" s="1"/>
  <c r="GF69" i="6" s="1"/>
  <c r="GF71" i="6" l="1"/>
  <c r="GF72" i="6"/>
  <c r="GF78" i="6" s="1"/>
  <c r="GF176" i="3"/>
  <c r="GF159" i="3"/>
  <c r="GF104" i="6" l="1"/>
  <c r="GF34" i="6"/>
  <c r="GF21" i="6"/>
  <c r="GF179" i="3"/>
  <c r="GF178" i="3"/>
  <c r="GF182" i="3" s="1"/>
  <c r="GF212" i="3" l="1"/>
  <c r="GF223" i="3" s="1"/>
  <c r="GF35" i="6" s="1"/>
  <c r="GF204" i="3"/>
  <c r="GF205" i="3" s="1"/>
  <c r="GG203" i="3" s="1"/>
  <c r="GG207" i="3" l="1"/>
  <c r="GG219" i="3" l="1"/>
  <c r="GG32" i="6" s="1"/>
  <c r="GG175" i="3"/>
  <c r="GG68" i="6" s="1"/>
  <c r="GG69" i="6" s="1"/>
  <c r="GG71" i="6" l="1"/>
  <c r="GG72" i="6"/>
  <c r="GG78" i="6" s="1"/>
  <c r="GG176" i="3"/>
  <c r="GG159" i="3"/>
  <c r="GG104" i="6" l="1"/>
  <c r="GG34" i="6"/>
  <c r="GG21" i="6"/>
  <c r="GG179" i="3"/>
  <c r="GG178" i="3"/>
  <c r="GG182" i="3" s="1"/>
  <c r="GG212" i="3" l="1"/>
  <c r="GG223" i="3" s="1"/>
  <c r="GG35" i="6" s="1"/>
  <c r="GG204" i="3"/>
  <c r="GG205" i="3" s="1"/>
  <c r="GH203" i="3" s="1"/>
  <c r="GH207" i="3" l="1"/>
  <c r="GH219" i="3" l="1"/>
  <c r="GH32" i="6" s="1"/>
  <c r="GH175" i="3"/>
  <c r="GH68" i="6" s="1"/>
  <c r="GH69" i="6" s="1"/>
  <c r="GH72" i="6" l="1"/>
  <c r="GH78" i="6" s="1"/>
  <c r="GH71" i="6"/>
  <c r="GH176" i="3"/>
  <c r="GH159" i="3"/>
  <c r="GH104" i="6" l="1"/>
  <c r="GH34" i="6"/>
  <c r="GH21" i="6"/>
  <c r="GH179" i="3"/>
  <c r="GH178" i="3"/>
  <c r="GH182" i="3" s="1"/>
  <c r="GH204" i="3" l="1"/>
  <c r="GH205" i="3" s="1"/>
  <c r="GI203" i="3" s="1"/>
  <c r="GH212" i="3"/>
  <c r="GH223" i="3" s="1"/>
  <c r="GH35" i="6" s="1"/>
  <c r="GI207" i="3" l="1"/>
  <c r="GI219" i="3" l="1"/>
  <c r="GI32" i="6" s="1"/>
  <c r="GI175" i="3"/>
  <c r="GI68" i="6" s="1"/>
  <c r="GI69" i="6" s="1"/>
  <c r="GI72" i="6" l="1"/>
  <c r="GI78" i="6" s="1"/>
  <c r="GI71" i="6"/>
  <c r="GI176" i="3"/>
  <c r="GI159" i="3"/>
  <c r="GI104" i="6" l="1"/>
  <c r="GI34" i="6"/>
  <c r="GI21" i="6"/>
  <c r="GI178" i="3"/>
  <c r="GI182" i="3" s="1"/>
  <c r="GI179" i="3"/>
  <c r="GI212" i="3" l="1"/>
  <c r="GI223" i="3" s="1"/>
  <c r="GI35" i="6" s="1"/>
  <c r="GI204" i="3"/>
  <c r="GI205" i="3" s="1"/>
  <c r="GJ203" i="3" s="1"/>
  <c r="GJ207" i="3" l="1"/>
  <c r="GJ219" i="3" l="1"/>
  <c r="GJ32" i="6" s="1"/>
  <c r="GJ175" i="3"/>
  <c r="GJ68" i="6" s="1"/>
  <c r="GJ69" i="6" s="1"/>
  <c r="GJ72" i="6" l="1"/>
  <c r="GJ78" i="6" s="1"/>
  <c r="GJ71" i="6"/>
  <c r="GJ176" i="3"/>
  <c r="GJ159" i="3"/>
  <c r="GJ104" i="6" l="1"/>
  <c r="GJ34" i="6"/>
  <c r="GJ21" i="6"/>
  <c r="GJ179" i="3"/>
  <c r="GJ178" i="3"/>
  <c r="GJ182" i="3" s="1"/>
  <c r="GJ212" i="3" l="1"/>
  <c r="GJ223" i="3" s="1"/>
  <c r="GJ35" i="6" s="1"/>
  <c r="GJ204" i="3"/>
  <c r="GJ205" i="3" s="1"/>
  <c r="GK203" i="3" s="1"/>
  <c r="GK207" i="3" l="1"/>
  <c r="GK219" i="3" l="1"/>
  <c r="GK32" i="6" s="1"/>
  <c r="GK175" i="3"/>
  <c r="GK68" i="6" s="1"/>
  <c r="GK69" i="6" s="1"/>
  <c r="GK71" i="6" l="1"/>
  <c r="GK72" i="6"/>
  <c r="GK78" i="6" s="1"/>
  <c r="GK176" i="3"/>
  <c r="GK159" i="3"/>
  <c r="GK104" i="6" l="1"/>
  <c r="GK34" i="6"/>
  <c r="GK21" i="6"/>
  <c r="GK178" i="3"/>
  <c r="GK182" i="3" s="1"/>
  <c r="GK179" i="3"/>
  <c r="GK212" i="3" l="1"/>
  <c r="GK223" i="3" s="1"/>
  <c r="GK35" i="6" s="1"/>
  <c r="GK204" i="3"/>
  <c r="GK205" i="3" s="1"/>
  <c r="GL203" i="3" s="1"/>
  <c r="GL207" i="3" l="1"/>
  <c r="GL219" i="3" l="1"/>
  <c r="GL32" i="6" s="1"/>
  <c r="GL175" i="3"/>
  <c r="GL68" i="6" s="1"/>
  <c r="GL69" i="6" s="1"/>
  <c r="GL71" i="6" l="1"/>
  <c r="GL72" i="6"/>
  <c r="GL78" i="6" s="1"/>
  <c r="GL176" i="3"/>
  <c r="GL159" i="3"/>
  <c r="GL104" i="6" l="1"/>
  <c r="GL21" i="6"/>
  <c r="GL34" i="6"/>
  <c r="GL178" i="3"/>
  <c r="GL182" i="3" s="1"/>
  <c r="GL179" i="3"/>
  <c r="GL212" i="3" l="1"/>
  <c r="GL223" i="3" s="1"/>
  <c r="GL35" i="6" s="1"/>
  <c r="GL204" i="3"/>
  <c r="GL205" i="3" s="1"/>
  <c r="GM203" i="3" s="1"/>
  <c r="GM207" i="3" l="1"/>
  <c r="GM219" i="3" l="1"/>
  <c r="GM32" i="6" s="1"/>
  <c r="GM175" i="3"/>
  <c r="GM68" i="6" s="1"/>
  <c r="GM69" i="6" s="1"/>
  <c r="GM71" i="6" l="1"/>
  <c r="GM72" i="6"/>
  <c r="GM78" i="6" s="1"/>
  <c r="GM176" i="3"/>
  <c r="GM159" i="3"/>
  <c r="GM104" i="6" l="1"/>
  <c r="GM34" i="6"/>
  <c r="GM21" i="6"/>
  <c r="GM179" i="3"/>
  <c r="GM178" i="3"/>
  <c r="GM182" i="3" s="1"/>
  <c r="GM212" i="3" l="1"/>
  <c r="GM223" i="3" s="1"/>
  <c r="GM35" i="6" s="1"/>
  <c r="GM204" i="3"/>
  <c r="GM205" i="3" s="1"/>
  <c r="GN203" i="3" s="1"/>
  <c r="GN207" i="3" l="1"/>
  <c r="GN219" i="3" l="1"/>
  <c r="GN32" i="6" s="1"/>
  <c r="GN175" i="3"/>
  <c r="GN68" i="6" s="1"/>
  <c r="GN69" i="6" s="1"/>
  <c r="GN71" i="6" l="1"/>
  <c r="GN72" i="6"/>
  <c r="GN78" i="6" s="1"/>
  <c r="GN176" i="3"/>
  <c r="GN159" i="3"/>
  <c r="GN104" i="6" l="1"/>
  <c r="GN34" i="6"/>
  <c r="GN21" i="6"/>
  <c r="GN178" i="3"/>
  <c r="GN182" i="3" s="1"/>
  <c r="GN179" i="3"/>
  <c r="GN212" i="3" l="1"/>
  <c r="GN223" i="3" s="1"/>
  <c r="GN35" i="6" s="1"/>
  <c r="GN204" i="3"/>
  <c r="GN205" i="3" s="1"/>
  <c r="GO203" i="3" s="1"/>
  <c r="GO207" i="3" l="1"/>
  <c r="GO219" i="3" l="1"/>
  <c r="GO32" i="6" s="1"/>
  <c r="GO175" i="3"/>
  <c r="GO68" i="6" s="1"/>
  <c r="GO69" i="6" s="1"/>
  <c r="GO71" i="6" l="1"/>
  <c r="GO72" i="6"/>
  <c r="GO78" i="6" s="1"/>
  <c r="GO176" i="3"/>
  <c r="GO159" i="3"/>
  <c r="GO104" i="6" l="1"/>
  <c r="GO34" i="6"/>
  <c r="GO21" i="6"/>
  <c r="GO179" i="3"/>
  <c r="GO178" i="3"/>
  <c r="GO182" i="3" s="1"/>
  <c r="GO212" i="3" l="1"/>
  <c r="GO223" i="3" s="1"/>
  <c r="GO35" i="6" s="1"/>
  <c r="GO204" i="3"/>
  <c r="GO205" i="3" s="1"/>
  <c r="GP203" i="3" s="1"/>
  <c r="GP207" i="3" l="1"/>
  <c r="GP219" i="3" l="1"/>
  <c r="GP32" i="6" s="1"/>
  <c r="GP175" i="3"/>
  <c r="GP68" i="6" s="1"/>
  <c r="GP69" i="6" s="1"/>
  <c r="GP72" i="6" l="1"/>
  <c r="GP78" i="6" s="1"/>
  <c r="GP71" i="6"/>
  <c r="GP176" i="3"/>
  <c r="GP159" i="3"/>
  <c r="GP104" i="6" l="1"/>
  <c r="GP34" i="6"/>
  <c r="GP21" i="6"/>
  <c r="GP179" i="3"/>
  <c r="GP178" i="3"/>
  <c r="GP182" i="3" s="1"/>
  <c r="GP212" i="3" l="1"/>
  <c r="GP223" i="3" s="1"/>
  <c r="GP35" i="6" s="1"/>
  <c r="GP204" i="3"/>
  <c r="GP205" i="3" s="1"/>
  <c r="GQ203" i="3" s="1"/>
  <c r="GQ207" i="3" l="1"/>
  <c r="GQ219" i="3" l="1"/>
  <c r="GQ32" i="6" s="1"/>
  <c r="GQ175" i="3"/>
  <c r="GQ68" i="6" s="1"/>
  <c r="GQ69" i="6" s="1"/>
  <c r="GQ72" i="6" l="1"/>
  <c r="GQ78" i="6" s="1"/>
  <c r="GQ71" i="6"/>
  <c r="GQ176" i="3"/>
  <c r="GQ159" i="3"/>
  <c r="GQ104" i="6" l="1"/>
  <c r="GQ34" i="6"/>
  <c r="GQ21" i="6"/>
  <c r="GQ178" i="3"/>
  <c r="GQ182" i="3" s="1"/>
  <c r="GQ179" i="3"/>
  <c r="GQ212" i="3" l="1"/>
  <c r="GQ223" i="3" s="1"/>
  <c r="GQ35" i="6" s="1"/>
  <c r="GQ204" i="3"/>
  <c r="GQ205" i="3" s="1"/>
  <c r="GR203" i="3" s="1"/>
  <c r="GR207" i="3" l="1"/>
  <c r="GR219" i="3" l="1"/>
  <c r="GR32" i="6" s="1"/>
  <c r="GR175" i="3"/>
  <c r="GR68" i="6" s="1"/>
  <c r="GR69" i="6" s="1"/>
  <c r="GR72" i="6" l="1"/>
  <c r="GR78" i="6" s="1"/>
  <c r="GR71" i="6"/>
  <c r="GR176" i="3"/>
  <c r="GR159" i="3"/>
  <c r="GR104" i="6" l="1"/>
  <c r="GR34" i="6"/>
  <c r="GR21" i="6"/>
  <c r="GR179" i="3"/>
  <c r="GR178" i="3"/>
  <c r="GR182" i="3" s="1"/>
  <c r="GR212" i="3" l="1"/>
  <c r="GR223" i="3" s="1"/>
  <c r="GR35" i="6" s="1"/>
  <c r="GR204" i="3"/>
  <c r="GR205" i="3" s="1"/>
  <c r="GS203" i="3" s="1"/>
  <c r="GS207" i="3" l="1"/>
  <c r="GS219" i="3" l="1"/>
  <c r="GS32" i="6" s="1"/>
  <c r="GS175" i="3"/>
  <c r="GS68" i="6" s="1"/>
  <c r="GS69" i="6" s="1"/>
  <c r="GS71" i="6" l="1"/>
  <c r="GS72" i="6"/>
  <c r="GS78" i="6" s="1"/>
  <c r="GS176" i="3"/>
  <c r="GS159" i="3"/>
  <c r="GS104" i="6" l="1"/>
  <c r="GS21" i="6"/>
  <c r="GS34" i="6"/>
  <c r="GS178" i="3"/>
  <c r="GS182" i="3" s="1"/>
  <c r="GS179" i="3"/>
  <c r="GS212" i="3" l="1"/>
  <c r="GS223" i="3" s="1"/>
  <c r="GS35" i="6" s="1"/>
  <c r="GS204" i="3"/>
  <c r="GS205" i="3" s="1"/>
  <c r="GT203" i="3" s="1"/>
  <c r="GT207" i="3" l="1"/>
  <c r="GT219" i="3" l="1"/>
  <c r="GT32" i="6" s="1"/>
  <c r="GT175" i="3"/>
  <c r="GT68" i="6" s="1"/>
  <c r="GT69" i="6" s="1"/>
  <c r="GT71" i="6" l="1"/>
  <c r="GT72" i="6"/>
  <c r="GT78" i="6" s="1"/>
  <c r="GT176" i="3"/>
  <c r="GT159" i="3"/>
  <c r="GT104" i="6" l="1"/>
  <c r="GT21" i="6"/>
  <c r="GT34" i="6"/>
  <c r="GT178" i="3"/>
  <c r="GT182" i="3" s="1"/>
  <c r="GT179" i="3"/>
  <c r="GT204" i="3" l="1"/>
  <c r="GT205" i="3" s="1"/>
  <c r="GU203" i="3" s="1"/>
  <c r="GT212" i="3"/>
  <c r="GT223" i="3" s="1"/>
  <c r="GT35" i="6" s="1"/>
  <c r="GU207" i="3" l="1"/>
  <c r="GU219" i="3" l="1"/>
  <c r="GU32" i="6" s="1"/>
  <c r="GU175" i="3"/>
  <c r="GU68" i="6" s="1"/>
  <c r="GU69" i="6" s="1"/>
  <c r="GU71" i="6" l="1"/>
  <c r="GU72" i="6"/>
  <c r="GU78" i="6" s="1"/>
  <c r="GU176" i="3"/>
  <c r="GU159" i="3"/>
  <c r="GU104" i="6" l="1"/>
  <c r="GU34" i="6"/>
  <c r="GU21" i="6"/>
  <c r="GU179" i="3"/>
  <c r="GU178" i="3"/>
  <c r="GU182" i="3" s="1"/>
  <c r="GU204" i="3" l="1"/>
  <c r="GU205" i="3" s="1"/>
  <c r="GV203" i="3" s="1"/>
  <c r="GU212" i="3"/>
  <c r="GU223" i="3" s="1"/>
  <c r="GU35" i="6" s="1"/>
  <c r="GV207" i="3" l="1"/>
  <c r="GV219" i="3" l="1"/>
  <c r="GV32" i="6" s="1"/>
  <c r="GV175" i="3"/>
  <c r="GV68" i="6" s="1"/>
  <c r="GV69" i="6" s="1"/>
  <c r="GV71" i="6" l="1"/>
  <c r="GV72" i="6"/>
  <c r="GV78" i="6" s="1"/>
  <c r="GV176" i="3"/>
  <c r="GV159" i="3"/>
  <c r="GV104" i="6" l="1"/>
  <c r="GV34" i="6"/>
  <c r="GV21" i="6"/>
  <c r="GV179" i="3"/>
  <c r="GV178" i="3"/>
  <c r="GV182" i="3" s="1"/>
  <c r="GV212" i="3" l="1"/>
  <c r="GV223" i="3" s="1"/>
  <c r="GV35" i="6" s="1"/>
  <c r="GV204" i="3"/>
  <c r="GV205" i="3" s="1"/>
  <c r="GW203" i="3" s="1"/>
  <c r="GW207" i="3" l="1"/>
  <c r="GW219" i="3" l="1"/>
  <c r="GW32" i="6" s="1"/>
  <c r="GW175" i="3"/>
  <c r="GW68" i="6" s="1"/>
  <c r="GW69" i="6" s="1"/>
  <c r="GW71" i="6" l="1"/>
  <c r="GW72" i="6"/>
  <c r="GW78" i="6" s="1"/>
  <c r="GW176" i="3"/>
  <c r="GW159" i="3"/>
  <c r="GW104" i="6" l="1"/>
  <c r="GW34" i="6"/>
  <c r="GW21" i="6"/>
  <c r="GW179" i="3"/>
  <c r="GW178" i="3"/>
  <c r="GW182" i="3" s="1"/>
  <c r="GW204" i="3" l="1"/>
  <c r="GW205" i="3" s="1"/>
  <c r="GX203" i="3" s="1"/>
  <c r="GW212" i="3"/>
  <c r="GW223" i="3" s="1"/>
  <c r="GW35" i="6" s="1"/>
  <c r="GX207" i="3" l="1"/>
  <c r="GX219" i="3" l="1"/>
  <c r="GX32" i="6" s="1"/>
  <c r="GX175" i="3"/>
  <c r="GX68" i="6" s="1"/>
  <c r="GX69" i="6" s="1"/>
  <c r="GX72" i="6" l="1"/>
  <c r="GX78" i="6" s="1"/>
  <c r="GX71" i="6"/>
  <c r="GX176" i="3"/>
  <c r="GX159" i="3"/>
  <c r="GX104" i="6" l="1"/>
  <c r="GX34" i="6"/>
  <c r="GX21" i="6"/>
  <c r="GX179" i="3"/>
  <c r="GX178" i="3"/>
  <c r="GX182" i="3" s="1"/>
  <c r="GX204" i="3" l="1"/>
  <c r="GX205" i="3" s="1"/>
  <c r="GY203" i="3" s="1"/>
  <c r="GX212" i="3"/>
  <c r="GX223" i="3" s="1"/>
  <c r="GX35" i="6" s="1"/>
  <c r="GY207" i="3" l="1"/>
  <c r="GY219" i="3" l="1"/>
  <c r="GY32" i="6" s="1"/>
  <c r="GY175" i="3"/>
  <c r="GY68" i="6" s="1"/>
  <c r="GY69" i="6" s="1"/>
  <c r="GY72" i="6" l="1"/>
  <c r="GY78" i="6" s="1"/>
  <c r="GY71" i="6"/>
  <c r="GY176" i="3"/>
  <c r="GY159" i="3"/>
  <c r="GY104" i="6" l="1"/>
  <c r="GY34" i="6"/>
  <c r="GY21" i="6"/>
  <c r="GY178" i="3"/>
  <c r="GY182" i="3" s="1"/>
  <c r="GY179" i="3"/>
  <c r="GY212" i="3" l="1"/>
  <c r="GY223" i="3" s="1"/>
  <c r="GY35" i="6" s="1"/>
  <c r="GY204" i="3"/>
  <c r="GY205" i="3" s="1"/>
  <c r="GZ203" i="3" s="1"/>
  <c r="GZ207" i="3" l="1"/>
  <c r="GZ219" i="3" l="1"/>
  <c r="GZ32" i="6" s="1"/>
  <c r="GZ175" i="3"/>
  <c r="GZ68" i="6" s="1"/>
  <c r="GZ69" i="6" s="1"/>
  <c r="GZ72" i="6" l="1"/>
  <c r="GZ78" i="6" s="1"/>
  <c r="GZ71" i="6"/>
  <c r="GZ176" i="3"/>
  <c r="GZ159" i="3"/>
  <c r="GZ104" i="6" l="1"/>
  <c r="GZ34" i="6"/>
  <c r="GZ21" i="6"/>
  <c r="GZ178" i="3"/>
  <c r="GZ182" i="3" s="1"/>
  <c r="GZ179" i="3"/>
  <c r="GZ212" i="3" l="1"/>
  <c r="GZ223" i="3" s="1"/>
  <c r="GZ35" i="6" s="1"/>
  <c r="GZ204" i="3"/>
  <c r="GZ205" i="3" s="1"/>
  <c r="HA203" i="3" s="1"/>
  <c r="HA207" i="3" l="1"/>
  <c r="HA219" i="3" l="1"/>
  <c r="HA32" i="6" s="1"/>
  <c r="HA175" i="3"/>
  <c r="HA68" i="6" s="1"/>
  <c r="HA69" i="6" s="1"/>
  <c r="HA71" i="6" l="1"/>
  <c r="HA72" i="6"/>
  <c r="HA78" i="6" s="1"/>
  <c r="HA176" i="3"/>
  <c r="HA159" i="3"/>
  <c r="HA104" i="6" l="1"/>
  <c r="HA34" i="6"/>
  <c r="HA21" i="6"/>
  <c r="HA178" i="3"/>
  <c r="HA182" i="3" s="1"/>
  <c r="HA179" i="3"/>
  <c r="HA212" i="3" l="1"/>
  <c r="HA223" i="3" s="1"/>
  <c r="HA35" i="6" s="1"/>
  <c r="HA204" i="3"/>
  <c r="HA205" i="3" s="1"/>
  <c r="HB203" i="3" s="1"/>
  <c r="HB207" i="3" l="1"/>
  <c r="HB219" i="3" l="1"/>
  <c r="HB32" i="6" s="1"/>
  <c r="HB175" i="3"/>
  <c r="HB68" i="6" s="1"/>
  <c r="HB69" i="6" s="1"/>
  <c r="HB71" i="6" l="1"/>
  <c r="HB72" i="6"/>
  <c r="HB78" i="6" s="1"/>
  <c r="HB176" i="3"/>
  <c r="HB159" i="3"/>
  <c r="HB104" i="6" l="1"/>
  <c r="HB34" i="6"/>
  <c r="HB21" i="6"/>
  <c r="HB178" i="3"/>
  <c r="HB182" i="3" s="1"/>
  <c r="HB179" i="3"/>
  <c r="HB212" i="3" l="1"/>
  <c r="HB223" i="3" s="1"/>
  <c r="HB35" i="6" s="1"/>
  <c r="HB204" i="3"/>
  <c r="HB205" i="3" s="1"/>
  <c r="HC203" i="3" s="1"/>
  <c r="HC207" i="3" l="1"/>
  <c r="HC219" i="3" l="1"/>
  <c r="HC32" i="6" s="1"/>
  <c r="HC175" i="3"/>
  <c r="HC68" i="6" s="1"/>
  <c r="HC69" i="6" s="1"/>
  <c r="HC71" i="6" l="1"/>
  <c r="HC72" i="6"/>
  <c r="HC78" i="6" s="1"/>
  <c r="HC176" i="3"/>
  <c r="HC159" i="3"/>
  <c r="HC104" i="6" l="1"/>
  <c r="HC34" i="6"/>
  <c r="HC21" i="6"/>
  <c r="HC179" i="3"/>
  <c r="HC178" i="3"/>
  <c r="HC182" i="3" s="1"/>
  <c r="HC204" i="3" l="1"/>
  <c r="HC205" i="3" s="1"/>
  <c r="HD203" i="3" s="1"/>
  <c r="HC212" i="3"/>
  <c r="HC223" i="3" s="1"/>
  <c r="HC35" i="6" s="1"/>
  <c r="HD207" i="3" l="1"/>
  <c r="HD219" i="3" l="1"/>
  <c r="HD32" i="6" s="1"/>
  <c r="HD175" i="3"/>
  <c r="HD68" i="6" s="1"/>
  <c r="HD69" i="6" s="1"/>
  <c r="HD71" i="6" l="1"/>
  <c r="HD72" i="6"/>
  <c r="HD78" i="6" s="1"/>
  <c r="HD176" i="3"/>
  <c r="HD159" i="3"/>
  <c r="HD104" i="6" l="1"/>
  <c r="HD34" i="6"/>
  <c r="HD21" i="6"/>
  <c r="HD178" i="3"/>
  <c r="HD182" i="3" s="1"/>
  <c r="HD179" i="3"/>
  <c r="HD212" i="3" l="1"/>
  <c r="HD223" i="3" s="1"/>
  <c r="HD35" i="6" s="1"/>
  <c r="HD204" i="3"/>
  <c r="HD205" i="3" s="1"/>
  <c r="HE203" i="3" s="1"/>
  <c r="HE207" i="3" l="1"/>
  <c r="HE219" i="3" l="1"/>
  <c r="HE32" i="6" s="1"/>
  <c r="HE175" i="3"/>
  <c r="HE68" i="6" s="1"/>
  <c r="HE69" i="6" s="1"/>
  <c r="HE71" i="6" l="1"/>
  <c r="HE72" i="6"/>
  <c r="HE78" i="6" s="1"/>
  <c r="HE176" i="3"/>
  <c r="HE159" i="3"/>
  <c r="HE104" i="6" l="1"/>
  <c r="HE34" i="6"/>
  <c r="HE21" i="6"/>
  <c r="HE179" i="3"/>
  <c r="HE178" i="3"/>
  <c r="HE182" i="3" s="1"/>
  <c r="HE204" i="3" l="1"/>
  <c r="HE205" i="3" s="1"/>
  <c r="HF203" i="3" s="1"/>
  <c r="HE212" i="3"/>
  <c r="HE223" i="3" s="1"/>
  <c r="HE35" i="6" s="1"/>
  <c r="HF207" i="3" l="1"/>
  <c r="HF219" i="3" l="1"/>
  <c r="HF32" i="6" s="1"/>
  <c r="HF175" i="3"/>
  <c r="HF68" i="6" s="1"/>
  <c r="HF69" i="6" s="1"/>
  <c r="HF72" i="6" l="1"/>
  <c r="HF78" i="6" s="1"/>
  <c r="HF71" i="6"/>
  <c r="HF176" i="3"/>
  <c r="HF159" i="3"/>
  <c r="HF104" i="6" l="1"/>
  <c r="HF34" i="6"/>
  <c r="HF21" i="6"/>
  <c r="HF179" i="3"/>
  <c r="HF178" i="3"/>
  <c r="HF182" i="3" s="1"/>
  <c r="HF204" i="3" l="1"/>
  <c r="HF205" i="3" s="1"/>
  <c r="HG203" i="3" s="1"/>
  <c r="HF212" i="3"/>
  <c r="HF223" i="3" s="1"/>
  <c r="HF35" i="6" s="1"/>
  <c r="HG207" i="3" l="1"/>
  <c r="HG219" i="3" l="1"/>
  <c r="HG32" i="6" s="1"/>
  <c r="HG175" i="3"/>
  <c r="HG68" i="6" s="1"/>
  <c r="HG69" i="6" s="1"/>
  <c r="HG72" i="6" l="1"/>
  <c r="HG78" i="6" s="1"/>
  <c r="HG71" i="6"/>
  <c r="HG176" i="3"/>
  <c r="HG159" i="3"/>
  <c r="HG104" i="6" l="1"/>
  <c r="HG34" i="6"/>
  <c r="HG21" i="6"/>
  <c r="HG178" i="3"/>
  <c r="HG182" i="3" s="1"/>
  <c r="HG179" i="3"/>
  <c r="HG212" i="3" l="1"/>
  <c r="HG223" i="3" s="1"/>
  <c r="HG35" i="6" s="1"/>
  <c r="HG204" i="3"/>
  <c r="HG205" i="3" s="1"/>
  <c r="HH203" i="3" s="1"/>
  <c r="HH207" i="3" l="1"/>
  <c r="HH219" i="3" l="1"/>
  <c r="HH32" i="6" s="1"/>
  <c r="HH175" i="3"/>
  <c r="HH68" i="6" s="1"/>
  <c r="HH69" i="6" s="1"/>
  <c r="HH72" i="6" l="1"/>
  <c r="HH78" i="6" s="1"/>
  <c r="HH71" i="6"/>
  <c r="HH176" i="3"/>
  <c r="HH159" i="3"/>
  <c r="HH104" i="6" l="1"/>
  <c r="HH34" i="6"/>
  <c r="HH21" i="6"/>
  <c r="HH179" i="3"/>
  <c r="HH178" i="3"/>
  <c r="HH182" i="3" s="1"/>
  <c r="HH212" i="3" l="1"/>
  <c r="HH223" i="3" s="1"/>
  <c r="HH35" i="6" s="1"/>
  <c r="HH204" i="3"/>
  <c r="HH205" i="3" s="1"/>
  <c r="HI203" i="3" s="1"/>
  <c r="HI207" i="3" l="1"/>
  <c r="HI219" i="3" l="1"/>
  <c r="HI32" i="6" s="1"/>
  <c r="HI175" i="3"/>
  <c r="HI68" i="6" s="1"/>
  <c r="HI69" i="6" s="1"/>
  <c r="HI71" i="6" l="1"/>
  <c r="HI72" i="6"/>
  <c r="HI78" i="6" s="1"/>
  <c r="HI176" i="3"/>
  <c r="HI159" i="3"/>
  <c r="HI104" i="6" l="1"/>
  <c r="HI34" i="6"/>
  <c r="HI21" i="6"/>
  <c r="HI178" i="3"/>
  <c r="HI182" i="3" s="1"/>
  <c r="HI179" i="3"/>
  <c r="HI212" i="3" l="1"/>
  <c r="HI223" i="3" s="1"/>
  <c r="HI35" i="6" s="1"/>
  <c r="HI204" i="3"/>
  <c r="HI205" i="3" s="1"/>
  <c r="HJ203" i="3" s="1"/>
  <c r="HJ207" i="3" l="1"/>
  <c r="HJ219" i="3" l="1"/>
  <c r="HJ32" i="6" s="1"/>
  <c r="HJ175" i="3"/>
  <c r="HJ68" i="6" s="1"/>
  <c r="HJ69" i="6" s="1"/>
  <c r="HJ71" i="6" l="1"/>
  <c r="HJ72" i="6"/>
  <c r="HJ78" i="6" s="1"/>
  <c r="HJ176" i="3"/>
  <c r="HJ159" i="3"/>
  <c r="HJ104" i="6" l="1"/>
  <c r="HJ21" i="6"/>
  <c r="HJ34" i="6"/>
  <c r="HJ178" i="3"/>
  <c r="HJ182" i="3" s="1"/>
  <c r="HJ179" i="3"/>
  <c r="HJ212" i="3" l="1"/>
  <c r="HJ223" i="3" s="1"/>
  <c r="HJ35" i="6" s="1"/>
  <c r="HJ204" i="3"/>
  <c r="HJ205" i="3" s="1"/>
  <c r="HK203" i="3" s="1"/>
  <c r="HK207" i="3" l="1"/>
  <c r="HK219" i="3" l="1"/>
  <c r="HK32" i="6" s="1"/>
  <c r="HK175" i="3"/>
  <c r="HK68" i="6" s="1"/>
  <c r="HK69" i="6" s="1"/>
  <c r="HK71" i="6" l="1"/>
  <c r="HK72" i="6"/>
  <c r="HK78" i="6" s="1"/>
  <c r="HK176" i="3"/>
  <c r="HK159" i="3"/>
  <c r="HK104" i="6" l="1"/>
  <c r="HK34" i="6"/>
  <c r="HK21" i="6"/>
  <c r="HK179" i="3"/>
  <c r="HK178" i="3"/>
  <c r="HK182" i="3" s="1"/>
  <c r="HK212" i="3" l="1"/>
  <c r="HK223" i="3" s="1"/>
  <c r="HK35" i="6" s="1"/>
  <c r="HK204" i="3"/>
  <c r="HK205" i="3" s="1"/>
  <c r="HL203" i="3" s="1"/>
  <c r="HL207" i="3" l="1"/>
  <c r="HL219" i="3" l="1"/>
  <c r="HL32" i="6" s="1"/>
  <c r="HL175" i="3"/>
  <c r="HL68" i="6" s="1"/>
  <c r="HL69" i="6" s="1"/>
  <c r="HL71" i="6" l="1"/>
  <c r="HL72" i="6"/>
  <c r="HL78" i="6" s="1"/>
  <c r="HL176" i="3"/>
  <c r="HL159" i="3"/>
  <c r="HL104" i="6" l="1"/>
  <c r="HL34" i="6"/>
  <c r="HL21" i="6"/>
  <c r="HL179" i="3"/>
  <c r="HL178" i="3"/>
  <c r="HL182" i="3" s="1"/>
  <c r="HL212" i="3" l="1"/>
  <c r="HL223" i="3" s="1"/>
  <c r="HL35" i="6" s="1"/>
  <c r="HL204" i="3"/>
  <c r="HL205" i="3" s="1"/>
  <c r="HM203" i="3" s="1"/>
  <c r="HM207" i="3" l="1"/>
  <c r="HM219" i="3" l="1"/>
  <c r="HM32" i="6" s="1"/>
  <c r="HM175" i="3"/>
  <c r="HM68" i="6" s="1"/>
  <c r="HM69" i="6" s="1"/>
  <c r="HM71" i="6" l="1"/>
  <c r="HM72" i="6"/>
  <c r="HM78" i="6" s="1"/>
  <c r="HM176" i="3"/>
  <c r="HM159" i="3"/>
  <c r="HM104" i="6" l="1"/>
  <c r="HM34" i="6"/>
  <c r="HM21" i="6"/>
  <c r="HM179" i="3"/>
  <c r="HM178" i="3"/>
  <c r="HM182" i="3" s="1"/>
  <c r="HM212" i="3" l="1"/>
  <c r="HM223" i="3" s="1"/>
  <c r="HM35" i="6" s="1"/>
  <c r="HM204" i="3"/>
  <c r="HM205" i="3" s="1"/>
  <c r="HN203" i="3" s="1"/>
  <c r="HN207" i="3" l="1"/>
  <c r="HN219" i="3" l="1"/>
  <c r="HN32" i="6" s="1"/>
  <c r="HN175" i="3"/>
  <c r="HN68" i="6" s="1"/>
  <c r="HN69" i="6" s="1"/>
  <c r="HN72" i="6" l="1"/>
  <c r="HN78" i="6" s="1"/>
  <c r="HN71" i="6"/>
  <c r="HN176" i="3"/>
  <c r="HN159" i="3"/>
  <c r="HN104" i="6" l="1"/>
  <c r="HN34" i="6"/>
  <c r="HN21" i="6"/>
  <c r="HN179" i="3"/>
  <c r="HN178" i="3"/>
  <c r="HN182" i="3" s="1"/>
  <c r="HN204" i="3" l="1"/>
  <c r="HN205" i="3" s="1"/>
  <c r="HO203" i="3" s="1"/>
  <c r="HN212" i="3"/>
  <c r="HN223" i="3" s="1"/>
  <c r="HN35" i="6" s="1"/>
  <c r="HO207" i="3" l="1"/>
  <c r="HO219" i="3" l="1"/>
  <c r="HO32" i="6" s="1"/>
  <c r="HO175" i="3"/>
  <c r="HO68" i="6" s="1"/>
  <c r="HO69" i="6" s="1"/>
  <c r="HO72" i="6" l="1"/>
  <c r="HO78" i="6" s="1"/>
  <c r="HO71" i="6"/>
  <c r="HO176" i="3"/>
  <c r="HO159" i="3"/>
  <c r="HO104" i="6" l="1"/>
  <c r="HO34" i="6"/>
  <c r="HO21" i="6"/>
  <c r="HO178" i="3"/>
  <c r="HO182" i="3" s="1"/>
  <c r="HO179" i="3"/>
  <c r="HO212" i="3" l="1"/>
  <c r="HO223" i="3" s="1"/>
  <c r="HO35" i="6" s="1"/>
  <c r="HO204" i="3"/>
  <c r="HO205" i="3" s="1"/>
  <c r="HP203" i="3" s="1"/>
  <c r="HP207" i="3" l="1"/>
  <c r="HP219" i="3" l="1"/>
  <c r="HP32" i="6" s="1"/>
  <c r="HP175" i="3"/>
  <c r="HP68" i="6" s="1"/>
  <c r="HP69" i="6" s="1"/>
  <c r="HP72" i="6" l="1"/>
  <c r="HP78" i="6" s="1"/>
  <c r="HP71" i="6"/>
  <c r="HP176" i="3"/>
  <c r="HP159" i="3"/>
  <c r="HP104" i="6" l="1"/>
  <c r="HP34" i="6"/>
  <c r="HP21" i="6"/>
  <c r="HP178" i="3"/>
  <c r="HP182" i="3" s="1"/>
  <c r="HP179" i="3"/>
  <c r="HP212" i="3" l="1"/>
  <c r="HP223" i="3" s="1"/>
  <c r="HP35" i="6" s="1"/>
  <c r="HP204" i="3"/>
  <c r="HP205" i="3" s="1"/>
  <c r="HQ203" i="3" s="1"/>
  <c r="HQ207" i="3" l="1"/>
  <c r="HQ219" i="3" l="1"/>
  <c r="HQ32" i="6" s="1"/>
  <c r="HQ175" i="3"/>
  <c r="HQ68" i="6" s="1"/>
  <c r="HQ69" i="6" s="1"/>
  <c r="HQ71" i="6" l="1"/>
  <c r="HQ72" i="6"/>
  <c r="HQ78" i="6" s="1"/>
  <c r="HQ176" i="3"/>
  <c r="HQ159" i="3"/>
  <c r="HQ104" i="6" l="1"/>
  <c r="HQ34" i="6"/>
  <c r="HQ21" i="6"/>
  <c r="HQ178" i="3"/>
  <c r="HQ182" i="3" s="1"/>
  <c r="HQ179" i="3"/>
  <c r="HQ212" i="3" l="1"/>
  <c r="HQ223" i="3" s="1"/>
  <c r="HQ35" i="6" s="1"/>
  <c r="HQ204" i="3"/>
  <c r="HQ205" i="3" s="1"/>
  <c r="HR203" i="3" s="1"/>
  <c r="HR207" i="3" l="1"/>
  <c r="HR219" i="3" l="1"/>
  <c r="HR32" i="6" s="1"/>
  <c r="HR175" i="3"/>
  <c r="HR68" i="6" s="1"/>
  <c r="HR69" i="6" s="1"/>
  <c r="HR71" i="6" l="1"/>
  <c r="HR72" i="6"/>
  <c r="HR78" i="6" s="1"/>
  <c r="HR176" i="3"/>
  <c r="HR159" i="3"/>
  <c r="HR104" i="6" l="1"/>
  <c r="HR21" i="6"/>
  <c r="HR34" i="6"/>
  <c r="HR178" i="3"/>
  <c r="HR182" i="3" s="1"/>
  <c r="HR179" i="3"/>
  <c r="HR212" i="3" l="1"/>
  <c r="HR223" i="3" s="1"/>
  <c r="HR35" i="6" s="1"/>
  <c r="HR204" i="3"/>
  <c r="HR205" i="3" s="1"/>
  <c r="HS203" i="3" s="1"/>
  <c r="HS207" i="3" l="1"/>
  <c r="HS219" i="3" l="1"/>
  <c r="HS32" i="6" s="1"/>
  <c r="HS175" i="3"/>
  <c r="HS68" i="6" s="1"/>
  <c r="HS69" i="6" s="1"/>
  <c r="HS71" i="6" l="1"/>
  <c r="HS72" i="6"/>
  <c r="HS78" i="6" s="1"/>
  <c r="HS176" i="3"/>
  <c r="HS159" i="3"/>
  <c r="HS104" i="6" l="1"/>
  <c r="HS34" i="6"/>
  <c r="HS21" i="6"/>
  <c r="HS179" i="3"/>
  <c r="HS178" i="3"/>
  <c r="HS182" i="3" s="1"/>
  <c r="HS212" i="3" l="1"/>
  <c r="HS223" i="3" s="1"/>
  <c r="HS35" i="6" s="1"/>
  <c r="HS204" i="3"/>
  <c r="HS205" i="3" s="1"/>
  <c r="HT203" i="3" s="1"/>
  <c r="HT207" i="3" l="1"/>
  <c r="HT219" i="3" l="1"/>
  <c r="HT32" i="6" s="1"/>
  <c r="HT175" i="3"/>
  <c r="HT68" i="6" s="1"/>
  <c r="HT69" i="6" s="1"/>
  <c r="HT71" i="6" l="1"/>
  <c r="HT72" i="6"/>
  <c r="HT78" i="6" s="1"/>
  <c r="HT176" i="3"/>
  <c r="HT159" i="3"/>
  <c r="HT104" i="6" l="1"/>
  <c r="HT34" i="6"/>
  <c r="HT21" i="6"/>
  <c r="HT179" i="3"/>
  <c r="HT178" i="3"/>
  <c r="HT182" i="3" s="1"/>
  <c r="HT212" i="3" l="1"/>
  <c r="HT223" i="3" s="1"/>
  <c r="HT35" i="6" s="1"/>
  <c r="HT204" i="3"/>
  <c r="HT205" i="3" s="1"/>
  <c r="HU203" i="3" s="1"/>
  <c r="HU207" i="3" l="1"/>
  <c r="HU219" i="3" l="1"/>
  <c r="HU32" i="6" s="1"/>
  <c r="HU175" i="3"/>
  <c r="HU68" i="6" s="1"/>
  <c r="HU69" i="6" s="1"/>
  <c r="HU71" i="6" l="1"/>
  <c r="HU72" i="6"/>
  <c r="HU78" i="6" s="1"/>
  <c r="HU176" i="3"/>
  <c r="HU159" i="3"/>
  <c r="HU104" i="6" l="1"/>
  <c r="HU34" i="6"/>
  <c r="HU21" i="6"/>
  <c r="HU179" i="3"/>
  <c r="HU178" i="3"/>
  <c r="HU182" i="3" s="1"/>
  <c r="HU212" i="3" l="1"/>
  <c r="HU223" i="3" s="1"/>
  <c r="HU35" i="6" s="1"/>
  <c r="HU204" i="3"/>
  <c r="HU205" i="3" s="1"/>
  <c r="HV203" i="3" s="1"/>
  <c r="HV207" i="3" l="1"/>
  <c r="HV219" i="3" l="1"/>
  <c r="HV32" i="6" s="1"/>
  <c r="HV175" i="3"/>
  <c r="HV68" i="6" s="1"/>
  <c r="HV69" i="6" s="1"/>
  <c r="HV72" i="6" l="1"/>
  <c r="HV78" i="6" s="1"/>
  <c r="HV71" i="6"/>
  <c r="HV176" i="3"/>
  <c r="HV159" i="3"/>
  <c r="HV104" i="6" l="1"/>
  <c r="HV34" i="6"/>
  <c r="HV21" i="6"/>
  <c r="HV179" i="3"/>
  <c r="HV178" i="3"/>
  <c r="HV182" i="3" s="1"/>
  <c r="HV212" i="3" l="1"/>
  <c r="HV223" i="3" s="1"/>
  <c r="HV35" i="6" s="1"/>
  <c r="HV204" i="3"/>
  <c r="HV205" i="3" s="1"/>
  <c r="HW203" i="3" s="1"/>
  <c r="HW207" i="3" l="1"/>
  <c r="HW219" i="3" l="1"/>
  <c r="HW32" i="6" s="1"/>
  <c r="HW175" i="3"/>
  <c r="HW68" i="6" s="1"/>
  <c r="HW69" i="6" s="1"/>
  <c r="HW72" i="6" l="1"/>
  <c r="HW78" i="6" s="1"/>
  <c r="HW71" i="6"/>
  <c r="HW176" i="3"/>
  <c r="HW159" i="3"/>
  <c r="HW104" i="6" l="1"/>
  <c r="HW34" i="6"/>
  <c r="HW21" i="6"/>
  <c r="HW178" i="3"/>
  <c r="HW182" i="3" s="1"/>
  <c r="HW179" i="3"/>
  <c r="HW212" i="3" l="1"/>
  <c r="HW223" i="3" s="1"/>
  <c r="HW35" i="6" s="1"/>
  <c r="HW204" i="3"/>
  <c r="HW205" i="3" s="1"/>
  <c r="HX203" i="3" s="1"/>
  <c r="HX207" i="3" l="1"/>
  <c r="HX219" i="3" l="1"/>
  <c r="HX32" i="6" s="1"/>
  <c r="HX175" i="3"/>
  <c r="HX68" i="6" s="1"/>
  <c r="HX69" i="6" s="1"/>
  <c r="HX72" i="6" l="1"/>
  <c r="HX78" i="6" s="1"/>
  <c r="HX71" i="6"/>
  <c r="HX176" i="3"/>
  <c r="HX159" i="3"/>
  <c r="HX104" i="6" l="1"/>
  <c r="HX34" i="6"/>
  <c r="HX21" i="6"/>
  <c r="HX179" i="3"/>
  <c r="HX178" i="3"/>
  <c r="HX182" i="3" s="1"/>
  <c r="HX212" i="3" l="1"/>
  <c r="HX223" i="3" s="1"/>
  <c r="HX35" i="6" s="1"/>
  <c r="HX204" i="3"/>
  <c r="HX205" i="3" s="1"/>
  <c r="HY203" i="3" s="1"/>
  <c r="HY207" i="3" l="1"/>
  <c r="HY219" i="3" l="1"/>
  <c r="HY32" i="6" s="1"/>
  <c r="HY175" i="3"/>
  <c r="HY68" i="6" s="1"/>
  <c r="HY69" i="6" s="1"/>
  <c r="HY71" i="6" l="1"/>
  <c r="HY72" i="6"/>
  <c r="HY78" i="6" s="1"/>
  <c r="HY176" i="3"/>
  <c r="HY159" i="3"/>
  <c r="HY104" i="6" l="1"/>
  <c r="HY21" i="6"/>
  <c r="HY34" i="6"/>
  <c r="HY178" i="3"/>
  <c r="HY182" i="3" s="1"/>
  <c r="HY179" i="3"/>
  <c r="HY212" i="3" l="1"/>
  <c r="HY223" i="3" s="1"/>
  <c r="HY35" i="6" s="1"/>
  <c r="HY204" i="3"/>
  <c r="HY205" i="3" s="1"/>
  <c r="HZ203" i="3" s="1"/>
  <c r="HZ207" i="3" l="1"/>
  <c r="HZ219" i="3" l="1"/>
  <c r="HZ32" i="6" s="1"/>
  <c r="HZ175" i="3"/>
  <c r="HZ68" i="6" s="1"/>
  <c r="HZ69" i="6" s="1"/>
  <c r="HZ71" i="6" l="1"/>
  <c r="HZ72" i="6"/>
  <c r="HZ78" i="6" s="1"/>
  <c r="HZ176" i="3"/>
  <c r="HZ159" i="3"/>
  <c r="HZ104" i="6" l="1"/>
  <c r="HZ21" i="6"/>
  <c r="HZ34" i="6"/>
  <c r="HZ178" i="3"/>
  <c r="HZ182" i="3" s="1"/>
  <c r="HZ179" i="3"/>
  <c r="HZ204" i="3" l="1"/>
  <c r="HZ205" i="3" s="1"/>
  <c r="IA203" i="3" s="1"/>
  <c r="HZ212" i="3"/>
  <c r="HZ223" i="3" s="1"/>
  <c r="HZ35" i="6" s="1"/>
  <c r="IA207" i="3" l="1"/>
  <c r="IA219" i="3" l="1"/>
  <c r="IA32" i="6" s="1"/>
  <c r="IA175" i="3"/>
  <c r="IA68" i="6" s="1"/>
  <c r="IA69" i="6" s="1"/>
  <c r="IA71" i="6" l="1"/>
  <c r="IA72" i="6"/>
  <c r="IA78" i="6" s="1"/>
  <c r="IA176" i="3"/>
  <c r="IA159" i="3"/>
  <c r="IA104" i="6" l="1"/>
  <c r="IA34" i="6"/>
  <c r="IA21" i="6"/>
  <c r="IA179" i="3"/>
  <c r="IA178" i="3"/>
  <c r="IA182" i="3" s="1"/>
  <c r="IA204" i="3" l="1"/>
  <c r="IA205" i="3" s="1"/>
  <c r="IB203" i="3" s="1"/>
  <c r="IA212" i="3"/>
  <c r="IA223" i="3" s="1"/>
  <c r="IA35" i="6" s="1"/>
  <c r="IB207" i="3" l="1"/>
  <c r="IB219" i="3" l="1"/>
  <c r="IB32" i="6" s="1"/>
  <c r="IB175" i="3"/>
  <c r="IB68" i="6" s="1"/>
  <c r="IB69" i="6" s="1"/>
  <c r="IB71" i="6" l="1"/>
  <c r="IB72" i="6"/>
  <c r="IB78" i="6" s="1"/>
  <c r="IB176" i="3"/>
  <c r="IB159" i="3"/>
  <c r="IB104" i="6" l="1"/>
  <c r="IB34" i="6"/>
  <c r="IB21" i="6"/>
  <c r="IB178" i="3"/>
  <c r="IB182" i="3" s="1"/>
  <c r="IB179" i="3"/>
  <c r="IB212" i="3" l="1"/>
  <c r="IB223" i="3" s="1"/>
  <c r="IB35" i="6" s="1"/>
  <c r="IB204" i="3"/>
  <c r="IB205" i="3" s="1"/>
  <c r="IC203" i="3" s="1"/>
  <c r="IC207" i="3" l="1"/>
  <c r="IC219" i="3" l="1"/>
  <c r="IC32" i="6" s="1"/>
  <c r="IC175" i="3"/>
  <c r="IC68" i="6" s="1"/>
  <c r="IC69" i="6" s="1"/>
  <c r="IC71" i="6" l="1"/>
  <c r="IC72" i="6"/>
  <c r="IC78" i="6" s="1"/>
  <c r="IC176" i="3"/>
  <c r="IC159" i="3"/>
  <c r="IC104" i="6" l="1"/>
  <c r="IC34" i="6"/>
  <c r="IC21" i="6"/>
  <c r="IC179" i="3"/>
  <c r="IC178" i="3"/>
  <c r="IC182" i="3" s="1"/>
  <c r="IC204" i="3" l="1"/>
  <c r="IC205" i="3" s="1"/>
  <c r="ID203" i="3" s="1"/>
  <c r="IC212" i="3"/>
  <c r="IC223" i="3" s="1"/>
  <c r="IC35" i="6" s="1"/>
  <c r="ID207" i="3" l="1"/>
  <c r="ID219" i="3" l="1"/>
  <c r="ID32" i="6" s="1"/>
  <c r="ID175" i="3"/>
  <c r="ID68" i="6" s="1"/>
  <c r="ID69" i="6" s="1"/>
  <c r="ID72" i="6" l="1"/>
  <c r="ID78" i="6" s="1"/>
  <c r="ID71" i="6"/>
  <c r="ID176" i="3"/>
  <c r="ID159" i="3"/>
  <c r="ID104" i="6" l="1"/>
  <c r="ID34" i="6"/>
  <c r="ID21" i="6"/>
  <c r="ID179" i="3"/>
  <c r="ID178" i="3"/>
  <c r="ID182" i="3" s="1"/>
  <c r="ID204" i="3" l="1"/>
  <c r="ID205" i="3" s="1"/>
  <c r="IE203" i="3" s="1"/>
  <c r="ID212" i="3"/>
  <c r="ID223" i="3" s="1"/>
  <c r="ID35" i="6" s="1"/>
  <c r="IE207" i="3" l="1"/>
  <c r="IE219" i="3" l="1"/>
  <c r="IE32" i="6" s="1"/>
  <c r="IE175" i="3"/>
  <c r="IE68" i="6" s="1"/>
  <c r="IE69" i="6" s="1"/>
  <c r="IE72" i="6" l="1"/>
  <c r="IE78" i="6" s="1"/>
  <c r="IE71" i="6"/>
  <c r="IE176" i="3"/>
  <c r="IE159" i="3"/>
  <c r="IE104" i="6" l="1"/>
  <c r="IE34" i="6"/>
  <c r="IE21" i="6"/>
  <c r="IE178" i="3"/>
  <c r="IE182" i="3" s="1"/>
  <c r="IE179" i="3"/>
  <c r="IE212" i="3" l="1"/>
  <c r="IE223" i="3" s="1"/>
  <c r="IE35" i="6" s="1"/>
  <c r="IE204" i="3"/>
  <c r="IE205" i="3" s="1"/>
  <c r="IF203" i="3" s="1"/>
  <c r="IF207" i="3" l="1"/>
  <c r="IF219" i="3" l="1"/>
  <c r="IF32" i="6" s="1"/>
  <c r="IF175" i="3"/>
  <c r="IF68" i="6" s="1"/>
  <c r="IF69" i="6" s="1"/>
  <c r="IF72" i="6" l="1"/>
  <c r="IF78" i="6" s="1"/>
  <c r="IF71" i="6"/>
  <c r="IF176" i="3"/>
  <c r="IF159" i="3"/>
  <c r="IF104" i="6" l="1"/>
  <c r="IF34" i="6"/>
  <c r="IF21" i="6"/>
  <c r="IF179" i="3"/>
  <c r="IF178" i="3"/>
  <c r="IF182" i="3" s="1"/>
  <c r="IF212" i="3" l="1"/>
  <c r="IF223" i="3" s="1"/>
  <c r="IF35" i="6" s="1"/>
  <c r="IF204" i="3"/>
  <c r="IF205" i="3" s="1"/>
  <c r="IG203" i="3" s="1"/>
  <c r="IG207" i="3" l="1"/>
  <c r="IG219" i="3" l="1"/>
  <c r="IG32" i="6" s="1"/>
  <c r="IG175" i="3"/>
  <c r="IG68" i="6" s="1"/>
  <c r="IG69" i="6" s="1"/>
  <c r="IG71" i="6" l="1"/>
  <c r="IG72" i="6"/>
  <c r="IG78" i="6" s="1"/>
  <c r="IG176" i="3"/>
  <c r="IG159" i="3"/>
  <c r="IG104" i="6" l="1"/>
  <c r="IG34" i="6"/>
  <c r="IG21" i="6"/>
  <c r="IG178" i="3"/>
  <c r="IG182" i="3" s="1"/>
  <c r="IG179" i="3"/>
  <c r="IG212" i="3" l="1"/>
  <c r="IG223" i="3" s="1"/>
  <c r="IG35" i="6" s="1"/>
  <c r="IG204" i="3"/>
  <c r="IG205" i="3" s="1"/>
  <c r="IH203" i="3" s="1"/>
  <c r="IH207" i="3" l="1"/>
  <c r="IH219" i="3" l="1"/>
  <c r="IH32" i="6" s="1"/>
  <c r="IH175" i="3"/>
  <c r="IH68" i="6" s="1"/>
  <c r="IH69" i="6" s="1"/>
  <c r="IH71" i="6" l="1"/>
  <c r="IH72" i="6"/>
  <c r="IH78" i="6" s="1"/>
  <c r="IH176" i="3"/>
  <c r="IH159" i="3"/>
  <c r="IH104" i="6" l="1"/>
  <c r="IH34" i="6"/>
  <c r="IH21" i="6"/>
  <c r="IH178" i="3"/>
  <c r="IH182" i="3" s="1"/>
  <c r="IH179" i="3"/>
  <c r="IH212" i="3" l="1"/>
  <c r="IH223" i="3" s="1"/>
  <c r="IH35" i="6" s="1"/>
  <c r="IH204" i="3"/>
  <c r="IH205" i="3" s="1"/>
  <c r="II203" i="3" s="1"/>
  <c r="II207" i="3" l="1"/>
  <c r="II219" i="3" l="1"/>
  <c r="II32" i="6" s="1"/>
  <c r="II175" i="3"/>
  <c r="II68" i="6" s="1"/>
  <c r="II69" i="6" s="1"/>
  <c r="II71" i="6" l="1"/>
  <c r="II72" i="6"/>
  <c r="II78" i="6" s="1"/>
  <c r="II176" i="3"/>
  <c r="II159" i="3"/>
  <c r="II104" i="6" l="1"/>
  <c r="II34" i="6"/>
  <c r="II21" i="6"/>
  <c r="II179" i="3"/>
  <c r="II178" i="3"/>
  <c r="II182" i="3" s="1"/>
  <c r="II204" i="3" l="1"/>
  <c r="II205" i="3" s="1"/>
  <c r="IJ203" i="3" s="1"/>
  <c r="II212" i="3"/>
  <c r="II223" i="3" s="1"/>
  <c r="II35" i="6" s="1"/>
  <c r="IJ207" i="3" l="1"/>
  <c r="IJ219" i="3" l="1"/>
  <c r="IJ32" i="6" s="1"/>
  <c r="IJ175" i="3"/>
  <c r="IJ68" i="6" s="1"/>
  <c r="IJ69" i="6" s="1"/>
  <c r="IJ71" i="6" l="1"/>
  <c r="IJ72" i="6"/>
  <c r="IJ78" i="6" s="1"/>
  <c r="IJ176" i="3"/>
  <c r="IJ159" i="3"/>
  <c r="IJ104" i="6" l="1"/>
  <c r="IJ34" i="6"/>
  <c r="IJ21" i="6"/>
  <c r="IJ178" i="3"/>
  <c r="IJ182" i="3" s="1"/>
  <c r="IJ179" i="3"/>
  <c r="IJ212" i="3" l="1"/>
  <c r="IJ223" i="3" s="1"/>
  <c r="IJ35" i="6" s="1"/>
  <c r="IJ204" i="3"/>
  <c r="IJ205" i="3" s="1"/>
  <c r="IK203" i="3" s="1"/>
  <c r="IK207" i="3" l="1"/>
  <c r="IK219" i="3" l="1"/>
  <c r="IK32" i="6" s="1"/>
  <c r="IK175" i="3"/>
  <c r="IK68" i="6" s="1"/>
  <c r="IK69" i="6" s="1"/>
  <c r="IK71" i="6" l="1"/>
  <c r="IK72" i="6"/>
  <c r="IK78" i="6" s="1"/>
  <c r="IK176" i="3"/>
  <c r="IK159" i="3"/>
  <c r="IK104" i="6" l="1"/>
  <c r="IK34" i="6"/>
  <c r="IK21" i="6"/>
  <c r="IK179" i="3"/>
  <c r="IK178" i="3"/>
  <c r="IK182" i="3" s="1"/>
  <c r="IK204" i="3" l="1"/>
  <c r="IK205" i="3" s="1"/>
  <c r="IL203" i="3" s="1"/>
  <c r="IK212" i="3"/>
  <c r="IK223" i="3" s="1"/>
  <c r="IK35" i="6" s="1"/>
  <c r="IL207" i="3" l="1"/>
  <c r="IL219" i="3" l="1"/>
  <c r="IL32" i="6" s="1"/>
  <c r="IL175" i="3"/>
  <c r="IL68" i="6" s="1"/>
  <c r="IL69" i="6" s="1"/>
  <c r="IL72" i="6" l="1"/>
  <c r="IL78" i="6" s="1"/>
  <c r="IL71" i="6"/>
  <c r="IL176" i="3"/>
  <c r="IL159" i="3"/>
  <c r="IL104" i="6" l="1"/>
  <c r="IL34" i="6"/>
  <c r="IL21" i="6"/>
  <c r="IL179" i="3"/>
  <c r="IL178" i="3"/>
  <c r="IL182" i="3" s="1"/>
  <c r="IL204" i="3" l="1"/>
  <c r="IL205" i="3" s="1"/>
  <c r="IM203" i="3" s="1"/>
  <c r="IL212" i="3"/>
  <c r="IL223" i="3" s="1"/>
  <c r="IL35" i="6" s="1"/>
  <c r="IM207" i="3" l="1"/>
  <c r="IM219" i="3" l="1"/>
  <c r="IM32" i="6" s="1"/>
  <c r="IM175" i="3"/>
  <c r="IM68" i="6" s="1"/>
  <c r="IM69" i="6" s="1"/>
  <c r="IM72" i="6" l="1"/>
  <c r="IM78" i="6" s="1"/>
  <c r="IM71" i="6"/>
  <c r="IM176" i="3"/>
  <c r="IM159" i="3"/>
  <c r="IM104" i="6" l="1"/>
  <c r="IM34" i="6"/>
  <c r="IM21" i="6"/>
  <c r="IM178" i="3"/>
  <c r="IM182" i="3" s="1"/>
  <c r="IM179" i="3"/>
  <c r="IM212" i="3" l="1"/>
  <c r="IM223" i="3" s="1"/>
  <c r="IM35" i="6" s="1"/>
  <c r="IM204" i="3"/>
  <c r="IM205" i="3" s="1"/>
  <c r="IN203" i="3" s="1"/>
  <c r="IN207" i="3" l="1"/>
  <c r="IN219" i="3" l="1"/>
  <c r="IN32" i="6" s="1"/>
  <c r="IN175" i="3"/>
  <c r="IN68" i="6" s="1"/>
  <c r="IN69" i="6" s="1"/>
  <c r="IN72" i="6" l="1"/>
  <c r="IN78" i="6" s="1"/>
  <c r="IN71" i="6"/>
  <c r="IN176" i="3"/>
  <c r="IN159" i="3"/>
  <c r="IN104" i="6" l="1"/>
  <c r="IN34" i="6"/>
  <c r="IN21" i="6"/>
  <c r="IN178" i="3"/>
  <c r="IN182" i="3" s="1"/>
  <c r="IN179" i="3"/>
  <c r="IN212" i="3" l="1"/>
  <c r="IN223" i="3" s="1"/>
  <c r="IN35" i="6" s="1"/>
  <c r="IN204" i="3"/>
  <c r="IN205" i="3" s="1"/>
  <c r="IO203" i="3" s="1"/>
  <c r="IO207" i="3" l="1"/>
  <c r="IO219" i="3" l="1"/>
  <c r="IO32" i="6" s="1"/>
  <c r="IO175" i="3"/>
  <c r="IO68" i="6" s="1"/>
  <c r="IO69" i="6" s="1"/>
  <c r="IO71" i="6" l="1"/>
  <c r="IO72" i="6"/>
  <c r="IO78" i="6" s="1"/>
  <c r="IO176" i="3"/>
  <c r="IO159" i="3"/>
  <c r="IO104" i="6" l="1"/>
  <c r="IO34" i="6"/>
  <c r="IO21" i="6"/>
  <c r="IO178" i="3"/>
  <c r="IO182" i="3" s="1"/>
  <c r="IO179" i="3"/>
  <c r="IO212" i="3" l="1"/>
  <c r="IO223" i="3" s="1"/>
  <c r="IO35" i="6" s="1"/>
  <c r="IO204" i="3"/>
  <c r="IO205" i="3" s="1"/>
  <c r="IP203" i="3" s="1"/>
  <c r="IP207" i="3" l="1"/>
  <c r="IP219" i="3" l="1"/>
  <c r="IP32" i="6" s="1"/>
  <c r="IP175" i="3"/>
  <c r="IP68" i="6" s="1"/>
  <c r="IP69" i="6" s="1"/>
  <c r="IP71" i="6" l="1"/>
  <c r="IP72" i="6"/>
  <c r="IP78" i="6" s="1"/>
  <c r="IP176" i="3"/>
  <c r="IP159" i="3"/>
  <c r="IP104" i="6" l="1"/>
  <c r="IP21" i="6"/>
  <c r="IP34" i="6"/>
  <c r="IP178" i="3"/>
  <c r="IP182" i="3" s="1"/>
  <c r="IP179" i="3"/>
  <c r="IP212" i="3" l="1"/>
  <c r="IP223" i="3" s="1"/>
  <c r="IP35" i="6" s="1"/>
  <c r="IP204" i="3"/>
  <c r="IP205" i="3" s="1"/>
  <c r="IQ203" i="3" s="1"/>
  <c r="IQ207" i="3" l="1"/>
  <c r="IQ219" i="3" l="1"/>
  <c r="IQ32" i="6" s="1"/>
  <c r="IQ175" i="3"/>
  <c r="IQ68" i="6" s="1"/>
  <c r="IQ69" i="6" s="1"/>
  <c r="IQ71" i="6" l="1"/>
  <c r="IQ72" i="6"/>
  <c r="IQ78" i="6" s="1"/>
  <c r="IQ176" i="3"/>
  <c r="IQ159" i="3"/>
  <c r="IQ104" i="6" l="1"/>
  <c r="IQ34" i="6"/>
  <c r="IQ21" i="6"/>
  <c r="IQ179" i="3"/>
  <c r="IQ178" i="3"/>
  <c r="IQ182" i="3" s="1"/>
  <c r="IQ212" i="3" l="1"/>
  <c r="IQ223" i="3" s="1"/>
  <c r="IQ35" i="6" s="1"/>
  <c r="IQ204" i="3"/>
  <c r="IQ205" i="3" s="1"/>
  <c r="IR203" i="3" s="1"/>
  <c r="IR207" i="3" l="1"/>
  <c r="IR219" i="3" l="1"/>
  <c r="IR32" i="6" s="1"/>
  <c r="IR175" i="3"/>
  <c r="IR68" i="6" s="1"/>
  <c r="IR69" i="6" s="1"/>
  <c r="IR71" i="6" l="1"/>
  <c r="IR72" i="6"/>
  <c r="IR78" i="6" s="1"/>
  <c r="IR176" i="3"/>
  <c r="IR159" i="3"/>
  <c r="IR104" i="6" l="1"/>
  <c r="IR34" i="6"/>
  <c r="IR21" i="6"/>
  <c r="IR179" i="3"/>
  <c r="IR178" i="3"/>
  <c r="IR182" i="3" s="1"/>
  <c r="IR212" i="3" l="1"/>
  <c r="IR223" i="3" s="1"/>
  <c r="IR35" i="6" s="1"/>
  <c r="IR204" i="3"/>
  <c r="IR205" i="3" s="1"/>
  <c r="IS203" i="3" s="1"/>
  <c r="IS207" i="3" l="1"/>
  <c r="IS219" i="3" l="1"/>
  <c r="IS32" i="6" s="1"/>
  <c r="IS175" i="3"/>
  <c r="IS68" i="6" s="1"/>
  <c r="IS69" i="6" s="1"/>
  <c r="IS71" i="6" l="1"/>
  <c r="IS72" i="6"/>
  <c r="IS78" i="6" s="1"/>
  <c r="IS176" i="3"/>
  <c r="IS159" i="3"/>
  <c r="IS104" i="6" l="1"/>
  <c r="IS34" i="6"/>
  <c r="IS21" i="6"/>
  <c r="IS179" i="3"/>
  <c r="IS178" i="3"/>
  <c r="IS182" i="3" s="1"/>
  <c r="IS212" i="3" l="1"/>
  <c r="IS223" i="3" s="1"/>
  <c r="IS35" i="6" s="1"/>
  <c r="IS204" i="3"/>
  <c r="IS205" i="3" s="1"/>
  <c r="IT203" i="3" s="1"/>
  <c r="IT207" i="3" l="1"/>
  <c r="IT219" i="3" l="1"/>
  <c r="IT32" i="6" s="1"/>
  <c r="IT175" i="3"/>
  <c r="IT68" i="6" s="1"/>
  <c r="IT69" i="6" s="1"/>
  <c r="IT72" i="6" l="1"/>
  <c r="IT78" i="6" s="1"/>
  <c r="IT71" i="6"/>
  <c r="IT176" i="3"/>
  <c r="IT159" i="3"/>
  <c r="IT104" i="6" l="1"/>
  <c r="IT34" i="6"/>
  <c r="IT21" i="6"/>
  <c r="IT179" i="3"/>
  <c r="IT178" i="3"/>
  <c r="IT182" i="3" s="1"/>
  <c r="IT204" i="3" l="1"/>
  <c r="IT205" i="3" s="1"/>
  <c r="IU203" i="3" s="1"/>
  <c r="IT212" i="3"/>
  <c r="IT223" i="3" s="1"/>
  <c r="IT35" i="6" s="1"/>
  <c r="IU207" i="3" l="1"/>
  <c r="IU219" i="3" l="1"/>
  <c r="IU32" i="6" s="1"/>
  <c r="IU175" i="3"/>
  <c r="IU68" i="6" s="1"/>
  <c r="IU69" i="6" s="1"/>
  <c r="IU72" i="6" l="1"/>
  <c r="IU78" i="6" s="1"/>
  <c r="IU71" i="6"/>
  <c r="IU176" i="3"/>
  <c r="IU159" i="3"/>
  <c r="IU104" i="6" l="1"/>
  <c r="IU34" i="6"/>
  <c r="IU21" i="6"/>
  <c r="IU178" i="3"/>
  <c r="IU182" i="3" s="1"/>
  <c r="IU179" i="3"/>
  <c r="IU212" i="3" l="1"/>
  <c r="IU223" i="3" s="1"/>
  <c r="IU35" i="6" s="1"/>
  <c r="IU204" i="3"/>
  <c r="IU205" i="3" s="1"/>
  <c r="IV203" i="3" s="1"/>
  <c r="IV207" i="3" l="1"/>
  <c r="IV219" i="3" l="1"/>
  <c r="IV32" i="6" s="1"/>
  <c r="IV175" i="3"/>
  <c r="IV68" i="6" s="1"/>
  <c r="IV69" i="6" s="1"/>
  <c r="IV72" i="6" l="1"/>
  <c r="IV78" i="6" s="1"/>
  <c r="IV71" i="6"/>
  <c r="IV176" i="3"/>
  <c r="IV159" i="3"/>
  <c r="IV104" i="6" l="1"/>
  <c r="IV34" i="6"/>
  <c r="IV21" i="6"/>
  <c r="IV179" i="3"/>
  <c r="IV178" i="3"/>
  <c r="IV182" i="3" s="1"/>
  <c r="IV212" i="3" l="1"/>
  <c r="IV223" i="3" s="1"/>
  <c r="IV35" i="6" s="1"/>
  <c r="IV204" i="3"/>
  <c r="IV205" i="3" s="1"/>
  <c r="IW203" i="3" s="1"/>
  <c r="IW207" i="3" l="1"/>
  <c r="IW219" i="3" l="1"/>
  <c r="IW32" i="6" s="1"/>
  <c r="IW175" i="3"/>
  <c r="IW68" i="6" s="1"/>
  <c r="IW69" i="6" s="1"/>
  <c r="IW71" i="6" l="1"/>
  <c r="IW72" i="6"/>
  <c r="IW78" i="6" s="1"/>
  <c r="IW176" i="3"/>
  <c r="IW159" i="3"/>
  <c r="IW104" i="6" l="1"/>
  <c r="IW34" i="6"/>
  <c r="IW21" i="6"/>
  <c r="IW178" i="3"/>
  <c r="IW182" i="3" s="1"/>
  <c r="IW179" i="3"/>
  <c r="IW212" i="3" l="1"/>
  <c r="IW223" i="3" s="1"/>
  <c r="IW35" i="6" s="1"/>
  <c r="IW204" i="3"/>
  <c r="IW205" i="3" s="1"/>
  <c r="IX203" i="3" s="1"/>
  <c r="IX207" i="3" l="1"/>
  <c r="IX219" i="3" l="1"/>
  <c r="IX32" i="6" s="1"/>
  <c r="IX175" i="3"/>
  <c r="IX68" i="6" s="1"/>
  <c r="IX69" i="6" s="1"/>
  <c r="IX71" i="6" l="1"/>
  <c r="IX72" i="6"/>
  <c r="IX78" i="6" s="1"/>
  <c r="IX176" i="3"/>
  <c r="IX159" i="3"/>
  <c r="IX104" i="6" l="1"/>
  <c r="IX21" i="6"/>
  <c r="IX34" i="6"/>
  <c r="IX178" i="3"/>
  <c r="IX182" i="3" s="1"/>
  <c r="IX179" i="3"/>
  <c r="IX212" i="3" l="1"/>
  <c r="IX223" i="3" s="1"/>
  <c r="IX35" i="6" s="1"/>
  <c r="IX204" i="3"/>
  <c r="IX205" i="3" s="1"/>
  <c r="IY203" i="3" s="1"/>
  <c r="IY207" i="3" l="1"/>
  <c r="IY219" i="3" l="1"/>
  <c r="IY32" i="6" s="1"/>
  <c r="IY175" i="3"/>
  <c r="IY68" i="6" s="1"/>
  <c r="IY69" i="6" s="1"/>
  <c r="IY71" i="6" l="1"/>
  <c r="IY72" i="6"/>
  <c r="IY78" i="6" s="1"/>
  <c r="IY176" i="3"/>
  <c r="IY159" i="3"/>
  <c r="IY104" i="6" l="1"/>
  <c r="IY34" i="6"/>
  <c r="IY21" i="6"/>
  <c r="IY179" i="3"/>
  <c r="IY178" i="3"/>
  <c r="IY182" i="3" s="1"/>
  <c r="IY212" i="3" l="1"/>
  <c r="IY223" i="3" s="1"/>
  <c r="IY35" i="6" s="1"/>
  <c r="IY204" i="3"/>
  <c r="IY205" i="3" s="1"/>
  <c r="IZ203" i="3" s="1"/>
  <c r="IZ207" i="3" l="1"/>
  <c r="IZ219" i="3" l="1"/>
  <c r="IZ32" i="6" s="1"/>
  <c r="IZ175" i="3"/>
  <c r="IZ68" i="6" s="1"/>
  <c r="IZ69" i="6" s="1"/>
  <c r="IZ71" i="6" l="1"/>
  <c r="IZ72" i="6"/>
  <c r="IZ78" i="6" s="1"/>
  <c r="IZ176" i="3"/>
  <c r="IZ159" i="3"/>
  <c r="IZ104" i="6" l="1"/>
  <c r="IZ34" i="6"/>
  <c r="IZ21" i="6"/>
  <c r="IZ179" i="3"/>
  <c r="IZ178" i="3"/>
  <c r="IZ182" i="3" s="1"/>
  <c r="IZ212" i="3" l="1"/>
  <c r="IZ223" i="3" s="1"/>
  <c r="IZ35" i="6" s="1"/>
  <c r="IZ204" i="3"/>
  <c r="IZ205" i="3" s="1"/>
  <c r="JA203" i="3" s="1"/>
  <c r="JA207" i="3" l="1"/>
  <c r="JA219" i="3" l="1"/>
  <c r="JA32" i="6" s="1"/>
  <c r="JA175" i="3"/>
  <c r="JA68" i="6" s="1"/>
  <c r="JA69" i="6" s="1"/>
  <c r="JA71" i="6" l="1"/>
  <c r="JA72" i="6"/>
  <c r="JA78" i="6" s="1"/>
  <c r="JA176" i="3"/>
  <c r="JA159" i="3"/>
  <c r="JA104" i="6" l="1"/>
  <c r="JA34" i="6"/>
  <c r="JA21" i="6"/>
  <c r="JA179" i="3"/>
  <c r="JA178" i="3"/>
  <c r="JA182" i="3" s="1"/>
  <c r="JA212" i="3" l="1"/>
  <c r="JA223" i="3" s="1"/>
  <c r="JA35" i="6" s="1"/>
  <c r="JA204" i="3"/>
  <c r="JA205" i="3" s="1"/>
  <c r="JB203" i="3" s="1"/>
  <c r="JB207" i="3" l="1"/>
  <c r="JB219" i="3" l="1"/>
  <c r="JB32" i="6" s="1"/>
  <c r="JB175" i="3"/>
  <c r="JB68" i="6" s="1"/>
  <c r="JB69" i="6" s="1"/>
  <c r="JB72" i="6" l="1"/>
  <c r="JB78" i="6" s="1"/>
  <c r="JB71" i="6"/>
  <c r="JB176" i="3"/>
  <c r="JB159" i="3"/>
  <c r="JB104" i="6" l="1"/>
  <c r="JB34" i="6"/>
  <c r="JB21" i="6"/>
  <c r="JB179" i="3"/>
  <c r="JB178" i="3"/>
  <c r="JB182" i="3" s="1"/>
  <c r="JB212" i="3" l="1"/>
  <c r="JB223" i="3" s="1"/>
  <c r="JB35" i="6" s="1"/>
  <c r="JB204" i="3"/>
  <c r="JB205" i="3" s="1"/>
  <c r="JC203" i="3" s="1"/>
  <c r="JC207" i="3" l="1"/>
  <c r="JC219" i="3" l="1"/>
  <c r="JC32" i="6" s="1"/>
  <c r="JC175" i="3"/>
  <c r="JC68" i="6" s="1"/>
  <c r="J207" i="3"/>
  <c r="F68" i="6" l="1"/>
  <c r="JC69" i="6"/>
  <c r="JC176" i="3"/>
  <c r="F175" i="3"/>
  <c r="J175" i="3"/>
  <c r="JC159" i="3"/>
  <c r="J159" i="3" s="1"/>
  <c r="J219" i="3"/>
  <c r="JC72" i="6" l="1"/>
  <c r="JC71" i="6"/>
  <c r="J71" i="6" s="1"/>
  <c r="F69" i="6"/>
  <c r="JC178" i="3"/>
  <c r="JC179" i="3"/>
  <c r="J179" i="3" s="1"/>
  <c r="J176" i="3"/>
  <c r="E159" i="3"/>
  <c r="E160" i="3" s="1"/>
  <c r="F176" i="3"/>
  <c r="F71" i="6" l="1"/>
  <c r="F72" i="6"/>
  <c r="E67" i="6"/>
  <c r="E68" i="6"/>
  <c r="I71" i="6"/>
  <c r="JC78" i="6"/>
  <c r="J72" i="6"/>
  <c r="I72" i="6" s="1"/>
  <c r="F178" i="3"/>
  <c r="F179" i="3"/>
  <c r="I179" i="3" s="1"/>
  <c r="E161" i="3"/>
  <c r="E162" i="3"/>
  <c r="JC182" i="3"/>
  <c r="J178" i="3"/>
  <c r="OR166" i="3" l="1"/>
  <c r="OR243" i="3" s="1"/>
  <c r="OR164" i="3"/>
  <c r="JC104" i="6"/>
  <c r="JC34" i="6"/>
  <c r="JC21" i="6"/>
  <c r="J78" i="6"/>
  <c r="J92" i="6" s="1"/>
  <c r="I178" i="3"/>
  <c r="OO166" i="3"/>
  <c r="OO243" i="3" s="1"/>
  <c r="OG166" i="3"/>
  <c r="OG243" i="3" s="1"/>
  <c r="NY166" i="3"/>
  <c r="NY243" i="3" s="1"/>
  <c r="NQ166" i="3"/>
  <c r="NQ243" i="3" s="1"/>
  <c r="NI166" i="3"/>
  <c r="NI243" i="3" s="1"/>
  <c r="NA166" i="3"/>
  <c r="NA243" i="3" s="1"/>
  <c r="MS166" i="3"/>
  <c r="MS243" i="3" s="1"/>
  <c r="MK166" i="3"/>
  <c r="MK243" i="3" s="1"/>
  <c r="MC166" i="3"/>
  <c r="MC243" i="3" s="1"/>
  <c r="LU166" i="3"/>
  <c r="LU243" i="3" s="1"/>
  <c r="LM166" i="3"/>
  <c r="LM243" i="3" s="1"/>
  <c r="LE166" i="3"/>
  <c r="LE243" i="3" s="1"/>
  <c r="KW166" i="3"/>
  <c r="KW243" i="3" s="1"/>
  <c r="KO166" i="3"/>
  <c r="KO243" i="3" s="1"/>
  <c r="KG166" i="3"/>
  <c r="KG243" i="3" s="1"/>
  <c r="JY166" i="3"/>
  <c r="JY243" i="3" s="1"/>
  <c r="JQ166" i="3"/>
  <c r="JQ243" i="3" s="1"/>
  <c r="JI166" i="3"/>
  <c r="JI243" i="3" s="1"/>
  <c r="JA166" i="3"/>
  <c r="JA243" i="3" s="1"/>
  <c r="IS166" i="3"/>
  <c r="IS243" i="3" s="1"/>
  <c r="IK166" i="3"/>
  <c r="IK243" i="3" s="1"/>
  <c r="IC166" i="3"/>
  <c r="IC243" i="3" s="1"/>
  <c r="HU166" i="3"/>
  <c r="HU243" i="3" s="1"/>
  <c r="HM166" i="3"/>
  <c r="HM243" i="3" s="1"/>
  <c r="HE166" i="3"/>
  <c r="HE243" i="3" s="1"/>
  <c r="GW166" i="3"/>
  <c r="GW243" i="3" s="1"/>
  <c r="GO166" i="3"/>
  <c r="GO243" i="3" s="1"/>
  <c r="GG166" i="3"/>
  <c r="GG243" i="3" s="1"/>
  <c r="FY166" i="3"/>
  <c r="FY243" i="3" s="1"/>
  <c r="FQ166" i="3"/>
  <c r="FQ243" i="3" s="1"/>
  <c r="FI166" i="3"/>
  <c r="FI243" i="3" s="1"/>
  <c r="FA166" i="3"/>
  <c r="FA243" i="3" s="1"/>
  <c r="ES166" i="3"/>
  <c r="ES243" i="3" s="1"/>
  <c r="EK166" i="3"/>
  <c r="EK243" i="3" s="1"/>
  <c r="EC166" i="3"/>
  <c r="EC243" i="3" s="1"/>
  <c r="DU166" i="3"/>
  <c r="DU243" i="3" s="1"/>
  <c r="DM166" i="3"/>
  <c r="DM243" i="3" s="1"/>
  <c r="DE166" i="3"/>
  <c r="DE243" i="3" s="1"/>
  <c r="CW166" i="3"/>
  <c r="CW243" i="3" s="1"/>
  <c r="CO166" i="3"/>
  <c r="CO243" i="3" s="1"/>
  <c r="CG166" i="3"/>
  <c r="CG243" i="3" s="1"/>
  <c r="BY166" i="3"/>
  <c r="BY243" i="3" s="1"/>
  <c r="BQ166" i="3"/>
  <c r="BQ243" i="3" s="1"/>
  <c r="BI166" i="3"/>
  <c r="BI243" i="3" s="1"/>
  <c r="BA166" i="3"/>
  <c r="BA243" i="3" s="1"/>
  <c r="AS166" i="3"/>
  <c r="AS243" i="3" s="1"/>
  <c r="AK166" i="3"/>
  <c r="AK243" i="3" s="1"/>
  <c r="AC166" i="3"/>
  <c r="AC243" i="3" s="1"/>
  <c r="U166" i="3"/>
  <c r="U243" i="3" s="1"/>
  <c r="M166" i="3"/>
  <c r="M243" i="3" s="1"/>
  <c r="ON166" i="3"/>
  <c r="ON243" i="3" s="1"/>
  <c r="OF166" i="3"/>
  <c r="OF243" i="3" s="1"/>
  <c r="NX166" i="3"/>
  <c r="NX243" i="3" s="1"/>
  <c r="NP166" i="3"/>
  <c r="NP243" i="3" s="1"/>
  <c r="NH166" i="3"/>
  <c r="NH243" i="3" s="1"/>
  <c r="MZ166" i="3"/>
  <c r="MZ243" i="3" s="1"/>
  <c r="MR166" i="3"/>
  <c r="MR243" i="3" s="1"/>
  <c r="MJ166" i="3"/>
  <c r="MJ243" i="3" s="1"/>
  <c r="MB166" i="3"/>
  <c r="MB243" i="3" s="1"/>
  <c r="LT166" i="3"/>
  <c r="LT243" i="3" s="1"/>
  <c r="LL166" i="3"/>
  <c r="LL243" i="3" s="1"/>
  <c r="LD166" i="3"/>
  <c r="LD243" i="3" s="1"/>
  <c r="KV166" i="3"/>
  <c r="KV243" i="3" s="1"/>
  <c r="KN166" i="3"/>
  <c r="KN243" i="3" s="1"/>
  <c r="KF166" i="3"/>
  <c r="KF243" i="3" s="1"/>
  <c r="JX166" i="3"/>
  <c r="JX243" i="3" s="1"/>
  <c r="JP166" i="3"/>
  <c r="JP243" i="3" s="1"/>
  <c r="JH166" i="3"/>
  <c r="JH243" i="3" s="1"/>
  <c r="IZ166" i="3"/>
  <c r="IZ243" i="3" s="1"/>
  <c r="IR166" i="3"/>
  <c r="IR243" i="3" s="1"/>
  <c r="IJ166" i="3"/>
  <c r="IJ243" i="3" s="1"/>
  <c r="IB166" i="3"/>
  <c r="IB243" i="3" s="1"/>
  <c r="HT166" i="3"/>
  <c r="HT243" i="3" s="1"/>
  <c r="HL166" i="3"/>
  <c r="HL243" i="3" s="1"/>
  <c r="HD166" i="3"/>
  <c r="HD243" i="3" s="1"/>
  <c r="GV166" i="3"/>
  <c r="GV243" i="3" s="1"/>
  <c r="GN166" i="3"/>
  <c r="GN243" i="3" s="1"/>
  <c r="GF166" i="3"/>
  <c r="GF243" i="3" s="1"/>
  <c r="FX166" i="3"/>
  <c r="FX243" i="3" s="1"/>
  <c r="FP166" i="3"/>
  <c r="FP243" i="3" s="1"/>
  <c r="FH166" i="3"/>
  <c r="FH243" i="3" s="1"/>
  <c r="EZ166" i="3"/>
  <c r="EZ243" i="3" s="1"/>
  <c r="ER166" i="3"/>
  <c r="ER243" i="3" s="1"/>
  <c r="EJ166" i="3"/>
  <c r="EJ243" i="3" s="1"/>
  <c r="EB166" i="3"/>
  <c r="EB243" i="3" s="1"/>
  <c r="DT166" i="3"/>
  <c r="DT243" i="3" s="1"/>
  <c r="DL166" i="3"/>
  <c r="DL243" i="3" s="1"/>
  <c r="DD166" i="3"/>
  <c r="DD243" i="3" s="1"/>
  <c r="CV166" i="3"/>
  <c r="CV243" i="3" s="1"/>
  <c r="CN166" i="3"/>
  <c r="CN243" i="3" s="1"/>
  <c r="CF166" i="3"/>
  <c r="CF243" i="3" s="1"/>
  <c r="BX166" i="3"/>
  <c r="BX243" i="3" s="1"/>
  <c r="BP166" i="3"/>
  <c r="BP243" i="3" s="1"/>
  <c r="BH166" i="3"/>
  <c r="BH243" i="3" s="1"/>
  <c r="AZ166" i="3"/>
  <c r="AZ243" i="3" s="1"/>
  <c r="AR166" i="3"/>
  <c r="AR243" i="3" s="1"/>
  <c r="AJ166" i="3"/>
  <c r="AJ243" i="3" s="1"/>
  <c r="AB166" i="3"/>
  <c r="AB243" i="3" s="1"/>
  <c r="T166" i="3"/>
  <c r="T243" i="3" s="1"/>
  <c r="L166" i="3"/>
  <c r="OM166" i="3"/>
  <c r="OM243" i="3" s="1"/>
  <c r="OE166" i="3"/>
  <c r="OE243" i="3" s="1"/>
  <c r="NW166" i="3"/>
  <c r="NW243" i="3" s="1"/>
  <c r="NO166" i="3"/>
  <c r="NO243" i="3" s="1"/>
  <c r="NG166" i="3"/>
  <c r="NG243" i="3" s="1"/>
  <c r="MY166" i="3"/>
  <c r="MY243" i="3" s="1"/>
  <c r="MQ166" i="3"/>
  <c r="MQ243" i="3" s="1"/>
  <c r="MI166" i="3"/>
  <c r="MI243" i="3" s="1"/>
  <c r="MA166" i="3"/>
  <c r="MA243" i="3" s="1"/>
  <c r="LS166" i="3"/>
  <c r="LS243" i="3" s="1"/>
  <c r="LK166" i="3"/>
  <c r="LK243" i="3" s="1"/>
  <c r="LC166" i="3"/>
  <c r="LC243" i="3" s="1"/>
  <c r="KU166" i="3"/>
  <c r="KU243" i="3" s="1"/>
  <c r="KM166" i="3"/>
  <c r="KM243" i="3" s="1"/>
  <c r="KE166" i="3"/>
  <c r="KE243" i="3" s="1"/>
  <c r="JW166" i="3"/>
  <c r="JW243" i="3" s="1"/>
  <c r="JO166" i="3"/>
  <c r="JO243" i="3" s="1"/>
  <c r="JG166" i="3"/>
  <c r="JG243" i="3" s="1"/>
  <c r="IY166" i="3"/>
  <c r="IY243" i="3" s="1"/>
  <c r="IQ166" i="3"/>
  <c r="IQ243" i="3" s="1"/>
  <c r="II166" i="3"/>
  <c r="II243" i="3" s="1"/>
  <c r="IA166" i="3"/>
  <c r="IA243" i="3" s="1"/>
  <c r="HS166" i="3"/>
  <c r="HS243" i="3" s="1"/>
  <c r="HK166" i="3"/>
  <c r="HK243" i="3" s="1"/>
  <c r="HC166" i="3"/>
  <c r="HC243" i="3" s="1"/>
  <c r="GU166" i="3"/>
  <c r="GU243" i="3" s="1"/>
  <c r="GM166" i="3"/>
  <c r="GM243" i="3" s="1"/>
  <c r="GE166" i="3"/>
  <c r="GE243" i="3" s="1"/>
  <c r="FW166" i="3"/>
  <c r="FW243" i="3" s="1"/>
  <c r="FO166" i="3"/>
  <c r="FO243" i="3" s="1"/>
  <c r="FG166" i="3"/>
  <c r="FG243" i="3" s="1"/>
  <c r="EY166" i="3"/>
  <c r="EY243" i="3" s="1"/>
  <c r="EQ166" i="3"/>
  <c r="EQ243" i="3" s="1"/>
  <c r="EI166" i="3"/>
  <c r="EI243" i="3" s="1"/>
  <c r="EA166" i="3"/>
  <c r="EA243" i="3" s="1"/>
  <c r="DS166" i="3"/>
  <c r="DS243" i="3" s="1"/>
  <c r="DK166" i="3"/>
  <c r="DK243" i="3" s="1"/>
  <c r="DC166" i="3"/>
  <c r="DC243" i="3" s="1"/>
  <c r="CU166" i="3"/>
  <c r="CU243" i="3" s="1"/>
  <c r="CM166" i="3"/>
  <c r="CM243" i="3" s="1"/>
  <c r="CE166" i="3"/>
  <c r="CE243" i="3" s="1"/>
  <c r="BW166" i="3"/>
  <c r="BW243" i="3" s="1"/>
  <c r="BO166" i="3"/>
  <c r="BO243" i="3" s="1"/>
  <c r="BG166" i="3"/>
  <c r="BG243" i="3" s="1"/>
  <c r="AY166" i="3"/>
  <c r="AY243" i="3" s="1"/>
  <c r="AQ166" i="3"/>
  <c r="AQ243" i="3" s="1"/>
  <c r="AI166" i="3"/>
  <c r="AI243" i="3" s="1"/>
  <c r="AA166" i="3"/>
  <c r="AA243" i="3" s="1"/>
  <c r="S166" i="3"/>
  <c r="S243" i="3" s="1"/>
  <c r="OL166" i="3"/>
  <c r="OL243" i="3" s="1"/>
  <c r="OD166" i="3"/>
  <c r="OD243" i="3" s="1"/>
  <c r="NV166" i="3"/>
  <c r="NV243" i="3" s="1"/>
  <c r="NN166" i="3"/>
  <c r="NN243" i="3" s="1"/>
  <c r="NF166" i="3"/>
  <c r="NF243" i="3" s="1"/>
  <c r="MX166" i="3"/>
  <c r="MX243" i="3" s="1"/>
  <c r="MP166" i="3"/>
  <c r="MP243" i="3" s="1"/>
  <c r="MH166" i="3"/>
  <c r="MH243" i="3" s="1"/>
  <c r="LZ166" i="3"/>
  <c r="LZ243" i="3" s="1"/>
  <c r="LR166" i="3"/>
  <c r="LR243" i="3" s="1"/>
  <c r="LJ166" i="3"/>
  <c r="LJ243" i="3" s="1"/>
  <c r="LB166" i="3"/>
  <c r="LB243" i="3" s="1"/>
  <c r="KT166" i="3"/>
  <c r="KT243" i="3" s="1"/>
  <c r="KL166" i="3"/>
  <c r="KL243" i="3" s="1"/>
  <c r="KD166" i="3"/>
  <c r="KD243" i="3" s="1"/>
  <c r="JV166" i="3"/>
  <c r="JV243" i="3" s="1"/>
  <c r="JN166" i="3"/>
  <c r="JN243" i="3" s="1"/>
  <c r="JF166" i="3"/>
  <c r="JF243" i="3" s="1"/>
  <c r="IX166" i="3"/>
  <c r="IX243" i="3" s="1"/>
  <c r="IP166" i="3"/>
  <c r="IP243" i="3" s="1"/>
  <c r="IH166" i="3"/>
  <c r="IH243" i="3" s="1"/>
  <c r="HZ166" i="3"/>
  <c r="HZ243" i="3" s="1"/>
  <c r="HR166" i="3"/>
  <c r="HR243" i="3" s="1"/>
  <c r="HJ166" i="3"/>
  <c r="HJ243" i="3" s="1"/>
  <c r="HB166" i="3"/>
  <c r="HB243" i="3" s="1"/>
  <c r="GT166" i="3"/>
  <c r="GT243" i="3" s="1"/>
  <c r="GL166" i="3"/>
  <c r="GL243" i="3" s="1"/>
  <c r="GD166" i="3"/>
  <c r="GD243" i="3" s="1"/>
  <c r="FV166" i="3"/>
  <c r="FV243" i="3" s="1"/>
  <c r="FN166" i="3"/>
  <c r="FN243" i="3" s="1"/>
  <c r="FF166" i="3"/>
  <c r="FF243" i="3" s="1"/>
  <c r="EX166" i="3"/>
  <c r="EX243" i="3" s="1"/>
  <c r="EP166" i="3"/>
  <c r="EP243" i="3" s="1"/>
  <c r="EH166" i="3"/>
  <c r="EH243" i="3" s="1"/>
  <c r="DZ166" i="3"/>
  <c r="DZ243" i="3" s="1"/>
  <c r="DR166" i="3"/>
  <c r="DR243" i="3" s="1"/>
  <c r="DJ166" i="3"/>
  <c r="DJ243" i="3" s="1"/>
  <c r="DB166" i="3"/>
  <c r="DB243" i="3" s="1"/>
  <c r="CT166" i="3"/>
  <c r="CT243" i="3" s="1"/>
  <c r="CL166" i="3"/>
  <c r="CL243" i="3" s="1"/>
  <c r="CD166" i="3"/>
  <c r="CD243" i="3" s="1"/>
  <c r="BV166" i="3"/>
  <c r="BV243" i="3" s="1"/>
  <c r="BN166" i="3"/>
  <c r="BN243" i="3" s="1"/>
  <c r="BF166" i="3"/>
  <c r="BF243" i="3" s="1"/>
  <c r="AX166" i="3"/>
  <c r="AX243" i="3" s="1"/>
  <c r="AP166" i="3"/>
  <c r="AP243" i="3" s="1"/>
  <c r="AH166" i="3"/>
  <c r="AH243" i="3" s="1"/>
  <c r="Z166" i="3"/>
  <c r="Z243" i="3" s="1"/>
  <c r="R166" i="3"/>
  <c r="R243" i="3" s="1"/>
  <c r="OK166" i="3"/>
  <c r="OK243" i="3" s="1"/>
  <c r="OC166" i="3"/>
  <c r="OC243" i="3" s="1"/>
  <c r="NU166" i="3"/>
  <c r="NU243" i="3" s="1"/>
  <c r="NM166" i="3"/>
  <c r="NM243" i="3" s="1"/>
  <c r="NE166" i="3"/>
  <c r="NE243" i="3" s="1"/>
  <c r="MW166" i="3"/>
  <c r="MW243" i="3" s="1"/>
  <c r="MO166" i="3"/>
  <c r="MO243" i="3" s="1"/>
  <c r="MG166" i="3"/>
  <c r="MG243" i="3" s="1"/>
  <c r="LY166" i="3"/>
  <c r="LY243" i="3" s="1"/>
  <c r="LQ166" i="3"/>
  <c r="LQ243" i="3" s="1"/>
  <c r="LI166" i="3"/>
  <c r="LI243" i="3" s="1"/>
  <c r="LA166" i="3"/>
  <c r="LA243" i="3" s="1"/>
  <c r="KS166" i="3"/>
  <c r="KS243" i="3" s="1"/>
  <c r="KK166" i="3"/>
  <c r="KK243" i="3" s="1"/>
  <c r="KC166" i="3"/>
  <c r="KC243" i="3" s="1"/>
  <c r="JU166" i="3"/>
  <c r="JU243" i="3" s="1"/>
  <c r="JM166" i="3"/>
  <c r="JM243" i="3" s="1"/>
  <c r="JE166" i="3"/>
  <c r="JE243" i="3" s="1"/>
  <c r="IW166" i="3"/>
  <c r="IW243" i="3" s="1"/>
  <c r="IO166" i="3"/>
  <c r="IO243" i="3" s="1"/>
  <c r="IG166" i="3"/>
  <c r="IG243" i="3" s="1"/>
  <c r="HY166" i="3"/>
  <c r="HY243" i="3" s="1"/>
  <c r="HQ166" i="3"/>
  <c r="HQ243" i="3" s="1"/>
  <c r="HI166" i="3"/>
  <c r="HI243" i="3" s="1"/>
  <c r="HA166" i="3"/>
  <c r="HA243" i="3" s="1"/>
  <c r="GS166" i="3"/>
  <c r="GS243" i="3" s="1"/>
  <c r="GK166" i="3"/>
  <c r="GK243" i="3" s="1"/>
  <c r="GC166" i="3"/>
  <c r="GC243" i="3" s="1"/>
  <c r="FU166" i="3"/>
  <c r="FU243" i="3" s="1"/>
  <c r="FM166" i="3"/>
  <c r="FM243" i="3" s="1"/>
  <c r="FE166" i="3"/>
  <c r="FE243" i="3" s="1"/>
  <c r="EW166" i="3"/>
  <c r="EW243" i="3" s="1"/>
  <c r="EO166" i="3"/>
  <c r="EO243" i="3" s="1"/>
  <c r="EG166" i="3"/>
  <c r="EG243" i="3" s="1"/>
  <c r="DY166" i="3"/>
  <c r="DY243" i="3" s="1"/>
  <c r="DQ166" i="3"/>
  <c r="DQ243" i="3" s="1"/>
  <c r="DI166" i="3"/>
  <c r="DI243" i="3" s="1"/>
  <c r="DA166" i="3"/>
  <c r="DA243" i="3" s="1"/>
  <c r="CS166" i="3"/>
  <c r="CS243" i="3" s="1"/>
  <c r="CK166" i="3"/>
  <c r="CK243" i="3" s="1"/>
  <c r="CC166" i="3"/>
  <c r="CC243" i="3" s="1"/>
  <c r="BU166" i="3"/>
  <c r="BU243" i="3" s="1"/>
  <c r="BM166" i="3"/>
  <c r="BM243" i="3" s="1"/>
  <c r="BE166" i="3"/>
  <c r="BE243" i="3" s="1"/>
  <c r="AW166" i="3"/>
  <c r="AW243" i="3" s="1"/>
  <c r="AO166" i="3"/>
  <c r="AO243" i="3" s="1"/>
  <c r="AG166" i="3"/>
  <c r="AG243" i="3" s="1"/>
  <c r="Y166" i="3"/>
  <c r="Y243" i="3" s="1"/>
  <c r="Q166" i="3"/>
  <c r="Q243" i="3" s="1"/>
  <c r="OJ166" i="3"/>
  <c r="OJ243" i="3" s="1"/>
  <c r="OB166" i="3"/>
  <c r="OB243" i="3" s="1"/>
  <c r="NT166" i="3"/>
  <c r="NT243" i="3" s="1"/>
  <c r="NL166" i="3"/>
  <c r="NL243" i="3" s="1"/>
  <c r="ND166" i="3"/>
  <c r="ND243" i="3" s="1"/>
  <c r="MV166" i="3"/>
  <c r="MV243" i="3" s="1"/>
  <c r="MN166" i="3"/>
  <c r="MN243" i="3" s="1"/>
  <c r="MF166" i="3"/>
  <c r="MF243" i="3" s="1"/>
  <c r="LX166" i="3"/>
  <c r="LX243" i="3" s="1"/>
  <c r="LP166" i="3"/>
  <c r="LP243" i="3" s="1"/>
  <c r="LH166" i="3"/>
  <c r="LH243" i="3" s="1"/>
  <c r="KZ166" i="3"/>
  <c r="KZ243" i="3" s="1"/>
  <c r="KR166" i="3"/>
  <c r="KR243" i="3" s="1"/>
  <c r="KJ166" i="3"/>
  <c r="KJ243" i="3" s="1"/>
  <c r="KB166" i="3"/>
  <c r="KB243" i="3" s="1"/>
  <c r="JT166" i="3"/>
  <c r="JT243" i="3" s="1"/>
  <c r="JL166" i="3"/>
  <c r="JL243" i="3" s="1"/>
  <c r="JD166" i="3"/>
  <c r="JD243" i="3" s="1"/>
  <c r="IV166" i="3"/>
  <c r="IV243" i="3" s="1"/>
  <c r="IN166" i="3"/>
  <c r="IN243" i="3" s="1"/>
  <c r="IF166" i="3"/>
  <c r="IF243" i="3" s="1"/>
  <c r="HX166" i="3"/>
  <c r="HX243" i="3" s="1"/>
  <c r="HP166" i="3"/>
  <c r="HP243" i="3" s="1"/>
  <c r="HH166" i="3"/>
  <c r="HH243" i="3" s="1"/>
  <c r="GZ166" i="3"/>
  <c r="GZ243" i="3" s="1"/>
  <c r="GR166" i="3"/>
  <c r="GR243" i="3" s="1"/>
  <c r="GJ166" i="3"/>
  <c r="GJ243" i="3" s="1"/>
  <c r="GB166" i="3"/>
  <c r="GB243" i="3" s="1"/>
  <c r="FT166" i="3"/>
  <c r="FT243" i="3" s="1"/>
  <c r="FL166" i="3"/>
  <c r="FL243" i="3" s="1"/>
  <c r="FD166" i="3"/>
  <c r="FD243" i="3" s="1"/>
  <c r="EV166" i="3"/>
  <c r="EV243" i="3" s="1"/>
  <c r="EN166" i="3"/>
  <c r="EN243" i="3" s="1"/>
  <c r="EF166" i="3"/>
  <c r="EF243" i="3" s="1"/>
  <c r="DX166" i="3"/>
  <c r="DX243" i="3" s="1"/>
  <c r="DP166" i="3"/>
  <c r="DP243" i="3" s="1"/>
  <c r="DH166" i="3"/>
  <c r="DH243" i="3" s="1"/>
  <c r="CZ166" i="3"/>
  <c r="CZ243" i="3" s="1"/>
  <c r="CR166" i="3"/>
  <c r="CR243" i="3" s="1"/>
  <c r="CJ166" i="3"/>
  <c r="CJ243" i="3" s="1"/>
  <c r="CB166" i="3"/>
  <c r="CB243" i="3" s="1"/>
  <c r="BT166" i="3"/>
  <c r="BT243" i="3" s="1"/>
  <c r="BL166" i="3"/>
  <c r="BL243" i="3" s="1"/>
  <c r="BD166" i="3"/>
  <c r="BD243" i="3" s="1"/>
  <c r="AV166" i="3"/>
  <c r="AV243" i="3" s="1"/>
  <c r="AN166" i="3"/>
  <c r="AN243" i="3" s="1"/>
  <c r="AF166" i="3"/>
  <c r="AF243" i="3" s="1"/>
  <c r="X166" i="3"/>
  <c r="X243" i="3" s="1"/>
  <c r="P166" i="3"/>
  <c r="P243" i="3" s="1"/>
  <c r="OH166" i="3"/>
  <c r="OH243" i="3" s="1"/>
  <c r="NB166" i="3"/>
  <c r="NB243" i="3" s="1"/>
  <c r="LV166" i="3"/>
  <c r="LV243" i="3" s="1"/>
  <c r="KP166" i="3"/>
  <c r="KP243" i="3" s="1"/>
  <c r="JJ166" i="3"/>
  <c r="JJ243" i="3" s="1"/>
  <c r="ID166" i="3"/>
  <c r="ID243" i="3" s="1"/>
  <c r="GX166" i="3"/>
  <c r="GX243" i="3" s="1"/>
  <c r="FR166" i="3"/>
  <c r="FR243" i="3" s="1"/>
  <c r="EL166" i="3"/>
  <c r="EL243" i="3" s="1"/>
  <c r="DF166" i="3"/>
  <c r="DF243" i="3" s="1"/>
  <c r="BZ166" i="3"/>
  <c r="BZ243" i="3" s="1"/>
  <c r="AT166" i="3"/>
  <c r="AT243" i="3" s="1"/>
  <c r="N166" i="3"/>
  <c r="N243" i="3" s="1"/>
  <c r="OA166" i="3"/>
  <c r="OA243" i="3" s="1"/>
  <c r="MU166" i="3"/>
  <c r="MU243" i="3" s="1"/>
  <c r="LO166" i="3"/>
  <c r="LO243" i="3" s="1"/>
  <c r="KI166" i="3"/>
  <c r="KI243" i="3" s="1"/>
  <c r="JC166" i="3"/>
  <c r="JC243" i="3" s="1"/>
  <c r="HW166" i="3"/>
  <c r="HW243" i="3" s="1"/>
  <c r="GQ166" i="3"/>
  <c r="GQ243" i="3" s="1"/>
  <c r="FK166" i="3"/>
  <c r="FK243" i="3" s="1"/>
  <c r="EE166" i="3"/>
  <c r="EE243" i="3" s="1"/>
  <c r="CY166" i="3"/>
  <c r="CY243" i="3" s="1"/>
  <c r="BS166" i="3"/>
  <c r="BS243" i="3" s="1"/>
  <c r="AM166" i="3"/>
  <c r="AM243" i="3" s="1"/>
  <c r="NZ166" i="3"/>
  <c r="NZ243" i="3" s="1"/>
  <c r="MT166" i="3"/>
  <c r="MT243" i="3" s="1"/>
  <c r="LN166" i="3"/>
  <c r="LN243" i="3" s="1"/>
  <c r="KH166" i="3"/>
  <c r="KH243" i="3" s="1"/>
  <c r="JB166" i="3"/>
  <c r="JB243" i="3" s="1"/>
  <c r="HV166" i="3"/>
  <c r="HV243" i="3" s="1"/>
  <c r="GP166" i="3"/>
  <c r="GP243" i="3" s="1"/>
  <c r="FJ166" i="3"/>
  <c r="FJ243" i="3" s="1"/>
  <c r="ED166" i="3"/>
  <c r="ED243" i="3" s="1"/>
  <c r="CX166" i="3"/>
  <c r="CX243" i="3" s="1"/>
  <c r="BR166" i="3"/>
  <c r="BR243" i="3" s="1"/>
  <c r="AL166" i="3"/>
  <c r="AL243" i="3" s="1"/>
  <c r="NS166" i="3"/>
  <c r="NS243" i="3" s="1"/>
  <c r="MM166" i="3"/>
  <c r="MM243" i="3" s="1"/>
  <c r="LG166" i="3"/>
  <c r="LG243" i="3" s="1"/>
  <c r="KA166" i="3"/>
  <c r="KA243" i="3" s="1"/>
  <c r="IU166" i="3"/>
  <c r="IU243" i="3" s="1"/>
  <c r="HO166" i="3"/>
  <c r="HO243" i="3" s="1"/>
  <c r="GI166" i="3"/>
  <c r="GI243" i="3" s="1"/>
  <c r="FC166" i="3"/>
  <c r="FC243" i="3" s="1"/>
  <c r="DW166" i="3"/>
  <c r="DW243" i="3" s="1"/>
  <c r="CQ166" i="3"/>
  <c r="CQ243" i="3" s="1"/>
  <c r="BK166" i="3"/>
  <c r="BK243" i="3" s="1"/>
  <c r="AE166" i="3"/>
  <c r="AE243" i="3" s="1"/>
  <c r="NR166" i="3"/>
  <c r="NR243" i="3" s="1"/>
  <c r="ML166" i="3"/>
  <c r="ML243" i="3" s="1"/>
  <c r="LF166" i="3"/>
  <c r="LF243" i="3" s="1"/>
  <c r="JZ166" i="3"/>
  <c r="JZ243" i="3" s="1"/>
  <c r="IT166" i="3"/>
  <c r="IT243" i="3" s="1"/>
  <c r="HN166" i="3"/>
  <c r="HN243" i="3" s="1"/>
  <c r="GH166" i="3"/>
  <c r="GH243" i="3" s="1"/>
  <c r="FB166" i="3"/>
  <c r="FB243" i="3" s="1"/>
  <c r="DV166" i="3"/>
  <c r="DV243" i="3" s="1"/>
  <c r="CP166" i="3"/>
  <c r="CP243" i="3" s="1"/>
  <c r="BJ166" i="3"/>
  <c r="BJ243" i="3" s="1"/>
  <c r="AD166" i="3"/>
  <c r="AD243" i="3" s="1"/>
  <c r="OQ166" i="3"/>
  <c r="OQ243" i="3" s="1"/>
  <c r="NK166" i="3"/>
  <c r="NK243" i="3" s="1"/>
  <c r="ME166" i="3"/>
  <c r="ME243" i="3" s="1"/>
  <c r="KY166" i="3"/>
  <c r="KY243" i="3" s="1"/>
  <c r="JS166" i="3"/>
  <c r="JS243" i="3" s="1"/>
  <c r="IM166" i="3"/>
  <c r="IM243" i="3" s="1"/>
  <c r="HG166" i="3"/>
  <c r="HG243" i="3" s="1"/>
  <c r="GA166" i="3"/>
  <c r="GA243" i="3" s="1"/>
  <c r="EU166" i="3"/>
  <c r="EU243" i="3" s="1"/>
  <c r="DO166" i="3"/>
  <c r="DO243" i="3" s="1"/>
  <c r="CI166" i="3"/>
  <c r="CI243" i="3" s="1"/>
  <c r="BC166" i="3"/>
  <c r="BC243" i="3" s="1"/>
  <c r="W166" i="3"/>
  <c r="W243" i="3" s="1"/>
  <c r="OP166" i="3"/>
  <c r="OP243" i="3" s="1"/>
  <c r="NJ166" i="3"/>
  <c r="NJ243" i="3" s="1"/>
  <c r="MD166" i="3"/>
  <c r="MD243" i="3" s="1"/>
  <c r="KX166" i="3"/>
  <c r="KX243" i="3" s="1"/>
  <c r="JR166" i="3"/>
  <c r="JR243" i="3" s="1"/>
  <c r="IL166" i="3"/>
  <c r="IL243" i="3" s="1"/>
  <c r="HF166" i="3"/>
  <c r="HF243" i="3" s="1"/>
  <c r="FZ166" i="3"/>
  <c r="FZ243" i="3" s="1"/>
  <c r="ET166" i="3"/>
  <c r="ET243" i="3" s="1"/>
  <c r="DN166" i="3"/>
  <c r="DN243" i="3" s="1"/>
  <c r="CH166" i="3"/>
  <c r="CH243" i="3" s="1"/>
  <c r="BB166" i="3"/>
  <c r="BB243" i="3" s="1"/>
  <c r="V166" i="3"/>
  <c r="V243" i="3" s="1"/>
  <c r="JK166" i="3"/>
  <c r="JK243" i="3" s="1"/>
  <c r="O166" i="3"/>
  <c r="O243" i="3" s="1"/>
  <c r="IE166" i="3"/>
  <c r="IE243" i="3" s="1"/>
  <c r="GY166" i="3"/>
  <c r="GY243" i="3" s="1"/>
  <c r="FS166" i="3"/>
  <c r="FS243" i="3" s="1"/>
  <c r="OI166" i="3"/>
  <c r="OI243" i="3" s="1"/>
  <c r="EM166" i="3"/>
  <c r="EM243" i="3" s="1"/>
  <c r="NC166" i="3"/>
  <c r="NC243" i="3" s="1"/>
  <c r="DG166" i="3"/>
  <c r="DG243" i="3" s="1"/>
  <c r="LW166" i="3"/>
  <c r="LW243" i="3" s="1"/>
  <c r="CA166" i="3"/>
  <c r="CA243" i="3" s="1"/>
  <c r="KQ166" i="3"/>
  <c r="KQ243" i="3" s="1"/>
  <c r="AU166" i="3"/>
  <c r="AU243" i="3" s="1"/>
  <c r="OP164" i="3"/>
  <c r="OP6" i="6" s="1"/>
  <c r="OH164" i="3"/>
  <c r="OH6" i="6" s="1"/>
  <c r="NZ164" i="3"/>
  <c r="NZ6" i="6" s="1"/>
  <c r="NR164" i="3"/>
  <c r="NR6" i="6" s="1"/>
  <c r="NJ164" i="3"/>
  <c r="NJ6" i="6" s="1"/>
  <c r="NB164" i="3"/>
  <c r="NB6" i="6" s="1"/>
  <c r="MT164" i="3"/>
  <c r="MT6" i="6" s="1"/>
  <c r="ML164" i="3"/>
  <c r="ML6" i="6" s="1"/>
  <c r="MD164" i="3"/>
  <c r="MD6" i="6" s="1"/>
  <c r="LV164" i="3"/>
  <c r="LV6" i="6" s="1"/>
  <c r="LN164" i="3"/>
  <c r="LN6" i="6" s="1"/>
  <c r="LF164" i="3"/>
  <c r="LF6" i="6" s="1"/>
  <c r="KX164" i="3"/>
  <c r="KX6" i="6" s="1"/>
  <c r="KP164" i="3"/>
  <c r="KP6" i="6" s="1"/>
  <c r="KH164" i="3"/>
  <c r="KH6" i="6" s="1"/>
  <c r="JZ164" i="3"/>
  <c r="JZ6" i="6" s="1"/>
  <c r="JR164" i="3"/>
  <c r="JR6" i="6" s="1"/>
  <c r="JJ164" i="3"/>
  <c r="JJ6" i="6" s="1"/>
  <c r="JB164" i="3"/>
  <c r="JB6" i="6" s="1"/>
  <c r="IT164" i="3"/>
  <c r="IT6" i="6" s="1"/>
  <c r="IL164" i="3"/>
  <c r="IL6" i="6" s="1"/>
  <c r="ID164" i="3"/>
  <c r="ID6" i="6" s="1"/>
  <c r="HV164" i="3"/>
  <c r="HV6" i="6" s="1"/>
  <c r="HN164" i="3"/>
  <c r="HN6" i="6" s="1"/>
  <c r="HF164" i="3"/>
  <c r="HF6" i="6" s="1"/>
  <c r="GX164" i="3"/>
  <c r="GX6" i="6" s="1"/>
  <c r="GP164" i="3"/>
  <c r="GP6" i="6" s="1"/>
  <c r="GH164" i="3"/>
  <c r="GH6" i="6" s="1"/>
  <c r="FZ164" i="3"/>
  <c r="FZ6" i="6" s="1"/>
  <c r="FR164" i="3"/>
  <c r="FR6" i="6" s="1"/>
  <c r="FJ164" i="3"/>
  <c r="FJ6" i="6" s="1"/>
  <c r="FB164" i="3"/>
  <c r="FB6" i="6" s="1"/>
  <c r="ET164" i="3"/>
  <c r="ET6" i="6" s="1"/>
  <c r="EL164" i="3"/>
  <c r="EL6" i="6" s="1"/>
  <c r="ED164" i="3"/>
  <c r="ED6" i="6" s="1"/>
  <c r="DV164" i="3"/>
  <c r="DV6" i="6" s="1"/>
  <c r="DN164" i="3"/>
  <c r="DN6" i="6" s="1"/>
  <c r="DF164" i="3"/>
  <c r="DF6" i="6" s="1"/>
  <c r="CX164" i="3"/>
  <c r="CX6" i="6" s="1"/>
  <c r="CP164" i="3"/>
  <c r="CP6" i="6" s="1"/>
  <c r="CH164" i="3"/>
  <c r="CH6" i="6" s="1"/>
  <c r="BZ164" i="3"/>
  <c r="BZ6" i="6" s="1"/>
  <c r="BR164" i="3"/>
  <c r="BR6" i="6" s="1"/>
  <c r="BJ164" i="3"/>
  <c r="BJ6" i="6" s="1"/>
  <c r="BB164" i="3"/>
  <c r="BB6" i="6" s="1"/>
  <c r="AT164" i="3"/>
  <c r="AT6" i="6" s="1"/>
  <c r="AL164" i="3"/>
  <c r="AL6" i="6" s="1"/>
  <c r="AD164" i="3"/>
  <c r="AD6" i="6" s="1"/>
  <c r="V164" i="3"/>
  <c r="V6" i="6" s="1"/>
  <c r="N164" i="3"/>
  <c r="N6" i="6" s="1"/>
  <c r="OO164" i="3"/>
  <c r="OO6" i="6" s="1"/>
  <c r="OG164" i="3"/>
  <c r="OG6" i="6" s="1"/>
  <c r="NY164" i="3"/>
  <c r="NY6" i="6" s="1"/>
  <c r="NQ164" i="3"/>
  <c r="NQ6" i="6" s="1"/>
  <c r="NI164" i="3"/>
  <c r="NI6" i="6" s="1"/>
  <c r="NA164" i="3"/>
  <c r="NA6" i="6" s="1"/>
  <c r="MS164" i="3"/>
  <c r="MS6" i="6" s="1"/>
  <c r="MK164" i="3"/>
  <c r="MK6" i="6" s="1"/>
  <c r="MC164" i="3"/>
  <c r="MC6" i="6" s="1"/>
  <c r="LU164" i="3"/>
  <c r="LU6" i="6" s="1"/>
  <c r="LM164" i="3"/>
  <c r="LM6" i="6" s="1"/>
  <c r="LE164" i="3"/>
  <c r="LE6" i="6" s="1"/>
  <c r="KW164" i="3"/>
  <c r="KW6" i="6" s="1"/>
  <c r="KO164" i="3"/>
  <c r="KO6" i="6" s="1"/>
  <c r="KG164" i="3"/>
  <c r="KG6" i="6" s="1"/>
  <c r="JY164" i="3"/>
  <c r="JY6" i="6" s="1"/>
  <c r="JQ164" i="3"/>
  <c r="JQ6" i="6" s="1"/>
  <c r="JI164" i="3"/>
  <c r="JI6" i="6" s="1"/>
  <c r="JA164" i="3"/>
  <c r="JA6" i="6" s="1"/>
  <c r="IS164" i="3"/>
  <c r="IS6" i="6" s="1"/>
  <c r="IK164" i="3"/>
  <c r="IK6" i="6" s="1"/>
  <c r="IC164" i="3"/>
  <c r="IC6" i="6" s="1"/>
  <c r="HU164" i="3"/>
  <c r="HU6" i="6" s="1"/>
  <c r="HM164" i="3"/>
  <c r="HM6" i="6" s="1"/>
  <c r="HE164" i="3"/>
  <c r="HE6" i="6" s="1"/>
  <c r="GW164" i="3"/>
  <c r="GW6" i="6" s="1"/>
  <c r="GO164" i="3"/>
  <c r="GO6" i="6" s="1"/>
  <c r="GG164" i="3"/>
  <c r="GG6" i="6" s="1"/>
  <c r="FY164" i="3"/>
  <c r="FY6" i="6" s="1"/>
  <c r="FQ164" i="3"/>
  <c r="FQ6" i="6" s="1"/>
  <c r="FI164" i="3"/>
  <c r="FI6" i="6" s="1"/>
  <c r="FA164" i="3"/>
  <c r="FA6" i="6" s="1"/>
  <c r="ES164" i="3"/>
  <c r="ES6" i="6" s="1"/>
  <c r="EK164" i="3"/>
  <c r="EK6" i="6" s="1"/>
  <c r="EC164" i="3"/>
  <c r="EC6" i="6" s="1"/>
  <c r="DU164" i="3"/>
  <c r="DU6" i="6" s="1"/>
  <c r="DM164" i="3"/>
  <c r="DM6" i="6" s="1"/>
  <c r="DE164" i="3"/>
  <c r="DE6" i="6" s="1"/>
  <c r="CW164" i="3"/>
  <c r="CW6" i="6" s="1"/>
  <c r="CO164" i="3"/>
  <c r="CO6" i="6" s="1"/>
  <c r="CG164" i="3"/>
  <c r="CG6" i="6" s="1"/>
  <c r="BY164" i="3"/>
  <c r="BY6" i="6" s="1"/>
  <c r="BQ164" i="3"/>
  <c r="BQ6" i="6" s="1"/>
  <c r="BI164" i="3"/>
  <c r="BI6" i="6" s="1"/>
  <c r="BA164" i="3"/>
  <c r="BA6" i="6" s="1"/>
  <c r="AS164" i="3"/>
  <c r="AS6" i="6" s="1"/>
  <c r="AK164" i="3"/>
  <c r="AK6" i="6" s="1"/>
  <c r="AC164" i="3"/>
  <c r="AC6" i="6" s="1"/>
  <c r="U164" i="3"/>
  <c r="U6" i="6" s="1"/>
  <c r="M164" i="3"/>
  <c r="M6" i="6" s="1"/>
  <c r="ON164" i="3"/>
  <c r="ON6" i="6" s="1"/>
  <c r="OF164" i="3"/>
  <c r="OF6" i="6" s="1"/>
  <c r="NX164" i="3"/>
  <c r="NX6" i="6" s="1"/>
  <c r="NP164" i="3"/>
  <c r="NP6" i="6" s="1"/>
  <c r="NH164" i="3"/>
  <c r="NH6" i="6" s="1"/>
  <c r="MZ164" i="3"/>
  <c r="MZ6" i="6" s="1"/>
  <c r="MR164" i="3"/>
  <c r="MR6" i="6" s="1"/>
  <c r="MJ164" i="3"/>
  <c r="MJ6" i="6" s="1"/>
  <c r="MB164" i="3"/>
  <c r="MB6" i="6" s="1"/>
  <c r="LT164" i="3"/>
  <c r="LT6" i="6" s="1"/>
  <c r="LL164" i="3"/>
  <c r="LL6" i="6" s="1"/>
  <c r="LD164" i="3"/>
  <c r="LD6" i="6" s="1"/>
  <c r="KV164" i="3"/>
  <c r="KV6" i="6" s="1"/>
  <c r="KN164" i="3"/>
  <c r="KN6" i="6" s="1"/>
  <c r="KF164" i="3"/>
  <c r="KF6" i="6" s="1"/>
  <c r="JX164" i="3"/>
  <c r="JX6" i="6" s="1"/>
  <c r="JP164" i="3"/>
  <c r="JP6" i="6" s="1"/>
  <c r="JH164" i="3"/>
  <c r="JH6" i="6" s="1"/>
  <c r="IZ164" i="3"/>
  <c r="IZ6" i="6" s="1"/>
  <c r="IR164" i="3"/>
  <c r="IR6" i="6" s="1"/>
  <c r="IJ164" i="3"/>
  <c r="IJ6" i="6" s="1"/>
  <c r="IB164" i="3"/>
  <c r="IB6" i="6" s="1"/>
  <c r="HT164" i="3"/>
  <c r="HT6" i="6" s="1"/>
  <c r="HL164" i="3"/>
  <c r="HL6" i="6" s="1"/>
  <c r="HD164" i="3"/>
  <c r="HD6" i="6" s="1"/>
  <c r="GV164" i="3"/>
  <c r="GV6" i="6" s="1"/>
  <c r="GN164" i="3"/>
  <c r="GN6" i="6" s="1"/>
  <c r="GF164" i="3"/>
  <c r="GF6" i="6" s="1"/>
  <c r="FX164" i="3"/>
  <c r="FX6" i="6" s="1"/>
  <c r="FP164" i="3"/>
  <c r="FP6" i="6" s="1"/>
  <c r="FH164" i="3"/>
  <c r="FH6" i="6" s="1"/>
  <c r="EZ164" i="3"/>
  <c r="EZ6" i="6" s="1"/>
  <c r="ER164" i="3"/>
  <c r="ER6" i="6" s="1"/>
  <c r="EJ164" i="3"/>
  <c r="EJ6" i="6" s="1"/>
  <c r="EB164" i="3"/>
  <c r="EB6" i="6" s="1"/>
  <c r="DT164" i="3"/>
  <c r="DT6" i="6" s="1"/>
  <c r="DL164" i="3"/>
  <c r="DL6" i="6" s="1"/>
  <c r="DD164" i="3"/>
  <c r="DD6" i="6" s="1"/>
  <c r="CV164" i="3"/>
  <c r="CV6" i="6" s="1"/>
  <c r="CN164" i="3"/>
  <c r="CN6" i="6" s="1"/>
  <c r="CF164" i="3"/>
  <c r="CF6" i="6" s="1"/>
  <c r="BX164" i="3"/>
  <c r="BX6" i="6" s="1"/>
  <c r="BP164" i="3"/>
  <c r="BP6" i="6" s="1"/>
  <c r="BH164" i="3"/>
  <c r="BH6" i="6" s="1"/>
  <c r="AZ164" i="3"/>
  <c r="AZ6" i="6" s="1"/>
  <c r="AR164" i="3"/>
  <c r="AR6" i="6" s="1"/>
  <c r="AJ164" i="3"/>
  <c r="AJ6" i="6" s="1"/>
  <c r="AB164" i="3"/>
  <c r="AB6" i="6" s="1"/>
  <c r="T164" i="3"/>
  <c r="T6" i="6" s="1"/>
  <c r="L164" i="3"/>
  <c r="L6" i="6" s="1"/>
  <c r="OM164" i="3"/>
  <c r="OM6" i="6" s="1"/>
  <c r="OE164" i="3"/>
  <c r="OE6" i="6" s="1"/>
  <c r="NW164" i="3"/>
  <c r="NW6" i="6" s="1"/>
  <c r="NO164" i="3"/>
  <c r="NO6" i="6" s="1"/>
  <c r="NG164" i="3"/>
  <c r="NG6" i="6" s="1"/>
  <c r="MY164" i="3"/>
  <c r="MY6" i="6" s="1"/>
  <c r="MQ164" i="3"/>
  <c r="MQ6" i="6" s="1"/>
  <c r="MI164" i="3"/>
  <c r="MI6" i="6" s="1"/>
  <c r="MA164" i="3"/>
  <c r="MA6" i="6" s="1"/>
  <c r="LS164" i="3"/>
  <c r="LS6" i="6" s="1"/>
  <c r="LK164" i="3"/>
  <c r="LK6" i="6" s="1"/>
  <c r="LC164" i="3"/>
  <c r="LC6" i="6" s="1"/>
  <c r="KU164" i="3"/>
  <c r="KU6" i="6" s="1"/>
  <c r="KM164" i="3"/>
  <c r="KM6" i="6" s="1"/>
  <c r="KE164" i="3"/>
  <c r="KE6" i="6" s="1"/>
  <c r="JW164" i="3"/>
  <c r="JW6" i="6" s="1"/>
  <c r="JO164" i="3"/>
  <c r="JO6" i="6" s="1"/>
  <c r="JG164" i="3"/>
  <c r="JG6" i="6" s="1"/>
  <c r="IY164" i="3"/>
  <c r="IY6" i="6" s="1"/>
  <c r="IQ164" i="3"/>
  <c r="IQ6" i="6" s="1"/>
  <c r="II164" i="3"/>
  <c r="II6" i="6" s="1"/>
  <c r="IA164" i="3"/>
  <c r="IA6" i="6" s="1"/>
  <c r="HS164" i="3"/>
  <c r="HS6" i="6" s="1"/>
  <c r="HK164" i="3"/>
  <c r="HK6" i="6" s="1"/>
  <c r="HC164" i="3"/>
  <c r="HC6" i="6" s="1"/>
  <c r="GU164" i="3"/>
  <c r="GU6" i="6" s="1"/>
  <c r="GM164" i="3"/>
  <c r="GM6" i="6" s="1"/>
  <c r="GE164" i="3"/>
  <c r="GE6" i="6" s="1"/>
  <c r="FW164" i="3"/>
  <c r="FW6" i="6" s="1"/>
  <c r="FO164" i="3"/>
  <c r="FO6" i="6" s="1"/>
  <c r="FG164" i="3"/>
  <c r="FG6" i="6" s="1"/>
  <c r="EY164" i="3"/>
  <c r="EY6" i="6" s="1"/>
  <c r="EQ164" i="3"/>
  <c r="EQ6" i="6" s="1"/>
  <c r="EI164" i="3"/>
  <c r="EI6" i="6" s="1"/>
  <c r="EA164" i="3"/>
  <c r="EA6" i="6" s="1"/>
  <c r="DS164" i="3"/>
  <c r="DS6" i="6" s="1"/>
  <c r="DK164" i="3"/>
  <c r="DK6" i="6" s="1"/>
  <c r="DC164" i="3"/>
  <c r="DC6" i="6" s="1"/>
  <c r="CU164" i="3"/>
  <c r="CU6" i="6" s="1"/>
  <c r="CM164" i="3"/>
  <c r="CM6" i="6" s="1"/>
  <c r="CE164" i="3"/>
  <c r="CE6" i="6" s="1"/>
  <c r="BW164" i="3"/>
  <c r="BW6" i="6" s="1"/>
  <c r="BO164" i="3"/>
  <c r="BO6" i="6" s="1"/>
  <c r="BG164" i="3"/>
  <c r="BG6" i="6" s="1"/>
  <c r="AY164" i="3"/>
  <c r="AY6" i="6" s="1"/>
  <c r="AQ164" i="3"/>
  <c r="AQ6" i="6" s="1"/>
  <c r="AI164" i="3"/>
  <c r="AI6" i="6" s="1"/>
  <c r="AA164" i="3"/>
  <c r="AA6" i="6" s="1"/>
  <c r="S164" i="3"/>
  <c r="S6" i="6" s="1"/>
  <c r="OL164" i="3"/>
  <c r="OL6" i="6" s="1"/>
  <c r="OD164" i="3"/>
  <c r="OD6" i="6" s="1"/>
  <c r="NV164" i="3"/>
  <c r="NV6" i="6" s="1"/>
  <c r="NN164" i="3"/>
  <c r="NN6" i="6" s="1"/>
  <c r="NF164" i="3"/>
  <c r="NF6" i="6" s="1"/>
  <c r="MX164" i="3"/>
  <c r="MX6" i="6" s="1"/>
  <c r="MP164" i="3"/>
  <c r="MP6" i="6" s="1"/>
  <c r="MH164" i="3"/>
  <c r="MH6" i="6" s="1"/>
  <c r="LZ164" i="3"/>
  <c r="LZ6" i="6" s="1"/>
  <c r="LR164" i="3"/>
  <c r="LR6" i="6" s="1"/>
  <c r="LJ164" i="3"/>
  <c r="LJ6" i="6" s="1"/>
  <c r="LB164" i="3"/>
  <c r="LB6" i="6" s="1"/>
  <c r="KT164" i="3"/>
  <c r="KT6" i="6" s="1"/>
  <c r="KL164" i="3"/>
  <c r="KL6" i="6" s="1"/>
  <c r="KD164" i="3"/>
  <c r="KD6" i="6" s="1"/>
  <c r="JV164" i="3"/>
  <c r="JV6" i="6" s="1"/>
  <c r="JN164" i="3"/>
  <c r="JN6" i="6" s="1"/>
  <c r="JF164" i="3"/>
  <c r="JF6" i="6" s="1"/>
  <c r="IX164" i="3"/>
  <c r="IX6" i="6" s="1"/>
  <c r="IP164" i="3"/>
  <c r="IP6" i="6" s="1"/>
  <c r="IH164" i="3"/>
  <c r="IH6" i="6" s="1"/>
  <c r="HZ164" i="3"/>
  <c r="HZ6" i="6" s="1"/>
  <c r="HR164" i="3"/>
  <c r="HR6" i="6" s="1"/>
  <c r="HJ164" i="3"/>
  <c r="HJ6" i="6" s="1"/>
  <c r="HB164" i="3"/>
  <c r="HB6" i="6" s="1"/>
  <c r="GT164" i="3"/>
  <c r="GT6" i="6" s="1"/>
  <c r="GL164" i="3"/>
  <c r="GL6" i="6" s="1"/>
  <c r="GD164" i="3"/>
  <c r="GD6" i="6" s="1"/>
  <c r="FV164" i="3"/>
  <c r="FV6" i="6" s="1"/>
  <c r="FN164" i="3"/>
  <c r="FN6" i="6" s="1"/>
  <c r="FF164" i="3"/>
  <c r="FF6" i="6" s="1"/>
  <c r="EX164" i="3"/>
  <c r="EX6" i="6" s="1"/>
  <c r="EP164" i="3"/>
  <c r="EP6" i="6" s="1"/>
  <c r="EH164" i="3"/>
  <c r="EH6" i="6" s="1"/>
  <c r="DZ164" i="3"/>
  <c r="DZ6" i="6" s="1"/>
  <c r="DR164" i="3"/>
  <c r="DR6" i="6" s="1"/>
  <c r="DJ164" i="3"/>
  <c r="DJ6" i="6" s="1"/>
  <c r="DB164" i="3"/>
  <c r="DB6" i="6" s="1"/>
  <c r="CT164" i="3"/>
  <c r="CT6" i="6" s="1"/>
  <c r="CL164" i="3"/>
  <c r="CL6" i="6" s="1"/>
  <c r="CD164" i="3"/>
  <c r="CD6" i="6" s="1"/>
  <c r="BV164" i="3"/>
  <c r="BV6" i="6" s="1"/>
  <c r="BN164" i="3"/>
  <c r="BN6" i="6" s="1"/>
  <c r="BF164" i="3"/>
  <c r="BF6" i="6" s="1"/>
  <c r="AX164" i="3"/>
  <c r="AX6" i="6" s="1"/>
  <c r="AP164" i="3"/>
  <c r="AP6" i="6" s="1"/>
  <c r="AH164" i="3"/>
  <c r="AH6" i="6" s="1"/>
  <c r="Z164" i="3"/>
  <c r="Z6" i="6" s="1"/>
  <c r="R164" i="3"/>
  <c r="R6" i="6" s="1"/>
  <c r="OK164" i="3"/>
  <c r="OK6" i="6" s="1"/>
  <c r="OC164" i="3"/>
  <c r="OC6" i="6" s="1"/>
  <c r="NU164" i="3"/>
  <c r="NU6" i="6" s="1"/>
  <c r="NM164" i="3"/>
  <c r="NM6" i="6" s="1"/>
  <c r="NE164" i="3"/>
  <c r="NE6" i="6" s="1"/>
  <c r="MW164" i="3"/>
  <c r="MW6" i="6" s="1"/>
  <c r="MO164" i="3"/>
  <c r="MO6" i="6" s="1"/>
  <c r="MG164" i="3"/>
  <c r="MG6" i="6" s="1"/>
  <c r="LY164" i="3"/>
  <c r="LY6" i="6" s="1"/>
  <c r="LQ164" i="3"/>
  <c r="LQ6" i="6" s="1"/>
  <c r="LI164" i="3"/>
  <c r="LI6" i="6" s="1"/>
  <c r="LA164" i="3"/>
  <c r="LA6" i="6" s="1"/>
  <c r="KS164" i="3"/>
  <c r="KS6" i="6" s="1"/>
  <c r="KK164" i="3"/>
  <c r="KK6" i="6" s="1"/>
  <c r="KC164" i="3"/>
  <c r="KC6" i="6" s="1"/>
  <c r="JU164" i="3"/>
  <c r="JU6" i="6" s="1"/>
  <c r="JM164" i="3"/>
  <c r="JM6" i="6" s="1"/>
  <c r="JE164" i="3"/>
  <c r="JE6" i="6" s="1"/>
  <c r="IW164" i="3"/>
  <c r="IW6" i="6" s="1"/>
  <c r="IO164" i="3"/>
  <c r="IO6" i="6" s="1"/>
  <c r="IG164" i="3"/>
  <c r="IG6" i="6" s="1"/>
  <c r="HY164" i="3"/>
  <c r="HY6" i="6" s="1"/>
  <c r="HQ164" i="3"/>
  <c r="HQ6" i="6" s="1"/>
  <c r="HI164" i="3"/>
  <c r="HI6" i="6" s="1"/>
  <c r="HA164" i="3"/>
  <c r="HA6" i="6" s="1"/>
  <c r="GS164" i="3"/>
  <c r="GS6" i="6" s="1"/>
  <c r="GK164" i="3"/>
  <c r="GK6" i="6" s="1"/>
  <c r="GC164" i="3"/>
  <c r="GC6" i="6" s="1"/>
  <c r="FU164" i="3"/>
  <c r="FU6" i="6" s="1"/>
  <c r="FM164" i="3"/>
  <c r="FM6" i="6" s="1"/>
  <c r="FE164" i="3"/>
  <c r="FE6" i="6" s="1"/>
  <c r="EW164" i="3"/>
  <c r="EW6" i="6" s="1"/>
  <c r="EO164" i="3"/>
  <c r="EO6" i="6" s="1"/>
  <c r="EG164" i="3"/>
  <c r="EG6" i="6" s="1"/>
  <c r="DY164" i="3"/>
  <c r="DY6" i="6" s="1"/>
  <c r="DQ164" i="3"/>
  <c r="DQ6" i="6" s="1"/>
  <c r="DI164" i="3"/>
  <c r="DI6" i="6" s="1"/>
  <c r="DA164" i="3"/>
  <c r="DA6" i="6" s="1"/>
  <c r="CS164" i="3"/>
  <c r="CS6" i="6" s="1"/>
  <c r="CK164" i="3"/>
  <c r="CK6" i="6" s="1"/>
  <c r="CC164" i="3"/>
  <c r="CC6" i="6" s="1"/>
  <c r="BU164" i="3"/>
  <c r="BU6" i="6" s="1"/>
  <c r="BM164" i="3"/>
  <c r="BM6" i="6" s="1"/>
  <c r="BE164" i="3"/>
  <c r="BE6" i="6" s="1"/>
  <c r="AW164" i="3"/>
  <c r="AW6" i="6" s="1"/>
  <c r="AO164" i="3"/>
  <c r="AO6" i="6" s="1"/>
  <c r="AG164" i="3"/>
  <c r="AG6" i="6" s="1"/>
  <c r="Y164" i="3"/>
  <c r="Y6" i="6" s="1"/>
  <c r="Q164" i="3"/>
  <c r="Q6" i="6" s="1"/>
  <c r="OI164" i="3"/>
  <c r="OI6" i="6" s="1"/>
  <c r="NC164" i="3"/>
  <c r="NC6" i="6" s="1"/>
  <c r="LW164" i="3"/>
  <c r="LW6" i="6" s="1"/>
  <c r="KQ164" i="3"/>
  <c r="KQ6" i="6" s="1"/>
  <c r="JK164" i="3"/>
  <c r="JK6" i="6" s="1"/>
  <c r="IE164" i="3"/>
  <c r="IE6" i="6" s="1"/>
  <c r="GY164" i="3"/>
  <c r="GY6" i="6" s="1"/>
  <c r="FS164" i="3"/>
  <c r="FS6" i="6" s="1"/>
  <c r="EM164" i="3"/>
  <c r="EM6" i="6" s="1"/>
  <c r="DG164" i="3"/>
  <c r="DG6" i="6" s="1"/>
  <c r="CA164" i="3"/>
  <c r="CA6" i="6" s="1"/>
  <c r="AU164" i="3"/>
  <c r="AU6" i="6" s="1"/>
  <c r="O164" i="3"/>
  <c r="O6" i="6" s="1"/>
  <c r="OB164" i="3"/>
  <c r="OB6" i="6" s="1"/>
  <c r="MV164" i="3"/>
  <c r="MV6" i="6" s="1"/>
  <c r="LP164" i="3"/>
  <c r="LP6" i="6" s="1"/>
  <c r="KJ164" i="3"/>
  <c r="KJ6" i="6" s="1"/>
  <c r="JD164" i="3"/>
  <c r="JD6" i="6" s="1"/>
  <c r="HX164" i="3"/>
  <c r="HX6" i="6" s="1"/>
  <c r="GR164" i="3"/>
  <c r="GR6" i="6" s="1"/>
  <c r="FL164" i="3"/>
  <c r="FL6" i="6" s="1"/>
  <c r="EF164" i="3"/>
  <c r="EF6" i="6" s="1"/>
  <c r="CZ164" i="3"/>
  <c r="CZ6" i="6" s="1"/>
  <c r="BT164" i="3"/>
  <c r="BT6" i="6" s="1"/>
  <c r="AN164" i="3"/>
  <c r="AN6" i="6" s="1"/>
  <c r="OA164" i="3"/>
  <c r="OA6" i="6" s="1"/>
  <c r="MU164" i="3"/>
  <c r="MU6" i="6" s="1"/>
  <c r="LO164" i="3"/>
  <c r="LO6" i="6" s="1"/>
  <c r="KI164" i="3"/>
  <c r="KI6" i="6" s="1"/>
  <c r="JC164" i="3"/>
  <c r="JC6" i="6" s="1"/>
  <c r="HW164" i="3"/>
  <c r="HW6" i="6" s="1"/>
  <c r="GQ164" i="3"/>
  <c r="GQ6" i="6" s="1"/>
  <c r="FK164" i="3"/>
  <c r="FK6" i="6" s="1"/>
  <c r="EE164" i="3"/>
  <c r="EE6" i="6" s="1"/>
  <c r="CY164" i="3"/>
  <c r="CY6" i="6" s="1"/>
  <c r="BS164" i="3"/>
  <c r="BS6" i="6" s="1"/>
  <c r="AM164" i="3"/>
  <c r="AM6" i="6" s="1"/>
  <c r="NT164" i="3"/>
  <c r="NT6" i="6" s="1"/>
  <c r="MN164" i="3"/>
  <c r="MN6" i="6" s="1"/>
  <c r="LH164" i="3"/>
  <c r="LH6" i="6" s="1"/>
  <c r="KB164" i="3"/>
  <c r="KB6" i="6" s="1"/>
  <c r="IV164" i="3"/>
  <c r="IV6" i="6" s="1"/>
  <c r="HP164" i="3"/>
  <c r="HP6" i="6" s="1"/>
  <c r="GJ164" i="3"/>
  <c r="GJ6" i="6" s="1"/>
  <c r="FD164" i="3"/>
  <c r="FD6" i="6" s="1"/>
  <c r="DX164" i="3"/>
  <c r="DX6" i="6" s="1"/>
  <c r="CR164" i="3"/>
  <c r="CR6" i="6" s="1"/>
  <c r="BL164" i="3"/>
  <c r="BL6" i="6" s="1"/>
  <c r="AF164" i="3"/>
  <c r="AF6" i="6" s="1"/>
  <c r="NS164" i="3"/>
  <c r="NS6" i="6" s="1"/>
  <c r="MM164" i="3"/>
  <c r="MM6" i="6" s="1"/>
  <c r="LG164" i="3"/>
  <c r="LG6" i="6" s="1"/>
  <c r="KA164" i="3"/>
  <c r="KA6" i="6" s="1"/>
  <c r="IU164" i="3"/>
  <c r="IU6" i="6" s="1"/>
  <c r="HO164" i="3"/>
  <c r="HO6" i="6" s="1"/>
  <c r="GI164" i="3"/>
  <c r="GI6" i="6" s="1"/>
  <c r="FC164" i="3"/>
  <c r="FC6" i="6" s="1"/>
  <c r="DW164" i="3"/>
  <c r="DW6" i="6" s="1"/>
  <c r="CQ164" i="3"/>
  <c r="CQ6" i="6" s="1"/>
  <c r="BK164" i="3"/>
  <c r="BK6" i="6" s="1"/>
  <c r="AE164" i="3"/>
  <c r="AE6" i="6" s="1"/>
  <c r="OR6" i="6"/>
  <c r="NL164" i="3"/>
  <c r="NL6" i="6" s="1"/>
  <c r="MF164" i="3"/>
  <c r="MF6" i="6" s="1"/>
  <c r="KZ164" i="3"/>
  <c r="KZ6" i="6" s="1"/>
  <c r="JT164" i="3"/>
  <c r="JT6" i="6" s="1"/>
  <c r="IN164" i="3"/>
  <c r="IN6" i="6" s="1"/>
  <c r="HH164" i="3"/>
  <c r="HH6" i="6" s="1"/>
  <c r="GB164" i="3"/>
  <c r="GB6" i="6" s="1"/>
  <c r="EV164" i="3"/>
  <c r="EV6" i="6" s="1"/>
  <c r="DP164" i="3"/>
  <c r="DP6" i="6" s="1"/>
  <c r="CJ164" i="3"/>
  <c r="CJ6" i="6" s="1"/>
  <c r="BD164" i="3"/>
  <c r="BD6" i="6" s="1"/>
  <c r="X164" i="3"/>
  <c r="X6" i="6" s="1"/>
  <c r="OQ164" i="3"/>
  <c r="OQ6" i="6" s="1"/>
  <c r="NK164" i="3"/>
  <c r="NK6" i="6" s="1"/>
  <c r="ME164" i="3"/>
  <c r="ME6" i="6" s="1"/>
  <c r="KY164" i="3"/>
  <c r="KY6" i="6" s="1"/>
  <c r="JS164" i="3"/>
  <c r="JS6" i="6" s="1"/>
  <c r="IM164" i="3"/>
  <c r="IM6" i="6" s="1"/>
  <c r="HG164" i="3"/>
  <c r="HG6" i="6" s="1"/>
  <c r="GA164" i="3"/>
  <c r="GA6" i="6" s="1"/>
  <c r="EU164" i="3"/>
  <c r="EU6" i="6" s="1"/>
  <c r="DO164" i="3"/>
  <c r="DO6" i="6" s="1"/>
  <c r="CI164" i="3"/>
  <c r="CI6" i="6" s="1"/>
  <c r="BC164" i="3"/>
  <c r="BC6" i="6" s="1"/>
  <c r="W164" i="3"/>
  <c r="W6" i="6" s="1"/>
  <c r="KR164" i="3"/>
  <c r="KR6" i="6" s="1"/>
  <c r="AV164" i="3"/>
  <c r="AV6" i="6" s="1"/>
  <c r="JL164" i="3"/>
  <c r="JL6" i="6" s="1"/>
  <c r="P164" i="3"/>
  <c r="P6" i="6" s="1"/>
  <c r="IF164" i="3"/>
  <c r="IF6" i="6" s="1"/>
  <c r="GZ164" i="3"/>
  <c r="GZ6" i="6" s="1"/>
  <c r="FT164" i="3"/>
  <c r="FT6" i="6" s="1"/>
  <c r="OJ164" i="3"/>
  <c r="OJ6" i="6" s="1"/>
  <c r="EN164" i="3"/>
  <c r="EN6" i="6" s="1"/>
  <c r="ND164" i="3"/>
  <c r="ND6" i="6" s="1"/>
  <c r="DH164" i="3"/>
  <c r="DH6" i="6" s="1"/>
  <c r="LX164" i="3"/>
  <c r="LX6" i="6" s="1"/>
  <c r="CB164" i="3"/>
  <c r="CB6" i="6" s="1"/>
  <c r="JC212" i="3"/>
  <c r="JC204" i="3"/>
  <c r="J182" i="3"/>
  <c r="F214" i="3" s="1"/>
  <c r="L38" i="6" s="1"/>
  <c r="GZ49" i="6" l="1"/>
  <c r="GZ7" i="6"/>
  <c r="FD49" i="6"/>
  <c r="FD7" i="6"/>
  <c r="AO49" i="6"/>
  <c r="AO7" i="6"/>
  <c r="CL49" i="6"/>
  <c r="CL7" i="6"/>
  <c r="BW49" i="6"/>
  <c r="BW7" i="6"/>
  <c r="DL49" i="6"/>
  <c r="DL7" i="6"/>
  <c r="CW49" i="6"/>
  <c r="CW7" i="6"/>
  <c r="CH49" i="6"/>
  <c r="CH7" i="6"/>
  <c r="OP49" i="6"/>
  <c r="OP7" i="6"/>
  <c r="FT49" i="6"/>
  <c r="FT7" i="6"/>
  <c r="BC49" i="6"/>
  <c r="BC7" i="6"/>
  <c r="KY49" i="6"/>
  <c r="KY7" i="6"/>
  <c r="EV49" i="6"/>
  <c r="EV7" i="6"/>
  <c r="OR49" i="6"/>
  <c r="OR7" i="6"/>
  <c r="IU49" i="6"/>
  <c r="IU7" i="6"/>
  <c r="DX49" i="6"/>
  <c r="DX7" i="6"/>
  <c r="NT49" i="6"/>
  <c r="NT7" i="6"/>
  <c r="JC49" i="6"/>
  <c r="JC7" i="6"/>
  <c r="EF49" i="6"/>
  <c r="EF7" i="6"/>
  <c r="OB49" i="6"/>
  <c r="OB7" i="6"/>
  <c r="IE49" i="6"/>
  <c r="IE7" i="6"/>
  <c r="AG49" i="6"/>
  <c r="AG7" i="6"/>
  <c r="CS49" i="6"/>
  <c r="CS7" i="6"/>
  <c r="FE49" i="6"/>
  <c r="FE7" i="6"/>
  <c r="HQ49" i="6"/>
  <c r="HQ7" i="6"/>
  <c r="KC49" i="6"/>
  <c r="KC7" i="6"/>
  <c r="MO49" i="6"/>
  <c r="MO7" i="6"/>
  <c r="R49" i="6"/>
  <c r="R7" i="6"/>
  <c r="CD49" i="6"/>
  <c r="CD7" i="6"/>
  <c r="EP49" i="6"/>
  <c r="EP7" i="6"/>
  <c r="HB49" i="6"/>
  <c r="HB7" i="6"/>
  <c r="JN49" i="6"/>
  <c r="JN7" i="6"/>
  <c r="LZ49" i="6"/>
  <c r="LZ7" i="6"/>
  <c r="OL49" i="6"/>
  <c r="OL7" i="6"/>
  <c r="BO49" i="6"/>
  <c r="BO7" i="6"/>
  <c r="EA49" i="6"/>
  <c r="EA7" i="6"/>
  <c r="GM49" i="6"/>
  <c r="GM7" i="6"/>
  <c r="IY49" i="6"/>
  <c r="IY7" i="6"/>
  <c r="LK49" i="6"/>
  <c r="LK7" i="6"/>
  <c r="NW49" i="6"/>
  <c r="NW7" i="6"/>
  <c r="AR49" i="6"/>
  <c r="AR7" i="6"/>
  <c r="DD49" i="6"/>
  <c r="DD7" i="6"/>
  <c r="FP49" i="6"/>
  <c r="FP7" i="6"/>
  <c r="IB49" i="6"/>
  <c r="IB7" i="6"/>
  <c r="KN49" i="6"/>
  <c r="KN7" i="6"/>
  <c r="MZ49" i="6"/>
  <c r="MZ7" i="6"/>
  <c r="AC49" i="6"/>
  <c r="AC7" i="6"/>
  <c r="CO49" i="6"/>
  <c r="CO7" i="6"/>
  <c r="FA49" i="6"/>
  <c r="FA7" i="6"/>
  <c r="HM49" i="6"/>
  <c r="HM7" i="6"/>
  <c r="JY49" i="6"/>
  <c r="JY7" i="6"/>
  <c r="MK49" i="6"/>
  <c r="MK7" i="6"/>
  <c r="N49" i="6"/>
  <c r="N7" i="6"/>
  <c r="BZ49" i="6"/>
  <c r="BZ7" i="6"/>
  <c r="EL49" i="6"/>
  <c r="EL7" i="6"/>
  <c r="GX49" i="6"/>
  <c r="GX7" i="6"/>
  <c r="JJ49" i="6"/>
  <c r="JJ7" i="6"/>
  <c r="LV49" i="6"/>
  <c r="LV7" i="6"/>
  <c r="OH49" i="6"/>
  <c r="OH7" i="6"/>
  <c r="ME49" i="6"/>
  <c r="ME7" i="6"/>
  <c r="FL49" i="6"/>
  <c r="FL7" i="6"/>
  <c r="HY49" i="6"/>
  <c r="HY7" i="6"/>
  <c r="HJ49" i="6"/>
  <c r="HJ7" i="6"/>
  <c r="GU49" i="6"/>
  <c r="GU7" i="6"/>
  <c r="FX49" i="6"/>
  <c r="FX7" i="6"/>
  <c r="FI49" i="6"/>
  <c r="FI7" i="6"/>
  <c r="ET49" i="6"/>
  <c r="ET7" i="6"/>
  <c r="CB49" i="6"/>
  <c r="CB7" i="6"/>
  <c r="IF49" i="6"/>
  <c r="IF7" i="6"/>
  <c r="DO49" i="6"/>
  <c r="DO7" i="6"/>
  <c r="NK49" i="6"/>
  <c r="NK7" i="6"/>
  <c r="HH49" i="6"/>
  <c r="HH7" i="6"/>
  <c r="BK49" i="6"/>
  <c r="BK7" i="6"/>
  <c r="LG49" i="6"/>
  <c r="LG7" i="6"/>
  <c r="GJ49" i="6"/>
  <c r="GJ7" i="6"/>
  <c r="BS49" i="6"/>
  <c r="BS7" i="6"/>
  <c r="LO49" i="6"/>
  <c r="LO7" i="6"/>
  <c r="GR49" i="6"/>
  <c r="GR7" i="6"/>
  <c r="AU49" i="6"/>
  <c r="AU7" i="6"/>
  <c r="KQ49" i="6"/>
  <c r="KQ7" i="6"/>
  <c r="AW49" i="6"/>
  <c r="AW7" i="6"/>
  <c r="DI49" i="6"/>
  <c r="DI7" i="6"/>
  <c r="FU49" i="6"/>
  <c r="FU7" i="6"/>
  <c r="IG49" i="6"/>
  <c r="IG7" i="6"/>
  <c r="KS49" i="6"/>
  <c r="KS7" i="6"/>
  <c r="NE49" i="6"/>
  <c r="NE7" i="6"/>
  <c r="AH49" i="6"/>
  <c r="AH7" i="6"/>
  <c r="CT49" i="6"/>
  <c r="CT7" i="6"/>
  <c r="FF49" i="6"/>
  <c r="FF7" i="6"/>
  <c r="HR49" i="6"/>
  <c r="HR7" i="6"/>
  <c r="KD49" i="6"/>
  <c r="KD7" i="6"/>
  <c r="MP49" i="6"/>
  <c r="MP7" i="6"/>
  <c r="S49" i="6"/>
  <c r="S7" i="6"/>
  <c r="CE49" i="6"/>
  <c r="CE7" i="6"/>
  <c r="EQ49" i="6"/>
  <c r="EQ7" i="6"/>
  <c r="HC49" i="6"/>
  <c r="HC7" i="6"/>
  <c r="JO49" i="6"/>
  <c r="JO7" i="6"/>
  <c r="MA49" i="6"/>
  <c r="MA7" i="6"/>
  <c r="OM49" i="6"/>
  <c r="OM7" i="6"/>
  <c r="BH49" i="6"/>
  <c r="BH7" i="6"/>
  <c r="DT49" i="6"/>
  <c r="DT7" i="6"/>
  <c r="GF49" i="6"/>
  <c r="GF7" i="6"/>
  <c r="IR49" i="6"/>
  <c r="IR7" i="6"/>
  <c r="LD49" i="6"/>
  <c r="LD7" i="6"/>
  <c r="NP49" i="6"/>
  <c r="NP7" i="6"/>
  <c r="AS49" i="6"/>
  <c r="AS7" i="6"/>
  <c r="DE49" i="6"/>
  <c r="DE7" i="6"/>
  <c r="FQ49" i="6"/>
  <c r="FQ7" i="6"/>
  <c r="IC49" i="6"/>
  <c r="IC7" i="6"/>
  <c r="KO49" i="6"/>
  <c r="KO7" i="6"/>
  <c r="NA49" i="6"/>
  <c r="NA7" i="6"/>
  <c r="AD49" i="6"/>
  <c r="AD7" i="6"/>
  <c r="CP49" i="6"/>
  <c r="CP7" i="6"/>
  <c r="FB49" i="6"/>
  <c r="FB7" i="6"/>
  <c r="HN49" i="6"/>
  <c r="HN7" i="6"/>
  <c r="JZ49" i="6"/>
  <c r="JZ7" i="6"/>
  <c r="ML49" i="6"/>
  <c r="ML7" i="6"/>
  <c r="GB49" i="6"/>
  <c r="GB7" i="6"/>
  <c r="O49" i="6"/>
  <c r="O7" i="6"/>
  <c r="KK49" i="6"/>
  <c r="KK7" i="6"/>
  <c r="MH49" i="6"/>
  <c r="MH7" i="6"/>
  <c r="LS49" i="6"/>
  <c r="LS7" i="6"/>
  <c r="KV49" i="6"/>
  <c r="KV7" i="6"/>
  <c r="HU49" i="6"/>
  <c r="HU7" i="6"/>
  <c r="HF49" i="6"/>
  <c r="HF7" i="6"/>
  <c r="LX49" i="6"/>
  <c r="LX7" i="6"/>
  <c r="P49" i="6"/>
  <c r="P7" i="6"/>
  <c r="EU49" i="6"/>
  <c r="EU7" i="6"/>
  <c r="OQ49" i="6"/>
  <c r="OQ7" i="6"/>
  <c r="IN49" i="6"/>
  <c r="IN7" i="6"/>
  <c r="CQ49" i="6"/>
  <c r="CQ7" i="6"/>
  <c r="MM49" i="6"/>
  <c r="MM7" i="6"/>
  <c r="HP49" i="6"/>
  <c r="HP7" i="6"/>
  <c r="CY49" i="6"/>
  <c r="CY7" i="6"/>
  <c r="MU49" i="6"/>
  <c r="MU7" i="6"/>
  <c r="HX49" i="6"/>
  <c r="HX7" i="6"/>
  <c r="CA49" i="6"/>
  <c r="CA7" i="6"/>
  <c r="LW49" i="6"/>
  <c r="LW7" i="6"/>
  <c r="BE49" i="6"/>
  <c r="BE7" i="6"/>
  <c r="DQ49" i="6"/>
  <c r="DQ7" i="6"/>
  <c r="GC49" i="6"/>
  <c r="GC7" i="6"/>
  <c r="IO49" i="6"/>
  <c r="IO7" i="6"/>
  <c r="LA49" i="6"/>
  <c r="LA7" i="6"/>
  <c r="NM49" i="6"/>
  <c r="NM7" i="6"/>
  <c r="AP49" i="6"/>
  <c r="AP7" i="6"/>
  <c r="DB49" i="6"/>
  <c r="DB7" i="6"/>
  <c r="FN49" i="6"/>
  <c r="FN7" i="6"/>
  <c r="HZ49" i="6"/>
  <c r="HZ7" i="6"/>
  <c r="KL49" i="6"/>
  <c r="KL7" i="6"/>
  <c r="MX49" i="6"/>
  <c r="MX7" i="6"/>
  <c r="AA49" i="6"/>
  <c r="AA7" i="6"/>
  <c r="CM49" i="6"/>
  <c r="CM7" i="6"/>
  <c r="EY49" i="6"/>
  <c r="EY7" i="6"/>
  <c r="HK49" i="6"/>
  <c r="HK7" i="6"/>
  <c r="JW49" i="6"/>
  <c r="JW7" i="6"/>
  <c r="MI49" i="6"/>
  <c r="MI7" i="6"/>
  <c r="BP49" i="6"/>
  <c r="BP7" i="6"/>
  <c r="EB49" i="6"/>
  <c r="EB7" i="6"/>
  <c r="GN49" i="6"/>
  <c r="GN7" i="6"/>
  <c r="IZ49" i="6"/>
  <c r="IZ7" i="6"/>
  <c r="LL49" i="6"/>
  <c r="LL7" i="6"/>
  <c r="NX49" i="6"/>
  <c r="NX7" i="6"/>
  <c r="BA49" i="6"/>
  <c r="BA7" i="6"/>
  <c r="DM49" i="6"/>
  <c r="DM7" i="6"/>
  <c r="FY49" i="6"/>
  <c r="FY7" i="6"/>
  <c r="IK49" i="6"/>
  <c r="IK7" i="6"/>
  <c r="KW49" i="6"/>
  <c r="KW7" i="6"/>
  <c r="NI49" i="6"/>
  <c r="NI7" i="6"/>
  <c r="AL49" i="6"/>
  <c r="AL7" i="6"/>
  <c r="CX49" i="6"/>
  <c r="CX7" i="6"/>
  <c r="FJ49" i="6"/>
  <c r="FJ7" i="6"/>
  <c r="HV49" i="6"/>
  <c r="HV7" i="6"/>
  <c r="KH49" i="6"/>
  <c r="KH7" i="6"/>
  <c r="MT49" i="6"/>
  <c r="MT7" i="6"/>
  <c r="AM49" i="6"/>
  <c r="AM7" i="6"/>
  <c r="FM49" i="6"/>
  <c r="FM7" i="6"/>
  <c r="EX49" i="6"/>
  <c r="EX7" i="6"/>
  <c r="EI49" i="6"/>
  <c r="EI7" i="6"/>
  <c r="AZ49" i="6"/>
  <c r="AZ7" i="6"/>
  <c r="AK49" i="6"/>
  <c r="AK7" i="6"/>
  <c r="V49" i="6"/>
  <c r="V7" i="6"/>
  <c r="MD49" i="6"/>
  <c r="MD7" i="6"/>
  <c r="DH49" i="6"/>
  <c r="DH7" i="6"/>
  <c r="X49" i="6"/>
  <c r="X7" i="6"/>
  <c r="JT49" i="6"/>
  <c r="JT7" i="6"/>
  <c r="DW49" i="6"/>
  <c r="DW7" i="6"/>
  <c r="NS49" i="6"/>
  <c r="NS7" i="6"/>
  <c r="IV49" i="6"/>
  <c r="IV7" i="6"/>
  <c r="EE49" i="6"/>
  <c r="EE7" i="6"/>
  <c r="OA49" i="6"/>
  <c r="OA7" i="6"/>
  <c r="JD49" i="6"/>
  <c r="JD7" i="6"/>
  <c r="DG49" i="6"/>
  <c r="DG7" i="6"/>
  <c r="NC49" i="6"/>
  <c r="NC7" i="6"/>
  <c r="BM49" i="6"/>
  <c r="BM7" i="6"/>
  <c r="DY49" i="6"/>
  <c r="DY7" i="6"/>
  <c r="GK49" i="6"/>
  <c r="GK7" i="6"/>
  <c r="IW49" i="6"/>
  <c r="IW7" i="6"/>
  <c r="LI49" i="6"/>
  <c r="LI7" i="6"/>
  <c r="NU49" i="6"/>
  <c r="NU7" i="6"/>
  <c r="AX49" i="6"/>
  <c r="AX7" i="6"/>
  <c r="DJ49" i="6"/>
  <c r="DJ7" i="6"/>
  <c r="FV49" i="6"/>
  <c r="FV7" i="6"/>
  <c r="IH49" i="6"/>
  <c r="IH7" i="6"/>
  <c r="KT49" i="6"/>
  <c r="KT7" i="6"/>
  <c r="NF49" i="6"/>
  <c r="NF7" i="6"/>
  <c r="AI49" i="6"/>
  <c r="AI7" i="6"/>
  <c r="CU49" i="6"/>
  <c r="CU7" i="6"/>
  <c r="FG49" i="6"/>
  <c r="FG7" i="6"/>
  <c r="HS49" i="6"/>
  <c r="HS7" i="6"/>
  <c r="KE49" i="6"/>
  <c r="KE7" i="6"/>
  <c r="MQ49" i="6"/>
  <c r="MQ7" i="6"/>
  <c r="J6" i="6"/>
  <c r="G6" i="6" s="1"/>
  <c r="L7" i="6"/>
  <c r="BX49" i="6"/>
  <c r="BX7" i="6"/>
  <c r="EJ49" i="6"/>
  <c r="EJ7" i="6"/>
  <c r="GV49" i="6"/>
  <c r="GV7" i="6"/>
  <c r="JH49" i="6"/>
  <c r="JH7" i="6"/>
  <c r="LT49" i="6"/>
  <c r="LT7" i="6"/>
  <c r="OF49" i="6"/>
  <c r="OF7" i="6"/>
  <c r="BI49" i="6"/>
  <c r="BI7" i="6"/>
  <c r="DU49" i="6"/>
  <c r="DU7" i="6"/>
  <c r="GG49" i="6"/>
  <c r="GG7" i="6"/>
  <c r="IS49" i="6"/>
  <c r="IS7" i="6"/>
  <c r="LE49" i="6"/>
  <c r="LE7" i="6"/>
  <c r="NQ49" i="6"/>
  <c r="NQ7" i="6"/>
  <c r="AT49" i="6"/>
  <c r="AT7" i="6"/>
  <c r="DF49" i="6"/>
  <c r="DF7" i="6"/>
  <c r="FR49" i="6"/>
  <c r="FR7" i="6"/>
  <c r="ID49" i="6"/>
  <c r="ID7" i="6"/>
  <c r="KP49" i="6"/>
  <c r="KP7" i="6"/>
  <c r="NB49" i="6"/>
  <c r="NB7" i="6"/>
  <c r="CI49" i="6"/>
  <c r="CI7" i="6"/>
  <c r="KI49" i="6"/>
  <c r="KI7" i="6"/>
  <c r="DA49" i="6"/>
  <c r="DA7" i="6"/>
  <c r="MW49" i="6"/>
  <c r="MW7" i="6"/>
  <c r="JV49" i="6"/>
  <c r="JV7" i="6"/>
  <c r="JG49" i="6"/>
  <c r="JG7" i="6"/>
  <c r="IJ49" i="6"/>
  <c r="IJ7" i="6"/>
  <c r="MS49" i="6"/>
  <c r="MS7" i="6"/>
  <c r="GA49" i="6"/>
  <c r="GA7" i="6"/>
  <c r="AV49" i="6"/>
  <c r="AV7" i="6"/>
  <c r="BD49" i="6"/>
  <c r="BD7" i="6"/>
  <c r="KZ49" i="6"/>
  <c r="KZ7" i="6"/>
  <c r="FC49" i="6"/>
  <c r="FC7" i="6"/>
  <c r="AF49" i="6"/>
  <c r="AF7" i="6"/>
  <c r="KB49" i="6"/>
  <c r="KB7" i="6"/>
  <c r="FK49" i="6"/>
  <c r="FK7" i="6"/>
  <c r="AN49" i="6"/>
  <c r="AN7" i="6"/>
  <c r="KJ49" i="6"/>
  <c r="KJ7" i="6"/>
  <c r="EM49" i="6"/>
  <c r="EM7" i="6"/>
  <c r="OI49" i="6"/>
  <c r="OI7" i="6"/>
  <c r="BU49" i="6"/>
  <c r="BU7" i="6"/>
  <c r="EG49" i="6"/>
  <c r="EG7" i="6"/>
  <c r="GS49" i="6"/>
  <c r="GS7" i="6"/>
  <c r="JE49" i="6"/>
  <c r="JE7" i="6"/>
  <c r="LQ49" i="6"/>
  <c r="LQ7" i="6"/>
  <c r="OC49" i="6"/>
  <c r="OC7" i="6"/>
  <c r="BF49" i="6"/>
  <c r="BF7" i="6"/>
  <c r="DR49" i="6"/>
  <c r="DR7" i="6"/>
  <c r="GD49" i="6"/>
  <c r="GD7" i="6"/>
  <c r="IP49" i="6"/>
  <c r="IP7" i="6"/>
  <c r="LB49" i="6"/>
  <c r="LB7" i="6"/>
  <c r="NN49" i="6"/>
  <c r="NN7" i="6"/>
  <c r="AQ49" i="6"/>
  <c r="AQ7" i="6"/>
  <c r="DC49" i="6"/>
  <c r="DC7" i="6"/>
  <c r="FO49" i="6"/>
  <c r="FO7" i="6"/>
  <c r="IA49" i="6"/>
  <c r="IA7" i="6"/>
  <c r="KM49" i="6"/>
  <c r="KM7" i="6"/>
  <c r="MY49" i="6"/>
  <c r="MY7" i="6"/>
  <c r="T49" i="6"/>
  <c r="T7" i="6"/>
  <c r="CF49" i="6"/>
  <c r="CF7" i="6"/>
  <c r="ER49" i="6"/>
  <c r="ER7" i="6"/>
  <c r="HD49" i="6"/>
  <c r="HD7" i="6"/>
  <c r="JP49" i="6"/>
  <c r="JP7" i="6"/>
  <c r="MB49" i="6"/>
  <c r="MB7" i="6"/>
  <c r="ON49" i="6"/>
  <c r="ON7" i="6"/>
  <c r="BQ49" i="6"/>
  <c r="BQ7" i="6"/>
  <c r="EC49" i="6"/>
  <c r="EC7" i="6"/>
  <c r="GO49" i="6"/>
  <c r="GO7" i="6"/>
  <c r="JA49" i="6"/>
  <c r="JA7" i="6"/>
  <c r="LM49" i="6"/>
  <c r="LM7" i="6"/>
  <c r="NY49" i="6"/>
  <c r="NY7" i="6"/>
  <c r="BB49" i="6"/>
  <c r="BB7" i="6"/>
  <c r="DN49" i="6"/>
  <c r="DN7" i="6"/>
  <c r="FZ49" i="6"/>
  <c r="FZ7" i="6"/>
  <c r="IL49" i="6"/>
  <c r="IL7" i="6"/>
  <c r="KX49" i="6"/>
  <c r="KX7" i="6"/>
  <c r="NJ49" i="6"/>
  <c r="NJ7" i="6"/>
  <c r="AE49" i="6"/>
  <c r="AE7" i="6"/>
  <c r="JK49" i="6"/>
  <c r="JK7" i="6"/>
  <c r="Z49" i="6"/>
  <c r="Z7" i="6"/>
  <c r="OE49" i="6"/>
  <c r="OE7" i="6"/>
  <c r="NH49" i="6"/>
  <c r="NH7" i="6"/>
  <c r="KG49" i="6"/>
  <c r="KG7" i="6"/>
  <c r="JR49" i="6"/>
  <c r="JR7" i="6"/>
  <c r="JL49" i="6"/>
  <c r="JL7" i="6"/>
  <c r="ND49" i="6"/>
  <c r="ND7" i="6"/>
  <c r="HG49" i="6"/>
  <c r="HG7" i="6"/>
  <c r="EN49" i="6"/>
  <c r="EN7" i="6"/>
  <c r="KR49" i="6"/>
  <c r="KR7" i="6"/>
  <c r="IM49" i="6"/>
  <c r="IM7" i="6"/>
  <c r="CJ49" i="6"/>
  <c r="CJ7" i="6"/>
  <c r="MF49" i="6"/>
  <c r="MF7" i="6"/>
  <c r="GI49" i="6"/>
  <c r="GI7" i="6"/>
  <c r="BL49" i="6"/>
  <c r="BL7" i="6"/>
  <c r="LH49" i="6"/>
  <c r="LH7" i="6"/>
  <c r="GQ49" i="6"/>
  <c r="GQ7" i="6"/>
  <c r="BT49" i="6"/>
  <c r="BT7" i="6"/>
  <c r="LP49" i="6"/>
  <c r="LP7" i="6"/>
  <c r="FS49" i="6"/>
  <c r="FS7" i="6"/>
  <c r="Q49" i="6"/>
  <c r="Q7" i="6"/>
  <c r="CC49" i="6"/>
  <c r="CC7" i="6"/>
  <c r="EO49" i="6"/>
  <c r="EO7" i="6"/>
  <c r="HA49" i="6"/>
  <c r="HA7" i="6"/>
  <c r="JM49" i="6"/>
  <c r="JM7" i="6"/>
  <c r="LY49" i="6"/>
  <c r="LY7" i="6"/>
  <c r="OK49" i="6"/>
  <c r="OK7" i="6"/>
  <c r="BN49" i="6"/>
  <c r="BN7" i="6"/>
  <c r="DZ49" i="6"/>
  <c r="DZ7" i="6"/>
  <c r="GL49" i="6"/>
  <c r="GL7" i="6"/>
  <c r="IX49" i="6"/>
  <c r="IX7" i="6"/>
  <c r="LJ49" i="6"/>
  <c r="LJ7" i="6"/>
  <c r="NV49" i="6"/>
  <c r="NV7" i="6"/>
  <c r="AY49" i="6"/>
  <c r="AY7" i="6"/>
  <c r="DK49" i="6"/>
  <c r="DK7" i="6"/>
  <c r="FW49" i="6"/>
  <c r="FW7" i="6"/>
  <c r="II49" i="6"/>
  <c r="II7" i="6"/>
  <c r="KU49" i="6"/>
  <c r="KU7" i="6"/>
  <c r="NG49" i="6"/>
  <c r="NG7" i="6"/>
  <c r="AB49" i="6"/>
  <c r="AB7" i="6"/>
  <c r="CN49" i="6"/>
  <c r="CN7" i="6"/>
  <c r="EZ49" i="6"/>
  <c r="EZ7" i="6"/>
  <c r="HL49" i="6"/>
  <c r="HL7" i="6"/>
  <c r="JX49" i="6"/>
  <c r="JX7" i="6"/>
  <c r="MJ49" i="6"/>
  <c r="MJ7" i="6"/>
  <c r="M49" i="6"/>
  <c r="M7" i="6"/>
  <c r="BY49" i="6"/>
  <c r="BY7" i="6"/>
  <c r="EK49" i="6"/>
  <c r="EK7" i="6"/>
  <c r="GW49" i="6"/>
  <c r="GW7" i="6"/>
  <c r="JI49" i="6"/>
  <c r="JI7" i="6"/>
  <c r="LU49" i="6"/>
  <c r="LU7" i="6"/>
  <c r="OG49" i="6"/>
  <c r="OG7" i="6"/>
  <c r="BJ49" i="6"/>
  <c r="BJ7" i="6"/>
  <c r="DV49" i="6"/>
  <c r="DV7" i="6"/>
  <c r="GH49" i="6"/>
  <c r="GH7" i="6"/>
  <c r="IT49" i="6"/>
  <c r="IT7" i="6"/>
  <c r="LF49" i="6"/>
  <c r="LF7" i="6"/>
  <c r="NR49" i="6"/>
  <c r="NR7" i="6"/>
  <c r="KA49" i="6"/>
  <c r="KA7" i="6"/>
  <c r="OJ49" i="6"/>
  <c r="OJ7" i="6"/>
  <c r="W49" i="6"/>
  <c r="W7" i="6"/>
  <c r="JS49" i="6"/>
  <c r="JS7" i="6"/>
  <c r="DP49" i="6"/>
  <c r="DP7" i="6"/>
  <c r="NL49" i="6"/>
  <c r="NL7" i="6"/>
  <c r="HO49" i="6"/>
  <c r="HO7" i="6"/>
  <c r="CR49" i="6"/>
  <c r="CR7" i="6"/>
  <c r="MN49" i="6"/>
  <c r="MN7" i="6"/>
  <c r="HW49" i="6"/>
  <c r="HW7" i="6"/>
  <c r="CZ49" i="6"/>
  <c r="CZ7" i="6"/>
  <c r="MV49" i="6"/>
  <c r="MV7" i="6"/>
  <c r="GY49" i="6"/>
  <c r="GY7" i="6"/>
  <c r="Y49" i="6"/>
  <c r="Y7" i="6"/>
  <c r="CK49" i="6"/>
  <c r="CK7" i="6"/>
  <c r="EW49" i="6"/>
  <c r="EW7" i="6"/>
  <c r="HI49" i="6"/>
  <c r="HI7" i="6"/>
  <c r="JU49" i="6"/>
  <c r="JU7" i="6"/>
  <c r="MG49" i="6"/>
  <c r="MG7" i="6"/>
  <c r="BV49" i="6"/>
  <c r="BV7" i="6"/>
  <c r="EH49" i="6"/>
  <c r="EH7" i="6"/>
  <c r="GT49" i="6"/>
  <c r="GT7" i="6"/>
  <c r="JF49" i="6"/>
  <c r="JF7" i="6"/>
  <c r="LR49" i="6"/>
  <c r="LR7" i="6"/>
  <c r="OD49" i="6"/>
  <c r="OD7" i="6"/>
  <c r="BG49" i="6"/>
  <c r="BG7" i="6"/>
  <c r="DS49" i="6"/>
  <c r="DS7" i="6"/>
  <c r="GE49" i="6"/>
  <c r="GE7" i="6"/>
  <c r="IQ49" i="6"/>
  <c r="IQ7" i="6"/>
  <c r="LC49" i="6"/>
  <c r="LC7" i="6"/>
  <c r="NO49" i="6"/>
  <c r="NO7" i="6"/>
  <c r="AJ49" i="6"/>
  <c r="AJ7" i="6"/>
  <c r="CV49" i="6"/>
  <c r="CV7" i="6"/>
  <c r="FH49" i="6"/>
  <c r="FH7" i="6"/>
  <c r="HT49" i="6"/>
  <c r="HT7" i="6"/>
  <c r="KF49" i="6"/>
  <c r="KF7" i="6"/>
  <c r="MR49" i="6"/>
  <c r="MR7" i="6"/>
  <c r="U49" i="6"/>
  <c r="U7" i="6"/>
  <c r="CG49" i="6"/>
  <c r="CG7" i="6"/>
  <c r="ES49" i="6"/>
  <c r="ES7" i="6"/>
  <c r="HE49" i="6"/>
  <c r="HE7" i="6"/>
  <c r="JQ49" i="6"/>
  <c r="JQ7" i="6"/>
  <c r="MC49" i="6"/>
  <c r="MC7" i="6"/>
  <c r="OO49" i="6"/>
  <c r="OO7" i="6"/>
  <c r="BR49" i="6"/>
  <c r="BR7" i="6"/>
  <c r="ED49" i="6"/>
  <c r="ED7" i="6"/>
  <c r="GP49" i="6"/>
  <c r="GP7" i="6"/>
  <c r="JB49" i="6"/>
  <c r="JB7" i="6"/>
  <c r="LN49" i="6"/>
  <c r="LN7" i="6"/>
  <c r="NZ49" i="6"/>
  <c r="NZ7" i="6"/>
  <c r="J104" i="6"/>
  <c r="J204" i="3"/>
  <c r="JC205" i="3"/>
  <c r="JD203" i="3" s="1"/>
  <c r="L230" i="3"/>
  <c r="L214" i="3"/>
  <c r="JC223" i="3"/>
  <c r="JC35" i="6" s="1"/>
  <c r="J212" i="3"/>
  <c r="L165" i="3"/>
  <c r="J164" i="3"/>
  <c r="L243" i="3"/>
  <c r="L167" i="3"/>
  <c r="M167" i="3" s="1"/>
  <c r="N167" i="3" s="1"/>
  <c r="O167" i="3" s="1"/>
  <c r="P167" i="3" s="1"/>
  <c r="Q167" i="3" s="1"/>
  <c r="R167" i="3" s="1"/>
  <c r="S167" i="3" s="1"/>
  <c r="T167" i="3" s="1"/>
  <c r="U167" i="3" s="1"/>
  <c r="V167" i="3" s="1"/>
  <c r="W167" i="3" s="1"/>
  <c r="X167" i="3" s="1"/>
  <c r="Y167" i="3" s="1"/>
  <c r="Z167" i="3" s="1"/>
  <c r="AA167" i="3" s="1"/>
  <c r="AB167" i="3" s="1"/>
  <c r="AC167" i="3" s="1"/>
  <c r="AD167" i="3" s="1"/>
  <c r="AE167" i="3" s="1"/>
  <c r="AF167" i="3" s="1"/>
  <c r="AG167" i="3" s="1"/>
  <c r="AH167" i="3" s="1"/>
  <c r="AI167" i="3" s="1"/>
  <c r="AJ167" i="3" s="1"/>
  <c r="AK167" i="3" s="1"/>
  <c r="AL167" i="3" s="1"/>
  <c r="AM167" i="3" s="1"/>
  <c r="AN167" i="3" s="1"/>
  <c r="AO167" i="3" s="1"/>
  <c r="AP167" i="3" s="1"/>
  <c r="AQ167" i="3" s="1"/>
  <c r="AR167" i="3" s="1"/>
  <c r="AS167" i="3" s="1"/>
  <c r="AT167" i="3" s="1"/>
  <c r="AU167" i="3" s="1"/>
  <c r="AV167" i="3" s="1"/>
  <c r="AW167" i="3" s="1"/>
  <c r="AX167" i="3" s="1"/>
  <c r="AY167" i="3" s="1"/>
  <c r="AZ167" i="3" s="1"/>
  <c r="BA167" i="3" s="1"/>
  <c r="BB167" i="3" s="1"/>
  <c r="BC167" i="3" s="1"/>
  <c r="BD167" i="3" s="1"/>
  <c r="BE167" i="3" s="1"/>
  <c r="BF167" i="3" s="1"/>
  <c r="BG167" i="3" s="1"/>
  <c r="BH167" i="3" s="1"/>
  <c r="BI167" i="3" s="1"/>
  <c r="BJ167" i="3" s="1"/>
  <c r="BK167" i="3" s="1"/>
  <c r="BL167" i="3" s="1"/>
  <c r="BM167" i="3" s="1"/>
  <c r="BN167" i="3" s="1"/>
  <c r="BO167" i="3" s="1"/>
  <c r="BP167" i="3" s="1"/>
  <c r="BQ167" i="3" s="1"/>
  <c r="BR167" i="3" s="1"/>
  <c r="BS167" i="3" s="1"/>
  <c r="BT167" i="3" s="1"/>
  <c r="BU167" i="3" s="1"/>
  <c r="BV167" i="3" s="1"/>
  <c r="BW167" i="3" s="1"/>
  <c r="BX167" i="3" s="1"/>
  <c r="BY167" i="3" s="1"/>
  <c r="BZ167" i="3" s="1"/>
  <c r="CA167" i="3" s="1"/>
  <c r="CB167" i="3" s="1"/>
  <c r="CC167" i="3" s="1"/>
  <c r="CD167" i="3" s="1"/>
  <c r="CE167" i="3" s="1"/>
  <c r="CF167" i="3" s="1"/>
  <c r="CG167" i="3" s="1"/>
  <c r="CH167" i="3" s="1"/>
  <c r="CI167" i="3" s="1"/>
  <c r="CJ167" i="3" s="1"/>
  <c r="CK167" i="3" s="1"/>
  <c r="CL167" i="3" s="1"/>
  <c r="CM167" i="3" s="1"/>
  <c r="CN167" i="3" s="1"/>
  <c r="CO167" i="3" s="1"/>
  <c r="CP167" i="3" s="1"/>
  <c r="CQ167" i="3" s="1"/>
  <c r="CR167" i="3" s="1"/>
  <c r="CS167" i="3" s="1"/>
  <c r="CT167" i="3" s="1"/>
  <c r="CU167" i="3" s="1"/>
  <c r="CV167" i="3" s="1"/>
  <c r="CW167" i="3" s="1"/>
  <c r="CX167" i="3" s="1"/>
  <c r="CY167" i="3" s="1"/>
  <c r="CZ167" i="3" s="1"/>
  <c r="DA167" i="3" s="1"/>
  <c r="DB167" i="3" s="1"/>
  <c r="DC167" i="3" s="1"/>
  <c r="DD167" i="3" s="1"/>
  <c r="DE167" i="3" s="1"/>
  <c r="DF167" i="3" s="1"/>
  <c r="DG167" i="3" s="1"/>
  <c r="DH167" i="3" s="1"/>
  <c r="DI167" i="3" s="1"/>
  <c r="DJ167" i="3" s="1"/>
  <c r="DK167" i="3" s="1"/>
  <c r="DL167" i="3" s="1"/>
  <c r="DM167" i="3" s="1"/>
  <c r="DN167" i="3" s="1"/>
  <c r="DO167" i="3" s="1"/>
  <c r="DP167" i="3" s="1"/>
  <c r="DQ167" i="3" s="1"/>
  <c r="DR167" i="3" s="1"/>
  <c r="DS167" i="3" s="1"/>
  <c r="DT167" i="3" s="1"/>
  <c r="DU167" i="3" s="1"/>
  <c r="DV167" i="3" s="1"/>
  <c r="DW167" i="3" s="1"/>
  <c r="DX167" i="3" s="1"/>
  <c r="DY167" i="3" s="1"/>
  <c r="DZ167" i="3" s="1"/>
  <c r="EA167" i="3" s="1"/>
  <c r="EB167" i="3" s="1"/>
  <c r="EC167" i="3" s="1"/>
  <c r="ED167" i="3" s="1"/>
  <c r="EE167" i="3" s="1"/>
  <c r="EF167" i="3" s="1"/>
  <c r="EG167" i="3" s="1"/>
  <c r="EH167" i="3" s="1"/>
  <c r="EI167" i="3" s="1"/>
  <c r="EJ167" i="3" s="1"/>
  <c r="EK167" i="3" s="1"/>
  <c r="EL167" i="3" s="1"/>
  <c r="EM167" i="3" s="1"/>
  <c r="EN167" i="3" s="1"/>
  <c r="EO167" i="3" s="1"/>
  <c r="EP167" i="3" s="1"/>
  <c r="EQ167" i="3" s="1"/>
  <c r="ER167" i="3" s="1"/>
  <c r="ES167" i="3" s="1"/>
  <c r="ET167" i="3" s="1"/>
  <c r="EU167" i="3" s="1"/>
  <c r="EV167" i="3" s="1"/>
  <c r="EW167" i="3" s="1"/>
  <c r="EX167" i="3" s="1"/>
  <c r="EY167" i="3" s="1"/>
  <c r="EZ167" i="3" s="1"/>
  <c r="FA167" i="3" s="1"/>
  <c r="FB167" i="3" s="1"/>
  <c r="FC167" i="3" s="1"/>
  <c r="FD167" i="3" s="1"/>
  <c r="FE167" i="3" s="1"/>
  <c r="FF167" i="3" s="1"/>
  <c r="FG167" i="3" s="1"/>
  <c r="FH167" i="3" s="1"/>
  <c r="FI167" i="3" s="1"/>
  <c r="FJ167" i="3" s="1"/>
  <c r="FK167" i="3" s="1"/>
  <c r="FL167" i="3" s="1"/>
  <c r="FM167" i="3" s="1"/>
  <c r="FN167" i="3" s="1"/>
  <c r="FO167" i="3" s="1"/>
  <c r="FP167" i="3" s="1"/>
  <c r="FQ167" i="3" s="1"/>
  <c r="FR167" i="3" s="1"/>
  <c r="FS167" i="3" s="1"/>
  <c r="FT167" i="3" s="1"/>
  <c r="FU167" i="3" s="1"/>
  <c r="FV167" i="3" s="1"/>
  <c r="FW167" i="3" s="1"/>
  <c r="FX167" i="3" s="1"/>
  <c r="FY167" i="3" s="1"/>
  <c r="FZ167" i="3" s="1"/>
  <c r="GA167" i="3" s="1"/>
  <c r="GB167" i="3" s="1"/>
  <c r="GC167" i="3" s="1"/>
  <c r="GD167" i="3" s="1"/>
  <c r="GE167" i="3" s="1"/>
  <c r="GF167" i="3" s="1"/>
  <c r="GG167" i="3" s="1"/>
  <c r="GH167" i="3" s="1"/>
  <c r="GI167" i="3" s="1"/>
  <c r="GJ167" i="3" s="1"/>
  <c r="GK167" i="3" s="1"/>
  <c r="GL167" i="3" s="1"/>
  <c r="GM167" i="3" s="1"/>
  <c r="GN167" i="3" s="1"/>
  <c r="GO167" i="3" s="1"/>
  <c r="GP167" i="3" s="1"/>
  <c r="GQ167" i="3" s="1"/>
  <c r="GR167" i="3" s="1"/>
  <c r="GS167" i="3" s="1"/>
  <c r="GT167" i="3" s="1"/>
  <c r="GU167" i="3" s="1"/>
  <c r="GV167" i="3" s="1"/>
  <c r="GW167" i="3" s="1"/>
  <c r="GX167" i="3" s="1"/>
  <c r="GY167" i="3" s="1"/>
  <c r="GZ167" i="3" s="1"/>
  <c r="HA167" i="3" s="1"/>
  <c r="HB167" i="3" s="1"/>
  <c r="HC167" i="3" s="1"/>
  <c r="HD167" i="3" s="1"/>
  <c r="HE167" i="3" s="1"/>
  <c r="HF167" i="3" s="1"/>
  <c r="HG167" i="3" s="1"/>
  <c r="HH167" i="3" s="1"/>
  <c r="HI167" i="3" s="1"/>
  <c r="HJ167" i="3" s="1"/>
  <c r="HK167" i="3" s="1"/>
  <c r="HL167" i="3" s="1"/>
  <c r="HM167" i="3" s="1"/>
  <c r="HN167" i="3" s="1"/>
  <c r="HO167" i="3" s="1"/>
  <c r="HP167" i="3" s="1"/>
  <c r="HQ167" i="3" s="1"/>
  <c r="HR167" i="3" s="1"/>
  <c r="HS167" i="3" s="1"/>
  <c r="HT167" i="3" s="1"/>
  <c r="HU167" i="3" s="1"/>
  <c r="HV167" i="3" s="1"/>
  <c r="HW167" i="3" s="1"/>
  <c r="HX167" i="3" s="1"/>
  <c r="HY167" i="3" s="1"/>
  <c r="HZ167" i="3" s="1"/>
  <c r="IA167" i="3" s="1"/>
  <c r="IB167" i="3" s="1"/>
  <c r="IC167" i="3" s="1"/>
  <c r="ID167" i="3" s="1"/>
  <c r="IE167" i="3" s="1"/>
  <c r="IF167" i="3" s="1"/>
  <c r="IG167" i="3" s="1"/>
  <c r="IH167" i="3" s="1"/>
  <c r="II167" i="3" s="1"/>
  <c r="IJ167" i="3" s="1"/>
  <c r="IK167" i="3" s="1"/>
  <c r="IL167" i="3" s="1"/>
  <c r="IM167" i="3" s="1"/>
  <c r="IN167" i="3" s="1"/>
  <c r="IO167" i="3" s="1"/>
  <c r="IP167" i="3" s="1"/>
  <c r="IQ167" i="3" s="1"/>
  <c r="IR167" i="3" s="1"/>
  <c r="IS167" i="3" s="1"/>
  <c r="IT167" i="3" s="1"/>
  <c r="IU167" i="3" s="1"/>
  <c r="IV167" i="3" s="1"/>
  <c r="IW167" i="3" s="1"/>
  <c r="IX167" i="3" s="1"/>
  <c r="IY167" i="3" s="1"/>
  <c r="IZ167" i="3" s="1"/>
  <c r="JA167" i="3" s="1"/>
  <c r="JB167" i="3" s="1"/>
  <c r="JC167" i="3" s="1"/>
  <c r="JD167" i="3" s="1"/>
  <c r="JE167" i="3" s="1"/>
  <c r="JF167" i="3" s="1"/>
  <c r="JG167" i="3" s="1"/>
  <c r="JH167" i="3" s="1"/>
  <c r="JI167" i="3" s="1"/>
  <c r="JJ167" i="3" s="1"/>
  <c r="JK167" i="3" s="1"/>
  <c r="JL167" i="3" s="1"/>
  <c r="JM167" i="3" s="1"/>
  <c r="JN167" i="3" s="1"/>
  <c r="JO167" i="3" s="1"/>
  <c r="JP167" i="3" s="1"/>
  <c r="JQ167" i="3" s="1"/>
  <c r="JR167" i="3" s="1"/>
  <c r="JS167" i="3" s="1"/>
  <c r="JT167" i="3" s="1"/>
  <c r="JU167" i="3" s="1"/>
  <c r="JV167" i="3" s="1"/>
  <c r="JW167" i="3" s="1"/>
  <c r="JX167" i="3" s="1"/>
  <c r="JY167" i="3" s="1"/>
  <c r="JZ167" i="3" s="1"/>
  <c r="KA167" i="3" s="1"/>
  <c r="KB167" i="3" s="1"/>
  <c r="KC167" i="3" s="1"/>
  <c r="KD167" i="3" s="1"/>
  <c r="KE167" i="3" s="1"/>
  <c r="KF167" i="3" s="1"/>
  <c r="KG167" i="3" s="1"/>
  <c r="KH167" i="3" s="1"/>
  <c r="KI167" i="3" s="1"/>
  <c r="KJ167" i="3" s="1"/>
  <c r="KK167" i="3" s="1"/>
  <c r="KL167" i="3" s="1"/>
  <c r="KM167" i="3" s="1"/>
  <c r="KN167" i="3" s="1"/>
  <c r="KO167" i="3" s="1"/>
  <c r="KP167" i="3" s="1"/>
  <c r="KQ167" i="3" s="1"/>
  <c r="KR167" i="3" s="1"/>
  <c r="KS167" i="3" s="1"/>
  <c r="KT167" i="3" s="1"/>
  <c r="KU167" i="3" s="1"/>
  <c r="KV167" i="3" s="1"/>
  <c r="KW167" i="3" s="1"/>
  <c r="KX167" i="3" s="1"/>
  <c r="KY167" i="3" s="1"/>
  <c r="KZ167" i="3" s="1"/>
  <c r="LA167" i="3" s="1"/>
  <c r="LB167" i="3" s="1"/>
  <c r="LC167" i="3" s="1"/>
  <c r="LD167" i="3" s="1"/>
  <c r="LE167" i="3" s="1"/>
  <c r="LF167" i="3" s="1"/>
  <c r="LG167" i="3" s="1"/>
  <c r="LH167" i="3" s="1"/>
  <c r="LI167" i="3" s="1"/>
  <c r="LJ167" i="3" s="1"/>
  <c r="LK167" i="3" s="1"/>
  <c r="LL167" i="3" s="1"/>
  <c r="LM167" i="3" s="1"/>
  <c r="LN167" i="3" s="1"/>
  <c r="LO167" i="3" s="1"/>
  <c r="LP167" i="3" s="1"/>
  <c r="LQ167" i="3" s="1"/>
  <c r="LR167" i="3" s="1"/>
  <c r="LS167" i="3" s="1"/>
  <c r="LT167" i="3" s="1"/>
  <c r="LU167" i="3" s="1"/>
  <c r="LV167" i="3" s="1"/>
  <c r="LW167" i="3" s="1"/>
  <c r="LX167" i="3" s="1"/>
  <c r="LY167" i="3" s="1"/>
  <c r="LZ167" i="3" s="1"/>
  <c r="MA167" i="3" s="1"/>
  <c r="MB167" i="3" s="1"/>
  <c r="MC167" i="3" s="1"/>
  <c r="MD167" i="3" s="1"/>
  <c r="ME167" i="3" s="1"/>
  <c r="MF167" i="3" s="1"/>
  <c r="MG167" i="3" s="1"/>
  <c r="MH167" i="3" s="1"/>
  <c r="MI167" i="3" s="1"/>
  <c r="MJ167" i="3" s="1"/>
  <c r="MK167" i="3" s="1"/>
  <c r="ML167" i="3" s="1"/>
  <c r="MM167" i="3" s="1"/>
  <c r="MN167" i="3" s="1"/>
  <c r="MO167" i="3" s="1"/>
  <c r="MP167" i="3" s="1"/>
  <c r="MQ167" i="3" s="1"/>
  <c r="MR167" i="3" s="1"/>
  <c r="MS167" i="3" s="1"/>
  <c r="MT167" i="3" s="1"/>
  <c r="MU167" i="3" s="1"/>
  <c r="MV167" i="3" s="1"/>
  <c r="MW167" i="3" s="1"/>
  <c r="MX167" i="3" s="1"/>
  <c r="MY167" i="3" s="1"/>
  <c r="MZ167" i="3" s="1"/>
  <c r="NA167" i="3" s="1"/>
  <c r="NB167" i="3" s="1"/>
  <c r="NC167" i="3" s="1"/>
  <c r="ND167" i="3" s="1"/>
  <c r="NE167" i="3" s="1"/>
  <c r="NF167" i="3" s="1"/>
  <c r="NG167" i="3" s="1"/>
  <c r="NH167" i="3" s="1"/>
  <c r="NI167" i="3" s="1"/>
  <c r="NJ167" i="3" s="1"/>
  <c r="NK167" i="3" s="1"/>
  <c r="NL167" i="3" s="1"/>
  <c r="NM167" i="3" s="1"/>
  <c r="NN167" i="3" s="1"/>
  <c r="NO167" i="3" s="1"/>
  <c r="NP167" i="3" s="1"/>
  <c r="NQ167" i="3" s="1"/>
  <c r="NR167" i="3" s="1"/>
  <c r="NS167" i="3" s="1"/>
  <c r="NT167" i="3" s="1"/>
  <c r="NU167" i="3" s="1"/>
  <c r="NV167" i="3" s="1"/>
  <c r="NW167" i="3" s="1"/>
  <c r="NX167" i="3" s="1"/>
  <c r="NY167" i="3" s="1"/>
  <c r="NZ167" i="3" s="1"/>
  <c r="OA167" i="3" s="1"/>
  <c r="OB167" i="3" s="1"/>
  <c r="OC167" i="3" s="1"/>
  <c r="OD167" i="3" s="1"/>
  <c r="OE167" i="3" s="1"/>
  <c r="OF167" i="3" s="1"/>
  <c r="OG167" i="3" s="1"/>
  <c r="OH167" i="3" s="1"/>
  <c r="OI167" i="3" s="1"/>
  <c r="OJ167" i="3" s="1"/>
  <c r="OK167" i="3" s="1"/>
  <c r="OL167" i="3" s="1"/>
  <c r="OM167" i="3" s="1"/>
  <c r="ON167" i="3" s="1"/>
  <c r="OO167" i="3" s="1"/>
  <c r="OP167" i="3" s="1"/>
  <c r="OQ167" i="3" s="1"/>
  <c r="OR167" i="3" s="1"/>
  <c r="J166" i="3"/>
  <c r="IT48" i="6" l="1"/>
  <c r="IT52" i="6" s="1"/>
  <c r="OG48" i="6"/>
  <c r="OG52" i="6" s="1"/>
  <c r="EK48" i="6"/>
  <c r="EK52" i="6" s="1"/>
  <c r="JX48" i="6"/>
  <c r="JX52" i="6" s="1"/>
  <c r="AB48" i="6"/>
  <c r="AB52" i="6" s="1"/>
  <c r="FW48" i="6"/>
  <c r="FW52" i="6" s="1"/>
  <c r="LJ48" i="6"/>
  <c r="LJ52" i="6" s="1"/>
  <c r="BN48" i="6"/>
  <c r="BN52" i="6" s="1"/>
  <c r="HA48" i="6"/>
  <c r="HA52" i="6" s="1"/>
  <c r="FS48" i="6"/>
  <c r="FS52" i="6" s="1"/>
  <c r="LH48" i="6"/>
  <c r="LH52" i="6" s="1"/>
  <c r="CJ48" i="6"/>
  <c r="CJ52" i="6" s="1"/>
  <c r="HG48" i="6"/>
  <c r="HG52" i="6" s="1"/>
  <c r="KG48" i="6"/>
  <c r="KG52" i="6" s="1"/>
  <c r="Z48" i="6"/>
  <c r="Z52" i="6" s="1"/>
  <c r="KX48" i="6"/>
  <c r="KX52" i="6" s="1"/>
  <c r="BB48" i="6"/>
  <c r="BB52" i="6" s="1"/>
  <c r="GO48" i="6"/>
  <c r="GO52" i="6" s="1"/>
  <c r="MB48" i="6"/>
  <c r="MB52" i="6" s="1"/>
  <c r="CF48" i="6"/>
  <c r="CF52" i="6" s="1"/>
  <c r="IA48" i="6"/>
  <c r="IA52" i="6" s="1"/>
  <c r="NN48" i="6"/>
  <c r="NN52" i="6" s="1"/>
  <c r="DR48" i="6"/>
  <c r="DR52" i="6" s="1"/>
  <c r="JE48" i="6"/>
  <c r="JE52" i="6" s="1"/>
  <c r="OI48" i="6"/>
  <c r="OI52" i="6" s="1"/>
  <c r="FK48" i="6"/>
  <c r="FK52" i="6" s="1"/>
  <c r="KZ48" i="6"/>
  <c r="KZ52" i="6" s="1"/>
  <c r="MS48" i="6"/>
  <c r="MS52" i="6" s="1"/>
  <c r="MW48" i="6"/>
  <c r="MW52" i="6" s="1"/>
  <c r="MQ48" i="6"/>
  <c r="MQ52" i="6" s="1"/>
  <c r="CU48" i="6"/>
  <c r="CU52" i="6" s="1"/>
  <c r="IH48" i="6"/>
  <c r="IH52" i="6" s="1"/>
  <c r="NU48" i="6"/>
  <c r="NU52" i="6" s="1"/>
  <c r="DY48" i="6"/>
  <c r="DY52" i="6" s="1"/>
  <c r="JD48" i="6"/>
  <c r="JD52" i="6" s="1"/>
  <c r="NS48" i="6"/>
  <c r="NS52" i="6" s="1"/>
  <c r="DH48" i="6"/>
  <c r="DH52" i="6" s="1"/>
  <c r="AZ48" i="6"/>
  <c r="AZ52" i="6" s="1"/>
  <c r="AM48" i="6"/>
  <c r="AM52" i="6" s="1"/>
  <c r="FJ48" i="6"/>
  <c r="FJ52" i="6" s="1"/>
  <c r="KW48" i="6"/>
  <c r="KW52" i="6" s="1"/>
  <c r="BA48" i="6"/>
  <c r="BA52" i="6" s="1"/>
  <c r="GN48" i="6"/>
  <c r="GN52" i="6" s="1"/>
  <c r="MI48" i="6"/>
  <c r="MI52" i="6" s="1"/>
  <c r="CM48" i="6"/>
  <c r="CM52" i="6" s="1"/>
  <c r="HZ48" i="6"/>
  <c r="HZ52" i="6" s="1"/>
  <c r="NM48" i="6"/>
  <c r="NM52" i="6" s="1"/>
  <c r="DQ48" i="6"/>
  <c r="DQ52" i="6" s="1"/>
  <c r="HX48" i="6"/>
  <c r="HX52" i="6" s="1"/>
  <c r="MM48" i="6"/>
  <c r="MM52" i="6" s="1"/>
  <c r="EU48" i="6"/>
  <c r="EU52" i="6" s="1"/>
  <c r="HU48" i="6"/>
  <c r="HU52" i="6" s="1"/>
  <c r="KK48" i="6"/>
  <c r="KK52" i="6" s="1"/>
  <c r="JZ48" i="6"/>
  <c r="JZ52" i="6" s="1"/>
  <c r="AD48" i="6"/>
  <c r="AD52" i="6" s="1"/>
  <c r="FQ48" i="6"/>
  <c r="FQ52" i="6" s="1"/>
  <c r="LD48" i="6"/>
  <c r="LD52" i="6" s="1"/>
  <c r="BH48" i="6"/>
  <c r="BH52" i="6" s="1"/>
  <c r="HC48" i="6"/>
  <c r="HC52" i="6" s="1"/>
  <c r="MP48" i="6"/>
  <c r="MP52" i="6" s="1"/>
  <c r="CT48" i="6"/>
  <c r="CT52" i="6" s="1"/>
  <c r="IG48" i="6"/>
  <c r="IG52" i="6" s="1"/>
  <c r="KQ48" i="6"/>
  <c r="KQ52" i="6" s="1"/>
  <c r="BS48" i="6"/>
  <c r="BS52" i="6" s="1"/>
  <c r="HH48" i="6"/>
  <c r="HH52" i="6" s="1"/>
  <c r="CB48" i="6"/>
  <c r="CB52" i="6" s="1"/>
  <c r="GU48" i="6"/>
  <c r="GU52" i="6" s="1"/>
  <c r="ME48" i="6"/>
  <c r="ME52" i="6" s="1"/>
  <c r="GX48" i="6"/>
  <c r="GX52" i="6" s="1"/>
  <c r="MK48" i="6"/>
  <c r="MK52" i="6" s="1"/>
  <c r="CO48" i="6"/>
  <c r="CO52" i="6" s="1"/>
  <c r="IB48" i="6"/>
  <c r="IB52" i="6" s="1"/>
  <c r="NW48" i="6"/>
  <c r="NW52" i="6" s="1"/>
  <c r="EA48" i="6"/>
  <c r="EA52" i="6" s="1"/>
  <c r="JN48" i="6"/>
  <c r="JN52" i="6" s="1"/>
  <c r="R48" i="6"/>
  <c r="R52" i="6" s="1"/>
  <c r="FE48" i="6"/>
  <c r="FE52" i="6" s="1"/>
  <c r="OB48" i="6"/>
  <c r="OB52" i="6" s="1"/>
  <c r="DX48" i="6"/>
  <c r="DX52" i="6" s="1"/>
  <c r="KY48" i="6"/>
  <c r="KY52" i="6" s="1"/>
  <c r="CH48" i="6"/>
  <c r="CH52" i="6" s="1"/>
  <c r="CL48" i="6"/>
  <c r="CL52" i="6" s="1"/>
  <c r="JB48" i="6"/>
  <c r="JB52" i="6" s="1"/>
  <c r="OO48" i="6"/>
  <c r="OO52" i="6" s="1"/>
  <c r="ES48" i="6"/>
  <c r="ES52" i="6" s="1"/>
  <c r="KF48" i="6"/>
  <c r="KF52" i="6" s="1"/>
  <c r="AJ48" i="6"/>
  <c r="AJ52" i="6" s="1"/>
  <c r="GE48" i="6"/>
  <c r="GE52" i="6" s="1"/>
  <c r="LR48" i="6"/>
  <c r="LR52" i="6" s="1"/>
  <c r="BV48" i="6"/>
  <c r="BV52" i="6" s="1"/>
  <c r="HI48" i="6"/>
  <c r="HI52" i="6" s="1"/>
  <c r="GY48" i="6"/>
  <c r="GY52" i="6" s="1"/>
  <c r="MN48" i="6"/>
  <c r="MN52" i="6" s="1"/>
  <c r="DP48" i="6"/>
  <c r="DP52" i="6" s="1"/>
  <c r="NB48" i="6"/>
  <c r="NB52" i="6" s="1"/>
  <c r="DF48" i="6"/>
  <c r="DF52" i="6" s="1"/>
  <c r="IS48" i="6"/>
  <c r="IS52" i="6" s="1"/>
  <c r="OF48" i="6"/>
  <c r="OF52" i="6" s="1"/>
  <c r="EJ48" i="6"/>
  <c r="EJ52" i="6" s="1"/>
  <c r="KA48" i="6"/>
  <c r="KA52" i="6" s="1"/>
  <c r="GH48" i="6"/>
  <c r="GH52" i="6" s="1"/>
  <c r="LU48" i="6"/>
  <c r="LU52" i="6" s="1"/>
  <c r="BY48" i="6"/>
  <c r="BY52" i="6" s="1"/>
  <c r="HL48" i="6"/>
  <c r="HL52" i="6" s="1"/>
  <c r="NG48" i="6"/>
  <c r="NG52" i="6" s="1"/>
  <c r="DK48" i="6"/>
  <c r="DK52" i="6" s="1"/>
  <c r="IX48" i="6"/>
  <c r="IX52" i="6" s="1"/>
  <c r="OK48" i="6"/>
  <c r="OK52" i="6" s="1"/>
  <c r="EO48" i="6"/>
  <c r="EO52" i="6" s="1"/>
  <c r="LP48" i="6"/>
  <c r="LP52" i="6" s="1"/>
  <c r="BL48" i="6"/>
  <c r="BL52" i="6" s="1"/>
  <c r="IM48" i="6"/>
  <c r="IM52" i="6" s="1"/>
  <c r="ND48" i="6"/>
  <c r="ND52" i="6" s="1"/>
  <c r="NH48" i="6"/>
  <c r="NH52" i="6" s="1"/>
  <c r="JK48" i="6"/>
  <c r="JK52" i="6" s="1"/>
  <c r="IL48" i="6"/>
  <c r="IL52" i="6" s="1"/>
  <c r="NY48" i="6"/>
  <c r="NY52" i="6" s="1"/>
  <c r="EC48" i="6"/>
  <c r="EC52" i="6" s="1"/>
  <c r="JP48" i="6"/>
  <c r="JP52" i="6" s="1"/>
  <c r="T48" i="6"/>
  <c r="T52" i="6" s="1"/>
  <c r="FO48" i="6"/>
  <c r="FO52" i="6" s="1"/>
  <c r="LB48" i="6"/>
  <c r="LB52" i="6" s="1"/>
  <c r="BF48" i="6"/>
  <c r="BF52" i="6" s="1"/>
  <c r="GS48" i="6"/>
  <c r="GS52" i="6" s="1"/>
  <c r="EM48" i="6"/>
  <c r="EM52" i="6" s="1"/>
  <c r="KB48" i="6"/>
  <c r="KB52" i="6" s="1"/>
  <c r="BD48" i="6"/>
  <c r="BD52" i="6" s="1"/>
  <c r="IJ48" i="6"/>
  <c r="IJ52" i="6" s="1"/>
  <c r="DA48" i="6"/>
  <c r="DA52" i="6" s="1"/>
  <c r="KE48" i="6"/>
  <c r="KE52" i="6" s="1"/>
  <c r="AI48" i="6"/>
  <c r="AI52" i="6" s="1"/>
  <c r="FV48" i="6"/>
  <c r="FV52" i="6" s="1"/>
  <c r="LI48" i="6"/>
  <c r="LI52" i="6" s="1"/>
  <c r="BM48" i="6"/>
  <c r="BM52" i="6" s="1"/>
  <c r="OA48" i="6"/>
  <c r="OA52" i="6" s="1"/>
  <c r="DW48" i="6"/>
  <c r="DW52" i="6" s="1"/>
  <c r="MD48" i="6"/>
  <c r="MD52" i="6" s="1"/>
  <c r="EI48" i="6"/>
  <c r="EI52" i="6" s="1"/>
  <c r="MT48" i="6"/>
  <c r="MT52" i="6" s="1"/>
  <c r="CX48" i="6"/>
  <c r="CX52" i="6" s="1"/>
  <c r="IK48" i="6"/>
  <c r="IK52" i="6" s="1"/>
  <c r="NX48" i="6"/>
  <c r="NX52" i="6" s="1"/>
  <c r="EB48" i="6"/>
  <c r="EB52" i="6" s="1"/>
  <c r="JW48" i="6"/>
  <c r="JW52" i="6" s="1"/>
  <c r="AA48" i="6"/>
  <c r="AA52" i="6" s="1"/>
  <c r="FN48" i="6"/>
  <c r="FN52" i="6" s="1"/>
  <c r="LA48" i="6"/>
  <c r="LA52" i="6" s="1"/>
  <c r="BE48" i="6"/>
  <c r="BE52" i="6" s="1"/>
  <c r="MU48" i="6"/>
  <c r="MU52" i="6" s="1"/>
  <c r="CQ48" i="6"/>
  <c r="CQ52" i="6" s="1"/>
  <c r="P48" i="6"/>
  <c r="P52" i="6" s="1"/>
  <c r="KV48" i="6"/>
  <c r="KV52" i="6" s="1"/>
  <c r="O48" i="6"/>
  <c r="O52" i="6" s="1"/>
  <c r="HN48" i="6"/>
  <c r="HN52" i="6" s="1"/>
  <c r="NA48" i="6"/>
  <c r="NA52" i="6" s="1"/>
  <c r="DE48" i="6"/>
  <c r="DE52" i="6" s="1"/>
  <c r="IR48" i="6"/>
  <c r="IR52" i="6" s="1"/>
  <c r="OM48" i="6"/>
  <c r="OM52" i="6" s="1"/>
  <c r="EQ48" i="6"/>
  <c r="EQ52" i="6" s="1"/>
  <c r="KD48" i="6"/>
  <c r="KD52" i="6" s="1"/>
  <c r="AH48" i="6"/>
  <c r="AH52" i="6" s="1"/>
  <c r="FU48" i="6"/>
  <c r="FU52" i="6" s="1"/>
  <c r="AU48" i="6"/>
  <c r="AU52" i="6" s="1"/>
  <c r="GJ48" i="6"/>
  <c r="GJ52" i="6" s="1"/>
  <c r="NK48" i="6"/>
  <c r="NK52" i="6" s="1"/>
  <c r="ET48" i="6"/>
  <c r="ET52" i="6" s="1"/>
  <c r="HJ48" i="6"/>
  <c r="HJ52" i="6" s="1"/>
  <c r="OH48" i="6"/>
  <c r="OH52" i="6" s="1"/>
  <c r="EL48" i="6"/>
  <c r="EL52" i="6" s="1"/>
  <c r="JY48" i="6"/>
  <c r="JY52" i="6" s="1"/>
  <c r="AC48" i="6"/>
  <c r="AC52" i="6" s="1"/>
  <c r="FP48" i="6"/>
  <c r="FP52" i="6" s="1"/>
  <c r="LK48" i="6"/>
  <c r="LK52" i="6" s="1"/>
  <c r="BO48" i="6"/>
  <c r="BO52" i="6" s="1"/>
  <c r="HB48" i="6"/>
  <c r="HB52" i="6" s="1"/>
  <c r="MO48" i="6"/>
  <c r="MO52" i="6" s="1"/>
  <c r="CS48" i="6"/>
  <c r="CS52" i="6" s="1"/>
  <c r="EF48" i="6"/>
  <c r="EF52" i="6" s="1"/>
  <c r="IU48" i="6"/>
  <c r="IU52" i="6" s="1"/>
  <c r="BC48" i="6"/>
  <c r="BC52" i="6" s="1"/>
  <c r="CW48" i="6"/>
  <c r="CW52" i="6" s="1"/>
  <c r="AO48" i="6"/>
  <c r="AO52" i="6" s="1"/>
  <c r="GP48" i="6"/>
  <c r="GP52" i="6" s="1"/>
  <c r="MC48" i="6"/>
  <c r="MC52" i="6" s="1"/>
  <c r="CG48" i="6"/>
  <c r="CG52" i="6" s="1"/>
  <c r="HT48" i="6"/>
  <c r="HT52" i="6" s="1"/>
  <c r="NO48" i="6"/>
  <c r="NO52" i="6" s="1"/>
  <c r="DS48" i="6"/>
  <c r="DS52" i="6" s="1"/>
  <c r="JF48" i="6"/>
  <c r="JF52" i="6" s="1"/>
  <c r="EW48" i="6"/>
  <c r="EW52" i="6" s="1"/>
  <c r="MV48" i="6"/>
  <c r="MV52" i="6" s="1"/>
  <c r="CR48" i="6"/>
  <c r="CR52" i="6" s="1"/>
  <c r="JS48" i="6"/>
  <c r="JS52" i="6" s="1"/>
  <c r="KP48" i="6"/>
  <c r="KP52" i="6" s="1"/>
  <c r="AT48" i="6"/>
  <c r="AT52" i="6" s="1"/>
  <c r="GG48" i="6"/>
  <c r="GG52" i="6" s="1"/>
  <c r="LT48" i="6"/>
  <c r="LT52" i="6" s="1"/>
  <c r="BX48" i="6"/>
  <c r="BX52" i="6" s="1"/>
  <c r="NR48" i="6"/>
  <c r="NR52" i="6" s="1"/>
  <c r="DV48" i="6"/>
  <c r="DV52" i="6" s="1"/>
  <c r="JI48" i="6"/>
  <c r="JI52" i="6" s="1"/>
  <c r="M48" i="6"/>
  <c r="M52" i="6" s="1"/>
  <c r="EZ48" i="6"/>
  <c r="EZ52" i="6" s="1"/>
  <c r="KU48" i="6"/>
  <c r="KU52" i="6" s="1"/>
  <c r="AY48" i="6"/>
  <c r="AY52" i="6" s="1"/>
  <c r="GL48" i="6"/>
  <c r="GL52" i="6" s="1"/>
  <c r="LY48" i="6"/>
  <c r="LY52" i="6" s="1"/>
  <c r="CC48" i="6"/>
  <c r="CC52" i="6" s="1"/>
  <c r="BT48" i="6"/>
  <c r="BT52" i="6" s="1"/>
  <c r="GI48" i="6"/>
  <c r="GI52" i="6" s="1"/>
  <c r="KR48" i="6"/>
  <c r="KR52" i="6" s="1"/>
  <c r="JL48" i="6"/>
  <c r="JL52" i="6" s="1"/>
  <c r="OE48" i="6"/>
  <c r="OE52" i="6" s="1"/>
  <c r="AE48" i="6"/>
  <c r="AE52" i="6" s="1"/>
  <c r="FZ48" i="6"/>
  <c r="FZ52" i="6" s="1"/>
  <c r="LM48" i="6"/>
  <c r="LM52" i="6" s="1"/>
  <c r="BQ48" i="6"/>
  <c r="BQ52" i="6" s="1"/>
  <c r="HD48" i="6"/>
  <c r="HD52" i="6" s="1"/>
  <c r="MY48" i="6"/>
  <c r="MY52" i="6" s="1"/>
  <c r="DC48" i="6"/>
  <c r="DC52" i="6" s="1"/>
  <c r="IP48" i="6"/>
  <c r="IP52" i="6" s="1"/>
  <c r="OC48" i="6"/>
  <c r="OC52" i="6" s="1"/>
  <c r="EG48" i="6"/>
  <c r="EG52" i="6" s="1"/>
  <c r="KJ48" i="6"/>
  <c r="KJ52" i="6" s="1"/>
  <c r="AF48" i="6"/>
  <c r="AF52" i="6" s="1"/>
  <c r="AV48" i="6"/>
  <c r="AV52" i="6" s="1"/>
  <c r="JG48" i="6"/>
  <c r="JG52" i="6" s="1"/>
  <c r="KI48" i="6"/>
  <c r="KI52" i="6" s="1"/>
  <c r="HS48" i="6"/>
  <c r="HS52" i="6" s="1"/>
  <c r="NF48" i="6"/>
  <c r="NF52" i="6" s="1"/>
  <c r="DJ48" i="6"/>
  <c r="DJ52" i="6" s="1"/>
  <c r="IW48" i="6"/>
  <c r="IW52" i="6" s="1"/>
  <c r="NC48" i="6"/>
  <c r="NC52" i="6" s="1"/>
  <c r="EE48" i="6"/>
  <c r="EE52" i="6" s="1"/>
  <c r="JT48" i="6"/>
  <c r="JT52" i="6" s="1"/>
  <c r="V48" i="6"/>
  <c r="V52" i="6" s="1"/>
  <c r="EX48" i="6"/>
  <c r="EX52" i="6" s="1"/>
  <c r="KH48" i="6"/>
  <c r="KH52" i="6" s="1"/>
  <c r="AL48" i="6"/>
  <c r="AL52" i="6" s="1"/>
  <c r="FY48" i="6"/>
  <c r="FY52" i="6" s="1"/>
  <c r="LL48" i="6"/>
  <c r="LL52" i="6" s="1"/>
  <c r="BP48" i="6"/>
  <c r="BP52" i="6" s="1"/>
  <c r="HK48" i="6"/>
  <c r="HK52" i="6" s="1"/>
  <c r="MX48" i="6"/>
  <c r="MX52" i="6" s="1"/>
  <c r="DB48" i="6"/>
  <c r="DB52" i="6" s="1"/>
  <c r="IO48" i="6"/>
  <c r="IO52" i="6" s="1"/>
  <c r="LW48" i="6"/>
  <c r="LW52" i="6" s="1"/>
  <c r="CY48" i="6"/>
  <c r="CY52" i="6" s="1"/>
  <c r="IN48" i="6"/>
  <c r="IN52" i="6" s="1"/>
  <c r="LX48" i="6"/>
  <c r="LX52" i="6" s="1"/>
  <c r="LS48" i="6"/>
  <c r="LS52" i="6" s="1"/>
  <c r="GB48" i="6"/>
  <c r="GB52" i="6" s="1"/>
  <c r="FB48" i="6"/>
  <c r="FB52" i="6" s="1"/>
  <c r="KO48" i="6"/>
  <c r="KO52" i="6" s="1"/>
  <c r="AS48" i="6"/>
  <c r="AS52" i="6" s="1"/>
  <c r="GF48" i="6"/>
  <c r="GF52" i="6" s="1"/>
  <c r="MA48" i="6"/>
  <c r="MA52" i="6" s="1"/>
  <c r="CE48" i="6"/>
  <c r="CE52" i="6" s="1"/>
  <c r="HR48" i="6"/>
  <c r="HR52" i="6" s="1"/>
  <c r="NE48" i="6"/>
  <c r="NE52" i="6" s="1"/>
  <c r="DI48" i="6"/>
  <c r="DI52" i="6" s="1"/>
  <c r="GR48" i="6"/>
  <c r="GR52" i="6" s="1"/>
  <c r="LG48" i="6"/>
  <c r="LG52" i="6" s="1"/>
  <c r="DO48" i="6"/>
  <c r="DO52" i="6" s="1"/>
  <c r="FI48" i="6"/>
  <c r="FI52" i="6" s="1"/>
  <c r="HY48" i="6"/>
  <c r="HY52" i="6" s="1"/>
  <c r="LV48" i="6"/>
  <c r="LV52" i="6" s="1"/>
  <c r="BZ48" i="6"/>
  <c r="BZ52" i="6" s="1"/>
  <c r="HM48" i="6"/>
  <c r="HM52" i="6" s="1"/>
  <c r="MZ48" i="6"/>
  <c r="MZ52" i="6" s="1"/>
  <c r="DD48" i="6"/>
  <c r="DD52" i="6" s="1"/>
  <c r="IY48" i="6"/>
  <c r="IY52" i="6" s="1"/>
  <c r="OL48" i="6"/>
  <c r="OL52" i="6" s="1"/>
  <c r="EP48" i="6"/>
  <c r="EP52" i="6" s="1"/>
  <c r="KC48" i="6"/>
  <c r="KC52" i="6" s="1"/>
  <c r="AG48" i="6"/>
  <c r="AG52" i="6" s="1"/>
  <c r="JC48" i="6"/>
  <c r="JC52" i="6" s="1"/>
  <c r="OR48" i="6"/>
  <c r="OR52" i="6" s="1"/>
  <c r="FT48" i="6"/>
  <c r="FT52" i="6" s="1"/>
  <c r="DL48" i="6"/>
  <c r="DL52" i="6" s="1"/>
  <c r="FD48" i="6"/>
  <c r="FD52" i="6" s="1"/>
  <c r="NZ48" i="6"/>
  <c r="NZ52" i="6" s="1"/>
  <c r="ED48" i="6"/>
  <c r="ED52" i="6" s="1"/>
  <c r="JQ48" i="6"/>
  <c r="JQ52" i="6" s="1"/>
  <c r="U48" i="6"/>
  <c r="U52" i="6" s="1"/>
  <c r="FH48" i="6"/>
  <c r="FH52" i="6" s="1"/>
  <c r="LC48" i="6"/>
  <c r="LC52" i="6" s="1"/>
  <c r="BG48" i="6"/>
  <c r="BG52" i="6" s="1"/>
  <c r="GT48" i="6"/>
  <c r="GT52" i="6" s="1"/>
  <c r="MG48" i="6"/>
  <c r="MG52" i="6" s="1"/>
  <c r="CK48" i="6"/>
  <c r="CK52" i="6" s="1"/>
  <c r="CZ48" i="6"/>
  <c r="CZ52" i="6" s="1"/>
  <c r="HO48" i="6"/>
  <c r="HO52" i="6" s="1"/>
  <c r="W48" i="6"/>
  <c r="W52" i="6" s="1"/>
  <c r="ID48" i="6"/>
  <c r="ID52" i="6" s="1"/>
  <c r="NQ48" i="6"/>
  <c r="NQ52" i="6" s="1"/>
  <c r="DU48" i="6"/>
  <c r="DU52" i="6" s="1"/>
  <c r="JH48" i="6"/>
  <c r="JH52" i="6" s="1"/>
  <c r="L48" i="6"/>
  <c r="J7" i="6"/>
  <c r="G7" i="6" s="1"/>
  <c r="L9" i="6"/>
  <c r="LF48" i="6"/>
  <c r="LF52" i="6" s="1"/>
  <c r="GW48" i="6"/>
  <c r="GW52" i="6" s="1"/>
  <c r="MJ48" i="6"/>
  <c r="MJ52" i="6" s="1"/>
  <c r="CN48" i="6"/>
  <c r="CN52" i="6" s="1"/>
  <c r="II48" i="6"/>
  <c r="II52" i="6" s="1"/>
  <c r="DZ48" i="6"/>
  <c r="DZ52" i="6" s="1"/>
  <c r="JM48" i="6"/>
  <c r="JM52" i="6" s="1"/>
  <c r="Q48" i="6"/>
  <c r="Q52" i="6" s="1"/>
  <c r="GQ48" i="6"/>
  <c r="GQ52" i="6" s="1"/>
  <c r="MF48" i="6"/>
  <c r="MF52" i="6" s="1"/>
  <c r="EN48" i="6"/>
  <c r="EN52" i="6" s="1"/>
  <c r="JR48" i="6"/>
  <c r="JR52" i="6" s="1"/>
  <c r="NJ48" i="6"/>
  <c r="NJ52" i="6" s="1"/>
  <c r="DN48" i="6"/>
  <c r="DN52" i="6" s="1"/>
  <c r="JA48" i="6"/>
  <c r="JA52" i="6" s="1"/>
  <c r="ON48" i="6"/>
  <c r="ON52" i="6" s="1"/>
  <c r="ER48" i="6"/>
  <c r="ER52" i="6" s="1"/>
  <c r="KM48" i="6"/>
  <c r="KM52" i="6" s="1"/>
  <c r="AQ48" i="6"/>
  <c r="AQ52" i="6" s="1"/>
  <c r="GD48" i="6"/>
  <c r="GD52" i="6" s="1"/>
  <c r="BU48" i="6"/>
  <c r="BU52" i="6" s="1"/>
  <c r="AN48" i="6"/>
  <c r="AN52" i="6" s="1"/>
  <c r="FC48" i="6"/>
  <c r="FC52" i="6" s="1"/>
  <c r="GA48" i="6"/>
  <c r="GA52" i="6" s="1"/>
  <c r="JV48" i="6"/>
  <c r="JV52" i="6" s="1"/>
  <c r="CI48" i="6"/>
  <c r="CI52" i="6" s="1"/>
  <c r="FG48" i="6"/>
  <c r="FG52" i="6" s="1"/>
  <c r="KT48" i="6"/>
  <c r="KT52" i="6" s="1"/>
  <c r="AX48" i="6"/>
  <c r="AX52" i="6" s="1"/>
  <c r="GK48" i="6"/>
  <c r="GK52" i="6" s="1"/>
  <c r="DG48" i="6"/>
  <c r="DG52" i="6" s="1"/>
  <c r="IV48" i="6"/>
  <c r="IV52" i="6" s="1"/>
  <c r="X48" i="6"/>
  <c r="X52" i="6" s="1"/>
  <c r="AK48" i="6"/>
  <c r="AK52" i="6" s="1"/>
  <c r="FM48" i="6"/>
  <c r="FM52" i="6" s="1"/>
  <c r="HV48" i="6"/>
  <c r="HV52" i="6" s="1"/>
  <c r="NI48" i="6"/>
  <c r="NI52" i="6" s="1"/>
  <c r="DM48" i="6"/>
  <c r="DM52" i="6" s="1"/>
  <c r="IZ48" i="6"/>
  <c r="IZ52" i="6" s="1"/>
  <c r="EY48" i="6"/>
  <c r="EY52" i="6" s="1"/>
  <c r="KL48" i="6"/>
  <c r="KL52" i="6" s="1"/>
  <c r="AP48" i="6"/>
  <c r="AP52" i="6" s="1"/>
  <c r="GC48" i="6"/>
  <c r="GC52" i="6" s="1"/>
  <c r="CA48" i="6"/>
  <c r="CA52" i="6" s="1"/>
  <c r="HP48" i="6"/>
  <c r="HP52" i="6" s="1"/>
  <c r="OQ48" i="6"/>
  <c r="OQ52" i="6" s="1"/>
  <c r="HF48" i="6"/>
  <c r="HF52" i="6" s="1"/>
  <c r="MH48" i="6"/>
  <c r="MH52" i="6" s="1"/>
  <c r="ML48" i="6"/>
  <c r="ML52" i="6" s="1"/>
  <c r="CP48" i="6"/>
  <c r="CP52" i="6" s="1"/>
  <c r="IC48" i="6"/>
  <c r="IC52" i="6" s="1"/>
  <c r="NP48" i="6"/>
  <c r="NP52" i="6" s="1"/>
  <c r="DT48" i="6"/>
  <c r="DT52" i="6" s="1"/>
  <c r="JO48" i="6"/>
  <c r="JO52" i="6" s="1"/>
  <c r="S48" i="6"/>
  <c r="S52" i="6" s="1"/>
  <c r="FF48" i="6"/>
  <c r="FF52" i="6" s="1"/>
  <c r="KS48" i="6"/>
  <c r="KS52" i="6" s="1"/>
  <c r="AW48" i="6"/>
  <c r="AW52" i="6" s="1"/>
  <c r="LO48" i="6"/>
  <c r="LO52" i="6" s="1"/>
  <c r="BK48" i="6"/>
  <c r="BK52" i="6" s="1"/>
  <c r="IF48" i="6"/>
  <c r="IF52" i="6" s="1"/>
  <c r="FX48" i="6"/>
  <c r="FX52" i="6" s="1"/>
  <c r="FL48" i="6"/>
  <c r="FL52" i="6" s="1"/>
  <c r="JJ48" i="6"/>
  <c r="JJ52" i="6" s="1"/>
  <c r="N48" i="6"/>
  <c r="N52" i="6" s="1"/>
  <c r="FA48" i="6"/>
  <c r="FA52" i="6" s="1"/>
  <c r="KN48" i="6"/>
  <c r="KN52" i="6" s="1"/>
  <c r="AR48" i="6"/>
  <c r="AR52" i="6" s="1"/>
  <c r="GM48" i="6"/>
  <c r="GM52" i="6" s="1"/>
  <c r="LZ48" i="6"/>
  <c r="LZ52" i="6" s="1"/>
  <c r="CD48" i="6"/>
  <c r="CD52" i="6" s="1"/>
  <c r="HQ48" i="6"/>
  <c r="HQ52" i="6" s="1"/>
  <c r="IE48" i="6"/>
  <c r="IE52" i="6" s="1"/>
  <c r="NT48" i="6"/>
  <c r="NT52" i="6" s="1"/>
  <c r="EV48" i="6"/>
  <c r="EV52" i="6" s="1"/>
  <c r="OP48" i="6"/>
  <c r="OP52" i="6" s="1"/>
  <c r="BW48" i="6"/>
  <c r="BW52" i="6" s="1"/>
  <c r="GZ48" i="6"/>
  <c r="GZ52" i="6" s="1"/>
  <c r="BJ48" i="6"/>
  <c r="BJ52" i="6" s="1"/>
  <c r="NV48" i="6"/>
  <c r="NV52" i="6" s="1"/>
  <c r="LQ48" i="6"/>
  <c r="LQ52" i="6" s="1"/>
  <c r="LN48" i="6"/>
  <c r="LN52" i="6" s="1"/>
  <c r="BR48" i="6"/>
  <c r="BR52" i="6" s="1"/>
  <c r="HE48" i="6"/>
  <c r="HE52" i="6" s="1"/>
  <c r="MR48" i="6"/>
  <c r="MR52" i="6" s="1"/>
  <c r="CV48" i="6"/>
  <c r="CV52" i="6" s="1"/>
  <c r="IQ48" i="6"/>
  <c r="IQ52" i="6" s="1"/>
  <c r="OD48" i="6"/>
  <c r="OD52" i="6" s="1"/>
  <c r="EH48" i="6"/>
  <c r="EH52" i="6" s="1"/>
  <c r="JU48" i="6"/>
  <c r="JU52" i="6" s="1"/>
  <c r="Y48" i="6"/>
  <c r="Y52" i="6" s="1"/>
  <c r="HW48" i="6"/>
  <c r="HW52" i="6" s="1"/>
  <c r="NL48" i="6"/>
  <c r="NL52" i="6" s="1"/>
  <c r="OJ48" i="6"/>
  <c r="OJ52" i="6" s="1"/>
  <c r="FR48" i="6"/>
  <c r="FR52" i="6" s="1"/>
  <c r="LE48" i="6"/>
  <c r="LE52" i="6" s="1"/>
  <c r="BI48" i="6"/>
  <c r="BI52" i="6" s="1"/>
  <c r="GV48" i="6"/>
  <c r="GV52" i="6" s="1"/>
  <c r="J49" i="6"/>
  <c r="L168" i="3"/>
  <c r="L17" i="6" s="1"/>
  <c r="M165" i="3"/>
  <c r="L215" i="3"/>
  <c r="L19" i="6" s="1"/>
  <c r="L20" i="6" s="1"/>
  <c r="J223" i="3"/>
  <c r="L224" i="3"/>
  <c r="J243" i="3"/>
  <c r="L245" i="3"/>
  <c r="L231" i="3"/>
  <c r="JD207" i="3"/>
  <c r="BG62" i="6" l="1"/>
  <c r="BG61" i="6"/>
  <c r="BG58" i="6"/>
  <c r="BG59" i="6" s="1"/>
  <c r="GV62" i="6"/>
  <c r="GV61" i="6"/>
  <c r="GV58" i="6"/>
  <c r="GV59" i="6" s="1"/>
  <c r="OJ61" i="6"/>
  <c r="OJ62" i="6"/>
  <c r="OJ58" i="6"/>
  <c r="OJ59" i="6" s="1"/>
  <c r="JU62" i="6"/>
  <c r="JU61" i="6"/>
  <c r="JU58" i="6"/>
  <c r="JU59" i="6" s="1"/>
  <c r="CV62" i="6"/>
  <c r="CV61" i="6"/>
  <c r="CV58" i="6"/>
  <c r="CV59" i="6" s="1"/>
  <c r="LN62" i="6"/>
  <c r="LN61" i="6"/>
  <c r="LN58" i="6"/>
  <c r="LN59" i="6" s="1"/>
  <c r="GZ61" i="6"/>
  <c r="GZ62" i="6"/>
  <c r="GZ58" i="6"/>
  <c r="GZ59" i="6" s="1"/>
  <c r="NT61" i="6"/>
  <c r="NT62" i="6"/>
  <c r="NT58" i="6"/>
  <c r="NT59" i="6" s="1"/>
  <c r="LZ62" i="6"/>
  <c r="LZ61" i="6"/>
  <c r="LZ58" i="6"/>
  <c r="LZ59" i="6" s="1"/>
  <c r="FA62" i="6"/>
  <c r="FA61" i="6"/>
  <c r="FA58" i="6"/>
  <c r="FA59" i="6" s="1"/>
  <c r="FX62" i="6"/>
  <c r="FX61" i="6"/>
  <c r="FX58" i="6"/>
  <c r="FX59" i="6" s="1"/>
  <c r="AW61" i="6"/>
  <c r="AW62" i="6"/>
  <c r="AW58" i="6"/>
  <c r="AW59" i="6" s="1"/>
  <c r="JO62" i="6"/>
  <c r="JO61" i="6"/>
  <c r="JO58" i="6"/>
  <c r="JO59" i="6" s="1"/>
  <c r="CP62" i="6"/>
  <c r="CP61" i="6"/>
  <c r="CP58" i="6"/>
  <c r="CP59" i="6" s="1"/>
  <c r="OQ61" i="6"/>
  <c r="OQ62" i="6"/>
  <c r="OQ58" i="6"/>
  <c r="OQ59" i="6" s="1"/>
  <c r="AP62" i="6"/>
  <c r="AP61" i="6"/>
  <c r="AP58" i="6"/>
  <c r="AP59" i="6" s="1"/>
  <c r="IZ62" i="6"/>
  <c r="IZ61" i="6"/>
  <c r="IZ58" i="6"/>
  <c r="IZ59" i="6" s="1"/>
  <c r="FM62" i="6"/>
  <c r="FM61" i="6"/>
  <c r="FM58" i="6"/>
  <c r="FM59" i="6" s="1"/>
  <c r="DG61" i="6"/>
  <c r="DG62" i="6"/>
  <c r="DG58" i="6"/>
  <c r="DG59" i="6" s="1"/>
  <c r="FG62" i="6"/>
  <c r="FG61" i="6"/>
  <c r="FG58" i="6"/>
  <c r="FG59" i="6" s="1"/>
  <c r="FC61" i="6"/>
  <c r="FC62" i="6"/>
  <c r="FC58" i="6"/>
  <c r="FC59" i="6" s="1"/>
  <c r="AQ62" i="6"/>
  <c r="AQ61" i="6"/>
  <c r="AQ58" i="6"/>
  <c r="AQ59" i="6" s="1"/>
  <c r="JA62" i="6"/>
  <c r="JA61" i="6"/>
  <c r="JA58" i="6"/>
  <c r="JA59" i="6" s="1"/>
  <c r="JR62" i="6"/>
  <c r="JR61" i="6"/>
  <c r="JR58" i="6"/>
  <c r="JR59" i="6" s="1"/>
  <c r="Q62" i="6"/>
  <c r="Q61" i="6"/>
  <c r="Q58" i="6"/>
  <c r="Q59" i="6" s="1"/>
  <c r="CN62" i="6"/>
  <c r="CN61" i="6"/>
  <c r="CN58" i="6"/>
  <c r="CN59" i="6" s="1"/>
  <c r="ID62" i="6"/>
  <c r="ID61" i="6"/>
  <c r="ID58" i="6"/>
  <c r="ID59" i="6" s="1"/>
  <c r="LC62" i="6"/>
  <c r="LC61" i="6"/>
  <c r="LC58" i="6"/>
  <c r="LC59" i="6" s="1"/>
  <c r="FT61" i="6"/>
  <c r="FT62" i="6"/>
  <c r="FT58" i="6"/>
  <c r="FT59" i="6" s="1"/>
  <c r="DD62" i="6"/>
  <c r="DD61" i="6"/>
  <c r="DD58" i="6"/>
  <c r="DD59" i="6" s="1"/>
  <c r="LV62" i="6"/>
  <c r="LV61" i="6"/>
  <c r="LV58" i="6"/>
  <c r="LV59" i="6" s="1"/>
  <c r="LG61" i="6"/>
  <c r="LG62" i="6"/>
  <c r="LG58" i="6"/>
  <c r="LG59" i="6" s="1"/>
  <c r="HR62" i="6"/>
  <c r="HR61" i="6"/>
  <c r="HR58" i="6"/>
  <c r="HR59" i="6" s="1"/>
  <c r="LS62" i="6"/>
  <c r="LS61" i="6"/>
  <c r="LS58" i="6"/>
  <c r="LS59" i="6" s="1"/>
  <c r="LW61" i="6"/>
  <c r="LW62" i="6"/>
  <c r="LW58" i="6"/>
  <c r="LW59" i="6" s="1"/>
  <c r="HK62" i="6"/>
  <c r="HK61" i="6"/>
  <c r="HK58" i="6"/>
  <c r="HK59" i="6" s="1"/>
  <c r="AL62" i="6"/>
  <c r="AL61" i="6"/>
  <c r="AL58" i="6"/>
  <c r="AL59" i="6" s="1"/>
  <c r="JT61" i="6"/>
  <c r="JT62" i="6"/>
  <c r="JT58" i="6"/>
  <c r="JT59" i="6" s="1"/>
  <c r="DJ62" i="6"/>
  <c r="DJ61" i="6"/>
  <c r="DJ58" i="6"/>
  <c r="DJ59" i="6" s="1"/>
  <c r="JG62" i="6"/>
  <c r="JG61" i="6"/>
  <c r="JG58" i="6"/>
  <c r="JG59" i="6" s="1"/>
  <c r="EG61" i="6"/>
  <c r="EG62" i="6"/>
  <c r="EG58" i="6"/>
  <c r="EG59" i="6" s="1"/>
  <c r="MY62" i="6"/>
  <c r="MY61" i="6"/>
  <c r="MY58" i="6"/>
  <c r="MY59" i="6" s="1"/>
  <c r="FZ62" i="6"/>
  <c r="FZ61" i="6"/>
  <c r="FZ58" i="6"/>
  <c r="FZ59" i="6" s="1"/>
  <c r="KR61" i="6"/>
  <c r="KR62" i="6"/>
  <c r="KR58" i="6"/>
  <c r="KR59" i="6" s="1"/>
  <c r="LY62" i="6"/>
  <c r="LY61" i="6"/>
  <c r="LY58" i="6"/>
  <c r="LY59" i="6" s="1"/>
  <c r="EZ62" i="6"/>
  <c r="EZ61" i="6"/>
  <c r="EZ58" i="6"/>
  <c r="EZ59" i="6" s="1"/>
  <c r="NR62" i="6"/>
  <c r="NR61" i="6"/>
  <c r="NR58" i="6"/>
  <c r="NR59" i="6" s="1"/>
  <c r="AT62" i="6"/>
  <c r="AT61" i="6"/>
  <c r="AT58" i="6"/>
  <c r="AT59" i="6" s="1"/>
  <c r="MV61" i="6"/>
  <c r="MV62" i="6"/>
  <c r="MV58" i="6"/>
  <c r="MV59" i="6" s="1"/>
  <c r="DS62" i="6"/>
  <c r="DS61" i="6"/>
  <c r="DS58" i="6"/>
  <c r="DS59" i="6" s="1"/>
  <c r="MC62" i="6"/>
  <c r="MC61" i="6"/>
  <c r="MC58" i="6"/>
  <c r="MC59" i="6" s="1"/>
  <c r="BC61" i="6"/>
  <c r="BC62" i="6"/>
  <c r="BC58" i="6"/>
  <c r="BC59" i="6" s="1"/>
  <c r="MO62" i="6"/>
  <c r="MO61" i="6"/>
  <c r="MO58" i="6"/>
  <c r="MO59" i="6" s="1"/>
  <c r="FP62" i="6"/>
  <c r="FP61" i="6"/>
  <c r="FP58" i="6"/>
  <c r="FP59" i="6" s="1"/>
  <c r="OH62" i="6"/>
  <c r="OH61" i="6"/>
  <c r="OH58" i="6"/>
  <c r="OH59" i="6" s="1"/>
  <c r="GJ61" i="6"/>
  <c r="GJ62" i="6"/>
  <c r="GJ58" i="6"/>
  <c r="GJ59" i="6" s="1"/>
  <c r="KD62" i="6"/>
  <c r="KD61" i="6"/>
  <c r="KD58" i="6"/>
  <c r="KD59" i="6" s="1"/>
  <c r="DE62" i="6"/>
  <c r="DE61" i="6"/>
  <c r="DE58" i="6"/>
  <c r="DE59" i="6" s="1"/>
  <c r="KV62" i="6"/>
  <c r="KV61" i="6"/>
  <c r="KV58" i="6"/>
  <c r="KV59" i="6" s="1"/>
  <c r="BE61" i="6"/>
  <c r="BE62" i="6"/>
  <c r="BE58" i="6"/>
  <c r="BE59" i="6" s="1"/>
  <c r="JW62" i="6"/>
  <c r="JW61" i="6"/>
  <c r="JW58" i="6"/>
  <c r="JW59" i="6" s="1"/>
  <c r="CX62" i="6"/>
  <c r="CX61" i="6"/>
  <c r="CX58" i="6"/>
  <c r="CX59" i="6" s="1"/>
  <c r="DW61" i="6"/>
  <c r="DW62" i="6"/>
  <c r="DW58" i="6"/>
  <c r="DW59" i="6" s="1"/>
  <c r="FV61" i="6"/>
  <c r="FV62" i="6"/>
  <c r="FV58" i="6"/>
  <c r="FV59" i="6" s="1"/>
  <c r="IJ62" i="6"/>
  <c r="IJ61" i="6"/>
  <c r="IJ58" i="6"/>
  <c r="IJ59" i="6" s="1"/>
  <c r="GS62" i="6"/>
  <c r="GS61" i="6"/>
  <c r="GS58" i="6"/>
  <c r="GS59" i="6" s="1"/>
  <c r="T62" i="6"/>
  <c r="T61" i="6"/>
  <c r="T58" i="6"/>
  <c r="T59" i="6" s="1"/>
  <c r="IL62" i="6"/>
  <c r="IL61" i="6"/>
  <c r="IL58" i="6"/>
  <c r="IL59" i="6" s="1"/>
  <c r="IM61" i="6"/>
  <c r="IM62" i="6"/>
  <c r="IM58" i="6"/>
  <c r="IM59" i="6" s="1"/>
  <c r="OK62" i="6"/>
  <c r="OK61" i="6"/>
  <c r="OK58" i="6"/>
  <c r="OK59" i="6" s="1"/>
  <c r="HL62" i="6"/>
  <c r="HL61" i="6"/>
  <c r="HL58" i="6"/>
  <c r="HL59" i="6" s="1"/>
  <c r="KA61" i="6"/>
  <c r="KA62" i="6"/>
  <c r="KA58" i="6"/>
  <c r="KA59" i="6" s="1"/>
  <c r="DF62" i="6"/>
  <c r="DF61" i="6"/>
  <c r="DF58" i="6"/>
  <c r="DF59" i="6" s="1"/>
  <c r="GY61" i="6"/>
  <c r="GY62" i="6"/>
  <c r="GY58" i="6"/>
  <c r="GY59" i="6" s="1"/>
  <c r="GE62" i="6"/>
  <c r="GE61" i="6"/>
  <c r="GE58" i="6"/>
  <c r="GE59" i="6" s="1"/>
  <c r="OO62" i="6"/>
  <c r="OO61" i="6"/>
  <c r="OO58" i="6"/>
  <c r="OO59" i="6" s="1"/>
  <c r="KY61" i="6"/>
  <c r="KY62" i="6"/>
  <c r="KY58" i="6"/>
  <c r="KY59" i="6" s="1"/>
  <c r="R62" i="6"/>
  <c r="R61" i="6"/>
  <c r="R58" i="6"/>
  <c r="R59" i="6" s="1"/>
  <c r="IB62" i="6"/>
  <c r="IB61" i="6"/>
  <c r="IB58" i="6"/>
  <c r="IB59" i="6" s="1"/>
  <c r="ME61" i="6"/>
  <c r="ME62" i="6"/>
  <c r="ME58" i="6"/>
  <c r="ME59" i="6" s="1"/>
  <c r="BS61" i="6"/>
  <c r="BS62" i="6"/>
  <c r="BS58" i="6"/>
  <c r="BS59" i="6" s="1"/>
  <c r="MP62" i="6"/>
  <c r="MP61" i="6"/>
  <c r="MP58" i="6"/>
  <c r="MP59" i="6" s="1"/>
  <c r="FQ62" i="6"/>
  <c r="FQ61" i="6"/>
  <c r="FQ58" i="6"/>
  <c r="FQ59" i="6" s="1"/>
  <c r="HU62" i="6"/>
  <c r="HU61" i="6"/>
  <c r="HU58" i="6"/>
  <c r="HU59" i="6" s="1"/>
  <c r="DQ61" i="6"/>
  <c r="DQ62" i="6"/>
  <c r="DQ58" i="6"/>
  <c r="DQ59" i="6" s="1"/>
  <c r="MI62" i="6"/>
  <c r="MI61" i="6"/>
  <c r="MI58" i="6"/>
  <c r="MI59" i="6" s="1"/>
  <c r="FJ62" i="6"/>
  <c r="FJ61" i="6"/>
  <c r="FJ58" i="6"/>
  <c r="FJ59" i="6" s="1"/>
  <c r="NS61" i="6"/>
  <c r="NS62" i="6"/>
  <c r="NS58" i="6"/>
  <c r="NS59" i="6" s="1"/>
  <c r="IH61" i="6"/>
  <c r="IH62" i="6"/>
  <c r="IH58" i="6"/>
  <c r="IH59" i="6" s="1"/>
  <c r="MS62" i="6"/>
  <c r="MS61" i="6"/>
  <c r="MS58" i="6"/>
  <c r="MS59" i="6" s="1"/>
  <c r="JE62" i="6"/>
  <c r="JE61" i="6"/>
  <c r="JE58" i="6"/>
  <c r="JE59" i="6" s="1"/>
  <c r="CF62" i="6"/>
  <c r="CF61" i="6"/>
  <c r="CF58" i="6"/>
  <c r="CF59" i="6" s="1"/>
  <c r="KX62" i="6"/>
  <c r="KX61" i="6"/>
  <c r="KX58" i="6"/>
  <c r="KX59" i="6" s="1"/>
  <c r="CJ62" i="6"/>
  <c r="CJ61" i="6"/>
  <c r="CJ58" i="6"/>
  <c r="CJ59" i="6" s="1"/>
  <c r="BN62" i="6"/>
  <c r="BN61" i="6"/>
  <c r="BN58" i="6"/>
  <c r="BN59" i="6" s="1"/>
  <c r="JX62" i="6"/>
  <c r="JX61" i="6"/>
  <c r="JX58" i="6"/>
  <c r="JX59" i="6" s="1"/>
  <c r="L52" i="6"/>
  <c r="J48" i="6"/>
  <c r="CK62" i="6"/>
  <c r="CK61" i="6"/>
  <c r="CK58" i="6"/>
  <c r="CK59" i="6" s="1"/>
  <c r="ED62" i="6"/>
  <c r="ED61" i="6"/>
  <c r="ED58" i="6"/>
  <c r="ED59" i="6" s="1"/>
  <c r="KC62" i="6"/>
  <c r="KC61" i="6"/>
  <c r="KC58" i="6"/>
  <c r="KC59" i="6" s="1"/>
  <c r="AS62" i="6"/>
  <c r="AS61" i="6"/>
  <c r="AS58" i="6"/>
  <c r="AS59" i="6" s="1"/>
  <c r="BI62" i="6"/>
  <c r="BI61" i="6"/>
  <c r="BI58" i="6"/>
  <c r="BI59" i="6" s="1"/>
  <c r="NL61" i="6"/>
  <c r="NL62" i="6"/>
  <c r="NL58" i="6"/>
  <c r="NL59" i="6" s="1"/>
  <c r="EH61" i="6"/>
  <c r="EH62" i="6"/>
  <c r="EH58" i="6"/>
  <c r="EH59" i="6" s="1"/>
  <c r="MR62" i="6"/>
  <c r="MR61" i="6"/>
  <c r="MR58" i="6"/>
  <c r="MR59" i="6" s="1"/>
  <c r="LQ62" i="6"/>
  <c r="LQ61" i="6"/>
  <c r="LQ58" i="6"/>
  <c r="LQ59" i="6" s="1"/>
  <c r="BW62" i="6"/>
  <c r="BW61" i="6"/>
  <c r="BW58" i="6"/>
  <c r="BW59" i="6" s="1"/>
  <c r="IE61" i="6"/>
  <c r="IE62" i="6"/>
  <c r="IE58" i="6"/>
  <c r="IE59" i="6" s="1"/>
  <c r="GM62" i="6"/>
  <c r="GM61" i="6"/>
  <c r="GM58" i="6"/>
  <c r="GM59" i="6" s="1"/>
  <c r="N62" i="6"/>
  <c r="N61" i="6"/>
  <c r="N58" i="6"/>
  <c r="N59" i="6" s="1"/>
  <c r="IF61" i="6"/>
  <c r="IF62" i="6"/>
  <c r="IF58" i="6"/>
  <c r="IF59" i="6" s="1"/>
  <c r="KS62" i="6"/>
  <c r="KS61" i="6"/>
  <c r="KS58" i="6"/>
  <c r="KS59" i="6" s="1"/>
  <c r="DT62" i="6"/>
  <c r="DT61" i="6"/>
  <c r="DT58" i="6"/>
  <c r="DT59" i="6" s="1"/>
  <c r="ML62" i="6"/>
  <c r="ML61" i="6"/>
  <c r="ML58" i="6"/>
  <c r="ML59" i="6" s="1"/>
  <c r="HP61" i="6"/>
  <c r="HP62" i="6"/>
  <c r="HP58" i="6"/>
  <c r="HP59" i="6" s="1"/>
  <c r="KL61" i="6"/>
  <c r="KL62" i="6"/>
  <c r="KL58" i="6"/>
  <c r="KL59" i="6" s="1"/>
  <c r="DM62" i="6"/>
  <c r="DM61" i="6"/>
  <c r="DM58" i="6"/>
  <c r="DM59" i="6" s="1"/>
  <c r="AK62" i="6"/>
  <c r="AK61" i="6"/>
  <c r="AK58" i="6"/>
  <c r="AK59" i="6" s="1"/>
  <c r="GK62" i="6"/>
  <c r="GK61" i="6"/>
  <c r="GK58" i="6"/>
  <c r="GK59" i="6" s="1"/>
  <c r="CI61" i="6"/>
  <c r="CI62" i="6"/>
  <c r="CI58" i="6"/>
  <c r="CI59" i="6" s="1"/>
  <c r="AN61" i="6"/>
  <c r="AN62" i="6"/>
  <c r="AN58" i="6"/>
  <c r="AN59" i="6" s="1"/>
  <c r="KM62" i="6"/>
  <c r="KM61" i="6"/>
  <c r="KM58" i="6"/>
  <c r="KM59" i="6" s="1"/>
  <c r="DN62" i="6"/>
  <c r="DN61" i="6"/>
  <c r="DN58" i="6"/>
  <c r="DN59" i="6" s="1"/>
  <c r="EN61" i="6"/>
  <c r="EN62" i="6"/>
  <c r="EN58" i="6"/>
  <c r="EN59" i="6" s="1"/>
  <c r="JM62" i="6"/>
  <c r="JM61" i="6"/>
  <c r="JM58" i="6"/>
  <c r="JM59" i="6" s="1"/>
  <c r="MJ62" i="6"/>
  <c r="MJ61" i="6"/>
  <c r="MJ58" i="6"/>
  <c r="MJ59" i="6" s="1"/>
  <c r="AI62" i="6"/>
  <c r="AI61" i="6"/>
  <c r="AI58" i="6"/>
  <c r="AI59" i="6" s="1"/>
  <c r="JH62" i="6"/>
  <c r="JH61" i="6"/>
  <c r="JH58" i="6"/>
  <c r="JH59" i="6" s="1"/>
  <c r="MG62" i="6"/>
  <c r="MG61" i="6"/>
  <c r="MG58" i="6"/>
  <c r="MG59" i="6" s="1"/>
  <c r="NZ62" i="6"/>
  <c r="NZ61" i="6"/>
  <c r="NZ58" i="6"/>
  <c r="NZ59" i="6" s="1"/>
  <c r="EP62" i="6"/>
  <c r="EP61" i="6"/>
  <c r="EP58" i="6"/>
  <c r="EP59" i="6" s="1"/>
  <c r="HY62" i="6"/>
  <c r="HY61" i="6"/>
  <c r="HY58" i="6"/>
  <c r="HY59" i="6" s="1"/>
  <c r="CE62" i="6"/>
  <c r="CE61" i="6"/>
  <c r="CE58" i="6"/>
  <c r="CE59" i="6" s="1"/>
  <c r="KO62" i="6"/>
  <c r="KO61" i="6"/>
  <c r="KO58" i="6"/>
  <c r="KO59" i="6" s="1"/>
  <c r="LX61" i="6"/>
  <c r="LX62" i="6"/>
  <c r="LX58" i="6"/>
  <c r="LX59" i="6" s="1"/>
  <c r="IO62" i="6"/>
  <c r="IO61" i="6"/>
  <c r="IO58" i="6"/>
  <c r="IO59" i="6" s="1"/>
  <c r="BP62" i="6"/>
  <c r="BP61" i="6"/>
  <c r="BP58" i="6"/>
  <c r="BP59" i="6" s="1"/>
  <c r="EE61" i="6"/>
  <c r="EE62" i="6"/>
  <c r="EE58" i="6"/>
  <c r="EE59" i="6" s="1"/>
  <c r="NF62" i="6"/>
  <c r="NF61" i="6"/>
  <c r="NF58" i="6"/>
  <c r="NF59" i="6" s="1"/>
  <c r="AV61" i="6"/>
  <c r="AV62" i="6"/>
  <c r="AV58" i="6"/>
  <c r="AV59" i="6" s="1"/>
  <c r="OC62" i="6"/>
  <c r="OC61" i="6"/>
  <c r="OC58" i="6"/>
  <c r="OC59" i="6" s="1"/>
  <c r="HD62" i="6"/>
  <c r="HD61" i="6"/>
  <c r="HD58" i="6"/>
  <c r="HD59" i="6" s="1"/>
  <c r="AE61" i="6"/>
  <c r="AE62" i="6"/>
  <c r="AE58" i="6"/>
  <c r="AE59" i="6" s="1"/>
  <c r="GI61" i="6"/>
  <c r="GI62" i="6"/>
  <c r="GI58" i="6"/>
  <c r="GI59" i="6" s="1"/>
  <c r="GL61" i="6"/>
  <c r="GL62" i="6"/>
  <c r="GL58" i="6"/>
  <c r="GL59" i="6" s="1"/>
  <c r="M62" i="6"/>
  <c r="M61" i="6"/>
  <c r="M58" i="6"/>
  <c r="M59" i="6" s="1"/>
  <c r="BX62" i="6"/>
  <c r="BX61" i="6"/>
  <c r="BX58" i="6"/>
  <c r="BX59" i="6" s="1"/>
  <c r="KP62" i="6"/>
  <c r="KP61" i="6"/>
  <c r="KP58" i="6"/>
  <c r="KP59" i="6" s="1"/>
  <c r="EW61" i="6"/>
  <c r="EW62" i="6"/>
  <c r="EW58" i="6"/>
  <c r="EW59" i="6" s="1"/>
  <c r="NO62" i="6"/>
  <c r="NO61" i="6"/>
  <c r="NO58" i="6"/>
  <c r="NO59" i="6" s="1"/>
  <c r="GP62" i="6"/>
  <c r="GP61" i="6"/>
  <c r="GP58" i="6"/>
  <c r="GP59" i="6" s="1"/>
  <c r="IU61" i="6"/>
  <c r="IU62" i="6"/>
  <c r="IU58" i="6"/>
  <c r="IU59" i="6" s="1"/>
  <c r="HB62" i="6"/>
  <c r="HB61" i="6"/>
  <c r="HB58" i="6"/>
  <c r="HB59" i="6" s="1"/>
  <c r="AC62" i="6"/>
  <c r="AC61" i="6"/>
  <c r="AC58" i="6"/>
  <c r="AC59" i="6" s="1"/>
  <c r="HJ61" i="6"/>
  <c r="HJ62" i="6"/>
  <c r="HJ58" i="6"/>
  <c r="HJ59" i="6" s="1"/>
  <c r="AU61" i="6"/>
  <c r="AU62" i="6"/>
  <c r="AU58" i="6"/>
  <c r="AU59" i="6" s="1"/>
  <c r="EQ62" i="6"/>
  <c r="EQ61" i="6"/>
  <c r="EQ58" i="6"/>
  <c r="EQ59" i="6" s="1"/>
  <c r="NA62" i="6"/>
  <c r="NA61" i="6"/>
  <c r="NA58" i="6"/>
  <c r="NA59" i="6" s="1"/>
  <c r="P62" i="6"/>
  <c r="P61" i="6"/>
  <c r="P58" i="6"/>
  <c r="P59" i="6" s="1"/>
  <c r="LA62" i="6"/>
  <c r="LA61" i="6"/>
  <c r="LA58" i="6"/>
  <c r="LA59" i="6" s="1"/>
  <c r="EB62" i="6"/>
  <c r="EB61" i="6"/>
  <c r="EB58" i="6"/>
  <c r="EB59" i="6" s="1"/>
  <c r="MT62" i="6"/>
  <c r="MT61" i="6"/>
  <c r="MT58" i="6"/>
  <c r="MT59" i="6" s="1"/>
  <c r="OA61" i="6"/>
  <c r="OA62" i="6"/>
  <c r="OA58" i="6"/>
  <c r="OA59" i="6" s="1"/>
  <c r="BD61" i="6"/>
  <c r="BD62" i="6"/>
  <c r="BD58" i="6"/>
  <c r="BD59" i="6" s="1"/>
  <c r="BF61" i="6"/>
  <c r="BF62" i="6"/>
  <c r="BF58" i="6"/>
  <c r="BF59" i="6" s="1"/>
  <c r="JP62" i="6"/>
  <c r="JP61" i="6"/>
  <c r="JP58" i="6"/>
  <c r="JP59" i="6" s="1"/>
  <c r="JK61" i="6"/>
  <c r="JK62" i="6"/>
  <c r="JK58" i="6"/>
  <c r="JK59" i="6" s="1"/>
  <c r="BL62" i="6"/>
  <c r="BL61" i="6"/>
  <c r="BL58" i="6"/>
  <c r="BL59" i="6" s="1"/>
  <c r="IX61" i="6"/>
  <c r="IX62" i="6"/>
  <c r="IX58" i="6"/>
  <c r="IX59" i="6" s="1"/>
  <c r="BY62" i="6"/>
  <c r="BY61" i="6"/>
  <c r="BY58" i="6"/>
  <c r="BY59" i="6" s="1"/>
  <c r="EJ62" i="6"/>
  <c r="EJ61" i="6"/>
  <c r="EJ58" i="6"/>
  <c r="EJ59" i="6" s="1"/>
  <c r="NB62" i="6"/>
  <c r="NB61" i="6"/>
  <c r="NB58" i="6"/>
  <c r="NB59" i="6" s="1"/>
  <c r="HI62" i="6"/>
  <c r="HI61" i="6"/>
  <c r="HI58" i="6"/>
  <c r="HI59" i="6" s="1"/>
  <c r="AJ62" i="6"/>
  <c r="AJ61" i="6"/>
  <c r="AJ58" i="6"/>
  <c r="AJ59" i="6" s="1"/>
  <c r="JB62" i="6"/>
  <c r="JB61" i="6"/>
  <c r="JB58" i="6"/>
  <c r="JB59" i="6" s="1"/>
  <c r="DX61" i="6"/>
  <c r="DX62" i="6"/>
  <c r="DX58" i="6"/>
  <c r="DX59" i="6" s="1"/>
  <c r="JN62" i="6"/>
  <c r="JN61" i="6"/>
  <c r="JN58" i="6"/>
  <c r="JN59" i="6" s="1"/>
  <c r="CO62" i="6"/>
  <c r="CO61" i="6"/>
  <c r="CO58" i="6"/>
  <c r="CO59" i="6" s="1"/>
  <c r="GU62" i="6"/>
  <c r="GU61" i="6"/>
  <c r="GU58" i="6"/>
  <c r="GU59" i="6" s="1"/>
  <c r="KQ61" i="6"/>
  <c r="KQ62" i="6"/>
  <c r="KQ58" i="6"/>
  <c r="KQ59" i="6" s="1"/>
  <c r="HC62" i="6"/>
  <c r="HC61" i="6"/>
  <c r="HC58" i="6"/>
  <c r="HC59" i="6" s="1"/>
  <c r="AD62" i="6"/>
  <c r="AD61" i="6"/>
  <c r="AD58" i="6"/>
  <c r="AD59" i="6" s="1"/>
  <c r="EU61" i="6"/>
  <c r="EU62" i="6"/>
  <c r="EU58" i="6"/>
  <c r="EU59" i="6" s="1"/>
  <c r="NM62" i="6"/>
  <c r="NM61" i="6"/>
  <c r="NM58" i="6"/>
  <c r="NM59" i="6" s="1"/>
  <c r="GN62" i="6"/>
  <c r="GN61" i="6"/>
  <c r="GN58" i="6"/>
  <c r="GN59" i="6" s="1"/>
  <c r="AM61" i="6"/>
  <c r="AM62" i="6"/>
  <c r="AM58" i="6"/>
  <c r="AM59" i="6" s="1"/>
  <c r="JD61" i="6"/>
  <c r="JD62" i="6"/>
  <c r="JD58" i="6"/>
  <c r="JD59" i="6" s="1"/>
  <c r="CU62" i="6"/>
  <c r="CU61" i="6"/>
  <c r="CU58" i="6"/>
  <c r="CU59" i="6" s="1"/>
  <c r="KZ61" i="6"/>
  <c r="KZ62" i="6"/>
  <c r="KZ58" i="6"/>
  <c r="KZ59" i="6" s="1"/>
  <c r="DR61" i="6"/>
  <c r="DR62" i="6"/>
  <c r="DR58" i="6"/>
  <c r="DR59" i="6" s="1"/>
  <c r="MB62" i="6"/>
  <c r="MB61" i="6"/>
  <c r="MB58" i="6"/>
  <c r="MB59" i="6" s="1"/>
  <c r="Z62" i="6"/>
  <c r="Z61" i="6"/>
  <c r="Z58" i="6"/>
  <c r="Z59" i="6" s="1"/>
  <c r="LH61" i="6"/>
  <c r="LH62" i="6"/>
  <c r="LH58" i="6"/>
  <c r="LH59" i="6" s="1"/>
  <c r="LJ62" i="6"/>
  <c r="LJ61" i="6"/>
  <c r="LJ58" i="6"/>
  <c r="LJ59" i="6" s="1"/>
  <c r="EK62" i="6"/>
  <c r="EK61" i="6"/>
  <c r="EK58" i="6"/>
  <c r="EK59" i="6" s="1"/>
  <c r="W61" i="6"/>
  <c r="W62" i="6"/>
  <c r="W58" i="6"/>
  <c r="W59" i="6" s="1"/>
  <c r="FH62" i="6"/>
  <c r="FH61" i="6"/>
  <c r="FH58" i="6"/>
  <c r="FH59" i="6" s="1"/>
  <c r="OR61" i="6"/>
  <c r="OR62" i="6"/>
  <c r="OR58" i="6"/>
  <c r="MZ62" i="6"/>
  <c r="MZ61" i="6"/>
  <c r="MZ58" i="6"/>
  <c r="MZ59" i="6" s="1"/>
  <c r="GR61" i="6"/>
  <c r="GR62" i="6"/>
  <c r="GR58" i="6"/>
  <c r="GR59" i="6" s="1"/>
  <c r="KH62" i="6"/>
  <c r="KH61" i="6"/>
  <c r="KH58" i="6"/>
  <c r="KH59" i="6" s="1"/>
  <c r="LE62" i="6"/>
  <c r="LE61" i="6"/>
  <c r="LE58" i="6"/>
  <c r="LE59" i="6" s="1"/>
  <c r="HW61" i="6"/>
  <c r="HW62" i="6"/>
  <c r="HW58" i="6"/>
  <c r="HW59" i="6" s="1"/>
  <c r="OD62" i="6"/>
  <c r="OD61" i="6"/>
  <c r="OD58" i="6"/>
  <c r="OD59" i="6" s="1"/>
  <c r="HE62" i="6"/>
  <c r="HE61" i="6"/>
  <c r="HE58" i="6"/>
  <c r="HE59" i="6" s="1"/>
  <c r="NV62" i="6"/>
  <c r="NV61" i="6"/>
  <c r="NV58" i="6"/>
  <c r="NV59" i="6" s="1"/>
  <c r="OP62" i="6"/>
  <c r="OP61" i="6"/>
  <c r="OP58" i="6"/>
  <c r="OP59" i="6" s="1"/>
  <c r="HQ62" i="6"/>
  <c r="HQ61" i="6"/>
  <c r="HQ58" i="6"/>
  <c r="HQ59" i="6" s="1"/>
  <c r="AR62" i="6"/>
  <c r="AR61" i="6"/>
  <c r="AR58" i="6"/>
  <c r="AR59" i="6" s="1"/>
  <c r="JJ62" i="6"/>
  <c r="JJ61" i="6"/>
  <c r="JJ58" i="6"/>
  <c r="JJ59" i="6" s="1"/>
  <c r="BK61" i="6"/>
  <c r="BK62" i="6"/>
  <c r="BK58" i="6"/>
  <c r="BK59" i="6" s="1"/>
  <c r="FF62" i="6"/>
  <c r="FF61" i="6"/>
  <c r="FF58" i="6"/>
  <c r="FF59" i="6" s="1"/>
  <c r="NP62" i="6"/>
  <c r="NP61" i="6"/>
  <c r="NP58" i="6"/>
  <c r="NP59" i="6" s="1"/>
  <c r="MH62" i="6"/>
  <c r="MH61" i="6"/>
  <c r="MH58" i="6"/>
  <c r="MH59" i="6" s="1"/>
  <c r="CA61" i="6"/>
  <c r="CA62" i="6"/>
  <c r="CA58" i="6"/>
  <c r="CA59" i="6" s="1"/>
  <c r="EY62" i="6"/>
  <c r="EY61" i="6"/>
  <c r="EY58" i="6"/>
  <c r="EY59" i="6" s="1"/>
  <c r="NI62" i="6"/>
  <c r="NI61" i="6"/>
  <c r="NI58" i="6"/>
  <c r="NI59" i="6" s="1"/>
  <c r="X62" i="6"/>
  <c r="X61" i="6"/>
  <c r="X58" i="6"/>
  <c r="X59" i="6" s="1"/>
  <c r="AX61" i="6"/>
  <c r="AX62" i="6"/>
  <c r="AX58" i="6"/>
  <c r="AX59" i="6" s="1"/>
  <c r="JV61" i="6"/>
  <c r="JV62" i="6"/>
  <c r="JV58" i="6"/>
  <c r="JV59" i="6" s="1"/>
  <c r="BU61" i="6"/>
  <c r="BU62" i="6"/>
  <c r="BU58" i="6"/>
  <c r="BU59" i="6" s="1"/>
  <c r="ER62" i="6"/>
  <c r="ER61" i="6"/>
  <c r="ER58" i="6"/>
  <c r="ER59" i="6" s="1"/>
  <c r="NJ62" i="6"/>
  <c r="NJ61" i="6"/>
  <c r="NJ58" i="6"/>
  <c r="NJ59" i="6" s="1"/>
  <c r="MF61" i="6"/>
  <c r="MF62" i="6"/>
  <c r="MF58" i="6"/>
  <c r="MF59" i="6" s="1"/>
  <c r="DZ62" i="6"/>
  <c r="DZ61" i="6"/>
  <c r="DZ58" i="6"/>
  <c r="DZ59" i="6" s="1"/>
  <c r="GW62" i="6"/>
  <c r="GW61" i="6"/>
  <c r="GW58" i="6"/>
  <c r="GW59" i="6" s="1"/>
  <c r="DU62" i="6"/>
  <c r="DU61" i="6"/>
  <c r="DU58" i="6"/>
  <c r="DU59" i="6" s="1"/>
  <c r="GT62" i="6"/>
  <c r="GT61" i="6"/>
  <c r="GT58" i="6"/>
  <c r="GT59" i="6" s="1"/>
  <c r="FD61" i="6"/>
  <c r="FD62" i="6"/>
  <c r="FD58" i="6"/>
  <c r="FD59" i="6" s="1"/>
  <c r="OL62" i="6"/>
  <c r="OL61" i="6"/>
  <c r="OL58" i="6"/>
  <c r="OL59" i="6" s="1"/>
  <c r="HM62" i="6"/>
  <c r="HM61" i="6"/>
  <c r="HM58" i="6"/>
  <c r="HM59" i="6" s="1"/>
  <c r="FI62" i="6"/>
  <c r="FI61" i="6"/>
  <c r="FI58" i="6"/>
  <c r="FI59" i="6" s="1"/>
  <c r="DI62" i="6"/>
  <c r="DI61" i="6"/>
  <c r="DI58" i="6"/>
  <c r="DI59" i="6" s="1"/>
  <c r="MA62" i="6"/>
  <c r="MA61" i="6"/>
  <c r="MA58" i="6"/>
  <c r="MA59" i="6" s="1"/>
  <c r="IN61" i="6"/>
  <c r="IN62" i="6"/>
  <c r="IN58" i="6"/>
  <c r="IN59" i="6" s="1"/>
  <c r="DB61" i="6"/>
  <c r="DB62" i="6"/>
  <c r="DB58" i="6"/>
  <c r="DB59" i="6" s="1"/>
  <c r="LL62" i="6"/>
  <c r="LL61" i="6"/>
  <c r="LL58" i="6"/>
  <c r="LL59" i="6" s="1"/>
  <c r="EX61" i="6"/>
  <c r="EX62" i="6"/>
  <c r="EX58" i="6"/>
  <c r="EX59" i="6" s="1"/>
  <c r="NC61" i="6"/>
  <c r="NC62" i="6"/>
  <c r="NC58" i="6"/>
  <c r="NC59" i="6" s="1"/>
  <c r="HS62" i="6"/>
  <c r="HS61" i="6"/>
  <c r="HS58" i="6"/>
  <c r="HS59" i="6" s="1"/>
  <c r="AF61" i="6"/>
  <c r="AF62" i="6"/>
  <c r="AF58" i="6"/>
  <c r="AF59" i="6" s="1"/>
  <c r="IP62" i="6"/>
  <c r="IP61" i="6"/>
  <c r="IP58" i="6"/>
  <c r="IP59" i="6" s="1"/>
  <c r="BQ62" i="6"/>
  <c r="BQ61" i="6"/>
  <c r="BQ58" i="6"/>
  <c r="BQ59" i="6" s="1"/>
  <c r="OE62" i="6"/>
  <c r="OE61" i="6"/>
  <c r="OE58" i="6"/>
  <c r="OE59" i="6" s="1"/>
  <c r="BT61" i="6"/>
  <c r="BT62" i="6"/>
  <c r="BT58" i="6"/>
  <c r="BT59" i="6" s="1"/>
  <c r="AY62" i="6"/>
  <c r="AY61" i="6"/>
  <c r="AY58" i="6"/>
  <c r="AY59" i="6" s="1"/>
  <c r="JI62" i="6"/>
  <c r="JI61" i="6"/>
  <c r="JI58" i="6"/>
  <c r="JI59" i="6" s="1"/>
  <c r="LT62" i="6"/>
  <c r="LT61" i="6"/>
  <c r="LT58" i="6"/>
  <c r="LT59" i="6" s="1"/>
  <c r="JS61" i="6"/>
  <c r="JS62" i="6"/>
  <c r="JS58" i="6"/>
  <c r="JS59" i="6" s="1"/>
  <c r="HT62" i="6"/>
  <c r="HT61" i="6"/>
  <c r="HT58" i="6"/>
  <c r="HT59" i="6" s="1"/>
  <c r="AO61" i="6"/>
  <c r="AO62" i="6"/>
  <c r="AO58" i="6"/>
  <c r="AO59" i="6" s="1"/>
  <c r="EF61" i="6"/>
  <c r="EF62" i="6"/>
  <c r="EF58" i="6"/>
  <c r="EF59" i="6" s="1"/>
  <c r="BO62" i="6"/>
  <c r="BO61" i="6"/>
  <c r="BO58" i="6"/>
  <c r="BO59" i="6" s="1"/>
  <c r="JY62" i="6"/>
  <c r="JY61" i="6"/>
  <c r="JY58" i="6"/>
  <c r="JY59" i="6" s="1"/>
  <c r="ET62" i="6"/>
  <c r="ET61" i="6"/>
  <c r="ET58" i="6"/>
  <c r="ET59" i="6" s="1"/>
  <c r="FU62" i="6"/>
  <c r="FU61" i="6"/>
  <c r="FU58" i="6"/>
  <c r="FU59" i="6" s="1"/>
  <c r="OM62" i="6"/>
  <c r="OM61" i="6"/>
  <c r="OM58" i="6"/>
  <c r="OM59" i="6" s="1"/>
  <c r="HN62" i="6"/>
  <c r="HN61" i="6"/>
  <c r="HN58" i="6"/>
  <c r="HN59" i="6" s="1"/>
  <c r="CQ61" i="6"/>
  <c r="CQ62" i="6"/>
  <c r="CQ58" i="6"/>
  <c r="CQ59" i="6" s="1"/>
  <c r="FN61" i="6"/>
  <c r="FN62" i="6"/>
  <c r="FN58" i="6"/>
  <c r="FN59" i="6" s="1"/>
  <c r="NX62" i="6"/>
  <c r="NX61" i="6"/>
  <c r="NX58" i="6"/>
  <c r="NX59" i="6" s="1"/>
  <c r="EI62" i="6"/>
  <c r="EI61" i="6"/>
  <c r="EI58" i="6"/>
  <c r="EI59" i="6" s="1"/>
  <c r="BM62" i="6"/>
  <c r="BM61" i="6"/>
  <c r="BM58" i="6"/>
  <c r="BM59" i="6" s="1"/>
  <c r="KE62" i="6"/>
  <c r="KE61" i="6"/>
  <c r="KE58" i="6"/>
  <c r="KE59" i="6" s="1"/>
  <c r="KB61" i="6"/>
  <c r="KB62" i="6"/>
  <c r="KB58" i="6"/>
  <c r="KB59" i="6" s="1"/>
  <c r="LB62" i="6"/>
  <c r="LB61" i="6"/>
  <c r="LB58" i="6"/>
  <c r="LB59" i="6" s="1"/>
  <c r="EC62" i="6"/>
  <c r="EC61" i="6"/>
  <c r="EC58" i="6"/>
  <c r="EC59" i="6" s="1"/>
  <c r="NH62" i="6"/>
  <c r="NH61" i="6"/>
  <c r="NH58" i="6"/>
  <c r="NH59" i="6" s="1"/>
  <c r="LP61" i="6"/>
  <c r="LP62" i="6"/>
  <c r="LP58" i="6"/>
  <c r="LP59" i="6" s="1"/>
  <c r="DK62" i="6"/>
  <c r="DK61" i="6"/>
  <c r="DK58" i="6"/>
  <c r="DK59" i="6" s="1"/>
  <c r="LU62" i="6"/>
  <c r="LU61" i="6"/>
  <c r="LU58" i="6"/>
  <c r="LU59" i="6" s="1"/>
  <c r="OF62" i="6"/>
  <c r="OF61" i="6"/>
  <c r="OF58" i="6"/>
  <c r="OF59" i="6" s="1"/>
  <c r="DP61" i="6"/>
  <c r="DP62" i="6"/>
  <c r="DP58" i="6"/>
  <c r="DP59" i="6" s="1"/>
  <c r="BV61" i="6"/>
  <c r="BV62" i="6"/>
  <c r="BV58" i="6"/>
  <c r="BV59" i="6" s="1"/>
  <c r="KF62" i="6"/>
  <c r="KF61" i="6"/>
  <c r="KF58" i="6"/>
  <c r="KF59" i="6" s="1"/>
  <c r="CL62" i="6"/>
  <c r="CL61" i="6"/>
  <c r="CL58" i="6"/>
  <c r="CL59" i="6" s="1"/>
  <c r="OB61" i="6"/>
  <c r="OB62" i="6"/>
  <c r="OB58" i="6"/>
  <c r="OB59" i="6" s="1"/>
  <c r="EA62" i="6"/>
  <c r="EA61" i="6"/>
  <c r="EA58" i="6"/>
  <c r="EA59" i="6" s="1"/>
  <c r="MK62" i="6"/>
  <c r="MK61" i="6"/>
  <c r="MK58" i="6"/>
  <c r="MK59" i="6" s="1"/>
  <c r="CB62" i="6"/>
  <c r="CB61" i="6"/>
  <c r="CB58" i="6"/>
  <c r="CB59" i="6" s="1"/>
  <c r="IG62" i="6"/>
  <c r="IG61" i="6"/>
  <c r="IG58" i="6"/>
  <c r="IG59" i="6" s="1"/>
  <c r="BH62" i="6"/>
  <c r="BH61" i="6"/>
  <c r="BH58" i="6"/>
  <c r="BH59" i="6" s="1"/>
  <c r="JZ62" i="6"/>
  <c r="JZ61" i="6"/>
  <c r="JZ58" i="6"/>
  <c r="JZ59" i="6" s="1"/>
  <c r="MM61" i="6"/>
  <c r="MM62" i="6"/>
  <c r="MM58" i="6"/>
  <c r="MM59" i="6" s="1"/>
  <c r="HZ61" i="6"/>
  <c r="HZ62" i="6"/>
  <c r="HZ58" i="6"/>
  <c r="HZ59" i="6" s="1"/>
  <c r="BA62" i="6"/>
  <c r="BA61" i="6"/>
  <c r="BA58" i="6"/>
  <c r="BA59" i="6" s="1"/>
  <c r="AZ62" i="6"/>
  <c r="AZ61" i="6"/>
  <c r="AZ58" i="6"/>
  <c r="AZ59" i="6" s="1"/>
  <c r="DY62" i="6"/>
  <c r="DY61" i="6"/>
  <c r="DY58" i="6"/>
  <c r="DY59" i="6" s="1"/>
  <c r="MQ62" i="6"/>
  <c r="MQ61" i="6"/>
  <c r="MQ58" i="6"/>
  <c r="MQ59" i="6" s="1"/>
  <c r="FK61" i="6"/>
  <c r="FK62" i="6"/>
  <c r="FK58" i="6"/>
  <c r="FK59" i="6" s="1"/>
  <c r="NN62" i="6"/>
  <c r="NN61" i="6"/>
  <c r="NN58" i="6"/>
  <c r="NN59" i="6" s="1"/>
  <c r="GO62" i="6"/>
  <c r="GO61" i="6"/>
  <c r="GO58" i="6"/>
  <c r="GO59" i="6" s="1"/>
  <c r="KG62" i="6"/>
  <c r="KG61" i="6"/>
  <c r="KG58" i="6"/>
  <c r="KG59" i="6" s="1"/>
  <c r="FS61" i="6"/>
  <c r="FS62" i="6"/>
  <c r="FS58" i="6"/>
  <c r="FS59" i="6" s="1"/>
  <c r="FW62" i="6"/>
  <c r="FW61" i="6"/>
  <c r="FW58" i="6"/>
  <c r="FW59" i="6" s="1"/>
  <c r="OG62" i="6"/>
  <c r="OG61" i="6"/>
  <c r="OG58" i="6"/>
  <c r="OG59" i="6" s="1"/>
  <c r="HO61" i="6"/>
  <c r="HO62" i="6"/>
  <c r="HO58" i="6"/>
  <c r="HO59" i="6" s="1"/>
  <c r="U62" i="6"/>
  <c r="U61" i="6"/>
  <c r="U58" i="6"/>
  <c r="U59" i="6" s="1"/>
  <c r="JC61" i="6"/>
  <c r="JC62" i="6"/>
  <c r="JC58" i="6"/>
  <c r="JC59" i="6" s="1"/>
  <c r="FB62" i="6"/>
  <c r="FB61" i="6"/>
  <c r="FB58" i="6"/>
  <c r="FB59" i="6" s="1"/>
  <c r="FR62" i="6"/>
  <c r="FR61" i="6"/>
  <c r="FR58" i="6"/>
  <c r="FR59" i="6" s="1"/>
  <c r="Y62" i="6"/>
  <c r="Y61" i="6"/>
  <c r="Y58" i="6"/>
  <c r="Y59" i="6" s="1"/>
  <c r="IQ62" i="6"/>
  <c r="IQ61" i="6"/>
  <c r="IQ58" i="6"/>
  <c r="IQ59" i="6" s="1"/>
  <c r="BR62" i="6"/>
  <c r="BR61" i="6"/>
  <c r="BR58" i="6"/>
  <c r="BR59" i="6" s="1"/>
  <c r="BJ62" i="6"/>
  <c r="BJ61" i="6"/>
  <c r="BJ58" i="6"/>
  <c r="BJ59" i="6" s="1"/>
  <c r="EV61" i="6"/>
  <c r="EV62" i="6"/>
  <c r="EV58" i="6"/>
  <c r="EV59" i="6" s="1"/>
  <c r="CD62" i="6"/>
  <c r="CD61" i="6"/>
  <c r="CD58" i="6"/>
  <c r="CD59" i="6" s="1"/>
  <c r="KN62" i="6"/>
  <c r="KN61" i="6"/>
  <c r="KN58" i="6"/>
  <c r="KN59" i="6" s="1"/>
  <c r="FL61" i="6"/>
  <c r="FL62" i="6"/>
  <c r="FL58" i="6"/>
  <c r="FL59" i="6" s="1"/>
  <c r="LO61" i="6"/>
  <c r="LO62" i="6"/>
  <c r="LO58" i="6"/>
  <c r="LO59" i="6" s="1"/>
  <c r="S62" i="6"/>
  <c r="S61" i="6"/>
  <c r="S58" i="6"/>
  <c r="S59" i="6" s="1"/>
  <c r="IC62" i="6"/>
  <c r="IC61" i="6"/>
  <c r="IC58" i="6"/>
  <c r="IC59" i="6" s="1"/>
  <c r="HF62" i="6"/>
  <c r="HF61" i="6"/>
  <c r="HF58" i="6"/>
  <c r="HF59" i="6" s="1"/>
  <c r="GC62" i="6"/>
  <c r="GC61" i="6"/>
  <c r="GC58" i="6"/>
  <c r="GC59" i="6" s="1"/>
  <c r="HV62" i="6"/>
  <c r="HV61" i="6"/>
  <c r="HV58" i="6"/>
  <c r="HV59" i="6" s="1"/>
  <c r="IV61" i="6"/>
  <c r="IV62" i="6"/>
  <c r="IV58" i="6"/>
  <c r="IV59" i="6" s="1"/>
  <c r="KT62" i="6"/>
  <c r="KT61" i="6"/>
  <c r="KT58" i="6"/>
  <c r="KT59" i="6" s="1"/>
  <c r="GA61" i="6"/>
  <c r="GA62" i="6"/>
  <c r="GA58" i="6"/>
  <c r="GA59" i="6" s="1"/>
  <c r="GD62" i="6"/>
  <c r="GD61" i="6"/>
  <c r="GD58" i="6"/>
  <c r="GD59" i="6" s="1"/>
  <c r="ON62" i="6"/>
  <c r="ON61" i="6"/>
  <c r="ON58" i="6"/>
  <c r="ON59" i="6" s="1"/>
  <c r="GQ61" i="6"/>
  <c r="GQ62" i="6"/>
  <c r="GQ58" i="6"/>
  <c r="GQ59" i="6" s="1"/>
  <c r="II62" i="6"/>
  <c r="II61" i="6"/>
  <c r="II58" i="6"/>
  <c r="II59" i="6" s="1"/>
  <c r="LF62" i="6"/>
  <c r="LF61" i="6"/>
  <c r="LF58" i="6"/>
  <c r="LF59" i="6" s="1"/>
  <c r="NQ62" i="6"/>
  <c r="NQ61" i="6"/>
  <c r="NQ58" i="6"/>
  <c r="NQ59" i="6" s="1"/>
  <c r="CZ61" i="6"/>
  <c r="CZ62" i="6"/>
  <c r="CZ58" i="6"/>
  <c r="CZ59" i="6" s="1"/>
  <c r="JQ62" i="6"/>
  <c r="JQ61" i="6"/>
  <c r="JQ58" i="6"/>
  <c r="JQ59" i="6" s="1"/>
  <c r="DL62" i="6"/>
  <c r="DL61" i="6"/>
  <c r="DL58" i="6"/>
  <c r="DL59" i="6" s="1"/>
  <c r="AG62" i="6"/>
  <c r="AG61" i="6"/>
  <c r="AG58" i="6"/>
  <c r="AG59" i="6" s="1"/>
  <c r="IY62" i="6"/>
  <c r="IY61" i="6"/>
  <c r="IY58" i="6"/>
  <c r="IY59" i="6" s="1"/>
  <c r="BZ62" i="6"/>
  <c r="BZ61" i="6"/>
  <c r="BZ58" i="6"/>
  <c r="BZ59" i="6" s="1"/>
  <c r="DO61" i="6"/>
  <c r="DO62" i="6"/>
  <c r="DO58" i="6"/>
  <c r="DO59" i="6" s="1"/>
  <c r="NE62" i="6"/>
  <c r="NE61" i="6"/>
  <c r="NE58" i="6"/>
  <c r="NE59" i="6" s="1"/>
  <c r="GF62" i="6"/>
  <c r="GF61" i="6"/>
  <c r="GF58" i="6"/>
  <c r="GF59" i="6" s="1"/>
  <c r="GB61" i="6"/>
  <c r="GB62" i="6"/>
  <c r="GB58" i="6"/>
  <c r="GB59" i="6" s="1"/>
  <c r="CY61" i="6"/>
  <c r="CY62" i="6"/>
  <c r="CY58" i="6"/>
  <c r="CY59" i="6" s="1"/>
  <c r="MX62" i="6"/>
  <c r="MX61" i="6"/>
  <c r="MX58" i="6"/>
  <c r="MX59" i="6" s="1"/>
  <c r="FY62" i="6"/>
  <c r="FY61" i="6"/>
  <c r="FY58" i="6"/>
  <c r="FY59" i="6" s="1"/>
  <c r="V62" i="6"/>
  <c r="V61" i="6"/>
  <c r="V58" i="6"/>
  <c r="V59" i="6" s="1"/>
  <c r="IW62" i="6"/>
  <c r="IW61" i="6"/>
  <c r="IW58" i="6"/>
  <c r="IW59" i="6" s="1"/>
  <c r="KI61" i="6"/>
  <c r="KI62" i="6"/>
  <c r="KI58" i="6"/>
  <c r="KI59" i="6" s="1"/>
  <c r="KJ61" i="6"/>
  <c r="KJ62" i="6"/>
  <c r="KJ58" i="6"/>
  <c r="KJ59" i="6" s="1"/>
  <c r="DC62" i="6"/>
  <c r="DC61" i="6"/>
  <c r="DC58" i="6"/>
  <c r="DC59" i="6" s="1"/>
  <c r="LM62" i="6"/>
  <c r="LM61" i="6"/>
  <c r="LM58" i="6"/>
  <c r="LM59" i="6" s="1"/>
  <c r="JL61" i="6"/>
  <c r="JL62" i="6"/>
  <c r="JL58" i="6"/>
  <c r="JL59" i="6" s="1"/>
  <c r="CC62" i="6"/>
  <c r="CC61" i="6"/>
  <c r="CC58" i="6"/>
  <c r="CC59" i="6" s="1"/>
  <c r="KU62" i="6"/>
  <c r="KU61" i="6"/>
  <c r="KU58" i="6"/>
  <c r="KU59" i="6" s="1"/>
  <c r="DV62" i="6"/>
  <c r="DV61" i="6"/>
  <c r="DV58" i="6"/>
  <c r="DV59" i="6" s="1"/>
  <c r="GG62" i="6"/>
  <c r="GG61" i="6"/>
  <c r="GG58" i="6"/>
  <c r="GG59" i="6" s="1"/>
  <c r="CR61" i="6"/>
  <c r="CR62" i="6"/>
  <c r="CR58" i="6"/>
  <c r="CR59" i="6" s="1"/>
  <c r="JF62" i="6"/>
  <c r="JF61" i="6"/>
  <c r="JF58" i="6"/>
  <c r="JF59" i="6" s="1"/>
  <c r="CG62" i="6"/>
  <c r="CG61" i="6"/>
  <c r="CG58" i="6"/>
  <c r="CG59" i="6" s="1"/>
  <c r="CW62" i="6"/>
  <c r="CW61" i="6"/>
  <c r="CW58" i="6"/>
  <c r="CW59" i="6" s="1"/>
  <c r="CS62" i="6"/>
  <c r="CS61" i="6"/>
  <c r="CS58" i="6"/>
  <c r="CS59" i="6" s="1"/>
  <c r="LK62" i="6"/>
  <c r="LK61" i="6"/>
  <c r="LK58" i="6"/>
  <c r="LK59" i="6" s="1"/>
  <c r="EL62" i="6"/>
  <c r="EL61" i="6"/>
  <c r="EL58" i="6"/>
  <c r="EL59" i="6" s="1"/>
  <c r="NK61" i="6"/>
  <c r="NK62" i="6"/>
  <c r="NK58" i="6"/>
  <c r="NK59" i="6" s="1"/>
  <c r="AH62" i="6"/>
  <c r="AH61" i="6"/>
  <c r="AH58" i="6"/>
  <c r="AH59" i="6" s="1"/>
  <c r="IR62" i="6"/>
  <c r="IR61" i="6"/>
  <c r="IR58" i="6"/>
  <c r="IR59" i="6" s="1"/>
  <c r="O61" i="6"/>
  <c r="O62" i="6"/>
  <c r="O58" i="6"/>
  <c r="O59" i="6" s="1"/>
  <c r="MU61" i="6"/>
  <c r="MU62" i="6"/>
  <c r="MU58" i="6"/>
  <c r="MU59" i="6" s="1"/>
  <c r="AA62" i="6"/>
  <c r="AA61" i="6"/>
  <c r="AA58" i="6"/>
  <c r="AA59" i="6" s="1"/>
  <c r="IK62" i="6"/>
  <c r="IK61" i="6"/>
  <c r="IK58" i="6"/>
  <c r="IK59" i="6" s="1"/>
  <c r="MD62" i="6"/>
  <c r="MD61" i="6"/>
  <c r="MD58" i="6"/>
  <c r="MD59" i="6" s="1"/>
  <c r="LI62" i="6"/>
  <c r="LI61" i="6"/>
  <c r="LI58" i="6"/>
  <c r="LI59" i="6" s="1"/>
  <c r="DA61" i="6"/>
  <c r="DA62" i="6"/>
  <c r="DA58" i="6"/>
  <c r="DA59" i="6" s="1"/>
  <c r="EM61" i="6"/>
  <c r="EM62" i="6"/>
  <c r="EM58" i="6"/>
  <c r="EM59" i="6" s="1"/>
  <c r="FO62" i="6"/>
  <c r="FO61" i="6"/>
  <c r="FO58" i="6"/>
  <c r="FO59" i="6" s="1"/>
  <c r="NY62" i="6"/>
  <c r="NY61" i="6"/>
  <c r="NY58" i="6"/>
  <c r="NY59" i="6" s="1"/>
  <c r="ND61" i="6"/>
  <c r="ND62" i="6"/>
  <c r="ND58" i="6"/>
  <c r="ND59" i="6" s="1"/>
  <c r="EO62" i="6"/>
  <c r="EO61" i="6"/>
  <c r="EO58" i="6"/>
  <c r="EO59" i="6" s="1"/>
  <c r="NG62" i="6"/>
  <c r="NG61" i="6"/>
  <c r="NG58" i="6"/>
  <c r="NG59" i="6" s="1"/>
  <c r="GH62" i="6"/>
  <c r="GH61" i="6"/>
  <c r="GH58" i="6"/>
  <c r="GH59" i="6" s="1"/>
  <c r="IS62" i="6"/>
  <c r="IS61" i="6"/>
  <c r="IS58" i="6"/>
  <c r="IS59" i="6" s="1"/>
  <c r="MN61" i="6"/>
  <c r="MN62" i="6"/>
  <c r="MN58" i="6"/>
  <c r="MN59" i="6" s="1"/>
  <c r="LR62" i="6"/>
  <c r="LR61" i="6"/>
  <c r="LR58" i="6"/>
  <c r="LR59" i="6" s="1"/>
  <c r="ES62" i="6"/>
  <c r="ES61" i="6"/>
  <c r="ES58" i="6"/>
  <c r="ES59" i="6" s="1"/>
  <c r="CH62" i="6"/>
  <c r="CH61" i="6"/>
  <c r="CH58" i="6"/>
  <c r="CH59" i="6" s="1"/>
  <c r="FE62" i="6"/>
  <c r="FE61" i="6"/>
  <c r="FE58" i="6"/>
  <c r="FE59" i="6" s="1"/>
  <c r="NW62" i="6"/>
  <c r="NW61" i="6"/>
  <c r="NW58" i="6"/>
  <c r="NW59" i="6" s="1"/>
  <c r="GX62" i="6"/>
  <c r="GX61" i="6"/>
  <c r="GX58" i="6"/>
  <c r="GX59" i="6" s="1"/>
  <c r="HH61" i="6"/>
  <c r="HH62" i="6"/>
  <c r="HH58" i="6"/>
  <c r="HH59" i="6" s="1"/>
  <c r="CT62" i="6"/>
  <c r="CT61" i="6"/>
  <c r="CT58" i="6"/>
  <c r="CT59" i="6" s="1"/>
  <c r="LD62" i="6"/>
  <c r="LD61" i="6"/>
  <c r="LD58" i="6"/>
  <c r="LD59" i="6" s="1"/>
  <c r="KK62" i="6"/>
  <c r="KK61" i="6"/>
  <c r="KK58" i="6"/>
  <c r="KK59" i="6" s="1"/>
  <c r="HX61" i="6"/>
  <c r="HX62" i="6"/>
  <c r="HX58" i="6"/>
  <c r="HX59" i="6" s="1"/>
  <c r="CM62" i="6"/>
  <c r="CM61" i="6"/>
  <c r="CM58" i="6"/>
  <c r="CM59" i="6" s="1"/>
  <c r="KW62" i="6"/>
  <c r="KW61" i="6"/>
  <c r="KW58" i="6"/>
  <c r="KW59" i="6" s="1"/>
  <c r="DH61" i="6"/>
  <c r="DH62" i="6"/>
  <c r="DH58" i="6"/>
  <c r="DH59" i="6" s="1"/>
  <c r="NU62" i="6"/>
  <c r="NU61" i="6"/>
  <c r="NU58" i="6"/>
  <c r="NU59" i="6" s="1"/>
  <c r="MW62" i="6"/>
  <c r="MW61" i="6"/>
  <c r="MW58" i="6"/>
  <c r="MW59" i="6" s="1"/>
  <c r="OI61" i="6"/>
  <c r="OI62" i="6"/>
  <c r="OI58" i="6"/>
  <c r="OI59" i="6" s="1"/>
  <c r="IA62" i="6"/>
  <c r="IA61" i="6"/>
  <c r="IA58" i="6"/>
  <c r="IA59" i="6" s="1"/>
  <c r="BB62" i="6"/>
  <c r="BB61" i="6"/>
  <c r="BB58" i="6"/>
  <c r="BB59" i="6" s="1"/>
  <c r="HG61" i="6"/>
  <c r="HG62" i="6"/>
  <c r="HG58" i="6"/>
  <c r="HG59" i="6" s="1"/>
  <c r="HA62" i="6"/>
  <c r="HA61" i="6"/>
  <c r="HA58" i="6"/>
  <c r="HA59" i="6" s="1"/>
  <c r="AB62" i="6"/>
  <c r="AB61" i="6"/>
  <c r="AB58" i="6"/>
  <c r="AB59" i="6" s="1"/>
  <c r="IT62" i="6"/>
  <c r="IT61" i="6"/>
  <c r="IT58" i="6"/>
  <c r="IT59" i="6" s="1"/>
  <c r="M211" i="3"/>
  <c r="N165" i="3"/>
  <c r="M168" i="3"/>
  <c r="M17" i="6" s="1"/>
  <c r="JD219" i="3"/>
  <c r="JD32" i="6" s="1"/>
  <c r="JD175" i="3"/>
  <c r="JD68" i="6" s="1"/>
  <c r="JD69" i="6" s="1"/>
  <c r="L225" i="3"/>
  <c r="L249" i="3"/>
  <c r="JD72" i="6" l="1"/>
  <c r="JD78" i="6" s="1"/>
  <c r="JD71" i="6"/>
  <c r="L62" i="6"/>
  <c r="L61" i="6"/>
  <c r="J52" i="6"/>
  <c r="L58" i="6"/>
  <c r="L59" i="6" s="1"/>
  <c r="J59" i="6" s="1"/>
  <c r="JD176" i="3"/>
  <c r="JD159" i="3"/>
  <c r="N168" i="3"/>
  <c r="N17" i="6" s="1"/>
  <c r="O165" i="3"/>
  <c r="L250" i="3"/>
  <c r="L252" i="3"/>
  <c r="L251" i="3"/>
  <c r="L254" i="3" s="1"/>
  <c r="L10" i="6" s="1"/>
  <c r="M221" i="3"/>
  <c r="M217" i="3"/>
  <c r="M213" i="3"/>
  <c r="M38" i="6" s="1"/>
  <c r="J61" i="6" l="1"/>
  <c r="E61" i="6"/>
  <c r="J62" i="6"/>
  <c r="E62" i="6"/>
  <c r="L11" i="6"/>
  <c r="JD104" i="6"/>
  <c r="JD34" i="6"/>
  <c r="JD21" i="6"/>
  <c r="L255" i="3"/>
  <c r="L30" i="6" s="1"/>
  <c r="M230" i="3"/>
  <c r="JD179" i="3"/>
  <c r="JD178" i="3"/>
  <c r="JD182" i="3" s="1"/>
  <c r="O168" i="3"/>
  <c r="O17" i="6" s="1"/>
  <c r="P165" i="3"/>
  <c r="M214" i="3"/>
  <c r="M220" i="3"/>
  <c r="M248" i="3"/>
  <c r="M37" i="6" l="1"/>
  <c r="M8" i="6"/>
  <c r="M224" i="3"/>
  <c r="M225" i="3" s="1"/>
  <c r="M215" i="3"/>
  <c r="M19" i="6" s="1"/>
  <c r="M20" i="6" s="1"/>
  <c r="JD212" i="3"/>
  <c r="JD223" i="3" s="1"/>
  <c r="JD35" i="6" s="1"/>
  <c r="JD204" i="3"/>
  <c r="JD205" i="3" s="1"/>
  <c r="JE203" i="3" s="1"/>
  <c r="M244" i="3"/>
  <c r="M229" i="3"/>
  <c r="P168" i="3"/>
  <c r="P17" i="6" s="1"/>
  <c r="Q165" i="3"/>
  <c r="L36" i="6" l="1"/>
  <c r="M9" i="6"/>
  <c r="JE207" i="3"/>
  <c r="M231" i="3"/>
  <c r="N211" i="3"/>
  <c r="Q168" i="3"/>
  <c r="Q17" i="6" s="1"/>
  <c r="R165" i="3"/>
  <c r="M245" i="3"/>
  <c r="L39" i="6" l="1"/>
  <c r="L232" i="3"/>
  <c r="R168" i="3"/>
  <c r="R17" i="6" s="1"/>
  <c r="S165" i="3"/>
  <c r="N217" i="3"/>
  <c r="N221" i="3"/>
  <c r="N213" i="3"/>
  <c r="N38" i="6" s="1"/>
  <c r="M249" i="3"/>
  <c r="JE219" i="3"/>
  <c r="JE32" i="6" s="1"/>
  <c r="JE175" i="3"/>
  <c r="JE68" i="6" s="1"/>
  <c r="JE69" i="6" s="1"/>
  <c r="JE71" i="6" l="1"/>
  <c r="JE72" i="6"/>
  <c r="JE78" i="6" s="1"/>
  <c r="L81" i="6"/>
  <c r="JE159" i="3"/>
  <c r="N230" i="3"/>
  <c r="N214" i="3"/>
  <c r="N215" i="3" s="1"/>
  <c r="N19" i="6" s="1"/>
  <c r="N20" i="6" s="1"/>
  <c r="M251" i="3"/>
  <c r="M250" i="3"/>
  <c r="M252" i="3"/>
  <c r="L233" i="3"/>
  <c r="S168" i="3"/>
  <c r="S17" i="6" s="1"/>
  <c r="T165" i="3"/>
  <c r="JE176" i="3"/>
  <c r="N220" i="3"/>
  <c r="L83" i="6" l="1"/>
  <c r="JE104" i="6"/>
  <c r="JE21" i="6"/>
  <c r="JE34" i="6"/>
  <c r="N37" i="6"/>
  <c r="N8" i="6"/>
  <c r="JE178" i="3"/>
  <c r="JE182" i="3" s="1"/>
  <c r="JE179" i="3"/>
  <c r="N248" i="3"/>
  <c r="N224" i="3"/>
  <c r="N244" i="3"/>
  <c r="N229" i="3"/>
  <c r="O211" i="3"/>
  <c r="T168" i="3"/>
  <c r="T17" i="6" s="1"/>
  <c r="U165" i="3"/>
  <c r="M254" i="3"/>
  <c r="M10" i="6" s="1"/>
  <c r="M11" i="6" l="1"/>
  <c r="L100" i="6"/>
  <c r="L93" i="6"/>
  <c r="L40" i="6"/>
  <c r="L12" i="6"/>
  <c r="L85" i="6"/>
  <c r="N9" i="6"/>
  <c r="N225" i="3"/>
  <c r="M255" i="3"/>
  <c r="M30" i="6" s="1"/>
  <c r="O221" i="3"/>
  <c r="O217" i="3"/>
  <c r="O213" i="3"/>
  <c r="N231" i="3"/>
  <c r="JE212" i="3"/>
  <c r="JE223" i="3" s="1"/>
  <c r="JE35" i="6" s="1"/>
  <c r="JE204" i="3"/>
  <c r="JE205" i="3" s="1"/>
  <c r="JF203" i="3" s="1"/>
  <c r="V165" i="3"/>
  <c r="U168" i="3"/>
  <c r="U17" i="6" s="1"/>
  <c r="N245" i="3"/>
  <c r="M33" i="6" l="1"/>
  <c r="L105" i="6"/>
  <c r="L94" i="6"/>
  <c r="O214" i="3"/>
  <c r="O215" i="3" s="1"/>
  <c r="O19" i="6" s="1"/>
  <c r="O20" i="6" s="1"/>
  <c r="O38" i="6"/>
  <c r="L84" i="6"/>
  <c r="L13" i="6"/>
  <c r="L22" i="6" s="1"/>
  <c r="L23" i="6" s="1"/>
  <c r="L87" i="6" s="1"/>
  <c r="L41" i="6"/>
  <c r="O220" i="3"/>
  <c r="N249" i="3"/>
  <c r="V168" i="3"/>
  <c r="V17" i="6" s="1"/>
  <c r="W165" i="3"/>
  <c r="O230" i="3"/>
  <c r="JF207" i="3"/>
  <c r="O224" i="3" l="1"/>
  <c r="O37" i="6"/>
  <c r="O8" i="6"/>
  <c r="L43" i="6"/>
  <c r="M36" i="6"/>
  <c r="P211" i="3"/>
  <c r="JF219" i="3"/>
  <c r="JF32" i="6" s="1"/>
  <c r="JF175" i="3"/>
  <c r="JF68" i="6" s="1"/>
  <c r="JF69" i="6" s="1"/>
  <c r="N251" i="3"/>
  <c r="N252" i="3"/>
  <c r="N250" i="3"/>
  <c r="O244" i="3"/>
  <c r="O229" i="3"/>
  <c r="W168" i="3"/>
  <c r="W17" i="6" s="1"/>
  <c r="X165" i="3"/>
  <c r="O225" i="3"/>
  <c r="M39" i="6" l="1"/>
  <c r="L44" i="6"/>
  <c r="O9" i="6"/>
  <c r="JF71" i="6"/>
  <c r="JF72" i="6"/>
  <c r="JF78" i="6" s="1"/>
  <c r="Y165" i="3"/>
  <c r="X168" i="3"/>
  <c r="X17" i="6" s="1"/>
  <c r="JF159" i="3"/>
  <c r="M232" i="3"/>
  <c r="O248" i="3"/>
  <c r="O231" i="3"/>
  <c r="O245" i="3"/>
  <c r="N254" i="3"/>
  <c r="N10" i="6" s="1"/>
  <c r="P217" i="3"/>
  <c r="P221" i="3"/>
  <c r="P213" i="3"/>
  <c r="JF176" i="3"/>
  <c r="M42" i="6" l="1"/>
  <c r="L16" i="6"/>
  <c r="P214" i="3"/>
  <c r="P215" i="3" s="1"/>
  <c r="P19" i="6" s="1"/>
  <c r="P20" i="6" s="1"/>
  <c r="P38" i="6"/>
  <c r="M81" i="6"/>
  <c r="N11" i="6"/>
  <c r="JF104" i="6"/>
  <c r="JF21" i="6"/>
  <c r="JF34" i="6"/>
  <c r="M233" i="3"/>
  <c r="P220" i="3"/>
  <c r="JF178" i="3"/>
  <c r="JF182" i="3" s="1"/>
  <c r="JF179" i="3"/>
  <c r="N255" i="3"/>
  <c r="N30" i="6" s="1"/>
  <c r="P230" i="3"/>
  <c r="O249" i="3"/>
  <c r="O250" i="3" s="1"/>
  <c r="Z165" i="3"/>
  <c r="Y168" i="3"/>
  <c r="Y17" i="6" s="1"/>
  <c r="L18" i="6" l="1"/>
  <c r="L24" i="6"/>
  <c r="P37" i="6"/>
  <c r="P8" i="6"/>
  <c r="P9" i="6" s="1"/>
  <c r="N33" i="6"/>
  <c r="Q211" i="3"/>
  <c r="Q217" i="3" s="1"/>
  <c r="Q220" i="3" s="1"/>
  <c r="P224" i="3"/>
  <c r="P225" i="3" s="1"/>
  <c r="M83" i="6"/>
  <c r="O252" i="3"/>
  <c r="P248" i="3" s="1"/>
  <c r="P244" i="3"/>
  <c r="P245" i="3" s="1"/>
  <c r="P229" i="3"/>
  <c r="AA165" i="3"/>
  <c r="Z168" i="3"/>
  <c r="Z17" i="6" s="1"/>
  <c r="O251" i="3"/>
  <c r="O254" i="3" s="1"/>
  <c r="O10" i="6" s="1"/>
  <c r="JF204" i="3"/>
  <c r="JF205" i="3" s="1"/>
  <c r="JG203" i="3" s="1"/>
  <c r="JF212" i="3"/>
  <c r="JF223" i="3" s="1"/>
  <c r="JF35" i="6" s="1"/>
  <c r="Q37" i="6" l="1"/>
  <c r="Q8" i="6"/>
  <c r="Q9" i="6" s="1"/>
  <c r="O11" i="6"/>
  <c r="M100" i="6"/>
  <c r="M40" i="6"/>
  <c r="M12" i="6"/>
  <c r="M85" i="6"/>
  <c r="M93" i="6"/>
  <c r="Q213" i="3"/>
  <c r="Q230" i="3" s="1"/>
  <c r="Q221" i="3"/>
  <c r="N36" i="6"/>
  <c r="O255" i="3"/>
  <c r="O30" i="6" s="1"/>
  <c r="JG207" i="3"/>
  <c r="P231" i="3"/>
  <c r="P249" i="3"/>
  <c r="Q244" i="3"/>
  <c r="Q245" i="3" s="1"/>
  <c r="Q249" i="3" s="1"/>
  <c r="Q229" i="3"/>
  <c r="AB165" i="3"/>
  <c r="AA168" i="3"/>
  <c r="AA17" i="6" s="1"/>
  <c r="N39" i="6" l="1"/>
  <c r="M105" i="6"/>
  <c r="Q214" i="3"/>
  <c r="Q224" i="3" s="1"/>
  <c r="Q225" i="3" s="1"/>
  <c r="Q38" i="6"/>
  <c r="M94" i="6"/>
  <c r="M41" i="6"/>
  <c r="O33" i="6"/>
  <c r="M84" i="6"/>
  <c r="M13" i="6"/>
  <c r="JG219" i="3"/>
  <c r="JG32" i="6" s="1"/>
  <c r="JG175" i="3"/>
  <c r="JG68" i="6" s="1"/>
  <c r="JG69" i="6" s="1"/>
  <c r="N232" i="3"/>
  <c r="P251" i="3"/>
  <c r="P254" i="3" s="1"/>
  <c r="P10" i="6" s="1"/>
  <c r="AB168" i="3"/>
  <c r="AB17" i="6" s="1"/>
  <c r="AC165" i="3"/>
  <c r="P250" i="3"/>
  <c r="Q231" i="3"/>
  <c r="P252" i="3"/>
  <c r="Q215" i="3" l="1"/>
  <c r="P11" i="6"/>
  <c r="M43" i="6"/>
  <c r="O36" i="6"/>
  <c r="JG71" i="6"/>
  <c r="JG72" i="6"/>
  <c r="JG78" i="6" s="1"/>
  <c r="M22" i="6"/>
  <c r="M23" i="6" s="1"/>
  <c r="M87" i="6" s="1"/>
  <c r="P255" i="3"/>
  <c r="P30" i="6" s="1"/>
  <c r="N233" i="3"/>
  <c r="AD165" i="3"/>
  <c r="AC168" i="3"/>
  <c r="AC17" i="6" s="1"/>
  <c r="JG176" i="3"/>
  <c r="JG159" i="3"/>
  <c r="Q248" i="3"/>
  <c r="Q19" i="6" l="1"/>
  <c r="Q20" i="6" s="1"/>
  <c r="R211" i="3"/>
  <c r="O39" i="6"/>
  <c r="M44" i="6"/>
  <c r="JG104" i="6"/>
  <c r="JG34" i="6"/>
  <c r="JG21" i="6"/>
  <c r="P33" i="6"/>
  <c r="JG179" i="3"/>
  <c r="JG178" i="3"/>
  <c r="JG182" i="3" s="1"/>
  <c r="O232" i="3"/>
  <c r="AD168" i="3"/>
  <c r="AD17" i="6" s="1"/>
  <c r="AE165" i="3"/>
  <c r="Q252" i="3"/>
  <c r="R248" i="3" s="1"/>
  <c r="Q250" i="3"/>
  <c r="Q251" i="3"/>
  <c r="Q254" i="3" s="1"/>
  <c r="Q10" i="6" s="1"/>
  <c r="Q11" i="6" s="1"/>
  <c r="R213" i="3" l="1"/>
  <c r="R221" i="3"/>
  <c r="R217" i="3"/>
  <c r="R220" i="3" s="1"/>
  <c r="N42" i="6"/>
  <c r="M16" i="6"/>
  <c r="N81" i="6"/>
  <c r="P36" i="6"/>
  <c r="O233" i="3"/>
  <c r="JG204" i="3"/>
  <c r="JG205" i="3" s="1"/>
  <c r="JH203" i="3" s="1"/>
  <c r="JG212" i="3"/>
  <c r="JG223" i="3" s="1"/>
  <c r="JG35" i="6" s="1"/>
  <c r="Q255" i="3"/>
  <c r="Q30" i="6" s="1"/>
  <c r="Q33" i="6" s="1"/>
  <c r="Q36" i="6" s="1"/>
  <c r="Q39" i="6" s="1"/>
  <c r="AE168" i="3"/>
  <c r="AE17" i="6" s="1"/>
  <c r="AF165" i="3"/>
  <c r="R37" i="6" l="1"/>
  <c r="R244" i="3"/>
  <c r="R245" i="3" s="1"/>
  <c r="R249" i="3" s="1"/>
  <c r="R8" i="6"/>
  <c r="R9" i="6" s="1"/>
  <c r="R229" i="3"/>
  <c r="R38" i="6"/>
  <c r="R230" i="3"/>
  <c r="R214" i="3"/>
  <c r="P39" i="6"/>
  <c r="N83" i="6"/>
  <c r="M18" i="6"/>
  <c r="M24" i="6"/>
  <c r="AF168" i="3"/>
  <c r="AF17" i="6" s="1"/>
  <c r="AG165" i="3"/>
  <c r="P232" i="3"/>
  <c r="JH207" i="3"/>
  <c r="Q232" i="3"/>
  <c r="Q233" i="3" s="1"/>
  <c r="R231" i="3" l="1"/>
  <c r="R215" i="3"/>
  <c r="R224" i="3"/>
  <c r="R225" i="3" s="1"/>
  <c r="R252" i="3"/>
  <c r="S248" i="3" s="1"/>
  <c r="R250" i="3"/>
  <c r="R251" i="3"/>
  <c r="R254" i="3" s="1"/>
  <c r="N100" i="6"/>
  <c r="N40" i="6"/>
  <c r="N12" i="6"/>
  <c r="N85" i="6"/>
  <c r="N93" i="6"/>
  <c r="P233" i="3"/>
  <c r="JH219" i="3"/>
  <c r="JH32" i="6" s="1"/>
  <c r="JH175" i="3"/>
  <c r="JH68" i="6" s="1"/>
  <c r="JH69" i="6" s="1"/>
  <c r="AG168" i="3"/>
  <c r="AG17" i="6" s="1"/>
  <c r="AH165" i="3"/>
  <c r="R19" i="6" l="1"/>
  <c r="R20" i="6" s="1"/>
  <c r="S211" i="3"/>
  <c r="R10" i="6"/>
  <c r="R11" i="6" s="1"/>
  <c r="R255" i="3"/>
  <c r="R30" i="6" s="1"/>
  <c r="R33" i="6" s="1"/>
  <c r="N94" i="6"/>
  <c r="N84" i="6"/>
  <c r="N13" i="6"/>
  <c r="JH71" i="6"/>
  <c r="JH72" i="6"/>
  <c r="JH78" i="6" s="1"/>
  <c r="N41" i="6"/>
  <c r="N105" i="6"/>
  <c r="AI165" i="3"/>
  <c r="AH168" i="3"/>
  <c r="AH17" i="6" s="1"/>
  <c r="JH176" i="3"/>
  <c r="JH159" i="3"/>
  <c r="R36" i="6" l="1"/>
  <c r="R39" i="6" s="1"/>
  <c r="R232" i="3"/>
  <c r="R233" i="3" s="1"/>
  <c r="S217" i="3"/>
  <c r="S220" i="3" s="1"/>
  <c r="S221" i="3"/>
  <c r="S213" i="3"/>
  <c r="N22" i="6"/>
  <c r="N23" i="6" s="1"/>
  <c r="N87" i="6" s="1"/>
  <c r="N43" i="6"/>
  <c r="JH104" i="6"/>
  <c r="JH34" i="6"/>
  <c r="JH21" i="6"/>
  <c r="JH178" i="3"/>
  <c r="JH182" i="3" s="1"/>
  <c r="JH179" i="3"/>
  <c r="AJ165" i="3"/>
  <c r="AI168" i="3"/>
  <c r="AI17" i="6" s="1"/>
  <c r="S38" i="6" l="1"/>
  <c r="S230" i="3"/>
  <c r="S214" i="3"/>
  <c r="S215" i="3" s="1"/>
  <c r="S244" i="3"/>
  <c r="S245" i="3" s="1"/>
  <c r="S249" i="3" s="1"/>
  <c r="S229" i="3"/>
  <c r="S231" i="3" s="1"/>
  <c r="S37" i="6"/>
  <c r="S8" i="6"/>
  <c r="S9" i="6" s="1"/>
  <c r="N44" i="6"/>
  <c r="AJ168" i="3"/>
  <c r="AJ17" i="6" s="1"/>
  <c r="AK165" i="3"/>
  <c r="JH212" i="3"/>
  <c r="JH223" i="3" s="1"/>
  <c r="JH35" i="6" s="1"/>
  <c r="JH204" i="3"/>
  <c r="JH205" i="3" s="1"/>
  <c r="JI203" i="3" s="1"/>
  <c r="S251" i="3" l="1"/>
  <c r="S254" i="3" s="1"/>
  <c r="S250" i="3"/>
  <c r="S252" i="3"/>
  <c r="T248" i="3" s="1"/>
  <c r="S19" i="6"/>
  <c r="S20" i="6" s="1"/>
  <c r="T211" i="3"/>
  <c r="S224" i="3"/>
  <c r="S225" i="3" s="1"/>
  <c r="O42" i="6"/>
  <c r="N16" i="6"/>
  <c r="O81" i="6"/>
  <c r="AL165" i="3"/>
  <c r="AK168" i="3"/>
  <c r="AK17" i="6" s="1"/>
  <c r="JI207" i="3"/>
  <c r="T221" i="3" l="1"/>
  <c r="T217" i="3"/>
  <c r="T220" i="3" s="1"/>
  <c r="T213" i="3"/>
  <c r="S10" i="6"/>
  <c r="S11" i="6" s="1"/>
  <c r="S255" i="3"/>
  <c r="S30" i="6" s="1"/>
  <c r="S33" i="6" s="1"/>
  <c r="O83" i="6"/>
  <c r="N18" i="6"/>
  <c r="N24" i="6"/>
  <c r="AL168" i="3"/>
  <c r="AL17" i="6" s="1"/>
  <c r="AM165" i="3"/>
  <c r="JI219" i="3"/>
  <c r="JI32" i="6" s="1"/>
  <c r="JI175" i="3"/>
  <c r="JI68" i="6" s="1"/>
  <c r="JI69" i="6" s="1"/>
  <c r="T230" i="3" l="1"/>
  <c r="T38" i="6"/>
  <c r="T214" i="3"/>
  <c r="T215" i="3" s="1"/>
  <c r="T244" i="3"/>
  <c r="T245" i="3" s="1"/>
  <c r="T249" i="3" s="1"/>
  <c r="T37" i="6"/>
  <c r="T8" i="6"/>
  <c r="T9" i="6" s="1"/>
  <c r="T229" i="3"/>
  <c r="T231" i="3" s="1"/>
  <c r="S36" i="6"/>
  <c r="S39" i="6" s="1"/>
  <c r="S232" i="3"/>
  <c r="S233" i="3" s="1"/>
  <c r="JI71" i="6"/>
  <c r="JI72" i="6"/>
  <c r="JI78" i="6" s="1"/>
  <c r="O100" i="6"/>
  <c r="O40" i="6"/>
  <c r="O12" i="6"/>
  <c r="O85" i="6"/>
  <c r="O93" i="6"/>
  <c r="JI159" i="3"/>
  <c r="JI176" i="3"/>
  <c r="AM168" i="3"/>
  <c r="AM17" i="6" s="1"/>
  <c r="AN165" i="3"/>
  <c r="T252" i="3" l="1"/>
  <c r="U248" i="3" s="1"/>
  <c r="T251" i="3"/>
  <c r="T254" i="3" s="1"/>
  <c r="T250" i="3"/>
  <c r="T19" i="6"/>
  <c r="T20" i="6" s="1"/>
  <c r="U211" i="3"/>
  <c r="T224" i="3"/>
  <c r="T225" i="3" s="1"/>
  <c r="O41" i="6"/>
  <c r="O105" i="6"/>
  <c r="O94" i="6"/>
  <c r="JI104" i="6"/>
  <c r="JI34" i="6"/>
  <c r="JI21" i="6"/>
  <c r="O84" i="6"/>
  <c r="O13" i="6"/>
  <c r="AN168" i="3"/>
  <c r="AN17" i="6" s="1"/>
  <c r="AO165" i="3"/>
  <c r="JI179" i="3"/>
  <c r="JI178" i="3"/>
  <c r="JI182" i="3" s="1"/>
  <c r="U221" i="3" l="1"/>
  <c r="U217" i="3"/>
  <c r="U220" i="3" s="1"/>
  <c r="U213" i="3"/>
  <c r="U214" i="3" s="1"/>
  <c r="U215" i="3" s="1"/>
  <c r="T10" i="6"/>
  <c r="T11" i="6" s="1"/>
  <c r="T255" i="3"/>
  <c r="T30" i="6" s="1"/>
  <c r="T33" i="6" s="1"/>
  <c r="O22" i="6"/>
  <c r="O23" i="6" s="1"/>
  <c r="O87" i="6" s="1"/>
  <c r="O43" i="6"/>
  <c r="JI204" i="3"/>
  <c r="JI205" i="3" s="1"/>
  <c r="JJ203" i="3" s="1"/>
  <c r="JI212" i="3"/>
  <c r="JI223" i="3" s="1"/>
  <c r="JI35" i="6" s="1"/>
  <c r="AO168" i="3"/>
  <c r="AO17" i="6" s="1"/>
  <c r="AP165" i="3"/>
  <c r="U19" i="6" l="1"/>
  <c r="U20" i="6" s="1"/>
  <c r="V211" i="3"/>
  <c r="T36" i="6"/>
  <c r="T39" i="6" s="1"/>
  <c r="T232" i="3"/>
  <c r="T233" i="3" s="1"/>
  <c r="U37" i="6"/>
  <c r="U8" i="6"/>
  <c r="U9" i="6" s="1"/>
  <c r="U244" i="3"/>
  <c r="U245" i="3" s="1"/>
  <c r="U249" i="3" s="1"/>
  <c r="U229" i="3"/>
  <c r="U231" i="3" s="1"/>
  <c r="U38" i="6"/>
  <c r="U230" i="3"/>
  <c r="U224" i="3"/>
  <c r="U225" i="3" s="1"/>
  <c r="O44" i="6"/>
  <c r="AP168" i="3"/>
  <c r="AP17" i="6" s="1"/>
  <c r="AQ165" i="3"/>
  <c r="JJ207" i="3"/>
  <c r="V217" i="3" l="1"/>
  <c r="V220" i="3" s="1"/>
  <c r="V221" i="3"/>
  <c r="V213" i="3"/>
  <c r="U252" i="3"/>
  <c r="V248" i="3" s="1"/>
  <c r="U251" i="3"/>
  <c r="U254" i="3" s="1"/>
  <c r="U250" i="3"/>
  <c r="P42" i="6"/>
  <c r="O16" i="6"/>
  <c r="P81" i="6"/>
  <c r="AQ168" i="3"/>
  <c r="AQ17" i="6" s="1"/>
  <c r="AR165" i="3"/>
  <c r="JJ219" i="3"/>
  <c r="JJ32" i="6" s="1"/>
  <c r="JJ175" i="3"/>
  <c r="JJ68" i="6" s="1"/>
  <c r="JJ69" i="6" s="1"/>
  <c r="V38" i="6" l="1"/>
  <c r="V214" i="3"/>
  <c r="V224" i="3" s="1"/>
  <c r="V225" i="3" s="1"/>
  <c r="V230" i="3"/>
  <c r="U10" i="6"/>
  <c r="U11" i="6" s="1"/>
  <c r="U255" i="3"/>
  <c r="U30" i="6" s="1"/>
  <c r="U33" i="6" s="1"/>
  <c r="V215" i="3"/>
  <c r="V19" i="6" s="1"/>
  <c r="V20" i="6" s="1"/>
  <c r="V244" i="3"/>
  <c r="V245" i="3" s="1"/>
  <c r="V249" i="3" s="1"/>
  <c r="V251" i="3" s="1"/>
  <c r="V254" i="3" s="1"/>
  <c r="V10" i="6" s="1"/>
  <c r="V11" i="6" s="1"/>
  <c r="V37" i="6"/>
  <c r="V8" i="6"/>
  <c r="V9" i="6" s="1"/>
  <c r="V229" i="3"/>
  <c r="P83" i="6"/>
  <c r="O18" i="6"/>
  <c r="O24" i="6"/>
  <c r="JJ72" i="6"/>
  <c r="JJ78" i="6" s="1"/>
  <c r="JJ71" i="6"/>
  <c r="JJ176" i="3"/>
  <c r="AR168" i="3"/>
  <c r="AR17" i="6" s="1"/>
  <c r="AS165" i="3"/>
  <c r="JJ159" i="3"/>
  <c r="V231" i="3" l="1"/>
  <c r="V250" i="3"/>
  <c r="V255" i="3"/>
  <c r="V30" i="6" s="1"/>
  <c r="V33" i="6" s="1"/>
  <c r="V36" i="6" s="1"/>
  <c r="V39" i="6" s="1"/>
  <c r="U36" i="6"/>
  <c r="U39" i="6" s="1"/>
  <c r="U232" i="3"/>
  <c r="U233" i="3" s="1"/>
  <c r="W211" i="3"/>
  <c r="V252" i="3"/>
  <c r="W248" i="3" s="1"/>
  <c r="P100" i="6"/>
  <c r="P40" i="6"/>
  <c r="P12" i="6"/>
  <c r="P85" i="6"/>
  <c r="P93" i="6"/>
  <c r="JJ104" i="6"/>
  <c r="JJ34" i="6"/>
  <c r="JJ21" i="6"/>
  <c r="V232" i="3"/>
  <c r="V233" i="3" s="1"/>
  <c r="JJ179" i="3"/>
  <c r="JJ178" i="3"/>
  <c r="JJ182" i="3" s="1"/>
  <c r="AS168" i="3"/>
  <c r="AS17" i="6" s="1"/>
  <c r="AT165" i="3"/>
  <c r="W221" i="3" l="1"/>
  <c r="W217" i="3"/>
  <c r="W220" i="3" s="1"/>
  <c r="W213" i="3"/>
  <c r="P94" i="6"/>
  <c r="P84" i="6"/>
  <c r="P13" i="6"/>
  <c r="P41" i="6"/>
  <c r="P105" i="6"/>
  <c r="AT168" i="3"/>
  <c r="AT17" i="6" s="1"/>
  <c r="AU165" i="3"/>
  <c r="JJ204" i="3"/>
  <c r="JJ205" i="3" s="1"/>
  <c r="JK203" i="3" s="1"/>
  <c r="JJ212" i="3"/>
  <c r="JJ223" i="3" s="1"/>
  <c r="JJ35" i="6" s="1"/>
  <c r="W230" i="3" l="1"/>
  <c r="W38" i="6"/>
  <c r="W214" i="3"/>
  <c r="W215" i="3" s="1"/>
  <c r="W244" i="3"/>
  <c r="W245" i="3" s="1"/>
  <c r="W249" i="3" s="1"/>
  <c r="W37" i="6"/>
  <c r="W229" i="3"/>
  <c r="W8" i="6"/>
  <c r="W9" i="6" s="1"/>
  <c r="P43" i="6"/>
  <c r="P22" i="6"/>
  <c r="P23" i="6" s="1"/>
  <c r="P87" i="6" s="1"/>
  <c r="AU168" i="3"/>
  <c r="AU17" i="6" s="1"/>
  <c r="AV165" i="3"/>
  <c r="JK207" i="3"/>
  <c r="W231" i="3" l="1"/>
  <c r="W19" i="6"/>
  <c r="W20" i="6" s="1"/>
  <c r="X211" i="3"/>
  <c r="W224" i="3"/>
  <c r="W225" i="3" s="1"/>
  <c r="W252" i="3"/>
  <c r="X248" i="3" s="1"/>
  <c r="W251" i="3"/>
  <c r="W254" i="3" s="1"/>
  <c r="W250" i="3"/>
  <c r="P44" i="6"/>
  <c r="JK219" i="3"/>
  <c r="JK32" i="6" s="1"/>
  <c r="JK175" i="3"/>
  <c r="JK68" i="6" s="1"/>
  <c r="JK69" i="6" s="1"/>
  <c r="AW165" i="3"/>
  <c r="AV168" i="3"/>
  <c r="AV17" i="6" s="1"/>
  <c r="W10" i="6" l="1"/>
  <c r="W11" i="6" s="1"/>
  <c r="W255" i="3"/>
  <c r="W30" i="6" s="1"/>
  <c r="W33" i="6" s="1"/>
  <c r="X213" i="3"/>
  <c r="X217" i="3"/>
  <c r="X220" i="3" s="1"/>
  <c r="X221" i="3"/>
  <c r="JK72" i="6"/>
  <c r="JK78" i="6" s="1"/>
  <c r="JK71" i="6"/>
  <c r="Q42" i="6"/>
  <c r="P16" i="6"/>
  <c r="Q81" i="6"/>
  <c r="Q83" i="6" s="1"/>
  <c r="JK176" i="3"/>
  <c r="JK159" i="3"/>
  <c r="AX165" i="3"/>
  <c r="AW168" i="3"/>
  <c r="AW17" i="6" s="1"/>
  <c r="X37" i="6" l="1"/>
  <c r="X8" i="6"/>
  <c r="X9" i="6" s="1"/>
  <c r="X244" i="3"/>
  <c r="X245" i="3" s="1"/>
  <c r="X249" i="3" s="1"/>
  <c r="X229" i="3"/>
  <c r="X38" i="6"/>
  <c r="X230" i="3"/>
  <c r="X214" i="3"/>
  <c r="W36" i="6"/>
  <c r="W39" i="6" s="1"/>
  <c r="W232" i="3"/>
  <c r="W233" i="3" s="1"/>
  <c r="Q100" i="6"/>
  <c r="Q105" i="6" s="1"/>
  <c r="Q40" i="6"/>
  <c r="Q41" i="6" s="1"/>
  <c r="Q43" i="6" s="1"/>
  <c r="Q44" i="6" s="1"/>
  <c r="Q12" i="6"/>
  <c r="Q13" i="6" s="1"/>
  <c r="Q85" i="6"/>
  <c r="Q93" i="6"/>
  <c r="P18" i="6"/>
  <c r="P24" i="6"/>
  <c r="JK104" i="6"/>
  <c r="JK34" i="6"/>
  <c r="JK21" i="6"/>
  <c r="AY165" i="3"/>
  <c r="AX168" i="3"/>
  <c r="AX17" i="6" s="1"/>
  <c r="JK178" i="3"/>
  <c r="JK182" i="3" s="1"/>
  <c r="JK179" i="3"/>
  <c r="X215" i="3" l="1"/>
  <c r="X224" i="3"/>
  <c r="X225" i="3" s="1"/>
  <c r="X231" i="3"/>
  <c r="X251" i="3"/>
  <c r="X254" i="3" s="1"/>
  <c r="X252" i="3"/>
  <c r="Y248" i="3" s="1"/>
  <c r="X250" i="3"/>
  <c r="R42" i="6"/>
  <c r="Q16" i="6"/>
  <c r="R81" i="6"/>
  <c r="R83" i="6" s="1"/>
  <c r="R93" i="6" s="1"/>
  <c r="Q94" i="6"/>
  <c r="Q84" i="6"/>
  <c r="Q22" i="6"/>
  <c r="Q23" i="6" s="1"/>
  <c r="Q87" i="6" s="1"/>
  <c r="AZ165" i="3"/>
  <c r="AY168" i="3"/>
  <c r="AY17" i="6" s="1"/>
  <c r="JK212" i="3"/>
  <c r="JK223" i="3" s="1"/>
  <c r="JK35" i="6" s="1"/>
  <c r="JK204" i="3"/>
  <c r="JK205" i="3" s="1"/>
  <c r="JL203" i="3" s="1"/>
  <c r="X10" i="6" l="1"/>
  <c r="X11" i="6" s="1"/>
  <c r="X255" i="3"/>
  <c r="X30" i="6" s="1"/>
  <c r="X33" i="6" s="1"/>
  <c r="X19" i="6"/>
  <c r="X20" i="6" s="1"/>
  <c r="Y211" i="3"/>
  <c r="R94" i="6"/>
  <c r="R100" i="6"/>
  <c r="R105" i="6" s="1"/>
  <c r="R40" i="6"/>
  <c r="R41" i="6" s="1"/>
  <c r="R43" i="6" s="1"/>
  <c r="R44" i="6" s="1"/>
  <c r="R12" i="6"/>
  <c r="R13" i="6" s="1"/>
  <c r="R85" i="6"/>
  <c r="Q18" i="6"/>
  <c r="Q24" i="6"/>
  <c r="AZ168" i="3"/>
  <c r="AZ17" i="6" s="1"/>
  <c r="BA165" i="3"/>
  <c r="JL207" i="3"/>
  <c r="Y217" i="3" l="1"/>
  <c r="Y220" i="3" s="1"/>
  <c r="Y221" i="3"/>
  <c r="Y213" i="3"/>
  <c r="Y214" i="3" s="1"/>
  <c r="Y215" i="3" s="1"/>
  <c r="X36" i="6"/>
  <c r="X39" i="6" s="1"/>
  <c r="X232" i="3"/>
  <c r="X233" i="3" s="1"/>
  <c r="S42" i="6"/>
  <c r="R16" i="6"/>
  <c r="S81" i="6"/>
  <c r="S83" i="6" s="1"/>
  <c r="R84" i="6"/>
  <c r="R22" i="6"/>
  <c r="R23" i="6" s="1"/>
  <c r="R87" i="6" s="1"/>
  <c r="BB165" i="3"/>
  <c r="BA168" i="3"/>
  <c r="BA17" i="6" s="1"/>
  <c r="JL219" i="3"/>
  <c r="JL32" i="6" s="1"/>
  <c r="JL175" i="3"/>
  <c r="JL68" i="6" s="1"/>
  <c r="JL69" i="6" s="1"/>
  <c r="Y19" i="6" l="1"/>
  <c r="Y20" i="6" s="1"/>
  <c r="Z211" i="3"/>
  <c r="Y230" i="3"/>
  <c r="Y38" i="6"/>
  <c r="Y224" i="3"/>
  <c r="Y225" i="3" s="1"/>
  <c r="Y37" i="6"/>
  <c r="Y244" i="3"/>
  <c r="Y245" i="3" s="1"/>
  <c r="Y249" i="3" s="1"/>
  <c r="Y8" i="6"/>
  <c r="Y9" i="6" s="1"/>
  <c r="Y229" i="3"/>
  <c r="S100" i="6"/>
  <c r="S105" i="6" s="1"/>
  <c r="S40" i="6"/>
  <c r="S41" i="6" s="1"/>
  <c r="S43" i="6" s="1"/>
  <c r="S44" i="6" s="1"/>
  <c r="S12" i="6"/>
  <c r="S13" i="6" s="1"/>
  <c r="S85" i="6"/>
  <c r="S93" i="6"/>
  <c r="JL72" i="6"/>
  <c r="JL78" i="6" s="1"/>
  <c r="JL71" i="6"/>
  <c r="R18" i="6"/>
  <c r="R24" i="6"/>
  <c r="JL176" i="3"/>
  <c r="JL159" i="3"/>
  <c r="BB168" i="3"/>
  <c r="BB17" i="6" s="1"/>
  <c r="BC165" i="3"/>
  <c r="Y252" i="3" l="1"/>
  <c r="Z248" i="3" s="1"/>
  <c r="Y250" i="3"/>
  <c r="Y251" i="3"/>
  <c r="Y254" i="3" s="1"/>
  <c r="Z213" i="3"/>
  <c r="Z214" i="3" s="1"/>
  <c r="Z215" i="3" s="1"/>
  <c r="Z221" i="3"/>
  <c r="Z217" i="3"/>
  <c r="Z220" i="3" s="1"/>
  <c r="Y231" i="3"/>
  <c r="JL104" i="6"/>
  <c r="JL34" i="6"/>
  <c r="JL21" i="6"/>
  <c r="S94" i="6"/>
  <c r="S84" i="6"/>
  <c r="S22" i="6"/>
  <c r="S23" i="6" s="1"/>
  <c r="S87" i="6" s="1"/>
  <c r="T42" i="6"/>
  <c r="S16" i="6"/>
  <c r="T81" i="6"/>
  <c r="T83" i="6" s="1"/>
  <c r="JL178" i="3"/>
  <c r="JL182" i="3" s="1"/>
  <c r="JL179" i="3"/>
  <c r="BC168" i="3"/>
  <c r="BC17" i="6" s="1"/>
  <c r="BD165" i="3"/>
  <c r="Z19" i="6" l="1"/>
  <c r="Z20" i="6" s="1"/>
  <c r="AA211" i="3"/>
  <c r="Z244" i="3"/>
  <c r="Z245" i="3" s="1"/>
  <c r="Z249" i="3" s="1"/>
  <c r="Z251" i="3" s="1"/>
  <c r="Z254" i="3" s="1"/>
  <c r="Z229" i="3"/>
  <c r="Z37" i="6"/>
  <c r="Z8" i="6"/>
  <c r="Z9" i="6" s="1"/>
  <c r="Z38" i="6"/>
  <c r="Z230" i="3"/>
  <c r="Z224" i="3"/>
  <c r="Z225" i="3" s="1"/>
  <c r="Y10" i="6"/>
  <c r="Y11" i="6" s="1"/>
  <c r="Y255" i="3"/>
  <c r="Y30" i="6" s="1"/>
  <c r="Y33" i="6" s="1"/>
  <c r="T100" i="6"/>
  <c r="T105" i="6" s="1"/>
  <c r="T40" i="6"/>
  <c r="T41" i="6" s="1"/>
  <c r="T43" i="6" s="1"/>
  <c r="T44" i="6" s="1"/>
  <c r="T12" i="6"/>
  <c r="T13" i="6" s="1"/>
  <c r="T85" i="6"/>
  <c r="T93" i="6"/>
  <c r="S18" i="6"/>
  <c r="S24" i="6"/>
  <c r="JL212" i="3"/>
  <c r="JL223" i="3" s="1"/>
  <c r="JL35" i="6" s="1"/>
  <c r="JL204" i="3"/>
  <c r="JL205" i="3" s="1"/>
  <c r="JM203" i="3" s="1"/>
  <c r="BD168" i="3"/>
  <c r="BD17" i="6" s="1"/>
  <c r="BE165" i="3"/>
  <c r="Z250" i="3" l="1"/>
  <c r="Z252" i="3"/>
  <c r="AA248" i="3" s="1"/>
  <c r="Z231" i="3"/>
  <c r="Z10" i="6"/>
  <c r="Z11" i="6" s="1"/>
  <c r="Z255" i="3"/>
  <c r="Z30" i="6" s="1"/>
  <c r="Z33" i="6" s="1"/>
  <c r="Y36" i="6"/>
  <c r="Y39" i="6" s="1"/>
  <c r="Y232" i="3"/>
  <c r="Y233" i="3" s="1"/>
  <c r="AA217" i="3"/>
  <c r="AA220" i="3" s="1"/>
  <c r="AA221" i="3"/>
  <c r="AA213" i="3"/>
  <c r="AA214" i="3" s="1"/>
  <c r="AA215" i="3" s="1"/>
  <c r="T94" i="6"/>
  <c r="T84" i="6"/>
  <c r="U42" i="6"/>
  <c r="T16" i="6"/>
  <c r="U81" i="6"/>
  <c r="U83" i="6" s="1"/>
  <c r="U93" i="6" s="1"/>
  <c r="T22" i="6"/>
  <c r="T23" i="6" s="1"/>
  <c r="T87" i="6" s="1"/>
  <c r="JM207" i="3"/>
  <c r="BE168" i="3"/>
  <c r="BE17" i="6" s="1"/>
  <c r="BF165" i="3"/>
  <c r="AA229" i="3" l="1"/>
  <c r="AA37" i="6"/>
  <c r="AA244" i="3"/>
  <c r="AA245" i="3" s="1"/>
  <c r="AA249" i="3" s="1"/>
  <c r="AA8" i="6"/>
  <c r="AA9" i="6" s="1"/>
  <c r="Z36" i="6"/>
  <c r="Z39" i="6" s="1"/>
  <c r="Z232" i="3"/>
  <c r="Z233" i="3" s="1"/>
  <c r="AA19" i="6"/>
  <c r="AA20" i="6" s="1"/>
  <c r="AB211" i="3"/>
  <c r="AA38" i="6"/>
  <c r="AA230" i="3"/>
  <c r="AA224" i="3"/>
  <c r="AA225" i="3" s="1"/>
  <c r="U94" i="6"/>
  <c r="T18" i="6"/>
  <c r="T24" i="6"/>
  <c r="U100" i="6"/>
  <c r="U105" i="6" s="1"/>
  <c r="U40" i="6"/>
  <c r="U41" i="6" s="1"/>
  <c r="U43" i="6" s="1"/>
  <c r="U44" i="6" s="1"/>
  <c r="U12" i="6"/>
  <c r="U13" i="6" s="1"/>
  <c r="U85" i="6"/>
  <c r="BF168" i="3"/>
  <c r="BF17" i="6" s="1"/>
  <c r="BG165" i="3"/>
  <c r="JM219" i="3"/>
  <c r="JM32" i="6" s="1"/>
  <c r="JM175" i="3"/>
  <c r="JM68" i="6" s="1"/>
  <c r="JM69" i="6" s="1"/>
  <c r="AB213" i="3" l="1"/>
  <c r="AB221" i="3"/>
  <c r="AB217" i="3"/>
  <c r="AB220" i="3" s="1"/>
  <c r="AA251" i="3"/>
  <c r="AA254" i="3" s="1"/>
  <c r="AA252" i="3"/>
  <c r="AB248" i="3" s="1"/>
  <c r="AA250" i="3"/>
  <c r="AB214" i="3"/>
  <c r="AB215" i="3" s="1"/>
  <c r="AB19" i="6" s="1"/>
  <c r="AB20" i="6" s="1"/>
  <c r="AA231" i="3"/>
  <c r="V42" i="6"/>
  <c r="U16" i="6"/>
  <c r="V81" i="6"/>
  <c r="V83" i="6" s="1"/>
  <c r="U84" i="6"/>
  <c r="U22" i="6"/>
  <c r="U23" i="6" s="1"/>
  <c r="U87" i="6" s="1"/>
  <c r="JM71" i="6"/>
  <c r="JM72" i="6"/>
  <c r="JM78" i="6" s="1"/>
  <c r="BH165" i="3"/>
  <c r="BG168" i="3"/>
  <c r="BG17" i="6" s="1"/>
  <c r="JM176" i="3"/>
  <c r="JM159" i="3"/>
  <c r="AB224" i="3" l="1"/>
  <c r="AB225" i="3" s="1"/>
  <c r="AC211" i="3"/>
  <c r="AA10" i="6"/>
  <c r="AA11" i="6" s="1"/>
  <c r="AA255" i="3"/>
  <c r="AA30" i="6" s="1"/>
  <c r="AA33" i="6" s="1"/>
  <c r="AB229" i="3"/>
  <c r="AB231" i="3" s="1"/>
  <c r="AB244" i="3"/>
  <c r="AB245" i="3" s="1"/>
  <c r="AB249" i="3" s="1"/>
  <c r="AB251" i="3" s="1"/>
  <c r="AB254" i="3" s="1"/>
  <c r="AB10" i="6" s="1"/>
  <c r="AB8" i="6"/>
  <c r="AB9" i="6" s="1"/>
  <c r="AB37" i="6"/>
  <c r="AB38" i="6"/>
  <c r="AB230" i="3"/>
  <c r="V100" i="6"/>
  <c r="V105" i="6" s="1"/>
  <c r="V40" i="6"/>
  <c r="V41" i="6" s="1"/>
  <c r="V43" i="6" s="1"/>
  <c r="V44" i="6" s="1"/>
  <c r="V12" i="6"/>
  <c r="V13" i="6" s="1"/>
  <c r="V85" i="6"/>
  <c r="V93" i="6"/>
  <c r="U18" i="6"/>
  <c r="U24" i="6"/>
  <c r="JM104" i="6"/>
  <c r="JM34" i="6"/>
  <c r="JM21" i="6"/>
  <c r="AC221" i="3"/>
  <c r="AC217" i="3"/>
  <c r="AC220" i="3" s="1"/>
  <c r="AC213" i="3"/>
  <c r="BH168" i="3"/>
  <c r="BH17" i="6" s="1"/>
  <c r="BI165" i="3"/>
  <c r="JM178" i="3"/>
  <c r="JM182" i="3" s="1"/>
  <c r="JM179" i="3"/>
  <c r="AB11" i="6" l="1"/>
  <c r="AB250" i="3"/>
  <c r="AB255" i="3"/>
  <c r="AB30" i="6" s="1"/>
  <c r="AB33" i="6" s="1"/>
  <c r="AB36" i="6" s="1"/>
  <c r="AB39" i="6" s="1"/>
  <c r="AA36" i="6"/>
  <c r="AA39" i="6" s="1"/>
  <c r="AA232" i="3"/>
  <c r="AA233" i="3" s="1"/>
  <c r="AB252" i="3"/>
  <c r="AC248" i="3" s="1"/>
  <c r="W42" i="6"/>
  <c r="V16" i="6"/>
  <c r="W81" i="6"/>
  <c r="W83" i="6" s="1"/>
  <c r="V84" i="6"/>
  <c r="V22" i="6"/>
  <c r="V23" i="6" s="1"/>
  <c r="V87" i="6" s="1"/>
  <c r="AC214" i="3"/>
  <c r="AC215" i="3" s="1"/>
  <c r="AC19" i="6" s="1"/>
  <c r="AC20" i="6" s="1"/>
  <c r="AC38" i="6"/>
  <c r="V94" i="6"/>
  <c r="AC37" i="6"/>
  <c r="AC8" i="6"/>
  <c r="AC9" i="6" s="1"/>
  <c r="JM212" i="3"/>
  <c r="JM223" i="3" s="1"/>
  <c r="JM35" i="6" s="1"/>
  <c r="JM204" i="3"/>
  <c r="JM205" i="3" s="1"/>
  <c r="JN203" i="3" s="1"/>
  <c r="BJ165" i="3"/>
  <c r="BI168" i="3"/>
  <c r="BI17" i="6" s="1"/>
  <c r="AC244" i="3"/>
  <c r="AC245" i="3" s="1"/>
  <c r="AC249" i="3" s="1"/>
  <c r="AC229" i="3"/>
  <c r="AB232" i="3"/>
  <c r="AB233" i="3" s="1"/>
  <c r="AC230" i="3"/>
  <c r="AC224" i="3" l="1"/>
  <c r="AC225" i="3" s="1"/>
  <c r="W100" i="6"/>
  <c r="W105" i="6" s="1"/>
  <c r="W40" i="6"/>
  <c r="W41" i="6" s="1"/>
  <c r="W43" i="6" s="1"/>
  <c r="W44" i="6" s="1"/>
  <c r="W12" i="6"/>
  <c r="W13" i="6" s="1"/>
  <c r="W85" i="6"/>
  <c r="V18" i="6"/>
  <c r="V24" i="6"/>
  <c r="AD211" i="3"/>
  <c r="AD213" i="3" s="1"/>
  <c r="AD38" i="6" s="1"/>
  <c r="W93" i="6"/>
  <c r="AC231" i="3"/>
  <c r="AC251" i="3"/>
  <c r="AC254" i="3" s="1"/>
  <c r="AC10" i="6" s="1"/>
  <c r="AC11" i="6" s="1"/>
  <c r="AC252" i="3"/>
  <c r="AD248" i="3" s="1"/>
  <c r="AC250" i="3"/>
  <c r="BJ168" i="3"/>
  <c r="BJ17" i="6" s="1"/>
  <c r="BK165" i="3"/>
  <c r="JN207" i="3"/>
  <c r="AD221" i="3" l="1"/>
  <c r="W84" i="6"/>
  <c r="AD217" i="3"/>
  <c r="AD220" i="3" s="1"/>
  <c r="AD229" i="3" s="1"/>
  <c r="W94" i="6"/>
  <c r="W22" i="6"/>
  <c r="W23" i="6" s="1"/>
  <c r="W87" i="6" s="1"/>
  <c r="X42" i="6"/>
  <c r="W16" i="6"/>
  <c r="X81" i="6"/>
  <c r="X83" i="6" s="1"/>
  <c r="AC255" i="3"/>
  <c r="AC30" i="6" s="1"/>
  <c r="AC33" i="6" s="1"/>
  <c r="AC36" i="6" s="1"/>
  <c r="AC39" i="6" s="1"/>
  <c r="BK168" i="3"/>
  <c r="BK17" i="6" s="1"/>
  <c r="BL165" i="3"/>
  <c r="JN219" i="3"/>
  <c r="JN32" i="6" s="1"/>
  <c r="JN175" i="3"/>
  <c r="JN68" i="6" s="1"/>
  <c r="JN69" i="6" s="1"/>
  <c r="AD230" i="3"/>
  <c r="AD214" i="3"/>
  <c r="AD224" i="3" s="1"/>
  <c r="AD225" i="3" s="1"/>
  <c r="JN71" i="6" l="1"/>
  <c r="JN72" i="6"/>
  <c r="JN78" i="6" s="1"/>
  <c r="AD37" i="6"/>
  <c r="AD8" i="6"/>
  <c r="AD9" i="6" s="1"/>
  <c r="X100" i="6"/>
  <c r="X105" i="6" s="1"/>
  <c r="X40" i="6"/>
  <c r="X41" i="6" s="1"/>
  <c r="X43" i="6" s="1"/>
  <c r="X44" i="6" s="1"/>
  <c r="X12" i="6"/>
  <c r="X13" i="6" s="1"/>
  <c r="X85" i="6"/>
  <c r="W18" i="6"/>
  <c r="W24" i="6"/>
  <c r="AD244" i="3"/>
  <c r="AD245" i="3" s="1"/>
  <c r="AD249" i="3" s="1"/>
  <c r="AD250" i="3" s="1"/>
  <c r="X93" i="6"/>
  <c r="AD231" i="3"/>
  <c r="AD215" i="3"/>
  <c r="AD19" i="6" s="1"/>
  <c r="AD20" i="6" s="1"/>
  <c r="JN176" i="3"/>
  <c r="BL168" i="3"/>
  <c r="BL17" i="6" s="1"/>
  <c r="BM165" i="3"/>
  <c r="JN159" i="3"/>
  <c r="AC232" i="3"/>
  <c r="AC233" i="3" s="1"/>
  <c r="X84" i="6" l="1"/>
  <c r="Y42" i="6"/>
  <c r="X16" i="6"/>
  <c r="Y81" i="6"/>
  <c r="Y83" i="6" s="1"/>
  <c r="Y93" i="6" s="1"/>
  <c r="X22" i="6"/>
  <c r="X23" i="6" s="1"/>
  <c r="X87" i="6" s="1"/>
  <c r="AD251" i="3"/>
  <c r="AD254" i="3" s="1"/>
  <c r="AD10" i="6" s="1"/>
  <c r="AD11" i="6" s="1"/>
  <c r="JN104" i="6"/>
  <c r="JN34" i="6"/>
  <c r="JN21" i="6"/>
  <c r="AD252" i="3"/>
  <c r="AE248" i="3" s="1"/>
  <c r="AE211" i="3"/>
  <c r="AE221" i="3" s="1"/>
  <c r="X94" i="6"/>
  <c r="JN178" i="3"/>
  <c r="JN182" i="3" s="1"/>
  <c r="JN179" i="3"/>
  <c r="AE213" i="3"/>
  <c r="AE38" i="6" s="1"/>
  <c r="BM168" i="3"/>
  <c r="BM17" i="6" s="1"/>
  <c r="BN165" i="3"/>
  <c r="AE217" i="3" l="1"/>
  <c r="AE220" i="3" s="1"/>
  <c r="X18" i="6"/>
  <c r="X24" i="6"/>
  <c r="AD255" i="3"/>
  <c r="AD30" i="6" s="1"/>
  <c r="AD33" i="6" s="1"/>
  <c r="AD36" i="6" s="1"/>
  <c r="AD39" i="6" s="1"/>
  <c r="Y94" i="6"/>
  <c r="Y100" i="6"/>
  <c r="Y105" i="6" s="1"/>
  <c r="Y40" i="6"/>
  <c r="Y41" i="6" s="1"/>
  <c r="Y43" i="6" s="1"/>
  <c r="Y44" i="6" s="1"/>
  <c r="Y12" i="6"/>
  <c r="Y13" i="6" s="1"/>
  <c r="Y85" i="6"/>
  <c r="JN212" i="3"/>
  <c r="JN223" i="3" s="1"/>
  <c r="JN35" i="6" s="1"/>
  <c r="JN204" i="3"/>
  <c r="JN205" i="3" s="1"/>
  <c r="JO203" i="3" s="1"/>
  <c r="BN168" i="3"/>
  <c r="BN17" i="6" s="1"/>
  <c r="BO165" i="3"/>
  <c r="AE244" i="3"/>
  <c r="AE245" i="3" s="1"/>
  <c r="AE249" i="3" s="1"/>
  <c r="AE229" i="3"/>
  <c r="AD232" i="3"/>
  <c r="AD233" i="3" s="1"/>
  <c r="AE230" i="3"/>
  <c r="AE214" i="3"/>
  <c r="AE215" i="3" s="1"/>
  <c r="AE19" i="6" s="1"/>
  <c r="AE20" i="6" s="1"/>
  <c r="Z42" i="6" l="1"/>
  <c r="Y16" i="6"/>
  <c r="Z81" i="6"/>
  <c r="Z83" i="6" s="1"/>
  <c r="Y22" i="6"/>
  <c r="Y23" i="6" s="1"/>
  <c r="Y87" i="6" s="1"/>
  <c r="AE37" i="6"/>
  <c r="AE8" i="6"/>
  <c r="AE9" i="6" s="1"/>
  <c r="Y84" i="6"/>
  <c r="AE231" i="3"/>
  <c r="AF211" i="3"/>
  <c r="JO207" i="3"/>
  <c r="AE224" i="3"/>
  <c r="AE225" i="3" s="1"/>
  <c r="AE251" i="3"/>
  <c r="AE254" i="3" s="1"/>
  <c r="AE10" i="6" s="1"/>
  <c r="AE252" i="3"/>
  <c r="AF248" i="3" s="1"/>
  <c r="AE250" i="3"/>
  <c r="BO168" i="3"/>
  <c r="BO17" i="6" s="1"/>
  <c r="BP165" i="3"/>
  <c r="Z100" i="6" l="1"/>
  <c r="Z105" i="6" s="1"/>
  <c r="Z40" i="6"/>
  <c r="Z41" i="6" s="1"/>
  <c r="Z43" i="6" s="1"/>
  <c r="Z44" i="6" s="1"/>
  <c r="Z12" i="6"/>
  <c r="Z13" i="6" s="1"/>
  <c r="Z85" i="6"/>
  <c r="Z93" i="6"/>
  <c r="AE11" i="6"/>
  <c r="Y18" i="6"/>
  <c r="Y24" i="6"/>
  <c r="AE255" i="3"/>
  <c r="AE30" i="6" s="1"/>
  <c r="AE33" i="6" s="1"/>
  <c r="AE36" i="6" s="1"/>
  <c r="AE39" i="6" s="1"/>
  <c r="BP168" i="3"/>
  <c r="BP17" i="6" s="1"/>
  <c r="BQ165" i="3"/>
  <c r="JO219" i="3"/>
  <c r="JO32" i="6" s="1"/>
  <c r="JO175" i="3"/>
  <c r="JO68" i="6" s="1"/>
  <c r="JO69" i="6" s="1"/>
  <c r="AF217" i="3"/>
  <c r="AF220" i="3" s="1"/>
  <c r="AF221" i="3"/>
  <c r="AF213" i="3"/>
  <c r="AF38" i="6" s="1"/>
  <c r="Z94" i="6" l="1"/>
  <c r="JO71" i="6"/>
  <c r="JO72" i="6"/>
  <c r="JO78" i="6" s="1"/>
  <c r="Z22" i="6"/>
  <c r="Z23" i="6" s="1"/>
  <c r="Z87" i="6" s="1"/>
  <c r="AA42" i="6"/>
  <c r="Z16" i="6"/>
  <c r="AA81" i="6"/>
  <c r="AA83" i="6" s="1"/>
  <c r="Z84" i="6"/>
  <c r="AF37" i="6"/>
  <c r="AF8" i="6"/>
  <c r="AF9" i="6" s="1"/>
  <c r="BR165" i="3"/>
  <c r="BQ168" i="3"/>
  <c r="BQ17" i="6" s="1"/>
  <c r="AF230" i="3"/>
  <c r="JO176" i="3"/>
  <c r="AE232" i="3"/>
  <c r="AE233" i="3" s="1"/>
  <c r="AF214" i="3"/>
  <c r="AF215" i="3" s="1"/>
  <c r="AF19" i="6" s="1"/>
  <c r="AF20" i="6" s="1"/>
  <c r="AF244" i="3"/>
  <c r="AF245" i="3" s="1"/>
  <c r="AF249" i="3" s="1"/>
  <c r="AF229" i="3"/>
  <c r="JO159" i="3"/>
  <c r="JO104" i="6" l="1"/>
  <c r="JO34" i="6"/>
  <c r="JO21" i="6"/>
  <c r="AA100" i="6"/>
  <c r="AA105" i="6" s="1"/>
  <c r="AA40" i="6"/>
  <c r="AA41" i="6" s="1"/>
  <c r="AA43" i="6" s="1"/>
  <c r="AA44" i="6" s="1"/>
  <c r="AA12" i="6"/>
  <c r="AA13" i="6" s="1"/>
  <c r="AA85" i="6"/>
  <c r="Z18" i="6"/>
  <c r="Z24" i="6"/>
  <c r="AA93" i="6"/>
  <c r="AG211" i="3"/>
  <c r="AF224" i="3"/>
  <c r="AF225" i="3" s="1"/>
  <c r="AF231" i="3"/>
  <c r="JO179" i="3"/>
  <c r="JO178" i="3"/>
  <c r="JO182" i="3" s="1"/>
  <c r="BR168" i="3"/>
  <c r="BR17" i="6" s="1"/>
  <c r="BS165" i="3"/>
  <c r="AF251" i="3"/>
  <c r="AF254" i="3" s="1"/>
  <c r="AF10" i="6" s="1"/>
  <c r="AF11" i="6" s="1"/>
  <c r="AF250" i="3"/>
  <c r="AF252" i="3"/>
  <c r="AG248" i="3" s="1"/>
  <c r="AB42" i="6" l="1"/>
  <c r="AA16" i="6"/>
  <c r="AB81" i="6"/>
  <c r="AB83" i="6" s="1"/>
  <c r="AA22" i="6"/>
  <c r="AA23" i="6" s="1"/>
  <c r="AA87" i="6" s="1"/>
  <c r="AA94" i="6"/>
  <c r="AA84" i="6"/>
  <c r="AF255" i="3"/>
  <c r="AF30" i="6" s="1"/>
  <c r="AF33" i="6" s="1"/>
  <c r="AF36" i="6" s="1"/>
  <c r="AF39" i="6" s="1"/>
  <c r="JO204" i="3"/>
  <c r="JO205" i="3" s="1"/>
  <c r="JP203" i="3" s="1"/>
  <c r="JO212" i="3"/>
  <c r="JO223" i="3" s="1"/>
  <c r="JO35" i="6" s="1"/>
  <c r="AG217" i="3"/>
  <c r="AG220" i="3" s="1"/>
  <c r="AG221" i="3"/>
  <c r="AG213" i="3"/>
  <c r="AG38" i="6" s="1"/>
  <c r="BS168" i="3"/>
  <c r="BS17" i="6" s="1"/>
  <c r="BT165" i="3"/>
  <c r="AG37" i="6" l="1"/>
  <c r="AG8" i="6"/>
  <c r="AG9" i="6" s="1"/>
  <c r="AB100" i="6"/>
  <c r="AB105" i="6" s="1"/>
  <c r="AB40" i="6"/>
  <c r="AB41" i="6" s="1"/>
  <c r="AB43" i="6" s="1"/>
  <c r="AB44" i="6" s="1"/>
  <c r="AB12" i="6"/>
  <c r="AB13" i="6" s="1"/>
  <c r="AB85" i="6"/>
  <c r="AA18" i="6"/>
  <c r="AA24" i="6"/>
  <c r="AB93" i="6"/>
  <c r="AG230" i="3"/>
  <c r="AG214" i="3"/>
  <c r="AG224" i="3" s="1"/>
  <c r="AG225" i="3" s="1"/>
  <c r="AG229" i="3"/>
  <c r="AG244" i="3"/>
  <c r="AG245" i="3" s="1"/>
  <c r="AG249" i="3" s="1"/>
  <c r="BT168" i="3"/>
  <c r="BT17" i="6" s="1"/>
  <c r="BU165" i="3"/>
  <c r="JP207" i="3"/>
  <c r="AF232" i="3"/>
  <c r="AF233" i="3" s="1"/>
  <c r="AC42" i="6" l="1"/>
  <c r="AB16" i="6"/>
  <c r="AC81" i="6"/>
  <c r="AC83" i="6" s="1"/>
  <c r="AB22" i="6"/>
  <c r="AB23" i="6" s="1"/>
  <c r="AB87" i="6" s="1"/>
  <c r="AB94" i="6"/>
  <c r="AB84" i="6"/>
  <c r="AG231" i="3"/>
  <c r="BV165" i="3"/>
  <c r="BU168" i="3"/>
  <c r="BU17" i="6" s="1"/>
  <c r="AG215" i="3"/>
  <c r="AG19" i="6" s="1"/>
  <c r="AG20" i="6" s="1"/>
  <c r="AG251" i="3"/>
  <c r="AG254" i="3" s="1"/>
  <c r="AG10" i="6" s="1"/>
  <c r="AG11" i="6" s="1"/>
  <c r="AG252" i="3"/>
  <c r="AH248" i="3" s="1"/>
  <c r="AG250" i="3"/>
  <c r="JP219" i="3"/>
  <c r="JP32" i="6" s="1"/>
  <c r="JP175" i="3"/>
  <c r="JP68" i="6" s="1"/>
  <c r="JP69" i="6" s="1"/>
  <c r="JP71" i="6" l="1"/>
  <c r="JP72" i="6"/>
  <c r="JP78" i="6" s="1"/>
  <c r="AC100" i="6"/>
  <c r="AC105" i="6" s="1"/>
  <c r="AC40" i="6"/>
  <c r="AC41" i="6" s="1"/>
  <c r="AC43" i="6" s="1"/>
  <c r="AC44" i="6" s="1"/>
  <c r="AC12" i="6"/>
  <c r="AC13" i="6" s="1"/>
  <c r="AC85" i="6"/>
  <c r="AB18" i="6"/>
  <c r="AB24" i="6"/>
  <c r="AC93" i="6"/>
  <c r="AG255" i="3"/>
  <c r="AG30" i="6" s="1"/>
  <c r="AG33" i="6" s="1"/>
  <c r="AG36" i="6" s="1"/>
  <c r="AG39" i="6" s="1"/>
  <c r="JP176" i="3"/>
  <c r="JP159" i="3"/>
  <c r="BW165" i="3"/>
  <c r="BV168" i="3"/>
  <c r="BV17" i="6" s="1"/>
  <c r="AH211" i="3"/>
  <c r="AD42" i="6" l="1"/>
  <c r="AC16" i="6"/>
  <c r="AD81" i="6"/>
  <c r="AD83" i="6" s="1"/>
  <c r="AD93" i="6" s="1"/>
  <c r="AC84" i="6"/>
  <c r="AC22" i="6"/>
  <c r="AC23" i="6" s="1"/>
  <c r="AC87" i="6" s="1"/>
  <c r="AC94" i="6"/>
  <c r="JP104" i="6"/>
  <c r="JP34" i="6"/>
  <c r="JP21" i="6"/>
  <c r="AH221" i="3"/>
  <c r="AH217" i="3"/>
  <c r="AH220" i="3" s="1"/>
  <c r="AH213" i="3"/>
  <c r="AH38" i="6" s="1"/>
  <c r="JP178" i="3"/>
  <c r="JP182" i="3" s="1"/>
  <c r="JP179" i="3"/>
  <c r="BX165" i="3"/>
  <c r="BW168" i="3"/>
  <c r="BW17" i="6" s="1"/>
  <c r="AG232" i="3"/>
  <c r="AG233" i="3" s="1"/>
  <c r="AD94" i="6" l="1"/>
  <c r="AD100" i="6"/>
  <c r="AD105" i="6" s="1"/>
  <c r="AD40" i="6"/>
  <c r="AD41" i="6" s="1"/>
  <c r="AD43" i="6" s="1"/>
  <c r="AD44" i="6" s="1"/>
  <c r="AD12" i="6"/>
  <c r="AD13" i="6" s="1"/>
  <c r="AD85" i="6"/>
  <c r="AC18" i="6"/>
  <c r="AC24" i="6"/>
  <c r="AH37" i="6"/>
  <c r="AH8" i="6"/>
  <c r="AH9" i="6" s="1"/>
  <c r="AH230" i="3"/>
  <c r="AH214" i="3"/>
  <c r="AH215" i="3" s="1"/>
  <c r="AH19" i="6" s="1"/>
  <c r="AH20" i="6" s="1"/>
  <c r="JP212" i="3"/>
  <c r="JP223" i="3" s="1"/>
  <c r="JP35" i="6" s="1"/>
  <c r="JP204" i="3"/>
  <c r="JP205" i="3" s="1"/>
  <c r="JQ203" i="3" s="1"/>
  <c r="AH244" i="3"/>
  <c r="AH245" i="3" s="1"/>
  <c r="AH249" i="3" s="1"/>
  <c r="AH229" i="3"/>
  <c r="BX168" i="3"/>
  <c r="BX17" i="6" s="1"/>
  <c r="BY165" i="3"/>
  <c r="AD22" i="6" l="1"/>
  <c r="AD23" i="6" s="1"/>
  <c r="AD87" i="6" s="1"/>
  <c r="AD84" i="6"/>
  <c r="AE42" i="6"/>
  <c r="AD16" i="6"/>
  <c r="AE81" i="6"/>
  <c r="AE83" i="6" s="1"/>
  <c r="AH224" i="3"/>
  <c r="AH225" i="3" s="1"/>
  <c r="AI211" i="3"/>
  <c r="AH251" i="3"/>
  <c r="AH254" i="3" s="1"/>
  <c r="AH10" i="6" s="1"/>
  <c r="AH11" i="6" s="1"/>
  <c r="AH252" i="3"/>
  <c r="AI248" i="3" s="1"/>
  <c r="AH250" i="3"/>
  <c r="JQ207" i="3"/>
  <c r="BZ165" i="3"/>
  <c r="BY168" i="3"/>
  <c r="BY17" i="6" s="1"/>
  <c r="AH231" i="3"/>
  <c r="AE100" i="6" l="1"/>
  <c r="AE105" i="6" s="1"/>
  <c r="AE40" i="6"/>
  <c r="AE41" i="6" s="1"/>
  <c r="AE43" i="6" s="1"/>
  <c r="AE44" i="6" s="1"/>
  <c r="AE12" i="6"/>
  <c r="AE13" i="6" s="1"/>
  <c r="AE85" i="6"/>
  <c r="AE93" i="6"/>
  <c r="AD18" i="6"/>
  <c r="AD24" i="6"/>
  <c r="AH255" i="3"/>
  <c r="AH30" i="6" s="1"/>
  <c r="AH33" i="6" s="1"/>
  <c r="AH36" i="6" s="1"/>
  <c r="AH39" i="6" s="1"/>
  <c r="BZ168" i="3"/>
  <c r="BZ17" i="6" s="1"/>
  <c r="CA165" i="3"/>
  <c r="JQ219" i="3"/>
  <c r="JQ32" i="6" s="1"/>
  <c r="JQ175" i="3"/>
  <c r="JQ68" i="6" s="1"/>
  <c r="JQ69" i="6" s="1"/>
  <c r="AI217" i="3"/>
  <c r="AI220" i="3" s="1"/>
  <c r="AI221" i="3"/>
  <c r="AI213" i="3"/>
  <c r="AI38" i="6" s="1"/>
  <c r="AF42" i="6" l="1"/>
  <c r="AE16" i="6"/>
  <c r="AF81" i="6"/>
  <c r="AF83" i="6" s="1"/>
  <c r="AF93" i="6" s="1"/>
  <c r="AE94" i="6"/>
  <c r="AE84" i="6"/>
  <c r="AE22" i="6"/>
  <c r="AE23" i="6" s="1"/>
  <c r="AE87" i="6" s="1"/>
  <c r="JQ71" i="6"/>
  <c r="JQ72" i="6"/>
  <c r="JQ78" i="6" s="1"/>
  <c r="AI37" i="6"/>
  <c r="AI8" i="6"/>
  <c r="AI9" i="6" s="1"/>
  <c r="AI230" i="3"/>
  <c r="JQ176" i="3"/>
  <c r="JQ159" i="3"/>
  <c r="AH232" i="3"/>
  <c r="AH233" i="3" s="1"/>
  <c r="AI214" i="3"/>
  <c r="AI215" i="3" s="1"/>
  <c r="AI19" i="6" s="1"/>
  <c r="AI20" i="6" s="1"/>
  <c r="CA168" i="3"/>
  <c r="CA17" i="6" s="1"/>
  <c r="CB165" i="3"/>
  <c r="AI229" i="3"/>
  <c r="AI244" i="3"/>
  <c r="AI245" i="3" s="1"/>
  <c r="AI249" i="3" s="1"/>
  <c r="AF94" i="6" l="1"/>
  <c r="JQ104" i="6"/>
  <c r="JQ34" i="6"/>
  <c r="JQ21" i="6"/>
  <c r="AF100" i="6"/>
  <c r="AF105" i="6" s="1"/>
  <c r="AF40" i="6"/>
  <c r="AF41" i="6" s="1"/>
  <c r="AF43" i="6" s="1"/>
  <c r="AF44" i="6" s="1"/>
  <c r="AF12" i="6"/>
  <c r="AF13" i="6" s="1"/>
  <c r="AF85" i="6"/>
  <c r="AE18" i="6"/>
  <c r="AE24" i="6"/>
  <c r="AJ211" i="3"/>
  <c r="JQ179" i="3"/>
  <c r="JQ178" i="3"/>
  <c r="JQ182" i="3" s="1"/>
  <c r="AI224" i="3"/>
  <c r="AI225" i="3" s="1"/>
  <c r="CB168" i="3"/>
  <c r="CB17" i="6" s="1"/>
  <c r="CC165" i="3"/>
  <c r="AI251" i="3"/>
  <c r="AI254" i="3" s="1"/>
  <c r="AI10" i="6" s="1"/>
  <c r="AI11" i="6" s="1"/>
  <c r="AI252" i="3"/>
  <c r="AJ248" i="3" s="1"/>
  <c r="AI250" i="3"/>
  <c r="AI231" i="3"/>
  <c r="AG42" i="6" l="1"/>
  <c r="AF16" i="6"/>
  <c r="AG81" i="6"/>
  <c r="AG83" i="6" s="1"/>
  <c r="AF84" i="6"/>
  <c r="AF22" i="6"/>
  <c r="AF23" i="6" s="1"/>
  <c r="AF87" i="6" s="1"/>
  <c r="AI255" i="3"/>
  <c r="AI30" i="6" s="1"/>
  <c r="AI33" i="6" s="1"/>
  <c r="AI36" i="6" s="1"/>
  <c r="AI39" i="6" s="1"/>
  <c r="JQ204" i="3"/>
  <c r="JQ205" i="3" s="1"/>
  <c r="JR203" i="3" s="1"/>
  <c r="JQ212" i="3"/>
  <c r="JQ223" i="3" s="1"/>
  <c r="JQ35" i="6" s="1"/>
  <c r="CC168" i="3"/>
  <c r="CC17" i="6" s="1"/>
  <c r="CD165" i="3"/>
  <c r="AJ221" i="3"/>
  <c r="AJ217" i="3"/>
  <c r="AJ220" i="3" s="1"/>
  <c r="AJ213" i="3"/>
  <c r="AJ214" i="3" l="1"/>
  <c r="AJ38" i="6"/>
  <c r="AJ37" i="6"/>
  <c r="AJ8" i="6"/>
  <c r="AJ9" i="6" s="1"/>
  <c r="AG100" i="6"/>
  <c r="AG105" i="6" s="1"/>
  <c r="AG40" i="6"/>
  <c r="AG41" i="6" s="1"/>
  <c r="AG43" i="6" s="1"/>
  <c r="AG44" i="6" s="1"/>
  <c r="AG12" i="6"/>
  <c r="AG13" i="6" s="1"/>
  <c r="AG85" i="6"/>
  <c r="AG93" i="6"/>
  <c r="AF18" i="6"/>
  <c r="AF24" i="6"/>
  <c r="AJ229" i="3"/>
  <c r="AJ244" i="3"/>
  <c r="AJ245" i="3" s="1"/>
  <c r="AJ249" i="3" s="1"/>
  <c r="CD168" i="3"/>
  <c r="CD17" i="6" s="1"/>
  <c r="CE165" i="3"/>
  <c r="AI232" i="3"/>
  <c r="AI233" i="3" s="1"/>
  <c r="AJ230" i="3"/>
  <c r="AJ224" i="3"/>
  <c r="AJ225" i="3" s="1"/>
  <c r="JR207" i="3"/>
  <c r="AJ215" i="3"/>
  <c r="AJ19" i="6" s="1"/>
  <c r="AJ20" i="6" s="1"/>
  <c r="AG22" i="6" l="1"/>
  <c r="AG23" i="6" s="1"/>
  <c r="AG87" i="6" s="1"/>
  <c r="AG94" i="6"/>
  <c r="AH42" i="6"/>
  <c r="AG16" i="6"/>
  <c r="AH81" i="6"/>
  <c r="AH83" i="6" s="1"/>
  <c r="AH93" i="6" s="1"/>
  <c r="AG84" i="6"/>
  <c r="AJ251" i="3"/>
  <c r="AJ254" i="3" s="1"/>
  <c r="AJ10" i="6" s="1"/>
  <c r="AJ11" i="6" s="1"/>
  <c r="AJ250" i="3"/>
  <c r="AJ252" i="3"/>
  <c r="AK248" i="3" s="1"/>
  <c r="AK211" i="3"/>
  <c r="CE168" i="3"/>
  <c r="CE17" i="6" s="1"/>
  <c r="CF165" i="3"/>
  <c r="AJ231" i="3"/>
  <c r="JR219" i="3"/>
  <c r="JR32" i="6" s="1"/>
  <c r="JR175" i="3"/>
  <c r="JR68" i="6" s="1"/>
  <c r="JR69" i="6" s="1"/>
  <c r="AH94" i="6" l="1"/>
  <c r="AH100" i="6"/>
  <c r="AH105" i="6" s="1"/>
  <c r="AH40" i="6"/>
  <c r="AH41" i="6" s="1"/>
  <c r="AH43" i="6" s="1"/>
  <c r="AH44" i="6" s="1"/>
  <c r="AH12" i="6"/>
  <c r="AH13" i="6" s="1"/>
  <c r="AH85" i="6"/>
  <c r="JR72" i="6"/>
  <c r="JR78" i="6" s="1"/>
  <c r="JR71" i="6"/>
  <c r="AG18" i="6"/>
  <c r="AG24" i="6"/>
  <c r="AJ255" i="3"/>
  <c r="AJ30" i="6" s="1"/>
  <c r="AJ33" i="6" s="1"/>
  <c r="AJ36" i="6" s="1"/>
  <c r="AJ39" i="6" s="1"/>
  <c r="CF168" i="3"/>
  <c r="CF17" i="6" s="1"/>
  <c r="CG165" i="3"/>
  <c r="AK221" i="3"/>
  <c r="AK217" i="3"/>
  <c r="AK220" i="3" s="1"/>
  <c r="AK213" i="3"/>
  <c r="JR176" i="3"/>
  <c r="JR159" i="3"/>
  <c r="AH16" i="6" l="1"/>
  <c r="AI42" i="6"/>
  <c r="AI81" i="6"/>
  <c r="AI83" i="6" s="1"/>
  <c r="AH22" i="6"/>
  <c r="AH23" i="6" s="1"/>
  <c r="AH87" i="6" s="1"/>
  <c r="AK214" i="3"/>
  <c r="AK224" i="3" s="1"/>
  <c r="AK225" i="3" s="1"/>
  <c r="AK38" i="6"/>
  <c r="AK37" i="6"/>
  <c r="AK8" i="6"/>
  <c r="AK9" i="6" s="1"/>
  <c r="JR104" i="6"/>
  <c r="JR34" i="6"/>
  <c r="JR21" i="6"/>
  <c r="AH84" i="6"/>
  <c r="AK230" i="3"/>
  <c r="AK244" i="3"/>
  <c r="AK245" i="3" s="1"/>
  <c r="AK249" i="3" s="1"/>
  <c r="AK229" i="3"/>
  <c r="CH165" i="3"/>
  <c r="CG168" i="3"/>
  <c r="CG17" i="6" s="1"/>
  <c r="AJ232" i="3"/>
  <c r="AJ233" i="3" s="1"/>
  <c r="JR179" i="3"/>
  <c r="JR178" i="3"/>
  <c r="JR182" i="3" s="1"/>
  <c r="AK215" i="3" l="1"/>
  <c r="AK19" i="6" s="1"/>
  <c r="AK20" i="6" s="1"/>
  <c r="AI100" i="6"/>
  <c r="AI105" i="6" s="1"/>
  <c r="AI40" i="6"/>
  <c r="AI41" i="6" s="1"/>
  <c r="AI43" i="6" s="1"/>
  <c r="AI44" i="6" s="1"/>
  <c r="AI12" i="6"/>
  <c r="AI13" i="6" s="1"/>
  <c r="AI85" i="6"/>
  <c r="AI93" i="6"/>
  <c r="AH18" i="6"/>
  <c r="AH24" i="6"/>
  <c r="AK251" i="3"/>
  <c r="AK254" i="3" s="1"/>
  <c r="AK10" i="6" s="1"/>
  <c r="AK11" i="6" s="1"/>
  <c r="AK252" i="3"/>
  <c r="AL248" i="3" s="1"/>
  <c r="AK250" i="3"/>
  <c r="JR204" i="3"/>
  <c r="JR205" i="3" s="1"/>
  <c r="JS203" i="3" s="1"/>
  <c r="JR212" i="3"/>
  <c r="JR223" i="3" s="1"/>
  <c r="JR35" i="6" s="1"/>
  <c r="CH168" i="3"/>
  <c r="CH17" i="6" s="1"/>
  <c r="CI165" i="3"/>
  <c r="AK231" i="3"/>
  <c r="AL211" i="3"/>
  <c r="AJ42" i="6" l="1"/>
  <c r="AI16" i="6"/>
  <c r="AJ81" i="6"/>
  <c r="AJ83" i="6" s="1"/>
  <c r="AJ93" i="6" s="1"/>
  <c r="AI22" i="6"/>
  <c r="AI23" i="6" s="1"/>
  <c r="AI87" i="6" s="1"/>
  <c r="AI84" i="6"/>
  <c r="AI94" i="6"/>
  <c r="CI168" i="3"/>
  <c r="CI17" i="6" s="1"/>
  <c r="CJ165" i="3"/>
  <c r="AK255" i="3"/>
  <c r="AK30" i="6" s="1"/>
  <c r="AK33" i="6" s="1"/>
  <c r="AK36" i="6" s="1"/>
  <c r="AK39" i="6" s="1"/>
  <c r="AL217" i="3"/>
  <c r="AL220" i="3" s="1"/>
  <c r="AL221" i="3"/>
  <c r="AL213" i="3"/>
  <c r="AL38" i="6" s="1"/>
  <c r="JS207" i="3"/>
  <c r="AL37" i="6" l="1"/>
  <c r="AL8" i="6"/>
  <c r="AL9" i="6" s="1"/>
  <c r="AJ94" i="6"/>
  <c r="AJ100" i="6"/>
  <c r="AJ105" i="6" s="1"/>
  <c r="AJ40" i="6"/>
  <c r="AJ41" i="6" s="1"/>
  <c r="AJ43" i="6" s="1"/>
  <c r="AJ44" i="6" s="1"/>
  <c r="AJ12" i="6"/>
  <c r="AJ13" i="6" s="1"/>
  <c r="AJ85" i="6"/>
  <c r="AI18" i="6"/>
  <c r="AI24" i="6"/>
  <c r="AK232" i="3"/>
  <c r="AK233" i="3" s="1"/>
  <c r="AL244" i="3"/>
  <c r="AL245" i="3" s="1"/>
  <c r="AL249" i="3" s="1"/>
  <c r="AL229" i="3"/>
  <c r="JS219" i="3"/>
  <c r="JS32" i="6" s="1"/>
  <c r="JS175" i="3"/>
  <c r="JS68" i="6" s="1"/>
  <c r="JS69" i="6" s="1"/>
  <c r="AL230" i="3"/>
  <c r="AL214" i="3"/>
  <c r="AL215" i="3" s="1"/>
  <c r="AL19" i="6" s="1"/>
  <c r="AL20" i="6" s="1"/>
  <c r="CK165" i="3"/>
  <c r="CJ168" i="3"/>
  <c r="CJ17" i="6" s="1"/>
  <c r="JS72" i="6" l="1"/>
  <c r="JS78" i="6" s="1"/>
  <c r="JS71" i="6"/>
  <c r="AJ84" i="6"/>
  <c r="AK42" i="6"/>
  <c r="AJ16" i="6"/>
  <c r="AJ22" i="6"/>
  <c r="AJ23" i="6" s="1"/>
  <c r="AJ87" i="6" s="1"/>
  <c r="AK81" i="6"/>
  <c r="AK83" i="6" s="1"/>
  <c r="AM211" i="3"/>
  <c r="AL251" i="3"/>
  <c r="AL254" i="3" s="1"/>
  <c r="AL10" i="6" s="1"/>
  <c r="AL11" i="6" s="1"/>
  <c r="AL252" i="3"/>
  <c r="AM248" i="3" s="1"/>
  <c r="AL250" i="3"/>
  <c r="JS176" i="3"/>
  <c r="AL224" i="3"/>
  <c r="AL225" i="3" s="1"/>
  <c r="AL231" i="3"/>
  <c r="JS159" i="3"/>
  <c r="CL165" i="3"/>
  <c r="CK168" i="3"/>
  <c r="CK17" i="6" s="1"/>
  <c r="AJ18" i="6" l="1"/>
  <c r="AJ24" i="6"/>
  <c r="AK100" i="6"/>
  <c r="AK105" i="6" s="1"/>
  <c r="AK40" i="6"/>
  <c r="AK41" i="6" s="1"/>
  <c r="AK43" i="6" s="1"/>
  <c r="AK44" i="6" s="1"/>
  <c r="AK12" i="6"/>
  <c r="AK13" i="6" s="1"/>
  <c r="AK22" i="6" s="1"/>
  <c r="AK23" i="6" s="1"/>
  <c r="AK87" i="6" s="1"/>
  <c r="AK85" i="6"/>
  <c r="AK93" i="6"/>
  <c r="JS104" i="6"/>
  <c r="JS34" i="6"/>
  <c r="JS21" i="6"/>
  <c r="AL255" i="3"/>
  <c r="AL30" i="6" s="1"/>
  <c r="AL33" i="6" s="1"/>
  <c r="AL36" i="6" s="1"/>
  <c r="AL39" i="6" s="1"/>
  <c r="JS178" i="3"/>
  <c r="JS182" i="3" s="1"/>
  <c r="JS179" i="3"/>
  <c r="AM221" i="3"/>
  <c r="AM217" i="3"/>
  <c r="AM220" i="3" s="1"/>
  <c r="AM213" i="3"/>
  <c r="AM38" i="6" s="1"/>
  <c r="CM165" i="3"/>
  <c r="CL168" i="3"/>
  <c r="CL17" i="6" s="1"/>
  <c r="AL42" i="6" l="1"/>
  <c r="AK16" i="6"/>
  <c r="AL81" i="6"/>
  <c r="AL83" i="6" s="1"/>
  <c r="AM37" i="6"/>
  <c r="AM8" i="6"/>
  <c r="AM9" i="6" s="1"/>
  <c r="AK84" i="6"/>
  <c r="AK94" i="6"/>
  <c r="JS212" i="3"/>
  <c r="JS223" i="3" s="1"/>
  <c r="JS35" i="6" s="1"/>
  <c r="JS204" i="3"/>
  <c r="JS205" i="3" s="1"/>
  <c r="JT203" i="3" s="1"/>
  <c r="AM214" i="3"/>
  <c r="AM215" i="3" s="1"/>
  <c r="AM19" i="6" s="1"/>
  <c r="AM20" i="6" s="1"/>
  <c r="CN165" i="3"/>
  <c r="CM168" i="3"/>
  <c r="CM17" i="6" s="1"/>
  <c r="AM230" i="3"/>
  <c r="AM244" i="3"/>
  <c r="AM245" i="3" s="1"/>
  <c r="AM249" i="3" s="1"/>
  <c r="AM229" i="3"/>
  <c r="AL232" i="3"/>
  <c r="AL233" i="3" s="1"/>
  <c r="AL100" i="6" l="1"/>
  <c r="AL105" i="6" s="1"/>
  <c r="AL40" i="6"/>
  <c r="AL41" i="6" s="1"/>
  <c r="AL43" i="6" s="1"/>
  <c r="AL12" i="6"/>
  <c r="AL13" i="6" s="1"/>
  <c r="AL22" i="6" s="1"/>
  <c r="AL23" i="6" s="1"/>
  <c r="AL87" i="6" s="1"/>
  <c r="AL85" i="6"/>
  <c r="AL93" i="6"/>
  <c r="AK18" i="6"/>
  <c r="AK24" i="6"/>
  <c r="AL44" i="6"/>
  <c r="AM224" i="3"/>
  <c r="AM225" i="3" s="1"/>
  <c r="AN211" i="3"/>
  <c r="AM251" i="3"/>
  <c r="AM254" i="3" s="1"/>
  <c r="AM10" i="6" s="1"/>
  <c r="AM11" i="6" s="1"/>
  <c r="AM252" i="3"/>
  <c r="AN248" i="3" s="1"/>
  <c r="AM250" i="3"/>
  <c r="JT207" i="3"/>
  <c r="CN168" i="3"/>
  <c r="CN17" i="6" s="1"/>
  <c r="CO165" i="3"/>
  <c r="AM231" i="3"/>
  <c r="AL94" i="6" l="1"/>
  <c r="AL84" i="6"/>
  <c r="AM42" i="6"/>
  <c r="AL16" i="6"/>
  <c r="AM255" i="3"/>
  <c r="AM30" i="6" s="1"/>
  <c r="AM33" i="6" s="1"/>
  <c r="AM36" i="6" s="1"/>
  <c r="AM39" i="6" s="1"/>
  <c r="AN217" i="3"/>
  <c r="AN220" i="3" s="1"/>
  <c r="AN221" i="3"/>
  <c r="AN213" i="3"/>
  <c r="AN38" i="6" s="1"/>
  <c r="JT219" i="3"/>
  <c r="JT32" i="6" s="1"/>
  <c r="JT175" i="3"/>
  <c r="JT68" i="6" s="1"/>
  <c r="JT69" i="6" s="1"/>
  <c r="CP165" i="3"/>
  <c r="CO168" i="3"/>
  <c r="CO17" i="6" s="1"/>
  <c r="AN37" i="6" l="1"/>
  <c r="AN8" i="6"/>
  <c r="AN9" i="6" s="1"/>
  <c r="AM81" i="6"/>
  <c r="AM83" i="6" s="1"/>
  <c r="JT72" i="6"/>
  <c r="JT78" i="6" s="1"/>
  <c r="JT71" i="6"/>
  <c r="AL18" i="6"/>
  <c r="AL24" i="6"/>
  <c r="JT159" i="3"/>
  <c r="CP168" i="3"/>
  <c r="CP17" i="6" s="1"/>
  <c r="CQ165" i="3"/>
  <c r="AN230" i="3"/>
  <c r="AM232" i="3"/>
  <c r="AM233" i="3" s="1"/>
  <c r="AN214" i="3"/>
  <c r="AN224" i="3" s="1"/>
  <c r="AN225" i="3" s="1"/>
  <c r="AN244" i="3"/>
  <c r="AN245" i="3" s="1"/>
  <c r="AN249" i="3" s="1"/>
  <c r="AN229" i="3"/>
  <c r="JT176" i="3"/>
  <c r="JT104" i="6" l="1"/>
  <c r="JT34" i="6"/>
  <c r="JT21" i="6"/>
  <c r="AM100" i="6"/>
  <c r="AM105" i="6" s="1"/>
  <c r="AM40" i="6"/>
  <c r="AM41" i="6" s="1"/>
  <c r="AM43" i="6" s="1"/>
  <c r="AM44" i="6" s="1"/>
  <c r="AM12" i="6"/>
  <c r="AM13" i="6" s="1"/>
  <c r="AM22" i="6" s="1"/>
  <c r="AM23" i="6" s="1"/>
  <c r="AM87" i="6" s="1"/>
  <c r="AM85" i="6"/>
  <c r="AM93" i="6"/>
  <c r="AN231" i="3"/>
  <c r="AN215" i="3"/>
  <c r="AN19" i="6" s="1"/>
  <c r="AN20" i="6" s="1"/>
  <c r="CQ168" i="3"/>
  <c r="CQ17" i="6" s="1"/>
  <c r="CR165" i="3"/>
  <c r="JT179" i="3"/>
  <c r="JT178" i="3"/>
  <c r="JT182" i="3" s="1"/>
  <c r="AN251" i="3"/>
  <c r="AN254" i="3" s="1"/>
  <c r="AN10" i="6" s="1"/>
  <c r="AN11" i="6" s="1"/>
  <c r="AN252" i="3"/>
  <c r="AO248" i="3" s="1"/>
  <c r="AN250" i="3"/>
  <c r="AM94" i="6" l="1"/>
  <c r="AN42" i="6"/>
  <c r="AM16" i="6"/>
  <c r="AO211" i="3"/>
  <c r="AO217" i="3" s="1"/>
  <c r="AO220" i="3" s="1"/>
  <c r="AM84" i="6"/>
  <c r="JT212" i="3"/>
  <c r="JT223" i="3" s="1"/>
  <c r="JT35" i="6" s="1"/>
  <c r="JT204" i="3"/>
  <c r="JT205" i="3" s="1"/>
  <c r="JU203" i="3" s="1"/>
  <c r="CR168" i="3"/>
  <c r="CR17" i="6" s="1"/>
  <c r="CS165" i="3"/>
  <c r="AN255" i="3"/>
  <c r="AN30" i="6" s="1"/>
  <c r="AN33" i="6" s="1"/>
  <c r="AN36" i="6" s="1"/>
  <c r="AN39" i="6" s="1"/>
  <c r="AO213" i="3" l="1"/>
  <c r="AO214" i="3" s="1"/>
  <c r="AO221" i="3"/>
  <c r="AO38" i="6"/>
  <c r="AO37" i="6"/>
  <c r="AO8" i="6"/>
  <c r="AO9" i="6" s="1"/>
  <c r="AN81" i="6"/>
  <c r="AN83" i="6" s="1"/>
  <c r="AM18" i="6"/>
  <c r="AM24" i="6"/>
  <c r="AO244" i="3"/>
  <c r="AO245" i="3" s="1"/>
  <c r="AO249" i="3" s="1"/>
  <c r="AO229" i="3"/>
  <c r="CS168" i="3"/>
  <c r="CS17" i="6" s="1"/>
  <c r="CT165" i="3"/>
  <c r="AN232" i="3"/>
  <c r="AN233" i="3" s="1"/>
  <c r="JU207" i="3"/>
  <c r="AO230" i="3"/>
  <c r="AO215" i="3" l="1"/>
  <c r="AO19" i="6" s="1"/>
  <c r="AO20" i="6" s="1"/>
  <c r="AO224" i="3"/>
  <c r="AO225" i="3" s="1"/>
  <c r="AP211" i="3"/>
  <c r="AP221" i="3" s="1"/>
  <c r="AN100" i="6"/>
  <c r="AN105" i="6" s="1"/>
  <c r="AN40" i="6"/>
  <c r="AN41" i="6" s="1"/>
  <c r="AN43" i="6" s="1"/>
  <c r="AN44" i="6" s="1"/>
  <c r="AN12" i="6"/>
  <c r="AN13" i="6" s="1"/>
  <c r="AN22" i="6" s="1"/>
  <c r="AN23" i="6" s="1"/>
  <c r="AN87" i="6" s="1"/>
  <c r="AN85" i="6"/>
  <c r="AN93" i="6"/>
  <c r="AO231" i="3"/>
  <c r="AO251" i="3"/>
  <c r="AO254" i="3" s="1"/>
  <c r="AO10" i="6" s="1"/>
  <c r="AO11" i="6" s="1"/>
  <c r="AO252" i="3"/>
  <c r="AP248" i="3" s="1"/>
  <c r="AO250" i="3"/>
  <c r="JU219" i="3"/>
  <c r="JU32" i="6" s="1"/>
  <c r="JU175" i="3"/>
  <c r="JU68" i="6" s="1"/>
  <c r="JU69" i="6" s="1"/>
  <c r="CU165" i="3"/>
  <c r="CT168" i="3"/>
  <c r="CT17" i="6" s="1"/>
  <c r="AP213" i="3" l="1"/>
  <c r="AP38" i="6" s="1"/>
  <c r="AP217" i="3"/>
  <c r="AP220" i="3" s="1"/>
  <c r="AP37" i="6" s="1"/>
  <c r="AN94" i="6"/>
  <c r="AN84" i="6"/>
  <c r="JU71" i="6"/>
  <c r="JU72" i="6"/>
  <c r="JU78" i="6" s="1"/>
  <c r="AO42" i="6"/>
  <c r="AN16" i="6"/>
  <c r="AO255" i="3"/>
  <c r="AO30" i="6" s="1"/>
  <c r="AO33" i="6" s="1"/>
  <c r="AO36" i="6" s="1"/>
  <c r="AO39" i="6" s="1"/>
  <c r="JU176" i="3"/>
  <c r="CV165" i="3"/>
  <c r="CU168" i="3"/>
  <c r="CU17" i="6" s="1"/>
  <c r="JU159" i="3"/>
  <c r="AP230" i="3"/>
  <c r="AP214" i="3"/>
  <c r="AP215" i="3" s="1"/>
  <c r="AP19" i="6" s="1"/>
  <c r="AP20" i="6" s="1"/>
  <c r="AP229" i="3" l="1"/>
  <c r="AP244" i="3"/>
  <c r="AP245" i="3" s="1"/>
  <c r="AP249" i="3" s="1"/>
  <c r="AP252" i="3" s="1"/>
  <c r="AQ248" i="3" s="1"/>
  <c r="AP8" i="6"/>
  <c r="AP9" i="6" s="1"/>
  <c r="AN18" i="6"/>
  <c r="AN24" i="6"/>
  <c r="JU104" i="6"/>
  <c r="JU34" i="6"/>
  <c r="JU21" i="6"/>
  <c r="AO81" i="6"/>
  <c r="AO83" i="6" s="1"/>
  <c r="AP231" i="3"/>
  <c r="CV168" i="3"/>
  <c r="CV17" i="6" s="1"/>
  <c r="CW165" i="3"/>
  <c r="AP251" i="3"/>
  <c r="AP254" i="3" s="1"/>
  <c r="AP10" i="6" s="1"/>
  <c r="AP11" i="6" s="1"/>
  <c r="JU178" i="3"/>
  <c r="JU182" i="3" s="1"/>
  <c r="JU179" i="3"/>
  <c r="AP250" i="3"/>
  <c r="AO232" i="3"/>
  <c r="AO233" i="3" s="1"/>
  <c r="AQ211" i="3"/>
  <c r="AP224" i="3"/>
  <c r="AP225" i="3" s="1"/>
  <c r="AO100" i="6" l="1"/>
  <c r="AO105" i="6" s="1"/>
  <c r="AO40" i="6"/>
  <c r="AO41" i="6" s="1"/>
  <c r="AO43" i="6" s="1"/>
  <c r="AO44" i="6" s="1"/>
  <c r="AO12" i="6"/>
  <c r="AO13" i="6" s="1"/>
  <c r="AO22" i="6" s="1"/>
  <c r="AO23" i="6" s="1"/>
  <c r="AO87" i="6" s="1"/>
  <c r="AO85" i="6"/>
  <c r="AO93" i="6"/>
  <c r="AP255" i="3"/>
  <c r="AP30" i="6" s="1"/>
  <c r="AP33" i="6" s="1"/>
  <c r="AP36" i="6" s="1"/>
  <c r="AP39" i="6" s="1"/>
  <c r="AQ217" i="3"/>
  <c r="AQ220" i="3" s="1"/>
  <c r="AQ221" i="3"/>
  <c r="AQ213" i="3"/>
  <c r="AQ38" i="6" s="1"/>
  <c r="JU212" i="3"/>
  <c r="JU223" i="3" s="1"/>
  <c r="JU35" i="6" s="1"/>
  <c r="JU204" i="3"/>
  <c r="JU205" i="3" s="1"/>
  <c r="JV203" i="3" s="1"/>
  <c r="CX165" i="3"/>
  <c r="CW168" i="3"/>
  <c r="CW17" i="6" s="1"/>
  <c r="AP42" i="6" l="1"/>
  <c r="AO16" i="6"/>
  <c r="AQ37" i="6"/>
  <c r="AQ8" i="6"/>
  <c r="AQ9" i="6" s="1"/>
  <c r="AP81" i="6"/>
  <c r="AP83" i="6" s="1"/>
  <c r="AO84" i="6"/>
  <c r="AO94" i="6"/>
  <c r="AQ230" i="3"/>
  <c r="JV207" i="3"/>
  <c r="AQ214" i="3"/>
  <c r="AQ224" i="3" s="1"/>
  <c r="AQ225" i="3" s="1"/>
  <c r="AQ229" i="3"/>
  <c r="AQ244" i="3"/>
  <c r="AQ245" i="3" s="1"/>
  <c r="AQ249" i="3" s="1"/>
  <c r="CX168" i="3"/>
  <c r="CX17" i="6" s="1"/>
  <c r="CY165" i="3"/>
  <c r="AP232" i="3"/>
  <c r="AP233" i="3" s="1"/>
  <c r="AQ231" i="3" l="1"/>
  <c r="AP100" i="6"/>
  <c r="AP105" i="6" s="1"/>
  <c r="AP40" i="6"/>
  <c r="AP41" i="6" s="1"/>
  <c r="AP43" i="6" s="1"/>
  <c r="AP44" i="6" s="1"/>
  <c r="AP12" i="6"/>
  <c r="AP13" i="6" s="1"/>
  <c r="AP22" i="6" s="1"/>
  <c r="AP23" i="6" s="1"/>
  <c r="AP87" i="6" s="1"/>
  <c r="AP85" i="6"/>
  <c r="AO18" i="6"/>
  <c r="AO24" i="6"/>
  <c r="AP93" i="6"/>
  <c r="AQ251" i="3"/>
  <c r="AQ254" i="3" s="1"/>
  <c r="AQ10" i="6" s="1"/>
  <c r="AQ11" i="6" s="1"/>
  <c r="AQ250" i="3"/>
  <c r="AQ252" i="3"/>
  <c r="AR248" i="3" s="1"/>
  <c r="AQ215" i="3"/>
  <c r="AQ19" i="6" s="1"/>
  <c r="AQ20" i="6" s="1"/>
  <c r="JV219" i="3"/>
  <c r="JV32" i="6" s="1"/>
  <c r="JV175" i="3"/>
  <c r="JV68" i="6" s="1"/>
  <c r="JV69" i="6" s="1"/>
  <c r="CY168" i="3"/>
  <c r="CY17" i="6" s="1"/>
  <c r="CZ165" i="3"/>
  <c r="JV71" i="6" l="1"/>
  <c r="JV72" i="6"/>
  <c r="JV78" i="6" s="1"/>
  <c r="AP84" i="6"/>
  <c r="AP94" i="6"/>
  <c r="AP16" i="6"/>
  <c r="AQ42" i="6"/>
  <c r="AQ255" i="3"/>
  <c r="AQ30" i="6" s="1"/>
  <c r="AQ33" i="6" s="1"/>
  <c r="AQ36" i="6" s="1"/>
  <c r="AQ39" i="6" s="1"/>
  <c r="JV176" i="3"/>
  <c r="JV159" i="3"/>
  <c r="AR211" i="3"/>
  <c r="CZ168" i="3"/>
  <c r="CZ17" i="6" s="1"/>
  <c r="DA165" i="3"/>
  <c r="AQ81" i="6" l="1"/>
  <c r="AQ83" i="6" s="1"/>
  <c r="JV104" i="6"/>
  <c r="JV21" i="6"/>
  <c r="JV34" i="6"/>
  <c r="AP18" i="6"/>
  <c r="AP24" i="6"/>
  <c r="JV178" i="3"/>
  <c r="JV182" i="3" s="1"/>
  <c r="JV179" i="3"/>
  <c r="DA168" i="3"/>
  <c r="DA17" i="6" s="1"/>
  <c r="DB165" i="3"/>
  <c r="AQ232" i="3"/>
  <c r="AQ233" i="3" s="1"/>
  <c r="AR221" i="3"/>
  <c r="AR217" i="3"/>
  <c r="AR220" i="3" s="1"/>
  <c r="AR213" i="3"/>
  <c r="AR38" i="6" s="1"/>
  <c r="AR37" i="6" l="1"/>
  <c r="AR8" i="6"/>
  <c r="AR9" i="6" s="1"/>
  <c r="AQ100" i="6"/>
  <c r="AQ105" i="6" s="1"/>
  <c r="AQ40" i="6"/>
  <c r="AQ41" i="6" s="1"/>
  <c r="AQ43" i="6" s="1"/>
  <c r="AQ44" i="6" s="1"/>
  <c r="AQ12" i="6"/>
  <c r="AQ13" i="6" s="1"/>
  <c r="AQ22" i="6" s="1"/>
  <c r="AQ23" i="6" s="1"/>
  <c r="AQ87" i="6" s="1"/>
  <c r="AQ85" i="6"/>
  <c r="AQ93" i="6"/>
  <c r="AR229" i="3"/>
  <c r="AR244" i="3"/>
  <c r="AR245" i="3" s="1"/>
  <c r="AR249" i="3" s="1"/>
  <c r="DB168" i="3"/>
  <c r="DB17" i="6" s="1"/>
  <c r="DC165" i="3"/>
  <c r="JV212" i="3"/>
  <c r="JV223" i="3" s="1"/>
  <c r="JV35" i="6" s="1"/>
  <c r="JV204" i="3"/>
  <c r="JV205" i="3" s="1"/>
  <c r="JW203" i="3" s="1"/>
  <c r="AR230" i="3"/>
  <c r="AR214" i="3"/>
  <c r="AR215" i="3" s="1"/>
  <c r="AR19" i="6" s="1"/>
  <c r="AR20" i="6" s="1"/>
  <c r="AR42" i="6" l="1"/>
  <c r="AQ16" i="6"/>
  <c r="AR224" i="3"/>
  <c r="AR225" i="3" s="1"/>
  <c r="AQ94" i="6"/>
  <c r="AQ84" i="6"/>
  <c r="DC168" i="3"/>
  <c r="DC17" i="6" s="1"/>
  <c r="DD165" i="3"/>
  <c r="AR251" i="3"/>
  <c r="AR254" i="3" s="1"/>
  <c r="AR10" i="6" s="1"/>
  <c r="AR11" i="6" s="1"/>
  <c r="AR250" i="3"/>
  <c r="AR252" i="3"/>
  <c r="AS248" i="3" s="1"/>
  <c r="AS211" i="3"/>
  <c r="AR231" i="3"/>
  <c r="JW207" i="3"/>
  <c r="AQ18" i="6" l="1"/>
  <c r="AQ24" i="6"/>
  <c r="AR255" i="3"/>
  <c r="AR30" i="6" s="1"/>
  <c r="AR33" i="6" s="1"/>
  <c r="AR36" i="6" s="1"/>
  <c r="AR39" i="6" s="1"/>
  <c r="DD168" i="3"/>
  <c r="DD17" i="6" s="1"/>
  <c r="DE165" i="3"/>
  <c r="AS221" i="3"/>
  <c r="AS217" i="3"/>
  <c r="AS220" i="3" s="1"/>
  <c r="AS213" i="3"/>
  <c r="AS38" i="6" s="1"/>
  <c r="JW219" i="3"/>
  <c r="JW32" i="6" s="1"/>
  <c r="JW175" i="3"/>
  <c r="JW68" i="6" s="1"/>
  <c r="JW69" i="6" s="1"/>
  <c r="AR81" i="6" l="1"/>
  <c r="AR83" i="6" s="1"/>
  <c r="JW71" i="6"/>
  <c r="JW72" i="6"/>
  <c r="JW78" i="6" s="1"/>
  <c r="AS37" i="6"/>
  <c r="AS8" i="6"/>
  <c r="AS9" i="6" s="1"/>
  <c r="AS244" i="3"/>
  <c r="AS245" i="3" s="1"/>
  <c r="AS249" i="3" s="1"/>
  <c r="AS229" i="3"/>
  <c r="JW176" i="3"/>
  <c r="JW159" i="3"/>
  <c r="DE168" i="3"/>
  <c r="DE17" i="6" s="1"/>
  <c r="DF165" i="3"/>
  <c r="AS230" i="3"/>
  <c r="AR232" i="3"/>
  <c r="AR233" i="3" s="1"/>
  <c r="AS214" i="3"/>
  <c r="AS215" i="3" s="1"/>
  <c r="AS19" i="6" s="1"/>
  <c r="AS20" i="6" s="1"/>
  <c r="JW104" i="6" l="1"/>
  <c r="JW34" i="6"/>
  <c r="JW21" i="6"/>
  <c r="AR100" i="6"/>
  <c r="AR105" i="6" s="1"/>
  <c r="AR40" i="6"/>
  <c r="AR41" i="6" s="1"/>
  <c r="AR43" i="6" s="1"/>
  <c r="AR44" i="6" s="1"/>
  <c r="AR12" i="6"/>
  <c r="AR13" i="6" s="1"/>
  <c r="AR22" i="6" s="1"/>
  <c r="AR23" i="6" s="1"/>
  <c r="AR87" i="6" s="1"/>
  <c r="AR85" i="6"/>
  <c r="AR93" i="6"/>
  <c r="AT211" i="3"/>
  <c r="AS231" i="3"/>
  <c r="DF168" i="3"/>
  <c r="DF17" i="6" s="1"/>
  <c r="DG165" i="3"/>
  <c r="AS251" i="3"/>
  <c r="AS254" i="3" s="1"/>
  <c r="AS10" i="6" s="1"/>
  <c r="AS11" i="6" s="1"/>
  <c r="AS250" i="3"/>
  <c r="AS252" i="3"/>
  <c r="AT248" i="3" s="1"/>
  <c r="AS224" i="3"/>
  <c r="AS225" i="3" s="1"/>
  <c r="JW179" i="3"/>
  <c r="JW178" i="3"/>
  <c r="JW182" i="3" s="1"/>
  <c r="AS42" i="6" l="1"/>
  <c r="AR16" i="6"/>
  <c r="AR94" i="6"/>
  <c r="AR84" i="6"/>
  <c r="AS255" i="3"/>
  <c r="AS30" i="6" s="1"/>
  <c r="AS33" i="6" s="1"/>
  <c r="AS36" i="6" s="1"/>
  <c r="AS39" i="6" s="1"/>
  <c r="DG168" i="3"/>
  <c r="DG17" i="6" s="1"/>
  <c r="DH165" i="3"/>
  <c r="AT217" i="3"/>
  <c r="AT220" i="3" s="1"/>
  <c r="AT221" i="3"/>
  <c r="AT213" i="3"/>
  <c r="JW212" i="3"/>
  <c r="JW223" i="3" s="1"/>
  <c r="JW35" i="6" s="1"/>
  <c r="JW204" i="3"/>
  <c r="JW205" i="3" s="1"/>
  <c r="JX203" i="3" s="1"/>
  <c r="AR18" i="6" l="1"/>
  <c r="AR24" i="6"/>
  <c r="AS81" i="6"/>
  <c r="AS83" i="6" s="1"/>
  <c r="AT214" i="3"/>
  <c r="AT215" i="3" s="1"/>
  <c r="AT19" i="6" s="1"/>
  <c r="AT20" i="6" s="1"/>
  <c r="AT38" i="6"/>
  <c r="AT37" i="6"/>
  <c r="AT8" i="6"/>
  <c r="AT9" i="6" s="1"/>
  <c r="AT244" i="3"/>
  <c r="AT245" i="3" s="1"/>
  <c r="AT249" i="3" s="1"/>
  <c r="AT229" i="3"/>
  <c r="DI165" i="3"/>
  <c r="DH168" i="3"/>
  <c r="DH17" i="6" s="1"/>
  <c r="AS232" i="3"/>
  <c r="AS233" i="3" s="1"/>
  <c r="JX207" i="3"/>
  <c r="AT230" i="3"/>
  <c r="AS100" i="6" l="1"/>
  <c r="AS105" i="6" s="1"/>
  <c r="AS40" i="6"/>
  <c r="AS41" i="6" s="1"/>
  <c r="AS43" i="6" s="1"/>
  <c r="AS44" i="6" s="1"/>
  <c r="AS12" i="6"/>
  <c r="AS13" i="6" s="1"/>
  <c r="AS22" i="6" s="1"/>
  <c r="AS23" i="6" s="1"/>
  <c r="AS87" i="6" s="1"/>
  <c r="AS85" i="6"/>
  <c r="AS93" i="6"/>
  <c r="AT224" i="3"/>
  <c r="AT225" i="3" s="1"/>
  <c r="AU211" i="3"/>
  <c r="AU221" i="3" s="1"/>
  <c r="DJ165" i="3"/>
  <c r="DI168" i="3"/>
  <c r="DI17" i="6" s="1"/>
  <c r="AT231" i="3"/>
  <c r="JX219" i="3"/>
  <c r="JX32" i="6" s="1"/>
  <c r="JX175" i="3"/>
  <c r="JX68" i="6" s="1"/>
  <c r="JX69" i="6" s="1"/>
  <c r="AT251" i="3"/>
  <c r="AT254" i="3" s="1"/>
  <c r="AT10" i="6" s="1"/>
  <c r="AT11" i="6" s="1"/>
  <c r="AT250" i="3"/>
  <c r="AT252" i="3"/>
  <c r="AU248" i="3" s="1"/>
  <c r="AU217" i="3" l="1"/>
  <c r="AU220" i="3" s="1"/>
  <c r="AU213" i="3"/>
  <c r="AU38" i="6" s="1"/>
  <c r="JX71" i="6"/>
  <c r="JX72" i="6"/>
  <c r="JX78" i="6" s="1"/>
  <c r="AS94" i="6"/>
  <c r="AS84" i="6"/>
  <c r="AU37" i="6"/>
  <c r="AU8" i="6"/>
  <c r="AU9" i="6" s="1"/>
  <c r="AT42" i="6"/>
  <c r="AS16" i="6"/>
  <c r="AT255" i="3"/>
  <c r="AT30" i="6" s="1"/>
  <c r="AT33" i="6" s="1"/>
  <c r="AT36" i="6" s="1"/>
  <c r="AT39" i="6" s="1"/>
  <c r="JX176" i="3"/>
  <c r="JX159" i="3"/>
  <c r="AU244" i="3"/>
  <c r="AU245" i="3" s="1"/>
  <c r="AU249" i="3" s="1"/>
  <c r="AU252" i="3" s="1"/>
  <c r="AV248" i="3" s="1"/>
  <c r="AU229" i="3"/>
  <c r="AU230" i="3"/>
  <c r="DK165" i="3"/>
  <c r="DJ168" i="3"/>
  <c r="DJ17" i="6" s="1"/>
  <c r="AU214" i="3" l="1"/>
  <c r="AU215" i="3" s="1"/>
  <c r="AU19" i="6" s="1"/>
  <c r="AU20" i="6" s="1"/>
  <c r="AT81" i="6"/>
  <c r="AT83" i="6" s="1"/>
  <c r="AS18" i="6"/>
  <c r="AS24" i="6"/>
  <c r="JX104" i="6"/>
  <c r="JX34" i="6"/>
  <c r="JX21" i="6"/>
  <c r="DL165" i="3"/>
  <c r="DK168" i="3"/>
  <c r="DK17" i="6" s="1"/>
  <c r="AV211" i="3"/>
  <c r="AU250" i="3"/>
  <c r="AT232" i="3"/>
  <c r="AT233" i="3" s="1"/>
  <c r="AU251" i="3"/>
  <c r="AU254" i="3" s="1"/>
  <c r="AU10" i="6" s="1"/>
  <c r="AU11" i="6" s="1"/>
  <c r="JX179" i="3"/>
  <c r="JX178" i="3"/>
  <c r="JX182" i="3" s="1"/>
  <c r="AU224" i="3"/>
  <c r="AU225" i="3" s="1"/>
  <c r="AU231" i="3"/>
  <c r="AT100" i="6" l="1"/>
  <c r="AT105" i="6" s="1"/>
  <c r="AT40" i="6"/>
  <c r="AT41" i="6" s="1"/>
  <c r="AT43" i="6" s="1"/>
  <c r="AT44" i="6" s="1"/>
  <c r="AT12" i="6"/>
  <c r="AT13" i="6" s="1"/>
  <c r="AT22" i="6" s="1"/>
  <c r="AT23" i="6" s="1"/>
  <c r="AT87" i="6" s="1"/>
  <c r="AT85" i="6"/>
  <c r="AT93" i="6"/>
  <c r="AU255" i="3"/>
  <c r="AU30" i="6" s="1"/>
  <c r="AU33" i="6" s="1"/>
  <c r="AU36" i="6" s="1"/>
  <c r="AU39" i="6" s="1"/>
  <c r="DL168" i="3"/>
  <c r="DL17" i="6" s="1"/>
  <c r="DM165" i="3"/>
  <c r="JX212" i="3"/>
  <c r="JX223" i="3" s="1"/>
  <c r="JX35" i="6" s="1"/>
  <c r="JX204" i="3"/>
  <c r="JX205" i="3" s="1"/>
  <c r="JY203" i="3" s="1"/>
  <c r="AV217" i="3"/>
  <c r="AV220" i="3" s="1"/>
  <c r="AV221" i="3"/>
  <c r="AV213" i="3"/>
  <c r="AV38" i="6" s="1"/>
  <c r="AT84" i="6" l="1"/>
  <c r="AU42" i="6"/>
  <c r="AT16" i="6"/>
  <c r="AV37" i="6"/>
  <c r="AV8" i="6"/>
  <c r="AV9" i="6" s="1"/>
  <c r="AU81" i="6"/>
  <c r="AU83" i="6" s="1"/>
  <c r="AU93" i="6" s="1"/>
  <c r="AT94" i="6"/>
  <c r="JY207" i="3"/>
  <c r="AV230" i="3"/>
  <c r="AV214" i="3"/>
  <c r="AV224" i="3" s="1"/>
  <c r="AV225" i="3" s="1"/>
  <c r="AV244" i="3"/>
  <c r="AV245" i="3" s="1"/>
  <c r="AV249" i="3" s="1"/>
  <c r="AV229" i="3"/>
  <c r="AV231" i="3" s="1"/>
  <c r="DN165" i="3"/>
  <c r="DM168" i="3"/>
  <c r="DM17" i="6" s="1"/>
  <c r="AU232" i="3"/>
  <c r="AU233" i="3" s="1"/>
  <c r="AU94" i="6" l="1"/>
  <c r="AT18" i="6"/>
  <c r="AT24" i="6"/>
  <c r="AU100" i="6"/>
  <c r="AU105" i="6" s="1"/>
  <c r="AU40" i="6"/>
  <c r="AU41" i="6" s="1"/>
  <c r="AU43" i="6" s="1"/>
  <c r="AU44" i="6" s="1"/>
  <c r="AU12" i="6"/>
  <c r="AU13" i="6" s="1"/>
  <c r="AU22" i="6" s="1"/>
  <c r="AU23" i="6" s="1"/>
  <c r="AU87" i="6" s="1"/>
  <c r="AU85" i="6"/>
  <c r="AV215" i="3"/>
  <c r="AV19" i="6" s="1"/>
  <c r="AV20" i="6" s="1"/>
  <c r="DN168" i="3"/>
  <c r="DN17" i="6" s="1"/>
  <c r="DO165" i="3"/>
  <c r="JY219" i="3"/>
  <c r="JY32" i="6" s="1"/>
  <c r="JY175" i="3"/>
  <c r="JY68" i="6" s="1"/>
  <c r="JY69" i="6" s="1"/>
  <c r="AV251" i="3"/>
  <c r="AV254" i="3" s="1"/>
  <c r="AV10" i="6" s="1"/>
  <c r="AV11" i="6" s="1"/>
  <c r="AV252" i="3"/>
  <c r="AW248" i="3" s="1"/>
  <c r="AV250" i="3"/>
  <c r="AW211" i="3" l="1"/>
  <c r="AW213" i="3" s="1"/>
  <c r="AV42" i="6"/>
  <c r="AU16" i="6"/>
  <c r="AU84" i="6"/>
  <c r="JY71" i="6"/>
  <c r="JY72" i="6"/>
  <c r="JY78" i="6" s="1"/>
  <c r="AV255" i="3"/>
  <c r="AV30" i="6" s="1"/>
  <c r="AV33" i="6" s="1"/>
  <c r="AV36" i="6" s="1"/>
  <c r="AV39" i="6" s="1"/>
  <c r="JY176" i="3"/>
  <c r="JY159" i="3"/>
  <c r="DO168" i="3"/>
  <c r="DO17" i="6" s="1"/>
  <c r="DP165" i="3"/>
  <c r="AW217" i="3" l="1"/>
  <c r="AW220" i="3" s="1"/>
  <c r="AW221" i="3"/>
  <c r="AW214" i="3"/>
  <c r="AW38" i="6"/>
  <c r="AV81" i="6"/>
  <c r="AV83" i="6" s="1"/>
  <c r="AW37" i="6"/>
  <c r="AW8" i="6"/>
  <c r="AW9" i="6" s="1"/>
  <c r="JY104" i="6"/>
  <c r="JY34" i="6"/>
  <c r="JY21" i="6"/>
  <c r="AU18" i="6"/>
  <c r="AU24" i="6"/>
  <c r="AW215" i="3"/>
  <c r="AW19" i="6" s="1"/>
  <c r="AW20" i="6" s="1"/>
  <c r="DP168" i="3"/>
  <c r="DP17" i="6" s="1"/>
  <c r="DQ165" i="3"/>
  <c r="JY179" i="3"/>
  <c r="JY178" i="3"/>
  <c r="JY182" i="3" s="1"/>
  <c r="AW244" i="3"/>
  <c r="AW245" i="3" s="1"/>
  <c r="AW249" i="3" s="1"/>
  <c r="AW229" i="3"/>
  <c r="AW230" i="3"/>
  <c r="AW224" i="3"/>
  <c r="AW225" i="3" s="1"/>
  <c r="AV232" i="3"/>
  <c r="AV233" i="3" s="1"/>
  <c r="AV100" i="6" l="1"/>
  <c r="AV105" i="6" s="1"/>
  <c r="AV40" i="6"/>
  <c r="AV41" i="6" s="1"/>
  <c r="AV43" i="6" s="1"/>
  <c r="AV44" i="6" s="1"/>
  <c r="AV12" i="6"/>
  <c r="AV13" i="6" s="1"/>
  <c r="AV22" i="6" s="1"/>
  <c r="AV23" i="6" s="1"/>
  <c r="AV87" i="6" s="1"/>
  <c r="AV85" i="6"/>
  <c r="AV93" i="6"/>
  <c r="AW231" i="3"/>
  <c r="AW251" i="3"/>
  <c r="AW254" i="3" s="1"/>
  <c r="AW10" i="6" s="1"/>
  <c r="AW11" i="6" s="1"/>
  <c r="AW252" i="3"/>
  <c r="AX248" i="3" s="1"/>
  <c r="AW250" i="3"/>
  <c r="DQ168" i="3"/>
  <c r="DQ17" i="6" s="1"/>
  <c r="DR165" i="3"/>
  <c r="JY212" i="3"/>
  <c r="JY223" i="3" s="1"/>
  <c r="JY35" i="6" s="1"/>
  <c r="JY204" i="3"/>
  <c r="JY205" i="3" s="1"/>
  <c r="JZ203" i="3" s="1"/>
  <c r="AX211" i="3"/>
  <c r="AV84" i="6" l="1"/>
  <c r="AW42" i="6"/>
  <c r="AV16" i="6"/>
  <c r="AV94" i="6"/>
  <c r="AW255" i="3"/>
  <c r="AW30" i="6" s="1"/>
  <c r="AW33" i="6" s="1"/>
  <c r="AW36" i="6" s="1"/>
  <c r="AW39" i="6" s="1"/>
  <c r="AX221" i="3"/>
  <c r="AX217" i="3"/>
  <c r="AX220" i="3" s="1"/>
  <c r="AX213" i="3"/>
  <c r="JZ207" i="3"/>
  <c r="DR168" i="3"/>
  <c r="DR17" i="6" s="1"/>
  <c r="DS165" i="3"/>
  <c r="AX214" i="3" l="1"/>
  <c r="AX215" i="3" s="1"/>
  <c r="AX19" i="6" s="1"/>
  <c r="AX20" i="6" s="1"/>
  <c r="AX38" i="6"/>
  <c r="AV18" i="6"/>
  <c r="AV24" i="6"/>
  <c r="AW81" i="6"/>
  <c r="AW83" i="6" s="1"/>
  <c r="AX37" i="6"/>
  <c r="AX8" i="6"/>
  <c r="AX9" i="6" s="1"/>
  <c r="AY211" i="3"/>
  <c r="DT165" i="3"/>
  <c r="DS168" i="3"/>
  <c r="DS17" i="6" s="1"/>
  <c r="AX244" i="3"/>
  <c r="AX245" i="3" s="1"/>
  <c r="AX249" i="3" s="1"/>
  <c r="AX229" i="3"/>
  <c r="JZ219" i="3"/>
  <c r="JZ32" i="6" s="1"/>
  <c r="JZ175" i="3"/>
  <c r="JZ68" i="6" s="1"/>
  <c r="JZ69" i="6" s="1"/>
  <c r="AW232" i="3"/>
  <c r="AW233" i="3" s="1"/>
  <c r="AX230" i="3"/>
  <c r="AX224" i="3"/>
  <c r="AX225" i="3" s="1"/>
  <c r="AW100" i="6" l="1"/>
  <c r="AW105" i="6" s="1"/>
  <c r="AW40" i="6"/>
  <c r="AW41" i="6" s="1"/>
  <c r="AW43" i="6" s="1"/>
  <c r="AW44" i="6" s="1"/>
  <c r="AW12" i="6"/>
  <c r="AW13" i="6" s="1"/>
  <c r="AW22" i="6" s="1"/>
  <c r="AW23" i="6" s="1"/>
  <c r="AW87" i="6" s="1"/>
  <c r="AW85" i="6"/>
  <c r="AW93" i="6"/>
  <c r="JZ72" i="6"/>
  <c r="JZ78" i="6" s="1"/>
  <c r="JZ71" i="6"/>
  <c r="JZ176" i="3"/>
  <c r="JZ159" i="3"/>
  <c r="DT168" i="3"/>
  <c r="DT17" i="6" s="1"/>
  <c r="DU165" i="3"/>
  <c r="AX231" i="3"/>
  <c r="AY217" i="3"/>
  <c r="AY220" i="3" s="1"/>
  <c r="AY221" i="3"/>
  <c r="AY213" i="3"/>
  <c r="AX251" i="3"/>
  <c r="AX254" i="3" s="1"/>
  <c r="AX10" i="6" s="1"/>
  <c r="AX11" i="6" s="1"/>
  <c r="AX252" i="3"/>
  <c r="AY248" i="3" s="1"/>
  <c r="AX250" i="3"/>
  <c r="JZ104" i="6" l="1"/>
  <c r="JZ34" i="6"/>
  <c r="JZ21" i="6"/>
  <c r="AY37" i="6"/>
  <c r="AY8" i="6"/>
  <c r="AY9" i="6" s="1"/>
  <c r="AW94" i="6"/>
  <c r="AW84" i="6"/>
  <c r="AX42" i="6"/>
  <c r="AW16" i="6"/>
  <c r="AY214" i="3"/>
  <c r="AY38" i="6"/>
  <c r="AX255" i="3"/>
  <c r="AX30" i="6" s="1"/>
  <c r="AX33" i="6" s="1"/>
  <c r="AX36" i="6" s="1"/>
  <c r="AX39" i="6" s="1"/>
  <c r="AY244" i="3"/>
  <c r="AY245" i="3" s="1"/>
  <c r="AY249" i="3" s="1"/>
  <c r="AY229" i="3"/>
  <c r="AY231" i="3" s="1"/>
  <c r="DV165" i="3"/>
  <c r="DU168" i="3"/>
  <c r="DU17" i="6" s="1"/>
  <c r="JZ179" i="3"/>
  <c r="JZ178" i="3"/>
  <c r="JZ182" i="3" s="1"/>
  <c r="AY230" i="3"/>
  <c r="AY224" i="3"/>
  <c r="AY225" i="3" s="1"/>
  <c r="AY215" i="3"/>
  <c r="AY19" i="6" s="1"/>
  <c r="AY20" i="6" s="1"/>
  <c r="AX81" i="6" l="1"/>
  <c r="AX83" i="6" s="1"/>
  <c r="AW18" i="6"/>
  <c r="AW24" i="6"/>
  <c r="AY251" i="3"/>
  <c r="AY254" i="3" s="1"/>
  <c r="AY10" i="6" s="1"/>
  <c r="AY11" i="6" s="1"/>
  <c r="AZ211" i="3"/>
  <c r="JZ204" i="3"/>
  <c r="JZ205" i="3" s="1"/>
  <c r="KA203" i="3" s="1"/>
  <c r="JZ212" i="3"/>
  <c r="JZ223" i="3" s="1"/>
  <c r="JZ35" i="6" s="1"/>
  <c r="AY252" i="3"/>
  <c r="AZ248" i="3" s="1"/>
  <c r="AY250" i="3"/>
  <c r="AX232" i="3"/>
  <c r="AX233" i="3" s="1"/>
  <c r="DV168" i="3"/>
  <c r="DV17" i="6" s="1"/>
  <c r="DW165" i="3"/>
  <c r="AX100" i="6" l="1"/>
  <c r="AX105" i="6" s="1"/>
  <c r="AX40" i="6"/>
  <c r="AX41" i="6" s="1"/>
  <c r="AX43" i="6" s="1"/>
  <c r="AX44" i="6" s="1"/>
  <c r="AX12" i="6"/>
  <c r="AX13" i="6" s="1"/>
  <c r="AX22" i="6" s="1"/>
  <c r="AX23" i="6" s="1"/>
  <c r="AX87" i="6" s="1"/>
  <c r="AX85" i="6"/>
  <c r="AX93" i="6"/>
  <c r="AY255" i="3"/>
  <c r="AY30" i="6" s="1"/>
  <c r="AY33" i="6" s="1"/>
  <c r="AY36" i="6" s="1"/>
  <c r="AY39" i="6" s="1"/>
  <c r="KA207" i="3"/>
  <c r="AZ221" i="3"/>
  <c r="AZ217" i="3"/>
  <c r="AZ220" i="3" s="1"/>
  <c r="AZ213" i="3"/>
  <c r="AZ38" i="6" s="1"/>
  <c r="DW168" i="3"/>
  <c r="DW17" i="6" s="1"/>
  <c r="DX165" i="3"/>
  <c r="AX94" i="6" l="1"/>
  <c r="AY81" i="6"/>
  <c r="AY83" i="6" s="1"/>
  <c r="AX84" i="6"/>
  <c r="AY42" i="6"/>
  <c r="AX16" i="6"/>
  <c r="AZ37" i="6"/>
  <c r="AZ8" i="6"/>
  <c r="AZ9" i="6" s="1"/>
  <c r="AZ230" i="3"/>
  <c r="AZ229" i="3"/>
  <c r="AZ244" i="3"/>
  <c r="AZ245" i="3" s="1"/>
  <c r="AZ249" i="3" s="1"/>
  <c r="AZ214" i="3"/>
  <c r="AZ215" i="3" s="1"/>
  <c r="AZ19" i="6" s="1"/>
  <c r="AZ20" i="6" s="1"/>
  <c r="AY232" i="3"/>
  <c r="AY233" i="3" s="1"/>
  <c r="DX168" i="3"/>
  <c r="DX17" i="6" s="1"/>
  <c r="DY165" i="3"/>
  <c r="KA219" i="3"/>
  <c r="KA32" i="6" s="1"/>
  <c r="KA175" i="3"/>
  <c r="KA68" i="6" s="1"/>
  <c r="KA69" i="6" s="1"/>
  <c r="AY100" i="6" l="1"/>
  <c r="AY105" i="6" s="1"/>
  <c r="AY40" i="6"/>
  <c r="AY41" i="6" s="1"/>
  <c r="AY43" i="6" s="1"/>
  <c r="AY44" i="6" s="1"/>
  <c r="AY12" i="6"/>
  <c r="AY13" i="6" s="1"/>
  <c r="AY22" i="6" s="1"/>
  <c r="AY23" i="6" s="1"/>
  <c r="AY87" i="6" s="1"/>
  <c r="AY85" i="6"/>
  <c r="AX18" i="6"/>
  <c r="AX24" i="6"/>
  <c r="KA72" i="6"/>
  <c r="KA78" i="6" s="1"/>
  <c r="KA71" i="6"/>
  <c r="AZ231" i="3"/>
  <c r="AY93" i="6"/>
  <c r="AZ224" i="3"/>
  <c r="AZ225" i="3" s="1"/>
  <c r="AZ251" i="3"/>
  <c r="AZ254" i="3" s="1"/>
  <c r="AZ10" i="6" s="1"/>
  <c r="AZ11" i="6" s="1"/>
  <c r="AZ250" i="3"/>
  <c r="AZ252" i="3"/>
  <c r="BA248" i="3" s="1"/>
  <c r="DY168" i="3"/>
  <c r="DY17" i="6" s="1"/>
  <c r="DZ165" i="3"/>
  <c r="KA176" i="3"/>
  <c r="KA159" i="3"/>
  <c r="BA211" i="3"/>
  <c r="AY84" i="6" l="1"/>
  <c r="AZ42" i="6"/>
  <c r="AY16" i="6"/>
  <c r="AY94" i="6"/>
  <c r="KA104" i="6"/>
  <c r="KA34" i="6"/>
  <c r="KA21" i="6"/>
  <c r="AZ255" i="3"/>
  <c r="AZ30" i="6" s="1"/>
  <c r="AZ33" i="6" s="1"/>
  <c r="AZ36" i="6" s="1"/>
  <c r="AZ39" i="6" s="1"/>
  <c r="BA221" i="3"/>
  <c r="BA217" i="3"/>
  <c r="BA220" i="3" s="1"/>
  <c r="BA213" i="3"/>
  <c r="BA38" i="6" s="1"/>
  <c r="KA178" i="3"/>
  <c r="KA182" i="3" s="1"/>
  <c r="KA179" i="3"/>
  <c r="DZ168" i="3"/>
  <c r="DZ17" i="6" s="1"/>
  <c r="EA165" i="3"/>
  <c r="AY18" i="6" l="1"/>
  <c r="AY24" i="6"/>
  <c r="BA37" i="6"/>
  <c r="BA8" i="6"/>
  <c r="BA9" i="6" s="1"/>
  <c r="AZ81" i="6"/>
  <c r="AZ83" i="6" s="1"/>
  <c r="EA168" i="3"/>
  <c r="EA17" i="6" s="1"/>
  <c r="EB165" i="3"/>
  <c r="BA230" i="3"/>
  <c r="KA212" i="3"/>
  <c r="KA223" i="3" s="1"/>
  <c r="KA35" i="6" s="1"/>
  <c r="KA204" i="3"/>
  <c r="KA205" i="3" s="1"/>
  <c r="KB203" i="3" s="1"/>
  <c r="BA214" i="3"/>
  <c r="BA215" i="3" s="1"/>
  <c r="BA19" i="6" s="1"/>
  <c r="BA20" i="6" s="1"/>
  <c r="AZ232" i="3"/>
  <c r="AZ233" i="3" s="1"/>
  <c r="BA244" i="3"/>
  <c r="BA245" i="3" s="1"/>
  <c r="BA249" i="3" s="1"/>
  <c r="BA229" i="3"/>
  <c r="AZ100" i="6" l="1"/>
  <c r="AZ105" i="6" s="1"/>
  <c r="AZ12" i="6"/>
  <c r="AZ13" i="6" s="1"/>
  <c r="AZ22" i="6" s="1"/>
  <c r="AZ23" i="6" s="1"/>
  <c r="AZ87" i="6" s="1"/>
  <c r="AZ40" i="6"/>
  <c r="AZ41" i="6" s="1"/>
  <c r="AZ43" i="6" s="1"/>
  <c r="AZ44" i="6" s="1"/>
  <c r="AZ85" i="6"/>
  <c r="AZ93" i="6"/>
  <c r="BA231" i="3"/>
  <c r="BB211" i="3"/>
  <c r="BA224" i="3"/>
  <c r="BA225" i="3" s="1"/>
  <c r="KB207" i="3"/>
  <c r="EB168" i="3"/>
  <c r="EB17" i="6" s="1"/>
  <c r="EC165" i="3"/>
  <c r="BA251" i="3"/>
  <c r="BA254" i="3" s="1"/>
  <c r="BA10" i="6" s="1"/>
  <c r="BA11" i="6" s="1"/>
  <c r="BA250" i="3"/>
  <c r="BA252" i="3"/>
  <c r="BB248" i="3" s="1"/>
  <c r="AZ94" i="6" l="1"/>
  <c r="BA42" i="6"/>
  <c r="AZ16" i="6"/>
  <c r="AZ84" i="6"/>
  <c r="BA255" i="3"/>
  <c r="BA30" i="6" s="1"/>
  <c r="BA33" i="6" s="1"/>
  <c r="BA36" i="6" s="1"/>
  <c r="BA39" i="6" s="1"/>
  <c r="KB219" i="3"/>
  <c r="KB32" i="6" s="1"/>
  <c r="KB175" i="3"/>
  <c r="KB68" i="6" s="1"/>
  <c r="KB69" i="6" s="1"/>
  <c r="ED165" i="3"/>
  <c r="EC168" i="3"/>
  <c r="EC17" i="6" s="1"/>
  <c r="BB217" i="3"/>
  <c r="BB220" i="3" s="1"/>
  <c r="BB221" i="3"/>
  <c r="BB213" i="3"/>
  <c r="KB72" i="6" l="1"/>
  <c r="KB78" i="6" s="1"/>
  <c r="KB71" i="6"/>
  <c r="BB37" i="6"/>
  <c r="BB8" i="6"/>
  <c r="BB9" i="6" s="1"/>
  <c r="BA81" i="6"/>
  <c r="BA83" i="6" s="1"/>
  <c r="AZ18" i="6"/>
  <c r="AZ24" i="6"/>
  <c r="BB214" i="3"/>
  <c r="BB224" i="3" s="1"/>
  <c r="BB225" i="3" s="1"/>
  <c r="BB38" i="6"/>
  <c r="BB244" i="3"/>
  <c r="BB245" i="3" s="1"/>
  <c r="BB249" i="3" s="1"/>
  <c r="BB229" i="3"/>
  <c r="ED168" i="3"/>
  <c r="ED17" i="6" s="1"/>
  <c r="EE165" i="3"/>
  <c r="KB176" i="3"/>
  <c r="KB159" i="3"/>
  <c r="BB230" i="3"/>
  <c r="BA232" i="3"/>
  <c r="BA233" i="3" s="1"/>
  <c r="BB215" i="3" l="1"/>
  <c r="BB19" i="6" s="1"/>
  <c r="BB20" i="6" s="1"/>
  <c r="BA100" i="6"/>
  <c r="BA105" i="6" s="1"/>
  <c r="BA40" i="6"/>
  <c r="BA41" i="6" s="1"/>
  <c r="BA43" i="6" s="1"/>
  <c r="BA44" i="6" s="1"/>
  <c r="BA12" i="6"/>
  <c r="BA13" i="6" s="1"/>
  <c r="BA22" i="6" s="1"/>
  <c r="BA23" i="6" s="1"/>
  <c r="BA87" i="6" s="1"/>
  <c r="BA85" i="6"/>
  <c r="BA93" i="6"/>
  <c r="KB104" i="6"/>
  <c r="KB34" i="6"/>
  <c r="KB21" i="6"/>
  <c r="BC211" i="3"/>
  <c r="EE168" i="3"/>
  <c r="EE17" i="6" s="1"/>
  <c r="EF165" i="3"/>
  <c r="BB231" i="3"/>
  <c r="KB178" i="3"/>
  <c r="KB182" i="3" s="1"/>
  <c r="KB179" i="3"/>
  <c r="BB251" i="3"/>
  <c r="BB254" i="3" s="1"/>
  <c r="BB10" i="6" s="1"/>
  <c r="BB11" i="6" s="1"/>
  <c r="BB250" i="3"/>
  <c r="BB252" i="3"/>
  <c r="BC248" i="3" s="1"/>
  <c r="BA94" i="6" l="1"/>
  <c r="BA84" i="6"/>
  <c r="BB42" i="6"/>
  <c r="BA16" i="6"/>
  <c r="BB255" i="3"/>
  <c r="BB30" i="6" s="1"/>
  <c r="BB33" i="6" s="1"/>
  <c r="BB36" i="6" s="1"/>
  <c r="BB39" i="6" s="1"/>
  <c r="EF168" i="3"/>
  <c r="EF17" i="6" s="1"/>
  <c r="EG165" i="3"/>
  <c r="BC221" i="3"/>
  <c r="BC217" i="3"/>
  <c r="BC220" i="3" s="1"/>
  <c r="BC213" i="3"/>
  <c r="BC38" i="6" s="1"/>
  <c r="KB204" i="3"/>
  <c r="KB205" i="3" s="1"/>
  <c r="KC203" i="3" s="1"/>
  <c r="KB212" i="3"/>
  <c r="KB223" i="3" s="1"/>
  <c r="KB35" i="6" s="1"/>
  <c r="BB81" i="6" l="1"/>
  <c r="BB83" i="6" s="1"/>
  <c r="BA18" i="6"/>
  <c r="BA24" i="6"/>
  <c r="BC37" i="6"/>
  <c r="BC8" i="6"/>
  <c r="BC9" i="6" s="1"/>
  <c r="BC230" i="3"/>
  <c r="BC244" i="3"/>
  <c r="BC245" i="3" s="1"/>
  <c r="BC249" i="3" s="1"/>
  <c r="BC229" i="3"/>
  <c r="BC231" i="3" s="1"/>
  <c r="EH165" i="3"/>
  <c r="EG168" i="3"/>
  <c r="EG17" i="6" s="1"/>
  <c r="BC214" i="3"/>
  <c r="BC224" i="3" s="1"/>
  <c r="BC225" i="3" s="1"/>
  <c r="KC207" i="3"/>
  <c r="BC215" i="3"/>
  <c r="BC19" i="6" s="1"/>
  <c r="BC20" i="6" s="1"/>
  <c r="BB232" i="3"/>
  <c r="BB233" i="3" s="1"/>
  <c r="BB100" i="6" l="1"/>
  <c r="BB105" i="6" s="1"/>
  <c r="BB40" i="6"/>
  <c r="BB41" i="6" s="1"/>
  <c r="BB43" i="6" s="1"/>
  <c r="BB44" i="6" s="1"/>
  <c r="BB12" i="6"/>
  <c r="BB13" i="6" s="1"/>
  <c r="BB22" i="6" s="1"/>
  <c r="BB23" i="6" s="1"/>
  <c r="BB87" i="6" s="1"/>
  <c r="BB85" i="6"/>
  <c r="BB93" i="6"/>
  <c r="KC219" i="3"/>
  <c r="KC32" i="6" s="1"/>
  <c r="KC175" i="3"/>
  <c r="KC68" i="6" s="1"/>
  <c r="KC69" i="6" s="1"/>
  <c r="BD211" i="3"/>
  <c r="EI165" i="3"/>
  <c r="EH168" i="3"/>
  <c r="EH17" i="6" s="1"/>
  <c r="BC251" i="3"/>
  <c r="BC254" i="3" s="1"/>
  <c r="BC10" i="6" s="1"/>
  <c r="BC11" i="6" s="1"/>
  <c r="BC250" i="3"/>
  <c r="BC252" i="3"/>
  <c r="BD248" i="3" s="1"/>
  <c r="BB84" i="6" l="1"/>
  <c r="BB94" i="6"/>
  <c r="BC42" i="6"/>
  <c r="BB16" i="6"/>
  <c r="KC71" i="6"/>
  <c r="KC72" i="6"/>
  <c r="KC78" i="6" s="1"/>
  <c r="BC255" i="3"/>
  <c r="BC30" i="6" s="1"/>
  <c r="BC33" i="6" s="1"/>
  <c r="BC36" i="6" s="1"/>
  <c r="BC39" i="6" s="1"/>
  <c r="EJ165" i="3"/>
  <c r="EI168" i="3"/>
  <c r="EI17" i="6" s="1"/>
  <c r="BD217" i="3"/>
  <c r="BD220" i="3" s="1"/>
  <c r="BD221" i="3"/>
  <c r="BD213" i="3"/>
  <c r="KC176" i="3"/>
  <c r="KC159" i="3"/>
  <c r="BC81" i="6" l="1"/>
  <c r="BC83" i="6" s="1"/>
  <c r="KC104" i="6"/>
  <c r="KC34" i="6"/>
  <c r="KC21" i="6"/>
  <c r="BB18" i="6"/>
  <c r="BB24" i="6"/>
  <c r="BD37" i="6"/>
  <c r="BD8" i="6"/>
  <c r="BD9" i="6" s="1"/>
  <c r="BD214" i="3"/>
  <c r="BD215" i="3" s="1"/>
  <c r="BD19" i="6" s="1"/>
  <c r="BD20" i="6" s="1"/>
  <c r="BD38" i="6"/>
  <c r="BD244" i="3"/>
  <c r="BD245" i="3" s="1"/>
  <c r="BD249" i="3" s="1"/>
  <c r="BD229" i="3"/>
  <c r="KC178" i="3"/>
  <c r="KC182" i="3" s="1"/>
  <c r="KC179" i="3"/>
  <c r="EJ168" i="3"/>
  <c r="EJ17" i="6" s="1"/>
  <c r="EK165" i="3"/>
  <c r="BC232" i="3"/>
  <c r="BC233" i="3" s="1"/>
  <c r="BD230" i="3"/>
  <c r="BD224" i="3" l="1"/>
  <c r="BD225" i="3" s="1"/>
  <c r="BE211" i="3"/>
  <c r="BC100" i="6"/>
  <c r="BC105" i="6" s="1"/>
  <c r="BC40" i="6"/>
  <c r="BC41" i="6" s="1"/>
  <c r="BC43" i="6" s="1"/>
  <c r="BC44" i="6" s="1"/>
  <c r="BC12" i="6"/>
  <c r="BC13" i="6" s="1"/>
  <c r="BC22" i="6" s="1"/>
  <c r="BC23" i="6" s="1"/>
  <c r="BC87" i="6" s="1"/>
  <c r="BC85" i="6"/>
  <c r="BC93" i="6"/>
  <c r="BD231" i="3"/>
  <c r="BD251" i="3"/>
  <c r="BD254" i="3" s="1"/>
  <c r="BD10" i="6" s="1"/>
  <c r="BD11" i="6" s="1"/>
  <c r="BD252" i="3"/>
  <c r="BE248" i="3" s="1"/>
  <c r="BD250" i="3"/>
  <c r="EL165" i="3"/>
  <c r="EK168" i="3"/>
  <c r="EK17" i="6" s="1"/>
  <c r="BE217" i="3"/>
  <c r="BE220" i="3" s="1"/>
  <c r="BE221" i="3"/>
  <c r="BE213" i="3"/>
  <c r="KC212" i="3"/>
  <c r="KC223" i="3" s="1"/>
  <c r="KC35" i="6" s="1"/>
  <c r="KC204" i="3"/>
  <c r="KC205" i="3" s="1"/>
  <c r="KD203" i="3" s="1"/>
  <c r="BC84" i="6" l="1"/>
  <c r="BD42" i="6"/>
  <c r="BC16" i="6"/>
  <c r="BE37" i="6"/>
  <c r="BE8" i="6"/>
  <c r="BE9" i="6" s="1"/>
  <c r="BE214" i="3"/>
  <c r="BE224" i="3" s="1"/>
  <c r="BE225" i="3" s="1"/>
  <c r="BE38" i="6"/>
  <c r="BC94" i="6"/>
  <c r="BD255" i="3"/>
  <c r="BD30" i="6" s="1"/>
  <c r="BD33" i="6" s="1"/>
  <c r="BD36" i="6" s="1"/>
  <c r="BD39" i="6" s="1"/>
  <c r="EL168" i="3"/>
  <c r="EL17" i="6" s="1"/>
  <c r="EM165" i="3"/>
  <c r="BE229" i="3"/>
  <c r="BE244" i="3"/>
  <c r="BE245" i="3" s="1"/>
  <c r="BE249" i="3" s="1"/>
  <c r="BE230" i="3"/>
  <c r="KD207" i="3"/>
  <c r="BE215" i="3" l="1"/>
  <c r="BE19" i="6" s="1"/>
  <c r="BE20" i="6" s="1"/>
  <c r="BC18" i="6"/>
  <c r="BC24" i="6"/>
  <c r="BD81" i="6"/>
  <c r="BD83" i="6" s="1"/>
  <c r="EM168" i="3"/>
  <c r="EM17" i="6" s="1"/>
  <c r="EN165" i="3"/>
  <c r="BE251" i="3"/>
  <c r="BE254" i="3" s="1"/>
  <c r="BE10" i="6" s="1"/>
  <c r="BE11" i="6" s="1"/>
  <c r="BE250" i="3"/>
  <c r="BF211" i="3"/>
  <c r="BE231" i="3"/>
  <c r="BE252" i="3"/>
  <c r="BF248" i="3" s="1"/>
  <c r="BD232" i="3"/>
  <c r="BD233" i="3" s="1"/>
  <c r="KD219" i="3"/>
  <c r="KD32" i="6" s="1"/>
  <c r="KD175" i="3"/>
  <c r="KD68" i="6" s="1"/>
  <c r="KD69" i="6" s="1"/>
  <c r="BD100" i="6" l="1"/>
  <c r="BD105" i="6" s="1"/>
  <c r="BD40" i="6"/>
  <c r="BD41" i="6" s="1"/>
  <c r="BD43" i="6" s="1"/>
  <c r="BD44" i="6" s="1"/>
  <c r="BD12" i="6"/>
  <c r="BD13" i="6" s="1"/>
  <c r="BD22" i="6" s="1"/>
  <c r="BD23" i="6" s="1"/>
  <c r="BD87" i="6" s="1"/>
  <c r="BD85" i="6"/>
  <c r="BD93" i="6"/>
  <c r="KD71" i="6"/>
  <c r="KD72" i="6"/>
  <c r="KD78" i="6" s="1"/>
  <c r="BE255" i="3"/>
  <c r="BE30" i="6" s="1"/>
  <c r="BE33" i="6" s="1"/>
  <c r="BE36" i="6" s="1"/>
  <c r="BE39" i="6" s="1"/>
  <c r="KD176" i="3"/>
  <c r="KD159" i="3"/>
  <c r="EN168" i="3"/>
  <c r="EN17" i="6" s="1"/>
  <c r="EO165" i="3"/>
  <c r="BF221" i="3"/>
  <c r="BF217" i="3"/>
  <c r="BF220" i="3" s="1"/>
  <c r="BF213" i="3"/>
  <c r="BF38" i="6" s="1"/>
  <c r="BD94" i="6" l="1"/>
  <c r="BD84" i="6"/>
  <c r="BF37" i="6"/>
  <c r="BF8" i="6"/>
  <c r="BF9" i="6" s="1"/>
  <c r="BE42" i="6"/>
  <c r="BD16" i="6"/>
  <c r="BE81" i="6"/>
  <c r="BE83" i="6" s="1"/>
  <c r="BE93" i="6" s="1"/>
  <c r="KD104" i="6"/>
  <c r="KD21" i="6"/>
  <c r="KD34" i="6"/>
  <c r="KD178" i="3"/>
  <c r="KD182" i="3" s="1"/>
  <c r="KD179" i="3"/>
  <c r="BF244" i="3"/>
  <c r="BF245" i="3" s="1"/>
  <c r="BF249" i="3" s="1"/>
  <c r="BF229" i="3"/>
  <c r="BF230" i="3"/>
  <c r="EO168" i="3"/>
  <c r="EO17" i="6" s="1"/>
  <c r="EP165" i="3"/>
  <c r="BF214" i="3"/>
  <c r="BF215" i="3" s="1"/>
  <c r="BF19" i="6" s="1"/>
  <c r="BF20" i="6" s="1"/>
  <c r="BE232" i="3"/>
  <c r="BE233" i="3" s="1"/>
  <c r="BE94" i="6" l="1"/>
  <c r="BD18" i="6"/>
  <c r="BD24" i="6"/>
  <c r="BE100" i="6"/>
  <c r="BE105" i="6" s="1"/>
  <c r="BE40" i="6"/>
  <c r="BE41" i="6" s="1"/>
  <c r="BE43" i="6" s="1"/>
  <c r="BE44" i="6" s="1"/>
  <c r="BE12" i="6"/>
  <c r="BE13" i="6" s="1"/>
  <c r="BE22" i="6" s="1"/>
  <c r="BE23" i="6" s="1"/>
  <c r="BE87" i="6" s="1"/>
  <c r="BE85" i="6"/>
  <c r="KD212" i="3"/>
  <c r="KD223" i="3" s="1"/>
  <c r="KD35" i="6" s="1"/>
  <c r="KD204" i="3"/>
  <c r="KD205" i="3" s="1"/>
  <c r="KE203" i="3" s="1"/>
  <c r="EP168" i="3"/>
  <c r="EP17" i="6" s="1"/>
  <c r="EQ165" i="3"/>
  <c r="BG211" i="3"/>
  <c r="BF251" i="3"/>
  <c r="BF254" i="3" s="1"/>
  <c r="BF10" i="6" s="1"/>
  <c r="BF11" i="6" s="1"/>
  <c r="BF252" i="3"/>
  <c r="BG248" i="3" s="1"/>
  <c r="BF250" i="3"/>
  <c r="BF231" i="3"/>
  <c r="BF224" i="3"/>
  <c r="BF225" i="3" s="1"/>
  <c r="BF42" i="6" l="1"/>
  <c r="BE16" i="6"/>
  <c r="BE84" i="6"/>
  <c r="BF255" i="3"/>
  <c r="BF30" i="6" s="1"/>
  <c r="BF33" i="6" s="1"/>
  <c r="BF36" i="6" s="1"/>
  <c r="BF39" i="6" s="1"/>
  <c r="BG217" i="3"/>
  <c r="BG220" i="3" s="1"/>
  <c r="BG221" i="3"/>
  <c r="BG213" i="3"/>
  <c r="BG38" i="6" s="1"/>
  <c r="EQ168" i="3"/>
  <c r="EQ17" i="6" s="1"/>
  <c r="ER165" i="3"/>
  <c r="KE207" i="3"/>
  <c r="BF81" i="6" l="1"/>
  <c r="BF83" i="6" s="1"/>
  <c r="BG37" i="6"/>
  <c r="BG8" i="6"/>
  <c r="BG9" i="6" s="1"/>
  <c r="BE18" i="6"/>
  <c r="BE24" i="6"/>
  <c r="BG229" i="3"/>
  <c r="BG244" i="3"/>
  <c r="BG245" i="3" s="1"/>
  <c r="BG249" i="3" s="1"/>
  <c r="BG230" i="3"/>
  <c r="ER168" i="3"/>
  <c r="ER17" i="6" s="1"/>
  <c r="ES165" i="3"/>
  <c r="BG214" i="3"/>
  <c r="BG224" i="3" s="1"/>
  <c r="BG225" i="3" s="1"/>
  <c r="BF232" i="3"/>
  <c r="BF233" i="3" s="1"/>
  <c r="KE219" i="3"/>
  <c r="KE32" i="6" s="1"/>
  <c r="KE175" i="3"/>
  <c r="KE68" i="6" s="1"/>
  <c r="KE69" i="6" s="1"/>
  <c r="BF100" i="6" l="1"/>
  <c r="BF105" i="6" s="1"/>
  <c r="BF40" i="6"/>
  <c r="BF41" i="6" s="1"/>
  <c r="BF43" i="6" s="1"/>
  <c r="BF44" i="6" s="1"/>
  <c r="BF12" i="6"/>
  <c r="BF13" i="6" s="1"/>
  <c r="BF22" i="6" s="1"/>
  <c r="BF23" i="6" s="1"/>
  <c r="BF87" i="6" s="1"/>
  <c r="BF85" i="6"/>
  <c r="BF93" i="6"/>
  <c r="KE71" i="6"/>
  <c r="KE72" i="6"/>
  <c r="KE78" i="6" s="1"/>
  <c r="BG231" i="3"/>
  <c r="BG215" i="3"/>
  <c r="BG19" i="6" s="1"/>
  <c r="BG20" i="6" s="1"/>
  <c r="KE176" i="3"/>
  <c r="BG251" i="3"/>
  <c r="BG254" i="3" s="1"/>
  <c r="BG10" i="6" s="1"/>
  <c r="BG11" i="6" s="1"/>
  <c r="BG250" i="3"/>
  <c r="BG252" i="3"/>
  <c r="BH248" i="3" s="1"/>
  <c r="ET165" i="3"/>
  <c r="ES168" i="3"/>
  <c r="ES17" i="6" s="1"/>
  <c r="KE159" i="3"/>
  <c r="BH211" i="3" l="1"/>
  <c r="BF94" i="6"/>
  <c r="BF84" i="6"/>
  <c r="BG42" i="6"/>
  <c r="BF16" i="6"/>
  <c r="KE104" i="6"/>
  <c r="KE34" i="6"/>
  <c r="KE21" i="6"/>
  <c r="BG255" i="3"/>
  <c r="BG30" i="6" s="1"/>
  <c r="BG33" i="6" s="1"/>
  <c r="BG36" i="6" s="1"/>
  <c r="BG39" i="6" s="1"/>
  <c r="KE179" i="3"/>
  <c r="KE178" i="3"/>
  <c r="KE182" i="3" s="1"/>
  <c r="BH221" i="3"/>
  <c r="BH217" i="3"/>
  <c r="BH220" i="3" s="1"/>
  <c r="BH213" i="3"/>
  <c r="BH38" i="6" s="1"/>
  <c r="ET168" i="3"/>
  <c r="ET17" i="6" s="1"/>
  <c r="EU165" i="3"/>
  <c r="BH37" i="6" l="1"/>
  <c r="BH8" i="6"/>
  <c r="BH9" i="6" s="1"/>
  <c r="BF18" i="6"/>
  <c r="BF24" i="6"/>
  <c r="BG81" i="6"/>
  <c r="BG83" i="6" s="1"/>
  <c r="BH230" i="3"/>
  <c r="EU168" i="3"/>
  <c r="EU17" i="6" s="1"/>
  <c r="EV165" i="3"/>
  <c r="KE212" i="3"/>
  <c r="KE223" i="3" s="1"/>
  <c r="KE35" i="6" s="1"/>
  <c r="KE204" i="3"/>
  <c r="KE205" i="3" s="1"/>
  <c r="KF203" i="3" s="1"/>
  <c r="BH229" i="3"/>
  <c r="BH244" i="3"/>
  <c r="BH245" i="3" s="1"/>
  <c r="BH249" i="3" s="1"/>
  <c r="BH214" i="3"/>
  <c r="BH215" i="3" s="1"/>
  <c r="BH19" i="6" s="1"/>
  <c r="BH20" i="6" s="1"/>
  <c r="BG232" i="3"/>
  <c r="BG233" i="3" s="1"/>
  <c r="BG100" i="6" l="1"/>
  <c r="BG105" i="6" s="1"/>
  <c r="BG40" i="6"/>
  <c r="BG41" i="6" s="1"/>
  <c r="BG43" i="6" s="1"/>
  <c r="BG44" i="6" s="1"/>
  <c r="BG12" i="6"/>
  <c r="BG13" i="6" s="1"/>
  <c r="BG22" i="6" s="1"/>
  <c r="BG23" i="6" s="1"/>
  <c r="BG87" i="6" s="1"/>
  <c r="BG85" i="6"/>
  <c r="BG93" i="6"/>
  <c r="BH231" i="3"/>
  <c r="BI211" i="3"/>
  <c r="KF207" i="3"/>
  <c r="EW165" i="3"/>
  <c r="EV168" i="3"/>
  <c r="EV17" i="6" s="1"/>
  <c r="BH224" i="3"/>
  <c r="BH225" i="3" s="1"/>
  <c r="BH251" i="3"/>
  <c r="BH254" i="3" s="1"/>
  <c r="BH10" i="6" s="1"/>
  <c r="BH11" i="6" s="1"/>
  <c r="BH250" i="3"/>
  <c r="BH252" i="3"/>
  <c r="BI248" i="3" s="1"/>
  <c r="BG94" i="6" l="1"/>
  <c r="BG84" i="6"/>
  <c r="BH42" i="6"/>
  <c r="BG16" i="6"/>
  <c r="BH255" i="3"/>
  <c r="BH30" i="6" s="1"/>
  <c r="BH33" i="6" s="1"/>
  <c r="BH36" i="6" s="1"/>
  <c r="BH39" i="6" s="1"/>
  <c r="BI221" i="3"/>
  <c r="BI217" i="3"/>
  <c r="BI220" i="3" s="1"/>
  <c r="BI213" i="3"/>
  <c r="BI38" i="6" s="1"/>
  <c r="KF219" i="3"/>
  <c r="KF32" i="6" s="1"/>
  <c r="KF175" i="3"/>
  <c r="KF68" i="6" s="1"/>
  <c r="KF69" i="6" s="1"/>
  <c r="EX165" i="3"/>
  <c r="EW168" i="3"/>
  <c r="EW17" i="6" s="1"/>
  <c r="BI37" i="6" l="1"/>
  <c r="BI8" i="6"/>
  <c r="BI9" i="6" s="1"/>
  <c r="KF71" i="6"/>
  <c r="KF72" i="6"/>
  <c r="KF78" i="6" s="1"/>
  <c r="BG18" i="6"/>
  <c r="BG24" i="6"/>
  <c r="BH81" i="6"/>
  <c r="BH83" i="6" s="1"/>
  <c r="BI244" i="3"/>
  <c r="BI245" i="3" s="1"/>
  <c r="BI249" i="3" s="1"/>
  <c r="BI229" i="3"/>
  <c r="BI230" i="3"/>
  <c r="EY165" i="3"/>
  <c r="EX168" i="3"/>
  <c r="EX17" i="6" s="1"/>
  <c r="BH232" i="3"/>
  <c r="BH233" i="3" s="1"/>
  <c r="KF159" i="3"/>
  <c r="BI214" i="3"/>
  <c r="BI215" i="3" s="1"/>
  <c r="BI19" i="6" s="1"/>
  <c r="BI20" i="6" s="1"/>
  <c r="KF176" i="3"/>
  <c r="KF104" i="6" l="1"/>
  <c r="KF34" i="6"/>
  <c r="KF21" i="6"/>
  <c r="BH100" i="6"/>
  <c r="BH105" i="6" s="1"/>
  <c r="BH40" i="6"/>
  <c r="BH41" i="6" s="1"/>
  <c r="BH43" i="6" s="1"/>
  <c r="BH44" i="6" s="1"/>
  <c r="BH12" i="6"/>
  <c r="BH13" i="6" s="1"/>
  <c r="BH22" i="6" s="1"/>
  <c r="BH23" i="6" s="1"/>
  <c r="BH87" i="6" s="1"/>
  <c r="BH85" i="6"/>
  <c r="BH93" i="6"/>
  <c r="BJ211" i="3"/>
  <c r="BI224" i="3"/>
  <c r="BI225" i="3" s="1"/>
  <c r="KF179" i="3"/>
  <c r="KF178" i="3"/>
  <c r="KF182" i="3" s="1"/>
  <c r="BI231" i="3"/>
  <c r="EZ165" i="3"/>
  <c r="EY168" i="3"/>
  <c r="EY17" i="6" s="1"/>
  <c r="BI251" i="3"/>
  <c r="BI254" i="3" s="1"/>
  <c r="BI10" i="6" s="1"/>
  <c r="BI11" i="6" s="1"/>
  <c r="BI250" i="3"/>
  <c r="BI252" i="3"/>
  <c r="BJ248" i="3" s="1"/>
  <c r="BH84" i="6" l="1"/>
  <c r="BI42" i="6"/>
  <c r="BH16" i="6"/>
  <c r="BH94" i="6"/>
  <c r="BI255" i="3"/>
  <c r="BI30" i="6" s="1"/>
  <c r="BI33" i="6" s="1"/>
  <c r="BI36" i="6" s="1"/>
  <c r="BI39" i="6" s="1"/>
  <c r="KF212" i="3"/>
  <c r="KF223" i="3" s="1"/>
  <c r="KF35" i="6" s="1"/>
  <c r="KF204" i="3"/>
  <c r="KF205" i="3" s="1"/>
  <c r="KG203" i="3" s="1"/>
  <c r="EZ168" i="3"/>
  <c r="EZ17" i="6" s="1"/>
  <c r="FA165" i="3"/>
  <c r="BJ217" i="3"/>
  <c r="BJ220" i="3" s="1"/>
  <c r="BJ221" i="3"/>
  <c r="BJ213" i="3"/>
  <c r="BJ38" i="6" s="1"/>
  <c r="BH18" i="6" l="1"/>
  <c r="BH24" i="6"/>
  <c r="BI81" i="6"/>
  <c r="BI83" i="6" s="1"/>
  <c r="BJ37" i="6"/>
  <c r="BJ8" i="6"/>
  <c r="BJ9" i="6" s="1"/>
  <c r="KG207" i="3"/>
  <c r="BJ230" i="3"/>
  <c r="BJ214" i="3"/>
  <c r="BJ215" i="3" s="1"/>
  <c r="BJ19" i="6" s="1"/>
  <c r="BJ20" i="6" s="1"/>
  <c r="BJ244" i="3"/>
  <c r="BJ245" i="3" s="1"/>
  <c r="BJ249" i="3" s="1"/>
  <c r="BJ229" i="3"/>
  <c r="BI232" i="3"/>
  <c r="BI233" i="3" s="1"/>
  <c r="FB165" i="3"/>
  <c r="FA168" i="3"/>
  <c r="FA17" i="6" s="1"/>
  <c r="BI100" i="6" l="1"/>
  <c r="BI105" i="6" s="1"/>
  <c r="BI40" i="6"/>
  <c r="BI41" i="6" s="1"/>
  <c r="BI43" i="6" s="1"/>
  <c r="BI44" i="6" s="1"/>
  <c r="BI12" i="6"/>
  <c r="BI13" i="6" s="1"/>
  <c r="BI22" i="6" s="1"/>
  <c r="BI23" i="6" s="1"/>
  <c r="BI87" i="6" s="1"/>
  <c r="BI85" i="6"/>
  <c r="BI93" i="6"/>
  <c r="BJ231" i="3"/>
  <c r="BK211" i="3"/>
  <c r="BJ251" i="3"/>
  <c r="BJ254" i="3" s="1"/>
  <c r="BJ10" i="6" s="1"/>
  <c r="BJ11" i="6" s="1"/>
  <c r="BJ252" i="3"/>
  <c r="BK248" i="3" s="1"/>
  <c r="BJ250" i="3"/>
  <c r="FB168" i="3"/>
  <c r="FB17" i="6" s="1"/>
  <c r="FC165" i="3"/>
  <c r="BJ224" i="3"/>
  <c r="BJ225" i="3" s="1"/>
  <c r="KG219" i="3"/>
  <c r="KG32" i="6" s="1"/>
  <c r="KG175" i="3"/>
  <c r="KG68" i="6" s="1"/>
  <c r="KG69" i="6" s="1"/>
  <c r="BI94" i="6" l="1"/>
  <c r="BI84" i="6"/>
  <c r="BJ42" i="6"/>
  <c r="BI16" i="6"/>
  <c r="KG71" i="6"/>
  <c r="KG72" i="6"/>
  <c r="KG78" i="6" s="1"/>
  <c r="BJ255" i="3"/>
  <c r="BJ30" i="6" s="1"/>
  <c r="BJ33" i="6" s="1"/>
  <c r="BJ36" i="6" s="1"/>
  <c r="BJ39" i="6" s="1"/>
  <c r="KG159" i="3"/>
  <c r="KG176" i="3"/>
  <c r="FC168" i="3"/>
  <c r="FC17" i="6" s="1"/>
  <c r="FD165" i="3"/>
  <c r="BK221" i="3"/>
  <c r="BK217" i="3"/>
  <c r="BK220" i="3" s="1"/>
  <c r="BK213" i="3"/>
  <c r="BK38" i="6" s="1"/>
  <c r="BJ81" i="6" l="1"/>
  <c r="BJ83" i="6" s="1"/>
  <c r="BK37" i="6"/>
  <c r="BK8" i="6"/>
  <c r="BK9" i="6" s="1"/>
  <c r="KG104" i="6"/>
  <c r="KG34" i="6"/>
  <c r="KG21" i="6"/>
  <c r="BI18" i="6"/>
  <c r="BI24" i="6"/>
  <c r="FD168" i="3"/>
  <c r="FD17" i="6" s="1"/>
  <c r="FE165" i="3"/>
  <c r="KG179" i="3"/>
  <c r="KG178" i="3"/>
  <c r="KG182" i="3" s="1"/>
  <c r="BK214" i="3"/>
  <c r="BK215" i="3" s="1"/>
  <c r="BK19" i="6" s="1"/>
  <c r="BK20" i="6" s="1"/>
  <c r="BK244" i="3"/>
  <c r="BK245" i="3" s="1"/>
  <c r="BK249" i="3" s="1"/>
  <c r="BK229" i="3"/>
  <c r="BJ232" i="3"/>
  <c r="BJ233" i="3" s="1"/>
  <c r="BK230" i="3"/>
  <c r="BJ100" i="6" l="1"/>
  <c r="BJ105" i="6" s="1"/>
  <c r="BJ40" i="6"/>
  <c r="BJ41" i="6" s="1"/>
  <c r="BJ43" i="6" s="1"/>
  <c r="BJ44" i="6" s="1"/>
  <c r="BJ12" i="6"/>
  <c r="BJ13" i="6" s="1"/>
  <c r="BJ22" i="6" s="1"/>
  <c r="BJ23" i="6" s="1"/>
  <c r="BJ87" i="6" s="1"/>
  <c r="BJ85" i="6"/>
  <c r="BJ93" i="6"/>
  <c r="BL211" i="3"/>
  <c r="FE168" i="3"/>
  <c r="FE17" i="6" s="1"/>
  <c r="FF165" i="3"/>
  <c r="BK224" i="3"/>
  <c r="BK225" i="3" s="1"/>
  <c r="KG212" i="3"/>
  <c r="KG223" i="3" s="1"/>
  <c r="KG35" i="6" s="1"/>
  <c r="KG204" i="3"/>
  <c r="KG205" i="3" s="1"/>
  <c r="KH203" i="3" s="1"/>
  <c r="BK231" i="3"/>
  <c r="BK251" i="3"/>
  <c r="BK254" i="3" s="1"/>
  <c r="BK10" i="6" s="1"/>
  <c r="BK11" i="6" s="1"/>
  <c r="BK250" i="3"/>
  <c r="BK252" i="3"/>
  <c r="BL248" i="3" s="1"/>
  <c r="BJ84" i="6" l="1"/>
  <c r="BK42" i="6"/>
  <c r="BJ16" i="6"/>
  <c r="BJ94" i="6"/>
  <c r="BK255" i="3"/>
  <c r="BK30" i="6" s="1"/>
  <c r="BK33" i="6" s="1"/>
  <c r="BK36" i="6" s="1"/>
  <c r="BK39" i="6" s="1"/>
  <c r="KH207" i="3"/>
  <c r="FG165" i="3"/>
  <c r="FF168" i="3"/>
  <c r="FF17" i="6" s="1"/>
  <c r="BL217" i="3"/>
  <c r="BL220" i="3" s="1"/>
  <c r="BL221" i="3"/>
  <c r="BL213" i="3"/>
  <c r="BK81" i="6" l="1"/>
  <c r="BK83" i="6" s="1"/>
  <c r="BL214" i="3"/>
  <c r="BL215" i="3" s="1"/>
  <c r="BL19" i="6" s="1"/>
  <c r="BL20" i="6" s="1"/>
  <c r="BL38" i="6"/>
  <c r="BL37" i="6"/>
  <c r="BL8" i="6"/>
  <c r="BL9" i="6" s="1"/>
  <c r="BJ18" i="6"/>
  <c r="BJ24" i="6"/>
  <c r="FH165" i="3"/>
  <c r="FG168" i="3"/>
  <c r="FG17" i="6" s="1"/>
  <c r="BL230" i="3"/>
  <c r="BL224" i="3"/>
  <c r="BL225" i="3" s="1"/>
  <c r="BL244" i="3"/>
  <c r="BL245" i="3" s="1"/>
  <c r="BL249" i="3" s="1"/>
  <c r="BL229" i="3"/>
  <c r="KH219" i="3"/>
  <c r="KH32" i="6" s="1"/>
  <c r="KH175" i="3"/>
  <c r="KH68" i="6" s="1"/>
  <c r="KH69" i="6" s="1"/>
  <c r="BK232" i="3"/>
  <c r="BK233" i="3" s="1"/>
  <c r="KH72" i="6" l="1"/>
  <c r="KH78" i="6" s="1"/>
  <c r="KH71" i="6"/>
  <c r="BK100" i="6"/>
  <c r="BK105" i="6" s="1"/>
  <c r="BK40" i="6"/>
  <c r="BK41" i="6" s="1"/>
  <c r="BK43" i="6" s="1"/>
  <c r="BK44" i="6" s="1"/>
  <c r="BK12" i="6"/>
  <c r="BK13" i="6" s="1"/>
  <c r="BK22" i="6" s="1"/>
  <c r="BK23" i="6" s="1"/>
  <c r="BK87" i="6" s="1"/>
  <c r="BK85" i="6"/>
  <c r="BK93" i="6"/>
  <c r="BL231" i="3"/>
  <c r="KH159" i="3"/>
  <c r="BL251" i="3"/>
  <c r="BL254" i="3" s="1"/>
  <c r="BL10" i="6" s="1"/>
  <c r="BL11" i="6" s="1"/>
  <c r="BL250" i="3"/>
  <c r="BL252" i="3"/>
  <c r="BM248" i="3" s="1"/>
  <c r="FH168" i="3"/>
  <c r="FH17" i="6" s="1"/>
  <c r="FI165" i="3"/>
  <c r="BM211" i="3"/>
  <c r="KH176" i="3"/>
  <c r="BL42" i="6" l="1"/>
  <c r="BK16" i="6"/>
  <c r="KH104" i="6"/>
  <c r="KH34" i="6"/>
  <c r="KH21" i="6"/>
  <c r="BK84" i="6"/>
  <c r="BK94" i="6"/>
  <c r="BL255" i="3"/>
  <c r="BL30" i="6" s="1"/>
  <c r="BL33" i="6" s="1"/>
  <c r="BL36" i="6" s="1"/>
  <c r="BL39" i="6" s="1"/>
  <c r="FJ165" i="3"/>
  <c r="FI168" i="3"/>
  <c r="FI17" i="6" s="1"/>
  <c r="KH179" i="3"/>
  <c r="KH178" i="3"/>
  <c r="KH182" i="3" s="1"/>
  <c r="BM217" i="3"/>
  <c r="BM220" i="3" s="1"/>
  <c r="BM221" i="3"/>
  <c r="BM213" i="3"/>
  <c r="BM38" i="6" s="1"/>
  <c r="BK18" i="6" l="1"/>
  <c r="BK24" i="6"/>
  <c r="BM37" i="6"/>
  <c r="BM8" i="6"/>
  <c r="BM9" i="6" s="1"/>
  <c r="BL81" i="6"/>
  <c r="BL83" i="6" s="1"/>
  <c r="BM230" i="3"/>
  <c r="FJ168" i="3"/>
  <c r="FJ17" i="6" s="1"/>
  <c r="FK165" i="3"/>
  <c r="BM214" i="3"/>
  <c r="BM215" i="3" s="1"/>
  <c r="BM19" i="6" s="1"/>
  <c r="BM20" i="6" s="1"/>
  <c r="KH212" i="3"/>
  <c r="KH223" i="3" s="1"/>
  <c r="KH35" i="6" s="1"/>
  <c r="KH204" i="3"/>
  <c r="KH205" i="3" s="1"/>
  <c r="KI203" i="3" s="1"/>
  <c r="BM229" i="3"/>
  <c r="BM244" i="3"/>
  <c r="BM245" i="3" s="1"/>
  <c r="BM249" i="3" s="1"/>
  <c r="BL232" i="3"/>
  <c r="BL233" i="3" s="1"/>
  <c r="BL100" i="6" l="1"/>
  <c r="BL105" i="6" s="1"/>
  <c r="BL40" i="6"/>
  <c r="BL41" i="6" s="1"/>
  <c r="BL43" i="6" s="1"/>
  <c r="BL44" i="6" s="1"/>
  <c r="BL12" i="6"/>
  <c r="BL13" i="6" s="1"/>
  <c r="BL22" i="6" s="1"/>
  <c r="BL23" i="6" s="1"/>
  <c r="BL87" i="6" s="1"/>
  <c r="BL85" i="6"/>
  <c r="BL93" i="6"/>
  <c r="BM224" i="3"/>
  <c r="BM225" i="3" s="1"/>
  <c r="BM231" i="3"/>
  <c r="FK168" i="3"/>
  <c r="FK17" i="6" s="1"/>
  <c r="FL165" i="3"/>
  <c r="BM251" i="3"/>
  <c r="BM254" i="3" s="1"/>
  <c r="BM10" i="6" s="1"/>
  <c r="BM11" i="6" s="1"/>
  <c r="BM252" i="3"/>
  <c r="BN248" i="3" s="1"/>
  <c r="BM250" i="3"/>
  <c r="BN211" i="3"/>
  <c r="KI207" i="3"/>
  <c r="BL94" i="6" l="1"/>
  <c r="BM42" i="6"/>
  <c r="BL16" i="6"/>
  <c r="BL84" i="6"/>
  <c r="BM255" i="3"/>
  <c r="BM30" i="6" s="1"/>
  <c r="BM33" i="6" s="1"/>
  <c r="BM36" i="6" s="1"/>
  <c r="BM39" i="6" s="1"/>
  <c r="FL168" i="3"/>
  <c r="FL17" i="6" s="1"/>
  <c r="FM165" i="3"/>
  <c r="KI219" i="3"/>
  <c r="KI32" i="6" s="1"/>
  <c r="KI175" i="3"/>
  <c r="KI68" i="6" s="1"/>
  <c r="KI69" i="6" s="1"/>
  <c r="BN221" i="3"/>
  <c r="BN217" i="3"/>
  <c r="BN220" i="3" s="1"/>
  <c r="BN213" i="3"/>
  <c r="BN38" i="6" s="1"/>
  <c r="KI72" i="6" l="1"/>
  <c r="KI78" i="6" s="1"/>
  <c r="KI71" i="6"/>
  <c r="BN37" i="6"/>
  <c r="BN8" i="6"/>
  <c r="BN9" i="6" s="1"/>
  <c r="BL18" i="6"/>
  <c r="BL24" i="6"/>
  <c r="BM81" i="6"/>
  <c r="BM83" i="6" s="1"/>
  <c r="KI159" i="3"/>
  <c r="KI176" i="3"/>
  <c r="FM168" i="3"/>
  <c r="FM17" i="6" s="1"/>
  <c r="FN165" i="3"/>
  <c r="BN230" i="3"/>
  <c r="BN214" i="3"/>
  <c r="BN215" i="3" s="1"/>
  <c r="BN19" i="6" s="1"/>
  <c r="BN20" i="6" s="1"/>
  <c r="BM232" i="3"/>
  <c r="BM233" i="3" s="1"/>
  <c r="BN244" i="3"/>
  <c r="BN245" i="3" s="1"/>
  <c r="BN249" i="3" s="1"/>
  <c r="BN229" i="3"/>
  <c r="BM100" i="6" l="1"/>
  <c r="BM105" i="6" s="1"/>
  <c r="BM40" i="6"/>
  <c r="BM41" i="6" s="1"/>
  <c r="BM43" i="6" s="1"/>
  <c r="BM44" i="6" s="1"/>
  <c r="BM12" i="6"/>
  <c r="BM13" i="6" s="1"/>
  <c r="BM22" i="6" s="1"/>
  <c r="BM23" i="6" s="1"/>
  <c r="BM87" i="6" s="1"/>
  <c r="BM85" i="6"/>
  <c r="BM93" i="6"/>
  <c r="BN231" i="3"/>
  <c r="KI104" i="6"/>
  <c r="KI34" i="6"/>
  <c r="KI21" i="6"/>
  <c r="BN224" i="3"/>
  <c r="BN225" i="3" s="1"/>
  <c r="BO211" i="3"/>
  <c r="FN168" i="3"/>
  <c r="FN17" i="6" s="1"/>
  <c r="FO165" i="3"/>
  <c r="KI178" i="3"/>
  <c r="KI182" i="3" s="1"/>
  <c r="KI179" i="3"/>
  <c r="BN251" i="3"/>
  <c r="BN254" i="3" s="1"/>
  <c r="BN10" i="6" s="1"/>
  <c r="BN11" i="6" s="1"/>
  <c r="BN250" i="3"/>
  <c r="BN252" i="3"/>
  <c r="BO248" i="3" s="1"/>
  <c r="BM94" i="6" l="1"/>
  <c r="BM84" i="6"/>
  <c r="BN42" i="6"/>
  <c r="BM16" i="6"/>
  <c r="BN255" i="3"/>
  <c r="BN30" i="6" s="1"/>
  <c r="BN33" i="6" s="1"/>
  <c r="BN36" i="6" s="1"/>
  <c r="BN39" i="6" s="1"/>
  <c r="FO168" i="3"/>
  <c r="FO17" i="6" s="1"/>
  <c r="FP165" i="3"/>
  <c r="KI212" i="3"/>
  <c r="KI223" i="3" s="1"/>
  <c r="KI35" i="6" s="1"/>
  <c r="KI204" i="3"/>
  <c r="KI205" i="3" s="1"/>
  <c r="KJ203" i="3" s="1"/>
  <c r="BO217" i="3"/>
  <c r="BO220" i="3" s="1"/>
  <c r="BO221" i="3"/>
  <c r="BO213" i="3"/>
  <c r="BO38" i="6" s="1"/>
  <c r="BN81" i="6" l="1"/>
  <c r="BN83" i="6" s="1"/>
  <c r="BM18" i="6"/>
  <c r="BM24" i="6"/>
  <c r="BO37" i="6"/>
  <c r="BO8" i="6"/>
  <c r="BO9" i="6" s="1"/>
  <c r="KJ207" i="3"/>
  <c r="BO214" i="3"/>
  <c r="BO215" i="3" s="1"/>
  <c r="BO19" i="6" s="1"/>
  <c r="BO20" i="6" s="1"/>
  <c r="BN232" i="3"/>
  <c r="BN233" i="3" s="1"/>
  <c r="BO230" i="3"/>
  <c r="BO229" i="3"/>
  <c r="BO244" i="3"/>
  <c r="BO245" i="3" s="1"/>
  <c r="BO249" i="3" s="1"/>
  <c r="FP168" i="3"/>
  <c r="FP17" i="6" s="1"/>
  <c r="FQ165" i="3"/>
  <c r="BN100" i="6" l="1"/>
  <c r="BN105" i="6" s="1"/>
  <c r="BN40" i="6"/>
  <c r="BN41" i="6" s="1"/>
  <c r="BN43" i="6" s="1"/>
  <c r="BN44" i="6" s="1"/>
  <c r="BN12" i="6"/>
  <c r="BN13" i="6" s="1"/>
  <c r="BN22" i="6" s="1"/>
  <c r="BN23" i="6" s="1"/>
  <c r="BN87" i="6" s="1"/>
  <c r="BN85" i="6"/>
  <c r="BN93" i="6"/>
  <c r="BO224" i="3"/>
  <c r="BO225" i="3" s="1"/>
  <c r="BP211" i="3"/>
  <c r="FQ168" i="3"/>
  <c r="FQ17" i="6" s="1"/>
  <c r="FR165" i="3"/>
  <c r="BO251" i="3"/>
  <c r="BO254" i="3" s="1"/>
  <c r="BO10" i="6" s="1"/>
  <c r="BO11" i="6" s="1"/>
  <c r="BO250" i="3"/>
  <c r="BO252" i="3"/>
  <c r="BP248" i="3" s="1"/>
  <c r="BO231" i="3"/>
  <c r="KJ219" i="3"/>
  <c r="KJ32" i="6" s="1"/>
  <c r="KJ175" i="3"/>
  <c r="KJ68" i="6" s="1"/>
  <c r="KJ69" i="6" s="1"/>
  <c r="BN94" i="6" l="1"/>
  <c r="BN84" i="6"/>
  <c r="BO42" i="6"/>
  <c r="BN16" i="6"/>
  <c r="KJ72" i="6"/>
  <c r="KJ78" i="6" s="1"/>
  <c r="KJ71" i="6"/>
  <c r="BO255" i="3"/>
  <c r="BO30" i="6" s="1"/>
  <c r="BO33" i="6" s="1"/>
  <c r="BO36" i="6" s="1"/>
  <c r="BO39" i="6" s="1"/>
  <c r="KJ176" i="3"/>
  <c r="BP221" i="3"/>
  <c r="BP217" i="3"/>
  <c r="BP220" i="3" s="1"/>
  <c r="BP213" i="3"/>
  <c r="BP38" i="6" s="1"/>
  <c r="KJ159" i="3"/>
  <c r="FR168" i="3"/>
  <c r="FR17" i="6" s="1"/>
  <c r="FS165" i="3"/>
  <c r="BO81" i="6" l="1"/>
  <c r="BO83" i="6" s="1"/>
  <c r="KJ104" i="6"/>
  <c r="KJ34" i="6"/>
  <c r="KJ21" i="6"/>
  <c r="BP37" i="6"/>
  <c r="BP8" i="6"/>
  <c r="BP9" i="6" s="1"/>
  <c r="BN18" i="6"/>
  <c r="BN24" i="6"/>
  <c r="BP230" i="3"/>
  <c r="KJ179" i="3"/>
  <c r="KJ178" i="3"/>
  <c r="KJ182" i="3" s="1"/>
  <c r="FS168" i="3"/>
  <c r="FS17" i="6" s="1"/>
  <c r="FT165" i="3"/>
  <c r="BP214" i="3"/>
  <c r="BP215" i="3" s="1"/>
  <c r="BP19" i="6" s="1"/>
  <c r="BP20" i="6" s="1"/>
  <c r="BP229" i="3"/>
  <c r="BP244" i="3"/>
  <c r="BP245" i="3" s="1"/>
  <c r="BP249" i="3" s="1"/>
  <c r="BO232" i="3"/>
  <c r="BO233" i="3" s="1"/>
  <c r="BO100" i="6" l="1"/>
  <c r="BO105" i="6" s="1"/>
  <c r="BO40" i="6"/>
  <c r="BO41" i="6" s="1"/>
  <c r="BO43" i="6" s="1"/>
  <c r="BO44" i="6" s="1"/>
  <c r="BO12" i="6"/>
  <c r="BO13" i="6" s="1"/>
  <c r="BO22" i="6" s="1"/>
  <c r="BO23" i="6" s="1"/>
  <c r="BO87" i="6" s="1"/>
  <c r="BO85" i="6"/>
  <c r="BO93" i="6"/>
  <c r="BP224" i="3"/>
  <c r="BP225" i="3" s="1"/>
  <c r="KJ212" i="3"/>
  <c r="KJ223" i="3" s="1"/>
  <c r="KJ35" i="6" s="1"/>
  <c r="KJ204" i="3"/>
  <c r="KJ205" i="3" s="1"/>
  <c r="KK203" i="3" s="1"/>
  <c r="BP251" i="3"/>
  <c r="BP254" i="3" s="1"/>
  <c r="BP10" i="6" s="1"/>
  <c r="BP11" i="6" s="1"/>
  <c r="BP250" i="3"/>
  <c r="BP252" i="3"/>
  <c r="BQ248" i="3" s="1"/>
  <c r="BP231" i="3"/>
  <c r="BQ211" i="3"/>
  <c r="FU165" i="3"/>
  <c r="FT168" i="3"/>
  <c r="FT17" i="6" s="1"/>
  <c r="BP42" i="6" l="1"/>
  <c r="BO16" i="6"/>
  <c r="BO94" i="6"/>
  <c r="BO84" i="6"/>
  <c r="BP255" i="3"/>
  <c r="BP30" i="6" s="1"/>
  <c r="BP33" i="6" s="1"/>
  <c r="BP36" i="6" s="1"/>
  <c r="BP39" i="6" s="1"/>
  <c r="KK207" i="3"/>
  <c r="BQ221" i="3"/>
  <c r="BQ217" i="3"/>
  <c r="BQ220" i="3" s="1"/>
  <c r="BQ213" i="3"/>
  <c r="BQ38" i="6" s="1"/>
  <c r="FV165" i="3"/>
  <c r="FU168" i="3"/>
  <c r="FU17" i="6" s="1"/>
  <c r="BQ37" i="6" l="1"/>
  <c r="BQ8" i="6"/>
  <c r="BQ9" i="6" s="1"/>
  <c r="BP81" i="6"/>
  <c r="BP83" i="6" s="1"/>
  <c r="BO18" i="6"/>
  <c r="BO24" i="6"/>
  <c r="KK219" i="3"/>
  <c r="KK32" i="6" s="1"/>
  <c r="KK175" i="3"/>
  <c r="KK68" i="6" s="1"/>
  <c r="KK69" i="6" s="1"/>
  <c r="BQ230" i="3"/>
  <c r="BQ214" i="3"/>
  <c r="BQ215" i="3" s="1"/>
  <c r="BQ19" i="6" s="1"/>
  <c r="BQ20" i="6" s="1"/>
  <c r="BQ244" i="3"/>
  <c r="BQ245" i="3" s="1"/>
  <c r="BQ249" i="3" s="1"/>
  <c r="BQ229" i="3"/>
  <c r="BP232" i="3"/>
  <c r="BP233" i="3" s="1"/>
  <c r="FW165" i="3"/>
  <c r="FV168" i="3"/>
  <c r="FV17" i="6" s="1"/>
  <c r="BP100" i="6" l="1"/>
  <c r="BP105" i="6" s="1"/>
  <c r="BP40" i="6"/>
  <c r="BP41" i="6" s="1"/>
  <c r="BP43" i="6" s="1"/>
  <c r="BP44" i="6" s="1"/>
  <c r="BP12" i="6"/>
  <c r="BP13" i="6" s="1"/>
  <c r="BP22" i="6" s="1"/>
  <c r="BP23" i="6" s="1"/>
  <c r="BP87" i="6" s="1"/>
  <c r="BP85" i="6"/>
  <c r="BP93" i="6"/>
  <c r="KK71" i="6"/>
  <c r="KK72" i="6"/>
  <c r="KK78" i="6" s="1"/>
  <c r="BQ224" i="3"/>
  <c r="BQ225" i="3" s="1"/>
  <c r="BR211" i="3"/>
  <c r="FX165" i="3"/>
  <c r="FW168" i="3"/>
  <c r="FW17" i="6" s="1"/>
  <c r="BQ251" i="3"/>
  <c r="BQ254" i="3" s="1"/>
  <c r="BQ10" i="6" s="1"/>
  <c r="BQ11" i="6" s="1"/>
  <c r="BQ250" i="3"/>
  <c r="BQ252" i="3"/>
  <c r="BR248" i="3" s="1"/>
  <c r="BQ231" i="3"/>
  <c r="KK176" i="3"/>
  <c r="KK159" i="3"/>
  <c r="BP94" i="6" l="1"/>
  <c r="BP84" i="6"/>
  <c r="BQ42" i="6"/>
  <c r="BP16" i="6"/>
  <c r="KK104" i="6"/>
  <c r="KK21" i="6"/>
  <c r="KK34" i="6"/>
  <c r="BQ255" i="3"/>
  <c r="BQ30" i="6" s="1"/>
  <c r="BQ33" i="6" s="1"/>
  <c r="BQ36" i="6" s="1"/>
  <c r="BQ39" i="6" s="1"/>
  <c r="FX168" i="3"/>
  <c r="FX17" i="6" s="1"/>
  <c r="FY165" i="3"/>
  <c r="BR217" i="3"/>
  <c r="BR220" i="3" s="1"/>
  <c r="BR221" i="3"/>
  <c r="BR213" i="3"/>
  <c r="KK178" i="3"/>
  <c r="KK182" i="3" s="1"/>
  <c r="KK179" i="3"/>
  <c r="BP18" i="6" l="1"/>
  <c r="BP24" i="6"/>
  <c r="BR37" i="6"/>
  <c r="BR8" i="6"/>
  <c r="BR9" i="6" s="1"/>
  <c r="BR214" i="3"/>
  <c r="BR224" i="3" s="1"/>
  <c r="BR225" i="3" s="1"/>
  <c r="BR38" i="6"/>
  <c r="BQ81" i="6"/>
  <c r="BQ83" i="6" s="1"/>
  <c r="BR230" i="3"/>
  <c r="BR244" i="3"/>
  <c r="BR245" i="3" s="1"/>
  <c r="BR249" i="3" s="1"/>
  <c r="BR229" i="3"/>
  <c r="FZ165" i="3"/>
  <c r="FY168" i="3"/>
  <c r="FY17" i="6" s="1"/>
  <c r="BQ232" i="3"/>
  <c r="BQ233" i="3" s="1"/>
  <c r="KK204" i="3"/>
  <c r="KK205" i="3" s="1"/>
  <c r="KL203" i="3" s="1"/>
  <c r="KK212" i="3"/>
  <c r="KK223" i="3" s="1"/>
  <c r="KK35" i="6" s="1"/>
  <c r="BR215" i="3" l="1"/>
  <c r="BR19" i="6" s="1"/>
  <c r="BR20" i="6" s="1"/>
  <c r="BQ100" i="6"/>
  <c r="BQ105" i="6" s="1"/>
  <c r="BQ40" i="6"/>
  <c r="BQ41" i="6" s="1"/>
  <c r="BQ43" i="6" s="1"/>
  <c r="BQ44" i="6" s="1"/>
  <c r="BQ12" i="6"/>
  <c r="BQ13" i="6" s="1"/>
  <c r="BQ22" i="6" s="1"/>
  <c r="BQ23" i="6" s="1"/>
  <c r="BQ87" i="6" s="1"/>
  <c r="BQ85" i="6"/>
  <c r="BQ93" i="6"/>
  <c r="BR251" i="3"/>
  <c r="BR254" i="3" s="1"/>
  <c r="BR10" i="6" s="1"/>
  <c r="BR11" i="6" s="1"/>
  <c r="BR252" i="3"/>
  <c r="BS248" i="3" s="1"/>
  <c r="BR250" i="3"/>
  <c r="FZ168" i="3"/>
  <c r="FZ17" i="6" s="1"/>
  <c r="GA165" i="3"/>
  <c r="BS211" i="3"/>
  <c r="KL207" i="3"/>
  <c r="BR231" i="3"/>
  <c r="BQ94" i="6" l="1"/>
  <c r="BR42" i="6"/>
  <c r="BQ16" i="6"/>
  <c r="BQ84" i="6"/>
  <c r="BR255" i="3"/>
  <c r="BR30" i="6" s="1"/>
  <c r="BR33" i="6" s="1"/>
  <c r="BR36" i="6" s="1"/>
  <c r="BR39" i="6" s="1"/>
  <c r="GA168" i="3"/>
  <c r="GA17" i="6" s="1"/>
  <c r="GB165" i="3"/>
  <c r="BS221" i="3"/>
  <c r="BS217" i="3"/>
  <c r="BS220" i="3" s="1"/>
  <c r="BS213" i="3"/>
  <c r="KL219" i="3"/>
  <c r="KL32" i="6" s="1"/>
  <c r="KL175" i="3"/>
  <c r="KL68" i="6" s="1"/>
  <c r="KL69" i="6" s="1"/>
  <c r="BS214" i="3" l="1"/>
  <c r="BS215" i="3" s="1"/>
  <c r="BS19" i="6" s="1"/>
  <c r="BS20" i="6" s="1"/>
  <c r="BS38" i="6"/>
  <c r="BQ18" i="6"/>
  <c r="BQ24" i="6"/>
  <c r="BR81" i="6"/>
  <c r="BR83" i="6" s="1"/>
  <c r="BS37" i="6"/>
  <c r="BS8" i="6"/>
  <c r="BS9" i="6" s="1"/>
  <c r="KL71" i="6"/>
  <c r="KL72" i="6"/>
  <c r="KL78" i="6" s="1"/>
  <c r="GB168" i="3"/>
  <c r="GB17" i="6" s="1"/>
  <c r="GC165" i="3"/>
  <c r="KL176" i="3"/>
  <c r="KL159" i="3"/>
  <c r="BR232" i="3"/>
  <c r="BR233" i="3" s="1"/>
  <c r="BS244" i="3"/>
  <c r="BS245" i="3" s="1"/>
  <c r="BS249" i="3" s="1"/>
  <c r="BS229" i="3"/>
  <c r="BS230" i="3"/>
  <c r="BS224" i="3"/>
  <c r="BS225" i="3" s="1"/>
  <c r="BT211" i="3" l="1"/>
  <c r="BR100" i="6"/>
  <c r="BR105" i="6" s="1"/>
  <c r="BR40" i="6"/>
  <c r="BR41" i="6" s="1"/>
  <c r="BR43" i="6" s="1"/>
  <c r="BR44" i="6" s="1"/>
  <c r="BR12" i="6"/>
  <c r="BR13" i="6" s="1"/>
  <c r="BR22" i="6" s="1"/>
  <c r="BR23" i="6" s="1"/>
  <c r="BR87" i="6" s="1"/>
  <c r="BR85" i="6"/>
  <c r="BR93" i="6"/>
  <c r="KL104" i="6"/>
  <c r="KL21" i="6"/>
  <c r="KL34" i="6"/>
  <c r="BS231" i="3"/>
  <c r="BS251" i="3"/>
  <c r="BS254" i="3" s="1"/>
  <c r="BS10" i="6" s="1"/>
  <c r="BS11" i="6" s="1"/>
  <c r="BS252" i="3"/>
  <c r="BT248" i="3" s="1"/>
  <c r="BS250" i="3"/>
  <c r="KL178" i="3"/>
  <c r="KL182" i="3" s="1"/>
  <c r="KL179" i="3"/>
  <c r="GC168" i="3"/>
  <c r="GC17" i="6" s="1"/>
  <c r="GD165" i="3"/>
  <c r="BT217" i="3"/>
  <c r="BT220" i="3" s="1"/>
  <c r="BT221" i="3"/>
  <c r="BT213" i="3"/>
  <c r="BT38" i="6" s="1"/>
  <c r="BR94" i="6" l="1"/>
  <c r="BT37" i="6"/>
  <c r="BT8" i="6"/>
  <c r="BT9" i="6" s="1"/>
  <c r="BR84" i="6"/>
  <c r="BS42" i="6"/>
  <c r="BR16" i="6"/>
  <c r="BS255" i="3"/>
  <c r="BS30" i="6" s="1"/>
  <c r="BS33" i="6" s="1"/>
  <c r="BS36" i="6" s="1"/>
  <c r="BS39" i="6" s="1"/>
  <c r="GD168" i="3"/>
  <c r="GD17" i="6" s="1"/>
  <c r="GE165" i="3"/>
  <c r="KL204" i="3"/>
  <c r="KL205" i="3" s="1"/>
  <c r="KM203" i="3" s="1"/>
  <c r="KL212" i="3"/>
  <c r="KL223" i="3" s="1"/>
  <c r="KL35" i="6" s="1"/>
  <c r="BT244" i="3"/>
  <c r="BT245" i="3" s="1"/>
  <c r="BT249" i="3" s="1"/>
  <c r="BT252" i="3" s="1"/>
  <c r="BU248" i="3" s="1"/>
  <c r="BT229" i="3"/>
  <c r="BT230" i="3"/>
  <c r="BT214" i="3"/>
  <c r="BT215" i="3" s="1"/>
  <c r="BT19" i="6" s="1"/>
  <c r="BT20" i="6" s="1"/>
  <c r="BS81" i="6" l="1"/>
  <c r="BS83" i="6" s="1"/>
  <c r="BR18" i="6"/>
  <c r="BR24" i="6"/>
  <c r="BT231" i="3"/>
  <c r="KM207" i="3"/>
  <c r="GF165" i="3"/>
  <c r="GE168" i="3"/>
  <c r="GE17" i="6" s="1"/>
  <c r="BS232" i="3"/>
  <c r="BS233" i="3" s="1"/>
  <c r="BT251" i="3"/>
  <c r="BT254" i="3" s="1"/>
  <c r="BT10" i="6" s="1"/>
  <c r="BT11" i="6" s="1"/>
  <c r="BU211" i="3"/>
  <c r="BT224" i="3"/>
  <c r="BT225" i="3" s="1"/>
  <c r="BT250" i="3"/>
  <c r="BS100" i="6" l="1"/>
  <c r="BS105" i="6" s="1"/>
  <c r="BS40" i="6"/>
  <c r="BS41" i="6" s="1"/>
  <c r="BS43" i="6" s="1"/>
  <c r="BS44" i="6" s="1"/>
  <c r="BS12" i="6"/>
  <c r="BS13" i="6" s="1"/>
  <c r="BS22" i="6" s="1"/>
  <c r="BS23" i="6" s="1"/>
  <c r="BS87" i="6" s="1"/>
  <c r="BS85" i="6"/>
  <c r="BS93" i="6"/>
  <c r="BT255" i="3"/>
  <c r="BT30" i="6" s="1"/>
  <c r="BT33" i="6" s="1"/>
  <c r="BT36" i="6" s="1"/>
  <c r="BT39" i="6" s="1"/>
  <c r="KM219" i="3"/>
  <c r="KM32" i="6" s="1"/>
  <c r="KM175" i="3"/>
  <c r="KM68" i="6" s="1"/>
  <c r="KM69" i="6" s="1"/>
  <c r="BU217" i="3"/>
  <c r="BU220" i="3" s="1"/>
  <c r="BU221" i="3"/>
  <c r="BU213" i="3"/>
  <c r="GF168" i="3"/>
  <c r="GF17" i="6" s="1"/>
  <c r="GG165" i="3"/>
  <c r="BS94" i="6" l="1"/>
  <c r="BU214" i="3"/>
  <c r="BU215" i="3" s="1"/>
  <c r="BU19" i="6" s="1"/>
  <c r="BU20" i="6" s="1"/>
  <c r="BU38" i="6"/>
  <c r="BT42" i="6"/>
  <c r="BS16" i="6"/>
  <c r="KM71" i="6"/>
  <c r="KM72" i="6"/>
  <c r="KM78" i="6" s="1"/>
  <c r="BT81" i="6"/>
  <c r="BT83" i="6" s="1"/>
  <c r="BS84" i="6"/>
  <c r="BU37" i="6"/>
  <c r="BU8" i="6"/>
  <c r="BU9" i="6" s="1"/>
  <c r="BV211" i="3"/>
  <c r="KM159" i="3"/>
  <c r="BU244" i="3"/>
  <c r="BU245" i="3" s="1"/>
  <c r="BU249" i="3" s="1"/>
  <c r="BU229" i="3"/>
  <c r="KM176" i="3"/>
  <c r="BT232" i="3"/>
  <c r="BT233" i="3" s="1"/>
  <c r="GH165" i="3"/>
  <c r="GG168" i="3"/>
  <c r="GG17" i="6" s="1"/>
  <c r="BU230" i="3"/>
  <c r="BU224" i="3"/>
  <c r="BU225" i="3" s="1"/>
  <c r="BS18" i="6" l="1"/>
  <c r="BS24" i="6"/>
  <c r="BT100" i="6"/>
  <c r="BT105" i="6" s="1"/>
  <c r="BT40" i="6"/>
  <c r="BT41" i="6" s="1"/>
  <c r="BT43" i="6" s="1"/>
  <c r="BT44" i="6" s="1"/>
  <c r="BT12" i="6"/>
  <c r="BT13" i="6" s="1"/>
  <c r="BT22" i="6" s="1"/>
  <c r="BT23" i="6" s="1"/>
  <c r="BT87" i="6" s="1"/>
  <c r="BT85" i="6"/>
  <c r="KM104" i="6"/>
  <c r="KM34" i="6"/>
  <c r="KM21" i="6"/>
  <c r="BT93" i="6"/>
  <c r="KM179" i="3"/>
  <c r="KM178" i="3"/>
  <c r="KM182" i="3" s="1"/>
  <c r="BU231" i="3"/>
  <c r="BU251" i="3"/>
  <c r="BU254" i="3" s="1"/>
  <c r="BU10" i="6" s="1"/>
  <c r="BU11" i="6" s="1"/>
  <c r="BU252" i="3"/>
  <c r="BV248" i="3" s="1"/>
  <c r="BU250" i="3"/>
  <c r="BV221" i="3"/>
  <c r="BV217" i="3"/>
  <c r="BV220" i="3" s="1"/>
  <c r="BV213" i="3"/>
  <c r="BV38" i="6" s="1"/>
  <c r="GH168" i="3"/>
  <c r="GH17" i="6" s="1"/>
  <c r="GI165" i="3"/>
  <c r="BU42" i="6" l="1"/>
  <c r="BT16" i="6"/>
  <c r="BT84" i="6"/>
  <c r="BT94" i="6"/>
  <c r="BV37" i="6"/>
  <c r="BV8" i="6"/>
  <c r="BV9" i="6" s="1"/>
  <c r="BU255" i="3"/>
  <c r="BU30" i="6" s="1"/>
  <c r="BU33" i="6" s="1"/>
  <c r="BU36" i="6" s="1"/>
  <c r="BU39" i="6" s="1"/>
  <c r="BV230" i="3"/>
  <c r="BV214" i="3"/>
  <c r="BV224" i="3" s="1"/>
  <c r="BV225" i="3" s="1"/>
  <c r="GI168" i="3"/>
  <c r="GI17" i="6" s="1"/>
  <c r="GJ165" i="3"/>
  <c r="KM204" i="3"/>
  <c r="KM205" i="3" s="1"/>
  <c r="KN203" i="3" s="1"/>
  <c r="KM212" i="3"/>
  <c r="KM223" i="3" s="1"/>
  <c r="KM35" i="6" s="1"/>
  <c r="BV229" i="3"/>
  <c r="BV244" i="3"/>
  <c r="BV245" i="3" s="1"/>
  <c r="BV249" i="3" s="1"/>
  <c r="BV252" i="3" s="1"/>
  <c r="BW248" i="3" s="1"/>
  <c r="BV231" i="3" l="1"/>
  <c r="BT18" i="6"/>
  <c r="BT24" i="6"/>
  <c r="BU81" i="6"/>
  <c r="BU83" i="6" s="1"/>
  <c r="BV215" i="3"/>
  <c r="BV19" i="6" s="1"/>
  <c r="BV20" i="6" s="1"/>
  <c r="BV250" i="3"/>
  <c r="GJ168" i="3"/>
  <c r="GJ17" i="6" s="1"/>
  <c r="GK165" i="3"/>
  <c r="BV251" i="3"/>
  <c r="BV254" i="3" s="1"/>
  <c r="BV10" i="6" s="1"/>
  <c r="BV11" i="6" s="1"/>
  <c r="BU232" i="3"/>
  <c r="BU233" i="3" s="1"/>
  <c r="KN207" i="3"/>
  <c r="BU100" i="6" l="1"/>
  <c r="BU105" i="6" s="1"/>
  <c r="BU40" i="6"/>
  <c r="BU41" i="6" s="1"/>
  <c r="BU43" i="6" s="1"/>
  <c r="BU44" i="6" s="1"/>
  <c r="BU12" i="6"/>
  <c r="BU13" i="6" s="1"/>
  <c r="BU22" i="6" s="1"/>
  <c r="BU23" i="6" s="1"/>
  <c r="BU87" i="6" s="1"/>
  <c r="BU85" i="6"/>
  <c r="BU93" i="6"/>
  <c r="BW211" i="3"/>
  <c r="BW221" i="3" s="1"/>
  <c r="BV255" i="3"/>
  <c r="BV30" i="6" s="1"/>
  <c r="BV33" i="6" s="1"/>
  <c r="BV36" i="6" s="1"/>
  <c r="BV39" i="6" s="1"/>
  <c r="KN219" i="3"/>
  <c r="KN32" i="6" s="1"/>
  <c r="KN175" i="3"/>
  <c r="KN68" i="6" s="1"/>
  <c r="KN69" i="6" s="1"/>
  <c r="GK168" i="3"/>
  <c r="GK17" i="6" s="1"/>
  <c r="GL165" i="3"/>
  <c r="BW213" i="3" l="1"/>
  <c r="BU94" i="6"/>
  <c r="BU84" i="6"/>
  <c r="BW217" i="3"/>
  <c r="BW220" i="3" s="1"/>
  <c r="BW244" i="3" s="1"/>
  <c r="BW245" i="3" s="1"/>
  <c r="BW249" i="3" s="1"/>
  <c r="BV42" i="6"/>
  <c r="BU16" i="6"/>
  <c r="BW214" i="3"/>
  <c r="BW215" i="3" s="1"/>
  <c r="BW19" i="6" s="1"/>
  <c r="BW20" i="6" s="1"/>
  <c r="BW38" i="6"/>
  <c r="KN71" i="6"/>
  <c r="KN72" i="6"/>
  <c r="KN78" i="6" s="1"/>
  <c r="BV81" i="6"/>
  <c r="BV83" i="6" s="1"/>
  <c r="BV93" i="6" s="1"/>
  <c r="KN159" i="3"/>
  <c r="KN176" i="3"/>
  <c r="GL168" i="3"/>
  <c r="GL17" i="6" s="1"/>
  <c r="GM165" i="3"/>
  <c r="BV232" i="3"/>
  <c r="BV233" i="3" s="1"/>
  <c r="BW230" i="3"/>
  <c r="BV94" i="6" l="1"/>
  <c r="KN104" i="6"/>
  <c r="KN34" i="6"/>
  <c r="KN21" i="6"/>
  <c r="BW37" i="6"/>
  <c r="BW8" i="6"/>
  <c r="BW9" i="6" s="1"/>
  <c r="BX211" i="3"/>
  <c r="BX221" i="3" s="1"/>
  <c r="BW224" i="3"/>
  <c r="BW225" i="3" s="1"/>
  <c r="BW229" i="3"/>
  <c r="BU18" i="6"/>
  <c r="BU24" i="6"/>
  <c r="BV100" i="6"/>
  <c r="BV105" i="6" s="1"/>
  <c r="BV40" i="6"/>
  <c r="BV41" i="6" s="1"/>
  <c r="BV43" i="6" s="1"/>
  <c r="BV44" i="6" s="1"/>
  <c r="BV12" i="6"/>
  <c r="BV13" i="6" s="1"/>
  <c r="BV22" i="6" s="1"/>
  <c r="BV23" i="6" s="1"/>
  <c r="BV87" i="6" s="1"/>
  <c r="BV85" i="6"/>
  <c r="BW251" i="3"/>
  <c r="BW254" i="3" s="1"/>
  <c r="BW10" i="6" s="1"/>
  <c r="BW250" i="3"/>
  <c r="BW252" i="3"/>
  <c r="BX248" i="3" s="1"/>
  <c r="BW231" i="3"/>
  <c r="KN178" i="3"/>
  <c r="KN182" i="3" s="1"/>
  <c r="KN179" i="3"/>
  <c r="GM168" i="3"/>
  <c r="GM17" i="6" s="1"/>
  <c r="GN165" i="3"/>
  <c r="BX213" i="3" l="1"/>
  <c r="BX38" i="6" s="1"/>
  <c r="BX217" i="3"/>
  <c r="BX220" i="3" s="1"/>
  <c r="BW42" i="6"/>
  <c r="BV16" i="6"/>
  <c r="BW11" i="6"/>
  <c r="BX37" i="6"/>
  <c r="BX8" i="6"/>
  <c r="BX9" i="6" s="1"/>
  <c r="BV84" i="6"/>
  <c r="KN212" i="3"/>
  <c r="KN223" i="3" s="1"/>
  <c r="KN35" i="6" s="1"/>
  <c r="KN204" i="3"/>
  <c r="KN205" i="3" s="1"/>
  <c r="KO203" i="3" s="1"/>
  <c r="GN168" i="3"/>
  <c r="GN17" i="6" s="1"/>
  <c r="GO165" i="3"/>
  <c r="BW255" i="3"/>
  <c r="BW30" i="6" s="1"/>
  <c r="BW33" i="6" s="1"/>
  <c r="BW36" i="6" s="1"/>
  <c r="BW39" i="6" s="1"/>
  <c r="BX229" i="3"/>
  <c r="BX244" i="3"/>
  <c r="BX245" i="3" s="1"/>
  <c r="BX249" i="3" s="1"/>
  <c r="BX214" i="3" l="1"/>
  <c r="BX224" i="3" s="1"/>
  <c r="BX225" i="3" s="1"/>
  <c r="BX230" i="3"/>
  <c r="BX231" i="3" s="1"/>
  <c r="BW81" i="6"/>
  <c r="BW83" i="6" s="1"/>
  <c r="BV18" i="6"/>
  <c r="BV24" i="6"/>
  <c r="BX215" i="3"/>
  <c r="BX19" i="6" s="1"/>
  <c r="BX20" i="6" s="1"/>
  <c r="BX251" i="3"/>
  <c r="BX254" i="3" s="1"/>
  <c r="BX10" i="6" s="1"/>
  <c r="BX11" i="6" s="1"/>
  <c r="KO207" i="3"/>
  <c r="BW232" i="3"/>
  <c r="BW233" i="3" s="1"/>
  <c r="BX250" i="3"/>
  <c r="GP165" i="3"/>
  <c r="GO168" i="3"/>
  <c r="GO17" i="6" s="1"/>
  <c r="BX252" i="3"/>
  <c r="BY248" i="3" s="1"/>
  <c r="BY211" i="3" l="1"/>
  <c r="BW100" i="6"/>
  <c r="BW105" i="6" s="1"/>
  <c r="BW40" i="6"/>
  <c r="BW41" i="6" s="1"/>
  <c r="BW43" i="6" s="1"/>
  <c r="BW44" i="6" s="1"/>
  <c r="BW12" i="6"/>
  <c r="BW13" i="6" s="1"/>
  <c r="BW22" i="6" s="1"/>
  <c r="BW23" i="6" s="1"/>
  <c r="BW87" i="6" s="1"/>
  <c r="BW85" i="6"/>
  <c r="BW93" i="6"/>
  <c r="BX255" i="3"/>
  <c r="BX30" i="6" s="1"/>
  <c r="BX33" i="6" s="1"/>
  <c r="BX36" i="6" s="1"/>
  <c r="BX39" i="6" s="1"/>
  <c r="KO219" i="3"/>
  <c r="KO32" i="6" s="1"/>
  <c r="KO175" i="3"/>
  <c r="KO68" i="6" s="1"/>
  <c r="KO69" i="6" s="1"/>
  <c r="BY221" i="3"/>
  <c r="BY217" i="3"/>
  <c r="BY220" i="3" s="1"/>
  <c r="BY213" i="3"/>
  <c r="GP168" i="3"/>
  <c r="GP17" i="6" s="1"/>
  <c r="GQ165" i="3"/>
  <c r="BW94" i="6" l="1"/>
  <c r="BX81" i="6"/>
  <c r="BX83" i="6" s="1"/>
  <c r="BX42" i="6"/>
  <c r="BW16" i="6"/>
  <c r="BW84" i="6"/>
  <c r="BY37" i="6"/>
  <c r="BY8" i="6"/>
  <c r="BY9" i="6" s="1"/>
  <c r="KO71" i="6"/>
  <c r="KO72" i="6"/>
  <c r="KO78" i="6" s="1"/>
  <c r="BY214" i="3"/>
  <c r="BY215" i="3" s="1"/>
  <c r="BY19" i="6" s="1"/>
  <c r="BY20" i="6" s="1"/>
  <c r="BY38" i="6"/>
  <c r="KO176" i="3"/>
  <c r="KO159" i="3"/>
  <c r="GQ168" i="3"/>
  <c r="GQ17" i="6" s="1"/>
  <c r="GR165" i="3"/>
  <c r="BX232" i="3"/>
  <c r="BX233" i="3" s="1"/>
  <c r="BY244" i="3"/>
  <c r="BY245" i="3" s="1"/>
  <c r="BY249" i="3" s="1"/>
  <c r="BY229" i="3"/>
  <c r="BY230" i="3"/>
  <c r="BW18" i="6" l="1"/>
  <c r="BW24" i="6"/>
  <c r="BY224" i="3"/>
  <c r="BY225" i="3" s="1"/>
  <c r="KO104" i="6"/>
  <c r="KO34" i="6"/>
  <c r="KO21" i="6"/>
  <c r="BZ211" i="3"/>
  <c r="BZ221" i="3" s="1"/>
  <c r="BX100" i="6"/>
  <c r="BX105" i="6" s="1"/>
  <c r="BX40" i="6"/>
  <c r="BX41" i="6" s="1"/>
  <c r="BX43" i="6" s="1"/>
  <c r="BX44" i="6" s="1"/>
  <c r="BX12" i="6"/>
  <c r="BX13" i="6" s="1"/>
  <c r="BX22" i="6" s="1"/>
  <c r="BX23" i="6" s="1"/>
  <c r="BX87" i="6" s="1"/>
  <c r="BX85" i="6"/>
  <c r="BX93" i="6"/>
  <c r="KO179" i="3"/>
  <c r="KO178" i="3"/>
  <c r="KO182" i="3" s="1"/>
  <c r="BY231" i="3"/>
  <c r="BY251" i="3"/>
  <c r="BY254" i="3" s="1"/>
  <c r="BY10" i="6" s="1"/>
  <c r="BY11" i="6" s="1"/>
  <c r="BY250" i="3"/>
  <c r="BY252" i="3"/>
  <c r="BZ248" i="3" s="1"/>
  <c r="GR168" i="3"/>
  <c r="GR17" i="6" s="1"/>
  <c r="GS165" i="3"/>
  <c r="BZ217" i="3" l="1"/>
  <c r="BZ220" i="3" s="1"/>
  <c r="BZ213" i="3"/>
  <c r="BZ38" i="6" s="1"/>
  <c r="BY42" i="6"/>
  <c r="BX16" i="6"/>
  <c r="BX84" i="6"/>
  <c r="BX94" i="6"/>
  <c r="BZ37" i="6"/>
  <c r="BZ8" i="6"/>
  <c r="BZ9" i="6" s="1"/>
  <c r="BY255" i="3"/>
  <c r="BY30" i="6" s="1"/>
  <c r="BY33" i="6" s="1"/>
  <c r="BY36" i="6" s="1"/>
  <c r="BY39" i="6" s="1"/>
  <c r="BZ244" i="3"/>
  <c r="BZ245" i="3" s="1"/>
  <c r="BZ249" i="3" s="1"/>
  <c r="BZ252" i="3" s="1"/>
  <c r="CA248" i="3" s="1"/>
  <c r="BZ229" i="3"/>
  <c r="GT165" i="3"/>
  <c r="GS168" i="3"/>
  <c r="GS17" i="6" s="1"/>
  <c r="BZ214" i="3"/>
  <c r="BZ224" i="3" s="1"/>
  <c r="BZ225" i="3" s="1"/>
  <c r="KO204" i="3"/>
  <c r="KO205" i="3" s="1"/>
  <c r="KP203" i="3" s="1"/>
  <c r="KO212" i="3"/>
  <c r="KO223" i="3" s="1"/>
  <c r="KO35" i="6" s="1"/>
  <c r="BZ230" i="3" l="1"/>
  <c r="BZ231" i="3" s="1"/>
  <c r="BX18" i="6"/>
  <c r="BX24" i="6"/>
  <c r="BY81" i="6"/>
  <c r="BY83" i="6" s="1"/>
  <c r="BZ215" i="3"/>
  <c r="BZ19" i="6" s="1"/>
  <c r="BZ20" i="6" s="1"/>
  <c r="KP207" i="3"/>
  <c r="BY232" i="3"/>
  <c r="BY233" i="3" s="1"/>
  <c r="GU165" i="3"/>
  <c r="GT168" i="3"/>
  <c r="GT17" i="6" s="1"/>
  <c r="BZ251" i="3"/>
  <c r="BZ254" i="3" s="1"/>
  <c r="BZ10" i="6" s="1"/>
  <c r="BZ11" i="6" s="1"/>
  <c r="BZ250" i="3"/>
  <c r="CA211" i="3" l="1"/>
  <c r="BY100" i="6"/>
  <c r="BY105" i="6" s="1"/>
  <c r="BY40" i="6"/>
  <c r="BY41" i="6" s="1"/>
  <c r="BY43" i="6" s="1"/>
  <c r="BY44" i="6" s="1"/>
  <c r="BY12" i="6"/>
  <c r="BY13" i="6" s="1"/>
  <c r="BY22" i="6" s="1"/>
  <c r="BY23" i="6" s="1"/>
  <c r="BY87" i="6" s="1"/>
  <c r="BY85" i="6"/>
  <c r="BY93" i="6"/>
  <c r="BZ255" i="3"/>
  <c r="BZ30" i="6" s="1"/>
  <c r="BZ33" i="6" s="1"/>
  <c r="BZ36" i="6" s="1"/>
  <c r="BZ39" i="6" s="1"/>
  <c r="CA221" i="3"/>
  <c r="CA217" i="3"/>
  <c r="CA220" i="3" s="1"/>
  <c r="CA213" i="3"/>
  <c r="CA38" i="6" s="1"/>
  <c r="KP219" i="3"/>
  <c r="KP32" i="6" s="1"/>
  <c r="KP175" i="3"/>
  <c r="KP68" i="6" s="1"/>
  <c r="KP69" i="6" s="1"/>
  <c r="GV165" i="3"/>
  <c r="GU168" i="3"/>
  <c r="GU17" i="6" s="1"/>
  <c r="BZ81" i="6" l="1"/>
  <c r="BZ83" i="6" s="1"/>
  <c r="BZ93" i="6" s="1"/>
  <c r="BY84" i="6"/>
  <c r="BY94" i="6"/>
  <c r="BZ42" i="6"/>
  <c r="BY16" i="6"/>
  <c r="KP72" i="6"/>
  <c r="KP78" i="6" s="1"/>
  <c r="KP71" i="6"/>
  <c r="CA37" i="6"/>
  <c r="CA8" i="6"/>
  <c r="CA9" i="6" s="1"/>
  <c r="GV168" i="3"/>
  <c r="GV17" i="6" s="1"/>
  <c r="GW165" i="3"/>
  <c r="KP159" i="3"/>
  <c r="KP176" i="3"/>
  <c r="CA230" i="3"/>
  <c r="CA214" i="3"/>
  <c r="CA215" i="3" s="1"/>
  <c r="CA19" i="6" s="1"/>
  <c r="CA20" i="6" s="1"/>
  <c r="BZ232" i="3"/>
  <c r="BZ233" i="3" s="1"/>
  <c r="CA244" i="3"/>
  <c r="CA245" i="3" s="1"/>
  <c r="CA249" i="3" s="1"/>
  <c r="CA229" i="3"/>
  <c r="BZ94" i="6" l="1"/>
  <c r="KP104" i="6"/>
  <c r="KP34" i="6"/>
  <c r="KP21" i="6"/>
  <c r="BY18" i="6"/>
  <c r="BY24" i="6"/>
  <c r="BZ100" i="6"/>
  <c r="BZ105" i="6" s="1"/>
  <c r="BZ40" i="6"/>
  <c r="BZ41" i="6" s="1"/>
  <c r="BZ43" i="6" s="1"/>
  <c r="BZ44" i="6" s="1"/>
  <c r="BZ12" i="6"/>
  <c r="BZ13" i="6" s="1"/>
  <c r="BZ22" i="6" s="1"/>
  <c r="BZ23" i="6" s="1"/>
  <c r="BZ87" i="6" s="1"/>
  <c r="BZ85" i="6"/>
  <c r="CA231" i="3"/>
  <c r="CA224" i="3"/>
  <c r="CA225" i="3" s="1"/>
  <c r="CB211" i="3"/>
  <c r="KP179" i="3"/>
  <c r="KP178" i="3"/>
  <c r="KP182" i="3" s="1"/>
  <c r="CA251" i="3"/>
  <c r="CA254" i="3" s="1"/>
  <c r="CA10" i="6" s="1"/>
  <c r="CA11" i="6" s="1"/>
  <c r="CA252" i="3"/>
  <c r="CB248" i="3" s="1"/>
  <c r="CA250" i="3"/>
  <c r="GX165" i="3"/>
  <c r="GW168" i="3"/>
  <c r="GW17" i="6" s="1"/>
  <c r="CA42" i="6" l="1"/>
  <c r="BZ16" i="6"/>
  <c r="BZ84" i="6"/>
  <c r="CA255" i="3"/>
  <c r="CA30" i="6" s="1"/>
  <c r="CA33" i="6" s="1"/>
  <c r="CA36" i="6" s="1"/>
  <c r="CA39" i="6" s="1"/>
  <c r="CB217" i="3"/>
  <c r="CB220" i="3" s="1"/>
  <c r="CB221" i="3"/>
  <c r="CB213" i="3"/>
  <c r="CB38" i="6" s="1"/>
  <c r="KP204" i="3"/>
  <c r="KP205" i="3" s="1"/>
  <c r="KQ203" i="3" s="1"/>
  <c r="KP212" i="3"/>
  <c r="KP223" i="3" s="1"/>
  <c r="KP35" i="6" s="1"/>
  <c r="GX168" i="3"/>
  <c r="GX17" i="6" s="1"/>
  <c r="GY165" i="3"/>
  <c r="CA81" i="6" l="1"/>
  <c r="CA83" i="6" s="1"/>
  <c r="CB37" i="6"/>
  <c r="CB8" i="6"/>
  <c r="CB9" i="6" s="1"/>
  <c r="BZ18" i="6"/>
  <c r="BZ24" i="6"/>
  <c r="KQ207" i="3"/>
  <c r="CB230" i="3"/>
  <c r="CB214" i="3"/>
  <c r="CB215" i="3" s="1"/>
  <c r="CB19" i="6" s="1"/>
  <c r="CB20" i="6" s="1"/>
  <c r="GY168" i="3"/>
  <c r="GY17" i="6" s="1"/>
  <c r="GZ165" i="3"/>
  <c r="CB244" i="3"/>
  <c r="CB245" i="3" s="1"/>
  <c r="CB249" i="3" s="1"/>
  <c r="CB229" i="3"/>
  <c r="CA232" i="3"/>
  <c r="CA233" i="3" s="1"/>
  <c r="CA100" i="6" l="1"/>
  <c r="CA105" i="6" s="1"/>
  <c r="CA40" i="6"/>
  <c r="CA41" i="6" s="1"/>
  <c r="CA43" i="6" s="1"/>
  <c r="CA44" i="6" s="1"/>
  <c r="CA12" i="6"/>
  <c r="CA13" i="6" s="1"/>
  <c r="CA22" i="6" s="1"/>
  <c r="CA23" i="6" s="1"/>
  <c r="CA87" i="6" s="1"/>
  <c r="CA85" i="6"/>
  <c r="CA93" i="6"/>
  <c r="CC211" i="3"/>
  <c r="CB224" i="3"/>
  <c r="CB225" i="3" s="1"/>
  <c r="GZ168" i="3"/>
  <c r="GZ17" i="6" s="1"/>
  <c r="HA165" i="3"/>
  <c r="KQ219" i="3"/>
  <c r="KQ32" i="6" s="1"/>
  <c r="KQ175" i="3"/>
  <c r="KQ68" i="6" s="1"/>
  <c r="KQ69" i="6" s="1"/>
  <c r="CB231" i="3"/>
  <c r="CB251" i="3"/>
  <c r="CB254" i="3" s="1"/>
  <c r="CB10" i="6" s="1"/>
  <c r="CB11" i="6" s="1"/>
  <c r="CB252" i="3"/>
  <c r="CC248" i="3" s="1"/>
  <c r="CB250" i="3"/>
  <c r="CB42" i="6" l="1"/>
  <c r="CA16" i="6"/>
  <c r="CA94" i="6"/>
  <c r="KQ72" i="6"/>
  <c r="KQ78" i="6" s="1"/>
  <c r="KQ71" i="6"/>
  <c r="CA84" i="6"/>
  <c r="CB255" i="3"/>
  <c r="CB30" i="6" s="1"/>
  <c r="CB33" i="6" s="1"/>
  <c r="CB36" i="6" s="1"/>
  <c r="CB39" i="6" s="1"/>
  <c r="KQ176" i="3"/>
  <c r="HA168" i="3"/>
  <c r="HA17" i="6" s="1"/>
  <c r="HB165" i="3"/>
  <c r="CC217" i="3"/>
  <c r="CC220" i="3" s="1"/>
  <c r="CC221" i="3"/>
  <c r="CC213" i="3"/>
  <c r="KQ159" i="3"/>
  <c r="CB81" i="6" l="1"/>
  <c r="CB83" i="6" s="1"/>
  <c r="CA18" i="6"/>
  <c r="CA24" i="6"/>
  <c r="KQ104" i="6"/>
  <c r="KQ34" i="6"/>
  <c r="KQ21" i="6"/>
  <c r="CC37" i="6"/>
  <c r="CC8" i="6"/>
  <c r="CC9" i="6" s="1"/>
  <c r="CC214" i="3"/>
  <c r="CC215" i="3" s="1"/>
  <c r="CC19" i="6" s="1"/>
  <c r="CC20" i="6" s="1"/>
  <c r="CC38" i="6"/>
  <c r="CC244" i="3"/>
  <c r="CC245" i="3" s="1"/>
  <c r="CC249" i="3" s="1"/>
  <c r="CC229" i="3"/>
  <c r="KQ178" i="3"/>
  <c r="KQ182" i="3" s="1"/>
  <c r="KQ179" i="3"/>
  <c r="HB168" i="3"/>
  <c r="HB17" i="6" s="1"/>
  <c r="HC165" i="3"/>
  <c r="CC230" i="3"/>
  <c r="CB232" i="3"/>
  <c r="CB233" i="3" s="1"/>
  <c r="CC224" i="3" l="1"/>
  <c r="CC225" i="3" s="1"/>
  <c r="CB100" i="6"/>
  <c r="CB105" i="6" s="1"/>
  <c r="CB40" i="6"/>
  <c r="CB41" i="6" s="1"/>
  <c r="CB43" i="6" s="1"/>
  <c r="CB44" i="6" s="1"/>
  <c r="CB12" i="6"/>
  <c r="CB13" i="6" s="1"/>
  <c r="CB22" i="6" s="1"/>
  <c r="CB23" i="6" s="1"/>
  <c r="CB87" i="6" s="1"/>
  <c r="CB85" i="6"/>
  <c r="CB93" i="6"/>
  <c r="CD211" i="3"/>
  <c r="CD213" i="3" s="1"/>
  <c r="CC251" i="3"/>
  <c r="CC254" i="3" s="1"/>
  <c r="CC10" i="6" s="1"/>
  <c r="CC11" i="6" s="1"/>
  <c r="CC250" i="3"/>
  <c r="CC252" i="3"/>
  <c r="CD248" i="3" s="1"/>
  <c r="CC231" i="3"/>
  <c r="HC168" i="3"/>
  <c r="HC17" i="6" s="1"/>
  <c r="HD165" i="3"/>
  <c r="KQ212" i="3"/>
  <c r="KQ223" i="3" s="1"/>
  <c r="KQ35" i="6" s="1"/>
  <c r="KQ204" i="3"/>
  <c r="KQ205" i="3" s="1"/>
  <c r="KR203" i="3" s="1"/>
  <c r="CD221" i="3" l="1"/>
  <c r="CD217" i="3"/>
  <c r="CD220" i="3" s="1"/>
  <c r="CD8" i="6" s="1"/>
  <c r="CD9" i="6" s="1"/>
  <c r="CC42" i="6"/>
  <c r="CB16" i="6"/>
  <c r="CB84" i="6"/>
  <c r="CD214" i="3"/>
  <c r="CD215" i="3" s="1"/>
  <c r="CD19" i="6" s="1"/>
  <c r="CD20" i="6" s="1"/>
  <c r="CD38" i="6"/>
  <c r="CD37" i="6"/>
  <c r="CB94" i="6"/>
  <c r="CC255" i="3"/>
  <c r="CC30" i="6" s="1"/>
  <c r="CC33" i="6" s="1"/>
  <c r="CC36" i="6" s="1"/>
  <c r="CC39" i="6" s="1"/>
  <c r="KR207" i="3"/>
  <c r="HD168" i="3"/>
  <c r="HD17" i="6" s="1"/>
  <c r="HE165" i="3"/>
  <c r="CD244" i="3"/>
  <c r="CD245" i="3" s="1"/>
  <c r="CD249" i="3" s="1"/>
  <c r="CD252" i="3" s="1"/>
  <c r="CE248" i="3" s="1"/>
  <c r="CD229" i="3"/>
  <c r="CD230" i="3"/>
  <c r="CD224" i="3" l="1"/>
  <c r="CD225" i="3" s="1"/>
  <c r="CE211" i="3"/>
  <c r="CB18" i="6"/>
  <c r="CB24" i="6"/>
  <c r="CC81" i="6"/>
  <c r="CC83" i="6" s="1"/>
  <c r="CD231" i="3"/>
  <c r="CC232" i="3"/>
  <c r="CC233" i="3" s="1"/>
  <c r="CD251" i="3"/>
  <c r="CD254" i="3" s="1"/>
  <c r="CD10" i="6" s="1"/>
  <c r="CD11" i="6" s="1"/>
  <c r="HF165" i="3"/>
  <c r="HE168" i="3"/>
  <c r="HE17" i="6" s="1"/>
  <c r="KR219" i="3"/>
  <c r="KR32" i="6" s="1"/>
  <c r="KR175" i="3"/>
  <c r="KR68" i="6" s="1"/>
  <c r="KR69" i="6" s="1"/>
  <c r="CE217" i="3"/>
  <c r="CE220" i="3" s="1"/>
  <c r="CE221" i="3"/>
  <c r="CE213" i="3"/>
  <c r="CE38" i="6" s="1"/>
  <c r="CD250" i="3"/>
  <c r="CE37" i="6" l="1"/>
  <c r="CE8" i="6"/>
  <c r="CE9" i="6" s="1"/>
  <c r="CC100" i="6"/>
  <c r="CC105" i="6" s="1"/>
  <c r="CC40" i="6"/>
  <c r="CC41" i="6" s="1"/>
  <c r="CC43" i="6" s="1"/>
  <c r="CC44" i="6" s="1"/>
  <c r="CC12" i="6"/>
  <c r="CC13" i="6" s="1"/>
  <c r="CC22" i="6" s="1"/>
  <c r="CC23" i="6" s="1"/>
  <c r="CC87" i="6" s="1"/>
  <c r="CC85" i="6"/>
  <c r="CC93" i="6"/>
  <c r="KR72" i="6"/>
  <c r="KR78" i="6" s="1"/>
  <c r="KR71" i="6"/>
  <c r="CD255" i="3"/>
  <c r="CD30" i="6" s="1"/>
  <c r="CD33" i="6" s="1"/>
  <c r="CD36" i="6" s="1"/>
  <c r="CD39" i="6" s="1"/>
  <c r="CE230" i="3"/>
  <c r="KR176" i="3"/>
  <c r="KR159" i="3"/>
  <c r="CE244" i="3"/>
  <c r="CE245" i="3" s="1"/>
  <c r="CE249" i="3" s="1"/>
  <c r="CE229" i="3"/>
  <c r="HF168" i="3"/>
  <c r="HF17" i="6" s="1"/>
  <c r="HG165" i="3"/>
  <c r="CE214" i="3"/>
  <c r="CE215" i="3" s="1"/>
  <c r="CE19" i="6" s="1"/>
  <c r="CE20" i="6" s="1"/>
  <c r="CC94" i="6" l="1"/>
  <c r="CC84" i="6"/>
  <c r="CD42" i="6"/>
  <c r="CC16" i="6"/>
  <c r="CD81" i="6"/>
  <c r="CD83" i="6" s="1"/>
  <c r="CE231" i="3"/>
  <c r="KR104" i="6"/>
  <c r="KR34" i="6"/>
  <c r="KR21" i="6"/>
  <c r="CF211" i="3"/>
  <c r="CE224" i="3"/>
  <c r="CE225" i="3" s="1"/>
  <c r="HG168" i="3"/>
  <c r="HG17" i="6" s="1"/>
  <c r="HH165" i="3"/>
  <c r="CE251" i="3"/>
  <c r="CE254" i="3" s="1"/>
  <c r="CE10" i="6" s="1"/>
  <c r="CE11" i="6" s="1"/>
  <c r="CE250" i="3"/>
  <c r="CE252" i="3"/>
  <c r="CF248" i="3" s="1"/>
  <c r="CD232" i="3"/>
  <c r="CD233" i="3" s="1"/>
  <c r="KR179" i="3"/>
  <c r="KR178" i="3"/>
  <c r="KR182" i="3" s="1"/>
  <c r="CD100" i="6" l="1"/>
  <c r="CD105" i="6" s="1"/>
  <c r="CD40" i="6"/>
  <c r="CD41" i="6" s="1"/>
  <c r="CD43" i="6" s="1"/>
  <c r="CD44" i="6" s="1"/>
  <c r="CD12" i="6"/>
  <c r="CD13" i="6" s="1"/>
  <c r="CD22" i="6" s="1"/>
  <c r="CD23" i="6" s="1"/>
  <c r="CD87" i="6" s="1"/>
  <c r="CD85" i="6"/>
  <c r="CC18" i="6"/>
  <c r="CC24" i="6"/>
  <c r="CD93" i="6"/>
  <c r="CE255" i="3"/>
  <c r="CE30" i="6" s="1"/>
  <c r="CE33" i="6" s="1"/>
  <c r="CE36" i="6" s="1"/>
  <c r="CE39" i="6" s="1"/>
  <c r="KR212" i="3"/>
  <c r="KR223" i="3" s="1"/>
  <c r="KR35" i="6" s="1"/>
  <c r="KR204" i="3"/>
  <c r="KR205" i="3" s="1"/>
  <c r="KS203" i="3" s="1"/>
  <c r="HI165" i="3"/>
  <c r="HH168" i="3"/>
  <c r="HH17" i="6" s="1"/>
  <c r="CF221" i="3"/>
  <c r="CF217" i="3"/>
  <c r="CF220" i="3" s="1"/>
  <c r="CF213" i="3"/>
  <c r="CF38" i="6" s="1"/>
  <c r="CE42" i="6" l="1"/>
  <c r="CD16" i="6"/>
  <c r="CE81" i="6"/>
  <c r="CE83" i="6" s="1"/>
  <c r="CE93" i="6" s="1"/>
  <c r="CD94" i="6"/>
  <c r="CF37" i="6"/>
  <c r="CF8" i="6"/>
  <c r="CF9" i="6" s="1"/>
  <c r="CD84" i="6"/>
  <c r="KS207" i="3"/>
  <c r="CF230" i="3"/>
  <c r="CF214" i="3"/>
  <c r="CF215" i="3" s="1"/>
  <c r="CF19" i="6" s="1"/>
  <c r="CF20" i="6" s="1"/>
  <c r="CF229" i="3"/>
  <c r="CF244" i="3"/>
  <c r="CF245" i="3" s="1"/>
  <c r="CF249" i="3" s="1"/>
  <c r="CE232" i="3"/>
  <c r="CE233" i="3" s="1"/>
  <c r="HJ165" i="3"/>
  <c r="HI168" i="3"/>
  <c r="HI17" i="6" s="1"/>
  <c r="CE94" i="6" l="1"/>
  <c r="CE100" i="6"/>
  <c r="CE105" i="6" s="1"/>
  <c r="CE12" i="6"/>
  <c r="CE13" i="6" s="1"/>
  <c r="CE22" i="6" s="1"/>
  <c r="CE23" i="6" s="1"/>
  <c r="CE87" i="6" s="1"/>
  <c r="CE40" i="6"/>
  <c r="CE41" i="6" s="1"/>
  <c r="CE43" i="6" s="1"/>
  <c r="CE44" i="6" s="1"/>
  <c r="CE85" i="6"/>
  <c r="CD18" i="6"/>
  <c r="CD24" i="6"/>
  <c r="CG211" i="3"/>
  <c r="KS219" i="3"/>
  <c r="KS32" i="6" s="1"/>
  <c r="KS175" i="3"/>
  <c r="KS68" i="6" s="1"/>
  <c r="KS69" i="6" s="1"/>
  <c r="CF224" i="3"/>
  <c r="CF225" i="3" s="1"/>
  <c r="CF251" i="3"/>
  <c r="CF254" i="3" s="1"/>
  <c r="CF10" i="6" s="1"/>
  <c r="CF11" i="6" s="1"/>
  <c r="CF250" i="3"/>
  <c r="CF252" i="3"/>
  <c r="CG248" i="3" s="1"/>
  <c r="CF231" i="3"/>
  <c r="HK165" i="3"/>
  <c r="HJ168" i="3"/>
  <c r="HJ17" i="6" s="1"/>
  <c r="CF42" i="6" l="1"/>
  <c r="CE16" i="6"/>
  <c r="CE84" i="6"/>
  <c r="KS71" i="6"/>
  <c r="KS72" i="6"/>
  <c r="KS78" i="6" s="1"/>
  <c r="CF255" i="3"/>
  <c r="CF30" i="6" s="1"/>
  <c r="CF33" i="6" s="1"/>
  <c r="CF36" i="6" s="1"/>
  <c r="CF39" i="6" s="1"/>
  <c r="HL165" i="3"/>
  <c r="HK168" i="3"/>
  <c r="HK17" i="6" s="1"/>
  <c r="KS176" i="3"/>
  <c r="KS159" i="3"/>
  <c r="CG221" i="3"/>
  <c r="CG217" i="3"/>
  <c r="CG220" i="3" s="1"/>
  <c r="CG213" i="3"/>
  <c r="CG38" i="6" s="1"/>
  <c r="CF81" i="6" l="1"/>
  <c r="CF83" i="6" s="1"/>
  <c r="KS104" i="6"/>
  <c r="KS34" i="6"/>
  <c r="KS21" i="6"/>
  <c r="CE18" i="6"/>
  <c r="CE24" i="6"/>
  <c r="CG37" i="6"/>
  <c r="CG8" i="6"/>
  <c r="CG9" i="6" s="1"/>
  <c r="CG230" i="3"/>
  <c r="CG214" i="3"/>
  <c r="CG224" i="3" s="1"/>
  <c r="CG225" i="3" s="1"/>
  <c r="KS178" i="3"/>
  <c r="KS182" i="3" s="1"/>
  <c r="KS179" i="3"/>
  <c r="CG244" i="3"/>
  <c r="CG245" i="3" s="1"/>
  <c r="CG249" i="3" s="1"/>
  <c r="CG229" i="3"/>
  <c r="CF232" i="3"/>
  <c r="CF233" i="3" s="1"/>
  <c r="HL168" i="3"/>
  <c r="HL17" i="6" s="1"/>
  <c r="HM165" i="3"/>
  <c r="CG231" i="3" l="1"/>
  <c r="CG215" i="3"/>
  <c r="CG19" i="6" s="1"/>
  <c r="CG20" i="6" s="1"/>
  <c r="CF100" i="6"/>
  <c r="CF105" i="6" s="1"/>
  <c r="CF40" i="6"/>
  <c r="CF41" i="6" s="1"/>
  <c r="CF43" i="6" s="1"/>
  <c r="CF44" i="6" s="1"/>
  <c r="CF12" i="6"/>
  <c r="CF13" i="6" s="1"/>
  <c r="CF22" i="6" s="1"/>
  <c r="CF23" i="6" s="1"/>
  <c r="CF87" i="6" s="1"/>
  <c r="CF85" i="6"/>
  <c r="CF93" i="6"/>
  <c r="KS212" i="3"/>
  <c r="KS223" i="3" s="1"/>
  <c r="KS35" i="6" s="1"/>
  <c r="KS204" i="3"/>
  <c r="KS205" i="3" s="1"/>
  <c r="KT203" i="3" s="1"/>
  <c r="HN165" i="3"/>
  <c r="HM168" i="3"/>
  <c r="HM17" i="6" s="1"/>
  <c r="CG251" i="3"/>
  <c r="CG254" i="3" s="1"/>
  <c r="CG10" i="6" s="1"/>
  <c r="CG11" i="6" s="1"/>
  <c r="CG250" i="3"/>
  <c r="CG252" i="3"/>
  <c r="CH248" i="3" s="1"/>
  <c r="CG42" i="6" l="1"/>
  <c r="CF16" i="6"/>
  <c r="CH211" i="3"/>
  <c r="CH217" i="3" s="1"/>
  <c r="CH220" i="3" s="1"/>
  <c r="CF94" i="6"/>
  <c r="CF84" i="6"/>
  <c r="CG255" i="3"/>
  <c r="CG30" i="6" s="1"/>
  <c r="CG33" i="6" s="1"/>
  <c r="CG36" i="6" s="1"/>
  <c r="CG39" i="6" s="1"/>
  <c r="HN168" i="3"/>
  <c r="HN17" i="6" s="1"/>
  <c r="HO165" i="3"/>
  <c r="KT207" i="3"/>
  <c r="CH37" i="6" l="1"/>
  <c r="CH8" i="6"/>
  <c r="CH9" i="6" s="1"/>
  <c r="CG81" i="6"/>
  <c r="CG83" i="6" s="1"/>
  <c r="CH213" i="3"/>
  <c r="CH38" i="6" s="1"/>
  <c r="CF18" i="6"/>
  <c r="CF24" i="6"/>
  <c r="CH221" i="3"/>
  <c r="HO168" i="3"/>
  <c r="HO17" i="6" s="1"/>
  <c r="HP165" i="3"/>
  <c r="KT219" i="3"/>
  <c r="KT32" i="6" s="1"/>
  <c r="KT175" i="3"/>
  <c r="KT68" i="6" s="1"/>
  <c r="KT69" i="6" s="1"/>
  <c r="CG232" i="3"/>
  <c r="CG233" i="3" s="1"/>
  <c r="CH244" i="3"/>
  <c r="CH245" i="3" s="1"/>
  <c r="CH249" i="3" s="1"/>
  <c r="CH229" i="3"/>
  <c r="CG100" i="6" l="1"/>
  <c r="CG105" i="6" s="1"/>
  <c r="CG40" i="6"/>
  <c r="CG41" i="6" s="1"/>
  <c r="CG43" i="6" s="1"/>
  <c r="CG44" i="6" s="1"/>
  <c r="CG12" i="6"/>
  <c r="CG13" i="6" s="1"/>
  <c r="CG22" i="6" s="1"/>
  <c r="CG23" i="6" s="1"/>
  <c r="CG87" i="6" s="1"/>
  <c r="CG85" i="6"/>
  <c r="CG93" i="6"/>
  <c r="KT71" i="6"/>
  <c r="KT72" i="6"/>
  <c r="KT78" i="6" s="1"/>
  <c r="CH230" i="3"/>
  <c r="CH231" i="3" s="1"/>
  <c r="CH214" i="3"/>
  <c r="CH215" i="3" s="1"/>
  <c r="CH19" i="6" s="1"/>
  <c r="CH20" i="6" s="1"/>
  <c r="KT176" i="3"/>
  <c r="KT159" i="3"/>
  <c r="HP168" i="3"/>
  <c r="HP17" i="6" s="1"/>
  <c r="HQ165" i="3"/>
  <c r="CH251" i="3"/>
  <c r="CH254" i="3" s="1"/>
  <c r="CH10" i="6" s="1"/>
  <c r="CH11" i="6" s="1"/>
  <c r="CH252" i="3"/>
  <c r="CI248" i="3" s="1"/>
  <c r="CH250" i="3"/>
  <c r="CI211" i="3" l="1"/>
  <c r="CH224" i="3"/>
  <c r="CH225" i="3" s="1"/>
  <c r="KT104" i="6"/>
  <c r="KT34" i="6"/>
  <c r="KT21" i="6"/>
  <c r="CG94" i="6"/>
  <c r="CG84" i="6"/>
  <c r="CH42" i="6"/>
  <c r="CG16" i="6"/>
  <c r="CH255" i="3"/>
  <c r="CH30" i="6" s="1"/>
  <c r="CH33" i="6" s="1"/>
  <c r="CH36" i="6" s="1"/>
  <c r="CH39" i="6" s="1"/>
  <c r="KT178" i="3"/>
  <c r="KT182" i="3" s="1"/>
  <c r="KT179" i="3"/>
  <c r="HQ168" i="3"/>
  <c r="HQ17" i="6" s="1"/>
  <c r="HR165" i="3"/>
  <c r="CI221" i="3"/>
  <c r="CI217" i="3"/>
  <c r="CI220" i="3" s="1"/>
  <c r="CI213" i="3"/>
  <c r="CI214" i="3" l="1"/>
  <c r="CI38" i="6"/>
  <c r="CI37" i="6"/>
  <c r="CI8" i="6"/>
  <c r="CI9" i="6" s="1"/>
  <c r="CG18" i="6"/>
  <c r="CG24" i="6"/>
  <c r="CH81" i="6"/>
  <c r="CH83" i="6" s="1"/>
  <c r="CI215" i="3"/>
  <c r="CI19" i="6" s="1"/>
  <c r="CI20" i="6" s="1"/>
  <c r="KT212" i="3"/>
  <c r="KT223" i="3" s="1"/>
  <c r="KT35" i="6" s="1"/>
  <c r="KT204" i="3"/>
  <c r="KT205" i="3" s="1"/>
  <c r="KU203" i="3" s="1"/>
  <c r="CI230" i="3"/>
  <c r="CI224" i="3"/>
  <c r="CI225" i="3" s="1"/>
  <c r="CI244" i="3"/>
  <c r="CI245" i="3" s="1"/>
  <c r="CI249" i="3" s="1"/>
  <c r="CI229" i="3"/>
  <c r="CH232" i="3"/>
  <c r="CH233" i="3" s="1"/>
  <c r="HS165" i="3"/>
  <c r="HR168" i="3"/>
  <c r="HR17" i="6" s="1"/>
  <c r="CH100" i="6" l="1"/>
  <c r="CH105" i="6" s="1"/>
  <c r="CH40" i="6"/>
  <c r="CH41" i="6" s="1"/>
  <c r="CH43" i="6" s="1"/>
  <c r="CH44" i="6" s="1"/>
  <c r="CH12" i="6"/>
  <c r="CH13" i="6" s="1"/>
  <c r="CH22" i="6" s="1"/>
  <c r="CH23" i="6" s="1"/>
  <c r="CH87" i="6" s="1"/>
  <c r="CH85" i="6"/>
  <c r="CH93" i="6"/>
  <c r="KU207" i="3"/>
  <c r="HT165" i="3"/>
  <c r="HS168" i="3"/>
  <c r="HS17" i="6" s="1"/>
  <c r="CI231" i="3"/>
  <c r="CI251" i="3"/>
  <c r="CI254" i="3" s="1"/>
  <c r="CI10" i="6" s="1"/>
  <c r="CI11" i="6" s="1"/>
  <c r="CI252" i="3"/>
  <c r="CJ248" i="3" s="1"/>
  <c r="CI250" i="3"/>
  <c r="CJ211" i="3"/>
  <c r="CH84" i="6" l="1"/>
  <c r="CH94" i="6"/>
  <c r="CI42" i="6"/>
  <c r="CH16" i="6"/>
  <c r="CI255" i="3"/>
  <c r="CI30" i="6" s="1"/>
  <c r="CI33" i="6" s="1"/>
  <c r="CI36" i="6" s="1"/>
  <c r="CI39" i="6" s="1"/>
  <c r="HT168" i="3"/>
  <c r="HT17" i="6" s="1"/>
  <c r="HU165" i="3"/>
  <c r="KU219" i="3"/>
  <c r="KU32" i="6" s="1"/>
  <c r="KU175" i="3"/>
  <c r="KU68" i="6" s="1"/>
  <c r="KU69" i="6" s="1"/>
  <c r="CJ217" i="3"/>
  <c r="CJ220" i="3" s="1"/>
  <c r="CJ221" i="3"/>
  <c r="CJ213" i="3"/>
  <c r="CJ38" i="6" s="1"/>
  <c r="CJ37" i="6" l="1"/>
  <c r="CJ8" i="6"/>
  <c r="CJ9" i="6" s="1"/>
  <c r="CH18" i="6"/>
  <c r="CH24" i="6"/>
  <c r="CI81" i="6"/>
  <c r="CI83" i="6" s="1"/>
  <c r="KU71" i="6"/>
  <c r="KU72" i="6"/>
  <c r="KU78" i="6" s="1"/>
  <c r="KU159" i="3"/>
  <c r="HV165" i="3"/>
  <c r="HU168" i="3"/>
  <c r="HU17" i="6" s="1"/>
  <c r="CJ244" i="3"/>
  <c r="CJ245" i="3" s="1"/>
  <c r="CJ249" i="3" s="1"/>
  <c r="CJ229" i="3"/>
  <c r="CI232" i="3"/>
  <c r="CI233" i="3" s="1"/>
  <c r="CJ230" i="3"/>
  <c r="CJ214" i="3"/>
  <c r="CJ224" i="3" s="1"/>
  <c r="CJ225" i="3" s="1"/>
  <c r="KU176" i="3"/>
  <c r="CI100" i="6" l="1"/>
  <c r="CI105" i="6" s="1"/>
  <c r="CI40" i="6"/>
  <c r="CI41" i="6" s="1"/>
  <c r="CI43" i="6" s="1"/>
  <c r="CI44" i="6" s="1"/>
  <c r="CI12" i="6"/>
  <c r="CI13" i="6" s="1"/>
  <c r="CI22" i="6" s="1"/>
  <c r="CI23" i="6" s="1"/>
  <c r="CI87" i="6" s="1"/>
  <c r="CI85" i="6"/>
  <c r="CI93" i="6"/>
  <c r="KU104" i="6"/>
  <c r="KU34" i="6"/>
  <c r="KU21" i="6"/>
  <c r="CJ215" i="3"/>
  <c r="CJ19" i="6" s="1"/>
  <c r="CJ20" i="6" s="1"/>
  <c r="HV168" i="3"/>
  <c r="HV17" i="6" s="1"/>
  <c r="HW165" i="3"/>
  <c r="CJ231" i="3"/>
  <c r="KU179" i="3"/>
  <c r="KU178" i="3"/>
  <c r="KU182" i="3" s="1"/>
  <c r="CJ251" i="3"/>
  <c r="CJ254" i="3" s="1"/>
  <c r="CJ10" i="6" s="1"/>
  <c r="CJ11" i="6" s="1"/>
  <c r="CJ250" i="3"/>
  <c r="CJ252" i="3"/>
  <c r="CK248" i="3" s="1"/>
  <c r="CK211" i="3" l="1"/>
  <c r="CK221" i="3" s="1"/>
  <c r="CI94" i="6"/>
  <c r="CI84" i="6"/>
  <c r="CJ42" i="6"/>
  <c r="CI16" i="6"/>
  <c r="CJ255" i="3"/>
  <c r="CJ30" i="6" s="1"/>
  <c r="CJ33" i="6" s="1"/>
  <c r="CJ36" i="6" s="1"/>
  <c r="CJ39" i="6" s="1"/>
  <c r="KU204" i="3"/>
  <c r="KU205" i="3" s="1"/>
  <c r="KV203" i="3" s="1"/>
  <c r="KU212" i="3"/>
  <c r="KU223" i="3" s="1"/>
  <c r="KU35" i="6" s="1"/>
  <c r="CK217" i="3"/>
  <c r="CK220" i="3" s="1"/>
  <c r="HW168" i="3"/>
  <c r="HW17" i="6" s="1"/>
  <c r="HX165" i="3"/>
  <c r="CK213" i="3" l="1"/>
  <c r="CK38" i="6" s="1"/>
  <c r="CJ81" i="6"/>
  <c r="CJ83" i="6" s="1"/>
  <c r="CI18" i="6"/>
  <c r="CI24" i="6"/>
  <c r="CK37" i="6"/>
  <c r="CK8" i="6"/>
  <c r="CK9" i="6" s="1"/>
  <c r="CK229" i="3"/>
  <c r="CK244" i="3"/>
  <c r="CK245" i="3" s="1"/>
  <c r="CK249" i="3" s="1"/>
  <c r="HX168" i="3"/>
  <c r="HX17" i="6" s="1"/>
  <c r="HY165" i="3"/>
  <c r="KV207" i="3"/>
  <c r="CJ232" i="3"/>
  <c r="CJ233" i="3" s="1"/>
  <c r="CK214" i="3"/>
  <c r="CK224" i="3" s="1"/>
  <c r="CK225" i="3" s="1"/>
  <c r="CK230" i="3" l="1"/>
  <c r="CJ100" i="6"/>
  <c r="CJ105" i="6" s="1"/>
  <c r="CJ40" i="6"/>
  <c r="CJ41" i="6" s="1"/>
  <c r="CJ43" i="6" s="1"/>
  <c r="CJ44" i="6" s="1"/>
  <c r="CJ12" i="6"/>
  <c r="CJ13" i="6" s="1"/>
  <c r="CJ22" i="6" s="1"/>
  <c r="CJ23" i="6" s="1"/>
  <c r="CJ87" i="6" s="1"/>
  <c r="CJ85" i="6"/>
  <c r="CJ93" i="6"/>
  <c r="CK215" i="3"/>
  <c r="CK19" i="6" s="1"/>
  <c r="CK20" i="6" s="1"/>
  <c r="CK231" i="3"/>
  <c r="HY168" i="3"/>
  <c r="HY17" i="6" s="1"/>
  <c r="HZ165" i="3"/>
  <c r="CK251" i="3"/>
  <c r="CK254" i="3" s="1"/>
  <c r="CK10" i="6" s="1"/>
  <c r="CK11" i="6" s="1"/>
  <c r="CK250" i="3"/>
  <c r="CK252" i="3"/>
  <c r="CL248" i="3" s="1"/>
  <c r="KV219" i="3"/>
  <c r="KV32" i="6" s="1"/>
  <c r="KV175" i="3"/>
  <c r="KV68" i="6" s="1"/>
  <c r="KV69" i="6" s="1"/>
  <c r="CJ94" i="6" l="1"/>
  <c r="CJ84" i="6"/>
  <c r="KV71" i="6"/>
  <c r="KV72" i="6"/>
  <c r="KV78" i="6" s="1"/>
  <c r="CK42" i="6"/>
  <c r="CJ16" i="6"/>
  <c r="CL211" i="3"/>
  <c r="CL221" i="3" s="1"/>
  <c r="CK255" i="3"/>
  <c r="CK30" i="6" s="1"/>
  <c r="CK33" i="6" s="1"/>
  <c r="CK36" i="6" s="1"/>
  <c r="CK39" i="6" s="1"/>
  <c r="HZ168" i="3"/>
  <c r="HZ17" i="6" s="1"/>
  <c r="IA165" i="3"/>
  <c r="KV159" i="3"/>
  <c r="KV176" i="3"/>
  <c r="CK81" i="6" l="1"/>
  <c r="CK83" i="6" s="1"/>
  <c r="CL213" i="3"/>
  <c r="CL38" i="6" s="1"/>
  <c r="CL217" i="3"/>
  <c r="CL220" i="3" s="1"/>
  <c r="CL229" i="3" s="1"/>
  <c r="CJ18" i="6"/>
  <c r="CJ24" i="6"/>
  <c r="KV104" i="6"/>
  <c r="KV34" i="6"/>
  <c r="KV21" i="6"/>
  <c r="KV178" i="3"/>
  <c r="KV182" i="3" s="1"/>
  <c r="KV179" i="3"/>
  <c r="IA168" i="3"/>
  <c r="IA17" i="6" s="1"/>
  <c r="IB165" i="3"/>
  <c r="CK232" i="3"/>
  <c r="CK233" i="3" s="1"/>
  <c r="CL230" i="3" l="1"/>
  <c r="CL231" i="3" s="1"/>
  <c r="CL37" i="6"/>
  <c r="CL8" i="6"/>
  <c r="CL9" i="6" s="1"/>
  <c r="CL244" i="3"/>
  <c r="CL245" i="3" s="1"/>
  <c r="CL249" i="3" s="1"/>
  <c r="CL250" i="3" s="1"/>
  <c r="CL214" i="3"/>
  <c r="CL215" i="3" s="1"/>
  <c r="CL19" i="6" s="1"/>
  <c r="CL20" i="6" s="1"/>
  <c r="CK100" i="6"/>
  <c r="CK105" i="6" s="1"/>
  <c r="CK40" i="6"/>
  <c r="CK41" i="6" s="1"/>
  <c r="CK43" i="6" s="1"/>
  <c r="CK44" i="6" s="1"/>
  <c r="CK12" i="6"/>
  <c r="CK13" i="6" s="1"/>
  <c r="CK22" i="6" s="1"/>
  <c r="CK23" i="6" s="1"/>
  <c r="CK87" i="6" s="1"/>
  <c r="CK85" i="6"/>
  <c r="CK93" i="6"/>
  <c r="IB168" i="3"/>
  <c r="IB17" i="6" s="1"/>
  <c r="IC165" i="3"/>
  <c r="KV212" i="3"/>
  <c r="KV223" i="3" s="1"/>
  <c r="KV35" i="6" s="1"/>
  <c r="KV204" i="3"/>
  <c r="KV205" i="3" s="1"/>
  <c r="KW203" i="3" s="1"/>
  <c r="CK94" i="6" l="1"/>
  <c r="CL251" i="3"/>
  <c r="CL254" i="3" s="1"/>
  <c r="CL10" i="6" s="1"/>
  <c r="CL11" i="6" s="1"/>
  <c r="CK84" i="6"/>
  <c r="CM211" i="3"/>
  <c r="CM217" i="3" s="1"/>
  <c r="CM220" i="3" s="1"/>
  <c r="CL252" i="3"/>
  <c r="CM248" i="3" s="1"/>
  <c r="CL42" i="6"/>
  <c r="CK16" i="6"/>
  <c r="CL224" i="3"/>
  <c r="CL225" i="3" s="1"/>
  <c r="IC168" i="3"/>
  <c r="IC17" i="6" s="1"/>
  <c r="ID165" i="3"/>
  <c r="KW207" i="3"/>
  <c r="CM213" i="3" l="1"/>
  <c r="CM38" i="6" s="1"/>
  <c r="CM221" i="3"/>
  <c r="CK18" i="6"/>
  <c r="CK24" i="6"/>
  <c r="CM37" i="6"/>
  <c r="CM8" i="6"/>
  <c r="CM9" i="6" s="1"/>
  <c r="CL255" i="3"/>
  <c r="CL30" i="6" s="1"/>
  <c r="CL33" i="6" s="1"/>
  <c r="CL36" i="6" s="1"/>
  <c r="CL39" i="6" s="1"/>
  <c r="ID168" i="3"/>
  <c r="ID17" i="6" s="1"/>
  <c r="IE165" i="3"/>
  <c r="CM229" i="3"/>
  <c r="CM244" i="3"/>
  <c r="CM245" i="3" s="1"/>
  <c r="CM249" i="3" s="1"/>
  <c r="KW219" i="3"/>
  <c r="KW32" i="6" s="1"/>
  <c r="KW175" i="3"/>
  <c r="KW68" i="6" s="1"/>
  <c r="KW69" i="6" s="1"/>
  <c r="CM230" i="3" l="1"/>
  <c r="CM214" i="3"/>
  <c r="CM215" i="3" s="1"/>
  <c r="CM19" i="6" s="1"/>
  <c r="CM20" i="6" s="1"/>
  <c r="CL232" i="3"/>
  <c r="CL233" i="3" s="1"/>
  <c r="CL81" i="6"/>
  <c r="CL83" i="6" s="1"/>
  <c r="KW71" i="6"/>
  <c r="KW72" i="6"/>
  <c r="KW78" i="6" s="1"/>
  <c r="CM231" i="3"/>
  <c r="CN211" i="3"/>
  <c r="CM251" i="3"/>
  <c r="CM254" i="3" s="1"/>
  <c r="CM10" i="6" s="1"/>
  <c r="CM11" i="6" s="1"/>
  <c r="CM250" i="3"/>
  <c r="CM252" i="3"/>
  <c r="CN248" i="3" s="1"/>
  <c r="CM224" i="3"/>
  <c r="CM225" i="3" s="1"/>
  <c r="KW176" i="3"/>
  <c r="KW159" i="3"/>
  <c r="IE168" i="3"/>
  <c r="IE17" i="6" s="1"/>
  <c r="IF165" i="3"/>
  <c r="KW104" i="6" l="1"/>
  <c r="KW34" i="6"/>
  <c r="KW21" i="6"/>
  <c r="CL100" i="6"/>
  <c r="CL105" i="6" s="1"/>
  <c r="CL40" i="6"/>
  <c r="CL41" i="6" s="1"/>
  <c r="CL43" i="6" s="1"/>
  <c r="CL44" i="6" s="1"/>
  <c r="CL12" i="6"/>
  <c r="CL13" i="6" s="1"/>
  <c r="CL22" i="6" s="1"/>
  <c r="CL23" i="6" s="1"/>
  <c r="CL87" i="6" s="1"/>
  <c r="CL85" i="6"/>
  <c r="CL93" i="6"/>
  <c r="CM255" i="3"/>
  <c r="CM30" i="6" s="1"/>
  <c r="CM33" i="6" s="1"/>
  <c r="CM36" i="6" s="1"/>
  <c r="CM39" i="6" s="1"/>
  <c r="IG165" i="3"/>
  <c r="IF168" i="3"/>
  <c r="IF17" i="6" s="1"/>
  <c r="KW179" i="3"/>
  <c r="KW178" i="3"/>
  <c r="KW182" i="3" s="1"/>
  <c r="CN221" i="3"/>
  <c r="CN217" i="3"/>
  <c r="CN220" i="3" s="1"/>
  <c r="CN213" i="3"/>
  <c r="CN38" i="6" s="1"/>
  <c r="CM42" i="6" l="1"/>
  <c r="CL16" i="6"/>
  <c r="CM81" i="6"/>
  <c r="CM83" i="6" s="1"/>
  <c r="CM93" i="6" s="1"/>
  <c r="CL94" i="6"/>
  <c r="CL84" i="6"/>
  <c r="CN37" i="6"/>
  <c r="CN8" i="6"/>
  <c r="CN9" i="6" s="1"/>
  <c r="CN230" i="3"/>
  <c r="CN214" i="3"/>
  <c r="CN224" i="3" s="1"/>
  <c r="CN225" i="3" s="1"/>
  <c r="CN229" i="3"/>
  <c r="CN244" i="3"/>
  <c r="CN245" i="3" s="1"/>
  <c r="CN249" i="3" s="1"/>
  <c r="IH165" i="3"/>
  <c r="IG168" i="3"/>
  <c r="IG17" i="6" s="1"/>
  <c r="CM232" i="3"/>
  <c r="CM233" i="3" s="1"/>
  <c r="KW204" i="3"/>
  <c r="KW205" i="3" s="1"/>
  <c r="KX203" i="3" s="1"/>
  <c r="KW212" i="3"/>
  <c r="KW223" i="3" s="1"/>
  <c r="KW35" i="6" s="1"/>
  <c r="CM94" i="6" l="1"/>
  <c r="CM100" i="6"/>
  <c r="CM105" i="6" s="1"/>
  <c r="CM40" i="6"/>
  <c r="CM41" i="6" s="1"/>
  <c r="CM43" i="6" s="1"/>
  <c r="CM44" i="6" s="1"/>
  <c r="CM12" i="6"/>
  <c r="CM13" i="6" s="1"/>
  <c r="CM22" i="6" s="1"/>
  <c r="CM23" i="6" s="1"/>
  <c r="CM87" i="6" s="1"/>
  <c r="CM85" i="6"/>
  <c r="CL18" i="6"/>
  <c r="CL24" i="6"/>
  <c r="CN231" i="3"/>
  <c r="CN215" i="3"/>
  <c r="CN19" i="6" s="1"/>
  <c r="CN20" i="6" s="1"/>
  <c r="CN251" i="3"/>
  <c r="CN254" i="3" s="1"/>
  <c r="CN10" i="6" s="1"/>
  <c r="CN11" i="6" s="1"/>
  <c r="CN250" i="3"/>
  <c r="CN252" i="3"/>
  <c r="CO248" i="3" s="1"/>
  <c r="KX207" i="3"/>
  <c r="II165" i="3"/>
  <c r="IH168" i="3"/>
  <c r="IH17" i="6" s="1"/>
  <c r="CN42" i="6" l="1"/>
  <c r="CM16" i="6"/>
  <c r="CM84" i="6"/>
  <c r="CO211" i="3"/>
  <c r="CO221" i="3" s="1"/>
  <c r="CN255" i="3"/>
  <c r="CN30" i="6" s="1"/>
  <c r="CN33" i="6" s="1"/>
  <c r="CN36" i="6" s="1"/>
  <c r="CN39" i="6" s="1"/>
  <c r="CO213" i="3"/>
  <c r="CO38" i="6" s="1"/>
  <c r="KX219" i="3"/>
  <c r="KX32" i="6" s="1"/>
  <c r="KX175" i="3"/>
  <c r="KX68" i="6" s="1"/>
  <c r="KX69" i="6" s="1"/>
  <c r="IJ165" i="3"/>
  <c r="II168" i="3"/>
  <c r="II17" i="6" s="1"/>
  <c r="CO217" i="3" l="1"/>
  <c r="CO220" i="3" s="1"/>
  <c r="CN81" i="6"/>
  <c r="CN83" i="6" s="1"/>
  <c r="CM18" i="6"/>
  <c r="CM24" i="6"/>
  <c r="CO37" i="6"/>
  <c r="CO8" i="6"/>
  <c r="CO9" i="6" s="1"/>
  <c r="KX72" i="6"/>
  <c r="KX78" i="6" s="1"/>
  <c r="KX71" i="6"/>
  <c r="KX159" i="3"/>
  <c r="CO230" i="3"/>
  <c r="CO214" i="3"/>
  <c r="CO215" i="3" s="1"/>
  <c r="CO19" i="6" s="1"/>
  <c r="CO20" i="6" s="1"/>
  <c r="CO244" i="3"/>
  <c r="CO245" i="3" s="1"/>
  <c r="CO249" i="3" s="1"/>
  <c r="CO229" i="3"/>
  <c r="IJ168" i="3"/>
  <c r="IJ17" i="6" s="1"/>
  <c r="IK165" i="3"/>
  <c r="CN232" i="3"/>
  <c r="CN233" i="3" s="1"/>
  <c r="KX176" i="3"/>
  <c r="KX104" i="6" l="1"/>
  <c r="KX34" i="6"/>
  <c r="KX21" i="6"/>
  <c r="CN100" i="6"/>
  <c r="CN105" i="6" s="1"/>
  <c r="CN40" i="6"/>
  <c r="CN41" i="6" s="1"/>
  <c r="CN43" i="6" s="1"/>
  <c r="CN44" i="6" s="1"/>
  <c r="CN12" i="6"/>
  <c r="CN13" i="6" s="1"/>
  <c r="CN22" i="6" s="1"/>
  <c r="CN23" i="6" s="1"/>
  <c r="CN87" i="6" s="1"/>
  <c r="CN85" i="6"/>
  <c r="CN93" i="6"/>
  <c r="CO231" i="3"/>
  <c r="CO224" i="3"/>
  <c r="CO225" i="3" s="1"/>
  <c r="CP211" i="3"/>
  <c r="CO251" i="3"/>
  <c r="CO254" i="3" s="1"/>
  <c r="CO10" i="6" s="1"/>
  <c r="CO11" i="6" s="1"/>
  <c r="CO252" i="3"/>
  <c r="CP248" i="3" s="1"/>
  <c r="CO250" i="3"/>
  <c r="IL165" i="3"/>
  <c r="IK168" i="3"/>
  <c r="IK17" i="6" s="1"/>
  <c r="KX179" i="3"/>
  <c r="KX178" i="3"/>
  <c r="KX182" i="3" s="1"/>
  <c r="CO42" i="6" l="1"/>
  <c r="CN16" i="6"/>
  <c r="CN94" i="6"/>
  <c r="CN84" i="6"/>
  <c r="CO255" i="3"/>
  <c r="CO30" i="6" s="1"/>
  <c r="CO33" i="6" s="1"/>
  <c r="CO36" i="6" s="1"/>
  <c r="CO39" i="6" s="1"/>
  <c r="IL168" i="3"/>
  <c r="IL17" i="6" s="1"/>
  <c r="IM165" i="3"/>
  <c r="CP217" i="3"/>
  <c r="CP220" i="3" s="1"/>
  <c r="CP221" i="3"/>
  <c r="CP213" i="3"/>
  <c r="CP38" i="6" s="1"/>
  <c r="KX204" i="3"/>
  <c r="KX205" i="3" s="1"/>
  <c r="KY203" i="3" s="1"/>
  <c r="KX212" i="3"/>
  <c r="KX223" i="3" s="1"/>
  <c r="KX35" i="6" s="1"/>
  <c r="CO81" i="6" l="1"/>
  <c r="CO83" i="6" s="1"/>
  <c r="CN18" i="6"/>
  <c r="CN24" i="6"/>
  <c r="CP37" i="6"/>
  <c r="CP8" i="6"/>
  <c r="CP9" i="6" s="1"/>
  <c r="CP244" i="3"/>
  <c r="CP245" i="3" s="1"/>
  <c r="CP249" i="3" s="1"/>
  <c r="CP229" i="3"/>
  <c r="IM168" i="3"/>
  <c r="IM17" i="6" s="1"/>
  <c r="IN165" i="3"/>
  <c r="CP230" i="3"/>
  <c r="CP214" i="3"/>
  <c r="CP224" i="3" s="1"/>
  <c r="CP225" i="3" s="1"/>
  <c r="CO232" i="3"/>
  <c r="CO233" i="3" s="1"/>
  <c r="KY207" i="3"/>
  <c r="CO100" i="6" l="1"/>
  <c r="CO105" i="6" s="1"/>
  <c r="CO40" i="6"/>
  <c r="CO41" i="6" s="1"/>
  <c r="CO43" i="6" s="1"/>
  <c r="CO44" i="6" s="1"/>
  <c r="CO12" i="6"/>
  <c r="CO13" i="6" s="1"/>
  <c r="CO22" i="6" s="1"/>
  <c r="CO23" i="6" s="1"/>
  <c r="CO87" i="6" s="1"/>
  <c r="CO85" i="6"/>
  <c r="CO93" i="6"/>
  <c r="CP231" i="3"/>
  <c r="CP215" i="3"/>
  <c r="CP19" i="6" s="1"/>
  <c r="CP20" i="6" s="1"/>
  <c r="IN168" i="3"/>
  <c r="IN17" i="6" s="1"/>
  <c r="IO165" i="3"/>
  <c r="KY219" i="3"/>
  <c r="KY32" i="6" s="1"/>
  <c r="KY175" i="3"/>
  <c r="KY68" i="6" s="1"/>
  <c r="KY69" i="6" s="1"/>
  <c r="CP251" i="3"/>
  <c r="CP254" i="3" s="1"/>
  <c r="CP10" i="6" s="1"/>
  <c r="CP11" i="6" s="1"/>
  <c r="CP252" i="3"/>
  <c r="CQ248" i="3" s="1"/>
  <c r="CP250" i="3"/>
  <c r="CQ211" i="3" l="1"/>
  <c r="KY72" i="6"/>
  <c r="KY78" i="6" s="1"/>
  <c r="KY71" i="6"/>
  <c r="CO94" i="6"/>
  <c r="CO84" i="6"/>
  <c r="CP42" i="6"/>
  <c r="CO16" i="6"/>
  <c r="CP255" i="3"/>
  <c r="CP30" i="6" s="1"/>
  <c r="CP33" i="6" s="1"/>
  <c r="CP36" i="6" s="1"/>
  <c r="CP39" i="6" s="1"/>
  <c r="CQ221" i="3"/>
  <c r="CQ217" i="3"/>
  <c r="CQ220" i="3" s="1"/>
  <c r="CQ213" i="3"/>
  <c r="CQ38" i="6" s="1"/>
  <c r="KY176" i="3"/>
  <c r="KY159" i="3"/>
  <c r="IO168" i="3"/>
  <c r="IO17" i="6" s="1"/>
  <c r="IP165" i="3"/>
  <c r="CQ37" i="6" l="1"/>
  <c r="CQ8" i="6"/>
  <c r="CQ9" i="6" s="1"/>
  <c r="CO18" i="6"/>
  <c r="CO24" i="6"/>
  <c r="CP81" i="6"/>
  <c r="CP83" i="6" s="1"/>
  <c r="KY104" i="6"/>
  <c r="KY34" i="6"/>
  <c r="KY21" i="6"/>
  <c r="CQ230" i="3"/>
  <c r="KY178" i="3"/>
  <c r="KY182" i="3" s="1"/>
  <c r="KY179" i="3"/>
  <c r="IP168" i="3"/>
  <c r="IP17" i="6" s="1"/>
  <c r="IQ165" i="3"/>
  <c r="CQ244" i="3"/>
  <c r="CQ245" i="3" s="1"/>
  <c r="CQ249" i="3" s="1"/>
  <c r="CQ229" i="3"/>
  <c r="CP232" i="3"/>
  <c r="CP233" i="3" s="1"/>
  <c r="CQ214" i="3"/>
  <c r="CQ215" i="3" s="1"/>
  <c r="CQ19" i="6" s="1"/>
  <c r="CQ20" i="6" s="1"/>
  <c r="CQ231" i="3" l="1"/>
  <c r="CP100" i="6"/>
  <c r="CP105" i="6" s="1"/>
  <c r="CP40" i="6"/>
  <c r="CP41" i="6" s="1"/>
  <c r="CP43" i="6" s="1"/>
  <c r="CP44" i="6" s="1"/>
  <c r="CP12" i="6"/>
  <c r="CP13" i="6" s="1"/>
  <c r="CP22" i="6" s="1"/>
  <c r="CP23" i="6" s="1"/>
  <c r="CP87" i="6" s="1"/>
  <c r="CP85" i="6"/>
  <c r="CP93" i="6"/>
  <c r="CR211" i="3"/>
  <c r="CQ251" i="3"/>
  <c r="CQ254" i="3" s="1"/>
  <c r="CQ10" i="6" s="1"/>
  <c r="CQ11" i="6" s="1"/>
  <c r="CQ250" i="3"/>
  <c r="CQ252" i="3"/>
  <c r="CR248" i="3" s="1"/>
  <c r="IR165" i="3"/>
  <c r="IQ168" i="3"/>
  <c r="IQ17" i="6" s="1"/>
  <c r="KY212" i="3"/>
  <c r="KY223" i="3" s="1"/>
  <c r="KY35" i="6" s="1"/>
  <c r="KY204" i="3"/>
  <c r="KY205" i="3" s="1"/>
  <c r="KZ203" i="3" s="1"/>
  <c r="CQ224" i="3"/>
  <c r="CQ225" i="3" s="1"/>
  <c r="CP94" i="6" l="1"/>
  <c r="CQ42" i="6"/>
  <c r="CP16" i="6"/>
  <c r="CP84" i="6"/>
  <c r="CQ255" i="3"/>
  <c r="CQ30" i="6" s="1"/>
  <c r="CQ33" i="6" s="1"/>
  <c r="CQ36" i="6" s="1"/>
  <c r="CQ39" i="6" s="1"/>
  <c r="IR168" i="3"/>
  <c r="IR17" i="6" s="1"/>
  <c r="IS165" i="3"/>
  <c r="CR217" i="3"/>
  <c r="CR220" i="3" s="1"/>
  <c r="CR221" i="3"/>
  <c r="CR213" i="3"/>
  <c r="CR38" i="6" s="1"/>
  <c r="KZ207" i="3"/>
  <c r="CR37" i="6" l="1"/>
  <c r="CR8" i="6"/>
  <c r="CR9" i="6" s="1"/>
  <c r="CP18" i="6"/>
  <c r="CP24" i="6"/>
  <c r="CQ81" i="6"/>
  <c r="CQ83" i="6" s="1"/>
  <c r="CR244" i="3"/>
  <c r="CR245" i="3" s="1"/>
  <c r="CR249" i="3" s="1"/>
  <c r="CR229" i="3"/>
  <c r="KZ219" i="3"/>
  <c r="KZ32" i="6" s="1"/>
  <c r="KZ175" i="3"/>
  <c r="KZ68" i="6" s="1"/>
  <c r="KZ69" i="6" s="1"/>
  <c r="CR230" i="3"/>
  <c r="CR214" i="3"/>
  <c r="CR224" i="3" s="1"/>
  <c r="CR225" i="3" s="1"/>
  <c r="IT165" i="3"/>
  <c r="IS168" i="3"/>
  <c r="IS17" i="6" s="1"/>
  <c r="CQ232" i="3"/>
  <c r="CQ233" i="3" s="1"/>
  <c r="CQ100" i="6" l="1"/>
  <c r="CQ105" i="6" s="1"/>
  <c r="CQ40" i="6"/>
  <c r="CQ41" i="6" s="1"/>
  <c r="CQ43" i="6" s="1"/>
  <c r="CQ44" i="6" s="1"/>
  <c r="CQ12" i="6"/>
  <c r="CQ13" i="6" s="1"/>
  <c r="CQ22" i="6" s="1"/>
  <c r="CQ23" i="6" s="1"/>
  <c r="CQ87" i="6" s="1"/>
  <c r="CQ85" i="6"/>
  <c r="CQ93" i="6"/>
  <c r="KZ72" i="6"/>
  <c r="KZ78" i="6" s="1"/>
  <c r="KZ71" i="6"/>
  <c r="CR231" i="3"/>
  <c r="IT168" i="3"/>
  <c r="IT17" i="6" s="1"/>
  <c r="IU165" i="3"/>
  <c r="CR215" i="3"/>
  <c r="CR19" i="6" s="1"/>
  <c r="CR20" i="6" s="1"/>
  <c r="CR251" i="3"/>
  <c r="CR254" i="3" s="1"/>
  <c r="CR10" i="6" s="1"/>
  <c r="CR11" i="6" s="1"/>
  <c r="CR250" i="3"/>
  <c r="CR252" i="3"/>
  <c r="CS248" i="3" s="1"/>
  <c r="KZ176" i="3"/>
  <c r="KZ159" i="3"/>
  <c r="CQ94" i="6" l="1"/>
  <c r="CQ84" i="6"/>
  <c r="CR42" i="6"/>
  <c r="CQ16" i="6"/>
  <c r="KZ104" i="6"/>
  <c r="KZ34" i="6"/>
  <c r="KZ21" i="6"/>
  <c r="CR255" i="3"/>
  <c r="CR30" i="6" s="1"/>
  <c r="CR33" i="6" s="1"/>
  <c r="CR36" i="6" s="1"/>
  <c r="CR39" i="6" s="1"/>
  <c r="KZ178" i="3"/>
  <c r="KZ182" i="3" s="1"/>
  <c r="KZ179" i="3"/>
  <c r="IU168" i="3"/>
  <c r="IU17" i="6" s="1"/>
  <c r="IV165" i="3"/>
  <c r="CS211" i="3"/>
  <c r="CQ18" i="6" l="1"/>
  <c r="CQ24" i="6"/>
  <c r="CR81" i="6"/>
  <c r="CR83" i="6" s="1"/>
  <c r="IV168" i="3"/>
  <c r="IV17" i="6" s="1"/>
  <c r="IW165" i="3"/>
  <c r="KZ212" i="3"/>
  <c r="KZ223" i="3" s="1"/>
  <c r="KZ35" i="6" s="1"/>
  <c r="KZ204" i="3"/>
  <c r="KZ205" i="3" s="1"/>
  <c r="LA203" i="3" s="1"/>
  <c r="CS217" i="3"/>
  <c r="CS220" i="3" s="1"/>
  <c r="CS221" i="3"/>
  <c r="CS213" i="3"/>
  <c r="CR232" i="3"/>
  <c r="CR233" i="3" s="1"/>
  <c r="CR100" i="6" l="1"/>
  <c r="CR105" i="6" s="1"/>
  <c r="CR40" i="6"/>
  <c r="CR41" i="6" s="1"/>
  <c r="CR43" i="6" s="1"/>
  <c r="CR44" i="6" s="1"/>
  <c r="CR12" i="6"/>
  <c r="CR13" i="6" s="1"/>
  <c r="CR22" i="6" s="1"/>
  <c r="CR23" i="6" s="1"/>
  <c r="CR87" i="6" s="1"/>
  <c r="CR85" i="6"/>
  <c r="CR93" i="6"/>
  <c r="CS214" i="3"/>
  <c r="CS224" i="3" s="1"/>
  <c r="CS225" i="3" s="1"/>
  <c r="CS38" i="6"/>
  <c r="CS37" i="6"/>
  <c r="CS8" i="6"/>
  <c r="CS9" i="6" s="1"/>
  <c r="LA207" i="3"/>
  <c r="CS230" i="3"/>
  <c r="CS229" i="3"/>
  <c r="CS244" i="3"/>
  <c r="CS245" i="3" s="1"/>
  <c r="CS249" i="3" s="1"/>
  <c r="IW168" i="3"/>
  <c r="IW17" i="6" s="1"/>
  <c r="IX165" i="3"/>
  <c r="CS215" i="3" l="1"/>
  <c r="CS19" i="6" s="1"/>
  <c r="CS20" i="6" s="1"/>
  <c r="CR94" i="6"/>
  <c r="CR84" i="6"/>
  <c r="CS42" i="6"/>
  <c r="CR16" i="6"/>
  <c r="CS231" i="3"/>
  <c r="CT211" i="3"/>
  <c r="IX168" i="3"/>
  <c r="IX17" i="6" s="1"/>
  <c r="IY165" i="3"/>
  <c r="LA219" i="3"/>
  <c r="LA32" i="6" s="1"/>
  <c r="LA175" i="3"/>
  <c r="LA68" i="6" s="1"/>
  <c r="LA69" i="6" s="1"/>
  <c r="CS251" i="3"/>
  <c r="CS254" i="3" s="1"/>
  <c r="CS10" i="6" s="1"/>
  <c r="CS11" i="6" s="1"/>
  <c r="CS250" i="3"/>
  <c r="CS252" i="3"/>
  <c r="CT248" i="3" s="1"/>
  <c r="LA71" i="6" l="1"/>
  <c r="LA72" i="6"/>
  <c r="LA78" i="6" s="1"/>
  <c r="CR18" i="6"/>
  <c r="CR24" i="6"/>
  <c r="CS255" i="3"/>
  <c r="CS30" i="6" s="1"/>
  <c r="CS33" i="6" s="1"/>
  <c r="CS36" i="6" s="1"/>
  <c r="CS39" i="6" s="1"/>
  <c r="IY168" i="3"/>
  <c r="IY17" i="6" s="1"/>
  <c r="IZ165" i="3"/>
  <c r="LA176" i="3"/>
  <c r="LA159" i="3"/>
  <c r="CT221" i="3"/>
  <c r="CT217" i="3"/>
  <c r="CT220" i="3" s="1"/>
  <c r="CT213" i="3"/>
  <c r="CT38" i="6" s="1"/>
  <c r="CS81" i="6" l="1"/>
  <c r="CS83" i="6" s="1"/>
  <c r="LA104" i="6"/>
  <c r="LA34" i="6"/>
  <c r="LA21" i="6"/>
  <c r="CT37" i="6"/>
  <c r="CT8" i="6"/>
  <c r="CT9" i="6" s="1"/>
  <c r="IZ168" i="3"/>
  <c r="IZ17" i="6" s="1"/>
  <c r="JA165" i="3"/>
  <c r="CT230" i="3"/>
  <c r="CT214" i="3"/>
  <c r="CT215" i="3" s="1"/>
  <c r="CT19" i="6" s="1"/>
  <c r="CT20" i="6" s="1"/>
  <c r="CT244" i="3"/>
  <c r="CT245" i="3" s="1"/>
  <c r="CT249" i="3" s="1"/>
  <c r="CT229" i="3"/>
  <c r="LA178" i="3"/>
  <c r="LA182" i="3" s="1"/>
  <c r="LA179" i="3"/>
  <c r="CS232" i="3"/>
  <c r="CS233" i="3" s="1"/>
  <c r="CS100" i="6" l="1"/>
  <c r="CS105" i="6" s="1"/>
  <c r="CS40" i="6"/>
  <c r="CS41" i="6" s="1"/>
  <c r="CS43" i="6" s="1"/>
  <c r="CS44" i="6" s="1"/>
  <c r="CS12" i="6"/>
  <c r="CS13" i="6" s="1"/>
  <c r="CS22" i="6" s="1"/>
  <c r="CS23" i="6" s="1"/>
  <c r="CS87" i="6" s="1"/>
  <c r="CS85" i="6"/>
  <c r="CS93" i="6"/>
  <c r="CU211" i="3"/>
  <c r="CT224" i="3"/>
  <c r="CT225" i="3" s="1"/>
  <c r="CT231" i="3"/>
  <c r="LA212" i="3"/>
  <c r="LA223" i="3" s="1"/>
  <c r="LA35" i="6" s="1"/>
  <c r="LA204" i="3"/>
  <c r="LA205" i="3" s="1"/>
  <c r="LB203" i="3" s="1"/>
  <c r="CT251" i="3"/>
  <c r="CT254" i="3" s="1"/>
  <c r="CT10" i="6" s="1"/>
  <c r="CT11" i="6" s="1"/>
  <c r="CT252" i="3"/>
  <c r="CU248" i="3" s="1"/>
  <c r="CT250" i="3"/>
  <c r="JB165" i="3"/>
  <c r="JA168" i="3"/>
  <c r="JA17" i="6" s="1"/>
  <c r="CS84" i="6" l="1"/>
  <c r="CT42" i="6"/>
  <c r="CS16" i="6"/>
  <c r="CS94" i="6"/>
  <c r="CT255" i="3"/>
  <c r="CT30" i="6" s="1"/>
  <c r="CT33" i="6" s="1"/>
  <c r="CT36" i="6" s="1"/>
  <c r="CT39" i="6" s="1"/>
  <c r="LB207" i="3"/>
  <c r="CU217" i="3"/>
  <c r="CU220" i="3" s="1"/>
  <c r="CU221" i="3"/>
  <c r="CU213" i="3"/>
  <c r="JB168" i="3"/>
  <c r="JB17" i="6" s="1"/>
  <c r="JC165" i="3"/>
  <c r="CU37" i="6" l="1"/>
  <c r="CU8" i="6"/>
  <c r="CU9" i="6" s="1"/>
  <c r="CS18" i="6"/>
  <c r="CS24" i="6"/>
  <c r="CT81" i="6"/>
  <c r="CT83" i="6" s="1"/>
  <c r="CU214" i="3"/>
  <c r="CU215" i="3" s="1"/>
  <c r="CU19" i="6" s="1"/>
  <c r="CU20" i="6" s="1"/>
  <c r="CU38" i="6"/>
  <c r="CU229" i="3"/>
  <c r="CU244" i="3"/>
  <c r="CU245" i="3" s="1"/>
  <c r="CU249" i="3" s="1"/>
  <c r="JC168" i="3"/>
  <c r="JC17" i="6" s="1"/>
  <c r="JD165" i="3"/>
  <c r="CU230" i="3"/>
  <c r="CT232" i="3"/>
  <c r="CT233" i="3" s="1"/>
  <c r="LB219" i="3"/>
  <c r="LB32" i="6" s="1"/>
  <c r="LB175" i="3"/>
  <c r="LB68" i="6" s="1"/>
  <c r="LB69" i="6" s="1"/>
  <c r="CU224" i="3" l="1"/>
  <c r="CU225" i="3" s="1"/>
  <c r="CT100" i="6"/>
  <c r="CT105" i="6" s="1"/>
  <c r="CT40" i="6"/>
  <c r="CT41" i="6" s="1"/>
  <c r="CT43" i="6" s="1"/>
  <c r="CT44" i="6" s="1"/>
  <c r="CT12" i="6"/>
  <c r="CT13" i="6" s="1"/>
  <c r="CT22" i="6" s="1"/>
  <c r="CT23" i="6" s="1"/>
  <c r="CT87" i="6" s="1"/>
  <c r="CT85" i="6"/>
  <c r="CT93" i="6"/>
  <c r="LB71" i="6"/>
  <c r="LB72" i="6"/>
  <c r="LB78" i="6" s="1"/>
  <c r="JD168" i="3"/>
  <c r="JD17" i="6" s="1"/>
  <c r="JE165" i="3"/>
  <c r="LB159" i="3"/>
  <c r="CU251" i="3"/>
  <c r="CU254" i="3" s="1"/>
  <c r="CU10" i="6" s="1"/>
  <c r="CU11" i="6" s="1"/>
  <c r="CU250" i="3"/>
  <c r="CU252" i="3"/>
  <c r="CV248" i="3" s="1"/>
  <c r="LB176" i="3"/>
  <c r="CV211" i="3"/>
  <c r="CU231" i="3"/>
  <c r="CT94" i="6" l="1"/>
  <c r="CT84" i="6"/>
  <c r="LB104" i="6"/>
  <c r="LB21" i="6"/>
  <c r="LB34" i="6"/>
  <c r="CU42" i="6"/>
  <c r="CT16" i="6"/>
  <c r="CU255" i="3"/>
  <c r="CU30" i="6" s="1"/>
  <c r="CU33" i="6" s="1"/>
  <c r="CU36" i="6" s="1"/>
  <c r="CU39" i="6" s="1"/>
  <c r="LB178" i="3"/>
  <c r="LB182" i="3" s="1"/>
  <c r="LB179" i="3"/>
  <c r="CV221" i="3"/>
  <c r="CV217" i="3"/>
  <c r="CV220" i="3" s="1"/>
  <c r="CV213" i="3"/>
  <c r="CV38" i="6" s="1"/>
  <c r="JF165" i="3"/>
  <c r="JE168" i="3"/>
  <c r="JE17" i="6" s="1"/>
  <c r="CV37" i="6" l="1"/>
  <c r="CV8" i="6"/>
  <c r="CV9" i="6" s="1"/>
  <c r="CT18" i="6"/>
  <c r="CT24" i="6"/>
  <c r="CU81" i="6"/>
  <c r="CU83" i="6" s="1"/>
  <c r="CV230" i="3"/>
  <c r="CV214" i="3"/>
  <c r="CV224" i="3" s="1"/>
  <c r="CV225" i="3" s="1"/>
  <c r="JG165" i="3"/>
  <c r="JF168" i="3"/>
  <c r="JF17" i="6" s="1"/>
  <c r="LB212" i="3"/>
  <c r="LB223" i="3" s="1"/>
  <c r="LB35" i="6" s="1"/>
  <c r="LB204" i="3"/>
  <c r="LB205" i="3" s="1"/>
  <c r="LC203" i="3" s="1"/>
  <c r="CV229" i="3"/>
  <c r="CV244" i="3"/>
  <c r="CV245" i="3" s="1"/>
  <c r="CV249" i="3" s="1"/>
  <c r="CU232" i="3"/>
  <c r="CU233" i="3" s="1"/>
  <c r="CV231" i="3" l="1"/>
  <c r="CU100" i="6"/>
  <c r="CU105" i="6" s="1"/>
  <c r="CU40" i="6"/>
  <c r="CU41" i="6" s="1"/>
  <c r="CU43" i="6" s="1"/>
  <c r="CU44" i="6" s="1"/>
  <c r="CU12" i="6"/>
  <c r="CU13" i="6" s="1"/>
  <c r="CU22" i="6" s="1"/>
  <c r="CU23" i="6" s="1"/>
  <c r="CU87" i="6" s="1"/>
  <c r="CU85" i="6"/>
  <c r="CU93" i="6"/>
  <c r="CV215" i="3"/>
  <c r="CV19" i="6" s="1"/>
  <c r="CV20" i="6" s="1"/>
  <c r="LC207" i="3"/>
  <c r="JH165" i="3"/>
  <c r="JG168" i="3"/>
  <c r="JG17" i="6" s="1"/>
  <c r="CV251" i="3"/>
  <c r="CV254" i="3" s="1"/>
  <c r="CV10" i="6" s="1"/>
  <c r="CV11" i="6" s="1"/>
  <c r="CV250" i="3"/>
  <c r="CV252" i="3"/>
  <c r="CW248" i="3" s="1"/>
  <c r="CU84" i="6" l="1"/>
  <c r="CV42" i="6"/>
  <c r="CU16" i="6"/>
  <c r="CU94" i="6"/>
  <c r="CW211" i="3"/>
  <c r="CW213" i="3" s="1"/>
  <c r="CW38" i="6" s="1"/>
  <c r="CV255" i="3"/>
  <c r="CV30" i="6" s="1"/>
  <c r="CV33" i="6" s="1"/>
  <c r="CV36" i="6" s="1"/>
  <c r="CV39" i="6" s="1"/>
  <c r="CW221" i="3"/>
  <c r="CW217" i="3"/>
  <c r="CW220" i="3" s="1"/>
  <c r="JH168" i="3"/>
  <c r="JH17" i="6" s="1"/>
  <c r="JI165" i="3"/>
  <c r="LC219" i="3"/>
  <c r="LC32" i="6" s="1"/>
  <c r="LC175" i="3"/>
  <c r="LC68" i="6" s="1"/>
  <c r="LC69" i="6" s="1"/>
  <c r="CW37" i="6" l="1"/>
  <c r="CW8" i="6"/>
  <c r="CW9" i="6" s="1"/>
  <c r="CU18" i="6"/>
  <c r="CU24" i="6"/>
  <c r="CV81" i="6"/>
  <c r="CV83" i="6" s="1"/>
  <c r="LC71" i="6"/>
  <c r="LC72" i="6"/>
  <c r="LC78" i="6" s="1"/>
  <c r="CW230" i="3"/>
  <c r="LC176" i="3"/>
  <c r="CW244" i="3"/>
  <c r="CW245" i="3" s="1"/>
  <c r="CW249" i="3" s="1"/>
  <c r="CW229" i="3"/>
  <c r="CV232" i="3"/>
  <c r="CV233" i="3" s="1"/>
  <c r="CW214" i="3"/>
  <c r="CW224" i="3" s="1"/>
  <c r="CW225" i="3" s="1"/>
  <c r="LC159" i="3"/>
  <c r="JJ165" i="3"/>
  <c r="JI168" i="3"/>
  <c r="JI17" i="6" s="1"/>
  <c r="CV100" i="6" l="1"/>
  <c r="CV105" i="6" s="1"/>
  <c r="CV40" i="6"/>
  <c r="CV41" i="6" s="1"/>
  <c r="CV43" i="6" s="1"/>
  <c r="CV44" i="6" s="1"/>
  <c r="CV12" i="6"/>
  <c r="CV13" i="6" s="1"/>
  <c r="CV22" i="6" s="1"/>
  <c r="CV23" i="6" s="1"/>
  <c r="CV87" i="6" s="1"/>
  <c r="CV85" i="6"/>
  <c r="CV93" i="6"/>
  <c r="LC104" i="6"/>
  <c r="LC34" i="6"/>
  <c r="LC21" i="6"/>
  <c r="CW215" i="3"/>
  <c r="CW19" i="6" s="1"/>
  <c r="CW20" i="6" s="1"/>
  <c r="CW251" i="3"/>
  <c r="CW254" i="3" s="1"/>
  <c r="CW10" i="6" s="1"/>
  <c r="CW11" i="6" s="1"/>
  <c r="CW252" i="3"/>
  <c r="CX248" i="3" s="1"/>
  <c r="CW250" i="3"/>
  <c r="LC179" i="3"/>
  <c r="LC178" i="3"/>
  <c r="LC182" i="3" s="1"/>
  <c r="CW231" i="3"/>
  <c r="JJ168" i="3"/>
  <c r="JJ17" i="6" s="1"/>
  <c r="JK165" i="3"/>
  <c r="CV94" i="6" l="1"/>
  <c r="CV84" i="6"/>
  <c r="CX211" i="3"/>
  <c r="CX217" i="3" s="1"/>
  <c r="CX220" i="3" s="1"/>
  <c r="CW42" i="6"/>
  <c r="CV16" i="6"/>
  <c r="CW255" i="3"/>
  <c r="CW30" i="6" s="1"/>
  <c r="CW33" i="6" s="1"/>
  <c r="CW36" i="6" s="1"/>
  <c r="CW39" i="6" s="1"/>
  <c r="LC212" i="3"/>
  <c r="LC223" i="3" s="1"/>
  <c r="LC35" i="6" s="1"/>
  <c r="LC204" i="3"/>
  <c r="LC205" i="3" s="1"/>
  <c r="LD203" i="3" s="1"/>
  <c r="JK168" i="3"/>
  <c r="JK17" i="6" s="1"/>
  <c r="JL165" i="3"/>
  <c r="CX213" i="3" l="1"/>
  <c r="CX38" i="6" s="1"/>
  <c r="CX221" i="3"/>
  <c r="CW81" i="6"/>
  <c r="CW83" i="6" s="1"/>
  <c r="CV18" i="6"/>
  <c r="CV24" i="6"/>
  <c r="CX37" i="6"/>
  <c r="CX8" i="6"/>
  <c r="CX9" i="6" s="1"/>
  <c r="CX244" i="3"/>
  <c r="CX245" i="3" s="1"/>
  <c r="CX249" i="3" s="1"/>
  <c r="CX229" i="3"/>
  <c r="LD207" i="3"/>
  <c r="JL168" i="3"/>
  <c r="JL17" i="6" s="1"/>
  <c r="JM165" i="3"/>
  <c r="CW232" i="3"/>
  <c r="CW233" i="3" s="1"/>
  <c r="CX230" i="3"/>
  <c r="CX214" i="3"/>
  <c r="CX215" i="3" s="1"/>
  <c r="CX19" i="6" s="1"/>
  <c r="CX20" i="6" s="1"/>
  <c r="CW100" i="6" l="1"/>
  <c r="CW105" i="6" s="1"/>
  <c r="CW40" i="6"/>
  <c r="CW41" i="6" s="1"/>
  <c r="CW43" i="6" s="1"/>
  <c r="CW44" i="6" s="1"/>
  <c r="CW12" i="6"/>
  <c r="CW13" i="6" s="1"/>
  <c r="CW22" i="6" s="1"/>
  <c r="CW23" i="6" s="1"/>
  <c r="CW87" i="6" s="1"/>
  <c r="CW85" i="6"/>
  <c r="CW93" i="6"/>
  <c r="CX231" i="3"/>
  <c r="LD219" i="3"/>
  <c r="LD32" i="6" s="1"/>
  <c r="LD175" i="3"/>
  <c r="LD68" i="6" s="1"/>
  <c r="LD69" i="6" s="1"/>
  <c r="JM168" i="3"/>
  <c r="JM17" i="6" s="1"/>
  <c r="JN165" i="3"/>
  <c r="CY211" i="3"/>
  <c r="CX224" i="3"/>
  <c r="CX225" i="3" s="1"/>
  <c r="CX251" i="3"/>
  <c r="CX254" i="3" s="1"/>
  <c r="CX10" i="6" s="1"/>
  <c r="CX11" i="6" s="1"/>
  <c r="CX252" i="3"/>
  <c r="CY248" i="3" s="1"/>
  <c r="CX250" i="3"/>
  <c r="CW84" i="6" l="1"/>
  <c r="CX42" i="6"/>
  <c r="CW16" i="6"/>
  <c r="CW94" i="6"/>
  <c r="LD71" i="6"/>
  <c r="LD72" i="6"/>
  <c r="LD78" i="6" s="1"/>
  <c r="CX255" i="3"/>
  <c r="CX30" i="6" s="1"/>
  <c r="CX33" i="6" s="1"/>
  <c r="CX36" i="6" s="1"/>
  <c r="CX39" i="6" s="1"/>
  <c r="CY221" i="3"/>
  <c r="CY217" i="3"/>
  <c r="CY220" i="3" s="1"/>
  <c r="CY213" i="3"/>
  <c r="CY38" i="6" s="1"/>
  <c r="JN168" i="3"/>
  <c r="JN17" i="6" s="1"/>
  <c r="JO165" i="3"/>
  <c r="LD176" i="3"/>
  <c r="LD159" i="3"/>
  <c r="CW18" i="6" l="1"/>
  <c r="CW24" i="6"/>
  <c r="CX81" i="6"/>
  <c r="CX83" i="6" s="1"/>
  <c r="LD104" i="6"/>
  <c r="LD34" i="6"/>
  <c r="LD21" i="6"/>
  <c r="CY37" i="6"/>
  <c r="CY8" i="6"/>
  <c r="CY9" i="6" s="1"/>
  <c r="JO168" i="3"/>
  <c r="JO17" i="6" s="1"/>
  <c r="JP165" i="3"/>
  <c r="CY244" i="3"/>
  <c r="CY245" i="3" s="1"/>
  <c r="CY249" i="3" s="1"/>
  <c r="CY229" i="3"/>
  <c r="CX232" i="3"/>
  <c r="CX233" i="3" s="1"/>
  <c r="CY230" i="3"/>
  <c r="CY214" i="3"/>
  <c r="CY215" i="3" s="1"/>
  <c r="CY19" i="6" s="1"/>
  <c r="CY20" i="6" s="1"/>
  <c r="LD179" i="3"/>
  <c r="LD178" i="3"/>
  <c r="LD182" i="3" s="1"/>
  <c r="CX100" i="6" l="1"/>
  <c r="CX105" i="6" s="1"/>
  <c r="CX40" i="6"/>
  <c r="CX41" i="6" s="1"/>
  <c r="CX43" i="6" s="1"/>
  <c r="CX44" i="6" s="1"/>
  <c r="CX12" i="6"/>
  <c r="CX13" i="6" s="1"/>
  <c r="CX22" i="6" s="1"/>
  <c r="CX23" i="6" s="1"/>
  <c r="CX87" i="6" s="1"/>
  <c r="CX85" i="6"/>
  <c r="CX93" i="6"/>
  <c r="CY231" i="3"/>
  <c r="CZ211" i="3"/>
  <c r="LD212" i="3"/>
  <c r="LD223" i="3" s="1"/>
  <c r="LD35" i="6" s="1"/>
  <c r="LD204" i="3"/>
  <c r="LD205" i="3" s="1"/>
  <c r="LE203" i="3" s="1"/>
  <c r="CY251" i="3"/>
  <c r="CY254" i="3" s="1"/>
  <c r="CY10" i="6" s="1"/>
  <c r="CY11" i="6" s="1"/>
  <c r="CY252" i="3"/>
  <c r="CZ248" i="3" s="1"/>
  <c r="CY250" i="3"/>
  <c r="CY224" i="3"/>
  <c r="CY225" i="3" s="1"/>
  <c r="JP168" i="3"/>
  <c r="JP17" i="6" s="1"/>
  <c r="JQ165" i="3"/>
  <c r="CX94" i="6" l="1"/>
  <c r="CY42" i="6"/>
  <c r="CX16" i="6"/>
  <c r="CX84" i="6"/>
  <c r="CY255" i="3"/>
  <c r="CY30" i="6" s="1"/>
  <c r="CY33" i="6" s="1"/>
  <c r="CY36" i="6" s="1"/>
  <c r="CY39" i="6" s="1"/>
  <c r="LE207" i="3"/>
  <c r="JR165" i="3"/>
  <c r="JQ168" i="3"/>
  <c r="JQ17" i="6" s="1"/>
  <c r="CZ217" i="3"/>
  <c r="CZ220" i="3" s="1"/>
  <c r="CZ221" i="3"/>
  <c r="CZ213" i="3"/>
  <c r="CZ38" i="6" s="1"/>
  <c r="CZ37" i="6" l="1"/>
  <c r="CZ8" i="6"/>
  <c r="CZ9" i="6" s="1"/>
  <c r="CX18" i="6"/>
  <c r="CX24" i="6"/>
  <c r="CY81" i="6"/>
  <c r="CY83" i="6" s="1"/>
  <c r="LE219" i="3"/>
  <c r="LE32" i="6" s="1"/>
  <c r="LE175" i="3"/>
  <c r="LE68" i="6" s="1"/>
  <c r="LE69" i="6" s="1"/>
  <c r="CZ230" i="3"/>
  <c r="JR168" i="3"/>
  <c r="JR17" i="6" s="1"/>
  <c r="JS165" i="3"/>
  <c r="CY232" i="3"/>
  <c r="CY233" i="3" s="1"/>
  <c r="CZ214" i="3"/>
  <c r="CZ215" i="3" s="1"/>
  <c r="CZ19" i="6" s="1"/>
  <c r="CZ20" i="6" s="1"/>
  <c r="CZ244" i="3"/>
  <c r="CZ245" i="3" s="1"/>
  <c r="CZ249" i="3" s="1"/>
  <c r="CZ229" i="3"/>
  <c r="CY100" i="6" l="1"/>
  <c r="CY105" i="6" s="1"/>
  <c r="CY40" i="6"/>
  <c r="CY41" i="6" s="1"/>
  <c r="CY43" i="6" s="1"/>
  <c r="CY44" i="6" s="1"/>
  <c r="CY12" i="6"/>
  <c r="CY13" i="6" s="1"/>
  <c r="CY22" i="6" s="1"/>
  <c r="CY23" i="6" s="1"/>
  <c r="CY87" i="6" s="1"/>
  <c r="CY85" i="6"/>
  <c r="CY93" i="6"/>
  <c r="LE71" i="6"/>
  <c r="LE72" i="6"/>
  <c r="LE78" i="6" s="1"/>
  <c r="CZ231" i="3"/>
  <c r="DA211" i="3"/>
  <c r="JS168" i="3"/>
  <c r="JS17" i="6" s="1"/>
  <c r="JT165" i="3"/>
  <c r="LE159" i="3"/>
  <c r="CZ224" i="3"/>
  <c r="CZ225" i="3" s="1"/>
  <c r="CZ251" i="3"/>
  <c r="CZ254" i="3" s="1"/>
  <c r="CZ10" i="6" s="1"/>
  <c r="CZ11" i="6" s="1"/>
  <c r="CZ250" i="3"/>
  <c r="CZ252" i="3"/>
  <c r="DA248" i="3" s="1"/>
  <c r="LE176" i="3"/>
  <c r="LE104" i="6" l="1"/>
  <c r="LE34" i="6"/>
  <c r="LE21" i="6"/>
  <c r="CY94" i="6"/>
  <c r="CY84" i="6"/>
  <c r="CZ42" i="6"/>
  <c r="CY16" i="6"/>
  <c r="CZ255" i="3"/>
  <c r="CZ30" i="6" s="1"/>
  <c r="CZ33" i="6" s="1"/>
  <c r="CZ36" i="6" s="1"/>
  <c r="CZ39" i="6" s="1"/>
  <c r="JU165" i="3"/>
  <c r="JT168" i="3"/>
  <c r="JT17" i="6" s="1"/>
  <c r="DA217" i="3"/>
  <c r="DA220" i="3" s="1"/>
  <c r="DA221" i="3"/>
  <c r="DA213" i="3"/>
  <c r="DA38" i="6" s="1"/>
  <c r="LE179" i="3"/>
  <c r="LE178" i="3"/>
  <c r="LE182" i="3" s="1"/>
  <c r="CY18" i="6" l="1"/>
  <c r="CY24" i="6"/>
  <c r="DA37" i="6"/>
  <c r="DA8" i="6"/>
  <c r="DA9" i="6" s="1"/>
  <c r="CZ81" i="6"/>
  <c r="CZ83" i="6" s="1"/>
  <c r="JV165" i="3"/>
  <c r="JU168" i="3"/>
  <c r="JU17" i="6" s="1"/>
  <c r="DA230" i="3"/>
  <c r="DA244" i="3"/>
  <c r="DA245" i="3" s="1"/>
  <c r="DA249" i="3" s="1"/>
  <c r="DA229" i="3"/>
  <c r="LE212" i="3"/>
  <c r="LE223" i="3" s="1"/>
  <c r="LE35" i="6" s="1"/>
  <c r="LE204" i="3"/>
  <c r="LE205" i="3" s="1"/>
  <c r="LF203" i="3" s="1"/>
  <c r="DA214" i="3"/>
  <c r="DA215" i="3" s="1"/>
  <c r="DA19" i="6" s="1"/>
  <c r="DA20" i="6" s="1"/>
  <c r="CZ232" i="3"/>
  <c r="CZ233" i="3" s="1"/>
  <c r="CZ100" i="6" l="1"/>
  <c r="CZ105" i="6" s="1"/>
  <c r="CZ40" i="6"/>
  <c r="CZ41" i="6" s="1"/>
  <c r="CZ43" i="6" s="1"/>
  <c r="CZ44" i="6" s="1"/>
  <c r="CZ12" i="6"/>
  <c r="CZ13" i="6" s="1"/>
  <c r="CZ22" i="6" s="1"/>
  <c r="CZ23" i="6" s="1"/>
  <c r="CZ87" i="6" s="1"/>
  <c r="CZ85" i="6"/>
  <c r="CZ93" i="6"/>
  <c r="DA224" i="3"/>
  <c r="DA225" i="3" s="1"/>
  <c r="DA251" i="3"/>
  <c r="DA254" i="3" s="1"/>
  <c r="DA10" i="6" s="1"/>
  <c r="DA11" i="6" s="1"/>
  <c r="DA250" i="3"/>
  <c r="DA252" i="3"/>
  <c r="DB248" i="3" s="1"/>
  <c r="DB211" i="3"/>
  <c r="DA231" i="3"/>
  <c r="LF207" i="3"/>
  <c r="JW165" i="3"/>
  <c r="JV168" i="3"/>
  <c r="JV17" i="6" s="1"/>
  <c r="DA42" i="6" l="1"/>
  <c r="CZ16" i="6"/>
  <c r="CZ84" i="6"/>
  <c r="CZ94" i="6"/>
  <c r="DA255" i="3"/>
  <c r="DA30" i="6" s="1"/>
  <c r="DA33" i="6" s="1"/>
  <c r="DA36" i="6" s="1"/>
  <c r="DA39" i="6" s="1"/>
  <c r="LF219" i="3"/>
  <c r="LF32" i="6" s="1"/>
  <c r="LF175" i="3"/>
  <c r="LF68" i="6" s="1"/>
  <c r="LF69" i="6" s="1"/>
  <c r="JX165" i="3"/>
  <c r="JW168" i="3"/>
  <c r="JW17" i="6" s="1"/>
  <c r="DB221" i="3"/>
  <c r="DB217" i="3"/>
  <c r="DB220" i="3" s="1"/>
  <c r="DB213" i="3"/>
  <c r="DB38" i="6" s="1"/>
  <c r="LF72" i="6" l="1"/>
  <c r="LF78" i="6" s="1"/>
  <c r="LF71" i="6"/>
  <c r="DA81" i="6"/>
  <c r="DA83" i="6" s="1"/>
  <c r="CZ18" i="6"/>
  <c r="CZ24" i="6"/>
  <c r="DB37" i="6"/>
  <c r="DB8" i="6"/>
  <c r="DB9" i="6" s="1"/>
  <c r="JX168" i="3"/>
  <c r="JX17" i="6" s="1"/>
  <c r="JY165" i="3"/>
  <c r="DB244" i="3"/>
  <c r="DB245" i="3" s="1"/>
  <c r="DB249" i="3" s="1"/>
  <c r="DB229" i="3"/>
  <c r="LF176" i="3"/>
  <c r="LF159" i="3"/>
  <c r="DB214" i="3"/>
  <c r="DB215" i="3" s="1"/>
  <c r="DB19" i="6" s="1"/>
  <c r="DB20" i="6" s="1"/>
  <c r="DB230" i="3"/>
  <c r="DA232" i="3"/>
  <c r="DA233" i="3" s="1"/>
  <c r="DA100" i="6" l="1"/>
  <c r="DA105" i="6" s="1"/>
  <c r="DA40" i="6"/>
  <c r="DA41" i="6" s="1"/>
  <c r="DA43" i="6" s="1"/>
  <c r="DA44" i="6" s="1"/>
  <c r="DA12" i="6"/>
  <c r="DA13" i="6" s="1"/>
  <c r="DA22" i="6" s="1"/>
  <c r="DA23" i="6" s="1"/>
  <c r="DA87" i="6" s="1"/>
  <c r="DA85" i="6"/>
  <c r="DA93" i="6"/>
  <c r="LF104" i="6"/>
  <c r="LF34" i="6"/>
  <c r="LF21" i="6"/>
  <c r="DB224" i="3"/>
  <c r="DB225" i="3" s="1"/>
  <c r="DC211" i="3"/>
  <c r="JZ165" i="3"/>
  <c r="JY168" i="3"/>
  <c r="JY17" i="6" s="1"/>
  <c r="LF179" i="3"/>
  <c r="LF178" i="3"/>
  <c r="LF182" i="3" s="1"/>
  <c r="DB231" i="3"/>
  <c r="DB251" i="3"/>
  <c r="DB254" i="3" s="1"/>
  <c r="DB10" i="6" s="1"/>
  <c r="DB11" i="6" s="1"/>
  <c r="DB250" i="3"/>
  <c r="DB252" i="3"/>
  <c r="DC248" i="3" s="1"/>
  <c r="DA94" i="6" l="1"/>
  <c r="DA84" i="6"/>
  <c r="DB42" i="6"/>
  <c r="DA16" i="6"/>
  <c r="DB255" i="3"/>
  <c r="DB30" i="6" s="1"/>
  <c r="DB33" i="6" s="1"/>
  <c r="DB36" i="6" s="1"/>
  <c r="DB39" i="6" s="1"/>
  <c r="JZ168" i="3"/>
  <c r="JZ17" i="6" s="1"/>
  <c r="KA165" i="3"/>
  <c r="DC217" i="3"/>
  <c r="DC220" i="3" s="1"/>
  <c r="DC221" i="3"/>
  <c r="DC213" i="3"/>
  <c r="DC38" i="6" s="1"/>
  <c r="LF204" i="3"/>
  <c r="LF205" i="3" s="1"/>
  <c r="LG203" i="3" s="1"/>
  <c r="LF212" i="3"/>
  <c r="LF223" i="3" s="1"/>
  <c r="LF35" i="6" s="1"/>
  <c r="DA18" i="6" l="1"/>
  <c r="DA24" i="6"/>
  <c r="DB81" i="6"/>
  <c r="DB83" i="6" s="1"/>
  <c r="DC37" i="6"/>
  <c r="DC8" i="6"/>
  <c r="DC9" i="6" s="1"/>
  <c r="LG207" i="3"/>
  <c r="DB232" i="3"/>
  <c r="DB233" i="3" s="1"/>
  <c r="DC229" i="3"/>
  <c r="DC244" i="3"/>
  <c r="DC245" i="3" s="1"/>
  <c r="DC249" i="3" s="1"/>
  <c r="DC230" i="3"/>
  <c r="DC214" i="3"/>
  <c r="DC215" i="3" s="1"/>
  <c r="DC19" i="6" s="1"/>
  <c r="DC20" i="6" s="1"/>
  <c r="KA168" i="3"/>
  <c r="KA17" i="6" s="1"/>
  <c r="KB165" i="3"/>
  <c r="DB100" i="6" l="1"/>
  <c r="DB105" i="6" s="1"/>
  <c r="DB40" i="6"/>
  <c r="DB41" i="6" s="1"/>
  <c r="DB43" i="6" s="1"/>
  <c r="DB44" i="6" s="1"/>
  <c r="DB12" i="6"/>
  <c r="DB13" i="6" s="1"/>
  <c r="DB22" i="6" s="1"/>
  <c r="DB23" i="6" s="1"/>
  <c r="DB87" i="6" s="1"/>
  <c r="DB85" i="6"/>
  <c r="DB93" i="6"/>
  <c r="DC231" i="3"/>
  <c r="KB168" i="3"/>
  <c r="KB17" i="6" s="1"/>
  <c r="KC165" i="3"/>
  <c r="LG219" i="3"/>
  <c r="LG32" i="6" s="1"/>
  <c r="LG175" i="3"/>
  <c r="LG68" i="6" s="1"/>
  <c r="LG69" i="6" s="1"/>
  <c r="DC224" i="3"/>
  <c r="DC225" i="3" s="1"/>
  <c r="DC251" i="3"/>
  <c r="DC254" i="3" s="1"/>
  <c r="DC10" i="6" s="1"/>
  <c r="DC11" i="6" s="1"/>
  <c r="DC252" i="3"/>
  <c r="DD248" i="3" s="1"/>
  <c r="DC250" i="3"/>
  <c r="DD211" i="3"/>
  <c r="DB94" i="6" l="1"/>
  <c r="DB84" i="6"/>
  <c r="DC42" i="6"/>
  <c r="DB16" i="6"/>
  <c r="LG72" i="6"/>
  <c r="LG78" i="6" s="1"/>
  <c r="LG71" i="6"/>
  <c r="DC255" i="3"/>
  <c r="DC30" i="6" s="1"/>
  <c r="DC33" i="6" s="1"/>
  <c r="DC36" i="6" s="1"/>
  <c r="DC39" i="6" s="1"/>
  <c r="LG176" i="3"/>
  <c r="LG159" i="3"/>
  <c r="DD221" i="3"/>
  <c r="DD217" i="3"/>
  <c r="DD220" i="3" s="1"/>
  <c r="DD213" i="3"/>
  <c r="DD38" i="6" s="1"/>
  <c r="KC168" i="3"/>
  <c r="KC17" i="6" s="1"/>
  <c r="KD165" i="3"/>
  <c r="LG104" i="6" l="1"/>
  <c r="LG34" i="6"/>
  <c r="LG21" i="6"/>
  <c r="DD37" i="6"/>
  <c r="DD8" i="6"/>
  <c r="DD9" i="6" s="1"/>
  <c r="DC81" i="6"/>
  <c r="DC83" i="6" s="1"/>
  <c r="DB18" i="6"/>
  <c r="DB24" i="6"/>
  <c r="LG178" i="3"/>
  <c r="LG182" i="3" s="1"/>
  <c r="LG179" i="3"/>
  <c r="DD230" i="3"/>
  <c r="KE165" i="3"/>
  <c r="KD168" i="3"/>
  <c r="KD17" i="6" s="1"/>
  <c r="DD214" i="3"/>
  <c r="DD215" i="3" s="1"/>
  <c r="DD19" i="6" s="1"/>
  <c r="DD20" i="6" s="1"/>
  <c r="DC232" i="3"/>
  <c r="DC233" i="3" s="1"/>
  <c r="DD229" i="3"/>
  <c r="DD244" i="3"/>
  <c r="DD245" i="3" s="1"/>
  <c r="DD249" i="3" s="1"/>
  <c r="DC100" i="6" l="1"/>
  <c r="DC105" i="6" s="1"/>
  <c r="DC40" i="6"/>
  <c r="DC41" i="6" s="1"/>
  <c r="DC43" i="6" s="1"/>
  <c r="DC44" i="6" s="1"/>
  <c r="DC12" i="6"/>
  <c r="DC13" i="6" s="1"/>
  <c r="DC22" i="6" s="1"/>
  <c r="DC23" i="6" s="1"/>
  <c r="DC87" i="6" s="1"/>
  <c r="DC85" i="6"/>
  <c r="DC93" i="6"/>
  <c r="DE211" i="3"/>
  <c r="LG212" i="3"/>
  <c r="LG223" i="3" s="1"/>
  <c r="LG35" i="6" s="1"/>
  <c r="LG204" i="3"/>
  <c r="LG205" i="3" s="1"/>
  <c r="LH203" i="3" s="1"/>
  <c r="KF165" i="3"/>
  <c r="KE168" i="3"/>
  <c r="KE17" i="6" s="1"/>
  <c r="DD231" i="3"/>
  <c r="DD251" i="3"/>
  <c r="DD254" i="3" s="1"/>
  <c r="DD10" i="6" s="1"/>
  <c r="DD11" i="6" s="1"/>
  <c r="DD250" i="3"/>
  <c r="DD252" i="3"/>
  <c r="DE248" i="3" s="1"/>
  <c r="DD224" i="3"/>
  <c r="DD225" i="3" s="1"/>
  <c r="DC94" i="6" l="1"/>
  <c r="DC84" i="6"/>
  <c r="DD42" i="6"/>
  <c r="DC16" i="6"/>
  <c r="DD255" i="3"/>
  <c r="DD30" i="6" s="1"/>
  <c r="DD33" i="6" s="1"/>
  <c r="DD36" i="6" s="1"/>
  <c r="DD39" i="6" s="1"/>
  <c r="LH207" i="3"/>
  <c r="DE221" i="3"/>
  <c r="DE217" i="3"/>
  <c r="DE220" i="3" s="1"/>
  <c r="DE213" i="3"/>
  <c r="DE38" i="6" s="1"/>
  <c r="KF168" i="3"/>
  <c r="KF17" i="6" s="1"/>
  <c r="KG165" i="3"/>
  <c r="DE37" i="6" l="1"/>
  <c r="DE8" i="6"/>
  <c r="DE9" i="6" s="1"/>
  <c r="DD81" i="6"/>
  <c r="DD83" i="6" s="1"/>
  <c r="DC18" i="6"/>
  <c r="DC24" i="6"/>
  <c r="DE244" i="3"/>
  <c r="DE245" i="3" s="1"/>
  <c r="DE249" i="3" s="1"/>
  <c r="DE229" i="3"/>
  <c r="LH219" i="3"/>
  <c r="LH32" i="6" s="1"/>
  <c r="LH175" i="3"/>
  <c r="LH68" i="6" s="1"/>
  <c r="LH69" i="6" s="1"/>
  <c r="DE230" i="3"/>
  <c r="DE214" i="3"/>
  <c r="DE215" i="3" s="1"/>
  <c r="DE19" i="6" s="1"/>
  <c r="DE20" i="6" s="1"/>
  <c r="DD232" i="3"/>
  <c r="DD233" i="3" s="1"/>
  <c r="KH165" i="3"/>
  <c r="KG168" i="3"/>
  <c r="KG17" i="6" s="1"/>
  <c r="LH72" i="6" l="1"/>
  <c r="LH78" i="6" s="1"/>
  <c r="LH71" i="6"/>
  <c r="DD100" i="6"/>
  <c r="DD105" i="6" s="1"/>
  <c r="DD40" i="6"/>
  <c r="DD41" i="6" s="1"/>
  <c r="DD43" i="6" s="1"/>
  <c r="DD44" i="6" s="1"/>
  <c r="DD12" i="6"/>
  <c r="DD13" i="6" s="1"/>
  <c r="DD22" i="6" s="1"/>
  <c r="DD23" i="6" s="1"/>
  <c r="DD87" i="6" s="1"/>
  <c r="DD85" i="6"/>
  <c r="DD93" i="6"/>
  <c r="DE231" i="3"/>
  <c r="DF211" i="3"/>
  <c r="KH168" i="3"/>
  <c r="KH17" i="6" s="1"/>
  <c r="KI165" i="3"/>
  <c r="DE251" i="3"/>
  <c r="DE254" i="3" s="1"/>
  <c r="DE10" i="6" s="1"/>
  <c r="DE11" i="6" s="1"/>
  <c r="DE250" i="3"/>
  <c r="DE252" i="3"/>
  <c r="DF248" i="3" s="1"/>
  <c r="DE224" i="3"/>
  <c r="DE225" i="3" s="1"/>
  <c r="LH176" i="3"/>
  <c r="LH159" i="3"/>
  <c r="DD94" i="6" l="1"/>
  <c r="DE42" i="6"/>
  <c r="DD16" i="6"/>
  <c r="DD84" i="6"/>
  <c r="LH104" i="6"/>
  <c r="LH34" i="6"/>
  <c r="LH21" i="6"/>
  <c r="DE255" i="3"/>
  <c r="DE30" i="6" s="1"/>
  <c r="DE33" i="6" s="1"/>
  <c r="DE36" i="6" s="1"/>
  <c r="DE39" i="6" s="1"/>
  <c r="LH179" i="3"/>
  <c r="LH178" i="3"/>
  <c r="LH182" i="3" s="1"/>
  <c r="KI168" i="3"/>
  <c r="KI17" i="6" s="1"/>
  <c r="KJ165" i="3"/>
  <c r="DF217" i="3"/>
  <c r="DF220" i="3" s="1"/>
  <c r="DF221" i="3"/>
  <c r="DF213" i="3"/>
  <c r="DF38" i="6" s="1"/>
  <c r="DF37" i="6" l="1"/>
  <c r="DF8" i="6"/>
  <c r="DF9" i="6" s="1"/>
  <c r="DD18" i="6"/>
  <c r="DD24" i="6"/>
  <c r="DE81" i="6"/>
  <c r="DE83" i="6" s="1"/>
  <c r="LH212" i="3"/>
  <c r="LH223" i="3" s="1"/>
  <c r="LH35" i="6" s="1"/>
  <c r="LH204" i="3"/>
  <c r="LH205" i="3" s="1"/>
  <c r="LI203" i="3" s="1"/>
  <c r="KJ168" i="3"/>
  <c r="KJ17" i="6" s="1"/>
  <c r="KK165" i="3"/>
  <c r="DE232" i="3"/>
  <c r="DE233" i="3" s="1"/>
  <c r="DF230" i="3"/>
  <c r="DF214" i="3"/>
  <c r="DF215" i="3" s="1"/>
  <c r="DF19" i="6" s="1"/>
  <c r="DF20" i="6" s="1"/>
  <c r="DF244" i="3"/>
  <c r="DF245" i="3" s="1"/>
  <c r="DF249" i="3" s="1"/>
  <c r="DF229" i="3"/>
  <c r="DE100" i="6" l="1"/>
  <c r="DE105" i="6" s="1"/>
  <c r="DE40" i="6"/>
  <c r="DE41" i="6" s="1"/>
  <c r="DE43" i="6" s="1"/>
  <c r="DE44" i="6" s="1"/>
  <c r="DE12" i="6"/>
  <c r="DE13" i="6" s="1"/>
  <c r="DE22" i="6" s="1"/>
  <c r="DE23" i="6" s="1"/>
  <c r="DE87" i="6" s="1"/>
  <c r="DE85" i="6"/>
  <c r="DE93" i="6"/>
  <c r="DF224" i="3"/>
  <c r="DF225" i="3" s="1"/>
  <c r="DF231" i="3"/>
  <c r="DG211" i="3"/>
  <c r="LI207" i="3"/>
  <c r="DF251" i="3"/>
  <c r="DF254" i="3" s="1"/>
  <c r="DF10" i="6" s="1"/>
  <c r="DF11" i="6" s="1"/>
  <c r="DF252" i="3"/>
  <c r="DG248" i="3" s="1"/>
  <c r="DF250" i="3"/>
  <c r="KK168" i="3"/>
  <c r="KK17" i="6" s="1"/>
  <c r="KL165" i="3"/>
  <c r="DE94" i="6" l="1"/>
  <c r="DE84" i="6"/>
  <c r="DF42" i="6"/>
  <c r="DE16" i="6"/>
  <c r="DF255" i="3"/>
  <c r="DF30" i="6" s="1"/>
  <c r="DF33" i="6" s="1"/>
  <c r="DF36" i="6" s="1"/>
  <c r="DF39" i="6" s="1"/>
  <c r="LI219" i="3"/>
  <c r="LI32" i="6" s="1"/>
  <c r="LI175" i="3"/>
  <c r="LI68" i="6" s="1"/>
  <c r="LI69" i="6" s="1"/>
  <c r="KL168" i="3"/>
  <c r="KL17" i="6" s="1"/>
  <c r="KM165" i="3"/>
  <c r="DG221" i="3"/>
  <c r="DG217" i="3"/>
  <c r="DG220" i="3" s="1"/>
  <c r="DG213" i="3"/>
  <c r="DG38" i="6" s="1"/>
  <c r="LI71" i="6" l="1"/>
  <c r="LI72" i="6"/>
  <c r="LI78" i="6" s="1"/>
  <c r="DG37" i="6"/>
  <c r="DG8" i="6"/>
  <c r="DG9" i="6" s="1"/>
  <c r="DE18" i="6"/>
  <c r="DE24" i="6"/>
  <c r="DF81" i="6"/>
  <c r="DF83" i="6" s="1"/>
  <c r="LI176" i="3"/>
  <c r="KM168" i="3"/>
  <c r="KM17" i="6" s="1"/>
  <c r="KN165" i="3"/>
  <c r="LI159" i="3"/>
  <c r="DG230" i="3"/>
  <c r="DG244" i="3"/>
  <c r="DG245" i="3" s="1"/>
  <c r="DG249" i="3" s="1"/>
  <c r="DG229" i="3"/>
  <c r="DF232" i="3"/>
  <c r="DF233" i="3" s="1"/>
  <c r="DG214" i="3"/>
  <c r="DG215" i="3" s="1"/>
  <c r="DG19" i="6" s="1"/>
  <c r="DG20" i="6" s="1"/>
  <c r="DF100" i="6" l="1"/>
  <c r="DF105" i="6" s="1"/>
  <c r="DF40" i="6"/>
  <c r="DF41" i="6" s="1"/>
  <c r="DF43" i="6" s="1"/>
  <c r="DF44" i="6" s="1"/>
  <c r="DF12" i="6"/>
  <c r="DF13" i="6" s="1"/>
  <c r="DF22" i="6" s="1"/>
  <c r="DF23" i="6" s="1"/>
  <c r="DF87" i="6" s="1"/>
  <c r="DF85" i="6"/>
  <c r="DF93" i="6"/>
  <c r="LI104" i="6"/>
  <c r="LI34" i="6"/>
  <c r="LI21" i="6"/>
  <c r="DG231" i="3"/>
  <c r="DH211" i="3"/>
  <c r="DG251" i="3"/>
  <c r="DG254" i="3" s="1"/>
  <c r="DG10" i="6" s="1"/>
  <c r="DG11" i="6" s="1"/>
  <c r="DG252" i="3"/>
  <c r="DH248" i="3" s="1"/>
  <c r="DG250" i="3"/>
  <c r="DG224" i="3"/>
  <c r="DG225" i="3" s="1"/>
  <c r="LI178" i="3"/>
  <c r="LI182" i="3" s="1"/>
  <c r="LI179" i="3"/>
  <c r="KN168" i="3"/>
  <c r="KN17" i="6" s="1"/>
  <c r="KO165" i="3"/>
  <c r="DF94" i="6" l="1"/>
  <c r="DF84" i="6"/>
  <c r="DG42" i="6"/>
  <c r="DF16" i="6"/>
  <c r="DG255" i="3"/>
  <c r="DG30" i="6" s="1"/>
  <c r="DG33" i="6" s="1"/>
  <c r="DG36" i="6" s="1"/>
  <c r="DG39" i="6" s="1"/>
  <c r="KO168" i="3"/>
  <c r="KO17" i="6" s="1"/>
  <c r="KP165" i="3"/>
  <c r="DH217" i="3"/>
  <c r="DH220" i="3" s="1"/>
  <c r="DH221" i="3"/>
  <c r="DH213" i="3"/>
  <c r="DH38" i="6" s="1"/>
  <c r="LI212" i="3"/>
  <c r="LI223" i="3" s="1"/>
  <c r="LI35" i="6" s="1"/>
  <c r="LI204" i="3"/>
  <c r="LI205" i="3" s="1"/>
  <c r="LJ203" i="3" s="1"/>
  <c r="DG81" i="6" l="1"/>
  <c r="DG83" i="6" s="1"/>
  <c r="DF18" i="6"/>
  <c r="DF24" i="6"/>
  <c r="DH37" i="6"/>
  <c r="DH8" i="6"/>
  <c r="DH9" i="6" s="1"/>
  <c r="DH230" i="3"/>
  <c r="LJ207" i="3"/>
  <c r="DH214" i="3"/>
  <c r="DH224" i="3" s="1"/>
  <c r="DH225" i="3" s="1"/>
  <c r="KP168" i="3"/>
  <c r="KP17" i="6" s="1"/>
  <c r="KQ165" i="3"/>
  <c r="DH244" i="3"/>
  <c r="DH245" i="3" s="1"/>
  <c r="DH249" i="3" s="1"/>
  <c r="DH229" i="3"/>
  <c r="DG232" i="3"/>
  <c r="DG233" i="3" s="1"/>
  <c r="DH231" i="3" l="1"/>
  <c r="DH215" i="3"/>
  <c r="DH19" i="6" s="1"/>
  <c r="DH20" i="6" s="1"/>
  <c r="DG100" i="6"/>
  <c r="DG105" i="6" s="1"/>
  <c r="DG40" i="6"/>
  <c r="DG41" i="6" s="1"/>
  <c r="DG43" i="6" s="1"/>
  <c r="DG44" i="6" s="1"/>
  <c r="DG12" i="6"/>
  <c r="DG13" i="6" s="1"/>
  <c r="DG22" i="6" s="1"/>
  <c r="DG23" i="6" s="1"/>
  <c r="DG87" i="6" s="1"/>
  <c r="DG85" i="6"/>
  <c r="DG93" i="6"/>
  <c r="DI211" i="3"/>
  <c r="DH251" i="3"/>
  <c r="DH254" i="3" s="1"/>
  <c r="DH10" i="6" s="1"/>
  <c r="DH11" i="6" s="1"/>
  <c r="DH252" i="3"/>
  <c r="DI248" i="3" s="1"/>
  <c r="DH250" i="3"/>
  <c r="LJ219" i="3"/>
  <c r="LJ32" i="6" s="1"/>
  <c r="LJ175" i="3"/>
  <c r="LJ68" i="6" s="1"/>
  <c r="LJ69" i="6" s="1"/>
  <c r="KQ168" i="3"/>
  <c r="KQ17" i="6" s="1"/>
  <c r="KR165" i="3"/>
  <c r="DG94" i="6" l="1"/>
  <c r="DG84" i="6"/>
  <c r="LJ71" i="6"/>
  <c r="LJ72" i="6"/>
  <c r="LJ78" i="6" s="1"/>
  <c r="DH42" i="6"/>
  <c r="DG16" i="6"/>
  <c r="DH255" i="3"/>
  <c r="DH30" i="6" s="1"/>
  <c r="DH33" i="6" s="1"/>
  <c r="DH36" i="6" s="1"/>
  <c r="DH39" i="6" s="1"/>
  <c r="LJ176" i="3"/>
  <c r="KS165" i="3"/>
  <c r="KR168" i="3"/>
  <c r="KR17" i="6" s="1"/>
  <c r="LJ159" i="3"/>
  <c r="DI217" i="3"/>
  <c r="DI220" i="3" s="1"/>
  <c r="DI221" i="3"/>
  <c r="DI213" i="3"/>
  <c r="DI214" i="3" l="1"/>
  <c r="DI224" i="3" s="1"/>
  <c r="DI225" i="3" s="1"/>
  <c r="DI38" i="6"/>
  <c r="LJ104" i="6"/>
  <c r="LJ21" i="6"/>
  <c r="LJ34" i="6"/>
  <c r="DH81" i="6"/>
  <c r="DH83" i="6" s="1"/>
  <c r="DG18" i="6"/>
  <c r="DG24" i="6"/>
  <c r="DI37" i="6"/>
  <c r="DI8" i="6"/>
  <c r="DI9" i="6" s="1"/>
  <c r="DI230" i="3"/>
  <c r="LJ178" i="3"/>
  <c r="LJ182" i="3" s="1"/>
  <c r="LJ179" i="3"/>
  <c r="DI244" i="3"/>
  <c r="DI245" i="3" s="1"/>
  <c r="DI249" i="3" s="1"/>
  <c r="DI229" i="3"/>
  <c r="KT165" i="3"/>
  <c r="KS168" i="3"/>
  <c r="KS17" i="6" s="1"/>
  <c r="DH232" i="3"/>
  <c r="DH233" i="3" s="1"/>
  <c r="DI215" i="3" l="1"/>
  <c r="DI19" i="6" s="1"/>
  <c r="DI20" i="6" s="1"/>
  <c r="DH100" i="6"/>
  <c r="DH105" i="6" s="1"/>
  <c r="DH40" i="6"/>
  <c r="DH41" i="6" s="1"/>
  <c r="DH43" i="6" s="1"/>
  <c r="DH44" i="6" s="1"/>
  <c r="DH12" i="6"/>
  <c r="DH13" i="6" s="1"/>
  <c r="DH22" i="6" s="1"/>
  <c r="DH23" i="6" s="1"/>
  <c r="DH87" i="6" s="1"/>
  <c r="DH85" i="6"/>
  <c r="DH93" i="6"/>
  <c r="DI231" i="3"/>
  <c r="DI251" i="3"/>
  <c r="DI254" i="3" s="1"/>
  <c r="DI10" i="6" s="1"/>
  <c r="DI11" i="6" s="1"/>
  <c r="DI250" i="3"/>
  <c r="DI252" i="3"/>
  <c r="DJ248" i="3" s="1"/>
  <c r="KU165" i="3"/>
  <c r="KT168" i="3"/>
  <c r="KT17" i="6" s="1"/>
  <c r="LJ212" i="3"/>
  <c r="LJ223" i="3" s="1"/>
  <c r="LJ35" i="6" s="1"/>
  <c r="LJ204" i="3"/>
  <c r="LJ205" i="3" s="1"/>
  <c r="LK203" i="3" s="1"/>
  <c r="DJ211" i="3"/>
  <c r="DH94" i="6" l="1"/>
  <c r="DH84" i="6"/>
  <c r="DI42" i="6"/>
  <c r="DH16" i="6"/>
  <c r="DI255" i="3"/>
  <c r="DI30" i="6" s="1"/>
  <c r="DI33" i="6" s="1"/>
  <c r="DI36" i="6" s="1"/>
  <c r="DI39" i="6" s="1"/>
  <c r="LK207" i="3"/>
  <c r="KV165" i="3"/>
  <c r="KU168" i="3"/>
  <c r="KU17" i="6" s="1"/>
  <c r="DJ221" i="3"/>
  <c r="DJ217" i="3"/>
  <c r="DJ220" i="3" s="1"/>
  <c r="DJ213" i="3"/>
  <c r="DH18" i="6" l="1"/>
  <c r="DH24" i="6"/>
  <c r="DJ214" i="3"/>
  <c r="DJ215" i="3" s="1"/>
  <c r="DJ19" i="6" s="1"/>
  <c r="DJ20" i="6" s="1"/>
  <c r="DJ38" i="6"/>
  <c r="DJ37" i="6"/>
  <c r="DJ8" i="6"/>
  <c r="DJ9" i="6" s="1"/>
  <c r="DI81" i="6"/>
  <c r="DI83" i="6" s="1"/>
  <c r="DJ244" i="3"/>
  <c r="DJ245" i="3" s="1"/>
  <c r="DJ249" i="3" s="1"/>
  <c r="DJ229" i="3"/>
  <c r="LK219" i="3"/>
  <c r="LK32" i="6" s="1"/>
  <c r="LK175" i="3"/>
  <c r="LK68" i="6" s="1"/>
  <c r="LK69" i="6" s="1"/>
  <c r="KV168" i="3"/>
  <c r="KV17" i="6" s="1"/>
  <c r="KW165" i="3"/>
  <c r="DI232" i="3"/>
  <c r="DI233" i="3" s="1"/>
  <c r="DJ230" i="3"/>
  <c r="DJ224" i="3"/>
  <c r="DJ225" i="3" s="1"/>
  <c r="LK71" i="6" l="1"/>
  <c r="LK72" i="6"/>
  <c r="LK78" i="6" s="1"/>
  <c r="DI100" i="6"/>
  <c r="DI105" i="6" s="1"/>
  <c r="DI40" i="6"/>
  <c r="DI41" i="6" s="1"/>
  <c r="DI43" i="6" s="1"/>
  <c r="DI44" i="6" s="1"/>
  <c r="DI12" i="6"/>
  <c r="DI13" i="6" s="1"/>
  <c r="DI22" i="6" s="1"/>
  <c r="DI23" i="6" s="1"/>
  <c r="DI87" i="6" s="1"/>
  <c r="DI85" i="6"/>
  <c r="DI93" i="6"/>
  <c r="DK211" i="3"/>
  <c r="DK221" i="3" s="1"/>
  <c r="KX165" i="3"/>
  <c r="KW168" i="3"/>
  <c r="KW17" i="6" s="1"/>
  <c r="LK176" i="3"/>
  <c r="LK159" i="3"/>
  <c r="DJ231" i="3"/>
  <c r="DJ251" i="3"/>
  <c r="DJ254" i="3" s="1"/>
  <c r="DJ10" i="6" s="1"/>
  <c r="DJ11" i="6" s="1"/>
  <c r="DJ250" i="3"/>
  <c r="DJ252" i="3"/>
  <c r="DK248" i="3" s="1"/>
  <c r="DK213" i="3" l="1"/>
  <c r="DK38" i="6" s="1"/>
  <c r="DK217" i="3"/>
  <c r="DK220" i="3" s="1"/>
  <c r="DK37" i="6" s="1"/>
  <c r="DI94" i="6"/>
  <c r="DI84" i="6"/>
  <c r="DJ42" i="6"/>
  <c r="DI16" i="6"/>
  <c r="LK104" i="6"/>
  <c r="LK34" i="6"/>
  <c r="LK21" i="6"/>
  <c r="DJ255" i="3"/>
  <c r="DJ30" i="6" s="1"/>
  <c r="DJ33" i="6" s="1"/>
  <c r="DJ36" i="6" s="1"/>
  <c r="DJ39" i="6" s="1"/>
  <c r="DK229" i="3"/>
  <c r="KX168" i="3"/>
  <c r="KX17" i="6" s="1"/>
  <c r="KY165" i="3"/>
  <c r="DK230" i="3"/>
  <c r="LK179" i="3"/>
  <c r="LK178" i="3"/>
  <c r="LK182" i="3" s="1"/>
  <c r="DK214" i="3"/>
  <c r="DK215" i="3" s="1"/>
  <c r="DK19" i="6" s="1"/>
  <c r="DK20" i="6" s="1"/>
  <c r="DK244" i="3" l="1"/>
  <c r="DK245" i="3" s="1"/>
  <c r="DK249" i="3" s="1"/>
  <c r="DK8" i="6"/>
  <c r="DK9" i="6" s="1"/>
  <c r="DI18" i="6"/>
  <c r="DI24" i="6"/>
  <c r="DJ81" i="6"/>
  <c r="DJ83" i="6" s="1"/>
  <c r="DL211" i="3"/>
  <c r="LK212" i="3"/>
  <c r="LK223" i="3" s="1"/>
  <c r="LK35" i="6" s="1"/>
  <c r="LK204" i="3"/>
  <c r="LK205" i="3" s="1"/>
  <c r="LL203" i="3" s="1"/>
  <c r="DK231" i="3"/>
  <c r="DK251" i="3"/>
  <c r="DK254" i="3" s="1"/>
  <c r="DK10" i="6" s="1"/>
  <c r="DK11" i="6" s="1"/>
  <c r="KY168" i="3"/>
  <c r="KY17" i="6" s="1"/>
  <c r="KZ165" i="3"/>
  <c r="DK252" i="3"/>
  <c r="DL248" i="3" s="1"/>
  <c r="DJ232" i="3"/>
  <c r="DJ233" i="3" s="1"/>
  <c r="DK224" i="3"/>
  <c r="DK225" i="3" s="1"/>
  <c r="DK250" i="3"/>
  <c r="DJ100" i="6" l="1"/>
  <c r="DJ105" i="6" s="1"/>
  <c r="DJ40" i="6"/>
  <c r="DJ41" i="6" s="1"/>
  <c r="DJ43" i="6" s="1"/>
  <c r="DJ44" i="6" s="1"/>
  <c r="DJ12" i="6"/>
  <c r="DJ13" i="6" s="1"/>
  <c r="DJ22" i="6" s="1"/>
  <c r="DJ23" i="6" s="1"/>
  <c r="DJ87" i="6" s="1"/>
  <c r="DJ85" i="6"/>
  <c r="DJ93" i="6"/>
  <c r="DK255" i="3"/>
  <c r="DK30" i="6" s="1"/>
  <c r="DK33" i="6" s="1"/>
  <c r="DK36" i="6" s="1"/>
  <c r="DK39" i="6" s="1"/>
  <c r="KZ168" i="3"/>
  <c r="KZ17" i="6" s="1"/>
  <c r="LA165" i="3"/>
  <c r="LL207" i="3"/>
  <c r="DL221" i="3"/>
  <c r="DL217" i="3"/>
  <c r="DL220" i="3" s="1"/>
  <c r="DL213" i="3"/>
  <c r="DL38" i="6" s="1"/>
  <c r="DJ84" i="6" l="1"/>
  <c r="DK42" i="6"/>
  <c r="DJ16" i="6"/>
  <c r="DK81" i="6"/>
  <c r="DK83" i="6" s="1"/>
  <c r="DJ94" i="6"/>
  <c r="DL37" i="6"/>
  <c r="DL8" i="6"/>
  <c r="DL9" i="6" s="1"/>
  <c r="DL214" i="3"/>
  <c r="DL215" i="3" s="1"/>
  <c r="DL19" i="6" s="1"/>
  <c r="DL20" i="6" s="1"/>
  <c r="DL229" i="3"/>
  <c r="DL244" i="3"/>
  <c r="DL245" i="3" s="1"/>
  <c r="DL249" i="3" s="1"/>
  <c r="LA168" i="3"/>
  <c r="LA17" i="6" s="1"/>
  <c r="LB165" i="3"/>
  <c r="LL219" i="3"/>
  <c r="LL32" i="6" s="1"/>
  <c r="LL175" i="3"/>
  <c r="LL68" i="6" s="1"/>
  <c r="LL69" i="6" s="1"/>
  <c r="DK232" i="3"/>
  <c r="DK233" i="3" s="1"/>
  <c r="DL230" i="3"/>
  <c r="LL71" i="6" l="1"/>
  <c r="LL72" i="6"/>
  <c r="LL78" i="6" s="1"/>
  <c r="DJ18" i="6"/>
  <c r="DJ24" i="6"/>
  <c r="DK100" i="6"/>
  <c r="DK105" i="6" s="1"/>
  <c r="DK40" i="6"/>
  <c r="DK41" i="6" s="1"/>
  <c r="DK43" i="6" s="1"/>
  <c r="DK44" i="6" s="1"/>
  <c r="DK12" i="6"/>
  <c r="DK13" i="6" s="1"/>
  <c r="DK22" i="6" s="1"/>
  <c r="DK23" i="6" s="1"/>
  <c r="DK87" i="6" s="1"/>
  <c r="DK85" i="6"/>
  <c r="DK93" i="6"/>
  <c r="DM211" i="3"/>
  <c r="LB168" i="3"/>
  <c r="LB17" i="6" s="1"/>
  <c r="LC165" i="3"/>
  <c r="LL176" i="3"/>
  <c r="LL159" i="3"/>
  <c r="DL224" i="3"/>
  <c r="DL225" i="3" s="1"/>
  <c r="DL251" i="3"/>
  <c r="DL254" i="3" s="1"/>
  <c r="DL10" i="6" s="1"/>
  <c r="DL11" i="6" s="1"/>
  <c r="DL250" i="3"/>
  <c r="DL252" i="3"/>
  <c r="DM248" i="3" s="1"/>
  <c r="DL231" i="3"/>
  <c r="DL42" i="6" l="1"/>
  <c r="DK16" i="6"/>
  <c r="DK94" i="6"/>
  <c r="LL104" i="6"/>
  <c r="LL34" i="6"/>
  <c r="LL21" i="6"/>
  <c r="DK84" i="6"/>
  <c r="DL255" i="3"/>
  <c r="DL30" i="6" s="1"/>
  <c r="DL33" i="6" s="1"/>
  <c r="DL36" i="6" s="1"/>
  <c r="DL39" i="6" s="1"/>
  <c r="LL179" i="3"/>
  <c r="LL178" i="3"/>
  <c r="LL182" i="3" s="1"/>
  <c r="LD165" i="3"/>
  <c r="LC168" i="3"/>
  <c r="LC17" i="6" s="1"/>
  <c r="DM221" i="3"/>
  <c r="DM217" i="3"/>
  <c r="DM220" i="3" s="1"/>
  <c r="DM213" i="3"/>
  <c r="DM38" i="6" s="1"/>
  <c r="DK18" i="6" l="1"/>
  <c r="DK24" i="6"/>
  <c r="DM37" i="6"/>
  <c r="DM8" i="6"/>
  <c r="DM9" i="6" s="1"/>
  <c r="DL81" i="6"/>
  <c r="DL83" i="6" s="1"/>
  <c r="DM244" i="3"/>
  <c r="DM245" i="3" s="1"/>
  <c r="DM249" i="3" s="1"/>
  <c r="DM229" i="3"/>
  <c r="DM230" i="3"/>
  <c r="LD168" i="3"/>
  <c r="LD17" i="6" s="1"/>
  <c r="LE165" i="3"/>
  <c r="DM214" i="3"/>
  <c r="DM224" i="3" s="1"/>
  <c r="DM225" i="3" s="1"/>
  <c r="LL212" i="3"/>
  <c r="LL223" i="3" s="1"/>
  <c r="LL35" i="6" s="1"/>
  <c r="LL204" i="3"/>
  <c r="LL205" i="3" s="1"/>
  <c r="LM203" i="3" s="1"/>
  <c r="DL232" i="3"/>
  <c r="DL233" i="3" s="1"/>
  <c r="DL100" i="6" l="1"/>
  <c r="DL105" i="6" s="1"/>
  <c r="DL40" i="6"/>
  <c r="DL41" i="6" s="1"/>
  <c r="DL43" i="6" s="1"/>
  <c r="DL44" i="6" s="1"/>
  <c r="DL12" i="6"/>
  <c r="DL13" i="6" s="1"/>
  <c r="DL22" i="6" s="1"/>
  <c r="DL23" i="6" s="1"/>
  <c r="DL87" i="6" s="1"/>
  <c r="DL85" i="6"/>
  <c r="DL93" i="6"/>
  <c r="DM231" i="3"/>
  <c r="DM215" i="3"/>
  <c r="DM19" i="6" s="1"/>
  <c r="DM20" i="6" s="1"/>
  <c r="LM207" i="3"/>
  <c r="LF165" i="3"/>
  <c r="LE168" i="3"/>
  <c r="LE17" i="6" s="1"/>
  <c r="DM251" i="3"/>
  <c r="DM254" i="3" s="1"/>
  <c r="DM10" i="6" s="1"/>
  <c r="DM11" i="6" s="1"/>
  <c r="DM252" i="3"/>
  <c r="DN248" i="3" s="1"/>
  <c r="DM250" i="3"/>
  <c r="DL94" i="6" l="1"/>
  <c r="DL84" i="6"/>
  <c r="DM42" i="6"/>
  <c r="DL16" i="6"/>
  <c r="DN211" i="3"/>
  <c r="DN217" i="3" s="1"/>
  <c r="DN220" i="3" s="1"/>
  <c r="DM255" i="3"/>
  <c r="DM30" i="6" s="1"/>
  <c r="DM33" i="6" s="1"/>
  <c r="DM36" i="6" s="1"/>
  <c r="DM39" i="6" s="1"/>
  <c r="LM219" i="3"/>
  <c r="LM32" i="6" s="1"/>
  <c r="LM175" i="3"/>
  <c r="LM68" i="6" s="1"/>
  <c r="LM69" i="6" s="1"/>
  <c r="LF168" i="3"/>
  <c r="LF17" i="6" s="1"/>
  <c r="LG165" i="3"/>
  <c r="DN213" i="3" l="1"/>
  <c r="DN38" i="6" s="1"/>
  <c r="DN37" i="6"/>
  <c r="DN8" i="6"/>
  <c r="DN9" i="6" s="1"/>
  <c r="LM71" i="6"/>
  <c r="LM72" i="6"/>
  <c r="LM78" i="6" s="1"/>
  <c r="DN221" i="3"/>
  <c r="DL18" i="6"/>
  <c r="DL24" i="6"/>
  <c r="DM81" i="6"/>
  <c r="DM83" i="6" s="1"/>
  <c r="LG168" i="3"/>
  <c r="LG17" i="6" s="1"/>
  <c r="LH165" i="3"/>
  <c r="LM176" i="3"/>
  <c r="LM159" i="3"/>
  <c r="DN230" i="3"/>
  <c r="DM232" i="3"/>
  <c r="DM233" i="3" s="1"/>
  <c r="DN244" i="3"/>
  <c r="DN245" i="3" s="1"/>
  <c r="DN249" i="3" s="1"/>
  <c r="DN229" i="3"/>
  <c r="DN214" i="3" l="1"/>
  <c r="DN215" i="3" s="1"/>
  <c r="DN19" i="6" s="1"/>
  <c r="DN20" i="6" s="1"/>
  <c r="LM104" i="6"/>
  <c r="LM34" i="6"/>
  <c r="LM21" i="6"/>
  <c r="DN231" i="3"/>
  <c r="DM100" i="6"/>
  <c r="DM105" i="6" s="1"/>
  <c r="DM40" i="6"/>
  <c r="DM41" i="6" s="1"/>
  <c r="DM43" i="6" s="1"/>
  <c r="DM44" i="6" s="1"/>
  <c r="DM12" i="6"/>
  <c r="DM13" i="6" s="1"/>
  <c r="DM22" i="6" s="1"/>
  <c r="DM23" i="6" s="1"/>
  <c r="DM87" i="6" s="1"/>
  <c r="DM85" i="6"/>
  <c r="DM93" i="6"/>
  <c r="DO211" i="3"/>
  <c r="DN251" i="3"/>
  <c r="DN254" i="3" s="1"/>
  <c r="DN10" i="6" s="1"/>
  <c r="DN11" i="6" s="1"/>
  <c r="DN250" i="3"/>
  <c r="DN252" i="3"/>
  <c r="DO248" i="3" s="1"/>
  <c r="DN224" i="3"/>
  <c r="DN225" i="3" s="1"/>
  <c r="LM179" i="3"/>
  <c r="LM178" i="3"/>
  <c r="LM182" i="3" s="1"/>
  <c r="LH168" i="3"/>
  <c r="LH17" i="6" s="1"/>
  <c r="LI165" i="3"/>
  <c r="DM94" i="6" l="1"/>
  <c r="DM84" i="6"/>
  <c r="DN42" i="6"/>
  <c r="DM16" i="6"/>
  <c r="DN255" i="3"/>
  <c r="DN30" i="6" s="1"/>
  <c r="DN33" i="6" s="1"/>
  <c r="DN36" i="6" s="1"/>
  <c r="DN39" i="6" s="1"/>
  <c r="DO221" i="3"/>
  <c r="DO217" i="3"/>
  <c r="DO220" i="3" s="1"/>
  <c r="DO213" i="3"/>
  <c r="DO38" i="6" s="1"/>
  <c r="LI168" i="3"/>
  <c r="LI17" i="6" s="1"/>
  <c r="LJ165" i="3"/>
  <c r="LM212" i="3"/>
  <c r="LM223" i="3" s="1"/>
  <c r="LM35" i="6" s="1"/>
  <c r="LM204" i="3"/>
  <c r="LM205" i="3" s="1"/>
  <c r="LN203" i="3" s="1"/>
  <c r="DO37" i="6" l="1"/>
  <c r="DO8" i="6"/>
  <c r="DO9" i="6" s="1"/>
  <c r="DN81" i="6"/>
  <c r="DN83" i="6" s="1"/>
  <c r="DM18" i="6"/>
  <c r="DM24" i="6"/>
  <c r="DO214" i="3"/>
  <c r="DO215" i="3" s="1"/>
  <c r="DO19" i="6" s="1"/>
  <c r="DO20" i="6" s="1"/>
  <c r="LN207" i="3"/>
  <c r="LJ168" i="3"/>
  <c r="LJ17" i="6" s="1"/>
  <c r="LK165" i="3"/>
  <c r="DO244" i="3"/>
  <c r="DO245" i="3" s="1"/>
  <c r="DO249" i="3" s="1"/>
  <c r="DO229" i="3"/>
  <c r="DN232" i="3"/>
  <c r="DN233" i="3" s="1"/>
  <c r="DO230" i="3"/>
  <c r="DN100" i="6" l="1"/>
  <c r="DN105" i="6" s="1"/>
  <c r="DN40" i="6"/>
  <c r="DN41" i="6" s="1"/>
  <c r="DN43" i="6" s="1"/>
  <c r="DN44" i="6" s="1"/>
  <c r="DN12" i="6"/>
  <c r="DN13" i="6" s="1"/>
  <c r="DN22" i="6" s="1"/>
  <c r="DN23" i="6" s="1"/>
  <c r="DN87" i="6" s="1"/>
  <c r="DN85" i="6"/>
  <c r="DN93" i="6"/>
  <c r="DO231" i="3"/>
  <c r="DO224" i="3"/>
  <c r="DO225" i="3" s="1"/>
  <c r="DP211" i="3"/>
  <c r="DO251" i="3"/>
  <c r="DO254" i="3" s="1"/>
  <c r="DO10" i="6" s="1"/>
  <c r="DO11" i="6" s="1"/>
  <c r="DO252" i="3"/>
  <c r="DP248" i="3" s="1"/>
  <c r="DO250" i="3"/>
  <c r="LN219" i="3"/>
  <c r="LN32" i="6" s="1"/>
  <c r="LN175" i="3"/>
  <c r="LN68" i="6" s="1"/>
  <c r="LN69" i="6" s="1"/>
  <c r="LK168" i="3"/>
  <c r="LK17" i="6" s="1"/>
  <c r="LL165" i="3"/>
  <c r="DN84" i="6" l="1"/>
  <c r="LN72" i="6"/>
  <c r="LN78" i="6" s="1"/>
  <c r="LN71" i="6"/>
  <c r="DN94" i="6"/>
  <c r="DO42" i="6"/>
  <c r="DN16" i="6"/>
  <c r="DO255" i="3"/>
  <c r="DO30" i="6" s="1"/>
  <c r="DO33" i="6" s="1"/>
  <c r="DO36" i="6" s="1"/>
  <c r="DO39" i="6" s="1"/>
  <c r="LL168" i="3"/>
  <c r="LL17" i="6" s="1"/>
  <c r="LM165" i="3"/>
  <c r="LN159" i="3"/>
  <c r="DP217" i="3"/>
  <c r="DP220" i="3" s="1"/>
  <c r="DP221" i="3"/>
  <c r="DP213" i="3"/>
  <c r="DP38" i="6" s="1"/>
  <c r="LN176" i="3"/>
  <c r="DO81" i="6" l="1"/>
  <c r="DO83" i="6" s="1"/>
  <c r="LN104" i="6"/>
  <c r="LN34" i="6"/>
  <c r="LN21" i="6"/>
  <c r="DN18" i="6"/>
  <c r="DN24" i="6"/>
  <c r="DP37" i="6"/>
  <c r="DP8" i="6"/>
  <c r="DP9" i="6" s="1"/>
  <c r="LN179" i="3"/>
  <c r="LN178" i="3"/>
  <c r="LN182" i="3" s="1"/>
  <c r="LN165" i="3"/>
  <c r="LM168" i="3"/>
  <c r="LM17" i="6" s="1"/>
  <c r="DP230" i="3"/>
  <c r="DO232" i="3"/>
  <c r="DO233" i="3" s="1"/>
  <c r="DP244" i="3"/>
  <c r="DP245" i="3" s="1"/>
  <c r="DP249" i="3" s="1"/>
  <c r="DP229" i="3"/>
  <c r="DP231" i="3" s="1"/>
  <c r="DP214" i="3"/>
  <c r="DP215" i="3" s="1"/>
  <c r="DP19" i="6" s="1"/>
  <c r="DP20" i="6" s="1"/>
  <c r="DO100" i="6" l="1"/>
  <c r="DO105" i="6" s="1"/>
  <c r="DO40" i="6"/>
  <c r="DO41" i="6" s="1"/>
  <c r="DO43" i="6" s="1"/>
  <c r="DO44" i="6" s="1"/>
  <c r="DO12" i="6"/>
  <c r="DO13" i="6" s="1"/>
  <c r="DO22" i="6" s="1"/>
  <c r="DO23" i="6" s="1"/>
  <c r="DO87" i="6" s="1"/>
  <c r="DO85" i="6"/>
  <c r="DO93" i="6"/>
  <c r="DP224" i="3"/>
  <c r="DP225" i="3" s="1"/>
  <c r="DP251" i="3"/>
  <c r="DP254" i="3" s="1"/>
  <c r="DP10" i="6" s="1"/>
  <c r="DP11" i="6" s="1"/>
  <c r="DP252" i="3"/>
  <c r="DQ248" i="3" s="1"/>
  <c r="DP250" i="3"/>
  <c r="DQ211" i="3"/>
  <c r="LN168" i="3"/>
  <c r="LN17" i="6" s="1"/>
  <c r="LO165" i="3"/>
  <c r="LN212" i="3"/>
  <c r="LN223" i="3" s="1"/>
  <c r="LN35" i="6" s="1"/>
  <c r="LN204" i="3"/>
  <c r="LN205" i="3" s="1"/>
  <c r="LO203" i="3" s="1"/>
  <c r="DO84" i="6" l="1"/>
  <c r="DP42" i="6"/>
  <c r="DO16" i="6"/>
  <c r="DO94" i="6"/>
  <c r="DP255" i="3"/>
  <c r="DP30" i="6" s="1"/>
  <c r="DP33" i="6" s="1"/>
  <c r="DP36" i="6" s="1"/>
  <c r="DP39" i="6" s="1"/>
  <c r="LO207" i="3"/>
  <c r="LP165" i="3"/>
  <c r="DQ217" i="3"/>
  <c r="DQ220" i="3" s="1"/>
  <c r="DQ221" i="3"/>
  <c r="DQ213" i="3"/>
  <c r="DQ38" i="6" s="1"/>
  <c r="DQ37" i="6" l="1"/>
  <c r="DQ8" i="6"/>
  <c r="DQ9" i="6" s="1"/>
  <c r="DO18" i="6"/>
  <c r="DO24" i="6"/>
  <c r="DP81" i="6"/>
  <c r="DP83" i="6" s="1"/>
  <c r="DQ230" i="3"/>
  <c r="DQ214" i="3"/>
  <c r="DQ224" i="3" s="1"/>
  <c r="DQ225" i="3" s="1"/>
  <c r="DQ229" i="3"/>
  <c r="DQ244" i="3"/>
  <c r="DQ245" i="3" s="1"/>
  <c r="DQ249" i="3" s="1"/>
  <c r="DP232" i="3"/>
  <c r="DP233" i="3" s="1"/>
  <c r="LO219" i="3"/>
  <c r="LO32" i="6" s="1"/>
  <c r="LO175" i="3"/>
  <c r="LO68" i="6" s="1"/>
  <c r="LO69" i="6" s="1"/>
  <c r="LQ165" i="3"/>
  <c r="DQ215" i="3" l="1"/>
  <c r="DQ19" i="6" s="1"/>
  <c r="DQ20" i="6" s="1"/>
  <c r="DP100" i="6"/>
  <c r="DP105" i="6" s="1"/>
  <c r="DP40" i="6"/>
  <c r="DP41" i="6" s="1"/>
  <c r="DP43" i="6" s="1"/>
  <c r="DP44" i="6" s="1"/>
  <c r="DP12" i="6"/>
  <c r="DP13" i="6" s="1"/>
  <c r="DP22" i="6" s="1"/>
  <c r="DP23" i="6" s="1"/>
  <c r="DP87" i="6" s="1"/>
  <c r="DP85" i="6"/>
  <c r="DP93" i="6"/>
  <c r="DQ231" i="3"/>
  <c r="LO72" i="6"/>
  <c r="LO78" i="6" s="1"/>
  <c r="LO71" i="6"/>
  <c r="DR211" i="3"/>
  <c r="DQ251" i="3"/>
  <c r="DQ254" i="3" s="1"/>
  <c r="DQ10" i="6" s="1"/>
  <c r="DQ11" i="6" s="1"/>
  <c r="DQ252" i="3"/>
  <c r="DR248" i="3" s="1"/>
  <c r="DQ250" i="3"/>
  <c r="LR165" i="3"/>
  <c r="LO176" i="3"/>
  <c r="LO159" i="3"/>
  <c r="LO168" i="3" s="1"/>
  <c r="LO17" i="6" s="1"/>
  <c r="DP94" i="6" l="1"/>
  <c r="DP84" i="6"/>
  <c r="LO104" i="6"/>
  <c r="LO34" i="6"/>
  <c r="LO21" i="6"/>
  <c r="DQ42" i="6"/>
  <c r="DP16" i="6"/>
  <c r="DQ255" i="3"/>
  <c r="DQ30" i="6" s="1"/>
  <c r="DQ33" i="6" s="1"/>
  <c r="DQ36" i="6" s="1"/>
  <c r="DQ39" i="6" s="1"/>
  <c r="LO178" i="3"/>
  <c r="LO182" i="3" s="1"/>
  <c r="LO179" i="3"/>
  <c r="DR221" i="3"/>
  <c r="DR217" i="3"/>
  <c r="DR220" i="3" s="1"/>
  <c r="DR213" i="3"/>
  <c r="LS165" i="3"/>
  <c r="DR214" i="3" l="1"/>
  <c r="DR38" i="6"/>
  <c r="DR37" i="6"/>
  <c r="DR8" i="6"/>
  <c r="DR9" i="6" s="1"/>
  <c r="DP18" i="6"/>
  <c r="DP24" i="6"/>
  <c r="DQ81" i="6"/>
  <c r="DQ83" i="6" s="1"/>
  <c r="LO212" i="3"/>
  <c r="LO223" i="3" s="1"/>
  <c r="LO35" i="6" s="1"/>
  <c r="LO204" i="3"/>
  <c r="LO205" i="3" s="1"/>
  <c r="LP203" i="3" s="1"/>
  <c r="LT165" i="3"/>
  <c r="DR244" i="3"/>
  <c r="DR245" i="3" s="1"/>
  <c r="DR249" i="3" s="1"/>
  <c r="DR229" i="3"/>
  <c r="DR230" i="3"/>
  <c r="DR224" i="3"/>
  <c r="DR225" i="3" s="1"/>
  <c r="DR215" i="3"/>
  <c r="DR19" i="6" s="1"/>
  <c r="DR20" i="6" s="1"/>
  <c r="DQ232" i="3"/>
  <c r="DQ233" i="3" s="1"/>
  <c r="DQ100" i="6" l="1"/>
  <c r="DQ105" i="6" s="1"/>
  <c r="DQ40" i="6"/>
  <c r="DQ41" i="6" s="1"/>
  <c r="DQ43" i="6" s="1"/>
  <c r="DQ44" i="6" s="1"/>
  <c r="DQ12" i="6"/>
  <c r="DQ13" i="6" s="1"/>
  <c r="DQ22" i="6" s="1"/>
  <c r="DQ23" i="6" s="1"/>
  <c r="DQ87" i="6" s="1"/>
  <c r="DQ85" i="6"/>
  <c r="DQ93" i="6"/>
  <c r="DR231" i="3"/>
  <c r="DR251" i="3"/>
  <c r="DR254" i="3" s="1"/>
  <c r="DR10" i="6" s="1"/>
  <c r="DR11" i="6" s="1"/>
  <c r="DR252" i="3"/>
  <c r="DS248" i="3" s="1"/>
  <c r="DR250" i="3"/>
  <c r="LU165" i="3"/>
  <c r="DS211" i="3"/>
  <c r="LP207" i="3"/>
  <c r="DQ84" i="6" l="1"/>
  <c r="DQ94" i="6"/>
  <c r="DR42" i="6"/>
  <c r="DQ16" i="6"/>
  <c r="DR255" i="3"/>
  <c r="DR30" i="6" s="1"/>
  <c r="DR33" i="6" s="1"/>
  <c r="DR36" i="6" s="1"/>
  <c r="DR39" i="6" s="1"/>
  <c r="DS217" i="3"/>
  <c r="DS220" i="3" s="1"/>
  <c r="DS221" i="3"/>
  <c r="DS213" i="3"/>
  <c r="DS38" i="6" s="1"/>
  <c r="LP219" i="3"/>
  <c r="LP32" i="6" s="1"/>
  <c r="LP175" i="3"/>
  <c r="LP68" i="6" s="1"/>
  <c r="LP69" i="6" s="1"/>
  <c r="LV165" i="3"/>
  <c r="DR81" i="6" l="1"/>
  <c r="DR83" i="6" s="1"/>
  <c r="DQ18" i="6"/>
  <c r="DQ24" i="6"/>
  <c r="DS37" i="6"/>
  <c r="DS8" i="6"/>
  <c r="DS9" i="6" s="1"/>
  <c r="LP72" i="6"/>
  <c r="LP78" i="6" s="1"/>
  <c r="LP71" i="6"/>
  <c r="DS230" i="3"/>
  <c r="LP176" i="3"/>
  <c r="LP159" i="3"/>
  <c r="LP168" i="3" s="1"/>
  <c r="LP17" i="6" s="1"/>
  <c r="DS214" i="3"/>
  <c r="DS224" i="3" s="1"/>
  <c r="DS225" i="3" s="1"/>
  <c r="DS229" i="3"/>
  <c r="DS244" i="3"/>
  <c r="DS245" i="3" s="1"/>
  <c r="DS249" i="3" s="1"/>
  <c r="DR232" i="3"/>
  <c r="DR233" i="3" s="1"/>
  <c r="LW165" i="3"/>
  <c r="DS231" i="3" l="1"/>
  <c r="LP104" i="6"/>
  <c r="LP34" i="6"/>
  <c r="LP21" i="6"/>
  <c r="DR100" i="6"/>
  <c r="DR105" i="6" s="1"/>
  <c r="DR40" i="6"/>
  <c r="DR41" i="6" s="1"/>
  <c r="DR43" i="6" s="1"/>
  <c r="DR44" i="6" s="1"/>
  <c r="DR12" i="6"/>
  <c r="DR13" i="6" s="1"/>
  <c r="DR22" i="6" s="1"/>
  <c r="DR23" i="6" s="1"/>
  <c r="DR87" i="6" s="1"/>
  <c r="DR85" i="6"/>
  <c r="DR93" i="6"/>
  <c r="DS215" i="3"/>
  <c r="DS19" i="6" s="1"/>
  <c r="DS20" i="6" s="1"/>
  <c r="LP179" i="3"/>
  <c r="LP178" i="3"/>
  <c r="LP182" i="3" s="1"/>
  <c r="DS251" i="3"/>
  <c r="DS254" i="3" s="1"/>
  <c r="DS10" i="6" s="1"/>
  <c r="DS11" i="6" s="1"/>
  <c r="DS252" i="3"/>
  <c r="DT248" i="3" s="1"/>
  <c r="DS250" i="3"/>
  <c r="LX165" i="3"/>
  <c r="DS42" i="6" l="1"/>
  <c r="DR16" i="6"/>
  <c r="DT211" i="3"/>
  <c r="DT221" i="3" s="1"/>
  <c r="DR94" i="6"/>
  <c r="DR84" i="6"/>
  <c r="DS255" i="3"/>
  <c r="DS30" i="6" s="1"/>
  <c r="DS33" i="6" s="1"/>
  <c r="DS36" i="6" s="1"/>
  <c r="DS39" i="6" s="1"/>
  <c r="LY165" i="3"/>
  <c r="LP212" i="3"/>
  <c r="LP223" i="3" s="1"/>
  <c r="LP35" i="6" s="1"/>
  <c r="LP204" i="3"/>
  <c r="LP205" i="3" s="1"/>
  <c r="LQ203" i="3" s="1"/>
  <c r="DS81" i="6" l="1"/>
  <c r="DS83" i="6" s="1"/>
  <c r="DT213" i="3"/>
  <c r="DT38" i="6" s="1"/>
  <c r="DR18" i="6"/>
  <c r="DR24" i="6"/>
  <c r="DT217" i="3"/>
  <c r="DT220" i="3" s="1"/>
  <c r="LQ207" i="3"/>
  <c r="LZ165" i="3"/>
  <c r="DS232" i="3"/>
  <c r="DS233" i="3" s="1"/>
  <c r="DT37" i="6" l="1"/>
  <c r="DT8" i="6"/>
  <c r="DT9" i="6" s="1"/>
  <c r="DT244" i="3"/>
  <c r="DT245" i="3" s="1"/>
  <c r="DT249" i="3" s="1"/>
  <c r="DT252" i="3" s="1"/>
  <c r="DU248" i="3" s="1"/>
  <c r="DT230" i="3"/>
  <c r="DT214" i="3"/>
  <c r="DT215" i="3" s="1"/>
  <c r="DT19" i="6" s="1"/>
  <c r="DT20" i="6" s="1"/>
  <c r="DT229" i="3"/>
  <c r="DT231" i="3" s="1"/>
  <c r="DS100" i="6"/>
  <c r="DS105" i="6" s="1"/>
  <c r="DS40" i="6"/>
  <c r="DS41" i="6" s="1"/>
  <c r="DS43" i="6" s="1"/>
  <c r="DS44" i="6" s="1"/>
  <c r="DS12" i="6"/>
  <c r="DS13" i="6" s="1"/>
  <c r="DS22" i="6" s="1"/>
  <c r="DS23" i="6" s="1"/>
  <c r="DS87" i="6" s="1"/>
  <c r="DS85" i="6"/>
  <c r="DS93" i="6"/>
  <c r="MA165" i="3"/>
  <c r="DT250" i="3"/>
  <c r="LQ219" i="3"/>
  <c r="LQ32" i="6" s="1"/>
  <c r="LQ175" i="3"/>
  <c r="LQ68" i="6" s="1"/>
  <c r="LQ69" i="6" s="1"/>
  <c r="DT251" i="3" l="1"/>
  <c r="DT254" i="3" s="1"/>
  <c r="DT10" i="6" s="1"/>
  <c r="DU211" i="3"/>
  <c r="LQ71" i="6"/>
  <c r="LQ72" i="6"/>
  <c r="LQ78" i="6" s="1"/>
  <c r="DT224" i="3"/>
  <c r="DT225" i="3" s="1"/>
  <c r="DS94" i="6"/>
  <c r="DS84" i="6"/>
  <c r="DT11" i="6"/>
  <c r="DT42" i="6"/>
  <c r="DS16" i="6"/>
  <c r="LQ176" i="3"/>
  <c r="DU221" i="3"/>
  <c r="DU217" i="3"/>
  <c r="DU220" i="3" s="1"/>
  <c r="DU213" i="3"/>
  <c r="DU38" i="6" s="1"/>
  <c r="LQ159" i="3"/>
  <c r="LQ168" i="3" s="1"/>
  <c r="LQ17" i="6" s="1"/>
  <c r="MB165" i="3"/>
  <c r="DT255" i="3" l="1"/>
  <c r="DT30" i="6" s="1"/>
  <c r="DT33" i="6" s="1"/>
  <c r="DT36" i="6" s="1"/>
  <c r="DT39" i="6" s="1"/>
  <c r="DT81" i="6" s="1"/>
  <c r="DT83" i="6" s="1"/>
  <c r="DU37" i="6"/>
  <c r="DU8" i="6"/>
  <c r="DU9" i="6" s="1"/>
  <c r="DS18" i="6"/>
  <c r="DS24" i="6"/>
  <c r="LQ104" i="6"/>
  <c r="LQ21" i="6"/>
  <c r="LQ34" i="6"/>
  <c r="DU230" i="3"/>
  <c r="DU214" i="3"/>
  <c r="DU215" i="3" s="1"/>
  <c r="DU19" i="6" s="1"/>
  <c r="DU20" i="6" s="1"/>
  <c r="DU244" i="3"/>
  <c r="DU245" i="3" s="1"/>
  <c r="DU249" i="3" s="1"/>
  <c r="DU229" i="3"/>
  <c r="DT232" i="3"/>
  <c r="DT233" i="3" s="1"/>
  <c r="LQ178" i="3"/>
  <c r="LQ182" i="3" s="1"/>
  <c r="LQ179" i="3"/>
  <c r="MC165" i="3"/>
  <c r="DU231" i="3" l="1"/>
  <c r="DT100" i="6"/>
  <c r="DT105" i="6" s="1"/>
  <c r="DT40" i="6"/>
  <c r="DT41" i="6" s="1"/>
  <c r="DT43" i="6" s="1"/>
  <c r="DT44" i="6" s="1"/>
  <c r="DT12" i="6"/>
  <c r="DT13" i="6" s="1"/>
  <c r="DT22" i="6" s="1"/>
  <c r="DT23" i="6" s="1"/>
  <c r="DT87" i="6" s="1"/>
  <c r="DT85" i="6"/>
  <c r="DT93" i="6"/>
  <c r="DU224" i="3"/>
  <c r="DU225" i="3" s="1"/>
  <c r="DV211" i="3"/>
  <c r="DU251" i="3"/>
  <c r="DU254" i="3" s="1"/>
  <c r="DU10" i="6" s="1"/>
  <c r="DU11" i="6" s="1"/>
  <c r="DU252" i="3"/>
  <c r="DV248" i="3" s="1"/>
  <c r="DU250" i="3"/>
  <c r="MD165" i="3"/>
  <c r="LQ212" i="3"/>
  <c r="LQ223" i="3" s="1"/>
  <c r="LQ35" i="6" s="1"/>
  <c r="LQ204" i="3"/>
  <c r="LQ205" i="3" s="1"/>
  <c r="LR203" i="3" s="1"/>
  <c r="DU42" i="6" l="1"/>
  <c r="DT16" i="6"/>
  <c r="DT84" i="6"/>
  <c r="DT94" i="6"/>
  <c r="DU255" i="3"/>
  <c r="DU30" i="6" s="1"/>
  <c r="DU33" i="6" s="1"/>
  <c r="DU36" i="6" s="1"/>
  <c r="DU39" i="6" s="1"/>
  <c r="ME165" i="3"/>
  <c r="DV217" i="3"/>
  <c r="DV220" i="3" s="1"/>
  <c r="DV221" i="3"/>
  <c r="DV213" i="3"/>
  <c r="DV38" i="6" s="1"/>
  <c r="LR207" i="3"/>
  <c r="DT18" i="6" l="1"/>
  <c r="DT24" i="6"/>
  <c r="DV37" i="6"/>
  <c r="DV8" i="6"/>
  <c r="DV9" i="6" s="1"/>
  <c r="DU81" i="6"/>
  <c r="DU83" i="6" s="1"/>
  <c r="DV230" i="3"/>
  <c r="MF165" i="3"/>
  <c r="DV244" i="3"/>
  <c r="DV245" i="3" s="1"/>
  <c r="DV249" i="3" s="1"/>
  <c r="DV229" i="3"/>
  <c r="DV214" i="3"/>
  <c r="DV224" i="3" s="1"/>
  <c r="DV225" i="3" s="1"/>
  <c r="DU232" i="3"/>
  <c r="DU233" i="3" s="1"/>
  <c r="LR219" i="3"/>
  <c r="LR32" i="6" s="1"/>
  <c r="LR175" i="3"/>
  <c r="LR68" i="6" s="1"/>
  <c r="LR69" i="6" s="1"/>
  <c r="LR71" i="6" l="1"/>
  <c r="LR72" i="6"/>
  <c r="LR78" i="6" s="1"/>
  <c r="DU100" i="6"/>
  <c r="DU105" i="6" s="1"/>
  <c r="DU40" i="6"/>
  <c r="DU41" i="6" s="1"/>
  <c r="DU43" i="6" s="1"/>
  <c r="DU44" i="6" s="1"/>
  <c r="DU12" i="6"/>
  <c r="DU13" i="6" s="1"/>
  <c r="DU22" i="6" s="1"/>
  <c r="DU23" i="6" s="1"/>
  <c r="DU87" i="6" s="1"/>
  <c r="DU85" i="6"/>
  <c r="DU93" i="6"/>
  <c r="DV215" i="3"/>
  <c r="DV19" i="6" s="1"/>
  <c r="DV20" i="6" s="1"/>
  <c r="LR159" i="3"/>
  <c r="LR168" i="3" s="1"/>
  <c r="LR17" i="6" s="1"/>
  <c r="MG165" i="3"/>
  <c r="LR176" i="3"/>
  <c r="DV231" i="3"/>
  <c r="DV251" i="3"/>
  <c r="DV254" i="3" s="1"/>
  <c r="DV10" i="6" s="1"/>
  <c r="DV11" i="6" s="1"/>
  <c r="DV250" i="3"/>
  <c r="DV252" i="3"/>
  <c r="DW248" i="3" s="1"/>
  <c r="DW211" i="3" l="1"/>
  <c r="DU84" i="6"/>
  <c r="DU94" i="6"/>
  <c r="DV42" i="6"/>
  <c r="DU16" i="6"/>
  <c r="LR104" i="6"/>
  <c r="LR21" i="6"/>
  <c r="LR34" i="6"/>
  <c r="DV255" i="3"/>
  <c r="DV30" i="6" s="1"/>
  <c r="DV33" i="6" s="1"/>
  <c r="DV36" i="6" s="1"/>
  <c r="DV39" i="6" s="1"/>
  <c r="LR178" i="3"/>
  <c r="LR182" i="3" s="1"/>
  <c r="LR179" i="3"/>
  <c r="DW221" i="3"/>
  <c r="DW217" i="3"/>
  <c r="DW220" i="3" s="1"/>
  <c r="DW213" i="3"/>
  <c r="MH165" i="3"/>
  <c r="DW214" i="3" l="1"/>
  <c r="DW215" i="3" s="1"/>
  <c r="DW19" i="6" s="1"/>
  <c r="DW20" i="6" s="1"/>
  <c r="DW38" i="6"/>
  <c r="DU18" i="6"/>
  <c r="DU24" i="6"/>
  <c r="DW37" i="6"/>
  <c r="DW8" i="6"/>
  <c r="DW9" i="6" s="1"/>
  <c r="DV81" i="6"/>
  <c r="DV83" i="6" s="1"/>
  <c r="DX211" i="3"/>
  <c r="MI165" i="3"/>
  <c r="LR204" i="3"/>
  <c r="LR205" i="3" s="1"/>
  <c r="LS203" i="3" s="1"/>
  <c r="LR212" i="3"/>
  <c r="LR223" i="3" s="1"/>
  <c r="LR35" i="6" s="1"/>
  <c r="DW244" i="3"/>
  <c r="DW245" i="3" s="1"/>
  <c r="DW249" i="3" s="1"/>
  <c r="DW229" i="3"/>
  <c r="DV232" i="3"/>
  <c r="DV233" i="3" s="1"/>
  <c r="DW230" i="3"/>
  <c r="DW224" i="3"/>
  <c r="DW225" i="3" s="1"/>
  <c r="DV100" i="6" l="1"/>
  <c r="DV105" i="6" s="1"/>
  <c r="DV40" i="6"/>
  <c r="DV41" i="6" s="1"/>
  <c r="DV43" i="6" s="1"/>
  <c r="DV44" i="6" s="1"/>
  <c r="DV12" i="6"/>
  <c r="DV13" i="6" s="1"/>
  <c r="DV22" i="6" s="1"/>
  <c r="DV23" i="6" s="1"/>
  <c r="DV87" i="6" s="1"/>
  <c r="DV85" i="6"/>
  <c r="DV93" i="6"/>
  <c r="DW231" i="3"/>
  <c r="LS207" i="3"/>
  <c r="DW251" i="3"/>
  <c r="DW254" i="3" s="1"/>
  <c r="DW10" i="6" s="1"/>
  <c r="DW11" i="6" s="1"/>
  <c r="DW250" i="3"/>
  <c r="DW252" i="3"/>
  <c r="DX248" i="3" s="1"/>
  <c r="MJ165" i="3"/>
  <c r="DX217" i="3"/>
  <c r="DX220" i="3" s="1"/>
  <c r="DX221" i="3"/>
  <c r="DX213" i="3"/>
  <c r="DX38" i="6" s="1"/>
  <c r="DV94" i="6" l="1"/>
  <c r="DX37" i="6"/>
  <c r="DX8" i="6"/>
  <c r="DX9" i="6" s="1"/>
  <c r="DV84" i="6"/>
  <c r="DW42" i="6"/>
  <c r="DV16" i="6"/>
  <c r="DW255" i="3"/>
  <c r="DW30" i="6" s="1"/>
  <c r="DW33" i="6" s="1"/>
  <c r="DW36" i="6" s="1"/>
  <c r="DW39" i="6" s="1"/>
  <c r="DX230" i="3"/>
  <c r="LS219" i="3"/>
  <c r="LS32" i="6" s="1"/>
  <c r="LS175" i="3"/>
  <c r="LS68" i="6" s="1"/>
  <c r="LS69" i="6" s="1"/>
  <c r="DX214" i="3"/>
  <c r="DX215" i="3" s="1"/>
  <c r="DX19" i="6" s="1"/>
  <c r="DX20" i="6" s="1"/>
  <c r="DX229" i="3"/>
  <c r="DX244" i="3"/>
  <c r="DX245" i="3" s="1"/>
  <c r="DX249" i="3" s="1"/>
  <c r="DX252" i="3" s="1"/>
  <c r="DY248" i="3" s="1"/>
  <c r="MK165" i="3"/>
  <c r="DW81" i="6" l="1"/>
  <c r="DW83" i="6" s="1"/>
  <c r="DV18" i="6"/>
  <c r="DV24" i="6"/>
  <c r="LS71" i="6"/>
  <c r="LS72" i="6"/>
  <c r="LS78" i="6" s="1"/>
  <c r="DX250" i="3"/>
  <c r="DX231" i="3"/>
  <c r="DY211" i="3"/>
  <c r="LS159" i="3"/>
  <c r="LS168" i="3" s="1"/>
  <c r="LS17" i="6" s="1"/>
  <c r="DX224" i="3"/>
  <c r="DX225" i="3" s="1"/>
  <c r="DX251" i="3"/>
  <c r="DX254" i="3" s="1"/>
  <c r="DX10" i="6" s="1"/>
  <c r="DX11" i="6" s="1"/>
  <c r="LS176" i="3"/>
  <c r="ML165" i="3"/>
  <c r="DW232" i="3"/>
  <c r="DW233" i="3" s="1"/>
  <c r="LS104" i="6" l="1"/>
  <c r="LS34" i="6"/>
  <c r="LS21" i="6"/>
  <c r="DW100" i="6"/>
  <c r="DW105" i="6" s="1"/>
  <c r="DW40" i="6"/>
  <c r="DW41" i="6" s="1"/>
  <c r="DW43" i="6" s="1"/>
  <c r="DW44" i="6" s="1"/>
  <c r="DW12" i="6"/>
  <c r="DW13" i="6" s="1"/>
  <c r="DW22" i="6" s="1"/>
  <c r="DW23" i="6" s="1"/>
  <c r="DW87" i="6" s="1"/>
  <c r="DW85" i="6"/>
  <c r="DW93" i="6"/>
  <c r="DX255" i="3"/>
  <c r="DX30" i="6" s="1"/>
  <c r="DX33" i="6" s="1"/>
  <c r="DX36" i="6" s="1"/>
  <c r="DX39" i="6" s="1"/>
  <c r="LS179" i="3"/>
  <c r="LS178" i="3"/>
  <c r="LS182" i="3" s="1"/>
  <c r="MM165" i="3"/>
  <c r="DY217" i="3"/>
  <c r="DY220" i="3" s="1"/>
  <c r="DY221" i="3"/>
  <c r="DY213" i="3"/>
  <c r="DY37" i="6" l="1"/>
  <c r="DY8" i="6"/>
  <c r="DY9" i="6" s="1"/>
  <c r="DX81" i="6"/>
  <c r="DX83" i="6" s="1"/>
  <c r="DX93" i="6" s="1"/>
  <c r="DW94" i="6"/>
  <c r="DY214" i="3"/>
  <c r="DY215" i="3" s="1"/>
  <c r="DY19" i="6" s="1"/>
  <c r="DY20" i="6" s="1"/>
  <c r="DY38" i="6"/>
  <c r="DW84" i="6"/>
  <c r="DX42" i="6"/>
  <c r="DW16" i="6"/>
  <c r="LS204" i="3"/>
  <c r="LS205" i="3" s="1"/>
  <c r="LT203" i="3" s="1"/>
  <c r="LS212" i="3"/>
  <c r="LS223" i="3" s="1"/>
  <c r="LS35" i="6" s="1"/>
  <c r="MN165" i="3"/>
  <c r="DY229" i="3"/>
  <c r="DY244" i="3"/>
  <c r="DY245" i="3" s="1"/>
  <c r="DY249" i="3" s="1"/>
  <c r="DY230" i="3"/>
  <c r="DX232" i="3"/>
  <c r="DX233" i="3" s="1"/>
  <c r="DZ211" i="3" l="1"/>
  <c r="DY224" i="3"/>
  <c r="DY225" i="3" s="1"/>
  <c r="DX94" i="6"/>
  <c r="DX100" i="6"/>
  <c r="DX105" i="6" s="1"/>
  <c r="DX40" i="6"/>
  <c r="DX41" i="6" s="1"/>
  <c r="DX43" i="6" s="1"/>
  <c r="DX44" i="6" s="1"/>
  <c r="DX12" i="6"/>
  <c r="DX13" i="6" s="1"/>
  <c r="DX22" i="6" s="1"/>
  <c r="DX23" i="6" s="1"/>
  <c r="DX87" i="6" s="1"/>
  <c r="DX85" i="6"/>
  <c r="DW18" i="6"/>
  <c r="DW24" i="6"/>
  <c r="LT207" i="3"/>
  <c r="DY251" i="3"/>
  <c r="DY254" i="3" s="1"/>
  <c r="DY10" i="6" s="1"/>
  <c r="DY11" i="6" s="1"/>
  <c r="DY252" i="3"/>
  <c r="DZ248" i="3" s="1"/>
  <c r="DY250" i="3"/>
  <c r="DY231" i="3"/>
  <c r="DZ221" i="3"/>
  <c r="DZ217" i="3"/>
  <c r="DZ220" i="3" s="1"/>
  <c r="DZ213" i="3"/>
  <c r="DZ38" i="6" s="1"/>
  <c r="MO165" i="3"/>
  <c r="DY42" i="6" l="1"/>
  <c r="DX16" i="6"/>
  <c r="DX84" i="6"/>
  <c r="DZ37" i="6"/>
  <c r="DZ8" i="6"/>
  <c r="DZ9" i="6" s="1"/>
  <c r="DY255" i="3"/>
  <c r="DY30" i="6" s="1"/>
  <c r="DY33" i="6" s="1"/>
  <c r="DY36" i="6" s="1"/>
  <c r="DY39" i="6" s="1"/>
  <c r="DZ244" i="3"/>
  <c r="DZ245" i="3" s="1"/>
  <c r="DZ249" i="3" s="1"/>
  <c r="DZ229" i="3"/>
  <c r="DZ231" i="3" s="1"/>
  <c r="MP165" i="3"/>
  <c r="LT219" i="3"/>
  <c r="LT32" i="6" s="1"/>
  <c r="LT175" i="3"/>
  <c r="LT68" i="6" s="1"/>
  <c r="LT69" i="6" s="1"/>
  <c r="DZ230" i="3"/>
  <c r="DZ214" i="3"/>
  <c r="DZ215" i="3" s="1"/>
  <c r="DZ19" i="6" s="1"/>
  <c r="DZ20" i="6" s="1"/>
  <c r="DX18" i="6" l="1"/>
  <c r="DX24" i="6"/>
  <c r="DY81" i="6"/>
  <c r="DY83" i="6" s="1"/>
  <c r="LT71" i="6"/>
  <c r="LT72" i="6"/>
  <c r="LT78" i="6" s="1"/>
  <c r="LT176" i="3"/>
  <c r="LT159" i="3"/>
  <c r="LT168" i="3" s="1"/>
  <c r="LT17" i="6" s="1"/>
  <c r="DZ251" i="3"/>
  <c r="DZ254" i="3" s="1"/>
  <c r="DZ10" i="6" s="1"/>
  <c r="DZ11" i="6" s="1"/>
  <c r="DY232" i="3"/>
  <c r="DY233" i="3" s="1"/>
  <c r="DZ252" i="3"/>
  <c r="EA248" i="3" s="1"/>
  <c r="EA211" i="3"/>
  <c r="MQ165" i="3"/>
  <c r="DZ224" i="3"/>
  <c r="DZ225" i="3" s="1"/>
  <c r="DZ250" i="3"/>
  <c r="LT104" i="6" l="1"/>
  <c r="LT34" i="6"/>
  <c r="LT21" i="6"/>
  <c r="DY100" i="6"/>
  <c r="DY105" i="6" s="1"/>
  <c r="DY40" i="6"/>
  <c r="DY41" i="6" s="1"/>
  <c r="DY43" i="6" s="1"/>
  <c r="DY44" i="6" s="1"/>
  <c r="DY12" i="6"/>
  <c r="DY13" i="6" s="1"/>
  <c r="DY22" i="6" s="1"/>
  <c r="DY23" i="6" s="1"/>
  <c r="DY87" i="6" s="1"/>
  <c r="DY85" i="6"/>
  <c r="DY93" i="6"/>
  <c r="DZ255" i="3"/>
  <c r="DZ30" i="6" s="1"/>
  <c r="DZ33" i="6" s="1"/>
  <c r="DZ36" i="6" s="1"/>
  <c r="DZ39" i="6" s="1"/>
  <c r="EA217" i="3"/>
  <c r="EA220" i="3" s="1"/>
  <c r="EA221" i="3"/>
  <c r="EA213" i="3"/>
  <c r="MR165" i="3"/>
  <c r="LT178" i="3"/>
  <c r="LT182" i="3" s="1"/>
  <c r="LT179" i="3"/>
  <c r="EA214" i="3" l="1"/>
  <c r="EA215" i="3" s="1"/>
  <c r="EA19" i="6" s="1"/>
  <c r="EA20" i="6" s="1"/>
  <c r="EA38" i="6"/>
  <c r="DZ81" i="6"/>
  <c r="DZ83" i="6" s="1"/>
  <c r="DZ42" i="6"/>
  <c r="DY16" i="6"/>
  <c r="DY94" i="6"/>
  <c r="EA37" i="6"/>
  <c r="EA8" i="6"/>
  <c r="EA9" i="6" s="1"/>
  <c r="DY84" i="6"/>
  <c r="MS165" i="3"/>
  <c r="EA229" i="3"/>
  <c r="EA244" i="3"/>
  <c r="EA245" i="3" s="1"/>
  <c r="EA249" i="3" s="1"/>
  <c r="LT212" i="3"/>
  <c r="LT223" i="3" s="1"/>
  <c r="LT35" i="6" s="1"/>
  <c r="LT204" i="3"/>
  <c r="LT205" i="3" s="1"/>
  <c r="LU203" i="3" s="1"/>
  <c r="DZ232" i="3"/>
  <c r="DZ233" i="3" s="1"/>
  <c r="EA230" i="3"/>
  <c r="EA224" i="3"/>
  <c r="EA225" i="3" s="1"/>
  <c r="EB211" i="3" l="1"/>
  <c r="DZ100" i="6"/>
  <c r="DZ105" i="6" s="1"/>
  <c r="DZ40" i="6"/>
  <c r="DZ41" i="6" s="1"/>
  <c r="DZ43" i="6" s="1"/>
  <c r="DZ44" i="6" s="1"/>
  <c r="DZ12" i="6"/>
  <c r="DZ13" i="6" s="1"/>
  <c r="DZ22" i="6" s="1"/>
  <c r="DZ23" i="6" s="1"/>
  <c r="DZ87" i="6" s="1"/>
  <c r="DZ85" i="6"/>
  <c r="DZ93" i="6"/>
  <c r="DY18" i="6"/>
  <c r="DY24" i="6"/>
  <c r="EA251" i="3"/>
  <c r="EA254" i="3" s="1"/>
  <c r="EA10" i="6" s="1"/>
  <c r="EA11" i="6" s="1"/>
  <c r="EA250" i="3"/>
  <c r="EA252" i="3"/>
  <c r="EB248" i="3" s="1"/>
  <c r="MT165" i="3"/>
  <c r="EA231" i="3"/>
  <c r="LU207" i="3"/>
  <c r="EB221" i="3"/>
  <c r="EB217" i="3"/>
  <c r="EB220" i="3" s="1"/>
  <c r="EB213" i="3"/>
  <c r="EB38" i="6" s="1"/>
  <c r="EA42" i="6" l="1"/>
  <c r="DZ16" i="6"/>
  <c r="DZ94" i="6"/>
  <c r="DZ84" i="6"/>
  <c r="EB37" i="6"/>
  <c r="EB8" i="6"/>
  <c r="EB9" i="6" s="1"/>
  <c r="EA255" i="3"/>
  <c r="EA30" i="6" s="1"/>
  <c r="EA33" i="6" s="1"/>
  <c r="EA36" i="6" s="1"/>
  <c r="EA39" i="6" s="1"/>
  <c r="MU165" i="3"/>
  <c r="EB230" i="3"/>
  <c r="EB229" i="3"/>
  <c r="EB244" i="3"/>
  <c r="EB245" i="3" s="1"/>
  <c r="EB249" i="3" s="1"/>
  <c r="EB252" i="3" s="1"/>
  <c r="EC248" i="3" s="1"/>
  <c r="EB214" i="3"/>
  <c r="EB215" i="3" s="1"/>
  <c r="EB19" i="6" s="1"/>
  <c r="EB20" i="6" s="1"/>
  <c r="LU219" i="3"/>
  <c r="LU32" i="6" s="1"/>
  <c r="LU175" i="3"/>
  <c r="LU68" i="6" s="1"/>
  <c r="LU69" i="6" s="1"/>
  <c r="EA81" i="6" l="1"/>
  <c r="EA83" i="6" s="1"/>
  <c r="DZ18" i="6"/>
  <c r="DZ24" i="6"/>
  <c r="LU71" i="6"/>
  <c r="LU72" i="6"/>
  <c r="LU78" i="6" s="1"/>
  <c r="EB224" i="3"/>
  <c r="EB225" i="3" s="1"/>
  <c r="EC211" i="3"/>
  <c r="EB251" i="3"/>
  <c r="EB254" i="3" s="1"/>
  <c r="EB10" i="6" s="1"/>
  <c r="EB11" i="6" s="1"/>
  <c r="EB250" i="3"/>
  <c r="EB231" i="3"/>
  <c r="EA232" i="3"/>
  <c r="EA233" i="3" s="1"/>
  <c r="LU176" i="3"/>
  <c r="LU159" i="3"/>
  <c r="LU168" i="3" s="1"/>
  <c r="LU17" i="6" s="1"/>
  <c r="MV165" i="3"/>
  <c r="LU104" i="6" l="1"/>
  <c r="LU34" i="6"/>
  <c r="LU21" i="6"/>
  <c r="EA100" i="6"/>
  <c r="EA105" i="6" s="1"/>
  <c r="EA40" i="6"/>
  <c r="EA41" i="6" s="1"/>
  <c r="EA43" i="6" s="1"/>
  <c r="EA44" i="6" s="1"/>
  <c r="EA12" i="6"/>
  <c r="EA13" i="6" s="1"/>
  <c r="EA22" i="6" s="1"/>
  <c r="EA23" i="6" s="1"/>
  <c r="EA87" i="6" s="1"/>
  <c r="EA85" i="6"/>
  <c r="EA93" i="6"/>
  <c r="EB255" i="3"/>
  <c r="EB30" i="6" s="1"/>
  <c r="EB33" i="6" s="1"/>
  <c r="EB36" i="6" s="1"/>
  <c r="EB39" i="6" s="1"/>
  <c r="EC221" i="3"/>
  <c r="EC217" i="3"/>
  <c r="EC220" i="3" s="1"/>
  <c r="EC213" i="3"/>
  <c r="EC38" i="6" s="1"/>
  <c r="LU179" i="3"/>
  <c r="LU178" i="3"/>
  <c r="LU182" i="3" s="1"/>
  <c r="MW165" i="3"/>
  <c r="EB42" i="6" l="1"/>
  <c r="EA16" i="6"/>
  <c r="EA94" i="6"/>
  <c r="EB81" i="6"/>
  <c r="EB83" i="6" s="1"/>
  <c r="EA84" i="6"/>
  <c r="EC37" i="6"/>
  <c r="EC8" i="6"/>
  <c r="EC9" i="6" s="1"/>
  <c r="EC230" i="3"/>
  <c r="EC244" i="3"/>
  <c r="EC245" i="3" s="1"/>
  <c r="EC249" i="3" s="1"/>
  <c r="EC229" i="3"/>
  <c r="LU204" i="3"/>
  <c r="LU205" i="3" s="1"/>
  <c r="LV203" i="3" s="1"/>
  <c r="LU212" i="3"/>
  <c r="LU223" i="3" s="1"/>
  <c r="LU35" i="6" s="1"/>
  <c r="EB232" i="3"/>
  <c r="EB233" i="3" s="1"/>
  <c r="EC214" i="3"/>
  <c r="EC215" i="3" s="1"/>
  <c r="EC19" i="6" s="1"/>
  <c r="EC20" i="6" s="1"/>
  <c r="MX165" i="3"/>
  <c r="EC231" i="3" l="1"/>
  <c r="EB100" i="6"/>
  <c r="EB105" i="6" s="1"/>
  <c r="EB40" i="6"/>
  <c r="EB41" i="6" s="1"/>
  <c r="EB43" i="6" s="1"/>
  <c r="EB44" i="6" s="1"/>
  <c r="EB12" i="6"/>
  <c r="EB13" i="6" s="1"/>
  <c r="EB22" i="6" s="1"/>
  <c r="EB23" i="6" s="1"/>
  <c r="EB87" i="6" s="1"/>
  <c r="EB85" i="6"/>
  <c r="EB93" i="6"/>
  <c r="EA18" i="6"/>
  <c r="EA24" i="6"/>
  <c r="EC224" i="3"/>
  <c r="EC225" i="3" s="1"/>
  <c r="ED211" i="3"/>
  <c r="EC251" i="3"/>
  <c r="EC254" i="3" s="1"/>
  <c r="EC10" i="6" s="1"/>
  <c r="EC11" i="6" s="1"/>
  <c r="EC252" i="3"/>
  <c r="ED248" i="3" s="1"/>
  <c r="EC250" i="3"/>
  <c r="MY165" i="3"/>
  <c r="LV207" i="3"/>
  <c r="EB94" i="6" l="1"/>
  <c r="EB84" i="6"/>
  <c r="EC42" i="6"/>
  <c r="EB16" i="6"/>
  <c r="EC255" i="3"/>
  <c r="EC30" i="6" s="1"/>
  <c r="EC33" i="6" s="1"/>
  <c r="EC36" i="6" s="1"/>
  <c r="EC39" i="6" s="1"/>
  <c r="LV219" i="3"/>
  <c r="LV32" i="6" s="1"/>
  <c r="LV175" i="3"/>
  <c r="LV68" i="6" s="1"/>
  <c r="LV69" i="6" s="1"/>
  <c r="MZ165" i="3"/>
  <c r="ED217" i="3"/>
  <c r="ED220" i="3" s="1"/>
  <c r="ED221" i="3"/>
  <c r="ED213" i="3"/>
  <c r="LV72" i="6" l="1"/>
  <c r="LV78" i="6" s="1"/>
  <c r="LV71" i="6"/>
  <c r="ED37" i="6"/>
  <c r="ED8" i="6"/>
  <c r="ED9" i="6" s="1"/>
  <c r="ED214" i="3"/>
  <c r="ED224" i="3" s="1"/>
  <c r="ED225" i="3" s="1"/>
  <c r="ED38" i="6"/>
  <c r="EB18" i="6"/>
  <c r="EB24" i="6"/>
  <c r="EC81" i="6"/>
  <c r="EC83" i="6" s="1"/>
  <c r="LV159" i="3"/>
  <c r="LV168" i="3" s="1"/>
  <c r="LV17" i="6" s="1"/>
  <c r="EC232" i="3"/>
  <c r="EC233" i="3" s="1"/>
  <c r="LV176" i="3"/>
  <c r="ED230" i="3"/>
  <c r="ED244" i="3"/>
  <c r="ED245" i="3" s="1"/>
  <c r="ED249" i="3" s="1"/>
  <c r="ED229" i="3"/>
  <c r="NA165" i="3"/>
  <c r="ED215" i="3" l="1"/>
  <c r="ED19" i="6" s="1"/>
  <c r="ED20" i="6" s="1"/>
  <c r="EC100" i="6"/>
  <c r="EC105" i="6" s="1"/>
  <c r="EC40" i="6"/>
  <c r="EC41" i="6" s="1"/>
  <c r="EC43" i="6" s="1"/>
  <c r="EC44" i="6" s="1"/>
  <c r="EC12" i="6"/>
  <c r="EC13" i="6" s="1"/>
  <c r="EC22" i="6" s="1"/>
  <c r="EC23" i="6" s="1"/>
  <c r="EC87" i="6" s="1"/>
  <c r="EC85" i="6"/>
  <c r="EC93" i="6"/>
  <c r="LV104" i="6"/>
  <c r="LV34" i="6"/>
  <c r="LV21" i="6"/>
  <c r="ED231" i="3"/>
  <c r="ED251" i="3"/>
  <c r="ED254" i="3" s="1"/>
  <c r="ED10" i="6" s="1"/>
  <c r="ED11" i="6" s="1"/>
  <c r="ED252" i="3"/>
  <c r="EE248" i="3" s="1"/>
  <c r="ED250" i="3"/>
  <c r="LV179" i="3"/>
  <c r="LV178" i="3"/>
  <c r="LV182" i="3" s="1"/>
  <c r="EE211" i="3"/>
  <c r="NB165" i="3"/>
  <c r="EC94" i="6" l="1"/>
  <c r="ED42" i="6"/>
  <c r="EC16" i="6"/>
  <c r="EC84" i="6"/>
  <c r="ED255" i="3"/>
  <c r="ED30" i="6" s="1"/>
  <c r="ED33" i="6" s="1"/>
  <c r="ED36" i="6" s="1"/>
  <c r="ED39" i="6" s="1"/>
  <c r="LV204" i="3"/>
  <c r="LV205" i="3" s="1"/>
  <c r="LW203" i="3" s="1"/>
  <c r="LV212" i="3"/>
  <c r="LV223" i="3" s="1"/>
  <c r="LV35" i="6" s="1"/>
  <c r="NC165" i="3"/>
  <c r="EE221" i="3"/>
  <c r="EE217" i="3"/>
  <c r="EE220" i="3" s="1"/>
  <c r="EE213" i="3"/>
  <c r="EE38" i="6" s="1"/>
  <c r="EC18" i="6" l="1"/>
  <c r="EC24" i="6"/>
  <c r="ED81" i="6"/>
  <c r="ED83" i="6" s="1"/>
  <c r="EE37" i="6"/>
  <c r="EE8" i="6"/>
  <c r="EE9" i="6" s="1"/>
  <c r="EE230" i="3"/>
  <c r="ND165" i="3"/>
  <c r="LW207" i="3"/>
  <c r="EE244" i="3"/>
  <c r="EE245" i="3" s="1"/>
  <c r="EE249" i="3" s="1"/>
  <c r="EE229" i="3"/>
  <c r="ED232" i="3"/>
  <c r="ED233" i="3" s="1"/>
  <c r="EE214" i="3"/>
  <c r="EE215" i="3" s="1"/>
  <c r="EE19" i="6" s="1"/>
  <c r="EE20" i="6" s="1"/>
  <c r="ED100" i="6" l="1"/>
  <c r="ED105" i="6" s="1"/>
  <c r="ED40" i="6"/>
  <c r="ED41" i="6" s="1"/>
  <c r="ED43" i="6" s="1"/>
  <c r="ED44" i="6" s="1"/>
  <c r="ED12" i="6"/>
  <c r="ED13" i="6" s="1"/>
  <c r="ED22" i="6" s="1"/>
  <c r="ED23" i="6" s="1"/>
  <c r="ED87" i="6" s="1"/>
  <c r="ED85" i="6"/>
  <c r="ED93" i="6"/>
  <c r="EE231" i="3"/>
  <c r="EF211" i="3"/>
  <c r="NE165" i="3"/>
  <c r="EE224" i="3"/>
  <c r="EE225" i="3" s="1"/>
  <c r="LW219" i="3"/>
  <c r="LW32" i="6" s="1"/>
  <c r="LW175" i="3"/>
  <c r="LW68" i="6" s="1"/>
  <c r="LW69" i="6" s="1"/>
  <c r="EE251" i="3"/>
  <c r="EE254" i="3" s="1"/>
  <c r="EE10" i="6" s="1"/>
  <c r="EE11" i="6" s="1"/>
  <c r="EE250" i="3"/>
  <c r="EE252" i="3"/>
  <c r="EF248" i="3" s="1"/>
  <c r="EE42" i="6" l="1"/>
  <c r="ED16" i="6"/>
  <c r="LW72" i="6"/>
  <c r="LW78" i="6" s="1"/>
  <c r="LW71" i="6"/>
  <c r="ED94" i="6"/>
  <c r="ED84" i="6"/>
  <c r="EE255" i="3"/>
  <c r="EE30" i="6" s="1"/>
  <c r="EE33" i="6" s="1"/>
  <c r="EE36" i="6" s="1"/>
  <c r="EE39" i="6" s="1"/>
  <c r="LW159" i="3"/>
  <c r="LW168" i="3" s="1"/>
  <c r="LW17" i="6" s="1"/>
  <c r="NF165" i="3"/>
  <c r="EF217" i="3"/>
  <c r="EF220" i="3" s="1"/>
  <c r="EF221" i="3"/>
  <c r="EF213" i="3"/>
  <c r="EF38" i="6" s="1"/>
  <c r="LW176" i="3"/>
  <c r="LW104" i="6" l="1"/>
  <c r="LW34" i="6"/>
  <c r="LW21" i="6"/>
  <c r="ED18" i="6"/>
  <c r="ED24" i="6"/>
  <c r="EE81" i="6"/>
  <c r="EE83" i="6" s="1"/>
  <c r="EF37" i="6"/>
  <c r="EF8" i="6"/>
  <c r="EF9" i="6" s="1"/>
  <c r="LW178" i="3"/>
  <c r="LW182" i="3" s="1"/>
  <c r="LW179" i="3"/>
  <c r="NG165" i="3"/>
  <c r="EF244" i="3"/>
  <c r="EF245" i="3" s="1"/>
  <c r="EF249" i="3" s="1"/>
  <c r="EF229" i="3"/>
  <c r="EF230" i="3"/>
  <c r="EE232" i="3"/>
  <c r="EE233" i="3" s="1"/>
  <c r="EF214" i="3"/>
  <c r="EF215" i="3" s="1"/>
  <c r="EF19" i="6" s="1"/>
  <c r="EF20" i="6" s="1"/>
  <c r="EE100" i="6" l="1"/>
  <c r="EE105" i="6" s="1"/>
  <c r="EE40" i="6"/>
  <c r="EE41" i="6" s="1"/>
  <c r="EE43" i="6" s="1"/>
  <c r="EE44" i="6" s="1"/>
  <c r="EE12" i="6"/>
  <c r="EE13" i="6" s="1"/>
  <c r="EE22" i="6" s="1"/>
  <c r="EE23" i="6" s="1"/>
  <c r="EE87" i="6" s="1"/>
  <c r="EE85" i="6"/>
  <c r="EE93" i="6"/>
  <c r="EF231" i="3"/>
  <c r="EF224" i="3"/>
  <c r="EF225" i="3" s="1"/>
  <c r="LW212" i="3"/>
  <c r="LW223" i="3" s="1"/>
  <c r="LW35" i="6" s="1"/>
  <c r="LW204" i="3"/>
  <c r="LW205" i="3" s="1"/>
  <c r="LX203" i="3" s="1"/>
  <c r="EG211" i="3"/>
  <c r="EF251" i="3"/>
  <c r="EF254" i="3" s="1"/>
  <c r="EF10" i="6" s="1"/>
  <c r="EF11" i="6" s="1"/>
  <c r="EF250" i="3"/>
  <c r="EF252" i="3"/>
  <c r="EG248" i="3" s="1"/>
  <c r="NH165" i="3"/>
  <c r="EE94" i="6" l="1"/>
  <c r="EE84" i="6"/>
  <c r="EF42" i="6"/>
  <c r="EE16" i="6"/>
  <c r="EF255" i="3"/>
  <c r="EF30" i="6" s="1"/>
  <c r="EF33" i="6" s="1"/>
  <c r="EF36" i="6" s="1"/>
  <c r="EF39" i="6" s="1"/>
  <c r="NI165" i="3"/>
  <c r="LX207" i="3"/>
  <c r="EG217" i="3"/>
  <c r="EG220" i="3" s="1"/>
  <c r="EG221" i="3"/>
  <c r="EG213" i="3"/>
  <c r="EG38" i="6" s="1"/>
  <c r="EG37" i="6" l="1"/>
  <c r="EG8" i="6"/>
  <c r="EG9" i="6" s="1"/>
  <c r="EF81" i="6"/>
  <c r="EF83" i="6" s="1"/>
  <c r="EE18" i="6"/>
  <c r="EE24" i="6"/>
  <c r="LX219" i="3"/>
  <c r="LX32" i="6" s="1"/>
  <c r="LX175" i="3"/>
  <c r="LX68" i="6" s="1"/>
  <c r="LX69" i="6" s="1"/>
  <c r="NJ165" i="3"/>
  <c r="EG230" i="3"/>
  <c r="EG214" i="3"/>
  <c r="EG224" i="3" s="1"/>
  <c r="EG225" i="3" s="1"/>
  <c r="EG244" i="3"/>
  <c r="EG245" i="3" s="1"/>
  <c r="EG249" i="3" s="1"/>
  <c r="EG229" i="3"/>
  <c r="EF232" i="3"/>
  <c r="EF233" i="3" s="1"/>
  <c r="EF100" i="6" l="1"/>
  <c r="EF105" i="6" s="1"/>
  <c r="EF40" i="6"/>
  <c r="EF41" i="6" s="1"/>
  <c r="EF43" i="6" s="1"/>
  <c r="EF44" i="6" s="1"/>
  <c r="EF12" i="6"/>
  <c r="EF13" i="6" s="1"/>
  <c r="EF22" i="6" s="1"/>
  <c r="EF23" i="6" s="1"/>
  <c r="EF87" i="6" s="1"/>
  <c r="EF85" i="6"/>
  <c r="EF93" i="6"/>
  <c r="LX72" i="6"/>
  <c r="LX78" i="6" s="1"/>
  <c r="LX71" i="6"/>
  <c r="EG215" i="3"/>
  <c r="EG19" i="6" s="1"/>
  <c r="EG20" i="6" s="1"/>
  <c r="EG231" i="3"/>
  <c r="NK165" i="3"/>
  <c r="EG251" i="3"/>
  <c r="EG254" i="3" s="1"/>
  <c r="EG10" i="6" s="1"/>
  <c r="EG11" i="6" s="1"/>
  <c r="EG252" i="3"/>
  <c r="EH248" i="3" s="1"/>
  <c r="EG250" i="3"/>
  <c r="LX176" i="3"/>
  <c r="LX159" i="3"/>
  <c r="LX168" i="3" s="1"/>
  <c r="LX17" i="6" s="1"/>
  <c r="EH211" i="3" l="1"/>
  <c r="LX104" i="6"/>
  <c r="LX34" i="6"/>
  <c r="LX21" i="6"/>
  <c r="EF94" i="6"/>
  <c r="EF84" i="6"/>
  <c r="EG42" i="6"/>
  <c r="EF16" i="6"/>
  <c r="EG255" i="3"/>
  <c r="EG30" i="6" s="1"/>
  <c r="EG33" i="6" s="1"/>
  <c r="EG36" i="6" s="1"/>
  <c r="EG39" i="6" s="1"/>
  <c r="LX178" i="3"/>
  <c r="LX182" i="3" s="1"/>
  <c r="LX179" i="3"/>
  <c r="NL165" i="3"/>
  <c r="EH221" i="3"/>
  <c r="EH217" i="3"/>
  <c r="EH220" i="3" s="1"/>
  <c r="EH213" i="3"/>
  <c r="EH214" i="3" l="1"/>
  <c r="EH215" i="3" s="1"/>
  <c r="EH19" i="6" s="1"/>
  <c r="EH20" i="6" s="1"/>
  <c r="EH38" i="6"/>
  <c r="EH37" i="6"/>
  <c r="EH8" i="6"/>
  <c r="EH9" i="6" s="1"/>
  <c r="EG81" i="6"/>
  <c r="EG83" i="6" s="1"/>
  <c r="EF18" i="6"/>
  <c r="EF24" i="6"/>
  <c r="EI211" i="3"/>
  <c r="LX212" i="3"/>
  <c r="LX223" i="3" s="1"/>
  <c r="LX35" i="6" s="1"/>
  <c r="LX204" i="3"/>
  <c r="LX205" i="3" s="1"/>
  <c r="LY203" i="3" s="1"/>
  <c r="NM165" i="3"/>
  <c r="EG232" i="3"/>
  <c r="EG233" i="3" s="1"/>
  <c r="EH229" i="3"/>
  <c r="EH244" i="3"/>
  <c r="EH245" i="3" s="1"/>
  <c r="EH249" i="3" s="1"/>
  <c r="EH230" i="3"/>
  <c r="EH224" i="3"/>
  <c r="EH225" i="3" s="1"/>
  <c r="EG100" i="6" l="1"/>
  <c r="EG105" i="6" s="1"/>
  <c r="EG40" i="6"/>
  <c r="EG41" i="6" s="1"/>
  <c r="EG43" i="6" s="1"/>
  <c r="EG44" i="6" s="1"/>
  <c r="EG12" i="6"/>
  <c r="EG13" i="6" s="1"/>
  <c r="EG22" i="6" s="1"/>
  <c r="EG23" i="6" s="1"/>
  <c r="EG87" i="6" s="1"/>
  <c r="EG85" i="6"/>
  <c r="EG93" i="6"/>
  <c r="LY207" i="3"/>
  <c r="NN165" i="3"/>
  <c r="EH251" i="3"/>
  <c r="EH254" i="3" s="1"/>
  <c r="EH10" i="6" s="1"/>
  <c r="EH11" i="6" s="1"/>
  <c r="EH252" i="3"/>
  <c r="EI248" i="3" s="1"/>
  <c r="EH250" i="3"/>
  <c r="EH231" i="3"/>
  <c r="EI217" i="3"/>
  <c r="EI220" i="3" s="1"/>
  <c r="EI221" i="3"/>
  <c r="EI213" i="3"/>
  <c r="EI38" i="6" s="1"/>
  <c r="EG94" i="6" l="1"/>
  <c r="EG84" i="6"/>
  <c r="EI37" i="6"/>
  <c r="EI8" i="6"/>
  <c r="EI9" i="6" s="1"/>
  <c r="EH42" i="6"/>
  <c r="EG16" i="6"/>
  <c r="EH255" i="3"/>
  <c r="EH30" i="6" s="1"/>
  <c r="EH33" i="6" s="1"/>
  <c r="EH36" i="6" s="1"/>
  <c r="EH39" i="6" s="1"/>
  <c r="EI230" i="3"/>
  <c r="EI214" i="3"/>
  <c r="EI215" i="3" s="1"/>
  <c r="EI19" i="6" s="1"/>
  <c r="EI20" i="6" s="1"/>
  <c r="NO165" i="3"/>
  <c r="LY219" i="3"/>
  <c r="LY32" i="6" s="1"/>
  <c r="LY175" i="3"/>
  <c r="LY68" i="6" s="1"/>
  <c r="LY69" i="6" s="1"/>
  <c r="EI229" i="3"/>
  <c r="EI244" i="3"/>
  <c r="EI245" i="3" s="1"/>
  <c r="EI249" i="3" s="1"/>
  <c r="EI250" i="3" s="1"/>
  <c r="EG18" i="6" l="1"/>
  <c r="EG24" i="6"/>
  <c r="EH81" i="6"/>
  <c r="EH83" i="6" s="1"/>
  <c r="LY71" i="6"/>
  <c r="LY72" i="6"/>
  <c r="LY78" i="6" s="1"/>
  <c r="EI231" i="3"/>
  <c r="EI252" i="3"/>
  <c r="EJ248" i="3" s="1"/>
  <c r="EJ211" i="3"/>
  <c r="LY176" i="3"/>
  <c r="LY159" i="3"/>
  <c r="LY168" i="3" s="1"/>
  <c r="LY17" i="6" s="1"/>
  <c r="EI224" i="3"/>
  <c r="EI225" i="3" s="1"/>
  <c r="NP165" i="3"/>
  <c r="EH232" i="3"/>
  <c r="EH233" i="3" s="1"/>
  <c r="EI251" i="3"/>
  <c r="EI254" i="3" s="1"/>
  <c r="EI10" i="6" s="1"/>
  <c r="EI11" i="6" s="1"/>
  <c r="LY104" i="6" l="1"/>
  <c r="LY34" i="6"/>
  <c r="LY21" i="6"/>
  <c r="EH100" i="6"/>
  <c r="EH105" i="6" s="1"/>
  <c r="EH40" i="6"/>
  <c r="EH41" i="6" s="1"/>
  <c r="EH43" i="6" s="1"/>
  <c r="EH44" i="6" s="1"/>
  <c r="EH12" i="6"/>
  <c r="EH13" i="6" s="1"/>
  <c r="EH22" i="6" s="1"/>
  <c r="EH23" i="6" s="1"/>
  <c r="EH87" i="6" s="1"/>
  <c r="EH85" i="6"/>
  <c r="EH93" i="6"/>
  <c r="NQ165" i="3"/>
  <c r="LY178" i="3"/>
  <c r="LY182" i="3" s="1"/>
  <c r="LY179" i="3"/>
  <c r="EJ221" i="3"/>
  <c r="EJ217" i="3"/>
  <c r="EJ220" i="3" s="1"/>
  <c r="EJ213" i="3"/>
  <c r="EJ38" i="6" s="1"/>
  <c r="EI255" i="3"/>
  <c r="EI30" i="6" s="1"/>
  <c r="EI33" i="6" s="1"/>
  <c r="EI36" i="6" s="1"/>
  <c r="EI39" i="6" s="1"/>
  <c r="EI42" i="6" l="1"/>
  <c r="EH16" i="6"/>
  <c r="EJ37" i="6"/>
  <c r="EJ8" i="6"/>
  <c r="EJ9" i="6" s="1"/>
  <c r="EI81" i="6"/>
  <c r="EI83" i="6" s="1"/>
  <c r="EH94" i="6"/>
  <c r="EH84" i="6"/>
  <c r="LY212" i="3"/>
  <c r="LY223" i="3" s="1"/>
  <c r="LY35" i="6" s="1"/>
  <c r="LY204" i="3"/>
  <c r="LY205" i="3" s="1"/>
  <c r="LZ203" i="3" s="1"/>
  <c r="EI232" i="3"/>
  <c r="EI233" i="3" s="1"/>
  <c r="NR165" i="3"/>
  <c r="EJ214" i="3"/>
  <c r="EJ215" i="3" s="1"/>
  <c r="EJ19" i="6" s="1"/>
  <c r="EJ20" i="6" s="1"/>
  <c r="EJ230" i="3"/>
  <c r="EJ229" i="3"/>
  <c r="EJ244" i="3"/>
  <c r="EJ245" i="3" s="1"/>
  <c r="EJ249" i="3" s="1"/>
  <c r="EI100" i="6" l="1"/>
  <c r="EI105" i="6" s="1"/>
  <c r="EI40" i="6"/>
  <c r="EI41" i="6" s="1"/>
  <c r="EI43" i="6" s="1"/>
  <c r="EI12" i="6"/>
  <c r="EI13" i="6" s="1"/>
  <c r="EI22" i="6" s="1"/>
  <c r="EI23" i="6" s="1"/>
  <c r="EI87" i="6" s="1"/>
  <c r="EI85" i="6"/>
  <c r="EI93" i="6"/>
  <c r="EH18" i="6"/>
  <c r="EH24" i="6"/>
  <c r="EI44" i="6"/>
  <c r="EJ231" i="3"/>
  <c r="EJ224" i="3"/>
  <c r="EJ225" i="3" s="1"/>
  <c r="EK211" i="3"/>
  <c r="NS165" i="3"/>
  <c r="LZ207" i="3"/>
  <c r="EJ251" i="3"/>
  <c r="EJ254" i="3" s="1"/>
  <c r="EJ10" i="6" s="1"/>
  <c r="EJ11" i="6" s="1"/>
  <c r="EJ250" i="3"/>
  <c r="EJ252" i="3"/>
  <c r="EK248" i="3" s="1"/>
  <c r="EI84" i="6" l="1"/>
  <c r="EI94" i="6"/>
  <c r="EJ42" i="6"/>
  <c r="EI16" i="6"/>
  <c r="EJ255" i="3"/>
  <c r="EJ30" i="6" s="1"/>
  <c r="EJ33" i="6" s="1"/>
  <c r="EJ36" i="6" s="1"/>
  <c r="EJ39" i="6" s="1"/>
  <c r="NT165" i="3"/>
  <c r="EK221" i="3"/>
  <c r="EK217" i="3"/>
  <c r="EK220" i="3" s="1"/>
  <c r="EK213" i="3"/>
  <c r="EK38" i="6" s="1"/>
  <c r="LZ219" i="3"/>
  <c r="LZ32" i="6" s="1"/>
  <c r="LZ175" i="3"/>
  <c r="LZ68" i="6" s="1"/>
  <c r="LZ69" i="6" s="1"/>
  <c r="EK37" i="6" l="1"/>
  <c r="EK8" i="6"/>
  <c r="EK9" i="6" s="1"/>
  <c r="EI18" i="6"/>
  <c r="EI24" i="6"/>
  <c r="EJ81" i="6"/>
  <c r="EJ83" i="6" s="1"/>
  <c r="LZ71" i="6"/>
  <c r="LZ72" i="6"/>
  <c r="LZ78" i="6" s="1"/>
  <c r="NU165" i="3"/>
  <c r="LZ176" i="3"/>
  <c r="EK244" i="3"/>
  <c r="EK245" i="3" s="1"/>
  <c r="EK249" i="3" s="1"/>
  <c r="EK229" i="3"/>
  <c r="EK230" i="3"/>
  <c r="EJ232" i="3"/>
  <c r="EJ233" i="3" s="1"/>
  <c r="LZ159" i="3"/>
  <c r="LZ168" i="3" s="1"/>
  <c r="LZ17" i="6" s="1"/>
  <c r="EK214" i="3"/>
  <c r="EK215" i="3" s="1"/>
  <c r="EK19" i="6" s="1"/>
  <c r="EK20" i="6" s="1"/>
  <c r="LZ104" i="6" l="1"/>
  <c r="LZ34" i="6"/>
  <c r="LZ21" i="6"/>
  <c r="EJ100" i="6"/>
  <c r="EJ105" i="6" s="1"/>
  <c r="EJ40" i="6"/>
  <c r="EJ41" i="6" s="1"/>
  <c r="EJ43" i="6" s="1"/>
  <c r="EJ44" i="6" s="1"/>
  <c r="EJ12" i="6"/>
  <c r="EJ13" i="6" s="1"/>
  <c r="EJ22" i="6" s="1"/>
  <c r="EJ23" i="6" s="1"/>
  <c r="EJ87" i="6" s="1"/>
  <c r="EJ85" i="6"/>
  <c r="EJ93" i="6"/>
  <c r="EL211" i="3"/>
  <c r="EK231" i="3"/>
  <c r="EK224" i="3"/>
  <c r="EK225" i="3" s="1"/>
  <c r="EK251" i="3"/>
  <c r="EK254" i="3" s="1"/>
  <c r="EK10" i="6" s="1"/>
  <c r="EK11" i="6" s="1"/>
  <c r="EK252" i="3"/>
  <c r="EL248" i="3" s="1"/>
  <c r="EK250" i="3"/>
  <c r="LZ178" i="3"/>
  <c r="LZ182" i="3" s="1"/>
  <c r="LZ179" i="3"/>
  <c r="NV165" i="3"/>
  <c r="EK42" i="6" l="1"/>
  <c r="EJ16" i="6"/>
  <c r="EJ84" i="6"/>
  <c r="EJ94" i="6"/>
  <c r="EK255" i="3"/>
  <c r="EK30" i="6" s="1"/>
  <c r="EK33" i="6" s="1"/>
  <c r="EK36" i="6" s="1"/>
  <c r="EK39" i="6" s="1"/>
  <c r="LZ212" i="3"/>
  <c r="LZ223" i="3" s="1"/>
  <c r="LZ35" i="6" s="1"/>
  <c r="LZ204" i="3"/>
  <c r="LZ205" i="3" s="1"/>
  <c r="MA203" i="3" s="1"/>
  <c r="NW165" i="3"/>
  <c r="EL217" i="3"/>
  <c r="EL220" i="3" s="1"/>
  <c r="EL221" i="3"/>
  <c r="EL213" i="3"/>
  <c r="EL38" i="6" s="1"/>
  <c r="EL37" i="6" l="1"/>
  <c r="EL8" i="6"/>
  <c r="EL9" i="6" s="1"/>
  <c r="EK81" i="6"/>
  <c r="EK83" i="6" s="1"/>
  <c r="EJ18" i="6"/>
  <c r="EJ24" i="6"/>
  <c r="NX165" i="3"/>
  <c r="MA207" i="3"/>
  <c r="EL230" i="3"/>
  <c r="EL244" i="3"/>
  <c r="EL245" i="3" s="1"/>
  <c r="EL249" i="3" s="1"/>
  <c r="EL229" i="3"/>
  <c r="EK232" i="3"/>
  <c r="EK233" i="3" s="1"/>
  <c r="EL214" i="3"/>
  <c r="EL215" i="3" s="1"/>
  <c r="EL19" i="6" s="1"/>
  <c r="EL20" i="6" s="1"/>
  <c r="EK100" i="6" l="1"/>
  <c r="EK105" i="6" s="1"/>
  <c r="EK40" i="6"/>
  <c r="EK41" i="6" s="1"/>
  <c r="EK43" i="6" s="1"/>
  <c r="EK44" i="6" s="1"/>
  <c r="EK12" i="6"/>
  <c r="EK13" i="6" s="1"/>
  <c r="EK22" i="6" s="1"/>
  <c r="EK23" i="6" s="1"/>
  <c r="EK87" i="6" s="1"/>
  <c r="EK85" i="6"/>
  <c r="EK93" i="6"/>
  <c r="EL224" i="3"/>
  <c r="EL225" i="3" s="1"/>
  <c r="EM211" i="3"/>
  <c r="MA219" i="3"/>
  <c r="MA32" i="6" s="1"/>
  <c r="MA175" i="3"/>
  <c r="MA68" i="6" s="1"/>
  <c r="MA69" i="6" s="1"/>
  <c r="NY165" i="3"/>
  <c r="EL231" i="3"/>
  <c r="EL251" i="3"/>
  <c r="EL254" i="3" s="1"/>
  <c r="EL10" i="6" s="1"/>
  <c r="EL11" i="6" s="1"/>
  <c r="EL250" i="3"/>
  <c r="EL252" i="3"/>
  <c r="EM248" i="3" s="1"/>
  <c r="EK94" i="6" l="1"/>
  <c r="EK84" i="6"/>
  <c r="MA71" i="6"/>
  <c r="MA72" i="6"/>
  <c r="MA78" i="6" s="1"/>
  <c r="EL42" i="6"/>
  <c r="EK16" i="6"/>
  <c r="EL255" i="3"/>
  <c r="EL30" i="6" s="1"/>
  <c r="EL33" i="6" s="1"/>
  <c r="EL36" i="6" s="1"/>
  <c r="EL39" i="6" s="1"/>
  <c r="MA176" i="3"/>
  <c r="MA159" i="3"/>
  <c r="MA168" i="3" s="1"/>
  <c r="MA17" i="6" s="1"/>
  <c r="NZ165" i="3"/>
  <c r="EM221" i="3"/>
  <c r="EM217" i="3"/>
  <c r="EM220" i="3" s="1"/>
  <c r="EM213" i="3"/>
  <c r="EM38" i="6" s="1"/>
  <c r="EL81" i="6" l="1"/>
  <c r="EL83" i="6" s="1"/>
  <c r="EM37" i="6"/>
  <c r="EM8" i="6"/>
  <c r="EM9" i="6" s="1"/>
  <c r="MA104" i="6"/>
  <c r="MA34" i="6"/>
  <c r="MA21" i="6"/>
  <c r="EK18" i="6"/>
  <c r="EK24" i="6"/>
  <c r="EM244" i="3"/>
  <c r="EM245" i="3" s="1"/>
  <c r="EM249" i="3" s="1"/>
  <c r="EM229" i="3"/>
  <c r="MA179" i="3"/>
  <c r="MA178" i="3"/>
  <c r="MA182" i="3" s="1"/>
  <c r="EM230" i="3"/>
  <c r="EL232" i="3"/>
  <c r="EL233" i="3" s="1"/>
  <c r="OA165" i="3"/>
  <c r="EM214" i="3"/>
  <c r="EM215" i="3" s="1"/>
  <c r="EM19" i="6" s="1"/>
  <c r="EM20" i="6" s="1"/>
  <c r="EM231" i="3" l="1"/>
  <c r="EL100" i="6"/>
  <c r="EL105" i="6" s="1"/>
  <c r="EL40" i="6"/>
  <c r="EL41" i="6" s="1"/>
  <c r="EL43" i="6" s="1"/>
  <c r="EL44" i="6" s="1"/>
  <c r="EL12" i="6"/>
  <c r="EL13" i="6" s="1"/>
  <c r="EL22" i="6" s="1"/>
  <c r="EL23" i="6" s="1"/>
  <c r="EL87" i="6" s="1"/>
  <c r="EL85" i="6"/>
  <c r="EL93" i="6"/>
  <c r="EM224" i="3"/>
  <c r="EM225" i="3" s="1"/>
  <c r="MA204" i="3"/>
  <c r="MA205" i="3" s="1"/>
  <c r="MB203" i="3" s="1"/>
  <c r="MA212" i="3"/>
  <c r="MA223" i="3" s="1"/>
  <c r="MA35" i="6" s="1"/>
  <c r="EM251" i="3"/>
  <c r="EM254" i="3" s="1"/>
  <c r="EM10" i="6" s="1"/>
  <c r="EM11" i="6" s="1"/>
  <c r="EM252" i="3"/>
  <c r="EN248" i="3" s="1"/>
  <c r="EM250" i="3"/>
  <c r="EN211" i="3"/>
  <c r="OB165" i="3"/>
  <c r="EL94" i="6" l="1"/>
  <c r="EM42" i="6"/>
  <c r="EL16" i="6"/>
  <c r="EL84" i="6"/>
  <c r="EM255" i="3"/>
  <c r="EM30" i="6" s="1"/>
  <c r="EM33" i="6" s="1"/>
  <c r="EM36" i="6" s="1"/>
  <c r="EM39" i="6" s="1"/>
  <c r="MB207" i="3"/>
  <c r="OC165" i="3"/>
  <c r="EN217" i="3"/>
  <c r="EN220" i="3" s="1"/>
  <c r="EN221" i="3"/>
  <c r="EN213" i="3"/>
  <c r="EN38" i="6" s="1"/>
  <c r="EN37" i="6" l="1"/>
  <c r="EN8" i="6"/>
  <c r="EN9" i="6" s="1"/>
  <c r="EL18" i="6"/>
  <c r="EL24" i="6"/>
  <c r="EM81" i="6"/>
  <c r="EM83" i="6" s="1"/>
  <c r="MB219" i="3"/>
  <c r="MB32" i="6" s="1"/>
  <c r="MB175" i="3"/>
  <c r="MB68" i="6" s="1"/>
  <c r="MB69" i="6" s="1"/>
  <c r="EN244" i="3"/>
  <c r="EN245" i="3" s="1"/>
  <c r="EN249" i="3" s="1"/>
  <c r="EN229" i="3"/>
  <c r="EN230" i="3"/>
  <c r="OD165" i="3"/>
  <c r="EN214" i="3"/>
  <c r="EN215" i="3" s="1"/>
  <c r="EN19" i="6" s="1"/>
  <c r="EN20" i="6" s="1"/>
  <c r="EM232" i="3"/>
  <c r="EM233" i="3" s="1"/>
  <c r="EN231" i="3" l="1"/>
  <c r="EM100" i="6"/>
  <c r="EM105" i="6" s="1"/>
  <c r="EM40" i="6"/>
  <c r="EM41" i="6" s="1"/>
  <c r="EM43" i="6" s="1"/>
  <c r="EM44" i="6" s="1"/>
  <c r="EM12" i="6"/>
  <c r="EM13" i="6" s="1"/>
  <c r="EM22" i="6" s="1"/>
  <c r="EM23" i="6" s="1"/>
  <c r="EM87" i="6" s="1"/>
  <c r="EM85" i="6"/>
  <c r="EM93" i="6"/>
  <c r="MB71" i="6"/>
  <c r="MB72" i="6"/>
  <c r="MB78" i="6" s="1"/>
  <c r="EN251" i="3"/>
  <c r="EN254" i="3" s="1"/>
  <c r="EN10" i="6" s="1"/>
  <c r="EN11" i="6" s="1"/>
  <c r="EN252" i="3"/>
  <c r="EO248" i="3" s="1"/>
  <c r="EN250" i="3"/>
  <c r="OE165" i="3"/>
  <c r="EO211" i="3"/>
  <c r="EN224" i="3"/>
  <c r="EN225" i="3" s="1"/>
  <c r="MB176" i="3"/>
  <c r="MB159" i="3"/>
  <c r="MB168" i="3" s="1"/>
  <c r="MB17" i="6" s="1"/>
  <c r="MB104" i="6" l="1"/>
  <c r="MB34" i="6"/>
  <c r="MB21" i="6"/>
  <c r="EM94" i="6"/>
  <c r="EM84" i="6"/>
  <c r="EN42" i="6"/>
  <c r="EM16" i="6"/>
  <c r="EN255" i="3"/>
  <c r="EN30" i="6" s="1"/>
  <c r="EN33" i="6" s="1"/>
  <c r="EN36" i="6" s="1"/>
  <c r="EN39" i="6" s="1"/>
  <c r="OF165" i="3"/>
  <c r="MB178" i="3"/>
  <c r="MB182" i="3" s="1"/>
  <c r="MB179" i="3"/>
  <c r="EO217" i="3"/>
  <c r="EO220" i="3" s="1"/>
  <c r="EO221" i="3"/>
  <c r="EO213" i="3"/>
  <c r="EO214" i="3" l="1"/>
  <c r="EO224" i="3" s="1"/>
  <c r="EO225" i="3" s="1"/>
  <c r="EO38" i="6"/>
  <c r="EM18" i="6"/>
  <c r="EM24" i="6"/>
  <c r="EO37" i="6"/>
  <c r="EO8" i="6"/>
  <c r="EO9" i="6" s="1"/>
  <c r="EN81" i="6"/>
  <c r="EN83" i="6" s="1"/>
  <c r="OG165" i="3"/>
  <c r="EO230" i="3"/>
  <c r="MB212" i="3"/>
  <c r="MB223" i="3" s="1"/>
  <c r="MB35" i="6" s="1"/>
  <c r="MB204" i="3"/>
  <c r="MB205" i="3" s="1"/>
  <c r="MC203" i="3" s="1"/>
  <c r="EO215" i="3"/>
  <c r="EO19" i="6" s="1"/>
  <c r="EO20" i="6" s="1"/>
  <c r="EO244" i="3"/>
  <c r="EO245" i="3" s="1"/>
  <c r="EO249" i="3" s="1"/>
  <c r="EO229" i="3"/>
  <c r="EN232" i="3"/>
  <c r="EN233" i="3" s="1"/>
  <c r="EN100" i="6" l="1"/>
  <c r="EN105" i="6" s="1"/>
  <c r="EN40" i="6"/>
  <c r="EN41" i="6" s="1"/>
  <c r="EN43" i="6" s="1"/>
  <c r="EN44" i="6" s="1"/>
  <c r="EN12" i="6"/>
  <c r="EN13" i="6" s="1"/>
  <c r="EN22" i="6" s="1"/>
  <c r="EN23" i="6" s="1"/>
  <c r="EN87" i="6" s="1"/>
  <c r="EN85" i="6"/>
  <c r="EN93" i="6"/>
  <c r="MC207" i="3"/>
  <c r="EO251" i="3"/>
  <c r="EO254" i="3" s="1"/>
  <c r="EO10" i="6" s="1"/>
  <c r="EO11" i="6" s="1"/>
  <c r="EO250" i="3"/>
  <c r="EO252" i="3"/>
  <c r="EP248" i="3" s="1"/>
  <c r="EO231" i="3"/>
  <c r="OH165" i="3"/>
  <c r="EP211" i="3"/>
  <c r="EO42" i="6" l="1"/>
  <c r="EN16" i="6"/>
  <c r="EN94" i="6"/>
  <c r="EN84" i="6"/>
  <c r="EO255" i="3"/>
  <c r="EO30" i="6" s="1"/>
  <c r="EO33" i="6" s="1"/>
  <c r="EO36" i="6" s="1"/>
  <c r="EO39" i="6" s="1"/>
  <c r="OI165" i="3"/>
  <c r="EP221" i="3"/>
  <c r="EP217" i="3"/>
  <c r="EP220" i="3" s="1"/>
  <c r="EP213" i="3"/>
  <c r="EP38" i="6" s="1"/>
  <c r="MC219" i="3"/>
  <c r="MC32" i="6" s="1"/>
  <c r="MC175" i="3"/>
  <c r="MC68" i="6" s="1"/>
  <c r="MC69" i="6" s="1"/>
  <c r="EP8" i="6" l="1"/>
  <c r="EP9" i="6" s="1"/>
  <c r="EP37" i="6"/>
  <c r="MC71" i="6"/>
  <c r="MC72" i="6"/>
  <c r="MC78" i="6" s="1"/>
  <c r="EO81" i="6"/>
  <c r="EO83" i="6" s="1"/>
  <c r="EN18" i="6"/>
  <c r="EN24" i="6"/>
  <c r="EP230" i="3"/>
  <c r="OJ165" i="3"/>
  <c r="EP214" i="3"/>
  <c r="EP215" i="3" s="1"/>
  <c r="EP19" i="6" s="1"/>
  <c r="EP20" i="6" s="1"/>
  <c r="MC176" i="3"/>
  <c r="EO232" i="3"/>
  <c r="EO233" i="3" s="1"/>
  <c r="EP244" i="3"/>
  <c r="EP245" i="3" s="1"/>
  <c r="EP249" i="3" s="1"/>
  <c r="EP229" i="3"/>
  <c r="MC159" i="3"/>
  <c r="MC168" i="3" s="1"/>
  <c r="MC17" i="6" s="1"/>
  <c r="MC104" i="6" l="1"/>
  <c r="MC34" i="6"/>
  <c r="MC21" i="6"/>
  <c r="EO100" i="6"/>
  <c r="EO105" i="6" s="1"/>
  <c r="EO40" i="6"/>
  <c r="EO41" i="6" s="1"/>
  <c r="EO43" i="6" s="1"/>
  <c r="EO44" i="6" s="1"/>
  <c r="EO12" i="6"/>
  <c r="EO13" i="6" s="1"/>
  <c r="EO22" i="6" s="1"/>
  <c r="EO23" i="6" s="1"/>
  <c r="EO87" i="6" s="1"/>
  <c r="EO85" i="6"/>
  <c r="EO93" i="6"/>
  <c r="EP224" i="3"/>
  <c r="EP225" i="3" s="1"/>
  <c r="EP231" i="3"/>
  <c r="OK165" i="3"/>
  <c r="EP251" i="3"/>
  <c r="EP254" i="3" s="1"/>
  <c r="EP10" i="6" s="1"/>
  <c r="EP11" i="6" s="1"/>
  <c r="EP252" i="3"/>
  <c r="EQ248" i="3" s="1"/>
  <c r="EP250" i="3"/>
  <c r="MC179" i="3"/>
  <c r="MC178" i="3"/>
  <c r="MC182" i="3" s="1"/>
  <c r="EQ211" i="3"/>
  <c r="EO84" i="6" l="1"/>
  <c r="EP42" i="6"/>
  <c r="EO16" i="6"/>
  <c r="EO94" i="6"/>
  <c r="EP255" i="3"/>
  <c r="EP30" i="6" s="1"/>
  <c r="EP33" i="6" s="1"/>
  <c r="EP36" i="6" s="1"/>
  <c r="EP39" i="6" s="1"/>
  <c r="MC204" i="3"/>
  <c r="MC205" i="3" s="1"/>
  <c r="MD203" i="3" s="1"/>
  <c r="MC212" i="3"/>
  <c r="MC223" i="3" s="1"/>
  <c r="MC35" i="6" s="1"/>
  <c r="OL165" i="3"/>
  <c r="EQ217" i="3"/>
  <c r="EQ220" i="3" s="1"/>
  <c r="EQ221" i="3"/>
  <c r="EQ213" i="3"/>
  <c r="EQ38" i="6" s="1"/>
  <c r="EP81" i="6" l="1"/>
  <c r="EP83" i="6" s="1"/>
  <c r="EQ37" i="6"/>
  <c r="EQ8" i="6"/>
  <c r="EQ9" i="6" s="1"/>
  <c r="EO18" i="6"/>
  <c r="EO24" i="6"/>
  <c r="OM165" i="3"/>
  <c r="EQ244" i="3"/>
  <c r="EQ245" i="3" s="1"/>
  <c r="EQ249" i="3" s="1"/>
  <c r="EQ229" i="3"/>
  <c r="MD207" i="3"/>
  <c r="EQ230" i="3"/>
  <c r="EP232" i="3"/>
  <c r="EP233" i="3" s="1"/>
  <c r="EQ214" i="3"/>
  <c r="EQ215" i="3" s="1"/>
  <c r="EQ19" i="6" s="1"/>
  <c r="EQ20" i="6" s="1"/>
  <c r="EQ231" i="3" l="1"/>
  <c r="EP100" i="6"/>
  <c r="EP105" i="6" s="1"/>
  <c r="EP40" i="6"/>
  <c r="EP41" i="6" s="1"/>
  <c r="EP43" i="6" s="1"/>
  <c r="EP44" i="6" s="1"/>
  <c r="EP12" i="6"/>
  <c r="EP13" i="6" s="1"/>
  <c r="EP22" i="6" s="1"/>
  <c r="EP23" i="6" s="1"/>
  <c r="EP87" i="6" s="1"/>
  <c r="EP85" i="6"/>
  <c r="EP93" i="6"/>
  <c r="MD219" i="3"/>
  <c r="MD32" i="6" s="1"/>
  <c r="MD175" i="3"/>
  <c r="MD68" i="6" s="1"/>
  <c r="MD69" i="6" s="1"/>
  <c r="ON165" i="3"/>
  <c r="EQ251" i="3"/>
  <c r="EQ254" i="3" s="1"/>
  <c r="EQ10" i="6" s="1"/>
  <c r="EQ11" i="6" s="1"/>
  <c r="EQ250" i="3"/>
  <c r="EQ252" i="3"/>
  <c r="ER248" i="3" s="1"/>
  <c r="ER211" i="3"/>
  <c r="EQ224" i="3"/>
  <c r="EQ225" i="3" s="1"/>
  <c r="EP84" i="6" l="1"/>
  <c r="EP94" i="6"/>
  <c r="EQ42" i="6"/>
  <c r="EP16" i="6"/>
  <c r="MD72" i="6"/>
  <c r="MD78" i="6" s="1"/>
  <c r="MD71" i="6"/>
  <c r="EQ255" i="3"/>
  <c r="EQ30" i="6" s="1"/>
  <c r="EQ33" i="6" s="1"/>
  <c r="EQ36" i="6" s="1"/>
  <c r="EQ39" i="6" s="1"/>
  <c r="OO165" i="3"/>
  <c r="MD176" i="3"/>
  <c r="ER221" i="3"/>
  <c r="ER217" i="3"/>
  <c r="ER220" i="3" s="1"/>
  <c r="ER213" i="3"/>
  <c r="ER38" i="6" s="1"/>
  <c r="MD159" i="3"/>
  <c r="MD168" i="3" s="1"/>
  <c r="MD17" i="6" s="1"/>
  <c r="EQ81" i="6" l="1"/>
  <c r="EQ83" i="6" s="1"/>
  <c r="ER37" i="6"/>
  <c r="ER8" i="6"/>
  <c r="ER9" i="6" s="1"/>
  <c r="EP18" i="6"/>
  <c r="EP24" i="6"/>
  <c r="MD104" i="6"/>
  <c r="MD34" i="6"/>
  <c r="MD21" i="6"/>
  <c r="MD179" i="3"/>
  <c r="MD178" i="3"/>
  <c r="MD182" i="3" s="1"/>
  <c r="ER230" i="3"/>
  <c r="OP165" i="3"/>
  <c r="ER214" i="3"/>
  <c r="ER215" i="3" s="1"/>
  <c r="ER19" i="6" s="1"/>
  <c r="ER20" i="6" s="1"/>
  <c r="ER229" i="3"/>
  <c r="ER244" i="3"/>
  <c r="ER245" i="3" s="1"/>
  <c r="ER249" i="3" s="1"/>
  <c r="EQ232" i="3"/>
  <c r="EQ233" i="3" s="1"/>
  <c r="ER224" i="3" l="1"/>
  <c r="ER225" i="3" s="1"/>
  <c r="EQ100" i="6"/>
  <c r="EQ105" i="6" s="1"/>
  <c r="EQ40" i="6"/>
  <c r="EQ41" i="6" s="1"/>
  <c r="EQ43" i="6" s="1"/>
  <c r="EQ44" i="6" s="1"/>
  <c r="EQ12" i="6"/>
  <c r="EQ13" i="6" s="1"/>
  <c r="EQ22" i="6" s="1"/>
  <c r="EQ23" i="6" s="1"/>
  <c r="EQ87" i="6" s="1"/>
  <c r="EQ85" i="6"/>
  <c r="EQ93" i="6"/>
  <c r="ER231" i="3"/>
  <c r="ES211" i="3"/>
  <c r="ER251" i="3"/>
  <c r="ER254" i="3" s="1"/>
  <c r="ER10" i="6" s="1"/>
  <c r="ER11" i="6" s="1"/>
  <c r="ER250" i="3"/>
  <c r="ER252" i="3"/>
  <c r="ES248" i="3" s="1"/>
  <c r="MD204" i="3"/>
  <c r="MD205" i="3" s="1"/>
  <c r="ME203" i="3" s="1"/>
  <c r="MD212" i="3"/>
  <c r="MD223" i="3" s="1"/>
  <c r="MD35" i="6" s="1"/>
  <c r="OQ165" i="3"/>
  <c r="OR165" i="3" s="1"/>
  <c r="EQ84" i="6" l="1"/>
  <c r="ER42" i="6"/>
  <c r="EQ16" i="6"/>
  <c r="EQ94" i="6"/>
  <c r="ER255" i="3"/>
  <c r="ER30" i="6" s="1"/>
  <c r="ER33" i="6" s="1"/>
  <c r="ER36" i="6" s="1"/>
  <c r="ER39" i="6" s="1"/>
  <c r="ES221" i="3"/>
  <c r="ES217" i="3"/>
  <c r="ES220" i="3" s="1"/>
  <c r="ES213" i="3"/>
  <c r="ES38" i="6" s="1"/>
  <c r="ME207" i="3"/>
  <c r="EQ18" i="6" l="1"/>
  <c r="EQ24" i="6"/>
  <c r="ES37" i="6"/>
  <c r="ES8" i="6"/>
  <c r="ES9" i="6" s="1"/>
  <c r="ER81" i="6"/>
  <c r="ER83" i="6" s="1"/>
  <c r="ES244" i="3"/>
  <c r="ES245" i="3" s="1"/>
  <c r="ES249" i="3" s="1"/>
  <c r="ES229" i="3"/>
  <c r="ME219" i="3"/>
  <c r="ME32" i="6" s="1"/>
  <c r="ME175" i="3"/>
  <c r="ME68" i="6" s="1"/>
  <c r="ME69" i="6" s="1"/>
  <c r="ER232" i="3"/>
  <c r="ER233" i="3" s="1"/>
  <c r="ES230" i="3"/>
  <c r="ES214" i="3"/>
  <c r="ES215" i="3" s="1"/>
  <c r="ES19" i="6" s="1"/>
  <c r="ES20" i="6" s="1"/>
  <c r="ER100" i="6" l="1"/>
  <c r="ER105" i="6" s="1"/>
  <c r="ER40" i="6"/>
  <c r="ER41" i="6" s="1"/>
  <c r="ER43" i="6" s="1"/>
  <c r="ER44" i="6" s="1"/>
  <c r="ER12" i="6"/>
  <c r="ER13" i="6" s="1"/>
  <c r="ER22" i="6" s="1"/>
  <c r="ER23" i="6" s="1"/>
  <c r="ER87" i="6" s="1"/>
  <c r="ER85" i="6"/>
  <c r="ER93" i="6"/>
  <c r="ES224" i="3"/>
  <c r="ES225" i="3" s="1"/>
  <c r="ME72" i="6"/>
  <c r="ME78" i="6" s="1"/>
  <c r="ME71" i="6"/>
  <c r="ET211" i="3"/>
  <c r="ES231" i="3"/>
  <c r="ES251" i="3"/>
  <c r="ES254" i="3" s="1"/>
  <c r="ES10" i="6" s="1"/>
  <c r="ES11" i="6" s="1"/>
  <c r="ES252" i="3"/>
  <c r="ET248" i="3" s="1"/>
  <c r="ES250" i="3"/>
  <c r="ME159" i="3"/>
  <c r="ME168" i="3" s="1"/>
  <c r="ME17" i="6" s="1"/>
  <c r="ME176" i="3"/>
  <c r="ME104" i="6" l="1"/>
  <c r="ME34" i="6"/>
  <c r="ME21" i="6"/>
  <c r="ER94" i="6"/>
  <c r="ER84" i="6"/>
  <c r="ES42" i="6"/>
  <c r="ER16" i="6"/>
  <c r="ES255" i="3"/>
  <c r="ES30" i="6" s="1"/>
  <c r="ES33" i="6" s="1"/>
  <c r="ES36" i="6" s="1"/>
  <c r="ES39" i="6" s="1"/>
  <c r="ME178" i="3"/>
  <c r="ME182" i="3" s="1"/>
  <c r="ME179" i="3"/>
  <c r="ET217" i="3"/>
  <c r="ET220" i="3" s="1"/>
  <c r="ET221" i="3"/>
  <c r="ET213" i="3"/>
  <c r="ET38" i="6" s="1"/>
  <c r="ET37" i="6" l="1"/>
  <c r="ET8" i="6"/>
  <c r="ET9" i="6" s="1"/>
  <c r="ER18" i="6"/>
  <c r="ER24" i="6"/>
  <c r="ES81" i="6"/>
  <c r="ES83" i="6" s="1"/>
  <c r="ET230" i="3"/>
  <c r="ET214" i="3"/>
  <c r="ET215" i="3" s="1"/>
  <c r="ET19" i="6" s="1"/>
  <c r="ET20" i="6" s="1"/>
  <c r="ES232" i="3"/>
  <c r="ES233" i="3" s="1"/>
  <c r="ME212" i="3"/>
  <c r="ME223" i="3" s="1"/>
  <c r="ME35" i="6" s="1"/>
  <c r="ME204" i="3"/>
  <c r="ME205" i="3" s="1"/>
  <c r="MF203" i="3" s="1"/>
  <c r="ET244" i="3"/>
  <c r="ET245" i="3" s="1"/>
  <c r="ET249" i="3" s="1"/>
  <c r="ET229" i="3"/>
  <c r="ES100" i="6" l="1"/>
  <c r="ES105" i="6" s="1"/>
  <c r="ES40" i="6"/>
  <c r="ES41" i="6" s="1"/>
  <c r="ES43" i="6" s="1"/>
  <c r="ES44" i="6" s="1"/>
  <c r="ES12" i="6"/>
  <c r="ES13" i="6" s="1"/>
  <c r="ES22" i="6" s="1"/>
  <c r="ES23" i="6" s="1"/>
  <c r="ES87" i="6" s="1"/>
  <c r="ES85" i="6"/>
  <c r="ES93" i="6"/>
  <c r="ET224" i="3"/>
  <c r="ET225" i="3" s="1"/>
  <c r="MF207" i="3"/>
  <c r="ET251" i="3"/>
  <c r="ET254" i="3" s="1"/>
  <c r="ET10" i="6" s="1"/>
  <c r="ET11" i="6" s="1"/>
  <c r="ET252" i="3"/>
  <c r="EU248" i="3" s="1"/>
  <c r="ET250" i="3"/>
  <c r="EU211" i="3"/>
  <c r="ET231" i="3"/>
  <c r="ES94" i="6" l="1"/>
  <c r="ES84" i="6"/>
  <c r="ET42" i="6"/>
  <c r="ES16" i="6"/>
  <c r="ET255" i="3"/>
  <c r="ET30" i="6" s="1"/>
  <c r="ET33" i="6" s="1"/>
  <c r="ET36" i="6" s="1"/>
  <c r="ET39" i="6" s="1"/>
  <c r="EU221" i="3"/>
  <c r="EU217" i="3"/>
  <c r="EU220" i="3" s="1"/>
  <c r="EU213" i="3"/>
  <c r="MF219" i="3"/>
  <c r="MF32" i="6" s="1"/>
  <c r="MF175" i="3"/>
  <c r="MF68" i="6" s="1"/>
  <c r="MF69" i="6" s="1"/>
  <c r="EU214" i="3" l="1"/>
  <c r="EU215" i="3" s="1"/>
  <c r="EU19" i="6" s="1"/>
  <c r="EU20" i="6" s="1"/>
  <c r="EU38" i="6"/>
  <c r="EU37" i="6"/>
  <c r="EU8" i="6"/>
  <c r="EU9" i="6" s="1"/>
  <c r="ET81" i="6"/>
  <c r="ET83" i="6" s="1"/>
  <c r="ES18" i="6"/>
  <c r="ES24" i="6"/>
  <c r="MF72" i="6"/>
  <c r="MF78" i="6" s="1"/>
  <c r="MF71" i="6"/>
  <c r="MF176" i="3"/>
  <c r="MF159" i="3"/>
  <c r="MF168" i="3" s="1"/>
  <c r="MF17" i="6" s="1"/>
  <c r="ET232" i="3"/>
  <c r="ET233" i="3" s="1"/>
  <c r="EU244" i="3"/>
  <c r="EU245" i="3" s="1"/>
  <c r="EU249" i="3" s="1"/>
  <c r="EU229" i="3"/>
  <c r="EU230" i="3"/>
  <c r="EU224" i="3" l="1"/>
  <c r="EU225" i="3" s="1"/>
  <c r="ET100" i="6"/>
  <c r="ET105" i="6" s="1"/>
  <c r="ET40" i="6"/>
  <c r="ET41" i="6" s="1"/>
  <c r="ET43" i="6" s="1"/>
  <c r="ET44" i="6" s="1"/>
  <c r="ET12" i="6"/>
  <c r="ET13" i="6" s="1"/>
  <c r="ET22" i="6" s="1"/>
  <c r="ET23" i="6" s="1"/>
  <c r="ET87" i="6" s="1"/>
  <c r="ET85" i="6"/>
  <c r="ET93" i="6"/>
  <c r="MF104" i="6"/>
  <c r="MF34" i="6"/>
  <c r="MF21" i="6"/>
  <c r="EV211" i="3"/>
  <c r="EV217" i="3" s="1"/>
  <c r="EV220" i="3" s="1"/>
  <c r="EU231" i="3"/>
  <c r="MF179" i="3"/>
  <c r="MF178" i="3"/>
  <c r="MF182" i="3" s="1"/>
  <c r="EU251" i="3"/>
  <c r="EU254" i="3" s="1"/>
  <c r="EU10" i="6" s="1"/>
  <c r="EU11" i="6" s="1"/>
  <c r="EU252" i="3"/>
  <c r="EV248" i="3" s="1"/>
  <c r="EU250" i="3"/>
  <c r="EV213" i="3" l="1"/>
  <c r="EV38" i="6" s="1"/>
  <c r="EV221" i="3"/>
  <c r="EV37" i="6"/>
  <c r="EV8" i="6"/>
  <c r="EV9" i="6" s="1"/>
  <c r="ET94" i="6"/>
  <c r="ET84" i="6"/>
  <c r="EU42" i="6"/>
  <c r="ET16" i="6"/>
  <c r="EU255" i="3"/>
  <c r="EU30" i="6" s="1"/>
  <c r="EU33" i="6" s="1"/>
  <c r="EU36" i="6" s="1"/>
  <c r="EU39" i="6" s="1"/>
  <c r="MF212" i="3"/>
  <c r="MF223" i="3" s="1"/>
  <c r="MF35" i="6" s="1"/>
  <c r="MF204" i="3"/>
  <c r="MF205" i="3" s="1"/>
  <c r="MG203" i="3" s="1"/>
  <c r="EV214" i="3"/>
  <c r="EV215" i="3" s="1"/>
  <c r="EV19" i="6" s="1"/>
  <c r="EV20" i="6" s="1"/>
  <c r="EV244" i="3"/>
  <c r="EV245" i="3" s="1"/>
  <c r="EV249" i="3" s="1"/>
  <c r="EV229" i="3"/>
  <c r="EV230" i="3" l="1"/>
  <c r="EU81" i="6"/>
  <c r="EU83" i="6" s="1"/>
  <c r="ET18" i="6"/>
  <c r="ET24" i="6"/>
  <c r="EV231" i="3"/>
  <c r="EW211" i="3"/>
  <c r="EV251" i="3"/>
  <c r="EV254" i="3" s="1"/>
  <c r="EV10" i="6" s="1"/>
  <c r="EV11" i="6" s="1"/>
  <c r="EV252" i="3"/>
  <c r="EW248" i="3" s="1"/>
  <c r="EV224" i="3"/>
  <c r="EV225" i="3" s="1"/>
  <c r="EV250" i="3"/>
  <c r="MG207" i="3"/>
  <c r="EU232" i="3"/>
  <c r="EU233" i="3" s="1"/>
  <c r="EU100" i="6" l="1"/>
  <c r="EU105" i="6" s="1"/>
  <c r="EU40" i="6"/>
  <c r="EU41" i="6" s="1"/>
  <c r="EU43" i="6" s="1"/>
  <c r="EU44" i="6" s="1"/>
  <c r="EU12" i="6"/>
  <c r="EU13" i="6" s="1"/>
  <c r="EU22" i="6" s="1"/>
  <c r="EU23" i="6" s="1"/>
  <c r="EU87" i="6" s="1"/>
  <c r="EU85" i="6"/>
  <c r="EU93" i="6"/>
  <c r="EV255" i="3"/>
  <c r="EV30" i="6" s="1"/>
  <c r="EV33" i="6" s="1"/>
  <c r="EV36" i="6" s="1"/>
  <c r="EV39" i="6" s="1"/>
  <c r="EW217" i="3"/>
  <c r="EW220" i="3" s="1"/>
  <c r="EW221" i="3"/>
  <c r="EW213" i="3"/>
  <c r="EW38" i="6" s="1"/>
  <c r="MG219" i="3"/>
  <c r="MG32" i="6" s="1"/>
  <c r="MG175" i="3"/>
  <c r="MG68" i="6" s="1"/>
  <c r="MG69" i="6" s="1"/>
  <c r="EU94" i="6" l="1"/>
  <c r="EU84" i="6"/>
  <c r="EW37" i="6"/>
  <c r="EW8" i="6"/>
  <c r="EW9" i="6" s="1"/>
  <c r="MG71" i="6"/>
  <c r="MG72" i="6"/>
  <c r="MG78" i="6" s="1"/>
  <c r="EV42" i="6"/>
  <c r="EU16" i="6"/>
  <c r="EV81" i="6"/>
  <c r="EV83" i="6" s="1"/>
  <c r="MG176" i="3"/>
  <c r="EW230" i="3"/>
  <c r="EW214" i="3"/>
  <c r="EW224" i="3" s="1"/>
  <c r="EW225" i="3" s="1"/>
  <c r="EW229" i="3"/>
  <c r="EW244" i="3"/>
  <c r="EW245" i="3" s="1"/>
  <c r="EW249" i="3" s="1"/>
  <c r="EV232" i="3"/>
  <c r="EV233" i="3" s="1"/>
  <c r="MG159" i="3"/>
  <c r="MG168" i="3" s="1"/>
  <c r="MG17" i="6" s="1"/>
  <c r="EV100" i="6" l="1"/>
  <c r="EV105" i="6" s="1"/>
  <c r="EV40" i="6"/>
  <c r="EV41" i="6" s="1"/>
  <c r="EV43" i="6" s="1"/>
  <c r="EV12" i="6"/>
  <c r="EV13" i="6" s="1"/>
  <c r="EV22" i="6" s="1"/>
  <c r="EV23" i="6" s="1"/>
  <c r="EV87" i="6" s="1"/>
  <c r="EV85" i="6"/>
  <c r="EU18" i="6"/>
  <c r="EU24" i="6"/>
  <c r="MG104" i="6"/>
  <c r="MG34" i="6"/>
  <c r="MG21" i="6"/>
  <c r="EV93" i="6"/>
  <c r="EV44" i="6"/>
  <c r="EW231" i="3"/>
  <c r="EW215" i="3"/>
  <c r="EW251" i="3"/>
  <c r="EW254" i="3" s="1"/>
  <c r="EW10" i="6" s="1"/>
  <c r="EW11" i="6" s="1"/>
  <c r="EW250" i="3"/>
  <c r="EW252" i="3"/>
  <c r="EX248" i="3" s="1"/>
  <c r="MG178" i="3"/>
  <c r="MG182" i="3" s="1"/>
  <c r="MG179" i="3"/>
  <c r="EW42" i="6" l="1"/>
  <c r="EV16" i="6"/>
  <c r="EX211" i="3"/>
  <c r="EX221" i="3" s="1"/>
  <c r="EW19" i="6"/>
  <c r="EW20" i="6" s="1"/>
  <c r="EV84" i="6"/>
  <c r="EV94" i="6"/>
  <c r="EW255" i="3"/>
  <c r="EW30" i="6" s="1"/>
  <c r="EW33" i="6" s="1"/>
  <c r="EW36" i="6" s="1"/>
  <c r="EW39" i="6" s="1"/>
  <c r="MG212" i="3"/>
  <c r="MG223" i="3" s="1"/>
  <c r="MG35" i="6" s="1"/>
  <c r="MG204" i="3"/>
  <c r="MG205" i="3" s="1"/>
  <c r="MH203" i="3" s="1"/>
  <c r="EX217" i="3" l="1"/>
  <c r="EX220" i="3" s="1"/>
  <c r="EX8" i="6" s="1"/>
  <c r="EX9" i="6" s="1"/>
  <c r="EX213" i="3"/>
  <c r="EX38" i="6" s="1"/>
  <c r="EX37" i="6"/>
  <c r="EV18" i="6"/>
  <c r="EV24" i="6"/>
  <c r="EW81" i="6"/>
  <c r="EW83" i="6" s="1"/>
  <c r="EX244" i="3"/>
  <c r="EX245" i="3" s="1"/>
  <c r="EX249" i="3" s="1"/>
  <c r="EX229" i="3"/>
  <c r="EW232" i="3"/>
  <c r="EW233" i="3" s="1"/>
  <c r="MH207" i="3"/>
  <c r="EX214" i="3" l="1"/>
  <c r="EX215" i="3" s="1"/>
  <c r="EX19" i="6" s="1"/>
  <c r="EX20" i="6" s="1"/>
  <c r="EX230" i="3"/>
  <c r="EW100" i="6"/>
  <c r="EW105" i="6" s="1"/>
  <c r="EW40" i="6"/>
  <c r="EW41" i="6" s="1"/>
  <c r="EW43" i="6" s="1"/>
  <c r="EW44" i="6" s="1"/>
  <c r="EW12" i="6"/>
  <c r="EW13" i="6" s="1"/>
  <c r="EW22" i="6" s="1"/>
  <c r="EW23" i="6" s="1"/>
  <c r="EW87" i="6" s="1"/>
  <c r="EW85" i="6"/>
  <c r="EW93" i="6"/>
  <c r="EX231" i="3"/>
  <c r="EX224" i="3"/>
  <c r="EX225" i="3" s="1"/>
  <c r="MH219" i="3"/>
  <c r="MH32" i="6" s="1"/>
  <c r="MH175" i="3"/>
  <c r="MH68" i="6" s="1"/>
  <c r="MH69" i="6" s="1"/>
  <c r="EX251" i="3"/>
  <c r="EX254" i="3" s="1"/>
  <c r="EX10" i="6" s="1"/>
  <c r="EX11" i="6" s="1"/>
  <c r="EX252" i="3"/>
  <c r="EY248" i="3" s="1"/>
  <c r="EX250" i="3"/>
  <c r="EY211" i="3"/>
  <c r="EW94" i="6" l="1"/>
  <c r="EW84" i="6"/>
  <c r="MH71" i="6"/>
  <c r="MH72" i="6"/>
  <c r="MH78" i="6" s="1"/>
  <c r="EX42" i="6"/>
  <c r="EW16" i="6"/>
  <c r="EX255" i="3"/>
  <c r="EX30" i="6" s="1"/>
  <c r="EX33" i="6" s="1"/>
  <c r="EX36" i="6" s="1"/>
  <c r="EX39" i="6" s="1"/>
  <c r="EY217" i="3"/>
  <c r="EY220" i="3" s="1"/>
  <c r="EY221" i="3"/>
  <c r="EY213" i="3"/>
  <c r="EY38" i="6" s="1"/>
  <c r="MH176" i="3"/>
  <c r="MH159" i="3"/>
  <c r="MH168" i="3" s="1"/>
  <c r="MH17" i="6" s="1"/>
  <c r="EY37" i="6" l="1"/>
  <c r="EY8" i="6"/>
  <c r="EY9" i="6" s="1"/>
  <c r="EX81" i="6"/>
  <c r="EX83" i="6" s="1"/>
  <c r="EW18" i="6"/>
  <c r="EW24" i="6"/>
  <c r="MH104" i="6"/>
  <c r="MH21" i="6"/>
  <c r="MH34" i="6"/>
  <c r="EY214" i="3"/>
  <c r="EY215" i="3" s="1"/>
  <c r="EY19" i="6" s="1"/>
  <c r="EY20" i="6" s="1"/>
  <c r="EY229" i="3"/>
  <c r="EY244" i="3"/>
  <c r="EY245" i="3" s="1"/>
  <c r="EY249" i="3" s="1"/>
  <c r="MH178" i="3"/>
  <c r="MH182" i="3" s="1"/>
  <c r="MH179" i="3"/>
  <c r="EX232" i="3"/>
  <c r="EX233" i="3" s="1"/>
  <c r="EY230" i="3"/>
  <c r="EY224" i="3" l="1"/>
  <c r="EY225" i="3" s="1"/>
  <c r="EX100" i="6"/>
  <c r="EX105" i="6" s="1"/>
  <c r="EX40" i="6"/>
  <c r="EX41" i="6" s="1"/>
  <c r="EX43" i="6" s="1"/>
  <c r="EX44" i="6" s="1"/>
  <c r="EX12" i="6"/>
  <c r="EX13" i="6" s="1"/>
  <c r="EX22" i="6" s="1"/>
  <c r="EX23" i="6" s="1"/>
  <c r="EX87" i="6" s="1"/>
  <c r="EX85" i="6"/>
  <c r="EX93" i="6"/>
  <c r="EZ211" i="3"/>
  <c r="EZ217" i="3" s="1"/>
  <c r="EZ220" i="3" s="1"/>
  <c r="MH212" i="3"/>
  <c r="MH223" i="3" s="1"/>
  <c r="MH35" i="6" s="1"/>
  <c r="MH204" i="3"/>
  <c r="MH205" i="3" s="1"/>
  <c r="MI203" i="3" s="1"/>
  <c r="EY251" i="3"/>
  <c r="EY254" i="3" s="1"/>
  <c r="EY10" i="6" s="1"/>
  <c r="EY11" i="6" s="1"/>
  <c r="EY250" i="3"/>
  <c r="EY252" i="3"/>
  <c r="EZ248" i="3" s="1"/>
  <c r="EY231" i="3"/>
  <c r="EZ213" i="3" l="1"/>
  <c r="EZ38" i="6" s="1"/>
  <c r="EZ221" i="3"/>
  <c r="EZ8" i="6"/>
  <c r="EZ9" i="6" s="1"/>
  <c r="EZ37" i="6"/>
  <c r="EX94" i="6"/>
  <c r="EX84" i="6"/>
  <c r="EY42" i="6"/>
  <c r="EX16" i="6"/>
  <c r="EY255" i="3"/>
  <c r="EY30" i="6" s="1"/>
  <c r="EY33" i="6" s="1"/>
  <c r="EY36" i="6" s="1"/>
  <c r="EY39" i="6" s="1"/>
  <c r="EZ229" i="3"/>
  <c r="EZ244" i="3"/>
  <c r="EZ245" i="3" s="1"/>
  <c r="EZ249" i="3" s="1"/>
  <c r="EZ250" i="3" s="1"/>
  <c r="EZ214" i="3"/>
  <c r="EZ215" i="3" s="1"/>
  <c r="EZ19" i="6" s="1"/>
  <c r="EZ20" i="6" s="1"/>
  <c r="EZ230" i="3"/>
  <c r="MI207" i="3"/>
  <c r="EX18" i="6" l="1"/>
  <c r="EX24" i="6"/>
  <c r="EY81" i="6"/>
  <c r="EY83" i="6" s="1"/>
  <c r="EZ231" i="3"/>
  <c r="EZ224" i="3"/>
  <c r="EZ225" i="3" s="1"/>
  <c r="EZ252" i="3"/>
  <c r="FA248" i="3" s="1"/>
  <c r="FA211" i="3"/>
  <c r="MI219" i="3"/>
  <c r="MI32" i="6" s="1"/>
  <c r="MI175" i="3"/>
  <c r="MI68" i="6" s="1"/>
  <c r="MI69" i="6" s="1"/>
  <c r="EY232" i="3"/>
  <c r="EY233" i="3" s="1"/>
  <c r="EZ251" i="3"/>
  <c r="EZ254" i="3" s="1"/>
  <c r="EZ10" i="6" s="1"/>
  <c r="EZ11" i="6" s="1"/>
  <c r="EY100" i="6" l="1"/>
  <c r="EY105" i="6" s="1"/>
  <c r="EY40" i="6"/>
  <c r="EY41" i="6" s="1"/>
  <c r="EY43" i="6" s="1"/>
  <c r="EY44" i="6" s="1"/>
  <c r="EY12" i="6"/>
  <c r="EY13" i="6" s="1"/>
  <c r="EY22" i="6" s="1"/>
  <c r="EY23" i="6" s="1"/>
  <c r="EY87" i="6" s="1"/>
  <c r="EY85" i="6"/>
  <c r="EY93" i="6"/>
  <c r="MI71" i="6"/>
  <c r="MI72" i="6"/>
  <c r="MI78" i="6" s="1"/>
  <c r="EZ255" i="3"/>
  <c r="EZ30" i="6" s="1"/>
  <c r="EZ33" i="6" s="1"/>
  <c r="EZ36" i="6" s="1"/>
  <c r="EZ39" i="6" s="1"/>
  <c r="MI176" i="3"/>
  <c r="MI159" i="3"/>
  <c r="MI168" i="3" s="1"/>
  <c r="MI17" i="6" s="1"/>
  <c r="FA221" i="3"/>
  <c r="FA217" i="3"/>
  <c r="FA220" i="3" s="1"/>
  <c r="FA213" i="3"/>
  <c r="FA38" i="6" s="1"/>
  <c r="EY94" i="6" l="1"/>
  <c r="FA37" i="6"/>
  <c r="FA8" i="6"/>
  <c r="FA9" i="6" s="1"/>
  <c r="EZ42" i="6"/>
  <c r="EY16" i="6"/>
  <c r="MI104" i="6"/>
  <c r="MI34" i="6"/>
  <c r="MI21" i="6"/>
  <c r="EY84" i="6"/>
  <c r="EZ81" i="6"/>
  <c r="EZ83" i="6" s="1"/>
  <c r="FA230" i="3"/>
  <c r="MI179" i="3"/>
  <c r="MI178" i="3"/>
  <c r="MI182" i="3" s="1"/>
  <c r="FA244" i="3"/>
  <c r="FA245" i="3" s="1"/>
  <c r="FA249" i="3" s="1"/>
  <c r="FA229" i="3"/>
  <c r="FA231" i="3" s="1"/>
  <c r="FA214" i="3"/>
  <c r="FA215" i="3" s="1"/>
  <c r="FA19" i="6" s="1"/>
  <c r="FA20" i="6" s="1"/>
  <c r="EZ232" i="3"/>
  <c r="EZ233" i="3" s="1"/>
  <c r="EY18" i="6" l="1"/>
  <c r="EY24" i="6"/>
  <c r="EZ100" i="6"/>
  <c r="EZ105" i="6" s="1"/>
  <c r="EZ40" i="6"/>
  <c r="EZ41" i="6" s="1"/>
  <c r="EZ43" i="6" s="1"/>
  <c r="EZ44" i="6" s="1"/>
  <c r="EZ12" i="6"/>
  <c r="EZ13" i="6" s="1"/>
  <c r="EZ22" i="6" s="1"/>
  <c r="EZ23" i="6" s="1"/>
  <c r="EZ87" i="6" s="1"/>
  <c r="EZ85" i="6"/>
  <c r="EZ93" i="6"/>
  <c r="FB211" i="3"/>
  <c r="FA251" i="3"/>
  <c r="FA254" i="3" s="1"/>
  <c r="FA10" i="6" s="1"/>
  <c r="FA11" i="6" s="1"/>
  <c r="FA250" i="3"/>
  <c r="FA252" i="3"/>
  <c r="FB248" i="3" s="1"/>
  <c r="MI212" i="3"/>
  <c r="MI223" i="3" s="1"/>
  <c r="MI35" i="6" s="1"/>
  <c r="MI204" i="3"/>
  <c r="MI205" i="3" s="1"/>
  <c r="MJ203" i="3" s="1"/>
  <c r="FA224" i="3"/>
  <c r="FA225" i="3" s="1"/>
  <c r="FA42" i="6" l="1"/>
  <c r="EZ16" i="6"/>
  <c r="EZ94" i="6"/>
  <c r="EZ84" i="6"/>
  <c r="FA255" i="3"/>
  <c r="FA30" i="6" s="1"/>
  <c r="FA33" i="6" s="1"/>
  <c r="FA36" i="6" s="1"/>
  <c r="FA39" i="6" s="1"/>
  <c r="MJ207" i="3"/>
  <c r="FB217" i="3"/>
  <c r="FB220" i="3" s="1"/>
  <c r="FB221" i="3"/>
  <c r="FB213" i="3"/>
  <c r="FB38" i="6" s="1"/>
  <c r="FB37" i="6" l="1"/>
  <c r="FB8" i="6"/>
  <c r="FB9" i="6" s="1"/>
  <c r="FA81" i="6"/>
  <c r="FA83" i="6" s="1"/>
  <c r="EZ18" i="6"/>
  <c r="EZ24" i="6"/>
  <c r="MJ219" i="3"/>
  <c r="MJ32" i="6" s="1"/>
  <c r="MJ175" i="3"/>
  <c r="MJ68" i="6" s="1"/>
  <c r="MJ69" i="6" s="1"/>
  <c r="FA232" i="3"/>
  <c r="FA233" i="3" s="1"/>
  <c r="FB230" i="3"/>
  <c r="FB214" i="3"/>
  <c r="FB224" i="3" s="1"/>
  <c r="FB225" i="3" s="1"/>
  <c r="FB244" i="3"/>
  <c r="FB245" i="3" s="1"/>
  <c r="FB249" i="3" s="1"/>
  <c r="FB229" i="3"/>
  <c r="FA100" i="6" l="1"/>
  <c r="FA105" i="6" s="1"/>
  <c r="FA40" i="6"/>
  <c r="FA41" i="6" s="1"/>
  <c r="FA43" i="6" s="1"/>
  <c r="FA44" i="6" s="1"/>
  <c r="FA12" i="6"/>
  <c r="FA13" i="6" s="1"/>
  <c r="FA22" i="6" s="1"/>
  <c r="FA23" i="6" s="1"/>
  <c r="FA87" i="6" s="1"/>
  <c r="FA85" i="6"/>
  <c r="FA93" i="6"/>
  <c r="MJ71" i="6"/>
  <c r="MJ72" i="6"/>
  <c r="MJ78" i="6" s="1"/>
  <c r="MJ159" i="3"/>
  <c r="MJ168" i="3" s="1"/>
  <c r="MJ17" i="6" s="1"/>
  <c r="FB215" i="3"/>
  <c r="FB19" i="6" s="1"/>
  <c r="FB20" i="6" s="1"/>
  <c r="MJ176" i="3"/>
  <c r="FB231" i="3"/>
  <c r="FB251" i="3"/>
  <c r="FB254" i="3" s="1"/>
  <c r="FB10" i="6" s="1"/>
  <c r="FB11" i="6" s="1"/>
  <c r="FB252" i="3"/>
  <c r="FC248" i="3" s="1"/>
  <c r="FB250" i="3"/>
  <c r="FA94" i="6" l="1"/>
  <c r="FA84" i="6"/>
  <c r="MJ104" i="6"/>
  <c r="MJ34" i="6"/>
  <c r="MJ21" i="6"/>
  <c r="FB42" i="6"/>
  <c r="FA16" i="6"/>
  <c r="FB255" i="3"/>
  <c r="FB30" i="6" s="1"/>
  <c r="FB33" i="6" s="1"/>
  <c r="FB36" i="6" s="1"/>
  <c r="FB39" i="6" s="1"/>
  <c r="FC211" i="3"/>
  <c r="MJ179" i="3"/>
  <c r="MJ178" i="3"/>
  <c r="MJ182" i="3" s="1"/>
  <c r="FA18" i="6" l="1"/>
  <c r="FA24" i="6"/>
  <c r="FB81" i="6"/>
  <c r="FB83" i="6" s="1"/>
  <c r="MJ212" i="3"/>
  <c r="MJ223" i="3" s="1"/>
  <c r="MJ35" i="6" s="1"/>
  <c r="MJ204" i="3"/>
  <c r="MJ205" i="3" s="1"/>
  <c r="MK203" i="3" s="1"/>
  <c r="FB232" i="3"/>
  <c r="FB233" i="3" s="1"/>
  <c r="FC221" i="3"/>
  <c r="FC217" i="3"/>
  <c r="FC220" i="3" s="1"/>
  <c r="FC213" i="3"/>
  <c r="FB100" i="6" l="1"/>
  <c r="FB105" i="6" s="1"/>
  <c r="FB40" i="6"/>
  <c r="FB41" i="6" s="1"/>
  <c r="FB43" i="6" s="1"/>
  <c r="FB44" i="6" s="1"/>
  <c r="FB12" i="6"/>
  <c r="FB13" i="6" s="1"/>
  <c r="FB22" i="6" s="1"/>
  <c r="FB23" i="6" s="1"/>
  <c r="FB87" i="6" s="1"/>
  <c r="FB85" i="6"/>
  <c r="FB93" i="6"/>
  <c r="FC214" i="3"/>
  <c r="FC224" i="3" s="1"/>
  <c r="FC225" i="3" s="1"/>
  <c r="FC38" i="6"/>
  <c r="FC37" i="6"/>
  <c r="FC8" i="6"/>
  <c r="FC9" i="6" s="1"/>
  <c r="FC230" i="3"/>
  <c r="FC244" i="3"/>
  <c r="FC245" i="3" s="1"/>
  <c r="FC249" i="3" s="1"/>
  <c r="FC229" i="3"/>
  <c r="MK207" i="3"/>
  <c r="FB94" i="6" l="1"/>
  <c r="FB84" i="6"/>
  <c r="FC215" i="3"/>
  <c r="FC19" i="6" s="1"/>
  <c r="FC20" i="6" s="1"/>
  <c r="FC42" i="6"/>
  <c r="FB16" i="6"/>
  <c r="FC231" i="3"/>
  <c r="FC251" i="3"/>
  <c r="FC254" i="3" s="1"/>
  <c r="FC10" i="6" s="1"/>
  <c r="FC11" i="6" s="1"/>
  <c r="FC250" i="3"/>
  <c r="FC252" i="3"/>
  <c r="FD248" i="3" s="1"/>
  <c r="MK219" i="3"/>
  <c r="MK32" i="6" s="1"/>
  <c r="MK175" i="3"/>
  <c r="MK68" i="6" s="1"/>
  <c r="MK69" i="6" s="1"/>
  <c r="FD211" i="3" l="1"/>
  <c r="MK71" i="6"/>
  <c r="MK72" i="6"/>
  <c r="MK78" i="6" s="1"/>
  <c r="FB18" i="6"/>
  <c r="FB24" i="6"/>
  <c r="FC255" i="3"/>
  <c r="FC30" i="6" s="1"/>
  <c r="FC33" i="6" s="1"/>
  <c r="FC36" i="6" s="1"/>
  <c r="FC39" i="6" s="1"/>
  <c r="FD217" i="3"/>
  <c r="FD220" i="3" s="1"/>
  <c r="FD221" i="3"/>
  <c r="FD213" i="3"/>
  <c r="FD38" i="6" s="1"/>
  <c r="MK176" i="3"/>
  <c r="MK159" i="3"/>
  <c r="MK168" i="3" s="1"/>
  <c r="MK17" i="6" s="1"/>
  <c r="FC81" i="6" l="1"/>
  <c r="FC83" i="6" s="1"/>
  <c r="MK104" i="6"/>
  <c r="MK34" i="6"/>
  <c r="MK21" i="6"/>
  <c r="FD37" i="6"/>
  <c r="FD8" i="6"/>
  <c r="FD9" i="6" s="1"/>
  <c r="FD230" i="3"/>
  <c r="FD214" i="3"/>
  <c r="FD215" i="3" s="1"/>
  <c r="FD19" i="6" s="1"/>
  <c r="FD20" i="6" s="1"/>
  <c r="MK179" i="3"/>
  <c r="MK178" i="3"/>
  <c r="MK182" i="3" s="1"/>
  <c r="FD244" i="3"/>
  <c r="FD245" i="3" s="1"/>
  <c r="FD249" i="3" s="1"/>
  <c r="FD229" i="3"/>
  <c r="FC232" i="3"/>
  <c r="FC233" i="3" s="1"/>
  <c r="FC100" i="6" l="1"/>
  <c r="FC105" i="6" s="1"/>
  <c r="FC40" i="6"/>
  <c r="FC41" i="6" s="1"/>
  <c r="FC43" i="6" s="1"/>
  <c r="FC44" i="6" s="1"/>
  <c r="FC12" i="6"/>
  <c r="FC13" i="6" s="1"/>
  <c r="FC22" i="6" s="1"/>
  <c r="FC23" i="6" s="1"/>
  <c r="FC87" i="6" s="1"/>
  <c r="FC85" i="6"/>
  <c r="FC93" i="6"/>
  <c r="FE211" i="3"/>
  <c r="FD224" i="3"/>
  <c r="FD225" i="3" s="1"/>
  <c r="FD251" i="3"/>
  <c r="FD254" i="3" s="1"/>
  <c r="FD10" i="6" s="1"/>
  <c r="FD11" i="6" s="1"/>
  <c r="FD252" i="3"/>
  <c r="FE248" i="3" s="1"/>
  <c r="FD250" i="3"/>
  <c r="MK212" i="3"/>
  <c r="MK223" i="3" s="1"/>
  <c r="MK35" i="6" s="1"/>
  <c r="MK204" i="3"/>
  <c r="MK205" i="3" s="1"/>
  <c r="ML203" i="3" s="1"/>
  <c r="FD231" i="3"/>
  <c r="FD42" i="6" l="1"/>
  <c r="FC16" i="6"/>
  <c r="FC84" i="6"/>
  <c r="FC94" i="6"/>
  <c r="FD255" i="3"/>
  <c r="FD30" i="6" s="1"/>
  <c r="FD33" i="6" s="1"/>
  <c r="FD36" i="6" s="1"/>
  <c r="FD39" i="6" s="1"/>
  <c r="ML207" i="3"/>
  <c r="FE217" i="3"/>
  <c r="FE220" i="3" s="1"/>
  <c r="FE221" i="3"/>
  <c r="FE213" i="3"/>
  <c r="FE38" i="6" s="1"/>
  <c r="FE37" i="6" l="1"/>
  <c r="FE8" i="6"/>
  <c r="FE9" i="6" s="1"/>
  <c r="FD81" i="6"/>
  <c r="FD83" i="6" s="1"/>
  <c r="FC18" i="6"/>
  <c r="FC24" i="6"/>
  <c r="FE229" i="3"/>
  <c r="FE231" i="3" s="1"/>
  <c r="FE244" i="3"/>
  <c r="FE245" i="3" s="1"/>
  <c r="FE249" i="3" s="1"/>
  <c r="ML219" i="3"/>
  <c r="ML32" i="6" s="1"/>
  <c r="ML175" i="3"/>
  <c r="ML68" i="6" s="1"/>
  <c r="ML69" i="6" s="1"/>
  <c r="FE230" i="3"/>
  <c r="FE214" i="3"/>
  <c r="FE215" i="3" s="1"/>
  <c r="FE19" i="6" s="1"/>
  <c r="FE20" i="6" s="1"/>
  <c r="FD232" i="3"/>
  <c r="FD233" i="3" s="1"/>
  <c r="FD100" i="6" l="1"/>
  <c r="FD105" i="6" s="1"/>
  <c r="FD40" i="6"/>
  <c r="FD41" i="6" s="1"/>
  <c r="FD43" i="6" s="1"/>
  <c r="FD44" i="6" s="1"/>
  <c r="FD12" i="6"/>
  <c r="FD13" i="6" s="1"/>
  <c r="FD22" i="6" s="1"/>
  <c r="FD23" i="6" s="1"/>
  <c r="FD87" i="6" s="1"/>
  <c r="FD85" i="6"/>
  <c r="FD93" i="6"/>
  <c r="ML72" i="6"/>
  <c r="ML78" i="6" s="1"/>
  <c r="ML71" i="6"/>
  <c r="FE224" i="3"/>
  <c r="FE225" i="3" s="1"/>
  <c r="FE251" i="3"/>
  <c r="FE254" i="3" s="1"/>
  <c r="FE10" i="6" s="1"/>
  <c r="FE11" i="6" s="1"/>
  <c r="FE252" i="3"/>
  <c r="FF248" i="3" s="1"/>
  <c r="FE250" i="3"/>
  <c r="FF211" i="3"/>
  <c r="ML176" i="3"/>
  <c r="ML159" i="3"/>
  <c r="ML168" i="3" s="1"/>
  <c r="ML17" i="6" s="1"/>
  <c r="ML104" i="6" l="1"/>
  <c r="ML34" i="6"/>
  <c r="ML21" i="6"/>
  <c r="FD94" i="6"/>
  <c r="FD84" i="6"/>
  <c r="FE42" i="6"/>
  <c r="FD16" i="6"/>
  <c r="FE255" i="3"/>
  <c r="FE30" i="6" s="1"/>
  <c r="FE33" i="6" s="1"/>
  <c r="FE36" i="6" s="1"/>
  <c r="FE39" i="6" s="1"/>
  <c r="ML179" i="3"/>
  <c r="ML178" i="3"/>
  <c r="ML182" i="3" s="1"/>
  <c r="FF221" i="3"/>
  <c r="FF217" i="3"/>
  <c r="FF220" i="3" s="1"/>
  <c r="FF213" i="3"/>
  <c r="FD18" i="6" l="1"/>
  <c r="FD24" i="6"/>
  <c r="FF214" i="3"/>
  <c r="FF224" i="3" s="1"/>
  <c r="FF225" i="3" s="1"/>
  <c r="FF38" i="6"/>
  <c r="FF37" i="6"/>
  <c r="FF8" i="6"/>
  <c r="FF9" i="6" s="1"/>
  <c r="FE81" i="6"/>
  <c r="FE83" i="6" s="1"/>
  <c r="FF215" i="3"/>
  <c r="FF19" i="6" s="1"/>
  <c r="FF20" i="6" s="1"/>
  <c r="ML204" i="3"/>
  <c r="ML205" i="3" s="1"/>
  <c r="MM203" i="3" s="1"/>
  <c r="ML212" i="3"/>
  <c r="ML223" i="3" s="1"/>
  <c r="ML35" i="6" s="1"/>
  <c r="FE232" i="3"/>
  <c r="FE233" i="3" s="1"/>
  <c r="FF230" i="3"/>
  <c r="FF244" i="3"/>
  <c r="FF245" i="3" s="1"/>
  <c r="FF249" i="3" s="1"/>
  <c r="FF229" i="3"/>
  <c r="FE100" i="6" l="1"/>
  <c r="FE105" i="6" s="1"/>
  <c r="FE40" i="6"/>
  <c r="FE41" i="6" s="1"/>
  <c r="FE43" i="6" s="1"/>
  <c r="FE44" i="6" s="1"/>
  <c r="FE12" i="6"/>
  <c r="FE13" i="6" s="1"/>
  <c r="FE22" i="6" s="1"/>
  <c r="FE23" i="6" s="1"/>
  <c r="FE87" i="6" s="1"/>
  <c r="FE85" i="6"/>
  <c r="FE93" i="6"/>
  <c r="FF231" i="3"/>
  <c r="FG211" i="3"/>
  <c r="FF251" i="3"/>
  <c r="FF254" i="3" s="1"/>
  <c r="FF10" i="6" s="1"/>
  <c r="FF11" i="6" s="1"/>
  <c r="FF250" i="3"/>
  <c r="FF252" i="3"/>
  <c r="FG248" i="3" s="1"/>
  <c r="MM207" i="3"/>
  <c r="FE94" i="6" l="1"/>
  <c r="FE84" i="6"/>
  <c r="FF42" i="6"/>
  <c r="FE16" i="6"/>
  <c r="FF255" i="3"/>
  <c r="FF30" i="6" s="1"/>
  <c r="FF33" i="6" s="1"/>
  <c r="FF36" i="6" s="1"/>
  <c r="FF39" i="6" s="1"/>
  <c r="FG217" i="3"/>
  <c r="FG220" i="3" s="1"/>
  <c r="FG221" i="3"/>
  <c r="FG213" i="3"/>
  <c r="FG38" i="6" s="1"/>
  <c r="MM219" i="3"/>
  <c r="MM32" i="6" s="1"/>
  <c r="MM175" i="3"/>
  <c r="MM68" i="6" s="1"/>
  <c r="MM69" i="6" s="1"/>
  <c r="FG37" i="6" l="1"/>
  <c r="FG8" i="6"/>
  <c r="FG9" i="6" s="1"/>
  <c r="FF81" i="6"/>
  <c r="FF83" i="6" s="1"/>
  <c r="FE18" i="6"/>
  <c r="FE24" i="6"/>
  <c r="MM72" i="6"/>
  <c r="MM78" i="6" s="1"/>
  <c r="MM71" i="6"/>
  <c r="FG229" i="3"/>
  <c r="FG244" i="3"/>
  <c r="FG245" i="3" s="1"/>
  <c r="FG249" i="3" s="1"/>
  <c r="FG230" i="3"/>
  <c r="MM159" i="3"/>
  <c r="MM168" i="3" s="1"/>
  <c r="MM17" i="6" s="1"/>
  <c r="FF232" i="3"/>
  <c r="FF233" i="3" s="1"/>
  <c r="MM176" i="3"/>
  <c r="FG214" i="3"/>
  <c r="FG224" i="3" s="1"/>
  <c r="FG225" i="3" s="1"/>
  <c r="MM104" i="6" l="1"/>
  <c r="MM34" i="6"/>
  <c r="MM21" i="6"/>
  <c r="FF100" i="6"/>
  <c r="FF105" i="6" s="1"/>
  <c r="FF40" i="6"/>
  <c r="FF41" i="6" s="1"/>
  <c r="FF43" i="6" s="1"/>
  <c r="FF44" i="6" s="1"/>
  <c r="FF12" i="6"/>
  <c r="FF13" i="6" s="1"/>
  <c r="FF22" i="6" s="1"/>
  <c r="FF23" i="6" s="1"/>
  <c r="FF87" i="6" s="1"/>
  <c r="FF85" i="6"/>
  <c r="FF93" i="6"/>
  <c r="FG215" i="3"/>
  <c r="FG19" i="6" s="1"/>
  <c r="FG20" i="6" s="1"/>
  <c r="MM178" i="3"/>
  <c r="MM182" i="3" s="1"/>
  <c r="MM179" i="3"/>
  <c r="FG251" i="3"/>
  <c r="FG254" i="3" s="1"/>
  <c r="FG10" i="6" s="1"/>
  <c r="FG11" i="6" s="1"/>
  <c r="FG252" i="3"/>
  <c r="FH248" i="3" s="1"/>
  <c r="FG250" i="3"/>
  <c r="FG231" i="3"/>
  <c r="FH211" i="3" l="1"/>
  <c r="FG42" i="6"/>
  <c r="FF16" i="6"/>
  <c r="FF84" i="6"/>
  <c r="FF94" i="6"/>
  <c r="FG255" i="3"/>
  <c r="FG30" i="6" s="1"/>
  <c r="FG33" i="6" s="1"/>
  <c r="FG36" i="6" s="1"/>
  <c r="FG39" i="6" s="1"/>
  <c r="FH221" i="3"/>
  <c r="FH217" i="3"/>
  <c r="FH220" i="3" s="1"/>
  <c r="FH213" i="3"/>
  <c r="FH38" i="6" s="1"/>
  <c r="MM212" i="3"/>
  <c r="MM223" i="3" s="1"/>
  <c r="MM35" i="6" s="1"/>
  <c r="MM204" i="3"/>
  <c r="MM205" i="3" s="1"/>
  <c r="MN203" i="3" s="1"/>
  <c r="FH37" i="6" l="1"/>
  <c r="FH8" i="6"/>
  <c r="FH9" i="6" s="1"/>
  <c r="FF18" i="6"/>
  <c r="FF24" i="6"/>
  <c r="FG81" i="6"/>
  <c r="FG83" i="6" s="1"/>
  <c r="MN207" i="3"/>
  <c r="FH230" i="3"/>
  <c r="FH214" i="3"/>
  <c r="FH215" i="3" s="1"/>
  <c r="FH19" i="6" s="1"/>
  <c r="FH20" i="6" s="1"/>
  <c r="FG232" i="3"/>
  <c r="FG233" i="3" s="1"/>
  <c r="FH229" i="3"/>
  <c r="FH244" i="3"/>
  <c r="FH245" i="3" s="1"/>
  <c r="FH249" i="3" s="1"/>
  <c r="FH231" i="3" l="1"/>
  <c r="FG100" i="6"/>
  <c r="FG105" i="6" s="1"/>
  <c r="FG40" i="6"/>
  <c r="FG41" i="6" s="1"/>
  <c r="FG43" i="6" s="1"/>
  <c r="FG44" i="6" s="1"/>
  <c r="FG12" i="6"/>
  <c r="FG13" i="6" s="1"/>
  <c r="FG22" i="6" s="1"/>
  <c r="FG23" i="6" s="1"/>
  <c r="FG87" i="6" s="1"/>
  <c r="FG85" i="6"/>
  <c r="FG93" i="6"/>
  <c r="FH224" i="3"/>
  <c r="FH225" i="3" s="1"/>
  <c r="FH251" i="3"/>
  <c r="FH254" i="3" s="1"/>
  <c r="FH10" i="6" s="1"/>
  <c r="FH11" i="6" s="1"/>
  <c r="FH250" i="3"/>
  <c r="FH252" i="3"/>
  <c r="FI248" i="3" s="1"/>
  <c r="MN219" i="3"/>
  <c r="MN32" i="6" s="1"/>
  <c r="MN175" i="3"/>
  <c r="MN68" i="6" s="1"/>
  <c r="MN69" i="6" s="1"/>
  <c r="FI211" i="3"/>
  <c r="FG94" i="6" l="1"/>
  <c r="MN72" i="6"/>
  <c r="MN78" i="6" s="1"/>
  <c r="MN71" i="6"/>
  <c r="FG84" i="6"/>
  <c r="FH42" i="6"/>
  <c r="FG16" i="6"/>
  <c r="FH255" i="3"/>
  <c r="FH30" i="6" s="1"/>
  <c r="FH33" i="6" s="1"/>
  <c r="FH36" i="6" s="1"/>
  <c r="FH39" i="6" s="1"/>
  <c r="FI221" i="3"/>
  <c r="FI217" i="3"/>
  <c r="FI220" i="3" s="1"/>
  <c r="FI213" i="3"/>
  <c r="FI38" i="6" s="1"/>
  <c r="MN176" i="3"/>
  <c r="MN159" i="3"/>
  <c r="MN168" i="3" s="1"/>
  <c r="MN17" i="6" s="1"/>
  <c r="FI37" i="6" l="1"/>
  <c r="FI8" i="6"/>
  <c r="FI9" i="6" s="1"/>
  <c r="FH81" i="6"/>
  <c r="FH83" i="6" s="1"/>
  <c r="FG18" i="6"/>
  <c r="FG24" i="6"/>
  <c r="MN104" i="6"/>
  <c r="MN34" i="6"/>
  <c r="MN21" i="6"/>
  <c r="FI230" i="3"/>
  <c r="FH232" i="3"/>
  <c r="FH233" i="3" s="1"/>
  <c r="MN178" i="3"/>
  <c r="MN182" i="3" s="1"/>
  <c r="MN179" i="3"/>
  <c r="FI214" i="3"/>
  <c r="FI224" i="3" s="1"/>
  <c r="FI225" i="3" s="1"/>
  <c r="FI244" i="3"/>
  <c r="FI245" i="3" s="1"/>
  <c r="FI249" i="3" s="1"/>
  <c r="FI229" i="3"/>
  <c r="FH100" i="6" l="1"/>
  <c r="FH105" i="6" s="1"/>
  <c r="FH40" i="6"/>
  <c r="FH41" i="6" s="1"/>
  <c r="FH43" i="6" s="1"/>
  <c r="FH44" i="6" s="1"/>
  <c r="FH12" i="6"/>
  <c r="FH13" i="6" s="1"/>
  <c r="FH22" i="6" s="1"/>
  <c r="FH23" i="6" s="1"/>
  <c r="FH87" i="6" s="1"/>
  <c r="FH85" i="6"/>
  <c r="FH93" i="6"/>
  <c r="FI231" i="3"/>
  <c r="MN212" i="3"/>
  <c r="MN223" i="3" s="1"/>
  <c r="MN35" i="6" s="1"/>
  <c r="MN204" i="3"/>
  <c r="MN205" i="3" s="1"/>
  <c r="MO203" i="3" s="1"/>
  <c r="FI251" i="3"/>
  <c r="FI254" i="3" s="1"/>
  <c r="FI10" i="6" s="1"/>
  <c r="FI11" i="6" s="1"/>
  <c r="FI252" i="3"/>
  <c r="FJ248" i="3" s="1"/>
  <c r="FI250" i="3"/>
  <c r="FI215" i="3"/>
  <c r="FI19" i="6" s="1"/>
  <c r="FI20" i="6" s="1"/>
  <c r="FH84" i="6" l="1"/>
  <c r="FH94" i="6"/>
  <c r="FI42" i="6"/>
  <c r="FH16" i="6"/>
  <c r="FI255" i="3"/>
  <c r="FI30" i="6" s="1"/>
  <c r="FI33" i="6" s="1"/>
  <c r="FI36" i="6" s="1"/>
  <c r="FI39" i="6" s="1"/>
  <c r="MO207" i="3"/>
  <c r="FJ211" i="3"/>
  <c r="FI81" i="6" l="1"/>
  <c r="FI83" i="6" s="1"/>
  <c r="FH18" i="6"/>
  <c r="FH24" i="6"/>
  <c r="MO219" i="3"/>
  <c r="MO32" i="6" s="1"/>
  <c r="MO175" i="3"/>
  <c r="MO68" i="6" s="1"/>
  <c r="MO69" i="6" s="1"/>
  <c r="FI232" i="3"/>
  <c r="FI233" i="3" s="1"/>
  <c r="FJ217" i="3"/>
  <c r="FJ220" i="3" s="1"/>
  <c r="FJ221" i="3"/>
  <c r="FJ213" i="3"/>
  <c r="FJ38" i="6" s="1"/>
  <c r="MO71" i="6" l="1"/>
  <c r="MO72" i="6"/>
  <c r="MO78" i="6" s="1"/>
  <c r="FJ37" i="6"/>
  <c r="FJ8" i="6"/>
  <c r="FJ9" i="6" s="1"/>
  <c r="FI100" i="6"/>
  <c r="FI105" i="6" s="1"/>
  <c r="FI40" i="6"/>
  <c r="FI41" i="6" s="1"/>
  <c r="FI43" i="6" s="1"/>
  <c r="FI44" i="6" s="1"/>
  <c r="FI12" i="6"/>
  <c r="FI13" i="6" s="1"/>
  <c r="FI22" i="6" s="1"/>
  <c r="FI23" i="6" s="1"/>
  <c r="FI87" i="6" s="1"/>
  <c r="FI85" i="6"/>
  <c r="FI93" i="6"/>
  <c r="FJ244" i="3"/>
  <c r="FJ245" i="3" s="1"/>
  <c r="FJ249" i="3" s="1"/>
  <c r="FJ229" i="3"/>
  <c r="FJ230" i="3"/>
  <c r="FJ214" i="3"/>
  <c r="FJ215" i="3" s="1"/>
  <c r="FJ19" i="6" s="1"/>
  <c r="FJ20" i="6" s="1"/>
  <c r="MO176" i="3"/>
  <c r="MO159" i="3"/>
  <c r="MO168" i="3" s="1"/>
  <c r="MO17" i="6" s="1"/>
  <c r="FI84" i="6" l="1"/>
  <c r="FJ42" i="6"/>
  <c r="FI16" i="6"/>
  <c r="MO104" i="6"/>
  <c r="MO34" i="6"/>
  <c r="MO21" i="6"/>
  <c r="FI94" i="6"/>
  <c r="FK211" i="3"/>
  <c r="FJ231" i="3"/>
  <c r="FJ224" i="3"/>
  <c r="FJ225" i="3" s="1"/>
  <c r="MO178" i="3"/>
  <c r="MO182" i="3" s="1"/>
  <c r="MO179" i="3"/>
  <c r="FJ251" i="3"/>
  <c r="FJ254" i="3" s="1"/>
  <c r="FJ10" i="6" s="1"/>
  <c r="FJ11" i="6" s="1"/>
  <c r="FJ250" i="3"/>
  <c r="FJ252" i="3"/>
  <c r="FK248" i="3" s="1"/>
  <c r="FI18" i="6" l="1"/>
  <c r="FI24" i="6"/>
  <c r="FJ255" i="3"/>
  <c r="FJ30" i="6" s="1"/>
  <c r="FJ33" i="6" s="1"/>
  <c r="FJ36" i="6" s="1"/>
  <c r="FJ39" i="6" s="1"/>
  <c r="FK221" i="3"/>
  <c r="FK217" i="3"/>
  <c r="FK220" i="3" s="1"/>
  <c r="FK213" i="3"/>
  <c r="MO212" i="3"/>
  <c r="MO223" i="3" s="1"/>
  <c r="MO35" i="6" s="1"/>
  <c r="MO204" i="3"/>
  <c r="MO205" i="3" s="1"/>
  <c r="MP203" i="3" s="1"/>
  <c r="FK214" i="3" l="1"/>
  <c r="FK38" i="6"/>
  <c r="FJ81" i="6"/>
  <c r="FJ83" i="6" s="1"/>
  <c r="FK37" i="6"/>
  <c r="FK8" i="6"/>
  <c r="FK9" i="6" s="1"/>
  <c r="FK230" i="3"/>
  <c r="FK224" i="3"/>
  <c r="FK225" i="3" s="1"/>
  <c r="FK244" i="3"/>
  <c r="FK245" i="3" s="1"/>
  <c r="FK249" i="3" s="1"/>
  <c r="FK229" i="3"/>
  <c r="MP207" i="3"/>
  <c r="FJ232" i="3"/>
  <c r="FJ233" i="3" s="1"/>
  <c r="FK215" i="3"/>
  <c r="FK19" i="6" s="1"/>
  <c r="FK20" i="6" s="1"/>
  <c r="FJ100" i="6" l="1"/>
  <c r="FJ105" i="6" s="1"/>
  <c r="FJ40" i="6"/>
  <c r="FJ41" i="6" s="1"/>
  <c r="FJ43" i="6" s="1"/>
  <c r="FJ44" i="6" s="1"/>
  <c r="FJ12" i="6"/>
  <c r="FJ13" i="6" s="1"/>
  <c r="FJ22" i="6" s="1"/>
  <c r="FJ23" i="6" s="1"/>
  <c r="FJ87" i="6" s="1"/>
  <c r="FJ85" i="6"/>
  <c r="FJ93" i="6"/>
  <c r="MP219" i="3"/>
  <c r="MP32" i="6" s="1"/>
  <c r="MP175" i="3"/>
  <c r="MP68" i="6" s="1"/>
  <c r="MP69" i="6" s="1"/>
  <c r="FL211" i="3"/>
  <c r="FK231" i="3"/>
  <c r="FK251" i="3"/>
  <c r="FK254" i="3" s="1"/>
  <c r="FK10" i="6" s="1"/>
  <c r="FK11" i="6" s="1"/>
  <c r="FK252" i="3"/>
  <c r="FL248" i="3" s="1"/>
  <c r="FK250" i="3"/>
  <c r="FJ84" i="6" l="1"/>
  <c r="MP71" i="6"/>
  <c r="MP72" i="6"/>
  <c r="MP78" i="6" s="1"/>
  <c r="FK42" i="6"/>
  <c r="FJ16" i="6"/>
  <c r="FJ94" i="6"/>
  <c r="FK255" i="3"/>
  <c r="FK30" i="6" s="1"/>
  <c r="FK33" i="6" s="1"/>
  <c r="FK36" i="6" s="1"/>
  <c r="FK39" i="6" s="1"/>
  <c r="MP159" i="3"/>
  <c r="MP168" i="3" s="1"/>
  <c r="MP17" i="6" s="1"/>
  <c r="FL217" i="3"/>
  <c r="FL220" i="3" s="1"/>
  <c r="FL221" i="3"/>
  <c r="FL213" i="3"/>
  <c r="FL38" i="6" s="1"/>
  <c r="MP176" i="3"/>
  <c r="MP104" i="6" l="1"/>
  <c r="MP21" i="6"/>
  <c r="MP34" i="6"/>
  <c r="FK81" i="6"/>
  <c r="FK83" i="6" s="1"/>
  <c r="FJ18" i="6"/>
  <c r="FJ24" i="6"/>
  <c r="FL37" i="6"/>
  <c r="FL8" i="6"/>
  <c r="FL9" i="6" s="1"/>
  <c r="FL230" i="3"/>
  <c r="FL214" i="3"/>
  <c r="FL224" i="3" s="1"/>
  <c r="FL225" i="3" s="1"/>
  <c r="MP178" i="3"/>
  <c r="MP182" i="3" s="1"/>
  <c r="MP179" i="3"/>
  <c r="FL244" i="3"/>
  <c r="FL245" i="3" s="1"/>
  <c r="FL249" i="3" s="1"/>
  <c r="FL229" i="3"/>
  <c r="FK232" i="3"/>
  <c r="FK233" i="3" s="1"/>
  <c r="FK100" i="6" l="1"/>
  <c r="FK105" i="6" s="1"/>
  <c r="FK40" i="6"/>
  <c r="FK41" i="6" s="1"/>
  <c r="FK43" i="6" s="1"/>
  <c r="FK44" i="6" s="1"/>
  <c r="FK12" i="6"/>
  <c r="FK13" i="6" s="1"/>
  <c r="FK22" i="6" s="1"/>
  <c r="FK23" i="6" s="1"/>
  <c r="FK87" i="6" s="1"/>
  <c r="FK85" i="6"/>
  <c r="FK93" i="6"/>
  <c r="FL231" i="3"/>
  <c r="FL215" i="3"/>
  <c r="FL19" i="6" s="1"/>
  <c r="FL20" i="6" s="1"/>
  <c r="MP212" i="3"/>
  <c r="MP223" i="3" s="1"/>
  <c r="MP35" i="6" s="1"/>
  <c r="MP204" i="3"/>
  <c r="MP205" i="3" s="1"/>
  <c r="MQ203" i="3" s="1"/>
  <c r="FL251" i="3"/>
  <c r="FL254" i="3" s="1"/>
  <c r="FL10" i="6" s="1"/>
  <c r="FL11" i="6" s="1"/>
  <c r="FL252" i="3"/>
  <c r="FM248" i="3" s="1"/>
  <c r="FL250" i="3"/>
  <c r="FM211" i="3" l="1"/>
  <c r="FK94" i="6"/>
  <c r="FK84" i="6"/>
  <c r="FL42" i="6"/>
  <c r="FK16" i="6"/>
  <c r="FL255" i="3"/>
  <c r="FL30" i="6" s="1"/>
  <c r="FL33" i="6" s="1"/>
  <c r="FL36" i="6" s="1"/>
  <c r="FL39" i="6" s="1"/>
  <c r="FM217" i="3"/>
  <c r="FM220" i="3" s="1"/>
  <c r="FM221" i="3"/>
  <c r="FM213" i="3"/>
  <c r="FM38" i="6" s="1"/>
  <c r="MQ207" i="3"/>
  <c r="FL81" i="6" l="1"/>
  <c r="FL83" i="6" s="1"/>
  <c r="FK18" i="6"/>
  <c r="FK24" i="6"/>
  <c r="FM37" i="6"/>
  <c r="FM8" i="6"/>
  <c r="FM9" i="6" s="1"/>
  <c r="FM214" i="3"/>
  <c r="FM215" i="3" s="1"/>
  <c r="FM19" i="6" s="1"/>
  <c r="FM20" i="6" s="1"/>
  <c r="MQ219" i="3"/>
  <c r="MQ32" i="6" s="1"/>
  <c r="MQ175" i="3"/>
  <c r="MQ68" i="6" s="1"/>
  <c r="MQ69" i="6" s="1"/>
  <c r="FM244" i="3"/>
  <c r="FM245" i="3" s="1"/>
  <c r="FM249" i="3" s="1"/>
  <c r="FM229" i="3"/>
  <c r="FL232" i="3"/>
  <c r="FL233" i="3" s="1"/>
  <c r="FM230" i="3"/>
  <c r="FM224" i="3" l="1"/>
  <c r="FM225" i="3" s="1"/>
  <c r="MQ71" i="6"/>
  <c r="MQ72" i="6"/>
  <c r="MQ78" i="6" s="1"/>
  <c r="FL100" i="6"/>
  <c r="FL105" i="6" s="1"/>
  <c r="FL40" i="6"/>
  <c r="FL41" i="6" s="1"/>
  <c r="FL43" i="6" s="1"/>
  <c r="FL44" i="6" s="1"/>
  <c r="FL12" i="6"/>
  <c r="FL13" i="6" s="1"/>
  <c r="FL22" i="6" s="1"/>
  <c r="FL23" i="6" s="1"/>
  <c r="FL87" i="6" s="1"/>
  <c r="FL85" i="6"/>
  <c r="FL93" i="6"/>
  <c r="FN211" i="3"/>
  <c r="FM231" i="3"/>
  <c r="FM251" i="3"/>
  <c r="FM254" i="3" s="1"/>
  <c r="FM10" i="6" s="1"/>
  <c r="FM11" i="6" s="1"/>
  <c r="FM250" i="3"/>
  <c r="FM252" i="3"/>
  <c r="FN248" i="3" s="1"/>
  <c r="MQ176" i="3"/>
  <c r="MQ159" i="3"/>
  <c r="MQ168" i="3" s="1"/>
  <c r="MQ17" i="6" s="1"/>
  <c r="FL84" i="6" l="1"/>
  <c r="FM42" i="6"/>
  <c r="FL16" i="6"/>
  <c r="MQ104" i="6"/>
  <c r="MQ34" i="6"/>
  <c r="MQ21" i="6"/>
  <c r="FL94" i="6"/>
  <c r="FM255" i="3"/>
  <c r="FM30" i="6" s="1"/>
  <c r="FM33" i="6" s="1"/>
  <c r="FM36" i="6" s="1"/>
  <c r="FM39" i="6" s="1"/>
  <c r="MQ179" i="3"/>
  <c r="MQ178" i="3"/>
  <c r="MQ182" i="3" s="1"/>
  <c r="FN221" i="3"/>
  <c r="FN217" i="3"/>
  <c r="FN220" i="3" s="1"/>
  <c r="FN213" i="3"/>
  <c r="FN38" i="6" s="1"/>
  <c r="FL18" i="6" l="1"/>
  <c r="FL24" i="6"/>
  <c r="FN37" i="6"/>
  <c r="FN8" i="6"/>
  <c r="FN9" i="6" s="1"/>
  <c r="FM81" i="6"/>
  <c r="FM83" i="6" s="1"/>
  <c r="FN229" i="3"/>
  <c r="FN244" i="3"/>
  <c r="FN245" i="3" s="1"/>
  <c r="FN249" i="3" s="1"/>
  <c r="MQ212" i="3"/>
  <c r="MQ223" i="3" s="1"/>
  <c r="MQ35" i="6" s="1"/>
  <c r="MQ204" i="3"/>
  <c r="MQ205" i="3" s="1"/>
  <c r="MR203" i="3" s="1"/>
  <c r="FN230" i="3"/>
  <c r="FM232" i="3"/>
  <c r="FM233" i="3" s="1"/>
  <c r="FN214" i="3"/>
  <c r="FN215" i="3" s="1"/>
  <c r="FN19" i="6" s="1"/>
  <c r="FN20" i="6" s="1"/>
  <c r="FM100" i="6" l="1"/>
  <c r="FM105" i="6" s="1"/>
  <c r="FM40" i="6"/>
  <c r="FM41" i="6" s="1"/>
  <c r="FM43" i="6" s="1"/>
  <c r="FM44" i="6" s="1"/>
  <c r="FM12" i="6"/>
  <c r="FM13" i="6" s="1"/>
  <c r="FM22" i="6" s="1"/>
  <c r="FM23" i="6" s="1"/>
  <c r="FM87" i="6" s="1"/>
  <c r="FM85" i="6"/>
  <c r="FM93" i="6"/>
  <c r="FN224" i="3"/>
  <c r="FN225" i="3" s="1"/>
  <c r="FO211" i="3"/>
  <c r="MR207" i="3"/>
  <c r="FN251" i="3"/>
  <c r="FN254" i="3" s="1"/>
  <c r="FN10" i="6" s="1"/>
  <c r="FN11" i="6" s="1"/>
  <c r="FN252" i="3"/>
  <c r="FO248" i="3" s="1"/>
  <c r="FN250" i="3"/>
  <c r="FN231" i="3"/>
  <c r="FM84" i="6" l="1"/>
  <c r="FN42" i="6"/>
  <c r="FM16" i="6"/>
  <c r="FM94" i="6"/>
  <c r="MR219" i="3"/>
  <c r="MR32" i="6" s="1"/>
  <c r="MR175" i="3"/>
  <c r="MR68" i="6" s="1"/>
  <c r="MR69" i="6" s="1"/>
  <c r="FN255" i="3"/>
  <c r="FN30" i="6" s="1"/>
  <c r="FN33" i="6" s="1"/>
  <c r="FN36" i="6" s="1"/>
  <c r="FN39" i="6" s="1"/>
  <c r="FO217" i="3"/>
  <c r="FO220" i="3" s="1"/>
  <c r="FO221" i="3"/>
  <c r="FO213" i="3"/>
  <c r="FM18" i="6" l="1"/>
  <c r="FM24" i="6"/>
  <c r="FO37" i="6"/>
  <c r="FO8" i="6"/>
  <c r="FO9" i="6" s="1"/>
  <c r="MR71" i="6"/>
  <c r="MR72" i="6"/>
  <c r="MR78" i="6" s="1"/>
  <c r="FN81" i="6"/>
  <c r="FN83" i="6" s="1"/>
  <c r="FO214" i="3"/>
  <c r="FO215" i="3" s="1"/>
  <c r="FO19" i="6" s="1"/>
  <c r="FO20" i="6" s="1"/>
  <c r="FO38" i="6"/>
  <c r="FO229" i="3"/>
  <c r="FO244" i="3"/>
  <c r="FO245" i="3" s="1"/>
  <c r="FO249" i="3" s="1"/>
  <c r="MR176" i="3"/>
  <c r="FO230" i="3"/>
  <c r="FN232" i="3"/>
  <c r="FN233" i="3" s="1"/>
  <c r="MR159" i="3"/>
  <c r="MR168" i="3" s="1"/>
  <c r="MR17" i="6" s="1"/>
  <c r="FO224" i="3" l="1"/>
  <c r="FO225" i="3" s="1"/>
  <c r="FN100" i="6"/>
  <c r="FN105" i="6" s="1"/>
  <c r="FN40" i="6"/>
  <c r="FN41" i="6" s="1"/>
  <c r="FN43" i="6" s="1"/>
  <c r="FN44" i="6" s="1"/>
  <c r="FN12" i="6"/>
  <c r="FN13" i="6" s="1"/>
  <c r="FN22" i="6" s="1"/>
  <c r="FN23" i="6" s="1"/>
  <c r="FN87" i="6" s="1"/>
  <c r="FN85" i="6"/>
  <c r="FN93" i="6"/>
  <c r="MR104" i="6"/>
  <c r="MR34" i="6"/>
  <c r="MR21" i="6"/>
  <c r="FO231" i="3"/>
  <c r="FO251" i="3"/>
  <c r="FO254" i="3" s="1"/>
  <c r="FO10" i="6" s="1"/>
  <c r="FO11" i="6" s="1"/>
  <c r="FO252" i="3"/>
  <c r="FP248" i="3" s="1"/>
  <c r="FO250" i="3"/>
  <c r="MR179" i="3"/>
  <c r="MR178" i="3"/>
  <c r="MR182" i="3" s="1"/>
  <c r="FP211" i="3"/>
  <c r="FN94" i="6" l="1"/>
  <c r="FN84" i="6"/>
  <c r="FO42" i="6"/>
  <c r="FN16" i="6"/>
  <c r="FO255" i="3"/>
  <c r="FO30" i="6" s="1"/>
  <c r="FO33" i="6" s="1"/>
  <c r="FO36" i="6" s="1"/>
  <c r="FO39" i="6" s="1"/>
  <c r="MR212" i="3"/>
  <c r="MR223" i="3" s="1"/>
  <c r="MR35" i="6" s="1"/>
  <c r="MR204" i="3"/>
  <c r="MR205" i="3" s="1"/>
  <c r="MS203" i="3" s="1"/>
  <c r="FP221" i="3"/>
  <c r="FP217" i="3"/>
  <c r="FP220" i="3" s="1"/>
  <c r="FP213" i="3"/>
  <c r="FP38" i="6" s="1"/>
  <c r="FO81" i="6" l="1"/>
  <c r="FO83" i="6" s="1"/>
  <c r="FN18" i="6"/>
  <c r="FN24" i="6"/>
  <c r="FP37" i="6"/>
  <c r="FP8" i="6"/>
  <c r="FP9" i="6" s="1"/>
  <c r="MS207" i="3"/>
  <c r="FP230" i="3"/>
  <c r="FP214" i="3"/>
  <c r="FP224" i="3" s="1"/>
  <c r="FP225" i="3" s="1"/>
  <c r="FP229" i="3"/>
  <c r="FP244" i="3"/>
  <c r="FP245" i="3" s="1"/>
  <c r="FP249" i="3" s="1"/>
  <c r="FO232" i="3"/>
  <c r="FO233" i="3" s="1"/>
  <c r="FO100" i="6" l="1"/>
  <c r="FO105" i="6" s="1"/>
  <c r="FO40" i="6"/>
  <c r="FO41" i="6" s="1"/>
  <c r="FO43" i="6" s="1"/>
  <c r="FO44" i="6" s="1"/>
  <c r="FO12" i="6"/>
  <c r="FO13" i="6" s="1"/>
  <c r="FO22" i="6" s="1"/>
  <c r="FO23" i="6" s="1"/>
  <c r="FO87" i="6" s="1"/>
  <c r="FO85" i="6"/>
  <c r="FO93" i="6"/>
  <c r="FP215" i="3"/>
  <c r="FP19" i="6" s="1"/>
  <c r="FP20" i="6" s="1"/>
  <c r="FP251" i="3"/>
  <c r="FP254" i="3" s="1"/>
  <c r="FP10" i="6" s="1"/>
  <c r="FP11" i="6" s="1"/>
  <c r="FP250" i="3"/>
  <c r="FP252" i="3"/>
  <c r="FQ248" i="3" s="1"/>
  <c r="FP231" i="3"/>
  <c r="MS219" i="3"/>
  <c r="MS32" i="6" s="1"/>
  <c r="MS175" i="3"/>
  <c r="MS68" i="6" s="1"/>
  <c r="MS69" i="6" s="1"/>
  <c r="FO84" i="6" l="1"/>
  <c r="FO94" i="6"/>
  <c r="FP42" i="6"/>
  <c r="FO16" i="6"/>
  <c r="MS71" i="6"/>
  <c r="MS72" i="6"/>
  <c r="MS78" i="6" s="1"/>
  <c r="FQ211" i="3"/>
  <c r="FQ221" i="3" s="1"/>
  <c r="FP255" i="3"/>
  <c r="FP30" i="6" s="1"/>
  <c r="FP33" i="6" s="1"/>
  <c r="FP36" i="6" s="1"/>
  <c r="FP39" i="6" s="1"/>
  <c r="MS176" i="3"/>
  <c r="MS159" i="3"/>
  <c r="MS168" i="3" s="1"/>
  <c r="MS17" i="6" s="1"/>
  <c r="FP81" i="6" l="1"/>
  <c r="FP83" i="6" s="1"/>
  <c r="MS104" i="6"/>
  <c r="MS34" i="6"/>
  <c r="MS21" i="6"/>
  <c r="FQ213" i="3"/>
  <c r="FQ217" i="3"/>
  <c r="FQ220" i="3" s="1"/>
  <c r="FQ244" i="3" s="1"/>
  <c r="FQ245" i="3" s="1"/>
  <c r="FQ249" i="3" s="1"/>
  <c r="FO18" i="6"/>
  <c r="FO24" i="6"/>
  <c r="MS179" i="3"/>
  <c r="MS178" i="3"/>
  <c r="MS182" i="3" s="1"/>
  <c r="FP232" i="3"/>
  <c r="FP233" i="3" s="1"/>
  <c r="FQ229" i="3" l="1"/>
  <c r="FQ214" i="3"/>
  <c r="FQ38" i="6"/>
  <c r="FQ215" i="3"/>
  <c r="FQ19" i="6" s="1"/>
  <c r="FQ20" i="6" s="1"/>
  <c r="FQ224" i="3"/>
  <c r="FQ225" i="3" s="1"/>
  <c r="FQ230" i="3"/>
  <c r="FQ231" i="3" s="1"/>
  <c r="FP100" i="6"/>
  <c r="FP105" i="6" s="1"/>
  <c r="FP40" i="6"/>
  <c r="FP41" i="6" s="1"/>
  <c r="FP43" i="6" s="1"/>
  <c r="FP44" i="6" s="1"/>
  <c r="FP12" i="6"/>
  <c r="FP13" i="6" s="1"/>
  <c r="FP22" i="6" s="1"/>
  <c r="FP23" i="6" s="1"/>
  <c r="FP87" i="6" s="1"/>
  <c r="FP85" i="6"/>
  <c r="FP93" i="6"/>
  <c r="FQ37" i="6"/>
  <c r="FQ8" i="6"/>
  <c r="FQ9" i="6" s="1"/>
  <c r="FQ251" i="3"/>
  <c r="FQ254" i="3" s="1"/>
  <c r="FQ10" i="6" s="1"/>
  <c r="FQ250" i="3"/>
  <c r="FQ252" i="3"/>
  <c r="FR248" i="3" s="1"/>
  <c r="MS212" i="3"/>
  <c r="MS223" i="3" s="1"/>
  <c r="MS35" i="6" s="1"/>
  <c r="MS204" i="3"/>
  <c r="MS205" i="3" s="1"/>
  <c r="MT203" i="3" s="1"/>
  <c r="FR211" i="3" l="1"/>
  <c r="FP84" i="6"/>
  <c r="FQ11" i="6"/>
  <c r="FP94" i="6"/>
  <c r="FQ42" i="6"/>
  <c r="FP16" i="6"/>
  <c r="FQ255" i="3"/>
  <c r="FQ30" i="6" s="1"/>
  <c r="FQ33" i="6" s="1"/>
  <c r="FQ36" i="6" s="1"/>
  <c r="FQ39" i="6" s="1"/>
  <c r="MT207" i="3"/>
  <c r="FR217" i="3"/>
  <c r="FR220" i="3" s="1"/>
  <c r="FR221" i="3"/>
  <c r="FR213" i="3"/>
  <c r="FR38" i="6" s="1"/>
  <c r="FR37" i="6" l="1"/>
  <c r="FR8" i="6"/>
  <c r="FR9" i="6" s="1"/>
  <c r="FQ81" i="6"/>
  <c r="FQ83" i="6" s="1"/>
  <c r="FP18" i="6"/>
  <c r="FP24" i="6"/>
  <c r="FR244" i="3"/>
  <c r="FR245" i="3" s="1"/>
  <c r="FR249" i="3" s="1"/>
  <c r="FR229" i="3"/>
  <c r="FR230" i="3"/>
  <c r="MT219" i="3"/>
  <c r="MT32" i="6" s="1"/>
  <c r="MT175" i="3"/>
  <c r="MT68" i="6" s="1"/>
  <c r="MT69" i="6" s="1"/>
  <c r="FR214" i="3"/>
  <c r="FR215" i="3" s="1"/>
  <c r="FR19" i="6" s="1"/>
  <c r="FR20" i="6" s="1"/>
  <c r="FQ232" i="3"/>
  <c r="FQ233" i="3" s="1"/>
  <c r="FQ100" i="6" l="1"/>
  <c r="FQ105" i="6" s="1"/>
  <c r="FQ40" i="6"/>
  <c r="FQ41" i="6" s="1"/>
  <c r="FQ43" i="6" s="1"/>
  <c r="FQ44" i="6" s="1"/>
  <c r="FQ12" i="6"/>
  <c r="FQ13" i="6" s="1"/>
  <c r="FQ22" i="6" s="1"/>
  <c r="FQ23" i="6" s="1"/>
  <c r="FQ87" i="6" s="1"/>
  <c r="FQ85" i="6"/>
  <c r="FQ93" i="6"/>
  <c r="MT72" i="6"/>
  <c r="MT78" i="6" s="1"/>
  <c r="MT71" i="6"/>
  <c r="FS211" i="3"/>
  <c r="FR224" i="3"/>
  <c r="FR225" i="3" s="1"/>
  <c r="FR231" i="3"/>
  <c r="FR251" i="3"/>
  <c r="FR254" i="3" s="1"/>
  <c r="FR10" i="6" s="1"/>
  <c r="FR11" i="6" s="1"/>
  <c r="FR252" i="3"/>
  <c r="FS248" i="3" s="1"/>
  <c r="FR250" i="3"/>
  <c r="MT176" i="3"/>
  <c r="MT159" i="3"/>
  <c r="MT168" i="3" s="1"/>
  <c r="MT17" i="6" s="1"/>
  <c r="MT104" i="6" l="1"/>
  <c r="MT34" i="6"/>
  <c r="MT21" i="6"/>
  <c r="FQ94" i="6"/>
  <c r="FQ84" i="6"/>
  <c r="FR42" i="6"/>
  <c r="FQ16" i="6"/>
  <c r="FR255" i="3"/>
  <c r="FR30" i="6" s="1"/>
  <c r="FR33" i="6" s="1"/>
  <c r="FR36" i="6" s="1"/>
  <c r="FR39" i="6" s="1"/>
  <c r="MT179" i="3"/>
  <c r="MT178" i="3"/>
  <c r="MT182" i="3" s="1"/>
  <c r="FS221" i="3"/>
  <c r="FS217" i="3"/>
  <c r="FS220" i="3" s="1"/>
  <c r="FS213" i="3"/>
  <c r="FS38" i="6" s="1"/>
  <c r="FQ18" i="6" l="1"/>
  <c r="FQ24" i="6"/>
  <c r="FS37" i="6"/>
  <c r="FS8" i="6"/>
  <c r="FS9" i="6" s="1"/>
  <c r="FR81" i="6"/>
  <c r="FR83" i="6" s="1"/>
  <c r="MT212" i="3"/>
  <c r="MT223" i="3" s="1"/>
  <c r="MT35" i="6" s="1"/>
  <c r="MT204" i="3"/>
  <c r="MT205" i="3" s="1"/>
  <c r="MU203" i="3" s="1"/>
  <c r="FS230" i="3"/>
  <c r="FS244" i="3"/>
  <c r="FS245" i="3" s="1"/>
  <c r="FS249" i="3" s="1"/>
  <c r="FS229" i="3"/>
  <c r="FR232" i="3"/>
  <c r="FR233" i="3" s="1"/>
  <c r="FS214" i="3"/>
  <c r="FS224" i="3" s="1"/>
  <c r="FS225" i="3" s="1"/>
  <c r="FS231" i="3" l="1"/>
  <c r="FS215" i="3"/>
  <c r="FS19" i="6" s="1"/>
  <c r="FS20" i="6" s="1"/>
  <c r="FR100" i="6"/>
  <c r="FR105" i="6" s="1"/>
  <c r="FR40" i="6"/>
  <c r="FR41" i="6" s="1"/>
  <c r="FR43" i="6" s="1"/>
  <c r="FR44" i="6" s="1"/>
  <c r="FR12" i="6"/>
  <c r="FR13" i="6" s="1"/>
  <c r="FR22" i="6" s="1"/>
  <c r="FR23" i="6" s="1"/>
  <c r="FR87" i="6" s="1"/>
  <c r="FR85" i="6"/>
  <c r="FR93" i="6"/>
  <c r="MU207" i="3"/>
  <c r="FS251" i="3"/>
  <c r="FS254" i="3" s="1"/>
  <c r="FS10" i="6" s="1"/>
  <c r="FS11" i="6" s="1"/>
  <c r="FS250" i="3"/>
  <c r="FS252" i="3"/>
  <c r="FT248" i="3" s="1"/>
  <c r="FT211" i="3" l="1"/>
  <c r="FR84" i="6"/>
  <c r="FS42" i="6"/>
  <c r="FR16" i="6"/>
  <c r="FR94" i="6"/>
  <c r="FS255" i="3"/>
  <c r="FS30" i="6" s="1"/>
  <c r="FS33" i="6" s="1"/>
  <c r="FS36" i="6" s="1"/>
  <c r="FS39" i="6" s="1"/>
  <c r="FT217" i="3"/>
  <c r="FT220" i="3" s="1"/>
  <c r="FT221" i="3"/>
  <c r="FT213" i="3"/>
  <c r="FT38" i="6" s="1"/>
  <c r="MU219" i="3"/>
  <c r="MU32" i="6" s="1"/>
  <c r="MU175" i="3"/>
  <c r="MU68" i="6" s="1"/>
  <c r="MU69" i="6" s="1"/>
  <c r="FR18" i="6" l="1"/>
  <c r="FR24" i="6"/>
  <c r="FS81" i="6"/>
  <c r="FS83" i="6" s="1"/>
  <c r="FT37" i="6"/>
  <c r="FT8" i="6"/>
  <c r="FT9" i="6" s="1"/>
  <c r="MU72" i="6"/>
  <c r="MU78" i="6" s="1"/>
  <c r="MU71" i="6"/>
  <c r="MU159" i="3"/>
  <c r="MU168" i="3" s="1"/>
  <c r="MU17" i="6" s="1"/>
  <c r="FT244" i="3"/>
  <c r="FT245" i="3" s="1"/>
  <c r="FT249" i="3" s="1"/>
  <c r="FT229" i="3"/>
  <c r="FT230" i="3"/>
  <c r="FT214" i="3"/>
  <c r="FT215" i="3" s="1"/>
  <c r="FT19" i="6" s="1"/>
  <c r="FT20" i="6" s="1"/>
  <c r="MU176" i="3"/>
  <c r="FS232" i="3"/>
  <c r="FS233" i="3" s="1"/>
  <c r="FS100" i="6" l="1"/>
  <c r="FS105" i="6" s="1"/>
  <c r="FS40" i="6"/>
  <c r="FS41" i="6" s="1"/>
  <c r="FS43" i="6" s="1"/>
  <c r="FS44" i="6" s="1"/>
  <c r="FS12" i="6"/>
  <c r="FS13" i="6" s="1"/>
  <c r="FS22" i="6" s="1"/>
  <c r="FS23" i="6" s="1"/>
  <c r="FS87" i="6" s="1"/>
  <c r="FS85" i="6"/>
  <c r="FS93" i="6"/>
  <c r="MU104" i="6"/>
  <c r="MU34" i="6"/>
  <c r="MU21" i="6"/>
  <c r="FU211" i="3"/>
  <c r="MU178" i="3"/>
  <c r="MU182" i="3" s="1"/>
  <c r="MU179" i="3"/>
  <c r="FT224" i="3"/>
  <c r="FT225" i="3" s="1"/>
  <c r="FT231" i="3"/>
  <c r="FT251" i="3"/>
  <c r="FT254" i="3" s="1"/>
  <c r="FT10" i="6" s="1"/>
  <c r="FT11" i="6" s="1"/>
  <c r="FT252" i="3"/>
  <c r="FU248" i="3" s="1"/>
  <c r="FT250" i="3"/>
  <c r="FS94" i="6" l="1"/>
  <c r="FS84" i="6"/>
  <c r="FT42" i="6"/>
  <c r="FS16" i="6"/>
  <c r="FT255" i="3"/>
  <c r="FT30" i="6" s="1"/>
  <c r="FT33" i="6" s="1"/>
  <c r="FT36" i="6" s="1"/>
  <c r="FT39" i="6" s="1"/>
  <c r="MU212" i="3"/>
  <c r="MU223" i="3" s="1"/>
  <c r="MU35" i="6" s="1"/>
  <c r="MU204" i="3"/>
  <c r="MU205" i="3" s="1"/>
  <c r="MV203" i="3" s="1"/>
  <c r="FU217" i="3"/>
  <c r="FU220" i="3" s="1"/>
  <c r="FU221" i="3"/>
  <c r="FU213" i="3"/>
  <c r="FU38" i="6" s="1"/>
  <c r="FT81" i="6" l="1"/>
  <c r="FT83" i="6" s="1"/>
  <c r="FS18" i="6"/>
  <c r="FS24" i="6"/>
  <c r="FU37" i="6"/>
  <c r="FU8" i="6"/>
  <c r="FU9" i="6" s="1"/>
  <c r="MV207" i="3"/>
  <c r="FU230" i="3"/>
  <c r="FU214" i="3"/>
  <c r="FU215" i="3" s="1"/>
  <c r="FU19" i="6" s="1"/>
  <c r="FU20" i="6" s="1"/>
  <c r="FU244" i="3"/>
  <c r="FU245" i="3" s="1"/>
  <c r="FU249" i="3" s="1"/>
  <c r="FU229" i="3"/>
  <c r="FT232" i="3"/>
  <c r="FT233" i="3" s="1"/>
  <c r="FT100" i="6" l="1"/>
  <c r="FT105" i="6" s="1"/>
  <c r="FT40" i="6"/>
  <c r="FT41" i="6" s="1"/>
  <c r="FT43" i="6" s="1"/>
  <c r="FT44" i="6" s="1"/>
  <c r="FT12" i="6"/>
  <c r="FT13" i="6" s="1"/>
  <c r="FT22" i="6" s="1"/>
  <c r="FT23" i="6" s="1"/>
  <c r="FT87" i="6" s="1"/>
  <c r="FT85" i="6"/>
  <c r="FT93" i="6"/>
  <c r="FU231" i="3"/>
  <c r="FU224" i="3"/>
  <c r="FU225" i="3" s="1"/>
  <c r="FV211" i="3"/>
  <c r="FU251" i="3"/>
  <c r="FU254" i="3" s="1"/>
  <c r="FU10" i="6" s="1"/>
  <c r="FU11" i="6" s="1"/>
  <c r="FU252" i="3"/>
  <c r="FV248" i="3" s="1"/>
  <c r="FU250" i="3"/>
  <c r="MV219" i="3"/>
  <c r="MV32" i="6" s="1"/>
  <c r="MV175" i="3"/>
  <c r="MV68" i="6" s="1"/>
  <c r="MV69" i="6" s="1"/>
  <c r="FT94" i="6" l="1"/>
  <c r="FT84" i="6"/>
  <c r="FU42" i="6"/>
  <c r="FT16" i="6"/>
  <c r="MV72" i="6"/>
  <c r="MV78" i="6" s="1"/>
  <c r="MV71" i="6"/>
  <c r="FU255" i="3"/>
  <c r="FU30" i="6" s="1"/>
  <c r="FU33" i="6" s="1"/>
  <c r="FU36" i="6" s="1"/>
  <c r="FU39" i="6" s="1"/>
  <c r="MV159" i="3"/>
  <c r="MV168" i="3" s="1"/>
  <c r="MV17" i="6" s="1"/>
  <c r="MV176" i="3"/>
  <c r="FV221" i="3"/>
  <c r="FV217" i="3"/>
  <c r="FV220" i="3" s="1"/>
  <c r="FV213" i="3"/>
  <c r="FV38" i="6" s="1"/>
  <c r="FU81" i="6" l="1"/>
  <c r="FU83" i="6" s="1"/>
  <c r="FV37" i="6"/>
  <c r="FV8" i="6"/>
  <c r="FV9" i="6" s="1"/>
  <c r="FT18" i="6"/>
  <c r="FT24" i="6"/>
  <c r="MV104" i="6"/>
  <c r="MV34" i="6"/>
  <c r="MV21" i="6"/>
  <c r="FV244" i="3"/>
  <c r="FV245" i="3" s="1"/>
  <c r="FV249" i="3" s="1"/>
  <c r="FV229" i="3"/>
  <c r="MV179" i="3"/>
  <c r="MV178" i="3"/>
  <c r="MV182" i="3" s="1"/>
  <c r="FV230" i="3"/>
  <c r="FU232" i="3"/>
  <c r="FU233" i="3" s="1"/>
  <c r="FV214" i="3"/>
  <c r="FV215" i="3" s="1"/>
  <c r="FV19" i="6" s="1"/>
  <c r="FV20" i="6" s="1"/>
  <c r="FU100" i="6" l="1"/>
  <c r="FU105" i="6" s="1"/>
  <c r="FU40" i="6"/>
  <c r="FU41" i="6" s="1"/>
  <c r="FU43" i="6" s="1"/>
  <c r="FU44" i="6" s="1"/>
  <c r="FU12" i="6"/>
  <c r="FU13" i="6" s="1"/>
  <c r="FU22" i="6" s="1"/>
  <c r="FU23" i="6" s="1"/>
  <c r="FU87" i="6" s="1"/>
  <c r="FU85" i="6"/>
  <c r="FU93" i="6"/>
  <c r="FW211" i="3"/>
  <c r="FV251" i="3"/>
  <c r="FV254" i="3" s="1"/>
  <c r="FV10" i="6" s="1"/>
  <c r="FV11" i="6" s="1"/>
  <c r="FV252" i="3"/>
  <c r="FW248" i="3" s="1"/>
  <c r="FV250" i="3"/>
  <c r="MV212" i="3"/>
  <c r="MV223" i="3" s="1"/>
  <c r="MV35" i="6" s="1"/>
  <c r="MV204" i="3"/>
  <c r="MV205" i="3" s="1"/>
  <c r="MW203" i="3" s="1"/>
  <c r="FV224" i="3"/>
  <c r="FV225" i="3" s="1"/>
  <c r="FV231" i="3"/>
  <c r="FU84" i="6" l="1"/>
  <c r="FV42" i="6"/>
  <c r="FU16" i="6"/>
  <c r="FU94" i="6"/>
  <c r="FV255" i="3"/>
  <c r="FV30" i="6" s="1"/>
  <c r="FV33" i="6" s="1"/>
  <c r="FV36" i="6" s="1"/>
  <c r="FV39" i="6" s="1"/>
  <c r="FW217" i="3"/>
  <c r="FW220" i="3" s="1"/>
  <c r="FW221" i="3"/>
  <c r="FW213" i="3"/>
  <c r="MW207" i="3"/>
  <c r="FW214" i="3" l="1"/>
  <c r="FW38" i="6"/>
  <c r="FU18" i="6"/>
  <c r="FU24" i="6"/>
  <c r="FW37" i="6"/>
  <c r="FW8" i="6"/>
  <c r="FW9" i="6" s="1"/>
  <c r="FV81" i="6"/>
  <c r="FV83" i="6" s="1"/>
  <c r="FW244" i="3"/>
  <c r="FW245" i="3" s="1"/>
  <c r="FW249" i="3" s="1"/>
  <c r="FW229" i="3"/>
  <c r="FW230" i="3"/>
  <c r="FW224" i="3"/>
  <c r="FW225" i="3" s="1"/>
  <c r="FW215" i="3"/>
  <c r="FW19" i="6" s="1"/>
  <c r="FW20" i="6" s="1"/>
  <c r="MW219" i="3"/>
  <c r="MW32" i="6" s="1"/>
  <c r="MW175" i="3"/>
  <c r="MW68" i="6" s="1"/>
  <c r="MW69" i="6" s="1"/>
  <c r="FV232" i="3"/>
  <c r="FV233" i="3" s="1"/>
  <c r="MW71" i="6" l="1"/>
  <c r="MW72" i="6"/>
  <c r="MW78" i="6" s="1"/>
  <c r="FV100" i="6"/>
  <c r="FV105" i="6" s="1"/>
  <c r="FV40" i="6"/>
  <c r="FV41" i="6" s="1"/>
  <c r="FV43" i="6" s="1"/>
  <c r="FV44" i="6" s="1"/>
  <c r="FV12" i="6"/>
  <c r="FV13" i="6" s="1"/>
  <c r="FV22" i="6" s="1"/>
  <c r="FV23" i="6" s="1"/>
  <c r="FV87" i="6" s="1"/>
  <c r="FV85" i="6"/>
  <c r="FV93" i="6"/>
  <c r="FW231" i="3"/>
  <c r="FW251" i="3"/>
  <c r="FW254" i="3" s="1"/>
  <c r="FW10" i="6" s="1"/>
  <c r="FW11" i="6" s="1"/>
  <c r="FW252" i="3"/>
  <c r="FX248" i="3" s="1"/>
  <c r="FW250" i="3"/>
  <c r="MW176" i="3"/>
  <c r="MW159" i="3"/>
  <c r="MW168" i="3" s="1"/>
  <c r="MW17" i="6" s="1"/>
  <c r="FX211" i="3"/>
  <c r="FW42" i="6" l="1"/>
  <c r="FV16" i="6"/>
  <c r="MW104" i="6"/>
  <c r="MW21" i="6"/>
  <c r="MW34" i="6"/>
  <c r="FV94" i="6"/>
  <c r="FV84" i="6"/>
  <c r="FW255" i="3"/>
  <c r="FW30" i="6" s="1"/>
  <c r="FW33" i="6" s="1"/>
  <c r="FW36" i="6" s="1"/>
  <c r="FW39" i="6" s="1"/>
  <c r="MW178" i="3"/>
  <c r="MW182" i="3" s="1"/>
  <c r="MW179" i="3"/>
  <c r="FX221" i="3"/>
  <c r="FX217" i="3"/>
  <c r="FX220" i="3" s="1"/>
  <c r="FX213" i="3"/>
  <c r="FX38" i="6" s="1"/>
  <c r="FV18" i="6" l="1"/>
  <c r="FV24" i="6"/>
  <c r="FX37" i="6"/>
  <c r="FX8" i="6"/>
  <c r="FX9" i="6" s="1"/>
  <c r="FW81" i="6"/>
  <c r="FW83" i="6" s="1"/>
  <c r="FX229" i="3"/>
  <c r="FX244" i="3"/>
  <c r="FX245" i="3" s="1"/>
  <c r="FX249" i="3" s="1"/>
  <c r="MW212" i="3"/>
  <c r="MW223" i="3" s="1"/>
  <c r="MW35" i="6" s="1"/>
  <c r="MW204" i="3"/>
  <c r="MW205" i="3" s="1"/>
  <c r="MX203" i="3" s="1"/>
  <c r="FX230" i="3"/>
  <c r="FW232" i="3"/>
  <c r="FW233" i="3" s="1"/>
  <c r="FX214" i="3"/>
  <c r="FX215" i="3" s="1"/>
  <c r="FX19" i="6" s="1"/>
  <c r="FX20" i="6" s="1"/>
  <c r="FW100" i="6" l="1"/>
  <c r="FW105" i="6" s="1"/>
  <c r="FW40" i="6"/>
  <c r="FW41" i="6" s="1"/>
  <c r="FW43" i="6" s="1"/>
  <c r="FW44" i="6" s="1"/>
  <c r="FW12" i="6"/>
  <c r="FW13" i="6" s="1"/>
  <c r="FW22" i="6" s="1"/>
  <c r="FW23" i="6" s="1"/>
  <c r="FW87" i="6" s="1"/>
  <c r="FW85" i="6"/>
  <c r="FW93" i="6"/>
  <c r="FX224" i="3"/>
  <c r="FX225" i="3" s="1"/>
  <c r="FY211" i="3"/>
  <c r="MX207" i="3"/>
  <c r="FX251" i="3"/>
  <c r="FX254" i="3" s="1"/>
  <c r="FX10" i="6" s="1"/>
  <c r="FX11" i="6" s="1"/>
  <c r="FX252" i="3"/>
  <c r="FY248" i="3" s="1"/>
  <c r="FX250" i="3"/>
  <c r="FX231" i="3"/>
  <c r="FW94" i="6" l="1"/>
  <c r="FW84" i="6"/>
  <c r="FX42" i="6"/>
  <c r="FW16" i="6"/>
  <c r="FX255" i="3"/>
  <c r="FX30" i="6" s="1"/>
  <c r="FX33" i="6" s="1"/>
  <c r="FX36" i="6" s="1"/>
  <c r="FX39" i="6" s="1"/>
  <c r="MX219" i="3"/>
  <c r="MX32" i="6" s="1"/>
  <c r="MX175" i="3"/>
  <c r="MX68" i="6" s="1"/>
  <c r="MX69" i="6" s="1"/>
  <c r="FY221" i="3"/>
  <c r="FY217" i="3"/>
  <c r="FY220" i="3" s="1"/>
  <c r="FY213" i="3"/>
  <c r="FY38" i="6" s="1"/>
  <c r="FY37" i="6" l="1"/>
  <c r="FY8" i="6"/>
  <c r="FY9" i="6" s="1"/>
  <c r="FX81" i="6"/>
  <c r="FX83" i="6" s="1"/>
  <c r="MX71" i="6"/>
  <c r="MX72" i="6"/>
  <c r="MX78" i="6" s="1"/>
  <c r="FW18" i="6"/>
  <c r="FW24" i="6"/>
  <c r="MX159" i="3"/>
  <c r="MX168" i="3" s="1"/>
  <c r="MX17" i="6" s="1"/>
  <c r="FY230" i="3"/>
  <c r="FX232" i="3"/>
  <c r="FX233" i="3" s="1"/>
  <c r="FY214" i="3"/>
  <c r="FY224" i="3" s="1"/>
  <c r="FY225" i="3" s="1"/>
  <c r="FY244" i="3"/>
  <c r="FY245" i="3" s="1"/>
  <c r="FY249" i="3" s="1"/>
  <c r="FY229" i="3"/>
  <c r="FY231" i="3" s="1"/>
  <c r="MX176" i="3"/>
  <c r="MX104" i="6" l="1"/>
  <c r="MX21" i="6"/>
  <c r="MX34" i="6"/>
  <c r="FX100" i="6"/>
  <c r="FX105" i="6" s="1"/>
  <c r="FX40" i="6"/>
  <c r="FX41" i="6" s="1"/>
  <c r="FX43" i="6" s="1"/>
  <c r="FX44" i="6" s="1"/>
  <c r="FX12" i="6"/>
  <c r="FX13" i="6" s="1"/>
  <c r="FX22" i="6" s="1"/>
  <c r="FX23" i="6" s="1"/>
  <c r="FX87" i="6" s="1"/>
  <c r="FX85" i="6"/>
  <c r="FX93" i="6"/>
  <c r="MX178" i="3"/>
  <c r="MX182" i="3" s="1"/>
  <c r="MX179" i="3"/>
  <c r="FY215" i="3"/>
  <c r="FY19" i="6" s="1"/>
  <c r="FY20" i="6" s="1"/>
  <c r="FY251" i="3"/>
  <c r="FY254" i="3" s="1"/>
  <c r="FY10" i="6" s="1"/>
  <c r="FY11" i="6" s="1"/>
  <c r="FY252" i="3"/>
  <c r="FZ248" i="3" s="1"/>
  <c r="FY250" i="3"/>
  <c r="FY42" i="6" l="1"/>
  <c r="FX16" i="6"/>
  <c r="FX84" i="6"/>
  <c r="FX94" i="6"/>
  <c r="FY255" i="3"/>
  <c r="FY30" i="6" s="1"/>
  <c r="FY33" i="6" s="1"/>
  <c r="FY36" i="6" s="1"/>
  <c r="FY39" i="6" s="1"/>
  <c r="FZ211" i="3"/>
  <c r="MX204" i="3"/>
  <c r="MX205" i="3" s="1"/>
  <c r="MY203" i="3" s="1"/>
  <c r="MX212" i="3"/>
  <c r="MX223" i="3" s="1"/>
  <c r="MX35" i="6" s="1"/>
  <c r="FX18" i="6" l="1"/>
  <c r="FX24" i="6"/>
  <c r="FY81" i="6"/>
  <c r="FY83" i="6" s="1"/>
  <c r="MY207" i="3"/>
  <c r="FZ217" i="3"/>
  <c r="FZ220" i="3" s="1"/>
  <c r="FZ221" i="3"/>
  <c r="FZ213" i="3"/>
  <c r="FZ38" i="6" s="1"/>
  <c r="FY232" i="3"/>
  <c r="FY233" i="3" s="1"/>
  <c r="FY100" i="6" l="1"/>
  <c r="FY105" i="6" s="1"/>
  <c r="FY40" i="6"/>
  <c r="FY41" i="6" s="1"/>
  <c r="FY43" i="6" s="1"/>
  <c r="FY44" i="6" s="1"/>
  <c r="FY12" i="6"/>
  <c r="FY13" i="6" s="1"/>
  <c r="FY22" i="6" s="1"/>
  <c r="FY23" i="6" s="1"/>
  <c r="FY87" i="6" s="1"/>
  <c r="FY85" i="6"/>
  <c r="FY93" i="6"/>
  <c r="FZ37" i="6"/>
  <c r="FZ8" i="6"/>
  <c r="FZ9" i="6" s="1"/>
  <c r="FZ214" i="3"/>
  <c r="FZ215" i="3" s="1"/>
  <c r="FZ19" i="6" s="1"/>
  <c r="FZ20" i="6" s="1"/>
  <c r="FZ244" i="3"/>
  <c r="FZ245" i="3" s="1"/>
  <c r="FZ249" i="3" s="1"/>
  <c r="FZ229" i="3"/>
  <c r="MY219" i="3"/>
  <c r="MY32" i="6" s="1"/>
  <c r="MY175" i="3"/>
  <c r="MY68" i="6" s="1"/>
  <c r="MY69" i="6" s="1"/>
  <c r="FZ230" i="3"/>
  <c r="MY71" i="6" l="1"/>
  <c r="MY72" i="6"/>
  <c r="MY78" i="6" s="1"/>
  <c r="FY84" i="6"/>
  <c r="FZ42" i="6"/>
  <c r="FY16" i="6"/>
  <c r="FZ224" i="3"/>
  <c r="FZ225" i="3" s="1"/>
  <c r="FY94" i="6"/>
  <c r="GA211" i="3"/>
  <c r="GA221" i="3" s="1"/>
  <c r="FZ231" i="3"/>
  <c r="MY176" i="3"/>
  <c r="FZ251" i="3"/>
  <c r="FZ254" i="3" s="1"/>
  <c r="FZ10" i="6" s="1"/>
  <c r="FZ11" i="6" s="1"/>
  <c r="FZ250" i="3"/>
  <c r="FZ252" i="3"/>
  <c r="GA248" i="3" s="1"/>
  <c r="MY159" i="3"/>
  <c r="MY168" i="3" s="1"/>
  <c r="MY17" i="6" s="1"/>
  <c r="GA213" i="3" l="1"/>
  <c r="GA38" i="6" s="1"/>
  <c r="FY18" i="6"/>
  <c r="FY24" i="6"/>
  <c r="MY104" i="6"/>
  <c r="MY34" i="6"/>
  <c r="MY21" i="6"/>
  <c r="GA217" i="3"/>
  <c r="GA220" i="3" s="1"/>
  <c r="FZ255" i="3"/>
  <c r="FZ30" i="6" s="1"/>
  <c r="FZ33" i="6" s="1"/>
  <c r="FZ36" i="6" s="1"/>
  <c r="FZ39" i="6" s="1"/>
  <c r="MY179" i="3"/>
  <c r="MY178" i="3"/>
  <c r="MY182" i="3" s="1"/>
  <c r="GA230" i="3" l="1"/>
  <c r="GA37" i="6"/>
  <c r="GA8" i="6"/>
  <c r="GA9" i="6" s="1"/>
  <c r="FZ81" i="6"/>
  <c r="FZ83" i="6" s="1"/>
  <c r="GA229" i="3"/>
  <c r="GA231" i="3" s="1"/>
  <c r="GA244" i="3"/>
  <c r="GA245" i="3" s="1"/>
  <c r="GA249" i="3" s="1"/>
  <c r="GA250" i="3" s="1"/>
  <c r="GA214" i="3"/>
  <c r="MY204" i="3"/>
  <c r="MY205" i="3" s="1"/>
  <c r="MZ203" i="3" s="1"/>
  <c r="MY212" i="3"/>
  <c r="MY223" i="3" s="1"/>
  <c r="MY35" i="6" s="1"/>
  <c r="FZ232" i="3"/>
  <c r="FZ233" i="3" s="1"/>
  <c r="FZ100" i="6" l="1"/>
  <c r="FZ105" i="6" s="1"/>
  <c r="FZ40" i="6"/>
  <c r="FZ41" i="6" s="1"/>
  <c r="FZ43" i="6" s="1"/>
  <c r="FZ44" i="6" s="1"/>
  <c r="FZ12" i="6"/>
  <c r="FZ13" i="6" s="1"/>
  <c r="FZ22" i="6" s="1"/>
  <c r="FZ23" i="6" s="1"/>
  <c r="FZ87" i="6" s="1"/>
  <c r="FZ85" i="6"/>
  <c r="FZ93" i="6"/>
  <c r="GA252" i="3"/>
  <c r="GB248" i="3" s="1"/>
  <c r="GA251" i="3"/>
  <c r="GA254" i="3" s="1"/>
  <c r="GA10" i="6" s="1"/>
  <c r="GA11" i="6" s="1"/>
  <c r="GA215" i="3"/>
  <c r="GA224" i="3"/>
  <c r="GA225" i="3" s="1"/>
  <c r="MZ207" i="3"/>
  <c r="FZ84" i="6" l="1"/>
  <c r="GA255" i="3"/>
  <c r="GA30" i="6" s="1"/>
  <c r="GA33" i="6" s="1"/>
  <c r="GA36" i="6" s="1"/>
  <c r="GA39" i="6" s="1"/>
  <c r="GA42" i="6"/>
  <c r="FZ16" i="6"/>
  <c r="FZ94" i="6"/>
  <c r="GA19" i="6"/>
  <c r="GA20" i="6" s="1"/>
  <c r="GB211" i="3"/>
  <c r="MZ219" i="3"/>
  <c r="MZ32" i="6" s="1"/>
  <c r="MZ175" i="3"/>
  <c r="MZ68" i="6" s="1"/>
  <c r="MZ69" i="6" s="1"/>
  <c r="GA81" i="6" l="1"/>
  <c r="GA83" i="6" s="1"/>
  <c r="GA232" i="3"/>
  <c r="GA233" i="3" s="1"/>
  <c r="MZ71" i="6"/>
  <c r="MZ72" i="6"/>
  <c r="MZ78" i="6" s="1"/>
  <c r="GB217" i="3"/>
  <c r="GB220" i="3" s="1"/>
  <c r="GB221" i="3"/>
  <c r="GB213" i="3"/>
  <c r="FZ18" i="6"/>
  <c r="FZ24" i="6"/>
  <c r="MZ159" i="3"/>
  <c r="MZ168" i="3" s="1"/>
  <c r="MZ17" i="6" s="1"/>
  <c r="MZ176" i="3"/>
  <c r="MZ104" i="6" l="1"/>
  <c r="MZ34" i="6"/>
  <c r="MZ21" i="6"/>
  <c r="GB37" i="6"/>
  <c r="GB8" i="6"/>
  <c r="GB9" i="6" s="1"/>
  <c r="GB244" i="3"/>
  <c r="GB245" i="3" s="1"/>
  <c r="GB249" i="3" s="1"/>
  <c r="GB229" i="3"/>
  <c r="GB231" i="3" s="1"/>
  <c r="GB214" i="3"/>
  <c r="GB224" i="3" s="1"/>
  <c r="GB225" i="3" s="1"/>
  <c r="GB38" i="6"/>
  <c r="GB230" i="3"/>
  <c r="GA100" i="6"/>
  <c r="GA105" i="6" s="1"/>
  <c r="GA40" i="6"/>
  <c r="GA41" i="6" s="1"/>
  <c r="GA43" i="6" s="1"/>
  <c r="GA44" i="6" s="1"/>
  <c r="GA12" i="6"/>
  <c r="GA13" i="6" s="1"/>
  <c r="GA22" i="6" s="1"/>
  <c r="GA23" i="6" s="1"/>
  <c r="GA87" i="6" s="1"/>
  <c r="GA85" i="6"/>
  <c r="GA93" i="6"/>
  <c r="MZ178" i="3"/>
  <c r="MZ182" i="3" s="1"/>
  <c r="MZ179" i="3"/>
  <c r="GB215" i="3" l="1"/>
  <c r="GB19" i="6"/>
  <c r="GB20" i="6" s="1"/>
  <c r="GC211" i="3"/>
  <c r="GB251" i="3"/>
  <c r="GB254" i="3" s="1"/>
  <c r="GB252" i="3"/>
  <c r="GC248" i="3" s="1"/>
  <c r="GB250" i="3"/>
  <c r="GB42" i="6"/>
  <c r="GA16" i="6"/>
  <c r="GA84" i="6"/>
  <c r="GA94" i="6"/>
  <c r="MZ212" i="3"/>
  <c r="MZ223" i="3" s="1"/>
  <c r="MZ35" i="6" s="1"/>
  <c r="MZ204" i="3"/>
  <c r="MZ205" i="3" s="1"/>
  <c r="NA203" i="3" s="1"/>
  <c r="GB10" i="6" l="1"/>
  <c r="GB11" i="6" s="1"/>
  <c r="GB255" i="3"/>
  <c r="GB30" i="6" s="1"/>
  <c r="GB33" i="6" s="1"/>
  <c r="GC221" i="3"/>
  <c r="GC217" i="3"/>
  <c r="GC220" i="3" s="1"/>
  <c r="GC213" i="3"/>
  <c r="GA18" i="6"/>
  <c r="GA24" i="6"/>
  <c r="NA207" i="3"/>
  <c r="GC38" i="6" l="1"/>
  <c r="GC230" i="3"/>
  <c r="GC214" i="3"/>
  <c r="GC215" i="3" s="1"/>
  <c r="GC37" i="6"/>
  <c r="GC8" i="6"/>
  <c r="GC9" i="6" s="1"/>
  <c r="GC229" i="3"/>
  <c r="GC231" i="3" s="1"/>
  <c r="GC244" i="3"/>
  <c r="GC245" i="3" s="1"/>
  <c r="GC249" i="3" s="1"/>
  <c r="GB36" i="6"/>
  <c r="GB39" i="6" s="1"/>
  <c r="GB232" i="3"/>
  <c r="GB233" i="3" s="1"/>
  <c r="NA219" i="3"/>
  <c r="NA32" i="6" s="1"/>
  <c r="NA175" i="3"/>
  <c r="NA68" i="6" s="1"/>
  <c r="NA69" i="6" s="1"/>
  <c r="GC252" i="3" l="1"/>
  <c r="GD248" i="3" s="1"/>
  <c r="GC250" i="3"/>
  <c r="GC251" i="3"/>
  <c r="GC254" i="3" s="1"/>
  <c r="GC19" i="6"/>
  <c r="GC20" i="6" s="1"/>
  <c r="GD211" i="3"/>
  <c r="GB81" i="6"/>
  <c r="GB83" i="6" s="1"/>
  <c r="GC224" i="3"/>
  <c r="GC225" i="3" s="1"/>
  <c r="NA71" i="6"/>
  <c r="NA72" i="6"/>
  <c r="NA78" i="6" s="1"/>
  <c r="NA159" i="3"/>
  <c r="NA168" i="3" s="1"/>
  <c r="NA17" i="6" s="1"/>
  <c r="NA176" i="3"/>
  <c r="GD217" i="3" l="1"/>
  <c r="GD220" i="3" s="1"/>
  <c r="GD213" i="3"/>
  <c r="GD214" i="3" s="1"/>
  <c r="GD215" i="3" s="1"/>
  <c r="GD19" i="6" s="1"/>
  <c r="GD20" i="6" s="1"/>
  <c r="GD221" i="3"/>
  <c r="GC10" i="6"/>
  <c r="GC11" i="6" s="1"/>
  <c r="GC255" i="3"/>
  <c r="GC30" i="6" s="1"/>
  <c r="GC33" i="6" s="1"/>
  <c r="NA104" i="6"/>
  <c r="NA34" i="6"/>
  <c r="NA21" i="6"/>
  <c r="GB100" i="6"/>
  <c r="GB105" i="6" s="1"/>
  <c r="GB40" i="6"/>
  <c r="GB41" i="6" s="1"/>
  <c r="GB43" i="6" s="1"/>
  <c r="GB44" i="6" s="1"/>
  <c r="GB12" i="6"/>
  <c r="GB13" i="6" s="1"/>
  <c r="GB22" i="6" s="1"/>
  <c r="GB23" i="6" s="1"/>
  <c r="GB87" i="6" s="1"/>
  <c r="GB85" i="6"/>
  <c r="GB93" i="6"/>
  <c r="NA179" i="3"/>
  <c r="NA178" i="3"/>
  <c r="NA182" i="3" s="1"/>
  <c r="GB94" i="6" l="1"/>
  <c r="GB84" i="6"/>
  <c r="GC36" i="6"/>
  <c r="GC39" i="6" s="1"/>
  <c r="GC232" i="3"/>
  <c r="GC233" i="3" s="1"/>
  <c r="GC42" i="6"/>
  <c r="GB16" i="6"/>
  <c r="GD38" i="6"/>
  <c r="GD230" i="3"/>
  <c r="GE211" i="3"/>
  <c r="GD224" i="3"/>
  <c r="GD225" i="3" s="1"/>
  <c r="GD37" i="6"/>
  <c r="GD8" i="6"/>
  <c r="GD9" i="6" s="1"/>
  <c r="GD244" i="3"/>
  <c r="GD245" i="3" s="1"/>
  <c r="GD249" i="3" s="1"/>
  <c r="GD229" i="3"/>
  <c r="GE217" i="3"/>
  <c r="GE220" i="3" s="1"/>
  <c r="GE221" i="3"/>
  <c r="GE213" i="3"/>
  <c r="GE38" i="6" s="1"/>
  <c r="NA204" i="3"/>
  <c r="NA205" i="3" s="1"/>
  <c r="NB203" i="3" s="1"/>
  <c r="NA212" i="3"/>
  <c r="NA223" i="3" s="1"/>
  <c r="NA35" i="6" s="1"/>
  <c r="GD231" i="3" l="1"/>
  <c r="GD251" i="3"/>
  <c r="GD254" i="3" s="1"/>
  <c r="GD250" i="3"/>
  <c r="GD252" i="3"/>
  <c r="GE248" i="3" s="1"/>
  <c r="GB18" i="6"/>
  <c r="GB24" i="6"/>
  <c r="GC81" i="6"/>
  <c r="GC83" i="6" s="1"/>
  <c r="GE37" i="6"/>
  <c r="GE8" i="6"/>
  <c r="GE9" i="6" s="1"/>
  <c r="NB207" i="3"/>
  <c r="GE230" i="3"/>
  <c r="GE229" i="3"/>
  <c r="GE244" i="3"/>
  <c r="GE245" i="3" s="1"/>
  <c r="GE249" i="3" s="1"/>
  <c r="GE214" i="3"/>
  <c r="GE215" i="3" s="1"/>
  <c r="GE19" i="6" s="1"/>
  <c r="GE20" i="6" s="1"/>
  <c r="GC100" i="6" l="1"/>
  <c r="GC105" i="6" s="1"/>
  <c r="GC40" i="6"/>
  <c r="GC41" i="6" s="1"/>
  <c r="GC43" i="6" s="1"/>
  <c r="GC44" i="6" s="1"/>
  <c r="GC12" i="6"/>
  <c r="GC13" i="6" s="1"/>
  <c r="GC22" i="6" s="1"/>
  <c r="GC23" i="6" s="1"/>
  <c r="GC87" i="6" s="1"/>
  <c r="GC85" i="6"/>
  <c r="GC93" i="6"/>
  <c r="GD10" i="6"/>
  <c r="GD11" i="6" s="1"/>
  <c r="GD255" i="3"/>
  <c r="GD30" i="6" s="1"/>
  <c r="GD33" i="6" s="1"/>
  <c r="GE231" i="3"/>
  <c r="GE251" i="3"/>
  <c r="GE254" i="3" s="1"/>
  <c r="GE10" i="6" s="1"/>
  <c r="GE11" i="6" s="1"/>
  <c r="GE250" i="3"/>
  <c r="GE252" i="3"/>
  <c r="GF248" i="3" s="1"/>
  <c r="GE224" i="3"/>
  <c r="GE225" i="3" s="1"/>
  <c r="NB219" i="3"/>
  <c r="NB32" i="6" s="1"/>
  <c r="NB175" i="3"/>
  <c r="NB68" i="6" s="1"/>
  <c r="NB69" i="6" s="1"/>
  <c r="GF211" i="3"/>
  <c r="GD36" i="6" l="1"/>
  <c r="GD39" i="6" s="1"/>
  <c r="GD232" i="3"/>
  <c r="GD233" i="3" s="1"/>
  <c r="GC84" i="6"/>
  <c r="GD42" i="6"/>
  <c r="GC16" i="6"/>
  <c r="NB72" i="6"/>
  <c r="NB78" i="6" s="1"/>
  <c r="NB71" i="6"/>
  <c r="GC94" i="6"/>
  <c r="NB176" i="3"/>
  <c r="GE255" i="3"/>
  <c r="GE30" i="6" s="1"/>
  <c r="GE33" i="6" s="1"/>
  <c r="GE36" i="6" s="1"/>
  <c r="GE39" i="6" s="1"/>
  <c r="NB159" i="3"/>
  <c r="NB168" i="3" s="1"/>
  <c r="NB17" i="6" s="1"/>
  <c r="GF221" i="3"/>
  <c r="GF217" i="3"/>
  <c r="GF220" i="3" s="1"/>
  <c r="GF213" i="3"/>
  <c r="GF38" i="6" s="1"/>
  <c r="GF37" i="6" l="1"/>
  <c r="GF8" i="6"/>
  <c r="GF9" i="6" s="1"/>
  <c r="NB104" i="6"/>
  <c r="NB34" i="6"/>
  <c r="NB21" i="6"/>
  <c r="GC18" i="6"/>
  <c r="GC24" i="6"/>
  <c r="GD81" i="6"/>
  <c r="GD83" i="6" s="1"/>
  <c r="GF229" i="3"/>
  <c r="GF244" i="3"/>
  <c r="GF245" i="3" s="1"/>
  <c r="GF249" i="3" s="1"/>
  <c r="GF230" i="3"/>
  <c r="NB179" i="3"/>
  <c r="NB178" i="3"/>
  <c r="NB182" i="3" s="1"/>
  <c r="GE232" i="3"/>
  <c r="GE233" i="3" s="1"/>
  <c r="GF214" i="3"/>
  <c r="GF215" i="3" s="1"/>
  <c r="GF19" i="6" s="1"/>
  <c r="GF20" i="6" s="1"/>
  <c r="GD100" i="6" l="1"/>
  <c r="GD105" i="6" s="1"/>
  <c r="GD40" i="6"/>
  <c r="GD41" i="6" s="1"/>
  <c r="GD43" i="6" s="1"/>
  <c r="GD44" i="6" s="1"/>
  <c r="GD12" i="6"/>
  <c r="GD13" i="6" s="1"/>
  <c r="GD85" i="6"/>
  <c r="GD93" i="6"/>
  <c r="GG211" i="3"/>
  <c r="GF224" i="3"/>
  <c r="GF225" i="3" s="1"/>
  <c r="GF251" i="3"/>
  <c r="GF254" i="3" s="1"/>
  <c r="GF10" i="6" s="1"/>
  <c r="GF11" i="6" s="1"/>
  <c r="GF250" i="3"/>
  <c r="GF252" i="3"/>
  <c r="GG248" i="3" s="1"/>
  <c r="GF231" i="3"/>
  <c r="NB204" i="3"/>
  <c r="NB205" i="3" s="1"/>
  <c r="NC203" i="3" s="1"/>
  <c r="NB212" i="3"/>
  <c r="NB223" i="3" s="1"/>
  <c r="NB35" i="6" s="1"/>
  <c r="GD94" i="6" l="1"/>
  <c r="GE42" i="6"/>
  <c r="GD16" i="6"/>
  <c r="GE81" i="6"/>
  <c r="GE83" i="6" s="1"/>
  <c r="GD84" i="6"/>
  <c r="GD22" i="6"/>
  <c r="GD23" i="6" s="1"/>
  <c r="GD87" i="6" s="1"/>
  <c r="GF255" i="3"/>
  <c r="GF30" i="6" s="1"/>
  <c r="GF33" i="6" s="1"/>
  <c r="GF36" i="6" s="1"/>
  <c r="GF39" i="6" s="1"/>
  <c r="NC207" i="3"/>
  <c r="GG221" i="3"/>
  <c r="GG217" i="3"/>
  <c r="GG220" i="3" s="1"/>
  <c r="GG213" i="3"/>
  <c r="GG38" i="6" s="1"/>
  <c r="GE100" i="6" l="1"/>
  <c r="GE105" i="6" s="1"/>
  <c r="GE40" i="6"/>
  <c r="GE41" i="6" s="1"/>
  <c r="GE43" i="6" s="1"/>
  <c r="GE12" i="6"/>
  <c r="GE13" i="6" s="1"/>
  <c r="GE85" i="6"/>
  <c r="GD18" i="6"/>
  <c r="GD24" i="6"/>
  <c r="GE44" i="6"/>
  <c r="GF81" i="6" s="1"/>
  <c r="GF83" i="6" s="1"/>
  <c r="GG8" i="6"/>
  <c r="GG9" i="6" s="1"/>
  <c r="GG37" i="6"/>
  <c r="GE93" i="6"/>
  <c r="GG214" i="3"/>
  <c r="GG215" i="3" s="1"/>
  <c r="GG19" i="6" s="1"/>
  <c r="GG20" i="6" s="1"/>
  <c r="NC219" i="3"/>
  <c r="NC32" i="6" s="1"/>
  <c r="NC175" i="3"/>
  <c r="NC68" i="6" s="1"/>
  <c r="NC69" i="6" s="1"/>
  <c r="GG244" i="3"/>
  <c r="GG245" i="3" s="1"/>
  <c r="GG249" i="3" s="1"/>
  <c r="GG229" i="3"/>
  <c r="GF232" i="3"/>
  <c r="GF233" i="3" s="1"/>
  <c r="GG230" i="3"/>
  <c r="GF100" i="6" l="1"/>
  <c r="GF105" i="6" s="1"/>
  <c r="GF40" i="6"/>
  <c r="GF41" i="6" s="1"/>
  <c r="GF43" i="6" s="1"/>
  <c r="GF12" i="6"/>
  <c r="GF13" i="6" s="1"/>
  <c r="GF22" i="6" s="1"/>
  <c r="GF23" i="6" s="1"/>
  <c r="GF87" i="6" s="1"/>
  <c r="GF85" i="6"/>
  <c r="NC72" i="6"/>
  <c r="NC78" i="6" s="1"/>
  <c r="NC71" i="6"/>
  <c r="GG224" i="3"/>
  <c r="GG225" i="3" s="1"/>
  <c r="GE84" i="6"/>
  <c r="GE22" i="6"/>
  <c r="GE23" i="6" s="1"/>
  <c r="GE87" i="6" s="1"/>
  <c r="GE94" i="6"/>
  <c r="GF93" i="6"/>
  <c r="GF42" i="6"/>
  <c r="GF44" i="6" s="1"/>
  <c r="GE16" i="6"/>
  <c r="GG231" i="3"/>
  <c r="GH211" i="3"/>
  <c r="NC176" i="3"/>
  <c r="NC159" i="3"/>
  <c r="NC168" i="3" s="1"/>
  <c r="NC17" i="6" s="1"/>
  <c r="GG251" i="3"/>
  <c r="GG254" i="3" s="1"/>
  <c r="GG10" i="6" s="1"/>
  <c r="GG11" i="6" s="1"/>
  <c r="GG252" i="3"/>
  <c r="GH248" i="3" s="1"/>
  <c r="GG250" i="3"/>
  <c r="GE18" i="6" l="1"/>
  <c r="GE24" i="6"/>
  <c r="GG42" i="6"/>
  <c r="GF16" i="6"/>
  <c r="NC104" i="6"/>
  <c r="NC34" i="6"/>
  <c r="NC21" i="6"/>
  <c r="GF94" i="6"/>
  <c r="GF84" i="6"/>
  <c r="GG255" i="3"/>
  <c r="GG30" i="6" s="1"/>
  <c r="GG33" i="6" s="1"/>
  <c r="GG36" i="6" s="1"/>
  <c r="GG39" i="6" s="1"/>
  <c r="NC178" i="3"/>
  <c r="NC182" i="3" s="1"/>
  <c r="NC179" i="3"/>
  <c r="GH217" i="3"/>
  <c r="GH220" i="3" s="1"/>
  <c r="GH221" i="3"/>
  <c r="GH213" i="3"/>
  <c r="GH38" i="6" s="1"/>
  <c r="GF18" i="6" l="1"/>
  <c r="GF24" i="6"/>
  <c r="GH37" i="6"/>
  <c r="GH8" i="6"/>
  <c r="GH9" i="6" s="1"/>
  <c r="GG81" i="6"/>
  <c r="GG83" i="6" s="1"/>
  <c r="NC212" i="3"/>
  <c r="NC223" i="3" s="1"/>
  <c r="NC35" i="6" s="1"/>
  <c r="NC204" i="3"/>
  <c r="NC205" i="3" s="1"/>
  <c r="ND203" i="3" s="1"/>
  <c r="GH230" i="3"/>
  <c r="GG232" i="3"/>
  <c r="GG233" i="3" s="1"/>
  <c r="GH244" i="3"/>
  <c r="GH245" i="3" s="1"/>
  <c r="GH249" i="3" s="1"/>
  <c r="GH229" i="3"/>
  <c r="GH214" i="3"/>
  <c r="GH215" i="3" s="1"/>
  <c r="GH19" i="6" s="1"/>
  <c r="GH20" i="6" s="1"/>
  <c r="GG100" i="6" l="1"/>
  <c r="GG105" i="6" s="1"/>
  <c r="GG40" i="6"/>
  <c r="GG41" i="6" s="1"/>
  <c r="GG43" i="6" s="1"/>
  <c r="GG44" i="6" s="1"/>
  <c r="GG12" i="6"/>
  <c r="GG13" i="6" s="1"/>
  <c r="GG22" i="6" s="1"/>
  <c r="GG23" i="6" s="1"/>
  <c r="GG87" i="6" s="1"/>
  <c r="GG85" i="6"/>
  <c r="GG93" i="6"/>
  <c r="GH224" i="3"/>
  <c r="GH225" i="3" s="1"/>
  <c r="GH251" i="3"/>
  <c r="GH254" i="3" s="1"/>
  <c r="GH10" i="6" s="1"/>
  <c r="GH11" i="6" s="1"/>
  <c r="GH252" i="3"/>
  <c r="GI248" i="3" s="1"/>
  <c r="GH250" i="3"/>
  <c r="GH231" i="3"/>
  <c r="ND207" i="3"/>
  <c r="GI211" i="3"/>
  <c r="GG94" i="6" l="1"/>
  <c r="GG84" i="6"/>
  <c r="GG16" i="6"/>
  <c r="GH42" i="6"/>
  <c r="GH255" i="3"/>
  <c r="GH30" i="6" s="1"/>
  <c r="GH33" i="6" s="1"/>
  <c r="GH36" i="6" s="1"/>
  <c r="GH39" i="6" s="1"/>
  <c r="GI221" i="3"/>
  <c r="GI217" i="3"/>
  <c r="GI220" i="3" s="1"/>
  <c r="GI213" i="3"/>
  <c r="ND219" i="3"/>
  <c r="ND32" i="6" s="1"/>
  <c r="ND175" i="3"/>
  <c r="ND68" i="6" s="1"/>
  <c r="ND69" i="6" s="1"/>
  <c r="GI214" i="3" l="1"/>
  <c r="GI215" i="3" s="1"/>
  <c r="GI19" i="6" s="1"/>
  <c r="GI20" i="6" s="1"/>
  <c r="GI38" i="6"/>
  <c r="GH81" i="6"/>
  <c r="GH83" i="6" s="1"/>
  <c r="ND72" i="6"/>
  <c r="ND78" i="6" s="1"/>
  <c r="ND71" i="6"/>
  <c r="GG18" i="6"/>
  <c r="GG24" i="6"/>
  <c r="GI37" i="6"/>
  <c r="GI8" i="6"/>
  <c r="GI9" i="6" s="1"/>
  <c r="ND176" i="3"/>
  <c r="GI244" i="3"/>
  <c r="GI245" i="3" s="1"/>
  <c r="GI249" i="3" s="1"/>
  <c r="GI229" i="3"/>
  <c r="GH232" i="3"/>
  <c r="GH233" i="3" s="1"/>
  <c r="ND159" i="3"/>
  <c r="ND168" i="3" s="1"/>
  <c r="ND17" i="6" s="1"/>
  <c r="GI230" i="3"/>
  <c r="GI224" i="3"/>
  <c r="GI225" i="3" s="1"/>
  <c r="GJ211" i="3" l="1"/>
  <c r="ND104" i="6"/>
  <c r="ND34" i="6"/>
  <c r="ND21" i="6"/>
  <c r="GH100" i="6"/>
  <c r="GH105" i="6" s="1"/>
  <c r="GH40" i="6"/>
  <c r="GH41" i="6" s="1"/>
  <c r="GH43" i="6" s="1"/>
  <c r="GH44" i="6" s="1"/>
  <c r="GH12" i="6"/>
  <c r="GH13" i="6" s="1"/>
  <c r="GH22" i="6" s="1"/>
  <c r="GH23" i="6" s="1"/>
  <c r="GH87" i="6" s="1"/>
  <c r="GH85" i="6"/>
  <c r="GH93" i="6"/>
  <c r="GI251" i="3"/>
  <c r="GI254" i="3" s="1"/>
  <c r="GI10" i="6" s="1"/>
  <c r="GI11" i="6" s="1"/>
  <c r="GI252" i="3"/>
  <c r="GJ248" i="3" s="1"/>
  <c r="GI250" i="3"/>
  <c r="ND179" i="3"/>
  <c r="ND178" i="3"/>
  <c r="ND182" i="3" s="1"/>
  <c r="GI231" i="3"/>
  <c r="GJ217" i="3"/>
  <c r="GJ220" i="3" s="1"/>
  <c r="GJ221" i="3"/>
  <c r="GJ213" i="3"/>
  <c r="GJ38" i="6" s="1"/>
  <c r="GH84" i="6" l="1"/>
  <c r="GI42" i="6"/>
  <c r="GH16" i="6"/>
  <c r="GJ37" i="6"/>
  <c r="GJ8" i="6"/>
  <c r="GJ9" i="6" s="1"/>
  <c r="GH94" i="6"/>
  <c r="GI255" i="3"/>
  <c r="GI30" i="6" s="1"/>
  <c r="GI33" i="6" s="1"/>
  <c r="GI36" i="6" s="1"/>
  <c r="GI39" i="6" s="1"/>
  <c r="ND212" i="3"/>
  <c r="ND223" i="3" s="1"/>
  <c r="ND35" i="6" s="1"/>
  <c r="ND204" i="3"/>
  <c r="ND205" i="3" s="1"/>
  <c r="NE203" i="3" s="1"/>
  <c r="GJ230" i="3"/>
  <c r="GJ214" i="3"/>
  <c r="GJ224" i="3" s="1"/>
  <c r="GJ225" i="3" s="1"/>
  <c r="GJ244" i="3"/>
  <c r="GJ245" i="3" s="1"/>
  <c r="GJ249" i="3" s="1"/>
  <c r="GJ229" i="3"/>
  <c r="GH18" i="6" l="1"/>
  <c r="GH24" i="6"/>
  <c r="GI81" i="6"/>
  <c r="GI83" i="6" s="1"/>
  <c r="GJ215" i="3"/>
  <c r="GJ19" i="6" s="1"/>
  <c r="GJ20" i="6" s="1"/>
  <c r="GJ231" i="3"/>
  <c r="GJ251" i="3"/>
  <c r="GJ254" i="3" s="1"/>
  <c r="GJ10" i="6" s="1"/>
  <c r="GJ11" i="6" s="1"/>
  <c r="GJ250" i="3"/>
  <c r="GJ252" i="3"/>
  <c r="GK248" i="3" s="1"/>
  <c r="NE207" i="3"/>
  <c r="GI232" i="3"/>
  <c r="GI233" i="3" s="1"/>
  <c r="GI100" i="6" l="1"/>
  <c r="GI105" i="6" s="1"/>
  <c r="GI40" i="6"/>
  <c r="GI41" i="6" s="1"/>
  <c r="GI43" i="6" s="1"/>
  <c r="GI44" i="6" s="1"/>
  <c r="GI12" i="6"/>
  <c r="GI13" i="6" s="1"/>
  <c r="GI22" i="6" s="1"/>
  <c r="GI23" i="6" s="1"/>
  <c r="GI87" i="6" s="1"/>
  <c r="GI85" i="6"/>
  <c r="GI93" i="6"/>
  <c r="GK211" i="3"/>
  <c r="GK221" i="3" s="1"/>
  <c r="GJ255" i="3"/>
  <c r="GJ30" i="6" s="1"/>
  <c r="GJ33" i="6" s="1"/>
  <c r="GJ36" i="6" s="1"/>
  <c r="GJ39" i="6" s="1"/>
  <c r="NE219" i="3"/>
  <c r="NE32" i="6" s="1"/>
  <c r="NE175" i="3"/>
  <c r="NE68" i="6" s="1"/>
  <c r="NE69" i="6" s="1"/>
  <c r="GJ81" i="6" l="1"/>
  <c r="GJ83" i="6" s="1"/>
  <c r="GJ93" i="6" s="1"/>
  <c r="GI84" i="6"/>
  <c r="GI94" i="6"/>
  <c r="GK217" i="3"/>
  <c r="GK220" i="3" s="1"/>
  <c r="GK229" i="3" s="1"/>
  <c r="GJ42" i="6"/>
  <c r="GI16" i="6"/>
  <c r="GK213" i="3"/>
  <c r="GK38" i="6" s="1"/>
  <c r="NE71" i="6"/>
  <c r="NE72" i="6"/>
  <c r="NE78" i="6" s="1"/>
  <c r="NE176" i="3"/>
  <c r="NE159" i="3"/>
  <c r="NE168" i="3" s="1"/>
  <c r="NE17" i="6" s="1"/>
  <c r="GJ232" i="3"/>
  <c r="GJ233" i="3" s="1"/>
  <c r="GK244" i="3" l="1"/>
  <c r="GK245" i="3" s="1"/>
  <c r="GK249" i="3" s="1"/>
  <c r="NE104" i="6"/>
  <c r="NE34" i="6"/>
  <c r="NE21" i="6"/>
  <c r="GJ94" i="6"/>
  <c r="GI18" i="6"/>
  <c r="GI24" i="6"/>
  <c r="GK214" i="3"/>
  <c r="GK215" i="3" s="1"/>
  <c r="GK19" i="6" s="1"/>
  <c r="GK20" i="6" s="1"/>
  <c r="GK230" i="3"/>
  <c r="GK231" i="3" s="1"/>
  <c r="GK37" i="6"/>
  <c r="GK8" i="6"/>
  <c r="GK9" i="6" s="1"/>
  <c r="GJ100" i="6"/>
  <c r="GJ105" i="6" s="1"/>
  <c r="GJ40" i="6"/>
  <c r="GJ41" i="6" s="1"/>
  <c r="GJ43" i="6" s="1"/>
  <c r="GJ44" i="6" s="1"/>
  <c r="GJ12" i="6"/>
  <c r="GJ13" i="6" s="1"/>
  <c r="GJ22" i="6" s="1"/>
  <c r="GJ23" i="6" s="1"/>
  <c r="GJ87" i="6" s="1"/>
  <c r="GJ85" i="6"/>
  <c r="GK251" i="3"/>
  <c r="GK254" i="3" s="1"/>
  <c r="GK10" i="6" s="1"/>
  <c r="GK252" i="3"/>
  <c r="GL248" i="3" s="1"/>
  <c r="GK250" i="3"/>
  <c r="NE178" i="3"/>
  <c r="NE182" i="3" s="1"/>
  <c r="NE179" i="3"/>
  <c r="GL211" i="3" l="1"/>
  <c r="GK224" i="3"/>
  <c r="GK225" i="3" s="1"/>
  <c r="GK11" i="6"/>
  <c r="GJ84" i="6"/>
  <c r="GK42" i="6"/>
  <c r="GJ16" i="6"/>
  <c r="GK255" i="3"/>
  <c r="GK30" i="6" s="1"/>
  <c r="GK33" i="6" s="1"/>
  <c r="GK36" i="6" s="1"/>
  <c r="GK39" i="6" s="1"/>
  <c r="NE212" i="3"/>
  <c r="NE223" i="3" s="1"/>
  <c r="NE35" i="6" s="1"/>
  <c r="NE204" i="3"/>
  <c r="NE205" i="3" s="1"/>
  <c r="NF203" i="3" s="1"/>
  <c r="GL221" i="3"/>
  <c r="GL217" i="3"/>
  <c r="GL220" i="3" s="1"/>
  <c r="GL213" i="3"/>
  <c r="GL38" i="6" s="1"/>
  <c r="GK81" i="6" l="1"/>
  <c r="GK83" i="6" s="1"/>
  <c r="GL37" i="6"/>
  <c r="GL8" i="6"/>
  <c r="GL9" i="6" s="1"/>
  <c r="GJ18" i="6"/>
  <c r="GJ24" i="6"/>
  <c r="GL230" i="3"/>
  <c r="NF207" i="3"/>
  <c r="GL214" i="3"/>
  <c r="GL224" i="3" s="1"/>
  <c r="GL225" i="3" s="1"/>
  <c r="GK232" i="3"/>
  <c r="GK233" i="3" s="1"/>
  <c r="GL244" i="3"/>
  <c r="GL245" i="3" s="1"/>
  <c r="GL249" i="3" s="1"/>
  <c r="GL229" i="3"/>
  <c r="GL231" i="3" l="1"/>
  <c r="GL215" i="3"/>
  <c r="GL19" i="6" s="1"/>
  <c r="GL20" i="6" s="1"/>
  <c r="GK100" i="6"/>
  <c r="GK105" i="6" s="1"/>
  <c r="GK40" i="6"/>
  <c r="GK41" i="6" s="1"/>
  <c r="GK43" i="6" s="1"/>
  <c r="GK44" i="6" s="1"/>
  <c r="GK12" i="6"/>
  <c r="GK13" i="6" s="1"/>
  <c r="GK22" i="6" s="1"/>
  <c r="GK23" i="6" s="1"/>
  <c r="GK87" i="6" s="1"/>
  <c r="GK85" i="6"/>
  <c r="GK93" i="6"/>
  <c r="GM211" i="3"/>
  <c r="GL251" i="3"/>
  <c r="GL254" i="3" s="1"/>
  <c r="GL10" i="6" s="1"/>
  <c r="GL11" i="6" s="1"/>
  <c r="GL252" i="3"/>
  <c r="GM248" i="3" s="1"/>
  <c r="GL250" i="3"/>
  <c r="NF219" i="3"/>
  <c r="NF32" i="6" s="1"/>
  <c r="NF175" i="3"/>
  <c r="NF68" i="6" s="1"/>
  <c r="NF69" i="6" s="1"/>
  <c r="GK84" i="6" l="1"/>
  <c r="NF71" i="6"/>
  <c r="NF72" i="6"/>
  <c r="NF78" i="6" s="1"/>
  <c r="GL42" i="6"/>
  <c r="GK16" i="6"/>
  <c r="GK94" i="6"/>
  <c r="GL255" i="3"/>
  <c r="GL30" i="6" s="1"/>
  <c r="GL33" i="6" s="1"/>
  <c r="GL36" i="6" s="1"/>
  <c r="GL39" i="6" s="1"/>
  <c r="NF159" i="3"/>
  <c r="NF168" i="3" s="1"/>
  <c r="NF17" i="6" s="1"/>
  <c r="NF176" i="3"/>
  <c r="GM217" i="3"/>
  <c r="GM220" i="3" s="1"/>
  <c r="GM221" i="3"/>
  <c r="GM213" i="3"/>
  <c r="GM38" i="6" s="1"/>
  <c r="GL81" i="6" l="1"/>
  <c r="GL83" i="6" s="1"/>
  <c r="GK18" i="6"/>
  <c r="GK24" i="6"/>
  <c r="NF104" i="6"/>
  <c r="NF34" i="6"/>
  <c r="NF21" i="6"/>
  <c r="GM37" i="6"/>
  <c r="GM8" i="6"/>
  <c r="GM9" i="6" s="1"/>
  <c r="GM229" i="3"/>
  <c r="GM244" i="3"/>
  <c r="GM245" i="3" s="1"/>
  <c r="GM249" i="3" s="1"/>
  <c r="NF178" i="3"/>
  <c r="NF182" i="3" s="1"/>
  <c r="NF179" i="3"/>
  <c r="GM230" i="3"/>
  <c r="GL232" i="3"/>
  <c r="GL233" i="3" s="1"/>
  <c r="GM214" i="3"/>
  <c r="GM215" i="3" s="1"/>
  <c r="GM19" i="6" s="1"/>
  <c r="GM20" i="6" s="1"/>
  <c r="GM224" i="3" l="1"/>
  <c r="GM225" i="3" s="1"/>
  <c r="GL100" i="6"/>
  <c r="GL105" i="6" s="1"/>
  <c r="GL40" i="6"/>
  <c r="GL41" i="6" s="1"/>
  <c r="GL43" i="6" s="1"/>
  <c r="GL44" i="6" s="1"/>
  <c r="GL12" i="6"/>
  <c r="GL13" i="6" s="1"/>
  <c r="GL22" i="6" s="1"/>
  <c r="GL23" i="6" s="1"/>
  <c r="GL87" i="6" s="1"/>
  <c r="GL85" i="6"/>
  <c r="GL93" i="6"/>
  <c r="GM231" i="3"/>
  <c r="NF212" i="3"/>
  <c r="NF223" i="3" s="1"/>
  <c r="NF35" i="6" s="1"/>
  <c r="NF204" i="3"/>
  <c r="NF205" i="3" s="1"/>
  <c r="NG203" i="3" s="1"/>
  <c r="GN211" i="3"/>
  <c r="GM251" i="3"/>
  <c r="GM254" i="3" s="1"/>
  <c r="GM10" i="6" s="1"/>
  <c r="GM11" i="6" s="1"/>
  <c r="GM250" i="3"/>
  <c r="GM252" i="3"/>
  <c r="GN248" i="3" s="1"/>
  <c r="GM42" i="6" l="1"/>
  <c r="GL16" i="6"/>
  <c r="GL84" i="6"/>
  <c r="GL94" i="6"/>
  <c r="GM255" i="3"/>
  <c r="GM30" i="6" s="1"/>
  <c r="GM33" i="6" s="1"/>
  <c r="GM36" i="6" s="1"/>
  <c r="GM39" i="6" s="1"/>
  <c r="NG207" i="3"/>
  <c r="GN221" i="3"/>
  <c r="GN217" i="3"/>
  <c r="GN220" i="3" s="1"/>
  <c r="GN213" i="3"/>
  <c r="GN214" i="3" l="1"/>
  <c r="GN215" i="3" s="1"/>
  <c r="GN19" i="6" s="1"/>
  <c r="GN20" i="6" s="1"/>
  <c r="GN38" i="6"/>
  <c r="GM81" i="6"/>
  <c r="GM83" i="6" s="1"/>
  <c r="GN37" i="6"/>
  <c r="GN8" i="6"/>
  <c r="GN9" i="6" s="1"/>
  <c r="GL18" i="6"/>
  <c r="GL24" i="6"/>
  <c r="GO211" i="3"/>
  <c r="NG175" i="3"/>
  <c r="NG68" i="6" s="1"/>
  <c r="NG69" i="6" s="1"/>
  <c r="NG219" i="3"/>
  <c r="NG32" i="6" s="1"/>
  <c r="GN229" i="3"/>
  <c r="GN244" i="3"/>
  <c r="GN245" i="3" s="1"/>
  <c r="GN249" i="3" s="1"/>
  <c r="GM232" i="3"/>
  <c r="GM233" i="3" s="1"/>
  <c r="GN230" i="3"/>
  <c r="GN224" i="3"/>
  <c r="GN225" i="3" s="1"/>
  <c r="GM100" i="6" l="1"/>
  <c r="GM105" i="6" s="1"/>
  <c r="GM40" i="6"/>
  <c r="GM41" i="6" s="1"/>
  <c r="GM43" i="6" s="1"/>
  <c r="GM44" i="6" s="1"/>
  <c r="GM12" i="6"/>
  <c r="GM13" i="6" s="1"/>
  <c r="GM22" i="6" s="1"/>
  <c r="GM23" i="6" s="1"/>
  <c r="GM87" i="6" s="1"/>
  <c r="GM85" i="6"/>
  <c r="GM93" i="6"/>
  <c r="NG71" i="6"/>
  <c r="NG72" i="6"/>
  <c r="NG78" i="6" s="1"/>
  <c r="GN251" i="3"/>
  <c r="GN254" i="3" s="1"/>
  <c r="GN10" i="6" s="1"/>
  <c r="GN11" i="6" s="1"/>
  <c r="GN252" i="3"/>
  <c r="GO248" i="3" s="1"/>
  <c r="GN250" i="3"/>
  <c r="GN231" i="3"/>
  <c r="NG159" i="3"/>
  <c r="NG168" i="3" s="1"/>
  <c r="NG17" i="6" s="1"/>
  <c r="NG176" i="3"/>
  <c r="GO221" i="3"/>
  <c r="GO217" i="3"/>
  <c r="GO220" i="3" s="1"/>
  <c r="GO213" i="3"/>
  <c r="GM94" i="6" l="1"/>
  <c r="GO37" i="6"/>
  <c r="GO8" i="6"/>
  <c r="GO9" i="6" s="1"/>
  <c r="GN42" i="6"/>
  <c r="GM16" i="6"/>
  <c r="NG104" i="6"/>
  <c r="NG34" i="6"/>
  <c r="NG21" i="6"/>
  <c r="GM84" i="6"/>
  <c r="GO214" i="3"/>
  <c r="GO215" i="3" s="1"/>
  <c r="GO19" i="6" s="1"/>
  <c r="GO20" i="6" s="1"/>
  <c r="GO38" i="6"/>
  <c r="GN255" i="3"/>
  <c r="GN30" i="6" s="1"/>
  <c r="GN33" i="6" s="1"/>
  <c r="GN36" i="6" s="1"/>
  <c r="GN39" i="6" s="1"/>
  <c r="NG179" i="3"/>
  <c r="NG178" i="3"/>
  <c r="NG182" i="3" s="1"/>
  <c r="GO230" i="3"/>
  <c r="GO224" i="3"/>
  <c r="GO225" i="3" s="1"/>
  <c r="GO244" i="3"/>
  <c r="GO245" i="3" s="1"/>
  <c r="GO249" i="3" s="1"/>
  <c r="GO229" i="3"/>
  <c r="GN81" i="6" l="1"/>
  <c r="GN83" i="6" s="1"/>
  <c r="GM18" i="6"/>
  <c r="GM24" i="6"/>
  <c r="GO231" i="3"/>
  <c r="GO251" i="3"/>
  <c r="GO254" i="3" s="1"/>
  <c r="GO10" i="6" s="1"/>
  <c r="GO11" i="6" s="1"/>
  <c r="GO250" i="3"/>
  <c r="GO252" i="3"/>
  <c r="GP248" i="3" s="1"/>
  <c r="NG204" i="3"/>
  <c r="NG205" i="3" s="1"/>
  <c r="NH203" i="3" s="1"/>
  <c r="NG212" i="3"/>
  <c r="NG223" i="3" s="1"/>
  <c r="NG35" i="6" s="1"/>
  <c r="GP211" i="3"/>
  <c r="GN232" i="3"/>
  <c r="GN233" i="3" s="1"/>
  <c r="GN100" i="6" l="1"/>
  <c r="GN105" i="6" s="1"/>
  <c r="GN40" i="6"/>
  <c r="GN41" i="6" s="1"/>
  <c r="GN43" i="6" s="1"/>
  <c r="GN44" i="6" s="1"/>
  <c r="GN12" i="6"/>
  <c r="GN13" i="6" s="1"/>
  <c r="GN22" i="6" s="1"/>
  <c r="GN23" i="6" s="1"/>
  <c r="GN87" i="6" s="1"/>
  <c r="GN85" i="6"/>
  <c r="GN93" i="6"/>
  <c r="GO255" i="3"/>
  <c r="GO30" i="6" s="1"/>
  <c r="GO33" i="6" s="1"/>
  <c r="GO36" i="6" s="1"/>
  <c r="GO39" i="6" s="1"/>
  <c r="GP217" i="3"/>
  <c r="GP220" i="3" s="1"/>
  <c r="GP221" i="3"/>
  <c r="GP213" i="3"/>
  <c r="GP38" i="6" s="1"/>
  <c r="NH207" i="3"/>
  <c r="GN84" i="6" l="1"/>
  <c r="GO81" i="6"/>
  <c r="GO83" i="6" s="1"/>
  <c r="GO42" i="6"/>
  <c r="GN16" i="6"/>
  <c r="GP37" i="6"/>
  <c r="GP8" i="6"/>
  <c r="GP9" i="6" s="1"/>
  <c r="GN94" i="6"/>
  <c r="GP230" i="3"/>
  <c r="GP214" i="3"/>
  <c r="GP224" i="3" s="1"/>
  <c r="GP225" i="3" s="1"/>
  <c r="GP244" i="3"/>
  <c r="GP245" i="3" s="1"/>
  <c r="GP249" i="3" s="1"/>
  <c r="GP229" i="3"/>
  <c r="GO232" i="3"/>
  <c r="GO233" i="3" s="1"/>
  <c r="NH219" i="3"/>
  <c r="NH32" i="6" s="1"/>
  <c r="NH175" i="3"/>
  <c r="NH68" i="6" s="1"/>
  <c r="NH69" i="6" s="1"/>
  <c r="NH71" i="6" l="1"/>
  <c r="NH72" i="6"/>
  <c r="NH78" i="6" s="1"/>
  <c r="GO100" i="6"/>
  <c r="GO105" i="6" s="1"/>
  <c r="GO40" i="6"/>
  <c r="GO41" i="6" s="1"/>
  <c r="GO43" i="6" s="1"/>
  <c r="GO44" i="6" s="1"/>
  <c r="GO12" i="6"/>
  <c r="GO13" i="6" s="1"/>
  <c r="GO22" i="6" s="1"/>
  <c r="GO23" i="6" s="1"/>
  <c r="GO87" i="6" s="1"/>
  <c r="GO85" i="6"/>
  <c r="GO93" i="6"/>
  <c r="GP231" i="3"/>
  <c r="GN18" i="6"/>
  <c r="GN24" i="6"/>
  <c r="GP215" i="3"/>
  <c r="GP19" i="6" s="1"/>
  <c r="GP20" i="6" s="1"/>
  <c r="GP251" i="3"/>
  <c r="GP254" i="3" s="1"/>
  <c r="GP10" i="6" s="1"/>
  <c r="GP11" i="6" s="1"/>
  <c r="GP252" i="3"/>
  <c r="GQ248" i="3" s="1"/>
  <c r="GP250" i="3"/>
  <c r="NH176" i="3"/>
  <c r="NH159" i="3"/>
  <c r="NH168" i="3" s="1"/>
  <c r="NH17" i="6" s="1"/>
  <c r="GQ211" i="3" l="1"/>
  <c r="GP42" i="6"/>
  <c r="GO16" i="6"/>
  <c r="GO94" i="6"/>
  <c r="GO84" i="6"/>
  <c r="NH104" i="6"/>
  <c r="NH34" i="6"/>
  <c r="NH21" i="6"/>
  <c r="GP255" i="3"/>
  <c r="GP30" i="6" s="1"/>
  <c r="GP33" i="6" s="1"/>
  <c r="GP36" i="6" s="1"/>
  <c r="GP39" i="6" s="1"/>
  <c r="NH178" i="3"/>
  <c r="NH182" i="3" s="1"/>
  <c r="NH179" i="3"/>
  <c r="GQ221" i="3"/>
  <c r="GQ217" i="3"/>
  <c r="GQ220" i="3" s="1"/>
  <c r="GQ213" i="3"/>
  <c r="GQ38" i="6" s="1"/>
  <c r="GQ37" i="6" l="1"/>
  <c r="GQ8" i="6"/>
  <c r="GQ9" i="6" s="1"/>
  <c r="GO18" i="6"/>
  <c r="GO24" i="6"/>
  <c r="GP81" i="6"/>
  <c r="GP83" i="6" s="1"/>
  <c r="NH212" i="3"/>
  <c r="NH223" i="3" s="1"/>
  <c r="NH35" i="6" s="1"/>
  <c r="NH204" i="3"/>
  <c r="NH205" i="3" s="1"/>
  <c r="NI203" i="3" s="1"/>
  <c r="GQ214" i="3"/>
  <c r="GQ215" i="3" s="1"/>
  <c r="GQ19" i="6" s="1"/>
  <c r="GQ20" i="6" s="1"/>
  <c r="GQ244" i="3"/>
  <c r="GQ245" i="3" s="1"/>
  <c r="GQ249" i="3" s="1"/>
  <c r="GQ229" i="3"/>
  <c r="GP232" i="3"/>
  <c r="GP233" i="3" s="1"/>
  <c r="GQ230" i="3"/>
  <c r="GP100" i="6" l="1"/>
  <c r="GP105" i="6" s="1"/>
  <c r="GP40" i="6"/>
  <c r="GP41" i="6" s="1"/>
  <c r="GP43" i="6" s="1"/>
  <c r="GP44" i="6" s="1"/>
  <c r="GP12" i="6"/>
  <c r="GP13" i="6" s="1"/>
  <c r="GP22" i="6" s="1"/>
  <c r="GP23" i="6" s="1"/>
  <c r="GP87" i="6" s="1"/>
  <c r="GP85" i="6"/>
  <c r="GP93" i="6"/>
  <c r="GQ224" i="3"/>
  <c r="GQ225" i="3" s="1"/>
  <c r="GR211" i="3"/>
  <c r="GQ231" i="3"/>
  <c r="GQ251" i="3"/>
  <c r="GQ254" i="3" s="1"/>
  <c r="GQ10" i="6" s="1"/>
  <c r="GQ11" i="6" s="1"/>
  <c r="GQ252" i="3"/>
  <c r="GR248" i="3" s="1"/>
  <c r="GQ250" i="3"/>
  <c r="NI207" i="3"/>
  <c r="GP94" i="6" l="1"/>
  <c r="GP84" i="6"/>
  <c r="GQ42" i="6"/>
  <c r="GP16" i="6"/>
  <c r="GQ255" i="3"/>
  <c r="GQ30" i="6" s="1"/>
  <c r="GQ33" i="6" s="1"/>
  <c r="GQ36" i="6" s="1"/>
  <c r="GQ39" i="6" s="1"/>
  <c r="GR217" i="3"/>
  <c r="GR220" i="3" s="1"/>
  <c r="GR221" i="3"/>
  <c r="GR213" i="3"/>
  <c r="NI219" i="3"/>
  <c r="NI32" i="6" s="1"/>
  <c r="NI175" i="3"/>
  <c r="NI68" i="6" s="1"/>
  <c r="NI69" i="6" s="1"/>
  <c r="GQ81" i="6" l="1"/>
  <c r="GQ83" i="6" s="1"/>
  <c r="GP18" i="6"/>
  <c r="GP24" i="6"/>
  <c r="GR214" i="3"/>
  <c r="GR224" i="3" s="1"/>
  <c r="GR225" i="3" s="1"/>
  <c r="GR38" i="6"/>
  <c r="GR37" i="6"/>
  <c r="GR8" i="6"/>
  <c r="GR9" i="6" s="1"/>
  <c r="NI71" i="6"/>
  <c r="NI72" i="6"/>
  <c r="NI78" i="6" s="1"/>
  <c r="NI176" i="3"/>
  <c r="NI159" i="3"/>
  <c r="NI168" i="3" s="1"/>
  <c r="NI17" i="6" s="1"/>
  <c r="GR244" i="3"/>
  <c r="GR245" i="3" s="1"/>
  <c r="GR249" i="3" s="1"/>
  <c r="GR229" i="3"/>
  <c r="GQ232" i="3"/>
  <c r="GQ233" i="3" s="1"/>
  <c r="GR230" i="3"/>
  <c r="GR215" i="3" l="1"/>
  <c r="GR19" i="6" s="1"/>
  <c r="GR20" i="6" s="1"/>
  <c r="NI104" i="6"/>
  <c r="NI34" i="6"/>
  <c r="NI21" i="6"/>
  <c r="GQ100" i="6"/>
  <c r="GQ105" i="6" s="1"/>
  <c r="GQ40" i="6"/>
  <c r="GQ41" i="6" s="1"/>
  <c r="GQ43" i="6" s="1"/>
  <c r="GQ44" i="6" s="1"/>
  <c r="GQ12" i="6"/>
  <c r="GQ13" i="6" s="1"/>
  <c r="GQ22" i="6" s="1"/>
  <c r="GQ23" i="6" s="1"/>
  <c r="GQ87" i="6" s="1"/>
  <c r="GQ85" i="6"/>
  <c r="GQ93" i="6"/>
  <c r="GR231" i="3"/>
  <c r="NI179" i="3"/>
  <c r="NI178" i="3"/>
  <c r="NI182" i="3" s="1"/>
  <c r="GR251" i="3"/>
  <c r="GR254" i="3" s="1"/>
  <c r="GR10" i="6" s="1"/>
  <c r="GR11" i="6" s="1"/>
  <c r="GR250" i="3"/>
  <c r="GR252" i="3"/>
  <c r="GS248" i="3" s="1"/>
  <c r="GS211" i="3"/>
  <c r="GQ94" i="6" l="1"/>
  <c r="GQ84" i="6"/>
  <c r="GR42" i="6"/>
  <c r="GQ16" i="6"/>
  <c r="GR255" i="3"/>
  <c r="GR30" i="6" s="1"/>
  <c r="GR33" i="6" s="1"/>
  <c r="GR36" i="6" s="1"/>
  <c r="GR39" i="6" s="1"/>
  <c r="NI204" i="3"/>
  <c r="NI205" i="3" s="1"/>
  <c r="NJ203" i="3" s="1"/>
  <c r="NI212" i="3"/>
  <c r="NI223" i="3" s="1"/>
  <c r="NI35" i="6" s="1"/>
  <c r="GS217" i="3"/>
  <c r="GS220" i="3" s="1"/>
  <c r="GS221" i="3"/>
  <c r="GS213" i="3"/>
  <c r="GS38" i="6" s="1"/>
  <c r="GR81" i="6" l="1"/>
  <c r="GR83" i="6" s="1"/>
  <c r="GQ18" i="6"/>
  <c r="GQ24" i="6"/>
  <c r="GS37" i="6"/>
  <c r="GS8" i="6"/>
  <c r="GS9" i="6" s="1"/>
  <c r="NJ207" i="3"/>
  <c r="GS214" i="3"/>
  <c r="GS215" i="3" s="1"/>
  <c r="GS19" i="6" s="1"/>
  <c r="GS20" i="6" s="1"/>
  <c r="GS230" i="3"/>
  <c r="GR232" i="3"/>
  <c r="GR233" i="3" s="1"/>
  <c r="GS244" i="3"/>
  <c r="GS245" i="3" s="1"/>
  <c r="GS249" i="3" s="1"/>
  <c r="GS229" i="3"/>
  <c r="GR100" i="6" l="1"/>
  <c r="GR105" i="6" s="1"/>
  <c r="GR40" i="6"/>
  <c r="GR41" i="6" s="1"/>
  <c r="GR43" i="6" s="1"/>
  <c r="GR44" i="6" s="1"/>
  <c r="GR12" i="6"/>
  <c r="GR13" i="6" s="1"/>
  <c r="GR22" i="6" s="1"/>
  <c r="GR23" i="6" s="1"/>
  <c r="GR87" i="6" s="1"/>
  <c r="GR85" i="6"/>
  <c r="GR93" i="6"/>
  <c r="GS224" i="3"/>
  <c r="GS225" i="3" s="1"/>
  <c r="GS231" i="3"/>
  <c r="GT211" i="3"/>
  <c r="GS251" i="3"/>
  <c r="GS254" i="3" s="1"/>
  <c r="GS10" i="6" s="1"/>
  <c r="GS11" i="6" s="1"/>
  <c r="GS252" i="3"/>
  <c r="GT248" i="3" s="1"/>
  <c r="GS250" i="3"/>
  <c r="NJ219" i="3"/>
  <c r="NJ32" i="6" s="1"/>
  <c r="NJ175" i="3"/>
  <c r="NJ68" i="6" s="1"/>
  <c r="NJ69" i="6" s="1"/>
  <c r="GR94" i="6" l="1"/>
  <c r="GR84" i="6"/>
  <c r="NJ72" i="6"/>
  <c r="NJ78" i="6" s="1"/>
  <c r="NJ71" i="6"/>
  <c r="GS42" i="6"/>
  <c r="GR16" i="6"/>
  <c r="GS255" i="3"/>
  <c r="GS30" i="6" s="1"/>
  <c r="GS33" i="6" s="1"/>
  <c r="GS36" i="6" s="1"/>
  <c r="GS39" i="6" s="1"/>
  <c r="NJ176" i="3"/>
  <c r="NJ159" i="3"/>
  <c r="NJ168" i="3" s="1"/>
  <c r="NJ17" i="6" s="1"/>
  <c r="GT221" i="3"/>
  <c r="GT217" i="3"/>
  <c r="GT220" i="3" s="1"/>
  <c r="GT213" i="3"/>
  <c r="GT38" i="6" s="1"/>
  <c r="GS81" i="6" l="1"/>
  <c r="GS83" i="6" s="1"/>
  <c r="GR18" i="6"/>
  <c r="GR24" i="6"/>
  <c r="GT37" i="6"/>
  <c r="GT8" i="6"/>
  <c r="GT9" i="6" s="1"/>
  <c r="NJ104" i="6"/>
  <c r="NJ34" i="6"/>
  <c r="NJ21" i="6"/>
  <c r="GT244" i="3"/>
  <c r="GT245" i="3" s="1"/>
  <c r="GT249" i="3" s="1"/>
  <c r="GT229" i="3"/>
  <c r="GT230" i="3"/>
  <c r="GS232" i="3"/>
  <c r="GS233" i="3" s="1"/>
  <c r="NJ179" i="3"/>
  <c r="NJ178" i="3"/>
  <c r="NJ182" i="3" s="1"/>
  <c r="GT214" i="3"/>
  <c r="GT215" i="3" s="1"/>
  <c r="GT19" i="6" s="1"/>
  <c r="GT20" i="6" s="1"/>
  <c r="GS100" i="6" l="1"/>
  <c r="GS105" i="6" s="1"/>
  <c r="GS40" i="6"/>
  <c r="GS41" i="6" s="1"/>
  <c r="GS43" i="6" s="1"/>
  <c r="GS44" i="6" s="1"/>
  <c r="GS12" i="6"/>
  <c r="GS13" i="6" s="1"/>
  <c r="GS22" i="6" s="1"/>
  <c r="GS23" i="6" s="1"/>
  <c r="GS87" i="6" s="1"/>
  <c r="GS85" i="6"/>
  <c r="GS93" i="6"/>
  <c r="GU211" i="3"/>
  <c r="NJ204" i="3"/>
  <c r="NJ205" i="3" s="1"/>
  <c r="NK203" i="3" s="1"/>
  <c r="NJ212" i="3"/>
  <c r="NJ223" i="3" s="1"/>
  <c r="NJ35" i="6" s="1"/>
  <c r="GT231" i="3"/>
  <c r="GT251" i="3"/>
  <c r="GT254" i="3" s="1"/>
  <c r="GT10" i="6" s="1"/>
  <c r="GT11" i="6" s="1"/>
  <c r="GT252" i="3"/>
  <c r="GU248" i="3" s="1"/>
  <c r="GT250" i="3"/>
  <c r="GT224" i="3"/>
  <c r="GT225" i="3" s="1"/>
  <c r="GS84" i="6" l="1"/>
  <c r="GT42" i="6"/>
  <c r="GS16" i="6"/>
  <c r="GS94" i="6"/>
  <c r="NK207" i="3"/>
  <c r="GU217" i="3"/>
  <c r="GU220" i="3" s="1"/>
  <c r="GU221" i="3"/>
  <c r="GU213" i="3"/>
  <c r="GU38" i="6" s="1"/>
  <c r="GT255" i="3"/>
  <c r="GT30" i="6" s="1"/>
  <c r="GT33" i="6" s="1"/>
  <c r="GT36" i="6" s="1"/>
  <c r="GT39" i="6" s="1"/>
  <c r="GT81" i="6" l="1"/>
  <c r="GT83" i="6" s="1"/>
  <c r="GS18" i="6"/>
  <c r="GS24" i="6"/>
  <c r="GU37" i="6"/>
  <c r="GU8" i="6"/>
  <c r="GU9" i="6" s="1"/>
  <c r="GU229" i="3"/>
  <c r="GU244" i="3"/>
  <c r="GU245" i="3" s="1"/>
  <c r="GU249" i="3" s="1"/>
  <c r="GT232" i="3"/>
  <c r="GT233" i="3" s="1"/>
  <c r="NK219" i="3"/>
  <c r="NK32" i="6" s="1"/>
  <c r="NK175" i="3"/>
  <c r="NK68" i="6" s="1"/>
  <c r="NK69" i="6" s="1"/>
  <c r="GU230" i="3"/>
  <c r="GU214" i="3"/>
  <c r="GU215" i="3" s="1"/>
  <c r="GU19" i="6" s="1"/>
  <c r="GU20" i="6" s="1"/>
  <c r="NK72" i="6" l="1"/>
  <c r="NK78" i="6" s="1"/>
  <c r="NK71" i="6"/>
  <c r="GT100" i="6"/>
  <c r="GT105" i="6" s="1"/>
  <c r="GT40" i="6"/>
  <c r="GT41" i="6" s="1"/>
  <c r="GT43" i="6" s="1"/>
  <c r="GT44" i="6" s="1"/>
  <c r="GT12" i="6"/>
  <c r="GT13" i="6" s="1"/>
  <c r="GT22" i="6" s="1"/>
  <c r="GT23" i="6" s="1"/>
  <c r="GT87" i="6" s="1"/>
  <c r="GT85" i="6"/>
  <c r="GT93" i="6"/>
  <c r="GU231" i="3"/>
  <c r="NK159" i="3"/>
  <c r="NK168" i="3" s="1"/>
  <c r="NK17" i="6" s="1"/>
  <c r="GV211" i="3"/>
  <c r="NK176" i="3"/>
  <c r="GU251" i="3"/>
  <c r="GU254" i="3" s="1"/>
  <c r="GU10" i="6" s="1"/>
  <c r="GU11" i="6" s="1"/>
  <c r="GU252" i="3"/>
  <c r="GV248" i="3" s="1"/>
  <c r="GU250" i="3"/>
  <c r="GU224" i="3"/>
  <c r="GU225" i="3" s="1"/>
  <c r="GT94" i="6" l="1"/>
  <c r="GT84" i="6"/>
  <c r="GU42" i="6"/>
  <c r="GT16" i="6"/>
  <c r="NK104" i="6"/>
  <c r="NK34" i="6"/>
  <c r="NK21" i="6"/>
  <c r="GU255" i="3"/>
  <c r="GU30" i="6" s="1"/>
  <c r="GU33" i="6" s="1"/>
  <c r="GU36" i="6" s="1"/>
  <c r="GU39" i="6" s="1"/>
  <c r="NK178" i="3"/>
  <c r="NK182" i="3" s="1"/>
  <c r="NK179" i="3"/>
  <c r="GV221" i="3"/>
  <c r="GV217" i="3"/>
  <c r="GV220" i="3" s="1"/>
  <c r="GV213" i="3"/>
  <c r="GV214" i="3" l="1"/>
  <c r="GV38" i="6"/>
  <c r="GU81" i="6"/>
  <c r="GU83" i="6" s="1"/>
  <c r="GV37" i="6"/>
  <c r="GV8" i="6"/>
  <c r="GV9" i="6" s="1"/>
  <c r="GT18" i="6"/>
  <c r="GT24" i="6"/>
  <c r="NK212" i="3"/>
  <c r="NK223" i="3" s="1"/>
  <c r="NK35" i="6" s="1"/>
  <c r="NK204" i="3"/>
  <c r="NK205" i="3" s="1"/>
  <c r="NL203" i="3" s="1"/>
  <c r="GV230" i="3"/>
  <c r="GV224" i="3"/>
  <c r="GV225" i="3" s="1"/>
  <c r="GV215" i="3"/>
  <c r="GV19" i="6" s="1"/>
  <c r="GV20" i="6" s="1"/>
  <c r="GU232" i="3"/>
  <c r="GU233" i="3" s="1"/>
  <c r="GV229" i="3"/>
  <c r="GV244" i="3"/>
  <c r="GV245" i="3" s="1"/>
  <c r="GV249" i="3" s="1"/>
  <c r="GU100" i="6" l="1"/>
  <c r="GU105" i="6" s="1"/>
  <c r="GU40" i="6"/>
  <c r="GU41" i="6" s="1"/>
  <c r="GU43" i="6" s="1"/>
  <c r="GU44" i="6" s="1"/>
  <c r="GU12" i="6"/>
  <c r="GU13" i="6" s="1"/>
  <c r="GU22" i="6" s="1"/>
  <c r="GU23" i="6" s="1"/>
  <c r="GU87" i="6" s="1"/>
  <c r="GU85" i="6"/>
  <c r="GU93" i="6"/>
  <c r="GV231" i="3"/>
  <c r="GV251" i="3"/>
  <c r="GV254" i="3" s="1"/>
  <c r="GV10" i="6" s="1"/>
  <c r="GV11" i="6" s="1"/>
  <c r="GV250" i="3"/>
  <c r="GV252" i="3"/>
  <c r="GW248" i="3" s="1"/>
  <c r="GW211" i="3"/>
  <c r="NL207" i="3"/>
  <c r="GU94" i="6" l="1"/>
  <c r="GU84" i="6"/>
  <c r="GV42" i="6"/>
  <c r="GU16" i="6"/>
  <c r="GV255" i="3"/>
  <c r="GV30" i="6" s="1"/>
  <c r="GV33" i="6" s="1"/>
  <c r="GV36" i="6" s="1"/>
  <c r="GV39" i="6" s="1"/>
  <c r="NL219" i="3"/>
  <c r="NL32" i="6" s="1"/>
  <c r="NL175" i="3"/>
  <c r="NL68" i="6" s="1"/>
  <c r="NL69" i="6" s="1"/>
  <c r="GW221" i="3"/>
  <c r="GW217" i="3"/>
  <c r="GW220" i="3" s="1"/>
  <c r="GW213" i="3"/>
  <c r="GW37" i="6" l="1"/>
  <c r="GW8" i="6"/>
  <c r="GW9" i="6" s="1"/>
  <c r="NL72" i="6"/>
  <c r="NL78" i="6" s="1"/>
  <c r="NL71" i="6"/>
  <c r="GV81" i="6"/>
  <c r="GV83" i="6" s="1"/>
  <c r="GU18" i="6"/>
  <c r="GU24" i="6"/>
  <c r="GW214" i="3"/>
  <c r="GW215" i="3" s="1"/>
  <c r="GW19" i="6" s="1"/>
  <c r="GW20" i="6" s="1"/>
  <c r="GW38" i="6"/>
  <c r="GW244" i="3"/>
  <c r="GW245" i="3" s="1"/>
  <c r="GW249" i="3" s="1"/>
  <c r="GW229" i="3"/>
  <c r="NL176" i="3"/>
  <c r="NL159" i="3"/>
  <c r="NL168" i="3" s="1"/>
  <c r="NL17" i="6" s="1"/>
  <c r="GV232" i="3"/>
  <c r="GV233" i="3" s="1"/>
  <c r="GW230" i="3"/>
  <c r="GW224" i="3" l="1"/>
  <c r="GW225" i="3" s="1"/>
  <c r="GV100" i="6"/>
  <c r="GV105" i="6" s="1"/>
  <c r="GV40" i="6"/>
  <c r="GV41" i="6" s="1"/>
  <c r="GV43" i="6" s="1"/>
  <c r="GV44" i="6" s="1"/>
  <c r="GV12" i="6"/>
  <c r="GV13" i="6" s="1"/>
  <c r="GV22" i="6" s="1"/>
  <c r="GV23" i="6" s="1"/>
  <c r="GV87" i="6" s="1"/>
  <c r="GV85" i="6"/>
  <c r="GV93" i="6"/>
  <c r="NL104" i="6"/>
  <c r="NL34" i="6"/>
  <c r="NL21" i="6"/>
  <c r="GW231" i="3"/>
  <c r="GW251" i="3"/>
  <c r="GW254" i="3" s="1"/>
  <c r="GW10" i="6" s="1"/>
  <c r="GW11" i="6" s="1"/>
  <c r="GW252" i="3"/>
  <c r="GX248" i="3" s="1"/>
  <c r="GW250" i="3"/>
  <c r="GX211" i="3"/>
  <c r="NL178" i="3"/>
  <c r="NL182" i="3" s="1"/>
  <c r="NL179" i="3"/>
  <c r="GV94" i="6" l="1"/>
  <c r="GV84" i="6"/>
  <c r="GW42" i="6"/>
  <c r="GV16" i="6"/>
  <c r="GW255" i="3"/>
  <c r="GW30" i="6" s="1"/>
  <c r="GW33" i="6" s="1"/>
  <c r="GW36" i="6" s="1"/>
  <c r="GW39" i="6" s="1"/>
  <c r="GX217" i="3"/>
  <c r="GX220" i="3" s="1"/>
  <c r="GX221" i="3"/>
  <c r="GX213" i="3"/>
  <c r="GX38" i="6" s="1"/>
  <c r="NL212" i="3"/>
  <c r="NL223" i="3" s="1"/>
  <c r="NL35" i="6" s="1"/>
  <c r="NL204" i="3"/>
  <c r="NL205" i="3" s="1"/>
  <c r="NM203" i="3" s="1"/>
  <c r="GW81" i="6" l="1"/>
  <c r="GW83" i="6" s="1"/>
  <c r="GV18" i="6"/>
  <c r="GV24" i="6"/>
  <c r="GX37" i="6"/>
  <c r="GX8" i="6"/>
  <c r="GX9" i="6" s="1"/>
  <c r="GX230" i="3"/>
  <c r="GX214" i="3"/>
  <c r="GX215" i="3" s="1"/>
  <c r="GX19" i="6" s="1"/>
  <c r="GX20" i="6" s="1"/>
  <c r="GX244" i="3"/>
  <c r="GX245" i="3" s="1"/>
  <c r="GX249" i="3" s="1"/>
  <c r="GX229" i="3"/>
  <c r="GW232" i="3"/>
  <c r="GW233" i="3" s="1"/>
  <c r="NM207" i="3"/>
  <c r="GW100" i="6" l="1"/>
  <c r="GW105" i="6" s="1"/>
  <c r="GW40" i="6"/>
  <c r="GW41" i="6" s="1"/>
  <c r="GW43" i="6" s="1"/>
  <c r="GW44" i="6" s="1"/>
  <c r="GW12" i="6"/>
  <c r="GW13" i="6" s="1"/>
  <c r="GW22" i="6" s="1"/>
  <c r="GW23" i="6" s="1"/>
  <c r="GW87" i="6" s="1"/>
  <c r="GW85" i="6"/>
  <c r="GW93" i="6"/>
  <c r="GX224" i="3"/>
  <c r="GX225" i="3" s="1"/>
  <c r="NM219" i="3"/>
  <c r="NM32" i="6" s="1"/>
  <c r="NM175" i="3"/>
  <c r="NM68" i="6" s="1"/>
  <c r="NM69" i="6" s="1"/>
  <c r="GX251" i="3"/>
  <c r="GX254" i="3" s="1"/>
  <c r="GX10" i="6" s="1"/>
  <c r="GX11" i="6" s="1"/>
  <c r="GX250" i="3"/>
  <c r="GX252" i="3"/>
  <c r="GY248" i="3" s="1"/>
  <c r="GY211" i="3"/>
  <c r="GX231" i="3"/>
  <c r="GW94" i="6" l="1"/>
  <c r="GW84" i="6"/>
  <c r="GX42" i="6"/>
  <c r="GW16" i="6"/>
  <c r="NM71" i="6"/>
  <c r="NM72" i="6"/>
  <c r="NM78" i="6" s="1"/>
  <c r="GX255" i="3"/>
  <c r="GX30" i="6" s="1"/>
  <c r="GX33" i="6" s="1"/>
  <c r="GX36" i="6" s="1"/>
  <c r="GX39" i="6" s="1"/>
  <c r="GY221" i="3"/>
  <c r="GY217" i="3"/>
  <c r="GY220" i="3" s="1"/>
  <c r="GY213" i="3"/>
  <c r="NM176" i="3"/>
  <c r="NM159" i="3"/>
  <c r="NM168" i="3" s="1"/>
  <c r="NM17" i="6" s="1"/>
  <c r="NM104" i="6" l="1"/>
  <c r="NM34" i="6"/>
  <c r="NM21" i="6"/>
  <c r="GX81" i="6"/>
  <c r="GX83" i="6" s="1"/>
  <c r="GW18" i="6"/>
  <c r="GW24" i="6"/>
  <c r="GY37" i="6"/>
  <c r="GY8" i="6"/>
  <c r="GY9" i="6" s="1"/>
  <c r="GY214" i="3"/>
  <c r="GY215" i="3" s="1"/>
  <c r="GY19" i="6" s="1"/>
  <c r="GY20" i="6" s="1"/>
  <c r="GY38" i="6"/>
  <c r="GY244" i="3"/>
  <c r="GY245" i="3" s="1"/>
  <c r="GY249" i="3" s="1"/>
  <c r="GY229" i="3"/>
  <c r="NM178" i="3"/>
  <c r="NM182" i="3" s="1"/>
  <c r="NM179" i="3"/>
  <c r="GX232" i="3"/>
  <c r="GX233" i="3" s="1"/>
  <c r="GY230" i="3"/>
  <c r="GY224" i="3"/>
  <c r="GY225" i="3" s="1"/>
  <c r="GX100" i="6" l="1"/>
  <c r="GX105" i="6" s="1"/>
  <c r="GX40" i="6"/>
  <c r="GX41" i="6" s="1"/>
  <c r="GX43" i="6" s="1"/>
  <c r="GX44" i="6" s="1"/>
  <c r="GX12" i="6"/>
  <c r="GX13" i="6" s="1"/>
  <c r="GX22" i="6" s="1"/>
  <c r="GX23" i="6" s="1"/>
  <c r="GX87" i="6" s="1"/>
  <c r="GX85" i="6"/>
  <c r="GX93" i="6"/>
  <c r="GZ211" i="3"/>
  <c r="GY231" i="3"/>
  <c r="GY251" i="3"/>
  <c r="GY254" i="3" s="1"/>
  <c r="GY10" i="6" s="1"/>
  <c r="GY11" i="6" s="1"/>
  <c r="GY250" i="3"/>
  <c r="GY252" i="3"/>
  <c r="GZ248" i="3" s="1"/>
  <c r="NM212" i="3"/>
  <c r="NM223" i="3" s="1"/>
  <c r="NM35" i="6" s="1"/>
  <c r="NM204" i="3"/>
  <c r="NM205" i="3" s="1"/>
  <c r="NN203" i="3" s="1"/>
  <c r="GX94" i="6" l="1"/>
  <c r="GX84" i="6"/>
  <c r="GY42" i="6"/>
  <c r="GX16" i="6"/>
  <c r="GY255" i="3"/>
  <c r="GY30" i="6" s="1"/>
  <c r="GY33" i="6" s="1"/>
  <c r="GY36" i="6" s="1"/>
  <c r="GY39" i="6" s="1"/>
  <c r="NN207" i="3"/>
  <c r="GZ217" i="3"/>
  <c r="GZ220" i="3" s="1"/>
  <c r="GZ221" i="3"/>
  <c r="GZ213" i="3"/>
  <c r="GZ38" i="6" s="1"/>
  <c r="GZ37" i="6" l="1"/>
  <c r="GZ8" i="6"/>
  <c r="GZ9" i="6" s="1"/>
  <c r="GX18" i="6"/>
  <c r="GX24" i="6"/>
  <c r="GY81" i="6"/>
  <c r="GY83" i="6" s="1"/>
  <c r="GZ230" i="3"/>
  <c r="GZ214" i="3"/>
  <c r="GZ224" i="3" s="1"/>
  <c r="GZ225" i="3" s="1"/>
  <c r="NN219" i="3"/>
  <c r="NN32" i="6" s="1"/>
  <c r="NN175" i="3"/>
  <c r="NN68" i="6" s="1"/>
  <c r="NN69" i="6" s="1"/>
  <c r="GZ244" i="3"/>
  <c r="GZ245" i="3" s="1"/>
  <c r="GZ249" i="3" s="1"/>
  <c r="GZ229" i="3"/>
  <c r="GY232" i="3"/>
  <c r="GY233" i="3" s="1"/>
  <c r="GZ231" i="3" l="1"/>
  <c r="GY100" i="6"/>
  <c r="GY105" i="6" s="1"/>
  <c r="GY40" i="6"/>
  <c r="GY41" i="6" s="1"/>
  <c r="GY43" i="6" s="1"/>
  <c r="GY44" i="6" s="1"/>
  <c r="GY12" i="6"/>
  <c r="GY13" i="6" s="1"/>
  <c r="GY22" i="6" s="1"/>
  <c r="GY23" i="6" s="1"/>
  <c r="GY87" i="6" s="1"/>
  <c r="GY85" i="6"/>
  <c r="GY93" i="6"/>
  <c r="NN71" i="6"/>
  <c r="NN72" i="6"/>
  <c r="NN78" i="6" s="1"/>
  <c r="GZ215" i="3"/>
  <c r="GZ19" i="6" s="1"/>
  <c r="GZ20" i="6" s="1"/>
  <c r="GZ251" i="3"/>
  <c r="GZ254" i="3" s="1"/>
  <c r="GZ10" i="6" s="1"/>
  <c r="GZ11" i="6" s="1"/>
  <c r="GZ252" i="3"/>
  <c r="HA248" i="3" s="1"/>
  <c r="GZ250" i="3"/>
  <c r="NN176" i="3"/>
  <c r="NN159" i="3"/>
  <c r="NN168" i="3" s="1"/>
  <c r="NN17" i="6" s="1"/>
  <c r="GY94" i="6" l="1"/>
  <c r="GY84" i="6"/>
  <c r="GZ42" i="6"/>
  <c r="GY16" i="6"/>
  <c r="NN104" i="6"/>
  <c r="NN21" i="6"/>
  <c r="NN34" i="6"/>
  <c r="GZ255" i="3"/>
  <c r="GZ30" i="6" s="1"/>
  <c r="GZ33" i="6" s="1"/>
  <c r="GZ36" i="6" s="1"/>
  <c r="GZ39" i="6" s="1"/>
  <c r="NN178" i="3"/>
  <c r="NN182" i="3" s="1"/>
  <c r="NN179" i="3"/>
  <c r="HA211" i="3"/>
  <c r="GY18" i="6" l="1"/>
  <c r="GY24" i="6"/>
  <c r="GZ81" i="6"/>
  <c r="GZ83" i="6" s="1"/>
  <c r="HA217" i="3"/>
  <c r="HA220" i="3" s="1"/>
  <c r="HA221" i="3"/>
  <c r="HA213" i="3"/>
  <c r="HA38" i="6" s="1"/>
  <c r="NN212" i="3"/>
  <c r="NN223" i="3" s="1"/>
  <c r="NN35" i="6" s="1"/>
  <c r="NN204" i="3"/>
  <c r="NN205" i="3" s="1"/>
  <c r="NO203" i="3" s="1"/>
  <c r="GZ232" i="3"/>
  <c r="GZ233" i="3" s="1"/>
  <c r="GZ100" i="6" l="1"/>
  <c r="GZ105" i="6" s="1"/>
  <c r="GZ40" i="6"/>
  <c r="GZ41" i="6" s="1"/>
  <c r="GZ43" i="6" s="1"/>
  <c r="GZ44" i="6" s="1"/>
  <c r="GZ12" i="6"/>
  <c r="GZ13" i="6" s="1"/>
  <c r="GZ22" i="6" s="1"/>
  <c r="GZ23" i="6" s="1"/>
  <c r="GZ87" i="6" s="1"/>
  <c r="GZ85" i="6"/>
  <c r="GZ93" i="6"/>
  <c r="HA37" i="6"/>
  <c r="HA8" i="6"/>
  <c r="HA9" i="6" s="1"/>
  <c r="HA230" i="3"/>
  <c r="NO207" i="3"/>
  <c r="HA214" i="3"/>
  <c r="HA224" i="3" s="1"/>
  <c r="HA225" i="3" s="1"/>
  <c r="HA244" i="3"/>
  <c r="HA245" i="3" s="1"/>
  <c r="HA249" i="3" s="1"/>
  <c r="HA229" i="3"/>
  <c r="GZ84" i="6" l="1"/>
  <c r="HA42" i="6"/>
  <c r="GZ16" i="6"/>
  <c r="GZ94" i="6"/>
  <c r="HA215" i="3"/>
  <c r="HA19" i="6" s="1"/>
  <c r="HA20" i="6" s="1"/>
  <c r="HA231" i="3"/>
  <c r="HA251" i="3"/>
  <c r="HA254" i="3" s="1"/>
  <c r="HA10" i="6" s="1"/>
  <c r="HA11" i="6" s="1"/>
  <c r="HA252" i="3"/>
  <c r="HB248" i="3" s="1"/>
  <c r="HA250" i="3"/>
  <c r="NO219" i="3"/>
  <c r="NO32" i="6" s="1"/>
  <c r="NO175" i="3"/>
  <c r="NO68" i="6" s="1"/>
  <c r="NO69" i="6" s="1"/>
  <c r="HB211" i="3" l="1"/>
  <c r="GZ18" i="6"/>
  <c r="GZ24" i="6"/>
  <c r="NO71" i="6"/>
  <c r="NO72" i="6"/>
  <c r="NO78" i="6" s="1"/>
  <c r="HA255" i="3"/>
  <c r="HA30" i="6" s="1"/>
  <c r="HA33" i="6" s="1"/>
  <c r="HA36" i="6" s="1"/>
  <c r="HA39" i="6" s="1"/>
  <c r="NO176" i="3"/>
  <c r="HB221" i="3"/>
  <c r="HB217" i="3"/>
  <c r="HB220" i="3" s="1"/>
  <c r="HB213" i="3"/>
  <c r="HB38" i="6" s="1"/>
  <c r="NO159" i="3"/>
  <c r="NO168" i="3" s="1"/>
  <c r="NO17" i="6" s="1"/>
  <c r="NO104" i="6" l="1"/>
  <c r="NO34" i="6"/>
  <c r="NO21" i="6"/>
  <c r="HA81" i="6"/>
  <c r="HA83" i="6" s="1"/>
  <c r="HB37" i="6"/>
  <c r="HB8" i="6"/>
  <c r="HB9" i="6" s="1"/>
  <c r="NO179" i="3"/>
  <c r="NO178" i="3"/>
  <c r="NO182" i="3" s="1"/>
  <c r="HB230" i="3"/>
  <c r="HB214" i="3"/>
  <c r="HB224" i="3" s="1"/>
  <c r="HB225" i="3" s="1"/>
  <c r="HB244" i="3"/>
  <c r="HB245" i="3" s="1"/>
  <c r="HB249" i="3" s="1"/>
  <c r="HB229" i="3"/>
  <c r="HA232" i="3"/>
  <c r="HA233" i="3" s="1"/>
  <c r="HA100" i="6" l="1"/>
  <c r="HA105" i="6" s="1"/>
  <c r="HA40" i="6"/>
  <c r="HA41" i="6" s="1"/>
  <c r="HA43" i="6" s="1"/>
  <c r="HA44" i="6" s="1"/>
  <c r="HA12" i="6"/>
  <c r="HA13" i="6" s="1"/>
  <c r="HA22" i="6" s="1"/>
  <c r="HA23" i="6" s="1"/>
  <c r="HA87" i="6" s="1"/>
  <c r="HA85" i="6"/>
  <c r="HA93" i="6"/>
  <c r="HB215" i="3"/>
  <c r="HB19" i="6" s="1"/>
  <c r="HB20" i="6" s="1"/>
  <c r="HB251" i="3"/>
  <c r="HB254" i="3" s="1"/>
  <c r="HB10" i="6" s="1"/>
  <c r="HB11" i="6" s="1"/>
  <c r="HB252" i="3"/>
  <c r="HC248" i="3" s="1"/>
  <c r="HB250" i="3"/>
  <c r="NO212" i="3"/>
  <c r="NO223" i="3" s="1"/>
  <c r="NO35" i="6" s="1"/>
  <c r="NO204" i="3"/>
  <c r="NO205" i="3" s="1"/>
  <c r="NP203" i="3" s="1"/>
  <c r="HB231" i="3"/>
  <c r="HC211" i="3" l="1"/>
  <c r="HA94" i="6"/>
  <c r="HA84" i="6"/>
  <c r="HB42" i="6"/>
  <c r="HA16" i="6"/>
  <c r="HB255" i="3"/>
  <c r="HB30" i="6" s="1"/>
  <c r="HB33" i="6" s="1"/>
  <c r="HB36" i="6" s="1"/>
  <c r="HB39" i="6" s="1"/>
  <c r="HC217" i="3"/>
  <c r="HC220" i="3" s="1"/>
  <c r="HC221" i="3"/>
  <c r="HC213" i="3"/>
  <c r="HC38" i="6" s="1"/>
  <c r="NP207" i="3"/>
  <c r="HB81" i="6" l="1"/>
  <c r="HB83" i="6" s="1"/>
  <c r="HC37" i="6"/>
  <c r="HC8" i="6"/>
  <c r="HC9" i="6" s="1"/>
  <c r="HA18" i="6"/>
  <c r="HA24" i="6"/>
  <c r="HC230" i="3"/>
  <c r="HC244" i="3"/>
  <c r="HC245" i="3" s="1"/>
  <c r="HC249" i="3" s="1"/>
  <c r="HC229" i="3"/>
  <c r="NP219" i="3"/>
  <c r="NP32" i="6" s="1"/>
  <c r="NP175" i="3"/>
  <c r="NP68" i="6" s="1"/>
  <c r="NP69" i="6" s="1"/>
  <c r="HC214" i="3"/>
  <c r="HC224" i="3" s="1"/>
  <c r="HC225" i="3" s="1"/>
  <c r="HB232" i="3"/>
  <c r="HB233" i="3" s="1"/>
  <c r="NP71" i="6" l="1"/>
  <c r="NP72" i="6"/>
  <c r="NP78" i="6" s="1"/>
  <c r="HC231" i="3"/>
  <c r="HB100" i="6"/>
  <c r="HB105" i="6" s="1"/>
  <c r="HB40" i="6"/>
  <c r="HB41" i="6" s="1"/>
  <c r="HB43" i="6" s="1"/>
  <c r="HB44" i="6" s="1"/>
  <c r="HB12" i="6"/>
  <c r="HB13" i="6" s="1"/>
  <c r="HB22" i="6" s="1"/>
  <c r="HB23" i="6" s="1"/>
  <c r="HB87" i="6" s="1"/>
  <c r="HB85" i="6"/>
  <c r="HB93" i="6"/>
  <c r="HC215" i="3"/>
  <c r="HC19" i="6" s="1"/>
  <c r="HC20" i="6" s="1"/>
  <c r="NP159" i="3"/>
  <c r="NP168" i="3" s="1"/>
  <c r="NP17" i="6" s="1"/>
  <c r="HC251" i="3"/>
  <c r="HC254" i="3" s="1"/>
  <c r="HC10" i="6" s="1"/>
  <c r="HC11" i="6" s="1"/>
  <c r="HC250" i="3"/>
  <c r="HC252" i="3"/>
  <c r="HD248" i="3" s="1"/>
  <c r="NP176" i="3"/>
  <c r="HD211" i="3" l="1"/>
  <c r="HC42" i="6"/>
  <c r="HB16" i="6"/>
  <c r="HB84" i="6"/>
  <c r="NP104" i="6"/>
  <c r="NP34" i="6"/>
  <c r="NP21" i="6"/>
  <c r="HB94" i="6"/>
  <c r="HC255" i="3"/>
  <c r="HC30" i="6" s="1"/>
  <c r="HC33" i="6" s="1"/>
  <c r="HC36" i="6" s="1"/>
  <c r="HC39" i="6" s="1"/>
  <c r="HD221" i="3"/>
  <c r="HD217" i="3"/>
  <c r="HD220" i="3" s="1"/>
  <c r="HD213" i="3"/>
  <c r="HD38" i="6" s="1"/>
  <c r="NP179" i="3"/>
  <c r="NP178" i="3"/>
  <c r="NP182" i="3" s="1"/>
  <c r="HC81" i="6" l="1"/>
  <c r="HC83" i="6" s="1"/>
  <c r="HB18" i="6"/>
  <c r="HB24" i="6"/>
  <c r="HD37" i="6"/>
  <c r="HD8" i="6"/>
  <c r="HD9" i="6" s="1"/>
  <c r="HD229" i="3"/>
  <c r="HD244" i="3"/>
  <c r="HD245" i="3" s="1"/>
  <c r="HD249" i="3" s="1"/>
  <c r="HD230" i="3"/>
  <c r="HD214" i="3"/>
  <c r="HD215" i="3" s="1"/>
  <c r="HD19" i="6" s="1"/>
  <c r="HD20" i="6" s="1"/>
  <c r="HC232" i="3"/>
  <c r="HC233" i="3" s="1"/>
  <c r="NP212" i="3"/>
  <c r="NP223" i="3" s="1"/>
  <c r="NP35" i="6" s="1"/>
  <c r="NP204" i="3"/>
  <c r="NP205" i="3" s="1"/>
  <c r="NQ203" i="3" s="1"/>
  <c r="HC100" i="6" l="1"/>
  <c r="HC105" i="6" s="1"/>
  <c r="HC40" i="6"/>
  <c r="HC41" i="6" s="1"/>
  <c r="HC43" i="6" s="1"/>
  <c r="HC44" i="6" s="1"/>
  <c r="HC12" i="6"/>
  <c r="HC13" i="6" s="1"/>
  <c r="HC22" i="6" s="1"/>
  <c r="HC23" i="6" s="1"/>
  <c r="HC87" i="6" s="1"/>
  <c r="HC85" i="6"/>
  <c r="HC93" i="6"/>
  <c r="HD231" i="3"/>
  <c r="HE211" i="3"/>
  <c r="HD251" i="3"/>
  <c r="HD254" i="3" s="1"/>
  <c r="HD10" i="6" s="1"/>
  <c r="HD11" i="6" s="1"/>
  <c r="HD250" i="3"/>
  <c r="HD252" i="3"/>
  <c r="HE248" i="3" s="1"/>
  <c r="NQ207" i="3"/>
  <c r="HD224" i="3"/>
  <c r="HD225" i="3" s="1"/>
  <c r="HC94" i="6" l="1"/>
  <c r="HC84" i="6"/>
  <c r="HD42" i="6"/>
  <c r="HC16" i="6"/>
  <c r="HD255" i="3"/>
  <c r="HD30" i="6" s="1"/>
  <c r="HD33" i="6" s="1"/>
  <c r="HD36" i="6" s="1"/>
  <c r="HD39" i="6" s="1"/>
  <c r="NQ219" i="3"/>
  <c r="NQ32" i="6" s="1"/>
  <c r="NQ175" i="3"/>
  <c r="NQ68" i="6" s="1"/>
  <c r="NQ69" i="6" s="1"/>
  <c r="HE221" i="3"/>
  <c r="HE217" i="3"/>
  <c r="HE220" i="3" s="1"/>
  <c r="HE213" i="3"/>
  <c r="NQ71" i="6" l="1"/>
  <c r="NQ72" i="6"/>
  <c r="NQ78" i="6" s="1"/>
  <c r="HD81" i="6"/>
  <c r="HD83" i="6" s="1"/>
  <c r="HE37" i="6"/>
  <c r="HE8" i="6"/>
  <c r="HE9" i="6" s="1"/>
  <c r="HC18" i="6"/>
  <c r="HC24" i="6"/>
  <c r="HE214" i="3"/>
  <c r="HE215" i="3" s="1"/>
  <c r="HE19" i="6" s="1"/>
  <c r="HE20" i="6" s="1"/>
  <c r="HE38" i="6"/>
  <c r="HE244" i="3"/>
  <c r="HE245" i="3" s="1"/>
  <c r="HE249" i="3" s="1"/>
  <c r="HE229" i="3"/>
  <c r="NQ159" i="3"/>
  <c r="NQ168" i="3" s="1"/>
  <c r="NQ17" i="6" s="1"/>
  <c r="NQ176" i="3"/>
  <c r="HD232" i="3"/>
  <c r="HD233" i="3" s="1"/>
  <c r="HE230" i="3"/>
  <c r="HE224" i="3" l="1"/>
  <c r="HE225" i="3" s="1"/>
  <c r="HD100" i="6"/>
  <c r="HD105" i="6" s="1"/>
  <c r="HD40" i="6"/>
  <c r="HD41" i="6" s="1"/>
  <c r="HD43" i="6" s="1"/>
  <c r="HD44" i="6" s="1"/>
  <c r="HD12" i="6"/>
  <c r="HD13" i="6" s="1"/>
  <c r="HD22" i="6" s="1"/>
  <c r="HD23" i="6" s="1"/>
  <c r="HD87" i="6" s="1"/>
  <c r="HD85" i="6"/>
  <c r="HD93" i="6"/>
  <c r="NQ104" i="6"/>
  <c r="NQ34" i="6"/>
  <c r="NQ21" i="6"/>
  <c r="HE231" i="3"/>
  <c r="HE251" i="3"/>
  <c r="HE254" i="3" s="1"/>
  <c r="HE10" i="6" s="1"/>
  <c r="HE11" i="6" s="1"/>
  <c r="HE252" i="3"/>
  <c r="HF248" i="3" s="1"/>
  <c r="HE250" i="3"/>
  <c r="HF211" i="3"/>
  <c r="NQ179" i="3"/>
  <c r="NQ178" i="3"/>
  <c r="NQ182" i="3" s="1"/>
  <c r="HD94" i="6" l="1"/>
  <c r="HD84" i="6"/>
  <c r="HE42" i="6"/>
  <c r="HD16" i="6"/>
  <c r="HE255" i="3"/>
  <c r="HE30" i="6" s="1"/>
  <c r="HE33" i="6" s="1"/>
  <c r="HE36" i="6" s="1"/>
  <c r="HE39" i="6" s="1"/>
  <c r="HF217" i="3"/>
  <c r="HF220" i="3" s="1"/>
  <c r="HF221" i="3"/>
  <c r="HF213" i="3"/>
  <c r="HF38" i="6" s="1"/>
  <c r="NQ212" i="3"/>
  <c r="NQ223" i="3" s="1"/>
  <c r="NQ35" i="6" s="1"/>
  <c r="NQ204" i="3"/>
  <c r="NQ205" i="3" s="1"/>
  <c r="NR203" i="3" s="1"/>
  <c r="HE81" i="6" l="1"/>
  <c r="HE83" i="6" s="1"/>
  <c r="HD18" i="6"/>
  <c r="HD24" i="6"/>
  <c r="HF37" i="6"/>
  <c r="HF8" i="6"/>
  <c r="HF9" i="6" s="1"/>
  <c r="HF230" i="3"/>
  <c r="HF244" i="3"/>
  <c r="HF245" i="3" s="1"/>
  <c r="HF249" i="3" s="1"/>
  <c r="HF229" i="3"/>
  <c r="HF214" i="3"/>
  <c r="HF224" i="3" s="1"/>
  <c r="HF225" i="3" s="1"/>
  <c r="NR207" i="3"/>
  <c r="HE232" i="3"/>
  <c r="HE233" i="3" s="1"/>
  <c r="HF231" i="3" l="1"/>
  <c r="HE100" i="6"/>
  <c r="HE105" i="6" s="1"/>
  <c r="HE40" i="6"/>
  <c r="HE41" i="6" s="1"/>
  <c r="HE43" i="6" s="1"/>
  <c r="HE44" i="6" s="1"/>
  <c r="HE12" i="6"/>
  <c r="HE13" i="6" s="1"/>
  <c r="HE22" i="6" s="1"/>
  <c r="HE23" i="6" s="1"/>
  <c r="HE87" i="6" s="1"/>
  <c r="HE85" i="6"/>
  <c r="HE93" i="6"/>
  <c r="HF251" i="3"/>
  <c r="HF254" i="3" s="1"/>
  <c r="HF10" i="6" s="1"/>
  <c r="HF11" i="6" s="1"/>
  <c r="HF252" i="3"/>
  <c r="HG248" i="3" s="1"/>
  <c r="HF250" i="3"/>
  <c r="NR219" i="3"/>
  <c r="NR32" i="6" s="1"/>
  <c r="NR175" i="3"/>
  <c r="NR68" i="6" s="1"/>
  <c r="NR69" i="6" s="1"/>
  <c r="HF215" i="3"/>
  <c r="HF19" i="6" s="1"/>
  <c r="HF20" i="6" s="1"/>
  <c r="HE94" i="6" l="1"/>
  <c r="HE84" i="6"/>
  <c r="HF42" i="6"/>
  <c r="HE16" i="6"/>
  <c r="NR72" i="6"/>
  <c r="NR78" i="6" s="1"/>
  <c r="NR71" i="6"/>
  <c r="HF255" i="3"/>
  <c r="HF30" i="6" s="1"/>
  <c r="HF33" i="6" s="1"/>
  <c r="HF36" i="6" s="1"/>
  <c r="HF39" i="6" s="1"/>
  <c r="NR176" i="3"/>
  <c r="NR159" i="3"/>
  <c r="NR168" i="3" s="1"/>
  <c r="NR17" i="6" s="1"/>
  <c r="HG211" i="3"/>
  <c r="HF81" i="6" l="1"/>
  <c r="HF83" i="6" s="1"/>
  <c r="NR104" i="6"/>
  <c r="NR34" i="6"/>
  <c r="NR21" i="6"/>
  <c r="HE18" i="6"/>
  <c r="HE24" i="6"/>
  <c r="NR179" i="3"/>
  <c r="NR178" i="3"/>
  <c r="NR182" i="3" s="1"/>
  <c r="HF232" i="3"/>
  <c r="HF233" i="3" s="1"/>
  <c r="HG221" i="3"/>
  <c r="HG217" i="3"/>
  <c r="HG220" i="3" s="1"/>
  <c r="HG213" i="3"/>
  <c r="HG37" i="6" l="1"/>
  <c r="HG8" i="6"/>
  <c r="HG9" i="6" s="1"/>
  <c r="HG214" i="3"/>
  <c r="HG215" i="3" s="1"/>
  <c r="HG19" i="6" s="1"/>
  <c r="HG20" i="6" s="1"/>
  <c r="HG38" i="6"/>
  <c r="HF100" i="6"/>
  <c r="HF105" i="6" s="1"/>
  <c r="HF40" i="6"/>
  <c r="HF41" i="6" s="1"/>
  <c r="HF43" i="6" s="1"/>
  <c r="HF44" i="6" s="1"/>
  <c r="HF12" i="6"/>
  <c r="HF13" i="6" s="1"/>
  <c r="HF22" i="6" s="1"/>
  <c r="HF23" i="6" s="1"/>
  <c r="HF87" i="6" s="1"/>
  <c r="HF85" i="6"/>
  <c r="HF93" i="6"/>
  <c r="HG244" i="3"/>
  <c r="HG245" i="3" s="1"/>
  <c r="HG249" i="3" s="1"/>
  <c r="HG229" i="3"/>
  <c r="HG230" i="3"/>
  <c r="NR204" i="3"/>
  <c r="NR205" i="3" s="1"/>
  <c r="NS203" i="3" s="1"/>
  <c r="NR212" i="3"/>
  <c r="NR223" i="3" s="1"/>
  <c r="NR35" i="6" s="1"/>
  <c r="HG224" i="3" l="1"/>
  <c r="HG225" i="3" s="1"/>
  <c r="HH211" i="3"/>
  <c r="HH221" i="3" s="1"/>
  <c r="HF94" i="6"/>
  <c r="HG42" i="6"/>
  <c r="HF16" i="6"/>
  <c r="HF84" i="6"/>
  <c r="HG231" i="3"/>
  <c r="HG251" i="3"/>
  <c r="HG254" i="3" s="1"/>
  <c r="HG10" i="6" s="1"/>
  <c r="HG11" i="6" s="1"/>
  <c r="HG252" i="3"/>
  <c r="HH248" i="3" s="1"/>
  <c r="HG250" i="3"/>
  <c r="NS207" i="3"/>
  <c r="HH213" i="3" l="1"/>
  <c r="HH38" i="6" s="1"/>
  <c r="HH217" i="3"/>
  <c r="HH220" i="3" s="1"/>
  <c r="HF18" i="6"/>
  <c r="HF24" i="6"/>
  <c r="HH37" i="6"/>
  <c r="HH8" i="6"/>
  <c r="HH9" i="6" s="1"/>
  <c r="HG255" i="3"/>
  <c r="HG30" i="6" s="1"/>
  <c r="HG33" i="6" s="1"/>
  <c r="HG36" i="6" s="1"/>
  <c r="HG39" i="6" s="1"/>
  <c r="HH244" i="3"/>
  <c r="HH245" i="3" s="1"/>
  <c r="HH249" i="3" s="1"/>
  <c r="HH252" i="3" s="1"/>
  <c r="HI248" i="3" s="1"/>
  <c r="HH229" i="3"/>
  <c r="NS219" i="3"/>
  <c r="NS32" i="6" s="1"/>
  <c r="NS175" i="3"/>
  <c r="NS68" i="6" s="1"/>
  <c r="NS69" i="6" s="1"/>
  <c r="HH214" i="3"/>
  <c r="HH215" i="3" s="1"/>
  <c r="HH19" i="6" s="1"/>
  <c r="HH20" i="6" s="1"/>
  <c r="HH230" i="3" l="1"/>
  <c r="NS72" i="6"/>
  <c r="NS78" i="6" s="1"/>
  <c r="NS71" i="6"/>
  <c r="HG81" i="6"/>
  <c r="HG83" i="6" s="1"/>
  <c r="HH224" i="3"/>
  <c r="HH225" i="3" s="1"/>
  <c r="HH250" i="3"/>
  <c r="HI211" i="3"/>
  <c r="HH231" i="3"/>
  <c r="NS176" i="3"/>
  <c r="HH251" i="3"/>
  <c r="HH254" i="3" s="1"/>
  <c r="HH10" i="6" s="1"/>
  <c r="HH11" i="6" s="1"/>
  <c r="NS159" i="3"/>
  <c r="NS168" i="3" s="1"/>
  <c r="NS17" i="6" s="1"/>
  <c r="HG232" i="3"/>
  <c r="HG233" i="3" s="1"/>
  <c r="HG100" i="6" l="1"/>
  <c r="HG105" i="6" s="1"/>
  <c r="HG40" i="6"/>
  <c r="HG41" i="6" s="1"/>
  <c r="HG43" i="6" s="1"/>
  <c r="HG44" i="6" s="1"/>
  <c r="HG12" i="6"/>
  <c r="HG13" i="6" s="1"/>
  <c r="HG22" i="6" s="1"/>
  <c r="HG23" i="6" s="1"/>
  <c r="HG87" i="6" s="1"/>
  <c r="HG85" i="6"/>
  <c r="HG93" i="6"/>
  <c r="NS104" i="6"/>
  <c r="NS34" i="6"/>
  <c r="NS21" i="6"/>
  <c r="HH255" i="3"/>
  <c r="HH30" i="6" s="1"/>
  <c r="HH33" i="6" s="1"/>
  <c r="HH36" i="6" s="1"/>
  <c r="HH39" i="6" s="1"/>
  <c r="NS178" i="3"/>
  <c r="NS182" i="3" s="1"/>
  <c r="NS179" i="3"/>
  <c r="HI217" i="3"/>
  <c r="HI220" i="3" s="1"/>
  <c r="HI221" i="3"/>
  <c r="HI213" i="3"/>
  <c r="HI38" i="6" s="1"/>
  <c r="HG94" i="6" l="1"/>
  <c r="HG84" i="6"/>
  <c r="HI37" i="6"/>
  <c r="HI8" i="6"/>
  <c r="HI9" i="6" s="1"/>
  <c r="HH42" i="6"/>
  <c r="HG16" i="6"/>
  <c r="HH81" i="6"/>
  <c r="HH83" i="6" s="1"/>
  <c r="HH93" i="6" s="1"/>
  <c r="HI229" i="3"/>
  <c r="HI244" i="3"/>
  <c r="HI245" i="3" s="1"/>
  <c r="HI249" i="3" s="1"/>
  <c r="NS212" i="3"/>
  <c r="NS223" i="3" s="1"/>
  <c r="NS35" i="6" s="1"/>
  <c r="NS204" i="3"/>
  <c r="NS205" i="3" s="1"/>
  <c r="NT203" i="3" s="1"/>
  <c r="HI230" i="3"/>
  <c r="HH232" i="3"/>
  <c r="HH233" i="3" s="1"/>
  <c r="HI214" i="3"/>
  <c r="HI224" i="3" s="1"/>
  <c r="HI225" i="3" s="1"/>
  <c r="HH94" i="6" l="1"/>
  <c r="HG18" i="6"/>
  <c r="HG24" i="6"/>
  <c r="HH100" i="6"/>
  <c r="HH105" i="6" s="1"/>
  <c r="HH40" i="6"/>
  <c r="HH41" i="6" s="1"/>
  <c r="HH43" i="6" s="1"/>
  <c r="HH44" i="6" s="1"/>
  <c r="HH12" i="6"/>
  <c r="HH13" i="6" s="1"/>
  <c r="HH22" i="6" s="1"/>
  <c r="HH23" i="6" s="1"/>
  <c r="HH87" i="6" s="1"/>
  <c r="HH85" i="6"/>
  <c r="NT207" i="3"/>
  <c r="HI251" i="3"/>
  <c r="HI254" i="3" s="1"/>
  <c r="HI10" i="6" s="1"/>
  <c r="HI11" i="6" s="1"/>
  <c r="HI252" i="3"/>
  <c r="HJ248" i="3" s="1"/>
  <c r="HI250" i="3"/>
  <c r="HI231" i="3"/>
  <c r="HI215" i="3"/>
  <c r="HI19" i="6" s="1"/>
  <c r="HI20" i="6" s="1"/>
  <c r="HI42" i="6" l="1"/>
  <c r="HH16" i="6"/>
  <c r="HH84" i="6"/>
  <c r="HI255" i="3"/>
  <c r="HI30" i="6" s="1"/>
  <c r="HI33" i="6" s="1"/>
  <c r="HI36" i="6" s="1"/>
  <c r="HI39" i="6" s="1"/>
  <c r="HJ211" i="3"/>
  <c r="NT219" i="3"/>
  <c r="NT32" i="6" s="1"/>
  <c r="NT175" i="3"/>
  <c r="NT68" i="6" s="1"/>
  <c r="NT69" i="6" s="1"/>
  <c r="NT72" i="6" l="1"/>
  <c r="NT78" i="6" s="1"/>
  <c r="NT71" i="6"/>
  <c r="HI81" i="6"/>
  <c r="HI83" i="6" s="1"/>
  <c r="HH18" i="6"/>
  <c r="HH24" i="6"/>
  <c r="NT159" i="3"/>
  <c r="NT168" i="3" s="1"/>
  <c r="NT17" i="6" s="1"/>
  <c r="HJ221" i="3"/>
  <c r="HJ217" i="3"/>
  <c r="HJ220" i="3" s="1"/>
  <c r="HJ213" i="3"/>
  <c r="HJ38" i="6" s="1"/>
  <c r="HI232" i="3"/>
  <c r="HI233" i="3" s="1"/>
  <c r="NT176" i="3"/>
  <c r="HI100" i="6" l="1"/>
  <c r="HI105" i="6" s="1"/>
  <c r="HI40" i="6"/>
  <c r="HI41" i="6" s="1"/>
  <c r="HI43" i="6" s="1"/>
  <c r="HI44" i="6" s="1"/>
  <c r="HI12" i="6"/>
  <c r="HI13" i="6" s="1"/>
  <c r="HI22" i="6" s="1"/>
  <c r="HI23" i="6" s="1"/>
  <c r="HI87" i="6" s="1"/>
  <c r="HI85" i="6"/>
  <c r="HI93" i="6"/>
  <c r="HJ37" i="6"/>
  <c r="HJ8" i="6"/>
  <c r="HJ9" i="6" s="1"/>
  <c r="NT104" i="6"/>
  <c r="NT34" i="6"/>
  <c r="NT21" i="6"/>
  <c r="HJ244" i="3"/>
  <c r="HJ245" i="3" s="1"/>
  <c r="HJ249" i="3" s="1"/>
  <c r="HJ229" i="3"/>
  <c r="NT179" i="3"/>
  <c r="NT178" i="3"/>
  <c r="NT182" i="3" s="1"/>
  <c r="HJ230" i="3"/>
  <c r="HJ214" i="3"/>
  <c r="HJ215" i="3" s="1"/>
  <c r="HJ19" i="6" s="1"/>
  <c r="HJ20" i="6" s="1"/>
  <c r="HI94" i="6" l="1"/>
  <c r="HI84" i="6"/>
  <c r="HJ42" i="6"/>
  <c r="HI16" i="6"/>
  <c r="HJ224" i="3"/>
  <c r="HJ225" i="3" s="1"/>
  <c r="NT212" i="3"/>
  <c r="NT223" i="3" s="1"/>
  <c r="NT35" i="6" s="1"/>
  <c r="NT204" i="3"/>
  <c r="NT205" i="3" s="1"/>
  <c r="NU203" i="3" s="1"/>
  <c r="HJ231" i="3"/>
  <c r="HJ251" i="3"/>
  <c r="HJ254" i="3" s="1"/>
  <c r="HJ10" i="6" s="1"/>
  <c r="HJ11" i="6" s="1"/>
  <c r="HJ252" i="3"/>
  <c r="HK248" i="3" s="1"/>
  <c r="HJ250" i="3"/>
  <c r="HK211" i="3"/>
  <c r="HI18" i="6" l="1"/>
  <c r="HI24" i="6"/>
  <c r="HJ255" i="3"/>
  <c r="HJ30" i="6" s="1"/>
  <c r="HJ33" i="6" s="1"/>
  <c r="HJ36" i="6" s="1"/>
  <c r="HJ39" i="6" s="1"/>
  <c r="HK217" i="3"/>
  <c r="HK220" i="3" s="1"/>
  <c r="HK221" i="3"/>
  <c r="HK213" i="3"/>
  <c r="HK38" i="6" s="1"/>
  <c r="NU207" i="3"/>
  <c r="HK37" i="6" l="1"/>
  <c r="HK8" i="6"/>
  <c r="HK9" i="6" s="1"/>
  <c r="HJ81" i="6"/>
  <c r="HJ83" i="6" s="1"/>
  <c r="HK230" i="3"/>
  <c r="NU219" i="3"/>
  <c r="NU32" i="6" s="1"/>
  <c r="NU175" i="3"/>
  <c r="NU68" i="6" s="1"/>
  <c r="NU69" i="6" s="1"/>
  <c r="HJ232" i="3"/>
  <c r="HJ233" i="3" s="1"/>
  <c r="HK214" i="3"/>
  <c r="HK224" i="3" s="1"/>
  <c r="HK225" i="3" s="1"/>
  <c r="HK229" i="3"/>
  <c r="HK244" i="3"/>
  <c r="HK245" i="3" s="1"/>
  <c r="HK249" i="3" s="1"/>
  <c r="HJ100" i="6" l="1"/>
  <c r="HJ105" i="6" s="1"/>
  <c r="HJ40" i="6"/>
  <c r="HJ41" i="6" s="1"/>
  <c r="HJ43" i="6" s="1"/>
  <c r="HJ44" i="6" s="1"/>
  <c r="HJ12" i="6"/>
  <c r="HJ13" i="6" s="1"/>
  <c r="HJ22" i="6" s="1"/>
  <c r="HJ23" i="6" s="1"/>
  <c r="HJ87" i="6" s="1"/>
  <c r="HJ85" i="6"/>
  <c r="HJ93" i="6"/>
  <c r="NU71" i="6"/>
  <c r="NU72" i="6"/>
  <c r="NU78" i="6" s="1"/>
  <c r="HK231" i="3"/>
  <c r="HK215" i="3"/>
  <c r="HK19" i="6" s="1"/>
  <c r="HK20" i="6" s="1"/>
  <c r="HK251" i="3"/>
  <c r="HK254" i="3" s="1"/>
  <c r="HK10" i="6" s="1"/>
  <c r="HK11" i="6" s="1"/>
  <c r="HK252" i="3"/>
  <c r="HL248" i="3" s="1"/>
  <c r="HK250" i="3"/>
  <c r="NU176" i="3"/>
  <c r="NU159" i="3"/>
  <c r="NU168" i="3" s="1"/>
  <c r="NU17" i="6" s="1"/>
  <c r="HL211" i="3" l="1"/>
  <c r="HJ94" i="6"/>
  <c r="HJ84" i="6"/>
  <c r="NU104" i="6"/>
  <c r="NU34" i="6"/>
  <c r="NU21" i="6"/>
  <c r="HK42" i="6"/>
  <c r="HJ16" i="6"/>
  <c r="HK255" i="3"/>
  <c r="HK30" i="6" s="1"/>
  <c r="HK33" i="6" s="1"/>
  <c r="HK36" i="6" s="1"/>
  <c r="HK39" i="6" s="1"/>
  <c r="HL221" i="3"/>
  <c r="HL217" i="3"/>
  <c r="HL220" i="3" s="1"/>
  <c r="HL213" i="3"/>
  <c r="NU178" i="3"/>
  <c r="NU182" i="3" s="1"/>
  <c r="NU179" i="3"/>
  <c r="HL214" i="3" l="1"/>
  <c r="HL215" i="3" s="1"/>
  <c r="HL19" i="6" s="1"/>
  <c r="HL20" i="6" s="1"/>
  <c r="HL38" i="6"/>
  <c r="HJ18" i="6"/>
  <c r="HJ24" i="6"/>
  <c r="HL37" i="6"/>
  <c r="HL8" i="6"/>
  <c r="HL9" i="6" s="1"/>
  <c r="HK81" i="6"/>
  <c r="HK83" i="6" s="1"/>
  <c r="HM211" i="3"/>
  <c r="NU212" i="3"/>
  <c r="NU223" i="3" s="1"/>
  <c r="NU35" i="6" s="1"/>
  <c r="NU204" i="3"/>
  <c r="NU205" i="3" s="1"/>
  <c r="NV203" i="3" s="1"/>
  <c r="HL229" i="3"/>
  <c r="HL244" i="3"/>
  <c r="HL245" i="3" s="1"/>
  <c r="HL249" i="3" s="1"/>
  <c r="HK232" i="3"/>
  <c r="HK233" i="3" s="1"/>
  <c r="HL230" i="3"/>
  <c r="HL224" i="3"/>
  <c r="HL225" i="3" s="1"/>
  <c r="HK100" i="6" l="1"/>
  <c r="HK105" i="6" s="1"/>
  <c r="HK40" i="6"/>
  <c r="HK41" i="6" s="1"/>
  <c r="HK43" i="6" s="1"/>
  <c r="HK44" i="6" s="1"/>
  <c r="HK12" i="6"/>
  <c r="HK13" i="6" s="1"/>
  <c r="HK22" i="6" s="1"/>
  <c r="HK23" i="6" s="1"/>
  <c r="HK87" i="6" s="1"/>
  <c r="HK85" i="6"/>
  <c r="HK93" i="6"/>
  <c r="HL231" i="3"/>
  <c r="NV207" i="3"/>
  <c r="HM221" i="3"/>
  <c r="HM217" i="3"/>
  <c r="HM220" i="3" s="1"/>
  <c r="HM213" i="3"/>
  <c r="HM38" i="6" s="1"/>
  <c r="HL251" i="3"/>
  <c r="HL254" i="3" s="1"/>
  <c r="HL10" i="6" s="1"/>
  <c r="HL11" i="6" s="1"/>
  <c r="HL250" i="3"/>
  <c r="HL252" i="3"/>
  <c r="HM248" i="3" s="1"/>
  <c r="HK94" i="6" l="1"/>
  <c r="HL42" i="6"/>
  <c r="HK16" i="6"/>
  <c r="HK84" i="6"/>
  <c r="HM37" i="6"/>
  <c r="HM8" i="6"/>
  <c r="HM9" i="6" s="1"/>
  <c r="HL255" i="3"/>
  <c r="HL30" i="6" s="1"/>
  <c r="HL33" i="6" s="1"/>
  <c r="HL36" i="6" s="1"/>
  <c r="HL39" i="6" s="1"/>
  <c r="HM230" i="3"/>
  <c r="HM214" i="3"/>
  <c r="HM215" i="3" s="1"/>
  <c r="HM19" i="6" s="1"/>
  <c r="HM20" i="6" s="1"/>
  <c r="HM244" i="3"/>
  <c r="HM245" i="3" s="1"/>
  <c r="HM249" i="3" s="1"/>
  <c r="HM229" i="3"/>
  <c r="NV219" i="3"/>
  <c r="NV32" i="6" s="1"/>
  <c r="NV175" i="3"/>
  <c r="NV68" i="6" s="1"/>
  <c r="NV69" i="6" s="1"/>
  <c r="HL81" i="6" l="1"/>
  <c r="HL83" i="6" s="1"/>
  <c r="HK18" i="6"/>
  <c r="HK24" i="6"/>
  <c r="NV71" i="6"/>
  <c r="NV72" i="6"/>
  <c r="NV78" i="6" s="1"/>
  <c r="HN211" i="3"/>
  <c r="HM251" i="3"/>
  <c r="HM254" i="3" s="1"/>
  <c r="HM10" i="6" s="1"/>
  <c r="HM11" i="6" s="1"/>
  <c r="HL232" i="3"/>
  <c r="HL233" i="3" s="1"/>
  <c r="NV176" i="3"/>
  <c r="HM231" i="3"/>
  <c r="HM250" i="3"/>
  <c r="HM224" i="3"/>
  <c r="HM225" i="3" s="1"/>
  <c r="NV159" i="3"/>
  <c r="NV168" i="3" s="1"/>
  <c r="NV17" i="6" s="1"/>
  <c r="HM252" i="3"/>
  <c r="HN248" i="3" s="1"/>
  <c r="NV104" i="6" l="1"/>
  <c r="NV21" i="6"/>
  <c r="NV34" i="6"/>
  <c r="HL100" i="6"/>
  <c r="HL105" i="6" s="1"/>
  <c r="HL40" i="6"/>
  <c r="HL41" i="6" s="1"/>
  <c r="HL43" i="6" s="1"/>
  <c r="HL44" i="6" s="1"/>
  <c r="HL12" i="6"/>
  <c r="HL13" i="6" s="1"/>
  <c r="HL22" i="6" s="1"/>
  <c r="HL23" i="6" s="1"/>
  <c r="HL87" i="6" s="1"/>
  <c r="HL85" i="6"/>
  <c r="HL93" i="6"/>
  <c r="HM255" i="3"/>
  <c r="HM30" i="6" s="1"/>
  <c r="HM33" i="6" s="1"/>
  <c r="HM36" i="6" s="1"/>
  <c r="HM39" i="6" s="1"/>
  <c r="NV178" i="3"/>
  <c r="NV182" i="3" s="1"/>
  <c r="NV179" i="3"/>
  <c r="HN217" i="3"/>
  <c r="HN220" i="3" s="1"/>
  <c r="HN221" i="3"/>
  <c r="HN213" i="3"/>
  <c r="HN38" i="6" s="1"/>
  <c r="HN37" i="6" l="1"/>
  <c r="HN8" i="6"/>
  <c r="HN9" i="6" s="1"/>
  <c r="HM81" i="6"/>
  <c r="HM83" i="6" s="1"/>
  <c r="HM93" i="6" s="1"/>
  <c r="HL94" i="6"/>
  <c r="HM42" i="6"/>
  <c r="HL16" i="6"/>
  <c r="HL84" i="6"/>
  <c r="NV212" i="3"/>
  <c r="NV223" i="3" s="1"/>
  <c r="NV35" i="6" s="1"/>
  <c r="NV204" i="3"/>
  <c r="NV205" i="3" s="1"/>
  <c r="NW203" i="3" s="1"/>
  <c r="HN230" i="3"/>
  <c r="HN214" i="3"/>
  <c r="HN224" i="3" s="1"/>
  <c r="HN225" i="3" s="1"/>
  <c r="HM232" i="3"/>
  <c r="HM233" i="3" s="1"/>
  <c r="HN244" i="3"/>
  <c r="HN245" i="3" s="1"/>
  <c r="HN249" i="3" s="1"/>
  <c r="HN229" i="3"/>
  <c r="HM94" i="6" l="1"/>
  <c r="HM100" i="6"/>
  <c r="HM105" i="6" s="1"/>
  <c r="HM40" i="6"/>
  <c r="HM41" i="6" s="1"/>
  <c r="HM43" i="6" s="1"/>
  <c r="HM44" i="6" s="1"/>
  <c r="HM12" i="6"/>
  <c r="HM13" i="6" s="1"/>
  <c r="HM22" i="6" s="1"/>
  <c r="HM23" i="6" s="1"/>
  <c r="HM87" i="6" s="1"/>
  <c r="HM85" i="6"/>
  <c r="HL18" i="6"/>
  <c r="HL24" i="6"/>
  <c r="HN215" i="3"/>
  <c r="HN19" i="6" s="1"/>
  <c r="HN20" i="6" s="1"/>
  <c r="HN231" i="3"/>
  <c r="NW207" i="3"/>
  <c r="HN251" i="3"/>
  <c r="HN254" i="3" s="1"/>
  <c r="HN10" i="6" s="1"/>
  <c r="HN11" i="6" s="1"/>
  <c r="HN252" i="3"/>
  <c r="HO248" i="3" s="1"/>
  <c r="HN250" i="3"/>
  <c r="HN42" i="6" l="1"/>
  <c r="HM16" i="6"/>
  <c r="HM84" i="6"/>
  <c r="HO211" i="3"/>
  <c r="HO221" i="3" s="1"/>
  <c r="HN255" i="3"/>
  <c r="HN30" i="6" s="1"/>
  <c r="HN33" i="6" s="1"/>
  <c r="HN36" i="6" s="1"/>
  <c r="HN39" i="6" s="1"/>
  <c r="HO217" i="3"/>
  <c r="HO220" i="3" s="1"/>
  <c r="HO213" i="3"/>
  <c r="HO38" i="6" s="1"/>
  <c r="NW219" i="3"/>
  <c r="NW32" i="6" s="1"/>
  <c r="NW175" i="3"/>
  <c r="NW68" i="6" s="1"/>
  <c r="NW69" i="6" s="1"/>
  <c r="HM18" i="6" l="1"/>
  <c r="HM24" i="6"/>
  <c r="HO37" i="6"/>
  <c r="HO8" i="6"/>
  <c r="HO9" i="6" s="1"/>
  <c r="NW71" i="6"/>
  <c r="NW72" i="6"/>
  <c r="NW78" i="6" s="1"/>
  <c r="HN81" i="6"/>
  <c r="HN83" i="6" s="1"/>
  <c r="NW159" i="3"/>
  <c r="NW168" i="3" s="1"/>
  <c r="NW17" i="6" s="1"/>
  <c r="HN232" i="3"/>
  <c r="HN233" i="3" s="1"/>
  <c r="HO230" i="3"/>
  <c r="HO214" i="3"/>
  <c r="HO215" i="3" s="1"/>
  <c r="HO19" i="6" s="1"/>
  <c r="HO20" i="6" s="1"/>
  <c r="NW176" i="3"/>
  <c r="HO244" i="3"/>
  <c r="HO245" i="3" s="1"/>
  <c r="HO249" i="3" s="1"/>
  <c r="HO229" i="3"/>
  <c r="NW104" i="6" l="1"/>
  <c r="NW34" i="6"/>
  <c r="NW21" i="6"/>
  <c r="HO224" i="3"/>
  <c r="HO225" i="3" s="1"/>
  <c r="HN100" i="6"/>
  <c r="HN105" i="6" s="1"/>
  <c r="HN40" i="6"/>
  <c r="HN41" i="6" s="1"/>
  <c r="HN43" i="6" s="1"/>
  <c r="HN44" i="6" s="1"/>
  <c r="HN12" i="6"/>
  <c r="HN13" i="6" s="1"/>
  <c r="HN22" i="6" s="1"/>
  <c r="HN23" i="6" s="1"/>
  <c r="HN87" i="6" s="1"/>
  <c r="HN85" i="6"/>
  <c r="HN93" i="6"/>
  <c r="HO251" i="3"/>
  <c r="HO254" i="3" s="1"/>
  <c r="HO10" i="6" s="1"/>
  <c r="HO11" i="6" s="1"/>
  <c r="HO250" i="3"/>
  <c r="HO252" i="3"/>
  <c r="HP248" i="3" s="1"/>
  <c r="NW179" i="3"/>
  <c r="NW178" i="3"/>
  <c r="NW182" i="3" s="1"/>
  <c r="HO231" i="3"/>
  <c r="HP211" i="3"/>
  <c r="HO42" i="6" l="1"/>
  <c r="HN16" i="6"/>
  <c r="HN94" i="6"/>
  <c r="HN84" i="6"/>
  <c r="HO255" i="3"/>
  <c r="HO30" i="6" s="1"/>
  <c r="HO33" i="6" s="1"/>
  <c r="HO36" i="6" s="1"/>
  <c r="HO39" i="6" s="1"/>
  <c r="HP217" i="3"/>
  <c r="HP220" i="3" s="1"/>
  <c r="HP221" i="3"/>
  <c r="HP213" i="3"/>
  <c r="NW212" i="3"/>
  <c r="NW223" i="3" s="1"/>
  <c r="NW35" i="6" s="1"/>
  <c r="NW204" i="3"/>
  <c r="NW205" i="3" s="1"/>
  <c r="NX203" i="3" s="1"/>
  <c r="HO81" i="6" l="1"/>
  <c r="HO83" i="6" s="1"/>
  <c r="HP214" i="3"/>
  <c r="HP215" i="3" s="1"/>
  <c r="HP19" i="6" s="1"/>
  <c r="HP20" i="6" s="1"/>
  <c r="HP38" i="6"/>
  <c r="HP37" i="6"/>
  <c r="HP8" i="6"/>
  <c r="HP9" i="6" s="1"/>
  <c r="HN18" i="6"/>
  <c r="HN24" i="6"/>
  <c r="NX207" i="3"/>
  <c r="HP230" i="3"/>
  <c r="HP244" i="3"/>
  <c r="HP245" i="3" s="1"/>
  <c r="HP249" i="3" s="1"/>
  <c r="HP229" i="3"/>
  <c r="HO232" i="3"/>
  <c r="HO233" i="3" s="1"/>
  <c r="HP224" i="3" l="1"/>
  <c r="HP225" i="3" s="1"/>
  <c r="HP231" i="3"/>
  <c r="HO100" i="6"/>
  <c r="HO105" i="6" s="1"/>
  <c r="HO40" i="6"/>
  <c r="HO41" i="6" s="1"/>
  <c r="HO43" i="6" s="1"/>
  <c r="HO44" i="6" s="1"/>
  <c r="HO12" i="6"/>
  <c r="HO13" i="6" s="1"/>
  <c r="HO22" i="6" s="1"/>
  <c r="HO23" i="6" s="1"/>
  <c r="HO87" i="6" s="1"/>
  <c r="HO85" i="6"/>
  <c r="HO93" i="6"/>
  <c r="HQ211" i="3"/>
  <c r="NX219" i="3"/>
  <c r="NX32" i="6" s="1"/>
  <c r="NX175" i="3"/>
  <c r="NX68" i="6" s="1"/>
  <c r="NX69" i="6" s="1"/>
  <c r="HP251" i="3"/>
  <c r="HP254" i="3" s="1"/>
  <c r="HP10" i="6" s="1"/>
  <c r="HP11" i="6" s="1"/>
  <c r="HP252" i="3"/>
  <c r="HQ248" i="3" s="1"/>
  <c r="HP250" i="3"/>
  <c r="HO94" i="6" l="1"/>
  <c r="HO84" i="6"/>
  <c r="HP42" i="6"/>
  <c r="HO16" i="6"/>
  <c r="NX71" i="6"/>
  <c r="NX72" i="6"/>
  <c r="NX78" i="6" s="1"/>
  <c r="HP255" i="3"/>
  <c r="HP30" i="6" s="1"/>
  <c r="HP33" i="6" s="1"/>
  <c r="HP36" i="6" s="1"/>
  <c r="HP39" i="6" s="1"/>
  <c r="NX176" i="3"/>
  <c r="NX159" i="3"/>
  <c r="NX168" i="3" s="1"/>
  <c r="NX17" i="6" s="1"/>
  <c r="HQ217" i="3"/>
  <c r="HQ220" i="3" s="1"/>
  <c r="HQ221" i="3"/>
  <c r="HQ213" i="3"/>
  <c r="HQ38" i="6" s="1"/>
  <c r="HP81" i="6" l="1"/>
  <c r="HP83" i="6" s="1"/>
  <c r="HO18" i="6"/>
  <c r="HO24" i="6"/>
  <c r="NX104" i="6"/>
  <c r="NX34" i="6"/>
  <c r="NX21" i="6"/>
  <c r="HQ37" i="6"/>
  <c r="HQ8" i="6"/>
  <c r="HQ9" i="6" s="1"/>
  <c r="HQ214" i="3"/>
  <c r="HQ215" i="3" s="1"/>
  <c r="HQ19" i="6" s="1"/>
  <c r="HQ20" i="6" s="1"/>
  <c r="NX179" i="3"/>
  <c r="NX178" i="3"/>
  <c r="NX182" i="3" s="1"/>
  <c r="HQ230" i="3"/>
  <c r="HQ229" i="3"/>
  <c r="HQ244" i="3"/>
  <c r="HQ245" i="3" s="1"/>
  <c r="HQ249" i="3" s="1"/>
  <c r="HP232" i="3"/>
  <c r="HP233" i="3" s="1"/>
  <c r="HP100" i="6" l="1"/>
  <c r="HP105" i="6" s="1"/>
  <c r="HP40" i="6"/>
  <c r="HP41" i="6" s="1"/>
  <c r="HP43" i="6" s="1"/>
  <c r="HP44" i="6" s="1"/>
  <c r="HP12" i="6"/>
  <c r="HP13" i="6" s="1"/>
  <c r="HP22" i="6" s="1"/>
  <c r="HP23" i="6" s="1"/>
  <c r="HP87" i="6" s="1"/>
  <c r="HP85" i="6"/>
  <c r="HP93" i="6"/>
  <c r="HR211" i="3"/>
  <c r="NX212" i="3"/>
  <c r="NX223" i="3" s="1"/>
  <c r="NX35" i="6" s="1"/>
  <c r="NX204" i="3"/>
  <c r="NX205" i="3" s="1"/>
  <c r="NY203" i="3" s="1"/>
  <c r="HQ251" i="3"/>
  <c r="HQ254" i="3" s="1"/>
  <c r="HQ10" i="6" s="1"/>
  <c r="HQ11" i="6" s="1"/>
  <c r="HQ252" i="3"/>
  <c r="HR248" i="3" s="1"/>
  <c r="HQ250" i="3"/>
  <c r="HQ231" i="3"/>
  <c r="HQ224" i="3"/>
  <c r="HQ225" i="3" s="1"/>
  <c r="HP94" i="6" l="1"/>
  <c r="HP84" i="6"/>
  <c r="HQ42" i="6"/>
  <c r="HP16" i="6"/>
  <c r="HQ255" i="3"/>
  <c r="HQ30" i="6" s="1"/>
  <c r="HQ33" i="6" s="1"/>
  <c r="HQ36" i="6" s="1"/>
  <c r="HQ39" i="6" s="1"/>
  <c r="NY207" i="3"/>
  <c r="HR221" i="3"/>
  <c r="HR217" i="3"/>
  <c r="HR220" i="3" s="1"/>
  <c r="HR213" i="3"/>
  <c r="HR38" i="6" s="1"/>
  <c r="HQ81" i="6" l="1"/>
  <c r="HQ83" i="6" s="1"/>
  <c r="HP18" i="6"/>
  <c r="HP24" i="6"/>
  <c r="HR37" i="6"/>
  <c r="HR8" i="6"/>
  <c r="HR9" i="6" s="1"/>
  <c r="HR230" i="3"/>
  <c r="NY219" i="3"/>
  <c r="NY32" i="6" s="1"/>
  <c r="NY175" i="3"/>
  <c r="NY68" i="6" s="1"/>
  <c r="NY69" i="6" s="1"/>
  <c r="HQ232" i="3"/>
  <c r="HQ233" i="3" s="1"/>
  <c r="HR214" i="3"/>
  <c r="HR215" i="3" s="1"/>
  <c r="HR19" i="6" s="1"/>
  <c r="HR20" i="6" s="1"/>
  <c r="HR244" i="3"/>
  <c r="HR245" i="3" s="1"/>
  <c r="HR249" i="3" s="1"/>
  <c r="HR229" i="3"/>
  <c r="HR231" i="3" l="1"/>
  <c r="NY71" i="6"/>
  <c r="NY72" i="6"/>
  <c r="NY78" i="6" s="1"/>
  <c r="HQ100" i="6"/>
  <c r="HQ105" i="6" s="1"/>
  <c r="HQ40" i="6"/>
  <c r="HQ41" i="6" s="1"/>
  <c r="HQ43" i="6" s="1"/>
  <c r="HQ44" i="6" s="1"/>
  <c r="HQ12" i="6"/>
  <c r="HQ13" i="6" s="1"/>
  <c r="HQ22" i="6" s="1"/>
  <c r="HQ23" i="6" s="1"/>
  <c r="HQ87" i="6" s="1"/>
  <c r="HQ85" i="6"/>
  <c r="HQ93" i="6"/>
  <c r="HS211" i="3"/>
  <c r="HR224" i="3"/>
  <c r="HR225" i="3" s="1"/>
  <c r="NY176" i="3"/>
  <c r="HR251" i="3"/>
  <c r="HR254" i="3" s="1"/>
  <c r="HR10" i="6" s="1"/>
  <c r="HR11" i="6" s="1"/>
  <c r="HR250" i="3"/>
  <c r="HR252" i="3"/>
  <c r="HS248" i="3" s="1"/>
  <c r="NY159" i="3"/>
  <c r="NY168" i="3" s="1"/>
  <c r="NY17" i="6" s="1"/>
  <c r="HQ94" i="6" l="1"/>
  <c r="NY104" i="6"/>
  <c r="NY34" i="6"/>
  <c r="NY21" i="6"/>
  <c r="HQ84" i="6"/>
  <c r="HR42" i="6"/>
  <c r="HQ16" i="6"/>
  <c r="HR255" i="3"/>
  <c r="HR30" i="6" s="1"/>
  <c r="HR33" i="6" s="1"/>
  <c r="HR36" i="6" s="1"/>
  <c r="HR39" i="6" s="1"/>
  <c r="NY179" i="3"/>
  <c r="NY178" i="3"/>
  <c r="NY182" i="3" s="1"/>
  <c r="HS217" i="3"/>
  <c r="HS220" i="3" s="1"/>
  <c r="HS221" i="3"/>
  <c r="HS213" i="3"/>
  <c r="HS38" i="6" s="1"/>
  <c r="HQ18" i="6" l="1"/>
  <c r="HQ24" i="6"/>
  <c r="HS37" i="6"/>
  <c r="HS8" i="6"/>
  <c r="HS9" i="6" s="1"/>
  <c r="HR81" i="6"/>
  <c r="HR83" i="6" s="1"/>
  <c r="HS230" i="3"/>
  <c r="HS229" i="3"/>
  <c r="HS244" i="3"/>
  <c r="HS245" i="3" s="1"/>
  <c r="HS249" i="3" s="1"/>
  <c r="HR232" i="3"/>
  <c r="HR233" i="3" s="1"/>
  <c r="HS214" i="3"/>
  <c r="HS224" i="3" s="1"/>
  <c r="HS225" i="3" s="1"/>
  <c r="NY212" i="3"/>
  <c r="NY223" i="3" s="1"/>
  <c r="NY35" i="6" s="1"/>
  <c r="NY204" i="3"/>
  <c r="NY205" i="3" s="1"/>
  <c r="NZ203" i="3" s="1"/>
  <c r="HS231" i="3" l="1"/>
  <c r="HR100" i="6"/>
  <c r="HR105" i="6" s="1"/>
  <c r="HR40" i="6"/>
  <c r="HR41" i="6" s="1"/>
  <c r="HR43" i="6" s="1"/>
  <c r="HR44" i="6" s="1"/>
  <c r="HR12" i="6"/>
  <c r="HR13" i="6" s="1"/>
  <c r="HR22" i="6" s="1"/>
  <c r="HR23" i="6" s="1"/>
  <c r="HR87" i="6" s="1"/>
  <c r="HR85" i="6"/>
  <c r="HR93" i="6"/>
  <c r="HS215" i="3"/>
  <c r="HS19" i="6" s="1"/>
  <c r="HS20" i="6" s="1"/>
  <c r="NZ207" i="3"/>
  <c r="HS251" i="3"/>
  <c r="HS254" i="3" s="1"/>
  <c r="HS10" i="6" s="1"/>
  <c r="HS11" i="6" s="1"/>
  <c r="HS252" i="3"/>
  <c r="HT248" i="3" s="1"/>
  <c r="HS250" i="3"/>
  <c r="HR94" i="6" l="1"/>
  <c r="HR84" i="6"/>
  <c r="HS42" i="6"/>
  <c r="HR16" i="6"/>
  <c r="HT211" i="3"/>
  <c r="HT213" i="3" s="1"/>
  <c r="HT38" i="6" s="1"/>
  <c r="HS255" i="3"/>
  <c r="HS30" i="6" s="1"/>
  <c r="HS33" i="6" s="1"/>
  <c r="HS36" i="6" s="1"/>
  <c r="HS39" i="6" s="1"/>
  <c r="HT217" i="3"/>
  <c r="HT220" i="3" s="1"/>
  <c r="NZ219" i="3"/>
  <c r="NZ32" i="6" s="1"/>
  <c r="NZ175" i="3"/>
  <c r="NZ68" i="6" s="1"/>
  <c r="NZ69" i="6" s="1"/>
  <c r="HT221" i="3" l="1"/>
  <c r="HT37" i="6"/>
  <c r="HT8" i="6"/>
  <c r="HT9" i="6" s="1"/>
  <c r="NZ72" i="6"/>
  <c r="NZ78" i="6" s="1"/>
  <c r="NZ71" i="6"/>
  <c r="HR18" i="6"/>
  <c r="HR24" i="6"/>
  <c r="HS81" i="6"/>
  <c r="HS83" i="6" s="1"/>
  <c r="NZ176" i="3"/>
  <c r="NZ159" i="3"/>
  <c r="NZ168" i="3" s="1"/>
  <c r="NZ17" i="6" s="1"/>
  <c r="HT230" i="3"/>
  <c r="HT214" i="3"/>
  <c r="HT224" i="3" s="1"/>
  <c r="HT225" i="3" s="1"/>
  <c r="HS232" i="3"/>
  <c r="HS233" i="3" s="1"/>
  <c r="HT229" i="3"/>
  <c r="HT244" i="3"/>
  <c r="HT245" i="3" s="1"/>
  <c r="HT249" i="3" s="1"/>
  <c r="HS100" i="6" l="1"/>
  <c r="HS105" i="6" s="1"/>
  <c r="HS40" i="6"/>
  <c r="HS41" i="6" s="1"/>
  <c r="HS43" i="6" s="1"/>
  <c r="HS44" i="6" s="1"/>
  <c r="HS12" i="6"/>
  <c r="HS13" i="6" s="1"/>
  <c r="HS22" i="6" s="1"/>
  <c r="HS23" i="6" s="1"/>
  <c r="HS87" i="6" s="1"/>
  <c r="HS85" i="6"/>
  <c r="HS93" i="6"/>
  <c r="NZ104" i="6"/>
  <c r="NZ34" i="6"/>
  <c r="NZ21" i="6"/>
  <c r="HT215" i="3"/>
  <c r="HT19" i="6" s="1"/>
  <c r="HT20" i="6" s="1"/>
  <c r="NZ179" i="3"/>
  <c r="NZ178" i="3"/>
  <c r="NZ182" i="3" s="1"/>
  <c r="HU211" i="3"/>
  <c r="HT251" i="3"/>
  <c r="HT254" i="3" s="1"/>
  <c r="HT10" i="6" s="1"/>
  <c r="HT11" i="6" s="1"/>
  <c r="HT252" i="3"/>
  <c r="HU248" i="3" s="1"/>
  <c r="HT250" i="3"/>
  <c r="HT231" i="3"/>
  <c r="HS94" i="6" l="1"/>
  <c r="HS84" i="6"/>
  <c r="HT42" i="6"/>
  <c r="HS16" i="6"/>
  <c r="HT255" i="3"/>
  <c r="HT30" i="6" s="1"/>
  <c r="HT33" i="6" s="1"/>
  <c r="HT36" i="6" s="1"/>
  <c r="HT39" i="6" s="1"/>
  <c r="HU221" i="3"/>
  <c r="HU217" i="3"/>
  <c r="HU220" i="3" s="1"/>
  <c r="HU213" i="3"/>
  <c r="HU38" i="6" s="1"/>
  <c r="NZ212" i="3"/>
  <c r="NZ223" i="3" s="1"/>
  <c r="NZ35" i="6" s="1"/>
  <c r="NZ204" i="3"/>
  <c r="NZ205" i="3" s="1"/>
  <c r="OA203" i="3" s="1"/>
  <c r="HU37" i="6" l="1"/>
  <c r="HU8" i="6"/>
  <c r="HU9" i="6" s="1"/>
  <c r="HT81" i="6"/>
  <c r="HT83" i="6" s="1"/>
  <c r="HS18" i="6"/>
  <c r="HS24" i="6"/>
  <c r="HU230" i="3"/>
  <c r="OA207" i="3"/>
  <c r="HT232" i="3"/>
  <c r="HT233" i="3" s="1"/>
  <c r="HU214" i="3"/>
  <c r="HU224" i="3" s="1"/>
  <c r="HU225" i="3" s="1"/>
  <c r="HU244" i="3"/>
  <c r="HU245" i="3" s="1"/>
  <c r="HU249" i="3" s="1"/>
  <c r="HU229" i="3"/>
  <c r="HU231" i="3" l="1"/>
  <c r="HT100" i="6"/>
  <c r="HT105" i="6" s="1"/>
  <c r="HT40" i="6"/>
  <c r="HT41" i="6" s="1"/>
  <c r="HT43" i="6" s="1"/>
  <c r="HT44" i="6" s="1"/>
  <c r="HT12" i="6"/>
  <c r="HT13" i="6" s="1"/>
  <c r="HT22" i="6" s="1"/>
  <c r="HT23" i="6" s="1"/>
  <c r="HT87" i="6" s="1"/>
  <c r="HT85" i="6"/>
  <c r="HT93" i="6"/>
  <c r="HU251" i="3"/>
  <c r="HU254" i="3" s="1"/>
  <c r="HU10" i="6" s="1"/>
  <c r="HU11" i="6" s="1"/>
  <c r="HU250" i="3"/>
  <c r="HU252" i="3"/>
  <c r="HV248" i="3" s="1"/>
  <c r="OA219" i="3"/>
  <c r="OA32" i="6" s="1"/>
  <c r="OA175" i="3"/>
  <c r="OA68" i="6" s="1"/>
  <c r="OA69" i="6" s="1"/>
  <c r="HU215" i="3"/>
  <c r="HU19" i="6" s="1"/>
  <c r="HU20" i="6" s="1"/>
  <c r="HT94" i="6" l="1"/>
  <c r="HU42" i="6"/>
  <c r="HT16" i="6"/>
  <c r="HT84" i="6"/>
  <c r="OA72" i="6"/>
  <c r="OA78" i="6" s="1"/>
  <c r="OA71" i="6"/>
  <c r="HU255" i="3"/>
  <c r="HU30" i="6" s="1"/>
  <c r="HU33" i="6" s="1"/>
  <c r="HU36" i="6" s="1"/>
  <c r="HU39" i="6" s="1"/>
  <c r="HV211" i="3"/>
  <c r="OA159" i="3"/>
  <c r="OA168" i="3" s="1"/>
  <c r="OA17" i="6" s="1"/>
  <c r="OA176" i="3"/>
  <c r="HU81" i="6" l="1"/>
  <c r="HU83" i="6" s="1"/>
  <c r="HT18" i="6"/>
  <c r="HT24" i="6"/>
  <c r="OA104" i="6"/>
  <c r="OA34" i="6"/>
  <c r="OA21" i="6"/>
  <c r="OA178" i="3"/>
  <c r="OA182" i="3" s="1"/>
  <c r="OA179" i="3"/>
  <c r="HV217" i="3"/>
  <c r="HV220" i="3" s="1"/>
  <c r="HV221" i="3"/>
  <c r="HV213" i="3"/>
  <c r="HU232" i="3"/>
  <c r="HU233" i="3" s="1"/>
  <c r="HV214" i="3" l="1"/>
  <c r="HV38" i="6"/>
  <c r="HU100" i="6"/>
  <c r="HU105" i="6" s="1"/>
  <c r="HU40" i="6"/>
  <c r="HU41" i="6" s="1"/>
  <c r="HU43" i="6" s="1"/>
  <c r="HU44" i="6" s="1"/>
  <c r="HU12" i="6"/>
  <c r="HU13" i="6" s="1"/>
  <c r="HU22" i="6" s="1"/>
  <c r="HU23" i="6" s="1"/>
  <c r="HU87" i="6" s="1"/>
  <c r="HU85" i="6"/>
  <c r="HU93" i="6"/>
  <c r="HV37" i="6"/>
  <c r="HV8" i="6"/>
  <c r="HV9" i="6" s="1"/>
  <c r="HV230" i="3"/>
  <c r="HV224" i="3"/>
  <c r="HV225" i="3" s="1"/>
  <c r="HV215" i="3"/>
  <c r="HV19" i="6" s="1"/>
  <c r="HV20" i="6" s="1"/>
  <c r="HV244" i="3"/>
  <c r="HV245" i="3" s="1"/>
  <c r="HV249" i="3" s="1"/>
  <c r="HV229" i="3"/>
  <c r="OA212" i="3"/>
  <c r="OA223" i="3" s="1"/>
  <c r="OA35" i="6" s="1"/>
  <c r="OA204" i="3"/>
  <c r="OA205" i="3" s="1"/>
  <c r="OB203" i="3" s="1"/>
  <c r="HV42" i="6" l="1"/>
  <c r="HU16" i="6"/>
  <c r="HU94" i="6"/>
  <c r="HU84" i="6"/>
  <c r="HV251" i="3"/>
  <c r="HV254" i="3" s="1"/>
  <c r="HV10" i="6" s="1"/>
  <c r="HV11" i="6" s="1"/>
  <c r="HV252" i="3"/>
  <c r="HW248" i="3" s="1"/>
  <c r="HV250" i="3"/>
  <c r="OB207" i="3"/>
  <c r="HW211" i="3"/>
  <c r="HV231" i="3"/>
  <c r="HU18" i="6" l="1"/>
  <c r="HU24" i="6"/>
  <c r="HV255" i="3"/>
  <c r="HV30" i="6" s="1"/>
  <c r="HV33" i="6" s="1"/>
  <c r="HV36" i="6" s="1"/>
  <c r="HV39" i="6" s="1"/>
  <c r="OB219" i="3"/>
  <c r="OB32" i="6" s="1"/>
  <c r="OB175" i="3"/>
  <c r="OB68" i="6" s="1"/>
  <c r="OB69" i="6" s="1"/>
  <c r="HW221" i="3"/>
  <c r="HW217" i="3"/>
  <c r="HW220" i="3" s="1"/>
  <c r="HW213" i="3"/>
  <c r="HW38" i="6" s="1"/>
  <c r="OB72" i="6" l="1"/>
  <c r="OB78" i="6" s="1"/>
  <c r="OB71" i="6"/>
  <c r="HV81" i="6"/>
  <c r="HV83" i="6" s="1"/>
  <c r="HW37" i="6"/>
  <c r="HW8" i="6"/>
  <c r="HW9" i="6" s="1"/>
  <c r="OB176" i="3"/>
  <c r="OB159" i="3"/>
  <c r="OB168" i="3" s="1"/>
  <c r="OB17" i="6" s="1"/>
  <c r="HV232" i="3"/>
  <c r="HV233" i="3" s="1"/>
  <c r="HW230" i="3"/>
  <c r="HW214" i="3"/>
  <c r="HW224" i="3" s="1"/>
  <c r="HW225" i="3" s="1"/>
  <c r="HW244" i="3"/>
  <c r="HW245" i="3" s="1"/>
  <c r="HW249" i="3" s="1"/>
  <c r="HW229" i="3"/>
  <c r="HV100" i="6" l="1"/>
  <c r="HV105" i="6" s="1"/>
  <c r="HV40" i="6"/>
  <c r="HV41" i="6" s="1"/>
  <c r="HV43" i="6" s="1"/>
  <c r="HV44" i="6" s="1"/>
  <c r="HV12" i="6"/>
  <c r="HV13" i="6" s="1"/>
  <c r="HV22" i="6" s="1"/>
  <c r="HV23" i="6" s="1"/>
  <c r="HV87" i="6" s="1"/>
  <c r="HV85" i="6"/>
  <c r="HV93" i="6"/>
  <c r="OB104" i="6"/>
  <c r="OB34" i="6"/>
  <c r="OB21" i="6"/>
  <c r="OB178" i="3"/>
  <c r="OB182" i="3" s="1"/>
  <c r="OB179" i="3"/>
  <c r="HW215" i="3"/>
  <c r="HW19" i="6" s="1"/>
  <c r="HW20" i="6" s="1"/>
  <c r="HW251" i="3"/>
  <c r="HW254" i="3" s="1"/>
  <c r="HW10" i="6" s="1"/>
  <c r="HW11" i="6" s="1"/>
  <c r="HW252" i="3"/>
  <c r="HX248" i="3" s="1"/>
  <c r="HW250" i="3"/>
  <c r="HW231" i="3"/>
  <c r="HV94" i="6" l="1"/>
  <c r="HV84" i="6"/>
  <c r="HW42" i="6"/>
  <c r="HV16" i="6"/>
  <c r="HW255" i="3"/>
  <c r="HW30" i="6" s="1"/>
  <c r="HW33" i="6" s="1"/>
  <c r="HW36" i="6" s="1"/>
  <c r="HW39" i="6" s="1"/>
  <c r="HX211" i="3"/>
  <c r="OB212" i="3"/>
  <c r="OB223" i="3" s="1"/>
  <c r="OB35" i="6" s="1"/>
  <c r="OB204" i="3"/>
  <c r="OB205" i="3" s="1"/>
  <c r="OC203" i="3" s="1"/>
  <c r="HW81" i="6" l="1"/>
  <c r="HW83" i="6" s="1"/>
  <c r="HV18" i="6"/>
  <c r="HV24" i="6"/>
  <c r="HW232" i="3"/>
  <c r="HW233" i="3" s="1"/>
  <c r="HX217" i="3"/>
  <c r="HX220" i="3" s="1"/>
  <c r="HX221" i="3"/>
  <c r="HX213" i="3"/>
  <c r="HX38" i="6" s="1"/>
  <c r="OC207" i="3"/>
  <c r="HX37" i="6" l="1"/>
  <c r="HX8" i="6"/>
  <c r="HX9" i="6" s="1"/>
  <c r="HW100" i="6"/>
  <c r="HW105" i="6" s="1"/>
  <c r="HW40" i="6"/>
  <c r="HW41" i="6" s="1"/>
  <c r="HW43" i="6" s="1"/>
  <c r="HW44" i="6" s="1"/>
  <c r="HW12" i="6"/>
  <c r="HW13" i="6" s="1"/>
  <c r="HW22" i="6" s="1"/>
  <c r="HW23" i="6" s="1"/>
  <c r="HW87" i="6" s="1"/>
  <c r="HW85" i="6"/>
  <c r="HW93" i="6"/>
  <c r="HX244" i="3"/>
  <c r="HX245" i="3" s="1"/>
  <c r="HX249" i="3" s="1"/>
  <c r="HX229" i="3"/>
  <c r="OC219" i="3"/>
  <c r="OC32" i="6" s="1"/>
  <c r="OC175" i="3"/>
  <c r="OC68" i="6" s="1"/>
  <c r="OC69" i="6" s="1"/>
  <c r="HX230" i="3"/>
  <c r="HX214" i="3"/>
  <c r="HX215" i="3" s="1"/>
  <c r="HX19" i="6" s="1"/>
  <c r="HX20" i="6" s="1"/>
  <c r="HW84" i="6" l="1"/>
  <c r="HX42" i="6"/>
  <c r="HW16" i="6"/>
  <c r="HW94" i="6"/>
  <c r="OC71" i="6"/>
  <c r="OC72" i="6"/>
  <c r="OC78" i="6" s="1"/>
  <c r="HX231" i="3"/>
  <c r="HX224" i="3"/>
  <c r="HX225" i="3" s="1"/>
  <c r="HX251" i="3"/>
  <c r="HX254" i="3" s="1"/>
  <c r="HX10" i="6" s="1"/>
  <c r="HX11" i="6" s="1"/>
  <c r="HX252" i="3"/>
  <c r="HY248" i="3" s="1"/>
  <c r="HX250" i="3"/>
  <c r="OC176" i="3"/>
  <c r="HY211" i="3"/>
  <c r="OC159" i="3"/>
  <c r="OC168" i="3" s="1"/>
  <c r="OC17" i="6" s="1"/>
  <c r="HW18" i="6" l="1"/>
  <c r="HW24" i="6"/>
  <c r="OC104" i="6"/>
  <c r="OC21" i="6"/>
  <c r="OC34" i="6"/>
  <c r="HX255" i="3"/>
  <c r="HX30" i="6" s="1"/>
  <c r="HX33" i="6" s="1"/>
  <c r="HX36" i="6" s="1"/>
  <c r="HX39" i="6" s="1"/>
  <c r="HY217" i="3"/>
  <c r="HY220" i="3" s="1"/>
  <c r="HY221" i="3"/>
  <c r="HY213" i="3"/>
  <c r="OC178" i="3"/>
  <c r="OC182" i="3" s="1"/>
  <c r="OC179" i="3"/>
  <c r="HY214" i="3" l="1"/>
  <c r="HY215" i="3" s="1"/>
  <c r="HY19" i="6" s="1"/>
  <c r="HY20" i="6" s="1"/>
  <c r="HY38" i="6"/>
  <c r="HX81" i="6"/>
  <c r="HX83" i="6" s="1"/>
  <c r="HY37" i="6"/>
  <c r="HY8" i="6"/>
  <c r="HY9" i="6" s="1"/>
  <c r="OC212" i="3"/>
  <c r="OC223" i="3" s="1"/>
  <c r="OC35" i="6" s="1"/>
  <c r="OC204" i="3"/>
  <c r="OC205" i="3" s="1"/>
  <c r="OD203" i="3" s="1"/>
  <c r="HY230" i="3"/>
  <c r="HY224" i="3"/>
  <c r="HY225" i="3" s="1"/>
  <c r="HY244" i="3"/>
  <c r="HY245" i="3" s="1"/>
  <c r="HY249" i="3" s="1"/>
  <c r="HY229" i="3"/>
  <c r="HX232" i="3"/>
  <c r="HX233" i="3" s="1"/>
  <c r="HX100" i="6" l="1"/>
  <c r="HX105" i="6" s="1"/>
  <c r="HX40" i="6"/>
  <c r="HX41" i="6" s="1"/>
  <c r="HX43" i="6" s="1"/>
  <c r="HX44" i="6" s="1"/>
  <c r="HX12" i="6"/>
  <c r="HX13" i="6" s="1"/>
  <c r="HX22" i="6" s="1"/>
  <c r="HX23" i="6" s="1"/>
  <c r="HX87" i="6" s="1"/>
  <c r="HX85" i="6"/>
  <c r="HX93" i="6"/>
  <c r="HZ211" i="3"/>
  <c r="OD207" i="3"/>
  <c r="HY251" i="3"/>
  <c r="HY254" i="3" s="1"/>
  <c r="HY10" i="6" s="1"/>
  <c r="HY11" i="6" s="1"/>
  <c r="HY252" i="3"/>
  <c r="HZ248" i="3" s="1"/>
  <c r="HY250" i="3"/>
  <c r="HY231" i="3"/>
  <c r="HX94" i="6" l="1"/>
  <c r="HX84" i="6"/>
  <c r="HY42" i="6"/>
  <c r="HX16" i="6"/>
  <c r="HY255" i="3"/>
  <c r="HY30" i="6" s="1"/>
  <c r="HY33" i="6" s="1"/>
  <c r="HY36" i="6" s="1"/>
  <c r="HY39" i="6" s="1"/>
  <c r="OD219" i="3"/>
  <c r="OD32" i="6" s="1"/>
  <c r="OD175" i="3"/>
  <c r="OD68" i="6" s="1"/>
  <c r="OD69" i="6" s="1"/>
  <c r="HZ221" i="3"/>
  <c r="HZ217" i="3"/>
  <c r="HZ220" i="3" s="1"/>
  <c r="HZ213" i="3"/>
  <c r="HZ38" i="6" s="1"/>
  <c r="OD71" i="6" l="1"/>
  <c r="OD72" i="6"/>
  <c r="OD78" i="6" s="1"/>
  <c r="HZ37" i="6"/>
  <c r="HZ8" i="6"/>
  <c r="HZ9" i="6" s="1"/>
  <c r="HY81" i="6"/>
  <c r="HY83" i="6" s="1"/>
  <c r="HX18" i="6"/>
  <c r="HX24" i="6"/>
  <c r="HZ230" i="3"/>
  <c r="OD176" i="3"/>
  <c r="HZ229" i="3"/>
  <c r="HZ244" i="3"/>
  <c r="HZ245" i="3" s="1"/>
  <c r="HZ249" i="3" s="1"/>
  <c r="OD159" i="3"/>
  <c r="OD168" i="3" s="1"/>
  <c r="OD17" i="6" s="1"/>
  <c r="HZ214" i="3"/>
  <c r="HZ224" i="3" s="1"/>
  <c r="HZ225" i="3" s="1"/>
  <c r="HY232" i="3"/>
  <c r="HY233" i="3" s="1"/>
  <c r="HZ231" i="3" l="1"/>
  <c r="HY100" i="6"/>
  <c r="HY105" i="6" s="1"/>
  <c r="HY40" i="6"/>
  <c r="HY41" i="6" s="1"/>
  <c r="HY43" i="6" s="1"/>
  <c r="HY44" i="6" s="1"/>
  <c r="HY12" i="6"/>
  <c r="HY13" i="6" s="1"/>
  <c r="HY22" i="6" s="1"/>
  <c r="HY23" i="6" s="1"/>
  <c r="HY87" i="6" s="1"/>
  <c r="HY85" i="6"/>
  <c r="HY93" i="6"/>
  <c r="OD104" i="6"/>
  <c r="OD21" i="6"/>
  <c r="OD34" i="6"/>
  <c r="OD178" i="3"/>
  <c r="OD182" i="3" s="1"/>
  <c r="OD179" i="3"/>
  <c r="HZ251" i="3"/>
  <c r="HZ254" i="3" s="1"/>
  <c r="HZ10" i="6" s="1"/>
  <c r="HZ11" i="6" s="1"/>
  <c r="HZ250" i="3"/>
  <c r="HZ252" i="3"/>
  <c r="IA248" i="3" s="1"/>
  <c r="HZ215" i="3"/>
  <c r="HZ19" i="6" s="1"/>
  <c r="HZ20" i="6" s="1"/>
  <c r="HY94" i="6" l="1"/>
  <c r="HY84" i="6"/>
  <c r="HZ42" i="6"/>
  <c r="HY16" i="6"/>
  <c r="HZ255" i="3"/>
  <c r="HZ30" i="6" s="1"/>
  <c r="HZ33" i="6" s="1"/>
  <c r="HZ36" i="6" s="1"/>
  <c r="HZ39" i="6" s="1"/>
  <c r="IA211" i="3"/>
  <c r="OD204" i="3"/>
  <c r="OD205" i="3" s="1"/>
  <c r="OE203" i="3" s="1"/>
  <c r="OD212" i="3"/>
  <c r="OD223" i="3" s="1"/>
  <c r="OD35" i="6" s="1"/>
  <c r="HY18" i="6" l="1"/>
  <c r="HY24" i="6"/>
  <c r="HZ81" i="6"/>
  <c r="HZ83" i="6" s="1"/>
  <c r="IA217" i="3"/>
  <c r="IA220" i="3" s="1"/>
  <c r="IA221" i="3"/>
  <c r="IA213" i="3"/>
  <c r="IA38" i="6" s="1"/>
  <c r="HZ232" i="3"/>
  <c r="HZ233" i="3" s="1"/>
  <c r="OE207" i="3"/>
  <c r="IA37" i="6" l="1"/>
  <c r="IA8" i="6"/>
  <c r="IA9" i="6" s="1"/>
  <c r="HZ100" i="6"/>
  <c r="HZ105" i="6" s="1"/>
  <c r="HZ40" i="6"/>
  <c r="HZ41" i="6" s="1"/>
  <c r="HZ43" i="6" s="1"/>
  <c r="HZ44" i="6" s="1"/>
  <c r="HZ12" i="6"/>
  <c r="HZ13" i="6" s="1"/>
  <c r="HZ22" i="6" s="1"/>
  <c r="HZ23" i="6" s="1"/>
  <c r="HZ87" i="6" s="1"/>
  <c r="HZ85" i="6"/>
  <c r="HZ93" i="6"/>
  <c r="IA230" i="3"/>
  <c r="IA214" i="3"/>
  <c r="IA224" i="3" s="1"/>
  <c r="IA225" i="3" s="1"/>
  <c r="OE219" i="3"/>
  <c r="OE32" i="6" s="1"/>
  <c r="OE175" i="3"/>
  <c r="OE68" i="6" s="1"/>
  <c r="OE69" i="6" s="1"/>
  <c r="IA229" i="3"/>
  <c r="IA244" i="3"/>
  <c r="IA245" i="3" s="1"/>
  <c r="IA249" i="3" s="1"/>
  <c r="HZ84" i="6" l="1"/>
  <c r="IA42" i="6"/>
  <c r="HZ16" i="6"/>
  <c r="HZ94" i="6"/>
  <c r="OE71" i="6"/>
  <c r="OE72" i="6"/>
  <c r="OE78" i="6" s="1"/>
  <c r="IA231" i="3"/>
  <c r="IA215" i="3"/>
  <c r="IA19" i="6" s="1"/>
  <c r="IA20" i="6" s="1"/>
  <c r="IA251" i="3"/>
  <c r="IA254" i="3" s="1"/>
  <c r="IA10" i="6" s="1"/>
  <c r="IA11" i="6" s="1"/>
  <c r="IA250" i="3"/>
  <c r="IA252" i="3"/>
  <c r="IB248" i="3" s="1"/>
  <c r="OE176" i="3"/>
  <c r="OE159" i="3"/>
  <c r="OE168" i="3" s="1"/>
  <c r="OE17" i="6" s="1"/>
  <c r="HZ18" i="6" l="1"/>
  <c r="HZ24" i="6"/>
  <c r="OE104" i="6"/>
  <c r="OE34" i="6"/>
  <c r="OE21" i="6"/>
  <c r="IB211" i="3"/>
  <c r="IB217" i="3" s="1"/>
  <c r="IB220" i="3" s="1"/>
  <c r="IA255" i="3"/>
  <c r="IA30" i="6" s="1"/>
  <c r="IA33" i="6" s="1"/>
  <c r="IA36" i="6" s="1"/>
  <c r="IA39" i="6" s="1"/>
  <c r="OE179" i="3"/>
  <c r="OE178" i="3"/>
  <c r="OE182" i="3" s="1"/>
  <c r="IB221" i="3" l="1"/>
  <c r="IB213" i="3"/>
  <c r="IB38" i="6" s="1"/>
  <c r="IB37" i="6"/>
  <c r="IB8" i="6"/>
  <c r="IB9" i="6" s="1"/>
  <c r="IA81" i="6"/>
  <c r="IA83" i="6" s="1"/>
  <c r="OE204" i="3"/>
  <c r="OE205" i="3" s="1"/>
  <c r="OF203" i="3" s="1"/>
  <c r="OE212" i="3"/>
  <c r="OE223" i="3" s="1"/>
  <c r="OE35" i="6" s="1"/>
  <c r="IB229" i="3"/>
  <c r="IB244" i="3"/>
  <c r="IB245" i="3" s="1"/>
  <c r="IB249" i="3" s="1"/>
  <c r="IA232" i="3"/>
  <c r="IA233" i="3" s="1"/>
  <c r="IB230" i="3" l="1"/>
  <c r="IB231" i="3"/>
  <c r="IB214" i="3"/>
  <c r="IB215" i="3" s="1"/>
  <c r="IB19" i="6" s="1"/>
  <c r="IB20" i="6" s="1"/>
  <c r="IA100" i="6"/>
  <c r="IA105" i="6" s="1"/>
  <c r="IA40" i="6"/>
  <c r="IA41" i="6" s="1"/>
  <c r="IA43" i="6" s="1"/>
  <c r="IA44" i="6" s="1"/>
  <c r="IA12" i="6"/>
  <c r="IA13" i="6" s="1"/>
  <c r="IA22" i="6" s="1"/>
  <c r="IA23" i="6" s="1"/>
  <c r="IA87" i="6" s="1"/>
  <c r="IA85" i="6"/>
  <c r="IA93" i="6"/>
  <c r="IB251" i="3"/>
  <c r="IB254" i="3" s="1"/>
  <c r="IB10" i="6" s="1"/>
  <c r="IB11" i="6" s="1"/>
  <c r="IB250" i="3"/>
  <c r="IB252" i="3"/>
  <c r="IC248" i="3" s="1"/>
  <c r="OF207" i="3"/>
  <c r="IC211" i="3" l="1"/>
  <c r="IB224" i="3"/>
  <c r="IB225" i="3" s="1"/>
  <c r="IA94" i="6"/>
  <c r="IA84" i="6"/>
  <c r="IB42" i="6"/>
  <c r="IA16" i="6"/>
  <c r="IB255" i="3"/>
  <c r="IB30" i="6" s="1"/>
  <c r="IB33" i="6" s="1"/>
  <c r="IB36" i="6" s="1"/>
  <c r="IB39" i="6" s="1"/>
  <c r="IC221" i="3"/>
  <c r="IC217" i="3"/>
  <c r="IC220" i="3" s="1"/>
  <c r="IC213" i="3"/>
  <c r="OF219" i="3"/>
  <c r="OF32" i="6" s="1"/>
  <c r="OF175" i="3"/>
  <c r="OF68" i="6" s="1"/>
  <c r="OF69" i="6" s="1"/>
  <c r="IC214" i="3" l="1"/>
  <c r="IC215" i="3" s="1"/>
  <c r="IC19" i="6" s="1"/>
  <c r="IC20" i="6" s="1"/>
  <c r="IC38" i="6"/>
  <c r="IB81" i="6"/>
  <c r="IB83" i="6" s="1"/>
  <c r="IC37" i="6"/>
  <c r="IC8" i="6"/>
  <c r="IC9" i="6" s="1"/>
  <c r="IA18" i="6"/>
  <c r="IA24" i="6"/>
  <c r="OF71" i="6"/>
  <c r="OF72" i="6"/>
  <c r="OF78" i="6" s="1"/>
  <c r="IC244" i="3"/>
  <c r="IC245" i="3" s="1"/>
  <c r="IC249" i="3" s="1"/>
  <c r="IC229" i="3"/>
  <c r="OF176" i="3"/>
  <c r="OF159" i="3"/>
  <c r="OF168" i="3" s="1"/>
  <c r="OF17" i="6" s="1"/>
  <c r="IB232" i="3"/>
  <c r="IB233" i="3" s="1"/>
  <c r="IC230" i="3"/>
  <c r="IC224" i="3"/>
  <c r="IC225" i="3" s="1"/>
  <c r="ID211" i="3" l="1"/>
  <c r="IC231" i="3"/>
  <c r="IB100" i="6"/>
  <c r="IB105" i="6" s="1"/>
  <c r="IB40" i="6"/>
  <c r="IB41" i="6" s="1"/>
  <c r="IB43" i="6" s="1"/>
  <c r="IB44" i="6" s="1"/>
  <c r="IB12" i="6"/>
  <c r="IB13" i="6" s="1"/>
  <c r="IB22" i="6" s="1"/>
  <c r="IB23" i="6" s="1"/>
  <c r="IB87" i="6" s="1"/>
  <c r="IB85" i="6"/>
  <c r="IB93" i="6"/>
  <c r="OF104" i="6"/>
  <c r="OF34" i="6"/>
  <c r="OF21" i="6"/>
  <c r="IC251" i="3"/>
  <c r="IC254" i="3" s="1"/>
  <c r="IC10" i="6" s="1"/>
  <c r="IC11" i="6" s="1"/>
  <c r="IC252" i="3"/>
  <c r="ID248" i="3" s="1"/>
  <c r="IC250" i="3"/>
  <c r="OF178" i="3"/>
  <c r="OF182" i="3" s="1"/>
  <c r="OF179" i="3"/>
  <c r="ID217" i="3"/>
  <c r="ID220" i="3" s="1"/>
  <c r="ID221" i="3"/>
  <c r="ID213" i="3"/>
  <c r="IB94" i="6" l="1"/>
  <c r="IB84" i="6"/>
  <c r="IC42" i="6"/>
  <c r="IB16" i="6"/>
  <c r="ID214" i="3"/>
  <c r="ID215" i="3" s="1"/>
  <c r="ID19" i="6" s="1"/>
  <c r="ID20" i="6" s="1"/>
  <c r="ID38" i="6"/>
  <c r="ID37" i="6"/>
  <c r="ID8" i="6"/>
  <c r="ID9" i="6" s="1"/>
  <c r="IC255" i="3"/>
  <c r="IC30" i="6" s="1"/>
  <c r="IC33" i="6" s="1"/>
  <c r="IC36" i="6" s="1"/>
  <c r="IC39" i="6" s="1"/>
  <c r="OF212" i="3"/>
  <c r="OF223" i="3" s="1"/>
  <c r="OF35" i="6" s="1"/>
  <c r="OF204" i="3"/>
  <c r="OF205" i="3" s="1"/>
  <c r="OG203" i="3" s="1"/>
  <c r="ID244" i="3"/>
  <c r="ID245" i="3" s="1"/>
  <c r="ID249" i="3" s="1"/>
  <c r="ID250" i="3" s="1"/>
  <c r="ID229" i="3"/>
  <c r="ID230" i="3"/>
  <c r="IC81" i="6" l="1"/>
  <c r="IC83" i="6" s="1"/>
  <c r="IB18" i="6"/>
  <c r="IB24" i="6"/>
  <c r="IE211" i="3"/>
  <c r="IE221" i="3" s="1"/>
  <c r="ID224" i="3"/>
  <c r="ID225" i="3" s="1"/>
  <c r="ID252" i="3"/>
  <c r="IE248" i="3" s="1"/>
  <c r="OG207" i="3"/>
  <c r="ID231" i="3"/>
  <c r="IC232" i="3"/>
  <c r="IC233" i="3" s="1"/>
  <c r="ID251" i="3"/>
  <c r="ID254" i="3" s="1"/>
  <c r="ID10" i="6" s="1"/>
  <c r="ID11" i="6" s="1"/>
  <c r="IE213" i="3" l="1"/>
  <c r="IE38" i="6" s="1"/>
  <c r="IE217" i="3"/>
  <c r="IE220" i="3" s="1"/>
  <c r="IE37" i="6" s="1"/>
  <c r="IE8" i="6"/>
  <c r="IE9" i="6" s="1"/>
  <c r="IC100" i="6"/>
  <c r="IC105" i="6" s="1"/>
  <c r="IC40" i="6"/>
  <c r="IC41" i="6" s="1"/>
  <c r="IC43" i="6" s="1"/>
  <c r="IC44" i="6" s="1"/>
  <c r="IC12" i="6"/>
  <c r="IC13" i="6" s="1"/>
  <c r="IC22" i="6" s="1"/>
  <c r="IC23" i="6" s="1"/>
  <c r="IC87" i="6" s="1"/>
  <c r="IC85" i="6"/>
  <c r="IC93" i="6"/>
  <c r="ID255" i="3"/>
  <c r="ID30" i="6" s="1"/>
  <c r="ID33" i="6" s="1"/>
  <c r="ID36" i="6" s="1"/>
  <c r="ID39" i="6" s="1"/>
  <c r="IE244" i="3"/>
  <c r="IE245" i="3" s="1"/>
  <c r="IE249" i="3" s="1"/>
  <c r="IE229" i="3"/>
  <c r="OG219" i="3"/>
  <c r="OG32" i="6" s="1"/>
  <c r="OG175" i="3"/>
  <c r="OG68" i="6" s="1"/>
  <c r="OG69" i="6" s="1"/>
  <c r="IE214" i="3" l="1"/>
  <c r="IE215" i="3" s="1"/>
  <c r="IE19" i="6" s="1"/>
  <c r="IE20" i="6" s="1"/>
  <c r="IE230" i="3"/>
  <c r="IC94" i="6"/>
  <c r="IC84" i="6"/>
  <c r="ID42" i="6"/>
  <c r="IC16" i="6"/>
  <c r="OG71" i="6"/>
  <c r="OG72" i="6"/>
  <c r="OG78" i="6" s="1"/>
  <c r="ID81" i="6"/>
  <c r="ID83" i="6" s="1"/>
  <c r="ID93" i="6" s="1"/>
  <c r="OG176" i="3"/>
  <c r="IE231" i="3"/>
  <c r="ID232" i="3"/>
  <c r="ID233" i="3" s="1"/>
  <c r="OG159" i="3"/>
  <c r="OG168" i="3" s="1"/>
  <c r="OG17" i="6" s="1"/>
  <c r="IE251" i="3"/>
  <c r="IE254" i="3" s="1"/>
  <c r="IE10" i="6" s="1"/>
  <c r="IE11" i="6" s="1"/>
  <c r="IE252" i="3"/>
  <c r="IF248" i="3" s="1"/>
  <c r="IE250" i="3"/>
  <c r="IE224" i="3" l="1"/>
  <c r="IE225" i="3" s="1"/>
  <c r="IF211" i="3"/>
  <c r="ID94" i="6"/>
  <c r="IC18" i="6"/>
  <c r="IC24" i="6"/>
  <c r="OG104" i="6"/>
  <c r="OG34" i="6"/>
  <c r="OG21" i="6"/>
  <c r="ID100" i="6"/>
  <c r="ID105" i="6" s="1"/>
  <c r="ID40" i="6"/>
  <c r="ID41" i="6" s="1"/>
  <c r="ID43" i="6" s="1"/>
  <c r="ID44" i="6" s="1"/>
  <c r="ID12" i="6"/>
  <c r="ID13" i="6" s="1"/>
  <c r="ID22" i="6" s="1"/>
  <c r="ID23" i="6" s="1"/>
  <c r="ID87" i="6" s="1"/>
  <c r="ID85" i="6"/>
  <c r="IE255" i="3"/>
  <c r="IE30" i="6" s="1"/>
  <c r="IE33" i="6" s="1"/>
  <c r="IE36" i="6" s="1"/>
  <c r="IE39" i="6" s="1"/>
  <c r="IF217" i="3"/>
  <c r="IF220" i="3" s="1"/>
  <c r="IF221" i="3"/>
  <c r="IF213" i="3"/>
  <c r="IF38" i="6" s="1"/>
  <c r="OG179" i="3"/>
  <c r="OG178" i="3"/>
  <c r="OG182" i="3" s="1"/>
  <c r="IE42" i="6" l="1"/>
  <c r="ID16" i="6"/>
  <c r="ID84" i="6"/>
  <c r="IE81" i="6"/>
  <c r="IE83" i="6" s="1"/>
  <c r="IF37" i="6"/>
  <c r="IF8" i="6"/>
  <c r="IF9" i="6" s="1"/>
  <c r="IF230" i="3"/>
  <c r="OG204" i="3"/>
  <c r="OG205" i="3" s="1"/>
  <c r="OH203" i="3" s="1"/>
  <c r="OG212" i="3"/>
  <c r="OG223" i="3" s="1"/>
  <c r="OG35" i="6" s="1"/>
  <c r="IF214" i="3"/>
  <c r="IF224" i="3" s="1"/>
  <c r="IF225" i="3" s="1"/>
  <c r="IF244" i="3"/>
  <c r="IF245" i="3" s="1"/>
  <c r="IF249" i="3" s="1"/>
  <c r="IF229" i="3"/>
  <c r="IE232" i="3"/>
  <c r="IE233" i="3" s="1"/>
  <c r="ID18" i="6" l="1"/>
  <c r="ID24" i="6"/>
  <c r="IE100" i="6"/>
  <c r="IE105" i="6" s="1"/>
  <c r="IE40" i="6"/>
  <c r="IE41" i="6" s="1"/>
  <c r="IE43" i="6" s="1"/>
  <c r="IE44" i="6" s="1"/>
  <c r="IE12" i="6"/>
  <c r="IE13" i="6" s="1"/>
  <c r="IE22" i="6" s="1"/>
  <c r="IE23" i="6" s="1"/>
  <c r="IE87" i="6" s="1"/>
  <c r="IE85" i="6"/>
  <c r="IE93" i="6"/>
  <c r="IF251" i="3"/>
  <c r="IF254" i="3" s="1"/>
  <c r="IF10" i="6" s="1"/>
  <c r="IF11" i="6" s="1"/>
  <c r="IF250" i="3"/>
  <c r="IF252" i="3"/>
  <c r="IG248" i="3" s="1"/>
  <c r="IF215" i="3"/>
  <c r="IF19" i="6" s="1"/>
  <c r="IF20" i="6" s="1"/>
  <c r="IF231" i="3"/>
  <c r="OH207" i="3"/>
  <c r="IF42" i="6" l="1"/>
  <c r="IE16" i="6"/>
  <c r="IE84" i="6"/>
  <c r="IE94" i="6"/>
  <c r="IF255" i="3"/>
  <c r="IF30" i="6" s="1"/>
  <c r="IF33" i="6" s="1"/>
  <c r="IF36" i="6" s="1"/>
  <c r="IF39" i="6" s="1"/>
  <c r="IG211" i="3"/>
  <c r="OH219" i="3"/>
  <c r="OH32" i="6" s="1"/>
  <c r="OH175" i="3"/>
  <c r="OH68" i="6" s="1"/>
  <c r="OH69" i="6" s="1"/>
  <c r="IE18" i="6" l="1"/>
  <c r="IE24" i="6"/>
  <c r="IF81" i="6"/>
  <c r="IF83" i="6" s="1"/>
  <c r="OH72" i="6"/>
  <c r="OH78" i="6" s="1"/>
  <c r="OH71" i="6"/>
  <c r="OH176" i="3"/>
  <c r="OH159" i="3"/>
  <c r="OH168" i="3" s="1"/>
  <c r="OH17" i="6" s="1"/>
  <c r="IG217" i="3"/>
  <c r="IG220" i="3" s="1"/>
  <c r="IG221" i="3"/>
  <c r="IG213" i="3"/>
  <c r="IG38" i="6" s="1"/>
  <c r="IF232" i="3"/>
  <c r="IF233" i="3" s="1"/>
  <c r="OH104" i="6" l="1"/>
  <c r="OH34" i="6"/>
  <c r="OH21" i="6"/>
  <c r="IF100" i="6"/>
  <c r="IF105" i="6" s="1"/>
  <c r="IF40" i="6"/>
  <c r="IF41" i="6" s="1"/>
  <c r="IF43" i="6" s="1"/>
  <c r="IF44" i="6" s="1"/>
  <c r="IF12" i="6"/>
  <c r="IF13" i="6" s="1"/>
  <c r="IF22" i="6" s="1"/>
  <c r="IF23" i="6" s="1"/>
  <c r="IF87" i="6" s="1"/>
  <c r="IF85" i="6"/>
  <c r="IF93" i="6"/>
  <c r="IG37" i="6"/>
  <c r="IG8" i="6"/>
  <c r="IG9" i="6" s="1"/>
  <c r="IG230" i="3"/>
  <c r="IG214" i="3"/>
  <c r="IG215" i="3" s="1"/>
  <c r="IG19" i="6" s="1"/>
  <c r="IG20" i="6" s="1"/>
  <c r="OH179" i="3"/>
  <c r="OH178" i="3"/>
  <c r="OH182" i="3" s="1"/>
  <c r="IG244" i="3"/>
  <c r="IG245" i="3" s="1"/>
  <c r="IG249" i="3" s="1"/>
  <c r="IG229" i="3"/>
  <c r="IG42" i="6" l="1"/>
  <c r="IF16" i="6"/>
  <c r="IF84" i="6"/>
  <c r="IF94" i="6"/>
  <c r="IG231" i="3"/>
  <c r="IH211" i="3"/>
  <c r="IG224" i="3"/>
  <c r="IG225" i="3" s="1"/>
  <c r="OH204" i="3"/>
  <c r="OH205" i="3" s="1"/>
  <c r="OI203" i="3" s="1"/>
  <c r="OH212" i="3"/>
  <c r="OH223" i="3" s="1"/>
  <c r="OH35" i="6" s="1"/>
  <c r="IG251" i="3"/>
  <c r="IG254" i="3" s="1"/>
  <c r="IG10" i="6" s="1"/>
  <c r="IG11" i="6" s="1"/>
  <c r="IG250" i="3"/>
  <c r="IG252" i="3"/>
  <c r="IH248" i="3" s="1"/>
  <c r="IF18" i="6" l="1"/>
  <c r="IF24" i="6"/>
  <c r="IG255" i="3"/>
  <c r="IG30" i="6" s="1"/>
  <c r="IG33" i="6" s="1"/>
  <c r="IG36" i="6" s="1"/>
  <c r="IG39" i="6" s="1"/>
  <c r="IH221" i="3"/>
  <c r="IH217" i="3"/>
  <c r="IH220" i="3" s="1"/>
  <c r="IH213" i="3"/>
  <c r="OI207" i="3"/>
  <c r="IH37" i="6" l="1"/>
  <c r="IH8" i="6"/>
  <c r="IH9" i="6" s="1"/>
  <c r="IH214" i="3"/>
  <c r="IH215" i="3" s="1"/>
  <c r="IH19" i="6" s="1"/>
  <c r="IH20" i="6" s="1"/>
  <c r="IH38" i="6"/>
  <c r="IG81" i="6"/>
  <c r="IG83" i="6" s="1"/>
  <c r="II211" i="3"/>
  <c r="OI219" i="3"/>
  <c r="OI32" i="6" s="1"/>
  <c r="OI175" i="3"/>
  <c r="OI68" i="6" s="1"/>
  <c r="OI69" i="6" s="1"/>
  <c r="IH230" i="3"/>
  <c r="IH244" i="3"/>
  <c r="IH245" i="3" s="1"/>
  <c r="IH249" i="3" s="1"/>
  <c r="IH229" i="3"/>
  <c r="IG232" i="3"/>
  <c r="IG233" i="3" s="1"/>
  <c r="IH224" i="3" l="1"/>
  <c r="IH225" i="3" s="1"/>
  <c r="IG100" i="6"/>
  <c r="IG105" i="6" s="1"/>
  <c r="IG40" i="6"/>
  <c r="IG41" i="6" s="1"/>
  <c r="IG43" i="6" s="1"/>
  <c r="IG44" i="6" s="1"/>
  <c r="IG12" i="6"/>
  <c r="IG13" i="6" s="1"/>
  <c r="IG22" i="6" s="1"/>
  <c r="IG23" i="6" s="1"/>
  <c r="IG87" i="6" s="1"/>
  <c r="IG85" i="6"/>
  <c r="IG93" i="6"/>
  <c r="OI72" i="6"/>
  <c r="OI78" i="6" s="1"/>
  <c r="OI71" i="6"/>
  <c r="IH231" i="3"/>
  <c r="IH251" i="3"/>
  <c r="IH254" i="3" s="1"/>
  <c r="IH10" i="6" s="1"/>
  <c r="IH11" i="6" s="1"/>
  <c r="IH252" i="3"/>
  <c r="II248" i="3" s="1"/>
  <c r="IH250" i="3"/>
  <c r="OI176" i="3"/>
  <c r="OI159" i="3"/>
  <c r="OI168" i="3" s="1"/>
  <c r="OI17" i="6" s="1"/>
  <c r="II217" i="3"/>
  <c r="II220" i="3" s="1"/>
  <c r="II221" i="3"/>
  <c r="II213" i="3"/>
  <c r="OI104" i="6" l="1"/>
  <c r="OI34" i="6"/>
  <c r="OI21" i="6"/>
  <c r="II37" i="6"/>
  <c r="II8" i="6"/>
  <c r="II9" i="6" s="1"/>
  <c r="IG94" i="6"/>
  <c r="IG84" i="6"/>
  <c r="IH42" i="6"/>
  <c r="IG16" i="6"/>
  <c r="II214" i="3"/>
  <c r="II38" i="6"/>
  <c r="IH255" i="3"/>
  <c r="IH30" i="6" s="1"/>
  <c r="IH33" i="6" s="1"/>
  <c r="IH36" i="6" s="1"/>
  <c r="IH39" i="6" s="1"/>
  <c r="II230" i="3"/>
  <c r="II224" i="3"/>
  <c r="II225" i="3" s="1"/>
  <c r="II215" i="3"/>
  <c r="II19" i="6" s="1"/>
  <c r="II20" i="6" s="1"/>
  <c r="II244" i="3"/>
  <c r="II245" i="3" s="1"/>
  <c r="II249" i="3" s="1"/>
  <c r="II250" i="3" s="1"/>
  <c r="II229" i="3"/>
  <c r="OI178" i="3"/>
  <c r="OI182" i="3" s="1"/>
  <c r="OI179" i="3"/>
  <c r="IH81" i="6" l="1"/>
  <c r="IH83" i="6" s="1"/>
  <c r="IG18" i="6"/>
  <c r="IG24" i="6"/>
  <c r="II252" i="3"/>
  <c r="IJ248" i="3" s="1"/>
  <c r="IJ211" i="3"/>
  <c r="II231" i="3"/>
  <c r="IH232" i="3"/>
  <c r="IH233" i="3" s="1"/>
  <c r="OI212" i="3"/>
  <c r="OI223" i="3" s="1"/>
  <c r="OI35" i="6" s="1"/>
  <c r="OI204" i="3"/>
  <c r="OI205" i="3" s="1"/>
  <c r="OJ203" i="3" s="1"/>
  <c r="II251" i="3"/>
  <c r="II254" i="3" s="1"/>
  <c r="II10" i="6" s="1"/>
  <c r="II11" i="6" s="1"/>
  <c r="IH100" i="6" l="1"/>
  <c r="IH105" i="6" s="1"/>
  <c r="IH40" i="6"/>
  <c r="IH41" i="6" s="1"/>
  <c r="IH43" i="6" s="1"/>
  <c r="IH44" i="6" s="1"/>
  <c r="IH12" i="6"/>
  <c r="IH13" i="6" s="1"/>
  <c r="IH22" i="6" s="1"/>
  <c r="IH23" i="6" s="1"/>
  <c r="IH87" i="6" s="1"/>
  <c r="IH85" i="6"/>
  <c r="IH93" i="6"/>
  <c r="II255" i="3"/>
  <c r="II30" i="6" s="1"/>
  <c r="II33" i="6" s="1"/>
  <c r="II36" i="6" s="1"/>
  <c r="II39" i="6" s="1"/>
  <c r="OJ207" i="3"/>
  <c r="IJ221" i="3"/>
  <c r="IJ217" i="3"/>
  <c r="IJ220" i="3" s="1"/>
  <c r="IJ213" i="3"/>
  <c r="IH84" i="6" l="1"/>
  <c r="II42" i="6"/>
  <c r="IH16" i="6"/>
  <c r="IJ214" i="3"/>
  <c r="IJ215" i="3" s="1"/>
  <c r="IJ19" i="6" s="1"/>
  <c r="IJ20" i="6" s="1"/>
  <c r="IJ38" i="6"/>
  <c r="II81" i="6"/>
  <c r="II83" i="6" s="1"/>
  <c r="II93" i="6" s="1"/>
  <c r="IH94" i="6"/>
  <c r="IJ37" i="6"/>
  <c r="IJ8" i="6"/>
  <c r="IJ9" i="6" s="1"/>
  <c r="OJ219" i="3"/>
  <c r="OJ32" i="6" s="1"/>
  <c r="OJ175" i="3"/>
  <c r="OJ68" i="6" s="1"/>
  <c r="OJ69" i="6" s="1"/>
  <c r="IJ230" i="3"/>
  <c r="IJ229" i="3"/>
  <c r="IJ244" i="3"/>
  <c r="IJ245" i="3" s="1"/>
  <c r="IJ249" i="3" s="1"/>
  <c r="II232" i="3"/>
  <c r="II233" i="3" s="1"/>
  <c r="IJ224" i="3" l="1"/>
  <c r="IJ225" i="3" s="1"/>
  <c r="II94" i="6"/>
  <c r="IH18" i="6"/>
  <c r="IH24" i="6"/>
  <c r="IJ231" i="3"/>
  <c r="II100" i="6"/>
  <c r="II105" i="6" s="1"/>
  <c r="II40" i="6"/>
  <c r="II41" i="6" s="1"/>
  <c r="II43" i="6" s="1"/>
  <c r="II44" i="6" s="1"/>
  <c r="II12" i="6"/>
  <c r="II13" i="6" s="1"/>
  <c r="II22" i="6" s="1"/>
  <c r="II23" i="6" s="1"/>
  <c r="II87" i="6" s="1"/>
  <c r="II85" i="6"/>
  <c r="OJ72" i="6"/>
  <c r="OJ78" i="6" s="1"/>
  <c r="OJ71" i="6"/>
  <c r="OJ176" i="3"/>
  <c r="IK211" i="3"/>
  <c r="IJ251" i="3"/>
  <c r="IJ254" i="3" s="1"/>
  <c r="IJ10" i="6" s="1"/>
  <c r="IJ11" i="6" s="1"/>
  <c r="IJ250" i="3"/>
  <c r="IJ252" i="3"/>
  <c r="IK248" i="3" s="1"/>
  <c r="OJ159" i="3"/>
  <c r="OJ168" i="3" s="1"/>
  <c r="OJ17" i="6" s="1"/>
  <c r="IJ42" i="6" l="1"/>
  <c r="II16" i="6"/>
  <c r="OJ104" i="6"/>
  <c r="OJ34" i="6"/>
  <c r="OJ21" i="6"/>
  <c r="II84" i="6"/>
  <c r="IJ255" i="3"/>
  <c r="IJ30" i="6" s="1"/>
  <c r="IJ33" i="6" s="1"/>
  <c r="IJ36" i="6" s="1"/>
  <c r="IJ39" i="6" s="1"/>
  <c r="OJ178" i="3"/>
  <c r="OJ182" i="3" s="1"/>
  <c r="OJ179" i="3"/>
  <c r="IK221" i="3"/>
  <c r="IK217" i="3"/>
  <c r="IK220" i="3" s="1"/>
  <c r="IK213" i="3"/>
  <c r="IK38" i="6" s="1"/>
  <c r="IJ81" i="6" l="1"/>
  <c r="IJ83" i="6" s="1"/>
  <c r="IK37" i="6"/>
  <c r="IK8" i="6"/>
  <c r="IK9" i="6" s="1"/>
  <c r="II18" i="6"/>
  <c r="II24" i="6"/>
  <c r="OJ212" i="3"/>
  <c r="OJ223" i="3" s="1"/>
  <c r="OJ35" i="6" s="1"/>
  <c r="OJ204" i="3"/>
  <c r="OJ205" i="3" s="1"/>
  <c r="OK203" i="3" s="1"/>
  <c r="IK230" i="3"/>
  <c r="IK214" i="3"/>
  <c r="IK224" i="3" s="1"/>
  <c r="IK225" i="3" s="1"/>
  <c r="IJ232" i="3"/>
  <c r="IJ233" i="3" s="1"/>
  <c r="IK244" i="3"/>
  <c r="IK245" i="3" s="1"/>
  <c r="IK249" i="3" s="1"/>
  <c r="IK229" i="3"/>
  <c r="IK215" i="3" l="1"/>
  <c r="IK19" i="6" s="1"/>
  <c r="IK20" i="6" s="1"/>
  <c r="IJ100" i="6"/>
  <c r="IJ105" i="6" s="1"/>
  <c r="IJ40" i="6"/>
  <c r="IJ41" i="6" s="1"/>
  <c r="IJ43" i="6" s="1"/>
  <c r="IJ44" i="6" s="1"/>
  <c r="IJ12" i="6"/>
  <c r="IJ13" i="6" s="1"/>
  <c r="IJ22" i="6" s="1"/>
  <c r="IJ23" i="6" s="1"/>
  <c r="IJ87" i="6" s="1"/>
  <c r="IJ85" i="6"/>
  <c r="IJ93" i="6"/>
  <c r="IK231" i="3"/>
  <c r="IL211" i="3"/>
  <c r="IK251" i="3"/>
  <c r="IK254" i="3" s="1"/>
  <c r="IK10" i="6" s="1"/>
  <c r="IK11" i="6" s="1"/>
  <c r="IK250" i="3"/>
  <c r="IK252" i="3"/>
  <c r="IL248" i="3" s="1"/>
  <c r="OK207" i="3"/>
  <c r="IJ94" i="6" l="1"/>
  <c r="IJ84" i="6"/>
  <c r="IK42" i="6"/>
  <c r="IJ16" i="6"/>
  <c r="IK255" i="3"/>
  <c r="IK30" i="6" s="1"/>
  <c r="IK33" i="6" s="1"/>
  <c r="IK36" i="6" s="1"/>
  <c r="IK39" i="6" s="1"/>
  <c r="OK219" i="3"/>
  <c r="OK32" i="6" s="1"/>
  <c r="OK175" i="3"/>
  <c r="OK68" i="6" s="1"/>
  <c r="OK69" i="6" s="1"/>
  <c r="IL217" i="3"/>
  <c r="IL220" i="3" s="1"/>
  <c r="IL221" i="3"/>
  <c r="IL213" i="3"/>
  <c r="IL38" i="6" s="1"/>
  <c r="OK71" i="6" l="1"/>
  <c r="OK72" i="6"/>
  <c r="OK78" i="6" s="1"/>
  <c r="IK81" i="6"/>
  <c r="IK83" i="6" s="1"/>
  <c r="IJ18" i="6"/>
  <c r="IJ24" i="6"/>
  <c r="IL37" i="6"/>
  <c r="IL8" i="6"/>
  <c r="IL9" i="6" s="1"/>
  <c r="IL230" i="3"/>
  <c r="IL214" i="3"/>
  <c r="IL215" i="3" s="1"/>
  <c r="IL19" i="6" s="1"/>
  <c r="IL20" i="6" s="1"/>
  <c r="OK159" i="3"/>
  <c r="OK168" i="3" s="1"/>
  <c r="OK17" i="6" s="1"/>
  <c r="IL244" i="3"/>
  <c r="IL245" i="3" s="1"/>
  <c r="IL249" i="3" s="1"/>
  <c r="IL229" i="3"/>
  <c r="IK232" i="3"/>
  <c r="IK233" i="3" s="1"/>
  <c r="OK176" i="3"/>
  <c r="IK100" i="6" l="1"/>
  <c r="IK105" i="6" s="1"/>
  <c r="IK40" i="6"/>
  <c r="IK41" i="6" s="1"/>
  <c r="IK43" i="6" s="1"/>
  <c r="IK44" i="6" s="1"/>
  <c r="IK12" i="6"/>
  <c r="IK13" i="6" s="1"/>
  <c r="IK22" i="6" s="1"/>
  <c r="IK23" i="6" s="1"/>
  <c r="IK87" i="6" s="1"/>
  <c r="IK85" i="6"/>
  <c r="IK93" i="6"/>
  <c r="OK104" i="6"/>
  <c r="OK34" i="6"/>
  <c r="OK21" i="6"/>
  <c r="IL224" i="3"/>
  <c r="IL225" i="3" s="1"/>
  <c r="IM211" i="3"/>
  <c r="OK178" i="3"/>
  <c r="OK182" i="3" s="1"/>
  <c r="OK179" i="3"/>
  <c r="IL251" i="3"/>
  <c r="IL254" i="3" s="1"/>
  <c r="IL10" i="6" s="1"/>
  <c r="IL11" i="6" s="1"/>
  <c r="IL250" i="3"/>
  <c r="IL252" i="3"/>
  <c r="IM248" i="3" s="1"/>
  <c r="IL231" i="3"/>
  <c r="IK94" i="6" l="1"/>
  <c r="IK84" i="6"/>
  <c r="IL42" i="6"/>
  <c r="IK16" i="6"/>
  <c r="IL255" i="3"/>
  <c r="IL30" i="6" s="1"/>
  <c r="IL33" i="6" s="1"/>
  <c r="IL36" i="6" s="1"/>
  <c r="IL39" i="6" s="1"/>
  <c r="OK212" i="3"/>
  <c r="OK223" i="3" s="1"/>
  <c r="OK35" i="6" s="1"/>
  <c r="OK204" i="3"/>
  <c r="OK205" i="3" s="1"/>
  <c r="OL203" i="3" s="1"/>
  <c r="IM221" i="3"/>
  <c r="IM217" i="3"/>
  <c r="IM220" i="3" s="1"/>
  <c r="IM213" i="3"/>
  <c r="IM38" i="6" s="1"/>
  <c r="IK18" i="6" l="1"/>
  <c r="IK24" i="6"/>
  <c r="IL81" i="6"/>
  <c r="IL83" i="6" s="1"/>
  <c r="IM37" i="6"/>
  <c r="IM8" i="6"/>
  <c r="IM9" i="6" s="1"/>
  <c r="IM244" i="3"/>
  <c r="IM245" i="3" s="1"/>
  <c r="IM249" i="3" s="1"/>
  <c r="IM229" i="3"/>
  <c r="OL207" i="3"/>
  <c r="IM230" i="3"/>
  <c r="IL232" i="3"/>
  <c r="IL233" i="3" s="1"/>
  <c r="IM214" i="3"/>
  <c r="IM215" i="3" s="1"/>
  <c r="IM19" i="6" s="1"/>
  <c r="IM20" i="6" s="1"/>
  <c r="IL100" i="6" l="1"/>
  <c r="IL105" i="6" s="1"/>
  <c r="IL40" i="6"/>
  <c r="IL41" i="6" s="1"/>
  <c r="IL43" i="6" s="1"/>
  <c r="IL44" i="6" s="1"/>
  <c r="IL12" i="6"/>
  <c r="IL13" i="6" s="1"/>
  <c r="IL22" i="6" s="1"/>
  <c r="IL23" i="6" s="1"/>
  <c r="IL87" i="6" s="1"/>
  <c r="IL85" i="6"/>
  <c r="IL93" i="6"/>
  <c r="IM231" i="3"/>
  <c r="IM224" i="3"/>
  <c r="IM225" i="3" s="1"/>
  <c r="OL219" i="3"/>
  <c r="OL32" i="6" s="1"/>
  <c r="OL175" i="3"/>
  <c r="OL68" i="6" s="1"/>
  <c r="OL69" i="6" s="1"/>
  <c r="IM251" i="3"/>
  <c r="IM254" i="3" s="1"/>
  <c r="IM10" i="6" s="1"/>
  <c r="IM11" i="6" s="1"/>
  <c r="IM250" i="3"/>
  <c r="IM252" i="3"/>
  <c r="IN248" i="3" s="1"/>
  <c r="IN211" i="3"/>
  <c r="IL84" i="6" l="1"/>
  <c r="IL94" i="6"/>
  <c r="IM42" i="6"/>
  <c r="IL16" i="6"/>
  <c r="OL71" i="6"/>
  <c r="OL72" i="6"/>
  <c r="OL78" i="6" s="1"/>
  <c r="IM255" i="3"/>
  <c r="IM30" i="6" s="1"/>
  <c r="IM33" i="6" s="1"/>
  <c r="IM36" i="6" s="1"/>
  <c r="IM39" i="6" s="1"/>
  <c r="IN217" i="3"/>
  <c r="IN220" i="3" s="1"/>
  <c r="IN221" i="3"/>
  <c r="IN213" i="3"/>
  <c r="OL176" i="3"/>
  <c r="OL159" i="3"/>
  <c r="OL168" i="3" s="1"/>
  <c r="OL17" i="6" s="1"/>
  <c r="IN37" i="6" l="1"/>
  <c r="IN8" i="6"/>
  <c r="IN9" i="6" s="1"/>
  <c r="IM81" i="6"/>
  <c r="IM83" i="6" s="1"/>
  <c r="OL104" i="6"/>
  <c r="OL34" i="6"/>
  <c r="OL21" i="6"/>
  <c r="IL18" i="6"/>
  <c r="IL24" i="6"/>
  <c r="IN214" i="3"/>
  <c r="IN215" i="3" s="1"/>
  <c r="IN19" i="6" s="1"/>
  <c r="IN20" i="6" s="1"/>
  <c r="IN38" i="6"/>
  <c r="IN244" i="3"/>
  <c r="IN245" i="3" s="1"/>
  <c r="IN249" i="3" s="1"/>
  <c r="IN229" i="3"/>
  <c r="IM232" i="3"/>
  <c r="IM233" i="3" s="1"/>
  <c r="IN230" i="3"/>
  <c r="IN224" i="3"/>
  <c r="IN225" i="3" s="1"/>
  <c r="OL178" i="3"/>
  <c r="OL182" i="3" s="1"/>
  <c r="OL179" i="3"/>
  <c r="IM100" i="6" l="1"/>
  <c r="IM105" i="6" s="1"/>
  <c r="IM40" i="6"/>
  <c r="IM41" i="6" s="1"/>
  <c r="IM43" i="6" s="1"/>
  <c r="IM44" i="6" s="1"/>
  <c r="IM12" i="6"/>
  <c r="IM13" i="6" s="1"/>
  <c r="IM22" i="6" s="1"/>
  <c r="IM23" i="6" s="1"/>
  <c r="IM87" i="6" s="1"/>
  <c r="IM85" i="6"/>
  <c r="IM93" i="6"/>
  <c r="OL212" i="3"/>
  <c r="OL223" i="3" s="1"/>
  <c r="OL35" i="6" s="1"/>
  <c r="OL204" i="3"/>
  <c r="OL205" i="3" s="1"/>
  <c r="OM203" i="3" s="1"/>
  <c r="IO211" i="3"/>
  <c r="IN231" i="3"/>
  <c r="IN251" i="3"/>
  <c r="IN254" i="3" s="1"/>
  <c r="IN10" i="6" s="1"/>
  <c r="IN11" i="6" s="1"/>
  <c r="IN250" i="3"/>
  <c r="IN252" i="3"/>
  <c r="IO248" i="3" s="1"/>
  <c r="IM94" i="6" l="1"/>
  <c r="IN42" i="6"/>
  <c r="IM16" i="6"/>
  <c r="IM84" i="6"/>
  <c r="IN255" i="3"/>
  <c r="IN30" i="6" s="1"/>
  <c r="IN33" i="6" s="1"/>
  <c r="IN36" i="6" s="1"/>
  <c r="IN39" i="6" s="1"/>
  <c r="OM207" i="3"/>
  <c r="IO217" i="3"/>
  <c r="IO220" i="3" s="1"/>
  <c r="IO221" i="3"/>
  <c r="IO213" i="3"/>
  <c r="IO38" i="6" s="1"/>
  <c r="IM18" i="6" l="1"/>
  <c r="IM24" i="6"/>
  <c r="IO37" i="6"/>
  <c r="IO8" i="6"/>
  <c r="IO9" i="6" s="1"/>
  <c r="IN81" i="6"/>
  <c r="IN83" i="6" s="1"/>
  <c r="OM219" i="3"/>
  <c r="OM32" i="6" s="1"/>
  <c r="OM175" i="3"/>
  <c r="OM68" i="6" s="1"/>
  <c r="OM69" i="6" s="1"/>
  <c r="IO230" i="3"/>
  <c r="IN232" i="3"/>
  <c r="IN233" i="3" s="1"/>
  <c r="IO214" i="3"/>
  <c r="IO215" i="3" s="1"/>
  <c r="IO19" i="6" s="1"/>
  <c r="IO20" i="6" s="1"/>
  <c r="IO229" i="3"/>
  <c r="IO244" i="3"/>
  <c r="IO245" i="3" s="1"/>
  <c r="IO249" i="3" s="1"/>
  <c r="IO231" i="3" l="1"/>
  <c r="IN100" i="6"/>
  <c r="IN105" i="6" s="1"/>
  <c r="IN40" i="6"/>
  <c r="IN41" i="6" s="1"/>
  <c r="IN43" i="6" s="1"/>
  <c r="IN44" i="6" s="1"/>
  <c r="IN12" i="6"/>
  <c r="IN13" i="6" s="1"/>
  <c r="IN22" i="6" s="1"/>
  <c r="IN23" i="6" s="1"/>
  <c r="IN87" i="6" s="1"/>
  <c r="IN85" i="6"/>
  <c r="IN93" i="6"/>
  <c r="OM71" i="6"/>
  <c r="OM72" i="6"/>
  <c r="OM78" i="6" s="1"/>
  <c r="IP211" i="3"/>
  <c r="IO251" i="3"/>
  <c r="IO254" i="3" s="1"/>
  <c r="IO10" i="6" s="1"/>
  <c r="IO11" i="6" s="1"/>
  <c r="IO252" i="3"/>
  <c r="IP248" i="3" s="1"/>
  <c r="IO250" i="3"/>
  <c r="IO224" i="3"/>
  <c r="IO225" i="3" s="1"/>
  <c r="OM176" i="3"/>
  <c r="OM159" i="3"/>
  <c r="OM168" i="3" s="1"/>
  <c r="OM17" i="6" s="1"/>
  <c r="IN94" i="6" l="1"/>
  <c r="IN84" i="6"/>
  <c r="IO42" i="6"/>
  <c r="IN16" i="6"/>
  <c r="OM104" i="6"/>
  <c r="OM34" i="6"/>
  <c r="OM21" i="6"/>
  <c r="IO255" i="3"/>
  <c r="IO30" i="6" s="1"/>
  <c r="IO33" i="6" s="1"/>
  <c r="IO36" i="6" s="1"/>
  <c r="IO39" i="6" s="1"/>
  <c r="OM179" i="3"/>
  <c r="OM178" i="3"/>
  <c r="OM182" i="3" s="1"/>
  <c r="IP221" i="3"/>
  <c r="IP217" i="3"/>
  <c r="IP220" i="3" s="1"/>
  <c r="IP213" i="3"/>
  <c r="IP38" i="6" s="1"/>
  <c r="IP37" i="6" l="1"/>
  <c r="IP8" i="6"/>
  <c r="IP9" i="6" s="1"/>
  <c r="IN18" i="6"/>
  <c r="IN24" i="6"/>
  <c r="IO81" i="6"/>
  <c r="IO83" i="6" s="1"/>
  <c r="OM204" i="3"/>
  <c r="OM205" i="3" s="1"/>
  <c r="ON203" i="3" s="1"/>
  <c r="OM212" i="3"/>
  <c r="OM223" i="3" s="1"/>
  <c r="OM35" i="6" s="1"/>
  <c r="IP230" i="3"/>
  <c r="IP244" i="3"/>
  <c r="IP245" i="3" s="1"/>
  <c r="IP249" i="3" s="1"/>
  <c r="IP229" i="3"/>
  <c r="IP214" i="3"/>
  <c r="IP224" i="3" s="1"/>
  <c r="IP225" i="3" s="1"/>
  <c r="IO232" i="3"/>
  <c r="IO233" i="3" s="1"/>
  <c r="IP215" i="3" l="1"/>
  <c r="IP19" i="6" s="1"/>
  <c r="IP20" i="6" s="1"/>
  <c r="IO100" i="6"/>
  <c r="IO105" i="6" s="1"/>
  <c r="IO40" i="6"/>
  <c r="IO41" i="6" s="1"/>
  <c r="IO43" i="6" s="1"/>
  <c r="IO44" i="6" s="1"/>
  <c r="IO12" i="6"/>
  <c r="IO13" i="6" s="1"/>
  <c r="IO22" i="6" s="1"/>
  <c r="IO23" i="6" s="1"/>
  <c r="IO87" i="6" s="1"/>
  <c r="IO85" i="6"/>
  <c r="IO93" i="6"/>
  <c r="IP231" i="3"/>
  <c r="IQ211" i="3"/>
  <c r="IP251" i="3"/>
  <c r="IP254" i="3" s="1"/>
  <c r="IP10" i="6" s="1"/>
  <c r="IP11" i="6" s="1"/>
  <c r="IP252" i="3"/>
  <c r="IQ248" i="3" s="1"/>
  <c r="IP250" i="3"/>
  <c r="ON207" i="3"/>
  <c r="IO94" i="6" l="1"/>
  <c r="IO84" i="6"/>
  <c r="IP42" i="6"/>
  <c r="IO16" i="6"/>
  <c r="IP255" i="3"/>
  <c r="IP30" i="6" s="1"/>
  <c r="IP33" i="6" s="1"/>
  <c r="IP36" i="6" s="1"/>
  <c r="IP39" i="6" s="1"/>
  <c r="IQ217" i="3"/>
  <c r="IQ220" i="3" s="1"/>
  <c r="IQ221" i="3"/>
  <c r="IQ213" i="3"/>
  <c r="IQ38" i="6" s="1"/>
  <c r="ON219" i="3"/>
  <c r="ON32" i="6" s="1"/>
  <c r="ON175" i="3"/>
  <c r="ON68" i="6" s="1"/>
  <c r="ON69" i="6" s="1"/>
  <c r="IQ37" i="6" l="1"/>
  <c r="IQ8" i="6"/>
  <c r="IQ9" i="6" s="1"/>
  <c r="IP81" i="6"/>
  <c r="IP83" i="6" s="1"/>
  <c r="IO18" i="6"/>
  <c r="IO24" i="6"/>
  <c r="ON71" i="6"/>
  <c r="ON72" i="6"/>
  <c r="ON78" i="6" s="1"/>
  <c r="IQ230" i="3"/>
  <c r="IQ214" i="3"/>
  <c r="IQ224" i="3" s="1"/>
  <c r="IQ225" i="3" s="1"/>
  <c r="IQ229" i="3"/>
  <c r="IQ244" i="3"/>
  <c r="IQ245" i="3" s="1"/>
  <c r="IQ249" i="3" s="1"/>
  <c r="ON159" i="3"/>
  <c r="ON168" i="3" s="1"/>
  <c r="ON17" i="6" s="1"/>
  <c r="IP232" i="3"/>
  <c r="IP233" i="3" s="1"/>
  <c r="ON176" i="3"/>
  <c r="IP100" i="6" l="1"/>
  <c r="IP105" i="6" s="1"/>
  <c r="IP40" i="6"/>
  <c r="IP41" i="6" s="1"/>
  <c r="IP43" i="6" s="1"/>
  <c r="IP44" i="6" s="1"/>
  <c r="IP12" i="6"/>
  <c r="IP13" i="6" s="1"/>
  <c r="IP22" i="6" s="1"/>
  <c r="IP23" i="6" s="1"/>
  <c r="IP87" i="6" s="1"/>
  <c r="IP85" i="6"/>
  <c r="IP93" i="6"/>
  <c r="ON104" i="6"/>
  <c r="ON34" i="6"/>
  <c r="ON21" i="6"/>
  <c r="IQ215" i="3"/>
  <c r="IQ19" i="6" s="1"/>
  <c r="IQ20" i="6" s="1"/>
  <c r="ON178" i="3"/>
  <c r="ON182" i="3" s="1"/>
  <c r="ON179" i="3"/>
  <c r="IQ251" i="3"/>
  <c r="IQ254" i="3" s="1"/>
  <c r="IQ10" i="6" s="1"/>
  <c r="IQ11" i="6" s="1"/>
  <c r="IQ252" i="3"/>
  <c r="IR248" i="3" s="1"/>
  <c r="IQ250" i="3"/>
  <c r="IQ231" i="3"/>
  <c r="IP94" i="6" l="1"/>
  <c r="IP84" i="6"/>
  <c r="IQ42" i="6"/>
  <c r="IP16" i="6"/>
  <c r="IQ255" i="3"/>
  <c r="IQ30" i="6" s="1"/>
  <c r="IQ33" i="6" s="1"/>
  <c r="IQ36" i="6" s="1"/>
  <c r="IQ39" i="6" s="1"/>
  <c r="IR211" i="3"/>
  <c r="ON212" i="3"/>
  <c r="ON223" i="3" s="1"/>
  <c r="ON35" i="6" s="1"/>
  <c r="ON204" i="3"/>
  <c r="ON205" i="3" s="1"/>
  <c r="OO203" i="3" s="1"/>
  <c r="IP18" i="6" l="1"/>
  <c r="IP24" i="6"/>
  <c r="IQ81" i="6"/>
  <c r="IQ83" i="6" s="1"/>
  <c r="OO207" i="3"/>
  <c r="IQ232" i="3"/>
  <c r="IQ233" i="3" s="1"/>
  <c r="IR221" i="3"/>
  <c r="IR217" i="3"/>
  <c r="IR220" i="3" s="1"/>
  <c r="IR213" i="3"/>
  <c r="IR38" i="6" s="1"/>
  <c r="IQ100" i="6" l="1"/>
  <c r="IQ105" i="6" s="1"/>
  <c r="IQ40" i="6"/>
  <c r="IQ41" i="6" s="1"/>
  <c r="IQ43" i="6" s="1"/>
  <c r="IQ44" i="6" s="1"/>
  <c r="IQ12" i="6"/>
  <c r="IQ13" i="6" s="1"/>
  <c r="IQ22" i="6" s="1"/>
  <c r="IQ23" i="6" s="1"/>
  <c r="IQ87" i="6" s="1"/>
  <c r="IQ85" i="6"/>
  <c r="IQ93" i="6"/>
  <c r="IR37" i="6"/>
  <c r="IR8" i="6"/>
  <c r="IR9" i="6" s="1"/>
  <c r="OO219" i="3"/>
  <c r="OO32" i="6" s="1"/>
  <c r="OO175" i="3"/>
  <c r="OO68" i="6" s="1"/>
  <c r="OO69" i="6" s="1"/>
  <c r="IR230" i="3"/>
  <c r="IR214" i="3"/>
  <c r="IR215" i="3" s="1"/>
  <c r="IR19" i="6" s="1"/>
  <c r="IR20" i="6" s="1"/>
  <c r="IR229" i="3"/>
  <c r="IR244" i="3"/>
  <c r="IR245" i="3" s="1"/>
  <c r="IR249" i="3" s="1"/>
  <c r="IQ94" i="6" l="1"/>
  <c r="IQ84" i="6"/>
  <c r="IR42" i="6"/>
  <c r="IQ16" i="6"/>
  <c r="OO71" i="6"/>
  <c r="OO72" i="6"/>
  <c r="OO78" i="6" s="1"/>
  <c r="IR231" i="3"/>
  <c r="IS211" i="3"/>
  <c r="IR251" i="3"/>
  <c r="IR254" i="3" s="1"/>
  <c r="IR10" i="6" s="1"/>
  <c r="IR11" i="6" s="1"/>
  <c r="IR250" i="3"/>
  <c r="IR252" i="3"/>
  <c r="IS248" i="3" s="1"/>
  <c r="IR224" i="3"/>
  <c r="IR225" i="3" s="1"/>
  <c r="OO176" i="3"/>
  <c r="OO159" i="3"/>
  <c r="OO168" i="3" s="1"/>
  <c r="OO17" i="6" s="1"/>
  <c r="OO104" i="6" l="1"/>
  <c r="OO34" i="6"/>
  <c r="OO21" i="6"/>
  <c r="IQ18" i="6"/>
  <c r="IQ24" i="6"/>
  <c r="IR255" i="3"/>
  <c r="IR30" i="6" s="1"/>
  <c r="IR33" i="6" s="1"/>
  <c r="IR36" i="6" s="1"/>
  <c r="IR39" i="6" s="1"/>
  <c r="OO179" i="3"/>
  <c r="OO178" i="3"/>
  <c r="OO182" i="3" s="1"/>
  <c r="IS221" i="3"/>
  <c r="IS217" i="3"/>
  <c r="IS220" i="3" s="1"/>
  <c r="IS213" i="3"/>
  <c r="IS38" i="6" s="1"/>
  <c r="IS37" i="6" l="1"/>
  <c r="IS8" i="6"/>
  <c r="IS9" i="6" s="1"/>
  <c r="IR81" i="6"/>
  <c r="IR83" i="6" s="1"/>
  <c r="OO204" i="3"/>
  <c r="OO205" i="3" s="1"/>
  <c r="OP203" i="3" s="1"/>
  <c r="OO212" i="3"/>
  <c r="OO223" i="3" s="1"/>
  <c r="OO35" i="6" s="1"/>
  <c r="IS214" i="3"/>
  <c r="IS215" i="3" s="1"/>
  <c r="IS19" i="6" s="1"/>
  <c r="IS20" i="6" s="1"/>
  <c r="IR232" i="3"/>
  <c r="IR233" i="3" s="1"/>
  <c r="IS230" i="3"/>
  <c r="IS244" i="3"/>
  <c r="IS245" i="3" s="1"/>
  <c r="IS249" i="3" s="1"/>
  <c r="IS229" i="3"/>
  <c r="IS231" i="3" l="1"/>
  <c r="IR100" i="6"/>
  <c r="IR105" i="6" s="1"/>
  <c r="IR40" i="6"/>
  <c r="IR41" i="6" s="1"/>
  <c r="IR43" i="6" s="1"/>
  <c r="IR44" i="6" s="1"/>
  <c r="IR12" i="6"/>
  <c r="IR13" i="6" s="1"/>
  <c r="IR22" i="6" s="1"/>
  <c r="IR23" i="6" s="1"/>
  <c r="IR87" i="6" s="1"/>
  <c r="IR85" i="6"/>
  <c r="IR93" i="6"/>
  <c r="IS224" i="3"/>
  <c r="IS225" i="3" s="1"/>
  <c r="IT211" i="3"/>
  <c r="IS251" i="3"/>
  <c r="IS254" i="3" s="1"/>
  <c r="IS10" i="6" s="1"/>
  <c r="IS11" i="6" s="1"/>
  <c r="IS250" i="3"/>
  <c r="IS252" i="3"/>
  <c r="IT248" i="3" s="1"/>
  <c r="OP207" i="3"/>
  <c r="IR94" i="6" l="1"/>
  <c r="IR84" i="6"/>
  <c r="IS42" i="6"/>
  <c r="IR16" i="6"/>
  <c r="IS255" i="3"/>
  <c r="IS30" i="6" s="1"/>
  <c r="IS33" i="6" s="1"/>
  <c r="IS36" i="6" s="1"/>
  <c r="IS39" i="6" s="1"/>
  <c r="OP219" i="3"/>
  <c r="OP32" i="6" s="1"/>
  <c r="OP175" i="3"/>
  <c r="OP68" i="6" s="1"/>
  <c r="OP69" i="6" s="1"/>
  <c r="IT217" i="3"/>
  <c r="IT220" i="3" s="1"/>
  <c r="IT221" i="3"/>
  <c r="IT213" i="3"/>
  <c r="IT38" i="6" s="1"/>
  <c r="IT37" i="6" l="1"/>
  <c r="IT8" i="6"/>
  <c r="IT9" i="6" s="1"/>
  <c r="OP72" i="6"/>
  <c r="OP78" i="6" s="1"/>
  <c r="OP71" i="6"/>
  <c r="IS81" i="6"/>
  <c r="IS83" i="6" s="1"/>
  <c r="IR18" i="6"/>
  <c r="IR24" i="6"/>
  <c r="OP159" i="3"/>
  <c r="OP168" i="3" s="1"/>
  <c r="OP17" i="6" s="1"/>
  <c r="IT230" i="3"/>
  <c r="IT214" i="3"/>
  <c r="IT224" i="3" s="1"/>
  <c r="IT225" i="3" s="1"/>
  <c r="IT244" i="3"/>
  <c r="IT245" i="3" s="1"/>
  <c r="IT249" i="3" s="1"/>
  <c r="IT229" i="3"/>
  <c r="IS232" i="3"/>
  <c r="IS233" i="3" s="1"/>
  <c r="OP176" i="3"/>
  <c r="IS100" i="6" l="1"/>
  <c r="IS105" i="6" s="1"/>
  <c r="IS40" i="6"/>
  <c r="IS41" i="6" s="1"/>
  <c r="IS43" i="6" s="1"/>
  <c r="IS44" i="6" s="1"/>
  <c r="IS12" i="6"/>
  <c r="IS13" i="6" s="1"/>
  <c r="IS22" i="6" s="1"/>
  <c r="IS23" i="6" s="1"/>
  <c r="IS87" i="6" s="1"/>
  <c r="IS85" i="6"/>
  <c r="IS93" i="6"/>
  <c r="OP104" i="6"/>
  <c r="OP34" i="6"/>
  <c r="OP21" i="6"/>
  <c r="IT215" i="3"/>
  <c r="IT19" i="6" s="1"/>
  <c r="IT20" i="6" s="1"/>
  <c r="IT231" i="3"/>
  <c r="IU211" i="3"/>
  <c r="IT251" i="3"/>
  <c r="IT254" i="3" s="1"/>
  <c r="IT10" i="6" s="1"/>
  <c r="IT11" i="6" s="1"/>
  <c r="IT252" i="3"/>
  <c r="IU248" i="3" s="1"/>
  <c r="IT250" i="3"/>
  <c r="OP179" i="3"/>
  <c r="OP178" i="3"/>
  <c r="OP182" i="3" s="1"/>
  <c r="IS94" i="6" l="1"/>
  <c r="IS84" i="6"/>
  <c r="IT42" i="6"/>
  <c r="IS16" i="6"/>
  <c r="IT255" i="3"/>
  <c r="IT30" i="6" s="1"/>
  <c r="IT33" i="6" s="1"/>
  <c r="IT36" i="6" s="1"/>
  <c r="IT39" i="6" s="1"/>
  <c r="OP204" i="3"/>
  <c r="OP205" i="3" s="1"/>
  <c r="OQ203" i="3" s="1"/>
  <c r="OP212" i="3"/>
  <c r="OP223" i="3" s="1"/>
  <c r="OP35" i="6" s="1"/>
  <c r="IU221" i="3"/>
  <c r="IU217" i="3"/>
  <c r="IU220" i="3" s="1"/>
  <c r="IU213" i="3"/>
  <c r="IU38" i="6" s="1"/>
  <c r="IT81" i="6" l="1"/>
  <c r="IT83" i="6" s="1"/>
  <c r="IS18" i="6"/>
  <c r="IS24" i="6"/>
  <c r="IU37" i="6"/>
  <c r="IU8" i="6"/>
  <c r="IU9" i="6" s="1"/>
  <c r="OQ207" i="3"/>
  <c r="IU244" i="3"/>
  <c r="IU245" i="3" s="1"/>
  <c r="IU249" i="3" s="1"/>
  <c r="IU229" i="3"/>
  <c r="IT232" i="3"/>
  <c r="IT233" i="3" s="1"/>
  <c r="IU230" i="3"/>
  <c r="IU214" i="3"/>
  <c r="IU215" i="3" s="1"/>
  <c r="IU19" i="6" s="1"/>
  <c r="IU20" i="6" s="1"/>
  <c r="IT100" i="6" l="1"/>
  <c r="IT105" i="6" s="1"/>
  <c r="IT40" i="6"/>
  <c r="IT41" i="6" s="1"/>
  <c r="IT43" i="6" s="1"/>
  <c r="IT44" i="6" s="1"/>
  <c r="IT12" i="6"/>
  <c r="IT13" i="6" s="1"/>
  <c r="IT22" i="6" s="1"/>
  <c r="IT23" i="6" s="1"/>
  <c r="IT87" i="6" s="1"/>
  <c r="IT85" i="6"/>
  <c r="IT93" i="6"/>
  <c r="IU224" i="3"/>
  <c r="IU225" i="3" s="1"/>
  <c r="IU251" i="3"/>
  <c r="IU254" i="3" s="1"/>
  <c r="IU10" i="6" s="1"/>
  <c r="IU11" i="6" s="1"/>
  <c r="IU252" i="3"/>
  <c r="IV248" i="3" s="1"/>
  <c r="IU250" i="3"/>
  <c r="IU231" i="3"/>
  <c r="OQ219" i="3"/>
  <c r="OQ32" i="6" s="1"/>
  <c r="OQ175" i="3"/>
  <c r="OQ68" i="6" s="1"/>
  <c r="OQ69" i="6" s="1"/>
  <c r="IV211" i="3"/>
  <c r="IT94" i="6" l="1"/>
  <c r="OQ72" i="6"/>
  <c r="OQ78" i="6" s="1"/>
  <c r="OQ71" i="6"/>
  <c r="IT16" i="6"/>
  <c r="IU42" i="6"/>
  <c r="IT84" i="6"/>
  <c r="IU255" i="3"/>
  <c r="IU30" i="6" s="1"/>
  <c r="IU33" i="6" s="1"/>
  <c r="IU36" i="6" s="1"/>
  <c r="IU39" i="6" s="1"/>
  <c r="OQ159" i="3"/>
  <c r="OQ168" i="3" s="1"/>
  <c r="OQ17" i="6" s="1"/>
  <c r="IV217" i="3"/>
  <c r="IV220" i="3" s="1"/>
  <c r="IV221" i="3"/>
  <c r="IV213" i="3"/>
  <c r="IV38" i="6" s="1"/>
  <c r="OQ176" i="3"/>
  <c r="IT18" i="6" l="1"/>
  <c r="IT24" i="6"/>
  <c r="IU81" i="6"/>
  <c r="IU83" i="6" s="1"/>
  <c r="OQ104" i="6"/>
  <c r="OQ34" i="6"/>
  <c r="OQ21" i="6"/>
  <c r="IV37" i="6"/>
  <c r="IV8" i="6"/>
  <c r="IV9" i="6" s="1"/>
  <c r="IV230" i="3"/>
  <c r="IV244" i="3"/>
  <c r="IV245" i="3" s="1"/>
  <c r="IV249" i="3" s="1"/>
  <c r="IV229" i="3"/>
  <c r="OQ178" i="3"/>
  <c r="OQ182" i="3" s="1"/>
  <c r="OQ179" i="3"/>
  <c r="IV214" i="3"/>
  <c r="IV215" i="3" s="1"/>
  <c r="IV19" i="6" s="1"/>
  <c r="IV20" i="6" s="1"/>
  <c r="IU232" i="3"/>
  <c r="IU233" i="3" s="1"/>
  <c r="IU100" i="6" l="1"/>
  <c r="IU105" i="6" s="1"/>
  <c r="IU40" i="6"/>
  <c r="IU41" i="6" s="1"/>
  <c r="IU43" i="6" s="1"/>
  <c r="IU44" i="6" s="1"/>
  <c r="IU12" i="6"/>
  <c r="IU13" i="6" s="1"/>
  <c r="IU22" i="6" s="1"/>
  <c r="IU23" i="6" s="1"/>
  <c r="IU87" i="6" s="1"/>
  <c r="IU85" i="6"/>
  <c r="IU93" i="6"/>
  <c r="IW211" i="3"/>
  <c r="IV251" i="3"/>
  <c r="IV254" i="3" s="1"/>
  <c r="IV10" i="6" s="1"/>
  <c r="IV11" i="6" s="1"/>
  <c r="IV252" i="3"/>
  <c r="IW248" i="3" s="1"/>
  <c r="IV250" i="3"/>
  <c r="IV224" i="3"/>
  <c r="IV225" i="3" s="1"/>
  <c r="OQ212" i="3"/>
  <c r="OQ223" i="3" s="1"/>
  <c r="OQ35" i="6" s="1"/>
  <c r="OQ204" i="3"/>
  <c r="OQ205" i="3" s="1"/>
  <c r="OR203" i="3" s="1"/>
  <c r="IV231" i="3"/>
  <c r="OR207" i="3" l="1"/>
  <c r="IU84" i="6"/>
  <c r="IV42" i="6"/>
  <c r="IU16" i="6"/>
  <c r="IU94" i="6"/>
  <c r="IV255" i="3"/>
  <c r="IV30" i="6" s="1"/>
  <c r="IV33" i="6" s="1"/>
  <c r="IV36" i="6" s="1"/>
  <c r="IV39" i="6" s="1"/>
  <c r="IW217" i="3"/>
  <c r="IW220" i="3" s="1"/>
  <c r="IW221" i="3"/>
  <c r="IW213" i="3"/>
  <c r="IW38" i="6" s="1"/>
  <c r="OR175" i="3" l="1"/>
  <c r="OR176" i="3" s="1"/>
  <c r="OR219" i="3"/>
  <c r="OR159" i="3" s="1"/>
  <c r="OR168" i="3" s="1"/>
  <c r="IU18" i="6"/>
  <c r="IU24" i="6"/>
  <c r="IW37" i="6"/>
  <c r="IW8" i="6"/>
  <c r="IW9" i="6" s="1"/>
  <c r="IV81" i="6"/>
  <c r="IV83" i="6" s="1"/>
  <c r="OR32" i="6"/>
  <c r="OR68" i="6"/>
  <c r="OR69" i="6" s="1"/>
  <c r="IW229" i="3"/>
  <c r="IW244" i="3"/>
  <c r="IW245" i="3" s="1"/>
  <c r="IW249" i="3" s="1"/>
  <c r="IW230" i="3"/>
  <c r="IW214" i="3"/>
  <c r="IW215" i="3" s="1"/>
  <c r="IW19" i="6" s="1"/>
  <c r="IW20" i="6" s="1"/>
  <c r="IV232" i="3"/>
  <c r="IV233" i="3" s="1"/>
  <c r="OR178" i="3" l="1"/>
  <c r="OR182" i="3" s="1"/>
  <c r="OR179" i="3"/>
  <c r="IV100" i="6"/>
  <c r="IV105" i="6" s="1"/>
  <c r="IV40" i="6"/>
  <c r="IV41" i="6" s="1"/>
  <c r="IV43" i="6" s="1"/>
  <c r="IV44" i="6" s="1"/>
  <c r="IV12" i="6"/>
  <c r="IV13" i="6" s="1"/>
  <c r="IV22" i="6" s="1"/>
  <c r="IV23" i="6" s="1"/>
  <c r="IV87" i="6" s="1"/>
  <c r="IV85" i="6"/>
  <c r="IV93" i="6"/>
  <c r="OR72" i="6"/>
  <c r="OR78" i="6" s="1"/>
  <c r="OR71" i="6"/>
  <c r="IW224" i="3"/>
  <c r="IW225" i="3" s="1"/>
  <c r="IW251" i="3"/>
  <c r="IW254" i="3" s="1"/>
  <c r="IW10" i="6" s="1"/>
  <c r="IW11" i="6" s="1"/>
  <c r="IW252" i="3"/>
  <c r="IX248" i="3" s="1"/>
  <c r="IW250" i="3"/>
  <c r="IX211" i="3"/>
  <c r="IW231" i="3"/>
  <c r="OR17" i="6"/>
  <c r="OR204" i="3" l="1"/>
  <c r="OR205" i="3" s="1"/>
  <c r="OR212" i="3"/>
  <c r="OR223" i="3" s="1"/>
  <c r="OR104" i="6"/>
  <c r="OR34" i="6"/>
  <c r="OR21" i="6"/>
  <c r="IV94" i="6"/>
  <c r="IV84" i="6"/>
  <c r="IW42" i="6"/>
  <c r="IV16" i="6"/>
  <c r="IW255" i="3"/>
  <c r="IW30" i="6" s="1"/>
  <c r="IW33" i="6" s="1"/>
  <c r="IW36" i="6" s="1"/>
  <c r="IW39" i="6" s="1"/>
  <c r="IX221" i="3"/>
  <c r="IX217" i="3"/>
  <c r="IX220" i="3" s="1"/>
  <c r="IX213" i="3"/>
  <c r="IX38" i="6" s="1"/>
  <c r="IV18" i="6" l="1"/>
  <c r="IV24" i="6"/>
  <c r="IX37" i="6"/>
  <c r="IX8" i="6"/>
  <c r="IX9" i="6" s="1"/>
  <c r="IW81" i="6"/>
  <c r="IW83" i="6" s="1"/>
  <c r="IX230" i="3"/>
  <c r="OR35" i="6"/>
  <c r="IX214" i="3"/>
  <c r="IX224" i="3" s="1"/>
  <c r="IX225" i="3" s="1"/>
  <c r="IW232" i="3"/>
  <c r="IW233" i="3" s="1"/>
  <c r="IX244" i="3"/>
  <c r="IX245" i="3" s="1"/>
  <c r="IX249" i="3" s="1"/>
  <c r="IX229" i="3"/>
  <c r="IX215" i="3" l="1"/>
  <c r="IX19" i="6" s="1"/>
  <c r="IX20" i="6" s="1"/>
  <c r="IW100" i="6"/>
  <c r="IW105" i="6" s="1"/>
  <c r="IW40" i="6"/>
  <c r="IW41" i="6" s="1"/>
  <c r="IW43" i="6" s="1"/>
  <c r="IW44" i="6" s="1"/>
  <c r="IW12" i="6"/>
  <c r="IW13" i="6" s="1"/>
  <c r="IW22" i="6" s="1"/>
  <c r="IW23" i="6" s="1"/>
  <c r="IW87" i="6" s="1"/>
  <c r="IW85" i="6"/>
  <c r="IW93" i="6"/>
  <c r="IX231" i="3"/>
  <c r="IX251" i="3"/>
  <c r="IX254" i="3" s="1"/>
  <c r="IX10" i="6" s="1"/>
  <c r="IX11" i="6" s="1"/>
  <c r="IX252" i="3"/>
  <c r="IY248" i="3" s="1"/>
  <c r="IX250" i="3"/>
  <c r="IY211" i="3"/>
  <c r="IW94" i="6" l="1"/>
  <c r="IW84" i="6"/>
  <c r="IX42" i="6"/>
  <c r="IW16" i="6"/>
  <c r="IX255" i="3"/>
  <c r="IX30" i="6" s="1"/>
  <c r="IX33" i="6" s="1"/>
  <c r="IX36" i="6" s="1"/>
  <c r="IX39" i="6" s="1"/>
  <c r="IY217" i="3"/>
  <c r="IY220" i="3" s="1"/>
  <c r="IY221" i="3"/>
  <c r="IY213" i="3"/>
  <c r="IY38" i="6" s="1"/>
  <c r="IY37" i="6" l="1"/>
  <c r="IY8" i="6"/>
  <c r="IY9" i="6" s="1"/>
  <c r="IX81" i="6"/>
  <c r="IX83" i="6" s="1"/>
  <c r="IW18" i="6"/>
  <c r="IW24" i="6"/>
  <c r="IY229" i="3"/>
  <c r="IY244" i="3"/>
  <c r="IY245" i="3" s="1"/>
  <c r="IY249" i="3" s="1"/>
  <c r="IY230" i="3"/>
  <c r="IX232" i="3"/>
  <c r="IX233" i="3" s="1"/>
  <c r="IY214" i="3"/>
  <c r="IY215" i="3" s="1"/>
  <c r="IY19" i="6" s="1"/>
  <c r="IY20" i="6" s="1"/>
  <c r="IX100" i="6" l="1"/>
  <c r="IX105" i="6" s="1"/>
  <c r="IX40" i="6"/>
  <c r="IX41" i="6" s="1"/>
  <c r="IX43" i="6" s="1"/>
  <c r="IX44" i="6" s="1"/>
  <c r="IX12" i="6"/>
  <c r="IX13" i="6" s="1"/>
  <c r="IX22" i="6" s="1"/>
  <c r="IX23" i="6" s="1"/>
  <c r="IX87" i="6" s="1"/>
  <c r="IX85" i="6"/>
  <c r="IX93" i="6"/>
  <c r="IZ211" i="3"/>
  <c r="IY224" i="3"/>
  <c r="IY225" i="3" s="1"/>
  <c r="IY251" i="3"/>
  <c r="IY254" i="3" s="1"/>
  <c r="IY10" i="6" s="1"/>
  <c r="IY11" i="6" s="1"/>
  <c r="IY252" i="3"/>
  <c r="IZ248" i="3" s="1"/>
  <c r="IY250" i="3"/>
  <c r="IY231" i="3"/>
  <c r="IX94" i="6" l="1"/>
  <c r="IY42" i="6"/>
  <c r="IX16" i="6"/>
  <c r="IX84" i="6"/>
  <c r="IY255" i="3"/>
  <c r="IY30" i="6" s="1"/>
  <c r="IY33" i="6" s="1"/>
  <c r="IY36" i="6" s="1"/>
  <c r="IY39" i="6" s="1"/>
  <c r="IZ221" i="3"/>
  <c r="IZ217" i="3"/>
  <c r="IZ220" i="3" s="1"/>
  <c r="IZ213" i="3"/>
  <c r="IZ38" i="6" s="1"/>
  <c r="IX18" i="6" l="1"/>
  <c r="IX24" i="6"/>
  <c r="IY81" i="6"/>
  <c r="IY83" i="6" s="1"/>
  <c r="IZ37" i="6"/>
  <c r="IZ8" i="6"/>
  <c r="IZ9" i="6" s="1"/>
  <c r="IZ230" i="3"/>
  <c r="IZ214" i="3"/>
  <c r="IZ224" i="3" s="1"/>
  <c r="IZ225" i="3" s="1"/>
  <c r="IY232" i="3"/>
  <c r="IY233" i="3" s="1"/>
  <c r="IZ229" i="3"/>
  <c r="IZ244" i="3"/>
  <c r="IZ245" i="3" s="1"/>
  <c r="IZ249" i="3" s="1"/>
  <c r="IZ215" i="3" l="1"/>
  <c r="IZ19" i="6" s="1"/>
  <c r="IZ20" i="6" s="1"/>
  <c r="IY100" i="6"/>
  <c r="IY105" i="6" s="1"/>
  <c r="IY40" i="6"/>
  <c r="IY41" i="6" s="1"/>
  <c r="IY43" i="6" s="1"/>
  <c r="IY44" i="6" s="1"/>
  <c r="IY12" i="6"/>
  <c r="IY13" i="6" s="1"/>
  <c r="IY22" i="6" s="1"/>
  <c r="IY23" i="6" s="1"/>
  <c r="IY87" i="6" s="1"/>
  <c r="IY85" i="6"/>
  <c r="IY93" i="6"/>
  <c r="IZ231" i="3"/>
  <c r="JA211" i="3"/>
  <c r="IZ251" i="3"/>
  <c r="IZ254" i="3" s="1"/>
  <c r="IZ10" i="6" s="1"/>
  <c r="IZ11" i="6" s="1"/>
  <c r="IZ250" i="3"/>
  <c r="IZ252" i="3"/>
  <c r="JA248" i="3" s="1"/>
  <c r="IY94" i="6" l="1"/>
  <c r="IY84" i="6"/>
  <c r="IZ42" i="6"/>
  <c r="IY16" i="6"/>
  <c r="IZ255" i="3"/>
  <c r="IZ30" i="6" s="1"/>
  <c r="IZ33" i="6" s="1"/>
  <c r="IZ36" i="6" s="1"/>
  <c r="IZ39" i="6" s="1"/>
  <c r="JA221" i="3"/>
  <c r="JA217" i="3"/>
  <c r="JA220" i="3" s="1"/>
  <c r="JA213" i="3"/>
  <c r="JA38" i="6" s="1"/>
  <c r="IZ81" i="6" l="1"/>
  <c r="IZ83" i="6" s="1"/>
  <c r="JA37" i="6"/>
  <c r="JA8" i="6"/>
  <c r="JA9" i="6" s="1"/>
  <c r="IY18" i="6"/>
  <c r="IY24" i="6"/>
  <c r="JA214" i="3"/>
  <c r="JA215" i="3" s="1"/>
  <c r="JA19" i="6" s="1"/>
  <c r="JA20" i="6" s="1"/>
  <c r="JA244" i="3"/>
  <c r="JA245" i="3" s="1"/>
  <c r="JA249" i="3" s="1"/>
  <c r="JA229" i="3"/>
  <c r="IZ232" i="3"/>
  <c r="IZ233" i="3" s="1"/>
  <c r="JA230" i="3"/>
  <c r="IZ100" i="6" l="1"/>
  <c r="IZ105" i="6" s="1"/>
  <c r="IZ40" i="6"/>
  <c r="IZ41" i="6" s="1"/>
  <c r="IZ43" i="6" s="1"/>
  <c r="IZ44" i="6" s="1"/>
  <c r="IZ12" i="6"/>
  <c r="IZ13" i="6" s="1"/>
  <c r="IZ22" i="6" s="1"/>
  <c r="IZ23" i="6" s="1"/>
  <c r="IZ87" i="6" s="1"/>
  <c r="IZ85" i="6"/>
  <c r="IZ93" i="6"/>
  <c r="JA224" i="3"/>
  <c r="JA225" i="3" s="1"/>
  <c r="JB211" i="3"/>
  <c r="JA251" i="3"/>
  <c r="JA254" i="3" s="1"/>
  <c r="JA10" i="6" s="1"/>
  <c r="JA11" i="6" s="1"/>
  <c r="JA250" i="3"/>
  <c r="JA252" i="3"/>
  <c r="JB248" i="3" s="1"/>
  <c r="JA231" i="3"/>
  <c r="JA42" i="6" l="1"/>
  <c r="IZ16" i="6"/>
  <c r="IZ94" i="6"/>
  <c r="IZ84" i="6"/>
  <c r="JA255" i="3"/>
  <c r="JA30" i="6" s="1"/>
  <c r="JA33" i="6" s="1"/>
  <c r="JA36" i="6" s="1"/>
  <c r="JA39" i="6" s="1"/>
  <c r="JB217" i="3"/>
  <c r="JB220" i="3" s="1"/>
  <c r="JB221" i="3"/>
  <c r="JB213" i="3"/>
  <c r="JB214" i="3" l="1"/>
  <c r="JB215" i="3" s="1"/>
  <c r="JB19" i="6" s="1"/>
  <c r="JB20" i="6" s="1"/>
  <c r="JB38" i="6"/>
  <c r="JA81" i="6"/>
  <c r="JA83" i="6" s="1"/>
  <c r="IZ18" i="6"/>
  <c r="IZ24" i="6"/>
  <c r="JB37" i="6"/>
  <c r="JB8" i="6"/>
  <c r="JB9" i="6" s="1"/>
  <c r="JB244" i="3"/>
  <c r="JB245" i="3" s="1"/>
  <c r="JB249" i="3" s="1"/>
  <c r="JB229" i="3"/>
  <c r="J32" i="6"/>
  <c r="JA232" i="3"/>
  <c r="JA233" i="3" s="1"/>
  <c r="JB224" i="3"/>
  <c r="JB225" i="3" s="1"/>
  <c r="JB230" i="3"/>
  <c r="JC211" i="3" l="1"/>
  <c r="JA100" i="6"/>
  <c r="JA105" i="6" s="1"/>
  <c r="JA40" i="6"/>
  <c r="JA41" i="6" s="1"/>
  <c r="JA43" i="6" s="1"/>
  <c r="JA44" i="6" s="1"/>
  <c r="JA12" i="6"/>
  <c r="JA13" i="6" s="1"/>
  <c r="JA22" i="6" s="1"/>
  <c r="JA23" i="6" s="1"/>
  <c r="JA87" i="6" s="1"/>
  <c r="JA85" i="6"/>
  <c r="JA93" i="6"/>
  <c r="JB231" i="3"/>
  <c r="JB251" i="3"/>
  <c r="JB254" i="3" s="1"/>
  <c r="JB10" i="6" s="1"/>
  <c r="JB11" i="6" s="1"/>
  <c r="JB252" i="3"/>
  <c r="JC248" i="3" s="1"/>
  <c r="JB250" i="3"/>
  <c r="JC221" i="3"/>
  <c r="J221" i="3" s="1"/>
  <c r="JC217" i="3"/>
  <c r="JC213" i="3"/>
  <c r="J34" i="6" l="1"/>
  <c r="JA94" i="6"/>
  <c r="JA84" i="6"/>
  <c r="JB42" i="6"/>
  <c r="JA16" i="6"/>
  <c r="JC214" i="3"/>
  <c r="J214" i="3" s="1"/>
  <c r="JC38" i="6"/>
  <c r="JB255" i="3"/>
  <c r="JB30" i="6" s="1"/>
  <c r="JB33" i="6" s="1"/>
  <c r="JB36" i="6" s="1"/>
  <c r="JB39" i="6" s="1"/>
  <c r="J248" i="3"/>
  <c r="JC230" i="3"/>
  <c r="J230" i="3" s="1"/>
  <c r="J213" i="3"/>
  <c r="JC220" i="3"/>
  <c r="J217" i="3"/>
  <c r="JC215" i="3" l="1"/>
  <c r="JC19" i="6" s="1"/>
  <c r="JC20" i="6" s="1"/>
  <c r="JB81" i="6"/>
  <c r="JB83" i="6" s="1"/>
  <c r="JC37" i="6"/>
  <c r="JC8" i="6"/>
  <c r="JC9" i="6" s="1"/>
  <c r="JA18" i="6"/>
  <c r="JA24" i="6"/>
  <c r="J215" i="3"/>
  <c r="J35" i="6"/>
  <c r="JD211" i="3"/>
  <c r="JC244" i="3"/>
  <c r="JC245" i="3" s="1"/>
  <c r="JC249" i="3" s="1"/>
  <c r="JC229" i="3"/>
  <c r="J220" i="3"/>
  <c r="I221" i="3" s="1"/>
  <c r="JC224" i="3"/>
  <c r="JB232" i="3"/>
  <c r="JB233" i="3" s="1"/>
  <c r="JB100" i="6" l="1"/>
  <c r="JB105" i="6" s="1"/>
  <c r="JB40" i="6"/>
  <c r="JB41" i="6" s="1"/>
  <c r="JB43" i="6" s="1"/>
  <c r="JB44" i="6" s="1"/>
  <c r="JB12" i="6"/>
  <c r="JB13" i="6" s="1"/>
  <c r="JB22" i="6" s="1"/>
  <c r="JB23" i="6" s="1"/>
  <c r="JB87" i="6" s="1"/>
  <c r="JB85" i="6"/>
  <c r="JB93" i="6"/>
  <c r="JC251" i="3"/>
  <c r="J251" i="3" s="1"/>
  <c r="J249" i="3"/>
  <c r="JC252" i="3"/>
  <c r="JC250" i="3"/>
  <c r="J250" i="3" s="1"/>
  <c r="JC231" i="3"/>
  <c r="J231" i="3" s="1"/>
  <c r="J229" i="3"/>
  <c r="JD217" i="3"/>
  <c r="JD220" i="3" s="1"/>
  <c r="JD221" i="3"/>
  <c r="JD213" i="3"/>
  <c r="JD38" i="6" s="1"/>
  <c r="JC225" i="3"/>
  <c r="J224" i="3"/>
  <c r="JB94" i="6" l="1"/>
  <c r="JD37" i="6"/>
  <c r="JD8" i="6"/>
  <c r="JD9" i="6" s="1"/>
  <c r="JB84" i="6"/>
  <c r="JB16" i="6"/>
  <c r="JC42" i="6"/>
  <c r="JD214" i="3"/>
  <c r="JD215" i="3" s="1"/>
  <c r="JD19" i="6" s="1"/>
  <c r="JD20" i="6" s="1"/>
  <c r="J225" i="3"/>
  <c r="E225" i="3"/>
  <c r="JD248" i="3"/>
  <c r="J252" i="3"/>
  <c r="JD244" i="3"/>
  <c r="JD245" i="3" s="1"/>
  <c r="JD249" i="3" s="1"/>
  <c r="JD229" i="3"/>
  <c r="JD230" i="3"/>
  <c r="JC254" i="3"/>
  <c r="JC10" i="6" s="1"/>
  <c r="JC11" i="6" s="1"/>
  <c r="JD224" i="3" l="1"/>
  <c r="JD225" i="3" s="1"/>
  <c r="JB18" i="6"/>
  <c r="JB24" i="6"/>
  <c r="JE211" i="3"/>
  <c r="JD231" i="3"/>
  <c r="JD251" i="3"/>
  <c r="JD254" i="3" s="1"/>
  <c r="JD10" i="6" s="1"/>
  <c r="JD11" i="6" s="1"/>
  <c r="JC255" i="3"/>
  <c r="JC30" i="6" s="1"/>
  <c r="JC33" i="6" s="1"/>
  <c r="JC36" i="6" s="1"/>
  <c r="JC39" i="6" s="1"/>
  <c r="J254" i="3"/>
  <c r="JD252" i="3"/>
  <c r="JE248" i="3" s="1"/>
  <c r="JD250" i="3"/>
  <c r="JC81" i="6" l="1"/>
  <c r="JC83" i="6" s="1"/>
  <c r="JD255" i="3"/>
  <c r="JD30" i="6" s="1"/>
  <c r="JD33" i="6" s="1"/>
  <c r="JD36" i="6" s="1"/>
  <c r="JD39" i="6" s="1"/>
  <c r="J255" i="3"/>
  <c r="JE217" i="3"/>
  <c r="JE220" i="3" s="1"/>
  <c r="JE221" i="3"/>
  <c r="JE213" i="3"/>
  <c r="JE38" i="6" s="1"/>
  <c r="JE37" i="6" l="1"/>
  <c r="JE8" i="6"/>
  <c r="JE9" i="6" s="1"/>
  <c r="JC100" i="6"/>
  <c r="JC40" i="6"/>
  <c r="JC41" i="6" s="1"/>
  <c r="JC43" i="6" s="1"/>
  <c r="JC12" i="6"/>
  <c r="JC13" i="6" s="1"/>
  <c r="JC85" i="6"/>
  <c r="JC93" i="6"/>
  <c r="JE214" i="3"/>
  <c r="JE215" i="3" s="1"/>
  <c r="JE19" i="6" s="1"/>
  <c r="JE20" i="6" s="1"/>
  <c r="JC232" i="3"/>
  <c r="JD232" i="3"/>
  <c r="JD233" i="3" s="1"/>
  <c r="JE230" i="3"/>
  <c r="JE244" i="3"/>
  <c r="JE245" i="3" s="1"/>
  <c r="JE249" i="3" s="1"/>
  <c r="JE229" i="3"/>
  <c r="J43" i="6" l="1"/>
  <c r="JC44" i="6"/>
  <c r="JC105" i="6"/>
  <c r="J100" i="6"/>
  <c r="JC22" i="6"/>
  <c r="JC23" i="6" s="1"/>
  <c r="JC87" i="6" s="1"/>
  <c r="JC84" i="6"/>
  <c r="J84" i="6" s="1"/>
  <c r="J85" i="6"/>
  <c r="JC94" i="6"/>
  <c r="JF211" i="3"/>
  <c r="JE251" i="3"/>
  <c r="JE254" i="3" s="1"/>
  <c r="JE10" i="6" s="1"/>
  <c r="JE11" i="6" s="1"/>
  <c r="JE252" i="3"/>
  <c r="JF248" i="3" s="1"/>
  <c r="JE250" i="3"/>
  <c r="JE231" i="3"/>
  <c r="JC233" i="3"/>
  <c r="J233" i="3" s="1"/>
  <c r="J232" i="3"/>
  <c r="JE224" i="3"/>
  <c r="JE225" i="3" s="1"/>
  <c r="J105" i="6" l="1"/>
  <c r="JD42" i="6"/>
  <c r="JC16" i="6"/>
  <c r="J44" i="6"/>
  <c r="JD81" i="6"/>
  <c r="JD83" i="6" s="1"/>
  <c r="JE255" i="3"/>
  <c r="JE30" i="6" s="1"/>
  <c r="JE33" i="6" s="1"/>
  <c r="JE36" i="6" s="1"/>
  <c r="JE39" i="6" s="1"/>
  <c r="JF221" i="3"/>
  <c r="JF217" i="3"/>
  <c r="JF220" i="3" s="1"/>
  <c r="JF213" i="3"/>
  <c r="JF38" i="6" s="1"/>
  <c r="JF37" i="6" l="1"/>
  <c r="JF8" i="6"/>
  <c r="JF9" i="6" s="1"/>
  <c r="JD100" i="6"/>
  <c r="JD105" i="6" s="1"/>
  <c r="JD40" i="6"/>
  <c r="JD41" i="6" s="1"/>
  <c r="JD43" i="6" s="1"/>
  <c r="JD44" i="6" s="1"/>
  <c r="JD12" i="6"/>
  <c r="JD13" i="6" s="1"/>
  <c r="JD85" i="6"/>
  <c r="JD93" i="6"/>
  <c r="JC18" i="6"/>
  <c r="JC24" i="6"/>
  <c r="JF214" i="3"/>
  <c r="JF215" i="3" s="1"/>
  <c r="JF19" i="6" s="1"/>
  <c r="JF20" i="6" s="1"/>
  <c r="JF244" i="3"/>
  <c r="JF245" i="3" s="1"/>
  <c r="JF249" i="3" s="1"/>
  <c r="JF229" i="3"/>
  <c r="JE232" i="3"/>
  <c r="JE233" i="3" s="1"/>
  <c r="JF230" i="3"/>
  <c r="JE42" i="6" l="1"/>
  <c r="JD16" i="6"/>
  <c r="JE81" i="6"/>
  <c r="JE83" i="6" s="1"/>
  <c r="JD84" i="6"/>
  <c r="JD94" i="6"/>
  <c r="JD22" i="6"/>
  <c r="JD23" i="6" s="1"/>
  <c r="JD87" i="6" s="1"/>
  <c r="JF224" i="3"/>
  <c r="JF225" i="3" s="1"/>
  <c r="JG211" i="3"/>
  <c r="JF231" i="3"/>
  <c r="JF251" i="3"/>
  <c r="JF254" i="3" s="1"/>
  <c r="JF10" i="6" s="1"/>
  <c r="JF11" i="6" s="1"/>
  <c r="JF252" i="3"/>
  <c r="JG248" i="3" s="1"/>
  <c r="JF250" i="3"/>
  <c r="JE100" i="6" l="1"/>
  <c r="JE105" i="6" s="1"/>
  <c r="JE40" i="6"/>
  <c r="JE41" i="6" s="1"/>
  <c r="JE43" i="6" s="1"/>
  <c r="JE44" i="6" s="1"/>
  <c r="JE12" i="6"/>
  <c r="JE13" i="6" s="1"/>
  <c r="JE22" i="6" s="1"/>
  <c r="JE23" i="6" s="1"/>
  <c r="JE87" i="6" s="1"/>
  <c r="JE85" i="6"/>
  <c r="JE93" i="6"/>
  <c r="JD18" i="6"/>
  <c r="JD24" i="6"/>
  <c r="JF255" i="3"/>
  <c r="JF30" i="6" s="1"/>
  <c r="JF33" i="6" s="1"/>
  <c r="JF36" i="6" s="1"/>
  <c r="JF39" i="6" s="1"/>
  <c r="JG217" i="3"/>
  <c r="JG220" i="3" s="1"/>
  <c r="JG221" i="3"/>
  <c r="JG213" i="3"/>
  <c r="JG38" i="6" s="1"/>
  <c r="JF42" i="6" l="1"/>
  <c r="JE16" i="6"/>
  <c r="JE84" i="6"/>
  <c r="JE94" i="6"/>
  <c r="JG37" i="6"/>
  <c r="JG8" i="6"/>
  <c r="JG9" i="6" s="1"/>
  <c r="JF81" i="6"/>
  <c r="JF83" i="6" s="1"/>
  <c r="JG230" i="3"/>
  <c r="JF232" i="3"/>
  <c r="JF233" i="3" s="1"/>
  <c r="JG214" i="3"/>
  <c r="JG215" i="3" s="1"/>
  <c r="JG19" i="6" s="1"/>
  <c r="JG20" i="6" s="1"/>
  <c r="JG229" i="3"/>
  <c r="JG244" i="3"/>
  <c r="JG245" i="3" s="1"/>
  <c r="JG249" i="3" s="1"/>
  <c r="JE18" i="6" l="1"/>
  <c r="JE24" i="6"/>
  <c r="JF100" i="6"/>
  <c r="JF105" i="6" s="1"/>
  <c r="JF40" i="6"/>
  <c r="JF41" i="6" s="1"/>
  <c r="JF43" i="6" s="1"/>
  <c r="JF44" i="6" s="1"/>
  <c r="JF12" i="6"/>
  <c r="JF13" i="6" s="1"/>
  <c r="JF22" i="6" s="1"/>
  <c r="JF23" i="6" s="1"/>
  <c r="JF87" i="6" s="1"/>
  <c r="JF85" i="6"/>
  <c r="JG224" i="3"/>
  <c r="JG225" i="3" s="1"/>
  <c r="JF93" i="6"/>
  <c r="JG231" i="3"/>
  <c r="JH211" i="3"/>
  <c r="JG251" i="3"/>
  <c r="JG254" i="3" s="1"/>
  <c r="JG10" i="6" s="1"/>
  <c r="JG11" i="6" s="1"/>
  <c r="JG250" i="3"/>
  <c r="JG252" i="3"/>
  <c r="JH248" i="3" s="1"/>
  <c r="JG42" i="6" l="1"/>
  <c r="JF16" i="6"/>
  <c r="JF84" i="6"/>
  <c r="JF94" i="6"/>
  <c r="JG255" i="3"/>
  <c r="JG30" i="6" s="1"/>
  <c r="JG33" i="6" s="1"/>
  <c r="JG36" i="6" s="1"/>
  <c r="JG39" i="6" s="1"/>
  <c r="JH221" i="3"/>
  <c r="JH217" i="3"/>
  <c r="JH220" i="3" s="1"/>
  <c r="JH213" i="3"/>
  <c r="JH38" i="6" s="1"/>
  <c r="JH37" i="6" l="1"/>
  <c r="JH8" i="6"/>
  <c r="JH9" i="6" s="1"/>
  <c r="JF18" i="6"/>
  <c r="JF24" i="6"/>
  <c r="JG81" i="6"/>
  <c r="JG83" i="6" s="1"/>
  <c r="JH230" i="3"/>
  <c r="JH214" i="3"/>
  <c r="JH224" i="3" s="1"/>
  <c r="JH225" i="3" s="1"/>
  <c r="JG232" i="3"/>
  <c r="JG233" i="3" s="1"/>
  <c r="JH229" i="3"/>
  <c r="JH244" i="3"/>
  <c r="JH245" i="3" s="1"/>
  <c r="JH249" i="3" s="1"/>
  <c r="JG100" i="6" l="1"/>
  <c r="JG105" i="6" s="1"/>
  <c r="JG40" i="6"/>
  <c r="JG41" i="6" s="1"/>
  <c r="JG43" i="6" s="1"/>
  <c r="JG44" i="6" s="1"/>
  <c r="JG12" i="6"/>
  <c r="JG13" i="6" s="1"/>
  <c r="JG22" i="6" s="1"/>
  <c r="JG23" i="6" s="1"/>
  <c r="JG87" i="6" s="1"/>
  <c r="JG85" i="6"/>
  <c r="JG93" i="6"/>
  <c r="JH215" i="3"/>
  <c r="JH19" i="6" s="1"/>
  <c r="JH20" i="6" s="1"/>
  <c r="JH251" i="3"/>
  <c r="JH254" i="3" s="1"/>
  <c r="JH10" i="6" s="1"/>
  <c r="JH11" i="6" s="1"/>
  <c r="JH250" i="3"/>
  <c r="JH252" i="3"/>
  <c r="JI248" i="3" s="1"/>
  <c r="JH231" i="3"/>
  <c r="JG94" i="6" l="1"/>
  <c r="JG84" i="6"/>
  <c r="JH42" i="6"/>
  <c r="JG16" i="6"/>
  <c r="JI211" i="3"/>
  <c r="JI213" i="3" s="1"/>
  <c r="JI38" i="6" s="1"/>
  <c r="JH255" i="3"/>
  <c r="JH30" i="6" s="1"/>
  <c r="JH33" i="6" s="1"/>
  <c r="JH36" i="6" s="1"/>
  <c r="JH39" i="6" s="1"/>
  <c r="JI221" i="3"/>
  <c r="JI217" i="3"/>
  <c r="JI220" i="3" s="1"/>
  <c r="JI37" i="6" l="1"/>
  <c r="JI8" i="6"/>
  <c r="JI9" i="6" s="1"/>
  <c r="JH81" i="6"/>
  <c r="JH83" i="6" s="1"/>
  <c r="JG18" i="6"/>
  <c r="JG24" i="6"/>
  <c r="JI244" i="3"/>
  <c r="JI245" i="3" s="1"/>
  <c r="JI249" i="3" s="1"/>
  <c r="JI229" i="3"/>
  <c r="JI230" i="3"/>
  <c r="JH232" i="3"/>
  <c r="JH233" i="3" s="1"/>
  <c r="JI214" i="3"/>
  <c r="JI224" i="3" s="1"/>
  <c r="JI225" i="3" s="1"/>
  <c r="JH100" i="6" l="1"/>
  <c r="JH105" i="6" s="1"/>
  <c r="JH40" i="6"/>
  <c r="JH41" i="6" s="1"/>
  <c r="JH43" i="6" s="1"/>
  <c r="JH44" i="6" s="1"/>
  <c r="JH12" i="6"/>
  <c r="JH13" i="6" s="1"/>
  <c r="JH22" i="6" s="1"/>
  <c r="JH23" i="6" s="1"/>
  <c r="JH87" i="6" s="1"/>
  <c r="JH85" i="6"/>
  <c r="JH93" i="6"/>
  <c r="JI215" i="3"/>
  <c r="JI19" i="6" s="1"/>
  <c r="JI20" i="6" s="1"/>
  <c r="JI231" i="3"/>
  <c r="JI251" i="3"/>
  <c r="JI254" i="3" s="1"/>
  <c r="JI10" i="6" s="1"/>
  <c r="JI11" i="6" s="1"/>
  <c r="JI252" i="3"/>
  <c r="JJ248" i="3" s="1"/>
  <c r="JI250" i="3"/>
  <c r="JH94" i="6" l="1"/>
  <c r="JH84" i="6"/>
  <c r="JI42" i="6"/>
  <c r="JH16" i="6"/>
  <c r="JJ211" i="3"/>
  <c r="JJ213" i="3" s="1"/>
  <c r="JI255" i="3"/>
  <c r="JI30" i="6" s="1"/>
  <c r="JI33" i="6" s="1"/>
  <c r="JI36" i="6" s="1"/>
  <c r="JI39" i="6" s="1"/>
  <c r="JJ217" i="3" l="1"/>
  <c r="JJ220" i="3" s="1"/>
  <c r="JJ221" i="3"/>
  <c r="JJ214" i="3"/>
  <c r="JJ215" i="3" s="1"/>
  <c r="JJ19" i="6" s="1"/>
  <c r="JJ20" i="6" s="1"/>
  <c r="JJ38" i="6"/>
  <c r="JJ37" i="6"/>
  <c r="JJ8" i="6"/>
  <c r="JJ9" i="6" s="1"/>
  <c r="JI81" i="6"/>
  <c r="JI83" i="6" s="1"/>
  <c r="JH18" i="6"/>
  <c r="JH24" i="6"/>
  <c r="JJ244" i="3"/>
  <c r="JJ245" i="3" s="1"/>
  <c r="JJ249" i="3" s="1"/>
  <c r="JJ229" i="3"/>
  <c r="JI232" i="3"/>
  <c r="JI233" i="3" s="1"/>
  <c r="JJ230" i="3"/>
  <c r="JJ224" i="3" l="1"/>
  <c r="JJ225" i="3" s="1"/>
  <c r="JI100" i="6"/>
  <c r="JI105" i="6" s="1"/>
  <c r="JI40" i="6"/>
  <c r="JI41" i="6" s="1"/>
  <c r="JI43" i="6" s="1"/>
  <c r="JI44" i="6" s="1"/>
  <c r="JI12" i="6"/>
  <c r="JI13" i="6" s="1"/>
  <c r="JI22" i="6" s="1"/>
  <c r="JI23" i="6" s="1"/>
  <c r="JI87" i="6" s="1"/>
  <c r="JI85" i="6"/>
  <c r="JI93" i="6"/>
  <c r="JK211" i="3"/>
  <c r="JK213" i="3" s="1"/>
  <c r="JK38" i="6" s="1"/>
  <c r="JJ231" i="3"/>
  <c r="JJ251" i="3"/>
  <c r="JJ254" i="3" s="1"/>
  <c r="JJ10" i="6" s="1"/>
  <c r="JJ11" i="6" s="1"/>
  <c r="JJ250" i="3"/>
  <c r="JJ252" i="3"/>
  <c r="JK248" i="3" s="1"/>
  <c r="JK217" i="3" l="1"/>
  <c r="JK220" i="3" s="1"/>
  <c r="JI94" i="6"/>
  <c r="JK221" i="3"/>
  <c r="JI84" i="6"/>
  <c r="JJ42" i="6"/>
  <c r="JI16" i="6"/>
  <c r="JJ255" i="3"/>
  <c r="JJ30" i="6" s="1"/>
  <c r="JJ33" i="6" s="1"/>
  <c r="JJ36" i="6" s="1"/>
  <c r="JJ39" i="6" s="1"/>
  <c r="JK244" i="3"/>
  <c r="JK245" i="3" s="1"/>
  <c r="JK249" i="3" s="1"/>
  <c r="JK252" i="3" s="1"/>
  <c r="JL248" i="3" s="1"/>
  <c r="JK229" i="3"/>
  <c r="JK230" i="3"/>
  <c r="JK214" i="3"/>
  <c r="JK224" i="3" l="1"/>
  <c r="JK225" i="3" s="1"/>
  <c r="JJ81" i="6"/>
  <c r="JJ83" i="6" s="1"/>
  <c r="JI18" i="6"/>
  <c r="JI24" i="6"/>
  <c r="JK37" i="6"/>
  <c r="JK8" i="6"/>
  <c r="JK9" i="6" s="1"/>
  <c r="JK231" i="3"/>
  <c r="JK250" i="3"/>
  <c r="JK251" i="3"/>
  <c r="JK254" i="3" s="1"/>
  <c r="JK10" i="6" s="1"/>
  <c r="JK215" i="3"/>
  <c r="JK19" i="6" s="1"/>
  <c r="JK20" i="6" s="1"/>
  <c r="JJ232" i="3"/>
  <c r="JJ233" i="3" s="1"/>
  <c r="JK11" i="6" l="1"/>
  <c r="JJ100" i="6"/>
  <c r="JJ105" i="6" s="1"/>
  <c r="JJ40" i="6"/>
  <c r="JJ41" i="6" s="1"/>
  <c r="JJ43" i="6" s="1"/>
  <c r="JJ44" i="6" s="1"/>
  <c r="JJ12" i="6"/>
  <c r="JJ13" i="6" s="1"/>
  <c r="JJ22" i="6" s="1"/>
  <c r="JJ23" i="6" s="1"/>
  <c r="JJ87" i="6" s="1"/>
  <c r="JJ85" i="6"/>
  <c r="JJ93" i="6"/>
  <c r="JK255" i="3"/>
  <c r="JK30" i="6" s="1"/>
  <c r="JK33" i="6" s="1"/>
  <c r="JK36" i="6" s="1"/>
  <c r="JK39" i="6" s="1"/>
  <c r="JL211" i="3"/>
  <c r="JK81" i="6" l="1"/>
  <c r="JK83" i="6" s="1"/>
  <c r="JK93" i="6" s="1"/>
  <c r="JJ94" i="6"/>
  <c r="JJ84" i="6"/>
  <c r="JK42" i="6"/>
  <c r="JJ16" i="6"/>
  <c r="JL217" i="3"/>
  <c r="JL220" i="3" s="1"/>
  <c r="JL221" i="3"/>
  <c r="JL213" i="3"/>
  <c r="JK232" i="3"/>
  <c r="JK233" i="3" s="1"/>
  <c r="JL214" i="3" l="1"/>
  <c r="JL215" i="3" s="1"/>
  <c r="JL19" i="6" s="1"/>
  <c r="JL20" i="6" s="1"/>
  <c r="JL38" i="6"/>
  <c r="JJ18" i="6"/>
  <c r="JJ24" i="6"/>
  <c r="JK94" i="6"/>
  <c r="JL37" i="6"/>
  <c r="JL8" i="6"/>
  <c r="JL9" i="6" s="1"/>
  <c r="JK100" i="6"/>
  <c r="JK105" i="6" s="1"/>
  <c r="JK40" i="6"/>
  <c r="JK41" i="6" s="1"/>
  <c r="JK43" i="6" s="1"/>
  <c r="JK44" i="6" s="1"/>
  <c r="JK12" i="6"/>
  <c r="JK13" i="6" s="1"/>
  <c r="JK22" i="6" s="1"/>
  <c r="JK23" i="6" s="1"/>
  <c r="JK87" i="6" s="1"/>
  <c r="JK85" i="6"/>
  <c r="JL244" i="3"/>
  <c r="JL245" i="3" s="1"/>
  <c r="JL249" i="3" s="1"/>
  <c r="JL229" i="3"/>
  <c r="JM211" i="3"/>
  <c r="JL230" i="3"/>
  <c r="JL224" i="3"/>
  <c r="JL225" i="3" s="1"/>
  <c r="JL231" i="3" l="1"/>
  <c r="JL42" i="6"/>
  <c r="JK16" i="6"/>
  <c r="JK84" i="6"/>
  <c r="JL251" i="3"/>
  <c r="JL254" i="3" s="1"/>
  <c r="JL10" i="6" s="1"/>
  <c r="JL11" i="6" s="1"/>
  <c r="JL252" i="3"/>
  <c r="JM248" i="3" s="1"/>
  <c r="JL250" i="3"/>
  <c r="JM217" i="3"/>
  <c r="JM220" i="3" s="1"/>
  <c r="JM221" i="3"/>
  <c r="JM213" i="3"/>
  <c r="JM38" i="6" s="1"/>
  <c r="JK18" i="6" l="1"/>
  <c r="JK24" i="6"/>
  <c r="JM37" i="6"/>
  <c r="JM8" i="6"/>
  <c r="JM9" i="6" s="1"/>
  <c r="JL255" i="3"/>
  <c r="JL30" i="6" s="1"/>
  <c r="JL33" i="6" s="1"/>
  <c r="JL36" i="6" s="1"/>
  <c r="JL39" i="6" s="1"/>
  <c r="JM214" i="3"/>
  <c r="JM215" i="3" s="1"/>
  <c r="JM19" i="6" s="1"/>
  <c r="JM20" i="6" s="1"/>
  <c r="JM230" i="3"/>
  <c r="JM244" i="3"/>
  <c r="JM245" i="3" s="1"/>
  <c r="JM249" i="3" s="1"/>
  <c r="JM252" i="3" s="1"/>
  <c r="JN248" i="3" s="1"/>
  <c r="JM229" i="3"/>
  <c r="JM250" i="3" l="1"/>
  <c r="JL81" i="6"/>
  <c r="JL83" i="6" s="1"/>
  <c r="JM224" i="3"/>
  <c r="JM225" i="3" s="1"/>
  <c r="JN211" i="3"/>
  <c r="JM231" i="3"/>
  <c r="JM251" i="3"/>
  <c r="JM254" i="3" s="1"/>
  <c r="JM10" i="6" s="1"/>
  <c r="JM11" i="6" s="1"/>
  <c r="JL232" i="3"/>
  <c r="JL233" i="3" s="1"/>
  <c r="JL100" i="6" l="1"/>
  <c r="JL105" i="6" s="1"/>
  <c r="JL40" i="6"/>
  <c r="JL41" i="6" s="1"/>
  <c r="JL43" i="6" s="1"/>
  <c r="JL44" i="6" s="1"/>
  <c r="JL12" i="6"/>
  <c r="JL13" i="6" s="1"/>
  <c r="JL22" i="6" s="1"/>
  <c r="JL23" i="6" s="1"/>
  <c r="JL87" i="6" s="1"/>
  <c r="JL85" i="6"/>
  <c r="JL93" i="6"/>
  <c r="JM255" i="3"/>
  <c r="JM30" i="6" s="1"/>
  <c r="JM33" i="6" s="1"/>
  <c r="JM36" i="6" s="1"/>
  <c r="JM39" i="6" s="1"/>
  <c r="JN221" i="3"/>
  <c r="JN217" i="3"/>
  <c r="JN220" i="3" s="1"/>
  <c r="JN213" i="3"/>
  <c r="JN38" i="6" s="1"/>
  <c r="JL94" i="6" l="1"/>
  <c r="JM81" i="6"/>
  <c r="JM83" i="6" s="1"/>
  <c r="JL84" i="6"/>
  <c r="JM42" i="6"/>
  <c r="JL16" i="6"/>
  <c r="JN37" i="6"/>
  <c r="JN8" i="6"/>
  <c r="JN9" i="6" s="1"/>
  <c r="JN244" i="3"/>
  <c r="JN245" i="3" s="1"/>
  <c r="JN249" i="3" s="1"/>
  <c r="JN229" i="3"/>
  <c r="JM232" i="3"/>
  <c r="JM233" i="3" s="1"/>
  <c r="JN230" i="3"/>
  <c r="JN214" i="3"/>
  <c r="JN215" i="3" s="1"/>
  <c r="JN19" i="6" s="1"/>
  <c r="JN20" i="6" s="1"/>
  <c r="JL18" i="6" l="1"/>
  <c r="JL24" i="6"/>
  <c r="JM100" i="6"/>
  <c r="JM105" i="6" s="1"/>
  <c r="JM40" i="6"/>
  <c r="JM41" i="6" s="1"/>
  <c r="JM43" i="6" s="1"/>
  <c r="JM44" i="6" s="1"/>
  <c r="JM12" i="6"/>
  <c r="JM13" i="6" s="1"/>
  <c r="JM22" i="6" s="1"/>
  <c r="JM23" i="6" s="1"/>
  <c r="JM87" i="6" s="1"/>
  <c r="JM85" i="6"/>
  <c r="JM93" i="6"/>
  <c r="JO211" i="3"/>
  <c r="JN224" i="3"/>
  <c r="JN225" i="3" s="1"/>
  <c r="JN231" i="3"/>
  <c r="JN251" i="3"/>
  <c r="JN254" i="3" s="1"/>
  <c r="JN10" i="6" s="1"/>
  <c r="JN11" i="6" s="1"/>
  <c r="JN252" i="3"/>
  <c r="JO248" i="3" s="1"/>
  <c r="JN250" i="3"/>
  <c r="JN42" i="6" l="1"/>
  <c r="JM16" i="6"/>
  <c r="JM84" i="6"/>
  <c r="JM94" i="6"/>
  <c r="JN255" i="3"/>
  <c r="JN30" i="6" s="1"/>
  <c r="JN33" i="6" s="1"/>
  <c r="JN36" i="6" s="1"/>
  <c r="JN39" i="6" s="1"/>
  <c r="JO217" i="3"/>
  <c r="JO220" i="3" s="1"/>
  <c r="JO221" i="3"/>
  <c r="JO213" i="3"/>
  <c r="JO214" i="3" l="1"/>
  <c r="JO38" i="6"/>
  <c r="JO37" i="6"/>
  <c r="JO8" i="6"/>
  <c r="JO9" i="6" s="1"/>
  <c r="JM18" i="6"/>
  <c r="JM24" i="6"/>
  <c r="JN81" i="6"/>
  <c r="JN83" i="6" s="1"/>
  <c r="JO230" i="3"/>
  <c r="JO224" i="3"/>
  <c r="JO225" i="3" s="1"/>
  <c r="JO215" i="3"/>
  <c r="JO19" i="6" s="1"/>
  <c r="JO20" i="6" s="1"/>
  <c r="JN232" i="3"/>
  <c r="JN233" i="3" s="1"/>
  <c r="JO244" i="3"/>
  <c r="JO245" i="3" s="1"/>
  <c r="JO249" i="3" s="1"/>
  <c r="JO229" i="3"/>
  <c r="JO231" i="3" l="1"/>
  <c r="JN100" i="6"/>
  <c r="JN105" i="6" s="1"/>
  <c r="JN40" i="6"/>
  <c r="JN41" i="6" s="1"/>
  <c r="JN43" i="6" s="1"/>
  <c r="JN44" i="6" s="1"/>
  <c r="JN12" i="6"/>
  <c r="JN13" i="6" s="1"/>
  <c r="JN22" i="6" s="1"/>
  <c r="JN23" i="6" s="1"/>
  <c r="JN87" i="6" s="1"/>
  <c r="JN85" i="6"/>
  <c r="JN93" i="6"/>
  <c r="JO251" i="3"/>
  <c r="JO254" i="3" s="1"/>
  <c r="JO10" i="6" s="1"/>
  <c r="JO11" i="6" s="1"/>
  <c r="JO250" i="3"/>
  <c r="JO252" i="3"/>
  <c r="JP248" i="3" s="1"/>
  <c r="JP211" i="3"/>
  <c r="JN84" i="6" l="1"/>
  <c r="JN94" i="6"/>
  <c r="JO42" i="6"/>
  <c r="JN16" i="6"/>
  <c r="JO255" i="3"/>
  <c r="JO30" i="6" s="1"/>
  <c r="JO33" i="6" s="1"/>
  <c r="JO36" i="6" s="1"/>
  <c r="JO39" i="6" s="1"/>
  <c r="JP221" i="3"/>
  <c r="JP217" i="3"/>
  <c r="JP220" i="3" s="1"/>
  <c r="JP213" i="3"/>
  <c r="JP37" i="6" l="1"/>
  <c r="JP8" i="6"/>
  <c r="JP9" i="6" s="1"/>
  <c r="JP214" i="3"/>
  <c r="JP215" i="3" s="1"/>
  <c r="JP19" i="6" s="1"/>
  <c r="JP20" i="6" s="1"/>
  <c r="JP38" i="6"/>
  <c r="JO81" i="6"/>
  <c r="JO83" i="6" s="1"/>
  <c r="JN18" i="6"/>
  <c r="JN24" i="6"/>
  <c r="JP224" i="3"/>
  <c r="JP225" i="3" s="1"/>
  <c r="JP230" i="3"/>
  <c r="JO232" i="3"/>
  <c r="JO233" i="3" s="1"/>
  <c r="JP229" i="3"/>
  <c r="JP244" i="3"/>
  <c r="JP245" i="3" s="1"/>
  <c r="JP249" i="3" s="1"/>
  <c r="JO100" i="6" l="1"/>
  <c r="JO105" i="6" s="1"/>
  <c r="JO40" i="6"/>
  <c r="JO41" i="6" s="1"/>
  <c r="JO43" i="6" s="1"/>
  <c r="JO44" i="6" s="1"/>
  <c r="JO12" i="6"/>
  <c r="JO13" i="6" s="1"/>
  <c r="JO22" i="6" s="1"/>
  <c r="JO23" i="6" s="1"/>
  <c r="JO87" i="6" s="1"/>
  <c r="JO85" i="6"/>
  <c r="JO93" i="6"/>
  <c r="JQ211" i="3"/>
  <c r="JQ217" i="3" s="1"/>
  <c r="JQ220" i="3" s="1"/>
  <c r="JP231" i="3"/>
  <c r="JP251" i="3"/>
  <c r="JP254" i="3" s="1"/>
  <c r="JP10" i="6" s="1"/>
  <c r="JP11" i="6" s="1"/>
  <c r="JP252" i="3"/>
  <c r="JQ248" i="3" s="1"/>
  <c r="JP250" i="3"/>
  <c r="JQ37" i="6" l="1"/>
  <c r="JQ8" i="6"/>
  <c r="JQ9" i="6" s="1"/>
  <c r="JQ213" i="3"/>
  <c r="JQ38" i="6" s="1"/>
  <c r="JO94" i="6"/>
  <c r="JO84" i="6"/>
  <c r="JQ221" i="3"/>
  <c r="JP42" i="6"/>
  <c r="JO16" i="6"/>
  <c r="JP255" i="3"/>
  <c r="JP30" i="6" s="1"/>
  <c r="JP33" i="6" s="1"/>
  <c r="JP36" i="6" s="1"/>
  <c r="JP39" i="6" s="1"/>
  <c r="JQ244" i="3"/>
  <c r="JQ245" i="3" s="1"/>
  <c r="JQ249" i="3" s="1"/>
  <c r="JQ250" i="3" s="1"/>
  <c r="JQ229" i="3"/>
  <c r="JQ214" i="3" l="1"/>
  <c r="JQ215" i="3" s="1"/>
  <c r="JQ19" i="6" s="1"/>
  <c r="JQ20" i="6" s="1"/>
  <c r="JQ230" i="3"/>
  <c r="JP81" i="6"/>
  <c r="JP83" i="6" s="1"/>
  <c r="JO18" i="6"/>
  <c r="JO24" i="6"/>
  <c r="JR211" i="3"/>
  <c r="JQ224" i="3"/>
  <c r="JQ225" i="3" s="1"/>
  <c r="JP232" i="3"/>
  <c r="JP233" i="3" s="1"/>
  <c r="JQ251" i="3"/>
  <c r="JQ254" i="3" s="1"/>
  <c r="JQ10" i="6" s="1"/>
  <c r="JQ11" i="6" s="1"/>
  <c r="JQ252" i="3"/>
  <c r="JR248" i="3" s="1"/>
  <c r="JQ231" i="3"/>
  <c r="JP100" i="6" l="1"/>
  <c r="JP105" i="6" s="1"/>
  <c r="JP40" i="6"/>
  <c r="JP41" i="6" s="1"/>
  <c r="JP43" i="6" s="1"/>
  <c r="JP44" i="6" s="1"/>
  <c r="JP12" i="6"/>
  <c r="JP13" i="6" s="1"/>
  <c r="JP22" i="6" s="1"/>
  <c r="JP23" i="6" s="1"/>
  <c r="JP87" i="6" s="1"/>
  <c r="JP85" i="6"/>
  <c r="JP93" i="6"/>
  <c r="JQ255" i="3"/>
  <c r="JQ30" i="6" s="1"/>
  <c r="JQ33" i="6" s="1"/>
  <c r="JQ36" i="6" s="1"/>
  <c r="JQ39" i="6" s="1"/>
  <c r="JR217" i="3"/>
  <c r="JR220" i="3" s="1"/>
  <c r="JR221" i="3"/>
  <c r="JR213" i="3"/>
  <c r="JR38" i="6" s="1"/>
  <c r="JR37" i="6" l="1"/>
  <c r="JR8" i="6"/>
  <c r="JR9" i="6" s="1"/>
  <c r="JP94" i="6"/>
  <c r="JQ42" i="6"/>
  <c r="JP16" i="6"/>
  <c r="JP84" i="6"/>
  <c r="JQ81" i="6"/>
  <c r="JQ83" i="6" s="1"/>
  <c r="JR230" i="3"/>
  <c r="JR214" i="3"/>
  <c r="JR224" i="3" s="1"/>
  <c r="JR225" i="3" s="1"/>
  <c r="JR244" i="3"/>
  <c r="JR245" i="3" s="1"/>
  <c r="JR249" i="3" s="1"/>
  <c r="JR229" i="3"/>
  <c r="JQ232" i="3"/>
  <c r="JQ233" i="3" s="1"/>
  <c r="JR215" i="3" l="1"/>
  <c r="JR19" i="6" s="1"/>
  <c r="JR20" i="6" s="1"/>
  <c r="JR231" i="3"/>
  <c r="JP18" i="6"/>
  <c r="JP24" i="6"/>
  <c r="JQ100" i="6"/>
  <c r="JQ105" i="6" s="1"/>
  <c r="JQ40" i="6"/>
  <c r="JQ41" i="6" s="1"/>
  <c r="JQ43" i="6" s="1"/>
  <c r="JQ44" i="6" s="1"/>
  <c r="JQ12" i="6"/>
  <c r="JQ13" i="6" s="1"/>
  <c r="JQ22" i="6" s="1"/>
  <c r="JQ23" i="6" s="1"/>
  <c r="JQ87" i="6" s="1"/>
  <c r="JQ85" i="6"/>
  <c r="JQ93" i="6"/>
  <c r="JR251" i="3"/>
  <c r="JR254" i="3" s="1"/>
  <c r="JR10" i="6" s="1"/>
  <c r="JR11" i="6" s="1"/>
  <c r="JR250" i="3"/>
  <c r="JR252" i="3"/>
  <c r="JS248" i="3" s="1"/>
  <c r="JS211" i="3"/>
  <c r="JR42" i="6" l="1"/>
  <c r="JQ16" i="6"/>
  <c r="JQ84" i="6"/>
  <c r="JQ94" i="6"/>
  <c r="JR255" i="3"/>
  <c r="JR30" i="6" s="1"/>
  <c r="JR33" i="6" s="1"/>
  <c r="JR36" i="6" s="1"/>
  <c r="JR39" i="6" s="1"/>
  <c r="JS221" i="3"/>
  <c r="JS217" i="3"/>
  <c r="JS220" i="3" s="1"/>
  <c r="JS213" i="3"/>
  <c r="JS37" i="6" l="1"/>
  <c r="JS8" i="6"/>
  <c r="JS9" i="6" s="1"/>
  <c r="JR81" i="6"/>
  <c r="JR83" i="6" s="1"/>
  <c r="JQ18" i="6"/>
  <c r="JQ24" i="6"/>
  <c r="JS214" i="3"/>
  <c r="JS224" i="3" s="1"/>
  <c r="JS225" i="3" s="1"/>
  <c r="JS38" i="6"/>
  <c r="JS230" i="3"/>
  <c r="JS244" i="3"/>
  <c r="JS245" i="3" s="1"/>
  <c r="JS249" i="3" s="1"/>
  <c r="JS229" i="3"/>
  <c r="JR232" i="3"/>
  <c r="JR233" i="3" s="1"/>
  <c r="JR100" i="6" l="1"/>
  <c r="JR105" i="6" s="1"/>
  <c r="JR40" i="6"/>
  <c r="JR41" i="6" s="1"/>
  <c r="JR43" i="6" s="1"/>
  <c r="JR44" i="6" s="1"/>
  <c r="JR12" i="6"/>
  <c r="JR13" i="6" s="1"/>
  <c r="JR22" i="6" s="1"/>
  <c r="JR23" i="6" s="1"/>
  <c r="JR87" i="6" s="1"/>
  <c r="JR85" i="6"/>
  <c r="JR93" i="6"/>
  <c r="JS215" i="3"/>
  <c r="JS19" i="6" s="1"/>
  <c r="JS20" i="6" s="1"/>
  <c r="JS231" i="3"/>
  <c r="JS251" i="3"/>
  <c r="JS254" i="3" s="1"/>
  <c r="JS10" i="6" s="1"/>
  <c r="JS11" i="6" s="1"/>
  <c r="JS250" i="3"/>
  <c r="JS252" i="3"/>
  <c r="JT248" i="3" s="1"/>
  <c r="JR94" i="6" l="1"/>
  <c r="JR84" i="6"/>
  <c r="JS42" i="6"/>
  <c r="JR16" i="6"/>
  <c r="JT211" i="3"/>
  <c r="JT213" i="3" s="1"/>
  <c r="JT38" i="6" s="1"/>
  <c r="JS255" i="3"/>
  <c r="JS30" i="6" s="1"/>
  <c r="JS33" i="6" s="1"/>
  <c r="JS36" i="6" s="1"/>
  <c r="JS39" i="6" s="1"/>
  <c r="JT217" i="3"/>
  <c r="JT220" i="3" s="1"/>
  <c r="JT221" i="3"/>
  <c r="JT37" i="6" l="1"/>
  <c r="JT8" i="6"/>
  <c r="JT9" i="6" s="1"/>
  <c r="JS81" i="6"/>
  <c r="JS83" i="6" s="1"/>
  <c r="JR18" i="6"/>
  <c r="JR24" i="6"/>
  <c r="JT230" i="3"/>
  <c r="JT244" i="3"/>
  <c r="JT245" i="3" s="1"/>
  <c r="JT249" i="3" s="1"/>
  <c r="JT229" i="3"/>
  <c r="JT214" i="3"/>
  <c r="JT215" i="3" s="1"/>
  <c r="JT19" i="6" s="1"/>
  <c r="JT20" i="6" s="1"/>
  <c r="JS232" i="3"/>
  <c r="JS233" i="3" s="1"/>
  <c r="JS100" i="6" l="1"/>
  <c r="JS105" i="6" s="1"/>
  <c r="JS40" i="6"/>
  <c r="JS41" i="6" s="1"/>
  <c r="JS43" i="6" s="1"/>
  <c r="JS44" i="6" s="1"/>
  <c r="JS12" i="6"/>
  <c r="JS13" i="6" s="1"/>
  <c r="JS22" i="6" s="1"/>
  <c r="JS23" i="6" s="1"/>
  <c r="JS87" i="6" s="1"/>
  <c r="JS85" i="6"/>
  <c r="JS93" i="6"/>
  <c r="JT224" i="3"/>
  <c r="JT225" i="3" s="1"/>
  <c r="JU211" i="3"/>
  <c r="JT231" i="3"/>
  <c r="JT251" i="3"/>
  <c r="JT254" i="3" s="1"/>
  <c r="JT10" i="6" s="1"/>
  <c r="JT11" i="6" s="1"/>
  <c r="JT250" i="3"/>
  <c r="JT252" i="3"/>
  <c r="JU248" i="3" s="1"/>
  <c r="JS94" i="6" l="1"/>
  <c r="JS84" i="6"/>
  <c r="JT42" i="6"/>
  <c r="JS16" i="6"/>
  <c r="JT255" i="3"/>
  <c r="JT30" i="6" s="1"/>
  <c r="JT33" i="6" s="1"/>
  <c r="JT36" i="6" s="1"/>
  <c r="JT39" i="6" s="1"/>
  <c r="JU217" i="3"/>
  <c r="JU220" i="3" s="1"/>
  <c r="JU221" i="3"/>
  <c r="JU213" i="3"/>
  <c r="JU214" i="3" l="1"/>
  <c r="JU38" i="6"/>
  <c r="JT81" i="6"/>
  <c r="JT83" i="6" s="1"/>
  <c r="JS18" i="6"/>
  <c r="JS24" i="6"/>
  <c r="JU37" i="6"/>
  <c r="JU8" i="6"/>
  <c r="JU9" i="6" s="1"/>
  <c r="JU224" i="3"/>
  <c r="JU225" i="3" s="1"/>
  <c r="JU230" i="3"/>
  <c r="JU229" i="3"/>
  <c r="JU231" i="3" s="1"/>
  <c r="JU244" i="3"/>
  <c r="JU245" i="3" s="1"/>
  <c r="JU249" i="3" s="1"/>
  <c r="JT232" i="3"/>
  <c r="JT233" i="3" s="1"/>
  <c r="JU215" i="3"/>
  <c r="JU19" i="6" s="1"/>
  <c r="JU20" i="6" s="1"/>
  <c r="JT100" i="6" l="1"/>
  <c r="JT105" i="6" s="1"/>
  <c r="JT40" i="6"/>
  <c r="JT41" i="6" s="1"/>
  <c r="JT43" i="6" s="1"/>
  <c r="JT44" i="6" s="1"/>
  <c r="JT12" i="6"/>
  <c r="JT13" i="6" s="1"/>
  <c r="JT22" i="6" s="1"/>
  <c r="JT23" i="6" s="1"/>
  <c r="JT87" i="6" s="1"/>
  <c r="JT85" i="6"/>
  <c r="JT93" i="6"/>
  <c r="JU251" i="3"/>
  <c r="JU254" i="3" s="1"/>
  <c r="JU10" i="6" s="1"/>
  <c r="JU11" i="6" s="1"/>
  <c r="JU252" i="3"/>
  <c r="JV248" i="3" s="1"/>
  <c r="JU250" i="3"/>
  <c r="JV211" i="3"/>
  <c r="JT94" i="6" l="1"/>
  <c r="JT84" i="6"/>
  <c r="JU42" i="6"/>
  <c r="JT16" i="6"/>
  <c r="JU255" i="3"/>
  <c r="JU30" i="6" s="1"/>
  <c r="JU33" i="6" s="1"/>
  <c r="JU36" i="6" s="1"/>
  <c r="JU39" i="6" s="1"/>
  <c r="JV221" i="3"/>
  <c r="JV217" i="3"/>
  <c r="JV220" i="3" s="1"/>
  <c r="JV213" i="3"/>
  <c r="JV38" i="6" s="1"/>
  <c r="JV37" i="6" l="1"/>
  <c r="JV8" i="6"/>
  <c r="JV9" i="6" s="1"/>
  <c r="JT18" i="6"/>
  <c r="JT24" i="6"/>
  <c r="JU81" i="6"/>
  <c r="JU83" i="6" s="1"/>
  <c r="JV244" i="3"/>
  <c r="JV245" i="3" s="1"/>
  <c r="JV249" i="3" s="1"/>
  <c r="JV229" i="3"/>
  <c r="JV230" i="3"/>
  <c r="JV214" i="3"/>
  <c r="JV224" i="3" s="1"/>
  <c r="JV225" i="3" s="1"/>
  <c r="JU232" i="3"/>
  <c r="JU233" i="3" s="1"/>
  <c r="JV215" i="3" l="1"/>
  <c r="JV19" i="6" s="1"/>
  <c r="JV20" i="6" s="1"/>
  <c r="JU100" i="6"/>
  <c r="JU105" i="6" s="1"/>
  <c r="JU40" i="6"/>
  <c r="JU41" i="6" s="1"/>
  <c r="JU43" i="6" s="1"/>
  <c r="JU44" i="6" s="1"/>
  <c r="JU12" i="6"/>
  <c r="JU13" i="6" s="1"/>
  <c r="JU22" i="6" s="1"/>
  <c r="JU23" i="6" s="1"/>
  <c r="JU87" i="6" s="1"/>
  <c r="JU85" i="6"/>
  <c r="JU93" i="6"/>
  <c r="JV231" i="3"/>
  <c r="JW211" i="3"/>
  <c r="JV251" i="3"/>
  <c r="JV254" i="3" s="1"/>
  <c r="JV10" i="6" s="1"/>
  <c r="JV11" i="6" s="1"/>
  <c r="JV250" i="3"/>
  <c r="JV252" i="3"/>
  <c r="JW248" i="3" s="1"/>
  <c r="JU94" i="6" l="1"/>
  <c r="JU84" i="6"/>
  <c r="JV42" i="6"/>
  <c r="JU16" i="6"/>
  <c r="JV255" i="3"/>
  <c r="JV30" i="6" s="1"/>
  <c r="JV33" i="6" s="1"/>
  <c r="JV36" i="6" s="1"/>
  <c r="JV39" i="6" s="1"/>
  <c r="JW217" i="3"/>
  <c r="JW220" i="3" s="1"/>
  <c r="JW221" i="3"/>
  <c r="JW213" i="3"/>
  <c r="JW38" i="6" s="1"/>
  <c r="JV81" i="6" l="1"/>
  <c r="JV83" i="6" s="1"/>
  <c r="JU18" i="6"/>
  <c r="JU24" i="6"/>
  <c r="JW37" i="6"/>
  <c r="JW8" i="6"/>
  <c r="JW9" i="6" s="1"/>
  <c r="JW230" i="3"/>
  <c r="JW229" i="3"/>
  <c r="JW244" i="3"/>
  <c r="JW245" i="3" s="1"/>
  <c r="JW249" i="3" s="1"/>
  <c r="JW214" i="3"/>
  <c r="JW215" i="3" s="1"/>
  <c r="JW19" i="6" s="1"/>
  <c r="JW20" i="6" s="1"/>
  <c r="JV232" i="3"/>
  <c r="JV233" i="3" s="1"/>
  <c r="JV100" i="6" l="1"/>
  <c r="JV105" i="6" s="1"/>
  <c r="JV40" i="6"/>
  <c r="JV41" i="6" s="1"/>
  <c r="JV43" i="6" s="1"/>
  <c r="JV44" i="6" s="1"/>
  <c r="JV12" i="6"/>
  <c r="JV13" i="6" s="1"/>
  <c r="JV22" i="6" s="1"/>
  <c r="JV23" i="6" s="1"/>
  <c r="JV87" i="6" s="1"/>
  <c r="JV85" i="6"/>
  <c r="JV93" i="6"/>
  <c r="JW224" i="3"/>
  <c r="JW225" i="3" s="1"/>
  <c r="JX211" i="3"/>
  <c r="JW251" i="3"/>
  <c r="JW254" i="3" s="1"/>
  <c r="JW10" i="6" s="1"/>
  <c r="JW11" i="6" s="1"/>
  <c r="JW250" i="3"/>
  <c r="JW252" i="3"/>
  <c r="JX248" i="3" s="1"/>
  <c r="JW231" i="3"/>
  <c r="JV94" i="6" l="1"/>
  <c r="JV84" i="6"/>
  <c r="JW42" i="6"/>
  <c r="JV16" i="6"/>
  <c r="JW255" i="3"/>
  <c r="JW30" i="6" s="1"/>
  <c r="JW33" i="6" s="1"/>
  <c r="JW36" i="6" s="1"/>
  <c r="JW39" i="6" s="1"/>
  <c r="JX221" i="3"/>
  <c r="JX217" i="3"/>
  <c r="JX220" i="3" s="1"/>
  <c r="JX213" i="3"/>
  <c r="JX214" i="3" l="1"/>
  <c r="JX38" i="6"/>
  <c r="JW81" i="6"/>
  <c r="JW83" i="6" s="1"/>
  <c r="JV18" i="6"/>
  <c r="JV24" i="6"/>
  <c r="JX8" i="6"/>
  <c r="JX9" i="6" s="1"/>
  <c r="JX37" i="6"/>
  <c r="JX229" i="3"/>
  <c r="JX244" i="3"/>
  <c r="JX245" i="3" s="1"/>
  <c r="JX249" i="3" s="1"/>
  <c r="JW232" i="3"/>
  <c r="JW233" i="3" s="1"/>
  <c r="JX224" i="3"/>
  <c r="JX225" i="3" s="1"/>
  <c r="JX230" i="3"/>
  <c r="JX215" i="3"/>
  <c r="JX19" i="6" s="1"/>
  <c r="JX20" i="6" s="1"/>
  <c r="JW100" i="6" l="1"/>
  <c r="JW105" i="6" s="1"/>
  <c r="JW40" i="6"/>
  <c r="JW41" i="6" s="1"/>
  <c r="JW43" i="6" s="1"/>
  <c r="JW44" i="6" s="1"/>
  <c r="JW12" i="6"/>
  <c r="JW13" i="6" s="1"/>
  <c r="JW22" i="6" s="1"/>
  <c r="JW23" i="6" s="1"/>
  <c r="JW87" i="6" s="1"/>
  <c r="JW85" i="6"/>
  <c r="JW93" i="6"/>
  <c r="JX251" i="3"/>
  <c r="JX254" i="3" s="1"/>
  <c r="JX10" i="6" s="1"/>
  <c r="JX11" i="6" s="1"/>
  <c r="JX250" i="3"/>
  <c r="JX252" i="3"/>
  <c r="JY248" i="3" s="1"/>
  <c r="JX231" i="3"/>
  <c r="JY211" i="3"/>
  <c r="JW94" i="6" l="1"/>
  <c r="JW84" i="6"/>
  <c r="JX42" i="6"/>
  <c r="JW16" i="6"/>
  <c r="JX255" i="3"/>
  <c r="JX30" i="6" s="1"/>
  <c r="JX33" i="6" s="1"/>
  <c r="JX36" i="6" s="1"/>
  <c r="JX39" i="6" s="1"/>
  <c r="JY221" i="3"/>
  <c r="JY217" i="3"/>
  <c r="JY220" i="3" s="1"/>
  <c r="JY213" i="3"/>
  <c r="JY37" i="6" l="1"/>
  <c r="JY8" i="6"/>
  <c r="JY9" i="6" s="1"/>
  <c r="JW18" i="6"/>
  <c r="JW24" i="6"/>
  <c r="JY214" i="3"/>
  <c r="JY224" i="3" s="1"/>
  <c r="JY225" i="3" s="1"/>
  <c r="JY38" i="6"/>
  <c r="JX81" i="6"/>
  <c r="JX83" i="6" s="1"/>
  <c r="JY244" i="3"/>
  <c r="JY245" i="3" s="1"/>
  <c r="JY249" i="3" s="1"/>
  <c r="JY229" i="3"/>
  <c r="JY230" i="3"/>
  <c r="JX232" i="3"/>
  <c r="JX233" i="3" s="1"/>
  <c r="JY215" i="3" l="1"/>
  <c r="JY19" i="6" s="1"/>
  <c r="JY20" i="6" s="1"/>
  <c r="JX100" i="6"/>
  <c r="JX105" i="6" s="1"/>
  <c r="JX40" i="6"/>
  <c r="JX41" i="6" s="1"/>
  <c r="JX43" i="6" s="1"/>
  <c r="JX44" i="6" s="1"/>
  <c r="JX12" i="6"/>
  <c r="JX13" i="6" s="1"/>
  <c r="JX22" i="6" s="1"/>
  <c r="JX23" i="6" s="1"/>
  <c r="JX87" i="6" s="1"/>
  <c r="JX85" i="6"/>
  <c r="JX93" i="6"/>
  <c r="JY231" i="3"/>
  <c r="JY251" i="3"/>
  <c r="JY254" i="3" s="1"/>
  <c r="JY10" i="6" s="1"/>
  <c r="JY11" i="6" s="1"/>
  <c r="JY250" i="3"/>
  <c r="JY252" i="3"/>
  <c r="JZ248" i="3" s="1"/>
  <c r="JZ211" i="3"/>
  <c r="JX94" i="6" l="1"/>
  <c r="JX84" i="6"/>
  <c r="JY42" i="6"/>
  <c r="JX16" i="6"/>
  <c r="JY255" i="3"/>
  <c r="JY30" i="6" s="1"/>
  <c r="JY33" i="6" s="1"/>
  <c r="JY36" i="6" s="1"/>
  <c r="JY39" i="6" s="1"/>
  <c r="JZ217" i="3"/>
  <c r="JZ220" i="3" s="1"/>
  <c r="JZ221" i="3"/>
  <c r="JZ213" i="3"/>
  <c r="JZ214" i="3" l="1"/>
  <c r="JZ215" i="3" s="1"/>
  <c r="JZ19" i="6" s="1"/>
  <c r="JZ20" i="6" s="1"/>
  <c r="JZ38" i="6"/>
  <c r="JY81" i="6"/>
  <c r="JY83" i="6" s="1"/>
  <c r="JZ37" i="6"/>
  <c r="JZ8" i="6"/>
  <c r="JZ9" i="6" s="1"/>
  <c r="JX18" i="6"/>
  <c r="JX24" i="6"/>
  <c r="JZ244" i="3"/>
  <c r="JZ245" i="3" s="1"/>
  <c r="JZ249" i="3" s="1"/>
  <c r="JZ229" i="3"/>
  <c r="JY232" i="3"/>
  <c r="JY233" i="3" s="1"/>
  <c r="JZ230" i="3"/>
  <c r="JZ224" i="3" l="1"/>
  <c r="JZ225" i="3" s="1"/>
  <c r="JZ231" i="3"/>
  <c r="JY100" i="6"/>
  <c r="JY105" i="6" s="1"/>
  <c r="JY40" i="6"/>
  <c r="JY41" i="6" s="1"/>
  <c r="JY43" i="6" s="1"/>
  <c r="JY44" i="6" s="1"/>
  <c r="JY12" i="6"/>
  <c r="JY13" i="6" s="1"/>
  <c r="JY22" i="6" s="1"/>
  <c r="JY23" i="6" s="1"/>
  <c r="JY87" i="6" s="1"/>
  <c r="JY85" i="6"/>
  <c r="JY93" i="6"/>
  <c r="KA211" i="3"/>
  <c r="JZ251" i="3"/>
  <c r="JZ254" i="3" s="1"/>
  <c r="JZ10" i="6" s="1"/>
  <c r="JZ11" i="6" s="1"/>
  <c r="JZ250" i="3"/>
  <c r="JZ252" i="3"/>
  <c r="KA248" i="3" s="1"/>
  <c r="JY94" i="6" l="1"/>
  <c r="JY84" i="6"/>
  <c r="JZ42" i="6"/>
  <c r="JY16" i="6"/>
  <c r="JZ255" i="3"/>
  <c r="JZ30" i="6" s="1"/>
  <c r="JZ33" i="6" s="1"/>
  <c r="JZ36" i="6" s="1"/>
  <c r="JZ39" i="6" s="1"/>
  <c r="KA221" i="3"/>
  <c r="KA217" i="3"/>
  <c r="KA220" i="3" s="1"/>
  <c r="KA213" i="3"/>
  <c r="KA38" i="6" s="1"/>
  <c r="JZ81" i="6" l="1"/>
  <c r="JZ83" i="6" s="1"/>
  <c r="KA37" i="6"/>
  <c r="KA8" i="6"/>
  <c r="KA9" i="6" s="1"/>
  <c r="JY18" i="6"/>
  <c r="JY24" i="6"/>
  <c r="KA244" i="3"/>
  <c r="KA245" i="3" s="1"/>
  <c r="KA249" i="3" s="1"/>
  <c r="KA229" i="3"/>
  <c r="KA230" i="3"/>
  <c r="KA214" i="3"/>
  <c r="KA215" i="3" s="1"/>
  <c r="KA19" i="6" s="1"/>
  <c r="KA20" i="6" s="1"/>
  <c r="JZ232" i="3"/>
  <c r="JZ233" i="3" s="1"/>
  <c r="JZ100" i="6" l="1"/>
  <c r="JZ105" i="6" s="1"/>
  <c r="JZ40" i="6"/>
  <c r="JZ41" i="6" s="1"/>
  <c r="JZ43" i="6" s="1"/>
  <c r="JZ44" i="6" s="1"/>
  <c r="JZ12" i="6"/>
  <c r="JZ13" i="6" s="1"/>
  <c r="JZ22" i="6" s="1"/>
  <c r="JZ23" i="6" s="1"/>
  <c r="JZ87" i="6" s="1"/>
  <c r="JZ85" i="6"/>
  <c r="JZ93" i="6"/>
  <c r="KB211" i="3"/>
  <c r="KA224" i="3"/>
  <c r="KA225" i="3" s="1"/>
  <c r="KA231" i="3"/>
  <c r="KA251" i="3"/>
  <c r="KA254" i="3" s="1"/>
  <c r="KA10" i="6" s="1"/>
  <c r="KA11" i="6" s="1"/>
  <c r="KA252" i="3"/>
  <c r="KB248" i="3" s="1"/>
  <c r="KA250" i="3"/>
  <c r="JZ84" i="6" l="1"/>
  <c r="KA42" i="6"/>
  <c r="JZ16" i="6"/>
  <c r="JZ94" i="6"/>
  <c r="KA255" i="3"/>
  <c r="KA30" i="6" s="1"/>
  <c r="KA33" i="6" s="1"/>
  <c r="KA36" i="6" s="1"/>
  <c r="KA39" i="6" s="1"/>
  <c r="KB217" i="3"/>
  <c r="KB220" i="3" s="1"/>
  <c r="KB221" i="3"/>
  <c r="KB213" i="3"/>
  <c r="KB38" i="6" s="1"/>
  <c r="JZ18" i="6" l="1"/>
  <c r="JZ24" i="6"/>
  <c r="KB37" i="6"/>
  <c r="KB8" i="6"/>
  <c r="KB9" i="6" s="1"/>
  <c r="KA81" i="6"/>
  <c r="KA83" i="6" s="1"/>
  <c r="KB230" i="3"/>
  <c r="KB244" i="3"/>
  <c r="KB245" i="3" s="1"/>
  <c r="KB249" i="3" s="1"/>
  <c r="KB229" i="3"/>
  <c r="KB214" i="3"/>
  <c r="KB224" i="3" s="1"/>
  <c r="KB225" i="3" s="1"/>
  <c r="KA232" i="3"/>
  <c r="KA233" i="3" s="1"/>
  <c r="KA100" i="6" l="1"/>
  <c r="KA105" i="6" s="1"/>
  <c r="KA40" i="6"/>
  <c r="KA41" i="6" s="1"/>
  <c r="KA43" i="6" s="1"/>
  <c r="KA44" i="6" s="1"/>
  <c r="KA12" i="6"/>
  <c r="KA13" i="6" s="1"/>
  <c r="KA22" i="6" s="1"/>
  <c r="KA23" i="6" s="1"/>
  <c r="KA87" i="6" s="1"/>
  <c r="KA85" i="6"/>
  <c r="KA93" i="6"/>
  <c r="KB215" i="3"/>
  <c r="KB19" i="6" s="1"/>
  <c r="KB20" i="6" s="1"/>
  <c r="KB231" i="3"/>
  <c r="KB251" i="3"/>
  <c r="KB254" i="3" s="1"/>
  <c r="KB10" i="6" s="1"/>
  <c r="KB11" i="6" s="1"/>
  <c r="KB252" i="3"/>
  <c r="KC248" i="3" s="1"/>
  <c r="KB250" i="3"/>
  <c r="KA94" i="6" l="1"/>
  <c r="KA84" i="6"/>
  <c r="KB42" i="6"/>
  <c r="KA16" i="6"/>
  <c r="KC211" i="3"/>
  <c r="KC213" i="3" s="1"/>
  <c r="KC38" i="6" s="1"/>
  <c r="KB255" i="3"/>
  <c r="KB30" i="6" s="1"/>
  <c r="KB33" i="6" s="1"/>
  <c r="KB36" i="6" s="1"/>
  <c r="KB39" i="6" s="1"/>
  <c r="KC221" i="3"/>
  <c r="KC217" i="3" l="1"/>
  <c r="KC220" i="3" s="1"/>
  <c r="KC37" i="6" s="1"/>
  <c r="KB81" i="6"/>
  <c r="KB83" i="6" s="1"/>
  <c r="KC8" i="6"/>
  <c r="KC9" i="6" s="1"/>
  <c r="KA18" i="6"/>
  <c r="KA24" i="6"/>
  <c r="KC230" i="3"/>
  <c r="KC229" i="3"/>
  <c r="KC244" i="3"/>
  <c r="KC245" i="3" s="1"/>
  <c r="KC249" i="3" s="1"/>
  <c r="KC214" i="3"/>
  <c r="KC215" i="3" s="1"/>
  <c r="KC19" i="6" s="1"/>
  <c r="KC20" i="6" s="1"/>
  <c r="KB232" i="3"/>
  <c r="KB233" i="3" s="1"/>
  <c r="KB100" i="6" l="1"/>
  <c r="KB105" i="6" s="1"/>
  <c r="KB40" i="6"/>
  <c r="KB41" i="6" s="1"/>
  <c r="KB43" i="6" s="1"/>
  <c r="KB44" i="6" s="1"/>
  <c r="KB12" i="6"/>
  <c r="KB13" i="6" s="1"/>
  <c r="KB22" i="6" s="1"/>
  <c r="KB23" i="6" s="1"/>
  <c r="KB87" i="6" s="1"/>
  <c r="KB85" i="6"/>
  <c r="KB93" i="6"/>
  <c r="KD211" i="3"/>
  <c r="KC224" i="3"/>
  <c r="KC225" i="3" s="1"/>
  <c r="KC251" i="3"/>
  <c r="KC254" i="3" s="1"/>
  <c r="KC10" i="6" s="1"/>
  <c r="KC11" i="6" s="1"/>
  <c r="KC250" i="3"/>
  <c r="KC252" i="3"/>
  <c r="KD248" i="3" s="1"/>
  <c r="KC231" i="3"/>
  <c r="KB94" i="6" l="1"/>
  <c r="KB84" i="6"/>
  <c r="KC42" i="6"/>
  <c r="KB16" i="6"/>
  <c r="KC255" i="3"/>
  <c r="KC30" i="6" s="1"/>
  <c r="KC33" i="6" s="1"/>
  <c r="KC36" i="6" s="1"/>
  <c r="KC39" i="6" s="1"/>
  <c r="KD221" i="3"/>
  <c r="KD217" i="3"/>
  <c r="KD220" i="3" s="1"/>
  <c r="KD213" i="3"/>
  <c r="KC81" i="6" l="1"/>
  <c r="KC83" i="6" s="1"/>
  <c r="KB18" i="6"/>
  <c r="KB24" i="6"/>
  <c r="KD214" i="3"/>
  <c r="KD215" i="3" s="1"/>
  <c r="KD19" i="6" s="1"/>
  <c r="KD20" i="6" s="1"/>
  <c r="KD38" i="6"/>
  <c r="KD37" i="6"/>
  <c r="KD8" i="6"/>
  <c r="KD9" i="6" s="1"/>
  <c r="KD244" i="3"/>
  <c r="KD245" i="3" s="1"/>
  <c r="KD249" i="3" s="1"/>
  <c r="KD229" i="3"/>
  <c r="KC232" i="3"/>
  <c r="KC233" i="3" s="1"/>
  <c r="KD230" i="3"/>
  <c r="KD224" i="3" l="1"/>
  <c r="KD225" i="3" s="1"/>
  <c r="KC100" i="6"/>
  <c r="KC105" i="6" s="1"/>
  <c r="KC40" i="6"/>
  <c r="KC41" i="6" s="1"/>
  <c r="KC43" i="6" s="1"/>
  <c r="KC44" i="6" s="1"/>
  <c r="KC12" i="6"/>
  <c r="KC13" i="6" s="1"/>
  <c r="KC22" i="6" s="1"/>
  <c r="KC23" i="6" s="1"/>
  <c r="KC87" i="6" s="1"/>
  <c r="KC85" i="6"/>
  <c r="KC93" i="6"/>
  <c r="KE211" i="3"/>
  <c r="KE221" i="3" s="1"/>
  <c r="KD231" i="3"/>
  <c r="KD251" i="3"/>
  <c r="KD254" i="3" s="1"/>
  <c r="KD10" i="6" s="1"/>
  <c r="KD11" i="6" s="1"/>
  <c r="KD250" i="3"/>
  <c r="KD252" i="3"/>
  <c r="KE248" i="3" s="1"/>
  <c r="KC94" i="6" l="1"/>
  <c r="KD42" i="6"/>
  <c r="KC16" i="6"/>
  <c r="KC84" i="6"/>
  <c r="KE217" i="3"/>
  <c r="KE220" i="3" s="1"/>
  <c r="KE244" i="3" s="1"/>
  <c r="KE245" i="3" s="1"/>
  <c r="KE249" i="3" s="1"/>
  <c r="KE250" i="3" s="1"/>
  <c r="KE213" i="3"/>
  <c r="KE230" i="3" s="1"/>
  <c r="KD255" i="3"/>
  <c r="KD30" i="6" s="1"/>
  <c r="KD33" i="6" s="1"/>
  <c r="KD36" i="6" s="1"/>
  <c r="KD39" i="6" s="1"/>
  <c r="KE229" i="3"/>
  <c r="KD81" i="6" l="1"/>
  <c r="KD83" i="6" s="1"/>
  <c r="KC18" i="6"/>
  <c r="KC24" i="6"/>
  <c r="KE214" i="3"/>
  <c r="KE38" i="6"/>
  <c r="KE37" i="6"/>
  <c r="KE8" i="6"/>
  <c r="KE9" i="6" s="1"/>
  <c r="KE251" i="3"/>
  <c r="KE254" i="3" s="1"/>
  <c r="KE10" i="6" s="1"/>
  <c r="KD232" i="3"/>
  <c r="KD233" i="3" s="1"/>
  <c r="KE231" i="3"/>
  <c r="KE252" i="3"/>
  <c r="KF248" i="3" s="1"/>
  <c r="KE215" i="3" l="1"/>
  <c r="KE224" i="3"/>
  <c r="KE225" i="3" s="1"/>
  <c r="KE11" i="6"/>
  <c r="KD100" i="6"/>
  <c r="KD105" i="6" s="1"/>
  <c r="KD40" i="6"/>
  <c r="KD41" i="6" s="1"/>
  <c r="KD43" i="6" s="1"/>
  <c r="KD44" i="6" s="1"/>
  <c r="KD12" i="6"/>
  <c r="KD13" i="6" s="1"/>
  <c r="KD22" i="6" s="1"/>
  <c r="KD23" i="6" s="1"/>
  <c r="KD87" i="6" s="1"/>
  <c r="KD85" i="6"/>
  <c r="KD93" i="6"/>
  <c r="KE255" i="3"/>
  <c r="KE30" i="6" s="1"/>
  <c r="KE33" i="6" s="1"/>
  <c r="KE36" i="6" s="1"/>
  <c r="KE39" i="6" s="1"/>
  <c r="KD94" i="6" l="1"/>
  <c r="KE42" i="6"/>
  <c r="KD16" i="6"/>
  <c r="KD84" i="6"/>
  <c r="KE81" i="6"/>
  <c r="KE83" i="6" s="1"/>
  <c r="KE19" i="6"/>
  <c r="KE20" i="6" s="1"/>
  <c r="KF211" i="3"/>
  <c r="KE232" i="3"/>
  <c r="KE233" i="3" s="1"/>
  <c r="KF221" i="3" l="1"/>
  <c r="KF217" i="3"/>
  <c r="KF220" i="3" s="1"/>
  <c r="KF213" i="3"/>
  <c r="KE100" i="6"/>
  <c r="KE105" i="6" s="1"/>
  <c r="KE40" i="6"/>
  <c r="KE41" i="6" s="1"/>
  <c r="KE43" i="6" s="1"/>
  <c r="KE44" i="6" s="1"/>
  <c r="KE12" i="6"/>
  <c r="KE13" i="6" s="1"/>
  <c r="KE22" i="6" s="1"/>
  <c r="KE23" i="6" s="1"/>
  <c r="KE87" i="6" s="1"/>
  <c r="KE85" i="6"/>
  <c r="KD18" i="6"/>
  <c r="KD24" i="6"/>
  <c r="KE93" i="6"/>
  <c r="KF42" i="6" l="1"/>
  <c r="KE16" i="6"/>
  <c r="KF214" i="3"/>
  <c r="KF215" i="3" s="1"/>
  <c r="KF38" i="6"/>
  <c r="KF230" i="3"/>
  <c r="KF37" i="6"/>
  <c r="KF8" i="6"/>
  <c r="KF9" i="6" s="1"/>
  <c r="KF229" i="3"/>
  <c r="KF244" i="3"/>
  <c r="KF245" i="3" s="1"/>
  <c r="KF249" i="3" s="1"/>
  <c r="KE84" i="6"/>
  <c r="KE94" i="6"/>
  <c r="KF19" i="6" l="1"/>
  <c r="KF20" i="6" s="1"/>
  <c r="KG211" i="3"/>
  <c r="KF251" i="3"/>
  <c r="KF254" i="3" s="1"/>
  <c r="KF250" i="3"/>
  <c r="KF252" i="3"/>
  <c r="KG248" i="3" s="1"/>
  <c r="KF231" i="3"/>
  <c r="KE18" i="6"/>
  <c r="KE24" i="6"/>
  <c r="KF224" i="3"/>
  <c r="KF225" i="3" s="1"/>
  <c r="KF10" i="6" l="1"/>
  <c r="KF11" i="6" s="1"/>
  <c r="KF255" i="3"/>
  <c r="KF30" i="6" s="1"/>
  <c r="KF33" i="6" s="1"/>
  <c r="KG213" i="3"/>
  <c r="KG217" i="3"/>
  <c r="KG220" i="3" s="1"/>
  <c r="KG221" i="3"/>
  <c r="KG37" i="6" l="1"/>
  <c r="KG8" i="6"/>
  <c r="KG9" i="6" s="1"/>
  <c r="KG229" i="3"/>
  <c r="KG244" i="3"/>
  <c r="KG245" i="3" s="1"/>
  <c r="KG249" i="3" s="1"/>
  <c r="KG214" i="3"/>
  <c r="KG224" i="3" s="1"/>
  <c r="KG225" i="3" s="1"/>
  <c r="KG38" i="6"/>
  <c r="KG230" i="3"/>
  <c r="KF36" i="6"/>
  <c r="KF39" i="6" s="1"/>
  <c r="KF232" i="3"/>
  <c r="KF233" i="3" s="1"/>
  <c r="KG215" i="3" l="1"/>
  <c r="KG19" i="6" s="1"/>
  <c r="KG20" i="6" s="1"/>
  <c r="KG250" i="3"/>
  <c r="KG252" i="3"/>
  <c r="KH248" i="3" s="1"/>
  <c r="KG251" i="3"/>
  <c r="KG254" i="3" s="1"/>
  <c r="KG231" i="3"/>
  <c r="KF81" i="6"/>
  <c r="KF83" i="6" s="1"/>
  <c r="KH211" i="3" l="1"/>
  <c r="KG10" i="6"/>
  <c r="KG11" i="6" s="1"/>
  <c r="KG255" i="3"/>
  <c r="KG30" i="6" s="1"/>
  <c r="KG33" i="6" s="1"/>
  <c r="KH217" i="3"/>
  <c r="KH220" i="3" s="1"/>
  <c r="KH221" i="3"/>
  <c r="KH213" i="3"/>
  <c r="KF100" i="6"/>
  <c r="KF105" i="6" s="1"/>
  <c r="KF40" i="6"/>
  <c r="KF41" i="6" s="1"/>
  <c r="KF43" i="6" s="1"/>
  <c r="KF44" i="6" s="1"/>
  <c r="KF12" i="6"/>
  <c r="KF13" i="6" s="1"/>
  <c r="KF22" i="6" s="1"/>
  <c r="KF23" i="6" s="1"/>
  <c r="KF87" i="6" s="1"/>
  <c r="KF85" i="6"/>
  <c r="KF93" i="6"/>
  <c r="KH38" i="6" l="1"/>
  <c r="KH230" i="3"/>
  <c r="KH214" i="3"/>
  <c r="KH224" i="3" s="1"/>
  <c r="KH225" i="3" s="1"/>
  <c r="KH37" i="6"/>
  <c r="KH8" i="6"/>
  <c r="KH9" i="6" s="1"/>
  <c r="KH244" i="3"/>
  <c r="KH245" i="3" s="1"/>
  <c r="KH249" i="3" s="1"/>
  <c r="KH229" i="3"/>
  <c r="KG42" i="6"/>
  <c r="KF16" i="6"/>
  <c r="KF94" i="6"/>
  <c r="KG36" i="6"/>
  <c r="KG39" i="6" s="1"/>
  <c r="KG232" i="3"/>
  <c r="KG233" i="3" s="1"/>
  <c r="KH215" i="3"/>
  <c r="KF84" i="6"/>
  <c r="KH19" i="6" l="1"/>
  <c r="KH20" i="6" s="1"/>
  <c r="KI211" i="3"/>
  <c r="KF18" i="6"/>
  <c r="KF24" i="6"/>
  <c r="KH251" i="3"/>
  <c r="KH254" i="3" s="1"/>
  <c r="KH250" i="3"/>
  <c r="KH252" i="3"/>
  <c r="KI248" i="3" s="1"/>
  <c r="KG81" i="6"/>
  <c r="KG83" i="6" s="1"/>
  <c r="KH231" i="3"/>
  <c r="KH10" i="6" l="1"/>
  <c r="KH11" i="6" s="1"/>
  <c r="KH255" i="3"/>
  <c r="KH30" i="6" s="1"/>
  <c r="KH33" i="6" s="1"/>
  <c r="KG100" i="6"/>
  <c r="KG105" i="6" s="1"/>
  <c r="KG40" i="6"/>
  <c r="KG41" i="6" s="1"/>
  <c r="KG43" i="6" s="1"/>
  <c r="KG44" i="6" s="1"/>
  <c r="KG12" i="6"/>
  <c r="KG13" i="6" s="1"/>
  <c r="KG22" i="6" s="1"/>
  <c r="KG23" i="6" s="1"/>
  <c r="KG87" i="6" s="1"/>
  <c r="KG85" i="6"/>
  <c r="KG93" i="6"/>
  <c r="KI213" i="3"/>
  <c r="KI221" i="3"/>
  <c r="KI217" i="3"/>
  <c r="KI220" i="3" s="1"/>
  <c r="KG84" i="6" l="1"/>
  <c r="KI214" i="3"/>
  <c r="KI215" i="3" s="1"/>
  <c r="KI38" i="6"/>
  <c r="KI224" i="3"/>
  <c r="KI225" i="3" s="1"/>
  <c r="KI230" i="3"/>
  <c r="KH42" i="6"/>
  <c r="KG16" i="6"/>
  <c r="KG94" i="6"/>
  <c r="KH36" i="6"/>
  <c r="KH39" i="6" s="1"/>
  <c r="KH232" i="3"/>
  <c r="KH233" i="3" s="1"/>
  <c r="KI37" i="6"/>
  <c r="KI8" i="6"/>
  <c r="KI9" i="6" s="1"/>
  <c r="KI244" i="3"/>
  <c r="KI245" i="3" s="1"/>
  <c r="KI249" i="3" s="1"/>
  <c r="KI229" i="3"/>
  <c r="KI231" i="3" s="1"/>
  <c r="KH81" i="6" l="1"/>
  <c r="KH83" i="6" s="1"/>
  <c r="KI19" i="6"/>
  <c r="KI20" i="6" s="1"/>
  <c r="KJ211" i="3"/>
  <c r="KI252" i="3"/>
  <c r="KJ248" i="3" s="1"/>
  <c r="KI250" i="3"/>
  <c r="KI251" i="3"/>
  <c r="KI254" i="3" s="1"/>
  <c r="KG18" i="6"/>
  <c r="KG24" i="6"/>
  <c r="KJ213" i="3" l="1"/>
  <c r="KJ217" i="3"/>
  <c r="KJ220" i="3" s="1"/>
  <c r="KJ221" i="3"/>
  <c r="KI10" i="6"/>
  <c r="KI11" i="6" s="1"/>
  <c r="KI255" i="3"/>
  <c r="KI30" i="6" s="1"/>
  <c r="KI33" i="6" s="1"/>
  <c r="KH100" i="6"/>
  <c r="KH105" i="6" s="1"/>
  <c r="KH40" i="6"/>
  <c r="KH41" i="6" s="1"/>
  <c r="KH43" i="6" s="1"/>
  <c r="KH44" i="6" s="1"/>
  <c r="KH12" i="6"/>
  <c r="KH13" i="6" s="1"/>
  <c r="KH22" i="6" s="1"/>
  <c r="KH23" i="6" s="1"/>
  <c r="KH87" i="6" s="1"/>
  <c r="KH85" i="6"/>
  <c r="KH93" i="6"/>
  <c r="KH84" i="6" l="1"/>
  <c r="KJ37" i="6"/>
  <c r="KJ8" i="6"/>
  <c r="KJ9" i="6" s="1"/>
  <c r="KJ244" i="3"/>
  <c r="KJ245" i="3" s="1"/>
  <c r="KJ249" i="3" s="1"/>
  <c r="KJ229" i="3"/>
  <c r="KJ214" i="3"/>
  <c r="KJ215" i="3" s="1"/>
  <c r="KJ38" i="6"/>
  <c r="KJ230" i="3"/>
  <c r="KI36" i="6"/>
  <c r="KI39" i="6" s="1"/>
  <c r="KI232" i="3"/>
  <c r="KI233" i="3" s="1"/>
  <c r="KH94" i="6"/>
  <c r="KI42" i="6"/>
  <c r="KH16" i="6"/>
  <c r="KJ224" i="3" l="1"/>
  <c r="KJ225" i="3" s="1"/>
  <c r="KI81" i="6"/>
  <c r="KI83" i="6" s="1"/>
  <c r="KH18" i="6"/>
  <c r="KH24" i="6"/>
  <c r="KJ19" i="6"/>
  <c r="KJ20" i="6" s="1"/>
  <c r="KK211" i="3"/>
  <c r="KJ231" i="3"/>
  <c r="KJ250" i="3"/>
  <c r="KJ251" i="3"/>
  <c r="KJ254" i="3" s="1"/>
  <c r="KJ252" i="3"/>
  <c r="KK248" i="3" s="1"/>
  <c r="KK213" i="3" l="1"/>
  <c r="KK217" i="3"/>
  <c r="KK220" i="3" s="1"/>
  <c r="KK221" i="3"/>
  <c r="KJ10" i="6"/>
  <c r="KJ11" i="6" s="1"/>
  <c r="KJ255" i="3"/>
  <c r="KJ30" i="6" s="1"/>
  <c r="KJ33" i="6" s="1"/>
  <c r="KI100" i="6"/>
  <c r="KI105" i="6" s="1"/>
  <c r="KI40" i="6"/>
  <c r="KI41" i="6" s="1"/>
  <c r="KI43" i="6" s="1"/>
  <c r="KI44" i="6" s="1"/>
  <c r="KI12" i="6"/>
  <c r="KI13" i="6" s="1"/>
  <c r="KI22" i="6" s="1"/>
  <c r="KI23" i="6" s="1"/>
  <c r="KI87" i="6" s="1"/>
  <c r="KI85" i="6"/>
  <c r="KI93" i="6"/>
  <c r="KJ36" i="6" l="1"/>
  <c r="KJ39" i="6" s="1"/>
  <c r="KJ232" i="3"/>
  <c r="KJ233" i="3" s="1"/>
  <c r="KI94" i="6"/>
  <c r="KI84" i="6"/>
  <c r="KK37" i="6"/>
  <c r="KK8" i="6"/>
  <c r="KK9" i="6" s="1"/>
  <c r="KK229" i="3"/>
  <c r="KK244" i="3"/>
  <c r="KK245" i="3" s="1"/>
  <c r="KK249" i="3" s="1"/>
  <c r="KJ42" i="6"/>
  <c r="KI16" i="6"/>
  <c r="KK214" i="3"/>
  <c r="KK215" i="3" s="1"/>
  <c r="KK38" i="6"/>
  <c r="KK230" i="3"/>
  <c r="KK19" i="6" l="1"/>
  <c r="KK20" i="6" s="1"/>
  <c r="KL211" i="3"/>
  <c r="KK251" i="3"/>
  <c r="KK254" i="3" s="1"/>
  <c r="KK250" i="3"/>
  <c r="KK252" i="3"/>
  <c r="KL248" i="3" s="1"/>
  <c r="KK231" i="3"/>
  <c r="KI18" i="6"/>
  <c r="KI24" i="6"/>
  <c r="KK224" i="3"/>
  <c r="KK225" i="3" s="1"/>
  <c r="KJ81" i="6"/>
  <c r="KJ83" i="6" s="1"/>
  <c r="KJ100" i="6" l="1"/>
  <c r="KJ105" i="6" s="1"/>
  <c r="KJ40" i="6"/>
  <c r="KJ41" i="6" s="1"/>
  <c r="KJ43" i="6" s="1"/>
  <c r="KJ44" i="6" s="1"/>
  <c r="KJ12" i="6"/>
  <c r="KJ13" i="6" s="1"/>
  <c r="KJ22" i="6" s="1"/>
  <c r="KJ23" i="6" s="1"/>
  <c r="KJ87" i="6" s="1"/>
  <c r="KJ85" i="6"/>
  <c r="KJ93" i="6"/>
  <c r="KK10" i="6"/>
  <c r="KK11" i="6" s="1"/>
  <c r="KK255" i="3"/>
  <c r="KK30" i="6" s="1"/>
  <c r="KK33" i="6" s="1"/>
  <c r="KL221" i="3"/>
  <c r="KL217" i="3"/>
  <c r="KL220" i="3" s="1"/>
  <c r="KL213" i="3"/>
  <c r="KJ94" i="6" l="1"/>
  <c r="KJ84" i="6"/>
  <c r="KL38" i="6"/>
  <c r="KL230" i="3"/>
  <c r="KK42" i="6"/>
  <c r="KJ16" i="6"/>
  <c r="KK36" i="6"/>
  <c r="KK39" i="6" s="1"/>
  <c r="KK232" i="3"/>
  <c r="KK233" i="3" s="1"/>
  <c r="KL214" i="3"/>
  <c r="KL215" i="3" s="1"/>
  <c r="KL37" i="6"/>
  <c r="KL8" i="6"/>
  <c r="KL9" i="6" s="1"/>
  <c r="KL229" i="3"/>
  <c r="KL244" i="3"/>
  <c r="KL245" i="3" s="1"/>
  <c r="KL249" i="3" s="1"/>
  <c r="KL231" i="3" l="1"/>
  <c r="KL19" i="6"/>
  <c r="KL20" i="6" s="1"/>
  <c r="KM211" i="3"/>
  <c r="KK81" i="6"/>
  <c r="KK83" i="6" s="1"/>
  <c r="KL252" i="3"/>
  <c r="KM248" i="3" s="1"/>
  <c r="KL251" i="3"/>
  <c r="KL254" i="3" s="1"/>
  <c r="KL250" i="3"/>
  <c r="KJ18" i="6"/>
  <c r="KJ24" i="6"/>
  <c r="KL224" i="3"/>
  <c r="KL225" i="3" s="1"/>
  <c r="KL10" i="6" l="1"/>
  <c r="KL11" i="6" s="1"/>
  <c r="KL255" i="3"/>
  <c r="KL30" i="6" s="1"/>
  <c r="KL33" i="6" s="1"/>
  <c r="KK100" i="6"/>
  <c r="KK105" i="6" s="1"/>
  <c r="KK40" i="6"/>
  <c r="KK41" i="6" s="1"/>
  <c r="KK43" i="6" s="1"/>
  <c r="KK44" i="6" s="1"/>
  <c r="KK12" i="6"/>
  <c r="KK13" i="6" s="1"/>
  <c r="KK22" i="6" s="1"/>
  <c r="KK23" i="6" s="1"/>
  <c r="KK87" i="6" s="1"/>
  <c r="KK85" i="6"/>
  <c r="KK93" i="6"/>
  <c r="KM217" i="3"/>
  <c r="KM220" i="3" s="1"/>
  <c r="KM221" i="3"/>
  <c r="KM213" i="3"/>
  <c r="KK84" i="6" l="1"/>
  <c r="KL36" i="6"/>
  <c r="KL39" i="6" s="1"/>
  <c r="KL232" i="3"/>
  <c r="KL233" i="3" s="1"/>
  <c r="KM37" i="6"/>
  <c r="KM8" i="6"/>
  <c r="KM9" i="6" s="1"/>
  <c r="KM244" i="3"/>
  <c r="KM245" i="3" s="1"/>
  <c r="KM249" i="3" s="1"/>
  <c r="KM229" i="3"/>
  <c r="KL42" i="6"/>
  <c r="KK16" i="6"/>
  <c r="KM214" i="3"/>
  <c r="KM215" i="3" s="1"/>
  <c r="KM38" i="6"/>
  <c r="KM230" i="3"/>
  <c r="KK94" i="6"/>
  <c r="KM19" i="6" l="1"/>
  <c r="KM20" i="6" s="1"/>
  <c r="KN211" i="3"/>
  <c r="KM251" i="3"/>
  <c r="KM254" i="3" s="1"/>
  <c r="KM252" i="3"/>
  <c r="KN248" i="3" s="1"/>
  <c r="KM250" i="3"/>
  <c r="KL81" i="6"/>
  <c r="KL83" i="6" s="1"/>
  <c r="KK18" i="6"/>
  <c r="KK24" i="6"/>
  <c r="KM231" i="3"/>
  <c r="KM224" i="3"/>
  <c r="KM225" i="3" s="1"/>
  <c r="KL100" i="6" l="1"/>
  <c r="KL105" i="6" s="1"/>
  <c r="KL40" i="6"/>
  <c r="KL41" i="6" s="1"/>
  <c r="KL43" i="6" s="1"/>
  <c r="KL44" i="6" s="1"/>
  <c r="KL12" i="6"/>
  <c r="KL13" i="6" s="1"/>
  <c r="KL22" i="6" s="1"/>
  <c r="KL23" i="6" s="1"/>
  <c r="KL87" i="6" s="1"/>
  <c r="KL85" i="6"/>
  <c r="KL93" i="6"/>
  <c r="KM10" i="6"/>
  <c r="KM11" i="6" s="1"/>
  <c r="KM255" i="3"/>
  <c r="KM30" i="6" s="1"/>
  <c r="KM33" i="6" s="1"/>
  <c r="KN221" i="3"/>
  <c r="KN217" i="3"/>
  <c r="KN220" i="3" s="1"/>
  <c r="KN213" i="3"/>
  <c r="KL94" i="6" l="1"/>
  <c r="KN214" i="3"/>
  <c r="KN215" i="3" s="1"/>
  <c r="KN38" i="6"/>
  <c r="KN230" i="3"/>
  <c r="KN224" i="3"/>
  <c r="KN225" i="3" s="1"/>
  <c r="KL84" i="6"/>
  <c r="KN37" i="6"/>
  <c r="KN8" i="6"/>
  <c r="KN9" i="6" s="1"/>
  <c r="KN244" i="3"/>
  <c r="KN245" i="3" s="1"/>
  <c r="KN249" i="3" s="1"/>
  <c r="KN229" i="3"/>
  <c r="KM42" i="6"/>
  <c r="KL16" i="6"/>
  <c r="KM36" i="6"/>
  <c r="KM39" i="6" s="1"/>
  <c r="KM232" i="3"/>
  <c r="KM233" i="3" s="1"/>
  <c r="KN231" i="3" l="1"/>
  <c r="KN19" i="6"/>
  <c r="KN20" i="6" s="1"/>
  <c r="KO211" i="3"/>
  <c r="KL18" i="6"/>
  <c r="KL24" i="6"/>
  <c r="KN251" i="3"/>
  <c r="KN254" i="3" s="1"/>
  <c r="KN250" i="3"/>
  <c r="KN252" i="3"/>
  <c r="KO248" i="3" s="1"/>
  <c r="KM81" i="6"/>
  <c r="KM83" i="6" s="1"/>
  <c r="KN10" i="6" l="1"/>
  <c r="KN11" i="6" s="1"/>
  <c r="KN255" i="3"/>
  <c r="KN30" i="6" s="1"/>
  <c r="KN33" i="6" s="1"/>
  <c r="KM100" i="6"/>
  <c r="KM105" i="6" s="1"/>
  <c r="KM40" i="6"/>
  <c r="KM41" i="6" s="1"/>
  <c r="KM43" i="6" s="1"/>
  <c r="KM44" i="6" s="1"/>
  <c r="KM12" i="6"/>
  <c r="KM13" i="6" s="1"/>
  <c r="KM22" i="6" s="1"/>
  <c r="KM23" i="6" s="1"/>
  <c r="KM87" i="6" s="1"/>
  <c r="KM85" i="6"/>
  <c r="KM93" i="6"/>
  <c r="KO213" i="3"/>
  <c r="KO217" i="3"/>
  <c r="KO220" i="3" s="1"/>
  <c r="KO221" i="3"/>
  <c r="KN42" i="6" l="1"/>
  <c r="KM16" i="6"/>
  <c r="KO37" i="6"/>
  <c r="KO8" i="6"/>
  <c r="KO9" i="6" s="1"/>
  <c r="KO244" i="3"/>
  <c r="KO245" i="3" s="1"/>
  <c r="KO249" i="3" s="1"/>
  <c r="KO229" i="3"/>
  <c r="KO214" i="3"/>
  <c r="KO215" i="3" s="1"/>
  <c r="KO38" i="6"/>
  <c r="KO230" i="3"/>
  <c r="KN36" i="6"/>
  <c r="KN39" i="6" s="1"/>
  <c r="KN232" i="3"/>
  <c r="KN233" i="3" s="1"/>
  <c r="KM84" i="6"/>
  <c r="KM94" i="6"/>
  <c r="KO231" i="3" l="1"/>
  <c r="KO224" i="3"/>
  <c r="KO225" i="3" s="1"/>
  <c r="KO251" i="3"/>
  <c r="KO254" i="3" s="1"/>
  <c r="KO252" i="3"/>
  <c r="KP248" i="3" s="1"/>
  <c r="KO250" i="3"/>
  <c r="KN81" i="6"/>
  <c r="KN83" i="6" s="1"/>
  <c r="KM18" i="6"/>
  <c r="KM24" i="6"/>
  <c r="KO19" i="6"/>
  <c r="KO20" i="6" s="1"/>
  <c r="KP211" i="3"/>
  <c r="KN100" i="6" l="1"/>
  <c r="KN105" i="6" s="1"/>
  <c r="KN40" i="6"/>
  <c r="KN41" i="6" s="1"/>
  <c r="KN43" i="6" s="1"/>
  <c r="KN44" i="6" s="1"/>
  <c r="KN12" i="6"/>
  <c r="KN13" i="6" s="1"/>
  <c r="KN22" i="6" s="1"/>
  <c r="KN23" i="6" s="1"/>
  <c r="KN87" i="6" s="1"/>
  <c r="KN85" i="6"/>
  <c r="KN93" i="6"/>
  <c r="KP213" i="3"/>
  <c r="KP217" i="3"/>
  <c r="KP220" i="3" s="1"/>
  <c r="KP221" i="3"/>
  <c r="KO10" i="6"/>
  <c r="KO11" i="6" s="1"/>
  <c r="KO255" i="3"/>
  <c r="KO30" i="6" s="1"/>
  <c r="KO33" i="6" s="1"/>
  <c r="KP38" i="6" l="1"/>
  <c r="KP230" i="3"/>
  <c r="KN84" i="6"/>
  <c r="KP37" i="6"/>
  <c r="KP8" i="6"/>
  <c r="KP9" i="6" s="1"/>
  <c r="KP229" i="3"/>
  <c r="KP231" i="3" s="1"/>
  <c r="KP244" i="3"/>
  <c r="KP245" i="3" s="1"/>
  <c r="KP249" i="3" s="1"/>
  <c r="KP214" i="3"/>
  <c r="KP224" i="3" s="1"/>
  <c r="KP225" i="3" s="1"/>
  <c r="KO42" i="6"/>
  <c r="KN16" i="6"/>
  <c r="KO36" i="6"/>
  <c r="KO39" i="6" s="1"/>
  <c r="KO232" i="3"/>
  <c r="KO233" i="3" s="1"/>
  <c r="KN94" i="6"/>
  <c r="KN18" i="6" l="1"/>
  <c r="KN24" i="6"/>
  <c r="KO81" i="6"/>
  <c r="KO83" i="6" s="1"/>
  <c r="KP215" i="3"/>
  <c r="KP251" i="3"/>
  <c r="KP254" i="3" s="1"/>
  <c r="KP252" i="3"/>
  <c r="KQ248" i="3" s="1"/>
  <c r="KP250" i="3"/>
  <c r="KO100" i="6" l="1"/>
  <c r="KO105" i="6" s="1"/>
  <c r="KO40" i="6"/>
  <c r="KO41" i="6" s="1"/>
  <c r="KO43" i="6" s="1"/>
  <c r="KO44" i="6" s="1"/>
  <c r="KO12" i="6"/>
  <c r="KO13" i="6" s="1"/>
  <c r="KO22" i="6" s="1"/>
  <c r="KO23" i="6" s="1"/>
  <c r="KO87" i="6" s="1"/>
  <c r="KO85" i="6"/>
  <c r="KO93" i="6"/>
  <c r="KP10" i="6"/>
  <c r="KP11" i="6" s="1"/>
  <c r="KP255" i="3"/>
  <c r="KP30" i="6" s="1"/>
  <c r="KP33" i="6" s="1"/>
  <c r="KP19" i="6"/>
  <c r="KP20" i="6" s="1"/>
  <c r="KQ211" i="3"/>
  <c r="KO94" i="6" l="1"/>
  <c r="KO84" i="6"/>
  <c r="KP36" i="6"/>
  <c r="KP39" i="6" s="1"/>
  <c r="KP232" i="3"/>
  <c r="KP233" i="3" s="1"/>
  <c r="KP42" i="6"/>
  <c r="KO16" i="6"/>
  <c r="KQ213" i="3"/>
  <c r="KQ214" i="3" s="1"/>
  <c r="KQ215" i="3" s="1"/>
  <c r="KQ221" i="3"/>
  <c r="KQ217" i="3"/>
  <c r="KQ220" i="3" s="1"/>
  <c r="KQ19" i="6" l="1"/>
  <c r="KQ20" i="6" s="1"/>
  <c r="KR211" i="3"/>
  <c r="KO18" i="6"/>
  <c r="KO24" i="6"/>
  <c r="KQ37" i="6"/>
  <c r="KQ8" i="6"/>
  <c r="KQ9" i="6" s="1"/>
  <c r="KQ244" i="3"/>
  <c r="KQ245" i="3" s="1"/>
  <c r="KQ249" i="3" s="1"/>
  <c r="KQ229" i="3"/>
  <c r="KQ231" i="3" s="1"/>
  <c r="KQ38" i="6"/>
  <c r="KQ230" i="3"/>
  <c r="KQ224" i="3"/>
  <c r="KQ225" i="3" s="1"/>
  <c r="KP81" i="6"/>
  <c r="KP83" i="6" s="1"/>
  <c r="KQ251" i="3" l="1"/>
  <c r="KQ254" i="3" s="1"/>
  <c r="KQ252" i="3"/>
  <c r="KR248" i="3" s="1"/>
  <c r="KQ250" i="3"/>
  <c r="KP100" i="6"/>
  <c r="KP105" i="6" s="1"/>
  <c r="KP40" i="6"/>
  <c r="KP41" i="6" s="1"/>
  <c r="KP43" i="6" s="1"/>
  <c r="KP44" i="6" s="1"/>
  <c r="KP12" i="6"/>
  <c r="KP13" i="6" s="1"/>
  <c r="KP22" i="6" s="1"/>
  <c r="KP23" i="6" s="1"/>
  <c r="KP87" i="6" s="1"/>
  <c r="KP85" i="6"/>
  <c r="KP93" i="6"/>
  <c r="KR221" i="3"/>
  <c r="KR213" i="3"/>
  <c r="KR217" i="3"/>
  <c r="KR220" i="3" s="1"/>
  <c r="KP94" i="6" l="1"/>
  <c r="KP84" i="6"/>
  <c r="KQ42" i="6"/>
  <c r="KP16" i="6"/>
  <c r="KR38" i="6"/>
  <c r="KR230" i="3"/>
  <c r="KR37" i="6"/>
  <c r="KR8" i="6"/>
  <c r="KR9" i="6" s="1"/>
  <c r="KR244" i="3"/>
  <c r="KR245" i="3" s="1"/>
  <c r="KR249" i="3" s="1"/>
  <c r="KR251" i="3" s="1"/>
  <c r="KR254" i="3" s="1"/>
  <c r="KR229" i="3"/>
  <c r="KR214" i="3"/>
  <c r="KR224" i="3" s="1"/>
  <c r="KR225" i="3" s="1"/>
  <c r="KQ10" i="6"/>
  <c r="KQ11" i="6" s="1"/>
  <c r="KQ255" i="3"/>
  <c r="KQ30" i="6" s="1"/>
  <c r="KQ33" i="6" s="1"/>
  <c r="KR10" i="6" l="1"/>
  <c r="KR255" i="3"/>
  <c r="KR30" i="6" s="1"/>
  <c r="KR33" i="6" s="1"/>
  <c r="KQ36" i="6"/>
  <c r="KQ39" i="6" s="1"/>
  <c r="KQ232" i="3"/>
  <c r="KQ233" i="3" s="1"/>
  <c r="KR250" i="3"/>
  <c r="KR252" i="3"/>
  <c r="KS248" i="3" s="1"/>
  <c r="KP18" i="6"/>
  <c r="KP24" i="6"/>
  <c r="KR11" i="6"/>
  <c r="KR231" i="3"/>
  <c r="KR215" i="3"/>
  <c r="KQ81" i="6" l="1"/>
  <c r="KQ83" i="6" s="1"/>
  <c r="KR19" i="6"/>
  <c r="KR20" i="6" s="1"/>
  <c r="KS211" i="3"/>
  <c r="KR36" i="6"/>
  <c r="KR39" i="6" s="1"/>
  <c r="KR232" i="3"/>
  <c r="KR233" i="3" s="1"/>
  <c r="KS217" i="3" l="1"/>
  <c r="KS220" i="3" s="1"/>
  <c r="KS221" i="3"/>
  <c r="KS213" i="3"/>
  <c r="KQ100" i="6"/>
  <c r="KQ105" i="6" s="1"/>
  <c r="KQ40" i="6"/>
  <c r="KQ41" i="6" s="1"/>
  <c r="KQ43" i="6" s="1"/>
  <c r="KQ44" i="6" s="1"/>
  <c r="KQ12" i="6"/>
  <c r="KQ13" i="6" s="1"/>
  <c r="KQ85" i="6"/>
  <c r="KQ93" i="6"/>
  <c r="KS38" i="6" l="1"/>
  <c r="KS230" i="3"/>
  <c r="KQ94" i="6"/>
  <c r="KR42" i="6"/>
  <c r="KQ16" i="6"/>
  <c r="KS214" i="3"/>
  <c r="KS215" i="3" s="1"/>
  <c r="KS37" i="6"/>
  <c r="KS8" i="6"/>
  <c r="KS9" i="6" s="1"/>
  <c r="KS229" i="3"/>
  <c r="KS244" i="3"/>
  <c r="KS245" i="3" s="1"/>
  <c r="KS249" i="3" s="1"/>
  <c r="KQ84" i="6"/>
  <c r="KQ22" i="6"/>
  <c r="KQ23" i="6" s="1"/>
  <c r="KQ87" i="6" s="1"/>
  <c r="KR81" i="6"/>
  <c r="KR83" i="6" s="1"/>
  <c r="KR93" i="6" s="1"/>
  <c r="KS231" i="3" l="1"/>
  <c r="KR94" i="6"/>
  <c r="KS19" i="6"/>
  <c r="KS20" i="6" s="1"/>
  <c r="KT211" i="3"/>
  <c r="KQ18" i="6"/>
  <c r="KQ24" i="6"/>
  <c r="KS251" i="3"/>
  <c r="KS254" i="3" s="1"/>
  <c r="KS252" i="3"/>
  <c r="KT248" i="3" s="1"/>
  <c r="KS250" i="3"/>
  <c r="KS224" i="3"/>
  <c r="KS225" i="3" s="1"/>
  <c r="KR100" i="6"/>
  <c r="KR105" i="6" s="1"/>
  <c r="KR40" i="6"/>
  <c r="KR41" i="6" s="1"/>
  <c r="KR43" i="6" s="1"/>
  <c r="KR44" i="6" s="1"/>
  <c r="KR12" i="6"/>
  <c r="KR13" i="6" s="1"/>
  <c r="KR22" i="6" s="1"/>
  <c r="KR23" i="6" s="1"/>
  <c r="KR87" i="6" s="1"/>
  <c r="KR85" i="6"/>
  <c r="KS42" i="6" l="1"/>
  <c r="KR16" i="6"/>
  <c r="KT217" i="3"/>
  <c r="KT220" i="3" s="1"/>
  <c r="KT213" i="3"/>
  <c r="KT214" i="3" s="1"/>
  <c r="KT221" i="3"/>
  <c r="KS10" i="6"/>
  <c r="KS11" i="6" s="1"/>
  <c r="KS255" i="3"/>
  <c r="KS30" i="6" s="1"/>
  <c r="KS33" i="6" s="1"/>
  <c r="KR84" i="6"/>
  <c r="KT215" i="3" l="1"/>
  <c r="KT19" i="6" s="1"/>
  <c r="KT20" i="6" s="1"/>
  <c r="KT37" i="6"/>
  <c r="KT8" i="6"/>
  <c r="KT9" i="6" s="1"/>
  <c r="KT244" i="3"/>
  <c r="KT245" i="3" s="1"/>
  <c r="KT249" i="3" s="1"/>
  <c r="KT229" i="3"/>
  <c r="KS36" i="6"/>
  <c r="KS39" i="6" s="1"/>
  <c r="KS232" i="3"/>
  <c r="KS233" i="3" s="1"/>
  <c r="KR18" i="6"/>
  <c r="KR24" i="6"/>
  <c r="KT38" i="6"/>
  <c r="KT224" i="3"/>
  <c r="KT225" i="3" s="1"/>
  <c r="KT230" i="3"/>
  <c r="KU211" i="3" l="1"/>
  <c r="KS81" i="6"/>
  <c r="KS83" i="6" s="1"/>
  <c r="KT231" i="3"/>
  <c r="KT251" i="3"/>
  <c r="KT254" i="3" s="1"/>
  <c r="KT250" i="3"/>
  <c r="KT252" i="3"/>
  <c r="KU248" i="3" s="1"/>
  <c r="KU217" i="3"/>
  <c r="KU220" i="3" s="1"/>
  <c r="KU213" i="3"/>
  <c r="KU221" i="3"/>
  <c r="KT10" i="6" l="1"/>
  <c r="KT11" i="6" s="1"/>
  <c r="KT255" i="3"/>
  <c r="KT30" i="6" s="1"/>
  <c r="KT33" i="6" s="1"/>
  <c r="KU37" i="6"/>
  <c r="KU8" i="6"/>
  <c r="KU9" i="6" s="1"/>
  <c r="KU229" i="3"/>
  <c r="KU231" i="3" s="1"/>
  <c r="KU244" i="3"/>
  <c r="KU245" i="3" s="1"/>
  <c r="KU249" i="3" s="1"/>
  <c r="KU251" i="3" s="1"/>
  <c r="KU254" i="3" s="1"/>
  <c r="KU214" i="3"/>
  <c r="KU215" i="3" s="1"/>
  <c r="KU38" i="6"/>
  <c r="KU230" i="3"/>
  <c r="KS100" i="6"/>
  <c r="KS105" i="6" s="1"/>
  <c r="KS40" i="6"/>
  <c r="KS41" i="6" s="1"/>
  <c r="KS43" i="6" s="1"/>
  <c r="KS44" i="6" s="1"/>
  <c r="KS12" i="6"/>
  <c r="KS13" i="6" s="1"/>
  <c r="KS22" i="6" s="1"/>
  <c r="KS23" i="6" s="1"/>
  <c r="KS87" i="6" s="1"/>
  <c r="KS85" i="6"/>
  <c r="KS93" i="6"/>
  <c r="KU224" i="3" l="1"/>
  <c r="KU225" i="3" s="1"/>
  <c r="KU19" i="6"/>
  <c r="KU20" i="6" s="1"/>
  <c r="KV211" i="3"/>
  <c r="KT42" i="6"/>
  <c r="KS16" i="6"/>
  <c r="KT36" i="6"/>
  <c r="KT39" i="6" s="1"/>
  <c r="KT232" i="3"/>
  <c r="KT233" i="3" s="1"/>
  <c r="KU252" i="3"/>
  <c r="KV248" i="3" s="1"/>
  <c r="KS94" i="6"/>
  <c r="KU250" i="3"/>
  <c r="KS84" i="6"/>
  <c r="KU10" i="6"/>
  <c r="KU11" i="6" s="1"/>
  <c r="KU255" i="3"/>
  <c r="KU30" i="6" s="1"/>
  <c r="KU33" i="6" s="1"/>
  <c r="KT81" i="6" l="1"/>
  <c r="KT83" i="6" s="1"/>
  <c r="KU36" i="6"/>
  <c r="KU39" i="6" s="1"/>
  <c r="KU232" i="3"/>
  <c r="KU233" i="3" s="1"/>
  <c r="KS18" i="6"/>
  <c r="KS24" i="6"/>
  <c r="KV221" i="3"/>
  <c r="KV217" i="3"/>
  <c r="KV220" i="3" s="1"/>
  <c r="KV213" i="3"/>
  <c r="KV214" i="3" s="1"/>
  <c r="KV215" i="3" s="1"/>
  <c r="KV19" i="6" l="1"/>
  <c r="KV20" i="6" s="1"/>
  <c r="KW211" i="3"/>
  <c r="KT100" i="6"/>
  <c r="KT105" i="6" s="1"/>
  <c r="KT40" i="6"/>
  <c r="KT41" i="6" s="1"/>
  <c r="KT43" i="6" s="1"/>
  <c r="KT44" i="6" s="1"/>
  <c r="KT12" i="6"/>
  <c r="KT13" i="6" s="1"/>
  <c r="KT85" i="6"/>
  <c r="KT93" i="6"/>
  <c r="KV38" i="6"/>
  <c r="KV230" i="3"/>
  <c r="KV224" i="3"/>
  <c r="KV225" i="3" s="1"/>
  <c r="KV37" i="6"/>
  <c r="KV8" i="6"/>
  <c r="KV9" i="6" s="1"/>
  <c r="KV244" i="3"/>
  <c r="KV245" i="3" s="1"/>
  <c r="KV249" i="3" s="1"/>
  <c r="KV229" i="3"/>
  <c r="KV231" i="3" s="1"/>
  <c r="KU42" i="6" l="1"/>
  <c r="KT16" i="6"/>
  <c r="KV251" i="3"/>
  <c r="KV254" i="3" s="1"/>
  <c r="KV252" i="3"/>
  <c r="KW248" i="3" s="1"/>
  <c r="KV250" i="3"/>
  <c r="KT22" i="6"/>
  <c r="KT23" i="6" s="1"/>
  <c r="KT87" i="6" s="1"/>
  <c r="KU81" i="6"/>
  <c r="KU83" i="6" s="1"/>
  <c r="KU93" i="6" s="1"/>
  <c r="KW221" i="3"/>
  <c r="KW217" i="3"/>
  <c r="KW220" i="3" s="1"/>
  <c r="KW213" i="3"/>
  <c r="KT84" i="6"/>
  <c r="KT94" i="6"/>
  <c r="KW214" i="3" l="1"/>
  <c r="KW215" i="3" s="1"/>
  <c r="KW38" i="6"/>
  <c r="KW230" i="3"/>
  <c r="KU94" i="6"/>
  <c r="KV10" i="6"/>
  <c r="KV11" i="6" s="1"/>
  <c r="KV255" i="3"/>
  <c r="KV30" i="6" s="1"/>
  <c r="KV33" i="6" s="1"/>
  <c r="KW37" i="6"/>
  <c r="KW8" i="6"/>
  <c r="KW9" i="6" s="1"/>
  <c r="KW244" i="3"/>
  <c r="KW245" i="3" s="1"/>
  <c r="KW249" i="3" s="1"/>
  <c r="KW251" i="3" s="1"/>
  <c r="KW254" i="3" s="1"/>
  <c r="KW229" i="3"/>
  <c r="KT18" i="6"/>
  <c r="KT24" i="6"/>
  <c r="KU100" i="6"/>
  <c r="KU105" i="6" s="1"/>
  <c r="KU40" i="6"/>
  <c r="KU41" i="6" s="1"/>
  <c r="KU43" i="6" s="1"/>
  <c r="KU44" i="6" s="1"/>
  <c r="KU12" i="6"/>
  <c r="KU13" i="6" s="1"/>
  <c r="KU22" i="6" s="1"/>
  <c r="KU23" i="6" s="1"/>
  <c r="KU87" i="6" s="1"/>
  <c r="KU85" i="6"/>
  <c r="KW224" i="3" l="1"/>
  <c r="KW225" i="3" s="1"/>
  <c r="KW231" i="3"/>
  <c r="KW19" i="6"/>
  <c r="KW20" i="6" s="1"/>
  <c r="KX211" i="3"/>
  <c r="KW252" i="3"/>
  <c r="KX248" i="3" s="1"/>
  <c r="KW10" i="6"/>
  <c r="KW11" i="6" s="1"/>
  <c r="KW255" i="3"/>
  <c r="KW30" i="6" s="1"/>
  <c r="KW33" i="6" s="1"/>
  <c r="KW250" i="3"/>
  <c r="KV36" i="6"/>
  <c r="KV39" i="6" s="1"/>
  <c r="KV232" i="3"/>
  <c r="KV233" i="3" s="1"/>
  <c r="KV42" i="6"/>
  <c r="KU16" i="6"/>
  <c r="KU84" i="6"/>
  <c r="KV81" i="6" l="1"/>
  <c r="KV83" i="6" s="1"/>
  <c r="KW36" i="6"/>
  <c r="KW39" i="6" s="1"/>
  <c r="KW232" i="3"/>
  <c r="KW233" i="3" s="1"/>
  <c r="KU18" i="6"/>
  <c r="KU24" i="6"/>
  <c r="KX217" i="3"/>
  <c r="KX220" i="3" s="1"/>
  <c r="KX221" i="3"/>
  <c r="KX213" i="3"/>
  <c r="KX38" i="6" l="1"/>
  <c r="KX230" i="3"/>
  <c r="KX37" i="6"/>
  <c r="KX8" i="6"/>
  <c r="KX9" i="6" s="1"/>
  <c r="KX244" i="3"/>
  <c r="KX245" i="3" s="1"/>
  <c r="KX249" i="3" s="1"/>
  <c r="KX229" i="3"/>
  <c r="KX231" i="3" s="1"/>
  <c r="KX214" i="3"/>
  <c r="KX215" i="3" s="1"/>
  <c r="KV100" i="6"/>
  <c r="KV105" i="6" s="1"/>
  <c r="KV40" i="6"/>
  <c r="KV41" i="6" s="1"/>
  <c r="KV43" i="6" s="1"/>
  <c r="KV44" i="6" s="1"/>
  <c r="KW81" i="6" s="1"/>
  <c r="KW83" i="6" s="1"/>
  <c r="KV12" i="6"/>
  <c r="KV13" i="6" s="1"/>
  <c r="KV85" i="6"/>
  <c r="KV93" i="6"/>
  <c r="KW100" i="6" l="1"/>
  <c r="KW105" i="6" s="1"/>
  <c r="KW40" i="6"/>
  <c r="KW41" i="6" s="1"/>
  <c r="KW43" i="6" s="1"/>
  <c r="KW12" i="6"/>
  <c r="KW13" i="6" s="1"/>
  <c r="KW22" i="6" s="1"/>
  <c r="KW23" i="6" s="1"/>
  <c r="KW87" i="6" s="1"/>
  <c r="KW85" i="6"/>
  <c r="KW93" i="6"/>
  <c r="KV94" i="6"/>
  <c r="KV84" i="6"/>
  <c r="KX251" i="3"/>
  <c r="KX254" i="3" s="1"/>
  <c r="KX250" i="3"/>
  <c r="KX252" i="3"/>
  <c r="KY248" i="3" s="1"/>
  <c r="KX224" i="3"/>
  <c r="KX225" i="3" s="1"/>
  <c r="KW42" i="6"/>
  <c r="KW44" i="6" s="1"/>
  <c r="KV16" i="6"/>
  <c r="KX19" i="6"/>
  <c r="KX20" i="6" s="1"/>
  <c r="KY211" i="3"/>
  <c r="KV22" i="6"/>
  <c r="KV23" i="6" s="1"/>
  <c r="KV87" i="6" s="1"/>
  <c r="KX42" i="6" l="1"/>
  <c r="KW16" i="6"/>
  <c r="KV18" i="6"/>
  <c r="KV24" i="6"/>
  <c r="KW94" i="6"/>
  <c r="KY221" i="3"/>
  <c r="KY217" i="3"/>
  <c r="KY220" i="3" s="1"/>
  <c r="KY213" i="3"/>
  <c r="KY214" i="3" s="1"/>
  <c r="KY224" i="3" s="1"/>
  <c r="KY225" i="3" s="1"/>
  <c r="KX10" i="6"/>
  <c r="KX11" i="6" s="1"/>
  <c r="KX255" i="3"/>
  <c r="KX30" i="6" s="1"/>
  <c r="KX33" i="6" s="1"/>
  <c r="KW84" i="6"/>
  <c r="KY215" i="3" l="1"/>
  <c r="KZ211" i="3" s="1"/>
  <c r="KY19" i="6"/>
  <c r="KY20" i="6" s="1"/>
  <c r="KY38" i="6"/>
  <c r="KY230" i="3"/>
  <c r="KY37" i="6"/>
  <c r="KY8" i="6"/>
  <c r="KY9" i="6" s="1"/>
  <c r="KY229" i="3"/>
  <c r="KY231" i="3" s="1"/>
  <c r="KY244" i="3"/>
  <c r="KY245" i="3" s="1"/>
  <c r="KY249" i="3" s="1"/>
  <c r="KW18" i="6"/>
  <c r="KW24" i="6"/>
  <c r="KX36" i="6"/>
  <c r="KX39" i="6" s="1"/>
  <c r="KX232" i="3"/>
  <c r="KX233" i="3" s="1"/>
  <c r="KZ213" i="3" l="1"/>
  <c r="KZ217" i="3"/>
  <c r="KZ220" i="3" s="1"/>
  <c r="KZ221" i="3"/>
  <c r="KZ214" i="3"/>
  <c r="KZ224" i="3" s="1"/>
  <c r="KZ225" i="3" s="1"/>
  <c r="KX81" i="6"/>
  <c r="KX83" i="6" s="1"/>
  <c r="KY251" i="3"/>
  <c r="KY254" i="3" s="1"/>
  <c r="KY252" i="3"/>
  <c r="KZ248" i="3" s="1"/>
  <c r="KY250" i="3"/>
  <c r="KX100" i="6" l="1"/>
  <c r="KX105" i="6" s="1"/>
  <c r="KX40" i="6"/>
  <c r="KX41" i="6" s="1"/>
  <c r="KX43" i="6" s="1"/>
  <c r="KX44" i="6" s="1"/>
  <c r="KX12" i="6"/>
  <c r="KX13" i="6" s="1"/>
  <c r="KX22" i="6" s="1"/>
  <c r="KX23" i="6" s="1"/>
  <c r="KX87" i="6" s="1"/>
  <c r="KX85" i="6"/>
  <c r="KX93" i="6"/>
  <c r="KZ215" i="3"/>
  <c r="KZ37" i="6"/>
  <c r="KZ8" i="6"/>
  <c r="KZ9" i="6" s="1"/>
  <c r="KZ244" i="3"/>
  <c r="KZ245" i="3" s="1"/>
  <c r="KZ249" i="3" s="1"/>
  <c r="KZ251" i="3" s="1"/>
  <c r="KZ254" i="3" s="1"/>
  <c r="KZ229" i="3"/>
  <c r="KZ38" i="6"/>
  <c r="KZ230" i="3"/>
  <c r="KY10" i="6"/>
  <c r="KY11" i="6" s="1"/>
  <c r="KY255" i="3"/>
  <c r="KY30" i="6" s="1"/>
  <c r="KY33" i="6" s="1"/>
  <c r="KZ250" i="3" l="1"/>
  <c r="KZ252" i="3"/>
  <c r="LA248" i="3" s="1"/>
  <c r="KZ19" i="6"/>
  <c r="KZ20" i="6" s="1"/>
  <c r="LA211" i="3"/>
  <c r="KX94" i="6"/>
  <c r="KX84" i="6"/>
  <c r="KY36" i="6"/>
  <c r="KY39" i="6" s="1"/>
  <c r="KY232" i="3"/>
  <c r="KY233" i="3" s="1"/>
  <c r="KZ231" i="3"/>
  <c r="KY42" i="6"/>
  <c r="KX16" i="6"/>
  <c r="KZ10" i="6"/>
  <c r="KZ11" i="6" s="1"/>
  <c r="KZ255" i="3"/>
  <c r="KZ30" i="6" s="1"/>
  <c r="KZ33" i="6" s="1"/>
  <c r="KZ36" i="6" l="1"/>
  <c r="KZ39" i="6" s="1"/>
  <c r="KZ232" i="3"/>
  <c r="KZ233" i="3" s="1"/>
  <c r="KY81" i="6"/>
  <c r="KY83" i="6" s="1"/>
  <c r="KX18" i="6"/>
  <c r="KX24" i="6"/>
  <c r="LA221" i="3"/>
  <c r="LA217" i="3"/>
  <c r="LA220" i="3" s="1"/>
  <c r="LA213" i="3"/>
  <c r="KY100" i="6" l="1"/>
  <c r="KY105" i="6" s="1"/>
  <c r="KY40" i="6"/>
  <c r="KY41" i="6" s="1"/>
  <c r="KY43" i="6" s="1"/>
  <c r="KY44" i="6" s="1"/>
  <c r="KZ81" i="6" s="1"/>
  <c r="KZ83" i="6" s="1"/>
  <c r="KY12" i="6"/>
  <c r="KY13" i="6" s="1"/>
  <c r="KY85" i="6"/>
  <c r="KY93" i="6"/>
  <c r="LA214" i="3"/>
  <c r="LA215" i="3" s="1"/>
  <c r="LA38" i="6"/>
  <c r="LA230" i="3"/>
  <c r="LA37" i="6"/>
  <c r="LA8" i="6"/>
  <c r="LA9" i="6" s="1"/>
  <c r="LA229" i="3"/>
  <c r="LA244" i="3"/>
  <c r="LA245" i="3" s="1"/>
  <c r="LA249" i="3" s="1"/>
  <c r="LA19" i="6" l="1"/>
  <c r="LA20" i="6" s="1"/>
  <c r="LB211" i="3"/>
  <c r="KZ93" i="6"/>
  <c r="KY94" i="6"/>
  <c r="LA251" i="3"/>
  <c r="LA254" i="3" s="1"/>
  <c r="LA252" i="3"/>
  <c r="LB248" i="3" s="1"/>
  <c r="LA250" i="3"/>
  <c r="KY84" i="6"/>
  <c r="LA231" i="3"/>
  <c r="KY22" i="6"/>
  <c r="KY23" i="6" s="1"/>
  <c r="KY87" i="6" s="1"/>
  <c r="KZ100" i="6"/>
  <c r="KZ105" i="6" s="1"/>
  <c r="KZ40" i="6"/>
  <c r="KZ41" i="6" s="1"/>
  <c r="KZ43" i="6" s="1"/>
  <c r="KZ12" i="6"/>
  <c r="KZ13" i="6" s="1"/>
  <c r="KZ22" i="6" s="1"/>
  <c r="KZ23" i="6" s="1"/>
  <c r="KZ87" i="6" s="1"/>
  <c r="KZ85" i="6"/>
  <c r="KZ42" i="6"/>
  <c r="KZ44" i="6" s="1"/>
  <c r="KY16" i="6"/>
  <c r="LA224" i="3"/>
  <c r="LA225" i="3" s="1"/>
  <c r="KY18" i="6" l="1"/>
  <c r="KY24" i="6"/>
  <c r="LA10" i="6"/>
  <c r="LA11" i="6" s="1"/>
  <c r="LA255" i="3"/>
  <c r="LA30" i="6" s="1"/>
  <c r="LA33" i="6" s="1"/>
  <c r="KZ94" i="6"/>
  <c r="LB221" i="3"/>
  <c r="LB217" i="3"/>
  <c r="LB220" i="3" s="1"/>
  <c r="LB213" i="3"/>
  <c r="LA42" i="6"/>
  <c r="KZ16" i="6"/>
  <c r="KZ84" i="6"/>
  <c r="LA36" i="6" l="1"/>
  <c r="LA39" i="6" s="1"/>
  <c r="LA232" i="3"/>
  <c r="LA233" i="3" s="1"/>
  <c r="KZ18" i="6"/>
  <c r="KZ24" i="6"/>
  <c r="LB214" i="3"/>
  <c r="LB224" i="3" s="1"/>
  <c r="LB225" i="3" s="1"/>
  <c r="LB38" i="6"/>
  <c r="LB230" i="3"/>
  <c r="LB37" i="6"/>
  <c r="LB8" i="6"/>
  <c r="LB9" i="6" s="1"/>
  <c r="LB244" i="3"/>
  <c r="LB245" i="3" s="1"/>
  <c r="LB249" i="3" s="1"/>
  <c r="LB229" i="3"/>
  <c r="LB231" i="3" l="1"/>
  <c r="LB250" i="3"/>
  <c r="LB251" i="3"/>
  <c r="LB254" i="3" s="1"/>
  <c r="LB252" i="3"/>
  <c r="LC248" i="3" s="1"/>
  <c r="LB215" i="3"/>
  <c r="LA81" i="6"/>
  <c r="LA83" i="6" s="1"/>
  <c r="LA100" i="6" l="1"/>
  <c r="LA105" i="6" s="1"/>
  <c r="LA40" i="6"/>
  <c r="LA41" i="6" s="1"/>
  <c r="LA43" i="6" s="1"/>
  <c r="LA44" i="6" s="1"/>
  <c r="LA12" i="6"/>
  <c r="LA13" i="6" s="1"/>
  <c r="LA22" i="6" s="1"/>
  <c r="LA23" i="6" s="1"/>
  <c r="LA87" i="6" s="1"/>
  <c r="LA85" i="6"/>
  <c r="LA93" i="6"/>
  <c r="LB19" i="6"/>
  <c r="LB20" i="6" s="1"/>
  <c r="LC211" i="3"/>
  <c r="LB10" i="6"/>
  <c r="LB11" i="6" s="1"/>
  <c r="LB255" i="3"/>
  <c r="LB30" i="6" s="1"/>
  <c r="LB33" i="6" s="1"/>
  <c r="LC217" i="3" l="1"/>
  <c r="LC220" i="3" s="1"/>
  <c r="LC221" i="3"/>
  <c r="LC213" i="3"/>
  <c r="LC214" i="3" s="1"/>
  <c r="LC215" i="3" s="1"/>
  <c r="LA94" i="6"/>
  <c r="LA84" i="6"/>
  <c r="LB42" i="6"/>
  <c r="LA16" i="6"/>
  <c r="LB36" i="6"/>
  <c r="LB39" i="6" s="1"/>
  <c r="LB232" i="3"/>
  <c r="LB233" i="3" s="1"/>
  <c r="LB81" i="6" l="1"/>
  <c r="LB83" i="6" s="1"/>
  <c r="LC19" i="6"/>
  <c r="LC20" i="6" s="1"/>
  <c r="LD211" i="3"/>
  <c r="LA18" i="6"/>
  <c r="LA24" i="6"/>
  <c r="LC38" i="6"/>
  <c r="LC230" i="3"/>
  <c r="LC224" i="3"/>
  <c r="LC225" i="3" s="1"/>
  <c r="LC37" i="6"/>
  <c r="LC8" i="6"/>
  <c r="LC9" i="6" s="1"/>
  <c r="LC229" i="3"/>
  <c r="LC244" i="3"/>
  <c r="LC245" i="3" s="1"/>
  <c r="LC249" i="3" s="1"/>
  <c r="LC251" i="3" l="1"/>
  <c r="LC254" i="3" s="1"/>
  <c r="LC252" i="3"/>
  <c r="LD248" i="3" s="1"/>
  <c r="LC250" i="3"/>
  <c r="LD221" i="3"/>
  <c r="LD217" i="3"/>
  <c r="LD220" i="3" s="1"/>
  <c r="LD213" i="3"/>
  <c r="LC231" i="3"/>
  <c r="LB100" i="6"/>
  <c r="LB105" i="6" s="1"/>
  <c r="LB40" i="6"/>
  <c r="LB41" i="6" s="1"/>
  <c r="LB43" i="6" s="1"/>
  <c r="LB44" i="6" s="1"/>
  <c r="LB12" i="6"/>
  <c r="LB13" i="6" s="1"/>
  <c r="LB22" i="6" s="1"/>
  <c r="LB23" i="6" s="1"/>
  <c r="LB87" i="6" s="1"/>
  <c r="LB85" i="6"/>
  <c r="LB93" i="6"/>
  <c r="LD214" i="3" l="1"/>
  <c r="LD215" i="3" s="1"/>
  <c r="LD38" i="6"/>
  <c r="LD230" i="3"/>
  <c r="LD37" i="6"/>
  <c r="LD8" i="6"/>
  <c r="LD9" i="6" s="1"/>
  <c r="LD229" i="3"/>
  <c r="LD231" i="3" s="1"/>
  <c r="LD244" i="3"/>
  <c r="LD245" i="3" s="1"/>
  <c r="LD249" i="3" s="1"/>
  <c r="LD251" i="3" s="1"/>
  <c r="LD254" i="3" s="1"/>
  <c r="LB84" i="6"/>
  <c r="LC42" i="6"/>
  <c r="LB16" i="6"/>
  <c r="LB94" i="6"/>
  <c r="LC10" i="6"/>
  <c r="LC11" i="6" s="1"/>
  <c r="LC255" i="3"/>
  <c r="LC30" i="6" s="1"/>
  <c r="LC33" i="6" s="1"/>
  <c r="LD224" i="3" l="1"/>
  <c r="LD225" i="3" s="1"/>
  <c r="LD250" i="3"/>
  <c r="LD252" i="3"/>
  <c r="LE248" i="3" s="1"/>
  <c r="LD19" i="6"/>
  <c r="LD20" i="6" s="1"/>
  <c r="LE211" i="3"/>
  <c r="LC36" i="6"/>
  <c r="LC39" i="6" s="1"/>
  <c r="LC232" i="3"/>
  <c r="LC233" i="3" s="1"/>
  <c r="LD11" i="6"/>
  <c r="LB18" i="6"/>
  <c r="LB24" i="6"/>
  <c r="LD10" i="6"/>
  <c r="LD255" i="3"/>
  <c r="LD30" i="6" s="1"/>
  <c r="LD33" i="6" s="1"/>
  <c r="LD36" i="6" l="1"/>
  <c r="LD39" i="6" s="1"/>
  <c r="LD232" i="3"/>
  <c r="LD233" i="3" s="1"/>
  <c r="LC81" i="6"/>
  <c r="LC83" i="6" s="1"/>
  <c r="LE213" i="3"/>
  <c r="LE221" i="3"/>
  <c r="LE217" i="3"/>
  <c r="LE220" i="3" s="1"/>
  <c r="LE8" i="6" l="1"/>
  <c r="LE9" i="6" s="1"/>
  <c r="LE37" i="6"/>
  <c r="LE229" i="3"/>
  <c r="LE244" i="3"/>
  <c r="LE245" i="3" s="1"/>
  <c r="LE249" i="3" s="1"/>
  <c r="LC100" i="6"/>
  <c r="LC105" i="6" s="1"/>
  <c r="LC40" i="6"/>
  <c r="LC41" i="6" s="1"/>
  <c r="LC43" i="6" s="1"/>
  <c r="LC44" i="6" s="1"/>
  <c r="LC12" i="6"/>
  <c r="LC13" i="6" s="1"/>
  <c r="LC85" i="6"/>
  <c r="LC93" i="6"/>
  <c r="LE214" i="3"/>
  <c r="LE215" i="3" s="1"/>
  <c r="LE38" i="6"/>
  <c r="LE230" i="3"/>
  <c r="LE224" i="3"/>
  <c r="LE225" i="3" s="1"/>
  <c r="LC22" i="6" l="1"/>
  <c r="LC23" i="6" s="1"/>
  <c r="LC87" i="6" s="1"/>
  <c r="LD42" i="6"/>
  <c r="LC16" i="6"/>
  <c r="LE250" i="3"/>
  <c r="LE251" i="3"/>
  <c r="LE254" i="3" s="1"/>
  <c r="LE252" i="3"/>
  <c r="LF248" i="3" s="1"/>
  <c r="LE231" i="3"/>
  <c r="LE19" i="6"/>
  <c r="LE20" i="6" s="1"/>
  <c r="LF211" i="3"/>
  <c r="LC84" i="6"/>
  <c r="LD81" i="6"/>
  <c r="LD83" i="6" s="1"/>
  <c r="LC94" i="6"/>
  <c r="LE10" i="6" l="1"/>
  <c r="LE11" i="6" s="1"/>
  <c r="LE255" i="3"/>
  <c r="LE30" i="6" s="1"/>
  <c r="LE33" i="6" s="1"/>
  <c r="LD100" i="6"/>
  <c r="LD105" i="6" s="1"/>
  <c r="LD40" i="6"/>
  <c r="LD41" i="6" s="1"/>
  <c r="LD43" i="6" s="1"/>
  <c r="LD44" i="6" s="1"/>
  <c r="LD12" i="6"/>
  <c r="LD13" i="6" s="1"/>
  <c r="LD22" i="6" s="1"/>
  <c r="LD23" i="6" s="1"/>
  <c r="LD87" i="6" s="1"/>
  <c r="LD85" i="6"/>
  <c r="LC18" i="6"/>
  <c r="LC24" i="6"/>
  <c r="LD93" i="6"/>
  <c r="LF217" i="3"/>
  <c r="LF220" i="3" s="1"/>
  <c r="LF213" i="3"/>
  <c r="LF214" i="3" s="1"/>
  <c r="LF215" i="3" s="1"/>
  <c r="LF221" i="3"/>
  <c r="LE42" i="6" l="1"/>
  <c r="LD16" i="6"/>
  <c r="LD84" i="6"/>
  <c r="LF19" i="6"/>
  <c r="LF20" i="6" s="1"/>
  <c r="LG211" i="3"/>
  <c r="LE36" i="6"/>
  <c r="LE39" i="6" s="1"/>
  <c r="LE232" i="3"/>
  <c r="LE233" i="3" s="1"/>
  <c r="LF37" i="6"/>
  <c r="LF8" i="6"/>
  <c r="LF9" i="6" s="1"/>
  <c r="LF244" i="3"/>
  <c r="LF245" i="3" s="1"/>
  <c r="LF249" i="3" s="1"/>
  <c r="LF229" i="3"/>
  <c r="LF38" i="6"/>
  <c r="LF230" i="3"/>
  <c r="LF224" i="3"/>
  <c r="LF225" i="3" s="1"/>
  <c r="LD94" i="6"/>
  <c r="LF231" i="3" l="1"/>
  <c r="LF251" i="3"/>
  <c r="LF254" i="3" s="1"/>
  <c r="LF250" i="3"/>
  <c r="LF252" i="3"/>
  <c r="LG248" i="3" s="1"/>
  <c r="LE81" i="6"/>
  <c r="LE83" i="6" s="1"/>
  <c r="LD18" i="6"/>
  <c r="LD24" i="6"/>
  <c r="LG221" i="3"/>
  <c r="LG217" i="3"/>
  <c r="LG220" i="3" s="1"/>
  <c r="LG213" i="3"/>
  <c r="LE100" i="6" l="1"/>
  <c r="LE105" i="6" s="1"/>
  <c r="LE40" i="6"/>
  <c r="LE41" i="6" s="1"/>
  <c r="LE43" i="6" s="1"/>
  <c r="LE44" i="6" s="1"/>
  <c r="LE12" i="6"/>
  <c r="LE13" i="6" s="1"/>
  <c r="LE22" i="6" s="1"/>
  <c r="LE23" i="6" s="1"/>
  <c r="LE87" i="6" s="1"/>
  <c r="LE85" i="6"/>
  <c r="LE93" i="6"/>
  <c r="LG38" i="6"/>
  <c r="LG230" i="3"/>
  <c r="LG214" i="3"/>
  <c r="LG215" i="3" s="1"/>
  <c r="LG37" i="6"/>
  <c r="LG8" i="6"/>
  <c r="LG9" i="6" s="1"/>
  <c r="LG229" i="3"/>
  <c r="LG244" i="3"/>
  <c r="LG245" i="3" s="1"/>
  <c r="LG249" i="3" s="1"/>
  <c r="LG251" i="3" s="1"/>
  <c r="LG254" i="3" s="1"/>
  <c r="LF10" i="6"/>
  <c r="LF11" i="6" s="1"/>
  <c r="LF255" i="3"/>
  <c r="LF30" i="6" s="1"/>
  <c r="LF33" i="6" s="1"/>
  <c r="LG224" i="3" l="1"/>
  <c r="LG225" i="3" s="1"/>
  <c r="LG231" i="3"/>
  <c r="LE94" i="6"/>
  <c r="LE84" i="6"/>
  <c r="LG10" i="6"/>
  <c r="LG11" i="6" s="1"/>
  <c r="LG255" i="3"/>
  <c r="LG30" i="6" s="1"/>
  <c r="LG33" i="6" s="1"/>
  <c r="LG19" i="6"/>
  <c r="LG20" i="6" s="1"/>
  <c r="LH211" i="3"/>
  <c r="LG252" i="3"/>
  <c r="LH248" i="3" s="1"/>
  <c r="LF42" i="6"/>
  <c r="LE16" i="6"/>
  <c r="LF36" i="6"/>
  <c r="LF39" i="6" s="1"/>
  <c r="LF232" i="3"/>
  <c r="LF233" i="3" s="1"/>
  <c r="LG250" i="3"/>
  <c r="LE18" i="6" l="1"/>
  <c r="LE24" i="6"/>
  <c r="LH217" i="3"/>
  <c r="LH220" i="3" s="1"/>
  <c r="LH213" i="3"/>
  <c r="LH221" i="3"/>
  <c r="LG36" i="6"/>
  <c r="LG39" i="6" s="1"/>
  <c r="LG232" i="3"/>
  <c r="LG233" i="3" s="1"/>
  <c r="LF81" i="6"/>
  <c r="LF83" i="6" s="1"/>
  <c r="LH38" i="6" l="1"/>
  <c r="LH230" i="3"/>
  <c r="LH214" i="3"/>
  <c r="LH215" i="3" s="1"/>
  <c r="LF100" i="6"/>
  <c r="LF105" i="6" s="1"/>
  <c r="LF40" i="6"/>
  <c r="LF41" i="6" s="1"/>
  <c r="LF43" i="6" s="1"/>
  <c r="LF44" i="6" s="1"/>
  <c r="LG81" i="6" s="1"/>
  <c r="LG83" i="6" s="1"/>
  <c r="LF12" i="6"/>
  <c r="LF13" i="6" s="1"/>
  <c r="LF85" i="6"/>
  <c r="LF93" i="6"/>
  <c r="LH37" i="6"/>
  <c r="LH8" i="6"/>
  <c r="LH9" i="6" s="1"/>
  <c r="LH229" i="3"/>
  <c r="LH231" i="3" s="1"/>
  <c r="LH244" i="3"/>
  <c r="LH245" i="3" s="1"/>
  <c r="LH249" i="3" s="1"/>
  <c r="LG100" i="6" l="1"/>
  <c r="LG105" i="6" s="1"/>
  <c r="LG40" i="6"/>
  <c r="LG41" i="6" s="1"/>
  <c r="LG43" i="6" s="1"/>
  <c r="LG12" i="6"/>
  <c r="LG85" i="6"/>
  <c r="LF84" i="6"/>
  <c r="LH19" i="6"/>
  <c r="LH20" i="6" s="1"/>
  <c r="LI211" i="3"/>
  <c r="LG42" i="6"/>
  <c r="LG44" i="6" s="1"/>
  <c r="LF16" i="6"/>
  <c r="LH224" i="3"/>
  <c r="LH225" i="3" s="1"/>
  <c r="LF22" i="6"/>
  <c r="LF23" i="6" s="1"/>
  <c r="LF87" i="6" s="1"/>
  <c r="LG13" i="6"/>
  <c r="LG22" i="6" s="1"/>
  <c r="LG23" i="6" s="1"/>
  <c r="LG87" i="6" s="1"/>
  <c r="LH252" i="3"/>
  <c r="LI248" i="3" s="1"/>
  <c r="LH251" i="3"/>
  <c r="LH254" i="3" s="1"/>
  <c r="LH250" i="3"/>
  <c r="LG93" i="6"/>
  <c r="LF94" i="6"/>
  <c r="LG94" i="6" l="1"/>
  <c r="LF18" i="6"/>
  <c r="LF24" i="6"/>
  <c r="LH42" i="6"/>
  <c r="LG16" i="6"/>
  <c r="LG84" i="6"/>
  <c r="LH10" i="6"/>
  <c r="LH11" i="6" s="1"/>
  <c r="LH255" i="3"/>
  <c r="LH30" i="6" s="1"/>
  <c r="LH33" i="6" s="1"/>
  <c r="LI217" i="3"/>
  <c r="LI220" i="3" s="1"/>
  <c r="LI213" i="3"/>
  <c r="LI221" i="3"/>
  <c r="LG18" i="6" l="1"/>
  <c r="LG24" i="6"/>
  <c r="LI37" i="6"/>
  <c r="LI8" i="6"/>
  <c r="LI9" i="6" s="1"/>
  <c r="LI229" i="3"/>
  <c r="LI244" i="3"/>
  <c r="LI245" i="3" s="1"/>
  <c r="LI249" i="3" s="1"/>
  <c r="LH36" i="6"/>
  <c r="LH39" i="6" s="1"/>
  <c r="LH232" i="3"/>
  <c r="LH233" i="3" s="1"/>
  <c r="LI214" i="3"/>
  <c r="LI215" i="3" s="1"/>
  <c r="LI38" i="6"/>
  <c r="LI230" i="3"/>
  <c r="LI224" i="3" l="1"/>
  <c r="LI225" i="3" s="1"/>
  <c r="LI231" i="3"/>
  <c r="LI19" i="6"/>
  <c r="LI20" i="6" s="1"/>
  <c r="LJ211" i="3"/>
  <c r="LI251" i="3"/>
  <c r="LI254" i="3" s="1"/>
  <c r="LI252" i="3"/>
  <c r="LJ248" i="3" s="1"/>
  <c r="LI250" i="3"/>
  <c r="LH81" i="6"/>
  <c r="LH83" i="6" s="1"/>
  <c r="LH100" i="6" l="1"/>
  <c r="LH105" i="6" s="1"/>
  <c r="LH40" i="6"/>
  <c r="LH41" i="6" s="1"/>
  <c r="LH43" i="6" s="1"/>
  <c r="LH44" i="6" s="1"/>
  <c r="LH12" i="6"/>
  <c r="LH13" i="6" s="1"/>
  <c r="LH22" i="6" s="1"/>
  <c r="LH23" i="6" s="1"/>
  <c r="LH87" i="6" s="1"/>
  <c r="LH85" i="6"/>
  <c r="LH93" i="6"/>
  <c r="LI10" i="6"/>
  <c r="LI11" i="6" s="1"/>
  <c r="LI255" i="3"/>
  <c r="LI30" i="6" s="1"/>
  <c r="LI33" i="6" s="1"/>
  <c r="LJ221" i="3"/>
  <c r="LJ213" i="3"/>
  <c r="LJ214" i="3" s="1"/>
  <c r="LJ215" i="3" s="1"/>
  <c r="LJ217" i="3"/>
  <c r="LJ220" i="3" s="1"/>
  <c r="LJ19" i="6" l="1"/>
  <c r="LJ20" i="6" s="1"/>
  <c r="LK211" i="3"/>
  <c r="LH94" i="6"/>
  <c r="LJ37" i="6"/>
  <c r="LJ8" i="6"/>
  <c r="LJ9" i="6" s="1"/>
  <c r="LJ244" i="3"/>
  <c r="LJ245" i="3" s="1"/>
  <c r="LJ249" i="3" s="1"/>
  <c r="LJ229" i="3"/>
  <c r="LH84" i="6"/>
  <c r="LJ38" i="6"/>
  <c r="LJ230" i="3"/>
  <c r="LJ224" i="3"/>
  <c r="LJ225" i="3" s="1"/>
  <c r="LI42" i="6"/>
  <c r="LH16" i="6"/>
  <c r="LI36" i="6"/>
  <c r="LI39" i="6" s="1"/>
  <c r="LI232" i="3"/>
  <c r="LI233" i="3" s="1"/>
  <c r="LJ251" i="3" l="1"/>
  <c r="LJ254" i="3" s="1"/>
  <c r="LJ252" i="3"/>
  <c r="LK248" i="3" s="1"/>
  <c r="LJ250" i="3"/>
  <c r="LH18" i="6"/>
  <c r="LH24" i="6"/>
  <c r="LK217" i="3"/>
  <c r="LK220" i="3" s="1"/>
  <c r="LK221" i="3"/>
  <c r="LK213" i="3"/>
  <c r="LK214" i="3" s="1"/>
  <c r="LK215" i="3" s="1"/>
  <c r="LI81" i="6"/>
  <c r="LI83" i="6" s="1"/>
  <c r="LJ231" i="3"/>
  <c r="LK19" i="6" l="1"/>
  <c r="LK20" i="6" s="1"/>
  <c r="LL211" i="3"/>
  <c r="LK37" i="6"/>
  <c r="LK8" i="6"/>
  <c r="LK9" i="6" s="1"/>
  <c r="LK229" i="3"/>
  <c r="LK244" i="3"/>
  <c r="LK245" i="3" s="1"/>
  <c r="LK249" i="3" s="1"/>
  <c r="LK251" i="3" s="1"/>
  <c r="LK254" i="3" s="1"/>
  <c r="LI100" i="6"/>
  <c r="LI105" i="6" s="1"/>
  <c r="LI40" i="6"/>
  <c r="LI41" i="6" s="1"/>
  <c r="LI43" i="6" s="1"/>
  <c r="LI44" i="6" s="1"/>
  <c r="LI12" i="6"/>
  <c r="LI13" i="6" s="1"/>
  <c r="LI22" i="6" s="1"/>
  <c r="LI23" i="6" s="1"/>
  <c r="LI87" i="6" s="1"/>
  <c r="LI85" i="6"/>
  <c r="LI93" i="6"/>
  <c r="LK38" i="6"/>
  <c r="LK230" i="3"/>
  <c r="LK224" i="3"/>
  <c r="LK225" i="3" s="1"/>
  <c r="LJ10" i="6"/>
  <c r="LJ11" i="6" s="1"/>
  <c r="LJ255" i="3"/>
  <c r="LJ30" i="6" s="1"/>
  <c r="LJ33" i="6" s="1"/>
  <c r="LK231" i="3" l="1"/>
  <c r="LJ42" i="6"/>
  <c r="LI16" i="6"/>
  <c r="LK250" i="3"/>
  <c r="LI94" i="6"/>
  <c r="LK252" i="3"/>
  <c r="LL248" i="3" s="1"/>
  <c r="LJ36" i="6"/>
  <c r="LJ39" i="6" s="1"/>
  <c r="LJ232" i="3"/>
  <c r="LJ233" i="3" s="1"/>
  <c r="LI84" i="6"/>
  <c r="LL221" i="3"/>
  <c r="LL217" i="3"/>
  <c r="LL220" i="3" s="1"/>
  <c r="LL213" i="3"/>
  <c r="LL214" i="3" s="1"/>
  <c r="LL224" i="3" s="1"/>
  <c r="LL225" i="3" s="1"/>
  <c r="LK10" i="6"/>
  <c r="LK11" i="6" s="1"/>
  <c r="LK255" i="3"/>
  <c r="LK30" i="6" s="1"/>
  <c r="LK33" i="6" s="1"/>
  <c r="LK36" i="6" l="1"/>
  <c r="LK39" i="6" s="1"/>
  <c r="LK232" i="3"/>
  <c r="LK233" i="3" s="1"/>
  <c r="LI18" i="6"/>
  <c r="LI24" i="6"/>
  <c r="LL37" i="6"/>
  <c r="LL8" i="6"/>
  <c r="LL9" i="6" s="1"/>
  <c r="LL229" i="3"/>
  <c r="LL231" i="3" s="1"/>
  <c r="LL244" i="3"/>
  <c r="LL245" i="3" s="1"/>
  <c r="LL249" i="3" s="1"/>
  <c r="LL251" i="3" s="1"/>
  <c r="LL254" i="3" s="1"/>
  <c r="LJ81" i="6"/>
  <c r="LJ83" i="6" s="1"/>
  <c r="LL38" i="6"/>
  <c r="LL230" i="3"/>
  <c r="LL215" i="3"/>
  <c r="LL252" i="3" l="1"/>
  <c r="LM248" i="3" s="1"/>
  <c r="LL250" i="3"/>
  <c r="LJ100" i="6"/>
  <c r="LJ105" i="6" s="1"/>
  <c r="LJ40" i="6"/>
  <c r="LJ41" i="6" s="1"/>
  <c r="LJ43" i="6" s="1"/>
  <c r="LJ44" i="6" s="1"/>
  <c r="LK81" i="6" s="1"/>
  <c r="LK83" i="6" s="1"/>
  <c r="LJ12" i="6"/>
  <c r="LJ13" i="6" s="1"/>
  <c r="LJ85" i="6"/>
  <c r="LJ93" i="6"/>
  <c r="LL19" i="6"/>
  <c r="LL20" i="6" s="1"/>
  <c r="LM211" i="3"/>
  <c r="LL10" i="6"/>
  <c r="LL11" i="6" s="1"/>
  <c r="LL255" i="3"/>
  <c r="LL30" i="6" s="1"/>
  <c r="LL33" i="6" s="1"/>
  <c r="LK93" i="6" l="1"/>
  <c r="LJ94" i="6"/>
  <c r="LJ84" i="6"/>
  <c r="LJ22" i="6"/>
  <c r="LJ23" i="6" s="1"/>
  <c r="LJ87" i="6" s="1"/>
  <c r="LK100" i="6"/>
  <c r="LK105" i="6" s="1"/>
  <c r="LK40" i="6"/>
  <c r="LK41" i="6" s="1"/>
  <c r="LK43" i="6" s="1"/>
  <c r="LK12" i="6"/>
  <c r="LK13" i="6" s="1"/>
  <c r="LK85" i="6"/>
  <c r="LK42" i="6"/>
  <c r="LJ16" i="6"/>
  <c r="LL36" i="6"/>
  <c r="LL39" i="6" s="1"/>
  <c r="LL232" i="3"/>
  <c r="LL233" i="3" s="1"/>
  <c r="LM221" i="3"/>
  <c r="LM217" i="3"/>
  <c r="LM220" i="3" s="1"/>
  <c r="LM213" i="3"/>
  <c r="LM214" i="3" s="1"/>
  <c r="LM215" i="3" s="1"/>
  <c r="LK44" i="6" l="1"/>
  <c r="LK22" i="6"/>
  <c r="LK23" i="6" s="1"/>
  <c r="LK87" i="6" s="1"/>
  <c r="LL42" i="6"/>
  <c r="LK16" i="6"/>
  <c r="LM37" i="6"/>
  <c r="LM8" i="6"/>
  <c r="LM9" i="6" s="1"/>
  <c r="LM244" i="3"/>
  <c r="LM245" i="3" s="1"/>
  <c r="LM249" i="3" s="1"/>
  <c r="LM229" i="3"/>
  <c r="LM19" i="6"/>
  <c r="LM20" i="6" s="1"/>
  <c r="LN211" i="3"/>
  <c r="LK84" i="6"/>
  <c r="LJ18" i="6"/>
  <c r="LJ24" i="6"/>
  <c r="LK94" i="6"/>
  <c r="LM38" i="6"/>
  <c r="LM230" i="3"/>
  <c r="LM224" i="3"/>
  <c r="LM225" i="3" s="1"/>
  <c r="LL81" i="6"/>
  <c r="LL83" i="6" s="1"/>
  <c r="LL100" i="6" l="1"/>
  <c r="LL105" i="6" s="1"/>
  <c r="LL40" i="6"/>
  <c r="LL41" i="6" s="1"/>
  <c r="LL43" i="6" s="1"/>
  <c r="LL12" i="6"/>
  <c r="LL13" i="6" s="1"/>
  <c r="LL22" i="6" s="1"/>
  <c r="LL23" i="6" s="1"/>
  <c r="LL87" i="6" s="1"/>
  <c r="LL85" i="6"/>
  <c r="LK18" i="6"/>
  <c r="LK24" i="6"/>
  <c r="LL44" i="6"/>
  <c r="LN221" i="3"/>
  <c r="LN213" i="3"/>
  <c r="LN217" i="3"/>
  <c r="LN220" i="3" s="1"/>
  <c r="LM250" i="3"/>
  <c r="LM251" i="3"/>
  <c r="LM254" i="3" s="1"/>
  <c r="LM252" i="3"/>
  <c r="LN248" i="3" s="1"/>
  <c r="LL93" i="6"/>
  <c r="LM231" i="3"/>
  <c r="LM42" i="6" l="1"/>
  <c r="LL16" i="6"/>
  <c r="LM10" i="6"/>
  <c r="LM11" i="6" s="1"/>
  <c r="LM255" i="3"/>
  <c r="LM30" i="6" s="1"/>
  <c r="LM33" i="6" s="1"/>
  <c r="LL84" i="6"/>
  <c r="LN37" i="6"/>
  <c r="LN8" i="6"/>
  <c r="LN9" i="6" s="1"/>
  <c r="LN244" i="3"/>
  <c r="LN245" i="3" s="1"/>
  <c r="LN249" i="3" s="1"/>
  <c r="LN229" i="3"/>
  <c r="LL94" i="6"/>
  <c r="LN214" i="3"/>
  <c r="LN215" i="3" s="1"/>
  <c r="LN38" i="6"/>
  <c r="LN230" i="3"/>
  <c r="LN231" i="3" l="1"/>
  <c r="LN19" i="6"/>
  <c r="LN20" i="6" s="1"/>
  <c r="LO211" i="3"/>
  <c r="LN251" i="3"/>
  <c r="LN254" i="3" s="1"/>
  <c r="LN250" i="3"/>
  <c r="LN224" i="3"/>
  <c r="LN225" i="3" s="1"/>
  <c r="LM36" i="6"/>
  <c r="LM39" i="6" s="1"/>
  <c r="LM232" i="3"/>
  <c r="LM233" i="3" s="1"/>
  <c r="LL18" i="6"/>
  <c r="LL24" i="6"/>
  <c r="LN252" i="3"/>
  <c r="LO248" i="3" s="1"/>
  <c r="LN10" i="6" l="1"/>
  <c r="LN11" i="6" s="1"/>
  <c r="LN255" i="3"/>
  <c r="LN30" i="6" s="1"/>
  <c r="LN33" i="6" s="1"/>
  <c r="LO221" i="3"/>
  <c r="LO217" i="3"/>
  <c r="LO220" i="3" s="1"/>
  <c r="LO213" i="3"/>
  <c r="LO214" i="3" s="1"/>
  <c r="LO224" i="3" s="1"/>
  <c r="LO225" i="3" s="1"/>
  <c r="LM81" i="6"/>
  <c r="LM83" i="6" s="1"/>
  <c r="LM100" i="6" l="1"/>
  <c r="LM105" i="6" s="1"/>
  <c r="LM40" i="6"/>
  <c r="LM41" i="6" s="1"/>
  <c r="LM43" i="6" s="1"/>
  <c r="LM44" i="6" s="1"/>
  <c r="LM12" i="6"/>
  <c r="LM13" i="6" s="1"/>
  <c r="LM22" i="6" s="1"/>
  <c r="LM23" i="6" s="1"/>
  <c r="LM87" i="6" s="1"/>
  <c r="LM85" i="6"/>
  <c r="LM93" i="6"/>
  <c r="LN36" i="6"/>
  <c r="LN39" i="6" s="1"/>
  <c r="LN232" i="3"/>
  <c r="LN233" i="3" s="1"/>
  <c r="LO38" i="6"/>
  <c r="LO230" i="3"/>
  <c r="LO215" i="3"/>
  <c r="LO37" i="6"/>
  <c r="LO8" i="6"/>
  <c r="LO9" i="6" s="1"/>
  <c r="LO229" i="3"/>
  <c r="LO231" i="3" s="1"/>
  <c r="LO244" i="3"/>
  <c r="LO245" i="3" s="1"/>
  <c r="LO249" i="3" s="1"/>
  <c r="LN81" i="6" l="1"/>
  <c r="LN83" i="6" s="1"/>
  <c r="LN93" i="6" s="1"/>
  <c r="LM94" i="6"/>
  <c r="LO250" i="3"/>
  <c r="LO251" i="3"/>
  <c r="LO254" i="3" s="1"/>
  <c r="LO252" i="3"/>
  <c r="LP248" i="3" s="1"/>
  <c r="LM84" i="6"/>
  <c r="LN42" i="6"/>
  <c r="LM16" i="6"/>
  <c r="LO19" i="6"/>
  <c r="LO20" i="6" s="1"/>
  <c r="LP211" i="3"/>
  <c r="LM18" i="6" l="1"/>
  <c r="LM24" i="6"/>
  <c r="LO10" i="6"/>
  <c r="LO11" i="6" s="1"/>
  <c r="LO255" i="3"/>
  <c r="LO30" i="6" s="1"/>
  <c r="LO33" i="6" s="1"/>
  <c r="LN94" i="6"/>
  <c r="LP221" i="3"/>
  <c r="LP213" i="3"/>
  <c r="LP217" i="3"/>
  <c r="LP220" i="3" s="1"/>
  <c r="LN100" i="6"/>
  <c r="LN105" i="6" s="1"/>
  <c r="LN40" i="6"/>
  <c r="LN41" i="6" s="1"/>
  <c r="LN43" i="6" s="1"/>
  <c r="LN44" i="6" s="1"/>
  <c r="LN12" i="6"/>
  <c r="LN13" i="6" s="1"/>
  <c r="LN22" i="6" s="1"/>
  <c r="LN23" i="6" s="1"/>
  <c r="LN87" i="6" s="1"/>
  <c r="LN85" i="6"/>
  <c r="LO42" i="6" l="1"/>
  <c r="LN16" i="6"/>
  <c r="LO36" i="6"/>
  <c r="LO39" i="6" s="1"/>
  <c r="LO232" i="3"/>
  <c r="LO233" i="3" s="1"/>
  <c r="LN84" i="6"/>
  <c r="LP37" i="6"/>
  <c r="LP8" i="6"/>
  <c r="LP9" i="6" s="1"/>
  <c r="LP229" i="3"/>
  <c r="LP244" i="3"/>
  <c r="LP245" i="3" s="1"/>
  <c r="LP249" i="3" s="1"/>
  <c r="LP38" i="6"/>
  <c r="LP230" i="3"/>
  <c r="LP214" i="3"/>
  <c r="LP250" i="3" l="1"/>
  <c r="LP252" i="3"/>
  <c r="LQ248" i="3" s="1"/>
  <c r="LP251" i="3"/>
  <c r="LP254" i="3" s="1"/>
  <c r="LP224" i="3"/>
  <c r="LP225" i="3" s="1"/>
  <c r="LP215" i="3"/>
  <c r="LO81" i="6"/>
  <c r="LO83" i="6" s="1"/>
  <c r="LP231" i="3"/>
  <c r="LN18" i="6"/>
  <c r="LN24" i="6"/>
  <c r="LP19" i="6" l="1"/>
  <c r="LP20" i="6" s="1"/>
  <c r="LQ211" i="3"/>
  <c r="LP10" i="6"/>
  <c r="LP11" i="6" s="1"/>
  <c r="LP255" i="3"/>
  <c r="LP30" i="6" s="1"/>
  <c r="LP33" i="6" s="1"/>
  <c r="LO100" i="6"/>
  <c r="LO105" i="6" s="1"/>
  <c r="LO40" i="6"/>
  <c r="LO41" i="6" s="1"/>
  <c r="LO43" i="6" s="1"/>
  <c r="LO44" i="6" s="1"/>
  <c r="LO12" i="6"/>
  <c r="LO13" i="6" s="1"/>
  <c r="LO22" i="6" s="1"/>
  <c r="LO23" i="6" s="1"/>
  <c r="LO87" i="6" s="1"/>
  <c r="LO85" i="6"/>
  <c r="LO93" i="6"/>
  <c r="LO16" i="6" l="1"/>
  <c r="LP42" i="6"/>
  <c r="LP36" i="6"/>
  <c r="LP39" i="6" s="1"/>
  <c r="LP232" i="3"/>
  <c r="LP233" i="3" s="1"/>
  <c r="LQ217" i="3"/>
  <c r="LQ220" i="3" s="1"/>
  <c r="LQ221" i="3"/>
  <c r="LQ213" i="3"/>
  <c r="LO84" i="6"/>
  <c r="LO94" i="6"/>
  <c r="LQ37" i="6" l="1"/>
  <c r="LQ8" i="6"/>
  <c r="LQ9" i="6" s="1"/>
  <c r="LQ229" i="3"/>
  <c r="LQ244" i="3"/>
  <c r="LQ245" i="3" s="1"/>
  <c r="LQ249" i="3" s="1"/>
  <c r="LP81" i="6"/>
  <c r="LP83" i="6" s="1"/>
  <c r="LQ214" i="3"/>
  <c r="LQ215" i="3" s="1"/>
  <c r="LQ38" i="6"/>
  <c r="LQ230" i="3"/>
  <c r="LO18" i="6"/>
  <c r="LO24" i="6"/>
  <c r="LQ231" i="3" l="1"/>
  <c r="LQ19" i="6"/>
  <c r="LQ20" i="6" s="1"/>
  <c r="LR211" i="3"/>
  <c r="LQ252" i="3"/>
  <c r="LR248" i="3" s="1"/>
  <c r="LQ251" i="3"/>
  <c r="LQ254" i="3" s="1"/>
  <c r="LQ250" i="3"/>
  <c r="LP100" i="6"/>
  <c r="LP105" i="6" s="1"/>
  <c r="LP40" i="6"/>
  <c r="LP41" i="6" s="1"/>
  <c r="LP43" i="6" s="1"/>
  <c r="LP44" i="6" s="1"/>
  <c r="LP12" i="6"/>
  <c r="LP13" i="6" s="1"/>
  <c r="LP22" i="6" s="1"/>
  <c r="LP23" i="6" s="1"/>
  <c r="LP87" i="6" s="1"/>
  <c r="LP85" i="6"/>
  <c r="LP93" i="6"/>
  <c r="LQ224" i="3"/>
  <c r="LQ225" i="3" s="1"/>
  <c r="LQ10" i="6" l="1"/>
  <c r="LQ11" i="6" s="1"/>
  <c r="LQ255" i="3"/>
  <c r="LQ30" i="6" s="1"/>
  <c r="LQ33" i="6" s="1"/>
  <c r="LQ42" i="6"/>
  <c r="LP16" i="6"/>
  <c r="LP94" i="6"/>
  <c r="LR221" i="3"/>
  <c r="LR217" i="3"/>
  <c r="LR220" i="3" s="1"/>
  <c r="LR213" i="3"/>
  <c r="LR214" i="3" s="1"/>
  <c r="LR215" i="3" s="1"/>
  <c r="LP84" i="6"/>
  <c r="LR19" i="6" l="1"/>
  <c r="LR20" i="6" s="1"/>
  <c r="LS211" i="3"/>
  <c r="LP18" i="6"/>
  <c r="LP24" i="6"/>
  <c r="LR38" i="6"/>
  <c r="LR230" i="3"/>
  <c r="LR224" i="3"/>
  <c r="LR225" i="3" s="1"/>
  <c r="LR37" i="6"/>
  <c r="LR8" i="6"/>
  <c r="LR9" i="6" s="1"/>
  <c r="LR229" i="3"/>
  <c r="LR244" i="3"/>
  <c r="LR245" i="3" s="1"/>
  <c r="LR249" i="3" s="1"/>
  <c r="LQ36" i="6"/>
  <c r="LQ39" i="6" s="1"/>
  <c r="LQ232" i="3"/>
  <c r="LQ233" i="3" s="1"/>
  <c r="LQ81" i="6" l="1"/>
  <c r="LQ83" i="6" s="1"/>
  <c r="LR231" i="3"/>
  <c r="LR252" i="3"/>
  <c r="LS248" i="3" s="1"/>
  <c r="LR251" i="3"/>
  <c r="LR254" i="3" s="1"/>
  <c r="LR250" i="3"/>
  <c r="LS221" i="3"/>
  <c r="LS213" i="3"/>
  <c r="LS214" i="3" s="1"/>
  <c r="LS215" i="3" s="1"/>
  <c r="LS217" i="3"/>
  <c r="LS220" i="3" s="1"/>
  <c r="LS19" i="6" l="1"/>
  <c r="LS20" i="6" s="1"/>
  <c r="LT211" i="3"/>
  <c r="LR10" i="6"/>
  <c r="LR11" i="6" s="1"/>
  <c r="LR255" i="3"/>
  <c r="LR30" i="6" s="1"/>
  <c r="LR33" i="6" s="1"/>
  <c r="LS37" i="6"/>
  <c r="LS8" i="6"/>
  <c r="LS9" i="6" s="1"/>
  <c r="LS229" i="3"/>
  <c r="LS244" i="3"/>
  <c r="LS245" i="3" s="1"/>
  <c r="LS249" i="3" s="1"/>
  <c r="LS251" i="3" s="1"/>
  <c r="LS254" i="3" s="1"/>
  <c r="LS38" i="6"/>
  <c r="LS230" i="3"/>
  <c r="LS224" i="3"/>
  <c r="LS225" i="3" s="1"/>
  <c r="LQ100" i="6"/>
  <c r="LQ105" i="6" s="1"/>
  <c r="LQ40" i="6"/>
  <c r="LQ41" i="6" s="1"/>
  <c r="LQ43" i="6" s="1"/>
  <c r="LQ44" i="6" s="1"/>
  <c r="LQ12" i="6"/>
  <c r="LQ13" i="6" s="1"/>
  <c r="LQ22" i="6" s="1"/>
  <c r="LQ23" i="6" s="1"/>
  <c r="LQ87" i="6" s="1"/>
  <c r="LQ85" i="6"/>
  <c r="LQ93" i="6"/>
  <c r="LS252" i="3" l="1"/>
  <c r="LT248" i="3" s="1"/>
  <c r="LR36" i="6"/>
  <c r="LR39" i="6" s="1"/>
  <c r="LR232" i="3"/>
  <c r="LR233" i="3" s="1"/>
  <c r="LS250" i="3"/>
  <c r="LR42" i="6"/>
  <c r="LQ16" i="6"/>
  <c r="LS10" i="6"/>
  <c r="LS11" i="6" s="1"/>
  <c r="LS255" i="3"/>
  <c r="LS30" i="6" s="1"/>
  <c r="LS33" i="6" s="1"/>
  <c r="LT213" i="3"/>
  <c r="LT221" i="3"/>
  <c r="LT217" i="3"/>
  <c r="LT220" i="3" s="1"/>
  <c r="LQ94" i="6"/>
  <c r="LQ84" i="6"/>
  <c r="LS231" i="3"/>
  <c r="LT37" i="6" l="1"/>
  <c r="LT8" i="6"/>
  <c r="LT9" i="6" s="1"/>
  <c r="LT244" i="3"/>
  <c r="LT245" i="3" s="1"/>
  <c r="LT249" i="3" s="1"/>
  <c r="LT229" i="3"/>
  <c r="LT214" i="3"/>
  <c r="LT215" i="3" s="1"/>
  <c r="LT38" i="6"/>
  <c r="LT230" i="3"/>
  <c r="LR81" i="6"/>
  <c r="LR83" i="6" s="1"/>
  <c r="LS36" i="6"/>
  <c r="LS39" i="6" s="1"/>
  <c r="LS232" i="3"/>
  <c r="LS233" i="3" s="1"/>
  <c r="LQ18" i="6"/>
  <c r="LQ24" i="6"/>
  <c r="LT231" i="3" l="1"/>
  <c r="LT19" i="6"/>
  <c r="LT20" i="6" s="1"/>
  <c r="LU211" i="3"/>
  <c r="LT252" i="3"/>
  <c r="LU248" i="3" s="1"/>
  <c r="LT250" i="3"/>
  <c r="LT251" i="3"/>
  <c r="LT254" i="3" s="1"/>
  <c r="LT224" i="3"/>
  <c r="LT225" i="3" s="1"/>
  <c r="LR100" i="6"/>
  <c r="LR105" i="6" s="1"/>
  <c r="LR40" i="6"/>
  <c r="LR41" i="6" s="1"/>
  <c r="LR43" i="6" s="1"/>
  <c r="LR44" i="6" s="1"/>
  <c r="LR12" i="6"/>
  <c r="LR13" i="6" s="1"/>
  <c r="LR85" i="6"/>
  <c r="LR93" i="6"/>
  <c r="LT10" i="6" l="1"/>
  <c r="LT11" i="6" s="1"/>
  <c r="LT255" i="3"/>
  <c r="LT30" i="6" s="1"/>
  <c r="LT33" i="6" s="1"/>
  <c r="LR22" i="6"/>
  <c r="LR23" i="6" s="1"/>
  <c r="LR87" i="6" s="1"/>
  <c r="LS42" i="6"/>
  <c r="LR16" i="6"/>
  <c r="LS81" i="6"/>
  <c r="LS83" i="6" s="1"/>
  <c r="LR94" i="6"/>
  <c r="LR84" i="6"/>
  <c r="LU221" i="3"/>
  <c r="LU217" i="3"/>
  <c r="LU220" i="3" s="1"/>
  <c r="LU213" i="3"/>
  <c r="LS100" i="6" l="1"/>
  <c r="LS105" i="6" s="1"/>
  <c r="LS40" i="6"/>
  <c r="LS41" i="6" s="1"/>
  <c r="LS43" i="6" s="1"/>
  <c r="LS12" i="6"/>
  <c r="LS13" i="6" s="1"/>
  <c r="LS22" i="6" s="1"/>
  <c r="LS23" i="6" s="1"/>
  <c r="LS87" i="6" s="1"/>
  <c r="LS85" i="6"/>
  <c r="LR18" i="6"/>
  <c r="LR24" i="6"/>
  <c r="LS44" i="6"/>
  <c r="LT36" i="6"/>
  <c r="LT39" i="6" s="1"/>
  <c r="LT232" i="3"/>
  <c r="LT233" i="3" s="1"/>
  <c r="LU37" i="6"/>
  <c r="LU8" i="6"/>
  <c r="LU9" i="6" s="1"/>
  <c r="LU229" i="3"/>
  <c r="LU244" i="3"/>
  <c r="LU245" i="3" s="1"/>
  <c r="LU249" i="3" s="1"/>
  <c r="LU38" i="6"/>
  <c r="LU214" i="3"/>
  <c r="LU230" i="3"/>
  <c r="LS93" i="6"/>
  <c r="LU231" i="3" l="1"/>
  <c r="LT42" i="6"/>
  <c r="LS16" i="6"/>
  <c r="LS84" i="6"/>
  <c r="LU251" i="3"/>
  <c r="LU254" i="3" s="1"/>
  <c r="LU252" i="3"/>
  <c r="LV248" i="3" s="1"/>
  <c r="LU250" i="3"/>
  <c r="LU215" i="3"/>
  <c r="LU224" i="3"/>
  <c r="LU225" i="3" s="1"/>
  <c r="LS94" i="6"/>
  <c r="LT81" i="6"/>
  <c r="LT83" i="6" s="1"/>
  <c r="LU10" i="6" l="1"/>
  <c r="LU11" i="6" s="1"/>
  <c r="LU255" i="3"/>
  <c r="LU30" i="6" s="1"/>
  <c r="LU33" i="6" s="1"/>
  <c r="LU19" i="6"/>
  <c r="LU20" i="6" s="1"/>
  <c r="LV211" i="3"/>
  <c r="LT100" i="6"/>
  <c r="LT105" i="6" s="1"/>
  <c r="LT40" i="6"/>
  <c r="LT41" i="6" s="1"/>
  <c r="LT43" i="6" s="1"/>
  <c r="LT44" i="6" s="1"/>
  <c r="LT12" i="6"/>
  <c r="LT13" i="6" s="1"/>
  <c r="LT22" i="6" s="1"/>
  <c r="LT23" i="6" s="1"/>
  <c r="LT87" i="6" s="1"/>
  <c r="LT85" i="6"/>
  <c r="LS18" i="6"/>
  <c r="LS24" i="6"/>
  <c r="LT93" i="6"/>
  <c r="LU42" i="6" l="1"/>
  <c r="LT16" i="6"/>
  <c r="LV217" i="3"/>
  <c r="LV220" i="3" s="1"/>
  <c r="LV221" i="3"/>
  <c r="LV213" i="3"/>
  <c r="LU36" i="6"/>
  <c r="LU39" i="6" s="1"/>
  <c r="LU232" i="3"/>
  <c r="LU233" i="3" s="1"/>
  <c r="LT84" i="6"/>
  <c r="LT94" i="6"/>
  <c r="LV214" i="3" l="1"/>
  <c r="LV215" i="3" s="1"/>
  <c r="LV38" i="6"/>
  <c r="LV224" i="3"/>
  <c r="LV225" i="3" s="1"/>
  <c r="LV230" i="3"/>
  <c r="LV37" i="6"/>
  <c r="LV8" i="6"/>
  <c r="LV9" i="6" s="1"/>
  <c r="LV244" i="3"/>
  <c r="LV245" i="3" s="1"/>
  <c r="LV249" i="3" s="1"/>
  <c r="LV229" i="3"/>
  <c r="LT18" i="6"/>
  <c r="LT24" i="6"/>
  <c r="LU81" i="6"/>
  <c r="LU83" i="6" s="1"/>
  <c r="LV19" i="6" l="1"/>
  <c r="LV20" i="6" s="1"/>
  <c r="LW211" i="3"/>
  <c r="LV251" i="3"/>
  <c r="LV254" i="3" s="1"/>
  <c r="LV252" i="3"/>
  <c r="LW248" i="3" s="1"/>
  <c r="LV250" i="3"/>
  <c r="LU100" i="6"/>
  <c r="LU105" i="6" s="1"/>
  <c r="LU40" i="6"/>
  <c r="LU41" i="6" s="1"/>
  <c r="LU43" i="6" s="1"/>
  <c r="LU44" i="6" s="1"/>
  <c r="LU12" i="6"/>
  <c r="LU13" i="6" s="1"/>
  <c r="LU22" i="6" s="1"/>
  <c r="LU23" i="6" s="1"/>
  <c r="LU87" i="6" s="1"/>
  <c r="LU85" i="6"/>
  <c r="LU93" i="6"/>
  <c r="LV231" i="3"/>
  <c r="LV42" i="6" l="1"/>
  <c r="LU16" i="6"/>
  <c r="LV10" i="6"/>
  <c r="LV11" i="6" s="1"/>
  <c r="LV255" i="3"/>
  <c r="LV30" i="6" s="1"/>
  <c r="LV33" i="6" s="1"/>
  <c r="LU94" i="6"/>
  <c r="LU84" i="6"/>
  <c r="LW217" i="3"/>
  <c r="LW220" i="3" s="1"/>
  <c r="LW221" i="3"/>
  <c r="LW213" i="3"/>
  <c r="LW214" i="3" s="1"/>
  <c r="LW215" i="3" s="1"/>
  <c r="LW19" i="6" l="1"/>
  <c r="LW20" i="6" s="1"/>
  <c r="LX211" i="3"/>
  <c r="LW38" i="6"/>
  <c r="LW230" i="3"/>
  <c r="LW224" i="3"/>
  <c r="LW225" i="3" s="1"/>
  <c r="LV36" i="6"/>
  <c r="LV39" i="6" s="1"/>
  <c r="LV232" i="3"/>
  <c r="LV233" i="3" s="1"/>
  <c r="LU18" i="6"/>
  <c r="LU24" i="6"/>
  <c r="LW37" i="6"/>
  <c r="LW8" i="6"/>
  <c r="LW9" i="6" s="1"/>
  <c r="LW244" i="3"/>
  <c r="LW245" i="3" s="1"/>
  <c r="LW249" i="3" s="1"/>
  <c r="LW229" i="3"/>
  <c r="LW231" i="3" s="1"/>
  <c r="LW251" i="3" l="1"/>
  <c r="LW254" i="3" s="1"/>
  <c r="LW252" i="3"/>
  <c r="LX248" i="3" s="1"/>
  <c r="LW250" i="3"/>
  <c r="LV81" i="6"/>
  <c r="LV83" i="6" s="1"/>
  <c r="LX217" i="3"/>
  <c r="LX220" i="3" s="1"/>
  <c r="LX221" i="3"/>
  <c r="LX213" i="3"/>
  <c r="LX38" i="6" l="1"/>
  <c r="LX214" i="3"/>
  <c r="LX224" i="3" s="1"/>
  <c r="LX225" i="3" s="1"/>
  <c r="LX230" i="3"/>
  <c r="LV100" i="6"/>
  <c r="LV105" i="6" s="1"/>
  <c r="LV40" i="6"/>
  <c r="LV41" i="6" s="1"/>
  <c r="LV43" i="6" s="1"/>
  <c r="LV44" i="6" s="1"/>
  <c r="LV12" i="6"/>
  <c r="LV13" i="6" s="1"/>
  <c r="LV22" i="6" s="1"/>
  <c r="LV23" i="6" s="1"/>
  <c r="LV87" i="6" s="1"/>
  <c r="LV85" i="6"/>
  <c r="LV93" i="6"/>
  <c r="LX37" i="6"/>
  <c r="LX8" i="6"/>
  <c r="LX9" i="6" s="1"/>
  <c r="LX244" i="3"/>
  <c r="LX245" i="3" s="1"/>
  <c r="LX249" i="3" s="1"/>
  <c r="LX229" i="3"/>
  <c r="LX231" i="3" s="1"/>
  <c r="LX215" i="3"/>
  <c r="LW10" i="6"/>
  <c r="LW11" i="6" s="1"/>
  <c r="LW255" i="3"/>
  <c r="LW30" i="6" s="1"/>
  <c r="LW33" i="6" s="1"/>
  <c r="LV84" i="6" l="1"/>
  <c r="LX19" i="6"/>
  <c r="LX20" i="6" s="1"/>
  <c r="LY211" i="3"/>
  <c r="LV94" i="6"/>
  <c r="LW36" i="6"/>
  <c r="LW39" i="6" s="1"/>
  <c r="LW232" i="3"/>
  <c r="LW233" i="3" s="1"/>
  <c r="LX251" i="3"/>
  <c r="LX254" i="3" s="1"/>
  <c r="LX250" i="3"/>
  <c r="LX252" i="3"/>
  <c r="LY248" i="3" s="1"/>
  <c r="LW42" i="6"/>
  <c r="LV16" i="6"/>
  <c r="LY217" i="3" l="1"/>
  <c r="LY220" i="3" s="1"/>
  <c r="LY221" i="3"/>
  <c r="LY213" i="3"/>
  <c r="LX10" i="6"/>
  <c r="LX11" i="6" s="1"/>
  <c r="LX255" i="3"/>
  <c r="LX30" i="6" s="1"/>
  <c r="LX33" i="6" s="1"/>
  <c r="LW81" i="6"/>
  <c r="LW83" i="6" s="1"/>
  <c r="LV18" i="6"/>
  <c r="LV24" i="6"/>
  <c r="LX36" i="6" l="1"/>
  <c r="LX39" i="6" s="1"/>
  <c r="LX232" i="3"/>
  <c r="LX233" i="3" s="1"/>
  <c r="LY38" i="6"/>
  <c r="LY230" i="3"/>
  <c r="LY214" i="3"/>
  <c r="LY224" i="3" s="1"/>
  <c r="LY225" i="3" s="1"/>
  <c r="LW100" i="6"/>
  <c r="LW105" i="6" s="1"/>
  <c r="LW40" i="6"/>
  <c r="LW41" i="6" s="1"/>
  <c r="LW43" i="6" s="1"/>
  <c r="LW44" i="6" s="1"/>
  <c r="LW12" i="6"/>
  <c r="LW13" i="6" s="1"/>
  <c r="LW22" i="6" s="1"/>
  <c r="LW23" i="6" s="1"/>
  <c r="LW87" i="6" s="1"/>
  <c r="LW85" i="6"/>
  <c r="LW93" i="6"/>
  <c r="LY37" i="6"/>
  <c r="LY8" i="6"/>
  <c r="LY9" i="6" s="1"/>
  <c r="LY229" i="3"/>
  <c r="LY231" i="3" s="1"/>
  <c r="LY244" i="3"/>
  <c r="LY245" i="3" s="1"/>
  <c r="LY249" i="3" s="1"/>
  <c r="LY252" i="3" l="1"/>
  <c r="LZ248" i="3" s="1"/>
  <c r="LY251" i="3"/>
  <c r="LY254" i="3" s="1"/>
  <c r="LY250" i="3"/>
  <c r="LY215" i="3"/>
  <c r="LW94" i="6"/>
  <c r="LX42" i="6"/>
  <c r="LW16" i="6"/>
  <c r="LW84" i="6"/>
  <c r="LX81" i="6"/>
  <c r="LX83" i="6" s="1"/>
  <c r="LX100" i="6" l="1"/>
  <c r="LX105" i="6" s="1"/>
  <c r="LX40" i="6"/>
  <c r="LX41" i="6" s="1"/>
  <c r="LX43" i="6" s="1"/>
  <c r="LX12" i="6"/>
  <c r="LX13" i="6" s="1"/>
  <c r="LX22" i="6" s="1"/>
  <c r="LX23" i="6" s="1"/>
  <c r="LX87" i="6" s="1"/>
  <c r="LX85" i="6"/>
  <c r="LY19" i="6"/>
  <c r="LY20" i="6" s="1"/>
  <c r="LZ211" i="3"/>
  <c r="LX93" i="6"/>
  <c r="LW18" i="6"/>
  <c r="LW24" i="6"/>
  <c r="LY10" i="6"/>
  <c r="LY11" i="6" s="1"/>
  <c r="LY255" i="3"/>
  <c r="LY30" i="6" s="1"/>
  <c r="LY33" i="6" s="1"/>
  <c r="LX44" i="6"/>
  <c r="LZ221" i="3" l="1"/>
  <c r="LZ217" i="3"/>
  <c r="LZ220" i="3" s="1"/>
  <c r="LZ213" i="3"/>
  <c r="LZ214" i="3" s="1"/>
  <c r="LZ215" i="3" s="1"/>
  <c r="LY42" i="6"/>
  <c r="LX16" i="6"/>
  <c r="LX84" i="6"/>
  <c r="LY36" i="6"/>
  <c r="LY39" i="6" s="1"/>
  <c r="LY232" i="3"/>
  <c r="LY233" i="3" s="1"/>
  <c r="LX94" i="6"/>
  <c r="LX18" i="6" l="1"/>
  <c r="LX24" i="6"/>
  <c r="LZ19" i="6"/>
  <c r="LZ20" i="6" s="1"/>
  <c r="MA211" i="3"/>
  <c r="LY81" i="6"/>
  <c r="LY83" i="6" s="1"/>
  <c r="LZ38" i="6"/>
  <c r="LZ230" i="3"/>
  <c r="LZ224" i="3"/>
  <c r="LZ225" i="3" s="1"/>
  <c r="LZ37" i="6"/>
  <c r="LZ8" i="6"/>
  <c r="LZ9" i="6" s="1"/>
  <c r="LZ244" i="3"/>
  <c r="LZ245" i="3" s="1"/>
  <c r="LZ249" i="3" s="1"/>
  <c r="LZ229" i="3"/>
  <c r="LZ231" i="3" l="1"/>
  <c r="LY100" i="6"/>
  <c r="LY105" i="6" s="1"/>
  <c r="LY40" i="6"/>
  <c r="LY41" i="6" s="1"/>
  <c r="LY43" i="6" s="1"/>
  <c r="LY44" i="6" s="1"/>
  <c r="LY12" i="6"/>
  <c r="LY13" i="6" s="1"/>
  <c r="LY22" i="6" s="1"/>
  <c r="LY23" i="6" s="1"/>
  <c r="LY87" i="6" s="1"/>
  <c r="LY85" i="6"/>
  <c r="LY93" i="6"/>
  <c r="MA217" i="3"/>
  <c r="MA220" i="3" s="1"/>
  <c r="MA221" i="3"/>
  <c r="MA213" i="3"/>
  <c r="LZ252" i="3"/>
  <c r="MA248" i="3" s="1"/>
  <c r="LZ251" i="3"/>
  <c r="LZ254" i="3" s="1"/>
  <c r="LZ250" i="3"/>
  <c r="MA37" i="6" l="1"/>
  <c r="MA8" i="6"/>
  <c r="MA9" i="6" s="1"/>
  <c r="MA244" i="3"/>
  <c r="MA245" i="3" s="1"/>
  <c r="MA249" i="3" s="1"/>
  <c r="MA251" i="3" s="1"/>
  <c r="MA254" i="3" s="1"/>
  <c r="MA10" i="6" s="1"/>
  <c r="MA229" i="3"/>
  <c r="LY94" i="6"/>
  <c r="LZ10" i="6"/>
  <c r="LZ11" i="6" s="1"/>
  <c r="LZ255" i="3"/>
  <c r="LZ30" i="6" s="1"/>
  <c r="LZ33" i="6" s="1"/>
  <c r="LY84" i="6"/>
  <c r="MA38" i="6"/>
  <c r="MA230" i="3"/>
  <c r="MA214" i="3"/>
  <c r="MA224" i="3" s="1"/>
  <c r="MA225" i="3" s="1"/>
  <c r="LZ42" i="6"/>
  <c r="LY16" i="6"/>
  <c r="MA252" i="3"/>
  <c r="MB248" i="3" s="1"/>
  <c r="MA231" i="3" l="1"/>
  <c r="MA255" i="3"/>
  <c r="MA30" i="6" s="1"/>
  <c r="MA33" i="6" s="1"/>
  <c r="MA36" i="6" s="1"/>
  <c r="MA39" i="6" s="1"/>
  <c r="MA11" i="6"/>
  <c r="LZ36" i="6"/>
  <c r="LZ39" i="6" s="1"/>
  <c r="LZ232" i="3"/>
  <c r="LZ233" i="3" s="1"/>
  <c r="MA250" i="3"/>
  <c r="LY18" i="6"/>
  <c r="LY24" i="6"/>
  <c r="MA215" i="3"/>
  <c r="MA232" i="3" l="1"/>
  <c r="MA233" i="3" s="1"/>
  <c r="LZ81" i="6"/>
  <c r="LZ83" i="6" s="1"/>
  <c r="MA19" i="6"/>
  <c r="MA20" i="6" s="1"/>
  <c r="MB211" i="3"/>
  <c r="MB221" i="3" l="1"/>
  <c r="MB217" i="3"/>
  <c r="MB220" i="3" s="1"/>
  <c r="MB213" i="3"/>
  <c r="LZ100" i="6"/>
  <c r="LZ105" i="6" s="1"/>
  <c r="LZ40" i="6"/>
  <c r="LZ41" i="6" s="1"/>
  <c r="LZ43" i="6" s="1"/>
  <c r="LZ44" i="6" s="1"/>
  <c r="LZ12" i="6"/>
  <c r="LZ13" i="6" s="1"/>
  <c r="LZ85" i="6"/>
  <c r="LZ93" i="6"/>
  <c r="LZ22" i="6" l="1"/>
  <c r="LZ23" i="6" s="1"/>
  <c r="LZ87" i="6" s="1"/>
  <c r="LZ84" i="6"/>
  <c r="MB38" i="6"/>
  <c r="MB230" i="3"/>
  <c r="MB37" i="6"/>
  <c r="MB8" i="6"/>
  <c r="MB9" i="6" s="1"/>
  <c r="MB229" i="3"/>
  <c r="MB231" i="3" s="1"/>
  <c r="MB244" i="3"/>
  <c r="MB245" i="3" s="1"/>
  <c r="MB249" i="3" s="1"/>
  <c r="MA42" i="6"/>
  <c r="LZ16" i="6"/>
  <c r="MA81" i="6"/>
  <c r="MA83" i="6" s="1"/>
  <c r="MA93" i="6" s="1"/>
  <c r="MB214" i="3"/>
  <c r="MB215" i="3" s="1"/>
  <c r="LZ94" i="6"/>
  <c r="MA94" i="6" l="1"/>
  <c r="MB251" i="3"/>
  <c r="MB254" i="3" s="1"/>
  <c r="MB250" i="3"/>
  <c r="MB252" i="3"/>
  <c r="MC248" i="3" s="1"/>
  <c r="MB19" i="6"/>
  <c r="MB20" i="6" s="1"/>
  <c r="MC211" i="3"/>
  <c r="MB224" i="3"/>
  <c r="MB225" i="3" s="1"/>
  <c r="LZ18" i="6"/>
  <c r="LZ24" i="6"/>
  <c r="MA100" i="6"/>
  <c r="MA105" i="6" s="1"/>
  <c r="MA12" i="6"/>
  <c r="MA13" i="6" s="1"/>
  <c r="MA22" i="6" s="1"/>
  <c r="MA23" i="6" s="1"/>
  <c r="MA87" i="6" s="1"/>
  <c r="MA40" i="6"/>
  <c r="MA41" i="6" s="1"/>
  <c r="MA43" i="6" s="1"/>
  <c r="MA44" i="6" s="1"/>
  <c r="MA85" i="6"/>
  <c r="MB42" i="6" l="1"/>
  <c r="MA16" i="6"/>
  <c r="MC221" i="3"/>
  <c r="MC217" i="3"/>
  <c r="MC220" i="3" s="1"/>
  <c r="MC213" i="3"/>
  <c r="MB10" i="6"/>
  <c r="MB11" i="6" s="1"/>
  <c r="MB255" i="3"/>
  <c r="MB30" i="6" s="1"/>
  <c r="MB33" i="6" s="1"/>
  <c r="MA84" i="6"/>
  <c r="MC37" i="6" l="1"/>
  <c r="MC8" i="6"/>
  <c r="MC9" i="6" s="1"/>
  <c r="MC244" i="3"/>
  <c r="MC245" i="3" s="1"/>
  <c r="MC249" i="3" s="1"/>
  <c r="MC229" i="3"/>
  <c r="MC214" i="3"/>
  <c r="MC215" i="3" s="1"/>
  <c r="MC38" i="6"/>
  <c r="MC230" i="3"/>
  <c r="MA18" i="6"/>
  <c r="MA24" i="6"/>
  <c r="MB36" i="6"/>
  <c r="MB39" i="6" s="1"/>
  <c r="MB232" i="3"/>
  <c r="MB233" i="3" s="1"/>
  <c r="MC19" i="6" l="1"/>
  <c r="MC20" i="6" s="1"/>
  <c r="MD211" i="3"/>
  <c r="MC231" i="3"/>
  <c r="MC251" i="3"/>
  <c r="MC254" i="3" s="1"/>
  <c r="MC252" i="3"/>
  <c r="MD248" i="3" s="1"/>
  <c r="MC250" i="3"/>
  <c r="MB81" i="6"/>
  <c r="MB83" i="6" s="1"/>
  <c r="MC224" i="3"/>
  <c r="MC225" i="3" s="1"/>
  <c r="MB100" i="6" l="1"/>
  <c r="MB105" i="6" s="1"/>
  <c r="MB40" i="6"/>
  <c r="MB41" i="6" s="1"/>
  <c r="MB43" i="6" s="1"/>
  <c r="MB44" i="6" s="1"/>
  <c r="MB12" i="6"/>
  <c r="MB13" i="6" s="1"/>
  <c r="MB22" i="6" s="1"/>
  <c r="MB23" i="6" s="1"/>
  <c r="MB87" i="6" s="1"/>
  <c r="MB85" i="6"/>
  <c r="MB93" i="6"/>
  <c r="MC10" i="6"/>
  <c r="MC11" i="6" s="1"/>
  <c r="MC255" i="3"/>
  <c r="MC30" i="6" s="1"/>
  <c r="MC33" i="6" s="1"/>
  <c r="MD217" i="3"/>
  <c r="MD220" i="3" s="1"/>
  <c r="MD221" i="3"/>
  <c r="MD213" i="3"/>
  <c r="MD214" i="3" s="1"/>
  <c r="MD215" i="3" s="1"/>
  <c r="MD19" i="6" l="1"/>
  <c r="MD20" i="6" s="1"/>
  <c r="ME211" i="3"/>
  <c r="MB94" i="6"/>
  <c r="MB84" i="6"/>
  <c r="MC42" i="6"/>
  <c r="MB16" i="6"/>
  <c r="MD37" i="6"/>
  <c r="MD8" i="6"/>
  <c r="MD9" i="6" s="1"/>
  <c r="MD244" i="3"/>
  <c r="MD245" i="3" s="1"/>
  <c r="MD249" i="3" s="1"/>
  <c r="MD229" i="3"/>
  <c r="MD38" i="6"/>
  <c r="MD230" i="3"/>
  <c r="MD224" i="3"/>
  <c r="MD225" i="3" s="1"/>
  <c r="MC36" i="6"/>
  <c r="MC39" i="6" s="1"/>
  <c r="MC232" i="3"/>
  <c r="MC233" i="3" s="1"/>
  <c r="MD231" i="3" l="1"/>
  <c r="MB18" i="6"/>
  <c r="MB24" i="6"/>
  <c r="MD251" i="3"/>
  <c r="MD254" i="3" s="1"/>
  <c r="MD250" i="3"/>
  <c r="MD252" i="3"/>
  <c r="ME248" i="3" s="1"/>
  <c r="MC81" i="6"/>
  <c r="MC83" i="6" s="1"/>
  <c r="ME213" i="3"/>
  <c r="ME217" i="3"/>
  <c r="ME220" i="3" s="1"/>
  <c r="ME221" i="3"/>
  <c r="MD10" i="6" l="1"/>
  <c r="MD11" i="6" s="1"/>
  <c r="MD255" i="3"/>
  <c r="MD30" i="6" s="1"/>
  <c r="MD33" i="6" s="1"/>
  <c r="MC100" i="6"/>
  <c r="MC105" i="6" s="1"/>
  <c r="MC40" i="6"/>
  <c r="MC41" i="6" s="1"/>
  <c r="MC43" i="6" s="1"/>
  <c r="MC44" i="6" s="1"/>
  <c r="MC12" i="6"/>
  <c r="MC13" i="6" s="1"/>
  <c r="MC22" i="6" s="1"/>
  <c r="MC23" i="6" s="1"/>
  <c r="MC87" i="6" s="1"/>
  <c r="MC85" i="6"/>
  <c r="MC93" i="6"/>
  <c r="ME37" i="6"/>
  <c r="ME8" i="6"/>
  <c r="ME9" i="6" s="1"/>
  <c r="ME229" i="3"/>
  <c r="ME244" i="3"/>
  <c r="ME245" i="3" s="1"/>
  <c r="ME249" i="3" s="1"/>
  <c r="ME251" i="3" s="1"/>
  <c r="ME254" i="3" s="1"/>
  <c r="ME10" i="6" s="1"/>
  <c r="ME38" i="6"/>
  <c r="ME214" i="3"/>
  <c r="ME230" i="3"/>
  <c r="MC84" i="6" l="1"/>
  <c r="ME224" i="3"/>
  <c r="ME225" i="3" s="1"/>
  <c r="ME215" i="3"/>
  <c r="ME250" i="3"/>
  <c r="MD42" i="6"/>
  <c r="MC16" i="6"/>
  <c r="MD36" i="6"/>
  <c r="MD39" i="6" s="1"/>
  <c r="MD232" i="3"/>
  <c r="MD233" i="3" s="1"/>
  <c r="ME231" i="3"/>
  <c r="ME11" i="6"/>
  <c r="ME255" i="3"/>
  <c r="ME30" i="6" s="1"/>
  <c r="ME33" i="6" s="1"/>
  <c r="ME36" i="6" s="1"/>
  <c r="ME39" i="6" s="1"/>
  <c r="MC94" i="6"/>
  <c r="ME252" i="3"/>
  <c r="MF248" i="3" s="1"/>
  <c r="ME232" i="3"/>
  <c r="ME233" i="3" s="1"/>
  <c r="ME19" i="6" l="1"/>
  <c r="ME20" i="6" s="1"/>
  <c r="MF211" i="3"/>
  <c r="MD81" i="6"/>
  <c r="MD83" i="6" s="1"/>
  <c r="MC18" i="6"/>
  <c r="MC24" i="6"/>
  <c r="MF221" i="3" l="1"/>
  <c r="MF217" i="3"/>
  <c r="MF220" i="3" s="1"/>
  <c r="MF213" i="3"/>
  <c r="MD100" i="6"/>
  <c r="MD105" i="6" s="1"/>
  <c r="MD40" i="6"/>
  <c r="MD41" i="6" s="1"/>
  <c r="MD43" i="6" s="1"/>
  <c r="MD44" i="6" s="1"/>
  <c r="MD12" i="6"/>
  <c r="MD13" i="6" s="1"/>
  <c r="MD85" i="6"/>
  <c r="MD93" i="6"/>
  <c r="MD22" i="6" l="1"/>
  <c r="MD23" i="6" s="1"/>
  <c r="MD87" i="6" s="1"/>
  <c r="ME42" i="6"/>
  <c r="MD16" i="6"/>
  <c r="ME81" i="6"/>
  <c r="ME83" i="6" s="1"/>
  <c r="MF214" i="3"/>
  <c r="MF224" i="3" s="1"/>
  <c r="MF225" i="3" s="1"/>
  <c r="MF38" i="6"/>
  <c r="MF230" i="3"/>
  <c r="MD94" i="6"/>
  <c r="MF37" i="6"/>
  <c r="MF8" i="6"/>
  <c r="MF9" i="6" s="1"/>
  <c r="MF229" i="3"/>
  <c r="MF244" i="3"/>
  <c r="MF245" i="3" s="1"/>
  <c r="MF249" i="3" s="1"/>
  <c r="MD84" i="6"/>
  <c r="MF231" i="3" l="1"/>
  <c r="MF251" i="3"/>
  <c r="MF254" i="3" s="1"/>
  <c r="MF252" i="3"/>
  <c r="MG248" i="3" s="1"/>
  <c r="MF250" i="3"/>
  <c r="ME100" i="6"/>
  <c r="ME105" i="6" s="1"/>
  <c r="ME40" i="6"/>
  <c r="ME41" i="6" s="1"/>
  <c r="ME43" i="6" s="1"/>
  <c r="ME44" i="6" s="1"/>
  <c r="ME12" i="6"/>
  <c r="ME13" i="6" s="1"/>
  <c r="ME22" i="6" s="1"/>
  <c r="ME23" i="6" s="1"/>
  <c r="ME87" i="6" s="1"/>
  <c r="ME85" i="6"/>
  <c r="MD18" i="6"/>
  <c r="MD24" i="6"/>
  <c r="MF215" i="3"/>
  <c r="ME93" i="6"/>
  <c r="MF42" i="6" l="1"/>
  <c r="ME16" i="6"/>
  <c r="ME84" i="6"/>
  <c r="ME94" i="6"/>
  <c r="MF19" i="6"/>
  <c r="MF20" i="6" s="1"/>
  <c r="MG211" i="3"/>
  <c r="MF10" i="6"/>
  <c r="MF11" i="6" s="1"/>
  <c r="MF255" i="3"/>
  <c r="MF30" i="6" s="1"/>
  <c r="MF33" i="6" s="1"/>
  <c r="MF36" i="6" l="1"/>
  <c r="MF39" i="6" s="1"/>
  <c r="MF232" i="3"/>
  <c r="MF233" i="3" s="1"/>
  <c r="MG213" i="3"/>
  <c r="MG214" i="3" s="1"/>
  <c r="MG215" i="3" s="1"/>
  <c r="MG217" i="3"/>
  <c r="MG220" i="3" s="1"/>
  <c r="MG221" i="3"/>
  <c r="ME18" i="6"/>
  <c r="ME24" i="6"/>
  <c r="MG37" i="6" l="1"/>
  <c r="MG8" i="6"/>
  <c r="MG9" i="6" s="1"/>
  <c r="MG229" i="3"/>
  <c r="MG244" i="3"/>
  <c r="MG245" i="3" s="1"/>
  <c r="MG249" i="3" s="1"/>
  <c r="MG38" i="6"/>
  <c r="MG230" i="3"/>
  <c r="MG224" i="3"/>
  <c r="MG225" i="3" s="1"/>
  <c r="MG19" i="6"/>
  <c r="MG20" i="6" s="1"/>
  <c r="MH211" i="3"/>
  <c r="MF81" i="6"/>
  <c r="MF83" i="6" s="1"/>
  <c r="MG251" i="3" l="1"/>
  <c r="MG254" i="3" s="1"/>
  <c r="MG250" i="3"/>
  <c r="MG252" i="3"/>
  <c r="MH248" i="3" s="1"/>
  <c r="MG231" i="3"/>
  <c r="MF100" i="6"/>
  <c r="MF105" i="6" s="1"/>
  <c r="MF40" i="6"/>
  <c r="MF41" i="6" s="1"/>
  <c r="MF43" i="6" s="1"/>
  <c r="MF44" i="6" s="1"/>
  <c r="MF12" i="6"/>
  <c r="MF13" i="6" s="1"/>
  <c r="MF22" i="6" s="1"/>
  <c r="MF23" i="6" s="1"/>
  <c r="MF87" i="6" s="1"/>
  <c r="MF85" i="6"/>
  <c r="MF93" i="6"/>
  <c r="MH217" i="3"/>
  <c r="MH220" i="3" s="1"/>
  <c r="MH213" i="3"/>
  <c r="MH214" i="3" s="1"/>
  <c r="MH215" i="3" s="1"/>
  <c r="MH221" i="3"/>
  <c r="MG42" i="6" l="1"/>
  <c r="MF16" i="6"/>
  <c r="MF84" i="6"/>
  <c r="MH19" i="6"/>
  <c r="MH20" i="6" s="1"/>
  <c r="MI211" i="3"/>
  <c r="MH37" i="6"/>
  <c r="MH8" i="6"/>
  <c r="MH9" i="6" s="1"/>
  <c r="MH229" i="3"/>
  <c r="MH231" i="3" s="1"/>
  <c r="MH244" i="3"/>
  <c r="MH245" i="3" s="1"/>
  <c r="MH249" i="3" s="1"/>
  <c r="MH251" i="3" s="1"/>
  <c r="MH254" i="3" s="1"/>
  <c r="MH38" i="6"/>
  <c r="MH230" i="3"/>
  <c r="MH224" i="3"/>
  <c r="MH225" i="3" s="1"/>
  <c r="MF94" i="6"/>
  <c r="MG10" i="6"/>
  <c r="MG11" i="6" s="1"/>
  <c r="MG255" i="3"/>
  <c r="MG30" i="6" s="1"/>
  <c r="MG33" i="6" s="1"/>
  <c r="MH250" i="3" l="1"/>
  <c r="MH252" i="3"/>
  <c r="MI248" i="3" s="1"/>
  <c r="MG36" i="6"/>
  <c r="MG39" i="6" s="1"/>
  <c r="MG232" i="3"/>
  <c r="MG233" i="3" s="1"/>
  <c r="MH10" i="6"/>
  <c r="MH11" i="6" s="1"/>
  <c r="MH255" i="3"/>
  <c r="MH30" i="6" s="1"/>
  <c r="MH33" i="6" s="1"/>
  <c r="MF18" i="6"/>
  <c r="MF24" i="6"/>
  <c r="MI221" i="3"/>
  <c r="MI213" i="3"/>
  <c r="MI217" i="3"/>
  <c r="MI220" i="3" s="1"/>
  <c r="MH36" i="6" l="1"/>
  <c r="MH39" i="6" s="1"/>
  <c r="MH232" i="3"/>
  <c r="MH233" i="3" s="1"/>
  <c r="MI37" i="6"/>
  <c r="MI8" i="6"/>
  <c r="MI9" i="6" s="1"/>
  <c r="MI244" i="3"/>
  <c r="MI245" i="3" s="1"/>
  <c r="MI249" i="3" s="1"/>
  <c r="MI229" i="3"/>
  <c r="MI231" i="3" s="1"/>
  <c r="MI38" i="6"/>
  <c r="MI214" i="3"/>
  <c r="MI230" i="3"/>
  <c r="MG81" i="6"/>
  <c r="MG83" i="6" s="1"/>
  <c r="MG100" i="6" l="1"/>
  <c r="MG105" i="6" s="1"/>
  <c r="MG40" i="6"/>
  <c r="MG41" i="6" s="1"/>
  <c r="MG43" i="6" s="1"/>
  <c r="MG44" i="6" s="1"/>
  <c r="MH81" i="6" s="1"/>
  <c r="MH83" i="6" s="1"/>
  <c r="MG12" i="6"/>
  <c r="MG13" i="6" s="1"/>
  <c r="MG85" i="6"/>
  <c r="MG93" i="6"/>
  <c r="MI252" i="3"/>
  <c r="MJ248" i="3" s="1"/>
  <c r="MI251" i="3"/>
  <c r="MI254" i="3" s="1"/>
  <c r="MI250" i="3"/>
  <c r="MI215" i="3"/>
  <c r="MI224" i="3"/>
  <c r="MI225" i="3" s="1"/>
  <c r="MH93" i="6" l="1"/>
  <c r="MG94" i="6"/>
  <c r="MH100" i="6"/>
  <c r="MH105" i="6" s="1"/>
  <c r="MH40" i="6"/>
  <c r="MH41" i="6" s="1"/>
  <c r="MH43" i="6" s="1"/>
  <c r="MH12" i="6"/>
  <c r="MH85" i="6"/>
  <c r="MG22" i="6"/>
  <c r="MG23" i="6" s="1"/>
  <c r="MG87" i="6" s="1"/>
  <c r="MH13" i="6"/>
  <c r="MH22" i="6" s="1"/>
  <c r="MH23" i="6" s="1"/>
  <c r="MH87" i="6" s="1"/>
  <c r="MI10" i="6"/>
  <c r="MI11" i="6" s="1"/>
  <c r="MI255" i="3"/>
  <c r="MI30" i="6" s="1"/>
  <c r="MI33" i="6" s="1"/>
  <c r="MI19" i="6"/>
  <c r="MI20" i="6" s="1"/>
  <c r="MJ211" i="3"/>
  <c r="MG84" i="6"/>
  <c r="MH42" i="6"/>
  <c r="MG16" i="6"/>
  <c r="MH84" i="6" l="1"/>
  <c r="MJ221" i="3"/>
  <c r="MJ217" i="3"/>
  <c r="MJ220" i="3" s="1"/>
  <c r="MJ213" i="3"/>
  <c r="MJ214" i="3" s="1"/>
  <c r="MJ215" i="3" s="1"/>
  <c r="MG18" i="6"/>
  <c r="MG24" i="6"/>
  <c r="MH44" i="6"/>
  <c r="MI36" i="6"/>
  <c r="MI39" i="6" s="1"/>
  <c r="MI232" i="3"/>
  <c r="MI233" i="3" s="1"/>
  <c r="MH94" i="6"/>
  <c r="MJ19" i="6" l="1"/>
  <c r="MJ20" i="6" s="1"/>
  <c r="MK211" i="3"/>
  <c r="MJ38" i="6"/>
  <c r="MJ230" i="3"/>
  <c r="MJ224" i="3"/>
  <c r="MJ225" i="3" s="1"/>
  <c r="MI42" i="6"/>
  <c r="MH16" i="6"/>
  <c r="MJ37" i="6"/>
  <c r="MJ8" i="6"/>
  <c r="MJ9" i="6" s="1"/>
  <c r="MJ229" i="3"/>
  <c r="MJ244" i="3"/>
  <c r="MJ245" i="3" s="1"/>
  <c r="MJ249" i="3" s="1"/>
  <c r="MI81" i="6"/>
  <c r="MI83" i="6" s="1"/>
  <c r="MI100" i="6" l="1"/>
  <c r="MI105" i="6" s="1"/>
  <c r="MI40" i="6"/>
  <c r="MI41" i="6" s="1"/>
  <c r="MI43" i="6" s="1"/>
  <c r="MI44" i="6" s="1"/>
  <c r="MI12" i="6"/>
  <c r="MI13" i="6" s="1"/>
  <c r="MI22" i="6" s="1"/>
  <c r="MI23" i="6" s="1"/>
  <c r="MI87" i="6" s="1"/>
  <c r="MI85" i="6"/>
  <c r="MI93" i="6"/>
  <c r="MH18" i="6"/>
  <c r="MH24" i="6"/>
  <c r="MJ252" i="3"/>
  <c r="MK248" i="3" s="1"/>
  <c r="MJ251" i="3"/>
  <c r="MJ254" i="3" s="1"/>
  <c r="MJ250" i="3"/>
  <c r="MJ231" i="3"/>
  <c r="MK221" i="3"/>
  <c r="MK217" i="3"/>
  <c r="MK220" i="3" s="1"/>
  <c r="MK213" i="3"/>
  <c r="MJ42" i="6" l="1"/>
  <c r="MI16" i="6"/>
  <c r="MI94" i="6"/>
  <c r="MI84" i="6"/>
  <c r="MK38" i="6"/>
  <c r="MK214" i="3"/>
  <c r="MK215" i="3" s="1"/>
  <c r="MK230" i="3"/>
  <c r="MK37" i="6"/>
  <c r="MK8" i="6"/>
  <c r="MK9" i="6" s="1"/>
  <c r="MK229" i="3"/>
  <c r="MK244" i="3"/>
  <c r="MK245" i="3" s="1"/>
  <c r="MK249" i="3" s="1"/>
  <c r="MJ10" i="6"/>
  <c r="MJ11" i="6" s="1"/>
  <c r="MJ255" i="3"/>
  <c r="MJ30" i="6" s="1"/>
  <c r="MJ33" i="6" s="1"/>
  <c r="MK231" i="3" l="1"/>
  <c r="MK224" i="3"/>
  <c r="MK225" i="3" s="1"/>
  <c r="MK19" i="6"/>
  <c r="MK20" i="6" s="1"/>
  <c r="ML211" i="3"/>
  <c r="MJ36" i="6"/>
  <c r="MJ39" i="6" s="1"/>
  <c r="MJ232" i="3"/>
  <c r="MJ233" i="3" s="1"/>
  <c r="MI18" i="6"/>
  <c r="MI24" i="6"/>
  <c r="MK251" i="3"/>
  <c r="MK254" i="3" s="1"/>
  <c r="MK252" i="3"/>
  <c r="ML248" i="3" s="1"/>
  <c r="MK250" i="3"/>
  <c r="MJ81" i="6" l="1"/>
  <c r="MJ83" i="6" s="1"/>
  <c r="ML217" i="3"/>
  <c r="ML220" i="3" s="1"/>
  <c r="ML221" i="3"/>
  <c r="ML213" i="3"/>
  <c r="MK10" i="6"/>
  <c r="MK11" i="6" s="1"/>
  <c r="MK255" i="3"/>
  <c r="MK30" i="6" s="1"/>
  <c r="MK33" i="6" s="1"/>
  <c r="ML38" i="6" l="1"/>
  <c r="ML214" i="3"/>
  <c r="ML215" i="3" s="1"/>
  <c r="ML230" i="3"/>
  <c r="ML224" i="3"/>
  <c r="ML225" i="3" s="1"/>
  <c r="MK36" i="6"/>
  <c r="MK39" i="6" s="1"/>
  <c r="MK232" i="3"/>
  <c r="MK233" i="3" s="1"/>
  <c r="ML37" i="6"/>
  <c r="ML8" i="6"/>
  <c r="ML9" i="6" s="1"/>
  <c r="ML229" i="3"/>
  <c r="ML244" i="3"/>
  <c r="ML245" i="3" s="1"/>
  <c r="ML249" i="3" s="1"/>
  <c r="MJ100" i="6"/>
  <c r="MJ105" i="6" s="1"/>
  <c r="MJ40" i="6"/>
  <c r="MJ41" i="6" s="1"/>
  <c r="MJ43" i="6" s="1"/>
  <c r="MJ44" i="6" s="1"/>
  <c r="MJ12" i="6"/>
  <c r="MJ13" i="6" s="1"/>
  <c r="MJ22" i="6" s="1"/>
  <c r="MJ23" i="6" s="1"/>
  <c r="MJ87" i="6" s="1"/>
  <c r="MJ85" i="6"/>
  <c r="MJ93" i="6"/>
  <c r="ML251" i="3" l="1"/>
  <c r="ML254" i="3" s="1"/>
  <c r="ML252" i="3"/>
  <c r="MM248" i="3" s="1"/>
  <c r="ML250" i="3"/>
  <c r="MJ94" i="6"/>
  <c r="MK81" i="6"/>
  <c r="MK83" i="6" s="1"/>
  <c r="ML19" i="6"/>
  <c r="ML20" i="6" s="1"/>
  <c r="MM211" i="3"/>
  <c r="ML231" i="3"/>
  <c r="MJ84" i="6"/>
  <c r="MK42" i="6"/>
  <c r="MJ16" i="6"/>
  <c r="MK100" i="6" l="1"/>
  <c r="MK105" i="6" s="1"/>
  <c r="MK40" i="6"/>
  <c r="MK41" i="6" s="1"/>
  <c r="MK43" i="6" s="1"/>
  <c r="MK12" i="6"/>
  <c r="MK13" i="6" s="1"/>
  <c r="MK22" i="6" s="1"/>
  <c r="MK23" i="6" s="1"/>
  <c r="MK87" i="6" s="1"/>
  <c r="MK85" i="6"/>
  <c r="MK93" i="6"/>
  <c r="ML10" i="6"/>
  <c r="ML11" i="6" s="1"/>
  <c r="ML255" i="3"/>
  <c r="ML30" i="6" s="1"/>
  <c r="ML33" i="6" s="1"/>
  <c r="MJ18" i="6"/>
  <c r="MJ24" i="6"/>
  <c r="MM213" i="3"/>
  <c r="MM221" i="3"/>
  <c r="MM217" i="3"/>
  <c r="MM220" i="3" s="1"/>
  <c r="MM214" i="3"/>
  <c r="MM215" i="3" s="1"/>
  <c r="MM19" i="6" s="1"/>
  <c r="MM20" i="6" s="1"/>
  <c r="MK44" i="6"/>
  <c r="MM224" i="3" l="1"/>
  <c r="MM225" i="3" s="1"/>
  <c r="ML36" i="6"/>
  <c r="ML39" i="6" s="1"/>
  <c r="ML232" i="3"/>
  <c r="ML233" i="3" s="1"/>
  <c r="MK94" i="6"/>
  <c r="MM37" i="6"/>
  <c r="MM8" i="6"/>
  <c r="MM9" i="6" s="1"/>
  <c r="MM244" i="3"/>
  <c r="MM245" i="3" s="1"/>
  <c r="MM249" i="3" s="1"/>
  <c r="MM229" i="3"/>
  <c r="MK84" i="6"/>
  <c r="ML42" i="6"/>
  <c r="MK16" i="6"/>
  <c r="MM38" i="6"/>
  <c r="MM230" i="3"/>
  <c r="MN211" i="3"/>
  <c r="MK18" i="6" l="1"/>
  <c r="MK24" i="6"/>
  <c r="MM251" i="3"/>
  <c r="MM254" i="3" s="1"/>
  <c r="MM252" i="3"/>
  <c r="MN248" i="3" s="1"/>
  <c r="MM250" i="3"/>
  <c r="MM231" i="3"/>
  <c r="ML81" i="6"/>
  <c r="ML83" i="6" s="1"/>
  <c r="MN217" i="3"/>
  <c r="MN220" i="3" s="1"/>
  <c r="MN221" i="3"/>
  <c r="MN213" i="3"/>
  <c r="MM10" i="6" l="1"/>
  <c r="MM11" i="6" s="1"/>
  <c r="MM255" i="3"/>
  <c r="MM30" i="6" s="1"/>
  <c r="MM33" i="6" s="1"/>
  <c r="MN37" i="6"/>
  <c r="MN8" i="6"/>
  <c r="MN9" i="6" s="1"/>
  <c r="MN214" i="3"/>
  <c r="MN38" i="6"/>
  <c r="ML100" i="6"/>
  <c r="ML105" i="6" s="1"/>
  <c r="ML40" i="6"/>
  <c r="ML41" i="6" s="1"/>
  <c r="ML43" i="6" s="1"/>
  <c r="ML44" i="6" s="1"/>
  <c r="ML12" i="6"/>
  <c r="ML13" i="6" s="1"/>
  <c r="ML22" i="6" s="1"/>
  <c r="ML23" i="6" s="1"/>
  <c r="ML87" i="6" s="1"/>
  <c r="ML85" i="6"/>
  <c r="ML93" i="6"/>
  <c r="MN229" i="3"/>
  <c r="MN244" i="3"/>
  <c r="MN245" i="3" s="1"/>
  <c r="MN249" i="3" s="1"/>
  <c r="MN230" i="3"/>
  <c r="MN224" i="3"/>
  <c r="MN225" i="3" s="1"/>
  <c r="MN215" i="3"/>
  <c r="MN19" i="6" s="1"/>
  <c r="MN20" i="6" s="1"/>
  <c r="MM42" i="6" l="1"/>
  <c r="ML16" i="6"/>
  <c r="ML94" i="6"/>
  <c r="ML84" i="6"/>
  <c r="MM36" i="6"/>
  <c r="MM39" i="6" s="1"/>
  <c r="MM232" i="3"/>
  <c r="MM233" i="3" s="1"/>
  <c r="MN231" i="3"/>
  <c r="MO211" i="3"/>
  <c r="MN251" i="3"/>
  <c r="MN254" i="3" s="1"/>
  <c r="MN10" i="6" s="1"/>
  <c r="MN11" i="6" s="1"/>
  <c r="MN252" i="3"/>
  <c r="MO248" i="3" s="1"/>
  <c r="MN250" i="3"/>
  <c r="MM81" i="6" l="1"/>
  <c r="MM83" i="6" s="1"/>
  <c r="ML18" i="6"/>
  <c r="ML24" i="6"/>
  <c r="MN255" i="3"/>
  <c r="MN30" i="6" s="1"/>
  <c r="MN33" i="6" s="1"/>
  <c r="MN36" i="6" s="1"/>
  <c r="MN39" i="6" s="1"/>
  <c r="MO217" i="3"/>
  <c r="MO220" i="3" s="1"/>
  <c r="MO221" i="3"/>
  <c r="MO213" i="3"/>
  <c r="MO37" i="6" l="1"/>
  <c r="MO8" i="6"/>
  <c r="MO9" i="6" s="1"/>
  <c r="MM100" i="6"/>
  <c r="MM105" i="6" s="1"/>
  <c r="MM40" i="6"/>
  <c r="MM41" i="6" s="1"/>
  <c r="MM43" i="6" s="1"/>
  <c r="MM44" i="6" s="1"/>
  <c r="MM12" i="6"/>
  <c r="MM13" i="6" s="1"/>
  <c r="MM85" i="6"/>
  <c r="MM93" i="6"/>
  <c r="MO214" i="3"/>
  <c r="MO224" i="3" s="1"/>
  <c r="MO225" i="3" s="1"/>
  <c r="MO38" i="6"/>
  <c r="MO230" i="3"/>
  <c r="MO229" i="3"/>
  <c r="MO244" i="3"/>
  <c r="MO245" i="3" s="1"/>
  <c r="MO249" i="3" s="1"/>
  <c r="MN232" i="3"/>
  <c r="MN233" i="3" s="1"/>
  <c r="MO215" i="3" l="1"/>
  <c r="MO19" i="6" s="1"/>
  <c r="MO20" i="6" s="1"/>
  <c r="MM22" i="6"/>
  <c r="MM23" i="6" s="1"/>
  <c r="MM87" i="6" s="1"/>
  <c r="MN42" i="6"/>
  <c r="MM16" i="6"/>
  <c r="MN81" i="6"/>
  <c r="MN83" i="6" s="1"/>
  <c r="MM84" i="6"/>
  <c r="MM94" i="6"/>
  <c r="MP211" i="3"/>
  <c r="MO231" i="3"/>
  <c r="MO251" i="3"/>
  <c r="MO254" i="3" s="1"/>
  <c r="MO10" i="6" s="1"/>
  <c r="MO11" i="6" s="1"/>
  <c r="MO252" i="3"/>
  <c r="MP248" i="3" s="1"/>
  <c r="MO250" i="3"/>
  <c r="MN100" i="6" l="1"/>
  <c r="MN105" i="6" s="1"/>
  <c r="MN40" i="6"/>
  <c r="MN41" i="6" s="1"/>
  <c r="MN43" i="6" s="1"/>
  <c r="MN12" i="6"/>
  <c r="MN13" i="6" s="1"/>
  <c r="MN22" i="6" s="1"/>
  <c r="MN23" i="6" s="1"/>
  <c r="MN87" i="6" s="1"/>
  <c r="MN85" i="6"/>
  <c r="MN93" i="6"/>
  <c r="MN44" i="6"/>
  <c r="MM18" i="6"/>
  <c r="MM24" i="6"/>
  <c r="MO255" i="3"/>
  <c r="MO30" i="6" s="1"/>
  <c r="MO33" i="6" s="1"/>
  <c r="MO36" i="6" s="1"/>
  <c r="MO39" i="6" s="1"/>
  <c r="MP221" i="3"/>
  <c r="MP217" i="3"/>
  <c r="MP220" i="3" s="1"/>
  <c r="MP213" i="3"/>
  <c r="MP38" i="6" s="1"/>
  <c r="MN94" i="6" l="1"/>
  <c r="MO42" i="6"/>
  <c r="MN16" i="6"/>
  <c r="MN84" i="6"/>
  <c r="MP37" i="6"/>
  <c r="MP8" i="6"/>
  <c r="MP9" i="6" s="1"/>
  <c r="MO81" i="6"/>
  <c r="MO83" i="6" s="1"/>
  <c r="MP230" i="3"/>
  <c r="MP244" i="3"/>
  <c r="MP245" i="3" s="1"/>
  <c r="MP249" i="3" s="1"/>
  <c r="MP229" i="3"/>
  <c r="MO232" i="3"/>
  <c r="MO233" i="3" s="1"/>
  <c r="MP214" i="3"/>
  <c r="MP215" i="3" s="1"/>
  <c r="MP19" i="6" s="1"/>
  <c r="MP20" i="6" s="1"/>
  <c r="MN18" i="6" l="1"/>
  <c r="MN24" i="6"/>
  <c r="MO100" i="6"/>
  <c r="MO105" i="6" s="1"/>
  <c r="MO40" i="6"/>
  <c r="MO41" i="6" s="1"/>
  <c r="MO43" i="6" s="1"/>
  <c r="MO44" i="6" s="1"/>
  <c r="MO12" i="6"/>
  <c r="MO13" i="6" s="1"/>
  <c r="MO22" i="6" s="1"/>
  <c r="MO23" i="6" s="1"/>
  <c r="MO87" i="6" s="1"/>
  <c r="MO85" i="6"/>
  <c r="MO93" i="6"/>
  <c r="MQ211" i="3"/>
  <c r="MP224" i="3"/>
  <c r="MP225" i="3" s="1"/>
  <c r="MP231" i="3"/>
  <c r="MP251" i="3"/>
  <c r="MP254" i="3" s="1"/>
  <c r="MP10" i="6" s="1"/>
  <c r="MP11" i="6" s="1"/>
  <c r="MP252" i="3"/>
  <c r="MQ248" i="3" s="1"/>
  <c r="MP250" i="3"/>
  <c r="MP42" i="6" l="1"/>
  <c r="MO16" i="6"/>
  <c r="MO84" i="6"/>
  <c r="MO94" i="6"/>
  <c r="MP255" i="3"/>
  <c r="MP30" i="6" s="1"/>
  <c r="MP33" i="6" s="1"/>
  <c r="MP36" i="6" s="1"/>
  <c r="MP39" i="6" s="1"/>
  <c r="MQ217" i="3"/>
  <c r="MQ220" i="3" s="1"/>
  <c r="MQ221" i="3"/>
  <c r="MQ213" i="3"/>
  <c r="MQ38" i="6" s="1"/>
  <c r="MP81" i="6" l="1"/>
  <c r="MP83" i="6" s="1"/>
  <c r="MO18" i="6"/>
  <c r="MO24" i="6"/>
  <c r="MQ37" i="6"/>
  <c r="MQ8" i="6"/>
  <c r="MQ9" i="6" s="1"/>
  <c r="MQ214" i="3"/>
  <c r="MQ215" i="3" s="1"/>
  <c r="MQ19" i="6" s="1"/>
  <c r="MQ20" i="6" s="1"/>
  <c r="MQ230" i="3"/>
  <c r="MQ229" i="3"/>
  <c r="MQ244" i="3"/>
  <c r="MQ245" i="3" s="1"/>
  <c r="MQ249" i="3" s="1"/>
  <c r="MP232" i="3"/>
  <c r="MP233" i="3" s="1"/>
  <c r="MQ231" i="3" l="1"/>
  <c r="MP100" i="6"/>
  <c r="MP105" i="6" s="1"/>
  <c r="MP40" i="6"/>
  <c r="MP41" i="6" s="1"/>
  <c r="MP43" i="6" s="1"/>
  <c r="MP44" i="6" s="1"/>
  <c r="MP12" i="6"/>
  <c r="MP13" i="6" s="1"/>
  <c r="MP22" i="6" s="1"/>
  <c r="MP23" i="6" s="1"/>
  <c r="MP87" i="6" s="1"/>
  <c r="MP85" i="6"/>
  <c r="MP93" i="6"/>
  <c r="MR211" i="3"/>
  <c r="MQ251" i="3"/>
  <c r="MQ254" i="3" s="1"/>
  <c r="MQ10" i="6" s="1"/>
  <c r="MQ11" i="6" s="1"/>
  <c r="MQ252" i="3"/>
  <c r="MR248" i="3" s="1"/>
  <c r="MQ250" i="3"/>
  <c r="MQ224" i="3"/>
  <c r="MQ225" i="3" s="1"/>
  <c r="MP84" i="6" l="1"/>
  <c r="MQ42" i="6"/>
  <c r="MP16" i="6"/>
  <c r="MP94" i="6"/>
  <c r="MQ255" i="3"/>
  <c r="MQ30" i="6" s="1"/>
  <c r="MQ33" i="6" s="1"/>
  <c r="MQ36" i="6" s="1"/>
  <c r="MQ39" i="6" s="1"/>
  <c r="MR221" i="3"/>
  <c r="MR217" i="3"/>
  <c r="MR220" i="3" s="1"/>
  <c r="MR213" i="3"/>
  <c r="MR38" i="6" s="1"/>
  <c r="MP18" i="6" l="1"/>
  <c r="MP24" i="6"/>
  <c r="MR37" i="6"/>
  <c r="MR8" i="6"/>
  <c r="MR9" i="6" s="1"/>
  <c r="MQ81" i="6"/>
  <c r="MQ83" i="6" s="1"/>
  <c r="MR229" i="3"/>
  <c r="MR244" i="3"/>
  <c r="MR245" i="3" s="1"/>
  <c r="MR249" i="3" s="1"/>
  <c r="MR230" i="3"/>
  <c r="MQ232" i="3"/>
  <c r="MQ233" i="3" s="1"/>
  <c r="MR214" i="3"/>
  <c r="MR224" i="3" s="1"/>
  <c r="MR225" i="3" s="1"/>
  <c r="MR231" i="3" l="1"/>
  <c r="MQ100" i="6"/>
  <c r="MQ105" i="6" s="1"/>
  <c r="MQ40" i="6"/>
  <c r="MQ41" i="6" s="1"/>
  <c r="MQ43" i="6" s="1"/>
  <c r="MQ44" i="6" s="1"/>
  <c r="MQ12" i="6"/>
  <c r="MQ13" i="6" s="1"/>
  <c r="MQ22" i="6" s="1"/>
  <c r="MQ23" i="6" s="1"/>
  <c r="MQ87" i="6" s="1"/>
  <c r="MQ85" i="6"/>
  <c r="MQ93" i="6"/>
  <c r="MR215" i="3"/>
  <c r="MR19" i="6" s="1"/>
  <c r="MR20" i="6" s="1"/>
  <c r="MR251" i="3"/>
  <c r="MR254" i="3" s="1"/>
  <c r="MR10" i="6" s="1"/>
  <c r="MR11" i="6" s="1"/>
  <c r="MR252" i="3"/>
  <c r="MS248" i="3" s="1"/>
  <c r="MR250" i="3"/>
  <c r="MQ94" i="6" l="1"/>
  <c r="MQ84" i="6"/>
  <c r="MR42" i="6"/>
  <c r="MQ16" i="6"/>
  <c r="MR255" i="3"/>
  <c r="MR30" i="6" s="1"/>
  <c r="MR33" i="6" s="1"/>
  <c r="MR36" i="6" s="1"/>
  <c r="MR39" i="6" s="1"/>
  <c r="MS211" i="3"/>
  <c r="MR81" i="6" l="1"/>
  <c r="MR83" i="6" s="1"/>
  <c r="MQ18" i="6"/>
  <c r="MQ24" i="6"/>
  <c r="MR232" i="3"/>
  <c r="MR233" i="3" s="1"/>
  <c r="MS221" i="3"/>
  <c r="MS217" i="3"/>
  <c r="MS220" i="3" s="1"/>
  <c r="MS213" i="3"/>
  <c r="MS214" i="3" l="1"/>
  <c r="MS215" i="3" s="1"/>
  <c r="MS19" i="6" s="1"/>
  <c r="MS20" i="6" s="1"/>
  <c r="MS38" i="6"/>
  <c r="MS37" i="6"/>
  <c r="MS8" i="6"/>
  <c r="MS9" i="6" s="1"/>
  <c r="MR100" i="6"/>
  <c r="MR105" i="6" s="1"/>
  <c r="MR40" i="6"/>
  <c r="MR41" i="6" s="1"/>
  <c r="MR43" i="6" s="1"/>
  <c r="MR44" i="6" s="1"/>
  <c r="MR12" i="6"/>
  <c r="MR13" i="6" s="1"/>
  <c r="MR22" i="6" s="1"/>
  <c r="MR23" i="6" s="1"/>
  <c r="MR87" i="6" s="1"/>
  <c r="MR85" i="6"/>
  <c r="MR93" i="6"/>
  <c r="MS230" i="3"/>
  <c r="MS224" i="3"/>
  <c r="MS225" i="3" s="1"/>
  <c r="MS244" i="3"/>
  <c r="MS245" i="3" s="1"/>
  <c r="MS249" i="3" s="1"/>
  <c r="MS229" i="3"/>
  <c r="MS231" i="3" s="1"/>
  <c r="MR84" i="6" l="1"/>
  <c r="MS42" i="6"/>
  <c r="MR16" i="6"/>
  <c r="MR94" i="6"/>
  <c r="MS251" i="3"/>
  <c r="MS254" i="3" s="1"/>
  <c r="MS10" i="6" s="1"/>
  <c r="MS11" i="6" s="1"/>
  <c r="MS252" i="3"/>
  <c r="MT248" i="3" s="1"/>
  <c r="MS250" i="3"/>
  <c r="MT211" i="3"/>
  <c r="MR18" i="6" l="1"/>
  <c r="MR24" i="6"/>
  <c r="MS255" i="3"/>
  <c r="MS30" i="6" s="1"/>
  <c r="MS33" i="6" s="1"/>
  <c r="MS36" i="6" s="1"/>
  <c r="MS39" i="6" s="1"/>
  <c r="MT217" i="3"/>
  <c r="MT220" i="3" s="1"/>
  <c r="MT221" i="3"/>
  <c r="MT213" i="3"/>
  <c r="MT38" i="6" s="1"/>
  <c r="MT37" i="6" l="1"/>
  <c r="MT8" i="6"/>
  <c r="MT9" i="6" s="1"/>
  <c r="MS81" i="6"/>
  <c r="MS83" i="6" s="1"/>
  <c r="MT230" i="3"/>
  <c r="MT244" i="3"/>
  <c r="MT245" i="3" s="1"/>
  <c r="MT249" i="3" s="1"/>
  <c r="MT229" i="3"/>
  <c r="MS232" i="3"/>
  <c r="MS233" i="3" s="1"/>
  <c r="MT214" i="3"/>
  <c r="MT215" i="3" s="1"/>
  <c r="MT19" i="6" s="1"/>
  <c r="MT20" i="6" s="1"/>
  <c r="MT231" i="3" l="1"/>
  <c r="MS100" i="6"/>
  <c r="MS105" i="6" s="1"/>
  <c r="MS40" i="6"/>
  <c r="MS41" i="6" s="1"/>
  <c r="MS43" i="6" s="1"/>
  <c r="MS44" i="6" s="1"/>
  <c r="MS12" i="6"/>
  <c r="MS13" i="6" s="1"/>
  <c r="MS22" i="6" s="1"/>
  <c r="MS23" i="6" s="1"/>
  <c r="MS87" i="6" s="1"/>
  <c r="MS85" i="6"/>
  <c r="MS93" i="6"/>
  <c r="MU211" i="3"/>
  <c r="MT251" i="3"/>
  <c r="MT254" i="3" s="1"/>
  <c r="MT10" i="6" s="1"/>
  <c r="MT11" i="6" s="1"/>
  <c r="MT252" i="3"/>
  <c r="MU248" i="3" s="1"/>
  <c r="MT250" i="3"/>
  <c r="MT224" i="3"/>
  <c r="MT225" i="3" s="1"/>
  <c r="MS94" i="6" l="1"/>
  <c r="MS84" i="6"/>
  <c r="MT42" i="6"/>
  <c r="MS16" i="6"/>
  <c r="MT255" i="3"/>
  <c r="MT30" i="6" s="1"/>
  <c r="MT33" i="6" s="1"/>
  <c r="MT36" i="6" s="1"/>
  <c r="MT39" i="6" s="1"/>
  <c r="MU221" i="3"/>
  <c r="MU217" i="3"/>
  <c r="MU220" i="3" s="1"/>
  <c r="MU213" i="3"/>
  <c r="MT81" i="6" l="1"/>
  <c r="MT83" i="6" s="1"/>
  <c r="MU214" i="3"/>
  <c r="MU215" i="3" s="1"/>
  <c r="MU19" i="6" s="1"/>
  <c r="MU20" i="6" s="1"/>
  <c r="MU38" i="6"/>
  <c r="MU37" i="6"/>
  <c r="MU8" i="6"/>
  <c r="MU9" i="6" s="1"/>
  <c r="MS18" i="6"/>
  <c r="MS24" i="6"/>
  <c r="MU244" i="3"/>
  <c r="MU245" i="3" s="1"/>
  <c r="MU249" i="3" s="1"/>
  <c r="MU229" i="3"/>
  <c r="MT232" i="3"/>
  <c r="MT233" i="3" s="1"/>
  <c r="MU224" i="3"/>
  <c r="MU225" i="3" s="1"/>
  <c r="MU230" i="3"/>
  <c r="MV211" i="3" l="1"/>
  <c r="MT100" i="6"/>
  <c r="MT105" i="6" s="1"/>
  <c r="MT40" i="6"/>
  <c r="MT41" i="6" s="1"/>
  <c r="MT43" i="6" s="1"/>
  <c r="MT44" i="6" s="1"/>
  <c r="MT12" i="6"/>
  <c r="MT13" i="6" s="1"/>
  <c r="MT22" i="6" s="1"/>
  <c r="MT23" i="6" s="1"/>
  <c r="MT87" i="6" s="1"/>
  <c r="MT85" i="6"/>
  <c r="MT93" i="6"/>
  <c r="MU231" i="3"/>
  <c r="MU251" i="3"/>
  <c r="MU254" i="3" s="1"/>
  <c r="MU10" i="6" s="1"/>
  <c r="MU11" i="6" s="1"/>
  <c r="MU252" i="3"/>
  <c r="MV248" i="3" s="1"/>
  <c r="MU250" i="3"/>
  <c r="MV217" i="3"/>
  <c r="MV220" i="3" s="1"/>
  <c r="MV221" i="3"/>
  <c r="MV213" i="3"/>
  <c r="MV38" i="6" s="1"/>
  <c r="MT84" i="6" l="1"/>
  <c r="MV37" i="6"/>
  <c r="MV8" i="6"/>
  <c r="MV9" i="6" s="1"/>
  <c r="MU42" i="6"/>
  <c r="MT16" i="6"/>
  <c r="MT94" i="6"/>
  <c r="MU255" i="3"/>
  <c r="MU30" i="6" s="1"/>
  <c r="MU33" i="6" s="1"/>
  <c r="MU36" i="6" s="1"/>
  <c r="MU39" i="6" s="1"/>
  <c r="MV230" i="3"/>
  <c r="MV214" i="3"/>
  <c r="MV215" i="3" s="1"/>
  <c r="MV19" i="6" s="1"/>
  <c r="MV20" i="6" s="1"/>
  <c r="MV244" i="3"/>
  <c r="MV245" i="3" s="1"/>
  <c r="MV249" i="3" s="1"/>
  <c r="MV252" i="3" s="1"/>
  <c r="MW248" i="3" s="1"/>
  <c r="MV229" i="3"/>
  <c r="MU81" i="6" l="1"/>
  <c r="MU83" i="6" s="1"/>
  <c r="MT18" i="6"/>
  <c r="MT24" i="6"/>
  <c r="MV250" i="3"/>
  <c r="MW211" i="3"/>
  <c r="MV224" i="3"/>
  <c r="MV225" i="3" s="1"/>
  <c r="MV231" i="3"/>
  <c r="MV251" i="3"/>
  <c r="MV254" i="3" s="1"/>
  <c r="MV10" i="6" s="1"/>
  <c r="MV11" i="6" s="1"/>
  <c r="MU232" i="3"/>
  <c r="MU233" i="3" s="1"/>
  <c r="MU100" i="6" l="1"/>
  <c r="MU105" i="6" s="1"/>
  <c r="MU40" i="6"/>
  <c r="MU41" i="6" s="1"/>
  <c r="MU43" i="6" s="1"/>
  <c r="MU44" i="6" s="1"/>
  <c r="MU12" i="6"/>
  <c r="MU13" i="6" s="1"/>
  <c r="MU22" i="6" s="1"/>
  <c r="MU23" i="6" s="1"/>
  <c r="MU87" i="6" s="1"/>
  <c r="MU85" i="6"/>
  <c r="MU93" i="6"/>
  <c r="MV255" i="3"/>
  <c r="MV30" i="6" s="1"/>
  <c r="MV33" i="6" s="1"/>
  <c r="MV36" i="6" s="1"/>
  <c r="MV39" i="6" s="1"/>
  <c r="MW217" i="3"/>
  <c r="MW220" i="3" s="1"/>
  <c r="MW221" i="3"/>
  <c r="MW213" i="3"/>
  <c r="MU84" i="6" l="1"/>
  <c r="MV81" i="6"/>
  <c r="MV83" i="6" s="1"/>
  <c r="MV93" i="6" s="1"/>
  <c r="MU94" i="6"/>
  <c r="MV42" i="6"/>
  <c r="MU16" i="6"/>
  <c r="MW37" i="6"/>
  <c r="MW8" i="6"/>
  <c r="MW9" i="6" s="1"/>
  <c r="MW214" i="3"/>
  <c r="MW215" i="3" s="1"/>
  <c r="MW19" i="6" s="1"/>
  <c r="MW20" i="6" s="1"/>
  <c r="MW38" i="6"/>
  <c r="MW244" i="3"/>
  <c r="MW245" i="3" s="1"/>
  <c r="MW249" i="3" s="1"/>
  <c r="MW229" i="3"/>
  <c r="MV232" i="3"/>
  <c r="MV233" i="3" s="1"/>
  <c r="MW230" i="3"/>
  <c r="MV94" i="6" l="1"/>
  <c r="MW224" i="3"/>
  <c r="MW225" i="3" s="1"/>
  <c r="MV100" i="6"/>
  <c r="MV105" i="6" s="1"/>
  <c r="MV40" i="6"/>
  <c r="MV41" i="6" s="1"/>
  <c r="MV43" i="6" s="1"/>
  <c r="MV44" i="6" s="1"/>
  <c r="MV12" i="6"/>
  <c r="MV13" i="6" s="1"/>
  <c r="MV22" i="6" s="1"/>
  <c r="MV23" i="6" s="1"/>
  <c r="MV87" i="6" s="1"/>
  <c r="MV85" i="6"/>
  <c r="MU18" i="6"/>
  <c r="MU24" i="6"/>
  <c r="MW231" i="3"/>
  <c r="MW251" i="3"/>
  <c r="MW254" i="3" s="1"/>
  <c r="MW10" i="6" s="1"/>
  <c r="MW11" i="6" s="1"/>
  <c r="MW250" i="3"/>
  <c r="MW252" i="3"/>
  <c r="MX248" i="3" s="1"/>
  <c r="MX211" i="3"/>
  <c r="MW42" i="6" l="1"/>
  <c r="MV16" i="6"/>
  <c r="MV84" i="6"/>
  <c r="MW255" i="3"/>
  <c r="MW30" i="6" s="1"/>
  <c r="MW33" i="6" s="1"/>
  <c r="MW36" i="6" s="1"/>
  <c r="MW39" i="6" s="1"/>
  <c r="MX221" i="3"/>
  <c r="MX217" i="3"/>
  <c r="MX220" i="3" s="1"/>
  <c r="MX213" i="3"/>
  <c r="MX37" i="6" l="1"/>
  <c r="MX8" i="6"/>
  <c r="MX9" i="6" s="1"/>
  <c r="MW81" i="6"/>
  <c r="MW83" i="6" s="1"/>
  <c r="MV18" i="6"/>
  <c r="MV24" i="6"/>
  <c r="MX214" i="3"/>
  <c r="MX215" i="3" s="1"/>
  <c r="MX38" i="6"/>
  <c r="MX230" i="3"/>
  <c r="MX244" i="3"/>
  <c r="MX245" i="3" s="1"/>
  <c r="MX249" i="3" s="1"/>
  <c r="MX229" i="3"/>
  <c r="MW232" i="3"/>
  <c r="MW233" i="3" s="1"/>
  <c r="MX19" i="6" l="1"/>
  <c r="MX20" i="6" s="1"/>
  <c r="MY211" i="3"/>
  <c r="MY217" i="3" s="1"/>
  <c r="MY220" i="3" s="1"/>
  <c r="MX224" i="3"/>
  <c r="MX225" i="3" s="1"/>
  <c r="MW100" i="6"/>
  <c r="MW105" i="6" s="1"/>
  <c r="MW40" i="6"/>
  <c r="MW41" i="6" s="1"/>
  <c r="MW43" i="6" s="1"/>
  <c r="MW44" i="6" s="1"/>
  <c r="MW12" i="6"/>
  <c r="MW13" i="6" s="1"/>
  <c r="MW22" i="6" s="1"/>
  <c r="MW23" i="6" s="1"/>
  <c r="MW87" i="6" s="1"/>
  <c r="MW85" i="6"/>
  <c r="MW93" i="6"/>
  <c r="MX231" i="3"/>
  <c r="MX251" i="3"/>
  <c r="MX254" i="3" s="1"/>
  <c r="MX10" i="6" s="1"/>
  <c r="MX11" i="6" s="1"/>
  <c r="MX252" i="3"/>
  <c r="MY248" i="3" s="1"/>
  <c r="MX250" i="3"/>
  <c r="MY213" i="3" l="1"/>
  <c r="MY221" i="3"/>
  <c r="MW94" i="6"/>
  <c r="MX42" i="6"/>
  <c r="MW16" i="6"/>
  <c r="MY214" i="3"/>
  <c r="MY224" i="3" s="1"/>
  <c r="MY225" i="3" s="1"/>
  <c r="MY38" i="6"/>
  <c r="MY37" i="6"/>
  <c r="MY8" i="6"/>
  <c r="MY9" i="6" s="1"/>
  <c r="MW84" i="6"/>
  <c r="MX255" i="3"/>
  <c r="MX30" i="6" s="1"/>
  <c r="MX33" i="6" s="1"/>
  <c r="MX36" i="6" s="1"/>
  <c r="MX39" i="6" s="1"/>
  <c r="MY230" i="3"/>
  <c r="MY229" i="3"/>
  <c r="MY231" i="3" s="1"/>
  <c r="MY244" i="3"/>
  <c r="MY245" i="3" s="1"/>
  <c r="MY249" i="3" s="1"/>
  <c r="MY252" i="3" s="1"/>
  <c r="MZ248" i="3" s="1"/>
  <c r="MW18" i="6" l="1"/>
  <c r="MW24" i="6"/>
  <c r="MX81" i="6"/>
  <c r="MX83" i="6" s="1"/>
  <c r="MY215" i="3"/>
  <c r="MY19" i="6" s="1"/>
  <c r="MY20" i="6" s="1"/>
  <c r="MY250" i="3"/>
  <c r="MX232" i="3"/>
  <c r="MX233" i="3" s="1"/>
  <c r="MY251" i="3"/>
  <c r="MY254" i="3" s="1"/>
  <c r="MY10" i="6" s="1"/>
  <c r="MY11" i="6" s="1"/>
  <c r="MX100" i="6" l="1"/>
  <c r="MX105" i="6" s="1"/>
  <c r="MX40" i="6"/>
  <c r="MX41" i="6" s="1"/>
  <c r="MX43" i="6" s="1"/>
  <c r="MX44" i="6" s="1"/>
  <c r="MX12" i="6"/>
  <c r="MX13" i="6" s="1"/>
  <c r="MX22" i="6" s="1"/>
  <c r="MX23" i="6" s="1"/>
  <c r="MX87" i="6" s="1"/>
  <c r="MX85" i="6"/>
  <c r="MX93" i="6"/>
  <c r="MZ211" i="3"/>
  <c r="MZ221" i="3" s="1"/>
  <c r="MY255" i="3"/>
  <c r="MY30" i="6" s="1"/>
  <c r="MY33" i="6" s="1"/>
  <c r="MY36" i="6" s="1"/>
  <c r="MY39" i="6" s="1"/>
  <c r="MX84" i="6" l="1"/>
  <c r="MX94" i="6"/>
  <c r="MY81" i="6"/>
  <c r="MY83" i="6" s="1"/>
  <c r="MY42" i="6"/>
  <c r="MX16" i="6"/>
  <c r="MZ213" i="3"/>
  <c r="MZ217" i="3"/>
  <c r="MZ220" i="3" s="1"/>
  <c r="MY232" i="3"/>
  <c r="MY233" i="3" s="1"/>
  <c r="MY100" i="6" l="1"/>
  <c r="MY105" i="6" s="1"/>
  <c r="MY40" i="6"/>
  <c r="MY41" i="6" s="1"/>
  <c r="MY43" i="6" s="1"/>
  <c r="MY12" i="6"/>
  <c r="MY13" i="6" s="1"/>
  <c r="MY22" i="6" s="1"/>
  <c r="MY23" i="6" s="1"/>
  <c r="MY87" i="6" s="1"/>
  <c r="MY85" i="6"/>
  <c r="MZ37" i="6"/>
  <c r="MZ8" i="6"/>
  <c r="MZ9" i="6" s="1"/>
  <c r="MY93" i="6"/>
  <c r="MZ214" i="3"/>
  <c r="MZ38" i="6"/>
  <c r="MZ244" i="3"/>
  <c r="MZ245" i="3" s="1"/>
  <c r="MZ249" i="3" s="1"/>
  <c r="MZ250" i="3" s="1"/>
  <c r="MZ229" i="3"/>
  <c r="MX18" i="6"/>
  <c r="MX24" i="6"/>
  <c r="MZ230" i="3"/>
  <c r="MY44" i="6"/>
  <c r="MZ251" i="3" l="1"/>
  <c r="MZ254" i="3" s="1"/>
  <c r="MZ10" i="6" s="1"/>
  <c r="MZ11" i="6" s="1"/>
  <c r="MZ252" i="3"/>
  <c r="NA248" i="3" s="1"/>
  <c r="MZ215" i="3"/>
  <c r="MZ224" i="3"/>
  <c r="MZ225" i="3" s="1"/>
  <c r="MZ42" i="6"/>
  <c r="MY16" i="6"/>
  <c r="MY84" i="6"/>
  <c r="MY94" i="6"/>
  <c r="MZ231" i="3"/>
  <c r="MZ255" i="3" l="1"/>
  <c r="MZ30" i="6" s="1"/>
  <c r="MZ33" i="6" s="1"/>
  <c r="MZ36" i="6" s="1"/>
  <c r="MZ39" i="6" s="1"/>
  <c r="MZ81" i="6" s="1"/>
  <c r="MZ83" i="6" s="1"/>
  <c r="MY18" i="6"/>
  <c r="MY24" i="6"/>
  <c r="MZ19" i="6"/>
  <c r="MZ20" i="6" s="1"/>
  <c r="NA211" i="3"/>
  <c r="MZ232" i="3"/>
  <c r="MZ233" i="3" s="1"/>
  <c r="NA217" i="3" l="1"/>
  <c r="NA220" i="3" s="1"/>
  <c r="NA213" i="3"/>
  <c r="NA221" i="3"/>
  <c r="MZ100" i="6"/>
  <c r="MZ105" i="6" s="1"/>
  <c r="MZ40" i="6"/>
  <c r="MZ41" i="6" s="1"/>
  <c r="MZ43" i="6" s="1"/>
  <c r="MZ44" i="6" s="1"/>
  <c r="MZ12" i="6"/>
  <c r="MZ13" i="6" s="1"/>
  <c r="MZ22" i="6" s="1"/>
  <c r="MZ23" i="6" s="1"/>
  <c r="MZ87" i="6" s="1"/>
  <c r="MZ85" i="6"/>
  <c r="MZ93" i="6"/>
  <c r="NA42" i="6" l="1"/>
  <c r="MZ16" i="6"/>
  <c r="MZ84" i="6"/>
  <c r="NA38" i="6"/>
  <c r="NA230" i="3"/>
  <c r="MZ94" i="6"/>
  <c r="NA214" i="3"/>
  <c r="NA215" i="3" s="1"/>
  <c r="NA37" i="6"/>
  <c r="NA8" i="6"/>
  <c r="NA9" i="6" s="1"/>
  <c r="NA229" i="3"/>
  <c r="NA244" i="3"/>
  <c r="NA245" i="3" s="1"/>
  <c r="NA249" i="3" s="1"/>
  <c r="NA231" i="3" l="1"/>
  <c r="NA224" i="3"/>
  <c r="NA225" i="3" s="1"/>
  <c r="NA19" i="6"/>
  <c r="NA20" i="6" s="1"/>
  <c r="NB211" i="3"/>
  <c r="NA251" i="3"/>
  <c r="NA254" i="3" s="1"/>
  <c r="NA250" i="3"/>
  <c r="NA252" i="3"/>
  <c r="NB248" i="3" s="1"/>
  <c r="MZ18" i="6"/>
  <c r="MZ24" i="6"/>
  <c r="NA10" i="6" l="1"/>
  <c r="NA11" i="6" s="1"/>
  <c r="NA255" i="3"/>
  <c r="NA30" i="6" s="1"/>
  <c r="NA33" i="6" s="1"/>
  <c r="NB217" i="3"/>
  <c r="NB220" i="3" s="1"/>
  <c r="NB213" i="3"/>
  <c r="NB221" i="3"/>
  <c r="NB37" i="6" l="1"/>
  <c r="NB8" i="6"/>
  <c r="NB9" i="6" s="1"/>
  <c r="NB244" i="3"/>
  <c r="NB245" i="3" s="1"/>
  <c r="NB249" i="3" s="1"/>
  <c r="NB229" i="3"/>
  <c r="NA36" i="6"/>
  <c r="NA39" i="6" s="1"/>
  <c r="NA232" i="3"/>
  <c r="NA233" i="3" s="1"/>
  <c r="NB214" i="3"/>
  <c r="NB215" i="3" s="1"/>
  <c r="NB38" i="6"/>
  <c r="NB230" i="3"/>
  <c r="NB224" i="3" l="1"/>
  <c r="NB225" i="3" s="1"/>
  <c r="NB19" i="6"/>
  <c r="NB20" i="6" s="1"/>
  <c r="NC211" i="3"/>
  <c r="NB231" i="3"/>
  <c r="NB250" i="3"/>
  <c r="NB251" i="3"/>
  <c r="NB254" i="3" s="1"/>
  <c r="NB252" i="3"/>
  <c r="NC248" i="3" s="1"/>
  <c r="NA81" i="6"/>
  <c r="NA83" i="6" s="1"/>
  <c r="NB10" i="6" l="1"/>
  <c r="NB11" i="6" s="1"/>
  <c r="NB255" i="3"/>
  <c r="NB30" i="6" s="1"/>
  <c r="NB33" i="6" s="1"/>
  <c r="NC221" i="3"/>
  <c r="NC217" i="3"/>
  <c r="NC220" i="3" s="1"/>
  <c r="NC213" i="3"/>
  <c r="NC214" i="3" s="1"/>
  <c r="NC215" i="3" s="1"/>
  <c r="NA100" i="6"/>
  <c r="NA105" i="6" s="1"/>
  <c r="NA40" i="6"/>
  <c r="NA41" i="6" s="1"/>
  <c r="NA43" i="6" s="1"/>
  <c r="NA44" i="6" s="1"/>
  <c r="NA12" i="6"/>
  <c r="NA13" i="6" s="1"/>
  <c r="NA22" i="6" s="1"/>
  <c r="NA23" i="6" s="1"/>
  <c r="NA87" i="6" s="1"/>
  <c r="NA85" i="6"/>
  <c r="NA93" i="6"/>
  <c r="NC19" i="6" l="1"/>
  <c r="NC20" i="6" s="1"/>
  <c r="ND211" i="3"/>
  <c r="NC37" i="6"/>
  <c r="NC8" i="6"/>
  <c r="NC9" i="6" s="1"/>
  <c r="NC244" i="3"/>
  <c r="NC245" i="3" s="1"/>
  <c r="NC249" i="3" s="1"/>
  <c r="NC229" i="3"/>
  <c r="NA94" i="6"/>
  <c r="NB36" i="6"/>
  <c r="NB39" i="6" s="1"/>
  <c r="NB232" i="3"/>
  <c r="NB233" i="3" s="1"/>
  <c r="NC38" i="6"/>
  <c r="NC230" i="3"/>
  <c r="NC224" i="3"/>
  <c r="NC225" i="3" s="1"/>
  <c r="NA84" i="6"/>
  <c r="NB42" i="6"/>
  <c r="NA16" i="6"/>
  <c r="NA18" i="6" l="1"/>
  <c r="NA24" i="6"/>
  <c r="NC231" i="3"/>
  <c r="NC251" i="3"/>
  <c r="NC254" i="3" s="1"/>
  <c r="NC250" i="3"/>
  <c r="NC252" i="3"/>
  <c r="ND248" i="3" s="1"/>
  <c r="NB81" i="6"/>
  <c r="NB83" i="6" s="1"/>
  <c r="ND213" i="3"/>
  <c r="ND217" i="3"/>
  <c r="ND220" i="3" s="1"/>
  <c r="ND221" i="3"/>
  <c r="NC10" i="6" l="1"/>
  <c r="NC11" i="6" s="1"/>
  <c r="NC255" i="3"/>
  <c r="NC30" i="6" s="1"/>
  <c r="NC33" i="6" s="1"/>
  <c r="ND37" i="6"/>
  <c r="ND8" i="6"/>
  <c r="ND9" i="6" s="1"/>
  <c r="ND244" i="3"/>
  <c r="ND245" i="3" s="1"/>
  <c r="ND249" i="3" s="1"/>
  <c r="ND229" i="3"/>
  <c r="ND231" i="3" s="1"/>
  <c r="ND214" i="3"/>
  <c r="ND215" i="3" s="1"/>
  <c r="ND38" i="6"/>
  <c r="ND230" i="3"/>
  <c r="NB100" i="6"/>
  <c r="NB105" i="6" s="1"/>
  <c r="NB40" i="6"/>
  <c r="NB41" i="6" s="1"/>
  <c r="NB43" i="6" s="1"/>
  <c r="NB44" i="6" s="1"/>
  <c r="NB12" i="6"/>
  <c r="NB13" i="6" s="1"/>
  <c r="NB22" i="6" s="1"/>
  <c r="NB23" i="6" s="1"/>
  <c r="NB87" i="6" s="1"/>
  <c r="NB85" i="6"/>
  <c r="NB93" i="6"/>
  <c r="NB84" i="6" l="1"/>
  <c r="ND252" i="3"/>
  <c r="NE248" i="3" s="1"/>
  <c r="ND251" i="3"/>
  <c r="ND254" i="3" s="1"/>
  <c r="ND19" i="6"/>
  <c r="ND20" i="6" s="1"/>
  <c r="NE211" i="3"/>
  <c r="NC36" i="6"/>
  <c r="NC39" i="6" s="1"/>
  <c r="NC232" i="3"/>
  <c r="NC233" i="3" s="1"/>
  <c r="NB94" i="6"/>
  <c r="NC42" i="6"/>
  <c r="NB16" i="6"/>
  <c r="ND250" i="3"/>
  <c r="ND224" i="3"/>
  <c r="ND225" i="3" s="1"/>
  <c r="NE221" i="3" l="1"/>
  <c r="NE213" i="3"/>
  <c r="NE214" i="3" s="1"/>
  <c r="NE217" i="3"/>
  <c r="NE220" i="3" s="1"/>
  <c r="ND10" i="6"/>
  <c r="ND11" i="6" s="1"/>
  <c r="ND255" i="3"/>
  <c r="ND30" i="6" s="1"/>
  <c r="ND33" i="6" s="1"/>
  <c r="NC81" i="6"/>
  <c r="NC83" i="6" s="1"/>
  <c r="NB18" i="6"/>
  <c r="NB24" i="6"/>
  <c r="NE8" i="6" l="1"/>
  <c r="NE9" i="6" s="1"/>
  <c r="NE37" i="6"/>
  <c r="NE244" i="3"/>
  <c r="NE245" i="3" s="1"/>
  <c r="NE249" i="3" s="1"/>
  <c r="NE229" i="3"/>
  <c r="NE231" i="3" s="1"/>
  <c r="NC100" i="6"/>
  <c r="NC105" i="6" s="1"/>
  <c r="NC40" i="6"/>
  <c r="NC41" i="6" s="1"/>
  <c r="NC43" i="6" s="1"/>
  <c r="NC44" i="6" s="1"/>
  <c r="NC12" i="6"/>
  <c r="NC13" i="6" s="1"/>
  <c r="NC22" i="6" s="1"/>
  <c r="NC23" i="6" s="1"/>
  <c r="NC87" i="6" s="1"/>
  <c r="NC85" i="6"/>
  <c r="NC93" i="6"/>
  <c r="NE38" i="6"/>
  <c r="NE230" i="3"/>
  <c r="NE215" i="3"/>
  <c r="ND36" i="6"/>
  <c r="ND39" i="6" s="1"/>
  <c r="ND232" i="3"/>
  <c r="ND233" i="3" s="1"/>
  <c r="NE224" i="3"/>
  <c r="NE225" i="3" s="1"/>
  <c r="ND42" i="6" l="1"/>
  <c r="NC16" i="6"/>
  <c r="ND81" i="6"/>
  <c r="ND83" i="6" s="1"/>
  <c r="NE251" i="3"/>
  <c r="NE254" i="3" s="1"/>
  <c r="NE252" i="3"/>
  <c r="NF248" i="3" s="1"/>
  <c r="NE250" i="3"/>
  <c r="NE19" i="6"/>
  <c r="NE20" i="6" s="1"/>
  <c r="NF211" i="3"/>
  <c r="NC94" i="6"/>
  <c r="NC84" i="6"/>
  <c r="NE10" i="6" l="1"/>
  <c r="NE11" i="6" s="1"/>
  <c r="NE255" i="3"/>
  <c r="NE30" i="6" s="1"/>
  <c r="NE33" i="6" s="1"/>
  <c r="ND100" i="6"/>
  <c r="ND105" i="6" s="1"/>
  <c r="ND40" i="6"/>
  <c r="ND41" i="6" s="1"/>
  <c r="ND43" i="6" s="1"/>
  <c r="ND44" i="6" s="1"/>
  <c r="ND12" i="6"/>
  <c r="ND13" i="6" s="1"/>
  <c r="ND22" i="6" s="1"/>
  <c r="ND23" i="6" s="1"/>
  <c r="ND87" i="6" s="1"/>
  <c r="ND85" i="6"/>
  <c r="ND93" i="6"/>
  <c r="NF221" i="3"/>
  <c r="NF213" i="3"/>
  <c r="NF217" i="3"/>
  <c r="NF220" i="3" s="1"/>
  <c r="NC18" i="6"/>
  <c r="NC24" i="6"/>
  <c r="ND94" i="6" l="1"/>
  <c r="ND84" i="6"/>
  <c r="NE42" i="6"/>
  <c r="ND16" i="6"/>
  <c r="NF37" i="6"/>
  <c r="NF8" i="6"/>
  <c r="NF9" i="6" s="1"/>
  <c r="NF244" i="3"/>
  <c r="NF245" i="3" s="1"/>
  <c r="NF249" i="3" s="1"/>
  <c r="NF229" i="3"/>
  <c r="NE36" i="6"/>
  <c r="NE39" i="6" s="1"/>
  <c r="NE232" i="3"/>
  <c r="NE233" i="3" s="1"/>
  <c r="NF38" i="6"/>
  <c r="NF214" i="3"/>
  <c r="NF215" i="3" s="1"/>
  <c r="NF230" i="3"/>
  <c r="NF224" i="3" l="1"/>
  <c r="NF225" i="3" s="1"/>
  <c r="NF231" i="3"/>
  <c r="NE81" i="6"/>
  <c r="NE83" i="6" s="1"/>
  <c r="NF250" i="3"/>
  <c r="NF251" i="3"/>
  <c r="NF254" i="3" s="1"/>
  <c r="NF252" i="3"/>
  <c r="NG248" i="3" s="1"/>
  <c r="NF19" i="6"/>
  <c r="NF20" i="6" s="1"/>
  <c r="NG211" i="3"/>
  <c r="ND18" i="6"/>
  <c r="ND24" i="6"/>
  <c r="NG213" i="3" l="1"/>
  <c r="NG221" i="3"/>
  <c r="NG217" i="3"/>
  <c r="NG220" i="3" s="1"/>
  <c r="NF10" i="6"/>
  <c r="NF11" i="6" s="1"/>
  <c r="NF255" i="3"/>
  <c r="NF30" i="6" s="1"/>
  <c r="NF33" i="6" s="1"/>
  <c r="NE100" i="6"/>
  <c r="NE105" i="6" s="1"/>
  <c r="NE40" i="6"/>
  <c r="NE41" i="6" s="1"/>
  <c r="NE43" i="6" s="1"/>
  <c r="NE44" i="6" s="1"/>
  <c r="NE12" i="6"/>
  <c r="NE13" i="6" s="1"/>
  <c r="NE22" i="6" s="1"/>
  <c r="NE23" i="6" s="1"/>
  <c r="NE87" i="6" s="1"/>
  <c r="NE85" i="6"/>
  <c r="NE93" i="6"/>
  <c r="NF36" i="6" l="1"/>
  <c r="NF39" i="6" s="1"/>
  <c r="NF232" i="3"/>
  <c r="NF233" i="3" s="1"/>
  <c r="NG37" i="6"/>
  <c r="NG8" i="6"/>
  <c r="NG9" i="6" s="1"/>
  <c r="NG244" i="3"/>
  <c r="NG245" i="3" s="1"/>
  <c r="NG249" i="3" s="1"/>
  <c r="NG229" i="3"/>
  <c r="NF42" i="6"/>
  <c r="NE16" i="6"/>
  <c r="NE94" i="6"/>
  <c r="NE84" i="6"/>
  <c r="NG214" i="3"/>
  <c r="NG215" i="3" s="1"/>
  <c r="NG38" i="6"/>
  <c r="NG230" i="3"/>
  <c r="NG231" i="3" l="1"/>
  <c r="NG251" i="3"/>
  <c r="NG254" i="3" s="1"/>
  <c r="NG250" i="3"/>
  <c r="NG252" i="3"/>
  <c r="NH248" i="3" s="1"/>
  <c r="NG224" i="3"/>
  <c r="NG225" i="3" s="1"/>
  <c r="NG19" i="6"/>
  <c r="NG20" i="6" s="1"/>
  <c r="NH211" i="3"/>
  <c r="NE18" i="6"/>
  <c r="NE24" i="6"/>
  <c r="NF81" i="6"/>
  <c r="NF83" i="6" s="1"/>
  <c r="NH213" i="3" l="1"/>
  <c r="NH214" i="3" s="1"/>
  <c r="NH215" i="3" s="1"/>
  <c r="NH221" i="3"/>
  <c r="NH217" i="3"/>
  <c r="NH220" i="3" s="1"/>
  <c r="NF100" i="6"/>
  <c r="NF105" i="6" s="1"/>
  <c r="NF40" i="6"/>
  <c r="NF41" i="6" s="1"/>
  <c r="NF43" i="6" s="1"/>
  <c r="NF44" i="6" s="1"/>
  <c r="NF12" i="6"/>
  <c r="NF13" i="6" s="1"/>
  <c r="NF22" i="6" s="1"/>
  <c r="NF23" i="6" s="1"/>
  <c r="NF87" i="6" s="1"/>
  <c r="NF85" i="6"/>
  <c r="NF93" i="6"/>
  <c r="NG10" i="6"/>
  <c r="NG11" i="6" s="1"/>
  <c r="NG255" i="3"/>
  <c r="NG30" i="6" s="1"/>
  <c r="NG33" i="6" s="1"/>
  <c r="NG36" i="6" l="1"/>
  <c r="NG39" i="6" s="1"/>
  <c r="NG232" i="3"/>
  <c r="NG233" i="3" s="1"/>
  <c r="NH19" i="6"/>
  <c r="NH20" i="6" s="1"/>
  <c r="NI211" i="3"/>
  <c r="NF94" i="6"/>
  <c r="NH224" i="3"/>
  <c r="NH225" i="3" s="1"/>
  <c r="NF84" i="6"/>
  <c r="NH37" i="6"/>
  <c r="NH8" i="6"/>
  <c r="NH9" i="6" s="1"/>
  <c r="NH229" i="3"/>
  <c r="NH244" i="3"/>
  <c r="NH245" i="3" s="1"/>
  <c r="NH249" i="3" s="1"/>
  <c r="NG42" i="6"/>
  <c r="NF16" i="6"/>
  <c r="NH38" i="6"/>
  <c r="NH230" i="3"/>
  <c r="NH231" i="3" l="1"/>
  <c r="NI213" i="3"/>
  <c r="NI221" i="3"/>
  <c r="NI217" i="3"/>
  <c r="NI220" i="3" s="1"/>
  <c r="NF18" i="6"/>
  <c r="NF24" i="6"/>
  <c r="NH251" i="3"/>
  <c r="NH254" i="3" s="1"/>
  <c r="NH250" i="3"/>
  <c r="NH252" i="3"/>
  <c r="NI248" i="3" s="1"/>
  <c r="NG81" i="6"/>
  <c r="NG83" i="6" s="1"/>
  <c r="NI37" i="6" l="1"/>
  <c r="NI8" i="6"/>
  <c r="NI9" i="6" s="1"/>
  <c r="NI244" i="3"/>
  <c r="NI245" i="3" s="1"/>
  <c r="NI249" i="3" s="1"/>
  <c r="NI251" i="3" s="1"/>
  <c r="NI254" i="3" s="1"/>
  <c r="NI10" i="6" s="1"/>
  <c r="NI229" i="3"/>
  <c r="NG100" i="6"/>
  <c r="NG105" i="6" s="1"/>
  <c r="NG40" i="6"/>
  <c r="NG41" i="6" s="1"/>
  <c r="NG43" i="6" s="1"/>
  <c r="NG44" i="6" s="1"/>
  <c r="NG12" i="6"/>
  <c r="NG13" i="6" s="1"/>
  <c r="NG22" i="6" s="1"/>
  <c r="NG23" i="6" s="1"/>
  <c r="NG87" i="6" s="1"/>
  <c r="NG85" i="6"/>
  <c r="NG93" i="6"/>
  <c r="NH10" i="6"/>
  <c r="NH11" i="6" s="1"/>
  <c r="NH255" i="3"/>
  <c r="NH30" i="6" s="1"/>
  <c r="NH33" i="6" s="1"/>
  <c r="NI38" i="6"/>
  <c r="NI230" i="3"/>
  <c r="NI214" i="3"/>
  <c r="NI250" i="3"/>
  <c r="NH42" i="6" l="1"/>
  <c r="NG16" i="6"/>
  <c r="NI231" i="3"/>
  <c r="NI11" i="6"/>
  <c r="NI215" i="3"/>
  <c r="NI224" i="3"/>
  <c r="NI225" i="3" s="1"/>
  <c r="NH36" i="6"/>
  <c r="NH39" i="6" s="1"/>
  <c r="NH232" i="3"/>
  <c r="NH233" i="3" s="1"/>
  <c r="NG94" i="6"/>
  <c r="NI255" i="3"/>
  <c r="NI30" i="6" s="1"/>
  <c r="NI33" i="6" s="1"/>
  <c r="NI36" i="6" s="1"/>
  <c r="NI39" i="6" s="1"/>
  <c r="NG84" i="6"/>
  <c r="NI252" i="3"/>
  <c r="NJ248" i="3" s="1"/>
  <c r="NI232" i="3"/>
  <c r="NI233" i="3" s="1"/>
  <c r="NH81" i="6" l="1"/>
  <c r="NH83" i="6" s="1"/>
  <c r="NI19" i="6"/>
  <c r="NI20" i="6" s="1"/>
  <c r="NJ211" i="3"/>
  <c r="NG18" i="6"/>
  <c r="NG24" i="6"/>
  <c r="NJ213" i="3" l="1"/>
  <c r="NJ217" i="3"/>
  <c r="NJ220" i="3" s="1"/>
  <c r="NJ221" i="3"/>
  <c r="NH100" i="6"/>
  <c r="NH105" i="6" s="1"/>
  <c r="NH40" i="6"/>
  <c r="NH41" i="6" s="1"/>
  <c r="NH43" i="6" s="1"/>
  <c r="NH44" i="6" s="1"/>
  <c r="NH12" i="6"/>
  <c r="NH13" i="6" s="1"/>
  <c r="NH85" i="6"/>
  <c r="NH93" i="6"/>
  <c r="NH84" i="6" l="1"/>
  <c r="NI42" i="6"/>
  <c r="NH16" i="6"/>
  <c r="NI81" i="6"/>
  <c r="NI83" i="6" s="1"/>
  <c r="NH22" i="6"/>
  <c r="NH23" i="6" s="1"/>
  <c r="NH87" i="6" s="1"/>
  <c r="NJ37" i="6"/>
  <c r="NJ8" i="6"/>
  <c r="NJ9" i="6" s="1"/>
  <c r="NJ244" i="3"/>
  <c r="NJ245" i="3" s="1"/>
  <c r="NJ249" i="3" s="1"/>
  <c r="NJ229" i="3"/>
  <c r="NH94" i="6"/>
  <c r="NJ214" i="3"/>
  <c r="NJ215" i="3" s="1"/>
  <c r="NJ38" i="6"/>
  <c r="NJ230" i="3"/>
  <c r="NJ224" i="3" l="1"/>
  <c r="NJ225" i="3" s="1"/>
  <c r="NI100" i="6"/>
  <c r="NI105" i="6" s="1"/>
  <c r="NI40" i="6"/>
  <c r="NI41" i="6" s="1"/>
  <c r="NI43" i="6" s="1"/>
  <c r="NI12" i="6"/>
  <c r="NI13" i="6" s="1"/>
  <c r="NI22" i="6" s="1"/>
  <c r="NI23" i="6" s="1"/>
  <c r="NI87" i="6" s="1"/>
  <c r="NI85" i="6"/>
  <c r="NJ231" i="3"/>
  <c r="NI44" i="6"/>
  <c r="NI93" i="6"/>
  <c r="NH18" i="6"/>
  <c r="NH24" i="6"/>
  <c r="NJ252" i="3"/>
  <c r="NK248" i="3" s="1"/>
  <c r="NJ250" i="3"/>
  <c r="NJ251" i="3"/>
  <c r="NJ254" i="3" s="1"/>
  <c r="NJ19" i="6"/>
  <c r="NJ20" i="6" s="1"/>
  <c r="NK211" i="3"/>
  <c r="NI94" i="6" l="1"/>
  <c r="NJ42" i="6"/>
  <c r="NI16" i="6"/>
  <c r="NI84" i="6"/>
  <c r="NJ10" i="6"/>
  <c r="NJ11" i="6" s="1"/>
  <c r="NJ255" i="3"/>
  <c r="NJ30" i="6" s="1"/>
  <c r="NJ33" i="6" s="1"/>
  <c r="NK213" i="3"/>
  <c r="NK221" i="3"/>
  <c r="NK217" i="3"/>
  <c r="NK220" i="3" s="1"/>
  <c r="NK37" i="6" l="1"/>
  <c r="NK8" i="6"/>
  <c r="NK9" i="6" s="1"/>
  <c r="NK244" i="3"/>
  <c r="NK245" i="3" s="1"/>
  <c r="NK249" i="3" s="1"/>
  <c r="NK229" i="3"/>
  <c r="NJ36" i="6"/>
  <c r="NJ39" i="6" s="1"/>
  <c r="NJ232" i="3"/>
  <c r="NJ233" i="3" s="1"/>
  <c r="NI18" i="6"/>
  <c r="NI24" i="6"/>
  <c r="NK214" i="3"/>
  <c r="NK38" i="6"/>
  <c r="NK224" i="3"/>
  <c r="NK225" i="3" s="1"/>
  <c r="NK230" i="3"/>
  <c r="NK215" i="3"/>
  <c r="NJ81" i="6" l="1"/>
  <c r="NJ83" i="6" s="1"/>
  <c r="NK231" i="3"/>
  <c r="NK251" i="3"/>
  <c r="NK254" i="3" s="1"/>
  <c r="NK252" i="3"/>
  <c r="NL248" i="3" s="1"/>
  <c r="NK250" i="3"/>
  <c r="NK19" i="6"/>
  <c r="NK20" i="6" s="1"/>
  <c r="NL211" i="3"/>
  <c r="NK10" i="6" l="1"/>
  <c r="NK11" i="6" s="1"/>
  <c r="NK255" i="3"/>
  <c r="NK30" i="6" s="1"/>
  <c r="NK33" i="6" s="1"/>
  <c r="NL221" i="3"/>
  <c r="NL213" i="3"/>
  <c r="NL217" i="3"/>
  <c r="NL220" i="3" s="1"/>
  <c r="NJ100" i="6"/>
  <c r="NJ105" i="6" s="1"/>
  <c r="NJ40" i="6"/>
  <c r="NJ41" i="6" s="1"/>
  <c r="NJ43" i="6" s="1"/>
  <c r="NJ44" i="6" s="1"/>
  <c r="NJ12" i="6"/>
  <c r="NJ13" i="6" s="1"/>
  <c r="NJ22" i="6" s="1"/>
  <c r="NJ23" i="6" s="1"/>
  <c r="NJ87" i="6" s="1"/>
  <c r="NJ85" i="6"/>
  <c r="NJ93" i="6"/>
  <c r="NL37" i="6" l="1"/>
  <c r="NL8" i="6"/>
  <c r="NL9" i="6" s="1"/>
  <c r="NL244" i="3"/>
  <c r="NL245" i="3" s="1"/>
  <c r="NL249" i="3" s="1"/>
  <c r="NL229" i="3"/>
  <c r="NL214" i="3"/>
  <c r="NL215" i="3" s="1"/>
  <c r="NL38" i="6"/>
  <c r="NL230" i="3"/>
  <c r="NL224" i="3"/>
  <c r="NL225" i="3" s="1"/>
  <c r="NJ94" i="6"/>
  <c r="NJ84" i="6"/>
  <c r="NK42" i="6"/>
  <c r="NJ16" i="6"/>
  <c r="NK36" i="6"/>
  <c r="NK39" i="6" s="1"/>
  <c r="NK232" i="3"/>
  <c r="NK233" i="3" s="1"/>
  <c r="NL19" i="6" l="1"/>
  <c r="NL20" i="6" s="1"/>
  <c r="NM211" i="3"/>
  <c r="NL231" i="3"/>
  <c r="NL251" i="3"/>
  <c r="NL254" i="3" s="1"/>
  <c r="NL252" i="3"/>
  <c r="NM248" i="3" s="1"/>
  <c r="NL250" i="3"/>
  <c r="NK81" i="6"/>
  <c r="NK83" i="6" s="1"/>
  <c r="NJ18" i="6"/>
  <c r="NJ24" i="6"/>
  <c r="NL10" i="6" l="1"/>
  <c r="NL11" i="6" s="1"/>
  <c r="NL255" i="3"/>
  <c r="NL30" i="6" s="1"/>
  <c r="NL33" i="6" s="1"/>
  <c r="NK100" i="6"/>
  <c r="NK105" i="6" s="1"/>
  <c r="NK40" i="6"/>
  <c r="NK41" i="6" s="1"/>
  <c r="NK43" i="6" s="1"/>
  <c r="NK44" i="6" s="1"/>
  <c r="NK12" i="6"/>
  <c r="NK13" i="6" s="1"/>
  <c r="NK22" i="6" s="1"/>
  <c r="NK23" i="6" s="1"/>
  <c r="NK87" i="6" s="1"/>
  <c r="NK85" i="6"/>
  <c r="NK93" i="6"/>
  <c r="NM217" i="3"/>
  <c r="NM220" i="3" s="1"/>
  <c r="NM221" i="3"/>
  <c r="NM213" i="3"/>
  <c r="NM37" i="6" l="1"/>
  <c r="NM8" i="6"/>
  <c r="NM9" i="6" s="1"/>
  <c r="NM229" i="3"/>
  <c r="NM244" i="3"/>
  <c r="NM245" i="3" s="1"/>
  <c r="NM249" i="3" s="1"/>
  <c r="NK94" i="6"/>
  <c r="NL42" i="6"/>
  <c r="NK16" i="6"/>
  <c r="NM38" i="6"/>
  <c r="NM230" i="3"/>
  <c r="NL36" i="6"/>
  <c r="NL39" i="6" s="1"/>
  <c r="NL232" i="3"/>
  <c r="NL233" i="3" s="1"/>
  <c r="NK84" i="6"/>
  <c r="NM214" i="3"/>
  <c r="NM215" i="3" s="1"/>
  <c r="NL81" i="6" l="1"/>
  <c r="NL83" i="6" s="1"/>
  <c r="NM224" i="3"/>
  <c r="NM225" i="3" s="1"/>
  <c r="NM19" i="6"/>
  <c r="NM20" i="6" s="1"/>
  <c r="NN211" i="3"/>
  <c r="NM251" i="3"/>
  <c r="NM254" i="3" s="1"/>
  <c r="NM250" i="3"/>
  <c r="NM252" i="3"/>
  <c r="NN248" i="3" s="1"/>
  <c r="NM231" i="3"/>
  <c r="NK18" i="6"/>
  <c r="NK24" i="6"/>
  <c r="NM10" i="6" l="1"/>
  <c r="NM11" i="6" s="1"/>
  <c r="NM255" i="3"/>
  <c r="NM30" i="6" s="1"/>
  <c r="NM33" i="6" s="1"/>
  <c r="NN217" i="3"/>
  <c r="NN220" i="3" s="1"/>
  <c r="NN213" i="3"/>
  <c r="NN214" i="3" s="1"/>
  <c r="NN224" i="3" s="1"/>
  <c r="NN225" i="3" s="1"/>
  <c r="NN221" i="3"/>
  <c r="NL100" i="6"/>
  <c r="NL105" i="6" s="1"/>
  <c r="NL40" i="6"/>
  <c r="NL41" i="6" s="1"/>
  <c r="NL43" i="6" s="1"/>
  <c r="NL44" i="6" s="1"/>
  <c r="NL12" i="6"/>
  <c r="NL13" i="6" s="1"/>
  <c r="NL22" i="6" s="1"/>
  <c r="NL23" i="6" s="1"/>
  <c r="NL87" i="6" s="1"/>
  <c r="NL85" i="6"/>
  <c r="NL93" i="6"/>
  <c r="NN215" i="3" l="1"/>
  <c r="NN19" i="6" s="1"/>
  <c r="NN20" i="6" s="1"/>
  <c r="NN38" i="6"/>
  <c r="NN230" i="3"/>
  <c r="NL94" i="6"/>
  <c r="NL84" i="6"/>
  <c r="NN37" i="6"/>
  <c r="NN8" i="6"/>
  <c r="NN9" i="6" s="1"/>
  <c r="NN244" i="3"/>
  <c r="NN245" i="3" s="1"/>
  <c r="NN249" i="3" s="1"/>
  <c r="NN229" i="3"/>
  <c r="NM36" i="6"/>
  <c r="NM39" i="6" s="1"/>
  <c r="NM232" i="3"/>
  <c r="NM233" i="3" s="1"/>
  <c r="NM42" i="6"/>
  <c r="NL16" i="6"/>
  <c r="NO211" i="3" l="1"/>
  <c r="NN231" i="3"/>
  <c r="NN251" i="3"/>
  <c r="NN254" i="3" s="1"/>
  <c r="NN250" i="3"/>
  <c r="NN252" i="3"/>
  <c r="NO248" i="3" s="1"/>
  <c r="NL18" i="6"/>
  <c r="NL24" i="6"/>
  <c r="NO213" i="3"/>
  <c r="NO221" i="3"/>
  <c r="NO217" i="3"/>
  <c r="NO220" i="3" s="1"/>
  <c r="NM81" i="6"/>
  <c r="NM83" i="6" s="1"/>
  <c r="NO38" i="6" l="1"/>
  <c r="NO230" i="3"/>
  <c r="NO214" i="3"/>
  <c r="NO224" i="3" s="1"/>
  <c r="NO225" i="3" s="1"/>
  <c r="NN10" i="6"/>
  <c r="NN11" i="6" s="1"/>
  <c r="NN255" i="3"/>
  <c r="NN30" i="6" s="1"/>
  <c r="NN33" i="6" s="1"/>
  <c r="NM100" i="6"/>
  <c r="NM105" i="6" s="1"/>
  <c r="NM40" i="6"/>
  <c r="NM41" i="6" s="1"/>
  <c r="NM43" i="6" s="1"/>
  <c r="NM44" i="6" s="1"/>
  <c r="NM12" i="6"/>
  <c r="NM13" i="6" s="1"/>
  <c r="NM22" i="6" s="1"/>
  <c r="NM23" i="6" s="1"/>
  <c r="NM87" i="6" s="1"/>
  <c r="NM85" i="6"/>
  <c r="NM93" i="6"/>
  <c r="NO37" i="6"/>
  <c r="NO8" i="6"/>
  <c r="NO9" i="6" s="1"/>
  <c r="NO244" i="3"/>
  <c r="NO245" i="3" s="1"/>
  <c r="NO249" i="3" s="1"/>
  <c r="NO251" i="3" s="1"/>
  <c r="NO254" i="3" s="1"/>
  <c r="NO229" i="3"/>
  <c r="NN36" i="6" l="1"/>
  <c r="NN39" i="6" s="1"/>
  <c r="NN232" i="3"/>
  <c r="NN233" i="3" s="1"/>
  <c r="NM94" i="6"/>
  <c r="NO215" i="3"/>
  <c r="NM84" i="6"/>
  <c r="NO10" i="6"/>
  <c r="NO11" i="6" s="1"/>
  <c r="NO255" i="3"/>
  <c r="NO30" i="6" s="1"/>
  <c r="NO33" i="6" s="1"/>
  <c r="NN42" i="6"/>
  <c r="NM16" i="6"/>
  <c r="NO252" i="3"/>
  <c r="NP248" i="3" s="1"/>
  <c r="NO231" i="3"/>
  <c r="NO250" i="3"/>
  <c r="NM18" i="6" l="1"/>
  <c r="NM24" i="6"/>
  <c r="NO19" i="6"/>
  <c r="NO20" i="6" s="1"/>
  <c r="NP211" i="3"/>
  <c r="NO36" i="6"/>
  <c r="NO39" i="6" s="1"/>
  <c r="NO232" i="3"/>
  <c r="NO233" i="3" s="1"/>
  <c r="NN81" i="6"/>
  <c r="NN83" i="6" s="1"/>
  <c r="NP221" i="3" l="1"/>
  <c r="NP217" i="3"/>
  <c r="NP220" i="3" s="1"/>
  <c r="NP213" i="3"/>
  <c r="NN100" i="6"/>
  <c r="NN105" i="6" s="1"/>
  <c r="NN40" i="6"/>
  <c r="NN41" i="6" s="1"/>
  <c r="NN43" i="6" s="1"/>
  <c r="NN44" i="6" s="1"/>
  <c r="NO81" i="6" s="1"/>
  <c r="NO83" i="6" s="1"/>
  <c r="NN12" i="6"/>
  <c r="NN13" i="6" s="1"/>
  <c r="NN85" i="6"/>
  <c r="NN93" i="6"/>
  <c r="NO100" i="6" l="1"/>
  <c r="NO105" i="6" s="1"/>
  <c r="NO40" i="6"/>
  <c r="NO41" i="6" s="1"/>
  <c r="NO43" i="6" s="1"/>
  <c r="NO12" i="6"/>
  <c r="NO13" i="6" s="1"/>
  <c r="NO22" i="6" s="1"/>
  <c r="NO23" i="6" s="1"/>
  <c r="NO87" i="6" s="1"/>
  <c r="NO85" i="6"/>
  <c r="NP214" i="3"/>
  <c r="NP215" i="3" s="1"/>
  <c r="NP38" i="6"/>
  <c r="NP230" i="3"/>
  <c r="NO42" i="6"/>
  <c r="NN16" i="6"/>
  <c r="NN94" i="6"/>
  <c r="NO93" i="6"/>
  <c r="NP37" i="6"/>
  <c r="NP8" i="6"/>
  <c r="NP9" i="6" s="1"/>
  <c r="NP229" i="3"/>
  <c r="NP244" i="3"/>
  <c r="NP245" i="3" s="1"/>
  <c r="NP249" i="3" s="1"/>
  <c r="NN84" i="6"/>
  <c r="NN22" i="6"/>
  <c r="NN23" i="6" s="1"/>
  <c r="NN87" i="6" s="1"/>
  <c r="NP224" i="3" l="1"/>
  <c r="NP225" i="3" s="1"/>
  <c r="NP231" i="3"/>
  <c r="NO44" i="6"/>
  <c r="NP252" i="3"/>
  <c r="NQ248" i="3" s="1"/>
  <c r="NP251" i="3"/>
  <c r="NP254" i="3" s="1"/>
  <c r="NP250" i="3"/>
  <c r="NP19" i="6"/>
  <c r="NP20" i="6" s="1"/>
  <c r="NQ211" i="3"/>
  <c r="NO94" i="6"/>
  <c r="NO84" i="6"/>
  <c r="NN18" i="6"/>
  <c r="NN24" i="6"/>
  <c r="NP42" i="6"/>
  <c r="NO16" i="6"/>
  <c r="NO18" i="6" l="1"/>
  <c r="NO24" i="6"/>
  <c r="NP10" i="6"/>
  <c r="NP11" i="6" s="1"/>
  <c r="NP255" i="3"/>
  <c r="NP30" i="6" s="1"/>
  <c r="NP33" i="6" s="1"/>
  <c r="NQ221" i="3"/>
  <c r="NQ217" i="3"/>
  <c r="NQ220" i="3" s="1"/>
  <c r="NQ213" i="3"/>
  <c r="NQ214" i="3" l="1"/>
  <c r="NQ38" i="6"/>
  <c r="NQ230" i="3"/>
  <c r="NQ224" i="3"/>
  <c r="NQ225" i="3" s="1"/>
  <c r="NP36" i="6"/>
  <c r="NP39" i="6" s="1"/>
  <c r="NP232" i="3"/>
  <c r="NP233" i="3" s="1"/>
  <c r="NQ37" i="6"/>
  <c r="NQ8" i="6"/>
  <c r="NQ9" i="6" s="1"/>
  <c r="NQ229" i="3"/>
  <c r="NQ244" i="3"/>
  <c r="NQ245" i="3" s="1"/>
  <c r="NQ249" i="3" s="1"/>
  <c r="NQ215" i="3"/>
  <c r="NP81" i="6" l="1"/>
  <c r="NP83" i="6" s="1"/>
  <c r="NQ251" i="3"/>
  <c r="NQ254" i="3" s="1"/>
  <c r="NQ250" i="3"/>
  <c r="NQ252" i="3"/>
  <c r="NR248" i="3" s="1"/>
  <c r="NQ19" i="6"/>
  <c r="NQ20" i="6" s="1"/>
  <c r="NR211" i="3"/>
  <c r="NQ231" i="3"/>
  <c r="NR217" i="3" l="1"/>
  <c r="NR220" i="3" s="1"/>
  <c r="NR221" i="3"/>
  <c r="NR213" i="3"/>
  <c r="NP100" i="6"/>
  <c r="NP105" i="6" s="1"/>
  <c r="NP40" i="6"/>
  <c r="NP41" i="6" s="1"/>
  <c r="NP43" i="6" s="1"/>
  <c r="NP44" i="6" s="1"/>
  <c r="NP12" i="6"/>
  <c r="NP13" i="6" s="1"/>
  <c r="NP22" i="6" s="1"/>
  <c r="NP23" i="6" s="1"/>
  <c r="NP87" i="6" s="1"/>
  <c r="NP85" i="6"/>
  <c r="NP93" i="6"/>
  <c r="NQ10" i="6"/>
  <c r="NQ11" i="6" s="1"/>
  <c r="NQ255" i="3"/>
  <c r="NQ30" i="6" s="1"/>
  <c r="NQ33" i="6" s="1"/>
  <c r="NR214" i="3" l="1"/>
  <c r="NR215" i="3" s="1"/>
  <c r="NR38" i="6"/>
  <c r="NR230" i="3"/>
  <c r="NR224" i="3"/>
  <c r="NR225" i="3" s="1"/>
  <c r="NQ36" i="6"/>
  <c r="NQ39" i="6" s="1"/>
  <c r="NQ232" i="3"/>
  <c r="NQ233" i="3" s="1"/>
  <c r="NQ42" i="6"/>
  <c r="NP16" i="6"/>
  <c r="NP94" i="6"/>
  <c r="NR37" i="6"/>
  <c r="NR8" i="6"/>
  <c r="NR9" i="6" s="1"/>
  <c r="NR244" i="3"/>
  <c r="NR245" i="3" s="1"/>
  <c r="NR249" i="3" s="1"/>
  <c r="NR229" i="3"/>
  <c r="NR231" i="3" s="1"/>
  <c r="NP84" i="6"/>
  <c r="NR19" i="6" l="1"/>
  <c r="NR20" i="6" s="1"/>
  <c r="NS211" i="3"/>
  <c r="NR251" i="3"/>
  <c r="NR254" i="3" s="1"/>
  <c r="NR250" i="3"/>
  <c r="NR252" i="3"/>
  <c r="NS248" i="3" s="1"/>
  <c r="NP18" i="6"/>
  <c r="NP24" i="6"/>
  <c r="NQ81" i="6"/>
  <c r="NQ83" i="6" s="1"/>
  <c r="NR10" i="6" l="1"/>
  <c r="NR11" i="6" s="1"/>
  <c r="NR255" i="3"/>
  <c r="NR30" i="6" s="1"/>
  <c r="NR33" i="6" s="1"/>
  <c r="NS213" i="3"/>
  <c r="NS221" i="3"/>
  <c r="NS217" i="3"/>
  <c r="NS220" i="3" s="1"/>
  <c r="NQ100" i="6"/>
  <c r="NQ105" i="6" s="1"/>
  <c r="NQ40" i="6"/>
  <c r="NQ41" i="6" s="1"/>
  <c r="NQ43" i="6" s="1"/>
  <c r="NQ44" i="6" s="1"/>
  <c r="NQ12" i="6"/>
  <c r="NQ13" i="6" s="1"/>
  <c r="NQ22" i="6" s="1"/>
  <c r="NQ23" i="6" s="1"/>
  <c r="NQ87" i="6" s="1"/>
  <c r="NQ85" i="6"/>
  <c r="NQ93" i="6"/>
  <c r="NQ94" i="6" l="1"/>
  <c r="NR36" i="6"/>
  <c r="NR39" i="6" s="1"/>
  <c r="NR232" i="3"/>
  <c r="NR233" i="3" s="1"/>
  <c r="NS37" i="6"/>
  <c r="NS8" i="6"/>
  <c r="NS9" i="6" s="1"/>
  <c r="NS229" i="3"/>
  <c r="NS244" i="3"/>
  <c r="NS245" i="3" s="1"/>
  <c r="NS249" i="3" s="1"/>
  <c r="NS214" i="3"/>
  <c r="NS215" i="3" s="1"/>
  <c r="NS38" i="6"/>
  <c r="NS230" i="3"/>
  <c r="NQ84" i="6"/>
  <c r="NR42" i="6"/>
  <c r="NQ16" i="6"/>
  <c r="NS224" i="3" l="1"/>
  <c r="NS225" i="3" s="1"/>
  <c r="NS19" i="6"/>
  <c r="NS20" i="6" s="1"/>
  <c r="NT211" i="3"/>
  <c r="NS231" i="3"/>
  <c r="NQ18" i="6"/>
  <c r="NQ24" i="6"/>
  <c r="NR81" i="6"/>
  <c r="NR83" i="6" s="1"/>
  <c r="NS250" i="3"/>
  <c r="NS251" i="3"/>
  <c r="NS254" i="3" s="1"/>
  <c r="NS252" i="3"/>
  <c r="NT248" i="3" s="1"/>
  <c r="NS10" i="6" l="1"/>
  <c r="NS11" i="6" s="1"/>
  <c r="NS255" i="3"/>
  <c r="NS30" i="6" s="1"/>
  <c r="NS33" i="6" s="1"/>
  <c r="NR100" i="6"/>
  <c r="NR105" i="6" s="1"/>
  <c r="NR40" i="6"/>
  <c r="NR41" i="6" s="1"/>
  <c r="NR43" i="6" s="1"/>
  <c r="NR44" i="6" s="1"/>
  <c r="NR12" i="6"/>
  <c r="NR13" i="6" s="1"/>
  <c r="NR22" i="6" s="1"/>
  <c r="NR23" i="6" s="1"/>
  <c r="NR87" i="6" s="1"/>
  <c r="NR85" i="6"/>
  <c r="NR93" i="6"/>
  <c r="NT221" i="3"/>
  <c r="NT217" i="3"/>
  <c r="NT220" i="3" s="1"/>
  <c r="NT213" i="3"/>
  <c r="NT214" i="3" s="1"/>
  <c r="NT215" i="3" s="1"/>
  <c r="NT19" i="6" l="1"/>
  <c r="NT20" i="6" s="1"/>
  <c r="NU211" i="3"/>
  <c r="NS42" i="6"/>
  <c r="NR16" i="6"/>
  <c r="NR84" i="6"/>
  <c r="NS36" i="6"/>
  <c r="NS39" i="6" s="1"/>
  <c r="NS232" i="3"/>
  <c r="NS233" i="3" s="1"/>
  <c r="NR94" i="6"/>
  <c r="NT37" i="6"/>
  <c r="NT8" i="6"/>
  <c r="NT9" i="6" s="1"/>
  <c r="NT244" i="3"/>
  <c r="NT245" i="3" s="1"/>
  <c r="NT249" i="3" s="1"/>
  <c r="NT229" i="3"/>
  <c r="NT38" i="6"/>
  <c r="NT230" i="3"/>
  <c r="NT224" i="3"/>
  <c r="NT225" i="3" s="1"/>
  <c r="NR18" i="6" l="1"/>
  <c r="NR24" i="6"/>
  <c r="NS81" i="6"/>
  <c r="NS83" i="6" s="1"/>
  <c r="NT252" i="3"/>
  <c r="NU248" i="3" s="1"/>
  <c r="NT251" i="3"/>
  <c r="NT254" i="3" s="1"/>
  <c r="NT250" i="3"/>
  <c r="NT231" i="3"/>
  <c r="NU217" i="3"/>
  <c r="NU220" i="3" s="1"/>
  <c r="NU221" i="3"/>
  <c r="NU213" i="3"/>
  <c r="NT10" i="6" l="1"/>
  <c r="NT11" i="6" s="1"/>
  <c r="NT255" i="3"/>
  <c r="NT30" i="6" s="1"/>
  <c r="NT33" i="6" s="1"/>
  <c r="NU38" i="6"/>
  <c r="NU214" i="3"/>
  <c r="NU215" i="3" s="1"/>
  <c r="NU230" i="3"/>
  <c r="NS100" i="6"/>
  <c r="NS105" i="6" s="1"/>
  <c r="NS40" i="6"/>
  <c r="NS41" i="6" s="1"/>
  <c r="NS43" i="6" s="1"/>
  <c r="NS44" i="6" s="1"/>
  <c r="NS12" i="6"/>
  <c r="NS13" i="6" s="1"/>
  <c r="NS22" i="6" s="1"/>
  <c r="NS23" i="6" s="1"/>
  <c r="NS87" i="6" s="1"/>
  <c r="NS85" i="6"/>
  <c r="NS93" i="6"/>
  <c r="NU37" i="6"/>
  <c r="NU8" i="6"/>
  <c r="NU9" i="6" s="1"/>
  <c r="NU229" i="3"/>
  <c r="NU231" i="3" s="1"/>
  <c r="NU244" i="3"/>
  <c r="NU245" i="3" s="1"/>
  <c r="NU249" i="3" s="1"/>
  <c r="NU250" i="3" s="1"/>
  <c r="NU224" i="3" l="1"/>
  <c r="NU225" i="3" s="1"/>
  <c r="NU19" i="6"/>
  <c r="NU20" i="6" s="1"/>
  <c r="NV211" i="3"/>
  <c r="NS94" i="6"/>
  <c r="NS84" i="6"/>
  <c r="NT36" i="6"/>
  <c r="NT39" i="6" s="1"/>
  <c r="NT232" i="3"/>
  <c r="NT233" i="3" s="1"/>
  <c r="NT42" i="6"/>
  <c r="NS16" i="6"/>
  <c r="NU251" i="3"/>
  <c r="NU254" i="3" s="1"/>
  <c r="NU252" i="3"/>
  <c r="NV248" i="3" s="1"/>
  <c r="NS18" i="6" l="1"/>
  <c r="NS24" i="6"/>
  <c r="NU10" i="6"/>
  <c r="NU11" i="6" s="1"/>
  <c r="NU255" i="3"/>
  <c r="NU30" i="6" s="1"/>
  <c r="NU33" i="6" s="1"/>
  <c r="NT81" i="6"/>
  <c r="NT83" i="6" s="1"/>
  <c r="NV221" i="3"/>
  <c r="NV217" i="3"/>
  <c r="NV220" i="3" s="1"/>
  <c r="NV213" i="3"/>
  <c r="NT100" i="6" l="1"/>
  <c r="NT105" i="6" s="1"/>
  <c r="NT40" i="6"/>
  <c r="NT41" i="6" s="1"/>
  <c r="NT43" i="6" s="1"/>
  <c r="NT44" i="6" s="1"/>
  <c r="NT12" i="6"/>
  <c r="NT13" i="6" s="1"/>
  <c r="NT22" i="6" s="1"/>
  <c r="NT23" i="6" s="1"/>
  <c r="NT87" i="6" s="1"/>
  <c r="NT85" i="6"/>
  <c r="NT93" i="6"/>
  <c r="NV38" i="6"/>
  <c r="NV230" i="3"/>
  <c r="NV214" i="3"/>
  <c r="NV215" i="3" s="1"/>
  <c r="NU36" i="6"/>
  <c r="NU39" i="6" s="1"/>
  <c r="NU232" i="3"/>
  <c r="NU233" i="3" s="1"/>
  <c r="NV37" i="6"/>
  <c r="NV8" i="6"/>
  <c r="NV9" i="6" s="1"/>
  <c r="NV244" i="3"/>
  <c r="NV245" i="3" s="1"/>
  <c r="NV249" i="3" s="1"/>
  <c r="NV229" i="3"/>
  <c r="NV231" i="3" l="1"/>
  <c r="NV224" i="3"/>
  <c r="NV225" i="3" s="1"/>
  <c r="NT94" i="6"/>
  <c r="NT84" i="6"/>
  <c r="NV251" i="3"/>
  <c r="NV254" i="3" s="1"/>
  <c r="NV252" i="3"/>
  <c r="NW248" i="3" s="1"/>
  <c r="NV250" i="3"/>
  <c r="NU81" i="6"/>
  <c r="NU83" i="6" s="1"/>
  <c r="NU42" i="6"/>
  <c r="NT16" i="6"/>
  <c r="NV19" i="6"/>
  <c r="NV20" i="6" s="1"/>
  <c r="NW211" i="3"/>
  <c r="NT18" i="6" l="1"/>
  <c r="NT24" i="6"/>
  <c r="NU100" i="6"/>
  <c r="NU105" i="6" s="1"/>
  <c r="NU40" i="6"/>
  <c r="NU41" i="6" s="1"/>
  <c r="NU43" i="6" s="1"/>
  <c r="NU12" i="6"/>
  <c r="NU13" i="6" s="1"/>
  <c r="NU22" i="6" s="1"/>
  <c r="NU23" i="6" s="1"/>
  <c r="NU87" i="6" s="1"/>
  <c r="NU85" i="6"/>
  <c r="NU44" i="6"/>
  <c r="NU93" i="6"/>
  <c r="NW217" i="3"/>
  <c r="NW220" i="3" s="1"/>
  <c r="NW213" i="3"/>
  <c r="NW221" i="3"/>
  <c r="NV10" i="6"/>
  <c r="NV11" i="6" s="1"/>
  <c r="NV255" i="3"/>
  <c r="NV30" i="6" s="1"/>
  <c r="NV33" i="6" s="1"/>
  <c r="NV42" i="6" l="1"/>
  <c r="NU16" i="6"/>
  <c r="NU94" i="6"/>
  <c r="NV36" i="6"/>
  <c r="NV39" i="6" s="1"/>
  <c r="NV232" i="3"/>
  <c r="NV233" i="3" s="1"/>
  <c r="NU84" i="6"/>
  <c r="NW38" i="6"/>
  <c r="NW214" i="3"/>
  <c r="NW224" i="3" s="1"/>
  <c r="NW225" i="3" s="1"/>
  <c r="NW230" i="3"/>
  <c r="NW37" i="6"/>
  <c r="NW8" i="6"/>
  <c r="NW9" i="6" s="1"/>
  <c r="NW229" i="3"/>
  <c r="NW244" i="3"/>
  <c r="NW245" i="3" s="1"/>
  <c r="NW249" i="3" s="1"/>
  <c r="NW215" i="3" l="1"/>
  <c r="NW19" i="6" s="1"/>
  <c r="NW20" i="6" s="1"/>
  <c r="NV81" i="6"/>
  <c r="NV83" i="6" s="1"/>
  <c r="NW250" i="3"/>
  <c r="NW251" i="3"/>
  <c r="NW254" i="3" s="1"/>
  <c r="NW252" i="3"/>
  <c r="NX248" i="3" s="1"/>
  <c r="NW231" i="3"/>
  <c r="NU18" i="6"/>
  <c r="NU24" i="6"/>
  <c r="NX211" i="3" l="1"/>
  <c r="NW10" i="6"/>
  <c r="NW11" i="6" s="1"/>
  <c r="NW255" i="3"/>
  <c r="NW30" i="6" s="1"/>
  <c r="NW33" i="6" s="1"/>
  <c r="NV100" i="6"/>
  <c r="NV105" i="6" s="1"/>
  <c r="NV40" i="6"/>
  <c r="NV41" i="6" s="1"/>
  <c r="NV43" i="6" s="1"/>
  <c r="NV44" i="6" s="1"/>
  <c r="NV12" i="6"/>
  <c r="NV13" i="6" s="1"/>
  <c r="NV22" i="6" s="1"/>
  <c r="NV23" i="6" s="1"/>
  <c r="NV87" i="6" s="1"/>
  <c r="NV85" i="6"/>
  <c r="NV93" i="6"/>
  <c r="NX213" i="3"/>
  <c r="NX221" i="3"/>
  <c r="NX217" i="3"/>
  <c r="NX220" i="3" s="1"/>
  <c r="NV94" i="6" l="1"/>
  <c r="NX38" i="6"/>
  <c r="NX214" i="3"/>
  <c r="NX215" i="3" s="1"/>
  <c r="NX230" i="3"/>
  <c r="NW42" i="6"/>
  <c r="NV16" i="6"/>
  <c r="NV84" i="6"/>
  <c r="NX37" i="6"/>
  <c r="NX8" i="6"/>
  <c r="NX9" i="6" s="1"/>
  <c r="NX244" i="3"/>
  <c r="NX245" i="3" s="1"/>
  <c r="NX249" i="3" s="1"/>
  <c r="NX229" i="3"/>
  <c r="NW36" i="6"/>
  <c r="NW39" i="6" s="1"/>
  <c r="NW232" i="3"/>
  <c r="NW233" i="3" s="1"/>
  <c r="NV18" i="6" l="1"/>
  <c r="NV24" i="6"/>
  <c r="NX19" i="6"/>
  <c r="NX20" i="6" s="1"/>
  <c r="NY211" i="3"/>
  <c r="NW81" i="6"/>
  <c r="NW83" i="6" s="1"/>
  <c r="NX231" i="3"/>
  <c r="NX251" i="3"/>
  <c r="NX254" i="3" s="1"/>
  <c r="NX250" i="3"/>
  <c r="NX252" i="3"/>
  <c r="NY248" i="3" s="1"/>
  <c r="NX224" i="3"/>
  <c r="NX225" i="3" s="1"/>
  <c r="NY213" i="3" l="1"/>
  <c r="NY214" i="3" s="1"/>
  <c r="NY215" i="3" s="1"/>
  <c r="NY19" i="6" s="1"/>
  <c r="NY20" i="6" s="1"/>
  <c r="NY221" i="3"/>
  <c r="NY217" i="3"/>
  <c r="NY220" i="3" s="1"/>
  <c r="NX10" i="6"/>
  <c r="NX11" i="6" s="1"/>
  <c r="NX255" i="3"/>
  <c r="NX30" i="6" s="1"/>
  <c r="NX33" i="6" s="1"/>
  <c r="NW100" i="6"/>
  <c r="NW105" i="6" s="1"/>
  <c r="NW40" i="6"/>
  <c r="NW41" i="6" s="1"/>
  <c r="NW43" i="6" s="1"/>
  <c r="NW44" i="6" s="1"/>
  <c r="NW12" i="6"/>
  <c r="NW13" i="6" s="1"/>
  <c r="NW22" i="6" s="1"/>
  <c r="NW23" i="6" s="1"/>
  <c r="NW87" i="6" s="1"/>
  <c r="NW85" i="6"/>
  <c r="NW93" i="6"/>
  <c r="NY224" i="3" l="1"/>
  <c r="NY225" i="3" s="1"/>
  <c r="NX42" i="6"/>
  <c r="NW16" i="6"/>
  <c r="NX36" i="6"/>
  <c r="NX39" i="6" s="1"/>
  <c r="NX232" i="3"/>
  <c r="NX233" i="3" s="1"/>
  <c r="NZ211" i="3"/>
  <c r="NZ213" i="3" s="1"/>
  <c r="NY37" i="6"/>
  <c r="NY8" i="6"/>
  <c r="NY9" i="6" s="1"/>
  <c r="NY229" i="3"/>
  <c r="NY244" i="3"/>
  <c r="NY245" i="3" s="1"/>
  <c r="NY249" i="3" s="1"/>
  <c r="NW94" i="6"/>
  <c r="NW84" i="6"/>
  <c r="NY38" i="6"/>
  <c r="NY230" i="3"/>
  <c r="NZ221" i="3" l="1"/>
  <c r="NZ217" i="3"/>
  <c r="NZ220" i="3" s="1"/>
  <c r="NZ37" i="6" s="1"/>
  <c r="NZ8" i="6"/>
  <c r="NZ9" i="6" s="1"/>
  <c r="NY250" i="3"/>
  <c r="NY251" i="3"/>
  <c r="NY254" i="3" s="1"/>
  <c r="NY252" i="3"/>
  <c r="NZ248" i="3" s="1"/>
  <c r="NX81" i="6"/>
  <c r="NX83" i="6" s="1"/>
  <c r="NZ214" i="3"/>
  <c r="NZ215" i="3" s="1"/>
  <c r="NZ19" i="6" s="1"/>
  <c r="NZ20" i="6" s="1"/>
  <c r="NZ38" i="6"/>
  <c r="NY231" i="3"/>
  <c r="NW18" i="6"/>
  <c r="NW24" i="6"/>
  <c r="NZ230" i="3"/>
  <c r="NZ244" i="3"/>
  <c r="NZ245" i="3" s="1"/>
  <c r="NZ249" i="3" s="1"/>
  <c r="NZ229" i="3"/>
  <c r="NX100" i="6" l="1"/>
  <c r="NX105" i="6" s="1"/>
  <c r="NX40" i="6"/>
  <c r="NX41" i="6" s="1"/>
  <c r="NX43" i="6" s="1"/>
  <c r="NX44" i="6" s="1"/>
  <c r="NX12" i="6"/>
  <c r="NX13" i="6" s="1"/>
  <c r="NX22" i="6" s="1"/>
  <c r="NX23" i="6" s="1"/>
  <c r="NX87" i="6" s="1"/>
  <c r="NX85" i="6"/>
  <c r="NX93" i="6"/>
  <c r="NY10" i="6"/>
  <c r="NY11" i="6" s="1"/>
  <c r="NY255" i="3"/>
  <c r="NY30" i="6" s="1"/>
  <c r="NY33" i="6" s="1"/>
  <c r="NZ224" i="3"/>
  <c r="NZ225" i="3" s="1"/>
  <c r="NZ231" i="3"/>
  <c r="NZ251" i="3"/>
  <c r="NZ254" i="3" s="1"/>
  <c r="NZ10" i="6" s="1"/>
  <c r="NZ11" i="6" s="1"/>
  <c r="NZ250" i="3"/>
  <c r="NZ252" i="3"/>
  <c r="OA248" i="3" s="1"/>
  <c r="OA211" i="3"/>
  <c r="NY36" i="6" l="1"/>
  <c r="NY39" i="6" s="1"/>
  <c r="NY232" i="3"/>
  <c r="NY233" i="3" s="1"/>
  <c r="NX94" i="6"/>
  <c r="NX84" i="6"/>
  <c r="NY42" i="6"/>
  <c r="NX16" i="6"/>
  <c r="NZ255" i="3"/>
  <c r="NZ30" i="6" s="1"/>
  <c r="NZ33" i="6" s="1"/>
  <c r="NZ36" i="6" s="1"/>
  <c r="NZ39" i="6" s="1"/>
  <c r="OA221" i="3"/>
  <c r="OA217" i="3"/>
  <c r="OA220" i="3" s="1"/>
  <c r="OA213" i="3"/>
  <c r="OA38" i="6" s="1"/>
  <c r="OA37" i="6" l="1"/>
  <c r="OA8" i="6"/>
  <c r="OA9" i="6" s="1"/>
  <c r="NX18" i="6"/>
  <c r="NX24" i="6"/>
  <c r="NY81" i="6"/>
  <c r="NY83" i="6" s="1"/>
  <c r="OA230" i="3"/>
  <c r="OA244" i="3"/>
  <c r="OA245" i="3" s="1"/>
  <c r="OA249" i="3" s="1"/>
  <c r="OA229" i="3"/>
  <c r="NZ232" i="3"/>
  <c r="NZ233" i="3" s="1"/>
  <c r="OA214" i="3"/>
  <c r="OA224" i="3" s="1"/>
  <c r="OA225" i="3" s="1"/>
  <c r="OA231" i="3" l="1"/>
  <c r="NY100" i="6"/>
  <c r="NY105" i="6" s="1"/>
  <c r="NY40" i="6"/>
  <c r="NY41" i="6" s="1"/>
  <c r="NY43" i="6" s="1"/>
  <c r="NY44" i="6" s="1"/>
  <c r="NY12" i="6"/>
  <c r="NY13" i="6" s="1"/>
  <c r="NY85" i="6"/>
  <c r="NY93" i="6"/>
  <c r="OA215" i="3"/>
  <c r="OA19" i="6" s="1"/>
  <c r="OA20" i="6" s="1"/>
  <c r="OA251" i="3"/>
  <c r="OA254" i="3" s="1"/>
  <c r="OA10" i="6" s="1"/>
  <c r="OA11" i="6" s="1"/>
  <c r="OA252" i="3"/>
  <c r="OB248" i="3" s="1"/>
  <c r="OA250" i="3"/>
  <c r="NY84" i="6" l="1"/>
  <c r="NY94" i="6"/>
  <c r="NY22" i="6"/>
  <c r="NY23" i="6" s="1"/>
  <c r="NY87" i="6" s="1"/>
  <c r="NZ42" i="6"/>
  <c r="NY16" i="6"/>
  <c r="NZ81" i="6"/>
  <c r="NZ83" i="6" s="1"/>
  <c r="NZ93" i="6" s="1"/>
  <c r="OA255" i="3"/>
  <c r="OA30" i="6" s="1"/>
  <c r="OA33" i="6" s="1"/>
  <c r="OA36" i="6" s="1"/>
  <c r="OA39" i="6" s="1"/>
  <c r="OB211" i="3"/>
  <c r="NZ94" i="6" l="1"/>
  <c r="NZ100" i="6"/>
  <c r="NZ105" i="6" s="1"/>
  <c r="NZ40" i="6"/>
  <c r="NZ41" i="6" s="1"/>
  <c r="NZ43" i="6" s="1"/>
  <c r="NZ44" i="6" s="1"/>
  <c r="NZ12" i="6"/>
  <c r="NZ13" i="6" s="1"/>
  <c r="NZ85" i="6"/>
  <c r="NY18" i="6"/>
  <c r="NY24" i="6"/>
  <c r="OB217" i="3"/>
  <c r="OB220" i="3" s="1"/>
  <c r="OB221" i="3"/>
  <c r="OB213" i="3"/>
  <c r="OA232" i="3"/>
  <c r="OA233" i="3" s="1"/>
  <c r="OA42" i="6" l="1"/>
  <c r="NZ16" i="6"/>
  <c r="OA81" i="6"/>
  <c r="OA83" i="6" s="1"/>
  <c r="NZ22" i="6"/>
  <c r="NZ23" i="6" s="1"/>
  <c r="NZ87" i="6" s="1"/>
  <c r="OB37" i="6"/>
  <c r="OB8" i="6"/>
  <c r="OB9" i="6" s="1"/>
  <c r="OB214" i="3"/>
  <c r="OB215" i="3" s="1"/>
  <c r="OB19" i="6" s="1"/>
  <c r="OB20" i="6" s="1"/>
  <c r="OB38" i="6"/>
  <c r="NZ84" i="6"/>
  <c r="OB230" i="3"/>
  <c r="OB244" i="3"/>
  <c r="OB245" i="3" s="1"/>
  <c r="OB249" i="3" s="1"/>
  <c r="OB229" i="3"/>
  <c r="OB224" i="3" l="1"/>
  <c r="OB225" i="3" s="1"/>
  <c r="OA100" i="6"/>
  <c r="OA105" i="6" s="1"/>
  <c r="OA40" i="6"/>
  <c r="OA41" i="6" s="1"/>
  <c r="OA43" i="6" s="1"/>
  <c r="OA44" i="6" s="1"/>
  <c r="OA12" i="6"/>
  <c r="OA13" i="6" s="1"/>
  <c r="OA22" i="6" s="1"/>
  <c r="OA23" i="6" s="1"/>
  <c r="OA87" i="6" s="1"/>
  <c r="OA85" i="6"/>
  <c r="OA93" i="6"/>
  <c r="NZ18" i="6"/>
  <c r="NZ24" i="6"/>
  <c r="OB231" i="3"/>
  <c r="OB251" i="3"/>
  <c r="OB254" i="3" s="1"/>
  <c r="OB10" i="6" s="1"/>
  <c r="OB11" i="6" s="1"/>
  <c r="OB252" i="3"/>
  <c r="OC248" i="3" s="1"/>
  <c r="OB250" i="3"/>
  <c r="OC211" i="3"/>
  <c r="OB42" i="6" l="1"/>
  <c r="OA16" i="6"/>
  <c r="OA84" i="6"/>
  <c r="OA94" i="6"/>
  <c r="OB255" i="3"/>
  <c r="OB30" i="6" s="1"/>
  <c r="OB33" i="6" s="1"/>
  <c r="OB36" i="6" s="1"/>
  <c r="OB39" i="6" s="1"/>
  <c r="OC217" i="3"/>
  <c r="OC220" i="3" s="1"/>
  <c r="OC221" i="3"/>
  <c r="OC213" i="3"/>
  <c r="OC214" i="3" l="1"/>
  <c r="OC38" i="6"/>
  <c r="OB81" i="6"/>
  <c r="OB83" i="6" s="1"/>
  <c r="OA18" i="6"/>
  <c r="OA24" i="6"/>
  <c r="OC37" i="6"/>
  <c r="OC8" i="6"/>
  <c r="OC9" i="6" s="1"/>
  <c r="OC215" i="3"/>
  <c r="OC19" i="6" s="1"/>
  <c r="OC20" i="6" s="1"/>
  <c r="OC244" i="3"/>
  <c r="OC245" i="3" s="1"/>
  <c r="OC249" i="3" s="1"/>
  <c r="OC229" i="3"/>
  <c r="OB232" i="3"/>
  <c r="OB233" i="3" s="1"/>
  <c r="OC230" i="3"/>
  <c r="OC224" i="3"/>
  <c r="OC225" i="3" s="1"/>
  <c r="OC231" i="3" l="1"/>
  <c r="OB100" i="6"/>
  <c r="OB105" i="6" s="1"/>
  <c r="OB40" i="6"/>
  <c r="OB41" i="6" s="1"/>
  <c r="OB43" i="6" s="1"/>
  <c r="OB44" i="6" s="1"/>
  <c r="OB12" i="6"/>
  <c r="OB13" i="6" s="1"/>
  <c r="OB22" i="6" s="1"/>
  <c r="OB23" i="6" s="1"/>
  <c r="OB87" i="6" s="1"/>
  <c r="OB85" i="6"/>
  <c r="OB93" i="6"/>
  <c r="OC251" i="3"/>
  <c r="OC254" i="3" s="1"/>
  <c r="OC10" i="6" s="1"/>
  <c r="OC11" i="6" s="1"/>
  <c r="OC250" i="3"/>
  <c r="OC252" i="3"/>
  <c r="OD248" i="3" s="1"/>
  <c r="OD211" i="3"/>
  <c r="OB94" i="6" l="1"/>
  <c r="OC42" i="6"/>
  <c r="OB16" i="6"/>
  <c r="OB84" i="6"/>
  <c r="OC255" i="3"/>
  <c r="OC30" i="6" s="1"/>
  <c r="OC33" i="6" s="1"/>
  <c r="OC36" i="6" s="1"/>
  <c r="OC39" i="6" s="1"/>
  <c r="OD221" i="3"/>
  <c r="OD217" i="3"/>
  <c r="OD220" i="3" s="1"/>
  <c r="OD213" i="3"/>
  <c r="OD38" i="6" s="1"/>
  <c r="OD37" i="6" l="1"/>
  <c r="OD8" i="6"/>
  <c r="OD9" i="6" s="1"/>
  <c r="OB18" i="6"/>
  <c r="OB24" i="6"/>
  <c r="OC81" i="6"/>
  <c r="OC83" i="6" s="1"/>
  <c r="OD230" i="3"/>
  <c r="OC232" i="3"/>
  <c r="OC233" i="3" s="1"/>
  <c r="OD229" i="3"/>
  <c r="OD244" i="3"/>
  <c r="OD245" i="3" s="1"/>
  <c r="OD249" i="3" s="1"/>
  <c r="OD214" i="3"/>
  <c r="OD215" i="3" s="1"/>
  <c r="OD19" i="6" s="1"/>
  <c r="OD20" i="6" s="1"/>
  <c r="OC100" i="6" l="1"/>
  <c r="OC105" i="6" s="1"/>
  <c r="OC40" i="6"/>
  <c r="OC41" i="6" s="1"/>
  <c r="OC43" i="6" s="1"/>
  <c r="OC44" i="6" s="1"/>
  <c r="OC12" i="6"/>
  <c r="OC13" i="6" s="1"/>
  <c r="OC22" i="6" s="1"/>
  <c r="OC23" i="6" s="1"/>
  <c r="OC87" i="6" s="1"/>
  <c r="OC85" i="6"/>
  <c r="OC93" i="6"/>
  <c r="OD231" i="3"/>
  <c r="OE211" i="3"/>
  <c r="OD251" i="3"/>
  <c r="OD254" i="3" s="1"/>
  <c r="OD10" i="6" s="1"/>
  <c r="OD11" i="6" s="1"/>
  <c r="OD252" i="3"/>
  <c r="OE248" i="3" s="1"/>
  <c r="OD250" i="3"/>
  <c r="OD224" i="3"/>
  <c r="OD225" i="3" s="1"/>
  <c r="OC94" i="6" l="1"/>
  <c r="OC84" i="6"/>
  <c r="OD42" i="6"/>
  <c r="OC16" i="6"/>
  <c r="OD255" i="3"/>
  <c r="OD30" i="6" s="1"/>
  <c r="OD33" i="6" s="1"/>
  <c r="OD36" i="6" s="1"/>
  <c r="OD39" i="6" s="1"/>
  <c r="OE217" i="3"/>
  <c r="OE220" i="3" s="1"/>
  <c r="OE221" i="3"/>
  <c r="OE213" i="3"/>
  <c r="OE38" i="6" s="1"/>
  <c r="OE37" i="6" l="1"/>
  <c r="OE8" i="6"/>
  <c r="OE9" i="6" s="1"/>
  <c r="OD81" i="6"/>
  <c r="OD83" i="6" s="1"/>
  <c r="OC18" i="6"/>
  <c r="OC24" i="6"/>
  <c r="OE230" i="3"/>
  <c r="OE229" i="3"/>
  <c r="OE244" i="3"/>
  <c r="OE245" i="3" s="1"/>
  <c r="OE249" i="3" s="1"/>
  <c r="OD232" i="3"/>
  <c r="OD233" i="3" s="1"/>
  <c r="OE214" i="3"/>
  <c r="OE215" i="3" s="1"/>
  <c r="OE19" i="6" s="1"/>
  <c r="OE20" i="6" s="1"/>
  <c r="OD100" i="6" l="1"/>
  <c r="OD105" i="6" s="1"/>
  <c r="OD40" i="6"/>
  <c r="OD41" i="6" s="1"/>
  <c r="OD43" i="6" s="1"/>
  <c r="OD44" i="6" s="1"/>
  <c r="OD12" i="6"/>
  <c r="OD13" i="6" s="1"/>
  <c r="OD22" i="6" s="1"/>
  <c r="OD23" i="6" s="1"/>
  <c r="OD87" i="6" s="1"/>
  <c r="OD85" i="6"/>
  <c r="OD93" i="6"/>
  <c r="OE224" i="3"/>
  <c r="OE225" i="3" s="1"/>
  <c r="OF211" i="3"/>
  <c r="OE251" i="3"/>
  <c r="OE254" i="3" s="1"/>
  <c r="OE10" i="6" s="1"/>
  <c r="OE11" i="6" s="1"/>
  <c r="OE250" i="3"/>
  <c r="OE252" i="3"/>
  <c r="OF248" i="3" s="1"/>
  <c r="OE231" i="3"/>
  <c r="OD94" i="6" l="1"/>
  <c r="OD84" i="6"/>
  <c r="OE42" i="6"/>
  <c r="OD16" i="6"/>
  <c r="OE255" i="3"/>
  <c r="OE30" i="6" s="1"/>
  <c r="OE33" i="6" s="1"/>
  <c r="OE36" i="6" s="1"/>
  <c r="OE39" i="6" s="1"/>
  <c r="OF221" i="3"/>
  <c r="OF217" i="3"/>
  <c r="OF220" i="3" s="1"/>
  <c r="OF213" i="3"/>
  <c r="OF38" i="6" s="1"/>
  <c r="OF37" i="6" l="1"/>
  <c r="OF8" i="6"/>
  <c r="OF9" i="6" s="1"/>
  <c r="OD18" i="6"/>
  <c r="OD24" i="6"/>
  <c r="OE81" i="6"/>
  <c r="OE83" i="6" s="1"/>
  <c r="OF230" i="3"/>
  <c r="OF214" i="3"/>
  <c r="OF215" i="3" s="1"/>
  <c r="OF19" i="6" s="1"/>
  <c r="OF20" i="6" s="1"/>
  <c r="OF229" i="3"/>
  <c r="OF244" i="3"/>
  <c r="OF245" i="3" s="1"/>
  <c r="OF249" i="3" s="1"/>
  <c r="OE232" i="3"/>
  <c r="OE233" i="3" s="1"/>
  <c r="OE100" i="6" l="1"/>
  <c r="OE105" i="6" s="1"/>
  <c r="OE40" i="6"/>
  <c r="OE41" i="6" s="1"/>
  <c r="OE43" i="6" s="1"/>
  <c r="OE44" i="6" s="1"/>
  <c r="OE12" i="6"/>
  <c r="OE13" i="6" s="1"/>
  <c r="OE22" i="6" s="1"/>
  <c r="OE23" i="6" s="1"/>
  <c r="OE87" i="6" s="1"/>
  <c r="OE85" i="6"/>
  <c r="OE93" i="6"/>
  <c r="OF231" i="3"/>
  <c r="OF224" i="3"/>
  <c r="OF225" i="3" s="1"/>
  <c r="OG211" i="3"/>
  <c r="OF251" i="3"/>
  <c r="OF254" i="3" s="1"/>
  <c r="OF10" i="6" s="1"/>
  <c r="OF11" i="6" s="1"/>
  <c r="OF252" i="3"/>
  <c r="OG248" i="3" s="1"/>
  <c r="OF250" i="3"/>
  <c r="OE94" i="6" l="1"/>
  <c r="OE84" i="6"/>
  <c r="OF42" i="6"/>
  <c r="OE16" i="6"/>
  <c r="OF255" i="3"/>
  <c r="OF30" i="6" s="1"/>
  <c r="OF33" i="6" s="1"/>
  <c r="OF36" i="6" s="1"/>
  <c r="OF39" i="6" s="1"/>
  <c r="OG221" i="3"/>
  <c r="OG217" i="3"/>
  <c r="OG220" i="3" s="1"/>
  <c r="OG213" i="3"/>
  <c r="OG38" i="6" s="1"/>
  <c r="OG37" i="6" l="1"/>
  <c r="OG8" i="6"/>
  <c r="OG9" i="6" s="1"/>
  <c r="OF81" i="6"/>
  <c r="OF83" i="6" s="1"/>
  <c r="OE18" i="6"/>
  <c r="OE24" i="6"/>
  <c r="OG230" i="3"/>
  <c r="OG244" i="3"/>
  <c r="OG245" i="3" s="1"/>
  <c r="OG249" i="3" s="1"/>
  <c r="OG229" i="3"/>
  <c r="OF232" i="3"/>
  <c r="OF233" i="3" s="1"/>
  <c r="OG214" i="3"/>
  <c r="OG215" i="3" s="1"/>
  <c r="OG19" i="6" s="1"/>
  <c r="OG20" i="6" s="1"/>
  <c r="OF100" i="6" l="1"/>
  <c r="OF105" i="6" s="1"/>
  <c r="OF40" i="6"/>
  <c r="OF41" i="6" s="1"/>
  <c r="OF43" i="6" s="1"/>
  <c r="OF44" i="6" s="1"/>
  <c r="OF12" i="6"/>
  <c r="OF13" i="6" s="1"/>
  <c r="OF22" i="6" s="1"/>
  <c r="OF23" i="6" s="1"/>
  <c r="OF87" i="6" s="1"/>
  <c r="OF85" i="6"/>
  <c r="OF93" i="6"/>
  <c r="OH211" i="3"/>
  <c r="OG224" i="3"/>
  <c r="OG225" i="3" s="1"/>
  <c r="OG231" i="3"/>
  <c r="OG251" i="3"/>
  <c r="OG254" i="3" s="1"/>
  <c r="OG10" i="6" s="1"/>
  <c r="OG11" i="6" s="1"/>
  <c r="OG252" i="3"/>
  <c r="OH248" i="3" s="1"/>
  <c r="OG250" i="3"/>
  <c r="OF94" i="6" l="1"/>
  <c r="OF84" i="6"/>
  <c r="OG42" i="6"/>
  <c r="OF16" i="6"/>
  <c r="OG255" i="3"/>
  <c r="OG30" i="6" s="1"/>
  <c r="OG33" i="6" s="1"/>
  <c r="OG36" i="6" s="1"/>
  <c r="OG39" i="6" s="1"/>
  <c r="OH217" i="3"/>
  <c r="OH220" i="3" s="1"/>
  <c r="OH221" i="3"/>
  <c r="OH213" i="3"/>
  <c r="OH214" i="3" l="1"/>
  <c r="OH38" i="6"/>
  <c r="OH37" i="6"/>
  <c r="OH8" i="6"/>
  <c r="OH9" i="6" s="1"/>
  <c r="OG81" i="6"/>
  <c r="OG83" i="6" s="1"/>
  <c r="OF18" i="6"/>
  <c r="OF24" i="6"/>
  <c r="OH224" i="3"/>
  <c r="OH225" i="3" s="1"/>
  <c r="OH230" i="3"/>
  <c r="OH244" i="3"/>
  <c r="OH245" i="3" s="1"/>
  <c r="OH249" i="3" s="1"/>
  <c r="OH229" i="3"/>
  <c r="OH231" i="3" s="1"/>
  <c r="OG232" i="3"/>
  <c r="OG233" i="3" s="1"/>
  <c r="OH215" i="3"/>
  <c r="OH19" i="6" s="1"/>
  <c r="OH20" i="6" s="1"/>
  <c r="OG100" i="6" l="1"/>
  <c r="OG105" i="6" s="1"/>
  <c r="OG40" i="6"/>
  <c r="OG41" i="6" s="1"/>
  <c r="OG43" i="6" s="1"/>
  <c r="OG44" i="6" s="1"/>
  <c r="OG12" i="6"/>
  <c r="OG13" i="6" s="1"/>
  <c r="OG22" i="6" s="1"/>
  <c r="OG23" i="6" s="1"/>
  <c r="OG87" i="6" s="1"/>
  <c r="OG85" i="6"/>
  <c r="OG93" i="6"/>
  <c r="OH251" i="3"/>
  <c r="OH254" i="3" s="1"/>
  <c r="OH10" i="6" s="1"/>
  <c r="OH11" i="6" s="1"/>
  <c r="OH252" i="3"/>
  <c r="OI248" i="3" s="1"/>
  <c r="OH250" i="3"/>
  <c r="OI211" i="3"/>
  <c r="OG94" i="6" l="1"/>
  <c r="OG84" i="6"/>
  <c r="OH42" i="6"/>
  <c r="OG16" i="6"/>
  <c r="OH255" i="3"/>
  <c r="OH30" i="6" s="1"/>
  <c r="OH33" i="6" s="1"/>
  <c r="OH36" i="6" s="1"/>
  <c r="OH39" i="6" s="1"/>
  <c r="OI221" i="3"/>
  <c r="OI217" i="3"/>
  <c r="OI220" i="3" s="1"/>
  <c r="OI213" i="3"/>
  <c r="OI37" i="6" l="1"/>
  <c r="OI8" i="6"/>
  <c r="OI9" i="6" s="1"/>
  <c r="OI214" i="3"/>
  <c r="OI215" i="3" s="1"/>
  <c r="OI19" i="6" s="1"/>
  <c r="OI20" i="6" s="1"/>
  <c r="OI38" i="6"/>
  <c r="OH81" i="6"/>
  <c r="OH83" i="6" s="1"/>
  <c r="OG18" i="6"/>
  <c r="OG24" i="6"/>
  <c r="OI244" i="3"/>
  <c r="OI245" i="3" s="1"/>
  <c r="OI249" i="3" s="1"/>
  <c r="OI229" i="3"/>
  <c r="OH232" i="3"/>
  <c r="OH233" i="3" s="1"/>
  <c r="OI230" i="3"/>
  <c r="OI224" i="3" l="1"/>
  <c r="OI225" i="3" s="1"/>
  <c r="OH100" i="6"/>
  <c r="OH105" i="6" s="1"/>
  <c r="OH40" i="6"/>
  <c r="OH41" i="6" s="1"/>
  <c r="OH43" i="6" s="1"/>
  <c r="OH44" i="6" s="1"/>
  <c r="OH12" i="6"/>
  <c r="OH13" i="6" s="1"/>
  <c r="OH22" i="6" s="1"/>
  <c r="OH23" i="6" s="1"/>
  <c r="OH87" i="6" s="1"/>
  <c r="OH85" i="6"/>
  <c r="OH93" i="6"/>
  <c r="OJ211" i="3"/>
  <c r="OJ217" i="3" s="1"/>
  <c r="OJ220" i="3" s="1"/>
  <c r="OI231" i="3"/>
  <c r="OI251" i="3"/>
  <c r="OI254" i="3" s="1"/>
  <c r="OI10" i="6" s="1"/>
  <c r="OI11" i="6" s="1"/>
  <c r="OI252" i="3"/>
  <c r="OJ248" i="3" s="1"/>
  <c r="OI250" i="3"/>
  <c r="OJ37" i="6" l="1"/>
  <c r="OJ8" i="6"/>
  <c r="OJ9" i="6" s="1"/>
  <c r="OH94" i="6"/>
  <c r="OJ213" i="3"/>
  <c r="OJ38" i="6" s="1"/>
  <c r="OJ221" i="3"/>
  <c r="OH84" i="6"/>
  <c r="OI42" i="6"/>
  <c r="OH16" i="6"/>
  <c r="OI255" i="3"/>
  <c r="OI30" i="6" s="1"/>
  <c r="OI33" i="6" s="1"/>
  <c r="OI36" i="6" s="1"/>
  <c r="OI39" i="6" s="1"/>
  <c r="OJ244" i="3"/>
  <c r="OJ245" i="3" s="1"/>
  <c r="OJ249" i="3" s="1"/>
  <c r="OJ229" i="3"/>
  <c r="OI81" i="6" l="1"/>
  <c r="OI83" i="6" s="1"/>
  <c r="OH18" i="6"/>
  <c r="OH24" i="6"/>
  <c r="OJ214" i="3"/>
  <c r="OJ224" i="3" s="1"/>
  <c r="OJ225" i="3" s="1"/>
  <c r="OJ230" i="3"/>
  <c r="OJ231" i="3" s="1"/>
  <c r="OJ251" i="3"/>
  <c r="OJ254" i="3" s="1"/>
  <c r="OJ10" i="6" s="1"/>
  <c r="OJ11" i="6" s="1"/>
  <c r="OJ250" i="3"/>
  <c r="OJ252" i="3"/>
  <c r="OK248" i="3" s="1"/>
  <c r="OI232" i="3"/>
  <c r="OI233" i="3" s="1"/>
  <c r="OJ215" i="3" l="1"/>
  <c r="OI100" i="6"/>
  <c r="OI105" i="6" s="1"/>
  <c r="OI40" i="6"/>
  <c r="OI41" i="6" s="1"/>
  <c r="OI43" i="6" s="1"/>
  <c r="OI44" i="6" s="1"/>
  <c r="OI12" i="6"/>
  <c r="OI13" i="6" s="1"/>
  <c r="OI22" i="6" s="1"/>
  <c r="OI23" i="6" s="1"/>
  <c r="OI87" i="6" s="1"/>
  <c r="OI85" i="6"/>
  <c r="OI93" i="6"/>
  <c r="OJ255" i="3"/>
  <c r="OJ30" i="6" s="1"/>
  <c r="OJ33" i="6" s="1"/>
  <c r="OJ36" i="6" s="1"/>
  <c r="OJ39" i="6" s="1"/>
  <c r="OI94" i="6" l="1"/>
  <c r="OI84" i="6"/>
  <c r="OJ19" i="6"/>
  <c r="OJ20" i="6" s="1"/>
  <c r="OK211" i="3"/>
  <c r="OJ81" i="6"/>
  <c r="OJ83" i="6" s="1"/>
  <c r="OJ42" i="6"/>
  <c r="OI16" i="6"/>
  <c r="OJ232" i="3"/>
  <c r="OJ233" i="3" s="1"/>
  <c r="OJ100" i="6" l="1"/>
  <c r="OJ105" i="6" s="1"/>
  <c r="OJ40" i="6"/>
  <c r="OJ41" i="6" s="1"/>
  <c r="OJ43" i="6" s="1"/>
  <c r="OJ12" i="6"/>
  <c r="OJ13" i="6" s="1"/>
  <c r="OJ22" i="6" s="1"/>
  <c r="OJ23" i="6" s="1"/>
  <c r="OJ87" i="6" s="1"/>
  <c r="OJ85" i="6"/>
  <c r="OI18" i="6"/>
  <c r="OI24" i="6"/>
  <c r="OJ44" i="6"/>
  <c r="OK217" i="3"/>
  <c r="OK220" i="3" s="1"/>
  <c r="OK221" i="3"/>
  <c r="OK213" i="3"/>
  <c r="OJ93" i="6"/>
  <c r="OK37" i="6" l="1"/>
  <c r="OK8" i="6"/>
  <c r="OK9" i="6" s="1"/>
  <c r="OK244" i="3"/>
  <c r="OK245" i="3" s="1"/>
  <c r="OK249" i="3" s="1"/>
  <c r="OK229" i="3"/>
  <c r="OJ84" i="6"/>
  <c r="OK42" i="6"/>
  <c r="OJ16" i="6"/>
  <c r="OK38" i="6"/>
  <c r="OK214" i="3"/>
  <c r="OK215" i="3" s="1"/>
  <c r="OK230" i="3"/>
  <c r="OJ94" i="6"/>
  <c r="OK224" i="3" l="1"/>
  <c r="OK225" i="3" s="1"/>
  <c r="OK19" i="6"/>
  <c r="OK20" i="6" s="1"/>
  <c r="OL211" i="3"/>
  <c r="OK231" i="3"/>
  <c r="OK251" i="3"/>
  <c r="OK254" i="3" s="1"/>
  <c r="OK250" i="3"/>
  <c r="OK252" i="3"/>
  <c r="OL248" i="3" s="1"/>
  <c r="OJ18" i="6"/>
  <c r="OJ24" i="6"/>
  <c r="OK10" i="6" l="1"/>
  <c r="OK11" i="6" s="1"/>
  <c r="OK255" i="3"/>
  <c r="OK30" i="6" s="1"/>
  <c r="OK33" i="6" s="1"/>
  <c r="OL221" i="3"/>
  <c r="OL217" i="3"/>
  <c r="OL220" i="3" s="1"/>
  <c r="OL213" i="3"/>
  <c r="OL214" i="3" l="1"/>
  <c r="OL38" i="6"/>
  <c r="OL230" i="3"/>
  <c r="OL224" i="3"/>
  <c r="OL225" i="3" s="1"/>
  <c r="OL215" i="3"/>
  <c r="OK36" i="6"/>
  <c r="OK39" i="6" s="1"/>
  <c r="OK232" i="3"/>
  <c r="OK233" i="3" s="1"/>
  <c r="OL37" i="6"/>
  <c r="OL8" i="6"/>
  <c r="OL9" i="6" s="1"/>
  <c r="OL229" i="3"/>
  <c r="OL244" i="3"/>
  <c r="OL245" i="3" s="1"/>
  <c r="OL249" i="3" s="1"/>
  <c r="OL231" i="3" l="1"/>
  <c r="OL19" i="6"/>
  <c r="OL20" i="6" s="1"/>
  <c r="OM211" i="3"/>
  <c r="OK81" i="6"/>
  <c r="OK83" i="6" s="1"/>
  <c r="OL251" i="3"/>
  <c r="OL254" i="3" s="1"/>
  <c r="OL252" i="3"/>
  <c r="OM248" i="3" s="1"/>
  <c r="OL250" i="3"/>
  <c r="OL10" i="6" l="1"/>
  <c r="OL11" i="6" s="1"/>
  <c r="OL255" i="3"/>
  <c r="OL30" i="6" s="1"/>
  <c r="OL33" i="6" s="1"/>
  <c r="OK100" i="6"/>
  <c r="OK105" i="6" s="1"/>
  <c r="OK40" i="6"/>
  <c r="OK41" i="6" s="1"/>
  <c r="OK43" i="6" s="1"/>
  <c r="OK44" i="6" s="1"/>
  <c r="OK12" i="6"/>
  <c r="OK13" i="6" s="1"/>
  <c r="OK22" i="6" s="1"/>
  <c r="OK23" i="6" s="1"/>
  <c r="OK87" i="6" s="1"/>
  <c r="OK85" i="6"/>
  <c r="OK93" i="6"/>
  <c r="OM217" i="3"/>
  <c r="OM220" i="3" s="1"/>
  <c r="OM221" i="3"/>
  <c r="OM213" i="3"/>
  <c r="OK94" i="6" l="1"/>
  <c r="OK84" i="6"/>
  <c r="OL42" i="6"/>
  <c r="OK16" i="6"/>
  <c r="OM37" i="6"/>
  <c r="OM8" i="6"/>
  <c r="OM9" i="6" s="1"/>
  <c r="OM244" i="3"/>
  <c r="OM245" i="3" s="1"/>
  <c r="OM249" i="3" s="1"/>
  <c r="OM229" i="3"/>
  <c r="OM38" i="6"/>
  <c r="OM230" i="3"/>
  <c r="OM214" i="3"/>
  <c r="OL36" i="6"/>
  <c r="OL39" i="6" s="1"/>
  <c r="OL232" i="3"/>
  <c r="OL233" i="3" s="1"/>
  <c r="OM231" i="3" l="1"/>
  <c r="OM251" i="3"/>
  <c r="OM254" i="3" s="1"/>
  <c r="OM250" i="3"/>
  <c r="OM252" i="3"/>
  <c r="ON248" i="3" s="1"/>
  <c r="OL81" i="6"/>
  <c r="OL83" i="6" s="1"/>
  <c r="OM215" i="3"/>
  <c r="OM224" i="3"/>
  <c r="OM225" i="3" s="1"/>
  <c r="OK18" i="6"/>
  <c r="OK24" i="6"/>
  <c r="OL100" i="6" l="1"/>
  <c r="OL105" i="6" s="1"/>
  <c r="OL40" i="6"/>
  <c r="OL41" i="6" s="1"/>
  <c r="OL43" i="6" s="1"/>
  <c r="OL44" i="6" s="1"/>
  <c r="OL12" i="6"/>
  <c r="OL13" i="6" s="1"/>
  <c r="OL22" i="6" s="1"/>
  <c r="OL23" i="6" s="1"/>
  <c r="OL87" i="6" s="1"/>
  <c r="OL85" i="6"/>
  <c r="OL93" i="6"/>
  <c r="OM10" i="6"/>
  <c r="OM11" i="6" s="1"/>
  <c r="OM255" i="3"/>
  <c r="OM30" i="6" s="1"/>
  <c r="OM33" i="6" s="1"/>
  <c r="OM19" i="6"/>
  <c r="OM20" i="6" s="1"/>
  <c r="ON211" i="3"/>
  <c r="OL84" i="6" l="1"/>
  <c r="OL94" i="6"/>
  <c r="OM42" i="6"/>
  <c r="OL16" i="6"/>
  <c r="OM36" i="6"/>
  <c r="OM39" i="6" s="1"/>
  <c r="OM232" i="3"/>
  <c r="OM233" i="3" s="1"/>
  <c r="ON221" i="3"/>
  <c r="ON217" i="3"/>
  <c r="ON220" i="3" s="1"/>
  <c r="ON213" i="3"/>
  <c r="ON214" i="3" l="1"/>
  <c r="ON38" i="6"/>
  <c r="ON224" i="3"/>
  <c r="ON225" i="3" s="1"/>
  <c r="ON230" i="3"/>
  <c r="ON37" i="6"/>
  <c r="ON8" i="6"/>
  <c r="ON9" i="6" s="1"/>
  <c r="ON229" i="3"/>
  <c r="ON231" i="3" s="1"/>
  <c r="ON244" i="3"/>
  <c r="ON245" i="3" s="1"/>
  <c r="ON249" i="3" s="1"/>
  <c r="ON215" i="3"/>
  <c r="OM81" i="6"/>
  <c r="OM83" i="6" s="1"/>
  <c r="OL18" i="6"/>
  <c r="OL24" i="6"/>
  <c r="OM100" i="6" l="1"/>
  <c r="OM105" i="6" s="1"/>
  <c r="OM40" i="6"/>
  <c r="OM41" i="6" s="1"/>
  <c r="OM43" i="6" s="1"/>
  <c r="OM44" i="6" s="1"/>
  <c r="OM12" i="6"/>
  <c r="OM13" i="6" s="1"/>
  <c r="OM22" i="6" s="1"/>
  <c r="OM23" i="6" s="1"/>
  <c r="OM87" i="6" s="1"/>
  <c r="OM85" i="6"/>
  <c r="OM93" i="6"/>
  <c r="ON250" i="3"/>
  <c r="ON251" i="3"/>
  <c r="ON254" i="3" s="1"/>
  <c r="ON252" i="3"/>
  <c r="OO248" i="3" s="1"/>
  <c r="ON19" i="6"/>
  <c r="ON20" i="6" s="1"/>
  <c r="OO211" i="3"/>
  <c r="OM84" i="6" l="1"/>
  <c r="ON10" i="6"/>
  <c r="ON11" i="6" s="1"/>
  <c r="ON255" i="3"/>
  <c r="ON30" i="6" s="1"/>
  <c r="ON33" i="6" s="1"/>
  <c r="OO221" i="3"/>
  <c r="OO217" i="3"/>
  <c r="OO220" i="3" s="1"/>
  <c r="OO213" i="3"/>
  <c r="OO214" i="3" s="1"/>
  <c r="OO215" i="3" s="1"/>
  <c r="ON42" i="6"/>
  <c r="OM16" i="6"/>
  <c r="OM94" i="6"/>
  <c r="ON36" i="6" l="1"/>
  <c r="ON39" i="6" s="1"/>
  <c r="ON232" i="3"/>
  <c r="ON233" i="3" s="1"/>
  <c r="OM18" i="6"/>
  <c r="OM24" i="6"/>
  <c r="OO19" i="6"/>
  <c r="OO20" i="6" s="1"/>
  <c r="OP211" i="3"/>
  <c r="OO38" i="6"/>
  <c r="OO230" i="3"/>
  <c r="OO224" i="3"/>
  <c r="OO225" i="3" s="1"/>
  <c r="OO37" i="6"/>
  <c r="OO8" i="6"/>
  <c r="OO9" i="6" s="1"/>
  <c r="OO244" i="3"/>
  <c r="OO245" i="3" s="1"/>
  <c r="OO249" i="3" s="1"/>
  <c r="OO229" i="3"/>
  <c r="OO231" i="3" l="1"/>
  <c r="OO250" i="3"/>
  <c r="OO252" i="3"/>
  <c r="OP248" i="3" s="1"/>
  <c r="OO251" i="3"/>
  <c r="OO254" i="3" s="1"/>
  <c r="OP217" i="3"/>
  <c r="OP220" i="3" s="1"/>
  <c r="OP221" i="3"/>
  <c r="OP213" i="3"/>
  <c r="ON81" i="6"/>
  <c r="ON83" i="6" s="1"/>
  <c r="OP37" i="6" l="1"/>
  <c r="OP8" i="6"/>
  <c r="OP9" i="6" s="1"/>
  <c r="OP244" i="3"/>
  <c r="OP245" i="3" s="1"/>
  <c r="OP249" i="3" s="1"/>
  <c r="OP229" i="3"/>
  <c r="OO10" i="6"/>
  <c r="OO11" i="6" s="1"/>
  <c r="OO255" i="3"/>
  <c r="OO30" i="6" s="1"/>
  <c r="OO33" i="6" s="1"/>
  <c r="OP38" i="6"/>
  <c r="OP230" i="3"/>
  <c r="OP214" i="3"/>
  <c r="OP224" i="3" s="1"/>
  <c r="OP225" i="3" s="1"/>
  <c r="ON100" i="6"/>
  <c r="ON105" i="6" s="1"/>
  <c r="ON40" i="6"/>
  <c r="ON41" i="6" s="1"/>
  <c r="ON43" i="6" s="1"/>
  <c r="ON44" i="6" s="1"/>
  <c r="ON12" i="6"/>
  <c r="ON13" i="6" s="1"/>
  <c r="ON22" i="6" s="1"/>
  <c r="ON23" i="6" s="1"/>
  <c r="ON87" i="6" s="1"/>
  <c r="ON85" i="6"/>
  <c r="ON93" i="6"/>
  <c r="OO36" i="6" l="1"/>
  <c r="OO39" i="6" s="1"/>
  <c r="OO232" i="3"/>
  <c r="OO233" i="3" s="1"/>
  <c r="OO42" i="6"/>
  <c r="ON16" i="6"/>
  <c r="OP231" i="3"/>
  <c r="ON84" i="6"/>
  <c r="OP252" i="3"/>
  <c r="OQ248" i="3" s="1"/>
  <c r="OP251" i="3"/>
  <c r="OP254" i="3" s="1"/>
  <c r="OP250" i="3"/>
  <c r="ON94" i="6"/>
  <c r="OP215" i="3"/>
  <c r="ON18" i="6" l="1"/>
  <c r="ON24" i="6"/>
  <c r="OP10" i="6"/>
  <c r="OP11" i="6" s="1"/>
  <c r="OP255" i="3"/>
  <c r="OP30" i="6" s="1"/>
  <c r="OP33" i="6" s="1"/>
  <c r="OQ211" i="3"/>
  <c r="OP19" i="6"/>
  <c r="OP20" i="6" s="1"/>
  <c r="OO81" i="6"/>
  <c r="OO83" i="6" s="1"/>
  <c r="OQ221" i="3" l="1"/>
  <c r="OQ217" i="3"/>
  <c r="OQ220" i="3" s="1"/>
  <c r="OQ213" i="3"/>
  <c r="OQ214" i="3" s="1"/>
  <c r="OP36" i="6"/>
  <c r="OP39" i="6" s="1"/>
  <c r="OP232" i="3"/>
  <c r="OP233" i="3" s="1"/>
  <c r="OO100" i="6"/>
  <c r="OO105" i="6" s="1"/>
  <c r="OO40" i="6"/>
  <c r="OO41" i="6" s="1"/>
  <c r="OO43" i="6" s="1"/>
  <c r="OO44" i="6" s="1"/>
  <c r="OO12" i="6"/>
  <c r="OO13" i="6" s="1"/>
  <c r="OO22" i="6" s="1"/>
  <c r="OO23" i="6" s="1"/>
  <c r="OO87" i="6" s="1"/>
  <c r="OO85" i="6"/>
  <c r="OO93" i="6"/>
  <c r="OQ224" i="3" l="1"/>
  <c r="OQ225" i="3" s="1"/>
  <c r="OQ38" i="6"/>
  <c r="OQ230" i="3"/>
  <c r="OQ37" i="6"/>
  <c r="OQ8" i="6"/>
  <c r="OQ9" i="6" s="1"/>
  <c r="OQ244" i="3"/>
  <c r="OQ245" i="3" s="1"/>
  <c r="OQ249" i="3" s="1"/>
  <c r="OQ229" i="3"/>
  <c r="OQ231" i="3" s="1"/>
  <c r="OP81" i="6"/>
  <c r="OP83" i="6" s="1"/>
  <c r="OP93" i="6" s="1"/>
  <c r="OQ215" i="3"/>
  <c r="OR211" i="3" s="1"/>
  <c r="OO94" i="6"/>
  <c r="OO84" i="6"/>
  <c r="OP42" i="6"/>
  <c r="OO16" i="6"/>
  <c r="OR217" i="3" l="1"/>
  <c r="OR220" i="3" s="1"/>
  <c r="OR221" i="3"/>
  <c r="OR213" i="3"/>
  <c r="OP94" i="6"/>
  <c r="OQ251" i="3"/>
  <c r="OQ254" i="3" s="1"/>
  <c r="OQ252" i="3"/>
  <c r="OR248" i="3" s="1"/>
  <c r="OQ250" i="3"/>
  <c r="OO18" i="6"/>
  <c r="OO24" i="6"/>
  <c r="OQ19" i="6"/>
  <c r="OQ20" i="6" s="1"/>
  <c r="OP100" i="6"/>
  <c r="OP105" i="6" s="1"/>
  <c r="OP40" i="6"/>
  <c r="OP41" i="6" s="1"/>
  <c r="OP43" i="6" s="1"/>
  <c r="OP44" i="6" s="1"/>
  <c r="OP12" i="6"/>
  <c r="OP13" i="6" s="1"/>
  <c r="OP22" i="6" s="1"/>
  <c r="OP23" i="6" s="1"/>
  <c r="OP87" i="6" s="1"/>
  <c r="OP85" i="6"/>
  <c r="OR230" i="3" l="1"/>
  <c r="OR214" i="3"/>
  <c r="OR224" i="3" s="1"/>
  <c r="OR225" i="3" s="1"/>
  <c r="OR229" i="3"/>
  <c r="OR231" i="3" s="1"/>
  <c r="OR244" i="3"/>
  <c r="OR245" i="3" s="1"/>
  <c r="OR249" i="3" s="1"/>
  <c r="OQ42" i="6"/>
  <c r="OP16" i="6"/>
  <c r="OQ10" i="6"/>
  <c r="OQ11" i="6" s="1"/>
  <c r="OQ255" i="3"/>
  <c r="OQ30" i="6" s="1"/>
  <c r="OQ33" i="6" s="1"/>
  <c r="OP84" i="6"/>
  <c r="OR251" i="3" l="1"/>
  <c r="OR254" i="3" s="1"/>
  <c r="OR255" i="3" s="1"/>
  <c r="OR215" i="3"/>
  <c r="OR252" i="3"/>
  <c r="OR250" i="3"/>
  <c r="OR38" i="6"/>
  <c r="OR37" i="6"/>
  <c r="OR8" i="6"/>
  <c r="OR9" i="6" s="1"/>
  <c r="OQ36" i="6"/>
  <c r="OQ39" i="6" s="1"/>
  <c r="OQ232" i="3"/>
  <c r="OQ233" i="3" s="1"/>
  <c r="OP18" i="6"/>
  <c r="OP24" i="6"/>
  <c r="OR19" i="6" l="1"/>
  <c r="OR20" i="6" s="1"/>
  <c r="OQ81" i="6"/>
  <c r="OQ83" i="6" s="1"/>
  <c r="OR10" i="6" l="1"/>
  <c r="OR11" i="6" s="1"/>
  <c r="OR30" i="6"/>
  <c r="OR33" i="6" s="1"/>
  <c r="OR232" i="3" s="1"/>
  <c r="OR233" i="3" s="1"/>
  <c r="OQ100" i="6"/>
  <c r="OQ105" i="6" s="1"/>
  <c r="OQ40" i="6"/>
  <c r="OQ41" i="6" s="1"/>
  <c r="OQ43" i="6" s="1"/>
  <c r="OQ44" i="6" s="1"/>
  <c r="OQ12" i="6"/>
  <c r="OQ13" i="6" s="1"/>
  <c r="OQ22" i="6" s="1"/>
  <c r="OQ23" i="6" s="1"/>
  <c r="OQ87" i="6" s="1"/>
  <c r="OQ85" i="6"/>
  <c r="OQ93" i="6"/>
  <c r="OR36" i="6" l="1"/>
  <c r="OR39" i="6" s="1"/>
  <c r="OR42" i="6"/>
  <c r="OQ16" i="6"/>
  <c r="OQ94" i="6"/>
  <c r="OQ84" i="6"/>
  <c r="OQ88" i="6"/>
  <c r="OQ99" i="6" s="1"/>
  <c r="L88" i="6"/>
  <c r="M88" i="6"/>
  <c r="O88" i="6"/>
  <c r="N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F88" i="6"/>
  <c r="GE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Y88" i="6"/>
  <c r="KX88" i="6"/>
  <c r="KZ88" i="6"/>
  <c r="LA88" i="6"/>
  <c r="LB88" i="6"/>
  <c r="LC88" i="6"/>
  <c r="LD88" i="6"/>
  <c r="LE88" i="6"/>
  <c r="LG88" i="6"/>
  <c r="LF88" i="6"/>
  <c r="LH88" i="6"/>
  <c r="LI88" i="6"/>
  <c r="LK88" i="6"/>
  <c r="LJ88" i="6"/>
  <c r="LL88" i="6"/>
  <c r="LM88" i="6"/>
  <c r="LN88" i="6"/>
  <c r="LO88" i="6"/>
  <c r="LP88" i="6"/>
  <c r="LQ88" i="6"/>
  <c r="LR88" i="6"/>
  <c r="LS88" i="6"/>
  <c r="LT88" i="6"/>
  <c r="LU88" i="6"/>
  <c r="LV88" i="6"/>
  <c r="LW88" i="6"/>
  <c r="LX88" i="6"/>
  <c r="LY88" i="6"/>
  <c r="LZ88" i="6"/>
  <c r="MA88" i="6"/>
  <c r="MB88" i="6"/>
  <c r="MC88" i="6"/>
  <c r="MD88" i="6"/>
  <c r="ME88" i="6"/>
  <c r="MF88" i="6"/>
  <c r="MG88" i="6"/>
  <c r="MH88" i="6"/>
  <c r="MI88" i="6"/>
  <c r="MJ88" i="6"/>
  <c r="MK88" i="6"/>
  <c r="ML88" i="6"/>
  <c r="MM88" i="6"/>
  <c r="MN88" i="6"/>
  <c r="MO88" i="6"/>
  <c r="MP88" i="6"/>
  <c r="MQ88" i="6"/>
  <c r="MR88" i="6"/>
  <c r="MS88" i="6"/>
  <c r="MT88" i="6"/>
  <c r="MU88" i="6"/>
  <c r="MV88" i="6"/>
  <c r="MW88" i="6"/>
  <c r="MX88" i="6"/>
  <c r="MY88" i="6"/>
  <c r="MZ88" i="6"/>
  <c r="NA88" i="6"/>
  <c r="NB88" i="6"/>
  <c r="NC88" i="6"/>
  <c r="ND88" i="6"/>
  <c r="NE88" i="6"/>
  <c r="NF88" i="6"/>
  <c r="NG88" i="6"/>
  <c r="NH88" i="6"/>
  <c r="NI88" i="6"/>
  <c r="NJ88" i="6"/>
  <c r="NK88" i="6"/>
  <c r="NL88" i="6"/>
  <c r="NM88" i="6"/>
  <c r="NO88" i="6"/>
  <c r="NN88" i="6"/>
  <c r="NP88" i="6"/>
  <c r="NQ88" i="6"/>
  <c r="NR88" i="6"/>
  <c r="NS88" i="6"/>
  <c r="NT88" i="6"/>
  <c r="NU88" i="6"/>
  <c r="NV88" i="6"/>
  <c r="NW88" i="6"/>
  <c r="NX88" i="6"/>
  <c r="NY88" i="6"/>
  <c r="NZ88" i="6"/>
  <c r="OA88" i="6"/>
  <c r="OB88" i="6"/>
  <c r="OC88" i="6"/>
  <c r="OD88" i="6"/>
  <c r="OE88" i="6"/>
  <c r="OF88" i="6"/>
  <c r="OG88" i="6"/>
  <c r="OH88" i="6"/>
  <c r="OI88" i="6"/>
  <c r="OJ88" i="6"/>
  <c r="OK88" i="6"/>
  <c r="OL88" i="6"/>
  <c r="OM88" i="6"/>
  <c r="OO88" i="6"/>
  <c r="OP88" i="6"/>
  <c r="ON88" i="6"/>
  <c r="NC99" i="6" l="1"/>
  <c r="NC89" i="6"/>
  <c r="MU99" i="6"/>
  <c r="MU89" i="6"/>
  <c r="MM99" i="6"/>
  <c r="MM89" i="6"/>
  <c r="ME99" i="6"/>
  <c r="ME89" i="6"/>
  <c r="LW99" i="6"/>
  <c r="LW89" i="6"/>
  <c r="LO99" i="6"/>
  <c r="LO89" i="6"/>
  <c r="LF99" i="6"/>
  <c r="LF89" i="6"/>
  <c r="KX99" i="6"/>
  <c r="KX89" i="6"/>
  <c r="KQ99" i="6"/>
  <c r="KQ89" i="6"/>
  <c r="KI99" i="6"/>
  <c r="KI89" i="6"/>
  <c r="KA99" i="6"/>
  <c r="KA89" i="6"/>
  <c r="JS99" i="6"/>
  <c r="JS89" i="6"/>
  <c r="JK99" i="6"/>
  <c r="JK89" i="6"/>
  <c r="JC99" i="6"/>
  <c r="JC89" i="6"/>
  <c r="IU99" i="6"/>
  <c r="IU89" i="6"/>
  <c r="IM99" i="6"/>
  <c r="IM89" i="6"/>
  <c r="IE99" i="6"/>
  <c r="IE89" i="6"/>
  <c r="HW99" i="6"/>
  <c r="HW89" i="6"/>
  <c r="HO99" i="6"/>
  <c r="HO89" i="6"/>
  <c r="HG99" i="6"/>
  <c r="HG89" i="6"/>
  <c r="GY99" i="6"/>
  <c r="GY89" i="6"/>
  <c r="GQ99" i="6"/>
  <c r="GQ89" i="6"/>
  <c r="GI99" i="6"/>
  <c r="GI89" i="6"/>
  <c r="GA99" i="6"/>
  <c r="GA89" i="6"/>
  <c r="FS99" i="6"/>
  <c r="FS89" i="6"/>
  <c r="FK99" i="6"/>
  <c r="FK89" i="6"/>
  <c r="FC99" i="6"/>
  <c r="FC89" i="6"/>
  <c r="EU99" i="6"/>
  <c r="EU89" i="6"/>
  <c r="EM99" i="6"/>
  <c r="EM89" i="6"/>
  <c r="EE99" i="6"/>
  <c r="EE89" i="6"/>
  <c r="DW99" i="6"/>
  <c r="DW89" i="6"/>
  <c r="DO99" i="6"/>
  <c r="DO89" i="6"/>
  <c r="DG99" i="6"/>
  <c r="DG89" i="6"/>
  <c r="CY99" i="6"/>
  <c r="CY89" i="6"/>
  <c r="CQ99" i="6"/>
  <c r="CQ89" i="6"/>
  <c r="CI99" i="6"/>
  <c r="CI89" i="6"/>
  <c r="CA99" i="6"/>
  <c r="CA89" i="6"/>
  <c r="BS99" i="6"/>
  <c r="BS89" i="6"/>
  <c r="BK99" i="6"/>
  <c r="BK89" i="6"/>
  <c r="BC99" i="6"/>
  <c r="BC89" i="6"/>
  <c r="AU99" i="6"/>
  <c r="AU89" i="6"/>
  <c r="AM99" i="6"/>
  <c r="AM89" i="6"/>
  <c r="AE99" i="6"/>
  <c r="AE89" i="6"/>
  <c r="W99" i="6"/>
  <c r="W89" i="6"/>
  <c r="N99" i="6"/>
  <c r="N89" i="6"/>
  <c r="OQ18" i="6"/>
  <c r="OQ24" i="6"/>
  <c r="NZ99" i="6"/>
  <c r="NZ89" i="6"/>
  <c r="NR99" i="6"/>
  <c r="NR89" i="6"/>
  <c r="NJ99" i="6"/>
  <c r="NJ89" i="6"/>
  <c r="NB99" i="6"/>
  <c r="NB89" i="6"/>
  <c r="MT99" i="6"/>
  <c r="MT89" i="6"/>
  <c r="ML99" i="6"/>
  <c r="ML89" i="6"/>
  <c r="MD99" i="6"/>
  <c r="MD89" i="6"/>
  <c r="LV99" i="6"/>
  <c r="LV89" i="6"/>
  <c r="LN99" i="6"/>
  <c r="LN89" i="6"/>
  <c r="LG99" i="6"/>
  <c r="LG89" i="6"/>
  <c r="KY99" i="6"/>
  <c r="KY89" i="6"/>
  <c r="KP99" i="6"/>
  <c r="KP89" i="6"/>
  <c r="KH99" i="6"/>
  <c r="KH89" i="6"/>
  <c r="JZ99" i="6"/>
  <c r="JZ89" i="6"/>
  <c r="JR99" i="6"/>
  <c r="JR89" i="6"/>
  <c r="JJ99" i="6"/>
  <c r="JJ89" i="6"/>
  <c r="JB99" i="6"/>
  <c r="JB89" i="6"/>
  <c r="IT99" i="6"/>
  <c r="IT89" i="6"/>
  <c r="IL99" i="6"/>
  <c r="IL89" i="6"/>
  <c r="ID99" i="6"/>
  <c r="ID89" i="6"/>
  <c r="HV99" i="6"/>
  <c r="HV89" i="6"/>
  <c r="HN99" i="6"/>
  <c r="HN89" i="6"/>
  <c r="HF99" i="6"/>
  <c r="HF89" i="6"/>
  <c r="GX99" i="6"/>
  <c r="GX89" i="6"/>
  <c r="GP99" i="6"/>
  <c r="GP89" i="6"/>
  <c r="GH99" i="6"/>
  <c r="GH89" i="6"/>
  <c r="FZ99" i="6"/>
  <c r="FZ89" i="6"/>
  <c r="FR99" i="6"/>
  <c r="FR89" i="6"/>
  <c r="FJ99" i="6"/>
  <c r="FJ89" i="6"/>
  <c r="FB99" i="6"/>
  <c r="FB89" i="6"/>
  <c r="ET99" i="6"/>
  <c r="ET89" i="6"/>
  <c r="EL99" i="6"/>
  <c r="EL89" i="6"/>
  <c r="ED99" i="6"/>
  <c r="ED89" i="6"/>
  <c r="DV99" i="6"/>
  <c r="DV89" i="6"/>
  <c r="DN99" i="6"/>
  <c r="DN89" i="6"/>
  <c r="DF99" i="6"/>
  <c r="DF89" i="6"/>
  <c r="CX99" i="6"/>
  <c r="CX89" i="6"/>
  <c r="CP99" i="6"/>
  <c r="CP89" i="6"/>
  <c r="CH99" i="6"/>
  <c r="CH89" i="6"/>
  <c r="BZ99" i="6"/>
  <c r="BZ89" i="6"/>
  <c r="BR99" i="6"/>
  <c r="BR89" i="6"/>
  <c r="BJ99" i="6"/>
  <c r="BJ89" i="6"/>
  <c r="BB99" i="6"/>
  <c r="BB89" i="6"/>
  <c r="AT99" i="6"/>
  <c r="AT89" i="6"/>
  <c r="AL99" i="6"/>
  <c r="AL89" i="6"/>
  <c r="AD99" i="6"/>
  <c r="AD89" i="6"/>
  <c r="V99" i="6"/>
  <c r="V89" i="6"/>
  <c r="O99" i="6"/>
  <c r="O89" i="6"/>
  <c r="OI99" i="6"/>
  <c r="OI89" i="6"/>
  <c r="NY99" i="6"/>
  <c r="NY89" i="6"/>
  <c r="MK99" i="6"/>
  <c r="MK89" i="6"/>
  <c r="MC99" i="6"/>
  <c r="MC89" i="6"/>
  <c r="LU99" i="6"/>
  <c r="LU89" i="6"/>
  <c r="LM99" i="6"/>
  <c r="LM89" i="6"/>
  <c r="LE99" i="6"/>
  <c r="LE89" i="6"/>
  <c r="KW99" i="6"/>
  <c r="KW89" i="6"/>
  <c r="KO99" i="6"/>
  <c r="KO89" i="6"/>
  <c r="KG99" i="6"/>
  <c r="KG89" i="6"/>
  <c r="JY99" i="6"/>
  <c r="JY89" i="6"/>
  <c r="JQ99" i="6"/>
  <c r="JQ89" i="6"/>
  <c r="JI99" i="6"/>
  <c r="JI89" i="6"/>
  <c r="JA99" i="6"/>
  <c r="JA89" i="6"/>
  <c r="IS99" i="6"/>
  <c r="IS89" i="6"/>
  <c r="IK99" i="6"/>
  <c r="IK89" i="6"/>
  <c r="IC99" i="6"/>
  <c r="IC89" i="6"/>
  <c r="HU99" i="6"/>
  <c r="HU89" i="6"/>
  <c r="HM99" i="6"/>
  <c r="HM89" i="6"/>
  <c r="HE99" i="6"/>
  <c r="HE89" i="6"/>
  <c r="GW99" i="6"/>
  <c r="GW89" i="6"/>
  <c r="GO99" i="6"/>
  <c r="GO89" i="6"/>
  <c r="GG99" i="6"/>
  <c r="GG89" i="6"/>
  <c r="FY99" i="6"/>
  <c r="FY89" i="6"/>
  <c r="FQ99" i="6"/>
  <c r="FQ89" i="6"/>
  <c r="FI99" i="6"/>
  <c r="FI89" i="6"/>
  <c r="FA99" i="6"/>
  <c r="FA89" i="6"/>
  <c r="ES99" i="6"/>
  <c r="ES89" i="6"/>
  <c r="EK99" i="6"/>
  <c r="EK89" i="6"/>
  <c r="EC99" i="6"/>
  <c r="EC89" i="6"/>
  <c r="DU99" i="6"/>
  <c r="DU89" i="6"/>
  <c r="DM99" i="6"/>
  <c r="DM89" i="6"/>
  <c r="DE99" i="6"/>
  <c r="DE89" i="6"/>
  <c r="CW99" i="6"/>
  <c r="CW89" i="6"/>
  <c r="CO99" i="6"/>
  <c r="CO89" i="6"/>
  <c r="CG99" i="6"/>
  <c r="CG89" i="6"/>
  <c r="BY99" i="6"/>
  <c r="BY89" i="6"/>
  <c r="BQ99" i="6"/>
  <c r="BQ89" i="6"/>
  <c r="BI99" i="6"/>
  <c r="BI89" i="6"/>
  <c r="BA99" i="6"/>
  <c r="BA89" i="6"/>
  <c r="AS99" i="6"/>
  <c r="AS89" i="6"/>
  <c r="AK99" i="6"/>
  <c r="AK89" i="6"/>
  <c r="AC99" i="6"/>
  <c r="AC89" i="6"/>
  <c r="U99" i="6"/>
  <c r="U89" i="6"/>
  <c r="M99" i="6"/>
  <c r="M89" i="6"/>
  <c r="NS99" i="6"/>
  <c r="NS89" i="6"/>
  <c r="MS99" i="6"/>
  <c r="MS89" i="6"/>
  <c r="OO99" i="6"/>
  <c r="OO89" i="6"/>
  <c r="MZ99" i="6"/>
  <c r="MZ89" i="6"/>
  <c r="MR99" i="6"/>
  <c r="MR89" i="6"/>
  <c r="LT99" i="6"/>
  <c r="LT89" i="6"/>
  <c r="LL99" i="6"/>
  <c r="LL89" i="6"/>
  <c r="LD99" i="6"/>
  <c r="LD89" i="6"/>
  <c r="KV99" i="6"/>
  <c r="KV89" i="6"/>
  <c r="KN99" i="6"/>
  <c r="KN89" i="6"/>
  <c r="KF99" i="6"/>
  <c r="KF89" i="6"/>
  <c r="JX99" i="6"/>
  <c r="JX89" i="6"/>
  <c r="JP99" i="6"/>
  <c r="JP89" i="6"/>
  <c r="JH99" i="6"/>
  <c r="JH89" i="6"/>
  <c r="IZ99" i="6"/>
  <c r="IZ89" i="6"/>
  <c r="IR99" i="6"/>
  <c r="IR89" i="6"/>
  <c r="IJ99" i="6"/>
  <c r="IJ89" i="6"/>
  <c r="IB99" i="6"/>
  <c r="IB89" i="6"/>
  <c r="HT99" i="6"/>
  <c r="HT89" i="6"/>
  <c r="HL99" i="6"/>
  <c r="HL89" i="6"/>
  <c r="HD99" i="6"/>
  <c r="HD89" i="6"/>
  <c r="GV99" i="6"/>
  <c r="GV89" i="6"/>
  <c r="GN99" i="6"/>
  <c r="GN89" i="6"/>
  <c r="GE99" i="6"/>
  <c r="GE89" i="6"/>
  <c r="FX99" i="6"/>
  <c r="FX89" i="6"/>
  <c r="FP99" i="6"/>
  <c r="FP89" i="6"/>
  <c r="FH99" i="6"/>
  <c r="FH89" i="6"/>
  <c r="EZ99" i="6"/>
  <c r="EZ89" i="6"/>
  <c r="ER99" i="6"/>
  <c r="ER89" i="6"/>
  <c r="EJ99" i="6"/>
  <c r="EJ89" i="6"/>
  <c r="EB99" i="6"/>
  <c r="EB89" i="6"/>
  <c r="DT99" i="6"/>
  <c r="DT89" i="6"/>
  <c r="DL99" i="6"/>
  <c r="DL89" i="6"/>
  <c r="DD99" i="6"/>
  <c r="DD89" i="6"/>
  <c r="CV99" i="6"/>
  <c r="CV89" i="6"/>
  <c r="CN99" i="6"/>
  <c r="CN89" i="6"/>
  <c r="CF99" i="6"/>
  <c r="CF89" i="6"/>
  <c r="BX99" i="6"/>
  <c r="BX89" i="6"/>
  <c r="BP99" i="6"/>
  <c r="BP89" i="6"/>
  <c r="BH99" i="6"/>
  <c r="BH89" i="6"/>
  <c r="AZ99" i="6"/>
  <c r="AZ89" i="6"/>
  <c r="AR99" i="6"/>
  <c r="AR89" i="6"/>
  <c r="AJ99" i="6"/>
  <c r="AJ89" i="6"/>
  <c r="AB99" i="6"/>
  <c r="AB89" i="6"/>
  <c r="T99" i="6"/>
  <c r="T89" i="6"/>
  <c r="L99" i="6"/>
  <c r="L89" i="6"/>
  <c r="NK99" i="6"/>
  <c r="NK89" i="6"/>
  <c r="NA99" i="6"/>
  <c r="NA89" i="6"/>
  <c r="OF99" i="6"/>
  <c r="OF89" i="6"/>
  <c r="NH99" i="6"/>
  <c r="NH89" i="6"/>
  <c r="MJ99" i="6"/>
  <c r="MJ89" i="6"/>
  <c r="OM99" i="6"/>
  <c r="OM89" i="6"/>
  <c r="OE99" i="6"/>
  <c r="OE89" i="6"/>
  <c r="NW99" i="6"/>
  <c r="NW89" i="6"/>
  <c r="NN99" i="6"/>
  <c r="NN89" i="6"/>
  <c r="NG99" i="6"/>
  <c r="NG89" i="6"/>
  <c r="MY99" i="6"/>
  <c r="MY89" i="6"/>
  <c r="MQ99" i="6"/>
  <c r="MQ89" i="6"/>
  <c r="MI99" i="6"/>
  <c r="MI89" i="6"/>
  <c r="MA99" i="6"/>
  <c r="MA89" i="6"/>
  <c r="LS99" i="6"/>
  <c r="LS89" i="6"/>
  <c r="LJ99" i="6"/>
  <c r="LJ89" i="6"/>
  <c r="LC99" i="6"/>
  <c r="LC89" i="6"/>
  <c r="KU99" i="6"/>
  <c r="KU89" i="6"/>
  <c r="KM99" i="6"/>
  <c r="KM89" i="6"/>
  <c r="KE99" i="6"/>
  <c r="KE89" i="6"/>
  <c r="JW99" i="6"/>
  <c r="JW89" i="6"/>
  <c r="JO99" i="6"/>
  <c r="JO89" i="6"/>
  <c r="JG99" i="6"/>
  <c r="JG89" i="6"/>
  <c r="IY99" i="6"/>
  <c r="IY89" i="6"/>
  <c r="IQ99" i="6"/>
  <c r="IQ89" i="6"/>
  <c r="II99" i="6"/>
  <c r="II89" i="6"/>
  <c r="IA99" i="6"/>
  <c r="IA89" i="6"/>
  <c r="HS99" i="6"/>
  <c r="HS89" i="6"/>
  <c r="HK99" i="6"/>
  <c r="HK89" i="6"/>
  <c r="HC99" i="6"/>
  <c r="HC89" i="6"/>
  <c r="GU99" i="6"/>
  <c r="GU89" i="6"/>
  <c r="GM99" i="6"/>
  <c r="GM89" i="6"/>
  <c r="GF99" i="6"/>
  <c r="GF89" i="6"/>
  <c r="FW99" i="6"/>
  <c r="FW89" i="6"/>
  <c r="FO99" i="6"/>
  <c r="FO89" i="6"/>
  <c r="FG99" i="6"/>
  <c r="FG89" i="6"/>
  <c r="EY99" i="6"/>
  <c r="EY89" i="6"/>
  <c r="EQ99" i="6"/>
  <c r="EQ89" i="6"/>
  <c r="EI99" i="6"/>
  <c r="EI89" i="6"/>
  <c r="EA99" i="6"/>
  <c r="EA89" i="6"/>
  <c r="DS99" i="6"/>
  <c r="DS89" i="6"/>
  <c r="DK99" i="6"/>
  <c r="DK89" i="6"/>
  <c r="DC99" i="6"/>
  <c r="DC89" i="6"/>
  <c r="CU99" i="6"/>
  <c r="CU89" i="6"/>
  <c r="CM99" i="6"/>
  <c r="CM89" i="6"/>
  <c r="CE99" i="6"/>
  <c r="CE89" i="6"/>
  <c r="BW99" i="6"/>
  <c r="BW89" i="6"/>
  <c r="BO99" i="6"/>
  <c r="BO89" i="6"/>
  <c r="BG99" i="6"/>
  <c r="BG89" i="6"/>
  <c r="AY99" i="6"/>
  <c r="AY89" i="6"/>
  <c r="AQ99" i="6"/>
  <c r="AQ89" i="6"/>
  <c r="AI99" i="6"/>
  <c r="AI89" i="6"/>
  <c r="AA99" i="6"/>
  <c r="AA89" i="6"/>
  <c r="S99" i="6"/>
  <c r="S89" i="6"/>
  <c r="OQ101" i="6"/>
  <c r="OQ102" i="6" s="1"/>
  <c r="OQ109" i="6" s="1"/>
  <c r="OQ106" i="6"/>
  <c r="OQ110" i="6" s="1"/>
  <c r="OQ89" i="6"/>
  <c r="OA99" i="6"/>
  <c r="OA89" i="6"/>
  <c r="ON99" i="6"/>
  <c r="ON89" i="6"/>
  <c r="OP99" i="6"/>
  <c r="OP89" i="6"/>
  <c r="NI99" i="6"/>
  <c r="NI89" i="6"/>
  <c r="NX99" i="6"/>
  <c r="NX89" i="6"/>
  <c r="NP99" i="6"/>
  <c r="NP89" i="6"/>
  <c r="MB99" i="6"/>
  <c r="MB89" i="6"/>
  <c r="OL99" i="6"/>
  <c r="OL89" i="6"/>
  <c r="OD99" i="6"/>
  <c r="OD89" i="6"/>
  <c r="NV99" i="6"/>
  <c r="NV89" i="6"/>
  <c r="NO99" i="6"/>
  <c r="NO89" i="6"/>
  <c r="NF99" i="6"/>
  <c r="NF89" i="6"/>
  <c r="MX99" i="6"/>
  <c r="MX89" i="6"/>
  <c r="MP99" i="6"/>
  <c r="MP89" i="6"/>
  <c r="MH99" i="6"/>
  <c r="MH89" i="6"/>
  <c r="LZ99" i="6"/>
  <c r="LZ89" i="6"/>
  <c r="LR99" i="6"/>
  <c r="LR89" i="6"/>
  <c r="LK99" i="6"/>
  <c r="LK89" i="6"/>
  <c r="LB99" i="6"/>
  <c r="LB89" i="6"/>
  <c r="KT99" i="6"/>
  <c r="KT89" i="6"/>
  <c r="KL99" i="6"/>
  <c r="KL89" i="6"/>
  <c r="KD99" i="6"/>
  <c r="KD89" i="6"/>
  <c r="JV99" i="6"/>
  <c r="JV89" i="6"/>
  <c r="JN99" i="6"/>
  <c r="JN89" i="6"/>
  <c r="JF99" i="6"/>
  <c r="JF89" i="6"/>
  <c r="IX99" i="6"/>
  <c r="IX89" i="6"/>
  <c r="IP99" i="6"/>
  <c r="IP89" i="6"/>
  <c r="IH99" i="6"/>
  <c r="IH89" i="6"/>
  <c r="HZ99" i="6"/>
  <c r="HZ89" i="6"/>
  <c r="HR99" i="6"/>
  <c r="HR89" i="6"/>
  <c r="HJ99" i="6"/>
  <c r="HJ89" i="6"/>
  <c r="HB99" i="6"/>
  <c r="HB89" i="6"/>
  <c r="GT99" i="6"/>
  <c r="GT89" i="6"/>
  <c r="GL99" i="6"/>
  <c r="GL89" i="6"/>
  <c r="GD99" i="6"/>
  <c r="GD89" i="6"/>
  <c r="FV99" i="6"/>
  <c r="FV89" i="6"/>
  <c r="FN99" i="6"/>
  <c r="FN89" i="6"/>
  <c r="FF99" i="6"/>
  <c r="FF89" i="6"/>
  <c r="EX99" i="6"/>
  <c r="EX89" i="6"/>
  <c r="EP99" i="6"/>
  <c r="EP89" i="6"/>
  <c r="EH99" i="6"/>
  <c r="EH89" i="6"/>
  <c r="DZ99" i="6"/>
  <c r="DZ89" i="6"/>
  <c r="DR99" i="6"/>
  <c r="DR89" i="6"/>
  <c r="DJ99" i="6"/>
  <c r="DJ89" i="6"/>
  <c r="DB99" i="6"/>
  <c r="DB89" i="6"/>
  <c r="CT99" i="6"/>
  <c r="CT89" i="6"/>
  <c r="CL99" i="6"/>
  <c r="CL89" i="6"/>
  <c r="CD99" i="6"/>
  <c r="CD89" i="6"/>
  <c r="BV99" i="6"/>
  <c r="BV89" i="6"/>
  <c r="BN99" i="6"/>
  <c r="BN89" i="6"/>
  <c r="BF99" i="6"/>
  <c r="BF89" i="6"/>
  <c r="AX99" i="6"/>
  <c r="AX89" i="6"/>
  <c r="AP99" i="6"/>
  <c r="AP89" i="6"/>
  <c r="AH99" i="6"/>
  <c r="AH89" i="6"/>
  <c r="Z99" i="6"/>
  <c r="Z89" i="6"/>
  <c r="R99" i="6"/>
  <c r="R89" i="6"/>
  <c r="NQ99" i="6"/>
  <c r="NQ89" i="6"/>
  <c r="OC99" i="6"/>
  <c r="OC89" i="6"/>
  <c r="NM99" i="6"/>
  <c r="NM89" i="6"/>
  <c r="NE99" i="6"/>
  <c r="NE89" i="6"/>
  <c r="MW99" i="6"/>
  <c r="MW89" i="6"/>
  <c r="MO99" i="6"/>
  <c r="MO89" i="6"/>
  <c r="MG99" i="6"/>
  <c r="MG89" i="6"/>
  <c r="LY99" i="6"/>
  <c r="LY89" i="6"/>
  <c r="LQ99" i="6"/>
  <c r="LQ89" i="6"/>
  <c r="LI99" i="6"/>
  <c r="LI89" i="6"/>
  <c r="LA99" i="6"/>
  <c r="LA89" i="6"/>
  <c r="KS99" i="6"/>
  <c r="KS89" i="6"/>
  <c r="KK99" i="6"/>
  <c r="KK89" i="6"/>
  <c r="KC99" i="6"/>
  <c r="KC89" i="6"/>
  <c r="JU99" i="6"/>
  <c r="JU89" i="6"/>
  <c r="JM99" i="6"/>
  <c r="JM89" i="6"/>
  <c r="JE99" i="6"/>
  <c r="JE89" i="6"/>
  <c r="IW99" i="6"/>
  <c r="IW89" i="6"/>
  <c r="IO99" i="6"/>
  <c r="IO89" i="6"/>
  <c r="IG99" i="6"/>
  <c r="IG89" i="6"/>
  <c r="HY99" i="6"/>
  <c r="HY89" i="6"/>
  <c r="HQ99" i="6"/>
  <c r="HQ89" i="6"/>
  <c r="HI99" i="6"/>
  <c r="HI89" i="6"/>
  <c r="HA99" i="6"/>
  <c r="HA89" i="6"/>
  <c r="GS99" i="6"/>
  <c r="GS89" i="6"/>
  <c r="GK99" i="6"/>
  <c r="GK89" i="6"/>
  <c r="GC99" i="6"/>
  <c r="GC89" i="6"/>
  <c r="FU99" i="6"/>
  <c r="FU89" i="6"/>
  <c r="FM99" i="6"/>
  <c r="FM89" i="6"/>
  <c r="FE99" i="6"/>
  <c r="FE89" i="6"/>
  <c r="EW99" i="6"/>
  <c r="EW89" i="6"/>
  <c r="EO99" i="6"/>
  <c r="EO89" i="6"/>
  <c r="EG99" i="6"/>
  <c r="EG89" i="6"/>
  <c r="DY99" i="6"/>
  <c r="DY89" i="6"/>
  <c r="DQ99" i="6"/>
  <c r="DQ89" i="6"/>
  <c r="DI99" i="6"/>
  <c r="DI89" i="6"/>
  <c r="DA99" i="6"/>
  <c r="DA89" i="6"/>
  <c r="CS99" i="6"/>
  <c r="CS89" i="6"/>
  <c r="CK99" i="6"/>
  <c r="CK89" i="6"/>
  <c r="CC99" i="6"/>
  <c r="CC89" i="6"/>
  <c r="BU99" i="6"/>
  <c r="BU89" i="6"/>
  <c r="BM99" i="6"/>
  <c r="BM89" i="6"/>
  <c r="BE99" i="6"/>
  <c r="BE89" i="6"/>
  <c r="AW99" i="6"/>
  <c r="AW89" i="6"/>
  <c r="AO99" i="6"/>
  <c r="AO89" i="6"/>
  <c r="AG99" i="6"/>
  <c r="AG89" i="6"/>
  <c r="Y99" i="6"/>
  <c r="Y89" i="6"/>
  <c r="Q99" i="6"/>
  <c r="Q89" i="6"/>
  <c r="OH99" i="6"/>
  <c r="OH89" i="6"/>
  <c r="OG99" i="6"/>
  <c r="OG89" i="6"/>
  <c r="OK99" i="6"/>
  <c r="OK89" i="6"/>
  <c r="NU99" i="6"/>
  <c r="NU89" i="6"/>
  <c r="OJ99" i="6"/>
  <c r="OJ89" i="6"/>
  <c r="OB99" i="6"/>
  <c r="OB89" i="6"/>
  <c r="NT99" i="6"/>
  <c r="NT89" i="6"/>
  <c r="NL99" i="6"/>
  <c r="NL89" i="6"/>
  <c r="ND99" i="6"/>
  <c r="ND89" i="6"/>
  <c r="MV99" i="6"/>
  <c r="MV89" i="6"/>
  <c r="MN99" i="6"/>
  <c r="MN89" i="6"/>
  <c r="MF99" i="6"/>
  <c r="MF89" i="6"/>
  <c r="LX99" i="6"/>
  <c r="LX89" i="6"/>
  <c r="LP99" i="6"/>
  <c r="LP89" i="6"/>
  <c r="LH99" i="6"/>
  <c r="LH89" i="6"/>
  <c r="KZ99" i="6"/>
  <c r="KZ89" i="6"/>
  <c r="KR99" i="6"/>
  <c r="KR89" i="6"/>
  <c r="KJ99" i="6"/>
  <c r="KJ89" i="6"/>
  <c r="KB99" i="6"/>
  <c r="KB89" i="6"/>
  <c r="JT99" i="6"/>
  <c r="JT89" i="6"/>
  <c r="JL99" i="6"/>
  <c r="JL89" i="6"/>
  <c r="JD99" i="6"/>
  <c r="JD89" i="6"/>
  <c r="IV99" i="6"/>
  <c r="IV89" i="6"/>
  <c r="IN99" i="6"/>
  <c r="IN89" i="6"/>
  <c r="IF99" i="6"/>
  <c r="IF89" i="6"/>
  <c r="HX99" i="6"/>
  <c r="HX89" i="6"/>
  <c r="HP99" i="6"/>
  <c r="HP89" i="6"/>
  <c r="HH99" i="6"/>
  <c r="HH89" i="6"/>
  <c r="GZ99" i="6"/>
  <c r="GZ89" i="6"/>
  <c r="GR99" i="6"/>
  <c r="GR89" i="6"/>
  <c r="GJ99" i="6"/>
  <c r="GJ89" i="6"/>
  <c r="GB99" i="6"/>
  <c r="GB89" i="6"/>
  <c r="FT99" i="6"/>
  <c r="FT89" i="6"/>
  <c r="FL99" i="6"/>
  <c r="FL89" i="6"/>
  <c r="FD99" i="6"/>
  <c r="FD89" i="6"/>
  <c r="EV99" i="6"/>
  <c r="EV89" i="6"/>
  <c r="EN99" i="6"/>
  <c r="EN89" i="6"/>
  <c r="EF99" i="6"/>
  <c r="EF89" i="6"/>
  <c r="DX99" i="6"/>
  <c r="DX89" i="6"/>
  <c r="DP99" i="6"/>
  <c r="DP89" i="6"/>
  <c r="DH99" i="6"/>
  <c r="DH89" i="6"/>
  <c r="CZ99" i="6"/>
  <c r="CZ89" i="6"/>
  <c r="CR99" i="6"/>
  <c r="CR89" i="6"/>
  <c r="CJ99" i="6"/>
  <c r="CJ89" i="6"/>
  <c r="CB99" i="6"/>
  <c r="CB89" i="6"/>
  <c r="BT99" i="6"/>
  <c r="BT89" i="6"/>
  <c r="BL99" i="6"/>
  <c r="BL89" i="6"/>
  <c r="BD99" i="6"/>
  <c r="BD89" i="6"/>
  <c r="AV99" i="6"/>
  <c r="AV89" i="6"/>
  <c r="AN99" i="6"/>
  <c r="AN89" i="6"/>
  <c r="AF99" i="6"/>
  <c r="AF89" i="6"/>
  <c r="X99" i="6"/>
  <c r="X89" i="6"/>
  <c r="P99" i="6"/>
  <c r="P89" i="6"/>
  <c r="OR81" i="6"/>
  <c r="OR83" i="6" s="1"/>
  <c r="X101" i="6" l="1"/>
  <c r="X102" i="6" s="1"/>
  <c r="X109" i="6" s="1"/>
  <c r="X106" i="6"/>
  <c r="X110" i="6" s="1"/>
  <c r="BD101" i="6"/>
  <c r="BD102" i="6" s="1"/>
  <c r="BD109" i="6" s="1"/>
  <c r="BD106" i="6"/>
  <c r="BD110" i="6" s="1"/>
  <c r="CJ101" i="6"/>
  <c r="CJ102" i="6" s="1"/>
  <c r="CJ109" i="6" s="1"/>
  <c r="CJ106" i="6"/>
  <c r="CJ110" i="6" s="1"/>
  <c r="DP101" i="6"/>
  <c r="DP102" i="6" s="1"/>
  <c r="DP109" i="6" s="1"/>
  <c r="DP106" i="6"/>
  <c r="DP110" i="6" s="1"/>
  <c r="EV101" i="6"/>
  <c r="EV102" i="6" s="1"/>
  <c r="EV109" i="6" s="1"/>
  <c r="EV106" i="6"/>
  <c r="EV110" i="6" s="1"/>
  <c r="GB101" i="6"/>
  <c r="GB102" i="6" s="1"/>
  <c r="GB109" i="6" s="1"/>
  <c r="GB106" i="6"/>
  <c r="GB110" i="6" s="1"/>
  <c r="HH101" i="6"/>
  <c r="HH102" i="6" s="1"/>
  <c r="HH109" i="6" s="1"/>
  <c r="HH106" i="6"/>
  <c r="HH110" i="6" s="1"/>
  <c r="IN101" i="6"/>
  <c r="IN102" i="6" s="1"/>
  <c r="IN109" i="6" s="1"/>
  <c r="IN106" i="6"/>
  <c r="IN110" i="6" s="1"/>
  <c r="JT101" i="6"/>
  <c r="JT102" i="6" s="1"/>
  <c r="JT109" i="6" s="1"/>
  <c r="JT106" i="6"/>
  <c r="JT110" i="6" s="1"/>
  <c r="KZ101" i="6"/>
  <c r="KZ102" i="6" s="1"/>
  <c r="KZ109" i="6" s="1"/>
  <c r="KZ106" i="6"/>
  <c r="KZ110" i="6" s="1"/>
  <c r="MF101" i="6"/>
  <c r="MF102" i="6" s="1"/>
  <c r="MF109" i="6" s="1"/>
  <c r="MF106" i="6"/>
  <c r="MF110" i="6" s="1"/>
  <c r="NL101" i="6"/>
  <c r="NL102" i="6" s="1"/>
  <c r="NL109" i="6" s="1"/>
  <c r="NL106" i="6"/>
  <c r="NL110" i="6" s="1"/>
  <c r="NU101" i="6"/>
  <c r="NU102" i="6" s="1"/>
  <c r="NU109" i="6" s="1"/>
  <c r="NU106" i="6"/>
  <c r="NU110" i="6" s="1"/>
  <c r="Q101" i="6"/>
  <c r="Q102" i="6" s="1"/>
  <c r="Q109" i="6" s="1"/>
  <c r="Q106" i="6"/>
  <c r="Q110" i="6" s="1"/>
  <c r="AW101" i="6"/>
  <c r="AW102" i="6" s="1"/>
  <c r="AW109" i="6" s="1"/>
  <c r="AW106" i="6"/>
  <c r="AW110" i="6" s="1"/>
  <c r="CC101" i="6"/>
  <c r="CC102" i="6" s="1"/>
  <c r="CC109" i="6" s="1"/>
  <c r="CC106" i="6"/>
  <c r="CC110" i="6" s="1"/>
  <c r="DI101" i="6"/>
  <c r="DI102" i="6" s="1"/>
  <c r="DI109" i="6" s="1"/>
  <c r="DI106" i="6"/>
  <c r="DI110" i="6" s="1"/>
  <c r="EO101" i="6"/>
  <c r="EO102" i="6" s="1"/>
  <c r="EO109" i="6" s="1"/>
  <c r="EO106" i="6"/>
  <c r="EO110" i="6" s="1"/>
  <c r="FU101" i="6"/>
  <c r="FU102" i="6" s="1"/>
  <c r="FU109" i="6" s="1"/>
  <c r="FU106" i="6"/>
  <c r="FU110" i="6" s="1"/>
  <c r="HA101" i="6"/>
  <c r="HA102" i="6" s="1"/>
  <c r="HA109" i="6" s="1"/>
  <c r="HA106" i="6"/>
  <c r="HA110" i="6" s="1"/>
  <c r="IG101" i="6"/>
  <c r="IG102" i="6" s="1"/>
  <c r="IG109" i="6" s="1"/>
  <c r="IG106" i="6"/>
  <c r="IG110" i="6" s="1"/>
  <c r="JM101" i="6"/>
  <c r="JM102" i="6" s="1"/>
  <c r="JM109" i="6" s="1"/>
  <c r="JM106" i="6"/>
  <c r="JM110" i="6" s="1"/>
  <c r="KS101" i="6"/>
  <c r="KS102" i="6" s="1"/>
  <c r="KS109" i="6" s="1"/>
  <c r="KS106" i="6"/>
  <c r="KS110" i="6" s="1"/>
  <c r="LY101" i="6"/>
  <c r="LY102" i="6" s="1"/>
  <c r="LY109" i="6" s="1"/>
  <c r="LY106" i="6"/>
  <c r="LY110" i="6" s="1"/>
  <c r="NE101" i="6"/>
  <c r="NE102" i="6" s="1"/>
  <c r="NE109" i="6" s="1"/>
  <c r="NE106" i="6"/>
  <c r="NE110" i="6" s="1"/>
  <c r="R101" i="6"/>
  <c r="R102" i="6" s="1"/>
  <c r="R109" i="6" s="1"/>
  <c r="R106" i="6"/>
  <c r="R110" i="6" s="1"/>
  <c r="AX101" i="6"/>
  <c r="AX102" i="6" s="1"/>
  <c r="AX109" i="6" s="1"/>
  <c r="AX106" i="6"/>
  <c r="AX110" i="6" s="1"/>
  <c r="CD101" i="6"/>
  <c r="CD102" i="6" s="1"/>
  <c r="CD109" i="6" s="1"/>
  <c r="CD106" i="6"/>
  <c r="CD110" i="6" s="1"/>
  <c r="DJ101" i="6"/>
  <c r="DJ102" i="6" s="1"/>
  <c r="DJ109" i="6" s="1"/>
  <c r="DJ106" i="6"/>
  <c r="DJ110" i="6" s="1"/>
  <c r="EP101" i="6"/>
  <c r="EP102" i="6" s="1"/>
  <c r="EP109" i="6" s="1"/>
  <c r="EP106" i="6"/>
  <c r="EP110" i="6" s="1"/>
  <c r="FV101" i="6"/>
  <c r="FV102" i="6" s="1"/>
  <c r="FV109" i="6" s="1"/>
  <c r="FV106" i="6"/>
  <c r="FV110" i="6" s="1"/>
  <c r="HB101" i="6"/>
  <c r="HB102" i="6" s="1"/>
  <c r="HB109" i="6" s="1"/>
  <c r="HB106" i="6"/>
  <c r="HB110" i="6" s="1"/>
  <c r="IH101" i="6"/>
  <c r="IH102" i="6" s="1"/>
  <c r="IH109" i="6" s="1"/>
  <c r="IH106" i="6"/>
  <c r="IH110" i="6" s="1"/>
  <c r="JN101" i="6"/>
  <c r="JN102" i="6" s="1"/>
  <c r="JN109" i="6" s="1"/>
  <c r="JN106" i="6"/>
  <c r="JN110" i="6" s="1"/>
  <c r="KT101" i="6"/>
  <c r="KT102" i="6" s="1"/>
  <c r="KT109" i="6" s="1"/>
  <c r="KT106" i="6"/>
  <c r="KT110" i="6" s="1"/>
  <c r="LZ101" i="6"/>
  <c r="LZ102" i="6" s="1"/>
  <c r="LZ109" i="6" s="1"/>
  <c r="LZ106" i="6"/>
  <c r="LZ110" i="6" s="1"/>
  <c r="NF101" i="6"/>
  <c r="NF102" i="6" s="1"/>
  <c r="NF109" i="6" s="1"/>
  <c r="NF106" i="6"/>
  <c r="NF110" i="6" s="1"/>
  <c r="OL101" i="6"/>
  <c r="OL102" i="6" s="1"/>
  <c r="OL109" i="6" s="1"/>
  <c r="OL106" i="6"/>
  <c r="OL110" i="6" s="1"/>
  <c r="NI101" i="6"/>
  <c r="NI102" i="6" s="1"/>
  <c r="NI109" i="6" s="1"/>
  <c r="NI106" i="6"/>
  <c r="NI110" i="6" s="1"/>
  <c r="U101" i="6"/>
  <c r="U102" i="6" s="1"/>
  <c r="U109" i="6" s="1"/>
  <c r="U106" i="6"/>
  <c r="U110" i="6" s="1"/>
  <c r="BA101" i="6"/>
  <c r="BA102" i="6" s="1"/>
  <c r="BA109" i="6" s="1"/>
  <c r="BA106" i="6"/>
  <c r="BA110" i="6" s="1"/>
  <c r="CG101" i="6"/>
  <c r="CG102" i="6" s="1"/>
  <c r="CG109" i="6" s="1"/>
  <c r="CG106" i="6"/>
  <c r="CG110" i="6" s="1"/>
  <c r="DM101" i="6"/>
  <c r="DM102" i="6" s="1"/>
  <c r="DM109" i="6" s="1"/>
  <c r="DM106" i="6"/>
  <c r="DM110" i="6" s="1"/>
  <c r="ES101" i="6"/>
  <c r="ES102" i="6" s="1"/>
  <c r="ES109" i="6" s="1"/>
  <c r="ES106" i="6"/>
  <c r="ES110" i="6" s="1"/>
  <c r="FY101" i="6"/>
  <c r="FY102" i="6" s="1"/>
  <c r="FY109" i="6" s="1"/>
  <c r="FY106" i="6"/>
  <c r="FY110" i="6" s="1"/>
  <c r="HE101" i="6"/>
  <c r="HE102" i="6" s="1"/>
  <c r="HE109" i="6" s="1"/>
  <c r="HE106" i="6"/>
  <c r="HE110" i="6" s="1"/>
  <c r="IK101" i="6"/>
  <c r="IK102" i="6" s="1"/>
  <c r="IK109" i="6" s="1"/>
  <c r="IK106" i="6"/>
  <c r="IK110" i="6" s="1"/>
  <c r="JQ101" i="6"/>
  <c r="JQ102" i="6" s="1"/>
  <c r="JQ109" i="6" s="1"/>
  <c r="JQ106" i="6"/>
  <c r="JQ110" i="6" s="1"/>
  <c r="KW101" i="6"/>
  <c r="KW102" i="6" s="1"/>
  <c r="KW109" i="6" s="1"/>
  <c r="KW106" i="6"/>
  <c r="KW110" i="6" s="1"/>
  <c r="MC101" i="6"/>
  <c r="MC102" i="6" s="1"/>
  <c r="MC109" i="6" s="1"/>
  <c r="MC106" i="6"/>
  <c r="MC110" i="6" s="1"/>
  <c r="AQ101" i="6"/>
  <c r="AQ102" i="6" s="1"/>
  <c r="AQ109" i="6" s="1"/>
  <c r="AQ106" i="6"/>
  <c r="AQ110" i="6" s="1"/>
  <c r="BW101" i="6"/>
  <c r="BW102" i="6" s="1"/>
  <c r="BW109" i="6" s="1"/>
  <c r="BW106" i="6"/>
  <c r="BW110" i="6" s="1"/>
  <c r="DC101" i="6"/>
  <c r="DC102" i="6" s="1"/>
  <c r="DC109" i="6" s="1"/>
  <c r="DC106" i="6"/>
  <c r="DC110" i="6" s="1"/>
  <c r="EI101" i="6"/>
  <c r="EI102" i="6" s="1"/>
  <c r="EI109" i="6" s="1"/>
  <c r="EI106" i="6"/>
  <c r="EI110" i="6" s="1"/>
  <c r="FO101" i="6"/>
  <c r="FO102" i="6" s="1"/>
  <c r="FO109" i="6" s="1"/>
  <c r="FO106" i="6"/>
  <c r="FO110" i="6" s="1"/>
  <c r="GU101" i="6"/>
  <c r="GU102" i="6" s="1"/>
  <c r="GU109" i="6" s="1"/>
  <c r="GU106" i="6"/>
  <c r="GU110" i="6" s="1"/>
  <c r="IA101" i="6"/>
  <c r="IA102" i="6" s="1"/>
  <c r="IA109" i="6" s="1"/>
  <c r="IA106" i="6"/>
  <c r="IA110" i="6" s="1"/>
  <c r="JG101" i="6"/>
  <c r="JG102" i="6" s="1"/>
  <c r="JG109" i="6" s="1"/>
  <c r="JG106" i="6"/>
  <c r="JG110" i="6" s="1"/>
  <c r="KM101" i="6"/>
  <c r="KM102" i="6" s="1"/>
  <c r="KM109" i="6" s="1"/>
  <c r="KM106" i="6"/>
  <c r="KM110" i="6" s="1"/>
  <c r="LS101" i="6"/>
  <c r="LS102" i="6" s="1"/>
  <c r="LS109" i="6" s="1"/>
  <c r="LS106" i="6"/>
  <c r="LS110" i="6" s="1"/>
  <c r="MY101" i="6"/>
  <c r="MY102" i="6" s="1"/>
  <c r="MY109" i="6" s="1"/>
  <c r="MY106" i="6"/>
  <c r="MY110" i="6" s="1"/>
  <c r="OE101" i="6"/>
  <c r="OE102" i="6" s="1"/>
  <c r="OE109" i="6" s="1"/>
  <c r="OE106" i="6"/>
  <c r="OE110" i="6" s="1"/>
  <c r="OF101" i="6"/>
  <c r="OF102" i="6" s="1"/>
  <c r="OF109" i="6" s="1"/>
  <c r="OF106" i="6"/>
  <c r="OF110" i="6" s="1"/>
  <c r="T101" i="6"/>
  <c r="T102" i="6" s="1"/>
  <c r="T109" i="6" s="1"/>
  <c r="T106" i="6"/>
  <c r="T110" i="6" s="1"/>
  <c r="AZ101" i="6"/>
  <c r="AZ102" i="6" s="1"/>
  <c r="AZ109" i="6" s="1"/>
  <c r="AZ106" i="6"/>
  <c r="AZ110" i="6" s="1"/>
  <c r="CF101" i="6"/>
  <c r="CF102" i="6" s="1"/>
  <c r="CF109" i="6" s="1"/>
  <c r="CF106" i="6"/>
  <c r="CF110" i="6" s="1"/>
  <c r="DL101" i="6"/>
  <c r="DL102" i="6" s="1"/>
  <c r="DL109" i="6" s="1"/>
  <c r="DL106" i="6"/>
  <c r="DL110" i="6" s="1"/>
  <c r="ER101" i="6"/>
  <c r="ER102" i="6" s="1"/>
  <c r="ER109" i="6" s="1"/>
  <c r="ER106" i="6"/>
  <c r="ER110" i="6" s="1"/>
  <c r="FX101" i="6"/>
  <c r="FX102" i="6" s="1"/>
  <c r="FX109" i="6" s="1"/>
  <c r="FX106" i="6"/>
  <c r="FX110" i="6" s="1"/>
  <c r="HD101" i="6"/>
  <c r="HD102" i="6" s="1"/>
  <c r="HD109" i="6" s="1"/>
  <c r="HD106" i="6"/>
  <c r="HD110" i="6" s="1"/>
  <c r="IJ101" i="6"/>
  <c r="IJ102" i="6" s="1"/>
  <c r="IJ109" i="6" s="1"/>
  <c r="IJ106" i="6"/>
  <c r="IJ110" i="6" s="1"/>
  <c r="JP101" i="6"/>
  <c r="JP102" i="6" s="1"/>
  <c r="JP109" i="6" s="1"/>
  <c r="JP106" i="6"/>
  <c r="JP110" i="6" s="1"/>
  <c r="KV101" i="6"/>
  <c r="KV102" i="6" s="1"/>
  <c r="KV109" i="6" s="1"/>
  <c r="KV106" i="6"/>
  <c r="KV110" i="6" s="1"/>
  <c r="MR101" i="6"/>
  <c r="MR102" i="6" s="1"/>
  <c r="MR109" i="6" s="1"/>
  <c r="MR106" i="6"/>
  <c r="MR110" i="6" s="1"/>
  <c r="NS101" i="6"/>
  <c r="NS102" i="6" s="1"/>
  <c r="NS109" i="6" s="1"/>
  <c r="NS106" i="6"/>
  <c r="NS110" i="6" s="1"/>
  <c r="O101" i="6"/>
  <c r="O102" i="6" s="1"/>
  <c r="O109" i="6" s="1"/>
  <c r="O106" i="6"/>
  <c r="O110" i="6" s="1"/>
  <c r="AT101" i="6"/>
  <c r="AT102" i="6" s="1"/>
  <c r="AT109" i="6" s="1"/>
  <c r="AT106" i="6"/>
  <c r="AT110" i="6" s="1"/>
  <c r="BZ101" i="6"/>
  <c r="BZ102" i="6" s="1"/>
  <c r="BZ109" i="6" s="1"/>
  <c r="BZ106" i="6"/>
  <c r="BZ110" i="6" s="1"/>
  <c r="DF101" i="6"/>
  <c r="DF102" i="6" s="1"/>
  <c r="DF109" i="6" s="1"/>
  <c r="DF106" i="6"/>
  <c r="DF110" i="6" s="1"/>
  <c r="EL101" i="6"/>
  <c r="EL102" i="6" s="1"/>
  <c r="EL109" i="6" s="1"/>
  <c r="EL106" i="6"/>
  <c r="EL110" i="6" s="1"/>
  <c r="FR101" i="6"/>
  <c r="FR102" i="6" s="1"/>
  <c r="FR109" i="6" s="1"/>
  <c r="FR106" i="6"/>
  <c r="FR110" i="6" s="1"/>
  <c r="GX101" i="6"/>
  <c r="GX102" i="6" s="1"/>
  <c r="GX109" i="6" s="1"/>
  <c r="GX106" i="6"/>
  <c r="GX110" i="6" s="1"/>
  <c r="ID101" i="6"/>
  <c r="ID102" i="6" s="1"/>
  <c r="ID109" i="6" s="1"/>
  <c r="ID106" i="6"/>
  <c r="ID110" i="6" s="1"/>
  <c r="JJ101" i="6"/>
  <c r="JJ102" i="6" s="1"/>
  <c r="JJ109" i="6" s="1"/>
  <c r="JJ106" i="6"/>
  <c r="JJ110" i="6" s="1"/>
  <c r="KP101" i="6"/>
  <c r="KP102" i="6" s="1"/>
  <c r="KP109" i="6" s="1"/>
  <c r="KP106" i="6"/>
  <c r="KP110" i="6" s="1"/>
  <c r="LV101" i="6"/>
  <c r="LV102" i="6" s="1"/>
  <c r="LV109" i="6" s="1"/>
  <c r="LV106" i="6"/>
  <c r="LV110" i="6" s="1"/>
  <c r="NB101" i="6"/>
  <c r="NB102" i="6" s="1"/>
  <c r="NB109" i="6" s="1"/>
  <c r="NB106" i="6"/>
  <c r="NB110" i="6" s="1"/>
  <c r="W101" i="6"/>
  <c r="W102" i="6" s="1"/>
  <c r="W109" i="6" s="1"/>
  <c r="W106" i="6"/>
  <c r="W110" i="6" s="1"/>
  <c r="BC101" i="6"/>
  <c r="BC102" i="6" s="1"/>
  <c r="BC109" i="6" s="1"/>
  <c r="BC106" i="6"/>
  <c r="BC110" i="6" s="1"/>
  <c r="CI101" i="6"/>
  <c r="CI102" i="6" s="1"/>
  <c r="CI109" i="6" s="1"/>
  <c r="CI106" i="6"/>
  <c r="CI110" i="6" s="1"/>
  <c r="DO101" i="6"/>
  <c r="DO102" i="6" s="1"/>
  <c r="DO109" i="6" s="1"/>
  <c r="DO106" i="6"/>
  <c r="DO110" i="6" s="1"/>
  <c r="EU101" i="6"/>
  <c r="EU102" i="6" s="1"/>
  <c r="EU109" i="6" s="1"/>
  <c r="EU106" i="6"/>
  <c r="EU110" i="6" s="1"/>
  <c r="GA101" i="6"/>
  <c r="GA102" i="6" s="1"/>
  <c r="GA109" i="6" s="1"/>
  <c r="GA106" i="6"/>
  <c r="GA110" i="6" s="1"/>
  <c r="HG101" i="6"/>
  <c r="HG102" i="6" s="1"/>
  <c r="HG109" i="6" s="1"/>
  <c r="HG106" i="6"/>
  <c r="HG110" i="6" s="1"/>
  <c r="IM101" i="6"/>
  <c r="IM102" i="6" s="1"/>
  <c r="IM109" i="6" s="1"/>
  <c r="IM106" i="6"/>
  <c r="IM110" i="6" s="1"/>
  <c r="JS101" i="6"/>
  <c r="JS102" i="6" s="1"/>
  <c r="JS109" i="6" s="1"/>
  <c r="JS106" i="6"/>
  <c r="JS110" i="6" s="1"/>
  <c r="KX101" i="6"/>
  <c r="KX102" i="6" s="1"/>
  <c r="KX109" i="6" s="1"/>
  <c r="KX106" i="6"/>
  <c r="KX110" i="6" s="1"/>
  <c r="ME101" i="6"/>
  <c r="ME102" i="6" s="1"/>
  <c r="ME109" i="6" s="1"/>
  <c r="ME106" i="6"/>
  <c r="ME110" i="6" s="1"/>
  <c r="DX101" i="6"/>
  <c r="DX102" i="6" s="1"/>
  <c r="DX109" i="6" s="1"/>
  <c r="DX106" i="6"/>
  <c r="DX110" i="6" s="1"/>
  <c r="FD101" i="6"/>
  <c r="FD102" i="6" s="1"/>
  <c r="FD109" i="6" s="1"/>
  <c r="FD106" i="6"/>
  <c r="FD110" i="6" s="1"/>
  <c r="GJ101" i="6"/>
  <c r="GJ102" i="6" s="1"/>
  <c r="GJ109" i="6" s="1"/>
  <c r="GJ106" i="6"/>
  <c r="GJ110" i="6" s="1"/>
  <c r="HP101" i="6"/>
  <c r="HP102" i="6" s="1"/>
  <c r="HP109" i="6" s="1"/>
  <c r="HP106" i="6"/>
  <c r="HP110" i="6" s="1"/>
  <c r="IV101" i="6"/>
  <c r="IV102" i="6" s="1"/>
  <c r="IV109" i="6" s="1"/>
  <c r="IV106" i="6"/>
  <c r="IV110" i="6" s="1"/>
  <c r="KB101" i="6"/>
  <c r="KB102" i="6" s="1"/>
  <c r="KB109" i="6" s="1"/>
  <c r="KB106" i="6"/>
  <c r="KB110" i="6" s="1"/>
  <c r="LH101" i="6"/>
  <c r="LH102" i="6" s="1"/>
  <c r="LH109" i="6" s="1"/>
  <c r="LH106" i="6"/>
  <c r="LH110" i="6" s="1"/>
  <c r="MN101" i="6"/>
  <c r="MN102" i="6" s="1"/>
  <c r="MN109" i="6" s="1"/>
  <c r="MN106" i="6"/>
  <c r="MN110" i="6" s="1"/>
  <c r="NT101" i="6"/>
  <c r="NT102" i="6" s="1"/>
  <c r="NT109" i="6" s="1"/>
  <c r="NT106" i="6"/>
  <c r="NT110" i="6" s="1"/>
  <c r="OK101" i="6"/>
  <c r="OK102" i="6" s="1"/>
  <c r="OK109" i="6" s="1"/>
  <c r="OK106" i="6"/>
  <c r="OK110" i="6" s="1"/>
  <c r="Y101" i="6"/>
  <c r="Y102" i="6" s="1"/>
  <c r="Y109" i="6" s="1"/>
  <c r="Y106" i="6"/>
  <c r="Y110" i="6" s="1"/>
  <c r="BE101" i="6"/>
  <c r="BE102" i="6" s="1"/>
  <c r="BE109" i="6" s="1"/>
  <c r="BE106" i="6"/>
  <c r="BE110" i="6" s="1"/>
  <c r="CK101" i="6"/>
  <c r="CK102" i="6" s="1"/>
  <c r="CK109" i="6" s="1"/>
  <c r="CK106" i="6"/>
  <c r="CK110" i="6" s="1"/>
  <c r="DQ101" i="6"/>
  <c r="DQ102" i="6" s="1"/>
  <c r="DQ109" i="6" s="1"/>
  <c r="DQ106" i="6"/>
  <c r="DQ110" i="6" s="1"/>
  <c r="EW101" i="6"/>
  <c r="EW102" i="6" s="1"/>
  <c r="EW109" i="6" s="1"/>
  <c r="EW106" i="6"/>
  <c r="EW110" i="6" s="1"/>
  <c r="GC101" i="6"/>
  <c r="GC102" i="6" s="1"/>
  <c r="GC109" i="6" s="1"/>
  <c r="GC106" i="6"/>
  <c r="GC110" i="6" s="1"/>
  <c r="HI101" i="6"/>
  <c r="HI102" i="6" s="1"/>
  <c r="HI109" i="6" s="1"/>
  <c r="HI106" i="6"/>
  <c r="HI110" i="6" s="1"/>
  <c r="IO101" i="6"/>
  <c r="IO102" i="6" s="1"/>
  <c r="IO109" i="6" s="1"/>
  <c r="IO106" i="6"/>
  <c r="IO110" i="6" s="1"/>
  <c r="JU101" i="6"/>
  <c r="JU102" i="6" s="1"/>
  <c r="JU109" i="6" s="1"/>
  <c r="JU106" i="6"/>
  <c r="JU110" i="6" s="1"/>
  <c r="LA101" i="6"/>
  <c r="LA102" i="6" s="1"/>
  <c r="LA109" i="6" s="1"/>
  <c r="LA106" i="6"/>
  <c r="LA110" i="6" s="1"/>
  <c r="MG101" i="6"/>
  <c r="MG102" i="6" s="1"/>
  <c r="MG109" i="6" s="1"/>
  <c r="MG106" i="6"/>
  <c r="MG110" i="6" s="1"/>
  <c r="NM101" i="6"/>
  <c r="NM102" i="6" s="1"/>
  <c r="NM109" i="6" s="1"/>
  <c r="NM106" i="6"/>
  <c r="NM110" i="6" s="1"/>
  <c r="Z101" i="6"/>
  <c r="Z102" i="6" s="1"/>
  <c r="Z109" i="6" s="1"/>
  <c r="Z106" i="6"/>
  <c r="Z110" i="6" s="1"/>
  <c r="BF101" i="6"/>
  <c r="BF102" i="6" s="1"/>
  <c r="BF109" i="6" s="1"/>
  <c r="BF106" i="6"/>
  <c r="BF110" i="6" s="1"/>
  <c r="CL101" i="6"/>
  <c r="CL102" i="6" s="1"/>
  <c r="CL109" i="6" s="1"/>
  <c r="CL106" i="6"/>
  <c r="CL110" i="6" s="1"/>
  <c r="DR101" i="6"/>
  <c r="DR102" i="6" s="1"/>
  <c r="DR109" i="6" s="1"/>
  <c r="DR106" i="6"/>
  <c r="DR110" i="6" s="1"/>
  <c r="EX101" i="6"/>
  <c r="EX102" i="6" s="1"/>
  <c r="EX109" i="6" s="1"/>
  <c r="EX106" i="6"/>
  <c r="EX110" i="6" s="1"/>
  <c r="GD101" i="6"/>
  <c r="GD102" i="6" s="1"/>
  <c r="GD109" i="6" s="1"/>
  <c r="GD106" i="6"/>
  <c r="GD110" i="6" s="1"/>
  <c r="HJ101" i="6"/>
  <c r="HJ102" i="6" s="1"/>
  <c r="HJ109" i="6" s="1"/>
  <c r="HJ106" i="6"/>
  <c r="HJ110" i="6" s="1"/>
  <c r="IP101" i="6"/>
  <c r="IP102" i="6" s="1"/>
  <c r="IP109" i="6" s="1"/>
  <c r="IP106" i="6"/>
  <c r="IP110" i="6" s="1"/>
  <c r="JV101" i="6"/>
  <c r="JV102" i="6" s="1"/>
  <c r="JV109" i="6" s="1"/>
  <c r="JV106" i="6"/>
  <c r="JV110" i="6" s="1"/>
  <c r="LB101" i="6"/>
  <c r="LB102" i="6" s="1"/>
  <c r="LB109" i="6" s="1"/>
  <c r="LB106" i="6"/>
  <c r="LB110" i="6" s="1"/>
  <c r="MH101" i="6"/>
  <c r="MH102" i="6" s="1"/>
  <c r="MH109" i="6" s="1"/>
  <c r="MH106" i="6"/>
  <c r="MH110" i="6" s="1"/>
  <c r="NO101" i="6"/>
  <c r="NO102" i="6" s="1"/>
  <c r="NO109" i="6" s="1"/>
  <c r="NO106" i="6"/>
  <c r="NO110" i="6" s="1"/>
  <c r="MB101" i="6"/>
  <c r="MB102" i="6" s="1"/>
  <c r="MB109" i="6" s="1"/>
  <c r="MB106" i="6"/>
  <c r="MB110" i="6" s="1"/>
  <c r="OP101" i="6"/>
  <c r="OP102" i="6" s="1"/>
  <c r="OP109" i="6" s="1"/>
  <c r="OP106" i="6"/>
  <c r="OP110" i="6" s="1"/>
  <c r="AC101" i="6"/>
  <c r="AC102" i="6" s="1"/>
  <c r="AC109" i="6" s="1"/>
  <c r="AC106" i="6"/>
  <c r="AC110" i="6" s="1"/>
  <c r="BI101" i="6"/>
  <c r="BI102" i="6" s="1"/>
  <c r="BI109" i="6" s="1"/>
  <c r="BI106" i="6"/>
  <c r="BI110" i="6" s="1"/>
  <c r="CO101" i="6"/>
  <c r="CO102" i="6" s="1"/>
  <c r="CO109" i="6" s="1"/>
  <c r="CO106" i="6"/>
  <c r="CO110" i="6" s="1"/>
  <c r="DU101" i="6"/>
  <c r="DU102" i="6" s="1"/>
  <c r="DU109" i="6" s="1"/>
  <c r="DU106" i="6"/>
  <c r="DU110" i="6" s="1"/>
  <c r="FA101" i="6"/>
  <c r="FA102" i="6" s="1"/>
  <c r="FA109" i="6" s="1"/>
  <c r="FA106" i="6"/>
  <c r="FA110" i="6" s="1"/>
  <c r="GG101" i="6"/>
  <c r="GG102" i="6" s="1"/>
  <c r="GG109" i="6" s="1"/>
  <c r="GG106" i="6"/>
  <c r="GG110" i="6" s="1"/>
  <c r="HM101" i="6"/>
  <c r="HM102" i="6" s="1"/>
  <c r="HM109" i="6" s="1"/>
  <c r="HM106" i="6"/>
  <c r="HM110" i="6" s="1"/>
  <c r="IS101" i="6"/>
  <c r="IS102" i="6" s="1"/>
  <c r="IS109" i="6" s="1"/>
  <c r="IS106" i="6"/>
  <c r="IS110" i="6" s="1"/>
  <c r="JY101" i="6"/>
  <c r="JY102" i="6" s="1"/>
  <c r="JY109" i="6" s="1"/>
  <c r="JY106" i="6"/>
  <c r="JY110" i="6" s="1"/>
  <c r="LE101" i="6"/>
  <c r="LE102" i="6" s="1"/>
  <c r="LE109" i="6" s="1"/>
  <c r="LE106" i="6"/>
  <c r="LE110" i="6" s="1"/>
  <c r="MK101" i="6"/>
  <c r="MK102" i="6" s="1"/>
  <c r="MK109" i="6" s="1"/>
  <c r="MK106" i="6"/>
  <c r="MK110" i="6" s="1"/>
  <c r="BL101" i="6"/>
  <c r="BL102" i="6" s="1"/>
  <c r="BL109" i="6" s="1"/>
  <c r="BL106" i="6"/>
  <c r="BL110" i="6" s="1"/>
  <c r="S101" i="6"/>
  <c r="S102" i="6" s="1"/>
  <c r="S109" i="6" s="1"/>
  <c r="S106" i="6"/>
  <c r="S110" i="6" s="1"/>
  <c r="AY101" i="6"/>
  <c r="AY102" i="6" s="1"/>
  <c r="AY109" i="6" s="1"/>
  <c r="AY106" i="6"/>
  <c r="AY110" i="6" s="1"/>
  <c r="CE101" i="6"/>
  <c r="CE102" i="6" s="1"/>
  <c r="CE109" i="6" s="1"/>
  <c r="CE106" i="6"/>
  <c r="CE110" i="6" s="1"/>
  <c r="DK101" i="6"/>
  <c r="DK102" i="6" s="1"/>
  <c r="DK109" i="6" s="1"/>
  <c r="DK106" i="6"/>
  <c r="DK110" i="6" s="1"/>
  <c r="EQ101" i="6"/>
  <c r="EQ102" i="6" s="1"/>
  <c r="EQ109" i="6" s="1"/>
  <c r="EQ106" i="6"/>
  <c r="EQ110" i="6" s="1"/>
  <c r="FW101" i="6"/>
  <c r="FW102" i="6" s="1"/>
  <c r="FW109" i="6" s="1"/>
  <c r="FW106" i="6"/>
  <c r="FW110" i="6" s="1"/>
  <c r="HC101" i="6"/>
  <c r="HC102" i="6" s="1"/>
  <c r="HC109" i="6" s="1"/>
  <c r="HC106" i="6"/>
  <c r="HC110" i="6" s="1"/>
  <c r="II101" i="6"/>
  <c r="II102" i="6" s="1"/>
  <c r="II109" i="6" s="1"/>
  <c r="II106" i="6"/>
  <c r="II110" i="6" s="1"/>
  <c r="JO101" i="6"/>
  <c r="JO102" i="6" s="1"/>
  <c r="JO109" i="6" s="1"/>
  <c r="JO106" i="6"/>
  <c r="JO110" i="6" s="1"/>
  <c r="KU101" i="6"/>
  <c r="KU102" i="6" s="1"/>
  <c r="KU109" i="6" s="1"/>
  <c r="KU106" i="6"/>
  <c r="KU110" i="6" s="1"/>
  <c r="MA101" i="6"/>
  <c r="MA102" i="6" s="1"/>
  <c r="MA109" i="6" s="1"/>
  <c r="MA106" i="6"/>
  <c r="MA110" i="6" s="1"/>
  <c r="NG101" i="6"/>
  <c r="NG102" i="6" s="1"/>
  <c r="NG109" i="6" s="1"/>
  <c r="NG106" i="6"/>
  <c r="NG110" i="6" s="1"/>
  <c r="OM101" i="6"/>
  <c r="OM102" i="6" s="1"/>
  <c r="OM109" i="6" s="1"/>
  <c r="OM106" i="6"/>
  <c r="OM110" i="6" s="1"/>
  <c r="NA101" i="6"/>
  <c r="NA102" i="6" s="1"/>
  <c r="NA109" i="6" s="1"/>
  <c r="NA106" i="6"/>
  <c r="NA110" i="6" s="1"/>
  <c r="AB101" i="6"/>
  <c r="AB102" i="6" s="1"/>
  <c r="AB109" i="6" s="1"/>
  <c r="AB106" i="6"/>
  <c r="AB110" i="6" s="1"/>
  <c r="BH101" i="6"/>
  <c r="BH102" i="6" s="1"/>
  <c r="BH109" i="6" s="1"/>
  <c r="BH106" i="6"/>
  <c r="BH110" i="6" s="1"/>
  <c r="CN101" i="6"/>
  <c r="CN102" i="6" s="1"/>
  <c r="CN109" i="6" s="1"/>
  <c r="CN106" i="6"/>
  <c r="CN110" i="6" s="1"/>
  <c r="DT101" i="6"/>
  <c r="DT102" i="6" s="1"/>
  <c r="DT109" i="6" s="1"/>
  <c r="DT106" i="6"/>
  <c r="DT110" i="6" s="1"/>
  <c r="EZ101" i="6"/>
  <c r="EZ102" i="6" s="1"/>
  <c r="EZ109" i="6" s="1"/>
  <c r="EZ106" i="6"/>
  <c r="EZ110" i="6" s="1"/>
  <c r="GE101" i="6"/>
  <c r="GE102" i="6" s="1"/>
  <c r="GE109" i="6" s="1"/>
  <c r="GE106" i="6"/>
  <c r="GE110" i="6" s="1"/>
  <c r="HL101" i="6"/>
  <c r="HL102" i="6" s="1"/>
  <c r="HL109" i="6" s="1"/>
  <c r="HL106" i="6"/>
  <c r="HL110" i="6" s="1"/>
  <c r="IR101" i="6"/>
  <c r="IR102" i="6" s="1"/>
  <c r="IR109" i="6" s="1"/>
  <c r="IR106" i="6"/>
  <c r="IR110" i="6" s="1"/>
  <c r="JX101" i="6"/>
  <c r="JX102" i="6" s="1"/>
  <c r="JX109" i="6" s="1"/>
  <c r="JX106" i="6"/>
  <c r="JX110" i="6" s="1"/>
  <c r="LD101" i="6"/>
  <c r="LD102" i="6" s="1"/>
  <c r="LD109" i="6" s="1"/>
  <c r="LD106" i="6"/>
  <c r="LD110" i="6" s="1"/>
  <c r="MZ101" i="6"/>
  <c r="MZ102" i="6" s="1"/>
  <c r="MZ109" i="6" s="1"/>
  <c r="MZ106" i="6"/>
  <c r="MZ110" i="6" s="1"/>
  <c r="V101" i="6"/>
  <c r="V102" i="6" s="1"/>
  <c r="V109" i="6" s="1"/>
  <c r="V106" i="6"/>
  <c r="V110" i="6" s="1"/>
  <c r="BB101" i="6"/>
  <c r="BB102" i="6" s="1"/>
  <c r="BB109" i="6" s="1"/>
  <c r="BB106" i="6"/>
  <c r="BB110" i="6" s="1"/>
  <c r="CH101" i="6"/>
  <c r="CH102" i="6" s="1"/>
  <c r="CH109" i="6" s="1"/>
  <c r="CH106" i="6"/>
  <c r="CH110" i="6" s="1"/>
  <c r="DN101" i="6"/>
  <c r="DN102" i="6" s="1"/>
  <c r="DN109" i="6" s="1"/>
  <c r="DN106" i="6"/>
  <c r="DN110" i="6" s="1"/>
  <c r="ET101" i="6"/>
  <c r="ET102" i="6" s="1"/>
  <c r="ET109" i="6" s="1"/>
  <c r="ET106" i="6"/>
  <c r="ET110" i="6" s="1"/>
  <c r="FZ101" i="6"/>
  <c r="FZ102" i="6" s="1"/>
  <c r="FZ109" i="6" s="1"/>
  <c r="FZ106" i="6"/>
  <c r="FZ110" i="6" s="1"/>
  <c r="HF101" i="6"/>
  <c r="HF102" i="6" s="1"/>
  <c r="HF109" i="6" s="1"/>
  <c r="HF106" i="6"/>
  <c r="HF110" i="6" s="1"/>
  <c r="IL101" i="6"/>
  <c r="IL102" i="6" s="1"/>
  <c r="IL109" i="6" s="1"/>
  <c r="IL106" i="6"/>
  <c r="IL110" i="6" s="1"/>
  <c r="JR101" i="6"/>
  <c r="JR102" i="6" s="1"/>
  <c r="JR109" i="6" s="1"/>
  <c r="JR106" i="6"/>
  <c r="JR110" i="6" s="1"/>
  <c r="KY101" i="6"/>
  <c r="KY102" i="6" s="1"/>
  <c r="KY109" i="6" s="1"/>
  <c r="KY106" i="6"/>
  <c r="KY110" i="6" s="1"/>
  <c r="MD101" i="6"/>
  <c r="MD102" i="6" s="1"/>
  <c r="MD109" i="6" s="1"/>
  <c r="MD106" i="6"/>
  <c r="MD110" i="6" s="1"/>
  <c r="NJ101" i="6"/>
  <c r="NJ102" i="6" s="1"/>
  <c r="NJ109" i="6" s="1"/>
  <c r="NJ106" i="6"/>
  <c r="NJ110" i="6" s="1"/>
  <c r="AE101" i="6"/>
  <c r="AE102" i="6" s="1"/>
  <c r="AE109" i="6" s="1"/>
  <c r="AE106" i="6"/>
  <c r="AE110" i="6" s="1"/>
  <c r="BK101" i="6"/>
  <c r="BK102" i="6" s="1"/>
  <c r="BK109" i="6" s="1"/>
  <c r="BK106" i="6"/>
  <c r="BK110" i="6" s="1"/>
  <c r="CQ101" i="6"/>
  <c r="CQ102" i="6" s="1"/>
  <c r="CQ109" i="6" s="1"/>
  <c r="CQ106" i="6"/>
  <c r="CQ110" i="6" s="1"/>
  <c r="DW101" i="6"/>
  <c r="DW102" i="6" s="1"/>
  <c r="DW109" i="6" s="1"/>
  <c r="DW106" i="6"/>
  <c r="DW110" i="6" s="1"/>
  <c r="FC101" i="6"/>
  <c r="FC102" i="6" s="1"/>
  <c r="FC109" i="6" s="1"/>
  <c r="FC106" i="6"/>
  <c r="FC110" i="6" s="1"/>
  <c r="GI101" i="6"/>
  <c r="GI102" i="6" s="1"/>
  <c r="GI109" i="6" s="1"/>
  <c r="GI106" i="6"/>
  <c r="GI110" i="6" s="1"/>
  <c r="HO101" i="6"/>
  <c r="HO102" i="6" s="1"/>
  <c r="HO109" i="6" s="1"/>
  <c r="HO106" i="6"/>
  <c r="HO110" i="6" s="1"/>
  <c r="IU101" i="6"/>
  <c r="IU102" i="6" s="1"/>
  <c r="IU109" i="6" s="1"/>
  <c r="IU106" i="6"/>
  <c r="IU110" i="6" s="1"/>
  <c r="KA101" i="6"/>
  <c r="KA102" i="6" s="1"/>
  <c r="KA109" i="6" s="1"/>
  <c r="KA106" i="6"/>
  <c r="KA110" i="6" s="1"/>
  <c r="LF101" i="6"/>
  <c r="LF102" i="6" s="1"/>
  <c r="LF109" i="6" s="1"/>
  <c r="LF106" i="6"/>
  <c r="LF110" i="6" s="1"/>
  <c r="MM101" i="6"/>
  <c r="MM102" i="6" s="1"/>
  <c r="MM109" i="6" s="1"/>
  <c r="MM106" i="6"/>
  <c r="MM110" i="6" s="1"/>
  <c r="CR101" i="6"/>
  <c r="CR102" i="6" s="1"/>
  <c r="CR109" i="6" s="1"/>
  <c r="CR106" i="6"/>
  <c r="CR110" i="6" s="1"/>
  <c r="OR100" i="6"/>
  <c r="OR105" i="6" s="1"/>
  <c r="OR40" i="6"/>
  <c r="OR41" i="6" s="1"/>
  <c r="OR43" i="6" s="1"/>
  <c r="OR44" i="6" s="1"/>
  <c r="OR16" i="6" s="1"/>
  <c r="OR12" i="6"/>
  <c r="OR13" i="6" s="1"/>
  <c r="OR22" i="6" s="1"/>
  <c r="OR23" i="6" s="1"/>
  <c r="OR87" i="6" s="1"/>
  <c r="OR85" i="6"/>
  <c r="OR93" i="6"/>
  <c r="AN101" i="6"/>
  <c r="AN102" i="6" s="1"/>
  <c r="AN109" i="6" s="1"/>
  <c r="AN106" i="6"/>
  <c r="AN110" i="6" s="1"/>
  <c r="BT101" i="6"/>
  <c r="BT102" i="6" s="1"/>
  <c r="BT109" i="6" s="1"/>
  <c r="BT106" i="6"/>
  <c r="BT110" i="6" s="1"/>
  <c r="CZ101" i="6"/>
  <c r="CZ102" i="6" s="1"/>
  <c r="CZ109" i="6" s="1"/>
  <c r="CZ106" i="6"/>
  <c r="CZ110" i="6" s="1"/>
  <c r="EF101" i="6"/>
  <c r="EF102" i="6" s="1"/>
  <c r="EF109" i="6" s="1"/>
  <c r="EF106" i="6"/>
  <c r="EF110" i="6" s="1"/>
  <c r="FL101" i="6"/>
  <c r="FL102" i="6" s="1"/>
  <c r="FL109" i="6" s="1"/>
  <c r="FL106" i="6"/>
  <c r="FL110" i="6" s="1"/>
  <c r="GR101" i="6"/>
  <c r="GR102" i="6" s="1"/>
  <c r="GR109" i="6" s="1"/>
  <c r="GR106" i="6"/>
  <c r="GR110" i="6" s="1"/>
  <c r="HX101" i="6"/>
  <c r="HX102" i="6" s="1"/>
  <c r="HX109" i="6" s="1"/>
  <c r="HX106" i="6"/>
  <c r="HX110" i="6" s="1"/>
  <c r="JD101" i="6"/>
  <c r="JD102" i="6" s="1"/>
  <c r="JD109" i="6" s="1"/>
  <c r="JD106" i="6"/>
  <c r="JD110" i="6" s="1"/>
  <c r="KJ101" i="6"/>
  <c r="KJ102" i="6" s="1"/>
  <c r="KJ109" i="6" s="1"/>
  <c r="KJ106" i="6"/>
  <c r="KJ110" i="6" s="1"/>
  <c r="LP101" i="6"/>
  <c r="LP102" i="6" s="1"/>
  <c r="LP109" i="6" s="1"/>
  <c r="LP106" i="6"/>
  <c r="LP110" i="6" s="1"/>
  <c r="MV101" i="6"/>
  <c r="MV102" i="6" s="1"/>
  <c r="MV109" i="6" s="1"/>
  <c r="MV106" i="6"/>
  <c r="MV110" i="6" s="1"/>
  <c r="OB101" i="6"/>
  <c r="OB102" i="6" s="1"/>
  <c r="OB109" i="6" s="1"/>
  <c r="OB106" i="6"/>
  <c r="OB110" i="6" s="1"/>
  <c r="OG101" i="6"/>
  <c r="OG102" i="6" s="1"/>
  <c r="OG109" i="6" s="1"/>
  <c r="OG106" i="6"/>
  <c r="OG110" i="6" s="1"/>
  <c r="AG101" i="6"/>
  <c r="AG102" i="6" s="1"/>
  <c r="AG109" i="6" s="1"/>
  <c r="AG106" i="6"/>
  <c r="AG110" i="6" s="1"/>
  <c r="BM101" i="6"/>
  <c r="BM102" i="6" s="1"/>
  <c r="BM109" i="6" s="1"/>
  <c r="BM106" i="6"/>
  <c r="BM110" i="6" s="1"/>
  <c r="CS101" i="6"/>
  <c r="CS102" i="6" s="1"/>
  <c r="CS109" i="6" s="1"/>
  <c r="CS106" i="6"/>
  <c r="CS110" i="6" s="1"/>
  <c r="DY101" i="6"/>
  <c r="DY102" i="6" s="1"/>
  <c r="DY109" i="6" s="1"/>
  <c r="DY106" i="6"/>
  <c r="DY110" i="6" s="1"/>
  <c r="FE101" i="6"/>
  <c r="FE102" i="6" s="1"/>
  <c r="FE109" i="6" s="1"/>
  <c r="FE106" i="6"/>
  <c r="FE110" i="6" s="1"/>
  <c r="GK101" i="6"/>
  <c r="GK102" i="6" s="1"/>
  <c r="GK109" i="6" s="1"/>
  <c r="GK106" i="6"/>
  <c r="GK110" i="6" s="1"/>
  <c r="HQ101" i="6"/>
  <c r="HQ102" i="6" s="1"/>
  <c r="HQ109" i="6" s="1"/>
  <c r="HQ106" i="6"/>
  <c r="HQ110" i="6" s="1"/>
  <c r="IW101" i="6"/>
  <c r="IW102" i="6" s="1"/>
  <c r="IW109" i="6" s="1"/>
  <c r="IW106" i="6"/>
  <c r="IW110" i="6" s="1"/>
  <c r="KC101" i="6"/>
  <c r="KC102" i="6" s="1"/>
  <c r="KC109" i="6" s="1"/>
  <c r="KC106" i="6"/>
  <c r="KC110" i="6" s="1"/>
  <c r="LI101" i="6"/>
  <c r="LI102" i="6" s="1"/>
  <c r="LI109" i="6" s="1"/>
  <c r="LI106" i="6"/>
  <c r="LI110" i="6" s="1"/>
  <c r="MO101" i="6"/>
  <c r="MO102" i="6" s="1"/>
  <c r="MO109" i="6" s="1"/>
  <c r="MO106" i="6"/>
  <c r="MO110" i="6" s="1"/>
  <c r="OC101" i="6"/>
  <c r="OC102" i="6" s="1"/>
  <c r="OC109" i="6" s="1"/>
  <c r="OC106" i="6"/>
  <c r="OC110" i="6" s="1"/>
  <c r="AH101" i="6"/>
  <c r="AH102" i="6" s="1"/>
  <c r="AH109" i="6" s="1"/>
  <c r="AH106" i="6"/>
  <c r="AH110" i="6" s="1"/>
  <c r="BN101" i="6"/>
  <c r="BN102" i="6" s="1"/>
  <c r="BN109" i="6" s="1"/>
  <c r="BN106" i="6"/>
  <c r="BN110" i="6" s="1"/>
  <c r="CT101" i="6"/>
  <c r="CT102" i="6" s="1"/>
  <c r="CT109" i="6" s="1"/>
  <c r="CT106" i="6"/>
  <c r="CT110" i="6" s="1"/>
  <c r="DZ101" i="6"/>
  <c r="DZ102" i="6" s="1"/>
  <c r="DZ109" i="6" s="1"/>
  <c r="DZ106" i="6"/>
  <c r="DZ110" i="6" s="1"/>
  <c r="FF101" i="6"/>
  <c r="FF102" i="6" s="1"/>
  <c r="FF109" i="6" s="1"/>
  <c r="FF106" i="6"/>
  <c r="FF110" i="6" s="1"/>
  <c r="GL101" i="6"/>
  <c r="GL102" i="6" s="1"/>
  <c r="GL109" i="6" s="1"/>
  <c r="GL106" i="6"/>
  <c r="GL110" i="6" s="1"/>
  <c r="HR101" i="6"/>
  <c r="HR102" i="6" s="1"/>
  <c r="HR109" i="6" s="1"/>
  <c r="HR106" i="6"/>
  <c r="HR110" i="6" s="1"/>
  <c r="IX101" i="6"/>
  <c r="IX102" i="6" s="1"/>
  <c r="IX109" i="6" s="1"/>
  <c r="IX106" i="6"/>
  <c r="IX110" i="6" s="1"/>
  <c r="KD101" i="6"/>
  <c r="KD102" i="6" s="1"/>
  <c r="KD109" i="6" s="1"/>
  <c r="KD106" i="6"/>
  <c r="KD110" i="6" s="1"/>
  <c r="LK101" i="6"/>
  <c r="LK102" i="6" s="1"/>
  <c r="LK109" i="6" s="1"/>
  <c r="LK106" i="6"/>
  <c r="LK110" i="6" s="1"/>
  <c r="MP101" i="6"/>
  <c r="MP102" i="6" s="1"/>
  <c r="MP109" i="6" s="1"/>
  <c r="MP106" i="6"/>
  <c r="MP110" i="6" s="1"/>
  <c r="NV101" i="6"/>
  <c r="NV102" i="6" s="1"/>
  <c r="NV109" i="6" s="1"/>
  <c r="NV106" i="6"/>
  <c r="NV110" i="6" s="1"/>
  <c r="NP101" i="6"/>
  <c r="NP102" i="6" s="1"/>
  <c r="NP109" i="6" s="1"/>
  <c r="NP106" i="6"/>
  <c r="NP110" i="6" s="1"/>
  <c r="ON101" i="6"/>
  <c r="ON102" i="6" s="1"/>
  <c r="ON109" i="6" s="1"/>
  <c r="ON106" i="6"/>
  <c r="ON110" i="6" s="1"/>
  <c r="AK101" i="6"/>
  <c r="AK102" i="6" s="1"/>
  <c r="AK109" i="6" s="1"/>
  <c r="AK106" i="6"/>
  <c r="AK110" i="6" s="1"/>
  <c r="BQ101" i="6"/>
  <c r="BQ102" i="6" s="1"/>
  <c r="BQ109" i="6" s="1"/>
  <c r="BQ106" i="6"/>
  <c r="BQ110" i="6" s="1"/>
  <c r="CW101" i="6"/>
  <c r="CW102" i="6" s="1"/>
  <c r="CW109" i="6" s="1"/>
  <c r="CW106" i="6"/>
  <c r="CW110" i="6" s="1"/>
  <c r="EC101" i="6"/>
  <c r="EC102" i="6" s="1"/>
  <c r="EC109" i="6" s="1"/>
  <c r="EC106" i="6"/>
  <c r="EC110" i="6" s="1"/>
  <c r="FI101" i="6"/>
  <c r="FI102" i="6" s="1"/>
  <c r="FI109" i="6" s="1"/>
  <c r="FI106" i="6"/>
  <c r="FI110" i="6" s="1"/>
  <c r="GO101" i="6"/>
  <c r="GO102" i="6" s="1"/>
  <c r="GO109" i="6" s="1"/>
  <c r="GO106" i="6"/>
  <c r="GO110" i="6" s="1"/>
  <c r="HU101" i="6"/>
  <c r="HU102" i="6" s="1"/>
  <c r="HU109" i="6" s="1"/>
  <c r="HU106" i="6"/>
  <c r="HU110" i="6" s="1"/>
  <c r="JA101" i="6"/>
  <c r="JA102" i="6" s="1"/>
  <c r="JA109" i="6" s="1"/>
  <c r="JA106" i="6"/>
  <c r="JA110" i="6" s="1"/>
  <c r="KG101" i="6"/>
  <c r="KG102" i="6" s="1"/>
  <c r="KG109" i="6" s="1"/>
  <c r="KG106" i="6"/>
  <c r="KG110" i="6" s="1"/>
  <c r="LM101" i="6"/>
  <c r="LM102" i="6" s="1"/>
  <c r="LM109" i="6" s="1"/>
  <c r="LM106" i="6"/>
  <c r="LM110" i="6" s="1"/>
  <c r="NY101" i="6"/>
  <c r="NY102" i="6" s="1"/>
  <c r="NY109" i="6" s="1"/>
  <c r="NY106" i="6"/>
  <c r="NY110" i="6" s="1"/>
  <c r="AF101" i="6"/>
  <c r="AF102" i="6" s="1"/>
  <c r="AF109" i="6" s="1"/>
  <c r="AF106" i="6"/>
  <c r="AF110" i="6" s="1"/>
  <c r="AA101" i="6"/>
  <c r="AA102" i="6" s="1"/>
  <c r="AA109" i="6" s="1"/>
  <c r="AA106" i="6"/>
  <c r="AA110" i="6" s="1"/>
  <c r="BG101" i="6"/>
  <c r="BG102" i="6" s="1"/>
  <c r="BG109" i="6" s="1"/>
  <c r="BG106" i="6"/>
  <c r="BG110" i="6" s="1"/>
  <c r="CM101" i="6"/>
  <c r="CM102" i="6" s="1"/>
  <c r="CM109" i="6" s="1"/>
  <c r="CM106" i="6"/>
  <c r="CM110" i="6" s="1"/>
  <c r="DS101" i="6"/>
  <c r="DS102" i="6" s="1"/>
  <c r="DS109" i="6" s="1"/>
  <c r="DS106" i="6"/>
  <c r="DS110" i="6" s="1"/>
  <c r="EY101" i="6"/>
  <c r="EY102" i="6" s="1"/>
  <c r="EY109" i="6" s="1"/>
  <c r="EY106" i="6"/>
  <c r="EY110" i="6" s="1"/>
  <c r="GF101" i="6"/>
  <c r="GF102" i="6" s="1"/>
  <c r="GF109" i="6" s="1"/>
  <c r="GF106" i="6"/>
  <c r="GF110" i="6" s="1"/>
  <c r="HK101" i="6"/>
  <c r="HK102" i="6" s="1"/>
  <c r="HK109" i="6" s="1"/>
  <c r="HK106" i="6"/>
  <c r="HK110" i="6" s="1"/>
  <c r="IQ101" i="6"/>
  <c r="IQ102" i="6" s="1"/>
  <c r="IQ109" i="6" s="1"/>
  <c r="IQ106" i="6"/>
  <c r="IQ110" i="6" s="1"/>
  <c r="JW101" i="6"/>
  <c r="JW102" i="6" s="1"/>
  <c r="JW109" i="6" s="1"/>
  <c r="JW106" i="6"/>
  <c r="JW110" i="6" s="1"/>
  <c r="LC101" i="6"/>
  <c r="LC102" i="6" s="1"/>
  <c r="LC109" i="6" s="1"/>
  <c r="LC106" i="6"/>
  <c r="LC110" i="6" s="1"/>
  <c r="MI101" i="6"/>
  <c r="MI102" i="6" s="1"/>
  <c r="MI109" i="6" s="1"/>
  <c r="MI106" i="6"/>
  <c r="MI110" i="6" s="1"/>
  <c r="NN101" i="6"/>
  <c r="NN102" i="6" s="1"/>
  <c r="NN109" i="6" s="1"/>
  <c r="NN106" i="6"/>
  <c r="NN110" i="6" s="1"/>
  <c r="MJ101" i="6"/>
  <c r="MJ102" i="6" s="1"/>
  <c r="MJ109" i="6" s="1"/>
  <c r="MJ106" i="6"/>
  <c r="MJ110" i="6" s="1"/>
  <c r="NK101" i="6"/>
  <c r="NK102" i="6" s="1"/>
  <c r="NK109" i="6" s="1"/>
  <c r="NK106" i="6"/>
  <c r="NK110" i="6" s="1"/>
  <c r="AJ101" i="6"/>
  <c r="AJ102" i="6" s="1"/>
  <c r="AJ109" i="6" s="1"/>
  <c r="AJ106" i="6"/>
  <c r="AJ110" i="6" s="1"/>
  <c r="BP101" i="6"/>
  <c r="BP102" i="6" s="1"/>
  <c r="BP109" i="6" s="1"/>
  <c r="BP106" i="6"/>
  <c r="BP110" i="6" s="1"/>
  <c r="CV101" i="6"/>
  <c r="CV102" i="6" s="1"/>
  <c r="CV109" i="6" s="1"/>
  <c r="CV106" i="6"/>
  <c r="CV110" i="6" s="1"/>
  <c r="EB101" i="6"/>
  <c r="EB102" i="6" s="1"/>
  <c r="EB109" i="6" s="1"/>
  <c r="EB106" i="6"/>
  <c r="EB110" i="6" s="1"/>
  <c r="FH101" i="6"/>
  <c r="FH102" i="6" s="1"/>
  <c r="FH109" i="6" s="1"/>
  <c r="FH106" i="6"/>
  <c r="FH110" i="6" s="1"/>
  <c r="GN101" i="6"/>
  <c r="GN102" i="6" s="1"/>
  <c r="GN109" i="6" s="1"/>
  <c r="GN106" i="6"/>
  <c r="GN110" i="6" s="1"/>
  <c r="HT101" i="6"/>
  <c r="HT102" i="6" s="1"/>
  <c r="HT109" i="6" s="1"/>
  <c r="HT106" i="6"/>
  <c r="HT110" i="6" s="1"/>
  <c r="IZ101" i="6"/>
  <c r="IZ102" i="6" s="1"/>
  <c r="IZ109" i="6" s="1"/>
  <c r="IZ106" i="6"/>
  <c r="IZ110" i="6" s="1"/>
  <c r="KF101" i="6"/>
  <c r="KF102" i="6" s="1"/>
  <c r="KF109" i="6" s="1"/>
  <c r="KF106" i="6"/>
  <c r="KF110" i="6" s="1"/>
  <c r="LL101" i="6"/>
  <c r="LL102" i="6" s="1"/>
  <c r="LL109" i="6" s="1"/>
  <c r="LL106" i="6"/>
  <c r="LL110" i="6" s="1"/>
  <c r="OO101" i="6"/>
  <c r="OO102" i="6" s="1"/>
  <c r="OO109" i="6" s="1"/>
  <c r="OO106" i="6"/>
  <c r="OO110" i="6" s="1"/>
  <c r="AD101" i="6"/>
  <c r="AD102" i="6" s="1"/>
  <c r="AD109" i="6" s="1"/>
  <c r="AD106" i="6"/>
  <c r="AD110" i="6" s="1"/>
  <c r="BJ101" i="6"/>
  <c r="BJ102" i="6" s="1"/>
  <c r="BJ109" i="6" s="1"/>
  <c r="BJ106" i="6"/>
  <c r="BJ110" i="6" s="1"/>
  <c r="CP101" i="6"/>
  <c r="CP102" i="6" s="1"/>
  <c r="CP109" i="6" s="1"/>
  <c r="CP106" i="6"/>
  <c r="CP110" i="6" s="1"/>
  <c r="DV101" i="6"/>
  <c r="DV102" i="6" s="1"/>
  <c r="DV109" i="6" s="1"/>
  <c r="DV106" i="6"/>
  <c r="DV110" i="6" s="1"/>
  <c r="FB101" i="6"/>
  <c r="FB102" i="6" s="1"/>
  <c r="FB109" i="6" s="1"/>
  <c r="FB106" i="6"/>
  <c r="FB110" i="6" s="1"/>
  <c r="GH101" i="6"/>
  <c r="GH102" i="6" s="1"/>
  <c r="GH109" i="6" s="1"/>
  <c r="GH106" i="6"/>
  <c r="GH110" i="6" s="1"/>
  <c r="HN101" i="6"/>
  <c r="HN102" i="6" s="1"/>
  <c r="HN109" i="6" s="1"/>
  <c r="HN106" i="6"/>
  <c r="HN110" i="6" s="1"/>
  <c r="IT101" i="6"/>
  <c r="IT102" i="6" s="1"/>
  <c r="IT109" i="6" s="1"/>
  <c r="IT106" i="6"/>
  <c r="IT110" i="6" s="1"/>
  <c r="JZ101" i="6"/>
  <c r="JZ102" i="6" s="1"/>
  <c r="JZ109" i="6" s="1"/>
  <c r="JZ106" i="6"/>
  <c r="JZ110" i="6" s="1"/>
  <c r="LG101" i="6"/>
  <c r="LG102" i="6" s="1"/>
  <c r="LG109" i="6" s="1"/>
  <c r="LG106" i="6"/>
  <c r="LG110" i="6" s="1"/>
  <c r="ML101" i="6"/>
  <c r="ML102" i="6" s="1"/>
  <c r="ML109" i="6" s="1"/>
  <c r="ML106" i="6"/>
  <c r="ML110" i="6" s="1"/>
  <c r="NR101" i="6"/>
  <c r="NR102" i="6" s="1"/>
  <c r="NR109" i="6" s="1"/>
  <c r="NR106" i="6"/>
  <c r="NR110" i="6" s="1"/>
  <c r="AM101" i="6"/>
  <c r="AM102" i="6" s="1"/>
  <c r="AM109" i="6" s="1"/>
  <c r="AM106" i="6"/>
  <c r="AM110" i="6" s="1"/>
  <c r="BS101" i="6"/>
  <c r="BS102" i="6" s="1"/>
  <c r="BS109" i="6" s="1"/>
  <c r="BS106" i="6"/>
  <c r="BS110" i="6" s="1"/>
  <c r="CY101" i="6"/>
  <c r="CY102" i="6" s="1"/>
  <c r="CY109" i="6" s="1"/>
  <c r="CY106" i="6"/>
  <c r="CY110" i="6" s="1"/>
  <c r="EE101" i="6"/>
  <c r="EE102" i="6" s="1"/>
  <c r="EE109" i="6" s="1"/>
  <c r="EE106" i="6"/>
  <c r="EE110" i="6" s="1"/>
  <c r="FK101" i="6"/>
  <c r="FK102" i="6" s="1"/>
  <c r="FK109" i="6" s="1"/>
  <c r="FK106" i="6"/>
  <c r="FK110" i="6" s="1"/>
  <c r="GQ101" i="6"/>
  <c r="GQ102" i="6" s="1"/>
  <c r="GQ109" i="6" s="1"/>
  <c r="GQ106" i="6"/>
  <c r="GQ110" i="6" s="1"/>
  <c r="HW101" i="6"/>
  <c r="HW102" i="6" s="1"/>
  <c r="HW109" i="6" s="1"/>
  <c r="HW106" i="6"/>
  <c r="HW110" i="6" s="1"/>
  <c r="JC101" i="6"/>
  <c r="JC102" i="6" s="1"/>
  <c r="JC109" i="6" s="1"/>
  <c r="JC106" i="6"/>
  <c r="JC110" i="6" s="1"/>
  <c r="KI101" i="6"/>
  <c r="KI102" i="6" s="1"/>
  <c r="KI109" i="6" s="1"/>
  <c r="KI106" i="6"/>
  <c r="KI110" i="6" s="1"/>
  <c r="LO101" i="6"/>
  <c r="LO102" i="6" s="1"/>
  <c r="LO109" i="6" s="1"/>
  <c r="LO106" i="6"/>
  <c r="LO110" i="6" s="1"/>
  <c r="MU101" i="6"/>
  <c r="MU102" i="6" s="1"/>
  <c r="MU109" i="6" s="1"/>
  <c r="MU106" i="6"/>
  <c r="MU110" i="6" s="1"/>
  <c r="P101" i="6"/>
  <c r="P102" i="6" s="1"/>
  <c r="P109" i="6" s="1"/>
  <c r="P106" i="6"/>
  <c r="P110" i="6" s="1"/>
  <c r="AV101" i="6"/>
  <c r="AV102" i="6" s="1"/>
  <c r="AV109" i="6" s="1"/>
  <c r="AV106" i="6"/>
  <c r="AV110" i="6" s="1"/>
  <c r="CB101" i="6"/>
  <c r="CB102" i="6" s="1"/>
  <c r="CB109" i="6" s="1"/>
  <c r="CB106" i="6"/>
  <c r="CB110" i="6" s="1"/>
  <c r="DH101" i="6"/>
  <c r="DH102" i="6" s="1"/>
  <c r="DH109" i="6" s="1"/>
  <c r="DH106" i="6"/>
  <c r="DH110" i="6" s="1"/>
  <c r="EN101" i="6"/>
  <c r="EN102" i="6" s="1"/>
  <c r="EN109" i="6" s="1"/>
  <c r="EN106" i="6"/>
  <c r="EN110" i="6" s="1"/>
  <c r="FT101" i="6"/>
  <c r="FT102" i="6" s="1"/>
  <c r="FT109" i="6" s="1"/>
  <c r="FT106" i="6"/>
  <c r="FT110" i="6" s="1"/>
  <c r="GZ101" i="6"/>
  <c r="GZ102" i="6" s="1"/>
  <c r="GZ109" i="6" s="1"/>
  <c r="GZ106" i="6"/>
  <c r="GZ110" i="6" s="1"/>
  <c r="IF101" i="6"/>
  <c r="IF102" i="6" s="1"/>
  <c r="IF109" i="6" s="1"/>
  <c r="IF106" i="6"/>
  <c r="IF110" i="6" s="1"/>
  <c r="JL101" i="6"/>
  <c r="JL102" i="6" s="1"/>
  <c r="JL109" i="6" s="1"/>
  <c r="JL106" i="6"/>
  <c r="JL110" i="6" s="1"/>
  <c r="KR101" i="6"/>
  <c r="KR102" i="6" s="1"/>
  <c r="KR109" i="6" s="1"/>
  <c r="KR106" i="6"/>
  <c r="KR110" i="6" s="1"/>
  <c r="LX101" i="6"/>
  <c r="LX102" i="6" s="1"/>
  <c r="LX109" i="6" s="1"/>
  <c r="LX106" i="6"/>
  <c r="LX110" i="6" s="1"/>
  <c r="ND101" i="6"/>
  <c r="ND102" i="6" s="1"/>
  <c r="ND109" i="6" s="1"/>
  <c r="ND106" i="6"/>
  <c r="ND110" i="6" s="1"/>
  <c r="OJ101" i="6"/>
  <c r="OJ102" i="6" s="1"/>
  <c r="OJ109" i="6" s="1"/>
  <c r="OJ106" i="6"/>
  <c r="OJ110" i="6" s="1"/>
  <c r="OH101" i="6"/>
  <c r="OH102" i="6" s="1"/>
  <c r="OH109" i="6" s="1"/>
  <c r="OH106" i="6"/>
  <c r="OH110" i="6" s="1"/>
  <c r="AO101" i="6"/>
  <c r="AO102" i="6" s="1"/>
  <c r="AO109" i="6" s="1"/>
  <c r="AO106" i="6"/>
  <c r="AO110" i="6" s="1"/>
  <c r="BU101" i="6"/>
  <c r="BU102" i="6" s="1"/>
  <c r="BU109" i="6" s="1"/>
  <c r="BU106" i="6"/>
  <c r="BU110" i="6" s="1"/>
  <c r="DA101" i="6"/>
  <c r="DA102" i="6" s="1"/>
  <c r="DA109" i="6" s="1"/>
  <c r="DA106" i="6"/>
  <c r="DA110" i="6" s="1"/>
  <c r="EG101" i="6"/>
  <c r="EG102" i="6" s="1"/>
  <c r="EG109" i="6" s="1"/>
  <c r="EG106" i="6"/>
  <c r="EG110" i="6" s="1"/>
  <c r="FM101" i="6"/>
  <c r="FM102" i="6" s="1"/>
  <c r="FM109" i="6" s="1"/>
  <c r="FM106" i="6"/>
  <c r="FM110" i="6" s="1"/>
  <c r="GS101" i="6"/>
  <c r="GS102" i="6" s="1"/>
  <c r="GS109" i="6" s="1"/>
  <c r="GS106" i="6"/>
  <c r="GS110" i="6" s="1"/>
  <c r="HY101" i="6"/>
  <c r="HY102" i="6" s="1"/>
  <c r="HY109" i="6" s="1"/>
  <c r="HY106" i="6"/>
  <c r="HY110" i="6" s="1"/>
  <c r="JE101" i="6"/>
  <c r="JE102" i="6" s="1"/>
  <c r="JE109" i="6" s="1"/>
  <c r="JE106" i="6"/>
  <c r="JE110" i="6" s="1"/>
  <c r="KK101" i="6"/>
  <c r="KK102" i="6" s="1"/>
  <c r="KK109" i="6" s="1"/>
  <c r="KK106" i="6"/>
  <c r="KK110" i="6" s="1"/>
  <c r="LQ101" i="6"/>
  <c r="LQ102" i="6" s="1"/>
  <c r="LQ109" i="6" s="1"/>
  <c r="LQ106" i="6"/>
  <c r="LQ110" i="6" s="1"/>
  <c r="MW101" i="6"/>
  <c r="MW102" i="6" s="1"/>
  <c r="MW109" i="6" s="1"/>
  <c r="MW106" i="6"/>
  <c r="MW110" i="6" s="1"/>
  <c r="NQ101" i="6"/>
  <c r="NQ102" i="6" s="1"/>
  <c r="NQ109" i="6" s="1"/>
  <c r="NQ106" i="6"/>
  <c r="NQ110" i="6" s="1"/>
  <c r="AP101" i="6"/>
  <c r="AP102" i="6" s="1"/>
  <c r="AP109" i="6" s="1"/>
  <c r="AP106" i="6"/>
  <c r="AP110" i="6" s="1"/>
  <c r="BV101" i="6"/>
  <c r="BV102" i="6" s="1"/>
  <c r="BV109" i="6" s="1"/>
  <c r="BV106" i="6"/>
  <c r="BV110" i="6" s="1"/>
  <c r="DB101" i="6"/>
  <c r="DB102" i="6" s="1"/>
  <c r="DB109" i="6" s="1"/>
  <c r="DB106" i="6"/>
  <c r="DB110" i="6" s="1"/>
  <c r="EH101" i="6"/>
  <c r="EH102" i="6" s="1"/>
  <c r="EH109" i="6" s="1"/>
  <c r="EH106" i="6"/>
  <c r="EH110" i="6" s="1"/>
  <c r="FN101" i="6"/>
  <c r="FN102" i="6" s="1"/>
  <c r="FN109" i="6" s="1"/>
  <c r="FN106" i="6"/>
  <c r="FN110" i="6" s="1"/>
  <c r="GT101" i="6"/>
  <c r="GT102" i="6" s="1"/>
  <c r="GT109" i="6" s="1"/>
  <c r="GT106" i="6"/>
  <c r="GT110" i="6" s="1"/>
  <c r="HZ101" i="6"/>
  <c r="HZ102" i="6" s="1"/>
  <c r="HZ109" i="6" s="1"/>
  <c r="HZ106" i="6"/>
  <c r="HZ110" i="6" s="1"/>
  <c r="JF101" i="6"/>
  <c r="JF102" i="6" s="1"/>
  <c r="JF109" i="6" s="1"/>
  <c r="JF106" i="6"/>
  <c r="JF110" i="6" s="1"/>
  <c r="KL101" i="6"/>
  <c r="KL102" i="6" s="1"/>
  <c r="KL109" i="6" s="1"/>
  <c r="KL106" i="6"/>
  <c r="KL110" i="6" s="1"/>
  <c r="LR101" i="6"/>
  <c r="LR102" i="6" s="1"/>
  <c r="LR109" i="6" s="1"/>
  <c r="LR106" i="6"/>
  <c r="LR110" i="6" s="1"/>
  <c r="MX101" i="6"/>
  <c r="MX102" i="6" s="1"/>
  <c r="MX109" i="6" s="1"/>
  <c r="MX106" i="6"/>
  <c r="MX110" i="6" s="1"/>
  <c r="OD101" i="6"/>
  <c r="OD102" i="6" s="1"/>
  <c r="OD109" i="6" s="1"/>
  <c r="OD106" i="6"/>
  <c r="OD110" i="6" s="1"/>
  <c r="NX101" i="6"/>
  <c r="NX102" i="6" s="1"/>
  <c r="NX109" i="6" s="1"/>
  <c r="NX106" i="6"/>
  <c r="NX110" i="6" s="1"/>
  <c r="OA101" i="6"/>
  <c r="OA102" i="6" s="1"/>
  <c r="OA109" i="6" s="1"/>
  <c r="OA106" i="6"/>
  <c r="OA110" i="6" s="1"/>
  <c r="M101" i="6"/>
  <c r="M102" i="6" s="1"/>
  <c r="M109" i="6" s="1"/>
  <c r="M106" i="6"/>
  <c r="M110" i="6" s="1"/>
  <c r="AS101" i="6"/>
  <c r="AS102" i="6" s="1"/>
  <c r="AS109" i="6" s="1"/>
  <c r="AS106" i="6"/>
  <c r="AS110" i="6" s="1"/>
  <c r="BY101" i="6"/>
  <c r="BY102" i="6" s="1"/>
  <c r="BY109" i="6" s="1"/>
  <c r="BY106" i="6"/>
  <c r="BY110" i="6" s="1"/>
  <c r="DE101" i="6"/>
  <c r="DE102" i="6" s="1"/>
  <c r="DE109" i="6" s="1"/>
  <c r="DE106" i="6"/>
  <c r="DE110" i="6" s="1"/>
  <c r="EK101" i="6"/>
  <c r="EK102" i="6" s="1"/>
  <c r="EK109" i="6" s="1"/>
  <c r="EK106" i="6"/>
  <c r="EK110" i="6" s="1"/>
  <c r="FQ101" i="6"/>
  <c r="FQ102" i="6" s="1"/>
  <c r="FQ109" i="6" s="1"/>
  <c r="FQ106" i="6"/>
  <c r="FQ110" i="6" s="1"/>
  <c r="GW101" i="6"/>
  <c r="GW102" i="6" s="1"/>
  <c r="GW109" i="6" s="1"/>
  <c r="GW106" i="6"/>
  <c r="GW110" i="6" s="1"/>
  <c r="IC101" i="6"/>
  <c r="IC102" i="6" s="1"/>
  <c r="IC109" i="6" s="1"/>
  <c r="IC106" i="6"/>
  <c r="IC110" i="6" s="1"/>
  <c r="JI101" i="6"/>
  <c r="JI102" i="6" s="1"/>
  <c r="JI109" i="6" s="1"/>
  <c r="JI106" i="6"/>
  <c r="JI110" i="6" s="1"/>
  <c r="KO101" i="6"/>
  <c r="KO102" i="6" s="1"/>
  <c r="KO109" i="6" s="1"/>
  <c r="KO106" i="6"/>
  <c r="KO110" i="6" s="1"/>
  <c r="LU101" i="6"/>
  <c r="LU102" i="6" s="1"/>
  <c r="LU109" i="6" s="1"/>
  <c r="LU106" i="6"/>
  <c r="LU110" i="6" s="1"/>
  <c r="OI101" i="6"/>
  <c r="OI102" i="6" s="1"/>
  <c r="OI109" i="6" s="1"/>
  <c r="OI106" i="6"/>
  <c r="OI110" i="6" s="1"/>
  <c r="AI101" i="6"/>
  <c r="AI102" i="6" s="1"/>
  <c r="AI109" i="6" s="1"/>
  <c r="AI106" i="6"/>
  <c r="AI110" i="6" s="1"/>
  <c r="BO101" i="6"/>
  <c r="BO102" i="6" s="1"/>
  <c r="BO109" i="6" s="1"/>
  <c r="BO106" i="6"/>
  <c r="BO110" i="6" s="1"/>
  <c r="CU101" i="6"/>
  <c r="CU102" i="6" s="1"/>
  <c r="CU109" i="6" s="1"/>
  <c r="CU106" i="6"/>
  <c r="CU110" i="6" s="1"/>
  <c r="EA101" i="6"/>
  <c r="EA102" i="6" s="1"/>
  <c r="EA109" i="6" s="1"/>
  <c r="EA106" i="6"/>
  <c r="EA110" i="6" s="1"/>
  <c r="FG101" i="6"/>
  <c r="FG102" i="6" s="1"/>
  <c r="FG109" i="6" s="1"/>
  <c r="FG106" i="6"/>
  <c r="FG110" i="6" s="1"/>
  <c r="GM101" i="6"/>
  <c r="GM102" i="6" s="1"/>
  <c r="GM109" i="6" s="1"/>
  <c r="GM106" i="6"/>
  <c r="GM110" i="6" s="1"/>
  <c r="HS101" i="6"/>
  <c r="HS102" i="6" s="1"/>
  <c r="HS109" i="6" s="1"/>
  <c r="HS106" i="6"/>
  <c r="HS110" i="6" s="1"/>
  <c r="IY101" i="6"/>
  <c r="IY102" i="6" s="1"/>
  <c r="IY109" i="6" s="1"/>
  <c r="IY106" i="6"/>
  <c r="IY110" i="6" s="1"/>
  <c r="KE101" i="6"/>
  <c r="KE102" i="6" s="1"/>
  <c r="KE109" i="6" s="1"/>
  <c r="KE106" i="6"/>
  <c r="KE110" i="6" s="1"/>
  <c r="LJ101" i="6"/>
  <c r="LJ102" i="6" s="1"/>
  <c r="LJ109" i="6" s="1"/>
  <c r="LJ106" i="6"/>
  <c r="LJ110" i="6" s="1"/>
  <c r="MQ101" i="6"/>
  <c r="MQ102" i="6" s="1"/>
  <c r="MQ109" i="6" s="1"/>
  <c r="MQ106" i="6"/>
  <c r="MQ110" i="6" s="1"/>
  <c r="NW101" i="6"/>
  <c r="NW102" i="6" s="1"/>
  <c r="NW109" i="6" s="1"/>
  <c r="NW106" i="6"/>
  <c r="NW110" i="6" s="1"/>
  <c r="NH101" i="6"/>
  <c r="NH102" i="6" s="1"/>
  <c r="NH109" i="6" s="1"/>
  <c r="NH106" i="6"/>
  <c r="NH110" i="6" s="1"/>
  <c r="L101" i="6"/>
  <c r="L102" i="6" s="1"/>
  <c r="L109" i="6" s="1"/>
  <c r="L106" i="6"/>
  <c r="AR101" i="6"/>
  <c r="AR102" i="6" s="1"/>
  <c r="AR109" i="6" s="1"/>
  <c r="AR106" i="6"/>
  <c r="AR110" i="6" s="1"/>
  <c r="BX101" i="6"/>
  <c r="BX102" i="6" s="1"/>
  <c r="BX109" i="6" s="1"/>
  <c r="BX106" i="6"/>
  <c r="BX110" i="6" s="1"/>
  <c r="DD101" i="6"/>
  <c r="DD102" i="6" s="1"/>
  <c r="DD109" i="6" s="1"/>
  <c r="DD106" i="6"/>
  <c r="DD110" i="6" s="1"/>
  <c r="EJ101" i="6"/>
  <c r="EJ102" i="6" s="1"/>
  <c r="EJ109" i="6" s="1"/>
  <c r="EJ106" i="6"/>
  <c r="EJ110" i="6" s="1"/>
  <c r="FP101" i="6"/>
  <c r="FP102" i="6" s="1"/>
  <c r="FP109" i="6" s="1"/>
  <c r="FP106" i="6"/>
  <c r="FP110" i="6" s="1"/>
  <c r="GV101" i="6"/>
  <c r="GV102" i="6" s="1"/>
  <c r="GV109" i="6" s="1"/>
  <c r="GV106" i="6"/>
  <c r="GV110" i="6" s="1"/>
  <c r="IB101" i="6"/>
  <c r="IB102" i="6" s="1"/>
  <c r="IB109" i="6" s="1"/>
  <c r="IB106" i="6"/>
  <c r="IB110" i="6" s="1"/>
  <c r="JH101" i="6"/>
  <c r="JH102" i="6" s="1"/>
  <c r="JH109" i="6" s="1"/>
  <c r="JH106" i="6"/>
  <c r="JH110" i="6" s="1"/>
  <c r="KN101" i="6"/>
  <c r="KN102" i="6" s="1"/>
  <c r="KN109" i="6" s="1"/>
  <c r="KN106" i="6"/>
  <c r="KN110" i="6" s="1"/>
  <c r="LT101" i="6"/>
  <c r="LT102" i="6" s="1"/>
  <c r="LT109" i="6" s="1"/>
  <c r="LT106" i="6"/>
  <c r="LT110" i="6" s="1"/>
  <c r="MS101" i="6"/>
  <c r="MS102" i="6" s="1"/>
  <c r="MS109" i="6" s="1"/>
  <c r="MS106" i="6"/>
  <c r="MS110" i="6" s="1"/>
  <c r="AL101" i="6"/>
  <c r="AL102" i="6" s="1"/>
  <c r="AL109" i="6" s="1"/>
  <c r="AL106" i="6"/>
  <c r="AL110" i="6" s="1"/>
  <c r="BR101" i="6"/>
  <c r="BR102" i="6" s="1"/>
  <c r="BR109" i="6" s="1"/>
  <c r="BR106" i="6"/>
  <c r="BR110" i="6" s="1"/>
  <c r="CX101" i="6"/>
  <c r="CX102" i="6" s="1"/>
  <c r="CX109" i="6" s="1"/>
  <c r="CX106" i="6"/>
  <c r="CX110" i="6" s="1"/>
  <c r="ED101" i="6"/>
  <c r="ED102" i="6" s="1"/>
  <c r="ED109" i="6" s="1"/>
  <c r="ED106" i="6"/>
  <c r="ED110" i="6" s="1"/>
  <c r="FJ101" i="6"/>
  <c r="FJ102" i="6" s="1"/>
  <c r="FJ109" i="6" s="1"/>
  <c r="FJ106" i="6"/>
  <c r="FJ110" i="6" s="1"/>
  <c r="GP101" i="6"/>
  <c r="GP102" i="6" s="1"/>
  <c r="GP109" i="6" s="1"/>
  <c r="GP106" i="6"/>
  <c r="GP110" i="6" s="1"/>
  <c r="HV101" i="6"/>
  <c r="HV102" i="6" s="1"/>
  <c r="HV109" i="6" s="1"/>
  <c r="HV106" i="6"/>
  <c r="HV110" i="6" s="1"/>
  <c r="JB101" i="6"/>
  <c r="JB102" i="6" s="1"/>
  <c r="JB109" i="6" s="1"/>
  <c r="JB106" i="6"/>
  <c r="JB110" i="6" s="1"/>
  <c r="KH101" i="6"/>
  <c r="KH102" i="6" s="1"/>
  <c r="KH109" i="6" s="1"/>
  <c r="KH106" i="6"/>
  <c r="KH110" i="6" s="1"/>
  <c r="LN101" i="6"/>
  <c r="LN102" i="6" s="1"/>
  <c r="LN109" i="6" s="1"/>
  <c r="LN106" i="6"/>
  <c r="LN110" i="6" s="1"/>
  <c r="MT101" i="6"/>
  <c r="MT102" i="6" s="1"/>
  <c r="MT109" i="6" s="1"/>
  <c r="MT106" i="6"/>
  <c r="MT110" i="6" s="1"/>
  <c r="NZ101" i="6"/>
  <c r="NZ102" i="6" s="1"/>
  <c r="NZ109" i="6" s="1"/>
  <c r="NZ106" i="6"/>
  <c r="NZ110" i="6" s="1"/>
  <c r="N101" i="6"/>
  <c r="N102" i="6" s="1"/>
  <c r="N109" i="6" s="1"/>
  <c r="N106" i="6"/>
  <c r="N110" i="6" s="1"/>
  <c r="AU101" i="6"/>
  <c r="AU102" i="6" s="1"/>
  <c r="AU109" i="6" s="1"/>
  <c r="AU106" i="6"/>
  <c r="AU110" i="6" s="1"/>
  <c r="CA101" i="6"/>
  <c r="CA102" i="6" s="1"/>
  <c r="CA109" i="6" s="1"/>
  <c r="CA106" i="6"/>
  <c r="CA110" i="6" s="1"/>
  <c r="DG101" i="6"/>
  <c r="DG102" i="6" s="1"/>
  <c r="DG109" i="6" s="1"/>
  <c r="DG106" i="6"/>
  <c r="DG110" i="6" s="1"/>
  <c r="EM101" i="6"/>
  <c r="EM102" i="6" s="1"/>
  <c r="EM109" i="6" s="1"/>
  <c r="EM106" i="6"/>
  <c r="EM110" i="6" s="1"/>
  <c r="FS101" i="6"/>
  <c r="FS102" i="6" s="1"/>
  <c r="FS109" i="6" s="1"/>
  <c r="FS106" i="6"/>
  <c r="FS110" i="6" s="1"/>
  <c r="GY101" i="6"/>
  <c r="GY102" i="6" s="1"/>
  <c r="GY109" i="6" s="1"/>
  <c r="GY106" i="6"/>
  <c r="GY110" i="6" s="1"/>
  <c r="IE101" i="6"/>
  <c r="IE102" i="6" s="1"/>
  <c r="IE109" i="6" s="1"/>
  <c r="IE106" i="6"/>
  <c r="IE110" i="6" s="1"/>
  <c r="JK101" i="6"/>
  <c r="JK102" i="6" s="1"/>
  <c r="JK109" i="6" s="1"/>
  <c r="JK106" i="6"/>
  <c r="JK110" i="6" s="1"/>
  <c r="KQ101" i="6"/>
  <c r="KQ102" i="6" s="1"/>
  <c r="KQ109" i="6" s="1"/>
  <c r="KQ106" i="6"/>
  <c r="KQ110" i="6" s="1"/>
  <c r="LW101" i="6"/>
  <c r="LW102" i="6" s="1"/>
  <c r="LW109" i="6" s="1"/>
  <c r="LW106" i="6"/>
  <c r="LW110" i="6" s="1"/>
  <c r="NC101" i="6"/>
  <c r="NC102" i="6" s="1"/>
  <c r="NC109" i="6" s="1"/>
  <c r="NC106" i="6"/>
  <c r="NC110" i="6" s="1"/>
  <c r="OR84" i="6" l="1"/>
  <c r="OR88" i="6"/>
  <c r="OR89" i="6" s="1"/>
  <c r="OR94" i="6"/>
  <c r="J109" i="6"/>
  <c r="D10" i="4" s="1"/>
  <c r="J106" i="6"/>
  <c r="L110" i="6"/>
  <c r="F110" i="6" s="1"/>
  <c r="D11" i="4" s="1"/>
  <c r="OR18" i="6" l="1"/>
  <c r="OR24" i="6"/>
  <c r="J38" i="6" l="1"/>
  <c r="J37" i="6"/>
  <c r="OR99" i="6" l="1"/>
  <c r="OR101" i="6" s="1"/>
  <c r="OR102" i="6" s="1"/>
  <c r="OR106" i="6"/>
  <c r="OR110" i="6" s="1"/>
  <c r="J244" i="3"/>
  <c r="J8" i="6"/>
  <c r="G8" i="6" s="1"/>
  <c r="J245" i="3" l="1"/>
  <c r="J9" i="6"/>
  <c r="G9" i="6" s="1"/>
  <c r="J30" i="6" l="1"/>
  <c r="J10" i="6"/>
  <c r="G10" i="6" s="1"/>
  <c r="J11" i="6" l="1"/>
  <c r="G11" i="6" s="1"/>
  <c r="J33" i="6"/>
  <c r="J36" i="6" l="1"/>
  <c r="J39" i="6" l="1"/>
  <c r="J81" i="6" l="1"/>
  <c r="J83" i="6" l="1"/>
  <c r="J93" i="6" l="1"/>
  <c r="J94" i="6" s="1"/>
  <c r="D8" i="4" s="1"/>
  <c r="F84" i="6"/>
  <c r="D6" i="4" s="1"/>
  <c r="F85" i="6"/>
  <c r="D7" i="4" s="1"/>
  <c r="J12" i="6"/>
  <c r="J40" i="6"/>
  <c r="J41" i="6" l="1"/>
  <c r="J24" i="6" l="1"/>
  <c r="L204" i="7" l="1"/>
  <c r="L205" i="7" l="1"/>
  <c r="M203" i="7" s="1"/>
  <c r="M207" i="7" s="1"/>
  <c r="M175" i="7" l="1"/>
  <c r="M176" i="7" l="1"/>
  <c r="M179" i="7" l="1"/>
  <c r="M178" i="7"/>
  <c r="M182" i="7" s="1"/>
  <c r="M212" i="7" s="1"/>
  <c r="M204" i="7" l="1"/>
  <c r="M205" i="7" l="1"/>
  <c r="N203" i="7" s="1"/>
  <c r="N207" i="7" l="1"/>
  <c r="N175" i="7" l="1"/>
  <c r="N176" i="7" l="1"/>
  <c r="N178" i="7" l="1"/>
  <c r="N182" i="7" s="1"/>
  <c r="N212" i="7" s="1"/>
  <c r="N179" i="7"/>
  <c r="N204" i="7" l="1"/>
  <c r="N205" i="7" l="1"/>
  <c r="O203" i="7" s="1"/>
  <c r="O207" i="7" s="1"/>
  <c r="O175" i="7" s="1"/>
  <c r="O176" i="7" l="1"/>
  <c r="O179" i="7" l="1"/>
  <c r="O178" i="7"/>
  <c r="O182" i="7" s="1"/>
  <c r="O212" i="7" s="1"/>
  <c r="O204" i="7" l="1"/>
  <c r="O205" i="7" l="1"/>
  <c r="P203" i="7" s="1"/>
  <c r="P207" i="7" l="1"/>
  <c r="P175" i="7" l="1"/>
  <c r="P176" i="7" l="1"/>
  <c r="P179" i="7" l="1"/>
  <c r="P178" i="7"/>
  <c r="P182" i="7" s="1"/>
  <c r="P212" i="7" s="1"/>
  <c r="P204" i="7" l="1"/>
  <c r="P205" i="7" l="1"/>
  <c r="Q203" i="7" s="1"/>
  <c r="Q207" i="7" l="1"/>
  <c r="Q175" i="7" l="1"/>
  <c r="Q176" i="7" l="1"/>
  <c r="Q179" i="7" l="1"/>
  <c r="Q178" i="7"/>
  <c r="Q182" i="7" s="1"/>
  <c r="Q212" i="7" s="1"/>
  <c r="Q204" i="7" l="1"/>
  <c r="Q205" i="7" l="1"/>
  <c r="R203" i="7" s="1"/>
  <c r="R207" i="7" l="1"/>
  <c r="R175" i="7" s="1"/>
  <c r="R176" i="7" s="1"/>
  <c r="R179" i="7" l="1"/>
  <c r="R178" i="7"/>
  <c r="R182" i="7" s="1"/>
  <c r="R204" i="7" l="1"/>
  <c r="R212" i="7"/>
  <c r="R205" i="7"/>
  <c r="S203" i="7" s="1"/>
  <c r="S207" i="7" l="1"/>
  <c r="S175" i="7" s="1"/>
  <c r="S176" i="7" s="1"/>
  <c r="S179" i="7" l="1"/>
  <c r="S178" i="7"/>
  <c r="S182" i="7" s="1"/>
  <c r="S204" i="7" l="1"/>
  <c r="S212" i="7"/>
  <c r="S205" i="7"/>
  <c r="T203" i="7" s="1"/>
  <c r="T207" i="7" l="1"/>
  <c r="T175" i="7" s="1"/>
  <c r="T176" i="7" s="1"/>
  <c r="T179" i="7" l="1"/>
  <c r="T178" i="7"/>
  <c r="T182" i="7" s="1"/>
  <c r="T204" i="7" l="1"/>
  <c r="T212" i="7"/>
  <c r="T205" i="7"/>
  <c r="U203" i="7" s="1"/>
  <c r="U207" i="7" l="1"/>
  <c r="U175" i="7" s="1"/>
  <c r="U176" i="7" s="1"/>
  <c r="U179" i="7" l="1"/>
  <c r="U178" i="7"/>
  <c r="U182" i="7" s="1"/>
  <c r="U204" i="7" l="1"/>
  <c r="U212" i="7"/>
  <c r="U205" i="7"/>
  <c r="V203" i="7" s="1"/>
  <c r="V207" i="7" l="1"/>
  <c r="V175" i="7" s="1"/>
  <c r="V176" i="7" s="1"/>
  <c r="V179" i="7" l="1"/>
  <c r="V178" i="7"/>
  <c r="V182" i="7" s="1"/>
  <c r="V204" i="7" l="1"/>
  <c r="V212" i="7"/>
  <c r="V205" i="7"/>
  <c r="W203" i="7" s="1"/>
  <c r="W207" i="7" l="1"/>
  <c r="W175" i="7" s="1"/>
  <c r="W176" i="7" s="1"/>
  <c r="W179" i="7" l="1"/>
  <c r="W178" i="7"/>
  <c r="W182" i="7" s="1"/>
  <c r="W204" i="7" l="1"/>
  <c r="W212" i="7"/>
  <c r="W205" i="7"/>
  <c r="X203" i="7" s="1"/>
  <c r="X207" i="7" l="1"/>
  <c r="X175" i="7" s="1"/>
  <c r="X176" i="7" s="1"/>
  <c r="X179" i="7" l="1"/>
  <c r="X178" i="7"/>
  <c r="X182" i="7" s="1"/>
  <c r="X204" i="7" l="1"/>
  <c r="X212" i="7"/>
  <c r="X205" i="7"/>
  <c r="Y203" i="7" s="1"/>
  <c r="Y207" i="7" l="1"/>
  <c r="Y175" i="7" s="1"/>
  <c r="Y176" i="7" s="1"/>
  <c r="Y179" i="7" l="1"/>
  <c r="Y178" i="7"/>
  <c r="Y182" i="7" s="1"/>
  <c r="Y204" i="7" l="1"/>
  <c r="Y212" i="7"/>
  <c r="Y205" i="7"/>
  <c r="Z203" i="7" s="1"/>
  <c r="Z207" i="7" l="1"/>
  <c r="Z175" i="7" s="1"/>
  <c r="Z176" i="7" s="1"/>
  <c r="Z179" i="7" l="1"/>
  <c r="Z178" i="7"/>
  <c r="Z182" i="7" s="1"/>
  <c r="Z204" i="7" l="1"/>
  <c r="Z212" i="7"/>
  <c r="Z205" i="7"/>
  <c r="AA203" i="7" s="1"/>
  <c r="AA207" i="7" l="1"/>
  <c r="AA175" i="7" s="1"/>
  <c r="AA176" i="7" s="1"/>
  <c r="AA179" i="7" l="1"/>
  <c r="AA178" i="7"/>
  <c r="AA182" i="7" s="1"/>
  <c r="AA204" i="7" l="1"/>
  <c r="AA212" i="7"/>
  <c r="AA205" i="7"/>
  <c r="AB203" i="7" s="1"/>
  <c r="AB207" i="7" l="1"/>
  <c r="AB175" i="7" s="1"/>
  <c r="AB176" i="7" s="1"/>
  <c r="AB179" i="7" l="1"/>
  <c r="AB178" i="7"/>
  <c r="AB182" i="7" s="1"/>
  <c r="AB204" i="7" l="1"/>
  <c r="AB212" i="7"/>
  <c r="AB205" i="7"/>
  <c r="AC203" i="7" s="1"/>
  <c r="AC207" i="7" l="1"/>
  <c r="AC175" i="7" s="1"/>
  <c r="AC176" i="7" s="1"/>
  <c r="AC179" i="7" l="1"/>
  <c r="AC178" i="7"/>
  <c r="AC182" i="7" s="1"/>
  <c r="AC204" i="7" l="1"/>
  <c r="AC212" i="7"/>
  <c r="AC205" i="7"/>
  <c r="AD203" i="7" s="1"/>
  <c r="AD207" i="7" l="1"/>
  <c r="AD175" i="7" s="1"/>
  <c r="AD176" i="7" s="1"/>
  <c r="AD179" i="7" l="1"/>
  <c r="AD178" i="7"/>
  <c r="AD182" i="7" s="1"/>
  <c r="AD204" i="7" l="1"/>
  <c r="AD212" i="7"/>
  <c r="AD205" i="7"/>
  <c r="AE203" i="7" s="1"/>
  <c r="AE207" i="7" l="1"/>
  <c r="AE175" i="7" s="1"/>
  <c r="AE176" i="7" s="1"/>
  <c r="AE179" i="7" l="1"/>
  <c r="AE178" i="7"/>
  <c r="AE182" i="7" s="1"/>
  <c r="AE204" i="7" l="1"/>
  <c r="AE212" i="7"/>
  <c r="AE205" i="7"/>
  <c r="AF203" i="7" s="1"/>
  <c r="AF207" i="7" l="1"/>
  <c r="AF175" i="7" s="1"/>
  <c r="AF176" i="7" s="1"/>
  <c r="AF179" i="7" l="1"/>
  <c r="AF178" i="7"/>
  <c r="AF182" i="7" s="1"/>
  <c r="AF204" i="7" l="1"/>
  <c r="AF212" i="7"/>
  <c r="AF205" i="7"/>
  <c r="AG203" i="7" s="1"/>
  <c r="AG207" i="7" l="1"/>
  <c r="AG175" i="7" s="1"/>
  <c r="AG176" i="7" s="1"/>
  <c r="AG179" i="7" l="1"/>
  <c r="AG178" i="7"/>
  <c r="AG182" i="7" s="1"/>
  <c r="AG204" i="7" l="1"/>
  <c r="AG212" i="7"/>
  <c r="AG205" i="7"/>
  <c r="AH203" i="7" s="1"/>
  <c r="AH207" i="7" l="1"/>
  <c r="AH175" i="7" s="1"/>
  <c r="AH176" i="7" s="1"/>
  <c r="AH179" i="7" l="1"/>
  <c r="AH178" i="7"/>
  <c r="AH182" i="7" s="1"/>
  <c r="AH204" i="7" l="1"/>
  <c r="AH212" i="7"/>
  <c r="AH205" i="7"/>
  <c r="AI203" i="7" s="1"/>
  <c r="AI207" i="7" l="1"/>
  <c r="AI175" i="7" s="1"/>
  <c r="AI176" i="7" s="1"/>
  <c r="AI179" i="7" l="1"/>
  <c r="AI178" i="7"/>
  <c r="AI182" i="7" s="1"/>
  <c r="AI204" i="7" l="1"/>
  <c r="AI212" i="7"/>
  <c r="AI205" i="7"/>
  <c r="AJ203" i="7" s="1"/>
  <c r="AJ207" i="7" l="1"/>
  <c r="AJ175" i="7" s="1"/>
  <c r="AJ176" i="7" s="1"/>
  <c r="AJ179" i="7" l="1"/>
  <c r="AJ178" i="7"/>
  <c r="AJ182" i="7" s="1"/>
  <c r="AJ204" i="7" l="1"/>
  <c r="AJ212" i="7"/>
  <c r="AJ205" i="7"/>
  <c r="AK203" i="7" s="1"/>
  <c r="AK207" i="7" l="1"/>
  <c r="AK175" i="7" s="1"/>
  <c r="AK176" i="7" s="1"/>
  <c r="AK179" i="7" l="1"/>
  <c r="AK178" i="7"/>
  <c r="AK182" i="7" s="1"/>
  <c r="AK204" i="7" l="1"/>
  <c r="AK212" i="7"/>
  <c r="AK205" i="7"/>
  <c r="AL203" i="7" s="1"/>
  <c r="AL207" i="7" l="1"/>
  <c r="AL175" i="7" s="1"/>
  <c r="AL176" i="7" s="1"/>
  <c r="AL179" i="7" l="1"/>
  <c r="AL178" i="7"/>
  <c r="AL182" i="7" s="1"/>
  <c r="AL204" i="7" l="1"/>
  <c r="AL212" i="7"/>
  <c r="AL205" i="7"/>
  <c r="AM203" i="7" s="1"/>
  <c r="AM207" i="7" l="1"/>
  <c r="AM175" i="7" s="1"/>
  <c r="AM176" i="7" s="1"/>
  <c r="AM179" i="7" l="1"/>
  <c r="AM178" i="7"/>
  <c r="AM182" i="7" s="1"/>
  <c r="AM204" i="7" l="1"/>
  <c r="AM212" i="7"/>
  <c r="AM205" i="7"/>
  <c r="AN203" i="7" s="1"/>
  <c r="AN207" i="7" l="1"/>
  <c r="AN175" i="7" s="1"/>
  <c r="AN176" i="7" s="1"/>
  <c r="AN179" i="7" l="1"/>
  <c r="AN178" i="7"/>
  <c r="AN182" i="7" s="1"/>
  <c r="AN204" i="7" l="1"/>
  <c r="AN212" i="7"/>
  <c r="AN205" i="7"/>
  <c r="AO203" i="7" s="1"/>
  <c r="AO207" i="7" l="1"/>
  <c r="AO175" i="7" s="1"/>
  <c r="AO176" i="7" s="1"/>
  <c r="AO179" i="7" l="1"/>
  <c r="AO178" i="7"/>
  <c r="AO182" i="7" s="1"/>
  <c r="AO204" i="7" l="1"/>
  <c r="AO212" i="7"/>
  <c r="AO205" i="7"/>
  <c r="AP203" i="7" s="1"/>
  <c r="AP207" i="7" l="1"/>
  <c r="AP175" i="7" s="1"/>
  <c r="AP176" i="7" s="1"/>
  <c r="AP179" i="7" l="1"/>
  <c r="AP178" i="7"/>
  <c r="AP182" i="7" s="1"/>
  <c r="AP204" i="7" l="1"/>
  <c r="AP212" i="7"/>
  <c r="AP205" i="7"/>
  <c r="AQ203" i="7" s="1"/>
  <c r="AQ207" i="7" l="1"/>
  <c r="AQ175" i="7" s="1"/>
  <c r="AQ176" i="7" s="1"/>
  <c r="AQ179" i="7" l="1"/>
  <c r="AQ178" i="7"/>
  <c r="AQ182" i="7" s="1"/>
  <c r="AQ204" i="7" l="1"/>
  <c r="AQ212" i="7"/>
  <c r="AQ205" i="7"/>
  <c r="AR203" i="7" s="1"/>
  <c r="AR207" i="7" l="1"/>
  <c r="AR175" i="7" s="1"/>
  <c r="AR176" i="7" s="1"/>
  <c r="AR179" i="7" l="1"/>
  <c r="AR178" i="7"/>
  <c r="AR182" i="7" s="1"/>
  <c r="AR204" i="7" l="1"/>
  <c r="AR212" i="7"/>
  <c r="AR205" i="7"/>
  <c r="AS203" i="7" s="1"/>
  <c r="AS207" i="7" l="1"/>
  <c r="AS175" i="7" s="1"/>
  <c r="AS176" i="7" s="1"/>
  <c r="AS178" i="7" l="1"/>
  <c r="AS182" i="7" s="1"/>
  <c r="AS179" i="7"/>
  <c r="AS204" i="7" l="1"/>
  <c r="AS212" i="7"/>
  <c r="AS205" i="7"/>
  <c r="AT203" i="7" s="1"/>
  <c r="AT207" i="7" l="1"/>
  <c r="AT175" i="7" s="1"/>
  <c r="AT176" i="7" s="1"/>
  <c r="AT179" i="7" l="1"/>
  <c r="AT178" i="7"/>
  <c r="AT182" i="7" s="1"/>
  <c r="AT204" i="7" l="1"/>
  <c r="AT212" i="7"/>
  <c r="AT205" i="7"/>
  <c r="AU203" i="7" s="1"/>
  <c r="AU207" i="7" l="1"/>
  <c r="AU175" i="7" s="1"/>
  <c r="AU176" i="7" s="1"/>
  <c r="AU179" i="7" l="1"/>
  <c r="AU178" i="7"/>
  <c r="AU182" i="7" s="1"/>
  <c r="AU204" i="7" l="1"/>
  <c r="AU212" i="7"/>
  <c r="AU205" i="7"/>
  <c r="AV203" i="7" s="1"/>
  <c r="AV207" i="7" l="1"/>
  <c r="AV175" i="7" s="1"/>
  <c r="AV176" i="7" s="1"/>
  <c r="AV179" i="7" l="1"/>
  <c r="AV178" i="7"/>
  <c r="AV182" i="7" s="1"/>
  <c r="AV204" i="7" l="1"/>
  <c r="AV212" i="7"/>
  <c r="AV205" i="7"/>
  <c r="AW203" i="7" s="1"/>
  <c r="AW207" i="7" l="1"/>
  <c r="AW175" i="7" s="1"/>
  <c r="AW176" i="7" s="1"/>
  <c r="AW179" i="7" l="1"/>
  <c r="AW178" i="7"/>
  <c r="AW182" i="7" s="1"/>
  <c r="AW204" i="7" l="1"/>
  <c r="AW212" i="7"/>
  <c r="AW205" i="7"/>
  <c r="AX203" i="7" s="1"/>
  <c r="AX207" i="7" l="1"/>
  <c r="AX175" i="7" s="1"/>
  <c r="AX176" i="7" s="1"/>
  <c r="AX178" i="7" l="1"/>
  <c r="AX182" i="7" s="1"/>
  <c r="AX179" i="7"/>
  <c r="AX204" i="7" l="1"/>
  <c r="AX212" i="7"/>
  <c r="AX205" i="7"/>
  <c r="AY203" i="7" s="1"/>
  <c r="AY207" i="7" l="1"/>
  <c r="AY175" i="7" s="1"/>
  <c r="AY176" i="7" s="1"/>
  <c r="AY179" i="7" l="1"/>
  <c r="AY178" i="7"/>
  <c r="AY182" i="7" s="1"/>
  <c r="AY204" i="7" l="1"/>
  <c r="AY212" i="7"/>
  <c r="AY205" i="7"/>
  <c r="AZ203" i="7" s="1"/>
  <c r="AZ207" i="7" l="1"/>
  <c r="AZ175" i="7" s="1"/>
  <c r="AZ176" i="7" s="1"/>
  <c r="AZ179" i="7" l="1"/>
  <c r="AZ178" i="7"/>
  <c r="AZ182" i="7" s="1"/>
  <c r="AZ204" i="7" l="1"/>
  <c r="AZ212" i="7"/>
  <c r="AZ205" i="7"/>
  <c r="BA203" i="7" s="1"/>
  <c r="BA207" i="7" l="1"/>
  <c r="BA175" i="7" s="1"/>
  <c r="BA176" i="7" s="1"/>
  <c r="BA179" i="7" l="1"/>
  <c r="BA178" i="7"/>
  <c r="BA182" i="7" s="1"/>
  <c r="BA204" i="7" l="1"/>
  <c r="BA212" i="7"/>
  <c r="BA205" i="7"/>
  <c r="BB203" i="7" s="1"/>
  <c r="BB207" i="7" l="1"/>
  <c r="BB175" i="7" s="1"/>
  <c r="BB176" i="7" s="1"/>
  <c r="BB179" i="7" l="1"/>
  <c r="BB178" i="7"/>
  <c r="BB182" i="7" s="1"/>
  <c r="BB204" i="7" l="1"/>
  <c r="BB212" i="7"/>
  <c r="BB205" i="7"/>
  <c r="BC203" i="7" s="1"/>
  <c r="BC207" i="7" l="1"/>
  <c r="BC175" i="7" s="1"/>
  <c r="BC176" i="7" s="1"/>
  <c r="BC179" i="7" l="1"/>
  <c r="BC178" i="7"/>
  <c r="BC182" i="7" s="1"/>
  <c r="BC204" i="7" l="1"/>
  <c r="BC212" i="7"/>
  <c r="BC205" i="7"/>
  <c r="BD203" i="7" s="1"/>
  <c r="BD207" i="7" l="1"/>
  <c r="BD175" i="7" s="1"/>
  <c r="BD176" i="7" s="1"/>
  <c r="BD179" i="7" l="1"/>
  <c r="BD178" i="7"/>
  <c r="BD182" i="7" s="1"/>
  <c r="BD204" i="7" l="1"/>
  <c r="BD212" i="7"/>
  <c r="BD205" i="7"/>
  <c r="BE203" i="7" s="1"/>
  <c r="BE207" i="7" l="1"/>
  <c r="BE175" i="7" s="1"/>
  <c r="BE176" i="7" s="1"/>
  <c r="BE179" i="7" l="1"/>
  <c r="BE178" i="7"/>
  <c r="BE182" i="7" s="1"/>
  <c r="BE204" i="7" l="1"/>
  <c r="BE212" i="7"/>
  <c r="BE205" i="7"/>
  <c r="BF203" i="7" s="1"/>
  <c r="BF207" i="7" l="1"/>
  <c r="BF175" i="7" s="1"/>
  <c r="BF176" i="7" s="1"/>
  <c r="BF179" i="7" l="1"/>
  <c r="BF178" i="7"/>
  <c r="BF182" i="7" s="1"/>
  <c r="BF204" i="7" l="1"/>
  <c r="BF212" i="7"/>
  <c r="BF205" i="7"/>
  <c r="BG203" i="7" s="1"/>
  <c r="BG207" i="7" l="1"/>
  <c r="BG175" i="7" s="1"/>
  <c r="BG176" i="7" s="1"/>
  <c r="BG179" i="7" l="1"/>
  <c r="BG178" i="7"/>
  <c r="BG182" i="7" s="1"/>
  <c r="BG204" i="7" l="1"/>
  <c r="BG212" i="7"/>
  <c r="BG205" i="7"/>
  <c r="BH203" i="7" s="1"/>
  <c r="BH207" i="7" l="1"/>
  <c r="BH175" i="7" s="1"/>
  <c r="BH176" i="7" s="1"/>
  <c r="BH179" i="7" l="1"/>
  <c r="BH178" i="7"/>
  <c r="BH182" i="7" s="1"/>
  <c r="BH204" i="7" l="1"/>
  <c r="BH212" i="7"/>
  <c r="BH205" i="7"/>
  <c r="BI203" i="7" s="1"/>
  <c r="BI207" i="7" l="1"/>
  <c r="BI175" i="7" s="1"/>
  <c r="BI176" i="7" s="1"/>
  <c r="BI179" i="7" l="1"/>
  <c r="BI178" i="7"/>
  <c r="BI182" i="7" s="1"/>
  <c r="BI204" i="7" l="1"/>
  <c r="BI212" i="7"/>
  <c r="BI205" i="7"/>
  <c r="BJ203" i="7" s="1"/>
  <c r="BJ207" i="7" l="1"/>
  <c r="BJ175" i="7" s="1"/>
  <c r="BJ176" i="7" s="1"/>
  <c r="BJ179" i="7" l="1"/>
  <c r="BJ178" i="7"/>
  <c r="BJ182" i="7" s="1"/>
  <c r="BJ204" i="7" l="1"/>
  <c r="BJ212" i="7"/>
  <c r="BJ205" i="7"/>
  <c r="BK203" i="7" s="1"/>
  <c r="BK207" i="7" l="1"/>
  <c r="BK175" i="7" s="1"/>
  <c r="BK176" i="7" s="1"/>
  <c r="BK179" i="7" l="1"/>
  <c r="BK178" i="7"/>
  <c r="BK182" i="7" s="1"/>
  <c r="BK204" i="7" l="1"/>
  <c r="BK212" i="7"/>
  <c r="BK205" i="7"/>
  <c r="BL203" i="7" s="1"/>
  <c r="BL207" i="7" l="1"/>
  <c r="BL175" i="7" s="1"/>
  <c r="BL176" i="7" s="1"/>
  <c r="BL179" i="7" l="1"/>
  <c r="BL178" i="7"/>
  <c r="BL182" i="7" s="1"/>
  <c r="BL204" i="7" l="1"/>
  <c r="BL212" i="7"/>
  <c r="BL205" i="7"/>
  <c r="BM203" i="7" s="1"/>
  <c r="BM207" i="7" l="1"/>
  <c r="BM175" i="7" s="1"/>
  <c r="BM176" i="7" s="1"/>
  <c r="BM178" i="7" l="1"/>
  <c r="BM182" i="7" s="1"/>
  <c r="BM179" i="7"/>
  <c r="BM204" i="7" l="1"/>
  <c r="BM212" i="7"/>
  <c r="BM205" i="7"/>
  <c r="BN203" i="7" s="1"/>
  <c r="BN207" i="7" l="1"/>
  <c r="BN175" i="7" s="1"/>
  <c r="BN176" i="7" s="1"/>
  <c r="BN179" i="7" l="1"/>
  <c r="BN178" i="7"/>
  <c r="BN182" i="7" s="1"/>
  <c r="BN204" i="7" l="1"/>
  <c r="BN212" i="7"/>
  <c r="BN205" i="7"/>
  <c r="BO203" i="7" s="1"/>
  <c r="BO207" i="7" l="1"/>
  <c r="BO175" i="7" s="1"/>
  <c r="BO176" i="7" s="1"/>
  <c r="BO179" i="7" l="1"/>
  <c r="BO178" i="7"/>
  <c r="BO182" i="7" s="1"/>
  <c r="BO204" i="7" l="1"/>
  <c r="BO212" i="7"/>
  <c r="BO205" i="7"/>
  <c r="BP203" i="7" s="1"/>
  <c r="BP207" i="7" l="1"/>
  <c r="BP175" i="7" s="1"/>
  <c r="BP176" i="7" s="1"/>
  <c r="BP179" i="7" l="1"/>
  <c r="BP178" i="7"/>
  <c r="BP182" i="7" s="1"/>
  <c r="BP204" i="7" l="1"/>
  <c r="BP212" i="7"/>
  <c r="BP205" i="7"/>
  <c r="BQ203" i="7" s="1"/>
  <c r="BQ207" i="7" l="1"/>
  <c r="BQ175" i="7" s="1"/>
  <c r="BQ176" i="7" s="1"/>
  <c r="BQ179" i="7" l="1"/>
  <c r="BQ178" i="7"/>
  <c r="BQ182" i="7" s="1"/>
  <c r="BQ204" i="7" l="1"/>
  <c r="BQ212" i="7"/>
  <c r="BQ205" i="7"/>
  <c r="BR203" i="7" s="1"/>
  <c r="BR207" i="7" l="1"/>
  <c r="BR175" i="7" s="1"/>
  <c r="BR176" i="7" s="1"/>
  <c r="BR179" i="7" l="1"/>
  <c r="BR178" i="7"/>
  <c r="BR182" i="7" s="1"/>
  <c r="BR204" i="7" l="1"/>
  <c r="BR212" i="7"/>
  <c r="BR205" i="7"/>
  <c r="BS203" i="7" s="1"/>
  <c r="BS207" i="7" l="1"/>
  <c r="BS175" i="7" s="1"/>
  <c r="BS176" i="7" s="1"/>
  <c r="BS179" i="7" l="1"/>
  <c r="BS178" i="7"/>
  <c r="BS182" i="7" s="1"/>
  <c r="BS204" i="7" l="1"/>
  <c r="BS212" i="7"/>
  <c r="BS205" i="7"/>
  <c r="BT203" i="7" s="1"/>
  <c r="BT207" i="7" l="1"/>
  <c r="BT175" i="7" s="1"/>
  <c r="BT176" i="7" s="1"/>
  <c r="BT179" i="7" l="1"/>
  <c r="BT178" i="7"/>
  <c r="BT182" i="7" s="1"/>
  <c r="BT204" i="7" l="1"/>
  <c r="BT212" i="7"/>
  <c r="BT205" i="7"/>
  <c r="BU203" i="7" s="1"/>
  <c r="BU207" i="7" l="1"/>
  <c r="BU175" i="7" s="1"/>
  <c r="BU176" i="7" s="1"/>
  <c r="BU179" i="7" l="1"/>
  <c r="BU178" i="7"/>
  <c r="BU182" i="7" s="1"/>
  <c r="BU204" i="7" l="1"/>
  <c r="BU212" i="7"/>
  <c r="BU205" i="7"/>
  <c r="BV203" i="7" s="1"/>
  <c r="BV207" i="7" l="1"/>
  <c r="BV175" i="7" s="1"/>
  <c r="BV176" i="7" s="1"/>
  <c r="BV179" i="7" l="1"/>
  <c r="BV178" i="7"/>
  <c r="BV182" i="7" s="1"/>
  <c r="BV204" i="7" l="1"/>
  <c r="BV212" i="7"/>
  <c r="BV205" i="7"/>
  <c r="BW203" i="7" s="1"/>
  <c r="BW207" i="7" l="1"/>
  <c r="BW175" i="7" s="1"/>
  <c r="BW176" i="7" s="1"/>
  <c r="BW179" i="7" l="1"/>
  <c r="BW178" i="7"/>
  <c r="BW182" i="7" s="1"/>
  <c r="BW204" i="7" l="1"/>
  <c r="BW212" i="7"/>
  <c r="BW205" i="7"/>
  <c r="BX203" i="7" s="1"/>
  <c r="BX207" i="7" l="1"/>
  <c r="BX175" i="7" s="1"/>
  <c r="BX176" i="7" s="1"/>
  <c r="BX179" i="7" l="1"/>
  <c r="BX178" i="7"/>
  <c r="BX182" i="7" s="1"/>
  <c r="BX204" i="7" l="1"/>
  <c r="BX212" i="7"/>
  <c r="BX205" i="7"/>
  <c r="BY203" i="7" s="1"/>
  <c r="BY207" i="7" l="1"/>
  <c r="BY175" i="7" s="1"/>
  <c r="BY176" i="7" s="1"/>
  <c r="BY178" i="7" l="1"/>
  <c r="BY182" i="7" s="1"/>
  <c r="BY179" i="7"/>
  <c r="BY204" i="7" l="1"/>
  <c r="BY212" i="7"/>
  <c r="BY205" i="7"/>
  <c r="BZ203" i="7" s="1"/>
  <c r="BZ207" i="7" l="1"/>
  <c r="BZ175" i="7" s="1"/>
  <c r="BZ176" i="7" s="1"/>
  <c r="BZ179" i="7" l="1"/>
  <c r="BZ178" i="7"/>
  <c r="BZ182" i="7" s="1"/>
  <c r="BZ204" i="7" l="1"/>
  <c r="BZ212" i="7"/>
  <c r="BZ205" i="7"/>
  <c r="CA203" i="7" s="1"/>
  <c r="CA207" i="7" l="1"/>
  <c r="CA175" i="7" s="1"/>
  <c r="CA176" i="7" s="1"/>
  <c r="CA179" i="7" l="1"/>
  <c r="CA178" i="7"/>
  <c r="CA182" i="7" s="1"/>
  <c r="CA204" i="7" l="1"/>
  <c r="CA212" i="7"/>
  <c r="CA205" i="7"/>
  <c r="CB203" i="7" s="1"/>
  <c r="CB207" i="7" l="1"/>
  <c r="CB175" i="7" s="1"/>
  <c r="CB176" i="7" s="1"/>
  <c r="CB179" i="7" l="1"/>
  <c r="CB178" i="7"/>
  <c r="CB182" i="7" s="1"/>
  <c r="CB204" i="7" l="1"/>
  <c r="CB212" i="7"/>
  <c r="CB205" i="7"/>
  <c r="CC203" i="7" s="1"/>
  <c r="CC207" i="7" l="1"/>
  <c r="CC175" i="7" s="1"/>
  <c r="CC176" i="7" s="1"/>
  <c r="CC179" i="7" l="1"/>
  <c r="CC178" i="7"/>
  <c r="CC182" i="7" s="1"/>
  <c r="CC204" i="7" l="1"/>
  <c r="CC212" i="7"/>
  <c r="CC205" i="7"/>
  <c r="CD203" i="7" s="1"/>
  <c r="CD207" i="7" l="1"/>
  <c r="CD175" i="7" s="1"/>
  <c r="CD176" i="7" s="1"/>
  <c r="CD178" i="7" l="1"/>
  <c r="CD182" i="7" s="1"/>
  <c r="CD179" i="7"/>
  <c r="CD204" i="7" l="1"/>
  <c r="CD212" i="7"/>
  <c r="CD205" i="7"/>
  <c r="CE203" i="7" s="1"/>
  <c r="CE207" i="7" l="1"/>
  <c r="CE175" i="7" s="1"/>
  <c r="CE176" i="7" s="1"/>
  <c r="CE179" i="7" l="1"/>
  <c r="CE178" i="7"/>
  <c r="CE182" i="7" s="1"/>
  <c r="CE204" i="7" l="1"/>
  <c r="CE212" i="7"/>
  <c r="CE205" i="7"/>
  <c r="CF203" i="7" s="1"/>
  <c r="CF207" i="7" l="1"/>
  <c r="CF175" i="7" s="1"/>
  <c r="CF176" i="7" s="1"/>
  <c r="CF179" i="7" l="1"/>
  <c r="CF178" i="7"/>
  <c r="CF182" i="7" s="1"/>
  <c r="CF204" i="7" l="1"/>
  <c r="CF212" i="7"/>
  <c r="CF205" i="7"/>
  <c r="CG203" i="7" s="1"/>
  <c r="CG207" i="7" l="1"/>
  <c r="CG175" i="7" s="1"/>
  <c r="CG176" i="7" s="1"/>
  <c r="CG179" i="7" l="1"/>
  <c r="CG178" i="7"/>
  <c r="CG182" i="7" s="1"/>
  <c r="CG204" i="7" l="1"/>
  <c r="CG212" i="7"/>
  <c r="CG205" i="7"/>
  <c r="CH203" i="7" s="1"/>
  <c r="CH207" i="7" l="1"/>
  <c r="CH175" i="7" s="1"/>
  <c r="CH176" i="7" s="1"/>
  <c r="CH179" i="7" l="1"/>
  <c r="CH178" i="7"/>
  <c r="CH182" i="7" s="1"/>
  <c r="CH204" i="7" l="1"/>
  <c r="CH212" i="7"/>
  <c r="CH205" i="7"/>
  <c r="CI203" i="7" s="1"/>
  <c r="CI207" i="7" l="1"/>
  <c r="CI175" i="7" s="1"/>
  <c r="CI176" i="7" s="1"/>
  <c r="CI179" i="7" l="1"/>
  <c r="CI178" i="7"/>
  <c r="CI182" i="7" s="1"/>
  <c r="CI204" i="7" l="1"/>
  <c r="CI212" i="7"/>
  <c r="CI205" i="7"/>
  <c r="CJ203" i="7" s="1"/>
  <c r="CJ207" i="7" l="1"/>
  <c r="CJ175" i="7" s="1"/>
  <c r="CJ176" i="7" s="1"/>
  <c r="CJ179" i="7" l="1"/>
  <c r="CJ178" i="7"/>
  <c r="CJ182" i="7" s="1"/>
  <c r="CJ204" i="7" l="1"/>
  <c r="CJ212" i="7"/>
  <c r="CJ205" i="7"/>
  <c r="CK203" i="7" s="1"/>
  <c r="CK207" i="7" l="1"/>
  <c r="CK175" i="7" s="1"/>
  <c r="CK176" i="7" s="1"/>
  <c r="CK179" i="7" l="1"/>
  <c r="CK178" i="7"/>
  <c r="CK182" i="7" s="1"/>
  <c r="CK204" i="7" l="1"/>
  <c r="CK212" i="7"/>
  <c r="CK205" i="7"/>
  <c r="CL203" i="7" s="1"/>
  <c r="CL207" i="7" l="1"/>
  <c r="CL175" i="7" s="1"/>
  <c r="CL176" i="7" s="1"/>
  <c r="CL179" i="7" l="1"/>
  <c r="CL178" i="7"/>
  <c r="CL182" i="7" s="1"/>
  <c r="CL204" i="7" l="1"/>
  <c r="CL212" i="7"/>
  <c r="CL205" i="7"/>
  <c r="CM203" i="7" s="1"/>
  <c r="CM207" i="7" l="1"/>
  <c r="CM175" i="7" s="1"/>
  <c r="CM176" i="7" s="1"/>
  <c r="CM179" i="7" l="1"/>
  <c r="CM178" i="7"/>
  <c r="CM182" i="7" s="1"/>
  <c r="CM204" i="7" l="1"/>
  <c r="CM212" i="7"/>
  <c r="CM205" i="7"/>
  <c r="CN203" i="7" s="1"/>
  <c r="CN207" i="7" l="1"/>
  <c r="CN175" i="7" s="1"/>
  <c r="CN176" i="7" s="1"/>
  <c r="CN179" i="7" l="1"/>
  <c r="CN178" i="7"/>
  <c r="CN182" i="7" s="1"/>
  <c r="CN204" i="7" l="1"/>
  <c r="CN212" i="7"/>
  <c r="CN205" i="7"/>
  <c r="CO203" i="7" s="1"/>
  <c r="CO207" i="7" l="1"/>
  <c r="CO175" i="7" s="1"/>
  <c r="CO176" i="7" s="1"/>
  <c r="CO179" i="7" l="1"/>
  <c r="CO178" i="7"/>
  <c r="CO182" i="7" s="1"/>
  <c r="CO204" i="7" l="1"/>
  <c r="CO212" i="7"/>
  <c r="CO205" i="7"/>
  <c r="CP203" i="7" s="1"/>
  <c r="CP207" i="7" l="1"/>
  <c r="CP175" i="7" s="1"/>
  <c r="CP176" i="7" s="1"/>
  <c r="CP179" i="7" l="1"/>
  <c r="CP178" i="7"/>
  <c r="CP182" i="7" s="1"/>
  <c r="CP204" i="7" l="1"/>
  <c r="CP212" i="7"/>
  <c r="CP205" i="7"/>
  <c r="CQ203" i="7" s="1"/>
  <c r="CQ207" i="7" l="1"/>
  <c r="CQ175" i="7" s="1"/>
  <c r="CQ176" i="7" s="1"/>
  <c r="CQ179" i="7" l="1"/>
  <c r="CQ178" i="7"/>
  <c r="CQ182" i="7" s="1"/>
  <c r="CQ204" i="7" l="1"/>
  <c r="CQ212" i="7"/>
  <c r="CQ205" i="7"/>
  <c r="CR203" i="7" s="1"/>
  <c r="CR207" i="7" l="1"/>
  <c r="CR175" i="7" s="1"/>
  <c r="CR176" i="7" s="1"/>
  <c r="CR179" i="7" l="1"/>
  <c r="CR178" i="7"/>
  <c r="CR182" i="7" s="1"/>
  <c r="CR204" i="7" l="1"/>
  <c r="CR212" i="7"/>
  <c r="CR205" i="7"/>
  <c r="CS203" i="7" s="1"/>
  <c r="CS207" i="7" l="1"/>
  <c r="CS175" i="7" s="1"/>
  <c r="CS176" i="7" s="1"/>
  <c r="CS178" i="7" l="1"/>
  <c r="CS182" i="7" s="1"/>
  <c r="CS179" i="7"/>
  <c r="CS204" i="7" l="1"/>
  <c r="CS212" i="7"/>
  <c r="CS205" i="7"/>
  <c r="CT203" i="7" s="1"/>
  <c r="CT207" i="7" l="1"/>
  <c r="CT175" i="7" s="1"/>
  <c r="CT176" i="7" s="1"/>
  <c r="CT179" i="7" l="1"/>
  <c r="CT178" i="7"/>
  <c r="CT182" i="7" s="1"/>
  <c r="CT204" i="7" l="1"/>
  <c r="CT212" i="7"/>
  <c r="CT205" i="7"/>
  <c r="CU203" i="7" s="1"/>
  <c r="CU207" i="7" l="1"/>
  <c r="CU175" i="7" s="1"/>
  <c r="CU176" i="7" s="1"/>
  <c r="CU179" i="7" l="1"/>
  <c r="CU178" i="7"/>
  <c r="CU182" i="7" s="1"/>
  <c r="CU204" i="7" l="1"/>
  <c r="CU212" i="7"/>
  <c r="CU205" i="7"/>
  <c r="CV203" i="7" s="1"/>
  <c r="CV207" i="7" l="1"/>
  <c r="CV175" i="7" s="1"/>
  <c r="CV176" i="7" s="1"/>
  <c r="CV179" i="7" l="1"/>
  <c r="CV178" i="7"/>
  <c r="CV182" i="7" s="1"/>
  <c r="CV204" i="7" l="1"/>
  <c r="CV212" i="7"/>
  <c r="CV205" i="7"/>
  <c r="CW203" i="7" s="1"/>
  <c r="CW207" i="7" l="1"/>
  <c r="CW175" i="7" s="1"/>
  <c r="CW176" i="7" s="1"/>
  <c r="CW179" i="7" l="1"/>
  <c r="CW178" i="7"/>
  <c r="CW182" i="7" s="1"/>
  <c r="CW204" i="7" l="1"/>
  <c r="CW212" i="7"/>
  <c r="CW205" i="7"/>
  <c r="CX203" i="7" s="1"/>
  <c r="CX207" i="7" l="1"/>
  <c r="CX175" i="7" s="1"/>
  <c r="CX176" i="7" s="1"/>
  <c r="CX179" i="7" l="1"/>
  <c r="CX178" i="7"/>
  <c r="CX182" i="7" s="1"/>
  <c r="CX204" i="7" l="1"/>
  <c r="CX212" i="7"/>
  <c r="CX205" i="7"/>
  <c r="CY203" i="7" s="1"/>
  <c r="CY207" i="7" l="1"/>
  <c r="CY175" i="7" s="1"/>
  <c r="CY176" i="7" s="1"/>
  <c r="CY179" i="7" l="1"/>
  <c r="CY178" i="7"/>
  <c r="CY182" i="7" s="1"/>
  <c r="CY204" i="7" l="1"/>
  <c r="CY212" i="7"/>
  <c r="CY205" i="7"/>
  <c r="CZ203" i="7" s="1"/>
  <c r="CZ207" i="7" l="1"/>
  <c r="CZ175" i="7" s="1"/>
  <c r="CZ176" i="7" s="1"/>
  <c r="CZ179" i="7" l="1"/>
  <c r="CZ178" i="7"/>
  <c r="CZ182" i="7" s="1"/>
  <c r="CZ204" i="7" l="1"/>
  <c r="CZ212" i="7"/>
  <c r="CZ205" i="7"/>
  <c r="DA203" i="7" s="1"/>
  <c r="DA207" i="7" l="1"/>
  <c r="DA175" i="7" s="1"/>
  <c r="DA176" i="7" s="1"/>
  <c r="DA179" i="7" l="1"/>
  <c r="DA178" i="7"/>
  <c r="DA182" i="7" s="1"/>
  <c r="DA204" i="7" l="1"/>
  <c r="DA212" i="7"/>
  <c r="DA205" i="7"/>
  <c r="DB203" i="7" s="1"/>
  <c r="DB207" i="7" l="1"/>
  <c r="DB175" i="7" s="1"/>
  <c r="DB176" i="7" s="1"/>
  <c r="DB179" i="7" l="1"/>
  <c r="DB178" i="7"/>
  <c r="DB182" i="7" s="1"/>
  <c r="DB204" i="7" l="1"/>
  <c r="DB212" i="7"/>
  <c r="DB205" i="7"/>
  <c r="DC203" i="7" s="1"/>
  <c r="DC207" i="7" l="1"/>
  <c r="DC175" i="7" s="1"/>
  <c r="DC176" i="7" s="1"/>
  <c r="DC179" i="7" l="1"/>
  <c r="DC178" i="7"/>
  <c r="DC182" i="7" s="1"/>
  <c r="DC204" i="7" l="1"/>
  <c r="DC212" i="7"/>
  <c r="DC205" i="7"/>
  <c r="DD203" i="7" s="1"/>
  <c r="DD207" i="7" l="1"/>
  <c r="DD175" i="7" s="1"/>
  <c r="DD176" i="7" s="1"/>
  <c r="DD179" i="7" l="1"/>
  <c r="DD178" i="7"/>
  <c r="DD182" i="7" s="1"/>
  <c r="DD204" i="7" l="1"/>
  <c r="DD212" i="7"/>
  <c r="DD205" i="7"/>
  <c r="DE203" i="7" s="1"/>
  <c r="DE207" i="7" l="1"/>
  <c r="DE175" i="7" s="1"/>
  <c r="DE176" i="7" s="1"/>
  <c r="DE179" i="7" l="1"/>
  <c r="DE178" i="7"/>
  <c r="DE182" i="7" s="1"/>
  <c r="DE204" i="7" l="1"/>
  <c r="DE212" i="7"/>
  <c r="DE205" i="7"/>
  <c r="DF203" i="7" s="1"/>
  <c r="DF207" i="7" l="1"/>
  <c r="DF175" i="7" s="1"/>
  <c r="DF176" i="7" s="1"/>
  <c r="DF179" i="7" l="1"/>
  <c r="DF178" i="7"/>
  <c r="DF182" i="7" s="1"/>
  <c r="DF204" i="7" l="1"/>
  <c r="DF212" i="7"/>
  <c r="DF205" i="7"/>
  <c r="DG203" i="7" s="1"/>
  <c r="DG207" i="7" l="1"/>
  <c r="DG175" i="7" s="1"/>
  <c r="DG176" i="7" s="1"/>
  <c r="DG179" i="7" l="1"/>
  <c r="DG178" i="7"/>
  <c r="DG182" i="7" s="1"/>
  <c r="DG204" i="7" l="1"/>
  <c r="DG212" i="7"/>
  <c r="DG205" i="7"/>
  <c r="DH203" i="7" s="1"/>
  <c r="DH207" i="7" l="1"/>
  <c r="DH175" i="7" s="1"/>
  <c r="DH176" i="7" s="1"/>
  <c r="DH179" i="7" l="1"/>
  <c r="DH178" i="7"/>
  <c r="DH182" i="7" s="1"/>
  <c r="DH204" i="7" l="1"/>
  <c r="DH212" i="7"/>
  <c r="DH205" i="7"/>
  <c r="DI203" i="7" s="1"/>
  <c r="DI207" i="7" l="1"/>
  <c r="DI175" i="7" s="1"/>
  <c r="DI176" i="7" s="1"/>
  <c r="DI179" i="7" l="1"/>
  <c r="DI178" i="7"/>
  <c r="DI182" i="7" s="1"/>
  <c r="DI204" i="7" l="1"/>
  <c r="DI212" i="7"/>
  <c r="DI205" i="7"/>
  <c r="DJ203" i="7" s="1"/>
  <c r="DJ207" i="7" l="1"/>
  <c r="DJ175" i="7" s="1"/>
  <c r="DJ176" i="7" s="1"/>
  <c r="DJ179" i="7" l="1"/>
  <c r="DJ178" i="7"/>
  <c r="DJ182" i="7" s="1"/>
  <c r="DJ204" i="7" l="1"/>
  <c r="DJ212" i="7"/>
  <c r="DJ205" i="7"/>
  <c r="DK203" i="7" s="1"/>
  <c r="DK207" i="7" l="1"/>
  <c r="DK175" i="7" s="1"/>
  <c r="DK176" i="7" s="1"/>
  <c r="DK179" i="7" l="1"/>
  <c r="DK178" i="7"/>
  <c r="DK182" i="7" s="1"/>
  <c r="DK204" i="7" l="1"/>
  <c r="DK212" i="7"/>
  <c r="DK205" i="7"/>
  <c r="DL203" i="7" s="1"/>
  <c r="DL207" i="7" l="1"/>
  <c r="DL175" i="7" s="1"/>
  <c r="DL176" i="7" s="1"/>
  <c r="DL179" i="7" l="1"/>
  <c r="DL178" i="7"/>
  <c r="DL182" i="7" s="1"/>
  <c r="DL204" i="7" l="1"/>
  <c r="DL212" i="7"/>
  <c r="DL205" i="7"/>
  <c r="DM203" i="7" s="1"/>
  <c r="DM207" i="7" l="1"/>
  <c r="DM175" i="7" s="1"/>
  <c r="DM176" i="7" s="1"/>
  <c r="DM179" i="7" l="1"/>
  <c r="DM178" i="7"/>
  <c r="DM182" i="7" s="1"/>
  <c r="DM204" i="7" l="1"/>
  <c r="DM212" i="7"/>
  <c r="DM205" i="7"/>
  <c r="DN203" i="7" s="1"/>
  <c r="DN207" i="7" l="1"/>
  <c r="DN175" i="7" s="1"/>
  <c r="DN176" i="7" s="1"/>
  <c r="DN179" i="7" l="1"/>
  <c r="DN178" i="7"/>
  <c r="DN182" i="7" s="1"/>
  <c r="DN204" i="7" l="1"/>
  <c r="DN212" i="7"/>
  <c r="DN205" i="7"/>
  <c r="DO203" i="7" s="1"/>
  <c r="DO207" i="7" l="1"/>
  <c r="DO175" i="7" s="1"/>
  <c r="DO176" i="7" s="1"/>
  <c r="DO179" i="7" l="1"/>
  <c r="DO178" i="7"/>
  <c r="DO182" i="7" s="1"/>
  <c r="DO204" i="7" l="1"/>
  <c r="DO212" i="7"/>
  <c r="DO205" i="7"/>
  <c r="DP203" i="7" s="1"/>
  <c r="DP207" i="7" l="1"/>
  <c r="DP175" i="7" s="1"/>
  <c r="DP176" i="7" s="1"/>
  <c r="DP178" i="7" l="1"/>
  <c r="DP182" i="7" s="1"/>
  <c r="DP179" i="7"/>
  <c r="DP204" i="7" l="1"/>
  <c r="DP212" i="7"/>
  <c r="DP205" i="7"/>
  <c r="DQ203" i="7" s="1"/>
  <c r="DQ207" i="7" l="1"/>
  <c r="DQ175" i="7" s="1"/>
  <c r="DQ176" i="7" s="1"/>
  <c r="DQ179" i="7" l="1"/>
  <c r="DQ178" i="7"/>
  <c r="DQ182" i="7" s="1"/>
  <c r="DQ204" i="7" l="1"/>
  <c r="DQ212" i="7"/>
  <c r="DQ205" i="7"/>
  <c r="DR203" i="7" s="1"/>
  <c r="DR207" i="7" l="1"/>
  <c r="DR175" i="7" s="1"/>
  <c r="DR176" i="7" s="1"/>
  <c r="DR179" i="7" l="1"/>
  <c r="DR178" i="7"/>
  <c r="DR182" i="7" s="1"/>
  <c r="DR204" i="7" l="1"/>
  <c r="DR212" i="7"/>
  <c r="DR205" i="7"/>
  <c r="DS203" i="7" s="1"/>
  <c r="DS207" i="7" l="1"/>
  <c r="DS175" i="7" s="1"/>
  <c r="DS176" i="7" s="1"/>
  <c r="DS179" i="7" l="1"/>
  <c r="DS178" i="7"/>
  <c r="DS182" i="7" s="1"/>
  <c r="DS204" i="7" l="1"/>
  <c r="DS212" i="7"/>
  <c r="DS205" i="7"/>
  <c r="DT203" i="7" s="1"/>
  <c r="DT207" i="7" l="1"/>
  <c r="DT175" i="7" s="1"/>
  <c r="DT176" i="7" s="1"/>
  <c r="DT179" i="7" l="1"/>
  <c r="DT178" i="7"/>
  <c r="DT182" i="7" s="1"/>
  <c r="DT204" i="7" l="1"/>
  <c r="DT212" i="7"/>
  <c r="DT205" i="7"/>
  <c r="DU203" i="7" s="1"/>
  <c r="DU207" i="7" l="1"/>
  <c r="DU175" i="7" s="1"/>
  <c r="DU176" i="7" s="1"/>
  <c r="DU179" i="7" l="1"/>
  <c r="DU178" i="7"/>
  <c r="DU182" i="7" s="1"/>
  <c r="DU204" i="7" l="1"/>
  <c r="DU212" i="7"/>
  <c r="DU205" i="7"/>
  <c r="DV203" i="7" s="1"/>
  <c r="DV207" i="7" l="1"/>
  <c r="DV175" i="7" s="1"/>
  <c r="DV176" i="7" s="1"/>
  <c r="DV179" i="7" l="1"/>
  <c r="DV178" i="7"/>
  <c r="DV182" i="7" s="1"/>
  <c r="DV204" i="7" l="1"/>
  <c r="DV212" i="7"/>
  <c r="DV205" i="7"/>
  <c r="DW203" i="7" s="1"/>
  <c r="DW207" i="7" l="1"/>
  <c r="DW175" i="7" s="1"/>
  <c r="DW176" i="7" s="1"/>
  <c r="DW179" i="7" l="1"/>
  <c r="DW178" i="7"/>
  <c r="DW182" i="7" s="1"/>
  <c r="DW204" i="7" l="1"/>
  <c r="DW212" i="7"/>
  <c r="DW205" i="7"/>
  <c r="DX203" i="7" s="1"/>
  <c r="DX207" i="7" l="1"/>
  <c r="DX175" i="7" s="1"/>
  <c r="DX176" i="7" s="1"/>
  <c r="DX179" i="7" l="1"/>
  <c r="DX178" i="7"/>
  <c r="DX182" i="7" s="1"/>
  <c r="DX204" i="7" l="1"/>
  <c r="DX212" i="7"/>
  <c r="DX205" i="7"/>
  <c r="DY203" i="7" s="1"/>
  <c r="DY207" i="7" l="1"/>
  <c r="DY175" i="7" s="1"/>
  <c r="DY176" i="7" s="1"/>
  <c r="DY179" i="7" l="1"/>
  <c r="DY178" i="7"/>
  <c r="DY182" i="7" s="1"/>
  <c r="DY204" i="7" l="1"/>
  <c r="DY212" i="7"/>
  <c r="DY205" i="7"/>
  <c r="DZ203" i="7" s="1"/>
  <c r="DZ207" i="7" l="1"/>
  <c r="DZ175" i="7" s="1"/>
  <c r="DZ176" i="7" s="1"/>
  <c r="DZ179" i="7" l="1"/>
  <c r="DZ178" i="7"/>
  <c r="DZ182" i="7" s="1"/>
  <c r="DZ204" i="7" l="1"/>
  <c r="DZ212" i="7"/>
  <c r="DZ205" i="7"/>
  <c r="EA203" i="7" s="1"/>
  <c r="EA207" i="7" l="1"/>
  <c r="EA175" i="7" s="1"/>
  <c r="EA176" i="7" s="1"/>
  <c r="EA179" i="7" l="1"/>
  <c r="EA178" i="7"/>
  <c r="EA182" i="7" s="1"/>
  <c r="EA204" i="7" l="1"/>
  <c r="EA212" i="7"/>
  <c r="EA205" i="7"/>
  <c r="EB203" i="7" s="1"/>
  <c r="EB207" i="7" l="1"/>
  <c r="EB175" i="7" s="1"/>
  <c r="EB176" i="7" s="1"/>
  <c r="EB179" i="7" l="1"/>
  <c r="EB178" i="7"/>
  <c r="EB182" i="7" s="1"/>
  <c r="EB204" i="7" l="1"/>
  <c r="EB212" i="7"/>
  <c r="EB205" i="7"/>
  <c r="EC203" i="7" s="1"/>
  <c r="EC207" i="7" l="1"/>
  <c r="EC175" i="7" s="1"/>
  <c r="EC176" i="7" s="1"/>
  <c r="EC179" i="7" l="1"/>
  <c r="EC178" i="7"/>
  <c r="EC182" i="7" s="1"/>
  <c r="EC204" i="7" l="1"/>
  <c r="EC212" i="7"/>
  <c r="EC205" i="7"/>
  <c r="ED203" i="7" s="1"/>
  <c r="ED207" i="7" l="1"/>
  <c r="ED175" i="7" s="1"/>
  <c r="ED176" i="7" s="1"/>
  <c r="ED179" i="7" l="1"/>
  <c r="ED178" i="7"/>
  <c r="ED182" i="7" s="1"/>
  <c r="ED204" i="7" l="1"/>
  <c r="ED212" i="7"/>
  <c r="ED205" i="7"/>
  <c r="EE203" i="7" s="1"/>
  <c r="EE207" i="7" l="1"/>
  <c r="EE175" i="7" s="1"/>
  <c r="EE176" i="7" s="1"/>
  <c r="EE179" i="7" l="1"/>
  <c r="EE178" i="7"/>
  <c r="EE182" i="7" s="1"/>
  <c r="EE204" i="7" l="1"/>
  <c r="EE212" i="7"/>
  <c r="EE205" i="7"/>
  <c r="EF203" i="7" s="1"/>
  <c r="EF207" i="7" l="1"/>
  <c r="EF175" i="7" s="1"/>
  <c r="EF176" i="7" s="1"/>
  <c r="EF179" i="7" l="1"/>
  <c r="EF178" i="7"/>
  <c r="EF182" i="7" s="1"/>
  <c r="EF204" i="7" l="1"/>
  <c r="EF212" i="7"/>
  <c r="EF205" i="7"/>
  <c r="EG203" i="7" s="1"/>
  <c r="EG207" i="7" l="1"/>
  <c r="EG175" i="7" s="1"/>
  <c r="EG176" i="7" s="1"/>
  <c r="EG179" i="7" l="1"/>
  <c r="EG178" i="7"/>
  <c r="EG182" i="7" s="1"/>
  <c r="EG204" i="7" l="1"/>
  <c r="EG212" i="7"/>
  <c r="EG205" i="7"/>
  <c r="EH203" i="7" s="1"/>
  <c r="EH207" i="7" l="1"/>
  <c r="EH175" i="7" s="1"/>
  <c r="EH176" i="7" s="1"/>
  <c r="EH179" i="7" l="1"/>
  <c r="EH178" i="7"/>
  <c r="EH182" i="7" s="1"/>
  <c r="EH204" i="7" l="1"/>
  <c r="EH212" i="7"/>
  <c r="EH205" i="7"/>
  <c r="EI203" i="7" s="1"/>
  <c r="EI207" i="7" l="1"/>
  <c r="EI175" i="7" s="1"/>
  <c r="EI176" i="7" s="1"/>
  <c r="EI179" i="7" l="1"/>
  <c r="EI178" i="7"/>
  <c r="EI182" i="7" s="1"/>
  <c r="EI204" i="7" l="1"/>
  <c r="EI212" i="7"/>
  <c r="EI205" i="7"/>
  <c r="EJ203" i="7" s="1"/>
  <c r="EJ207" i="7" l="1"/>
  <c r="EJ175" i="7" s="1"/>
  <c r="EJ176" i="7" s="1"/>
  <c r="EJ179" i="7" l="1"/>
  <c r="EJ178" i="7"/>
  <c r="EJ182" i="7" s="1"/>
  <c r="EJ204" i="7" l="1"/>
  <c r="EJ212" i="7"/>
  <c r="EJ205" i="7"/>
  <c r="EK203" i="7" s="1"/>
  <c r="EK207" i="7" l="1"/>
  <c r="EK175" i="7" s="1"/>
  <c r="EK176" i="7" s="1"/>
  <c r="EK179" i="7" l="1"/>
  <c r="EK178" i="7"/>
  <c r="EK182" i="7" s="1"/>
  <c r="EK204" i="7" l="1"/>
  <c r="EK212" i="7"/>
  <c r="EK205" i="7"/>
  <c r="EL203" i="7" s="1"/>
  <c r="EL207" i="7" l="1"/>
  <c r="EL175" i="7" s="1"/>
  <c r="EL176" i="7" s="1"/>
  <c r="EL179" i="7" l="1"/>
  <c r="EL178" i="7"/>
  <c r="EL182" i="7" s="1"/>
  <c r="EL204" i="7" l="1"/>
  <c r="EL212" i="7"/>
  <c r="EL205" i="7"/>
  <c r="EM203" i="7" s="1"/>
  <c r="EM207" i="7" l="1"/>
  <c r="EM175" i="7" s="1"/>
  <c r="EM176" i="7" s="1"/>
  <c r="EM179" i="7" l="1"/>
  <c r="EM178" i="7"/>
  <c r="EM182" i="7" s="1"/>
  <c r="EM204" i="7" l="1"/>
  <c r="EM212" i="7"/>
  <c r="EM205" i="7"/>
  <c r="EN203" i="7" s="1"/>
  <c r="EN207" i="7" l="1"/>
  <c r="EN175" i="7" s="1"/>
  <c r="EN176" i="7" s="1"/>
  <c r="EN179" i="7" l="1"/>
  <c r="EN178" i="7"/>
  <c r="EN182" i="7" s="1"/>
  <c r="EN204" i="7" l="1"/>
  <c r="EN212" i="7"/>
  <c r="EN205" i="7"/>
  <c r="EO203" i="7" s="1"/>
  <c r="EO207" i="7" l="1"/>
  <c r="EO175" i="7" s="1"/>
  <c r="EO176" i="7" s="1"/>
  <c r="EO179" i="7" l="1"/>
  <c r="EO178" i="7"/>
  <c r="EO182" i="7" s="1"/>
  <c r="EO204" i="7" l="1"/>
  <c r="EO212" i="7"/>
  <c r="EO205" i="7"/>
  <c r="EP203" i="7" s="1"/>
  <c r="EP207" i="7" l="1"/>
  <c r="EP175" i="7" s="1"/>
  <c r="EP176" i="7" s="1"/>
  <c r="EP179" i="7" l="1"/>
  <c r="EP178" i="7"/>
  <c r="EP182" i="7" s="1"/>
  <c r="EP204" i="7" l="1"/>
  <c r="EP212" i="7"/>
  <c r="EP205" i="7"/>
  <c r="EQ203" i="7" s="1"/>
  <c r="EQ207" i="7" l="1"/>
  <c r="EQ175" i="7" s="1"/>
  <c r="EQ176" i="7" s="1"/>
  <c r="EQ179" i="7" l="1"/>
  <c r="EQ178" i="7"/>
  <c r="EQ182" i="7" s="1"/>
  <c r="EQ204" i="7" l="1"/>
  <c r="EQ212" i="7"/>
  <c r="EQ205" i="7"/>
  <c r="ER203" i="7" s="1"/>
  <c r="ER207" i="7" l="1"/>
  <c r="ER175" i="7" s="1"/>
  <c r="ER176" i="7" s="1"/>
  <c r="ER179" i="7" l="1"/>
  <c r="ER178" i="7"/>
  <c r="ER182" i="7" s="1"/>
  <c r="ER204" i="7" l="1"/>
  <c r="ER212" i="7"/>
  <c r="ER205" i="7"/>
  <c r="ES203" i="7" s="1"/>
  <c r="ES207" i="7" l="1"/>
  <c r="ES175" i="7" s="1"/>
  <c r="ES176" i="7" s="1"/>
  <c r="ES179" i="7" l="1"/>
  <c r="ES178" i="7"/>
  <c r="ES182" i="7" s="1"/>
  <c r="ES204" i="7" l="1"/>
  <c r="ES212" i="7"/>
  <c r="ES205" i="7"/>
  <c r="ET203" i="7" s="1"/>
  <c r="ET207" i="7" l="1"/>
  <c r="ET175" i="7" s="1"/>
  <c r="ET176" i="7" s="1"/>
  <c r="ET179" i="7" l="1"/>
  <c r="ET178" i="7"/>
  <c r="ET182" i="7" s="1"/>
  <c r="ET204" i="7" l="1"/>
  <c r="ET212" i="7"/>
  <c r="ET205" i="7"/>
  <c r="EU203" i="7" s="1"/>
  <c r="EU207" i="7" l="1"/>
  <c r="EU175" i="7" s="1"/>
  <c r="EU176" i="7" s="1"/>
  <c r="EU179" i="7" l="1"/>
  <c r="EU178" i="7"/>
  <c r="EU182" i="7" s="1"/>
  <c r="EU204" i="7" l="1"/>
  <c r="EU212" i="7"/>
  <c r="EU205" i="7"/>
  <c r="EV203" i="7" s="1"/>
  <c r="EV207" i="7" l="1"/>
  <c r="EV175" i="7" s="1"/>
  <c r="EV176" i="7" s="1"/>
  <c r="EV178" i="7" l="1"/>
  <c r="EV182" i="7" s="1"/>
  <c r="EV179" i="7"/>
  <c r="EV204" i="7" l="1"/>
  <c r="EV212" i="7"/>
  <c r="EV205" i="7"/>
  <c r="EW203" i="7" s="1"/>
  <c r="EW207" i="7" l="1"/>
  <c r="EW175" i="7" s="1"/>
  <c r="EW176" i="7" s="1"/>
  <c r="EW179" i="7" l="1"/>
  <c r="EW178" i="7"/>
  <c r="EW182" i="7" s="1"/>
  <c r="EW204" i="7" l="1"/>
  <c r="EW212" i="7"/>
  <c r="EW205" i="7"/>
  <c r="EX203" i="7" s="1"/>
  <c r="EX207" i="7" l="1"/>
  <c r="EX175" i="7" s="1"/>
  <c r="EX176" i="7" s="1"/>
  <c r="EX179" i="7" l="1"/>
  <c r="EX178" i="7"/>
  <c r="EX182" i="7" s="1"/>
  <c r="EX204" i="7" l="1"/>
  <c r="EX212" i="7"/>
  <c r="EX205" i="7"/>
  <c r="EY203" i="7" s="1"/>
  <c r="EY207" i="7" l="1"/>
  <c r="EY175" i="7" s="1"/>
  <c r="EY176" i="7" s="1"/>
  <c r="EY179" i="7" l="1"/>
  <c r="EY178" i="7"/>
  <c r="EY182" i="7" s="1"/>
  <c r="EY204" i="7" l="1"/>
  <c r="EY212" i="7"/>
  <c r="EY205" i="7"/>
  <c r="EZ203" i="7" s="1"/>
  <c r="EZ207" i="7" l="1"/>
  <c r="EZ175" i="7" s="1"/>
  <c r="EZ176" i="7" s="1"/>
  <c r="EZ179" i="7" l="1"/>
  <c r="EZ178" i="7"/>
  <c r="EZ182" i="7" s="1"/>
  <c r="EZ204" i="7" l="1"/>
  <c r="EZ212" i="7"/>
  <c r="EZ205" i="7"/>
  <c r="FA203" i="7" s="1"/>
  <c r="FA207" i="7" l="1"/>
  <c r="FA175" i="7" s="1"/>
  <c r="FA176" i="7" s="1"/>
  <c r="FA179" i="7" l="1"/>
  <c r="FA178" i="7"/>
  <c r="FA182" i="7" s="1"/>
  <c r="FA204" i="7" l="1"/>
  <c r="FA212" i="7"/>
  <c r="FA205" i="7"/>
  <c r="FB203" i="7" s="1"/>
  <c r="FB207" i="7" l="1"/>
  <c r="FB175" i="7" s="1"/>
  <c r="FB176" i="7" s="1"/>
  <c r="FB179" i="7" l="1"/>
  <c r="FB178" i="7"/>
  <c r="FB182" i="7" s="1"/>
  <c r="FB204" i="7" l="1"/>
  <c r="FB212" i="7"/>
  <c r="FB205" i="7"/>
  <c r="FC203" i="7" s="1"/>
  <c r="FC207" i="7" l="1"/>
  <c r="FC175" i="7" s="1"/>
  <c r="FC176" i="7" s="1"/>
  <c r="FC179" i="7" l="1"/>
  <c r="FC178" i="7"/>
  <c r="FC182" i="7" s="1"/>
  <c r="FC204" i="7" l="1"/>
  <c r="FC212" i="7"/>
  <c r="FC205" i="7"/>
  <c r="FD203" i="7" s="1"/>
  <c r="FD207" i="7" l="1"/>
  <c r="FD175" i="7" s="1"/>
  <c r="FD176" i="7" s="1"/>
  <c r="FD179" i="7" l="1"/>
  <c r="FD178" i="7"/>
  <c r="FD182" i="7" s="1"/>
  <c r="FD204" i="7" l="1"/>
  <c r="FD212" i="7"/>
  <c r="FD205" i="7"/>
  <c r="FE203" i="7" s="1"/>
  <c r="FE207" i="7" l="1"/>
  <c r="FE175" i="7" s="1"/>
  <c r="FE176" i="7" s="1"/>
  <c r="FE179" i="7" l="1"/>
  <c r="FE178" i="7"/>
  <c r="FE182" i="7" s="1"/>
  <c r="FE204" i="7" l="1"/>
  <c r="FE212" i="7"/>
  <c r="FE205" i="7"/>
  <c r="FF203" i="7" s="1"/>
  <c r="FF207" i="7" l="1"/>
  <c r="FF175" i="7" s="1"/>
  <c r="FF176" i="7" s="1"/>
  <c r="FF179" i="7" l="1"/>
  <c r="FF178" i="7"/>
  <c r="FF182" i="7" s="1"/>
  <c r="FF204" i="7" l="1"/>
  <c r="FF212" i="7"/>
  <c r="FF205" i="7"/>
  <c r="FG203" i="7" s="1"/>
  <c r="FG207" i="7" l="1"/>
  <c r="FG175" i="7" s="1"/>
  <c r="FG176" i="7" s="1"/>
  <c r="FG179" i="7" l="1"/>
  <c r="FG178" i="7"/>
  <c r="FG182" i="7" s="1"/>
  <c r="FG204" i="7" l="1"/>
  <c r="FG212" i="7"/>
  <c r="FG205" i="7"/>
  <c r="FH203" i="7" s="1"/>
  <c r="FH207" i="7" l="1"/>
  <c r="FH175" i="7" s="1"/>
  <c r="FH176" i="7" s="1"/>
  <c r="FH179" i="7" l="1"/>
  <c r="FH178" i="7"/>
  <c r="FH182" i="7" s="1"/>
  <c r="FH204" i="7" l="1"/>
  <c r="FH212" i="7"/>
  <c r="FH205" i="7"/>
  <c r="FI203" i="7" s="1"/>
  <c r="FI207" i="7" l="1"/>
  <c r="FI175" i="7" s="1"/>
  <c r="FI176" i="7" s="1"/>
  <c r="FI179" i="7" l="1"/>
  <c r="FI178" i="7"/>
  <c r="FI182" i="7" s="1"/>
  <c r="FI204" i="7" l="1"/>
  <c r="FI212" i="7"/>
  <c r="FI205" i="7"/>
  <c r="FJ203" i="7" s="1"/>
  <c r="FJ207" i="7" l="1"/>
  <c r="FJ175" i="7" s="1"/>
  <c r="FJ176" i="7" s="1"/>
  <c r="FJ179" i="7" l="1"/>
  <c r="FJ178" i="7"/>
  <c r="FJ182" i="7" s="1"/>
  <c r="FJ204" i="7" l="1"/>
  <c r="FJ212" i="7"/>
  <c r="FJ205" i="7"/>
  <c r="FK203" i="7" s="1"/>
  <c r="FK207" i="7" l="1"/>
  <c r="FK175" i="7" s="1"/>
  <c r="FK176" i="7" s="1"/>
  <c r="FK179" i="7" l="1"/>
  <c r="FK178" i="7"/>
  <c r="FK182" i="7" s="1"/>
  <c r="FK204" i="7" l="1"/>
  <c r="FK212" i="7"/>
  <c r="FK205" i="7"/>
  <c r="FL203" i="7" s="1"/>
  <c r="FL207" i="7" l="1"/>
  <c r="FL175" i="7" s="1"/>
  <c r="FL176" i="7" s="1"/>
  <c r="FL179" i="7" l="1"/>
  <c r="FL178" i="7"/>
  <c r="FL182" i="7" s="1"/>
  <c r="FL204" i="7" l="1"/>
  <c r="FL212" i="7"/>
  <c r="FL205" i="7"/>
  <c r="FM203" i="7" s="1"/>
  <c r="FM207" i="7" l="1"/>
  <c r="FM175" i="7" s="1"/>
  <c r="FM176" i="7" s="1"/>
  <c r="FM179" i="7" l="1"/>
  <c r="FM178" i="7"/>
  <c r="FM182" i="7" s="1"/>
  <c r="FM204" i="7" l="1"/>
  <c r="FM212" i="7"/>
  <c r="FM205" i="7"/>
  <c r="FN203" i="7" s="1"/>
  <c r="FN207" i="7" l="1"/>
  <c r="FN175" i="7" s="1"/>
  <c r="FN176" i="7" s="1"/>
  <c r="FN179" i="7" l="1"/>
  <c r="FN178" i="7"/>
  <c r="FN182" i="7" s="1"/>
  <c r="FN204" i="7" l="1"/>
  <c r="FN212" i="7"/>
  <c r="FN205" i="7"/>
  <c r="FO203" i="7" s="1"/>
  <c r="FO207" i="7" l="1"/>
  <c r="FO175" i="7" s="1"/>
  <c r="FO176" i="7" s="1"/>
  <c r="FO179" i="7" l="1"/>
  <c r="FO178" i="7"/>
  <c r="FO182" i="7" s="1"/>
  <c r="FO204" i="7" l="1"/>
  <c r="FO212" i="7"/>
  <c r="FO205" i="7"/>
  <c r="FP203" i="7" s="1"/>
  <c r="FP207" i="7" l="1"/>
  <c r="FP175" i="7" s="1"/>
  <c r="FP176" i="7" s="1"/>
  <c r="FP179" i="7" l="1"/>
  <c r="FP178" i="7"/>
  <c r="FP182" i="7" s="1"/>
  <c r="FP204" i="7" l="1"/>
  <c r="FP212" i="7"/>
  <c r="FP205" i="7"/>
  <c r="FQ203" i="7" s="1"/>
  <c r="FQ207" i="7" l="1"/>
  <c r="FQ175" i="7" s="1"/>
  <c r="FQ176" i="7" s="1"/>
  <c r="FQ179" i="7" l="1"/>
  <c r="FQ178" i="7"/>
  <c r="FQ182" i="7" s="1"/>
  <c r="FQ204" i="7" l="1"/>
  <c r="FQ212" i="7"/>
  <c r="FQ205" i="7"/>
  <c r="FR203" i="7" s="1"/>
  <c r="FR207" i="7" l="1"/>
  <c r="FR175" i="7" s="1"/>
  <c r="FR176" i="7" s="1"/>
  <c r="FR179" i="7" l="1"/>
  <c r="FR178" i="7"/>
  <c r="FR182" i="7" s="1"/>
  <c r="FR204" i="7" l="1"/>
  <c r="FR212" i="7"/>
  <c r="FR205" i="7"/>
  <c r="FS203" i="7" s="1"/>
  <c r="FS207" i="7" l="1"/>
  <c r="FS175" i="7" s="1"/>
  <c r="FS176" i="7" s="1"/>
  <c r="FS179" i="7" l="1"/>
  <c r="FS178" i="7"/>
  <c r="FS182" i="7" s="1"/>
  <c r="FS204" i="7" l="1"/>
  <c r="FS212" i="7"/>
  <c r="FS205" i="7"/>
  <c r="FT203" i="7" s="1"/>
  <c r="FT207" i="7" l="1"/>
  <c r="FT175" i="7" s="1"/>
  <c r="FT176" i="7" s="1"/>
  <c r="FT179" i="7" l="1"/>
  <c r="FT178" i="7"/>
  <c r="FT182" i="7" s="1"/>
  <c r="FT204" i="7" l="1"/>
  <c r="FT212" i="7"/>
  <c r="FT205" i="7"/>
  <c r="FU203" i="7" s="1"/>
  <c r="FU207" i="7" l="1"/>
  <c r="FU175" i="7" s="1"/>
  <c r="FU176" i="7" s="1"/>
  <c r="FU178" i="7" l="1"/>
  <c r="FU182" i="7" s="1"/>
  <c r="FU179" i="7"/>
  <c r="FU204" i="7" l="1"/>
  <c r="FU212" i="7"/>
  <c r="FU205" i="7"/>
  <c r="FV203" i="7" s="1"/>
  <c r="FV207" i="7" l="1"/>
  <c r="FV175" i="7" s="1"/>
  <c r="FV176" i="7" s="1"/>
  <c r="FV179" i="7" l="1"/>
  <c r="FV178" i="7"/>
  <c r="FV182" i="7" s="1"/>
  <c r="FV204" i="7" l="1"/>
  <c r="FV212" i="7"/>
  <c r="FV205" i="7"/>
  <c r="FW203" i="7" s="1"/>
  <c r="FW207" i="7" l="1"/>
  <c r="FW175" i="7" s="1"/>
  <c r="FW176" i="7" s="1"/>
  <c r="FW179" i="7" l="1"/>
  <c r="FW178" i="7"/>
  <c r="FW182" i="7" s="1"/>
  <c r="FW204" i="7" l="1"/>
  <c r="FW212" i="7"/>
  <c r="FW205" i="7"/>
  <c r="FX203" i="7" s="1"/>
  <c r="FX207" i="7" l="1"/>
  <c r="FX175" i="7" s="1"/>
  <c r="FX176" i="7" s="1"/>
  <c r="FX179" i="7" l="1"/>
  <c r="FX178" i="7"/>
  <c r="FX182" i="7" s="1"/>
  <c r="FX204" i="7" l="1"/>
  <c r="FX212" i="7"/>
  <c r="FX205" i="7"/>
  <c r="FY203" i="7" s="1"/>
  <c r="FY207" i="7" l="1"/>
  <c r="FY175" i="7" s="1"/>
  <c r="FY176" i="7" s="1"/>
  <c r="FY179" i="7" l="1"/>
  <c r="FY178" i="7"/>
  <c r="FY182" i="7" s="1"/>
  <c r="FY204" i="7" l="1"/>
  <c r="FY212" i="7"/>
  <c r="FY205" i="7"/>
  <c r="FZ203" i="7" s="1"/>
  <c r="FZ207" i="7" l="1"/>
  <c r="FZ175" i="7" s="1"/>
  <c r="FZ176" i="7" s="1"/>
  <c r="FZ179" i="7" l="1"/>
  <c r="FZ178" i="7"/>
  <c r="FZ182" i="7" s="1"/>
  <c r="FZ204" i="7" l="1"/>
  <c r="FZ212" i="7"/>
  <c r="FZ205" i="7"/>
  <c r="GA203" i="7" s="1"/>
  <c r="GA207" i="7" l="1"/>
  <c r="GA175" i="7" s="1"/>
  <c r="GA176" i="7" s="1"/>
  <c r="GA179" i="7" l="1"/>
  <c r="GA178" i="7"/>
  <c r="GA182" i="7" s="1"/>
  <c r="GA204" i="7" l="1"/>
  <c r="GA212" i="7"/>
  <c r="GA205" i="7"/>
  <c r="GB203" i="7" s="1"/>
  <c r="GB207" i="7" l="1"/>
  <c r="GB175" i="7" s="1"/>
  <c r="GB176" i="7" s="1"/>
  <c r="GB179" i="7" l="1"/>
  <c r="GB178" i="7"/>
  <c r="GB182" i="7" s="1"/>
  <c r="GB204" i="7" l="1"/>
  <c r="GB212" i="7"/>
  <c r="GB205" i="7"/>
  <c r="GC203" i="7" s="1"/>
  <c r="GC207" i="7" l="1"/>
  <c r="GC175" i="7" s="1"/>
  <c r="GC176" i="7" s="1"/>
  <c r="GC179" i="7" l="1"/>
  <c r="GC178" i="7"/>
  <c r="GC182" i="7" s="1"/>
  <c r="GC204" i="7" l="1"/>
  <c r="GC212" i="7"/>
  <c r="GC205" i="7"/>
  <c r="GD203" i="7" s="1"/>
  <c r="GD207" i="7" l="1"/>
  <c r="GD175" i="7" s="1"/>
  <c r="GD176" i="7" s="1"/>
  <c r="GD179" i="7" l="1"/>
  <c r="GD178" i="7"/>
  <c r="GD182" i="7" s="1"/>
  <c r="GD204" i="7" l="1"/>
  <c r="GD212" i="7"/>
  <c r="GD205" i="7"/>
  <c r="GE203" i="7" s="1"/>
  <c r="GE207" i="7" l="1"/>
  <c r="GE175" i="7" s="1"/>
  <c r="GE176" i="7" s="1"/>
  <c r="GE179" i="7" l="1"/>
  <c r="GE178" i="7"/>
  <c r="GE182" i="7" s="1"/>
  <c r="GE204" i="7" l="1"/>
  <c r="GE212" i="7"/>
  <c r="GE205" i="7"/>
  <c r="GF203" i="7" s="1"/>
  <c r="GF207" i="7" l="1"/>
  <c r="GF175" i="7" s="1"/>
  <c r="GF176" i="7" s="1"/>
  <c r="GF179" i="7" l="1"/>
  <c r="GF178" i="7"/>
  <c r="GF182" i="7" s="1"/>
  <c r="GF204" i="7" l="1"/>
  <c r="GF212" i="7"/>
  <c r="GF205" i="7"/>
  <c r="GG203" i="7" s="1"/>
  <c r="GG207" i="7" l="1"/>
  <c r="GG175" i="7" s="1"/>
  <c r="GG176" i="7" s="1"/>
  <c r="GG179" i="7" l="1"/>
  <c r="GG178" i="7"/>
  <c r="GG182" i="7" s="1"/>
  <c r="GG204" i="7" l="1"/>
  <c r="GG212" i="7"/>
  <c r="GG205" i="7"/>
  <c r="GH203" i="7" s="1"/>
  <c r="GH207" i="7" l="1"/>
  <c r="GH175" i="7" s="1"/>
  <c r="GH176" i="7" s="1"/>
  <c r="GH179" i="7" l="1"/>
  <c r="GH178" i="7"/>
  <c r="GH182" i="7" s="1"/>
  <c r="GH204" i="7" l="1"/>
  <c r="GH212" i="7"/>
  <c r="GH205" i="7"/>
  <c r="GI203" i="7" s="1"/>
  <c r="GI207" i="7" l="1"/>
  <c r="GI175" i="7" s="1"/>
  <c r="GI176" i="7" s="1"/>
  <c r="GI179" i="7" l="1"/>
  <c r="GI178" i="7"/>
  <c r="GI182" i="7" s="1"/>
  <c r="GI204" i="7" l="1"/>
  <c r="GI212" i="7"/>
  <c r="GI205" i="7"/>
  <c r="GJ203" i="7" s="1"/>
  <c r="GJ207" i="7" l="1"/>
  <c r="GJ175" i="7" s="1"/>
  <c r="GJ176" i="7" s="1"/>
  <c r="GJ179" i="7" l="1"/>
  <c r="GJ178" i="7"/>
  <c r="GJ182" i="7" s="1"/>
  <c r="GJ204" i="7" l="1"/>
  <c r="GJ212" i="7"/>
  <c r="GJ205" i="7"/>
  <c r="GK203" i="7" s="1"/>
  <c r="GK207" i="7" l="1"/>
  <c r="GK175" i="7" s="1"/>
  <c r="GK176" i="7" s="1"/>
  <c r="GK179" i="7" l="1"/>
  <c r="GK178" i="7"/>
  <c r="GK182" i="7" s="1"/>
  <c r="GK204" i="7" l="1"/>
  <c r="GK212" i="7"/>
  <c r="GK205" i="7"/>
  <c r="GL203" i="7" s="1"/>
  <c r="GL207" i="7" l="1"/>
  <c r="GL175" i="7" s="1"/>
  <c r="GL176" i="7" s="1"/>
  <c r="GL179" i="7" l="1"/>
  <c r="GL178" i="7"/>
  <c r="GL182" i="7" s="1"/>
  <c r="GL204" i="7" l="1"/>
  <c r="GL212" i="7"/>
  <c r="GL205" i="7"/>
  <c r="GM203" i="7" s="1"/>
  <c r="GM207" i="7" l="1"/>
  <c r="GM175" i="7" s="1"/>
  <c r="GM176" i="7" s="1"/>
  <c r="GM179" i="7" l="1"/>
  <c r="GM178" i="7"/>
  <c r="GM182" i="7" s="1"/>
  <c r="GM204" i="7" l="1"/>
  <c r="GM212" i="7"/>
  <c r="GM205" i="7"/>
  <c r="GN203" i="7" s="1"/>
  <c r="GN207" i="7" l="1"/>
  <c r="GN175" i="7" s="1"/>
  <c r="GN176" i="7" s="1"/>
  <c r="GN179" i="7" l="1"/>
  <c r="GN178" i="7"/>
  <c r="GN182" i="7" s="1"/>
  <c r="GN204" i="7" l="1"/>
  <c r="GN212" i="7"/>
  <c r="GN205" i="7"/>
  <c r="GO203" i="7" s="1"/>
  <c r="GO207" i="7" l="1"/>
  <c r="GO175" i="7" s="1"/>
  <c r="GO176" i="7" s="1"/>
  <c r="GO179" i="7" l="1"/>
  <c r="GO178" i="7"/>
  <c r="GO182" i="7" s="1"/>
  <c r="GO204" i="7" l="1"/>
  <c r="GO212" i="7"/>
  <c r="GO205" i="7"/>
  <c r="GP203" i="7" s="1"/>
  <c r="GP207" i="7" l="1"/>
  <c r="GP175" i="7" s="1"/>
  <c r="GP176" i="7" s="1"/>
  <c r="GP179" i="7" l="1"/>
  <c r="GP178" i="7"/>
  <c r="GP182" i="7" s="1"/>
  <c r="GP204" i="7" l="1"/>
  <c r="GP212" i="7"/>
  <c r="GP205" i="7"/>
  <c r="GQ203" i="7" s="1"/>
  <c r="GQ207" i="7" l="1"/>
  <c r="GQ175" i="7" s="1"/>
  <c r="GQ176" i="7" s="1"/>
  <c r="GQ179" i="7" l="1"/>
  <c r="GQ178" i="7"/>
  <c r="GQ182" i="7" s="1"/>
  <c r="GQ204" i="7" l="1"/>
  <c r="GQ212" i="7"/>
  <c r="GQ205" i="7"/>
  <c r="GR203" i="7" s="1"/>
  <c r="GR207" i="7" l="1"/>
  <c r="GR175" i="7" s="1"/>
  <c r="GR176" i="7" s="1"/>
  <c r="GR179" i="7" l="1"/>
  <c r="GR178" i="7"/>
  <c r="GR182" i="7" s="1"/>
  <c r="GR204" i="7" l="1"/>
  <c r="GR212" i="7"/>
  <c r="GR205" i="7"/>
  <c r="GS203" i="7" s="1"/>
  <c r="GS207" i="7" l="1"/>
  <c r="GS175" i="7" s="1"/>
  <c r="GS176" i="7" s="1"/>
  <c r="GS179" i="7" l="1"/>
  <c r="GS178" i="7"/>
  <c r="GS182" i="7" s="1"/>
  <c r="GS204" i="7" l="1"/>
  <c r="GS212" i="7"/>
  <c r="GS205" i="7"/>
  <c r="GT203" i="7" s="1"/>
  <c r="GT207" i="7" l="1"/>
  <c r="GT175" i="7" s="1"/>
  <c r="GT176" i="7" s="1"/>
  <c r="GT179" i="7" l="1"/>
  <c r="GT178" i="7"/>
  <c r="GT182" i="7" s="1"/>
  <c r="GT204" i="7" l="1"/>
  <c r="GT212" i="7"/>
  <c r="GT205" i="7"/>
  <c r="GU203" i="7" s="1"/>
  <c r="GU207" i="7" l="1"/>
  <c r="GU175" i="7" s="1"/>
  <c r="GU176" i="7" s="1"/>
  <c r="GU179" i="7" l="1"/>
  <c r="GU178" i="7"/>
  <c r="GU182" i="7" s="1"/>
  <c r="GU204" i="7" l="1"/>
  <c r="GU212" i="7"/>
  <c r="GU205" i="7"/>
  <c r="GV203" i="7" s="1"/>
  <c r="GV207" i="7" l="1"/>
  <c r="GV175" i="7" s="1"/>
  <c r="GV176" i="7" s="1"/>
  <c r="GV179" i="7" l="1"/>
  <c r="GV178" i="7"/>
  <c r="GV182" i="7" s="1"/>
  <c r="GV204" i="7" l="1"/>
  <c r="GV212" i="7"/>
  <c r="GV205" i="7"/>
  <c r="GW203" i="7" s="1"/>
  <c r="GW207" i="7" l="1"/>
  <c r="GW175" i="7" s="1"/>
  <c r="GW176" i="7" s="1"/>
  <c r="GW179" i="7" l="1"/>
  <c r="GW178" i="7"/>
  <c r="GW182" i="7" s="1"/>
  <c r="GW204" i="7" l="1"/>
  <c r="GW212" i="7"/>
  <c r="GW205" i="7"/>
  <c r="GX203" i="7" s="1"/>
  <c r="GX207" i="7" l="1"/>
  <c r="GX175" i="7" s="1"/>
  <c r="GX176" i="7" s="1"/>
  <c r="GX179" i="7" l="1"/>
  <c r="GX178" i="7"/>
  <c r="GX182" i="7" s="1"/>
  <c r="GX204" i="7" l="1"/>
  <c r="GX212" i="7"/>
  <c r="GX205" i="7"/>
  <c r="GY203" i="7" s="1"/>
  <c r="GY207" i="7" l="1"/>
  <c r="GY175" i="7" s="1"/>
  <c r="GY176" i="7" s="1"/>
  <c r="GY179" i="7" l="1"/>
  <c r="GY178" i="7"/>
  <c r="GY182" i="7" s="1"/>
  <c r="GY204" i="7" l="1"/>
  <c r="GY212" i="7"/>
  <c r="GY205" i="7"/>
  <c r="GZ203" i="7" s="1"/>
  <c r="GZ207" i="7" l="1"/>
  <c r="GZ175" i="7" s="1"/>
  <c r="GZ176" i="7" s="1"/>
  <c r="GZ179" i="7" l="1"/>
  <c r="GZ178" i="7"/>
  <c r="GZ182" i="7" s="1"/>
  <c r="GZ204" i="7" l="1"/>
  <c r="GZ212" i="7"/>
  <c r="GZ205" i="7"/>
  <c r="HA203" i="7" s="1"/>
  <c r="HA207" i="7" l="1"/>
  <c r="HA175" i="7" s="1"/>
  <c r="HA176" i="7" s="1"/>
  <c r="HA179" i="7" l="1"/>
  <c r="HA178" i="7"/>
  <c r="HA182" i="7" s="1"/>
  <c r="HA204" i="7" l="1"/>
  <c r="HA212" i="7"/>
  <c r="HA205" i="7"/>
  <c r="HB203" i="7" s="1"/>
  <c r="HB207" i="7" l="1"/>
  <c r="HB175" i="7" s="1"/>
  <c r="HB176" i="7" s="1"/>
  <c r="HB179" i="7" l="1"/>
  <c r="HB178" i="7"/>
  <c r="HB182" i="7" s="1"/>
  <c r="HB204" i="7" l="1"/>
  <c r="HB212" i="7"/>
  <c r="HB205" i="7"/>
  <c r="HC203" i="7" s="1"/>
  <c r="HC207" i="7" l="1"/>
  <c r="HC175" i="7" s="1"/>
  <c r="HC176" i="7" s="1"/>
  <c r="HC179" i="7" l="1"/>
  <c r="HC178" i="7"/>
  <c r="HC182" i="7" s="1"/>
  <c r="HC204" i="7" l="1"/>
  <c r="HC212" i="7"/>
  <c r="HC205" i="7"/>
  <c r="HD203" i="7" s="1"/>
  <c r="HD207" i="7" l="1"/>
  <c r="HD175" i="7" s="1"/>
  <c r="HD176" i="7" s="1"/>
  <c r="HD179" i="7" l="1"/>
  <c r="HD178" i="7"/>
  <c r="HD182" i="7" s="1"/>
  <c r="HD204" i="7" l="1"/>
  <c r="HD212" i="7"/>
  <c r="HD205" i="7"/>
  <c r="HE203" i="7" s="1"/>
  <c r="HE207" i="7" l="1"/>
  <c r="HE175" i="7" s="1"/>
  <c r="HE176" i="7" s="1"/>
  <c r="HE179" i="7" l="1"/>
  <c r="HE178" i="7"/>
  <c r="HE182" i="7" s="1"/>
  <c r="HE204" i="7" l="1"/>
  <c r="HE212" i="7"/>
  <c r="HE205" i="7"/>
  <c r="HF203" i="7" s="1"/>
  <c r="HF207" i="7" l="1"/>
  <c r="HF175" i="7" s="1"/>
  <c r="HF176" i="7" s="1"/>
  <c r="HF179" i="7" l="1"/>
  <c r="HF178" i="7"/>
  <c r="HF182" i="7" s="1"/>
  <c r="HF204" i="7" l="1"/>
  <c r="HF212" i="7"/>
  <c r="HF205" i="7"/>
  <c r="HG203" i="7" s="1"/>
  <c r="HG207" i="7" l="1"/>
  <c r="HG175" i="7" s="1"/>
  <c r="HG176" i="7" s="1"/>
  <c r="HG179" i="7" l="1"/>
  <c r="HG178" i="7"/>
  <c r="HG182" i="7" s="1"/>
  <c r="HG204" i="7" l="1"/>
  <c r="HG212" i="7"/>
  <c r="HG205" i="7"/>
  <c r="HH203" i="7" s="1"/>
  <c r="HH207" i="7" l="1"/>
  <c r="HH175" i="7" s="1"/>
  <c r="HH176" i="7" s="1"/>
  <c r="HH179" i="7" l="1"/>
  <c r="HH178" i="7"/>
  <c r="HH182" i="7" s="1"/>
  <c r="HH204" i="7" l="1"/>
  <c r="HH212" i="7"/>
  <c r="HH205" i="7"/>
  <c r="HI203" i="7" s="1"/>
  <c r="HI207" i="7" l="1"/>
  <c r="HI175" i="7" s="1"/>
  <c r="HI176" i="7" s="1"/>
  <c r="HI179" i="7" l="1"/>
  <c r="HI178" i="7"/>
  <c r="HI182" i="7" s="1"/>
  <c r="HI204" i="7" l="1"/>
  <c r="HI212" i="7"/>
  <c r="HI205" i="7"/>
  <c r="HJ203" i="7" s="1"/>
  <c r="HJ207" i="7" l="1"/>
  <c r="HJ175" i="7" s="1"/>
  <c r="HJ176" i="7" s="1"/>
  <c r="HJ179" i="7" l="1"/>
  <c r="HJ178" i="7"/>
  <c r="HJ182" i="7" s="1"/>
  <c r="HJ204" i="7" l="1"/>
  <c r="HJ212" i="7"/>
  <c r="HJ205" i="7"/>
  <c r="HK203" i="7" s="1"/>
  <c r="HK207" i="7" l="1"/>
  <c r="HK175" i="7" s="1"/>
  <c r="HK176" i="7" s="1"/>
  <c r="HK179" i="7" l="1"/>
  <c r="HK178" i="7"/>
  <c r="HK182" i="7" s="1"/>
  <c r="HK204" i="7" l="1"/>
  <c r="HK212" i="7"/>
  <c r="HK205" i="7"/>
  <c r="HL203" i="7" s="1"/>
  <c r="HL207" i="7" l="1"/>
  <c r="HL175" i="7" s="1"/>
  <c r="HL176" i="7" s="1"/>
  <c r="HL179" i="7" l="1"/>
  <c r="HL178" i="7"/>
  <c r="HL182" i="7" s="1"/>
  <c r="HL204" i="7" l="1"/>
  <c r="HL212" i="7"/>
  <c r="HL205" i="7"/>
  <c r="HM203" i="7" s="1"/>
  <c r="HM207" i="7" l="1"/>
  <c r="HM175" i="7" s="1"/>
  <c r="HM176" i="7" s="1"/>
  <c r="HM179" i="7" l="1"/>
  <c r="HM178" i="7"/>
  <c r="HM182" i="7" s="1"/>
  <c r="HM204" i="7" l="1"/>
  <c r="HM212" i="7"/>
  <c r="HM205" i="7"/>
  <c r="HN203" i="7" s="1"/>
  <c r="HN207" i="7" l="1"/>
  <c r="HN175" i="7" s="1"/>
  <c r="HN176" i="7" s="1"/>
  <c r="HN179" i="7" l="1"/>
  <c r="HN178" i="7"/>
  <c r="HN182" i="7" s="1"/>
  <c r="HN204" i="7" l="1"/>
  <c r="HN212" i="7"/>
  <c r="HN205" i="7"/>
  <c r="HO203" i="7" s="1"/>
  <c r="HO207" i="7" l="1"/>
  <c r="HO175" i="7" s="1"/>
  <c r="HO176" i="7" s="1"/>
  <c r="HO179" i="7" l="1"/>
  <c r="HO178" i="7"/>
  <c r="HO182" i="7" s="1"/>
  <c r="HO204" i="7" l="1"/>
  <c r="HO212" i="7"/>
  <c r="HO205" i="7"/>
  <c r="HP203" i="7" s="1"/>
  <c r="HP207" i="7" l="1"/>
  <c r="HP175" i="7" s="1"/>
  <c r="HP176" i="7" s="1"/>
  <c r="HP179" i="7" l="1"/>
  <c r="HP178" i="7"/>
  <c r="HP182" i="7" s="1"/>
  <c r="HP204" i="7" l="1"/>
  <c r="HP212" i="7"/>
  <c r="HP205" i="7"/>
  <c r="HQ203" i="7" s="1"/>
  <c r="HQ207" i="7" l="1"/>
  <c r="HQ175" i="7" s="1"/>
  <c r="HQ176" i="7" s="1"/>
  <c r="HQ179" i="7" l="1"/>
  <c r="HQ178" i="7"/>
  <c r="HQ182" i="7" s="1"/>
  <c r="HQ204" i="7" l="1"/>
  <c r="HQ212" i="7"/>
  <c r="HQ205" i="7"/>
  <c r="HR203" i="7" s="1"/>
  <c r="HR207" i="7" l="1"/>
  <c r="HR175" i="7" s="1"/>
  <c r="HR176" i="7" s="1"/>
  <c r="HR179" i="7" l="1"/>
  <c r="HR178" i="7"/>
  <c r="HR182" i="7" s="1"/>
  <c r="HR204" i="7" l="1"/>
  <c r="HR212" i="7"/>
  <c r="HR205" i="7"/>
  <c r="HS203" i="7" s="1"/>
  <c r="HS207" i="7" l="1"/>
  <c r="HS175" i="7" s="1"/>
  <c r="HS176" i="7" s="1"/>
  <c r="HS179" i="7" l="1"/>
  <c r="HS178" i="7"/>
  <c r="HS182" i="7" s="1"/>
  <c r="HS204" i="7" l="1"/>
  <c r="HS212" i="7"/>
  <c r="HS205" i="7"/>
  <c r="HT203" i="7" s="1"/>
  <c r="HT207" i="7" l="1"/>
  <c r="HT175" i="7" s="1"/>
  <c r="HT176" i="7" s="1"/>
  <c r="HT179" i="7" l="1"/>
  <c r="HT178" i="7"/>
  <c r="HT182" i="7" s="1"/>
  <c r="HT204" i="7" l="1"/>
  <c r="HT212" i="7"/>
  <c r="HT205" i="7"/>
  <c r="HU203" i="7" s="1"/>
  <c r="HU207" i="7" l="1"/>
  <c r="HU175" i="7" s="1"/>
  <c r="HU176" i="7" s="1"/>
  <c r="HU179" i="7" l="1"/>
  <c r="HU178" i="7"/>
  <c r="HU182" i="7" s="1"/>
  <c r="HU204" i="7" l="1"/>
  <c r="HU212" i="7"/>
  <c r="HU205" i="7"/>
  <c r="HV203" i="7" s="1"/>
  <c r="HV207" i="7" l="1"/>
  <c r="HV175" i="7" s="1"/>
  <c r="HV176" i="7" s="1"/>
  <c r="HV179" i="7" l="1"/>
  <c r="HV178" i="7"/>
  <c r="HV182" i="7" s="1"/>
  <c r="HV204" i="7" l="1"/>
  <c r="HV212" i="7"/>
  <c r="HV205" i="7"/>
  <c r="HW203" i="7" s="1"/>
  <c r="HW207" i="7" l="1"/>
  <c r="HW175" i="7" s="1"/>
  <c r="HW176" i="7" s="1"/>
  <c r="HW179" i="7" l="1"/>
  <c r="HW178" i="7"/>
  <c r="HW182" i="7" s="1"/>
  <c r="HW204" i="7" l="1"/>
  <c r="HW212" i="7"/>
  <c r="HW205" i="7"/>
  <c r="HX203" i="7" s="1"/>
  <c r="HX207" i="7" l="1"/>
  <c r="HX175" i="7" s="1"/>
  <c r="HX176" i="7" s="1"/>
  <c r="HX179" i="7" l="1"/>
  <c r="HX178" i="7"/>
  <c r="HX182" i="7" s="1"/>
  <c r="HX204" i="7" l="1"/>
  <c r="HX212" i="7"/>
  <c r="HX205" i="7"/>
  <c r="HY203" i="7" s="1"/>
  <c r="HY207" i="7" l="1"/>
  <c r="HY175" i="7" s="1"/>
  <c r="HY176" i="7" s="1"/>
  <c r="HY179" i="7" l="1"/>
  <c r="HY178" i="7"/>
  <c r="HY182" i="7" s="1"/>
  <c r="HY204" i="7" l="1"/>
  <c r="HY212" i="7"/>
  <c r="HY205" i="7"/>
  <c r="HZ203" i="7" s="1"/>
  <c r="HZ207" i="7" l="1"/>
  <c r="HZ175" i="7" s="1"/>
  <c r="HZ176" i="7" s="1"/>
  <c r="HZ179" i="7" l="1"/>
  <c r="HZ178" i="7"/>
  <c r="HZ182" i="7" s="1"/>
  <c r="HZ204" i="7" l="1"/>
  <c r="HZ212" i="7"/>
  <c r="HZ205" i="7"/>
  <c r="IA203" i="7" s="1"/>
  <c r="IA207" i="7" l="1"/>
  <c r="IA175" i="7" s="1"/>
  <c r="IA176" i="7" s="1"/>
  <c r="IA179" i="7" l="1"/>
  <c r="IA178" i="7"/>
  <c r="IA182" i="7" s="1"/>
  <c r="IA204" i="7" l="1"/>
  <c r="IA212" i="7"/>
  <c r="IA205" i="7"/>
  <c r="IB203" i="7" s="1"/>
  <c r="IB207" i="7" l="1"/>
  <c r="IB175" i="7" s="1"/>
  <c r="IB176" i="7" s="1"/>
  <c r="IB179" i="7" l="1"/>
  <c r="IB178" i="7"/>
  <c r="IB182" i="7" s="1"/>
  <c r="IB204" i="7" l="1"/>
  <c r="IB212" i="7"/>
  <c r="IB205" i="7"/>
  <c r="IC203" i="7" s="1"/>
  <c r="IC207" i="7" l="1"/>
  <c r="IC175" i="7" s="1"/>
  <c r="IC176" i="7" s="1"/>
  <c r="IC179" i="7" l="1"/>
  <c r="IC178" i="7"/>
  <c r="IC182" i="7" s="1"/>
  <c r="IC204" i="7" l="1"/>
  <c r="IC212" i="7"/>
  <c r="IC205" i="7"/>
  <c r="ID203" i="7" s="1"/>
  <c r="ID207" i="7" l="1"/>
  <c r="ID175" i="7" s="1"/>
  <c r="ID176" i="7" s="1"/>
  <c r="ID179" i="7" l="1"/>
  <c r="ID178" i="7"/>
  <c r="ID182" i="7" s="1"/>
  <c r="ID204" i="7" l="1"/>
  <c r="ID212" i="7"/>
  <c r="ID205" i="7"/>
  <c r="IE203" i="7" s="1"/>
  <c r="IE207" i="7" l="1"/>
  <c r="IE175" i="7" s="1"/>
  <c r="IE176" i="7" s="1"/>
  <c r="IE179" i="7" l="1"/>
  <c r="IE178" i="7"/>
  <c r="IE182" i="7" s="1"/>
  <c r="IE204" i="7" l="1"/>
  <c r="IE212" i="7"/>
  <c r="IE205" i="7"/>
  <c r="IF203" i="7" s="1"/>
  <c r="IF207" i="7" l="1"/>
  <c r="IF175" i="7" s="1"/>
  <c r="IF176" i="7" s="1"/>
  <c r="IF179" i="7" l="1"/>
  <c r="IF178" i="7"/>
  <c r="IF182" i="7" s="1"/>
  <c r="IF204" i="7" l="1"/>
  <c r="IF212" i="7"/>
  <c r="IF205" i="7"/>
  <c r="IG203" i="7" s="1"/>
  <c r="IG207" i="7" l="1"/>
  <c r="IG175" i="7" s="1"/>
  <c r="IG176" i="7" s="1"/>
  <c r="IG179" i="7" l="1"/>
  <c r="IG178" i="7"/>
  <c r="IG182" i="7" s="1"/>
  <c r="IG204" i="7" l="1"/>
  <c r="IG212" i="7"/>
  <c r="IG205" i="7"/>
  <c r="IH203" i="7" s="1"/>
  <c r="IH207" i="7" l="1"/>
  <c r="IH175" i="7" s="1"/>
  <c r="IH176" i="7" s="1"/>
  <c r="IH179" i="7" l="1"/>
  <c r="IH178" i="7"/>
  <c r="IH182" i="7" s="1"/>
  <c r="IH204" i="7" l="1"/>
  <c r="IH212" i="7"/>
  <c r="IH205" i="7"/>
  <c r="II203" i="7" s="1"/>
  <c r="II207" i="7" l="1"/>
  <c r="II175" i="7" s="1"/>
  <c r="II176" i="7" s="1"/>
  <c r="II179" i="7" l="1"/>
  <c r="II178" i="7"/>
  <c r="II182" i="7" s="1"/>
  <c r="II204" i="7" l="1"/>
  <c r="II212" i="7"/>
  <c r="II205" i="7"/>
  <c r="IJ203" i="7" s="1"/>
  <c r="IJ207" i="7" l="1"/>
  <c r="IJ175" i="7" s="1"/>
  <c r="IJ176" i="7" s="1"/>
  <c r="IJ179" i="7" l="1"/>
  <c r="IJ178" i="7"/>
  <c r="IJ182" i="7" s="1"/>
  <c r="IJ204" i="7" l="1"/>
  <c r="IJ212" i="7"/>
  <c r="IJ205" i="7"/>
  <c r="IK203" i="7" s="1"/>
  <c r="IK207" i="7" l="1"/>
  <c r="IK175" i="7" s="1"/>
  <c r="IK176" i="7" s="1"/>
  <c r="IK179" i="7" l="1"/>
  <c r="IK178" i="7"/>
  <c r="IK182" i="7" s="1"/>
  <c r="IK204" i="7" l="1"/>
  <c r="IK212" i="7"/>
  <c r="IK205" i="7"/>
  <c r="IL203" i="7" s="1"/>
  <c r="IL207" i="7" l="1"/>
  <c r="IL175" i="7" s="1"/>
  <c r="IL176" i="7" s="1"/>
  <c r="IL179" i="7" l="1"/>
  <c r="IL178" i="7"/>
  <c r="IL182" i="7" s="1"/>
  <c r="IL204" i="7" l="1"/>
  <c r="IL212" i="7"/>
  <c r="IL205" i="7"/>
  <c r="IM203" i="7" s="1"/>
  <c r="IM207" i="7" l="1"/>
  <c r="IM175" i="7" s="1"/>
  <c r="IM176" i="7" s="1"/>
  <c r="IM179" i="7" l="1"/>
  <c r="IM178" i="7"/>
  <c r="IM182" i="7" s="1"/>
  <c r="IM204" i="7" l="1"/>
  <c r="IM212" i="7"/>
  <c r="IM205" i="7"/>
  <c r="IN203" i="7" s="1"/>
  <c r="IN207" i="7" l="1"/>
  <c r="IN175" i="7" s="1"/>
  <c r="IN176" i="7" s="1"/>
  <c r="IN179" i="7" l="1"/>
  <c r="IN178" i="7"/>
  <c r="IN182" i="7" s="1"/>
  <c r="IN204" i="7" l="1"/>
  <c r="IN212" i="7"/>
  <c r="IN205" i="7"/>
  <c r="IO203" i="7" s="1"/>
  <c r="IO207" i="7" l="1"/>
  <c r="IO175" i="7" s="1"/>
  <c r="IO176" i="7" s="1"/>
  <c r="IO179" i="7" l="1"/>
  <c r="IO178" i="7"/>
  <c r="IO182" i="7" s="1"/>
  <c r="IO204" i="7" l="1"/>
  <c r="IO212" i="7"/>
  <c r="IO205" i="7"/>
  <c r="IP203" i="7" s="1"/>
  <c r="IP207" i="7" l="1"/>
  <c r="IP175" i="7" s="1"/>
  <c r="IP176" i="7" s="1"/>
  <c r="IP179" i="7" l="1"/>
  <c r="IP178" i="7"/>
  <c r="IP182" i="7" s="1"/>
  <c r="IP204" i="7" l="1"/>
  <c r="IP212" i="7"/>
  <c r="IP205" i="7"/>
  <c r="IQ203" i="7" s="1"/>
  <c r="IQ207" i="7" l="1"/>
  <c r="IQ175" i="7" s="1"/>
  <c r="IQ176" i="7" s="1"/>
  <c r="IQ179" i="7" l="1"/>
  <c r="IQ178" i="7"/>
  <c r="IQ182" i="7" s="1"/>
  <c r="IQ204" i="7" l="1"/>
  <c r="IQ212" i="7"/>
  <c r="IQ205" i="7"/>
  <c r="IR203" i="7" s="1"/>
  <c r="IR207" i="7" l="1"/>
  <c r="IR175" i="7" s="1"/>
  <c r="IR176" i="7" s="1"/>
  <c r="IR179" i="7" l="1"/>
  <c r="IR178" i="7"/>
  <c r="IR182" i="7" s="1"/>
  <c r="IR204" i="7" l="1"/>
  <c r="IR212" i="7"/>
  <c r="IR205" i="7"/>
  <c r="IS203" i="7" s="1"/>
  <c r="IS207" i="7" l="1"/>
  <c r="IS175" i="7" s="1"/>
  <c r="IS176" i="7" s="1"/>
  <c r="IS179" i="7" l="1"/>
  <c r="IS178" i="7"/>
  <c r="IS182" i="7" s="1"/>
  <c r="IS204" i="7" l="1"/>
  <c r="IS212" i="7"/>
  <c r="IS205" i="7"/>
  <c r="IT203" i="7" s="1"/>
  <c r="IT207" i="7" l="1"/>
  <c r="IT175" i="7" s="1"/>
  <c r="IT176" i="7" s="1"/>
  <c r="IT179" i="7" l="1"/>
  <c r="IT178" i="7"/>
  <c r="IT182" i="7" s="1"/>
  <c r="IT204" i="7" l="1"/>
  <c r="IT212" i="7"/>
  <c r="IT205" i="7"/>
  <c r="IU203" i="7" s="1"/>
  <c r="IU207" i="7" l="1"/>
  <c r="IU175" i="7" s="1"/>
  <c r="IU176" i="7" s="1"/>
  <c r="IU179" i="7" l="1"/>
  <c r="IU178" i="7"/>
  <c r="IU182" i="7" s="1"/>
  <c r="IU204" i="7" l="1"/>
  <c r="IU212" i="7"/>
  <c r="IU205" i="7"/>
  <c r="IV203" i="7" s="1"/>
  <c r="IV207" i="7" l="1"/>
  <c r="IV175" i="7" s="1"/>
  <c r="IV176" i="7" s="1"/>
  <c r="IV179" i="7" l="1"/>
  <c r="IV178" i="7"/>
  <c r="IV182" i="7" s="1"/>
  <c r="IV204" i="7" l="1"/>
  <c r="IV212" i="7"/>
  <c r="IV205" i="7"/>
  <c r="IW203" i="7" s="1"/>
  <c r="IW207" i="7" l="1"/>
  <c r="IW175" i="7" s="1"/>
  <c r="IW176" i="7" s="1"/>
  <c r="IW179" i="7" l="1"/>
  <c r="IW178" i="7"/>
  <c r="IW182" i="7" s="1"/>
  <c r="IW204" i="7" l="1"/>
  <c r="IW212" i="7"/>
  <c r="IW205" i="7"/>
  <c r="IX203" i="7" s="1"/>
  <c r="IX207" i="7" l="1"/>
  <c r="IX175" i="7" s="1"/>
  <c r="IX176" i="7" s="1"/>
  <c r="IX179" i="7" l="1"/>
  <c r="IX178" i="7"/>
  <c r="IX182" i="7" s="1"/>
  <c r="IX204" i="7" l="1"/>
  <c r="IX212" i="7"/>
  <c r="IX205" i="7"/>
  <c r="IY203" i="7" s="1"/>
  <c r="IY207" i="7" l="1"/>
  <c r="IY175" i="7" s="1"/>
  <c r="IY176" i="7" s="1"/>
  <c r="IY179" i="7" l="1"/>
  <c r="IY178" i="7"/>
  <c r="IY182" i="7" s="1"/>
  <c r="IY204" i="7" l="1"/>
  <c r="IY212" i="7"/>
  <c r="IY205" i="7"/>
  <c r="IZ203" i="7" s="1"/>
  <c r="IZ207" i="7" l="1"/>
  <c r="IZ175" i="7" s="1"/>
  <c r="IZ176" i="7" s="1"/>
  <c r="IZ179" i="7" l="1"/>
  <c r="IZ178" i="7"/>
  <c r="IZ182" i="7" s="1"/>
  <c r="IZ204" i="7" l="1"/>
  <c r="IZ212" i="7"/>
  <c r="IZ205" i="7"/>
  <c r="JA203" i="7" s="1"/>
  <c r="JA207" i="7" l="1"/>
  <c r="JA175" i="7" s="1"/>
  <c r="JA176" i="7" s="1"/>
  <c r="JA179" i="7" l="1"/>
  <c r="JA178" i="7"/>
  <c r="JA182" i="7" s="1"/>
  <c r="JA204" i="7" l="1"/>
  <c r="JA212" i="7"/>
  <c r="JA205" i="7"/>
  <c r="JB203" i="7" s="1"/>
  <c r="JB207" i="7" l="1"/>
  <c r="JB175" i="7" s="1"/>
  <c r="JB176" i="7" s="1"/>
  <c r="JB179" i="7" l="1"/>
  <c r="JB178" i="7"/>
  <c r="JB182" i="7" s="1"/>
  <c r="JB204" i="7" l="1"/>
  <c r="JB212" i="7"/>
  <c r="JB205" i="7"/>
  <c r="JC203" i="7" s="1"/>
  <c r="JC207" i="7" l="1"/>
  <c r="JC175" i="7" l="1"/>
  <c r="JC176" i="7" s="1"/>
  <c r="J176" i="7" s="1"/>
  <c r="J207" i="7"/>
  <c r="JC179" i="7" l="1"/>
  <c r="JC178" i="7"/>
  <c r="JC182" i="7" s="1"/>
  <c r="JC212" i="7" s="1"/>
  <c r="JC204" i="7" l="1"/>
  <c r="J182" i="7"/>
  <c r="F214" i="7" s="1"/>
  <c r="JC205" i="7"/>
  <c r="JD203" i="7" s="1"/>
  <c r="L214" i="7" l="1"/>
  <c r="L215" i="7" s="1"/>
  <c r="JD207" i="7"/>
  <c r="JD175" i="7" s="1"/>
  <c r="JD176" i="7" s="1"/>
  <c r="M213" i="7" l="1"/>
  <c r="JD179" i="7"/>
  <c r="JD178" i="7"/>
  <c r="JD182" i="7" s="1"/>
  <c r="M214" i="7" l="1"/>
  <c r="JD204" i="7"/>
  <c r="JD212" i="7"/>
  <c r="M215" i="7"/>
  <c r="N211" i="7" s="1"/>
  <c r="JD205" i="7"/>
  <c r="JE203" i="7" s="1"/>
  <c r="N213" i="7" l="1"/>
  <c r="N214" i="7" s="1"/>
  <c r="N215" i="7" s="1"/>
  <c r="O211" i="7" s="1"/>
  <c r="JE207" i="7"/>
  <c r="JE175" i="7" s="1"/>
  <c r="JE176" i="7" s="1"/>
  <c r="O213" i="7" l="1"/>
  <c r="O214" i="7"/>
  <c r="O215" i="7" s="1"/>
  <c r="P211" i="7" s="1"/>
  <c r="JE179" i="7"/>
  <c r="JE178" i="7"/>
  <c r="JE182" i="7" s="1"/>
  <c r="P213" i="7" l="1"/>
  <c r="P214" i="7" s="1"/>
  <c r="P215" i="7" s="1"/>
  <c r="Q211" i="7" s="1"/>
  <c r="JE204" i="7"/>
  <c r="JE212" i="7"/>
  <c r="JE205" i="7"/>
  <c r="JF203" i="7" s="1"/>
  <c r="Q213" i="7" l="1"/>
  <c r="Q214" i="7"/>
  <c r="Q215" i="7" s="1"/>
  <c r="R211" i="7" s="1"/>
  <c r="JF207" i="7"/>
  <c r="JF175" i="7" s="1"/>
  <c r="JF176" i="7" s="1"/>
  <c r="R213" i="7" l="1"/>
  <c r="R214" i="7"/>
  <c r="R215" i="7" s="1"/>
  <c r="S211" i="7" s="1"/>
  <c r="JF179" i="7"/>
  <c r="JF178" i="7"/>
  <c r="JF182" i="7" s="1"/>
  <c r="S213" i="7" l="1"/>
  <c r="S214" i="7"/>
  <c r="S215" i="7" s="1"/>
  <c r="T211" i="7" s="1"/>
  <c r="JF204" i="7"/>
  <c r="JF212" i="7"/>
  <c r="JF205" i="7"/>
  <c r="JG203" i="7" s="1"/>
  <c r="T213" i="7" l="1"/>
  <c r="T214" i="7"/>
  <c r="T215" i="7" s="1"/>
  <c r="U211" i="7" s="1"/>
  <c r="JG207" i="7"/>
  <c r="JG175" i="7" s="1"/>
  <c r="JG176" i="7" s="1"/>
  <c r="U213" i="7" l="1"/>
  <c r="U214" i="7"/>
  <c r="U215" i="7" s="1"/>
  <c r="V211" i="7" s="1"/>
  <c r="JG179" i="7"/>
  <c r="JG178" i="7"/>
  <c r="JG182" i="7" s="1"/>
  <c r="V213" i="7" l="1"/>
  <c r="V214" i="7"/>
  <c r="V215" i="7" s="1"/>
  <c r="W211" i="7" s="1"/>
  <c r="JG204" i="7"/>
  <c r="JG212" i="7"/>
  <c r="JG205" i="7"/>
  <c r="JH203" i="7" s="1"/>
  <c r="W213" i="7" l="1"/>
  <c r="W214" i="7"/>
  <c r="W215" i="7" s="1"/>
  <c r="X211" i="7" s="1"/>
  <c r="JH207" i="7"/>
  <c r="JH175" i="7" s="1"/>
  <c r="JH176" i="7" s="1"/>
  <c r="X213" i="7" l="1"/>
  <c r="X214" i="7"/>
  <c r="X215" i="7" s="1"/>
  <c r="Y211" i="7" s="1"/>
  <c r="JH179" i="7"/>
  <c r="JH178" i="7"/>
  <c r="JH182" i="7" s="1"/>
  <c r="Y213" i="7" l="1"/>
  <c r="Y214" i="7"/>
  <c r="Y215" i="7" s="1"/>
  <c r="Z211" i="7" s="1"/>
  <c r="JH204" i="7"/>
  <c r="JH212" i="7"/>
  <c r="JH205" i="7"/>
  <c r="JI203" i="7" s="1"/>
  <c r="Z213" i="7" l="1"/>
  <c r="Z214" i="7"/>
  <c r="Z215" i="7" s="1"/>
  <c r="AA211" i="7" s="1"/>
  <c r="JI207" i="7"/>
  <c r="JI175" i="7" s="1"/>
  <c r="JI176" i="7" s="1"/>
  <c r="AA213" i="7" l="1"/>
  <c r="AA214" i="7"/>
  <c r="AA215" i="7" s="1"/>
  <c r="AB211" i="7" s="1"/>
  <c r="JI179" i="7"/>
  <c r="JI178" i="7"/>
  <c r="JI182" i="7" s="1"/>
  <c r="AB213" i="7" l="1"/>
  <c r="AB214" i="7"/>
  <c r="AB215" i="7" s="1"/>
  <c r="AC211" i="7" s="1"/>
  <c r="JI204" i="7"/>
  <c r="JI212" i="7"/>
  <c r="JI205" i="7"/>
  <c r="JJ203" i="7" s="1"/>
  <c r="AC213" i="7" l="1"/>
  <c r="AC214" i="7"/>
  <c r="AC215" i="7" s="1"/>
  <c r="AD211" i="7" s="1"/>
  <c r="JJ207" i="7"/>
  <c r="JJ175" i="7" s="1"/>
  <c r="JJ176" i="7" s="1"/>
  <c r="AD213" i="7" l="1"/>
  <c r="AD214" i="7"/>
  <c r="AD215" i="7" s="1"/>
  <c r="AE211" i="7" s="1"/>
  <c r="JJ179" i="7"/>
  <c r="JJ178" i="7"/>
  <c r="JJ182" i="7" s="1"/>
  <c r="AE213" i="7" l="1"/>
  <c r="AE214" i="7"/>
  <c r="AE215" i="7" s="1"/>
  <c r="AF211" i="7" s="1"/>
  <c r="JJ204" i="7"/>
  <c r="JJ212" i="7"/>
  <c r="JJ205" i="7"/>
  <c r="JK203" i="7" s="1"/>
  <c r="AF213" i="7" l="1"/>
  <c r="AF214" i="7"/>
  <c r="AF215" i="7"/>
  <c r="AG211" i="7" s="1"/>
  <c r="JK207" i="7"/>
  <c r="JK175" i="7" s="1"/>
  <c r="JK176" i="7" s="1"/>
  <c r="AG213" i="7" l="1"/>
  <c r="AG214" i="7"/>
  <c r="AG215" i="7"/>
  <c r="AH211" i="7" s="1"/>
  <c r="JK179" i="7"/>
  <c r="JK178" i="7"/>
  <c r="JK182" i="7" s="1"/>
  <c r="AH213" i="7" l="1"/>
  <c r="AH214" i="7"/>
  <c r="AH215" i="7"/>
  <c r="AI211" i="7" s="1"/>
  <c r="JK204" i="7"/>
  <c r="JK212" i="7"/>
  <c r="JK205" i="7"/>
  <c r="JL203" i="7" s="1"/>
  <c r="AI213" i="7" l="1"/>
  <c r="AI214" i="7" s="1"/>
  <c r="AI215" i="7"/>
  <c r="AJ211" i="7" s="1"/>
  <c r="JL207" i="7"/>
  <c r="JL175" i="7" s="1"/>
  <c r="JL176" i="7" s="1"/>
  <c r="AJ213" i="7" l="1"/>
  <c r="AJ214" i="7"/>
  <c r="AJ215" i="7" s="1"/>
  <c r="AK211" i="7" s="1"/>
  <c r="JL179" i="7"/>
  <c r="JL178" i="7"/>
  <c r="JL182" i="7" s="1"/>
  <c r="AK213" i="7" l="1"/>
  <c r="AK214" i="7"/>
  <c r="AK215" i="7" s="1"/>
  <c r="AL211" i="7" s="1"/>
  <c r="JL204" i="7"/>
  <c r="JL212" i="7"/>
  <c r="JL205" i="7"/>
  <c r="JM203" i="7" s="1"/>
  <c r="AL213" i="7" l="1"/>
  <c r="AL214" i="7"/>
  <c r="AL215" i="7" s="1"/>
  <c r="AM211" i="7" s="1"/>
  <c r="JM207" i="7"/>
  <c r="JM175" i="7" s="1"/>
  <c r="JM176" i="7" s="1"/>
  <c r="AM213" i="7" l="1"/>
  <c r="AM214" i="7"/>
  <c r="AM215" i="7" s="1"/>
  <c r="AN211" i="7" s="1"/>
  <c r="JM179" i="7"/>
  <c r="JM178" i="7"/>
  <c r="JM182" i="7" s="1"/>
  <c r="AN213" i="7" l="1"/>
  <c r="AN214" i="7"/>
  <c r="AN215" i="7" s="1"/>
  <c r="AO211" i="7" s="1"/>
  <c r="JM204" i="7"/>
  <c r="JM212" i="7"/>
  <c r="JM205" i="7"/>
  <c r="JN203" i="7" s="1"/>
  <c r="AO213" i="7" l="1"/>
  <c r="AO214" i="7"/>
  <c r="AO215" i="7" s="1"/>
  <c r="AP211" i="7" s="1"/>
  <c r="JN207" i="7"/>
  <c r="JN175" i="7" s="1"/>
  <c r="JN176" i="7" s="1"/>
  <c r="AP213" i="7" l="1"/>
  <c r="AP214" i="7"/>
  <c r="AP215" i="7" s="1"/>
  <c r="AQ211" i="7" s="1"/>
  <c r="JN179" i="7"/>
  <c r="JN178" i="7"/>
  <c r="JN182" i="7" s="1"/>
  <c r="AQ213" i="7" l="1"/>
  <c r="AQ214" i="7"/>
  <c r="AQ215" i="7" s="1"/>
  <c r="AR211" i="7" s="1"/>
  <c r="JN204" i="7"/>
  <c r="JN212" i="7"/>
  <c r="JN205" i="7"/>
  <c r="JO203" i="7" s="1"/>
  <c r="AR213" i="7" l="1"/>
  <c r="AR214" i="7"/>
  <c r="AR215" i="7" s="1"/>
  <c r="AS211" i="7" s="1"/>
  <c r="JO207" i="7"/>
  <c r="JO175" i="7" s="1"/>
  <c r="JO176" i="7" s="1"/>
  <c r="AS213" i="7" l="1"/>
  <c r="AS214" i="7"/>
  <c r="AS215" i="7" s="1"/>
  <c r="AT211" i="7" s="1"/>
  <c r="JO179" i="7"/>
  <c r="JO178" i="7"/>
  <c r="JO182" i="7" s="1"/>
  <c r="JO204" i="7" l="1"/>
  <c r="JO212" i="7"/>
  <c r="AT213" i="7"/>
  <c r="AT214" i="7"/>
  <c r="AT215" i="7"/>
  <c r="AU211" i="7" s="1"/>
  <c r="JO205" i="7"/>
  <c r="JP203" i="7" s="1"/>
  <c r="AU213" i="7" l="1"/>
  <c r="AU214" i="7"/>
  <c r="AU215" i="7" s="1"/>
  <c r="AV211" i="7" s="1"/>
  <c r="JP207" i="7"/>
  <c r="JP175" i="7" s="1"/>
  <c r="JP176" i="7" s="1"/>
  <c r="AV213" i="7" l="1"/>
  <c r="AV214" i="7" s="1"/>
  <c r="JP179" i="7"/>
  <c r="JP178" i="7"/>
  <c r="JP182" i="7" s="1"/>
  <c r="JP204" i="7" l="1"/>
  <c r="JP212" i="7"/>
  <c r="AV215" i="7"/>
  <c r="AW211" i="7" s="1"/>
  <c r="JP205" i="7"/>
  <c r="JQ203" i="7" s="1"/>
  <c r="AW213" i="7" l="1"/>
  <c r="AW214" i="7" s="1"/>
  <c r="AW215" i="7" s="1"/>
  <c r="AX211" i="7" s="1"/>
  <c r="JQ207" i="7"/>
  <c r="JQ175" i="7" s="1"/>
  <c r="JQ176" i="7" s="1"/>
  <c r="AX213" i="7" l="1"/>
  <c r="AX214" i="7" s="1"/>
  <c r="AX215" i="7" s="1"/>
  <c r="AY211" i="7" s="1"/>
  <c r="JQ179" i="7"/>
  <c r="JQ178" i="7"/>
  <c r="JQ182" i="7" s="1"/>
  <c r="AY213" i="7" l="1"/>
  <c r="AY214" i="7" s="1"/>
  <c r="JQ204" i="7"/>
  <c r="JQ205" i="7" s="1"/>
  <c r="JR203" i="7" s="1"/>
  <c r="JQ212" i="7"/>
  <c r="AY215" i="7" l="1"/>
  <c r="AZ211" i="7" s="1"/>
  <c r="JR207" i="7"/>
  <c r="JR175" i="7" s="1"/>
  <c r="JR176" i="7" s="1"/>
  <c r="AZ213" i="7" l="1"/>
  <c r="AZ214" i="7" s="1"/>
  <c r="AZ215" i="7" s="1"/>
  <c r="BA211" i="7" s="1"/>
  <c r="JR179" i="7"/>
  <c r="JR178" i="7"/>
  <c r="JR182" i="7" s="1"/>
  <c r="BA213" i="7" l="1"/>
  <c r="BA214" i="7" s="1"/>
  <c r="BA215" i="7" s="1"/>
  <c r="BB211" i="7" s="1"/>
  <c r="JR204" i="7"/>
  <c r="JR212" i="7"/>
  <c r="JR205" i="7"/>
  <c r="JS203" i="7" s="1"/>
  <c r="BB213" i="7" l="1"/>
  <c r="BB214" i="7" s="1"/>
  <c r="JS207" i="7"/>
  <c r="JS175" i="7" s="1"/>
  <c r="JS176" i="7" s="1"/>
  <c r="BB215" i="7" l="1"/>
  <c r="BC211" i="7" s="1"/>
  <c r="JS179" i="7"/>
  <c r="JS178" i="7"/>
  <c r="JS182" i="7" s="1"/>
  <c r="JS204" i="7" l="1"/>
  <c r="JS212" i="7"/>
  <c r="BC213" i="7"/>
  <c r="BC214" i="7" s="1"/>
  <c r="JS205" i="7"/>
  <c r="JT203" i="7" s="1"/>
  <c r="BC215" i="7" l="1"/>
  <c r="BD211" i="7" s="1"/>
  <c r="JT207" i="7"/>
  <c r="JT175" i="7" s="1"/>
  <c r="JT176" i="7" s="1"/>
  <c r="BD213" i="7" l="1"/>
  <c r="BD214" i="7" s="1"/>
  <c r="JT179" i="7"/>
  <c r="JT178" i="7"/>
  <c r="JT182" i="7" s="1"/>
  <c r="JT204" i="7" l="1"/>
  <c r="JT212" i="7"/>
  <c r="BD215" i="7"/>
  <c r="BE211" i="7" s="1"/>
  <c r="JT205" i="7"/>
  <c r="JU203" i="7" s="1"/>
  <c r="BE213" i="7" l="1"/>
  <c r="BE214" i="7" s="1"/>
  <c r="JU207" i="7"/>
  <c r="JU175" i="7" s="1"/>
  <c r="JU176" i="7" s="1"/>
  <c r="BE215" i="7" l="1"/>
  <c r="BF211" i="7" s="1"/>
  <c r="JU179" i="7"/>
  <c r="JU178" i="7"/>
  <c r="JU182" i="7" s="1"/>
  <c r="JU204" i="7" l="1"/>
  <c r="JU212" i="7"/>
  <c r="BF213" i="7"/>
  <c r="BF214" i="7" s="1"/>
  <c r="JU205" i="7"/>
  <c r="JV203" i="7" s="1"/>
  <c r="BF215" i="7" l="1"/>
  <c r="BG211" i="7" s="1"/>
  <c r="JV207" i="7"/>
  <c r="JV175" i="7" s="1"/>
  <c r="JV176" i="7" s="1"/>
  <c r="BG213" i="7" l="1"/>
  <c r="BG214" i="7" s="1"/>
  <c r="JV179" i="7"/>
  <c r="JV178" i="7"/>
  <c r="JV182" i="7" s="1"/>
  <c r="JV204" i="7" l="1"/>
  <c r="JV212" i="7"/>
  <c r="BG215" i="7"/>
  <c r="JV205" i="7"/>
  <c r="JW203" i="7" s="1"/>
  <c r="BH211" i="7" l="1"/>
  <c r="BH213" i="7" s="1"/>
  <c r="BH214" i="7" s="1"/>
  <c r="BH215" i="7" s="1"/>
  <c r="JW207" i="7"/>
  <c r="JW175" i="7" s="1"/>
  <c r="JW176" i="7" s="1"/>
  <c r="BI211" i="7" l="1"/>
  <c r="BI213" i="7" s="1"/>
  <c r="BI214" i="7" s="1"/>
  <c r="BI215" i="7" s="1"/>
  <c r="JW179" i="7"/>
  <c r="JW178" i="7"/>
  <c r="JW182" i="7" s="1"/>
  <c r="BJ211" i="7" l="1"/>
  <c r="BJ213" i="7" s="1"/>
  <c r="BJ214" i="7" s="1"/>
  <c r="BJ215" i="7" s="1"/>
  <c r="BK211" i="7" s="1"/>
  <c r="JW204" i="7"/>
  <c r="JW212" i="7"/>
  <c r="JW205" i="7"/>
  <c r="JX203" i="7" s="1"/>
  <c r="BK213" i="7" l="1"/>
  <c r="BK215" i="7" s="1"/>
  <c r="BL211" i="7" s="1"/>
  <c r="BL213" i="7" s="1"/>
  <c r="BL214" i="7" s="1"/>
  <c r="BL215" i="7" s="1"/>
  <c r="BM211" i="7" s="1"/>
  <c r="BM213" i="7" s="1"/>
  <c r="BM214" i="7" s="1"/>
  <c r="BM215" i="7" s="1"/>
  <c r="BN211" i="7" s="1"/>
  <c r="BN213" i="7" s="1"/>
  <c r="BN214" i="7" s="1"/>
  <c r="BN215" i="7" s="1"/>
  <c r="BO211" i="7" s="1"/>
  <c r="BK214" i="7"/>
  <c r="JX207" i="7"/>
  <c r="JX175" i="7" s="1"/>
  <c r="JX176" i="7" s="1"/>
  <c r="BO213" i="7" l="1"/>
  <c r="BO214" i="7" s="1"/>
  <c r="BO215" i="7" s="1"/>
  <c r="BP211" i="7" s="1"/>
  <c r="JX179" i="7"/>
  <c r="JX178" i="7"/>
  <c r="JX182" i="7" s="1"/>
  <c r="BP213" i="7" l="1"/>
  <c r="BP214" i="7" s="1"/>
  <c r="BP215" i="7" s="1"/>
  <c r="BQ211" i="7" s="1"/>
  <c r="JX204" i="7"/>
  <c r="JX212" i="7"/>
  <c r="JX205" i="7"/>
  <c r="JY203" i="7" s="1"/>
  <c r="BQ213" i="7" l="1"/>
  <c r="BQ214" i="7" s="1"/>
  <c r="BQ215" i="7" s="1"/>
  <c r="BR211" i="7" s="1"/>
  <c r="JY207" i="7"/>
  <c r="JY175" i="7" s="1"/>
  <c r="JY176" i="7" s="1"/>
  <c r="BR213" i="7" l="1"/>
  <c r="BR214" i="7" s="1"/>
  <c r="BR215" i="7" s="1"/>
  <c r="BS211" i="7" s="1"/>
  <c r="JY179" i="7"/>
  <c r="JY178" i="7"/>
  <c r="JY182" i="7" s="1"/>
  <c r="BS213" i="7" l="1"/>
  <c r="BS214" i="7" s="1"/>
  <c r="BS215" i="7" s="1"/>
  <c r="BT211" i="7" s="1"/>
  <c r="JY204" i="7"/>
  <c r="JY212" i="7"/>
  <c r="JY205" i="7"/>
  <c r="JZ203" i="7" s="1"/>
  <c r="BT213" i="7" l="1"/>
  <c r="BT214" i="7" s="1"/>
  <c r="BT215" i="7" s="1"/>
  <c r="BU211" i="7" s="1"/>
  <c r="JZ207" i="7"/>
  <c r="JZ175" i="7" s="1"/>
  <c r="JZ176" i="7" s="1"/>
  <c r="BU213" i="7" l="1"/>
  <c r="BU214" i="7" s="1"/>
  <c r="BU215" i="7" s="1"/>
  <c r="BV211" i="7" s="1"/>
  <c r="JZ179" i="7"/>
  <c r="JZ178" i="7"/>
  <c r="JZ182" i="7" s="1"/>
  <c r="BV213" i="7" l="1"/>
  <c r="BV214" i="7" s="1"/>
  <c r="BV215" i="7" s="1"/>
  <c r="BW211" i="7" s="1"/>
  <c r="JZ204" i="7"/>
  <c r="JZ212" i="7"/>
  <c r="JZ205" i="7"/>
  <c r="KA203" i="7" s="1"/>
  <c r="BW213" i="7" l="1"/>
  <c r="BW214" i="7"/>
  <c r="BW215" i="7"/>
  <c r="BX211" i="7" s="1"/>
  <c r="KA207" i="7"/>
  <c r="KA175" i="7" s="1"/>
  <c r="KA176" i="7" s="1"/>
  <c r="BX213" i="7" l="1"/>
  <c r="BX214" i="7" s="1"/>
  <c r="BX215" i="7" s="1"/>
  <c r="BY211" i="7" s="1"/>
  <c r="KA179" i="7"/>
  <c r="KA178" i="7"/>
  <c r="KA182" i="7" s="1"/>
  <c r="BY213" i="7" l="1"/>
  <c r="BY214" i="7" s="1"/>
  <c r="KA204" i="7"/>
  <c r="KA212" i="7"/>
  <c r="KA205" i="7"/>
  <c r="KB203" i="7" s="1"/>
  <c r="BY215" i="7" l="1"/>
  <c r="BZ211" i="7" s="1"/>
  <c r="KB207" i="7"/>
  <c r="KB175" i="7" s="1"/>
  <c r="KB176" i="7" s="1"/>
  <c r="BZ213" i="7" l="1"/>
  <c r="BZ214" i="7" s="1"/>
  <c r="BZ215" i="7" s="1"/>
  <c r="CA211" i="7" s="1"/>
  <c r="KB179" i="7"/>
  <c r="KB178" i="7"/>
  <c r="KB182" i="7" s="1"/>
  <c r="CA213" i="7" l="1"/>
  <c r="CA214" i="7" s="1"/>
  <c r="CA215" i="7" s="1"/>
  <c r="CB211" i="7" s="1"/>
  <c r="KB204" i="7"/>
  <c r="KB212" i="7"/>
  <c r="KB205" i="7"/>
  <c r="KC203" i="7" s="1"/>
  <c r="CB213" i="7" l="1"/>
  <c r="CB214" i="7" s="1"/>
  <c r="CB215" i="7" s="1"/>
  <c r="CC211" i="7" s="1"/>
  <c r="KC207" i="7"/>
  <c r="KC175" i="7" s="1"/>
  <c r="KC176" i="7" s="1"/>
  <c r="CC213" i="7" l="1"/>
  <c r="CC214" i="7" s="1"/>
  <c r="CC215" i="7" s="1"/>
  <c r="CD211" i="7" s="1"/>
  <c r="KC179" i="7"/>
  <c r="KC178" i="7"/>
  <c r="KC182" i="7" s="1"/>
  <c r="CD213" i="7" l="1"/>
  <c r="CD214" i="7" s="1"/>
  <c r="KC204" i="7"/>
  <c r="KC212" i="7"/>
  <c r="KC205" i="7"/>
  <c r="KD203" i="7" s="1"/>
  <c r="CD215" i="7" l="1"/>
  <c r="CE211" i="7" s="1"/>
  <c r="KD207" i="7"/>
  <c r="KD175" i="7" s="1"/>
  <c r="KD176" i="7" s="1"/>
  <c r="CE213" i="7" l="1"/>
  <c r="CE214" i="7" s="1"/>
  <c r="CE215" i="7" s="1"/>
  <c r="CF211" i="7" s="1"/>
  <c r="KD179" i="7"/>
  <c r="KD178" i="7"/>
  <c r="KD182" i="7" s="1"/>
  <c r="CF213" i="7" l="1"/>
  <c r="CF214" i="7" s="1"/>
  <c r="CF215" i="7" s="1"/>
  <c r="CG211" i="7" s="1"/>
  <c r="KD204" i="7"/>
  <c r="KD212" i="7"/>
  <c r="KD205" i="7"/>
  <c r="KE203" i="7" s="1"/>
  <c r="CG213" i="7" l="1"/>
  <c r="CG214" i="7" s="1"/>
  <c r="CG215" i="7" s="1"/>
  <c r="CH211" i="7" s="1"/>
  <c r="KE207" i="7"/>
  <c r="KE175" i="7" s="1"/>
  <c r="KE176" i="7" s="1"/>
  <c r="CH213" i="7" l="1"/>
  <c r="CH214" i="7" s="1"/>
  <c r="CH215" i="7" s="1"/>
  <c r="CI211" i="7" s="1"/>
  <c r="KE179" i="7"/>
  <c r="KE178" i="7"/>
  <c r="KE182" i="7" s="1"/>
  <c r="CI213" i="7" l="1"/>
  <c r="CI214" i="7" s="1"/>
  <c r="CI215" i="7" s="1"/>
  <c r="CJ211" i="7" s="1"/>
  <c r="KE204" i="7"/>
  <c r="KE212" i="7"/>
  <c r="KE205" i="7"/>
  <c r="KF203" i="7" s="1"/>
  <c r="CJ213" i="7" l="1"/>
  <c r="CJ214" i="7" s="1"/>
  <c r="CJ215" i="7" s="1"/>
  <c r="CK211" i="7" s="1"/>
  <c r="KF207" i="7"/>
  <c r="KF175" i="7" s="1"/>
  <c r="KF176" i="7" s="1"/>
  <c r="CK213" i="7" l="1"/>
  <c r="CK214" i="7" s="1"/>
  <c r="KF179" i="7"/>
  <c r="KF178" i="7"/>
  <c r="KF182" i="7" s="1"/>
  <c r="KF204" i="7" l="1"/>
  <c r="KF212" i="7"/>
  <c r="CK215" i="7"/>
  <c r="CL211" i="7" s="1"/>
  <c r="KF205" i="7"/>
  <c r="KG203" i="7" s="1"/>
  <c r="CL213" i="7" l="1"/>
  <c r="CL214" i="7" s="1"/>
  <c r="CL215" i="7" s="1"/>
  <c r="CM211" i="7" s="1"/>
  <c r="KG207" i="7"/>
  <c r="KG175" i="7" s="1"/>
  <c r="KG176" i="7" s="1"/>
  <c r="CM213" i="7" l="1"/>
  <c r="CM214" i="7" s="1"/>
  <c r="CM215" i="7" s="1"/>
  <c r="CN211" i="7" s="1"/>
  <c r="KG179" i="7"/>
  <c r="KG178" i="7"/>
  <c r="KG182" i="7" s="1"/>
  <c r="KG204" i="7" l="1"/>
  <c r="KG212" i="7"/>
  <c r="CN213" i="7"/>
  <c r="CN214" i="7" s="1"/>
  <c r="CN215" i="7" s="1"/>
  <c r="CO211" i="7" s="1"/>
  <c r="KG205" i="7"/>
  <c r="KH203" i="7" s="1"/>
  <c r="CO213" i="7" l="1"/>
  <c r="CO214" i="7" s="1"/>
  <c r="CO215" i="7" s="1"/>
  <c r="CP211" i="7" s="1"/>
  <c r="KH207" i="7"/>
  <c r="KH175" i="7" s="1"/>
  <c r="KH176" i="7" s="1"/>
  <c r="CP213" i="7" l="1"/>
  <c r="CP214" i="7" s="1"/>
  <c r="CP215" i="7" s="1"/>
  <c r="CQ211" i="7" s="1"/>
  <c r="KH179" i="7"/>
  <c r="KH178" i="7"/>
  <c r="KH182" i="7" s="1"/>
  <c r="KH204" i="7" l="1"/>
  <c r="KH212" i="7"/>
  <c r="CQ213" i="7"/>
  <c r="CQ214" i="7" s="1"/>
  <c r="CQ215" i="7" s="1"/>
  <c r="CR211" i="7" s="1"/>
  <c r="KH205" i="7"/>
  <c r="KI203" i="7" s="1"/>
  <c r="CR213" i="7" l="1"/>
  <c r="CR214" i="7" s="1"/>
  <c r="CR215" i="7" s="1"/>
  <c r="CS211" i="7" s="1"/>
  <c r="KI207" i="7"/>
  <c r="KI175" i="7" s="1"/>
  <c r="KI176" i="7" s="1"/>
  <c r="CS213" i="7" l="1"/>
  <c r="CS214" i="7" s="1"/>
  <c r="CS215" i="7" s="1"/>
  <c r="CT211" i="7" s="1"/>
  <c r="KI179" i="7"/>
  <c r="KI178" i="7"/>
  <c r="KI182" i="7" s="1"/>
  <c r="CT213" i="7" l="1"/>
  <c r="CT214" i="7" s="1"/>
  <c r="CT215" i="7" s="1"/>
  <c r="CU211" i="7" s="1"/>
  <c r="KI204" i="7"/>
  <c r="KI212" i="7"/>
  <c r="KI205" i="7"/>
  <c r="KJ203" i="7" s="1"/>
  <c r="CU213" i="7" l="1"/>
  <c r="CU214" i="7" s="1"/>
  <c r="CU215" i="7" s="1"/>
  <c r="CV211" i="7" s="1"/>
  <c r="KJ207" i="7"/>
  <c r="KJ175" i="7" s="1"/>
  <c r="KJ176" i="7" s="1"/>
  <c r="CV213" i="7" l="1"/>
  <c r="CV214" i="7" s="1"/>
  <c r="CV215" i="7" s="1"/>
  <c r="CW211" i="7" s="1"/>
  <c r="KJ179" i="7"/>
  <c r="KJ178" i="7"/>
  <c r="KJ182" i="7" s="1"/>
  <c r="CW213" i="7" l="1"/>
  <c r="CW214" i="7" s="1"/>
  <c r="CW215" i="7" s="1"/>
  <c r="CX211" i="7" s="1"/>
  <c r="KJ204" i="7"/>
  <c r="KJ212" i="7"/>
  <c r="KJ205" i="7"/>
  <c r="KK203" i="7" s="1"/>
  <c r="CX213" i="7" l="1"/>
  <c r="CX214" i="7" s="1"/>
  <c r="CX215" i="7" s="1"/>
  <c r="CY211" i="7" s="1"/>
  <c r="KK207" i="7"/>
  <c r="KK175" i="7" s="1"/>
  <c r="KK176" i="7" s="1"/>
  <c r="CY213" i="7" l="1"/>
  <c r="CY214" i="7" s="1"/>
  <c r="CY215" i="7" s="1"/>
  <c r="CZ211" i="7" s="1"/>
  <c r="KK179" i="7"/>
  <c r="KK178" i="7"/>
  <c r="KK182" i="7" s="1"/>
  <c r="CZ213" i="7" l="1"/>
  <c r="CZ214" i="7" s="1"/>
  <c r="CZ215" i="7" s="1"/>
  <c r="DA211" i="7" s="1"/>
  <c r="KK204" i="7"/>
  <c r="KK212" i="7"/>
  <c r="KK205" i="7"/>
  <c r="KL203" i="7" s="1"/>
  <c r="DA213" i="7" l="1"/>
  <c r="DA214" i="7" s="1"/>
  <c r="KL207" i="7"/>
  <c r="KL175" i="7" s="1"/>
  <c r="KL176" i="7" s="1"/>
  <c r="DA215" i="7" l="1"/>
  <c r="DB211" i="7" s="1"/>
  <c r="KL179" i="7"/>
  <c r="KL178" i="7"/>
  <c r="KL182" i="7" s="1"/>
  <c r="KL204" i="7" l="1"/>
  <c r="KL212" i="7"/>
  <c r="DB213" i="7"/>
  <c r="DB214" i="7" s="1"/>
  <c r="KL205" i="7"/>
  <c r="KM203" i="7" s="1"/>
  <c r="DB215" i="7" l="1"/>
  <c r="DC211" i="7" s="1"/>
  <c r="KM207" i="7"/>
  <c r="KM175" i="7" s="1"/>
  <c r="KM176" i="7" s="1"/>
  <c r="DC213" i="7" l="1"/>
  <c r="DC214" i="7" s="1"/>
  <c r="DC215" i="7" s="1"/>
  <c r="DD211" i="7" s="1"/>
  <c r="KM179" i="7"/>
  <c r="KM178" i="7"/>
  <c r="KM182" i="7" s="1"/>
  <c r="DD213" i="7" l="1"/>
  <c r="DD214" i="7" s="1"/>
  <c r="DD215" i="7" s="1"/>
  <c r="DE211" i="7" s="1"/>
  <c r="KM204" i="7"/>
  <c r="KM212" i="7"/>
  <c r="KM205" i="7"/>
  <c r="KN203" i="7" s="1"/>
  <c r="DE213" i="7" l="1"/>
  <c r="DE214" i="7" s="1"/>
  <c r="KN207" i="7"/>
  <c r="KN175" i="7" s="1"/>
  <c r="KN176" i="7" s="1"/>
  <c r="DE215" i="7" l="1"/>
  <c r="DF211" i="7" s="1"/>
  <c r="KN179" i="7"/>
  <c r="KN178" i="7"/>
  <c r="KN182" i="7" s="1"/>
  <c r="KN204" i="7" l="1"/>
  <c r="KN212" i="7"/>
  <c r="DF213" i="7"/>
  <c r="DF214" i="7" s="1"/>
  <c r="DF215" i="7" s="1"/>
  <c r="DG211" i="7" s="1"/>
  <c r="KN205" i="7"/>
  <c r="KO203" i="7" s="1"/>
  <c r="DG213" i="7" l="1"/>
  <c r="DG214" i="7" s="1"/>
  <c r="DG215" i="7" s="1"/>
  <c r="DH211" i="7" s="1"/>
  <c r="KO207" i="7"/>
  <c r="KO175" i="7" s="1"/>
  <c r="KO176" i="7" s="1"/>
  <c r="DH213" i="7" l="1"/>
  <c r="DH214" i="7" s="1"/>
  <c r="DH215" i="7" s="1"/>
  <c r="KO179" i="7"/>
  <c r="KO178" i="7"/>
  <c r="KO182" i="7" s="1"/>
  <c r="DI211" i="7" l="1"/>
  <c r="DI213" i="7" s="1"/>
  <c r="DI214" i="7" s="1"/>
  <c r="DI215" i="7" s="1"/>
  <c r="DJ211" i="7" s="1"/>
  <c r="KO204" i="7"/>
  <c r="KO212" i="7"/>
  <c r="KO205" i="7"/>
  <c r="KP203" i="7" s="1"/>
  <c r="DJ213" i="7" l="1"/>
  <c r="DJ214" i="7" s="1"/>
  <c r="DJ215" i="7" s="1"/>
  <c r="DK211" i="7" s="1"/>
  <c r="DK213" i="7" s="1"/>
  <c r="DK214" i="7" s="1"/>
  <c r="DK215" i="7" s="1"/>
  <c r="DL211" i="7" s="1"/>
  <c r="KP207" i="7"/>
  <c r="KP175" i="7" s="1"/>
  <c r="KP176" i="7" s="1"/>
  <c r="DL213" i="7" l="1"/>
  <c r="DL214" i="7" s="1"/>
  <c r="DL215" i="7" s="1"/>
  <c r="DM211" i="7" s="1"/>
  <c r="KP178" i="7"/>
  <c r="KP182" i="7" s="1"/>
  <c r="KP179" i="7"/>
  <c r="DM213" i="7" l="1"/>
  <c r="DM214" i="7" s="1"/>
  <c r="DM215" i="7" s="1"/>
  <c r="DN211" i="7" s="1"/>
  <c r="KP204" i="7"/>
  <c r="KP212" i="7"/>
  <c r="KP205" i="7"/>
  <c r="KQ203" i="7" s="1"/>
  <c r="DN213" i="7" l="1"/>
  <c r="DN214" i="7" s="1"/>
  <c r="KQ207" i="7"/>
  <c r="KQ175" i="7" s="1"/>
  <c r="KQ176" i="7" s="1"/>
  <c r="DN215" i="7" l="1"/>
  <c r="DO211" i="7" s="1"/>
  <c r="KQ179" i="7"/>
  <c r="KQ178" i="7"/>
  <c r="KQ182" i="7" s="1"/>
  <c r="KQ204" i="7" l="1"/>
  <c r="KQ212" i="7"/>
  <c r="DO213" i="7"/>
  <c r="DO214" i="7" s="1"/>
  <c r="KQ205" i="7"/>
  <c r="KR203" i="7" s="1"/>
  <c r="DO215" i="7" l="1"/>
  <c r="DP211" i="7" s="1"/>
  <c r="KR207" i="7"/>
  <c r="KR175" i="7" s="1"/>
  <c r="KR176" i="7" s="1"/>
  <c r="DP213" i="7" l="1"/>
  <c r="DP214" i="7" s="1"/>
  <c r="DP215" i="7" s="1"/>
  <c r="DQ211" i="7" s="1"/>
  <c r="KR179" i="7"/>
  <c r="KR178" i="7"/>
  <c r="KR182" i="7" s="1"/>
  <c r="DQ213" i="7" l="1"/>
  <c r="DQ214" i="7" s="1"/>
  <c r="DQ215" i="7" s="1"/>
  <c r="DR211" i="7" s="1"/>
  <c r="KR204" i="7"/>
  <c r="KR212" i="7"/>
  <c r="KR205" i="7"/>
  <c r="KS203" i="7" s="1"/>
  <c r="DR213" i="7" l="1"/>
  <c r="DR214" i="7" s="1"/>
  <c r="DR215" i="7" s="1"/>
  <c r="DS211" i="7" s="1"/>
  <c r="KS207" i="7"/>
  <c r="KS175" i="7" s="1"/>
  <c r="KS176" i="7" s="1"/>
  <c r="DS213" i="7" l="1"/>
  <c r="DS214" i="7" s="1"/>
  <c r="KS179" i="7"/>
  <c r="KS178" i="7"/>
  <c r="KS182" i="7" s="1"/>
  <c r="KS204" i="7" l="1"/>
  <c r="KS212" i="7"/>
  <c r="DS215" i="7"/>
  <c r="DT211" i="7" s="1"/>
  <c r="KS205" i="7"/>
  <c r="KT203" i="7" s="1"/>
  <c r="DT213" i="7" l="1"/>
  <c r="DT214" i="7" s="1"/>
  <c r="DT215" i="7" s="1"/>
  <c r="DU211" i="7" s="1"/>
  <c r="KT207" i="7"/>
  <c r="KT175" i="7" s="1"/>
  <c r="KT176" i="7" s="1"/>
  <c r="DU213" i="7" l="1"/>
  <c r="DU214" i="7" s="1"/>
  <c r="DU215" i="7" s="1"/>
  <c r="DV211" i="7" s="1"/>
  <c r="KT179" i="7"/>
  <c r="KT178" i="7"/>
  <c r="KT182" i="7" s="1"/>
  <c r="DV213" i="7" l="1"/>
  <c r="DV214" i="7" s="1"/>
  <c r="DV215" i="7" s="1"/>
  <c r="DW211" i="7" s="1"/>
  <c r="KT204" i="7"/>
  <c r="KT212" i="7"/>
  <c r="KT205" i="7"/>
  <c r="KU203" i="7" s="1"/>
  <c r="DW213" i="7" l="1"/>
  <c r="DW214" i="7" s="1"/>
  <c r="KU207" i="7"/>
  <c r="KU175" i="7" s="1"/>
  <c r="KU176" i="7" s="1"/>
  <c r="DW215" i="7" l="1"/>
  <c r="DX211" i="7" s="1"/>
  <c r="KU179" i="7"/>
  <c r="KU178" i="7"/>
  <c r="KU182" i="7" s="1"/>
  <c r="KU204" i="7" l="1"/>
  <c r="KU212" i="7"/>
  <c r="DX213" i="7"/>
  <c r="DX214" i="7" s="1"/>
  <c r="KU205" i="7"/>
  <c r="KV203" i="7" s="1"/>
  <c r="DX215" i="7" l="1"/>
  <c r="DY211" i="7" s="1"/>
  <c r="KV207" i="7"/>
  <c r="KV175" i="7" s="1"/>
  <c r="KV176" i="7" s="1"/>
  <c r="DY213" i="7" l="1"/>
  <c r="DY214" i="7" s="1"/>
  <c r="DY215" i="7" s="1"/>
  <c r="DZ211" i="7" s="1"/>
  <c r="KV179" i="7"/>
  <c r="KV178" i="7"/>
  <c r="KV182" i="7" s="1"/>
  <c r="DZ213" i="7" l="1"/>
  <c r="DZ214" i="7" s="1"/>
  <c r="DZ215" i="7" s="1"/>
  <c r="EA211" i="7" s="1"/>
  <c r="KV204" i="7"/>
  <c r="KV212" i="7"/>
  <c r="KV205" i="7"/>
  <c r="KW203" i="7" s="1"/>
  <c r="EA213" i="7" l="1"/>
  <c r="EA214" i="7" s="1"/>
  <c r="KW207" i="7"/>
  <c r="KW175" i="7" s="1"/>
  <c r="KW176" i="7" s="1"/>
  <c r="EA215" i="7" l="1"/>
  <c r="EB211" i="7" s="1"/>
  <c r="KW179" i="7"/>
  <c r="KW178" i="7"/>
  <c r="KW182" i="7" s="1"/>
  <c r="KW204" i="7" l="1"/>
  <c r="KW212" i="7"/>
  <c r="EB213" i="7"/>
  <c r="EB214" i="7" s="1"/>
  <c r="KW205" i="7"/>
  <c r="KX203" i="7" s="1"/>
  <c r="EB215" i="7" l="1"/>
  <c r="EC211" i="7" s="1"/>
  <c r="KX207" i="7"/>
  <c r="KX175" i="7" s="1"/>
  <c r="KX176" i="7" s="1"/>
  <c r="EC213" i="7" l="1"/>
  <c r="EC214" i="7" s="1"/>
  <c r="EC215" i="7" s="1"/>
  <c r="ED211" i="7" s="1"/>
  <c r="KX179" i="7"/>
  <c r="KX178" i="7"/>
  <c r="KX182" i="7" s="1"/>
  <c r="ED213" i="7" l="1"/>
  <c r="ED214" i="7" s="1"/>
  <c r="ED215" i="7" s="1"/>
  <c r="EE211" i="7" s="1"/>
  <c r="KX204" i="7"/>
  <c r="KX212" i="7"/>
  <c r="KX205" i="7"/>
  <c r="KY203" i="7" s="1"/>
  <c r="EE213" i="7" l="1"/>
  <c r="EE214" i="7" s="1"/>
  <c r="EE215" i="7" s="1"/>
  <c r="EF211" i="7" s="1"/>
  <c r="KY207" i="7"/>
  <c r="KY175" i="7" s="1"/>
  <c r="KY176" i="7" s="1"/>
  <c r="EF213" i="7" l="1"/>
  <c r="EF214" i="7" s="1"/>
  <c r="EF215" i="7" s="1"/>
  <c r="EG211" i="7" s="1"/>
  <c r="KY179" i="7"/>
  <c r="KY178" i="7"/>
  <c r="KY182" i="7" s="1"/>
  <c r="EG213" i="7" l="1"/>
  <c r="EG214" i="7" s="1"/>
  <c r="KY204" i="7"/>
  <c r="KY212" i="7"/>
  <c r="KY205" i="7"/>
  <c r="KZ203" i="7" s="1"/>
  <c r="EG215" i="7" l="1"/>
  <c r="EH211" i="7" s="1"/>
  <c r="KZ207" i="7"/>
  <c r="KZ175" i="7" s="1"/>
  <c r="KZ176" i="7" s="1"/>
  <c r="EH213" i="7" l="1"/>
  <c r="EH214" i="7" s="1"/>
  <c r="EH215" i="7" s="1"/>
  <c r="EI211" i="7" s="1"/>
  <c r="KZ179" i="7"/>
  <c r="KZ178" i="7"/>
  <c r="KZ182" i="7" s="1"/>
  <c r="KZ204" i="7" l="1"/>
  <c r="KZ212" i="7"/>
  <c r="EI213" i="7"/>
  <c r="EI214" i="7" s="1"/>
  <c r="KZ205" i="7"/>
  <c r="LA203" i="7" s="1"/>
  <c r="EI215" i="7" l="1"/>
  <c r="EJ211" i="7" s="1"/>
  <c r="LA207" i="7"/>
  <c r="LA175" i="7" s="1"/>
  <c r="LA176" i="7" s="1"/>
  <c r="EJ213" i="7" l="1"/>
  <c r="EJ214" i="7" s="1"/>
  <c r="EJ215" i="7" s="1"/>
  <c r="EK211" i="7" s="1"/>
  <c r="LA179" i="7"/>
  <c r="LA178" i="7"/>
  <c r="LA182" i="7" s="1"/>
  <c r="EK213" i="7" l="1"/>
  <c r="EK214" i="7" s="1"/>
  <c r="EK215" i="7" s="1"/>
  <c r="EL211" i="7" s="1"/>
  <c r="LA204" i="7"/>
  <c r="LA212" i="7"/>
  <c r="LA205" i="7"/>
  <c r="LB203" i="7" s="1"/>
  <c r="EL213" i="7" l="1"/>
  <c r="EL214" i="7" s="1"/>
  <c r="EL215" i="7" s="1"/>
  <c r="EM211" i="7" s="1"/>
  <c r="LB207" i="7"/>
  <c r="LB175" i="7" s="1"/>
  <c r="LB176" i="7" s="1"/>
  <c r="EM213" i="7" l="1"/>
  <c r="EM214" i="7" s="1"/>
  <c r="EM215" i="7" s="1"/>
  <c r="EN211" i="7" s="1"/>
  <c r="LB179" i="7"/>
  <c r="LB178" i="7"/>
  <c r="LB182" i="7" s="1"/>
  <c r="EN213" i="7" l="1"/>
  <c r="EN214" i="7" s="1"/>
  <c r="EN215" i="7" s="1"/>
  <c r="EO211" i="7" s="1"/>
  <c r="LB204" i="7"/>
  <c r="LB212" i="7"/>
  <c r="LB205" i="7"/>
  <c r="LC203" i="7" s="1"/>
  <c r="EO213" i="7" l="1"/>
  <c r="EO214" i="7" s="1"/>
  <c r="EO215" i="7" s="1"/>
  <c r="EP211" i="7" s="1"/>
  <c r="LC207" i="7"/>
  <c r="LC175" i="7" s="1"/>
  <c r="LC176" i="7" s="1"/>
  <c r="EP213" i="7" l="1"/>
  <c r="EP214" i="7" s="1"/>
  <c r="EP215" i="7" s="1"/>
  <c r="EQ211" i="7" s="1"/>
  <c r="LC179" i="7"/>
  <c r="LC178" i="7"/>
  <c r="LC182" i="7" s="1"/>
  <c r="EQ213" i="7" l="1"/>
  <c r="EQ214" i="7" s="1"/>
  <c r="EQ215" i="7" s="1"/>
  <c r="ER211" i="7" s="1"/>
  <c r="LC204" i="7"/>
  <c r="LC212" i="7"/>
  <c r="LC205" i="7"/>
  <c r="LD203" i="7" s="1"/>
  <c r="ER213" i="7" l="1"/>
  <c r="ER214" i="7" s="1"/>
  <c r="ER215" i="7" s="1"/>
  <c r="ES211" i="7" s="1"/>
  <c r="LD207" i="7"/>
  <c r="LD175" i="7" s="1"/>
  <c r="LD176" i="7" s="1"/>
  <c r="ES213" i="7" l="1"/>
  <c r="ES214" i="7" s="1"/>
  <c r="ES215" i="7" s="1"/>
  <c r="ET211" i="7" s="1"/>
  <c r="LD179" i="7"/>
  <c r="LD178" i="7"/>
  <c r="LD182" i="7" s="1"/>
  <c r="ET213" i="7" l="1"/>
  <c r="ET214" i="7" s="1"/>
  <c r="ET215" i="7" s="1"/>
  <c r="EU211" i="7" s="1"/>
  <c r="LD204" i="7"/>
  <c r="LD212" i="7"/>
  <c r="LD205" i="7"/>
  <c r="LE203" i="7" s="1"/>
  <c r="EU213" i="7" l="1"/>
  <c r="EU214" i="7" s="1"/>
  <c r="EU215" i="7" s="1"/>
  <c r="EV211" i="7" s="1"/>
  <c r="LE207" i="7"/>
  <c r="LE175" i="7" s="1"/>
  <c r="LE176" i="7" s="1"/>
  <c r="EV213" i="7" l="1"/>
  <c r="EV214" i="7" s="1"/>
  <c r="EV215" i="7" s="1"/>
  <c r="EW211" i="7" s="1"/>
  <c r="LE179" i="7"/>
  <c r="LE178" i="7"/>
  <c r="LE182" i="7" s="1"/>
  <c r="EW213" i="7" l="1"/>
  <c r="EW214" i="7" s="1"/>
  <c r="EW215" i="7" s="1"/>
  <c r="EX211" i="7" s="1"/>
  <c r="LE204" i="7"/>
  <c r="LE212" i="7"/>
  <c r="LE205" i="7"/>
  <c r="LF203" i="7" s="1"/>
  <c r="EX213" i="7" l="1"/>
  <c r="EX214" i="7" s="1"/>
  <c r="EX215" i="7" s="1"/>
  <c r="EY211" i="7" s="1"/>
  <c r="LF207" i="7"/>
  <c r="LF175" i="7" s="1"/>
  <c r="LF176" i="7" s="1"/>
  <c r="EY213" i="7" l="1"/>
  <c r="EY214" i="7" s="1"/>
  <c r="EY215" i="7" s="1"/>
  <c r="EZ211" i="7" s="1"/>
  <c r="LF179" i="7"/>
  <c r="LF178" i="7"/>
  <c r="LF182" i="7" s="1"/>
  <c r="EZ213" i="7" l="1"/>
  <c r="EZ214" i="7" s="1"/>
  <c r="EZ215" i="7" s="1"/>
  <c r="FA211" i="7" s="1"/>
  <c r="LF204" i="7"/>
  <c r="LF212" i="7"/>
  <c r="LF205" i="7"/>
  <c r="LG203" i="7" s="1"/>
  <c r="FA213" i="7" l="1"/>
  <c r="FA214" i="7" s="1"/>
  <c r="FA215" i="7" s="1"/>
  <c r="FB211" i="7" s="1"/>
  <c r="LG207" i="7"/>
  <c r="LG175" i="7" s="1"/>
  <c r="LG176" i="7" s="1"/>
  <c r="FB213" i="7" l="1"/>
  <c r="FB214" i="7" s="1"/>
  <c r="FB215" i="7" s="1"/>
  <c r="FC211" i="7" s="1"/>
  <c r="LG179" i="7"/>
  <c r="LG178" i="7"/>
  <c r="LG182" i="7" s="1"/>
  <c r="FC213" i="7" l="1"/>
  <c r="FC214" i="7" s="1"/>
  <c r="FC215" i="7" s="1"/>
  <c r="FD211" i="7" s="1"/>
  <c r="LG204" i="7"/>
  <c r="LG212" i="7"/>
  <c r="LG205" i="7"/>
  <c r="LH203" i="7" s="1"/>
  <c r="FD213" i="7" l="1"/>
  <c r="FD214" i="7" s="1"/>
  <c r="FD215" i="7" s="1"/>
  <c r="FE211" i="7" s="1"/>
  <c r="LH207" i="7"/>
  <c r="LH175" i="7" s="1"/>
  <c r="LH176" i="7" s="1"/>
  <c r="FE213" i="7" l="1"/>
  <c r="FE214" i="7" s="1"/>
  <c r="FE215" i="7" s="1"/>
  <c r="FF211" i="7" s="1"/>
  <c r="LH179" i="7"/>
  <c r="LH178" i="7"/>
  <c r="LH182" i="7" s="1"/>
  <c r="FF213" i="7" l="1"/>
  <c r="FF214" i="7" s="1"/>
  <c r="FF215" i="7" s="1"/>
  <c r="FG211" i="7" s="1"/>
  <c r="LH204" i="7"/>
  <c r="LH212" i="7"/>
  <c r="LH205" i="7"/>
  <c r="LI203" i="7" s="1"/>
  <c r="FG213" i="7" l="1"/>
  <c r="FG214" i="7" s="1"/>
  <c r="FG215" i="7" s="1"/>
  <c r="FH211" i="7" s="1"/>
  <c r="LI207" i="7"/>
  <c r="LI175" i="7" s="1"/>
  <c r="LI176" i="7" s="1"/>
  <c r="FH213" i="7" l="1"/>
  <c r="FH214" i="7" s="1"/>
  <c r="LI179" i="7"/>
  <c r="LI178" i="7"/>
  <c r="LI182" i="7" s="1"/>
  <c r="LI204" i="7" l="1"/>
  <c r="LI212" i="7"/>
  <c r="FH215" i="7"/>
  <c r="FI211" i="7" s="1"/>
  <c r="LI205" i="7"/>
  <c r="LJ203" i="7" s="1"/>
  <c r="FI213" i="7" l="1"/>
  <c r="FI214" i="7" s="1"/>
  <c r="FI215" i="7" s="1"/>
  <c r="FJ211" i="7" s="1"/>
  <c r="LJ207" i="7"/>
  <c r="LJ175" i="7" s="1"/>
  <c r="LJ176" i="7" s="1"/>
  <c r="FJ213" i="7" l="1"/>
  <c r="FJ214" i="7" s="1"/>
  <c r="FJ215" i="7" s="1"/>
  <c r="FK211" i="7" s="1"/>
  <c r="LJ179" i="7"/>
  <c r="LJ178" i="7"/>
  <c r="LJ182" i="7" s="1"/>
  <c r="FK213" i="7" l="1"/>
  <c r="FK214" i="7" s="1"/>
  <c r="FK215" i="7" s="1"/>
  <c r="FL211" i="7" s="1"/>
  <c r="LJ204" i="7"/>
  <c r="LJ212" i="7"/>
  <c r="LJ205" i="7"/>
  <c r="LK203" i="7" s="1"/>
  <c r="FL213" i="7" l="1"/>
  <c r="FL214" i="7" s="1"/>
  <c r="FL215" i="7" s="1"/>
  <c r="FM211" i="7" s="1"/>
  <c r="LK207" i="7"/>
  <c r="LK175" i="7" s="1"/>
  <c r="LK176" i="7" s="1"/>
  <c r="FM213" i="7" l="1"/>
  <c r="FM214" i="7" s="1"/>
  <c r="FM215" i="7" s="1"/>
  <c r="FN211" i="7" s="1"/>
  <c r="LK179" i="7"/>
  <c r="LK178" i="7"/>
  <c r="LK182" i="7" s="1"/>
  <c r="FN213" i="7" l="1"/>
  <c r="FN214" i="7" s="1"/>
  <c r="FN215" i="7" s="1"/>
  <c r="FO211" i="7" s="1"/>
  <c r="LK204" i="7"/>
  <c r="LK212" i="7"/>
  <c r="LK205" i="7"/>
  <c r="LL203" i="7" s="1"/>
  <c r="FO213" i="7" l="1"/>
  <c r="FO214" i="7" s="1"/>
  <c r="FO215" i="7" s="1"/>
  <c r="FP211" i="7" s="1"/>
  <c r="LL207" i="7"/>
  <c r="LL175" i="7" s="1"/>
  <c r="LL176" i="7" s="1"/>
  <c r="FP213" i="7" l="1"/>
  <c r="FP214" i="7" s="1"/>
  <c r="LL179" i="7"/>
  <c r="LL178" i="7"/>
  <c r="LL182" i="7" s="1"/>
  <c r="LL204" i="7" l="1"/>
  <c r="LL212" i="7"/>
  <c r="FP215" i="7"/>
  <c r="FQ211" i="7" s="1"/>
  <c r="LL205" i="7"/>
  <c r="LM203" i="7" s="1"/>
  <c r="FQ213" i="7" l="1"/>
  <c r="FQ214" i="7" s="1"/>
  <c r="FQ215" i="7" s="1"/>
  <c r="LM207" i="7"/>
  <c r="LM175" i="7" s="1"/>
  <c r="LM176" i="7" s="1"/>
  <c r="FR211" i="7" l="1"/>
  <c r="FR213" i="7" s="1"/>
  <c r="FR214" i="7" s="1"/>
  <c r="FR215" i="7" s="1"/>
  <c r="FS211" i="7" s="1"/>
  <c r="LM179" i="7"/>
  <c r="LM178" i="7"/>
  <c r="LM182" i="7" s="1"/>
  <c r="FS213" i="7" l="1"/>
  <c r="FS214" i="7" s="1"/>
  <c r="FS215" i="7" s="1"/>
  <c r="FT211" i="7" s="1"/>
  <c r="FT213" i="7" s="1"/>
  <c r="FT214" i="7" s="1"/>
  <c r="FT215" i="7" s="1"/>
  <c r="FU211" i="7" s="1"/>
  <c r="LM204" i="7"/>
  <c r="LM212" i="7"/>
  <c r="LM205" i="7"/>
  <c r="LN203" i="7" s="1"/>
  <c r="FU213" i="7" l="1"/>
  <c r="FU214" i="7" s="1"/>
  <c r="FU215" i="7" s="1"/>
  <c r="FV211" i="7" s="1"/>
  <c r="LN207" i="7"/>
  <c r="LN175" i="7" s="1"/>
  <c r="LN176" i="7" s="1"/>
  <c r="FV213" i="7" l="1"/>
  <c r="FV214" i="7" s="1"/>
  <c r="FV215" i="7" s="1"/>
  <c r="FW211" i="7" s="1"/>
  <c r="LN179" i="7"/>
  <c r="LN178" i="7"/>
  <c r="LN182" i="7" s="1"/>
  <c r="FW213" i="7" l="1"/>
  <c r="FW214" i="7" s="1"/>
  <c r="FW215" i="7" s="1"/>
  <c r="FX211" i="7" s="1"/>
  <c r="LN204" i="7"/>
  <c r="LN212" i="7"/>
  <c r="LN205" i="7"/>
  <c r="LO203" i="7" s="1"/>
  <c r="FX213" i="7" l="1"/>
  <c r="FX214" i="7" s="1"/>
  <c r="FX215" i="7" s="1"/>
  <c r="FY211" i="7" s="1"/>
  <c r="LO207" i="7"/>
  <c r="LO175" i="7" s="1"/>
  <c r="LO176" i="7" s="1"/>
  <c r="FY213" i="7" l="1"/>
  <c r="FY214" i="7" s="1"/>
  <c r="LO178" i="7"/>
  <c r="LO182" i="7" s="1"/>
  <c r="LO179" i="7"/>
  <c r="LO204" i="7" l="1"/>
  <c r="LO212" i="7"/>
  <c r="FY215" i="7"/>
  <c r="FZ211" i="7" s="1"/>
  <c r="LO205" i="7"/>
  <c r="LP203" i="7" s="1"/>
  <c r="FZ213" i="7" l="1"/>
  <c r="FZ214" i="7" s="1"/>
  <c r="FZ215" i="7" s="1"/>
  <c r="GA211" i="7" s="1"/>
  <c r="LP207" i="7"/>
  <c r="LP175" i="7" s="1"/>
  <c r="LP176" i="7" s="1"/>
  <c r="GA213" i="7" l="1"/>
  <c r="GA214" i="7" s="1"/>
  <c r="LP179" i="7"/>
  <c r="LP178" i="7"/>
  <c r="LP182" i="7" s="1"/>
  <c r="LP204" i="7" l="1"/>
  <c r="LP212" i="7"/>
  <c r="GA215" i="7"/>
  <c r="GB211" i="7" s="1"/>
  <c r="LP205" i="7"/>
  <c r="LQ203" i="7" s="1"/>
  <c r="GB213" i="7" l="1"/>
  <c r="GB214" i="7" s="1"/>
  <c r="GB215" i="7" s="1"/>
  <c r="GC211" i="7" s="1"/>
  <c r="LQ207" i="7"/>
  <c r="LQ175" i="7" s="1"/>
  <c r="LQ176" i="7" s="1"/>
  <c r="GC213" i="7" l="1"/>
  <c r="GC214" i="7" s="1"/>
  <c r="GC215" i="7" s="1"/>
  <c r="GD211" i="7" s="1"/>
  <c r="LQ179" i="7"/>
  <c r="LQ178" i="7"/>
  <c r="LQ182" i="7" s="1"/>
  <c r="GD213" i="7" l="1"/>
  <c r="GD214" i="7" s="1"/>
  <c r="GD215" i="7" s="1"/>
  <c r="GE211" i="7" s="1"/>
  <c r="LQ204" i="7"/>
  <c r="LQ212" i="7"/>
  <c r="LQ205" i="7"/>
  <c r="LR203" i="7" s="1"/>
  <c r="GE213" i="7" l="1"/>
  <c r="GE214" i="7" s="1"/>
  <c r="GE215" i="7" s="1"/>
  <c r="GF211" i="7" s="1"/>
  <c r="LR207" i="7"/>
  <c r="LR175" i="7" s="1"/>
  <c r="LR176" i="7" s="1"/>
  <c r="GF213" i="7" l="1"/>
  <c r="GF214" i="7" s="1"/>
  <c r="GF215" i="7" s="1"/>
  <c r="GG211" i="7" s="1"/>
  <c r="LR179" i="7"/>
  <c r="LR178" i="7"/>
  <c r="LR182" i="7" s="1"/>
  <c r="GG213" i="7" l="1"/>
  <c r="GG214" i="7"/>
  <c r="GG215" i="7"/>
  <c r="GH211" i="7" s="1"/>
  <c r="LR204" i="7"/>
  <c r="LR212" i="7"/>
  <c r="LR205" i="7"/>
  <c r="LS203" i="7" s="1"/>
  <c r="GH213" i="7" l="1"/>
  <c r="GH214" i="7" s="1"/>
  <c r="GH215" i="7" s="1"/>
  <c r="GI211" i="7" s="1"/>
  <c r="LS207" i="7"/>
  <c r="LS175" i="7" s="1"/>
  <c r="LS176" i="7" s="1"/>
  <c r="GI213" i="7" l="1"/>
  <c r="GI214" i="7" s="1"/>
  <c r="GI215" i="7" s="1"/>
  <c r="GJ211" i="7" s="1"/>
  <c r="LS179" i="7"/>
  <c r="LS178" i="7"/>
  <c r="LS182" i="7" s="1"/>
  <c r="GJ213" i="7" l="1"/>
  <c r="GJ214" i="7" s="1"/>
  <c r="GJ215" i="7" s="1"/>
  <c r="GK211" i="7" s="1"/>
  <c r="LS204" i="7"/>
  <c r="LS212" i="7"/>
  <c r="LS205" i="7"/>
  <c r="LT203" i="7" s="1"/>
  <c r="GK213" i="7" l="1"/>
  <c r="GK214" i="7" s="1"/>
  <c r="GK215" i="7" s="1"/>
  <c r="GL211" i="7" s="1"/>
  <c r="LT207" i="7"/>
  <c r="LT175" i="7" s="1"/>
  <c r="LT176" i="7" s="1"/>
  <c r="GL213" i="7" l="1"/>
  <c r="GL214" i="7" s="1"/>
  <c r="GL215" i="7" s="1"/>
  <c r="GM211" i="7" s="1"/>
  <c r="LT178" i="7"/>
  <c r="LT182" i="7" s="1"/>
  <c r="LT179" i="7"/>
  <c r="GM213" i="7" l="1"/>
  <c r="GM214" i="7" s="1"/>
  <c r="GM215" i="7" s="1"/>
  <c r="GN211" i="7" s="1"/>
  <c r="LT204" i="7"/>
  <c r="LT212" i="7"/>
  <c r="LT205" i="7"/>
  <c r="LU203" i="7" s="1"/>
  <c r="GN213" i="7" l="1"/>
  <c r="GN214" i="7" s="1"/>
  <c r="GN215" i="7" s="1"/>
  <c r="GO211" i="7" s="1"/>
  <c r="LU207" i="7"/>
  <c r="LU175" i="7" s="1"/>
  <c r="LU176" i="7" s="1"/>
  <c r="GO213" i="7" l="1"/>
  <c r="GO214" i="7" s="1"/>
  <c r="GO215" i="7" s="1"/>
  <c r="GP211" i="7" s="1"/>
  <c r="LU179" i="7"/>
  <c r="LU178" i="7"/>
  <c r="LU182" i="7" s="1"/>
  <c r="GP213" i="7" l="1"/>
  <c r="GP214" i="7" s="1"/>
  <c r="GP215" i="7" s="1"/>
  <c r="GQ211" i="7" s="1"/>
  <c r="LU204" i="7"/>
  <c r="LU212" i="7"/>
  <c r="LU205" i="7"/>
  <c r="LV203" i="7" s="1"/>
  <c r="GQ213" i="7" l="1"/>
  <c r="GQ214" i="7" s="1"/>
  <c r="GQ215" i="7" s="1"/>
  <c r="GR211" i="7" s="1"/>
  <c r="LV207" i="7"/>
  <c r="LV175" i="7" s="1"/>
  <c r="LV176" i="7" s="1"/>
  <c r="GR213" i="7" l="1"/>
  <c r="GR214" i="7" s="1"/>
  <c r="LV179" i="7"/>
  <c r="LV178" i="7"/>
  <c r="LV182" i="7" s="1"/>
  <c r="LV204" i="7" l="1"/>
  <c r="LV212" i="7"/>
  <c r="GR215" i="7"/>
  <c r="GS211" i="7" s="1"/>
  <c r="LV205" i="7"/>
  <c r="LW203" i="7" s="1"/>
  <c r="GS213" i="7" l="1"/>
  <c r="GS214" i="7" s="1"/>
  <c r="GS215" i="7" s="1"/>
  <c r="GT211" i="7" s="1"/>
  <c r="LW207" i="7"/>
  <c r="LW175" i="7" s="1"/>
  <c r="LW176" i="7" s="1"/>
  <c r="GT213" i="7" l="1"/>
  <c r="GT214" i="7" s="1"/>
  <c r="GT215" i="7" s="1"/>
  <c r="GU211" i="7" s="1"/>
  <c r="LW179" i="7"/>
  <c r="LW178" i="7"/>
  <c r="LW182" i="7" s="1"/>
  <c r="GU213" i="7" l="1"/>
  <c r="GU214" i="7" s="1"/>
  <c r="GU215" i="7" s="1"/>
  <c r="GV211" i="7" s="1"/>
  <c r="LW204" i="7"/>
  <c r="LW212" i="7"/>
  <c r="LW205" i="7"/>
  <c r="LX203" i="7" s="1"/>
  <c r="GV213" i="7" l="1"/>
  <c r="GV214" i="7" s="1"/>
  <c r="GV215" i="7" s="1"/>
  <c r="GW211" i="7" s="1"/>
  <c r="LX207" i="7"/>
  <c r="LX175" i="7" s="1"/>
  <c r="LX176" i="7" s="1"/>
  <c r="GW213" i="7" l="1"/>
  <c r="GW214" i="7" s="1"/>
  <c r="GW215" i="7" s="1"/>
  <c r="GX211" i="7" s="1"/>
  <c r="LX179" i="7"/>
  <c r="LX178" i="7"/>
  <c r="LX182" i="7" s="1"/>
  <c r="GX213" i="7" l="1"/>
  <c r="GX214" i="7" s="1"/>
  <c r="GX215" i="7" s="1"/>
  <c r="GY211" i="7" s="1"/>
  <c r="LX204" i="7"/>
  <c r="LX212" i="7"/>
  <c r="LX205" i="7"/>
  <c r="LY203" i="7" s="1"/>
  <c r="GY213" i="7" l="1"/>
  <c r="GY214" i="7" s="1"/>
  <c r="GY215" i="7" s="1"/>
  <c r="GZ211" i="7" s="1"/>
  <c r="LY207" i="7"/>
  <c r="LY175" i="7" s="1"/>
  <c r="LY176" i="7" s="1"/>
  <c r="GZ213" i="7" l="1"/>
  <c r="GZ214" i="7" s="1"/>
  <c r="GZ215" i="7" s="1"/>
  <c r="HA211" i="7" s="1"/>
  <c r="LY179" i="7"/>
  <c r="LY178" i="7"/>
  <c r="LY182" i="7" s="1"/>
  <c r="HA213" i="7" l="1"/>
  <c r="HA214" i="7" s="1"/>
  <c r="HA215" i="7" s="1"/>
  <c r="HB211" i="7" s="1"/>
  <c r="LY204" i="7"/>
  <c r="LY212" i="7"/>
  <c r="LY205" i="7"/>
  <c r="LZ203" i="7" s="1"/>
  <c r="HB213" i="7" l="1"/>
  <c r="HB214" i="7" s="1"/>
  <c r="LZ207" i="7"/>
  <c r="LZ175" i="7" s="1"/>
  <c r="LZ176" i="7" s="1"/>
  <c r="HB215" i="7" l="1"/>
  <c r="HC211" i="7" s="1"/>
  <c r="LZ179" i="7"/>
  <c r="LZ178" i="7"/>
  <c r="LZ182" i="7" s="1"/>
  <c r="LZ204" i="7" l="1"/>
  <c r="LZ212" i="7"/>
  <c r="HC213" i="7"/>
  <c r="HC214" i="7" s="1"/>
  <c r="LZ205" i="7"/>
  <c r="MA203" i="7" s="1"/>
  <c r="HC215" i="7" l="1"/>
  <c r="HD211" i="7" s="1"/>
  <c r="MA207" i="7"/>
  <c r="MA175" i="7" s="1"/>
  <c r="MA176" i="7" s="1"/>
  <c r="HD213" i="7" l="1"/>
  <c r="HD214" i="7" s="1"/>
  <c r="HD215" i="7" s="1"/>
  <c r="HE211" i="7" s="1"/>
  <c r="MA179" i="7"/>
  <c r="MA178" i="7"/>
  <c r="MA182" i="7" s="1"/>
  <c r="HE213" i="7" l="1"/>
  <c r="HE214" i="7" s="1"/>
  <c r="HE215" i="7" s="1"/>
  <c r="HF211" i="7" s="1"/>
  <c r="MA204" i="7"/>
  <c r="MA212" i="7"/>
  <c r="MA205" i="7"/>
  <c r="MB203" i="7" s="1"/>
  <c r="HF213" i="7" l="1"/>
  <c r="HF214" i="7" s="1"/>
  <c r="MB207" i="7"/>
  <c r="MB175" i="7" s="1"/>
  <c r="MB176" i="7" s="1"/>
  <c r="HF215" i="7" l="1"/>
  <c r="HG211" i="7" s="1"/>
  <c r="MB179" i="7"/>
  <c r="MB178" i="7"/>
  <c r="MB182" i="7" s="1"/>
  <c r="MB204" i="7" l="1"/>
  <c r="MB212" i="7"/>
  <c r="HG213" i="7"/>
  <c r="HG214" i="7" s="1"/>
  <c r="MB205" i="7"/>
  <c r="MC203" i="7" s="1"/>
  <c r="HG215" i="7" l="1"/>
  <c r="HH211" i="7" s="1"/>
  <c r="MC207" i="7"/>
  <c r="MC175" i="7" s="1"/>
  <c r="MC176" i="7" s="1"/>
  <c r="HH213" i="7" l="1"/>
  <c r="HH214" i="7" s="1"/>
  <c r="HH215" i="7" s="1"/>
  <c r="HI211" i="7" s="1"/>
  <c r="MC178" i="7"/>
  <c r="MC182" i="7" s="1"/>
  <c r="MC179" i="7"/>
  <c r="HI213" i="7" l="1"/>
  <c r="HI214" i="7" s="1"/>
  <c r="HI215" i="7" s="1"/>
  <c r="HJ211" i="7" s="1"/>
  <c r="MC204" i="7"/>
  <c r="MC212" i="7"/>
  <c r="MC205" i="7"/>
  <c r="MD203" i="7" s="1"/>
  <c r="HJ213" i="7" l="1"/>
  <c r="HJ214" i="7" s="1"/>
  <c r="HJ215" i="7" s="1"/>
  <c r="HK211" i="7" s="1"/>
  <c r="MD207" i="7"/>
  <c r="MD175" i="7" s="1"/>
  <c r="MD176" i="7" s="1"/>
  <c r="HK213" i="7" l="1"/>
  <c r="HK214" i="7" s="1"/>
  <c r="MD179" i="7"/>
  <c r="MD178" i="7"/>
  <c r="MD182" i="7" s="1"/>
  <c r="HK215" i="7" l="1"/>
  <c r="HL211" i="7" s="1"/>
  <c r="MD204" i="7"/>
  <c r="MD212" i="7"/>
  <c r="HL213" i="7"/>
  <c r="HL214" i="7" s="1"/>
  <c r="MD205" i="7"/>
  <c r="ME203" i="7" s="1"/>
  <c r="HL215" i="7" l="1"/>
  <c r="HM211" i="7" s="1"/>
  <c r="ME207" i="7"/>
  <c r="ME175" i="7" s="1"/>
  <c r="ME176" i="7" s="1"/>
  <c r="HM213" i="7" l="1"/>
  <c r="HM214" i="7" s="1"/>
  <c r="HM215" i="7" s="1"/>
  <c r="HN211" i="7" s="1"/>
  <c r="ME179" i="7"/>
  <c r="ME178" i="7"/>
  <c r="ME182" i="7" s="1"/>
  <c r="HN213" i="7" l="1"/>
  <c r="HN214" i="7" s="1"/>
  <c r="HN215" i="7" s="1"/>
  <c r="HO211" i="7" s="1"/>
  <c r="ME204" i="7"/>
  <c r="ME212" i="7"/>
  <c r="ME205" i="7"/>
  <c r="MF203" i="7" s="1"/>
  <c r="HO213" i="7" l="1"/>
  <c r="HO214" i="7" s="1"/>
  <c r="HO215" i="7" s="1"/>
  <c r="HP211" i="7" s="1"/>
  <c r="MF207" i="7"/>
  <c r="MF175" i="7" s="1"/>
  <c r="MF176" i="7" s="1"/>
  <c r="HP213" i="7" l="1"/>
  <c r="HP214" i="7" s="1"/>
  <c r="HP215" i="7" s="1"/>
  <c r="HQ211" i="7" s="1"/>
  <c r="MF179" i="7"/>
  <c r="MF178" i="7"/>
  <c r="MF182" i="7" s="1"/>
  <c r="HQ213" i="7" l="1"/>
  <c r="HQ214" i="7" s="1"/>
  <c r="HQ215" i="7" s="1"/>
  <c r="HR211" i="7" s="1"/>
  <c r="MF204" i="7"/>
  <c r="MF212" i="7"/>
  <c r="MF205" i="7"/>
  <c r="MG203" i="7" s="1"/>
  <c r="HR213" i="7" l="1"/>
  <c r="HR214" i="7" s="1"/>
  <c r="HR215" i="7" s="1"/>
  <c r="HS211" i="7" s="1"/>
  <c r="MG207" i="7"/>
  <c r="MG175" i="7" s="1"/>
  <c r="MG176" i="7" s="1"/>
  <c r="HS213" i="7" l="1"/>
  <c r="HS214" i="7" s="1"/>
  <c r="HS215" i="7" s="1"/>
  <c r="HT211" i="7" s="1"/>
  <c r="MG179" i="7"/>
  <c r="MG178" i="7"/>
  <c r="MG182" i="7" s="1"/>
  <c r="MG204" i="7" l="1"/>
  <c r="MG212" i="7"/>
  <c r="HT213" i="7"/>
  <c r="HT214" i="7" s="1"/>
  <c r="MG205" i="7"/>
  <c r="MH203" i="7" s="1"/>
  <c r="HT215" i="7" l="1"/>
  <c r="HU211" i="7" s="1"/>
  <c r="MH207" i="7"/>
  <c r="MH175" i="7" s="1"/>
  <c r="MH176" i="7" s="1"/>
  <c r="HU213" i="7" l="1"/>
  <c r="HU214" i="7" s="1"/>
  <c r="HU215" i="7" s="1"/>
  <c r="HV211" i="7" s="1"/>
  <c r="MH179" i="7"/>
  <c r="MH178" i="7"/>
  <c r="MH182" i="7" s="1"/>
  <c r="HV213" i="7" l="1"/>
  <c r="HV214" i="7" s="1"/>
  <c r="HV215" i="7" s="1"/>
  <c r="HW211" i="7" s="1"/>
  <c r="MH204" i="7"/>
  <c r="MH212" i="7"/>
  <c r="MH205" i="7"/>
  <c r="MI203" i="7" s="1"/>
  <c r="HW213" i="7" l="1"/>
  <c r="HW214" i="7" s="1"/>
  <c r="HW215" i="7" s="1"/>
  <c r="HX211" i="7" s="1"/>
  <c r="MI207" i="7"/>
  <c r="MI175" i="7" s="1"/>
  <c r="MI176" i="7" s="1"/>
  <c r="HX213" i="7" l="1"/>
  <c r="HX214" i="7" s="1"/>
  <c r="HX215" i="7" s="1"/>
  <c r="HY211" i="7" s="1"/>
  <c r="MI179" i="7"/>
  <c r="MI178" i="7"/>
  <c r="MI182" i="7" s="1"/>
  <c r="HY213" i="7" l="1"/>
  <c r="HY214" i="7" s="1"/>
  <c r="HY215" i="7" s="1"/>
  <c r="HZ211" i="7" s="1"/>
  <c r="MI204" i="7"/>
  <c r="MI212" i="7"/>
  <c r="MI205" i="7"/>
  <c r="MJ203" i="7" s="1"/>
  <c r="HZ213" i="7" l="1"/>
  <c r="HZ214" i="7" s="1"/>
  <c r="HZ215" i="7" s="1"/>
  <c r="IA211" i="7" s="1"/>
  <c r="MJ207" i="7"/>
  <c r="MJ175" i="7" s="1"/>
  <c r="MJ176" i="7" s="1"/>
  <c r="IA213" i="7" l="1"/>
  <c r="IA214" i="7" s="1"/>
  <c r="IA215" i="7" s="1"/>
  <c r="IB211" i="7" s="1"/>
  <c r="MJ178" i="7"/>
  <c r="MJ182" i="7" s="1"/>
  <c r="MJ179" i="7"/>
  <c r="MJ204" i="7" l="1"/>
  <c r="MJ212" i="7"/>
  <c r="IB213" i="7"/>
  <c r="IB214" i="7" s="1"/>
  <c r="MJ205" i="7"/>
  <c r="MK203" i="7" s="1"/>
  <c r="IB215" i="7" l="1"/>
  <c r="IC211" i="7" s="1"/>
  <c r="MK207" i="7"/>
  <c r="MK175" i="7" s="1"/>
  <c r="MK176" i="7" s="1"/>
  <c r="IC213" i="7" l="1"/>
  <c r="IC214" i="7" s="1"/>
  <c r="IC215" i="7" s="1"/>
  <c r="ID211" i="7" s="1"/>
  <c r="MK179" i="7"/>
  <c r="MK178" i="7"/>
  <c r="MK182" i="7" s="1"/>
  <c r="MK204" i="7" l="1"/>
  <c r="MK212" i="7"/>
  <c r="ID213" i="7"/>
  <c r="ID214" i="7" s="1"/>
  <c r="MK205" i="7"/>
  <c r="ML203" i="7" s="1"/>
  <c r="ID215" i="7" l="1"/>
  <c r="IE211" i="7" s="1"/>
  <c r="ML207" i="7"/>
  <c r="ML175" i="7" s="1"/>
  <c r="ML176" i="7" s="1"/>
  <c r="IE213" i="7" l="1"/>
  <c r="IE214" i="7" s="1"/>
  <c r="IE215" i="7" s="1"/>
  <c r="IF211" i="7" s="1"/>
  <c r="ML179" i="7"/>
  <c r="ML178" i="7"/>
  <c r="ML182" i="7" s="1"/>
  <c r="ML204" i="7" l="1"/>
  <c r="ML212" i="7"/>
  <c r="IF213" i="7"/>
  <c r="IF214" i="7" s="1"/>
  <c r="IF215" i="7" s="1"/>
  <c r="IG211" i="7" s="1"/>
  <c r="ML205" i="7"/>
  <c r="MM203" i="7" s="1"/>
  <c r="IG213" i="7" l="1"/>
  <c r="IG214" i="7" s="1"/>
  <c r="MM207" i="7"/>
  <c r="MM175" i="7" s="1"/>
  <c r="MM176" i="7" s="1"/>
  <c r="IG215" i="7" l="1"/>
  <c r="IH211" i="7" s="1"/>
  <c r="MM179" i="7"/>
  <c r="MM178" i="7"/>
  <c r="MM182" i="7" s="1"/>
  <c r="MM204" i="7" l="1"/>
  <c r="MM212" i="7"/>
  <c r="IH213" i="7"/>
  <c r="IH214" i="7" s="1"/>
  <c r="MM205" i="7"/>
  <c r="MN203" i="7" s="1"/>
  <c r="IH215" i="7" l="1"/>
  <c r="II211" i="7" s="1"/>
  <c r="MN207" i="7"/>
  <c r="MN175" i="7" s="1"/>
  <c r="MN176" i="7" s="1"/>
  <c r="II213" i="7" l="1"/>
  <c r="II214" i="7" s="1"/>
  <c r="II215" i="7" s="1"/>
  <c r="IJ211" i="7" s="1"/>
  <c r="MN179" i="7"/>
  <c r="MN178" i="7"/>
  <c r="MN182" i="7" s="1"/>
  <c r="IJ213" i="7" l="1"/>
  <c r="IJ214" i="7" s="1"/>
  <c r="MN204" i="7"/>
  <c r="MN212" i="7"/>
  <c r="MN205" i="7"/>
  <c r="MO203" i="7" s="1"/>
  <c r="IJ215" i="7" l="1"/>
  <c r="IK211" i="7" s="1"/>
  <c r="MO207" i="7"/>
  <c r="MO175" i="7" s="1"/>
  <c r="MO176" i="7" s="1"/>
  <c r="IK213" i="7" l="1"/>
  <c r="IK214" i="7" s="1"/>
  <c r="MO179" i="7"/>
  <c r="MO178" i="7"/>
  <c r="MO182" i="7" s="1"/>
  <c r="IK215" i="7" l="1"/>
  <c r="IL211" i="7" s="1"/>
  <c r="MO204" i="7"/>
  <c r="MO212" i="7"/>
  <c r="MO205" i="7"/>
  <c r="MP203" i="7" s="1"/>
  <c r="IL213" i="7" l="1"/>
  <c r="IL214" i="7" s="1"/>
  <c r="MP207" i="7"/>
  <c r="MP175" i="7" s="1"/>
  <c r="MP176" i="7" s="1"/>
  <c r="IL215" i="7" l="1"/>
  <c r="IM211" i="7" s="1"/>
  <c r="MP179" i="7"/>
  <c r="MP178" i="7"/>
  <c r="MP182" i="7" s="1"/>
  <c r="MP204" i="7" l="1"/>
  <c r="MP212" i="7"/>
  <c r="IM213" i="7"/>
  <c r="IM214" i="7" s="1"/>
  <c r="MP205" i="7"/>
  <c r="MQ203" i="7" s="1"/>
  <c r="IM215" i="7" l="1"/>
  <c r="IN211" i="7" s="1"/>
  <c r="MQ207" i="7"/>
  <c r="MQ175" i="7" s="1"/>
  <c r="MQ176" i="7" s="1"/>
  <c r="IN213" i="7" l="1"/>
  <c r="IN214" i="7" s="1"/>
  <c r="IN215" i="7" s="1"/>
  <c r="IO211" i="7" s="1"/>
  <c r="MQ179" i="7"/>
  <c r="MQ178" i="7"/>
  <c r="MQ182" i="7" s="1"/>
  <c r="IO213" i="7" l="1"/>
  <c r="IO214" i="7" s="1"/>
  <c r="IO215" i="7" s="1"/>
  <c r="IP211" i="7" s="1"/>
  <c r="MQ204" i="7"/>
  <c r="MQ212" i="7"/>
  <c r="MQ205" i="7"/>
  <c r="MR203" i="7" s="1"/>
  <c r="IP213" i="7" l="1"/>
  <c r="IP214" i="7" s="1"/>
  <c r="IP215" i="7" s="1"/>
  <c r="IQ211" i="7" s="1"/>
  <c r="MR207" i="7"/>
  <c r="MR175" i="7" s="1"/>
  <c r="MR176" i="7" s="1"/>
  <c r="IQ213" i="7" l="1"/>
  <c r="IQ214" i="7" s="1"/>
  <c r="IQ215" i="7" s="1"/>
  <c r="IR211" i="7" s="1"/>
  <c r="MR179" i="7"/>
  <c r="MR178" i="7"/>
  <c r="MR182" i="7" s="1"/>
  <c r="IR213" i="7" l="1"/>
  <c r="IR214" i="7" s="1"/>
  <c r="IR215" i="7" s="1"/>
  <c r="IS211" i="7" s="1"/>
  <c r="MR204" i="7"/>
  <c r="MR212" i="7"/>
  <c r="MR205" i="7"/>
  <c r="MS203" i="7" s="1"/>
  <c r="IS213" i="7" l="1"/>
  <c r="IS214" i="7"/>
  <c r="IS215" i="7"/>
  <c r="IT211" i="7" s="1"/>
  <c r="MS207" i="7"/>
  <c r="MS175" i="7" s="1"/>
  <c r="MS176" i="7" s="1"/>
  <c r="IT213" i="7" l="1"/>
  <c r="IT214" i="7" s="1"/>
  <c r="IT215" i="7" s="1"/>
  <c r="IU211" i="7" s="1"/>
  <c r="MS179" i="7"/>
  <c r="MS178" i="7"/>
  <c r="MS182" i="7" s="1"/>
  <c r="IU213" i="7" l="1"/>
  <c r="IU214" i="7" s="1"/>
  <c r="IU215" i="7" s="1"/>
  <c r="IV211" i="7" s="1"/>
  <c r="MS204" i="7"/>
  <c r="MS212" i="7"/>
  <c r="MS205" i="7"/>
  <c r="MT203" i="7" s="1"/>
  <c r="IV213" i="7" l="1"/>
  <c r="IV214" i="7" s="1"/>
  <c r="IV215" i="7" s="1"/>
  <c r="IW211" i="7" s="1"/>
  <c r="MT207" i="7"/>
  <c r="MT175" i="7" s="1"/>
  <c r="MT176" i="7" s="1"/>
  <c r="IW213" i="7" l="1"/>
  <c r="IW214" i="7" s="1"/>
  <c r="IW215" i="7" s="1"/>
  <c r="IX211" i="7" s="1"/>
  <c r="MT179" i="7"/>
  <c r="MT178" i="7"/>
  <c r="MT182" i="7" s="1"/>
  <c r="IX213" i="7" l="1"/>
  <c r="IX214" i="7" s="1"/>
  <c r="MT204" i="7"/>
  <c r="MT212" i="7"/>
  <c r="MT205" i="7"/>
  <c r="MU203" i="7" s="1"/>
  <c r="IX215" i="7" l="1"/>
  <c r="IY211" i="7" s="1"/>
  <c r="MU207" i="7"/>
  <c r="MU175" i="7" s="1"/>
  <c r="MU176" i="7" s="1"/>
  <c r="IY213" i="7" l="1"/>
  <c r="IY214" i="7" s="1"/>
  <c r="IY215" i="7" s="1"/>
  <c r="IZ211" i="7" s="1"/>
  <c r="MU179" i="7"/>
  <c r="MU178" i="7"/>
  <c r="MU182" i="7" s="1"/>
  <c r="IZ213" i="7" l="1"/>
  <c r="IZ214" i="7" s="1"/>
  <c r="IZ215" i="7" s="1"/>
  <c r="JA211" i="7" s="1"/>
  <c r="MU204" i="7"/>
  <c r="MU212" i="7"/>
  <c r="MU205" i="7"/>
  <c r="MV203" i="7" s="1"/>
  <c r="JA213" i="7" l="1"/>
  <c r="JA214" i="7" s="1"/>
  <c r="JA215" i="7" s="1"/>
  <c r="JB211" i="7" s="1"/>
  <c r="MV207" i="7"/>
  <c r="MV175" i="7" s="1"/>
  <c r="MV176" i="7" s="1"/>
  <c r="JB213" i="7" l="1"/>
  <c r="JB214" i="7" s="1"/>
  <c r="MV179" i="7"/>
  <c r="MV178" i="7"/>
  <c r="MV182" i="7" s="1"/>
  <c r="JB215" i="7" l="1"/>
  <c r="JC211" i="7" s="1"/>
  <c r="MV204" i="7"/>
  <c r="MV212" i="7"/>
  <c r="JC213" i="7"/>
  <c r="MV205" i="7"/>
  <c r="MW203" i="7" s="1"/>
  <c r="JC214" i="7" l="1"/>
  <c r="JC215" i="7" s="1"/>
  <c r="JD211" i="7" s="1"/>
  <c r="MW207" i="7"/>
  <c r="MW175" i="7" s="1"/>
  <c r="MW176" i="7" s="1"/>
  <c r="JD213" i="7" l="1"/>
  <c r="JD214" i="7"/>
  <c r="JD215" i="7"/>
  <c r="JE211" i="7" s="1"/>
  <c r="MW179" i="7"/>
  <c r="MW178" i="7"/>
  <c r="MW182" i="7" s="1"/>
  <c r="MW204" i="7" l="1"/>
  <c r="MW212" i="7"/>
  <c r="JE213" i="7"/>
  <c r="JE214" i="7" s="1"/>
  <c r="MW205" i="7"/>
  <c r="MX203" i="7" s="1"/>
  <c r="JE215" i="7" l="1"/>
  <c r="JF211" i="7" s="1"/>
  <c r="MX207" i="7"/>
  <c r="MX175" i="7" s="1"/>
  <c r="MX176" i="7" s="1"/>
  <c r="JF213" i="7" l="1"/>
  <c r="JF214" i="7"/>
  <c r="JF215" i="7" s="1"/>
  <c r="JG211" i="7" s="1"/>
  <c r="MX179" i="7"/>
  <c r="MX178" i="7"/>
  <c r="MX182" i="7" s="1"/>
  <c r="JG213" i="7" l="1"/>
  <c r="JG214" i="7"/>
  <c r="JG215" i="7" s="1"/>
  <c r="JH211" i="7" s="1"/>
  <c r="MX204" i="7"/>
  <c r="MX212" i="7"/>
  <c r="MX205" i="7"/>
  <c r="MY203" i="7" s="1"/>
  <c r="JH213" i="7" l="1"/>
  <c r="JH214" i="7"/>
  <c r="JH215" i="7" s="1"/>
  <c r="JI211" i="7" s="1"/>
  <c r="MY207" i="7"/>
  <c r="MY175" i="7" s="1"/>
  <c r="MY176" i="7" s="1"/>
  <c r="JI213" i="7" l="1"/>
  <c r="JI214" i="7"/>
  <c r="JI215" i="7" s="1"/>
  <c r="JJ211" i="7" s="1"/>
  <c r="MY179" i="7"/>
  <c r="MY178" i="7"/>
  <c r="MY182" i="7" s="1"/>
  <c r="JJ213" i="7" l="1"/>
  <c r="JJ214" i="7"/>
  <c r="JJ215" i="7" s="1"/>
  <c r="JK211" i="7" s="1"/>
  <c r="MY204" i="7"/>
  <c r="MY212" i="7"/>
  <c r="MY205" i="7"/>
  <c r="MZ203" i="7" s="1"/>
  <c r="JK213" i="7" l="1"/>
  <c r="JK214" i="7"/>
  <c r="JK215" i="7" s="1"/>
  <c r="JL211" i="7" s="1"/>
  <c r="MZ207" i="7"/>
  <c r="MZ175" i="7" s="1"/>
  <c r="MZ176" i="7" s="1"/>
  <c r="JL213" i="7" l="1"/>
  <c r="JL214" i="7" s="1"/>
  <c r="JL215" i="7" s="1"/>
  <c r="JM211" i="7" s="1"/>
  <c r="MZ179" i="7"/>
  <c r="MZ178" i="7"/>
  <c r="MZ182" i="7" s="1"/>
  <c r="MZ204" i="7" l="1"/>
  <c r="MZ212" i="7"/>
  <c r="JM213" i="7"/>
  <c r="JM214" i="7" s="1"/>
  <c r="JM215" i="7" s="1"/>
  <c r="JN211" i="7" s="1"/>
  <c r="MZ205" i="7"/>
  <c r="NA203" i="7" s="1"/>
  <c r="JN213" i="7" l="1"/>
  <c r="JN214" i="7"/>
  <c r="JN215" i="7" s="1"/>
  <c r="JO211" i="7" s="1"/>
  <c r="NA207" i="7"/>
  <c r="NA175" i="7" s="1"/>
  <c r="NA176" i="7" s="1"/>
  <c r="JO213" i="7" l="1"/>
  <c r="JO214" i="7"/>
  <c r="JO215" i="7" s="1"/>
  <c r="JP211" i="7" s="1"/>
  <c r="NA179" i="7"/>
  <c r="NA178" i="7"/>
  <c r="NA182" i="7" s="1"/>
  <c r="NA204" i="7" l="1"/>
  <c r="NA212" i="7"/>
  <c r="JP213" i="7"/>
  <c r="JP214" i="7" s="1"/>
  <c r="JP215" i="7" s="1"/>
  <c r="JQ211" i="7" s="1"/>
  <c r="NA205" i="7"/>
  <c r="NB203" i="7" s="1"/>
  <c r="JQ213" i="7" l="1"/>
  <c r="JQ214" i="7"/>
  <c r="JQ215" i="7" s="1"/>
  <c r="JR211" i="7" s="1"/>
  <c r="NB207" i="7"/>
  <c r="NB175" i="7" s="1"/>
  <c r="NB176" i="7" s="1"/>
  <c r="JR213" i="7" l="1"/>
  <c r="JR214" i="7"/>
  <c r="JR215" i="7" s="1"/>
  <c r="JS211" i="7" s="1"/>
  <c r="NB179" i="7"/>
  <c r="NB178" i="7"/>
  <c r="NB182" i="7" s="1"/>
  <c r="JS213" i="7" l="1"/>
  <c r="JS214" i="7"/>
  <c r="JS215" i="7" s="1"/>
  <c r="JT211" i="7" s="1"/>
  <c r="NB204" i="7"/>
  <c r="NB212" i="7"/>
  <c r="NB205" i="7"/>
  <c r="NC203" i="7" s="1"/>
  <c r="JT213" i="7" l="1"/>
  <c r="JT214" i="7"/>
  <c r="JT215" i="7" s="1"/>
  <c r="JU211" i="7" s="1"/>
  <c r="NC207" i="7"/>
  <c r="NC175" i="7" s="1"/>
  <c r="NC176" i="7" s="1"/>
  <c r="JU213" i="7" l="1"/>
  <c r="JU214" i="7"/>
  <c r="JU215" i="7" s="1"/>
  <c r="JV211" i="7" s="1"/>
  <c r="NC179" i="7"/>
  <c r="NC178" i="7"/>
  <c r="NC182" i="7" s="1"/>
  <c r="JV213" i="7" l="1"/>
  <c r="JV214" i="7"/>
  <c r="JV215" i="7"/>
  <c r="JW211" i="7" s="1"/>
  <c r="NC204" i="7"/>
  <c r="NC212" i="7"/>
  <c r="NC205" i="7"/>
  <c r="ND203" i="7" s="1"/>
  <c r="JW213" i="7" l="1"/>
  <c r="JW214" i="7"/>
  <c r="JW215" i="7"/>
  <c r="JX211" i="7" s="1"/>
  <c r="ND207" i="7"/>
  <c r="ND175" i="7" s="1"/>
  <c r="ND176" i="7" s="1"/>
  <c r="JX213" i="7" l="1"/>
  <c r="JX214" i="7"/>
  <c r="JX215" i="7" s="1"/>
  <c r="JY211" i="7" s="1"/>
  <c r="ND179" i="7"/>
  <c r="ND178" i="7"/>
  <c r="ND182" i="7" s="1"/>
  <c r="JY213" i="7" l="1"/>
  <c r="JY214" i="7"/>
  <c r="JY215" i="7" s="1"/>
  <c r="JZ211" i="7" s="1"/>
  <c r="ND204" i="7"/>
  <c r="ND212" i="7"/>
  <c r="ND205" i="7"/>
  <c r="NE203" i="7" s="1"/>
  <c r="JZ213" i="7" l="1"/>
  <c r="JZ214" i="7"/>
  <c r="JZ215" i="7" s="1"/>
  <c r="KA211" i="7" s="1"/>
  <c r="NE207" i="7"/>
  <c r="NE175" i="7" s="1"/>
  <c r="NE176" i="7" s="1"/>
  <c r="KA213" i="7" l="1"/>
  <c r="KA214" i="7" s="1"/>
  <c r="KA215" i="7" s="1"/>
  <c r="KB211" i="7" s="1"/>
  <c r="NE179" i="7"/>
  <c r="NE178" i="7"/>
  <c r="NE182" i="7" s="1"/>
  <c r="KB213" i="7" l="1"/>
  <c r="KB214" i="7" s="1"/>
  <c r="KB215" i="7" s="1"/>
  <c r="KC211" i="7" s="1"/>
  <c r="NE204" i="7"/>
  <c r="NE212" i="7"/>
  <c r="NE205" i="7"/>
  <c r="NF203" i="7" s="1"/>
  <c r="KC213" i="7" l="1"/>
  <c r="KC214" i="7"/>
  <c r="KC215" i="7" s="1"/>
  <c r="KD211" i="7" s="1"/>
  <c r="NF207" i="7"/>
  <c r="NF175" i="7" s="1"/>
  <c r="NF176" i="7" s="1"/>
  <c r="KD213" i="7" l="1"/>
  <c r="KD214" i="7"/>
  <c r="KD215" i="7" s="1"/>
  <c r="KE211" i="7" s="1"/>
  <c r="NF179" i="7"/>
  <c r="NF178" i="7"/>
  <c r="NF182" i="7" s="1"/>
  <c r="NF204" i="7" l="1"/>
  <c r="NF212" i="7"/>
  <c r="KE213" i="7"/>
  <c r="KE214" i="7" s="1"/>
  <c r="KE215" i="7" s="1"/>
  <c r="KF211" i="7" s="1"/>
  <c r="NF205" i="7"/>
  <c r="NG203" i="7" s="1"/>
  <c r="KF213" i="7" l="1"/>
  <c r="KF214" i="7"/>
  <c r="KF215" i="7" s="1"/>
  <c r="KG211" i="7" s="1"/>
  <c r="NG207" i="7"/>
  <c r="NG175" i="7" s="1"/>
  <c r="NG176" i="7" s="1"/>
  <c r="KG213" i="7" l="1"/>
  <c r="KG214" i="7" s="1"/>
  <c r="KG215" i="7" s="1"/>
  <c r="KH211" i="7" s="1"/>
  <c r="NG179" i="7"/>
  <c r="NG178" i="7"/>
  <c r="NG182" i="7" s="1"/>
  <c r="KH213" i="7" l="1"/>
  <c r="KH214" i="7" s="1"/>
  <c r="NG204" i="7"/>
  <c r="NG212" i="7"/>
  <c r="NG205" i="7"/>
  <c r="NH203" i="7" s="1"/>
  <c r="KH215" i="7" l="1"/>
  <c r="KI211" i="7" s="1"/>
  <c r="NH207" i="7"/>
  <c r="NH175" i="7" s="1"/>
  <c r="NH176" i="7" s="1"/>
  <c r="KI213" i="7" l="1"/>
  <c r="KI214" i="7" s="1"/>
  <c r="KI215" i="7" s="1"/>
  <c r="KJ211" i="7" s="1"/>
  <c r="NH179" i="7"/>
  <c r="NH178" i="7"/>
  <c r="NH182" i="7" s="1"/>
  <c r="KJ213" i="7" l="1"/>
  <c r="KJ214" i="7"/>
  <c r="KJ215" i="7" s="1"/>
  <c r="KK211" i="7" s="1"/>
  <c r="NH204" i="7"/>
  <c r="NH212" i="7"/>
  <c r="NH205" i="7"/>
  <c r="NI203" i="7" s="1"/>
  <c r="KK213" i="7" l="1"/>
  <c r="NI207" i="7"/>
  <c r="NI175" i="7" s="1"/>
  <c r="NI176" i="7" s="1"/>
  <c r="KK214" i="7" l="1"/>
  <c r="KK215" i="7" s="1"/>
  <c r="KL211" i="7" s="1"/>
  <c r="NI179" i="7"/>
  <c r="NI178" i="7"/>
  <c r="NI182" i="7" s="1"/>
  <c r="KL213" i="7" l="1"/>
  <c r="KL214" i="7"/>
  <c r="KL215" i="7" s="1"/>
  <c r="KM211" i="7" s="1"/>
  <c r="NI204" i="7"/>
  <c r="NI212" i="7"/>
  <c r="NI205" i="7"/>
  <c r="NJ203" i="7" s="1"/>
  <c r="KM213" i="7" l="1"/>
  <c r="KM214" i="7"/>
  <c r="KM215" i="7" s="1"/>
  <c r="KN211" i="7" s="1"/>
  <c r="NJ207" i="7"/>
  <c r="NJ175" i="7" s="1"/>
  <c r="NJ176" i="7" s="1"/>
  <c r="KN213" i="7" l="1"/>
  <c r="KN214" i="7"/>
  <c r="KN215" i="7" s="1"/>
  <c r="KO211" i="7" s="1"/>
  <c r="NJ179" i="7"/>
  <c r="NJ178" i="7"/>
  <c r="NJ182" i="7" s="1"/>
  <c r="NJ204" i="7" l="1"/>
  <c r="NJ212" i="7"/>
  <c r="KO213" i="7"/>
  <c r="KO214" i="7" s="1"/>
  <c r="KO215" i="7" s="1"/>
  <c r="KP211" i="7" s="1"/>
  <c r="NJ205" i="7"/>
  <c r="NK203" i="7" s="1"/>
  <c r="KP213" i="7" l="1"/>
  <c r="KP214" i="7" s="1"/>
  <c r="KP215" i="7" s="1"/>
  <c r="KQ211" i="7" s="1"/>
  <c r="NK207" i="7"/>
  <c r="NK175" i="7" s="1"/>
  <c r="NK176" i="7" s="1"/>
  <c r="KQ213" i="7" l="1"/>
  <c r="KQ214" i="7"/>
  <c r="KQ215" i="7" s="1"/>
  <c r="KR211" i="7" s="1"/>
  <c r="NK179" i="7"/>
  <c r="NK178" i="7"/>
  <c r="NK182" i="7" s="1"/>
  <c r="NK204" i="7" l="1"/>
  <c r="NK212" i="7"/>
  <c r="KR213" i="7"/>
  <c r="KR214" i="7" s="1"/>
  <c r="KR215" i="7" s="1"/>
  <c r="KS211" i="7" s="1"/>
  <c r="NK205" i="7"/>
  <c r="NL203" i="7" s="1"/>
  <c r="KS213" i="7" l="1"/>
  <c r="KS214" i="7"/>
  <c r="KS215" i="7"/>
  <c r="KT211" i="7" s="1"/>
  <c r="NL207" i="7"/>
  <c r="NL175" i="7" s="1"/>
  <c r="NL176" i="7" s="1"/>
  <c r="KT213" i="7" l="1"/>
  <c r="KT214" i="7"/>
  <c r="KT215" i="7" s="1"/>
  <c r="KU211" i="7" s="1"/>
  <c r="NL179" i="7"/>
  <c r="NL178" i="7"/>
  <c r="NL182" i="7" s="1"/>
  <c r="KU213" i="7" l="1"/>
  <c r="KU214" i="7" s="1"/>
  <c r="KU215" i="7" s="1"/>
  <c r="KV211" i="7" s="1"/>
  <c r="NL204" i="7"/>
  <c r="NL212" i="7"/>
  <c r="NL205" i="7"/>
  <c r="NM203" i="7" s="1"/>
  <c r="KV213" i="7" l="1"/>
  <c r="KV214" i="7"/>
  <c r="KV215" i="7" s="1"/>
  <c r="KW211" i="7" s="1"/>
  <c r="NM207" i="7"/>
  <c r="NM175" i="7" s="1"/>
  <c r="NM176" i="7" s="1"/>
  <c r="KW213" i="7" l="1"/>
  <c r="KW214" i="7"/>
  <c r="KW215" i="7" s="1"/>
  <c r="KX211" i="7" s="1"/>
  <c r="NM179" i="7"/>
  <c r="NM178" i="7"/>
  <c r="NM182" i="7" s="1"/>
  <c r="KX213" i="7" l="1"/>
  <c r="KX214" i="7" s="1"/>
  <c r="KX215" i="7" s="1"/>
  <c r="KY211" i="7" s="1"/>
  <c r="NM204" i="7"/>
  <c r="NM205" i="7" s="1"/>
  <c r="NN203" i="7" s="1"/>
  <c r="NM212" i="7"/>
  <c r="KY213" i="7" l="1"/>
  <c r="KY214" i="7" s="1"/>
  <c r="KY215" i="7" s="1"/>
  <c r="KZ211" i="7" s="1"/>
  <c r="NN207" i="7"/>
  <c r="NN175" i="7" s="1"/>
  <c r="NN176" i="7" s="1"/>
  <c r="KZ213" i="7" l="1"/>
  <c r="KZ214" i="7"/>
  <c r="KZ215" i="7"/>
  <c r="LA211" i="7" s="1"/>
  <c r="NN179" i="7"/>
  <c r="NN178" i="7"/>
  <c r="NN182" i="7" s="1"/>
  <c r="NN204" i="7" l="1"/>
  <c r="NN212" i="7"/>
  <c r="LA213" i="7"/>
  <c r="LA214" i="7" s="1"/>
  <c r="NN205" i="7"/>
  <c r="NO203" i="7" s="1"/>
  <c r="LA215" i="7" l="1"/>
  <c r="LB211" i="7" s="1"/>
  <c r="NO207" i="7"/>
  <c r="NO175" i="7" s="1"/>
  <c r="NO176" i="7" s="1"/>
  <c r="LB213" i="7" l="1"/>
  <c r="LB214" i="7"/>
  <c r="LB215" i="7" s="1"/>
  <c r="LC211" i="7" s="1"/>
  <c r="NO179" i="7"/>
  <c r="NO178" i="7"/>
  <c r="NO182" i="7" s="1"/>
  <c r="NO204" i="7" l="1"/>
  <c r="NO212" i="7"/>
  <c r="LC213" i="7"/>
  <c r="LC214" i="7" s="1"/>
  <c r="LC215" i="7" s="1"/>
  <c r="LD211" i="7" s="1"/>
  <c r="NO205" i="7"/>
  <c r="NP203" i="7" s="1"/>
  <c r="LD213" i="7" l="1"/>
  <c r="LD214" i="7"/>
  <c r="LD215" i="7" s="1"/>
  <c r="LE211" i="7" s="1"/>
  <c r="NP207" i="7"/>
  <c r="NP175" i="7" s="1"/>
  <c r="NP176" i="7" s="1"/>
  <c r="LE213" i="7" l="1"/>
  <c r="LE214" i="7"/>
  <c r="LE215" i="7"/>
  <c r="LF211" i="7" s="1"/>
  <c r="NP179" i="7"/>
  <c r="NP178" i="7"/>
  <c r="NP182" i="7" s="1"/>
  <c r="NP204" i="7" l="1"/>
  <c r="NP212" i="7"/>
  <c r="LF213" i="7"/>
  <c r="LF214" i="7" s="1"/>
  <c r="LF215" i="7" s="1"/>
  <c r="LG211" i="7" s="1"/>
  <c r="NP205" i="7"/>
  <c r="NQ203" i="7" s="1"/>
  <c r="LG213" i="7" l="1"/>
  <c r="LG214" i="7"/>
  <c r="LG215" i="7" s="1"/>
  <c r="LH211" i="7" s="1"/>
  <c r="NQ207" i="7"/>
  <c r="NQ175" i="7" s="1"/>
  <c r="NQ176" i="7" s="1"/>
  <c r="LH213" i="7" l="1"/>
  <c r="LH214" i="7"/>
  <c r="LH215" i="7" s="1"/>
  <c r="LI211" i="7" s="1"/>
  <c r="NQ179" i="7"/>
  <c r="NQ178" i="7"/>
  <c r="NQ182" i="7" s="1"/>
  <c r="LI213" i="7" l="1"/>
  <c r="LI214" i="7" s="1"/>
  <c r="LI215" i="7" s="1"/>
  <c r="LJ211" i="7" s="1"/>
  <c r="NQ204" i="7"/>
  <c r="NQ212" i="7"/>
  <c r="NQ205" i="7"/>
  <c r="NR203" i="7" s="1"/>
  <c r="LJ213" i="7" l="1"/>
  <c r="LJ214" i="7"/>
  <c r="LJ215" i="7" s="1"/>
  <c r="LK211" i="7" s="1"/>
  <c r="NR207" i="7"/>
  <c r="NR175" i="7" s="1"/>
  <c r="NR176" i="7" s="1"/>
  <c r="LK213" i="7" l="1"/>
  <c r="LK214" i="7"/>
  <c r="LK215" i="7"/>
  <c r="LL211" i="7" s="1"/>
  <c r="NR179" i="7"/>
  <c r="NR178" i="7"/>
  <c r="NR182" i="7" s="1"/>
  <c r="NR204" i="7" l="1"/>
  <c r="NR212" i="7"/>
  <c r="LL213" i="7"/>
  <c r="LL214" i="7"/>
  <c r="LL215" i="7" s="1"/>
  <c r="LM211" i="7" s="1"/>
  <c r="NR205" i="7"/>
  <c r="NS203" i="7" s="1"/>
  <c r="LM213" i="7" l="1"/>
  <c r="LM214" i="7"/>
  <c r="LM215" i="7" s="1"/>
  <c r="LN211" i="7" s="1"/>
  <c r="NS207" i="7"/>
  <c r="NS175" i="7" s="1"/>
  <c r="NS176" i="7" s="1"/>
  <c r="LN213" i="7" l="1"/>
  <c r="LN214" i="7" s="1"/>
  <c r="LN215" i="7" s="1"/>
  <c r="LO211" i="7" s="1"/>
  <c r="NS179" i="7"/>
  <c r="NS178" i="7"/>
  <c r="NS182" i="7" s="1"/>
  <c r="LO213" i="7" l="1"/>
  <c r="LO214" i="7"/>
  <c r="LO215" i="7" s="1"/>
  <c r="LP211" i="7" s="1"/>
  <c r="NS204" i="7"/>
  <c r="NS212" i="7"/>
  <c r="NS205" i="7"/>
  <c r="NT203" i="7" s="1"/>
  <c r="LP213" i="7" l="1"/>
  <c r="LP214" i="7"/>
  <c r="LP215" i="7"/>
  <c r="LQ211" i="7" s="1"/>
  <c r="NT207" i="7"/>
  <c r="NT175" i="7" s="1"/>
  <c r="NT176" i="7" s="1"/>
  <c r="LQ213" i="7" l="1"/>
  <c r="LQ214" i="7"/>
  <c r="LQ215" i="7" s="1"/>
  <c r="LR211" i="7" s="1"/>
  <c r="NT179" i="7"/>
  <c r="NT178" i="7"/>
  <c r="NT182" i="7" s="1"/>
  <c r="NT204" i="7" l="1"/>
  <c r="NT212" i="7"/>
  <c r="LR213" i="7"/>
  <c r="LR214" i="7"/>
  <c r="LR215" i="7" s="1"/>
  <c r="LS211" i="7" s="1"/>
  <c r="NT205" i="7"/>
  <c r="NU203" i="7" s="1"/>
  <c r="LS213" i="7" l="1"/>
  <c r="LS214" i="7"/>
  <c r="LS215" i="7" s="1"/>
  <c r="LT211" i="7" s="1"/>
  <c r="NU207" i="7"/>
  <c r="NU175" i="7" s="1"/>
  <c r="NU176" i="7" s="1"/>
  <c r="LT213" i="7" l="1"/>
  <c r="LT214" i="7"/>
  <c r="LT215" i="7" s="1"/>
  <c r="LU211" i="7" s="1"/>
  <c r="NU179" i="7"/>
  <c r="NU178" i="7"/>
  <c r="NU182" i="7" s="1"/>
  <c r="LU213" i="7" l="1"/>
  <c r="LU214" i="7"/>
  <c r="LU215" i="7" s="1"/>
  <c r="LV211" i="7" s="1"/>
  <c r="NU204" i="7"/>
  <c r="NU212" i="7"/>
  <c r="NU205" i="7"/>
  <c r="NV203" i="7" s="1"/>
  <c r="LV213" i="7" l="1"/>
  <c r="LV214" i="7"/>
  <c r="LV215" i="7" s="1"/>
  <c r="LW211" i="7" s="1"/>
  <c r="NV207" i="7"/>
  <c r="NV175" i="7" s="1"/>
  <c r="NV176" i="7" s="1"/>
  <c r="LW213" i="7" l="1"/>
  <c r="LW214" i="7"/>
  <c r="LW215" i="7"/>
  <c r="LX211" i="7" s="1"/>
  <c r="NV179" i="7"/>
  <c r="NV178" i="7"/>
  <c r="NV182" i="7" s="1"/>
  <c r="NV204" i="7" l="1"/>
  <c r="NV212" i="7"/>
  <c r="LX213" i="7"/>
  <c r="LX214" i="7" s="1"/>
  <c r="LX215" i="7" s="1"/>
  <c r="LY211" i="7" s="1"/>
  <c r="NV205" i="7"/>
  <c r="NW203" i="7" s="1"/>
  <c r="LY213" i="7" l="1"/>
  <c r="LY214" i="7"/>
  <c r="LY215" i="7"/>
  <c r="LZ211" i="7" s="1"/>
  <c r="NW207" i="7"/>
  <c r="NW175" i="7" s="1"/>
  <c r="NW176" i="7" s="1"/>
  <c r="LZ213" i="7" l="1"/>
  <c r="LZ214" i="7"/>
  <c r="LZ215" i="7"/>
  <c r="MA211" i="7" s="1"/>
  <c r="NW179" i="7"/>
  <c r="NW178" i="7"/>
  <c r="NW182" i="7" s="1"/>
  <c r="NW204" i="7" l="1"/>
  <c r="NW212" i="7"/>
  <c r="MA213" i="7"/>
  <c r="MA214" i="7"/>
  <c r="MA215" i="7" s="1"/>
  <c r="MB211" i="7" s="1"/>
  <c r="NW205" i="7"/>
  <c r="NX203" i="7" s="1"/>
  <c r="MB213" i="7" l="1"/>
  <c r="MB214" i="7"/>
  <c r="MB215" i="7" s="1"/>
  <c r="MC211" i="7" s="1"/>
  <c r="NX207" i="7"/>
  <c r="NX175" i="7" s="1"/>
  <c r="NX176" i="7" s="1"/>
  <c r="MC213" i="7" l="1"/>
  <c r="MC214" i="7"/>
  <c r="MC215" i="7" s="1"/>
  <c r="MD211" i="7" s="1"/>
  <c r="NX178" i="7"/>
  <c r="NX182" i="7" s="1"/>
  <c r="NX179" i="7"/>
  <c r="MD213" i="7" l="1"/>
  <c r="MD214" i="7"/>
  <c r="MD215" i="7" s="1"/>
  <c r="ME211" i="7" s="1"/>
  <c r="NX204" i="7"/>
  <c r="NX212" i="7"/>
  <c r="NX205" i="7"/>
  <c r="NY203" i="7" s="1"/>
  <c r="ME213" i="7" l="1"/>
  <c r="ME214" i="7"/>
  <c r="ME215" i="7" s="1"/>
  <c r="MF211" i="7" s="1"/>
  <c r="NY207" i="7"/>
  <c r="NY175" i="7" s="1"/>
  <c r="NY176" i="7" s="1"/>
  <c r="MF213" i="7" l="1"/>
  <c r="MF214" i="7" s="1"/>
  <c r="MF215" i="7"/>
  <c r="MG211" i="7" s="1"/>
  <c r="NY179" i="7"/>
  <c r="NY178" i="7"/>
  <c r="NY182" i="7" s="1"/>
  <c r="MG213" i="7" l="1"/>
  <c r="MG214" i="7" s="1"/>
  <c r="MG215" i="7" s="1"/>
  <c r="MH211" i="7" s="1"/>
  <c r="NY204" i="7"/>
  <c r="NY212" i="7"/>
  <c r="NY205" i="7"/>
  <c r="NZ203" i="7" s="1"/>
  <c r="MH213" i="7" l="1"/>
  <c r="MH214" i="7"/>
  <c r="MH215" i="7" s="1"/>
  <c r="MI211" i="7" s="1"/>
  <c r="NZ207" i="7"/>
  <c r="NZ175" i="7" s="1"/>
  <c r="NZ176" i="7" s="1"/>
  <c r="MI213" i="7" l="1"/>
  <c r="MI214" i="7"/>
  <c r="MI215" i="7" s="1"/>
  <c r="MJ211" i="7" s="1"/>
  <c r="NZ179" i="7"/>
  <c r="NZ178" i="7"/>
  <c r="NZ182" i="7" s="1"/>
  <c r="MJ213" i="7" l="1"/>
  <c r="MJ214" i="7"/>
  <c r="MJ215" i="7" s="1"/>
  <c r="MK211" i="7" s="1"/>
  <c r="NZ204" i="7"/>
  <c r="NZ212" i="7"/>
  <c r="NZ205" i="7"/>
  <c r="OA203" i="7" s="1"/>
  <c r="MK213" i="7" l="1"/>
  <c r="MK214" i="7"/>
  <c r="MK215" i="7" s="1"/>
  <c r="ML211" i="7" s="1"/>
  <c r="OA207" i="7"/>
  <c r="OA175" i="7" s="1"/>
  <c r="OA176" i="7" s="1"/>
  <c r="ML213" i="7" l="1"/>
  <c r="ML214" i="7"/>
  <c r="ML215" i="7" s="1"/>
  <c r="MM211" i="7" s="1"/>
  <c r="OA178" i="7"/>
  <c r="OA182" i="7" s="1"/>
  <c r="OA179" i="7"/>
  <c r="MM213" i="7" l="1"/>
  <c r="MM214" i="7"/>
  <c r="MM215" i="7" s="1"/>
  <c r="MN211" i="7" s="1"/>
  <c r="OA204" i="7"/>
  <c r="OA212" i="7"/>
  <c r="OA205" i="7"/>
  <c r="OB203" i="7" s="1"/>
  <c r="MN213" i="7" l="1"/>
  <c r="MN214" i="7"/>
  <c r="MN215" i="7"/>
  <c r="MO211" i="7" s="1"/>
  <c r="OB207" i="7"/>
  <c r="OB175" i="7" s="1"/>
  <c r="OB176" i="7" s="1"/>
  <c r="MO213" i="7" l="1"/>
  <c r="MO214" i="7"/>
  <c r="MO215" i="7" s="1"/>
  <c r="MP211" i="7" s="1"/>
  <c r="OB178" i="7"/>
  <c r="OB182" i="7" s="1"/>
  <c r="OB179" i="7"/>
  <c r="MP213" i="7" l="1"/>
  <c r="MP214" i="7"/>
  <c r="MP215" i="7" s="1"/>
  <c r="MQ211" i="7" s="1"/>
  <c r="OB204" i="7"/>
  <c r="OB212" i="7"/>
  <c r="OB205" i="7"/>
  <c r="OC203" i="7" s="1"/>
  <c r="MQ213" i="7" l="1"/>
  <c r="MQ214" i="7"/>
  <c r="MQ215" i="7" s="1"/>
  <c r="MR211" i="7" s="1"/>
  <c r="OC207" i="7"/>
  <c r="OC175" i="7" s="1"/>
  <c r="OC176" i="7" s="1"/>
  <c r="MR213" i="7" l="1"/>
  <c r="MR214" i="7"/>
  <c r="MR215" i="7" s="1"/>
  <c r="MS211" i="7" s="1"/>
  <c r="OC179" i="7"/>
  <c r="OC178" i="7"/>
  <c r="OC182" i="7" s="1"/>
  <c r="MS213" i="7" l="1"/>
  <c r="MS214" i="7"/>
  <c r="MS215" i="7" s="1"/>
  <c r="MT211" i="7" s="1"/>
  <c r="OC204" i="7"/>
  <c r="OC212" i="7"/>
  <c r="OC205" i="7"/>
  <c r="OD203" i="7" s="1"/>
  <c r="MT213" i="7" l="1"/>
  <c r="MT214" i="7"/>
  <c r="MT215" i="7" s="1"/>
  <c r="MU211" i="7" s="1"/>
  <c r="OD207" i="7"/>
  <c r="OD175" i="7" s="1"/>
  <c r="OD176" i="7" s="1"/>
  <c r="MU213" i="7" l="1"/>
  <c r="MU214" i="7"/>
  <c r="MU215" i="7"/>
  <c r="MV211" i="7" s="1"/>
  <c r="OD178" i="7"/>
  <c r="OD182" i="7" s="1"/>
  <c r="OD179" i="7"/>
  <c r="MV213" i="7" l="1"/>
  <c r="MV214" i="7"/>
  <c r="MV215" i="7" s="1"/>
  <c r="MW211" i="7" s="1"/>
  <c r="OD204" i="7"/>
  <c r="OD212" i="7"/>
  <c r="OD205" i="7"/>
  <c r="OE203" i="7" s="1"/>
  <c r="MW213" i="7" l="1"/>
  <c r="MW214" i="7"/>
  <c r="MW215" i="7" s="1"/>
  <c r="MX211" i="7" s="1"/>
  <c r="OE207" i="7"/>
  <c r="OE175" i="7" s="1"/>
  <c r="OE176" i="7" s="1"/>
  <c r="MX213" i="7" l="1"/>
  <c r="MX214" i="7"/>
  <c r="MX215" i="7" s="1"/>
  <c r="MY211" i="7" s="1"/>
  <c r="OE178" i="7"/>
  <c r="OE182" i="7" s="1"/>
  <c r="OE179" i="7"/>
  <c r="MY213" i="7" l="1"/>
  <c r="MY214" i="7"/>
  <c r="MY215" i="7" s="1"/>
  <c r="MZ211" i="7" s="1"/>
  <c r="OE204" i="7"/>
  <c r="OE212" i="7"/>
  <c r="OE205" i="7"/>
  <c r="OF203" i="7" s="1"/>
  <c r="MZ213" i="7" l="1"/>
  <c r="MZ214" i="7"/>
  <c r="MZ215" i="7"/>
  <c r="NA211" i="7" s="1"/>
  <c r="OF207" i="7"/>
  <c r="OF175" i="7" s="1"/>
  <c r="OF176" i="7" s="1"/>
  <c r="NA213" i="7" l="1"/>
  <c r="NA214" i="7"/>
  <c r="NA215" i="7" s="1"/>
  <c r="NB211" i="7" s="1"/>
  <c r="OF178" i="7"/>
  <c r="OF182" i="7" s="1"/>
  <c r="OF179" i="7"/>
  <c r="NB213" i="7" l="1"/>
  <c r="NB214" i="7"/>
  <c r="NB215" i="7" s="1"/>
  <c r="NC211" i="7" s="1"/>
  <c r="OF204" i="7"/>
  <c r="OF212" i="7"/>
  <c r="OF205" i="7"/>
  <c r="OG203" i="7" s="1"/>
  <c r="NC213" i="7" l="1"/>
  <c r="NC214" i="7"/>
  <c r="NC215" i="7"/>
  <c r="ND211" i="7" s="1"/>
  <c r="OG207" i="7"/>
  <c r="OG175" i="7" s="1"/>
  <c r="OG176" i="7" s="1"/>
  <c r="ND213" i="7" l="1"/>
  <c r="ND214" i="7"/>
  <c r="ND215" i="7" s="1"/>
  <c r="NE211" i="7" s="1"/>
  <c r="OG178" i="7"/>
  <c r="OG182" i="7" s="1"/>
  <c r="OG179" i="7"/>
  <c r="OG204" i="7" l="1"/>
  <c r="OG212" i="7"/>
  <c r="NE213" i="7"/>
  <c r="NE214" i="7"/>
  <c r="NE215" i="7"/>
  <c r="NF211" i="7" s="1"/>
  <c r="OG205" i="7"/>
  <c r="OH203" i="7" s="1"/>
  <c r="NF213" i="7" l="1"/>
  <c r="NF214" i="7"/>
  <c r="NF215" i="7"/>
  <c r="NG211" i="7" s="1"/>
  <c r="OH207" i="7"/>
  <c r="OH175" i="7" s="1"/>
  <c r="OH176" i="7" s="1"/>
  <c r="NG213" i="7" l="1"/>
  <c r="NG214" i="7"/>
  <c r="NG215" i="7" s="1"/>
  <c r="NH211" i="7" s="1"/>
  <c r="OH178" i="7"/>
  <c r="OH182" i="7" s="1"/>
  <c r="OH179" i="7"/>
  <c r="OH204" i="7" l="1"/>
  <c r="OH212" i="7"/>
  <c r="NH213" i="7"/>
  <c r="NH214" i="7" s="1"/>
  <c r="NH215" i="7" s="1"/>
  <c r="NI211" i="7" s="1"/>
  <c r="OH205" i="7"/>
  <c r="OI203" i="7" s="1"/>
  <c r="NI213" i="7" l="1"/>
  <c r="NI214" i="7"/>
  <c r="NI215" i="7" s="1"/>
  <c r="NJ211" i="7" s="1"/>
  <c r="OI207" i="7"/>
  <c r="OI175" i="7" s="1"/>
  <c r="OI176" i="7" s="1"/>
  <c r="NJ213" i="7" l="1"/>
  <c r="NJ214" i="7"/>
  <c r="NJ215" i="7" s="1"/>
  <c r="NK211" i="7" s="1"/>
  <c r="OI179" i="7"/>
  <c r="OI178" i="7"/>
  <c r="OI182" i="7" s="1"/>
  <c r="NK213" i="7" l="1"/>
  <c r="NK214" i="7"/>
  <c r="NK215" i="7" s="1"/>
  <c r="NL211" i="7" s="1"/>
  <c r="OI204" i="7"/>
  <c r="OI212" i="7"/>
  <c r="OI205" i="7"/>
  <c r="OJ203" i="7" s="1"/>
  <c r="NL213" i="7" l="1"/>
  <c r="NL214" i="7" s="1"/>
  <c r="NL215" i="7" s="1"/>
  <c r="NM211" i="7" s="1"/>
  <c r="OJ207" i="7"/>
  <c r="OJ175" i="7" s="1"/>
  <c r="OJ176" i="7" s="1"/>
  <c r="NM213" i="7" l="1"/>
  <c r="NM214" i="7"/>
  <c r="NM215" i="7" s="1"/>
  <c r="NN211" i="7" s="1"/>
  <c r="OJ179" i="7"/>
  <c r="OJ178" i="7"/>
  <c r="OJ182" i="7" s="1"/>
  <c r="OJ204" i="7" l="1"/>
  <c r="OJ212" i="7"/>
  <c r="NN213" i="7"/>
  <c r="NN214" i="7"/>
  <c r="NN215" i="7"/>
  <c r="NO211" i="7" s="1"/>
  <c r="OJ205" i="7"/>
  <c r="OK203" i="7" s="1"/>
  <c r="NO213" i="7" l="1"/>
  <c r="NO214" i="7"/>
  <c r="NO215" i="7" s="1"/>
  <c r="NP211" i="7" s="1"/>
  <c r="OK207" i="7"/>
  <c r="OK175" i="7" s="1"/>
  <c r="OK176" i="7" s="1"/>
  <c r="NP213" i="7" l="1"/>
  <c r="NP214" i="7"/>
  <c r="NP215" i="7"/>
  <c r="NQ211" i="7" s="1"/>
  <c r="OK178" i="7"/>
  <c r="OK182" i="7" s="1"/>
  <c r="OK179" i="7"/>
  <c r="OK204" i="7" l="1"/>
  <c r="OK212" i="7"/>
  <c r="NQ213" i="7"/>
  <c r="NQ214" i="7" s="1"/>
  <c r="NQ215" i="7" s="1"/>
  <c r="NR211" i="7" s="1"/>
  <c r="OK205" i="7"/>
  <c r="OL203" i="7" s="1"/>
  <c r="NR213" i="7" l="1"/>
  <c r="NR214" i="7"/>
  <c r="NR215" i="7" s="1"/>
  <c r="NS211" i="7" s="1"/>
  <c r="OL207" i="7"/>
  <c r="OL175" i="7" s="1"/>
  <c r="OL176" i="7" s="1"/>
  <c r="NS213" i="7" l="1"/>
  <c r="NS214" i="7"/>
  <c r="NS215" i="7" s="1"/>
  <c r="NT211" i="7" s="1"/>
  <c r="OL178" i="7"/>
  <c r="OL182" i="7" s="1"/>
  <c r="OL179" i="7"/>
  <c r="OL204" i="7" l="1"/>
  <c r="OL212" i="7"/>
  <c r="NT213" i="7"/>
  <c r="NT214" i="7"/>
  <c r="NT215" i="7" s="1"/>
  <c r="NU211" i="7" s="1"/>
  <c r="OL205" i="7"/>
  <c r="OM203" i="7" s="1"/>
  <c r="NU213" i="7" l="1"/>
  <c r="NU214" i="7"/>
  <c r="NU215" i="7" s="1"/>
  <c r="NV211" i="7" s="1"/>
  <c r="OM207" i="7"/>
  <c r="OM175" i="7" s="1"/>
  <c r="OM176" i="7" s="1"/>
  <c r="NV213" i="7" l="1"/>
  <c r="NV214" i="7" s="1"/>
  <c r="NV215" i="7" s="1"/>
  <c r="NW211" i="7" s="1"/>
  <c r="OM179" i="7"/>
  <c r="OM178" i="7"/>
  <c r="OM182" i="7" s="1"/>
  <c r="NW213" i="7" l="1"/>
  <c r="NW214" i="7"/>
  <c r="NW215" i="7" s="1"/>
  <c r="NX211" i="7" s="1"/>
  <c r="OM204" i="7"/>
  <c r="OM212" i="7"/>
  <c r="OM205" i="7"/>
  <c r="ON203" i="7" s="1"/>
  <c r="NX213" i="7" l="1"/>
  <c r="NX214" i="7"/>
  <c r="NX215" i="7" s="1"/>
  <c r="NY211" i="7" s="1"/>
  <c r="ON207" i="7"/>
  <c r="ON175" i="7" s="1"/>
  <c r="ON176" i="7" s="1"/>
  <c r="NY213" i="7" l="1"/>
  <c r="NY214" i="7"/>
  <c r="NY215" i="7" s="1"/>
  <c r="NZ211" i="7" s="1"/>
  <c r="ON178" i="7"/>
  <c r="ON182" i="7" s="1"/>
  <c r="ON179" i="7"/>
  <c r="ON204" i="7" l="1"/>
  <c r="ON212" i="7"/>
  <c r="NZ213" i="7"/>
  <c r="NZ214" i="7"/>
  <c r="NZ215" i="7" s="1"/>
  <c r="OA211" i="7" s="1"/>
  <c r="ON205" i="7"/>
  <c r="OO203" i="7" s="1"/>
  <c r="OA213" i="7" l="1"/>
  <c r="OA214" i="7"/>
  <c r="OA215" i="7" s="1"/>
  <c r="OB211" i="7" s="1"/>
  <c r="OO207" i="7"/>
  <c r="OO175" i="7" s="1"/>
  <c r="OO176" i="7" s="1"/>
  <c r="OB213" i="7" l="1"/>
  <c r="OB214" i="7"/>
  <c r="OB215" i="7"/>
  <c r="OC211" i="7" s="1"/>
  <c r="OO178" i="7"/>
  <c r="OO182" i="7" s="1"/>
  <c r="OO179" i="7"/>
  <c r="OO204" i="7" l="1"/>
  <c r="OO212" i="7"/>
  <c r="OC213" i="7"/>
  <c r="OC214" i="7" s="1"/>
  <c r="OC215" i="7" s="1"/>
  <c r="OD211" i="7" s="1"/>
  <c r="OO205" i="7"/>
  <c r="OP203" i="7" s="1"/>
  <c r="OD213" i="7" l="1"/>
  <c r="OD214" i="7"/>
  <c r="OD215" i="7" s="1"/>
  <c r="OE211" i="7" s="1"/>
  <c r="OP207" i="7"/>
  <c r="OP175" i="7" s="1"/>
  <c r="OP176" i="7" s="1"/>
  <c r="OE213" i="7" l="1"/>
  <c r="OE214" i="7"/>
  <c r="OE215" i="7"/>
  <c r="OF211" i="7" s="1"/>
  <c r="OP179" i="7"/>
  <c r="OP178" i="7"/>
  <c r="OP182" i="7" s="1"/>
  <c r="OP204" i="7" l="1"/>
  <c r="OP212" i="7"/>
  <c r="OF213" i="7"/>
  <c r="OF214" i="7" s="1"/>
  <c r="OF215" i="7" s="1"/>
  <c r="OG211" i="7" s="1"/>
  <c r="OP205" i="7"/>
  <c r="OQ203" i="7" s="1"/>
  <c r="OG213" i="7" l="1"/>
  <c r="OG214" i="7" s="1"/>
  <c r="OG215" i="7" s="1"/>
  <c r="OH211" i="7" s="1"/>
  <c r="OQ207" i="7"/>
  <c r="OQ175" i="7" s="1"/>
  <c r="OQ176" i="7" s="1"/>
  <c r="OH213" i="7" l="1"/>
  <c r="OH214" i="7"/>
  <c r="OH215" i="7"/>
  <c r="OI211" i="7" s="1"/>
  <c r="OQ179" i="7"/>
  <c r="OQ178" i="7"/>
  <c r="OQ182" i="7" s="1"/>
  <c r="OQ204" i="7" l="1"/>
  <c r="OQ212" i="7"/>
  <c r="OI213" i="7"/>
  <c r="OI214" i="7" s="1"/>
  <c r="OQ205" i="7"/>
  <c r="OR203" i="7" s="1"/>
  <c r="OI215" i="7" l="1"/>
  <c r="OJ211" i="7" s="1"/>
  <c r="OR207" i="7"/>
  <c r="OR175" i="7" s="1"/>
  <c r="OJ213" i="7" l="1"/>
  <c r="OJ214" i="7"/>
  <c r="OJ215" i="7"/>
  <c r="OK211" i="7" s="1"/>
  <c r="OR176" i="7"/>
  <c r="F175" i="7"/>
  <c r="F176" i="7" s="1"/>
  <c r="OK213" i="7" l="1"/>
  <c r="OK214" i="7"/>
  <c r="OK215" i="7" s="1"/>
  <c r="OL211" i="7" s="1"/>
  <c r="F179" i="7"/>
  <c r="F178" i="7"/>
  <c r="OR178" i="7"/>
  <c r="OR182" i="7" s="1"/>
  <c r="OR212" i="7" s="1"/>
  <c r="OR179" i="7"/>
  <c r="OL213" i="7" l="1"/>
  <c r="OL214" i="7"/>
  <c r="OL215" i="7" s="1"/>
  <c r="OM211" i="7" s="1"/>
  <c r="OR204" i="7"/>
  <c r="J183" i="7"/>
  <c r="OM213" i="7" l="1"/>
  <c r="OM214" i="7" s="1"/>
  <c r="OM215" i="7" s="1"/>
  <c r="ON211" i="7" s="1"/>
  <c r="J204" i="7"/>
  <c r="J208" i="7" s="1"/>
  <c r="OR205" i="7"/>
  <c r="ON213" i="7" l="1"/>
  <c r="ON214" i="7" s="1"/>
  <c r="ON215" i="7" s="1"/>
  <c r="OO211" i="7" s="1"/>
  <c r="OO213" i="7" l="1"/>
  <c r="OO214" i="7" s="1"/>
  <c r="OO215" i="7" s="1"/>
  <c r="OP211" i="7" s="1"/>
  <c r="OP213" i="7" l="1"/>
  <c r="OP214" i="7"/>
  <c r="OP215" i="7" s="1"/>
  <c r="OQ211" i="7" s="1"/>
  <c r="OQ213" i="7" l="1"/>
  <c r="OQ214" i="7" s="1"/>
  <c r="OQ215" i="7" s="1"/>
  <c r="OR211" i="7" s="1"/>
  <c r="OR213" i="7" l="1"/>
  <c r="OR214" i="7" s="1"/>
  <c r="OR215" i="7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<sst xmlns="http://schemas.openxmlformats.org/spreadsheetml/2006/main" count="540" uniqueCount="339">
  <si>
    <t>Scenario</t>
  </si>
  <si>
    <t>Inputs</t>
  </si>
  <si>
    <t>Constant</t>
  </si>
  <si>
    <t>Units</t>
  </si>
  <si>
    <t>Comments</t>
  </si>
  <si>
    <t>Base</t>
  </si>
  <si>
    <t>Upside</t>
  </si>
  <si>
    <t xml:space="preserve">Downside </t>
  </si>
  <si>
    <t xml:space="preserve">Timing Inputs </t>
  </si>
  <si>
    <t xml:space="preserve">Model Timing </t>
  </si>
  <si>
    <t xml:space="preserve">First Start Period </t>
  </si>
  <si>
    <t xml:space="preserve">Timing Basis </t>
  </si>
  <si>
    <t xml:space="preserve">Monthly </t>
  </si>
  <si>
    <t xml:space="preserve">Months in Year </t>
  </si>
  <si>
    <t>Hours in a Day</t>
  </si>
  <si>
    <t xml:space="preserve">Project Timing </t>
  </si>
  <si>
    <t xml:space="preserve">Development Period </t>
  </si>
  <si>
    <t>Construction Period</t>
  </si>
  <si>
    <t xml:space="preserve">Operations </t>
  </si>
  <si>
    <t>COD</t>
  </si>
  <si>
    <t>Debt Period</t>
  </si>
  <si>
    <t>Amortization Period</t>
  </si>
  <si>
    <t>[placeholder]</t>
  </si>
  <si>
    <t>General Assumptions</t>
  </si>
  <si>
    <t xml:space="preserve">Tax Rate </t>
  </si>
  <si>
    <t>Financing Assumptions</t>
  </si>
  <si>
    <t xml:space="preserve">Equity Financing </t>
  </si>
  <si>
    <t xml:space="preserve">Debt Financing </t>
  </si>
  <si>
    <t xml:space="preserve">Cost of Equity </t>
  </si>
  <si>
    <t>Cost of Debt</t>
  </si>
  <si>
    <t xml:space="preserve">Debt Terms </t>
  </si>
  <si>
    <t>Facility Term</t>
  </si>
  <si>
    <t>Fixed [1] / Floating [0]</t>
  </si>
  <si>
    <t>Floating Base Rate</t>
  </si>
  <si>
    <t xml:space="preserve">All In Interest Rate </t>
  </si>
  <si>
    <t>Credit Margin</t>
  </si>
  <si>
    <t xml:space="preserve">Ongoing Fees </t>
  </si>
  <si>
    <t>Balloon Repayment</t>
  </si>
  <si>
    <t>Payment at Period Start [1] / Payment at period End [0]</t>
  </si>
  <si>
    <t>Capex &amp; Repex Assumptions</t>
  </si>
  <si>
    <t xml:space="preserve">Project Development </t>
  </si>
  <si>
    <t>Accoutning Life</t>
  </si>
  <si>
    <t>Tax Life</t>
  </si>
  <si>
    <t>Generation Assumptions</t>
  </si>
  <si>
    <t>Total Capacity</t>
  </si>
  <si>
    <t>[MW]</t>
  </si>
  <si>
    <t>Capacity Factor</t>
  </si>
  <si>
    <t>Net Plant Fuel Efficiency</t>
  </si>
  <si>
    <t>Generation Hours / day</t>
  </si>
  <si>
    <t xml:space="preserve">Revenue Assumptions </t>
  </si>
  <si>
    <t xml:space="preserve">Power Purchase Agreement </t>
  </si>
  <si>
    <t>PPA Price</t>
  </si>
  <si>
    <t>PPA Escalation</t>
  </si>
  <si>
    <t>[%/yr]</t>
  </si>
  <si>
    <t xml:space="preserve">Operating Expenses Assumptions </t>
  </si>
  <si>
    <t>FOM</t>
  </si>
  <si>
    <t>VOM</t>
  </si>
  <si>
    <t xml:space="preserve">Fuel Cost </t>
  </si>
  <si>
    <t>OPEX Escalation</t>
  </si>
  <si>
    <t>CAPEX Breakdown</t>
  </si>
  <si>
    <t>Period Start</t>
  </si>
  <si>
    <t>Stage</t>
  </si>
  <si>
    <t xml:space="preserve">Year </t>
  </si>
  <si>
    <t>Unit</t>
  </si>
  <si>
    <t>Checks</t>
  </si>
  <si>
    <t>TTL</t>
  </si>
  <si>
    <t>Model Timeline</t>
  </si>
  <si>
    <t>From</t>
  </si>
  <si>
    <t>To</t>
  </si>
  <si>
    <t>Duration</t>
  </si>
  <si>
    <t xml:space="preserve">Days in Year </t>
  </si>
  <si>
    <t>Project Start Date</t>
  </si>
  <si>
    <t>Timing Basis (EoM Convention)</t>
  </si>
  <si>
    <t>Calendar, Financial, Taxation Timeline</t>
  </si>
  <si>
    <t xml:space="preserve">Calendar Year </t>
  </si>
  <si>
    <t xml:space="preserve">Year Counter </t>
  </si>
  <si>
    <t>Partial Period Factors PPF</t>
  </si>
  <si>
    <t xml:space="preserve">Development </t>
  </si>
  <si>
    <t xml:space="preserve">Construction </t>
  </si>
  <si>
    <t>Operations</t>
  </si>
  <si>
    <t xml:space="preserve">Model Escalation </t>
  </si>
  <si>
    <t>Base Date</t>
  </si>
  <si>
    <t>Timing Power Factor</t>
  </si>
  <si>
    <t>Generation Profile</t>
  </si>
  <si>
    <t xml:space="preserve">Calender Year </t>
  </si>
  <si>
    <t xml:space="preserve">Operations Period </t>
  </si>
  <si>
    <t>Hours In a day</t>
  </si>
  <si>
    <t xml:space="preserve">Electricity Generation </t>
  </si>
  <si>
    <t>[MWh]</t>
  </si>
  <si>
    <t>Electricity Generation Forecast</t>
  </si>
  <si>
    <t>Revenue Profile</t>
  </si>
  <si>
    <t>Electricity Generated</t>
  </si>
  <si>
    <t>PPA Price Escalation</t>
  </si>
  <si>
    <t xml:space="preserve">PPA Price </t>
  </si>
  <si>
    <t>[$] / MWh</t>
  </si>
  <si>
    <t xml:space="preserve">Total Revenue </t>
  </si>
  <si>
    <t>Operating Expenses</t>
  </si>
  <si>
    <t>Assumptions</t>
  </si>
  <si>
    <t>Operations Period Flag</t>
  </si>
  <si>
    <t>Project Capacity</t>
  </si>
  <si>
    <t>Electicity Generation</t>
  </si>
  <si>
    <t>Net Plant Efficiency</t>
  </si>
  <si>
    <t>Fixed Operation &amp; Maintainance (FOM)</t>
  </si>
  <si>
    <t>FOM Growth</t>
  </si>
  <si>
    <t xml:space="preserve">FOM Forecast </t>
  </si>
  <si>
    <t>Variable Operation &amp; Maintainance (VOM)</t>
  </si>
  <si>
    <t xml:space="preserve">VOM Growth </t>
  </si>
  <si>
    <t>VOM Forecast</t>
  </si>
  <si>
    <t xml:space="preserve">Fuel Direct Cost </t>
  </si>
  <si>
    <t>Fuel Price Growth</t>
  </si>
  <si>
    <t>Fuel Cost</t>
  </si>
  <si>
    <t>Fuel Cost Forecast</t>
  </si>
  <si>
    <t xml:space="preserve">Total Operating Expenses </t>
  </si>
  <si>
    <t xml:space="preserve">CAPEX </t>
  </si>
  <si>
    <t xml:space="preserve">Development CAPEX </t>
  </si>
  <si>
    <t>Development CAPEX Forecast</t>
  </si>
  <si>
    <t xml:space="preserve">Construction CAPEX </t>
  </si>
  <si>
    <t>Construction CAPEX Input</t>
  </si>
  <si>
    <t>[$ / MW]</t>
  </si>
  <si>
    <t>Total CAPEX Forecast</t>
  </si>
  <si>
    <t>Development CAPEX</t>
  </si>
  <si>
    <t xml:space="preserve">Total CAPEX </t>
  </si>
  <si>
    <t xml:space="preserve">Accounting &amp; Tax Depreciation </t>
  </si>
  <si>
    <t>Capitalized Development Cost</t>
  </si>
  <si>
    <t xml:space="preserve">Total Construction Cost </t>
  </si>
  <si>
    <t xml:space="preserve">Total Capitalized Cost </t>
  </si>
  <si>
    <t xml:space="preserve">Tax Depreciation </t>
  </si>
  <si>
    <t>Asset BV</t>
  </si>
  <si>
    <t xml:space="preserve">Assumptions </t>
  </si>
  <si>
    <t>Total CAPEX</t>
  </si>
  <si>
    <t>Interest during construction (IDC)</t>
  </si>
  <si>
    <t>Total Financing Requirement</t>
  </si>
  <si>
    <t>Debt Drawdowns</t>
  </si>
  <si>
    <t>Debt Maturity / Balloon Repayment</t>
  </si>
  <si>
    <t xml:space="preserve">Debt Period </t>
  </si>
  <si>
    <t>Principal Repayment Remaining Periods</t>
  </si>
  <si>
    <t xml:space="preserve">Interest Rates </t>
  </si>
  <si>
    <t xml:space="preserve">Fixed Rate </t>
  </si>
  <si>
    <t>Ongoing Fees</t>
  </si>
  <si>
    <t>Capitalized Interest Calculation</t>
  </si>
  <si>
    <t>Opening Balance</t>
  </si>
  <si>
    <t>Closing Balance</t>
  </si>
  <si>
    <t>Interest During Construction</t>
  </si>
  <si>
    <t>Term Loan</t>
  </si>
  <si>
    <t>Drawdowns</t>
  </si>
  <si>
    <t>Less : Principle Repayment</t>
  </si>
  <si>
    <t>Less Balloon Repayment</t>
  </si>
  <si>
    <t>Interest During Operations</t>
  </si>
  <si>
    <t xml:space="preserve">Interest During Construction </t>
  </si>
  <si>
    <t xml:space="preserve">Total Interest </t>
  </si>
  <si>
    <t xml:space="preserve">Debt Drawdawn </t>
  </si>
  <si>
    <t>Debt Service</t>
  </si>
  <si>
    <t>Debt Cash Flows &amp; IRR</t>
  </si>
  <si>
    <t>DSCR</t>
  </si>
  <si>
    <t xml:space="preserve">Interest </t>
  </si>
  <si>
    <t xml:space="preserve">Principle </t>
  </si>
  <si>
    <t xml:space="preserve">Debt Service </t>
  </si>
  <si>
    <t>CFADS</t>
  </si>
  <si>
    <t xml:space="preserve">Taxation </t>
  </si>
  <si>
    <t xml:space="preserve">Corporate Tax Rate </t>
  </si>
  <si>
    <t xml:space="preserve">Taxable Income </t>
  </si>
  <si>
    <t>Total Revenue</t>
  </si>
  <si>
    <t xml:space="preserve">D&amp;A </t>
  </si>
  <si>
    <t>Debt Interest</t>
  </si>
  <si>
    <t>Tax Loss Carryforward (TLCF)</t>
  </si>
  <si>
    <t xml:space="preserve">Opening Balance </t>
  </si>
  <si>
    <t>Adjusted Loss Pool</t>
  </si>
  <si>
    <t xml:space="preserve">Closing Balance </t>
  </si>
  <si>
    <t xml:space="preserve">Tax Payable </t>
  </si>
  <si>
    <t xml:space="preserve">Tax Paid </t>
  </si>
  <si>
    <t>Profit &amp; Loss</t>
  </si>
  <si>
    <t xml:space="preserve">Revenue </t>
  </si>
  <si>
    <t xml:space="preserve">Operating Expenses </t>
  </si>
  <si>
    <t>EBITDA</t>
  </si>
  <si>
    <t>D&amp;A</t>
  </si>
  <si>
    <t>EBIT</t>
  </si>
  <si>
    <t>Interest Expense</t>
  </si>
  <si>
    <t>EBT</t>
  </si>
  <si>
    <t xml:space="preserve">Taxes </t>
  </si>
  <si>
    <t xml:space="preserve">Net Income </t>
  </si>
  <si>
    <t>Retained Earnings</t>
  </si>
  <si>
    <t>Balance Sheet</t>
  </si>
  <si>
    <t xml:space="preserve">Cash &amp; Equivalents </t>
  </si>
  <si>
    <t>Fixed Assets</t>
  </si>
  <si>
    <t xml:space="preserve">Total Assets </t>
  </si>
  <si>
    <t xml:space="preserve">Senior Debt </t>
  </si>
  <si>
    <t>Total Liabilities</t>
  </si>
  <si>
    <t>Net Equity</t>
  </si>
  <si>
    <t xml:space="preserve">Less: Operating Expesens </t>
  </si>
  <si>
    <t xml:space="preserve">Less: Tax Payments </t>
  </si>
  <si>
    <t xml:space="preserve">Less: CAPEX </t>
  </si>
  <si>
    <t>CFADS (Pre-Funding)</t>
  </si>
  <si>
    <t>Add: Equity Contributions</t>
  </si>
  <si>
    <t>Add: Debt Drawdowns</t>
  </si>
  <si>
    <t>CFADS (Post-Funding)</t>
  </si>
  <si>
    <t>Less: Debt Interest</t>
  </si>
  <si>
    <t>Less: Debt Repayment</t>
  </si>
  <si>
    <t>Cash Flow Available for Equity (cash-sweep)</t>
  </si>
  <si>
    <t xml:space="preserve">Equity Distributions </t>
  </si>
  <si>
    <t>Change in Cash</t>
  </si>
  <si>
    <t xml:space="preserve">Opening Cash Balance </t>
  </si>
  <si>
    <t xml:space="preserve">Change in Cash </t>
  </si>
  <si>
    <t>Closing Cash Balance</t>
  </si>
  <si>
    <t>Enterprise Value &amp; Project IRR</t>
  </si>
  <si>
    <t>EBIT(1-t)</t>
  </si>
  <si>
    <t>Add: D&amp;A</t>
  </si>
  <si>
    <t>Delta WC</t>
  </si>
  <si>
    <t>FCFF</t>
  </si>
  <si>
    <t>Discount Rate (WACC)</t>
  </si>
  <si>
    <t>NPV</t>
  </si>
  <si>
    <t>EV -Value-In-Use (VIU)</t>
  </si>
  <si>
    <t>EV/EBITDA</t>
  </si>
  <si>
    <t>Project IRR (Pre-tax)</t>
  </si>
  <si>
    <t>Project IRR (After-tax)</t>
  </si>
  <si>
    <t>Development &amp; Construction Start Flag</t>
  </si>
  <si>
    <t>Development &amp; Construction Period Flag</t>
  </si>
  <si>
    <t>Equity Contributions</t>
  </si>
  <si>
    <t>Phased Contributions</t>
  </si>
  <si>
    <t xml:space="preserve">Cash Available for equity distributions </t>
  </si>
  <si>
    <t xml:space="preserve">Minimum Cash Balance During Operations </t>
  </si>
  <si>
    <t>Equity Distributions</t>
  </si>
  <si>
    <t>Equity IRR (Pre-Tax)</t>
  </si>
  <si>
    <t>IRR</t>
  </si>
  <si>
    <t>Equity IRR Cash Flows (After-Tax)</t>
  </si>
  <si>
    <t xml:space="preserve">Equity Book Value </t>
  </si>
  <si>
    <t xml:space="preserve">Equity Market Value </t>
  </si>
  <si>
    <t>Discount Rate (COE)</t>
  </si>
  <si>
    <t>Book-to-Market Ratio</t>
  </si>
  <si>
    <t>Multiple of Invesmtnet (MOI)</t>
  </si>
  <si>
    <t xml:space="preserve">Equity Investment </t>
  </si>
  <si>
    <t>Cumulative Distributions</t>
  </si>
  <si>
    <t>Project Life MOI - No Exit</t>
  </si>
  <si>
    <t>Total Proceeds (Distributions + TV)</t>
  </si>
  <si>
    <t>MOI</t>
  </si>
  <si>
    <t>Terminal Value Selected</t>
  </si>
  <si>
    <t>MOI (cash-on-cash)</t>
  </si>
  <si>
    <t>MOI Target</t>
  </si>
  <si>
    <t>Exit Equity IRR</t>
  </si>
  <si>
    <t>Timing Basis</t>
  </si>
  <si>
    <t>Capital Structure</t>
  </si>
  <si>
    <t>Scenario Select</t>
  </si>
  <si>
    <t>MW</t>
  </si>
  <si>
    <t>GJ/ MWh</t>
  </si>
  <si>
    <t>hours/day</t>
  </si>
  <si>
    <t>$ / MWh</t>
  </si>
  <si>
    <t>%/yr</t>
  </si>
  <si>
    <t>$ / MW / Year</t>
  </si>
  <si>
    <t xml:space="preserve">$ / MWh </t>
  </si>
  <si>
    <t>$ / GJ</t>
  </si>
  <si>
    <t>Accounting Life</t>
  </si>
  <si>
    <t>DEVT</t>
  </si>
  <si>
    <t>CONT</t>
  </si>
  <si>
    <t>OP</t>
  </si>
  <si>
    <t>Project Stages</t>
  </si>
  <si>
    <t>Period Number</t>
  </si>
  <si>
    <t>Project Period Start</t>
  </si>
  <si>
    <t>Project Period Duration</t>
  </si>
  <si>
    <t xml:space="preserve">Project Period End Flags </t>
  </si>
  <si>
    <t>Development Partial</t>
  </si>
  <si>
    <t xml:space="preserve">Project Capital Structure </t>
  </si>
  <si>
    <t>Equity</t>
  </si>
  <si>
    <t>Debt</t>
  </si>
  <si>
    <t>PPF</t>
  </si>
  <si>
    <t>MWh</t>
  </si>
  <si>
    <t>%</t>
  </si>
  <si>
    <t>Hours</t>
  </si>
  <si>
    <t>$ / MW / Yr</t>
  </si>
  <si>
    <t>Project MOI Target</t>
  </si>
  <si>
    <t>Other1</t>
  </si>
  <si>
    <t>Other2</t>
  </si>
  <si>
    <t>Project Construction</t>
  </si>
  <si>
    <t>Construction CAPEX Fore</t>
  </si>
  <si>
    <t>Interest during Construction</t>
  </si>
  <si>
    <t>Accounting (Depreciation)</t>
  </si>
  <si>
    <t>Cumulative (Accounting Depreciation)</t>
  </si>
  <si>
    <t>Cumulative (Tax Depreciation)</t>
  </si>
  <si>
    <t>Annual Rate</t>
  </si>
  <si>
    <t xml:space="preserve"> Effective Rate (Part Period)</t>
  </si>
  <si>
    <t>Tax Losses Utilised</t>
  </si>
  <si>
    <t>Dividends Payout</t>
  </si>
  <si>
    <t>Less</t>
  </si>
  <si>
    <t>Project Life MOI (No Exit)</t>
  </si>
  <si>
    <t>Exit Date</t>
  </si>
  <si>
    <t>Project - Exit IRR</t>
  </si>
  <si>
    <t>Construction CAPEX Distribution</t>
  </si>
  <si>
    <t>Development + Construction Period</t>
  </si>
  <si>
    <t>Operations Period</t>
  </si>
  <si>
    <t>Debt Start</t>
  </si>
  <si>
    <t>Amortization Start</t>
  </si>
  <si>
    <t>Cash Flow</t>
  </si>
  <si>
    <t>Next If Gas Generation</t>
  </si>
  <si>
    <t>Nextif Equity Involved</t>
  </si>
  <si>
    <t>Year</t>
  </si>
  <si>
    <t>Model Timing</t>
  </si>
  <si>
    <t xml:space="preserve">Durations </t>
  </si>
  <si>
    <t>Days in a Year</t>
  </si>
  <si>
    <t xml:space="preserve">Construction Period </t>
  </si>
  <si>
    <t xml:space="preserve">Operation Period </t>
  </si>
  <si>
    <t xml:space="preserve">Amortaisation period </t>
  </si>
  <si>
    <t>Devt</t>
  </si>
  <si>
    <t>Const</t>
  </si>
  <si>
    <t>Opes</t>
  </si>
  <si>
    <t>Project Period Starts</t>
  </si>
  <si>
    <t>Development Period Start</t>
  </si>
  <si>
    <t>Construction Period Start</t>
  </si>
  <si>
    <t>Operation Period Start</t>
  </si>
  <si>
    <t>Debt Period Start</t>
  </si>
  <si>
    <t>Amortaisation period Start</t>
  </si>
  <si>
    <t xml:space="preserve">Project Period Duration </t>
  </si>
  <si>
    <t>Development Period Duration</t>
  </si>
  <si>
    <t>Construction Period Duration</t>
  </si>
  <si>
    <t>Operation Period Duration</t>
  </si>
  <si>
    <t>Debt Period Duration</t>
  </si>
  <si>
    <t>Amortaisation period Duration</t>
  </si>
  <si>
    <t xml:space="preserve">Project Period End  </t>
  </si>
  <si>
    <t>Development Period End</t>
  </si>
  <si>
    <t>Construction Period End</t>
  </si>
  <si>
    <t>Operation Period End</t>
  </si>
  <si>
    <t>Debt Period End</t>
  </si>
  <si>
    <t>Amortaisation period End</t>
  </si>
  <si>
    <t>Profit Generation</t>
  </si>
  <si>
    <t xml:space="preserve">Generation Profile </t>
  </si>
  <si>
    <t>Calender year</t>
  </si>
  <si>
    <t>Operation Period</t>
  </si>
  <si>
    <t>Hours in a day</t>
  </si>
  <si>
    <t>MW/h</t>
  </si>
  <si>
    <t>Electricity Generation Forcast</t>
  </si>
  <si>
    <t xml:space="preserve"> </t>
  </si>
  <si>
    <t xml:space="preserve">The project Equity </t>
  </si>
  <si>
    <t>The project Equity Involved</t>
  </si>
  <si>
    <t>The project Operations</t>
  </si>
  <si>
    <t xml:space="preserve">The project Operations </t>
  </si>
  <si>
    <t>The project Operations Start</t>
  </si>
  <si>
    <t>The project Operations Duration</t>
  </si>
  <si>
    <t>The project Operations End</t>
  </si>
  <si>
    <t>The project Project Investment Horizon</t>
  </si>
  <si>
    <t>The project Terminal Value</t>
  </si>
  <si>
    <t>The project Project - Equity Distributions</t>
  </si>
  <si>
    <t>The project Project Capital Injection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</si>
</sst>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0.00%;\-0.00%;\-\-\%"/>
    <numFmt numFmtId="166" formatCode="_(* #,##0_);_(* \(#,##0\);_(* &quot;-&quot;??_);_(@_)"/>
    <numFmt numFmtId="167" formatCode="0.0%"/>
    <numFmt numFmtId="168" formatCode="#,##0_);\(#,##0\);\-\-_)"/>
    <numFmt numFmtId="169" formatCode="0.0%;\-0.0%;\-\-\%"/>
    <numFmt numFmtId="170" formatCode="#,##0.00_);\(#,##0.00\);\-\-_)"/>
    <numFmt numFmtId="171" formatCode="_(* #,##0.000_);_(* \(#,##0.000\);_(* &quot;-&quot;??_);_(@_)"/>
    <numFmt numFmtId="172" formatCode="0.000%"/>
    <numFmt numFmtId="173" formatCode="0.00\ \x"/>
    <numFmt numFmtId="174" formatCode="_-* #,##0_-;\-* #,##0_-;_-* &quot;-&quot;??_-;_-@_-"/>
    <numFmt numFmtId="175" formatCode="_-&quot;$&quot;* #,##0_-;\-&quot;$&quot;* #,##0_-;_-&quot;$&quot;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FF"/>
      <name val="Calibri"/>
      <family val="2"/>
      <scheme val="minor"/>
    </font>
    <font>
      <sz val="10"/>
      <name val="Arial"/>
      <family val="2"/>
    </font>
    <font>
      <sz val="10"/>
      <color indexed="12"/>
      <name val="Arial"/>
      <family val="2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rgb="FF00B0F0"/>
      <name val="Arial"/>
      <family val="2"/>
    </font>
    <font>
      <i/>
      <sz val="11"/>
      <color theme="2" tint="-0.249977111117893"/>
      <name val="Calibri"/>
      <family val="2"/>
      <scheme val="minor"/>
    </font>
    <font>
      <i/>
      <sz val="11"/>
      <color theme="6"/>
      <name val="Calibri"/>
      <family val="2"/>
      <scheme val="minor"/>
    </font>
    <font>
      <b/>
      <i/>
      <sz val="11"/>
      <color theme="6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8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double">
        <color indexed="64"/>
      </bottom>
      <diagonal/>
    </border>
    <border>
      <left style="hair">
        <color auto="1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/>
      <bottom style="double">
        <color indexed="64"/>
      </bottom>
      <diagonal/>
    </border>
    <border>
      <left style="hair">
        <color auto="1"/>
      </left>
      <right style="hair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 style="thin">
        <color auto="1"/>
      </left>
      <right/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thin">
        <color indexed="64"/>
      </top>
      <bottom style="double">
        <color indexed="64"/>
      </bottom>
      <diagonal/>
    </border>
    <border>
      <left style="hair">
        <color auto="1"/>
      </left>
      <right style="thick">
        <color auto="1"/>
      </right>
      <top/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/>
      <bottom style="hair">
        <color auto="1"/>
      </bottom>
      <diagonal/>
    </border>
    <border>
      <left style="thick">
        <color auto="1"/>
      </left>
      <right/>
      <top style="thin">
        <color indexed="64"/>
      </top>
      <bottom style="double">
        <color indexed="64"/>
      </bottom>
      <diagonal/>
    </border>
    <border>
      <left style="thick">
        <color auto="1"/>
      </left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ck">
        <color auto="1"/>
      </right>
      <top style="hair">
        <color auto="1"/>
      </top>
      <bottom/>
      <diagonal/>
    </border>
    <border>
      <left style="thick">
        <color auto="1"/>
      </left>
      <right/>
      <top style="thin">
        <color indexed="64"/>
      </top>
      <bottom/>
      <diagonal/>
    </border>
    <border>
      <left/>
      <right style="thick">
        <color auto="1"/>
      </right>
      <top style="thin">
        <color indexed="64"/>
      </top>
      <bottom/>
      <diagonal/>
    </border>
    <border>
      <left style="thick">
        <color auto="1"/>
      </left>
      <right/>
      <top/>
      <bottom style="thin">
        <color indexed="64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ck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/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hair">
        <color auto="1"/>
      </left>
      <right style="medium">
        <color indexed="64"/>
      </right>
      <top/>
      <bottom style="double">
        <color indexed="64"/>
      </bottom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/>
      <bottom style="double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ck">
        <color auto="1"/>
      </right>
      <top/>
      <bottom style="double">
        <color indexed="64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8" fillId="0" borderId="0" applyFill="0" applyBorder="0">
      <alignment vertical="center"/>
    </xf>
    <xf numFmtId="168" fontId="8" fillId="0" borderId="0" applyFill="0" applyBorder="0">
      <alignment vertical="center"/>
    </xf>
    <xf numFmtId="0" fontId="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72">
    <xf numFmtId="0" fontId="0" fillId="0" borderId="0" xfId="0"/>
    <xf numFmtId="0" fontId="5" fillId="0" borderId="0" xfId="0" applyFon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0" fontId="4" fillId="0" borderId="0" xfId="0" applyFo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3" fillId="0" borderId="0" xfId="0" applyFont="1"/>
    <xf numFmtId="0" fontId="7" fillId="0" borderId="0" xfId="0" applyFont="1"/>
    <xf numFmtId="14" fontId="0" fillId="0" borderId="0" xfId="1" applyNumberFormat="1" applyFont="1" applyBorder="1" applyAlignment="1">
      <alignment horizontal="right"/>
    </xf>
    <xf numFmtId="14" fontId="9" fillId="0" borderId="0" xfId="3" applyNumberFormat="1" applyFont="1" applyFill="1" applyBorder="1">
      <alignment vertical="center"/>
    </xf>
    <xf numFmtId="0" fontId="10" fillId="0" borderId="1" xfId="0" applyFont="1" applyBorder="1"/>
    <xf numFmtId="166" fontId="5" fillId="0" borderId="0" xfId="0" applyNumberFormat="1" applyFont="1" applyAlignment="1">
      <alignment horizontal="left"/>
    </xf>
    <xf numFmtId="9" fontId="0" fillId="0" borderId="0" xfId="1" applyFont="1" applyFill="1" applyBorder="1" applyAlignment="1">
      <alignment horizontal="right"/>
    </xf>
    <xf numFmtId="165" fontId="8" fillId="0" borderId="0" xfId="3" applyFill="1" applyBorder="1">
      <alignment vertical="center"/>
    </xf>
    <xf numFmtId="165" fontId="9" fillId="0" borderId="0" xfId="3" applyFont="1" applyFill="1" applyBorder="1">
      <alignment vertical="center"/>
    </xf>
    <xf numFmtId="167" fontId="10" fillId="0" borderId="0" xfId="1" applyNumberFormat="1" applyFont="1" applyBorder="1" applyAlignment="1">
      <alignment horizontal="right"/>
    </xf>
    <xf numFmtId="0" fontId="11" fillId="0" borderId="0" xfId="0" applyFont="1"/>
    <xf numFmtId="164" fontId="0" fillId="0" borderId="1" xfId="2" applyFont="1" applyBorder="1" applyAlignment="1">
      <alignment horizontal="right"/>
    </xf>
    <xf numFmtId="164" fontId="12" fillId="0" borderId="1" xfId="2" applyFont="1" applyBorder="1" applyAlignment="1">
      <alignment horizontal="right"/>
    </xf>
    <xf numFmtId="164" fontId="0" fillId="0" borderId="0" xfId="2" applyFont="1" applyBorder="1" applyAlignment="1">
      <alignment horizontal="right"/>
    </xf>
    <xf numFmtId="14" fontId="0" fillId="0" borderId="0" xfId="0" applyNumberFormat="1"/>
    <xf numFmtId="165" fontId="0" fillId="0" borderId="0" xfId="0" applyNumberFormat="1" applyAlignment="1">
      <alignment horizontal="center"/>
    </xf>
    <xf numFmtId="0" fontId="0" fillId="2" borderId="3" xfId="0" applyFill="1" applyBorder="1"/>
    <xf numFmtId="14" fontId="7" fillId="0" borderId="0" xfId="0" applyNumberFormat="1" applyFont="1" applyAlignment="1">
      <alignment horizontal="right"/>
    </xf>
    <xf numFmtId="0" fontId="0" fillId="0" borderId="0" xfId="0" applyAlignment="1">
      <alignment horizontal="left"/>
    </xf>
    <xf numFmtId="164" fontId="3" fillId="0" borderId="0" xfId="2" applyFont="1" applyAlignment="1">
      <alignment horizontal="center"/>
    </xf>
    <xf numFmtId="0" fontId="0" fillId="0" borderId="1" xfId="0" applyBorder="1"/>
    <xf numFmtId="14" fontId="10" fillId="0" borderId="0" xfId="0" applyNumberFormat="1" applyFont="1" applyAlignment="1">
      <alignment horizontal="right"/>
    </xf>
    <xf numFmtId="17" fontId="0" fillId="0" borderId="1" xfId="0" applyNumberFormat="1" applyBorder="1"/>
    <xf numFmtId="1" fontId="0" fillId="0" borderId="1" xfId="0" applyNumberFormat="1" applyBorder="1"/>
    <xf numFmtId="1" fontId="0" fillId="0" borderId="3" xfId="0" applyNumberFormat="1" applyBorder="1"/>
    <xf numFmtId="1" fontId="0" fillId="0" borderId="0" xfId="0" applyNumberFormat="1"/>
    <xf numFmtId="0" fontId="0" fillId="0" borderId="3" xfId="0" applyBorder="1"/>
    <xf numFmtId="164" fontId="3" fillId="0" borderId="0" xfId="2" applyFont="1" applyFill="1" applyBorder="1" applyAlignment="1">
      <alignment horizontal="center"/>
    </xf>
    <xf numFmtId="164" fontId="10" fillId="0" borderId="1" xfId="2" applyFont="1" applyBorder="1" applyAlignment="1">
      <alignment horizontal="left"/>
    </xf>
    <xf numFmtId="14" fontId="10" fillId="0" borderId="1" xfId="0" applyNumberFormat="1" applyFont="1" applyBorder="1" applyAlignment="1">
      <alignment horizontal="right"/>
    </xf>
    <xf numFmtId="0" fontId="10" fillId="0" borderId="1" xfId="0" applyFont="1" applyBorder="1" applyAlignment="1">
      <alignment horizontal="right"/>
    </xf>
    <xf numFmtId="9" fontId="10" fillId="0" borderId="1" xfId="1" applyFont="1" applyBorder="1" applyAlignment="1">
      <alignment horizontal="right"/>
    </xf>
    <xf numFmtId="9" fontId="0" fillId="0" borderId="1" xfId="1" applyFont="1" applyBorder="1"/>
    <xf numFmtId="9" fontId="0" fillId="0" borderId="3" xfId="1" applyFont="1" applyBorder="1"/>
    <xf numFmtId="9" fontId="0" fillId="0" borderId="0" xfId="1" applyFont="1" applyBorder="1"/>
    <xf numFmtId="164" fontId="0" fillId="0" borderId="1" xfId="2" applyFont="1" applyBorder="1"/>
    <xf numFmtId="0" fontId="10" fillId="0" borderId="0" xfId="0" applyFont="1"/>
    <xf numFmtId="164" fontId="0" fillId="0" borderId="3" xfId="2" applyFont="1" applyBorder="1"/>
    <xf numFmtId="164" fontId="0" fillId="0" borderId="0" xfId="2" applyFont="1" applyBorder="1"/>
    <xf numFmtId="14" fontId="0" fillId="0" borderId="0" xfId="0" applyNumberFormat="1" applyAlignment="1">
      <alignment horizontal="right"/>
    </xf>
    <xf numFmtId="164" fontId="10" fillId="0" borderId="1" xfId="2" applyFont="1" applyBorder="1" applyAlignment="1">
      <alignment horizontal="right"/>
    </xf>
    <xf numFmtId="0" fontId="10" fillId="0" borderId="3" xfId="0" applyFont="1" applyBorder="1"/>
    <xf numFmtId="0" fontId="10" fillId="0" borderId="4" xfId="0" applyFont="1" applyBorder="1"/>
    <xf numFmtId="171" fontId="0" fillId="0" borderId="3" xfId="0" applyNumberFormat="1" applyBorder="1"/>
    <xf numFmtId="0" fontId="0" fillId="0" borderId="1" xfId="2" applyNumberFormat="1" applyFont="1" applyBorder="1"/>
    <xf numFmtId="166" fontId="0" fillId="0" borderId="0" xfId="2" applyNumberFormat="1" applyFont="1" applyAlignment="1">
      <alignment horizontal="right"/>
    </xf>
    <xf numFmtId="166" fontId="0" fillId="0" borderId="1" xfId="2" applyNumberFormat="1" applyFont="1" applyBorder="1"/>
    <xf numFmtId="166" fontId="0" fillId="0" borderId="4" xfId="2" applyNumberFormat="1" applyFont="1" applyBorder="1"/>
    <xf numFmtId="0" fontId="4" fillId="0" borderId="6" xfId="0" applyFont="1" applyBorder="1"/>
    <xf numFmtId="0" fontId="4" fillId="0" borderId="6" xfId="0" applyFont="1" applyBorder="1" applyAlignment="1">
      <alignment horizontal="right"/>
    </xf>
    <xf numFmtId="0" fontId="4" fillId="0" borderId="6" xfId="0" applyFont="1" applyBorder="1" applyAlignment="1">
      <alignment horizontal="left"/>
    </xf>
    <xf numFmtId="164" fontId="13" fillId="0" borderId="6" xfId="2" applyFont="1" applyBorder="1" applyAlignment="1">
      <alignment horizontal="center"/>
    </xf>
    <xf numFmtId="166" fontId="4" fillId="0" borderId="6" xfId="0" applyNumberFormat="1" applyFont="1" applyBorder="1" applyAlignment="1">
      <alignment horizontal="right"/>
    </xf>
    <xf numFmtId="166" fontId="4" fillId="0" borderId="7" xfId="2" applyNumberFormat="1" applyFont="1" applyBorder="1"/>
    <xf numFmtId="164" fontId="13" fillId="0" borderId="0" xfId="2" applyFont="1" applyBorder="1" applyAlignment="1">
      <alignment horizontal="center"/>
    </xf>
    <xf numFmtId="166" fontId="4" fillId="0" borderId="3" xfId="2" applyNumberFormat="1" applyFont="1" applyBorder="1"/>
    <xf numFmtId="166" fontId="4" fillId="0" borderId="0" xfId="2" applyNumberFormat="1" applyFont="1" applyBorder="1"/>
    <xf numFmtId="0" fontId="6" fillId="0" borderId="0" xfId="0" applyFont="1"/>
    <xf numFmtId="10" fontId="0" fillId="0" borderId="0" xfId="1" applyNumberFormat="1" applyFont="1"/>
    <xf numFmtId="10" fontId="0" fillId="0" borderId="1" xfId="1" applyNumberFormat="1" applyFont="1" applyBorder="1"/>
    <xf numFmtId="0" fontId="6" fillId="0" borderId="6" xfId="0" applyFont="1" applyBorder="1"/>
    <xf numFmtId="166" fontId="4" fillId="0" borderId="8" xfId="2" applyNumberFormat="1" applyFont="1" applyBorder="1"/>
    <xf numFmtId="166" fontId="0" fillId="0" borderId="3" xfId="2" applyNumberFormat="1" applyFont="1" applyBorder="1"/>
    <xf numFmtId="167" fontId="0" fillId="0" borderId="1" xfId="1" applyNumberFormat="1" applyFont="1" applyBorder="1"/>
    <xf numFmtId="167" fontId="0" fillId="0" borderId="3" xfId="1" applyNumberFormat="1" applyFont="1" applyBorder="1"/>
    <xf numFmtId="167" fontId="0" fillId="0" borderId="0" xfId="1" applyNumberFormat="1" applyFont="1" applyBorder="1"/>
    <xf numFmtId="166" fontId="0" fillId="0" borderId="0" xfId="2" applyNumberFormat="1" applyFont="1" applyBorder="1"/>
    <xf numFmtId="0" fontId="4" fillId="0" borderId="9" xfId="0" applyFont="1" applyBorder="1"/>
    <xf numFmtId="0" fontId="4" fillId="0" borderId="9" xfId="0" applyFont="1" applyBorder="1" applyAlignment="1">
      <alignment horizontal="right"/>
    </xf>
    <xf numFmtId="0" fontId="6" fillId="0" borderId="9" xfId="0" applyFont="1" applyBorder="1" applyAlignment="1">
      <alignment horizontal="right"/>
    </xf>
    <xf numFmtId="0" fontId="4" fillId="0" borderId="9" xfId="0" applyFont="1" applyBorder="1" applyAlignment="1">
      <alignment horizontal="left"/>
    </xf>
    <xf numFmtId="164" fontId="13" fillId="0" borderId="9" xfId="2" applyFont="1" applyBorder="1" applyAlignment="1">
      <alignment horizontal="center"/>
    </xf>
    <xf numFmtId="166" fontId="4" fillId="0" borderId="9" xfId="2" applyNumberFormat="1" applyFont="1" applyBorder="1" applyAlignment="1">
      <alignment horizontal="right"/>
    </xf>
    <xf numFmtId="166" fontId="4" fillId="0" borderId="10" xfId="0" applyNumberFormat="1" applyFont="1" applyBorder="1"/>
    <xf numFmtId="0" fontId="10" fillId="0" borderId="0" xfId="0" applyFont="1" applyAlignment="1">
      <alignment horizontal="right"/>
    </xf>
    <xf numFmtId="164" fontId="7" fillId="0" borderId="4" xfId="0" applyNumberFormat="1" applyFont="1" applyBorder="1"/>
    <xf numFmtId="167" fontId="0" fillId="0" borderId="1" xfId="1" applyNumberFormat="1" applyFont="1" applyFill="1" applyBorder="1"/>
    <xf numFmtId="164" fontId="0" fillId="0" borderId="1" xfId="2" applyFont="1" applyFill="1" applyBorder="1"/>
    <xf numFmtId="164" fontId="13" fillId="0" borderId="9" xfId="2" applyFont="1" applyFill="1" applyBorder="1" applyAlignment="1">
      <alignment horizontal="center"/>
    </xf>
    <xf numFmtId="0" fontId="14" fillId="0" borderId="0" xfId="0" applyFont="1"/>
    <xf numFmtId="0" fontId="14" fillId="0" borderId="6" xfId="0" applyFont="1" applyBorder="1"/>
    <xf numFmtId="166" fontId="15" fillId="0" borderId="6" xfId="2" applyNumberFormat="1" applyFont="1" applyFill="1" applyBorder="1" applyAlignment="1">
      <alignment horizontal="right"/>
    </xf>
    <xf numFmtId="0" fontId="14" fillId="0" borderId="6" xfId="0" applyFont="1" applyBorder="1" applyAlignment="1">
      <alignment horizontal="right"/>
    </xf>
    <xf numFmtId="164" fontId="16" fillId="0" borderId="6" xfId="2" applyFont="1" applyFill="1" applyBorder="1" applyAlignment="1">
      <alignment horizontal="center"/>
    </xf>
    <xf numFmtId="166" fontId="4" fillId="0" borderId="6" xfId="2" applyNumberFormat="1" applyFont="1" applyBorder="1" applyAlignment="1">
      <alignment horizontal="right"/>
    </xf>
    <xf numFmtId="166" fontId="4" fillId="0" borderId="11" xfId="2" applyNumberFormat="1" applyFont="1" applyFill="1" applyBorder="1" applyAlignment="1">
      <alignment horizontal="right"/>
    </xf>
    <xf numFmtId="166" fontId="4" fillId="0" borderId="7" xfId="2" applyNumberFormat="1" applyFont="1" applyFill="1" applyBorder="1" applyAlignment="1">
      <alignment horizontal="right"/>
    </xf>
    <xf numFmtId="9" fontId="0" fillId="0" borderId="12" xfId="1" applyFont="1" applyBorder="1"/>
    <xf numFmtId="164" fontId="3" fillId="0" borderId="9" xfId="2" applyFont="1" applyBorder="1" applyAlignment="1">
      <alignment horizontal="center"/>
    </xf>
    <xf numFmtId="166" fontId="4" fillId="0" borderId="0" xfId="2" applyNumberFormat="1" applyFont="1" applyFill="1" applyBorder="1"/>
    <xf numFmtId="9" fontId="0" fillId="0" borderId="1" xfId="0" applyNumberFormat="1" applyBorder="1"/>
    <xf numFmtId="167" fontId="0" fillId="0" borderId="1" xfId="0" applyNumberFormat="1" applyBorder="1"/>
    <xf numFmtId="166" fontId="1" fillId="0" borderId="12" xfId="2" applyNumberFormat="1" applyFont="1" applyBorder="1"/>
    <xf numFmtId="166" fontId="7" fillId="0" borderId="6" xfId="2" applyNumberFormat="1" applyFont="1" applyBorder="1" applyAlignment="1">
      <alignment horizontal="right"/>
    </xf>
    <xf numFmtId="166" fontId="4" fillId="0" borderId="6" xfId="2" applyNumberFormat="1" applyFont="1" applyBorder="1" applyAlignment="1">
      <alignment horizontal="center"/>
    </xf>
    <xf numFmtId="166" fontId="7" fillId="0" borderId="0" xfId="2" applyNumberFormat="1" applyFont="1" applyBorder="1" applyAlignment="1">
      <alignment horizontal="right"/>
    </xf>
    <xf numFmtId="166" fontId="1" fillId="0" borderId="0" xfId="2" applyNumberFormat="1" applyFont="1" applyBorder="1" applyAlignment="1">
      <alignment horizontal="right"/>
    </xf>
    <xf numFmtId="164" fontId="3" fillId="0" borderId="0" xfId="2" applyFont="1" applyBorder="1" applyAlignment="1">
      <alignment horizontal="center"/>
    </xf>
    <xf numFmtId="9" fontId="1" fillId="0" borderId="12" xfId="1" applyFont="1" applyBorder="1"/>
    <xf numFmtId="166" fontId="0" fillId="0" borderId="0" xfId="2" applyNumberFormat="1" applyFont="1" applyBorder="1" applyAlignment="1">
      <alignment horizontal="right"/>
    </xf>
    <xf numFmtId="166" fontId="1" fillId="0" borderId="1" xfId="2" applyNumberFormat="1" applyFont="1" applyBorder="1"/>
    <xf numFmtId="166" fontId="4" fillId="0" borderId="0" xfId="2" applyNumberFormat="1" applyFont="1" applyBorder="1" applyAlignment="1">
      <alignment horizontal="right"/>
    </xf>
    <xf numFmtId="166" fontId="17" fillId="0" borderId="9" xfId="2" applyNumberFormat="1" applyFont="1" applyBorder="1" applyAlignment="1">
      <alignment horizontal="right"/>
    </xf>
    <xf numFmtId="166" fontId="4" fillId="0" borderId="10" xfId="2" applyNumberFormat="1" applyFont="1" applyBorder="1"/>
    <xf numFmtId="164" fontId="3" fillId="0" borderId="6" xfId="2" applyFont="1" applyBorder="1" applyAlignment="1">
      <alignment horizontal="center"/>
    </xf>
    <xf numFmtId="166" fontId="6" fillId="0" borderId="7" xfId="0" applyNumberFormat="1" applyFont="1" applyBorder="1"/>
    <xf numFmtId="166" fontId="6" fillId="0" borderId="1" xfId="0" applyNumberFormat="1" applyFont="1" applyBorder="1"/>
    <xf numFmtId="166" fontId="10" fillId="0" borderId="1" xfId="2" applyNumberFormat="1" applyFont="1" applyBorder="1"/>
    <xf numFmtId="9" fontId="10" fillId="0" borderId="1" xfId="0" applyNumberFormat="1" applyFont="1" applyBorder="1"/>
    <xf numFmtId="0" fontId="0" fillId="0" borderId="13" xfId="0" applyBorder="1"/>
    <xf numFmtId="10" fontId="0" fillId="0" borderId="13" xfId="0" applyNumberFormat="1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left"/>
    </xf>
    <xf numFmtId="164" fontId="3" fillId="0" borderId="13" xfId="2" applyFont="1" applyBorder="1" applyAlignment="1">
      <alignment horizontal="center"/>
    </xf>
    <xf numFmtId="10" fontId="0" fillId="0" borderId="13" xfId="0" applyNumberFormat="1" applyBorder="1"/>
    <xf numFmtId="172" fontId="0" fillId="0" borderId="3" xfId="1" applyNumberFormat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right"/>
    </xf>
    <xf numFmtId="0" fontId="4" fillId="0" borderId="14" xfId="0" applyFont="1" applyBorder="1" applyAlignment="1">
      <alignment horizontal="left"/>
    </xf>
    <xf numFmtId="164" fontId="13" fillId="0" borderId="14" xfId="2" applyFont="1" applyBorder="1" applyAlignment="1">
      <alignment horizontal="center"/>
    </xf>
    <xf numFmtId="166" fontId="4" fillId="0" borderId="14" xfId="2" applyNumberFormat="1" applyFont="1" applyBorder="1" applyAlignment="1">
      <alignment horizontal="right"/>
    </xf>
    <xf numFmtId="166" fontId="4" fillId="0" borderId="15" xfId="0" applyNumberFormat="1" applyFont="1" applyBorder="1"/>
    <xf numFmtId="166" fontId="0" fillId="0" borderId="5" xfId="0" applyNumberFormat="1" applyBorder="1"/>
    <xf numFmtId="0" fontId="4" fillId="0" borderId="13" xfId="0" applyFont="1" applyBorder="1"/>
    <xf numFmtId="9" fontId="4" fillId="0" borderId="13" xfId="0" applyNumberFormat="1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3" xfId="0" applyFont="1" applyBorder="1" applyAlignment="1">
      <alignment horizontal="left"/>
    </xf>
    <xf numFmtId="164" fontId="13" fillId="0" borderId="13" xfId="2" applyFont="1" applyBorder="1" applyAlignment="1">
      <alignment horizontal="center"/>
    </xf>
    <xf numFmtId="166" fontId="4" fillId="0" borderId="16" xfId="2" applyNumberFormat="1" applyFont="1" applyBorder="1"/>
    <xf numFmtId="166" fontId="4" fillId="0" borderId="1" xfId="0" applyNumberFormat="1" applyFont="1" applyBorder="1"/>
    <xf numFmtId="166" fontId="0" fillId="0" borderId="0" xfId="0" applyNumberFormat="1"/>
    <xf numFmtId="166" fontId="0" fillId="0" borderId="1" xfId="0" applyNumberFormat="1" applyBorder="1"/>
    <xf numFmtId="166" fontId="0" fillId="0" borderId="12" xfId="0" applyNumberFormat="1" applyBorder="1"/>
    <xf numFmtId="166" fontId="0" fillId="0" borderId="13" xfId="0" applyNumberFormat="1" applyBorder="1" applyAlignment="1">
      <alignment horizontal="right"/>
    </xf>
    <xf numFmtId="166" fontId="0" fillId="0" borderId="3" xfId="0" applyNumberFormat="1" applyBorder="1"/>
    <xf numFmtId="166" fontId="4" fillId="0" borderId="3" xfId="0" applyNumberFormat="1" applyFont="1" applyBorder="1"/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left"/>
    </xf>
    <xf numFmtId="164" fontId="3" fillId="0" borderId="14" xfId="2" applyFont="1" applyBorder="1" applyAlignment="1">
      <alignment horizontal="center"/>
    </xf>
    <xf numFmtId="166" fontId="0" fillId="0" borderId="15" xfId="2" applyNumberFormat="1" applyFont="1" applyBorder="1"/>
    <xf numFmtId="166" fontId="4" fillId="0" borderId="13" xfId="2" applyNumberFormat="1" applyFont="1" applyBorder="1" applyAlignment="1">
      <alignment horizontal="right"/>
    </xf>
    <xf numFmtId="166" fontId="4" fillId="0" borderId="5" xfId="0" applyNumberFormat="1" applyFont="1" applyBorder="1"/>
    <xf numFmtId="166" fontId="10" fillId="0" borderId="1" xfId="0" applyNumberFormat="1" applyFont="1" applyBorder="1"/>
    <xf numFmtId="166" fontId="1" fillId="0" borderId="14" xfId="2" applyNumberFormat="1" applyFont="1" applyBorder="1" applyAlignment="1">
      <alignment horizontal="right"/>
    </xf>
    <xf numFmtId="166" fontId="10" fillId="0" borderId="12" xfId="0" applyNumberFormat="1" applyFont="1" applyBorder="1"/>
    <xf numFmtId="166" fontId="6" fillId="0" borderId="16" xfId="0" applyNumberFormat="1" applyFont="1" applyBorder="1"/>
    <xf numFmtId="166" fontId="6" fillId="0" borderId="5" xfId="0" applyNumberFormat="1" applyFont="1" applyBorder="1"/>
    <xf numFmtId="164" fontId="1" fillId="0" borderId="0" xfId="2" applyFont="1"/>
    <xf numFmtId="164" fontId="10" fillId="0" borderId="1" xfId="2" applyFont="1" applyBorder="1"/>
    <xf numFmtId="166" fontId="4" fillId="0" borderId="7" xfId="0" applyNumberFormat="1" applyFont="1" applyBorder="1"/>
    <xf numFmtId="166" fontId="0" fillId="0" borderId="17" xfId="0" applyNumberFormat="1" applyBorder="1"/>
    <xf numFmtId="166" fontId="4" fillId="0" borderId="17" xfId="0" applyNumberFormat="1" applyFont="1" applyBorder="1"/>
    <xf numFmtId="166" fontId="0" fillId="0" borderId="18" xfId="0" applyNumberFormat="1" applyBorder="1"/>
    <xf numFmtId="10" fontId="4" fillId="0" borderId="6" xfId="1" applyNumberFormat="1" applyFont="1" applyBorder="1" applyAlignment="1">
      <alignment horizontal="right"/>
    </xf>
    <xf numFmtId="166" fontId="4" fillId="0" borderId="11" xfId="0" applyNumberFormat="1" applyFont="1" applyBorder="1"/>
    <xf numFmtId="9" fontId="7" fillId="0" borderId="0" xfId="1" applyFont="1" applyBorder="1" applyAlignment="1">
      <alignment horizontal="right"/>
    </xf>
    <xf numFmtId="10" fontId="1" fillId="0" borderId="0" xfId="1" applyNumberFormat="1" applyFont="1" applyBorder="1" applyAlignment="1">
      <alignment horizontal="right"/>
    </xf>
    <xf numFmtId="9" fontId="17" fillId="0" borderId="0" xfId="1" applyFont="1" applyBorder="1" applyAlignment="1">
      <alignment horizontal="right"/>
    </xf>
    <xf numFmtId="166" fontId="4" fillId="0" borderId="9" xfId="0" applyNumberFormat="1" applyFont="1" applyBorder="1"/>
    <xf numFmtId="9" fontId="10" fillId="0" borderId="0" xfId="1" applyFont="1" applyBorder="1" applyAlignment="1">
      <alignment horizontal="right"/>
    </xf>
    <xf numFmtId="10" fontId="4" fillId="0" borderId="0" xfId="1" applyNumberFormat="1" applyFont="1" applyBorder="1" applyAlignment="1">
      <alignment horizontal="right"/>
    </xf>
    <xf numFmtId="166" fontId="13" fillId="0" borderId="6" xfId="2" applyNumberFormat="1" applyFont="1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left"/>
    </xf>
    <xf numFmtId="164" fontId="1" fillId="0" borderId="0" xfId="2" applyFont="1" applyBorder="1"/>
    <xf numFmtId="166" fontId="0" fillId="0" borderId="6" xfId="0" applyNumberFormat="1" applyBorder="1" applyAlignment="1">
      <alignment horizontal="right"/>
    </xf>
    <xf numFmtId="166" fontId="0" fillId="0" borderId="7" xfId="0" applyNumberFormat="1" applyBorder="1"/>
    <xf numFmtId="0" fontId="4" fillId="0" borderId="19" xfId="0" applyFont="1" applyBorder="1"/>
    <xf numFmtId="0" fontId="4" fillId="0" borderId="19" xfId="0" applyFont="1" applyBorder="1" applyAlignment="1">
      <alignment horizontal="left"/>
    </xf>
    <xf numFmtId="164" fontId="13" fillId="0" borderId="19" xfId="2" applyFont="1" applyBorder="1" applyAlignment="1">
      <alignment horizontal="center"/>
    </xf>
    <xf numFmtId="166" fontId="0" fillId="0" borderId="19" xfId="0" applyNumberFormat="1" applyBorder="1" applyAlignment="1">
      <alignment horizontal="right"/>
    </xf>
    <xf numFmtId="166" fontId="4" fillId="0" borderId="20" xfId="0" applyNumberFormat="1" applyFont="1" applyBorder="1"/>
    <xf numFmtId="166" fontId="1" fillId="0" borderId="6" xfId="2" applyNumberFormat="1" applyFont="1" applyBorder="1" applyAlignment="1">
      <alignment horizontal="right"/>
    </xf>
    <xf numFmtId="166" fontId="1" fillId="0" borderId="3" xfId="2" applyNumberFormat="1" applyFont="1" applyBorder="1"/>
    <xf numFmtId="166" fontId="1" fillId="0" borderId="0" xfId="2" applyNumberFormat="1" applyFont="1" applyBorder="1"/>
    <xf numFmtId="10" fontId="6" fillId="0" borderId="6" xfId="1" applyNumberFormat="1" applyFont="1" applyBorder="1" applyAlignment="1">
      <alignment horizontal="right"/>
    </xf>
    <xf numFmtId="10" fontId="10" fillId="0" borderId="0" xfId="1" applyNumberFormat="1" applyFont="1" applyBorder="1" applyAlignment="1">
      <alignment horizontal="right"/>
    </xf>
    <xf numFmtId="171" fontId="1" fillId="0" borderId="0" xfId="2" applyNumberFormat="1" applyFont="1" applyBorder="1"/>
    <xf numFmtId="164" fontId="4" fillId="0" borderId="1" xfId="2" applyFont="1" applyBorder="1"/>
    <xf numFmtId="164" fontId="4" fillId="0" borderId="3" xfId="2" applyFont="1" applyBorder="1"/>
    <xf numFmtId="164" fontId="4" fillId="0" borderId="0" xfId="2" applyFont="1" applyBorder="1"/>
    <xf numFmtId="173" fontId="4" fillId="0" borderId="1" xfId="2" applyNumberFormat="1" applyFont="1" applyBorder="1"/>
    <xf numFmtId="173" fontId="4" fillId="0" borderId="2" xfId="0" applyNumberFormat="1" applyFont="1" applyBorder="1" applyAlignment="1">
      <alignment horizontal="right"/>
    </xf>
    <xf numFmtId="173" fontId="4" fillId="0" borderId="1" xfId="0" applyNumberFormat="1" applyFont="1" applyBorder="1" applyAlignment="1">
      <alignment horizontal="right"/>
    </xf>
    <xf numFmtId="0" fontId="2" fillId="0" borderId="0" xfId="0" applyFont="1"/>
    <xf numFmtId="0" fontId="5" fillId="0" borderId="0" xfId="0" applyFont="1"/>
    <xf numFmtId="0" fontId="5" fillId="3" borderId="0" xfId="0" applyFont="1" applyFill="1"/>
    <xf numFmtId="0" fontId="5" fillId="3" borderId="0" xfId="0" applyFont="1" applyFill="1" applyAlignment="1">
      <alignment horizontal="left"/>
    </xf>
    <xf numFmtId="0" fontId="5" fillId="3" borderId="0" xfId="0" applyFont="1" applyFill="1" applyAlignment="1">
      <alignment horizontal="right"/>
    </xf>
    <xf numFmtId="0" fontId="5" fillId="3" borderId="0" xfId="0" applyFont="1" applyFill="1" applyAlignment="1">
      <alignment horizontal="left" indent="1"/>
    </xf>
    <xf numFmtId="0" fontId="5" fillId="3" borderId="0" xfId="0" applyFont="1" applyFill="1" applyAlignment="1">
      <alignment horizontal="center"/>
    </xf>
    <xf numFmtId="0" fontId="0" fillId="4" borderId="0" xfId="0" applyFill="1"/>
    <xf numFmtId="0" fontId="6" fillId="4" borderId="0" xfId="0" applyFont="1" applyFill="1"/>
    <xf numFmtId="0" fontId="2" fillId="4" borderId="0" xfId="0" applyFont="1" applyFill="1" applyAlignment="1">
      <alignment horizontal="left"/>
    </xf>
    <xf numFmtId="0" fontId="6" fillId="4" borderId="0" xfId="0" applyFont="1" applyFill="1" applyAlignment="1">
      <alignment horizontal="right"/>
    </xf>
    <xf numFmtId="0" fontId="6" fillId="4" borderId="0" xfId="0" applyFont="1" applyFill="1" applyAlignment="1">
      <alignment horizontal="left" indent="1"/>
    </xf>
    <xf numFmtId="0" fontId="6" fillId="4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5" borderId="0" xfId="0" applyFont="1" applyFill="1"/>
    <xf numFmtId="0" fontId="2" fillId="5" borderId="0" xfId="0" applyFont="1" applyFill="1" applyAlignment="1">
      <alignment horizontal="right"/>
    </xf>
    <xf numFmtId="0" fontId="2" fillId="5" borderId="0" xfId="0" applyFont="1" applyFill="1" applyAlignment="1">
      <alignment horizontal="left" indent="1"/>
    </xf>
    <xf numFmtId="0" fontId="0" fillId="5" borderId="0" xfId="0" applyFill="1"/>
    <xf numFmtId="0" fontId="18" fillId="3" borderId="0" xfId="2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4" borderId="1" xfId="0" applyFont="1" applyFill="1" applyBorder="1" applyAlignment="1">
      <alignment horizontal="left"/>
    </xf>
    <xf numFmtId="0" fontId="10" fillId="4" borderId="1" xfId="0" applyFont="1" applyFill="1" applyBorder="1"/>
    <xf numFmtId="14" fontId="0" fillId="4" borderId="1" xfId="1" applyNumberFormat="1" applyFont="1" applyFill="1" applyBorder="1" applyAlignment="1">
      <alignment horizontal="right"/>
    </xf>
    <xf numFmtId="166" fontId="0" fillId="4" borderId="1" xfId="2" applyNumberFormat="1" applyFont="1" applyFill="1" applyBorder="1" applyAlignment="1">
      <alignment horizontal="right"/>
    </xf>
    <xf numFmtId="9" fontId="0" fillId="4" borderId="1" xfId="1" applyFont="1" applyFill="1" applyBorder="1" applyAlignment="1">
      <alignment horizontal="right"/>
    </xf>
    <xf numFmtId="167" fontId="0" fillId="4" borderId="1" xfId="1" applyNumberFormat="1" applyFont="1" applyFill="1" applyBorder="1" applyAlignment="1">
      <alignment horizontal="right"/>
    </xf>
    <xf numFmtId="10" fontId="0" fillId="4" borderId="1" xfId="1" applyNumberFormat="1" applyFont="1" applyFill="1" applyBorder="1" applyAlignment="1">
      <alignment horizontal="right"/>
    </xf>
    <xf numFmtId="164" fontId="0" fillId="4" borderId="1" xfId="2" applyFont="1" applyFill="1" applyBorder="1" applyAlignment="1">
      <alignment horizontal="right"/>
    </xf>
    <xf numFmtId="14" fontId="9" fillId="4" borderId="1" xfId="3" applyNumberFormat="1" applyFont="1" applyFill="1" applyBorder="1">
      <alignment vertical="center"/>
    </xf>
    <xf numFmtId="166" fontId="9" fillId="4" borderId="1" xfId="2" applyNumberFormat="1" applyFont="1" applyFill="1" applyBorder="1" applyAlignment="1">
      <alignment vertic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left" indent="1"/>
    </xf>
    <xf numFmtId="0" fontId="6" fillId="0" borderId="0" xfId="0" applyFont="1" applyAlignment="1">
      <alignment horizontal="center"/>
    </xf>
    <xf numFmtId="165" fontId="9" fillId="4" borderId="1" xfId="3" applyFont="1" applyFill="1" applyBorder="1">
      <alignment vertical="center"/>
    </xf>
    <xf numFmtId="165" fontId="8" fillId="4" borderId="1" xfId="3" applyFill="1" applyBorder="1">
      <alignment vertical="center"/>
    </xf>
    <xf numFmtId="164" fontId="9" fillId="4" borderId="1" xfId="2" applyFont="1" applyFill="1" applyBorder="1" applyAlignment="1">
      <alignment vertical="center"/>
    </xf>
    <xf numFmtId="0" fontId="5" fillId="5" borderId="0" xfId="0" applyFont="1" applyFill="1"/>
    <xf numFmtId="0" fontId="2" fillId="5" borderId="0" xfId="0" applyFont="1" applyFill="1" applyAlignment="1">
      <alignment horizontal="center"/>
    </xf>
    <xf numFmtId="0" fontId="0" fillId="3" borderId="0" xfId="0" applyFill="1"/>
    <xf numFmtId="0" fontId="4" fillId="3" borderId="0" xfId="0" applyFont="1" applyFill="1"/>
    <xf numFmtId="0" fontId="2" fillId="3" borderId="0" xfId="0" applyFont="1" applyFill="1"/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right"/>
    </xf>
    <xf numFmtId="0" fontId="2" fillId="3" borderId="0" xfId="0" applyFont="1" applyFill="1" applyAlignment="1">
      <alignment horizontal="left" indent="1"/>
    </xf>
    <xf numFmtId="164" fontId="2" fillId="3" borderId="0" xfId="2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 indent="1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 indent="1"/>
    </xf>
    <xf numFmtId="164" fontId="2" fillId="0" borderId="0" xfId="2" applyFont="1" applyFill="1" applyBorder="1" applyAlignment="1">
      <alignment horizontal="right"/>
    </xf>
    <xf numFmtId="168" fontId="9" fillId="4" borderId="1" xfId="4" applyFont="1" applyFill="1" applyBorder="1">
      <alignment vertical="center"/>
    </xf>
    <xf numFmtId="169" fontId="9" fillId="4" borderId="1" xfId="3" applyNumberFormat="1" applyFont="1" applyFill="1" applyBorder="1">
      <alignment vertical="center"/>
    </xf>
    <xf numFmtId="170" fontId="9" fillId="4" borderId="1" xfId="4" applyNumberFormat="1" applyFont="1" applyFill="1" applyBorder="1">
      <alignment vertical="center"/>
    </xf>
    <xf numFmtId="0" fontId="19" fillId="0" borderId="0" xfId="0" applyFont="1" applyAlignment="1">
      <alignment horizontal="left" indent="1"/>
    </xf>
    <xf numFmtId="0" fontId="19" fillId="0" borderId="0" xfId="5" applyFont="1" applyAlignment="1">
      <alignment horizontal="left" indent="1"/>
    </xf>
    <xf numFmtId="164" fontId="2" fillId="3" borderId="0" xfId="2" applyFont="1" applyFill="1" applyAlignment="1">
      <alignment horizontal="center"/>
    </xf>
    <xf numFmtId="164" fontId="5" fillId="5" borderId="0" xfId="2" applyFont="1" applyFill="1" applyBorder="1" applyAlignment="1">
      <alignment horizontal="center"/>
    </xf>
    <xf numFmtId="164" fontId="5" fillId="0" borderId="0" xfId="2" applyFont="1" applyFill="1" applyBorder="1" applyAlignment="1">
      <alignment horizontal="center"/>
    </xf>
    <xf numFmtId="0" fontId="0" fillId="5" borderId="3" xfId="0" applyFill="1" applyBorder="1"/>
    <xf numFmtId="0" fontId="0" fillId="3" borderId="3" xfId="0" applyFill="1" applyBorder="1"/>
    <xf numFmtId="0" fontId="4" fillId="3" borderId="3" xfId="0" applyFont="1" applyFill="1" applyBorder="1"/>
    <xf numFmtId="0" fontId="4" fillId="0" borderId="3" xfId="0" applyFont="1" applyBorder="1"/>
    <xf numFmtId="164" fontId="4" fillId="0" borderId="0" xfId="2" applyFont="1" applyFill="1" applyAlignment="1">
      <alignment horizontal="center"/>
    </xf>
    <xf numFmtId="164" fontId="1" fillId="0" borderId="0" xfId="2" applyFont="1" applyAlignment="1">
      <alignment horizontal="center"/>
    </xf>
    <xf numFmtId="0" fontId="10" fillId="0" borderId="0" xfId="0" applyFont="1" applyAlignment="1">
      <alignment horizontal="left"/>
    </xf>
    <xf numFmtId="17" fontId="0" fillId="0" borderId="2" xfId="0" applyNumberFormat="1" applyBorder="1"/>
    <xf numFmtId="0" fontId="0" fillId="0" borderId="2" xfId="0" applyBorder="1"/>
    <xf numFmtId="164" fontId="10" fillId="0" borderId="2" xfId="0" applyNumberFormat="1" applyFont="1" applyBorder="1" applyAlignment="1">
      <alignment horizontal="right"/>
    </xf>
    <xf numFmtId="164" fontId="10" fillId="0" borderId="2" xfId="2" applyFont="1" applyFill="1" applyBorder="1" applyAlignment="1">
      <alignment horizontal="right"/>
    </xf>
    <xf numFmtId="0" fontId="0" fillId="0" borderId="22" xfId="0" applyBorder="1"/>
    <xf numFmtId="17" fontId="0" fillId="0" borderId="21" xfId="0" applyNumberFormat="1" applyBorder="1"/>
    <xf numFmtId="0" fontId="0" fillId="0" borderId="4" xfId="0" applyBorder="1" applyAlignment="1">
      <alignment horizontal="right"/>
    </xf>
    <xf numFmtId="0" fontId="21" fillId="0" borderId="6" xfId="0" applyFont="1" applyBorder="1" applyAlignment="1">
      <alignment horizontal="left"/>
    </xf>
    <xf numFmtId="0" fontId="21" fillId="0" borderId="9" xfId="0" applyFont="1" applyBorder="1" applyAlignment="1">
      <alignment horizontal="left"/>
    </xf>
    <xf numFmtId="164" fontId="0" fillId="0" borderId="0" xfId="0" applyNumberFormat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0" fontId="0" fillId="0" borderId="29" xfId="0" applyBorder="1"/>
    <xf numFmtId="0" fontId="0" fillId="0" borderId="30" xfId="0" applyBorder="1"/>
    <xf numFmtId="0" fontId="0" fillId="0" borderId="32" xfId="0" applyBorder="1"/>
    <xf numFmtId="10" fontId="5" fillId="6" borderId="26" xfId="1" applyNumberFormat="1" applyFont="1" applyFill="1" applyBorder="1"/>
    <xf numFmtId="10" fontId="5" fillId="6" borderId="28" xfId="1" applyNumberFormat="1" applyFont="1" applyFill="1" applyBorder="1"/>
    <xf numFmtId="173" fontId="5" fillId="6" borderId="31" xfId="0" applyNumberFormat="1" applyFont="1" applyFill="1" applyBorder="1"/>
    <xf numFmtId="173" fontId="5" fillId="6" borderId="26" xfId="0" applyNumberFormat="1" applyFont="1" applyFill="1" applyBorder="1"/>
    <xf numFmtId="0" fontId="0" fillId="0" borderId="24" xfId="0" applyBorder="1" applyAlignment="1">
      <alignment horizontal="left"/>
    </xf>
    <xf numFmtId="0" fontId="0" fillId="0" borderId="26" xfId="0" applyBorder="1"/>
    <xf numFmtId="0" fontId="0" fillId="0" borderId="27" xfId="0" applyBorder="1" applyAlignment="1">
      <alignment horizontal="left"/>
    </xf>
    <xf numFmtId="9" fontId="5" fillId="6" borderId="28" xfId="1" applyFont="1" applyFill="1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0" borderId="34" xfId="0" applyBorder="1" applyAlignment="1">
      <alignment horizontal="left"/>
    </xf>
    <xf numFmtId="10" fontId="0" fillId="0" borderId="31" xfId="0" applyNumberFormat="1" applyBorder="1"/>
    <xf numFmtId="164" fontId="5" fillId="0" borderId="0" xfId="2" applyFont="1" applyAlignment="1">
      <alignment horizontal="center"/>
    </xf>
    <xf numFmtId="0" fontId="22" fillId="3" borderId="0" xfId="0" applyFont="1" applyFill="1"/>
    <xf numFmtId="9" fontId="17" fillId="0" borderId="14" xfId="1" applyFont="1" applyBorder="1" applyAlignment="1">
      <alignment horizontal="right"/>
    </xf>
    <xf numFmtId="166" fontId="4" fillId="0" borderId="14" xfId="0" applyNumberFormat="1" applyFont="1" applyBorder="1" applyAlignment="1">
      <alignment horizontal="right"/>
    </xf>
    <xf numFmtId="9" fontId="0" fillId="0" borderId="2" xfId="0" applyNumberFormat="1" applyBorder="1" applyAlignment="1">
      <alignment horizontal="right"/>
    </xf>
    <xf numFmtId="10" fontId="4" fillId="0" borderId="2" xfId="1" applyNumberFormat="1" applyFont="1" applyBorder="1" applyAlignment="1">
      <alignment horizontal="right"/>
    </xf>
    <xf numFmtId="9" fontId="10" fillId="0" borderId="35" xfId="1" applyFont="1" applyBorder="1" applyAlignment="1">
      <alignment horizontal="right"/>
    </xf>
    <xf numFmtId="9" fontId="10" fillId="0" borderId="22" xfId="1" applyFont="1" applyBorder="1" applyAlignment="1">
      <alignment horizontal="right"/>
    </xf>
    <xf numFmtId="0" fontId="2" fillId="5" borderId="24" xfId="0" applyFont="1" applyFill="1" applyBorder="1"/>
    <xf numFmtId="0" fontId="2" fillId="5" borderId="25" xfId="0" applyFont="1" applyFill="1" applyBorder="1"/>
    <xf numFmtId="0" fontId="4" fillId="0" borderId="27" xfId="0" applyFont="1" applyBorder="1"/>
    <xf numFmtId="0" fontId="2" fillId="5" borderId="27" xfId="0" applyFont="1" applyFill="1" applyBorder="1"/>
    <xf numFmtId="166" fontId="3" fillId="0" borderId="0" xfId="2" applyNumberFormat="1" applyFont="1" applyBorder="1" applyAlignment="1">
      <alignment horizontal="center"/>
    </xf>
    <xf numFmtId="166" fontId="3" fillId="0" borderId="0" xfId="2" applyNumberFormat="1" applyFont="1" applyFill="1" applyBorder="1" applyAlignment="1">
      <alignment horizontal="center"/>
    </xf>
    <xf numFmtId="166" fontId="13" fillId="0" borderId="0" xfId="2" applyNumberFormat="1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9" fontId="0" fillId="0" borderId="0" xfId="1" applyFont="1" applyBorder="1" applyAlignment="1">
      <alignment horizontal="right"/>
    </xf>
    <xf numFmtId="0" fontId="0" fillId="0" borderId="28" xfId="0" applyBorder="1"/>
    <xf numFmtId="166" fontId="4" fillId="0" borderId="36" xfId="0" applyNumberFormat="1" applyFont="1" applyBorder="1"/>
    <xf numFmtId="166" fontId="0" fillId="0" borderId="28" xfId="0" applyNumberFormat="1" applyBorder="1"/>
    <xf numFmtId="166" fontId="4" fillId="0" borderId="28" xfId="0" applyNumberFormat="1" applyFont="1" applyBorder="1"/>
    <xf numFmtId="0" fontId="2" fillId="5" borderId="28" xfId="0" applyFont="1" applyFill="1" applyBorder="1"/>
    <xf numFmtId="166" fontId="0" fillId="0" borderId="36" xfId="0" applyNumberFormat="1" applyBorder="1"/>
    <xf numFmtId="166" fontId="4" fillId="0" borderId="37" xfId="0" applyNumberFormat="1" applyFont="1" applyBorder="1"/>
    <xf numFmtId="166" fontId="4" fillId="0" borderId="37" xfId="2" applyNumberFormat="1" applyFont="1" applyBorder="1"/>
    <xf numFmtId="166" fontId="4" fillId="0" borderId="28" xfId="2" applyNumberFormat="1" applyFont="1" applyBorder="1"/>
    <xf numFmtId="166" fontId="1" fillId="0" borderId="36" xfId="2" applyNumberFormat="1" applyFont="1" applyBorder="1"/>
    <xf numFmtId="166" fontId="6" fillId="0" borderId="37" xfId="0" applyNumberFormat="1" applyFont="1" applyBorder="1"/>
    <xf numFmtId="0" fontId="4" fillId="0" borderId="29" xfId="0" applyFont="1" applyBorder="1"/>
    <xf numFmtId="165" fontId="0" fillId="0" borderId="0" xfId="0" applyNumberFormat="1"/>
    <xf numFmtId="173" fontId="23" fillId="0" borderId="25" xfId="0" applyNumberFormat="1" applyFont="1" applyBorder="1"/>
    <xf numFmtId="9" fontId="5" fillId="6" borderId="31" xfId="1" applyFont="1" applyFill="1" applyBorder="1" applyAlignment="1">
      <alignment horizontal="left"/>
    </xf>
    <xf numFmtId="0" fontId="0" fillId="0" borderId="39" xfId="0" applyBorder="1"/>
    <xf numFmtId="0" fontId="0" fillId="0" borderId="40" xfId="0" applyBorder="1"/>
    <xf numFmtId="0" fontId="0" fillId="0" borderId="41" xfId="0" applyBorder="1"/>
    <xf numFmtId="164" fontId="10" fillId="0" borderId="12" xfId="2" applyFont="1" applyBorder="1" applyAlignment="1">
      <alignment horizontal="right"/>
    </xf>
    <xf numFmtId="0" fontId="10" fillId="0" borderId="12" xfId="0" applyFont="1" applyBorder="1"/>
    <xf numFmtId="14" fontId="0" fillId="0" borderId="25" xfId="0" applyNumberFormat="1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left"/>
    </xf>
    <xf numFmtId="164" fontId="1" fillId="0" borderId="25" xfId="2" applyFont="1" applyBorder="1" applyAlignment="1">
      <alignment horizontal="center"/>
    </xf>
    <xf numFmtId="164" fontId="10" fillId="0" borderId="42" xfId="2" applyFont="1" applyBorder="1" applyAlignment="1">
      <alignment horizontal="right"/>
    </xf>
    <xf numFmtId="0" fontId="10" fillId="0" borderId="42" xfId="0" applyFont="1" applyBorder="1"/>
    <xf numFmtId="0" fontId="10" fillId="0" borderId="43" xfId="0" applyFont="1" applyBorder="1"/>
    <xf numFmtId="164" fontId="1" fillId="0" borderId="0" xfId="2" applyFont="1" applyBorder="1" applyAlignment="1">
      <alignment horizontal="center"/>
    </xf>
    <xf numFmtId="0" fontId="10" fillId="0" borderId="36" xfId="0" applyFont="1" applyBorder="1"/>
    <xf numFmtId="0" fontId="10" fillId="0" borderId="28" xfId="0" applyFont="1" applyBorder="1"/>
    <xf numFmtId="0" fontId="2" fillId="3" borderId="27" xfId="0" applyFont="1" applyFill="1" applyBorder="1"/>
    <xf numFmtId="0" fontId="4" fillId="3" borderId="28" xfId="0" applyFont="1" applyFill="1" applyBorder="1"/>
    <xf numFmtId="0" fontId="2" fillId="0" borderId="27" xfId="0" applyFont="1" applyBorder="1"/>
    <xf numFmtId="0" fontId="4" fillId="0" borderId="28" xfId="0" applyFont="1" applyBorder="1"/>
    <xf numFmtId="0" fontId="5" fillId="5" borderId="27" xfId="0" applyFont="1" applyFill="1" applyBorder="1"/>
    <xf numFmtId="0" fontId="5" fillId="5" borderId="0" xfId="0" applyFont="1" applyFill="1" applyAlignment="1">
      <alignment horizontal="right"/>
    </xf>
    <xf numFmtId="0" fontId="5" fillId="5" borderId="0" xfId="0" applyFont="1" applyFill="1" applyAlignment="1">
      <alignment horizontal="left"/>
    </xf>
    <xf numFmtId="0" fontId="0" fillId="5" borderId="28" xfId="0" applyFill="1" applyBorder="1"/>
    <xf numFmtId="164" fontId="0" fillId="0" borderId="36" xfId="2" applyFont="1" applyBorder="1"/>
    <xf numFmtId="10" fontId="0" fillId="0" borderId="0" xfId="1" applyNumberFormat="1" applyFont="1" applyBorder="1" applyAlignment="1">
      <alignment horizontal="right"/>
    </xf>
    <xf numFmtId="171" fontId="0" fillId="0" borderId="0" xfId="0" applyNumberFormat="1"/>
    <xf numFmtId="171" fontId="0" fillId="0" borderId="28" xfId="0" applyNumberFormat="1" applyBorder="1"/>
    <xf numFmtId="0" fontId="0" fillId="0" borderId="36" xfId="2" applyNumberFormat="1" applyFont="1" applyBorder="1"/>
    <xf numFmtId="0" fontId="20" fillId="0" borderId="0" xfId="0" applyFont="1" applyAlignment="1">
      <alignment horizontal="left"/>
    </xf>
    <xf numFmtId="166" fontId="0" fillId="0" borderId="0" xfId="0" applyNumberFormat="1" applyAlignment="1">
      <alignment horizontal="right"/>
    </xf>
    <xf numFmtId="164" fontId="0" fillId="0" borderId="44" xfId="2" applyFont="1" applyFill="1" applyBorder="1"/>
    <xf numFmtId="167" fontId="0" fillId="0" borderId="0" xfId="1" applyNumberFormat="1" applyFont="1" applyBorder="1" applyAlignment="1">
      <alignment horizontal="right"/>
    </xf>
    <xf numFmtId="164" fontId="10" fillId="0" borderId="0" xfId="2" applyFont="1" applyBorder="1" applyAlignment="1">
      <alignment horizontal="right"/>
    </xf>
    <xf numFmtId="166" fontId="0" fillId="0" borderId="36" xfId="2" applyNumberFormat="1" applyFont="1" applyBorder="1"/>
    <xf numFmtId="166" fontId="0" fillId="0" borderId="38" xfId="2" applyNumberFormat="1" applyFont="1" applyBorder="1"/>
    <xf numFmtId="0" fontId="4" fillId="0" borderId="45" xfId="0" applyFont="1" applyBorder="1"/>
    <xf numFmtId="166" fontId="4" fillId="0" borderId="0" xfId="0" applyNumberFormat="1" applyFont="1" applyAlignment="1">
      <alignment horizontal="right"/>
    </xf>
    <xf numFmtId="166" fontId="0" fillId="0" borderId="0" xfId="1" applyNumberFormat="1" applyFont="1" applyBorder="1" applyAlignment="1">
      <alignment horizontal="right"/>
    </xf>
    <xf numFmtId="10" fontId="0" fillId="0" borderId="0" xfId="1" applyNumberFormat="1" applyFont="1" applyBorder="1"/>
    <xf numFmtId="10" fontId="3" fillId="0" borderId="0" xfId="1" applyNumberFormat="1" applyFont="1" applyBorder="1" applyAlignment="1">
      <alignment horizontal="center"/>
    </xf>
    <xf numFmtId="10" fontId="0" fillId="0" borderId="36" xfId="1" applyNumberFormat="1" applyFont="1" applyBorder="1"/>
    <xf numFmtId="164" fontId="0" fillId="0" borderId="0" xfId="0" applyNumberFormat="1" applyAlignment="1">
      <alignment horizontal="right"/>
    </xf>
    <xf numFmtId="0" fontId="6" fillId="0" borderId="45" xfId="0" applyFont="1" applyBorder="1"/>
    <xf numFmtId="0" fontId="5" fillId="0" borderId="27" xfId="0" applyFont="1" applyBorder="1"/>
    <xf numFmtId="9" fontId="7" fillId="0" borderId="0" xfId="0" applyNumberFormat="1" applyFont="1" applyAlignment="1">
      <alignment horizontal="right"/>
    </xf>
    <xf numFmtId="167" fontId="0" fillId="0" borderId="36" xfId="1" applyNumberFormat="1" applyFont="1" applyBorder="1"/>
    <xf numFmtId="166" fontId="10" fillId="0" borderId="0" xfId="2" applyNumberFormat="1" applyFont="1" applyBorder="1" applyAlignment="1">
      <alignment horizontal="right"/>
    </xf>
    <xf numFmtId="167" fontId="0" fillId="0" borderId="28" xfId="1" applyNumberFormat="1" applyFont="1" applyBorder="1"/>
    <xf numFmtId="166" fontId="0" fillId="0" borderId="28" xfId="2" applyNumberFormat="1" applyFont="1" applyBorder="1"/>
    <xf numFmtId="9" fontId="10" fillId="0" borderId="0" xfId="0" applyNumberFormat="1" applyFont="1" applyAlignment="1">
      <alignment horizontal="right"/>
    </xf>
    <xf numFmtId="0" fontId="4" fillId="0" borderId="46" xfId="0" applyFont="1" applyBorder="1"/>
    <xf numFmtId="166" fontId="4" fillId="0" borderId="47" xfId="0" applyNumberFormat="1" applyFont="1" applyBorder="1"/>
    <xf numFmtId="164" fontId="7" fillId="0" borderId="38" xfId="0" applyNumberFormat="1" applyFont="1" applyBorder="1"/>
    <xf numFmtId="167" fontId="0" fillId="0" borderId="36" xfId="1" applyNumberFormat="1" applyFont="1" applyFill="1" applyBorder="1"/>
    <xf numFmtId="164" fontId="10" fillId="0" borderId="0" xfId="0" applyNumberFormat="1" applyFont="1" applyAlignment="1">
      <alignment horizontal="right"/>
    </xf>
    <xf numFmtId="164" fontId="0" fillId="0" borderId="36" xfId="2" applyFont="1" applyFill="1" applyBorder="1"/>
    <xf numFmtId="0" fontId="14" fillId="0" borderId="45" xfId="0" applyFont="1" applyBorder="1"/>
    <xf numFmtId="166" fontId="4" fillId="0" borderId="37" xfId="2" applyNumberFormat="1" applyFont="1" applyFill="1" applyBorder="1" applyAlignment="1">
      <alignment horizontal="right"/>
    </xf>
    <xf numFmtId="0" fontId="4" fillId="0" borderId="0" xfId="0" applyFont="1" applyAlignment="1">
      <alignment horizontal="left"/>
    </xf>
    <xf numFmtId="0" fontId="0" fillId="0" borderId="36" xfId="0" applyBorder="1"/>
    <xf numFmtId="9" fontId="1" fillId="0" borderId="0" xfId="1" applyFont="1" applyBorder="1" applyAlignment="1">
      <alignment horizontal="right"/>
    </xf>
    <xf numFmtId="9" fontId="0" fillId="0" borderId="48" xfId="1" applyFont="1" applyBorder="1"/>
    <xf numFmtId="166" fontId="4" fillId="0" borderId="28" xfId="2" applyNumberFormat="1" applyFont="1" applyFill="1" applyBorder="1"/>
    <xf numFmtId="9" fontId="0" fillId="0" borderId="36" xfId="0" applyNumberFormat="1" applyBorder="1"/>
    <xf numFmtId="167" fontId="0" fillId="0" borderId="36" xfId="0" applyNumberFormat="1" applyBorder="1"/>
    <xf numFmtId="166" fontId="1" fillId="0" borderId="48" xfId="2" applyNumberFormat="1" applyFont="1" applyBorder="1"/>
    <xf numFmtId="9" fontId="1" fillId="0" borderId="48" xfId="1" applyFont="1" applyBorder="1"/>
    <xf numFmtId="166" fontId="4" fillId="0" borderId="47" xfId="2" applyNumberFormat="1" applyFont="1" applyBorder="1"/>
    <xf numFmtId="0" fontId="5" fillId="5" borderId="28" xfId="0" applyFont="1" applyFill="1" applyBorder="1"/>
    <xf numFmtId="0" fontId="5" fillId="0" borderId="28" xfId="0" applyFont="1" applyBorder="1"/>
    <xf numFmtId="9" fontId="0" fillId="0" borderId="0" xfId="0" applyNumberFormat="1" applyAlignment="1">
      <alignment horizontal="right"/>
    </xf>
    <xf numFmtId="14" fontId="4" fillId="0" borderId="0" xfId="0" applyNumberFormat="1" applyFont="1" applyAlignment="1">
      <alignment horizontal="right"/>
    </xf>
    <xf numFmtId="166" fontId="6" fillId="0" borderId="36" xfId="0" applyNumberFormat="1" applyFont="1" applyBorder="1"/>
    <xf numFmtId="166" fontId="10" fillId="0" borderId="36" xfId="2" applyNumberFormat="1" applyFont="1" applyBorder="1"/>
    <xf numFmtId="9" fontId="10" fillId="0" borderId="36" xfId="0" applyNumberFormat="1" applyFont="1" applyBorder="1"/>
    <xf numFmtId="167" fontId="10" fillId="0" borderId="0" xfId="0" applyNumberFormat="1" applyFont="1" applyAlignment="1">
      <alignment horizontal="right"/>
    </xf>
    <xf numFmtId="167" fontId="0" fillId="0" borderId="0" xfId="0" applyNumberFormat="1"/>
    <xf numFmtId="167" fontId="0" fillId="0" borderId="28" xfId="0" applyNumberFormat="1" applyBorder="1"/>
    <xf numFmtId="0" fontId="0" fillId="0" borderId="49" xfId="0" applyBorder="1"/>
    <xf numFmtId="10" fontId="0" fillId="0" borderId="50" xfId="0" applyNumberFormat="1" applyBorder="1"/>
    <xf numFmtId="37" fontId="10" fillId="0" borderId="0" xfId="0" applyNumberFormat="1" applyFont="1" applyAlignment="1">
      <alignment horizontal="right"/>
    </xf>
    <xf numFmtId="0" fontId="4" fillId="0" borderId="51" xfId="0" applyFont="1" applyBorder="1"/>
    <xf numFmtId="166" fontId="4" fillId="0" borderId="52" xfId="0" applyNumberFormat="1" applyFont="1" applyBorder="1"/>
    <xf numFmtId="166" fontId="0" fillId="0" borderId="44" xfId="0" applyNumberFormat="1" applyBorder="1"/>
    <xf numFmtId="166" fontId="4" fillId="0" borderId="53" xfId="2" applyNumberFormat="1" applyFont="1" applyBorder="1"/>
    <xf numFmtId="0" fontId="10" fillId="2" borderId="0" xfId="0" applyFont="1" applyFill="1"/>
    <xf numFmtId="0" fontId="10" fillId="2" borderId="0" xfId="0" applyFont="1" applyFill="1" applyAlignment="1">
      <alignment horizontal="right"/>
    </xf>
    <xf numFmtId="0" fontId="10" fillId="2" borderId="0" xfId="0" applyFont="1" applyFill="1" applyAlignment="1">
      <alignment horizontal="left"/>
    </xf>
    <xf numFmtId="164" fontId="3" fillId="2" borderId="0" xfId="2" applyFont="1" applyFill="1" applyBorder="1" applyAlignment="1">
      <alignment horizontal="center"/>
    </xf>
    <xf numFmtId="0" fontId="0" fillId="2" borderId="0" xfId="0" applyFill="1"/>
    <xf numFmtId="0" fontId="0" fillId="2" borderId="28" xfId="0" applyFill="1" applyBorder="1"/>
    <xf numFmtId="166" fontId="0" fillId="0" borderId="48" xfId="0" applyNumberFormat="1" applyBorder="1"/>
    <xf numFmtId="9" fontId="4" fillId="0" borderId="0" xfId="0" applyNumberFormat="1" applyFont="1" applyAlignment="1">
      <alignment horizontal="right"/>
    </xf>
    <xf numFmtId="166" fontId="4" fillId="0" borderId="0" xfId="0" applyNumberFormat="1" applyFont="1"/>
    <xf numFmtId="166" fontId="0" fillId="0" borderId="52" xfId="2" applyNumberFormat="1" applyFont="1" applyBorder="1"/>
    <xf numFmtId="166" fontId="4" fillId="0" borderId="44" xfId="0" applyNumberFormat="1" applyFont="1" applyBorder="1"/>
    <xf numFmtId="166" fontId="10" fillId="0" borderId="36" xfId="0" applyNumberFormat="1" applyFont="1" applyBorder="1"/>
    <xf numFmtId="166" fontId="10" fillId="0" borderId="48" xfId="0" applyNumberFormat="1" applyFont="1" applyBorder="1"/>
    <xf numFmtId="166" fontId="6" fillId="0" borderId="53" xfId="0" applyNumberFormat="1" applyFont="1" applyBorder="1"/>
    <xf numFmtId="166" fontId="6" fillId="0" borderId="44" xfId="0" applyNumberFormat="1" applyFont="1" applyBorder="1"/>
    <xf numFmtId="164" fontId="1" fillId="0" borderId="0" xfId="2" applyFont="1" applyBorder="1" applyAlignment="1">
      <alignment horizontal="right"/>
    </xf>
    <xf numFmtId="164" fontId="10" fillId="0" borderId="36" xfId="2" applyFont="1" applyBorder="1"/>
    <xf numFmtId="0" fontId="4" fillId="0" borderId="30" xfId="0" applyFont="1" applyBorder="1"/>
    <xf numFmtId="9" fontId="4" fillId="0" borderId="30" xfId="0" applyNumberFormat="1" applyFont="1" applyBorder="1" applyAlignment="1">
      <alignment horizontal="right"/>
    </xf>
    <xf numFmtId="0" fontId="4" fillId="0" borderId="30" xfId="0" applyFont="1" applyBorder="1" applyAlignment="1">
      <alignment horizontal="right"/>
    </xf>
    <xf numFmtId="0" fontId="4" fillId="0" borderId="30" xfId="0" applyFont="1" applyBorder="1" applyAlignment="1">
      <alignment horizontal="left"/>
    </xf>
    <xf numFmtId="164" fontId="13" fillId="0" borderId="30" xfId="2" applyFont="1" applyBorder="1" applyAlignment="1">
      <alignment horizontal="center"/>
    </xf>
    <xf numFmtId="166" fontId="4" fillId="0" borderId="30" xfId="0" applyNumberFormat="1" applyFont="1" applyBorder="1" applyAlignment="1">
      <alignment horizontal="right"/>
    </xf>
    <xf numFmtId="166" fontId="4" fillId="0" borderId="54" xfId="0" applyNumberFormat="1" applyFont="1" applyBorder="1"/>
    <xf numFmtId="166" fontId="4" fillId="0" borderId="55" xfId="0" applyNumberFormat="1" applyFont="1" applyBorder="1"/>
    <xf numFmtId="0" fontId="0" fillId="0" borderId="56" xfId="0" applyBorder="1"/>
    <xf numFmtId="0" fontId="4" fillId="0" borderId="57" xfId="0" applyFont="1" applyBorder="1"/>
    <xf numFmtId="0" fontId="0" fillId="0" borderId="57" xfId="0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left"/>
    </xf>
    <xf numFmtId="164" fontId="3" fillId="0" borderId="57" xfId="2" applyFont="1" applyBorder="1" applyAlignment="1">
      <alignment horizontal="center"/>
    </xf>
    <xf numFmtId="0" fontId="0" fillId="0" borderId="58" xfId="0" applyBorder="1"/>
    <xf numFmtId="0" fontId="0" fillId="0" borderId="59" xfId="0" applyBorder="1"/>
    <xf numFmtId="0" fontId="4" fillId="0" borderId="60" xfId="0" applyFont="1" applyBorder="1"/>
    <xf numFmtId="166" fontId="4" fillId="0" borderId="61" xfId="0" applyNumberFormat="1" applyFont="1" applyBorder="1"/>
    <xf numFmtId="0" fontId="0" fillId="0" borderId="60" xfId="0" applyBorder="1"/>
    <xf numFmtId="166" fontId="0" fillId="0" borderId="62" xfId="0" applyNumberFormat="1" applyBorder="1"/>
    <xf numFmtId="166" fontId="4" fillId="0" borderId="62" xfId="0" applyNumberFormat="1" applyFont="1" applyBorder="1"/>
    <xf numFmtId="166" fontId="0" fillId="0" borderId="63" xfId="0" applyNumberFormat="1" applyBorder="1"/>
    <xf numFmtId="166" fontId="4" fillId="0" borderId="64" xfId="0" applyNumberFormat="1" applyFont="1" applyBorder="1"/>
    <xf numFmtId="166" fontId="0" fillId="0" borderId="65" xfId="0" applyNumberFormat="1" applyBorder="1"/>
    <xf numFmtId="166" fontId="4" fillId="0" borderId="65" xfId="0" applyNumberFormat="1" applyFont="1" applyBorder="1"/>
    <xf numFmtId="0" fontId="2" fillId="5" borderId="60" xfId="0" applyFont="1" applyFill="1" applyBorder="1"/>
    <xf numFmtId="0" fontId="2" fillId="5" borderId="65" xfId="0" applyFont="1" applyFill="1" applyBorder="1"/>
    <xf numFmtId="166" fontId="4" fillId="0" borderId="66" xfId="0" applyNumberFormat="1" applyFont="1" applyBorder="1"/>
    <xf numFmtId="166" fontId="5" fillId="0" borderId="0" xfId="0" applyNumberFormat="1" applyFont="1" applyAlignment="1">
      <alignment horizontal="right"/>
    </xf>
    <xf numFmtId="166" fontId="2" fillId="0" borderId="0" xfId="0" applyNumberFormat="1" applyFont="1"/>
    <xf numFmtId="0" fontId="0" fillId="0" borderId="65" xfId="0" applyBorder="1"/>
    <xf numFmtId="166" fontId="0" fillId="0" borderId="61" xfId="0" applyNumberFormat="1" applyBorder="1"/>
    <xf numFmtId="166" fontId="4" fillId="0" borderId="67" xfId="0" applyNumberFormat="1" applyFont="1" applyBorder="1"/>
    <xf numFmtId="166" fontId="4" fillId="0" borderId="67" xfId="2" applyNumberFormat="1" applyFont="1" applyBorder="1"/>
    <xf numFmtId="164" fontId="4" fillId="0" borderId="0" xfId="0" applyNumberFormat="1" applyFont="1" applyAlignment="1">
      <alignment horizontal="right"/>
    </xf>
    <xf numFmtId="166" fontId="4" fillId="0" borderId="65" xfId="2" applyNumberFormat="1" applyFont="1" applyBorder="1"/>
    <xf numFmtId="166" fontId="0" fillId="0" borderId="67" xfId="0" applyNumberFormat="1" applyBorder="1"/>
    <xf numFmtId="166" fontId="4" fillId="0" borderId="68" xfId="0" applyNumberFormat="1" applyFont="1" applyBorder="1"/>
    <xf numFmtId="166" fontId="1" fillId="0" borderId="61" xfId="2" applyNumberFormat="1" applyFont="1" applyBorder="1"/>
    <xf numFmtId="166" fontId="6" fillId="0" borderId="67" xfId="0" applyNumberFormat="1" applyFont="1" applyBorder="1"/>
    <xf numFmtId="166" fontId="1" fillId="0" borderId="65" xfId="2" applyNumberFormat="1" applyFont="1" applyBorder="1"/>
    <xf numFmtId="171" fontId="1" fillId="0" borderId="65" xfId="2" applyNumberFormat="1" applyFont="1" applyBorder="1"/>
    <xf numFmtId="164" fontId="4" fillId="0" borderId="61" xfId="2" applyFont="1" applyBorder="1"/>
    <xf numFmtId="173" fontId="7" fillId="0" borderId="0" xfId="0" applyNumberFormat="1" applyFont="1" applyAlignment="1">
      <alignment horizontal="right"/>
    </xf>
    <xf numFmtId="173" fontId="4" fillId="0" borderId="0" xfId="0" applyNumberFormat="1" applyFont="1" applyAlignment="1">
      <alignment horizontal="right"/>
    </xf>
    <xf numFmtId="164" fontId="4" fillId="0" borderId="65" xfId="2" applyFont="1" applyBorder="1"/>
    <xf numFmtId="166" fontId="0" fillId="0" borderId="69" xfId="0" applyNumberFormat="1" applyBorder="1"/>
    <xf numFmtId="173" fontId="4" fillId="0" borderId="61" xfId="2" applyNumberFormat="1" applyFont="1" applyBorder="1"/>
    <xf numFmtId="0" fontId="4" fillId="0" borderId="70" xfId="0" applyFont="1" applyBorder="1"/>
    <xf numFmtId="0" fontId="0" fillId="0" borderId="71" xfId="0" applyBorder="1"/>
    <xf numFmtId="0" fontId="4" fillId="0" borderId="71" xfId="0" applyFont="1" applyBorder="1"/>
    <xf numFmtId="0" fontId="4" fillId="0" borderId="71" xfId="0" applyFont="1" applyBorder="1" applyAlignment="1">
      <alignment horizontal="right"/>
    </xf>
    <xf numFmtId="10" fontId="4" fillId="0" borderId="71" xfId="1" applyNumberFormat="1" applyFont="1" applyBorder="1" applyAlignment="1">
      <alignment horizontal="right"/>
    </xf>
    <xf numFmtId="0" fontId="4" fillId="0" borderId="71" xfId="0" applyFont="1" applyBorder="1" applyAlignment="1">
      <alignment horizontal="left"/>
    </xf>
    <xf numFmtId="164" fontId="13" fillId="0" borderId="71" xfId="2" applyFont="1" applyBorder="1" applyAlignment="1">
      <alignment horizontal="center"/>
    </xf>
    <xf numFmtId="166" fontId="4" fillId="0" borderId="71" xfId="0" applyNumberFormat="1" applyFont="1" applyBorder="1" applyAlignment="1">
      <alignment horizontal="right"/>
    </xf>
    <xf numFmtId="166" fontId="4" fillId="0" borderId="72" xfId="0" applyNumberFormat="1" applyFont="1" applyBorder="1"/>
    <xf numFmtId="166" fontId="4" fillId="0" borderId="73" xfId="0" applyNumberFormat="1" applyFont="1" applyBorder="1"/>
    <xf numFmtId="0" fontId="5" fillId="3" borderId="27" xfId="0" applyFont="1" applyFill="1" applyBorder="1"/>
    <xf numFmtId="0" fontId="10" fillId="0" borderId="17" xfId="0" applyFont="1" applyBorder="1"/>
    <xf numFmtId="0" fontId="10" fillId="0" borderId="17" xfId="0" applyFont="1" applyBorder="1" applyAlignment="1">
      <alignment horizontal="left"/>
    </xf>
    <xf numFmtId="0" fontId="6" fillId="0" borderId="27" xfId="0" applyFont="1" applyBorder="1"/>
    <xf numFmtId="10" fontId="4" fillId="0" borderId="27" xfId="1" applyNumberFormat="1" applyFont="1" applyBorder="1"/>
    <xf numFmtId="0" fontId="6" fillId="2" borderId="27" xfId="0" applyFont="1" applyFill="1" applyBorder="1"/>
    <xf numFmtId="164" fontId="1" fillId="0" borderId="27" xfId="2" applyFont="1" applyBorder="1"/>
    <xf numFmtId="10" fontId="0" fillId="0" borderId="0" xfId="1" applyNumberFormat="1" applyFont="1" applyFill="1"/>
    <xf numFmtId="164" fontId="1" fillId="0" borderId="0" xfId="2" applyFont="1" applyFill="1"/>
    <xf numFmtId="0" fontId="0" fillId="0" borderId="9" xfId="0" applyBorder="1"/>
    <xf numFmtId="0" fontId="0" fillId="7" borderId="2" xfId="0" applyFill="1" applyBorder="1"/>
    <xf numFmtId="0" fontId="0" fillId="7" borderId="35" xfId="0" applyFill="1" applyBorder="1"/>
    <xf numFmtId="2" fontId="0" fillId="0" borderId="0" xfId="0" applyNumberFormat="1"/>
    <xf numFmtId="17" fontId="0" fillId="7" borderId="22" xfId="0" applyNumberFormat="1" applyFill="1" applyBorder="1"/>
    <xf numFmtId="14" fontId="0" fillId="0" borderId="56" xfId="0" applyNumberFormat="1" applyBorder="1"/>
    <xf numFmtId="14" fontId="0" fillId="0" borderId="57" xfId="0" applyNumberFormat="1" applyBorder="1"/>
    <xf numFmtId="14" fontId="0" fillId="0" borderId="60" xfId="0" applyNumberFormat="1" applyBorder="1"/>
    <xf numFmtId="9" fontId="0" fillId="0" borderId="0" xfId="1" applyFont="1"/>
    <xf numFmtId="9" fontId="0" fillId="0" borderId="0" xfId="0" applyNumberFormat="1"/>
    <xf numFmtId="0" fontId="5" fillId="3" borderId="24" xfId="0" applyFont="1" applyFill="1" applyBorder="1"/>
    <xf numFmtId="0" fontId="5" fillId="3" borderId="25" xfId="0" applyFont="1" applyFill="1" applyBorder="1"/>
    <xf numFmtId="17" fontId="0" fillId="7" borderId="74" xfId="0" applyNumberFormat="1" applyFill="1" applyBorder="1"/>
    <xf numFmtId="0" fontId="5" fillId="7" borderId="74" xfId="0" applyFont="1" applyFill="1" applyBorder="1"/>
    <xf numFmtId="17" fontId="0" fillId="0" borderId="0" xfId="0" applyNumberFormat="1"/>
    <xf numFmtId="15" fontId="0" fillId="0" borderId="0" xfId="0" applyNumberFormat="1"/>
    <xf numFmtId="1" fontId="7" fillId="0" borderId="0" xfId="0" applyNumberFormat="1" applyFont="1" applyAlignment="1">
      <alignment horizontal="right"/>
    </xf>
    <xf numFmtId="1" fontId="0" fillId="0" borderId="0" xfId="1" applyNumberFormat="1" applyFont="1" applyBorder="1"/>
    <xf numFmtId="0" fontId="0" fillId="0" borderId="75" xfId="0" applyBorder="1"/>
    <xf numFmtId="0" fontId="0" fillId="0" borderId="19" xfId="0" applyBorder="1"/>
    <xf numFmtId="174" fontId="0" fillId="0" borderId="0" xfId="6" applyNumberFormat="1" applyFont="1" applyBorder="1"/>
    <xf numFmtId="174" fontId="0" fillId="0" borderId="19" xfId="0" applyNumberFormat="1" applyBorder="1"/>
    <xf numFmtId="174" fontId="0" fillId="0" borderId="0" xfId="0" applyNumberFormat="1"/>
    <xf numFmtId="10" fontId="0" fillId="0" borderId="0" xfId="0" applyNumberFormat="1"/>
    <xf numFmtId="17" fontId="0" fillId="7" borderId="76" xfId="0" applyNumberFormat="1" applyFill="1" applyBorder="1"/>
    <xf numFmtId="17" fontId="0" fillId="7" borderId="77" xfId="0" applyNumberFormat="1" applyFill="1" applyBorder="1"/>
    <xf numFmtId="0" fontId="0" fillId="7" borderId="78" xfId="0" applyFill="1" applyBorder="1"/>
    <xf numFmtId="0" fontId="0" fillId="7" borderId="79" xfId="0" applyFill="1" applyBorder="1"/>
    <xf numFmtId="0" fontId="2" fillId="3" borderId="28" xfId="0" applyFont="1" applyFill="1" applyBorder="1"/>
    <xf numFmtId="17" fontId="0" fillId="0" borderId="28" xfId="0" applyNumberFormat="1" applyBorder="1"/>
    <xf numFmtId="2" fontId="0" fillId="0" borderId="28" xfId="0" applyNumberFormat="1" applyBorder="1"/>
    <xf numFmtId="0" fontId="0" fillId="3" borderId="28" xfId="0" applyFill="1" applyBorder="1"/>
    <xf numFmtId="9" fontId="0" fillId="0" borderId="28" xfId="1" applyFont="1" applyBorder="1"/>
    <xf numFmtId="1" fontId="0" fillId="0" borderId="28" xfId="1" applyNumberFormat="1" applyFont="1" applyBorder="1"/>
    <xf numFmtId="1" fontId="0" fillId="0" borderId="28" xfId="0" applyNumberFormat="1" applyBorder="1"/>
    <xf numFmtId="174" fontId="0" fillId="0" borderId="28" xfId="6" applyNumberFormat="1" applyFont="1" applyBorder="1"/>
    <xf numFmtId="174" fontId="0" fillId="0" borderId="80" xfId="0" applyNumberFormat="1" applyBorder="1"/>
    <xf numFmtId="174" fontId="0" fillId="0" borderId="28" xfId="0" applyNumberFormat="1" applyBorder="1"/>
    <xf numFmtId="10" fontId="0" fillId="0" borderId="28" xfId="1" applyNumberFormat="1" applyFont="1" applyBorder="1"/>
    <xf numFmtId="0" fontId="0" fillId="0" borderId="81" xfId="0" applyBorder="1"/>
    <xf numFmtId="174" fontId="0" fillId="0" borderId="81" xfId="0" applyNumberFormat="1" applyBorder="1"/>
    <xf numFmtId="0" fontId="0" fillId="0" borderId="82" xfId="0" applyBorder="1"/>
    <xf numFmtId="44" fontId="0" fillId="0" borderId="81" xfId="7" applyFont="1" applyBorder="1"/>
    <xf numFmtId="44" fontId="0" fillId="0" borderId="32" xfId="7" applyFont="1" applyBorder="1"/>
    <xf numFmtId="174" fontId="0" fillId="0" borderId="0" xfId="6" applyNumberFormat="1" applyFont="1"/>
    <xf numFmtId="43" fontId="4" fillId="0" borderId="9" xfId="0" applyNumberFormat="1" applyFont="1" applyBorder="1"/>
    <xf numFmtId="44" fontId="4" fillId="0" borderId="9" xfId="7" applyFont="1" applyBorder="1"/>
    <xf numFmtId="174" fontId="4" fillId="0" borderId="9" xfId="0" applyNumberFormat="1" applyFont="1" applyBorder="1"/>
    <xf numFmtId="43" fontId="14" fillId="0" borderId="6" xfId="0" applyNumberFormat="1" applyFont="1" applyBorder="1"/>
    <xf numFmtId="0" fontId="4" fillId="0" borderId="45" xfId="0" applyFont="1" applyBorder="1" applyAlignment="1">
      <alignment horizontal="left"/>
    </xf>
    <xf numFmtId="174" fontId="4" fillId="0" borderId="9" xfId="6" applyNumberFormat="1" applyFont="1" applyBorder="1" applyAlignment="1">
      <alignment horizontal="left"/>
    </xf>
    <xf numFmtId="174" fontId="4" fillId="0" borderId="9" xfId="0" applyNumberFormat="1" applyFont="1" applyBorder="1" applyAlignment="1">
      <alignment horizontal="left"/>
    </xf>
    <xf numFmtId="175" fontId="4" fillId="0" borderId="9" xfId="7" applyNumberFormat="1" applyFont="1" applyBorder="1" applyAlignment="1">
      <alignment horizontal="left"/>
    </xf>
    <xf numFmtId="44" fontId="1" fillId="0" borderId="9" xfId="7" applyFont="1" applyBorder="1" applyAlignment="1">
      <alignment horizontal="left"/>
    </xf>
    <xf numFmtId="175" fontId="4" fillId="0" borderId="9" xfId="0" applyNumberFormat="1" applyFont="1" applyBorder="1" applyAlignment="1">
      <alignment horizontal="left"/>
    </xf>
    <xf numFmtId="174" fontId="4" fillId="0" borderId="6" xfId="0" applyNumberFormat="1" applyFont="1" applyBorder="1" applyAlignment="1">
      <alignment horizontal="left"/>
    </xf>
    <xf numFmtId="174" fontId="4" fillId="0" borderId="0" xfId="6" applyNumberFormat="1" applyFont="1"/>
    <xf numFmtId="43" fontId="4" fillId="0" borderId="6" xfId="6" applyFont="1" applyBorder="1" applyAlignment="1">
      <alignment horizontal="left"/>
    </xf>
    <xf numFmtId="0" fontId="0" fillId="0" borderId="83" xfId="0" applyBorder="1"/>
    <xf numFmtId="164" fontId="1" fillId="0" borderId="29" xfId="2" applyFont="1" applyBorder="1"/>
    <xf numFmtId="175" fontId="0" fillId="0" borderId="0" xfId="0" applyNumberFormat="1"/>
    <xf numFmtId="43" fontId="0" fillId="0" borderId="0" xfId="6" applyFont="1"/>
    <xf numFmtId="43" fontId="0" fillId="0" borderId="0" xfId="0" applyNumberFormat="1"/>
    <xf numFmtId="2" fontId="0" fillId="0" borderId="9" xfId="0" applyNumberFormat="1" applyBorder="1"/>
    <xf numFmtId="2" fontId="0" fillId="0" borderId="84" xfId="0" applyNumberFormat="1" applyBorder="1"/>
    <xf numFmtId="174" fontId="4" fillId="0" borderId="6" xfId="0" applyNumberFormat="1" applyFont="1" applyBorder="1"/>
    <xf numFmtId="174" fontId="0" fillId="0" borderId="14" xfId="0" applyNumberFormat="1" applyBorder="1"/>
    <xf numFmtId="0" fontId="0" fillId="8" borderId="0" xfId="0" applyFill="1"/>
    <xf numFmtId="0" fontId="4" fillId="8" borderId="27" xfId="0" applyFont="1" applyFill="1" applyBorder="1"/>
    <xf numFmtId="9" fontId="0" fillId="0" borderId="9" xfId="1" applyFont="1" applyBorder="1"/>
    <xf numFmtId="9" fontId="0" fillId="0" borderId="9" xfId="0" applyNumberFormat="1" applyBorder="1"/>
    <xf numFmtId="43" fontId="0" fillId="0" borderId="9" xfId="6" applyFont="1" applyBorder="1"/>
    <xf numFmtId="43" fontId="4" fillId="0" borderId="6" xfId="6" applyFont="1" applyBorder="1"/>
    <xf numFmtId="43" fontId="0" fillId="0" borderId="84" xfId="6" applyFont="1" applyBorder="1"/>
    <xf numFmtId="37" fontId="3" fillId="0" borderId="0" xfId="0" applyNumberFormat="1" applyFont="1" applyAlignment="1">
      <alignment horizontal="right"/>
    </xf>
    <xf numFmtId="9" fontId="3" fillId="0" borderId="0" xfId="0" applyNumberFormat="1" applyFont="1" applyAlignment="1">
      <alignment horizontal="right"/>
    </xf>
    <xf numFmtId="10" fontId="0" fillId="8" borderId="0" xfId="1" applyNumberFormat="1" applyFont="1" applyFill="1"/>
    <xf numFmtId="0" fontId="5" fillId="3" borderId="0" xfId="0" applyFont="1" applyFill="1" applyAlignment="1">
      <alignment horizontal="center"/>
    </xf>
  </cellXfs>
  <cellStyles count="8">
    <cellStyle name="Comma" xfId="6" builtinId="3"/>
    <cellStyle name="Comma 2" xfId="2" xr:uid="{75FF8A0C-B0BB-466E-81B5-38214DADD0CD}"/>
    <cellStyle name="Currency" xfId="7" builtinId="4"/>
    <cellStyle name="K_Number" xfId="4" xr:uid="{A7483657-148F-486A-B054-B8DD3ED93B51}"/>
    <cellStyle name="K_Perc" xfId="3" xr:uid="{42733B21-EF40-4C4F-B6F0-14DFA7F8A344}"/>
    <cellStyle name="Normal" xfId="0" builtinId="0"/>
    <cellStyle name="Normal 2" xfId="5" xr:uid="{37BA3E54-343C-4BEC-B39C-6343D368CECF}"/>
    <cellStyle name="Percent" xfId="1" builtinId="5"/>
  </cellStyles>
  <dxfs count="15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bgColor theme="9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 patternType="lightDown">
          <bgColor theme="0" tint="-0.499984740745262"/>
        </patternFill>
      </fill>
      <border>
        <bottom/>
        <vertical/>
        <horizontal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Capital Structure  </a:t>
            </a:r>
          </a:p>
        </c:rich>
      </c:tx>
      <c:layout>
        <c:manualLayout>
          <c:xMode val="edge"/>
          <c:yMode val="edge"/>
          <c:x val="0.1375336981182437"/>
          <c:y val="2.6315798561886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Summary!$A$2:$A$4</c:f>
              <c:strCache>
                <c:ptCount val="3"/>
                <c:pt idx="0">
                  <c:v>Project Capital Structure </c:v>
                </c:pt>
                <c:pt idx="1">
                  <c:v>Equity</c:v>
                </c:pt>
                <c:pt idx="2">
                  <c:v>Debt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FF-4749-BD5F-5FD17B70E65B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FF-4749-BD5F-5FD17B70E65B}"/>
              </c:ext>
            </c:extLst>
          </c:dPt>
          <c:dLbls>
            <c:dLbl>
              <c:idx val="0"/>
              <c:layout>
                <c:manualLayout>
                  <c:x val="-0.22150086747631115"/>
                  <c:y val="0.1346666095685210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8A60C49-A4B8-4EF0-BC5E-4BC818D267F9}" type="CATEGORYNAME">
                      <a:rPr lang="en-US"/>
                      <a:pPr>
                        <a:defRPr/>
                      </a:pPr>
                      <a:t>[CATEGORY NAME]</a:t>
                    </a:fld>
                    <a:r>
                      <a:rPr lang="en-US" baseline="0"/>
                      <a:t>  </a:t>
                    </a:r>
                    <a:fld id="{B40B1164-14F4-469C-B75C-E3A5AC3E6735}" type="VALUE">
                      <a:rPr lang="en-US" baseline="0"/>
                      <a:pPr>
                        <a:defRPr/>
                      </a:pPr>
                      <a:t>[VALUE]</a:t>
                    </a:fld>
                    <a:r>
                      <a:rPr lang="en-US" baseline="0"/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322033898305085"/>
                      <c:h val="0.1139695102809470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AFF-4749-BD5F-5FD17B70E65B}"/>
                </c:ext>
              </c:extLst>
            </c:dLbl>
            <c:dLbl>
              <c:idx val="1"/>
              <c:layout>
                <c:manualLayout>
                  <c:x val="0.16963672761243828"/>
                  <c:y val="-0.1697545136602133"/>
                </c:manualLayout>
              </c:layout>
              <c:tx>
                <c:rich>
                  <a:bodyPr/>
                  <a:lstStyle/>
                  <a:p>
                    <a:fld id="{178672FD-08B7-41B2-BBE0-88734B9E685D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 </a:t>
                    </a:r>
                    <a:fld id="{38C3F424-BCA7-4427-AADC-557B3A9A524F}" type="VALUE">
                      <a:rPr lang="en-US" baseline="0"/>
                      <a:pPr/>
                      <a:t>[VALUE]</a:t>
                    </a:fld>
                    <a:r>
                      <a:rPr lang="en-US" baseline="0"/>
                      <a:t> </a:t>
                    </a: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4AFF-4749-BD5F-5FD17B70E6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Summary!$A$3:$A$4</c:f>
              <c:strCache>
                <c:ptCount val="2"/>
                <c:pt idx="0">
                  <c:v>Equity</c:v>
                </c:pt>
                <c:pt idx="1">
                  <c:v>Debt</c:v>
                </c:pt>
              </c:strCache>
            </c:strRef>
          </c:cat>
          <c:val>
            <c:numRef>
              <c:f>Summary!$D$3:$D$4</c:f>
              <c:numCache>
                <c:formatCode>0%</c:formatCode>
                <c:ptCount val="2"/>
                <c:pt idx="0">
                  <c:v>0.30000000000000004</c:v>
                </c:pt>
                <c:pt idx="1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FF-4749-BD5F-5FD17B70E65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22" fmlaLink="Assumptions!$D$3" fmlaRange="Assumptions!$I$6:$I$10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596900</xdr:colOff>
          <xdr:row>2</xdr:row>
          <xdr:rowOff>12700</xdr:rowOff>
        </xdr:from>
        <xdr:to>
          <xdr:col>2</xdr:col>
          <xdr:colOff>1028700</xdr:colOff>
          <xdr:row>2</xdr:row>
          <xdr:rowOff>177800</xdr:rowOff>
        </xdr:to>
        <xdr:sp macro="" textlink="">
          <xdr:nvSpPr>
            <xdr:cNvPr id="1043" name="Drop Down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2470151"/>
    <xdr:ext cx="4216400" cy="28955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azid\Desktop\Essential%20Energy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tormy%20daniels\Documents\Themis\Kingline\Kingline%20with%20Copy%20and%20Paste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azid\Desktop\Impact%20IP\Projects\Mutitjulu\Mutitjulu%20Economics%20V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"/>
      <sheetName val="Cover"/>
      <sheetName val="Diagram 2"/>
      <sheetName val="Diagram 1"/>
      <sheetName val="Project Summary"/>
      <sheetName val="Annual Financial Statements"/>
      <sheetName val="Input Constant"/>
      <sheetName val="Input Time Series"/>
      <sheetName val="Scenario"/>
      <sheetName val="Timing Flags"/>
      <sheetName val="Operating Analysis"/>
      <sheetName val="Development Expenditures"/>
      <sheetName val="Capital Expenditures"/>
      <sheetName val="Construction Financing"/>
      <sheetName val="Debt Repayment"/>
      <sheetName val="Financial Statements"/>
      <sheetName val="IRR"/>
      <sheetName val="UdfInputs"/>
      <sheetName val="Parallel Model"/>
      <sheetName val="Sculpting"/>
      <sheetName val="Audit Checks"/>
    </sheetNames>
    <sheetDataSet>
      <sheetData sheetId="0"/>
      <sheetData sheetId="1"/>
      <sheetData sheetId="2"/>
      <sheetData sheetId="3"/>
      <sheetData sheetId="4">
        <row r="41">
          <cell r="D41">
            <v>0.20033709406852726</v>
          </cell>
        </row>
      </sheetData>
      <sheetData sheetId="5"/>
      <sheetData sheetId="6">
        <row r="34">
          <cell r="G34">
            <v>20</v>
          </cell>
        </row>
        <row r="85">
          <cell r="H85">
            <v>317</v>
          </cell>
        </row>
        <row r="211">
          <cell r="D211" t="str">
            <v>Developer 1</v>
          </cell>
        </row>
        <row r="212">
          <cell r="D212" t="str">
            <v>Developer 2</v>
          </cell>
        </row>
        <row r="213">
          <cell r="D213" t="str">
            <v>Developer 3</v>
          </cell>
        </row>
        <row r="214">
          <cell r="D214" t="str">
            <v>Spare</v>
          </cell>
        </row>
        <row r="215">
          <cell r="D215" t="str">
            <v>Spare</v>
          </cell>
        </row>
        <row r="216">
          <cell r="D216" t="str">
            <v>Spare</v>
          </cell>
        </row>
        <row r="437">
          <cell r="H437">
            <v>70</v>
          </cell>
        </row>
        <row r="438">
          <cell r="H438">
            <v>20</v>
          </cell>
        </row>
        <row r="449">
          <cell r="G449">
            <v>9</v>
          </cell>
        </row>
        <row r="484">
          <cell r="G484">
            <v>18</v>
          </cell>
        </row>
        <row r="518">
          <cell r="G518">
            <v>18</v>
          </cell>
        </row>
        <row r="629">
          <cell r="F629" t="str">
            <v>$000's</v>
          </cell>
        </row>
        <row r="630">
          <cell r="G630">
            <v>360</v>
          </cell>
        </row>
        <row r="631">
          <cell r="G631">
            <v>365.25</v>
          </cell>
        </row>
      </sheetData>
      <sheetData sheetId="7">
        <row r="49">
          <cell r="G49">
            <v>8.34</v>
          </cell>
        </row>
      </sheetData>
      <sheetData sheetId="8">
        <row r="42">
          <cell r="F42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"/>
      <sheetName val="Contents"/>
      <sheetName val="Cover"/>
      <sheetName val="Summary"/>
      <sheetName val="InputC"/>
      <sheetName val="InputS"/>
      <sheetName val="TimePreOps"/>
      <sheetName val="Dev"/>
      <sheetName val="Cap Exp"/>
      <sheetName val="ConsFin"/>
      <sheetName val="TimeOps"/>
      <sheetName val="Rev&amp;Opex"/>
      <sheetName val="Tax&amp;Dep"/>
      <sheetName val="Debt"/>
      <sheetName val="IFS"/>
      <sheetName val="AFS"/>
      <sheetName val="IRRs"/>
      <sheetName val="ConsTime"/>
      <sheetName val="Parallel Model"/>
      <sheetName val="Sheet1"/>
    </sheetNames>
    <sheetDataSet>
      <sheetData sheetId="0" refreshError="1"/>
      <sheetData sheetId="1" refreshError="1"/>
      <sheetData sheetId="2" refreshError="1"/>
      <sheetData sheetId="3">
        <row r="54">
          <cell r="G54">
            <v>11.73</v>
          </cell>
        </row>
      </sheetData>
      <sheetData sheetId="4">
        <row r="9">
          <cell r="G9">
            <v>6</v>
          </cell>
        </row>
        <row r="671">
          <cell r="G671">
            <v>12</v>
          </cell>
        </row>
        <row r="717">
          <cell r="G717">
            <v>7639.955616386158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378">
          <cell r="N378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Log"/>
      <sheetName val="Opex and Development cost assum"/>
      <sheetName val="Inputs"/>
      <sheetName val="Calcs"/>
      <sheetName val="Output - SPV (SA)"/>
    </sheetNames>
    <sheetDataSet>
      <sheetData sheetId="0">
        <row r="3">
          <cell r="G3">
            <v>1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8A776-51B1-433C-9A7C-380B35D9E62E}">
  <sheetPr codeName="Sheet1"/>
  <dimension ref="A1:P120"/>
  <sheetViews>
    <sheetView showGridLines="0" zoomScale="85" zoomScaleNormal="90" workbookViewId="0">
      <pane ySplit="4" topLeftCell="A15" activePane="bottomLeft" state="frozen"/>
      <selection pane="bottomLeft" activeCell="C17" sqref="C17"/>
    </sheetView>
  </sheetViews>
  <sheetFormatPr defaultColWidth="8.81640625" defaultRowHeight="14.5" x14ac:dyDescent="0.35"/>
  <cols>
    <col min="1" max="2" width="4.453125" customWidth="1"/>
    <col min="3" max="3" width="52.1796875" bestFit="1" customWidth="1"/>
    <col min="4" max="4" width="9.453125" style="1" customWidth="1"/>
    <col min="5" max="5" width="12.6328125" style="4" bestFit="1" customWidth="1"/>
    <col min="6" max="6" width="9.81640625" style="2" customWidth="1"/>
    <col min="7" max="7" width="33.453125" customWidth="1"/>
    <col min="8" max="8" width="7" customWidth="1"/>
    <col min="9" max="13" width="12.453125" style="3" customWidth="1"/>
    <col min="14" max="14" width="3.453125" customWidth="1"/>
  </cols>
  <sheetData>
    <row r="1" spans="1:13" x14ac:dyDescent="0.35">
      <c r="A1" s="201"/>
      <c r="B1" s="201"/>
      <c r="C1" s="201"/>
      <c r="D1" s="202"/>
      <c r="E1" s="203"/>
      <c r="F1" s="204"/>
      <c r="G1" s="201"/>
      <c r="H1" s="201"/>
      <c r="I1" s="571" t="s">
        <v>0</v>
      </c>
      <c r="J1" s="571"/>
      <c r="K1" s="571"/>
      <c r="L1" s="571"/>
      <c r="M1" s="571"/>
    </row>
    <row r="2" spans="1:13" x14ac:dyDescent="0.35">
      <c r="A2" s="201"/>
      <c r="B2" s="201" t="s">
        <v>1</v>
      </c>
      <c r="C2" s="201"/>
      <c r="D2" s="202"/>
      <c r="E2" s="203"/>
      <c r="F2" s="204"/>
      <c r="G2" s="201"/>
      <c r="H2" s="201"/>
      <c r="I2" s="205"/>
      <c r="J2" s="205"/>
      <c r="K2" s="205"/>
      <c r="L2" s="205"/>
      <c r="M2" s="205"/>
    </row>
    <row r="3" spans="1:13" x14ac:dyDescent="0.35">
      <c r="A3" s="201"/>
      <c r="B3" s="201" t="s">
        <v>0</v>
      </c>
      <c r="C3" s="201"/>
      <c r="D3" s="217">
        <v>1</v>
      </c>
      <c r="E3" s="203" t="s">
        <v>2</v>
      </c>
      <c r="F3" s="204" t="s">
        <v>3</v>
      </c>
      <c r="G3" s="201" t="s">
        <v>4</v>
      </c>
      <c r="H3" s="201"/>
      <c r="I3" s="205">
        <v>1</v>
      </c>
      <c r="J3" s="205">
        <v>2</v>
      </c>
      <c r="K3" s="205">
        <v>3</v>
      </c>
      <c r="L3" s="205">
        <v>4</v>
      </c>
      <c r="M3" s="205">
        <v>5</v>
      </c>
    </row>
    <row r="4" spans="1:13" x14ac:dyDescent="0.35">
      <c r="A4" s="206"/>
      <c r="B4" s="207" t="s">
        <v>240</v>
      </c>
      <c r="C4" s="207"/>
      <c r="D4" s="208"/>
      <c r="E4" s="209"/>
      <c r="F4" s="210"/>
      <c r="G4" s="207"/>
      <c r="H4" s="207"/>
      <c r="I4" s="211" t="s">
        <v>5</v>
      </c>
      <c r="J4" s="211" t="s">
        <v>6</v>
      </c>
      <c r="K4" s="211" t="s">
        <v>7</v>
      </c>
      <c r="L4" s="211" t="s">
        <v>268</v>
      </c>
      <c r="M4" s="211" t="s">
        <v>269</v>
      </c>
    </row>
    <row r="5" spans="1:13" x14ac:dyDescent="0.35">
      <c r="B5" s="70" t="s">
        <v>8</v>
      </c>
      <c r="C5" s="70"/>
      <c r="D5" s="7"/>
      <c r="E5" s="229"/>
      <c r="F5" s="230"/>
      <c r="G5" s="70"/>
      <c r="H5" s="70"/>
      <c r="I5" s="231"/>
      <c r="J5" s="231"/>
      <c r="K5" s="231"/>
      <c r="L5" s="231"/>
      <c r="M5" s="231"/>
    </row>
    <row r="6" spans="1:13" s="6" customFormat="1" x14ac:dyDescent="0.35">
      <c r="A6" s="239"/>
      <c r="B6" s="239" t="s">
        <v>9</v>
      </c>
      <c r="C6" s="239"/>
      <c r="D6" s="240"/>
      <c r="E6" s="241"/>
      <c r="F6" s="242"/>
      <c r="G6" s="239"/>
      <c r="I6" s="10">
        <v>1</v>
      </c>
      <c r="J6" s="11"/>
      <c r="K6" s="11"/>
      <c r="L6" s="11"/>
      <c r="M6" s="11"/>
    </row>
    <row r="7" spans="1:13" x14ac:dyDescent="0.35">
      <c r="C7" t="s">
        <v>10</v>
      </c>
      <c r="I7" s="5">
        <v>2</v>
      </c>
    </row>
    <row r="8" spans="1:13" x14ac:dyDescent="0.35">
      <c r="C8" t="s">
        <v>11</v>
      </c>
      <c r="E8" s="12" t="s">
        <v>12</v>
      </c>
      <c r="G8" s="13"/>
      <c r="I8" s="5">
        <v>3</v>
      </c>
    </row>
    <row r="9" spans="1:13" x14ac:dyDescent="0.35">
      <c r="C9" t="s">
        <v>13</v>
      </c>
      <c r="E9" s="12">
        <v>12</v>
      </c>
      <c r="I9" s="5">
        <v>4</v>
      </c>
    </row>
    <row r="10" spans="1:13" x14ac:dyDescent="0.35">
      <c r="C10" t="s">
        <v>14</v>
      </c>
      <c r="E10" s="12">
        <v>24</v>
      </c>
      <c r="I10" s="5">
        <v>5</v>
      </c>
    </row>
    <row r="12" spans="1:13" s="6" customFormat="1" x14ac:dyDescent="0.35">
      <c r="A12" s="239"/>
      <c r="B12" s="239" t="s">
        <v>15</v>
      </c>
      <c r="C12" s="239"/>
      <c r="D12" s="240"/>
      <c r="E12" s="241"/>
      <c r="F12" s="242"/>
      <c r="G12" s="239"/>
      <c r="I12" s="11"/>
      <c r="J12" s="11"/>
      <c r="K12" s="11"/>
      <c r="L12" s="11"/>
      <c r="M12" s="11"/>
    </row>
    <row r="13" spans="1:13" s="6" customFormat="1" x14ac:dyDescent="0.35">
      <c r="A13" s="199"/>
      <c r="B13" s="199"/>
      <c r="C13" s="199"/>
      <c r="D13" s="7"/>
      <c r="E13" s="244"/>
      <c r="F13" s="245"/>
      <c r="G13" s="199"/>
      <c r="I13" s="11"/>
      <c r="J13" s="11"/>
      <c r="K13" s="11"/>
      <c r="L13" s="11"/>
      <c r="M13" s="11"/>
    </row>
    <row r="14" spans="1:13" x14ac:dyDescent="0.35">
      <c r="C14" s="218" t="s">
        <v>16</v>
      </c>
      <c r="E14" s="221">
        <f>I20</f>
        <v>44562</v>
      </c>
      <c r="I14"/>
      <c r="J14"/>
      <c r="K14"/>
      <c r="L14"/>
      <c r="M14"/>
    </row>
    <row r="15" spans="1:13" x14ac:dyDescent="0.35">
      <c r="C15" s="218" t="s">
        <v>17</v>
      </c>
      <c r="E15" s="221">
        <f>'Project Model'!E31</f>
        <v>44927</v>
      </c>
      <c r="I15"/>
      <c r="J15"/>
      <c r="K15"/>
      <c r="L15"/>
      <c r="M15"/>
    </row>
    <row r="16" spans="1:13" x14ac:dyDescent="0.35">
      <c r="C16" s="218" t="s">
        <v>18</v>
      </c>
      <c r="E16" s="221">
        <f>'Project Model'!E32</f>
        <v>45658</v>
      </c>
      <c r="F16" t="s">
        <v>19</v>
      </c>
      <c r="I16"/>
      <c r="J16"/>
      <c r="K16"/>
      <c r="L16"/>
      <c r="M16"/>
    </row>
    <row r="17" spans="3:13" x14ac:dyDescent="0.35">
      <c r="C17" s="219" t="s">
        <v>328</v>
      </c>
      <c r="E17" s="221">
        <f>'Project Model'!E33</f>
        <v>44562</v>
      </c>
      <c r="I17"/>
      <c r="J17"/>
      <c r="K17"/>
      <c r="L17"/>
      <c r="M17"/>
    </row>
    <row r="18" spans="3:13" x14ac:dyDescent="0.35">
      <c r="C18" s="218" t="s">
        <v>20</v>
      </c>
      <c r="E18" s="221">
        <f>'Project Model'!E34</f>
        <v>44562</v>
      </c>
      <c r="I18"/>
      <c r="J18"/>
      <c r="K18"/>
      <c r="L18"/>
      <c r="M18"/>
    </row>
    <row r="19" spans="3:13" x14ac:dyDescent="0.35">
      <c r="C19" s="219" t="s">
        <v>21</v>
      </c>
      <c r="E19" s="221">
        <f>'Project Model'!E35</f>
        <v>45658</v>
      </c>
      <c r="I19"/>
      <c r="J19"/>
      <c r="K19"/>
      <c r="L19"/>
      <c r="M19"/>
    </row>
    <row r="20" spans="3:13" x14ac:dyDescent="0.35">
      <c r="C20" s="218" t="s">
        <v>22</v>
      </c>
      <c r="E20" s="221" cm="1">
        <f t="array" ref="E20">INDEX(I20:M20,$D$3)</f>
        <v>44562</v>
      </c>
      <c r="I20" s="227">
        <v>44562</v>
      </c>
      <c r="J20" s="227">
        <v>44562</v>
      </c>
      <c r="K20" s="227">
        <v>44562</v>
      </c>
      <c r="L20" s="227">
        <v>44562</v>
      </c>
      <c r="M20" s="227">
        <v>44562</v>
      </c>
    </row>
    <row r="21" spans="3:13" x14ac:dyDescent="0.35">
      <c r="C21" s="218" t="s">
        <v>22</v>
      </c>
      <c r="E21" s="221" cm="1">
        <f t="array" ref="E21">INDEX(I21:M21,$D$3)</f>
        <v>44562</v>
      </c>
      <c r="I21" s="227">
        <v>44562</v>
      </c>
      <c r="J21" s="227">
        <v>44562</v>
      </c>
      <c r="K21" s="227">
        <v>44562</v>
      </c>
      <c r="L21" s="227">
        <v>44562</v>
      </c>
      <c r="M21" s="227">
        <v>44562</v>
      </c>
    </row>
    <row r="22" spans="3:13" x14ac:dyDescent="0.35">
      <c r="C22" s="218" t="s">
        <v>22</v>
      </c>
      <c r="E22" s="221" cm="1">
        <f t="array" ref="E22">INDEX(I22:M22,$D$3)</f>
        <v>44562</v>
      </c>
      <c r="I22" s="227">
        <v>44562</v>
      </c>
      <c r="J22" s="227">
        <v>44562</v>
      </c>
      <c r="K22" s="227">
        <v>44562</v>
      </c>
      <c r="L22" s="227">
        <v>44562</v>
      </c>
      <c r="M22" s="227">
        <v>44562</v>
      </c>
    </row>
    <row r="23" spans="3:13" x14ac:dyDescent="0.35">
      <c r="C23" s="218" t="s">
        <v>22</v>
      </c>
      <c r="E23" s="221" cm="1">
        <f t="array" ref="E23">INDEX(I23:M23,$D$3)</f>
        <v>44562</v>
      </c>
      <c r="I23" s="227">
        <v>44562</v>
      </c>
      <c r="J23" s="227">
        <v>44562</v>
      </c>
      <c r="K23" s="227">
        <v>44562</v>
      </c>
      <c r="L23" s="227">
        <v>44562</v>
      </c>
      <c r="M23" s="227">
        <v>44562</v>
      </c>
    </row>
    <row r="24" spans="3:13" x14ac:dyDescent="0.35">
      <c r="C24" s="14"/>
      <c r="E24" s="15"/>
      <c r="I24" s="16"/>
      <c r="J24" s="16"/>
      <c r="K24" s="16"/>
      <c r="L24" s="16"/>
      <c r="M24" s="16"/>
    </row>
    <row r="25" spans="3:13" x14ac:dyDescent="0.35">
      <c r="C25" s="220" t="str">
        <f>C14</f>
        <v xml:space="preserve">Development Period </v>
      </c>
      <c r="E25" s="222" cm="1">
        <f t="array" ref="E25">INDEX(I25:M25,$D$3)</f>
        <v>12</v>
      </c>
      <c r="I25" s="228">
        <v>12</v>
      </c>
      <c r="J25" s="228">
        <v>12</v>
      </c>
      <c r="K25" s="228">
        <v>12</v>
      </c>
      <c r="L25" s="228">
        <v>12</v>
      </c>
      <c r="M25" s="228">
        <v>12</v>
      </c>
    </row>
    <row r="26" spans="3:13" x14ac:dyDescent="0.35">
      <c r="C26" s="220" t="str">
        <f t="shared" ref="C26:C34" si="0">C15</f>
        <v>Construction Period</v>
      </c>
      <c r="E26" s="222" cm="1">
        <f t="array" ref="E26">INDEX(I26:M26,$D$3)</f>
        <v>24</v>
      </c>
      <c r="I26" s="228">
        <v>24</v>
      </c>
      <c r="J26" s="228">
        <v>24</v>
      </c>
      <c r="K26" s="228">
        <v>24</v>
      </c>
      <c r="L26" s="228">
        <v>24</v>
      </c>
      <c r="M26" s="228">
        <v>24</v>
      </c>
    </row>
    <row r="27" spans="3:13" x14ac:dyDescent="0.35">
      <c r="C27" s="220" t="str">
        <f t="shared" si="0"/>
        <v xml:space="preserve">Operations </v>
      </c>
      <c r="E27" s="222" cm="1">
        <f t="array" ref="E27">INDEX(I27:M27,$D$3)</f>
        <v>360</v>
      </c>
      <c r="I27" s="228">
        <v>360</v>
      </c>
      <c r="J27" s="228">
        <v>360</v>
      </c>
      <c r="K27" s="228">
        <v>360</v>
      </c>
      <c r="L27" s="228">
        <v>360</v>
      </c>
      <c r="M27" s="228">
        <v>360</v>
      </c>
    </row>
    <row r="28" spans="3:13" x14ac:dyDescent="0.35">
      <c r="C28" s="220" t="str">
        <f t="shared" si="0"/>
        <v xml:space="preserve">The project Equity </v>
      </c>
      <c r="D28" s="18">
        <v>36</v>
      </c>
      <c r="E28" s="222" cm="1">
        <f t="array" ref="E28">INDEX(I28:M28,$D$3)+D28</f>
        <v>72</v>
      </c>
      <c r="I28" s="228">
        <f>3*12</f>
        <v>36</v>
      </c>
      <c r="J28" s="228">
        <f t="shared" ref="J28:M28" si="1">3*12</f>
        <v>36</v>
      </c>
      <c r="K28" s="228">
        <f t="shared" si="1"/>
        <v>36</v>
      </c>
      <c r="L28" s="228">
        <f t="shared" si="1"/>
        <v>36</v>
      </c>
      <c r="M28" s="228">
        <f t="shared" si="1"/>
        <v>36</v>
      </c>
    </row>
    <row r="29" spans="3:13" x14ac:dyDescent="0.35">
      <c r="C29" s="220" t="str">
        <f t="shared" si="0"/>
        <v>Debt Period</v>
      </c>
      <c r="E29" s="222" cm="1">
        <f t="array" ref="E29">INDEX(I29:M29,$D$3)</f>
        <v>252</v>
      </c>
      <c r="I29" s="228">
        <f>21*12</f>
        <v>252</v>
      </c>
      <c r="J29" s="228">
        <f t="shared" ref="J29:M29" si="2">21*12</f>
        <v>252</v>
      </c>
      <c r="K29" s="228">
        <f t="shared" si="2"/>
        <v>252</v>
      </c>
      <c r="L29" s="228">
        <f t="shared" si="2"/>
        <v>252</v>
      </c>
      <c r="M29" s="228">
        <f t="shared" si="2"/>
        <v>252</v>
      </c>
    </row>
    <row r="30" spans="3:13" x14ac:dyDescent="0.35">
      <c r="C30" s="220" t="str">
        <f t="shared" si="0"/>
        <v>Amortization Period</v>
      </c>
      <c r="E30" s="222" cm="1">
        <f t="array" ref="E30">INDEX(I30:M30,$D$3)</f>
        <v>216</v>
      </c>
      <c r="I30" s="228">
        <f>18*12</f>
        <v>216</v>
      </c>
      <c r="J30" s="228">
        <f t="shared" ref="J30:M30" si="3">18*12</f>
        <v>216</v>
      </c>
      <c r="K30" s="228">
        <f t="shared" si="3"/>
        <v>216</v>
      </c>
      <c r="L30" s="228">
        <f t="shared" si="3"/>
        <v>216</v>
      </c>
      <c r="M30" s="228">
        <f t="shared" si="3"/>
        <v>216</v>
      </c>
    </row>
    <row r="31" spans="3:13" x14ac:dyDescent="0.35">
      <c r="C31" s="220" t="str">
        <f t="shared" si="0"/>
        <v>[placeholder]</v>
      </c>
      <c r="E31" s="222" cm="1">
        <f t="array" ref="E31">INDEX(I31:M31,$D$3)</f>
        <v>1</v>
      </c>
      <c r="I31" s="228">
        <v>1</v>
      </c>
      <c r="J31" s="228">
        <v>1</v>
      </c>
      <c r="K31" s="228">
        <v>1</v>
      </c>
      <c r="L31" s="228">
        <v>1</v>
      </c>
      <c r="M31" s="228">
        <v>1</v>
      </c>
    </row>
    <row r="32" spans="3:13" x14ac:dyDescent="0.35">
      <c r="C32" s="220" t="str">
        <f t="shared" si="0"/>
        <v>[placeholder]</v>
      </c>
      <c r="E32" s="222" cm="1">
        <f t="array" ref="E32">INDEX(I32:M32,$D$3)</f>
        <v>1</v>
      </c>
      <c r="I32" s="228">
        <v>1</v>
      </c>
      <c r="J32" s="228">
        <v>1</v>
      </c>
      <c r="K32" s="228">
        <v>1</v>
      </c>
      <c r="L32" s="228">
        <v>1</v>
      </c>
      <c r="M32" s="228">
        <v>1</v>
      </c>
    </row>
    <row r="33" spans="1:16" x14ac:dyDescent="0.35">
      <c r="C33" s="220" t="str">
        <f t="shared" si="0"/>
        <v>[placeholder]</v>
      </c>
      <c r="E33" s="222" cm="1">
        <f t="array" ref="E33">INDEX(I33:M33,$D$3)</f>
        <v>1</v>
      </c>
      <c r="I33" s="228">
        <v>1</v>
      </c>
      <c r="J33" s="228">
        <v>1</v>
      </c>
      <c r="K33" s="228">
        <v>1</v>
      </c>
      <c r="L33" s="228">
        <v>1</v>
      </c>
      <c r="M33" s="228">
        <v>1</v>
      </c>
    </row>
    <row r="34" spans="1:16" x14ac:dyDescent="0.35">
      <c r="C34" s="220" t="str">
        <f t="shared" si="0"/>
        <v>[placeholder]</v>
      </c>
      <c r="E34" s="222" cm="1">
        <f t="array" ref="E34">INDEX(I34:M34,$D$3)</f>
        <v>1</v>
      </c>
      <c r="I34" s="228">
        <v>1</v>
      </c>
      <c r="J34" s="228">
        <v>1</v>
      </c>
      <c r="K34" s="228">
        <v>1</v>
      </c>
      <c r="L34" s="228">
        <v>1</v>
      </c>
      <c r="M34" s="228">
        <v>1</v>
      </c>
    </row>
    <row r="36" spans="1:16" x14ac:dyDescent="0.35">
      <c r="A36" s="235"/>
      <c r="B36" s="213" t="s">
        <v>23</v>
      </c>
      <c r="C36" s="213"/>
      <c r="D36" s="212"/>
      <c r="E36" s="214"/>
      <c r="F36" s="215"/>
      <c r="G36" s="213"/>
      <c r="H36" s="235"/>
      <c r="I36" s="236"/>
      <c r="J36" s="236"/>
      <c r="K36" s="236"/>
      <c r="L36" s="236"/>
      <c r="M36" s="236"/>
    </row>
    <row r="38" spans="1:16" x14ac:dyDescent="0.35">
      <c r="B38" t="s">
        <v>24</v>
      </c>
      <c r="D38" s="1">
        <v>100</v>
      </c>
      <c r="E38" s="223" cm="1">
        <f t="array" ref="E38">INDEX(I38:M38,$D$3)</f>
        <v>0.3</v>
      </c>
      <c r="I38" s="232">
        <v>0.3</v>
      </c>
      <c r="J38" s="232">
        <v>0.3</v>
      </c>
      <c r="K38" s="232">
        <v>0.3</v>
      </c>
      <c r="L38" s="232">
        <v>0.3</v>
      </c>
      <c r="M38" s="232">
        <v>0.3</v>
      </c>
    </row>
    <row r="40" spans="1:16" x14ac:dyDescent="0.35">
      <c r="A40" s="235"/>
      <c r="B40" s="213" t="s">
        <v>25</v>
      </c>
      <c r="C40" s="213"/>
      <c r="D40" s="212"/>
      <c r="E40" s="214"/>
      <c r="F40" s="215"/>
      <c r="G40" s="213"/>
      <c r="H40" s="235"/>
      <c r="I40" s="236"/>
      <c r="J40" s="236"/>
      <c r="K40" s="236"/>
      <c r="L40" s="236"/>
      <c r="M40" s="236"/>
    </row>
    <row r="41" spans="1:16" x14ac:dyDescent="0.35">
      <c r="A41" s="200"/>
      <c r="B41" s="199"/>
      <c r="C41" s="199"/>
      <c r="D41" s="7"/>
      <c r="E41" s="244"/>
      <c r="F41" s="245"/>
      <c r="G41" s="199"/>
      <c r="H41" s="200"/>
      <c r="I41" s="10"/>
      <c r="J41" s="10"/>
      <c r="K41" s="10"/>
      <c r="L41" s="10"/>
      <c r="M41" s="10"/>
    </row>
    <row r="42" spans="1:16" s="6" customFormat="1" x14ac:dyDescent="0.35">
      <c r="B42" s="6" t="s">
        <v>239</v>
      </c>
      <c r="D42" s="7"/>
      <c r="E42" s="8"/>
      <c r="F42" s="9"/>
      <c r="I42" s="11"/>
      <c r="J42" s="11"/>
      <c r="K42" s="11"/>
      <c r="L42" s="11"/>
      <c r="M42" s="11"/>
    </row>
    <row r="43" spans="1:16" x14ac:dyDescent="0.35">
      <c r="C43" t="s">
        <v>26</v>
      </c>
      <c r="D43" s="1">
        <v>110</v>
      </c>
      <c r="E43" s="223" cm="1">
        <f t="array" ref="E43">INDEX(I43:M43,$D$3)</f>
        <v>0.3</v>
      </c>
      <c r="I43" s="232">
        <v>0.3</v>
      </c>
      <c r="J43" s="232">
        <v>0.3</v>
      </c>
      <c r="K43" s="232">
        <v>0.3</v>
      </c>
      <c r="L43" s="232">
        <v>0.3</v>
      </c>
      <c r="M43" s="232">
        <v>0.3</v>
      </c>
    </row>
    <row r="44" spans="1:16" x14ac:dyDescent="0.35">
      <c r="C44" t="s">
        <v>27</v>
      </c>
      <c r="E44" s="223">
        <f>1-E43</f>
        <v>0.7</v>
      </c>
      <c r="I44" s="233">
        <f>1-I43</f>
        <v>0.7</v>
      </c>
      <c r="J44" s="233">
        <f t="shared" ref="J44:M44" si="4">1-J43</f>
        <v>0.7</v>
      </c>
      <c r="K44" s="233">
        <f t="shared" si="4"/>
        <v>0.7</v>
      </c>
      <c r="L44" s="233">
        <f t="shared" si="4"/>
        <v>0.7</v>
      </c>
      <c r="M44" s="233">
        <f t="shared" si="4"/>
        <v>0.7</v>
      </c>
    </row>
    <row r="45" spans="1:16" x14ac:dyDescent="0.35">
      <c r="E45" s="19"/>
      <c r="I45" s="20"/>
      <c r="J45" s="20"/>
      <c r="K45" s="20"/>
      <c r="L45" s="20"/>
      <c r="M45" s="20"/>
    </row>
    <row r="46" spans="1:16" x14ac:dyDescent="0.35">
      <c r="C46" t="s">
        <v>28</v>
      </c>
      <c r="D46" s="1">
        <v>100</v>
      </c>
      <c r="E46" s="224" cm="1">
        <f t="array" ref="E46">INDEX(I46:M46,$D$3)</f>
        <v>0.115</v>
      </c>
      <c r="I46" s="232">
        <v>0.115</v>
      </c>
      <c r="J46" s="232">
        <v>0.1</v>
      </c>
      <c r="K46" s="232">
        <v>0.08</v>
      </c>
      <c r="L46" s="232">
        <v>7.0000000000000007E-2</v>
      </c>
      <c r="M46" s="232">
        <v>0.15</v>
      </c>
      <c r="P46" s="322"/>
    </row>
    <row r="47" spans="1:16" x14ac:dyDescent="0.35">
      <c r="C47" t="s">
        <v>29</v>
      </c>
      <c r="E47" s="225">
        <f>E53</f>
        <v>7.0000000000000007E-2</v>
      </c>
      <c r="I47" s="21"/>
      <c r="J47" s="21"/>
      <c r="K47" s="21"/>
      <c r="L47" s="21"/>
      <c r="M47" s="21"/>
    </row>
    <row r="48" spans="1:16" x14ac:dyDescent="0.35">
      <c r="E48"/>
      <c r="I48" s="22"/>
      <c r="J48" s="22"/>
      <c r="K48" s="22"/>
      <c r="L48" s="22"/>
      <c r="M48" s="22"/>
    </row>
    <row r="49" spans="1:13" x14ac:dyDescent="0.35">
      <c r="B49" s="6" t="s">
        <v>30</v>
      </c>
      <c r="C49" s="6"/>
      <c r="E49"/>
      <c r="I49" s="22"/>
      <c r="J49" s="22"/>
      <c r="K49" s="22"/>
      <c r="L49" s="22"/>
      <c r="M49" s="22"/>
    </row>
    <row r="50" spans="1:13" x14ac:dyDescent="0.35">
      <c r="C50" t="s">
        <v>31</v>
      </c>
      <c r="E50" s="222" cm="1">
        <f t="array" ref="E50">INDEX(I50:M50,$D$3)</f>
        <v>216</v>
      </c>
      <c r="I50" s="234">
        <f>18*12</f>
        <v>216</v>
      </c>
      <c r="J50" s="234">
        <f t="shared" ref="J50:M50" si="5">18*12</f>
        <v>216</v>
      </c>
      <c r="K50" s="234">
        <f t="shared" si="5"/>
        <v>216</v>
      </c>
      <c r="L50" s="234">
        <f t="shared" si="5"/>
        <v>216</v>
      </c>
      <c r="M50" s="234">
        <f t="shared" si="5"/>
        <v>216</v>
      </c>
    </row>
    <row r="51" spans="1:13" x14ac:dyDescent="0.35">
      <c r="C51" t="s">
        <v>32</v>
      </c>
      <c r="E51" s="222" cm="1">
        <f t="array" ref="E51">INDEX(I51:M51,$D$3)</f>
        <v>1</v>
      </c>
      <c r="I51" s="234">
        <v>1</v>
      </c>
      <c r="J51" s="234">
        <v>1</v>
      </c>
      <c r="K51" s="234">
        <v>1</v>
      </c>
      <c r="L51" s="234">
        <v>1</v>
      </c>
      <c r="M51" s="234">
        <v>1</v>
      </c>
    </row>
    <row r="52" spans="1:13" x14ac:dyDescent="0.35">
      <c r="C52" t="s">
        <v>33</v>
      </c>
      <c r="E52" s="224" cm="1">
        <f t="array" ref="E52">INDEX(I52:M52,$D$3)</f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</row>
    <row r="53" spans="1:13" x14ac:dyDescent="0.35">
      <c r="C53" t="s">
        <v>34</v>
      </c>
      <c r="E53" s="224" cm="1">
        <f t="array" ref="E53">INDEX(I53:M53,$D$3)</f>
        <v>7.0000000000000007E-2</v>
      </c>
      <c r="I53" s="232">
        <v>7.0000000000000007E-2</v>
      </c>
      <c r="J53" s="232">
        <v>0.06</v>
      </c>
      <c r="K53" s="232">
        <v>0.08</v>
      </c>
      <c r="L53" s="232">
        <v>7.0000000000000007E-2</v>
      </c>
      <c r="M53" s="232">
        <v>7.0000000000000007E-2</v>
      </c>
    </row>
    <row r="54" spans="1:13" x14ac:dyDescent="0.35">
      <c r="C54" t="s">
        <v>35</v>
      </c>
      <c r="E54" s="224" cm="1">
        <f t="array" ref="E54">INDEX(I54:M54,$D$3)</f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</row>
    <row r="55" spans="1:13" x14ac:dyDescent="0.35">
      <c r="C55" t="s">
        <v>36</v>
      </c>
      <c r="E55" s="224" cm="1">
        <f t="array" ref="E55">INDEX(I55:M55,$D$3)</f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</row>
    <row r="56" spans="1:13" x14ac:dyDescent="0.35">
      <c r="C56" t="s">
        <v>37</v>
      </c>
      <c r="E56" s="224" cm="1">
        <f t="array" ref="E56">INDEX(I56:M56,$D$3)</f>
        <v>0</v>
      </c>
      <c r="H56" s="23"/>
      <c r="I56" s="232">
        <v>0</v>
      </c>
      <c r="J56" s="232">
        <v>0</v>
      </c>
      <c r="K56" s="232">
        <v>0</v>
      </c>
      <c r="L56" s="232">
        <v>0</v>
      </c>
      <c r="M56" s="232">
        <v>0</v>
      </c>
    </row>
    <row r="57" spans="1:13" x14ac:dyDescent="0.35">
      <c r="C57" t="s">
        <v>38</v>
      </c>
      <c r="E57" s="226" cm="1">
        <f t="array" ref="E57">INDEX(I57:M57,$D$3)</f>
        <v>0</v>
      </c>
      <c r="H57" s="23"/>
      <c r="I57" s="25">
        <v>0</v>
      </c>
      <c r="J57" s="25">
        <v>0</v>
      </c>
      <c r="K57" s="25">
        <v>0</v>
      </c>
      <c r="L57" s="25">
        <v>0</v>
      </c>
      <c r="M57" s="25">
        <v>0</v>
      </c>
    </row>
    <row r="59" spans="1:13" x14ac:dyDescent="0.35">
      <c r="A59" s="235"/>
      <c r="B59" s="213" t="s">
        <v>39</v>
      </c>
      <c r="C59" s="213"/>
      <c r="D59" s="212"/>
      <c r="E59" s="214"/>
      <c r="F59" s="215"/>
      <c r="G59" s="213"/>
      <c r="H59" s="235"/>
      <c r="I59" s="236"/>
      <c r="J59" s="236"/>
      <c r="K59" s="236"/>
      <c r="L59" s="236"/>
      <c r="M59" s="236"/>
    </row>
    <row r="60" spans="1:13" x14ac:dyDescent="0.35">
      <c r="A60" s="201"/>
      <c r="B60" s="239" t="s">
        <v>40</v>
      </c>
      <c r="C60" s="201"/>
      <c r="D60" s="202"/>
      <c r="E60" s="203"/>
      <c r="F60" s="204"/>
      <c r="G60" s="201"/>
      <c r="I60"/>
      <c r="J60"/>
      <c r="K60"/>
      <c r="L60"/>
      <c r="M60"/>
    </row>
    <row r="61" spans="1:13" x14ac:dyDescent="0.35">
      <c r="A61" s="200"/>
      <c r="B61" s="199"/>
      <c r="C61" s="200"/>
      <c r="E61" s="246"/>
      <c r="F61" s="247"/>
      <c r="G61" s="200"/>
      <c r="I61"/>
      <c r="J61"/>
      <c r="K61"/>
      <c r="L61"/>
      <c r="M61"/>
    </row>
    <row r="62" spans="1:13" x14ac:dyDescent="0.35">
      <c r="C62" t="str">
        <f>B60</f>
        <v xml:space="preserve">Project Development </v>
      </c>
      <c r="D62" s="1">
        <v>100</v>
      </c>
      <c r="E62" s="222" cm="1">
        <f t="array" ref="E62">INDEX(I62:M62,$D$3)</f>
        <v>10000000</v>
      </c>
      <c r="I62" s="228">
        <v>10000000</v>
      </c>
      <c r="J62" s="228">
        <v>8000000</v>
      </c>
      <c r="K62" s="228">
        <v>12000000</v>
      </c>
      <c r="L62" s="228">
        <v>10000000</v>
      </c>
      <c r="M62" s="228">
        <v>10000000</v>
      </c>
    </row>
    <row r="63" spans="1:13" x14ac:dyDescent="0.35">
      <c r="C63" t="s">
        <v>41</v>
      </c>
      <c r="E63" s="226" cm="1">
        <f t="array" ref="E63">INDEX(I63:M63,$D$3)</f>
        <v>30</v>
      </c>
      <c r="I63" s="228">
        <v>30</v>
      </c>
      <c r="J63" s="228">
        <v>30</v>
      </c>
      <c r="K63" s="228">
        <v>30</v>
      </c>
      <c r="L63" s="228">
        <v>30</v>
      </c>
      <c r="M63" s="228">
        <v>30</v>
      </c>
    </row>
    <row r="64" spans="1:13" x14ac:dyDescent="0.35">
      <c r="C64" t="s">
        <v>42</v>
      </c>
      <c r="E64" s="226" cm="1">
        <f t="array" ref="E64">INDEX(I64:M64,$D$3)</f>
        <v>30</v>
      </c>
      <c r="I64" s="228">
        <v>30</v>
      </c>
      <c r="J64" s="228">
        <v>30</v>
      </c>
      <c r="K64" s="228">
        <v>30</v>
      </c>
      <c r="L64" s="228">
        <v>30</v>
      </c>
      <c r="M64" s="228">
        <v>30</v>
      </c>
    </row>
    <row r="65" spans="1:13" x14ac:dyDescent="0.35">
      <c r="E65" s="26"/>
    </row>
    <row r="66" spans="1:13" s="6" customFormat="1" x14ac:dyDescent="0.35">
      <c r="A66" s="239"/>
      <c r="B66" s="239" t="s">
        <v>270</v>
      </c>
      <c r="C66" s="239"/>
      <c r="D66" s="240"/>
      <c r="E66" s="243"/>
      <c r="F66" s="242"/>
      <c r="G66" s="239"/>
      <c r="I66" s="11"/>
      <c r="J66" s="11"/>
      <c r="K66" s="11"/>
      <c r="L66" s="11"/>
      <c r="M66" s="11"/>
    </row>
    <row r="67" spans="1:13" s="6" customFormat="1" x14ac:dyDescent="0.35">
      <c r="A67" s="199"/>
      <c r="B67" s="199"/>
      <c r="C67" s="199"/>
      <c r="D67" s="7"/>
      <c r="E67" s="248"/>
      <c r="F67" s="245"/>
      <c r="G67" s="199"/>
      <c r="I67" s="11"/>
      <c r="J67" s="11"/>
      <c r="K67" s="11"/>
      <c r="L67" s="11"/>
      <c r="M67" s="11"/>
    </row>
    <row r="68" spans="1:13" s="6" customFormat="1" x14ac:dyDescent="0.35">
      <c r="C68" t="str">
        <f>B66</f>
        <v>Project Construction</v>
      </c>
      <c r="D68" s="1">
        <v>100</v>
      </c>
      <c r="E68" s="222" cm="1">
        <f t="array" ref="E68">INDEX(I68:M68,$D$3)</f>
        <v>1500000</v>
      </c>
      <c r="F68" s="2"/>
      <c r="G68"/>
      <c r="H68"/>
      <c r="I68" s="228">
        <v>1500000</v>
      </c>
      <c r="J68" s="228">
        <v>1450000</v>
      </c>
      <c r="K68" s="228">
        <v>1550000</v>
      </c>
      <c r="L68" s="228">
        <v>1500000</v>
      </c>
      <c r="M68" s="228">
        <v>1500000</v>
      </c>
    </row>
    <row r="69" spans="1:13" s="6" customFormat="1" x14ac:dyDescent="0.35">
      <c r="C69" t="s">
        <v>249</v>
      </c>
      <c r="D69" s="7"/>
      <c r="E69" s="226" cm="1">
        <f t="array" ref="E69">INDEX(I69:M69,$D$3)</f>
        <v>30</v>
      </c>
      <c r="F69" s="2"/>
      <c r="G69"/>
      <c r="H69"/>
      <c r="I69" s="228">
        <v>30</v>
      </c>
      <c r="J69" s="228">
        <v>30</v>
      </c>
      <c r="K69" s="228">
        <v>30</v>
      </c>
      <c r="L69" s="228">
        <v>30</v>
      </c>
      <c r="M69" s="228">
        <v>30</v>
      </c>
    </row>
    <row r="70" spans="1:13" s="6" customFormat="1" x14ac:dyDescent="0.35">
      <c r="C70" t="s">
        <v>42</v>
      </c>
      <c r="D70" s="7"/>
      <c r="E70" s="226" cm="1">
        <f t="array" ref="E70">INDEX(I70:M70,$D$3)</f>
        <v>30</v>
      </c>
      <c r="F70" s="2"/>
      <c r="G70"/>
      <c r="H70"/>
      <c r="I70" s="228">
        <v>30</v>
      </c>
      <c r="J70" s="228">
        <v>30</v>
      </c>
      <c r="K70" s="228">
        <v>30</v>
      </c>
      <c r="L70" s="228">
        <v>30</v>
      </c>
      <c r="M70" s="228">
        <v>30</v>
      </c>
    </row>
    <row r="72" spans="1:13" x14ac:dyDescent="0.35">
      <c r="A72" s="235"/>
      <c r="B72" s="213" t="s">
        <v>43</v>
      </c>
      <c r="C72" s="213"/>
      <c r="D72" s="212"/>
      <c r="E72" s="214"/>
      <c r="F72" s="215"/>
      <c r="G72" s="213"/>
      <c r="H72" s="235"/>
      <c r="I72" s="236"/>
      <c r="J72" s="236"/>
      <c r="K72" s="236"/>
      <c r="L72" s="236"/>
      <c r="M72" s="236"/>
    </row>
    <row r="74" spans="1:13" x14ac:dyDescent="0.35">
      <c r="B74" t="s">
        <v>44</v>
      </c>
      <c r="D74" s="1">
        <v>100</v>
      </c>
      <c r="E74" s="222" cm="1">
        <f t="array" ref="E74">INDEX(I74:M74,$D$3)</f>
        <v>250</v>
      </c>
      <c r="F74" s="252" t="s">
        <v>241</v>
      </c>
      <c r="I74" s="249">
        <v>250</v>
      </c>
      <c r="J74" s="249">
        <v>250</v>
      </c>
      <c r="K74" s="249">
        <v>250</v>
      </c>
      <c r="L74" s="249">
        <v>250</v>
      </c>
      <c r="M74" s="249">
        <v>250</v>
      </c>
    </row>
    <row r="75" spans="1:13" x14ac:dyDescent="0.35">
      <c r="B75" t="s">
        <v>46</v>
      </c>
      <c r="D75" s="1">
        <v>100</v>
      </c>
      <c r="E75" s="224" cm="1">
        <f t="array" ref="E75">INDEX(I75:M75,$D$3)</f>
        <v>0.9</v>
      </c>
      <c r="F75" s="252"/>
      <c r="I75" s="250">
        <v>0.9</v>
      </c>
      <c r="J75" s="250">
        <v>0.95</v>
      </c>
      <c r="K75" s="250">
        <v>0.85</v>
      </c>
      <c r="L75" s="250">
        <v>0.9</v>
      </c>
      <c r="M75" s="250">
        <v>0.9</v>
      </c>
    </row>
    <row r="76" spans="1:13" x14ac:dyDescent="0.35">
      <c r="B76" t="s">
        <v>47</v>
      </c>
      <c r="D76" s="1">
        <v>100</v>
      </c>
      <c r="E76" s="226" cm="1">
        <f t="array" ref="E76">INDEX(I76:M76,$D$3)</f>
        <v>7.5</v>
      </c>
      <c r="F76" s="252" t="s">
        <v>242</v>
      </c>
      <c r="I76" s="234">
        <v>7.5</v>
      </c>
      <c r="J76" s="234">
        <v>7</v>
      </c>
      <c r="K76" s="234">
        <v>8</v>
      </c>
      <c r="L76" s="234">
        <v>7.5</v>
      </c>
      <c r="M76" s="234">
        <v>7.5</v>
      </c>
    </row>
    <row r="77" spans="1:13" x14ac:dyDescent="0.35">
      <c r="B77" t="s">
        <v>48</v>
      </c>
      <c r="E77" s="222">
        <v>24</v>
      </c>
      <c r="F77" s="252" t="s">
        <v>243</v>
      </c>
      <c r="I77" s="234">
        <v>24</v>
      </c>
      <c r="J77" s="234">
        <v>24</v>
      </c>
      <c r="K77" s="234">
        <v>20</v>
      </c>
      <c r="L77" s="234">
        <v>24</v>
      </c>
      <c r="M77" s="234">
        <v>24</v>
      </c>
    </row>
    <row r="79" spans="1:13" x14ac:dyDescent="0.35">
      <c r="A79" s="235"/>
      <c r="B79" s="213" t="s">
        <v>49</v>
      </c>
      <c r="C79" s="213"/>
      <c r="D79" s="212"/>
      <c r="E79" s="214"/>
      <c r="F79" s="215"/>
      <c r="G79" s="213"/>
      <c r="H79" s="235"/>
      <c r="I79" s="236"/>
      <c r="J79" s="236"/>
      <c r="K79" s="236"/>
      <c r="L79" s="236"/>
      <c r="M79" s="236"/>
    </row>
    <row r="80" spans="1:13" x14ac:dyDescent="0.35">
      <c r="A80" s="200"/>
      <c r="B80" s="199"/>
      <c r="C80" s="199"/>
      <c r="D80" s="7"/>
      <c r="E80" s="244"/>
      <c r="F80" s="245"/>
      <c r="G80" s="199"/>
      <c r="H80" s="200"/>
      <c r="I80" s="10"/>
      <c r="J80" s="10"/>
      <c r="K80" s="10"/>
      <c r="L80" s="10"/>
      <c r="M80" s="10"/>
    </row>
    <row r="81" spans="1:13" x14ac:dyDescent="0.35">
      <c r="B81" s="6" t="s">
        <v>50</v>
      </c>
    </row>
    <row r="82" spans="1:13" x14ac:dyDescent="0.35">
      <c r="C82" t="s">
        <v>51</v>
      </c>
      <c r="D82" s="1">
        <v>100</v>
      </c>
      <c r="E82" s="226" cm="1">
        <f t="array" ref="E82">INDEX(I82:M82,$D$3)</f>
        <v>112.5</v>
      </c>
      <c r="F82" s="253" t="s">
        <v>244</v>
      </c>
      <c r="I82" s="251">
        <v>112.5</v>
      </c>
      <c r="J82" s="251">
        <v>115</v>
      </c>
      <c r="K82" s="251">
        <v>110</v>
      </c>
      <c r="L82" s="251">
        <v>112.5</v>
      </c>
      <c r="M82" s="251">
        <v>112.5</v>
      </c>
    </row>
    <row r="83" spans="1:13" x14ac:dyDescent="0.35">
      <c r="C83" t="s">
        <v>52</v>
      </c>
      <c r="D83" s="1">
        <v>100</v>
      </c>
      <c r="E83" s="225" cm="1">
        <f t="array" ref="E83">INDEX(I83:M83,$D$3)</f>
        <v>0.02</v>
      </c>
      <c r="F83" s="252" t="s">
        <v>245</v>
      </c>
      <c r="I83" s="250">
        <v>0.02</v>
      </c>
      <c r="J83" s="250">
        <v>2.1999999999999999E-2</v>
      </c>
      <c r="K83" s="250">
        <v>1.7999999999999999E-2</v>
      </c>
      <c r="L83" s="250">
        <v>0.02</v>
      </c>
      <c r="M83" s="250">
        <v>0.02</v>
      </c>
    </row>
    <row r="85" spans="1:13" x14ac:dyDescent="0.35">
      <c r="A85" s="235"/>
      <c r="B85" s="213" t="s">
        <v>54</v>
      </c>
      <c r="C85" s="213"/>
      <c r="D85" s="212"/>
      <c r="E85" s="214"/>
      <c r="F85" s="215"/>
      <c r="G85" s="213"/>
      <c r="H85" s="235"/>
      <c r="I85" s="236"/>
      <c r="J85" s="236"/>
      <c r="K85" s="236"/>
      <c r="L85" s="236"/>
      <c r="M85" s="236"/>
    </row>
    <row r="86" spans="1:13" x14ac:dyDescent="0.35">
      <c r="A86" s="200"/>
      <c r="B86" s="199"/>
      <c r="C86" s="199"/>
      <c r="D86" s="7"/>
      <c r="E86" s="244"/>
      <c r="F86" s="245"/>
      <c r="G86" s="199"/>
      <c r="H86" s="200"/>
      <c r="I86" s="10"/>
      <c r="J86" s="10"/>
      <c r="K86" s="10"/>
      <c r="L86" s="10"/>
      <c r="M86" s="10"/>
    </row>
    <row r="87" spans="1:13" x14ac:dyDescent="0.35">
      <c r="B87" t="s">
        <v>55</v>
      </c>
      <c r="D87" s="1">
        <v>120</v>
      </c>
      <c r="E87" s="222" cm="1">
        <f t="array" ref="E87">INDEX(I87:M87,$D$3)</f>
        <v>20000</v>
      </c>
      <c r="F87" s="252" t="s">
        <v>246</v>
      </c>
      <c r="I87" s="249">
        <v>20000</v>
      </c>
      <c r="J87" s="249">
        <v>19000</v>
      </c>
      <c r="K87" s="249">
        <v>21000</v>
      </c>
      <c r="L87" s="249">
        <v>20000</v>
      </c>
      <c r="M87" s="249">
        <v>20000</v>
      </c>
    </row>
    <row r="88" spans="1:13" x14ac:dyDescent="0.35">
      <c r="B88" t="s">
        <v>56</v>
      </c>
      <c r="D88" s="1">
        <v>100</v>
      </c>
      <c r="E88" s="226" cm="1">
        <f t="array" ref="E88">INDEX(I88:M88,$D$3)</f>
        <v>3.5</v>
      </c>
      <c r="F88" s="252" t="s">
        <v>247</v>
      </c>
      <c r="I88" s="234">
        <v>3.5</v>
      </c>
      <c r="J88" s="234">
        <v>3</v>
      </c>
      <c r="K88" s="234">
        <v>4</v>
      </c>
      <c r="L88" s="234">
        <v>3.5</v>
      </c>
      <c r="M88" s="234">
        <v>3.5</v>
      </c>
    </row>
    <row r="89" spans="1:13" x14ac:dyDescent="0.35">
      <c r="B89" t="s">
        <v>57</v>
      </c>
      <c r="D89" s="1">
        <v>100</v>
      </c>
      <c r="E89" s="226" cm="1">
        <f t="array" ref="E89">INDEX(I89:M89,$D$3)</f>
        <v>10</v>
      </c>
      <c r="F89" s="252" t="s">
        <v>248</v>
      </c>
      <c r="I89" s="234">
        <v>10</v>
      </c>
      <c r="J89" s="234">
        <v>9.9</v>
      </c>
      <c r="K89" s="234">
        <v>10.1</v>
      </c>
      <c r="L89" s="234">
        <v>10</v>
      </c>
      <c r="M89" s="234">
        <v>10</v>
      </c>
    </row>
    <row r="90" spans="1:13" x14ac:dyDescent="0.35">
      <c r="B90" t="s">
        <v>58</v>
      </c>
      <c r="D90" s="1">
        <v>100</v>
      </c>
      <c r="E90" s="225" cm="1">
        <f t="array" ref="E90">INDEX(I90:M90,$D$3)</f>
        <v>0.02</v>
      </c>
      <c r="F90" s="252" t="s">
        <v>245</v>
      </c>
      <c r="I90" s="250">
        <v>0.02</v>
      </c>
      <c r="J90" s="250">
        <v>0.02</v>
      </c>
      <c r="K90" s="250">
        <v>0.02</v>
      </c>
      <c r="L90" s="250">
        <v>0.02</v>
      </c>
      <c r="M90" s="250">
        <v>0.02</v>
      </c>
    </row>
    <row r="92" spans="1:13" x14ac:dyDescent="0.35">
      <c r="A92" s="235"/>
      <c r="B92" s="213" t="s">
        <v>59</v>
      </c>
      <c r="C92" s="213"/>
      <c r="D92" s="212"/>
      <c r="E92" s="214"/>
      <c r="F92" s="215"/>
      <c r="G92" s="213"/>
      <c r="H92" s="235"/>
      <c r="I92" s="236"/>
      <c r="J92" s="236"/>
      <c r="K92" s="236"/>
      <c r="L92" s="236"/>
      <c r="M92" s="236"/>
    </row>
    <row r="93" spans="1:13" x14ac:dyDescent="0.35">
      <c r="A93" s="200"/>
      <c r="B93" s="199"/>
      <c r="C93" s="199"/>
      <c r="D93" s="7"/>
      <c r="E93" s="244"/>
      <c r="F93" s="245"/>
      <c r="G93" s="199"/>
      <c r="H93" s="200"/>
      <c r="I93" s="10"/>
      <c r="J93" s="10"/>
      <c r="K93" s="10"/>
      <c r="L93" s="10"/>
      <c r="M93" s="10"/>
    </row>
    <row r="94" spans="1:13" x14ac:dyDescent="0.35">
      <c r="A94" s="200"/>
      <c r="B94" s="199"/>
      <c r="C94" s="6" t="s">
        <v>60</v>
      </c>
      <c r="D94" s="7"/>
      <c r="E94" s="244"/>
      <c r="F94" s="245"/>
      <c r="G94" s="199"/>
      <c r="H94" s="200"/>
      <c r="I94" s="10"/>
      <c r="J94" s="10"/>
      <c r="K94" s="10"/>
      <c r="L94" s="10"/>
      <c r="M94" s="10"/>
    </row>
    <row r="95" spans="1:13" x14ac:dyDescent="0.35">
      <c r="C95" s="27">
        <f>'Project Model'!E31</f>
        <v>44927</v>
      </c>
      <c r="E95" s="225" cm="1">
        <f t="array" ref="E95">INDEX(I95:M95,$D$3)</f>
        <v>9.5000000000000001E-2</v>
      </c>
      <c r="I95" s="232">
        <v>9.5000000000000001E-2</v>
      </c>
      <c r="J95" s="232">
        <f t="shared" ref="J95:K118" si="6">100%/25</f>
        <v>0.04</v>
      </c>
      <c r="K95" s="232">
        <f t="shared" si="6"/>
        <v>0.04</v>
      </c>
      <c r="L95" s="232">
        <v>9.5000000000000001E-2</v>
      </c>
      <c r="M95" s="232">
        <v>9.5000000000000001E-2</v>
      </c>
    </row>
    <row r="96" spans="1:13" x14ac:dyDescent="0.35">
      <c r="C96" s="27">
        <f>EOMONTH(C95,0)</f>
        <v>44957</v>
      </c>
      <c r="E96" s="225" cm="1">
        <f t="array" ref="E96">INDEX(I96:M96,$D$3)</f>
        <v>4.4999999999999998E-2</v>
      </c>
      <c r="I96" s="232">
        <v>4.4999999999999998E-2</v>
      </c>
      <c r="J96" s="232">
        <f t="shared" si="6"/>
        <v>0.04</v>
      </c>
      <c r="K96" s="232">
        <f t="shared" si="6"/>
        <v>0.04</v>
      </c>
      <c r="L96" s="232">
        <v>4.4999999999999998E-2</v>
      </c>
      <c r="M96" s="232">
        <v>4.4999999999999998E-2</v>
      </c>
    </row>
    <row r="97" spans="3:13" x14ac:dyDescent="0.35">
      <c r="C97" s="27">
        <f>EOMONTH(C96,1)</f>
        <v>44985</v>
      </c>
      <c r="E97" s="225" cm="1">
        <f t="array" ref="E97">INDEX(I97:M97,$D$3)</f>
        <v>4.4999999999999998E-2</v>
      </c>
      <c r="I97" s="232">
        <v>4.4999999999999998E-2</v>
      </c>
      <c r="J97" s="232">
        <f t="shared" si="6"/>
        <v>0.04</v>
      </c>
      <c r="K97" s="232">
        <f t="shared" si="6"/>
        <v>0.04</v>
      </c>
      <c r="L97" s="232">
        <v>4.4999999999999998E-2</v>
      </c>
      <c r="M97" s="232">
        <v>4.4999999999999998E-2</v>
      </c>
    </row>
    <row r="98" spans="3:13" x14ac:dyDescent="0.35">
      <c r="C98" s="27">
        <f t="shared" ref="C98:C119" si="7">EOMONTH(C97,1)</f>
        <v>45016</v>
      </c>
      <c r="E98" s="225" cm="1">
        <f t="array" ref="E98">INDEX(I98:M98,$D$3)</f>
        <v>4.4999999999999998E-2</v>
      </c>
      <c r="I98" s="232">
        <v>4.4999999999999998E-2</v>
      </c>
      <c r="J98" s="232">
        <f t="shared" si="6"/>
        <v>0.04</v>
      </c>
      <c r="K98" s="232">
        <f t="shared" si="6"/>
        <v>0.04</v>
      </c>
      <c r="L98" s="232">
        <v>4.4999999999999998E-2</v>
      </c>
      <c r="M98" s="232">
        <v>4.4999999999999998E-2</v>
      </c>
    </row>
    <row r="99" spans="3:13" x14ac:dyDescent="0.35">
      <c r="C99" s="27">
        <f t="shared" si="7"/>
        <v>45046</v>
      </c>
      <c r="E99" s="225" cm="1">
        <f t="array" ref="E99">INDEX(I99:M99,$D$3)</f>
        <v>4.4999999999999998E-2</v>
      </c>
      <c r="I99" s="232">
        <v>4.4999999999999998E-2</v>
      </c>
      <c r="J99" s="232">
        <f t="shared" si="6"/>
        <v>0.04</v>
      </c>
      <c r="K99" s="232">
        <f t="shared" si="6"/>
        <v>0.04</v>
      </c>
      <c r="L99" s="232">
        <v>4.4999999999999998E-2</v>
      </c>
      <c r="M99" s="232">
        <v>4.4999999999999998E-2</v>
      </c>
    </row>
    <row r="100" spans="3:13" x14ac:dyDescent="0.35">
      <c r="C100" s="27">
        <f t="shared" si="7"/>
        <v>45077</v>
      </c>
      <c r="E100" s="225" cm="1">
        <f t="array" ref="E100">INDEX(I100:M100,$D$3)</f>
        <v>4.4999999999999998E-2</v>
      </c>
      <c r="I100" s="232">
        <v>4.4999999999999998E-2</v>
      </c>
      <c r="J100" s="232">
        <f t="shared" si="6"/>
        <v>0.04</v>
      </c>
      <c r="K100" s="232">
        <f t="shared" si="6"/>
        <v>0.04</v>
      </c>
      <c r="L100" s="232">
        <v>4.4999999999999998E-2</v>
      </c>
      <c r="M100" s="232">
        <v>4.4999999999999998E-2</v>
      </c>
    </row>
    <row r="101" spans="3:13" x14ac:dyDescent="0.35">
      <c r="C101" s="27">
        <f t="shared" si="7"/>
        <v>45107</v>
      </c>
      <c r="E101" s="225" cm="1">
        <f t="array" ref="E101">INDEX(I101:M101,$D$3)</f>
        <v>4.4999999999999998E-2</v>
      </c>
      <c r="I101" s="232">
        <v>4.4999999999999998E-2</v>
      </c>
      <c r="J101" s="232">
        <f t="shared" si="6"/>
        <v>0.04</v>
      </c>
      <c r="K101" s="232">
        <f t="shared" si="6"/>
        <v>0.04</v>
      </c>
      <c r="L101" s="232">
        <v>4.4999999999999998E-2</v>
      </c>
      <c r="M101" s="232">
        <v>4.4999999999999998E-2</v>
      </c>
    </row>
    <row r="102" spans="3:13" x14ac:dyDescent="0.35">
      <c r="C102" s="27">
        <f t="shared" si="7"/>
        <v>45138</v>
      </c>
      <c r="E102" s="225" cm="1">
        <f t="array" ref="E102">INDEX(I102:M102,$D$3)</f>
        <v>4.4999999999999998E-2</v>
      </c>
      <c r="I102" s="232">
        <v>4.4999999999999998E-2</v>
      </c>
      <c r="J102" s="232">
        <f t="shared" si="6"/>
        <v>0.04</v>
      </c>
      <c r="K102" s="232">
        <f t="shared" si="6"/>
        <v>0.04</v>
      </c>
      <c r="L102" s="232">
        <v>4.4999999999999998E-2</v>
      </c>
      <c r="M102" s="232">
        <v>4.4999999999999998E-2</v>
      </c>
    </row>
    <row r="103" spans="3:13" x14ac:dyDescent="0.35">
      <c r="C103" s="27">
        <f t="shared" si="7"/>
        <v>45169</v>
      </c>
      <c r="E103" s="225" cm="1">
        <f t="array" ref="E103">INDEX(I103:M103,$D$3)</f>
        <v>4.4999999999999998E-2</v>
      </c>
      <c r="I103" s="232">
        <v>4.4999999999999998E-2</v>
      </c>
      <c r="J103" s="232">
        <f t="shared" si="6"/>
        <v>0.04</v>
      </c>
      <c r="K103" s="232">
        <f t="shared" si="6"/>
        <v>0.04</v>
      </c>
      <c r="L103" s="232">
        <v>4.4999999999999998E-2</v>
      </c>
      <c r="M103" s="232">
        <v>4.4999999999999998E-2</v>
      </c>
    </row>
    <row r="104" spans="3:13" x14ac:dyDescent="0.35">
      <c r="C104" s="27">
        <f t="shared" si="7"/>
        <v>45199</v>
      </c>
      <c r="E104" s="225" cm="1">
        <f t="array" ref="E104">INDEX(I104:M104,$D$3)</f>
        <v>4.4999999999999998E-2</v>
      </c>
      <c r="I104" s="232">
        <v>4.4999999999999998E-2</v>
      </c>
      <c r="J104" s="232">
        <f t="shared" si="6"/>
        <v>0.04</v>
      </c>
      <c r="K104" s="232">
        <f t="shared" si="6"/>
        <v>0.04</v>
      </c>
      <c r="L104" s="232">
        <v>4.4999999999999998E-2</v>
      </c>
      <c r="M104" s="232">
        <v>4.4999999999999998E-2</v>
      </c>
    </row>
    <row r="105" spans="3:13" x14ac:dyDescent="0.35">
      <c r="C105" s="27">
        <f t="shared" si="7"/>
        <v>45230</v>
      </c>
      <c r="E105" s="225" cm="1">
        <f t="array" ref="E105">INDEX(I105:M105,$D$3)</f>
        <v>4.4999999999999998E-2</v>
      </c>
      <c r="I105" s="232">
        <v>4.4999999999999998E-2</v>
      </c>
      <c r="J105" s="232">
        <f t="shared" si="6"/>
        <v>0.04</v>
      </c>
      <c r="K105" s="232">
        <f t="shared" si="6"/>
        <v>0.04</v>
      </c>
      <c r="L105" s="232">
        <v>4.4999999999999998E-2</v>
      </c>
      <c r="M105" s="232">
        <v>4.4999999999999998E-2</v>
      </c>
    </row>
    <row r="106" spans="3:13" x14ac:dyDescent="0.35">
      <c r="C106" s="27">
        <f t="shared" si="7"/>
        <v>45260</v>
      </c>
      <c r="E106" s="225" cm="1">
        <f t="array" ref="E106">INDEX(I106:M106,$D$3)</f>
        <v>3.2500000000000001E-2</v>
      </c>
      <c r="I106" s="232">
        <v>3.2500000000000001E-2</v>
      </c>
      <c r="J106" s="232">
        <f t="shared" si="6"/>
        <v>0.04</v>
      </c>
      <c r="K106" s="232">
        <f t="shared" si="6"/>
        <v>0.04</v>
      </c>
      <c r="L106" s="232">
        <v>3.2500000000000001E-2</v>
      </c>
      <c r="M106" s="232">
        <v>3.2500000000000001E-2</v>
      </c>
    </row>
    <row r="107" spans="3:13" x14ac:dyDescent="0.35">
      <c r="C107" s="27">
        <f t="shared" si="7"/>
        <v>45291</v>
      </c>
      <c r="E107" s="225" cm="1">
        <f t="array" ref="E107">INDEX(I107:M107,$D$3)</f>
        <v>3.2500000000000001E-2</v>
      </c>
      <c r="I107" s="232">
        <v>3.2500000000000001E-2</v>
      </c>
      <c r="J107" s="232">
        <f t="shared" si="6"/>
        <v>0.04</v>
      </c>
      <c r="K107" s="232">
        <f t="shared" si="6"/>
        <v>0.04</v>
      </c>
      <c r="L107" s="232">
        <v>3.2500000000000001E-2</v>
      </c>
      <c r="M107" s="232">
        <v>3.2500000000000001E-2</v>
      </c>
    </row>
    <row r="108" spans="3:13" x14ac:dyDescent="0.35">
      <c r="C108" s="27">
        <f t="shared" si="7"/>
        <v>45322</v>
      </c>
      <c r="E108" s="225" cm="1">
        <f t="array" ref="E108">INDEX(I108:M108,$D$3)</f>
        <v>3.2500000000000001E-2</v>
      </c>
      <c r="I108" s="232">
        <v>3.2500000000000001E-2</v>
      </c>
      <c r="J108" s="232">
        <f t="shared" si="6"/>
        <v>0.04</v>
      </c>
      <c r="K108" s="232">
        <f t="shared" si="6"/>
        <v>0.04</v>
      </c>
      <c r="L108" s="232">
        <v>3.2500000000000001E-2</v>
      </c>
      <c r="M108" s="232">
        <v>3.2500000000000001E-2</v>
      </c>
    </row>
    <row r="109" spans="3:13" x14ac:dyDescent="0.35">
      <c r="C109" s="27">
        <f t="shared" si="7"/>
        <v>45351</v>
      </c>
      <c r="E109" s="225" cm="1">
        <f t="array" ref="E109">INDEX(I109:M109,$D$3)</f>
        <v>3.2500000000000001E-2</v>
      </c>
      <c r="I109" s="232">
        <v>3.2500000000000001E-2</v>
      </c>
      <c r="J109" s="232">
        <f t="shared" si="6"/>
        <v>0.04</v>
      </c>
      <c r="K109" s="232">
        <f t="shared" si="6"/>
        <v>0.04</v>
      </c>
      <c r="L109" s="232">
        <v>3.2500000000000001E-2</v>
      </c>
      <c r="M109" s="232">
        <v>3.2500000000000001E-2</v>
      </c>
    </row>
    <row r="110" spans="3:13" x14ac:dyDescent="0.35">
      <c r="C110" s="27">
        <f t="shared" si="7"/>
        <v>45382</v>
      </c>
      <c r="E110" s="225" cm="1">
        <f t="array" ref="E110">INDEX(I110:M110,$D$3)</f>
        <v>3.2500000000000001E-2</v>
      </c>
      <c r="I110" s="232">
        <v>3.2500000000000001E-2</v>
      </c>
      <c r="J110" s="232">
        <f t="shared" si="6"/>
        <v>0.04</v>
      </c>
      <c r="K110" s="232">
        <f t="shared" si="6"/>
        <v>0.04</v>
      </c>
      <c r="L110" s="232">
        <v>3.2500000000000001E-2</v>
      </c>
      <c r="M110" s="232">
        <v>3.2500000000000001E-2</v>
      </c>
    </row>
    <row r="111" spans="3:13" x14ac:dyDescent="0.35">
      <c r="C111" s="27">
        <f t="shared" si="7"/>
        <v>45412</v>
      </c>
      <c r="E111" s="225" cm="1">
        <f t="array" ref="E111">INDEX(I111:M111,$D$3)</f>
        <v>3.2500000000000001E-2</v>
      </c>
      <c r="I111" s="232">
        <v>3.2500000000000001E-2</v>
      </c>
      <c r="J111" s="232">
        <f t="shared" si="6"/>
        <v>0.04</v>
      </c>
      <c r="K111" s="232">
        <f t="shared" si="6"/>
        <v>0.04</v>
      </c>
      <c r="L111" s="232">
        <v>3.2500000000000001E-2</v>
      </c>
      <c r="M111" s="232">
        <v>3.2500000000000001E-2</v>
      </c>
    </row>
    <row r="112" spans="3:13" x14ac:dyDescent="0.35">
      <c r="C112" s="27">
        <f t="shared" si="7"/>
        <v>45443</v>
      </c>
      <c r="E112" s="225" cm="1">
        <f t="array" ref="E112">INDEX(I112:M112,$D$3)</f>
        <v>3.2500000000000001E-2</v>
      </c>
      <c r="I112" s="232">
        <v>3.2500000000000001E-2</v>
      </c>
      <c r="J112" s="232">
        <f t="shared" si="6"/>
        <v>0.04</v>
      </c>
      <c r="K112" s="232">
        <f t="shared" si="6"/>
        <v>0.04</v>
      </c>
      <c r="L112" s="232">
        <v>3.2500000000000001E-2</v>
      </c>
      <c r="M112" s="232">
        <v>3.2500000000000001E-2</v>
      </c>
    </row>
    <row r="113" spans="3:13" x14ac:dyDescent="0.35">
      <c r="C113" s="27">
        <f t="shared" si="7"/>
        <v>45473</v>
      </c>
      <c r="E113" s="225" cm="1">
        <f t="array" ref="E113">INDEX(I113:M113,$D$3)</f>
        <v>3.2500000000000001E-2</v>
      </c>
      <c r="I113" s="232">
        <v>3.2500000000000001E-2</v>
      </c>
      <c r="J113" s="232">
        <f t="shared" si="6"/>
        <v>0.04</v>
      </c>
      <c r="K113" s="232">
        <f t="shared" si="6"/>
        <v>0.04</v>
      </c>
      <c r="L113" s="232">
        <v>3.2500000000000001E-2</v>
      </c>
      <c r="M113" s="232">
        <v>3.2500000000000001E-2</v>
      </c>
    </row>
    <row r="114" spans="3:13" x14ac:dyDescent="0.35">
      <c r="C114" s="27">
        <f t="shared" si="7"/>
        <v>45504</v>
      </c>
      <c r="E114" s="225" cm="1">
        <f t="array" ref="E114">INDEX(I114:M114,$D$3)</f>
        <v>3.2500000000000001E-2</v>
      </c>
      <c r="I114" s="232">
        <v>3.2500000000000001E-2</v>
      </c>
      <c r="J114" s="232">
        <f t="shared" si="6"/>
        <v>0.04</v>
      </c>
      <c r="K114" s="232">
        <f t="shared" si="6"/>
        <v>0.04</v>
      </c>
      <c r="L114" s="232">
        <v>3.2500000000000001E-2</v>
      </c>
      <c r="M114" s="232">
        <v>3.2500000000000001E-2</v>
      </c>
    </row>
    <row r="115" spans="3:13" x14ac:dyDescent="0.35">
      <c r="C115" s="27">
        <f t="shared" si="7"/>
        <v>45535</v>
      </c>
      <c r="E115" s="225" cm="1">
        <f t="array" ref="E115">INDEX(I115:M115,$D$3)</f>
        <v>3.2500000000000001E-2</v>
      </c>
      <c r="I115" s="232">
        <v>3.2500000000000001E-2</v>
      </c>
      <c r="J115" s="232">
        <f t="shared" si="6"/>
        <v>0.04</v>
      </c>
      <c r="K115" s="232">
        <f t="shared" si="6"/>
        <v>0.04</v>
      </c>
      <c r="L115" s="232">
        <v>3.2500000000000001E-2</v>
      </c>
      <c r="M115" s="232">
        <v>3.2500000000000001E-2</v>
      </c>
    </row>
    <row r="116" spans="3:13" x14ac:dyDescent="0.35">
      <c r="C116" s="27">
        <f t="shared" si="7"/>
        <v>45565</v>
      </c>
      <c r="E116" s="225" cm="1">
        <f t="array" ref="E116">INDEX(I116:M116,$D$3)</f>
        <v>3.2500000000000001E-2</v>
      </c>
      <c r="I116" s="232">
        <v>3.2500000000000001E-2</v>
      </c>
      <c r="J116" s="232">
        <f t="shared" si="6"/>
        <v>0.04</v>
      </c>
      <c r="K116" s="232">
        <f t="shared" si="6"/>
        <v>0.04</v>
      </c>
      <c r="L116" s="232">
        <v>3.2500000000000001E-2</v>
      </c>
      <c r="M116" s="232">
        <v>3.2500000000000001E-2</v>
      </c>
    </row>
    <row r="117" spans="3:13" x14ac:dyDescent="0.35">
      <c r="C117" s="27">
        <f t="shared" si="7"/>
        <v>45596</v>
      </c>
      <c r="E117" s="225" cm="1">
        <f t="array" ref="E117">INDEX(I117:M117,$D$3)</f>
        <v>3.2500000000000001E-2</v>
      </c>
      <c r="I117" s="232">
        <v>3.2500000000000001E-2</v>
      </c>
      <c r="J117" s="232">
        <f t="shared" si="6"/>
        <v>0.04</v>
      </c>
      <c r="K117" s="232">
        <f t="shared" si="6"/>
        <v>0.04</v>
      </c>
      <c r="L117" s="232">
        <v>3.2500000000000001E-2</v>
      </c>
      <c r="M117" s="232">
        <v>3.2500000000000001E-2</v>
      </c>
    </row>
    <row r="118" spans="3:13" x14ac:dyDescent="0.35">
      <c r="C118" s="27">
        <f t="shared" si="7"/>
        <v>45626</v>
      </c>
      <c r="E118" s="225" cm="1">
        <f t="array" ref="E118">INDEX(I118:M118,$D$3)</f>
        <v>3.2500000000000001E-2</v>
      </c>
      <c r="I118" s="232">
        <v>3.2500000000000001E-2</v>
      </c>
      <c r="J118" s="232">
        <f t="shared" si="6"/>
        <v>0.04</v>
      </c>
      <c r="K118" s="232">
        <f t="shared" si="6"/>
        <v>0.04</v>
      </c>
      <c r="L118" s="232">
        <v>3.2500000000000001E-2</v>
      </c>
      <c r="M118" s="232">
        <v>3.2500000000000001E-2</v>
      </c>
    </row>
    <row r="119" spans="3:13" x14ac:dyDescent="0.35">
      <c r="C119" s="27">
        <f t="shared" si="7"/>
        <v>45657</v>
      </c>
      <c r="E119" s="225" cm="1">
        <f t="array" ref="E119">INDEX(I119:M119,$D$3)</f>
        <v>3.2500000000000417E-2</v>
      </c>
      <c r="I119" s="232">
        <f>1-SUM(I95:I118)</f>
        <v>3.2500000000000417E-2</v>
      </c>
      <c r="J119" s="232">
        <f t="shared" ref="J119:M119" si="8">1-SUM(J95:J118)</f>
        <v>3.9999999999999702E-2</v>
      </c>
      <c r="K119" s="232">
        <f t="shared" ref="K119" si="9">1-SUM(K95:K118)</f>
        <v>3.9999999999999702E-2</v>
      </c>
      <c r="L119" s="232">
        <f t="shared" si="8"/>
        <v>3.2500000000000417E-2</v>
      </c>
      <c r="M119" s="232">
        <f t="shared" si="8"/>
        <v>3.2500000000000417E-2</v>
      </c>
    </row>
    <row r="120" spans="3:13" x14ac:dyDescent="0.35">
      <c r="E120"/>
      <c r="I120" s="28" t="b">
        <f>SUM(I95:I119)=1</f>
        <v>1</v>
      </c>
      <c r="J120" s="28" t="b">
        <f t="shared" ref="J120:M120" si="10">SUM(J95:J119)=1</f>
        <v>1</v>
      </c>
      <c r="K120" s="28" t="b">
        <f t="shared" si="10"/>
        <v>1</v>
      </c>
      <c r="L120" s="28" t="b">
        <f t="shared" si="10"/>
        <v>1</v>
      </c>
      <c r="M120" s="28" t="b">
        <f t="shared" si="10"/>
        <v>1</v>
      </c>
    </row>
  </sheetData>
  <mergeCells count="1">
    <mergeCell ref="I1:M1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3" r:id="rId4" name="Drop Down 19">
              <controlPr defaultSize="0" autoLine="0" autoPict="0">
                <anchor moveWithCells="1">
                  <from>
                    <xdr:col>2</xdr:col>
                    <xdr:colOff>596900</xdr:colOff>
                    <xdr:row>2</xdr:row>
                    <xdr:rowOff>12700</xdr:rowOff>
                  </from>
                  <to>
                    <xdr:col>2</xdr:col>
                    <xdr:colOff>1028700</xdr:colOff>
                    <xdr:row>2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07E3E-C560-40E7-961B-81F0F5527525}">
  <sheetPr codeName="Sheet2"/>
  <dimension ref="A1:XFA656"/>
  <sheetViews>
    <sheetView showGridLines="0" zoomScale="82" zoomScaleNormal="80" workbookViewId="0">
      <selection activeCell="C33" sqref="C33"/>
    </sheetView>
  </sheetViews>
  <sheetFormatPr defaultColWidth="9.453125" defaultRowHeight="14.5" x14ac:dyDescent="0.35"/>
  <cols>
    <col min="1" max="1" width="2.453125" customWidth="1"/>
    <col min="2" max="2" width="12.453125" style="6" customWidth="1"/>
    <col min="3" max="3" width="41.1796875" customWidth="1"/>
    <col min="4" max="4" width="7.1796875" bestFit="1" customWidth="1"/>
    <col min="5" max="5" width="14.36328125" style="4" bestFit="1" customWidth="1"/>
    <col min="6" max="6" width="17.453125" style="4" customWidth="1"/>
    <col min="7" max="7" width="15.81640625" style="4" bestFit="1" customWidth="1"/>
    <col min="8" max="8" width="13.1796875" style="31" bestFit="1" customWidth="1"/>
    <col min="9" max="9" width="9.36328125" style="32" bestFit="1" customWidth="1"/>
    <col min="10" max="10" width="18.36328125" style="4" bestFit="1" customWidth="1"/>
    <col min="11" max="11" width="12.6328125" bestFit="1" customWidth="1"/>
    <col min="12" max="12" width="14.36328125" style="39" bestFit="1" customWidth="1"/>
    <col min="13" max="405" width="13.453125" bestFit="1" customWidth="1"/>
    <col min="406" max="407" width="14.6328125" bestFit="1" customWidth="1"/>
    <col min="408" max="408" width="14.6328125" customWidth="1"/>
    <col min="16374" max="16374" width="9.453125" customWidth="1"/>
  </cols>
  <sheetData>
    <row r="1" spans="1:408" x14ac:dyDescent="0.35">
      <c r="A1" s="200"/>
      <c r="B1" s="239"/>
      <c r="C1" s="201"/>
      <c r="D1" s="201"/>
      <c r="E1" s="201"/>
      <c r="F1" s="201"/>
      <c r="G1" s="201"/>
      <c r="H1" s="201"/>
      <c r="I1" s="201"/>
      <c r="J1" s="201"/>
      <c r="K1" s="201" t="str">
        <f>C14</f>
        <v>From</v>
      </c>
      <c r="L1" s="264">
        <f t="shared" ref="L1:BW2" si="0">L14</f>
        <v>44562</v>
      </c>
      <c r="M1" s="264">
        <f t="shared" si="0"/>
        <v>44593</v>
      </c>
      <c r="N1" s="264">
        <f t="shared" si="0"/>
        <v>44621</v>
      </c>
      <c r="O1" s="264">
        <f t="shared" si="0"/>
        <v>44652</v>
      </c>
      <c r="P1" s="264">
        <f t="shared" si="0"/>
        <v>44682</v>
      </c>
      <c r="Q1" s="264">
        <f t="shared" si="0"/>
        <v>44713</v>
      </c>
      <c r="R1" s="264">
        <f t="shared" si="0"/>
        <v>44743</v>
      </c>
      <c r="S1" s="264">
        <f t="shared" si="0"/>
        <v>44774</v>
      </c>
      <c r="T1" s="264">
        <f t="shared" si="0"/>
        <v>44805</v>
      </c>
      <c r="U1" s="264">
        <f t="shared" si="0"/>
        <v>44835</v>
      </c>
      <c r="V1" s="264">
        <f t="shared" si="0"/>
        <v>44866</v>
      </c>
      <c r="W1" s="264">
        <f t="shared" si="0"/>
        <v>44896</v>
      </c>
      <c r="X1" s="264">
        <f t="shared" si="0"/>
        <v>44927</v>
      </c>
      <c r="Y1" s="264">
        <f t="shared" si="0"/>
        <v>44958</v>
      </c>
      <c r="Z1" s="264">
        <f t="shared" si="0"/>
        <v>44986</v>
      </c>
      <c r="AA1" s="264">
        <f t="shared" si="0"/>
        <v>45017</v>
      </c>
      <c r="AB1" s="264">
        <f t="shared" si="0"/>
        <v>45047</v>
      </c>
      <c r="AC1" s="264">
        <f t="shared" si="0"/>
        <v>45078</v>
      </c>
      <c r="AD1" s="264">
        <f t="shared" si="0"/>
        <v>45108</v>
      </c>
      <c r="AE1" s="264">
        <f t="shared" si="0"/>
        <v>45139</v>
      </c>
      <c r="AF1" s="264">
        <f t="shared" si="0"/>
        <v>45170</v>
      </c>
      <c r="AG1" s="264">
        <f t="shared" si="0"/>
        <v>45200</v>
      </c>
      <c r="AH1" s="264">
        <f t="shared" si="0"/>
        <v>45231</v>
      </c>
      <c r="AI1" s="264">
        <f t="shared" si="0"/>
        <v>45261</v>
      </c>
      <c r="AJ1" s="264">
        <f t="shared" si="0"/>
        <v>45292</v>
      </c>
      <c r="AK1" s="264">
        <f t="shared" si="0"/>
        <v>45323</v>
      </c>
      <c r="AL1" s="264">
        <f t="shared" si="0"/>
        <v>45352</v>
      </c>
      <c r="AM1" s="264">
        <f t="shared" si="0"/>
        <v>45383</v>
      </c>
      <c r="AN1" s="264">
        <f t="shared" si="0"/>
        <v>45413</v>
      </c>
      <c r="AO1" s="264">
        <f t="shared" si="0"/>
        <v>45444</v>
      </c>
      <c r="AP1" s="264">
        <f t="shared" si="0"/>
        <v>45474</v>
      </c>
      <c r="AQ1" s="264">
        <f t="shared" si="0"/>
        <v>45505</v>
      </c>
      <c r="AR1" s="264">
        <f t="shared" si="0"/>
        <v>45536</v>
      </c>
      <c r="AS1" s="264">
        <f t="shared" si="0"/>
        <v>45566</v>
      </c>
      <c r="AT1" s="264">
        <f t="shared" si="0"/>
        <v>45597</v>
      </c>
      <c r="AU1" s="264">
        <f t="shared" si="0"/>
        <v>45627</v>
      </c>
      <c r="AV1" s="264">
        <f t="shared" si="0"/>
        <v>45658</v>
      </c>
      <c r="AW1" s="264">
        <f t="shared" si="0"/>
        <v>45689</v>
      </c>
      <c r="AX1" s="264">
        <f t="shared" si="0"/>
        <v>45717</v>
      </c>
      <c r="AY1" s="264">
        <f t="shared" si="0"/>
        <v>45748</v>
      </c>
      <c r="AZ1" s="264">
        <f t="shared" si="0"/>
        <v>45778</v>
      </c>
      <c r="BA1" s="264">
        <f t="shared" si="0"/>
        <v>45809</v>
      </c>
      <c r="BB1" s="264">
        <f t="shared" si="0"/>
        <v>45839</v>
      </c>
      <c r="BC1" s="264">
        <f t="shared" si="0"/>
        <v>45870</v>
      </c>
      <c r="BD1" s="264">
        <f t="shared" si="0"/>
        <v>45901</v>
      </c>
      <c r="BE1" s="264">
        <f t="shared" si="0"/>
        <v>45931</v>
      </c>
      <c r="BF1" s="264">
        <f t="shared" si="0"/>
        <v>45962</v>
      </c>
      <c r="BG1" s="264">
        <f t="shared" si="0"/>
        <v>45992</v>
      </c>
      <c r="BH1" s="264">
        <f t="shared" si="0"/>
        <v>46023</v>
      </c>
      <c r="BI1" s="264">
        <f t="shared" si="0"/>
        <v>46054</v>
      </c>
      <c r="BJ1" s="264">
        <f t="shared" si="0"/>
        <v>46082</v>
      </c>
      <c r="BK1" s="264">
        <f t="shared" si="0"/>
        <v>46113</v>
      </c>
      <c r="BL1" s="264">
        <f t="shared" si="0"/>
        <v>46143</v>
      </c>
      <c r="BM1" s="264">
        <f t="shared" si="0"/>
        <v>46174</v>
      </c>
      <c r="BN1" s="264">
        <f t="shared" si="0"/>
        <v>46204</v>
      </c>
      <c r="BO1" s="264">
        <f t="shared" si="0"/>
        <v>46235</v>
      </c>
      <c r="BP1" s="264">
        <f t="shared" si="0"/>
        <v>46266</v>
      </c>
      <c r="BQ1" s="264">
        <f t="shared" si="0"/>
        <v>46296</v>
      </c>
      <c r="BR1" s="264">
        <f t="shared" si="0"/>
        <v>46327</v>
      </c>
      <c r="BS1" s="264">
        <f t="shared" si="0"/>
        <v>46357</v>
      </c>
      <c r="BT1" s="264">
        <f t="shared" si="0"/>
        <v>46388</v>
      </c>
      <c r="BU1" s="264">
        <f t="shared" si="0"/>
        <v>46419</v>
      </c>
      <c r="BV1" s="264">
        <f t="shared" si="0"/>
        <v>46447</v>
      </c>
      <c r="BW1" s="264">
        <f t="shared" si="0"/>
        <v>46478</v>
      </c>
      <c r="BX1" s="264">
        <f t="shared" ref="BX1:EI2" si="1">BX14</f>
        <v>46508</v>
      </c>
      <c r="BY1" s="264">
        <f t="shared" si="1"/>
        <v>46539</v>
      </c>
      <c r="BZ1" s="264">
        <f t="shared" si="1"/>
        <v>46569</v>
      </c>
      <c r="CA1" s="264">
        <f t="shared" si="1"/>
        <v>46600</v>
      </c>
      <c r="CB1" s="264">
        <f t="shared" si="1"/>
        <v>46631</v>
      </c>
      <c r="CC1" s="264">
        <f t="shared" si="1"/>
        <v>46661</v>
      </c>
      <c r="CD1" s="264">
        <f t="shared" si="1"/>
        <v>46692</v>
      </c>
      <c r="CE1" s="264">
        <f t="shared" si="1"/>
        <v>46722</v>
      </c>
      <c r="CF1" s="264">
        <f t="shared" si="1"/>
        <v>46753</v>
      </c>
      <c r="CG1" s="264">
        <f t="shared" si="1"/>
        <v>46784</v>
      </c>
      <c r="CH1" s="264">
        <f t="shared" si="1"/>
        <v>46813</v>
      </c>
      <c r="CI1" s="264">
        <f t="shared" si="1"/>
        <v>46844</v>
      </c>
      <c r="CJ1" s="264">
        <f t="shared" si="1"/>
        <v>46874</v>
      </c>
      <c r="CK1" s="264">
        <f t="shared" si="1"/>
        <v>46905</v>
      </c>
      <c r="CL1" s="264">
        <f t="shared" si="1"/>
        <v>46935</v>
      </c>
      <c r="CM1" s="264">
        <f t="shared" si="1"/>
        <v>46966</v>
      </c>
      <c r="CN1" s="264">
        <f t="shared" si="1"/>
        <v>46997</v>
      </c>
      <c r="CO1" s="264">
        <f t="shared" si="1"/>
        <v>47027</v>
      </c>
      <c r="CP1" s="264">
        <f t="shared" si="1"/>
        <v>47058</v>
      </c>
      <c r="CQ1" s="264">
        <f t="shared" si="1"/>
        <v>47088</v>
      </c>
      <c r="CR1" s="264">
        <f t="shared" si="1"/>
        <v>47119</v>
      </c>
      <c r="CS1" s="264">
        <f t="shared" si="1"/>
        <v>47150</v>
      </c>
      <c r="CT1" s="264">
        <f t="shared" si="1"/>
        <v>47178</v>
      </c>
      <c r="CU1" s="264">
        <f t="shared" si="1"/>
        <v>47209</v>
      </c>
      <c r="CV1" s="264">
        <f t="shared" si="1"/>
        <v>47239</v>
      </c>
      <c r="CW1" s="264">
        <f t="shared" si="1"/>
        <v>47270</v>
      </c>
      <c r="CX1" s="264">
        <f t="shared" si="1"/>
        <v>47300</v>
      </c>
      <c r="CY1" s="264">
        <f t="shared" si="1"/>
        <v>47331</v>
      </c>
      <c r="CZ1" s="264">
        <f t="shared" si="1"/>
        <v>47362</v>
      </c>
      <c r="DA1" s="264">
        <f t="shared" si="1"/>
        <v>47392</v>
      </c>
      <c r="DB1" s="264">
        <f t="shared" si="1"/>
        <v>47423</v>
      </c>
      <c r="DC1" s="264">
        <f t="shared" si="1"/>
        <v>47453</v>
      </c>
      <c r="DD1" s="264">
        <f t="shared" si="1"/>
        <v>47484</v>
      </c>
      <c r="DE1" s="264">
        <f t="shared" si="1"/>
        <v>47515</v>
      </c>
      <c r="DF1" s="264">
        <f t="shared" si="1"/>
        <v>47543</v>
      </c>
      <c r="DG1" s="264">
        <f t="shared" si="1"/>
        <v>47574</v>
      </c>
      <c r="DH1" s="264">
        <f t="shared" si="1"/>
        <v>47604</v>
      </c>
      <c r="DI1" s="264">
        <f t="shared" si="1"/>
        <v>47635</v>
      </c>
      <c r="DJ1" s="264">
        <f t="shared" si="1"/>
        <v>47665</v>
      </c>
      <c r="DK1" s="264">
        <f t="shared" si="1"/>
        <v>47696</v>
      </c>
      <c r="DL1" s="264">
        <f t="shared" si="1"/>
        <v>47727</v>
      </c>
      <c r="DM1" s="264">
        <f t="shared" si="1"/>
        <v>47757</v>
      </c>
      <c r="DN1" s="264">
        <f t="shared" si="1"/>
        <v>47788</v>
      </c>
      <c r="DO1" s="264">
        <f t="shared" si="1"/>
        <v>47818</v>
      </c>
      <c r="DP1" s="264">
        <f t="shared" si="1"/>
        <v>47849</v>
      </c>
      <c r="DQ1" s="264">
        <f t="shared" si="1"/>
        <v>47880</v>
      </c>
      <c r="DR1" s="264">
        <f t="shared" si="1"/>
        <v>47908</v>
      </c>
      <c r="DS1" s="264">
        <f t="shared" si="1"/>
        <v>47939</v>
      </c>
      <c r="DT1" s="264">
        <f t="shared" si="1"/>
        <v>47969</v>
      </c>
      <c r="DU1" s="264">
        <f t="shared" si="1"/>
        <v>48000</v>
      </c>
      <c r="DV1" s="264">
        <f t="shared" si="1"/>
        <v>48030</v>
      </c>
      <c r="DW1" s="264">
        <f t="shared" si="1"/>
        <v>48061</v>
      </c>
      <c r="DX1" s="264">
        <f t="shared" si="1"/>
        <v>48092</v>
      </c>
      <c r="DY1" s="264">
        <f t="shared" si="1"/>
        <v>48122</v>
      </c>
      <c r="DZ1" s="264">
        <f t="shared" si="1"/>
        <v>48153</v>
      </c>
      <c r="EA1" s="264">
        <f t="shared" si="1"/>
        <v>48183</v>
      </c>
      <c r="EB1" s="264">
        <f t="shared" si="1"/>
        <v>48214</v>
      </c>
      <c r="EC1" s="264">
        <f t="shared" si="1"/>
        <v>48245</v>
      </c>
      <c r="ED1" s="264">
        <f t="shared" si="1"/>
        <v>48274</v>
      </c>
      <c r="EE1" s="264">
        <f t="shared" si="1"/>
        <v>48305</v>
      </c>
      <c r="EF1" s="264">
        <f t="shared" si="1"/>
        <v>48335</v>
      </c>
      <c r="EG1" s="264">
        <f t="shared" si="1"/>
        <v>48366</v>
      </c>
      <c r="EH1" s="264">
        <f t="shared" si="1"/>
        <v>48396</v>
      </c>
      <c r="EI1" s="264">
        <f t="shared" si="1"/>
        <v>48427</v>
      </c>
      <c r="EJ1" s="264">
        <f t="shared" ref="EJ1:GU2" si="2">EJ14</f>
        <v>48458</v>
      </c>
      <c r="EK1" s="264">
        <f t="shared" si="2"/>
        <v>48488</v>
      </c>
      <c r="EL1" s="264">
        <f t="shared" si="2"/>
        <v>48519</v>
      </c>
      <c r="EM1" s="264">
        <f t="shared" si="2"/>
        <v>48549</v>
      </c>
      <c r="EN1" s="264">
        <f t="shared" si="2"/>
        <v>48580</v>
      </c>
      <c r="EO1" s="264">
        <f t="shared" si="2"/>
        <v>48611</v>
      </c>
      <c r="EP1" s="264">
        <f t="shared" si="2"/>
        <v>48639</v>
      </c>
      <c r="EQ1" s="264">
        <f t="shared" si="2"/>
        <v>48670</v>
      </c>
      <c r="ER1" s="264">
        <f t="shared" si="2"/>
        <v>48700</v>
      </c>
      <c r="ES1" s="264">
        <f t="shared" si="2"/>
        <v>48731</v>
      </c>
      <c r="ET1" s="264">
        <f t="shared" si="2"/>
        <v>48761</v>
      </c>
      <c r="EU1" s="264">
        <f t="shared" si="2"/>
        <v>48792</v>
      </c>
      <c r="EV1" s="264">
        <f t="shared" si="2"/>
        <v>48823</v>
      </c>
      <c r="EW1" s="264">
        <f t="shared" si="2"/>
        <v>48853</v>
      </c>
      <c r="EX1" s="264">
        <f t="shared" si="2"/>
        <v>48884</v>
      </c>
      <c r="EY1" s="264">
        <f t="shared" si="2"/>
        <v>48914</v>
      </c>
      <c r="EZ1" s="264">
        <f t="shared" si="2"/>
        <v>48945</v>
      </c>
      <c r="FA1" s="264">
        <f t="shared" si="2"/>
        <v>48976</v>
      </c>
      <c r="FB1" s="264">
        <f t="shared" si="2"/>
        <v>49004</v>
      </c>
      <c r="FC1" s="264">
        <f t="shared" si="2"/>
        <v>49035</v>
      </c>
      <c r="FD1" s="264">
        <f t="shared" si="2"/>
        <v>49065</v>
      </c>
      <c r="FE1" s="264">
        <f t="shared" si="2"/>
        <v>49096</v>
      </c>
      <c r="FF1" s="264">
        <f t="shared" si="2"/>
        <v>49126</v>
      </c>
      <c r="FG1" s="264">
        <f t="shared" si="2"/>
        <v>49157</v>
      </c>
      <c r="FH1" s="264">
        <f t="shared" si="2"/>
        <v>49188</v>
      </c>
      <c r="FI1" s="264">
        <f t="shared" si="2"/>
        <v>49218</v>
      </c>
      <c r="FJ1" s="264">
        <f t="shared" si="2"/>
        <v>49249</v>
      </c>
      <c r="FK1" s="264">
        <f t="shared" si="2"/>
        <v>49279</v>
      </c>
      <c r="FL1" s="264">
        <f t="shared" si="2"/>
        <v>49310</v>
      </c>
      <c r="FM1" s="264">
        <f t="shared" si="2"/>
        <v>49341</v>
      </c>
      <c r="FN1" s="264">
        <f t="shared" si="2"/>
        <v>49369</v>
      </c>
      <c r="FO1" s="264">
        <f t="shared" si="2"/>
        <v>49400</v>
      </c>
      <c r="FP1" s="264">
        <f t="shared" si="2"/>
        <v>49430</v>
      </c>
      <c r="FQ1" s="264">
        <f t="shared" si="2"/>
        <v>49461</v>
      </c>
      <c r="FR1" s="264">
        <f t="shared" si="2"/>
        <v>49491</v>
      </c>
      <c r="FS1" s="264">
        <f t="shared" si="2"/>
        <v>49522</v>
      </c>
      <c r="FT1" s="264">
        <f t="shared" si="2"/>
        <v>49553</v>
      </c>
      <c r="FU1" s="264">
        <f t="shared" si="2"/>
        <v>49583</v>
      </c>
      <c r="FV1" s="264">
        <f t="shared" si="2"/>
        <v>49614</v>
      </c>
      <c r="FW1" s="264">
        <f t="shared" si="2"/>
        <v>49644</v>
      </c>
      <c r="FX1" s="264">
        <f t="shared" si="2"/>
        <v>49675</v>
      </c>
      <c r="FY1" s="264">
        <f t="shared" si="2"/>
        <v>49706</v>
      </c>
      <c r="FZ1" s="264">
        <f t="shared" si="2"/>
        <v>49735</v>
      </c>
      <c r="GA1" s="264">
        <f t="shared" si="2"/>
        <v>49766</v>
      </c>
      <c r="GB1" s="264">
        <f t="shared" si="2"/>
        <v>49796</v>
      </c>
      <c r="GC1" s="264">
        <f t="shared" si="2"/>
        <v>49827</v>
      </c>
      <c r="GD1" s="264">
        <f t="shared" si="2"/>
        <v>49857</v>
      </c>
      <c r="GE1" s="264">
        <f t="shared" si="2"/>
        <v>49888</v>
      </c>
      <c r="GF1" s="264">
        <f t="shared" si="2"/>
        <v>49919</v>
      </c>
      <c r="GG1" s="264">
        <f t="shared" si="2"/>
        <v>49949</v>
      </c>
      <c r="GH1" s="264">
        <f t="shared" si="2"/>
        <v>49980</v>
      </c>
      <c r="GI1" s="264">
        <f t="shared" si="2"/>
        <v>50010</v>
      </c>
      <c r="GJ1" s="264">
        <f t="shared" si="2"/>
        <v>50041</v>
      </c>
      <c r="GK1" s="264">
        <f t="shared" si="2"/>
        <v>50072</v>
      </c>
      <c r="GL1" s="264">
        <f t="shared" si="2"/>
        <v>50100</v>
      </c>
      <c r="GM1" s="264">
        <f t="shared" si="2"/>
        <v>50131</v>
      </c>
      <c r="GN1" s="264">
        <f t="shared" si="2"/>
        <v>50161</v>
      </c>
      <c r="GO1" s="264">
        <f t="shared" si="2"/>
        <v>50192</v>
      </c>
      <c r="GP1" s="264">
        <f t="shared" si="2"/>
        <v>50222</v>
      </c>
      <c r="GQ1" s="264">
        <f t="shared" si="2"/>
        <v>50253</v>
      </c>
      <c r="GR1" s="264">
        <f t="shared" si="2"/>
        <v>50284</v>
      </c>
      <c r="GS1" s="264">
        <f t="shared" si="2"/>
        <v>50314</v>
      </c>
      <c r="GT1" s="264">
        <f t="shared" si="2"/>
        <v>50345</v>
      </c>
      <c r="GU1" s="264">
        <f t="shared" si="2"/>
        <v>50375</v>
      </c>
      <c r="GV1" s="264">
        <f t="shared" ref="GV1:JB2" si="3">GV14</f>
        <v>50406</v>
      </c>
      <c r="GW1" s="264">
        <f t="shared" si="3"/>
        <v>50437</v>
      </c>
      <c r="GX1" s="264">
        <f t="shared" si="3"/>
        <v>50465</v>
      </c>
      <c r="GY1" s="264">
        <f t="shared" si="3"/>
        <v>50496</v>
      </c>
      <c r="GZ1" s="264">
        <f t="shared" si="3"/>
        <v>50526</v>
      </c>
      <c r="HA1" s="264">
        <f t="shared" si="3"/>
        <v>50557</v>
      </c>
      <c r="HB1" s="264">
        <f t="shared" si="3"/>
        <v>50587</v>
      </c>
      <c r="HC1" s="264">
        <f t="shared" si="3"/>
        <v>50618</v>
      </c>
      <c r="HD1" s="264">
        <f t="shared" si="3"/>
        <v>50649</v>
      </c>
      <c r="HE1" s="264">
        <f t="shared" si="3"/>
        <v>50679</v>
      </c>
      <c r="HF1" s="264">
        <f t="shared" si="3"/>
        <v>50710</v>
      </c>
      <c r="HG1" s="264">
        <f t="shared" si="3"/>
        <v>50740</v>
      </c>
      <c r="HH1" s="264">
        <f t="shared" si="3"/>
        <v>50771</v>
      </c>
      <c r="HI1" s="264">
        <f t="shared" si="3"/>
        <v>50802</v>
      </c>
      <c r="HJ1" s="264">
        <f t="shared" si="3"/>
        <v>50830</v>
      </c>
      <c r="HK1" s="264">
        <f t="shared" si="3"/>
        <v>50861</v>
      </c>
      <c r="HL1" s="264">
        <f t="shared" si="3"/>
        <v>50891</v>
      </c>
      <c r="HM1" s="264">
        <f t="shared" si="3"/>
        <v>50922</v>
      </c>
      <c r="HN1" s="264">
        <f t="shared" si="3"/>
        <v>50952</v>
      </c>
      <c r="HO1" s="264">
        <f t="shared" si="3"/>
        <v>50983</v>
      </c>
      <c r="HP1" s="264">
        <f t="shared" si="3"/>
        <v>51014</v>
      </c>
      <c r="HQ1" s="264">
        <f t="shared" si="3"/>
        <v>51044</v>
      </c>
      <c r="HR1" s="264">
        <f t="shared" si="3"/>
        <v>51075</v>
      </c>
      <c r="HS1" s="264">
        <f t="shared" si="3"/>
        <v>51105</v>
      </c>
      <c r="HT1" s="264">
        <f t="shared" si="3"/>
        <v>51136</v>
      </c>
      <c r="HU1" s="264">
        <f t="shared" si="3"/>
        <v>51167</v>
      </c>
      <c r="HV1" s="264">
        <f t="shared" si="3"/>
        <v>51196</v>
      </c>
      <c r="HW1" s="264">
        <f t="shared" si="3"/>
        <v>51227</v>
      </c>
      <c r="HX1" s="264">
        <f t="shared" si="3"/>
        <v>51257</v>
      </c>
      <c r="HY1" s="264">
        <f t="shared" si="3"/>
        <v>51288</v>
      </c>
      <c r="HZ1" s="264">
        <f t="shared" si="3"/>
        <v>51318</v>
      </c>
      <c r="IA1" s="264">
        <f t="shared" si="3"/>
        <v>51349</v>
      </c>
      <c r="IB1" s="264">
        <f t="shared" si="3"/>
        <v>51380</v>
      </c>
      <c r="IC1" s="264">
        <f t="shared" si="3"/>
        <v>51410</v>
      </c>
      <c r="ID1" s="264">
        <f t="shared" si="3"/>
        <v>51441</v>
      </c>
      <c r="IE1" s="264">
        <f t="shared" si="3"/>
        <v>51471</v>
      </c>
      <c r="IF1" s="264">
        <f t="shared" si="3"/>
        <v>51502</v>
      </c>
      <c r="IG1" s="264">
        <f t="shared" si="3"/>
        <v>51533</v>
      </c>
      <c r="IH1" s="264">
        <f t="shared" si="3"/>
        <v>51561</v>
      </c>
      <c r="II1" s="264">
        <f t="shared" si="3"/>
        <v>51592</v>
      </c>
      <c r="IJ1" s="264">
        <f t="shared" si="3"/>
        <v>51622</v>
      </c>
      <c r="IK1" s="264">
        <f t="shared" si="3"/>
        <v>51653</v>
      </c>
      <c r="IL1" s="264">
        <f t="shared" si="3"/>
        <v>51683</v>
      </c>
      <c r="IM1" s="264">
        <f t="shared" si="3"/>
        <v>51714</v>
      </c>
      <c r="IN1" s="264">
        <f t="shared" si="3"/>
        <v>51745</v>
      </c>
      <c r="IO1" s="264">
        <f t="shared" si="3"/>
        <v>51775</v>
      </c>
      <c r="IP1" s="264">
        <f t="shared" si="3"/>
        <v>51806</v>
      </c>
      <c r="IQ1" s="264">
        <f t="shared" si="3"/>
        <v>51836</v>
      </c>
      <c r="IR1" s="264">
        <f t="shared" si="3"/>
        <v>51867</v>
      </c>
      <c r="IS1" s="264">
        <f t="shared" si="3"/>
        <v>51898</v>
      </c>
      <c r="IT1" s="264">
        <f t="shared" si="3"/>
        <v>51926</v>
      </c>
      <c r="IU1" s="264">
        <f t="shared" si="3"/>
        <v>51957</v>
      </c>
      <c r="IV1" s="264">
        <f t="shared" si="3"/>
        <v>51987</v>
      </c>
      <c r="IW1" s="264">
        <f t="shared" si="3"/>
        <v>52018</v>
      </c>
      <c r="IX1" s="264">
        <f t="shared" si="3"/>
        <v>52048</v>
      </c>
      <c r="IY1" s="264">
        <f t="shared" si="3"/>
        <v>52079</v>
      </c>
      <c r="IZ1" s="264">
        <f t="shared" si="3"/>
        <v>52110</v>
      </c>
      <c r="JA1" s="264">
        <f t="shared" si="3"/>
        <v>52140</v>
      </c>
      <c r="JB1" s="264">
        <f t="shared" si="3"/>
        <v>52171</v>
      </c>
      <c r="JC1" s="264">
        <f>JC14</f>
        <v>52201</v>
      </c>
      <c r="JD1" s="264">
        <f>JD14</f>
        <v>52232</v>
      </c>
      <c r="JE1" s="264">
        <f t="shared" ref="JE1:LP2" si="4">JE14</f>
        <v>52263</v>
      </c>
      <c r="JF1" s="264">
        <f t="shared" si="4"/>
        <v>52291</v>
      </c>
      <c r="JG1" s="264">
        <f t="shared" si="4"/>
        <v>52322</v>
      </c>
      <c r="JH1" s="264">
        <f t="shared" si="4"/>
        <v>52352</v>
      </c>
      <c r="JI1" s="264">
        <f t="shared" si="4"/>
        <v>52383</v>
      </c>
      <c r="JJ1" s="264">
        <f t="shared" si="4"/>
        <v>52413</v>
      </c>
      <c r="JK1" s="264">
        <f t="shared" si="4"/>
        <v>52444</v>
      </c>
      <c r="JL1" s="264">
        <f t="shared" si="4"/>
        <v>52475</v>
      </c>
      <c r="JM1" s="264">
        <f t="shared" si="4"/>
        <v>52505</v>
      </c>
      <c r="JN1" s="264">
        <f t="shared" si="4"/>
        <v>52536</v>
      </c>
      <c r="JO1" s="264">
        <f t="shared" si="4"/>
        <v>52566</v>
      </c>
      <c r="JP1" s="264">
        <f t="shared" si="4"/>
        <v>52597</v>
      </c>
      <c r="JQ1" s="264">
        <f t="shared" si="4"/>
        <v>52628</v>
      </c>
      <c r="JR1" s="264">
        <f t="shared" si="4"/>
        <v>52657</v>
      </c>
      <c r="JS1" s="264">
        <f t="shared" si="4"/>
        <v>52688</v>
      </c>
      <c r="JT1" s="264">
        <f t="shared" si="4"/>
        <v>52718</v>
      </c>
      <c r="JU1" s="264">
        <f t="shared" si="4"/>
        <v>52749</v>
      </c>
      <c r="JV1" s="264">
        <f t="shared" si="4"/>
        <v>52779</v>
      </c>
      <c r="JW1" s="264">
        <f t="shared" si="4"/>
        <v>52810</v>
      </c>
      <c r="JX1" s="264">
        <f t="shared" si="4"/>
        <v>52841</v>
      </c>
      <c r="JY1" s="264">
        <f t="shared" si="4"/>
        <v>52871</v>
      </c>
      <c r="JZ1" s="264">
        <f t="shared" si="4"/>
        <v>52902</v>
      </c>
      <c r="KA1" s="264">
        <f t="shared" si="4"/>
        <v>52932</v>
      </c>
      <c r="KB1" s="264">
        <f t="shared" si="4"/>
        <v>52963</v>
      </c>
      <c r="KC1" s="264">
        <f t="shared" si="4"/>
        <v>52994</v>
      </c>
      <c r="KD1" s="264">
        <f t="shared" si="4"/>
        <v>53022</v>
      </c>
      <c r="KE1" s="264">
        <f t="shared" si="4"/>
        <v>53053</v>
      </c>
      <c r="KF1" s="264">
        <f t="shared" si="4"/>
        <v>53083</v>
      </c>
      <c r="KG1" s="264">
        <f t="shared" si="4"/>
        <v>53114</v>
      </c>
      <c r="KH1" s="264">
        <f t="shared" si="4"/>
        <v>53144</v>
      </c>
      <c r="KI1" s="264">
        <f t="shared" si="4"/>
        <v>53175</v>
      </c>
      <c r="KJ1" s="264">
        <f t="shared" si="4"/>
        <v>53206</v>
      </c>
      <c r="KK1" s="264">
        <f t="shared" si="4"/>
        <v>53236</v>
      </c>
      <c r="KL1" s="264">
        <f t="shared" si="4"/>
        <v>53267</v>
      </c>
      <c r="KM1" s="264">
        <f t="shared" si="4"/>
        <v>53297</v>
      </c>
      <c r="KN1" s="264">
        <f t="shared" si="4"/>
        <v>53328</v>
      </c>
      <c r="KO1" s="264">
        <f t="shared" si="4"/>
        <v>53359</v>
      </c>
      <c r="KP1" s="264">
        <f t="shared" si="4"/>
        <v>53387</v>
      </c>
      <c r="KQ1" s="264">
        <f t="shared" si="4"/>
        <v>53418</v>
      </c>
      <c r="KR1" s="264">
        <f t="shared" si="4"/>
        <v>53448</v>
      </c>
      <c r="KS1" s="264">
        <f t="shared" si="4"/>
        <v>53479</v>
      </c>
      <c r="KT1" s="264">
        <f t="shared" si="4"/>
        <v>53509</v>
      </c>
      <c r="KU1" s="264">
        <f t="shared" si="4"/>
        <v>53540</v>
      </c>
      <c r="KV1" s="264">
        <f t="shared" si="4"/>
        <v>53571</v>
      </c>
      <c r="KW1" s="264">
        <f t="shared" si="4"/>
        <v>53601</v>
      </c>
      <c r="KX1" s="264">
        <f t="shared" si="4"/>
        <v>53632</v>
      </c>
      <c r="KY1" s="264">
        <f t="shared" si="4"/>
        <v>53662</v>
      </c>
      <c r="KZ1" s="264">
        <f t="shared" si="4"/>
        <v>53693</v>
      </c>
      <c r="LA1" s="264">
        <f t="shared" si="4"/>
        <v>53724</v>
      </c>
      <c r="LB1" s="264">
        <f t="shared" si="4"/>
        <v>53752</v>
      </c>
      <c r="LC1" s="264">
        <f t="shared" si="4"/>
        <v>53783</v>
      </c>
      <c r="LD1" s="264">
        <f t="shared" si="4"/>
        <v>53813</v>
      </c>
      <c r="LE1" s="264">
        <f t="shared" si="4"/>
        <v>53844</v>
      </c>
      <c r="LF1" s="264">
        <f t="shared" si="4"/>
        <v>53874</v>
      </c>
      <c r="LG1" s="264">
        <f t="shared" si="4"/>
        <v>53905</v>
      </c>
      <c r="LH1" s="264">
        <f t="shared" si="4"/>
        <v>53936</v>
      </c>
      <c r="LI1" s="264">
        <f t="shared" si="4"/>
        <v>53966</v>
      </c>
      <c r="LJ1" s="264">
        <f t="shared" si="4"/>
        <v>53997</v>
      </c>
      <c r="LK1" s="264">
        <f t="shared" si="4"/>
        <v>54027</v>
      </c>
      <c r="LL1" s="264">
        <f t="shared" si="4"/>
        <v>54058</v>
      </c>
      <c r="LM1" s="264">
        <f t="shared" si="4"/>
        <v>54089</v>
      </c>
      <c r="LN1" s="264">
        <f t="shared" si="4"/>
        <v>54118</v>
      </c>
      <c r="LO1" s="264">
        <f t="shared" si="4"/>
        <v>54149</v>
      </c>
      <c r="LP1" s="264">
        <f t="shared" si="4"/>
        <v>54179</v>
      </c>
      <c r="LQ1" s="264">
        <f t="shared" ref="LQ1:MP2" si="5">LQ14</f>
        <v>54210</v>
      </c>
      <c r="LR1" s="264">
        <f t="shared" si="5"/>
        <v>54240</v>
      </c>
      <c r="LS1" s="264">
        <f t="shared" si="5"/>
        <v>54271</v>
      </c>
      <c r="LT1" s="264">
        <f t="shared" si="5"/>
        <v>54302</v>
      </c>
      <c r="LU1" s="264">
        <f t="shared" si="5"/>
        <v>54332</v>
      </c>
      <c r="LV1" s="264">
        <f t="shared" si="5"/>
        <v>54363</v>
      </c>
      <c r="LW1" s="264">
        <f t="shared" si="5"/>
        <v>54393</v>
      </c>
      <c r="LX1" s="264">
        <f t="shared" si="5"/>
        <v>54424</v>
      </c>
      <c r="LY1" s="264">
        <f t="shared" si="5"/>
        <v>54455</v>
      </c>
      <c r="LZ1" s="264">
        <f t="shared" si="5"/>
        <v>54483</v>
      </c>
      <c r="MA1" s="264">
        <f t="shared" si="5"/>
        <v>54514</v>
      </c>
      <c r="MB1" s="264">
        <f t="shared" si="5"/>
        <v>54544</v>
      </c>
      <c r="MC1" s="264">
        <f t="shared" si="5"/>
        <v>54575</v>
      </c>
      <c r="MD1" s="264">
        <f t="shared" si="5"/>
        <v>54605</v>
      </c>
      <c r="ME1" s="264">
        <f t="shared" si="5"/>
        <v>54636</v>
      </c>
      <c r="MF1" s="264">
        <f t="shared" si="5"/>
        <v>54667</v>
      </c>
      <c r="MG1" s="264">
        <f t="shared" si="5"/>
        <v>54697</v>
      </c>
      <c r="MH1" s="264">
        <f t="shared" si="5"/>
        <v>54728</v>
      </c>
      <c r="MI1" s="264">
        <f t="shared" si="5"/>
        <v>54758</v>
      </c>
      <c r="MJ1" s="264">
        <f t="shared" si="5"/>
        <v>54789</v>
      </c>
      <c r="MK1" s="264">
        <f t="shared" si="5"/>
        <v>54820</v>
      </c>
      <c r="ML1" s="264">
        <f t="shared" si="5"/>
        <v>54848</v>
      </c>
      <c r="MM1" s="264">
        <f t="shared" si="5"/>
        <v>54879</v>
      </c>
      <c r="MN1" s="264">
        <f t="shared" si="5"/>
        <v>54909</v>
      </c>
      <c r="MO1" s="264">
        <f t="shared" si="5"/>
        <v>54940</v>
      </c>
      <c r="MP1" s="264">
        <f t="shared" si="5"/>
        <v>54970</v>
      </c>
      <c r="MQ1" s="264">
        <f>MQ14</f>
        <v>55001</v>
      </c>
      <c r="MR1" s="264">
        <f t="shared" ref="MR1:MZ2" si="6">MR14</f>
        <v>55032</v>
      </c>
      <c r="MS1" s="264">
        <f t="shared" si="6"/>
        <v>55062</v>
      </c>
      <c r="MT1" s="264">
        <f t="shared" si="6"/>
        <v>55093</v>
      </c>
      <c r="MU1" s="264">
        <f t="shared" si="6"/>
        <v>55123</v>
      </c>
      <c r="MV1" s="264">
        <f t="shared" si="6"/>
        <v>55154</v>
      </c>
      <c r="MW1" s="264">
        <f t="shared" si="6"/>
        <v>55185</v>
      </c>
      <c r="MX1" s="264">
        <f t="shared" si="6"/>
        <v>55213</v>
      </c>
      <c r="MY1" s="264">
        <f t="shared" si="6"/>
        <v>55244</v>
      </c>
      <c r="MZ1" s="264">
        <f t="shared" si="6"/>
        <v>55274</v>
      </c>
      <c r="NA1" s="264">
        <f>NA14</f>
        <v>55305</v>
      </c>
      <c r="NB1" s="264">
        <f t="shared" ref="NB1:NE2" si="7">NB14</f>
        <v>55335</v>
      </c>
      <c r="NC1" s="264">
        <f t="shared" si="7"/>
        <v>55366</v>
      </c>
      <c r="ND1" s="264">
        <f t="shared" si="7"/>
        <v>55397</v>
      </c>
      <c r="NE1" s="264">
        <f t="shared" si="7"/>
        <v>55427</v>
      </c>
      <c r="NF1" s="264">
        <f>NF14</f>
        <v>55458</v>
      </c>
      <c r="NG1" s="264">
        <f t="shared" ref="NG1:OR2" si="8">NG14</f>
        <v>55488</v>
      </c>
      <c r="NH1" s="264">
        <f t="shared" si="8"/>
        <v>55519</v>
      </c>
      <c r="NI1" s="264">
        <f t="shared" si="8"/>
        <v>55550</v>
      </c>
      <c r="NJ1" s="264">
        <f t="shared" si="8"/>
        <v>55579</v>
      </c>
      <c r="NK1" s="264">
        <f t="shared" si="8"/>
        <v>55610</v>
      </c>
      <c r="NL1" s="264">
        <f t="shared" si="8"/>
        <v>55640</v>
      </c>
      <c r="NM1" s="264">
        <f t="shared" si="8"/>
        <v>55671</v>
      </c>
      <c r="NN1" s="264">
        <f t="shared" si="8"/>
        <v>55701</v>
      </c>
      <c r="NO1" s="264">
        <f t="shared" si="8"/>
        <v>55732</v>
      </c>
      <c r="NP1" s="264">
        <f t="shared" si="8"/>
        <v>55763</v>
      </c>
      <c r="NQ1" s="264">
        <f t="shared" si="8"/>
        <v>55793</v>
      </c>
      <c r="NR1" s="264">
        <f t="shared" si="8"/>
        <v>55824</v>
      </c>
      <c r="NS1" s="264">
        <f t="shared" si="8"/>
        <v>55854</v>
      </c>
      <c r="NT1" s="264">
        <f t="shared" si="8"/>
        <v>55885</v>
      </c>
      <c r="NU1" s="264">
        <f t="shared" si="8"/>
        <v>55916</v>
      </c>
      <c r="NV1" s="264">
        <f t="shared" si="8"/>
        <v>55944</v>
      </c>
      <c r="NW1" s="264">
        <f t="shared" si="8"/>
        <v>55975</v>
      </c>
      <c r="NX1" s="264">
        <f t="shared" si="8"/>
        <v>56005</v>
      </c>
      <c r="NY1" s="264">
        <f t="shared" si="8"/>
        <v>56036</v>
      </c>
      <c r="NZ1" s="264">
        <f t="shared" si="8"/>
        <v>56066</v>
      </c>
      <c r="OA1" s="264">
        <f t="shared" si="8"/>
        <v>56097</v>
      </c>
      <c r="OB1" s="264">
        <f t="shared" si="8"/>
        <v>56128</v>
      </c>
      <c r="OC1" s="264">
        <f t="shared" si="8"/>
        <v>56158</v>
      </c>
      <c r="OD1" s="264">
        <f t="shared" si="8"/>
        <v>56189</v>
      </c>
      <c r="OE1" s="264">
        <f t="shared" si="8"/>
        <v>56219</v>
      </c>
      <c r="OF1" s="264">
        <f t="shared" si="8"/>
        <v>56250</v>
      </c>
      <c r="OG1" s="264">
        <f t="shared" si="8"/>
        <v>56281</v>
      </c>
      <c r="OH1" s="264">
        <f t="shared" si="8"/>
        <v>56309</v>
      </c>
      <c r="OI1" s="264">
        <f t="shared" si="8"/>
        <v>56340</v>
      </c>
      <c r="OJ1" s="264">
        <f t="shared" si="8"/>
        <v>56370</v>
      </c>
      <c r="OK1" s="264">
        <f t="shared" si="8"/>
        <v>56401</v>
      </c>
      <c r="OL1" s="264">
        <f t="shared" si="8"/>
        <v>56431</v>
      </c>
      <c r="OM1" s="264">
        <f t="shared" si="8"/>
        <v>56462</v>
      </c>
      <c r="ON1" s="264">
        <f t="shared" si="8"/>
        <v>56493</v>
      </c>
      <c r="OO1" s="264">
        <f t="shared" si="8"/>
        <v>56523</v>
      </c>
      <c r="OP1" s="264">
        <f t="shared" si="8"/>
        <v>56554</v>
      </c>
      <c r="OQ1" s="264">
        <f t="shared" si="8"/>
        <v>56584</v>
      </c>
      <c r="OR1" s="264">
        <f t="shared" si="8"/>
        <v>56615</v>
      </c>
    </row>
    <row r="2" spans="1:408" x14ac:dyDescent="0.35">
      <c r="A2" s="200"/>
      <c r="B2" s="368"/>
      <c r="D2" s="200"/>
      <c r="E2" s="200"/>
      <c r="F2" s="200"/>
      <c r="G2" s="200"/>
      <c r="H2" s="200"/>
      <c r="I2" s="200"/>
      <c r="J2" s="200"/>
      <c r="K2" s="201" t="str">
        <f>C15</f>
        <v>To</v>
      </c>
      <c r="L2" s="264">
        <f t="shared" si="0"/>
        <v>44592</v>
      </c>
      <c r="M2" s="264">
        <f t="shared" si="0"/>
        <v>44620</v>
      </c>
      <c r="N2" s="264">
        <f t="shared" si="0"/>
        <v>44651</v>
      </c>
      <c r="O2" s="264">
        <f t="shared" si="0"/>
        <v>44681</v>
      </c>
      <c r="P2" s="264">
        <f t="shared" si="0"/>
        <v>44712</v>
      </c>
      <c r="Q2" s="264">
        <f t="shared" si="0"/>
        <v>44742</v>
      </c>
      <c r="R2" s="264">
        <f t="shared" si="0"/>
        <v>44773</v>
      </c>
      <c r="S2" s="264">
        <f t="shared" si="0"/>
        <v>44804</v>
      </c>
      <c r="T2" s="264">
        <f t="shared" si="0"/>
        <v>44834</v>
      </c>
      <c r="U2" s="264">
        <f t="shared" si="0"/>
        <v>44865</v>
      </c>
      <c r="V2" s="264">
        <f t="shared" si="0"/>
        <v>44895</v>
      </c>
      <c r="W2" s="264">
        <f t="shared" si="0"/>
        <v>44926</v>
      </c>
      <c r="X2" s="264">
        <f t="shared" si="0"/>
        <v>44957</v>
      </c>
      <c r="Y2" s="264">
        <f t="shared" si="0"/>
        <v>44985</v>
      </c>
      <c r="Z2" s="264">
        <f t="shared" si="0"/>
        <v>45016</v>
      </c>
      <c r="AA2" s="264">
        <f t="shared" si="0"/>
        <v>45046</v>
      </c>
      <c r="AB2" s="264">
        <f t="shared" si="0"/>
        <v>45077</v>
      </c>
      <c r="AC2" s="264">
        <f t="shared" si="0"/>
        <v>45107</v>
      </c>
      <c r="AD2" s="264">
        <f t="shared" si="0"/>
        <v>45138</v>
      </c>
      <c r="AE2" s="264">
        <f t="shared" si="0"/>
        <v>45169</v>
      </c>
      <c r="AF2" s="264">
        <f t="shared" si="0"/>
        <v>45199</v>
      </c>
      <c r="AG2" s="264">
        <f t="shared" si="0"/>
        <v>45230</v>
      </c>
      <c r="AH2" s="264">
        <f t="shared" si="0"/>
        <v>45260</v>
      </c>
      <c r="AI2" s="264">
        <f t="shared" si="0"/>
        <v>45291</v>
      </c>
      <c r="AJ2" s="264">
        <f t="shared" si="0"/>
        <v>45322</v>
      </c>
      <c r="AK2" s="264">
        <f t="shared" si="0"/>
        <v>45351</v>
      </c>
      <c r="AL2" s="264">
        <f t="shared" si="0"/>
        <v>45382</v>
      </c>
      <c r="AM2" s="264">
        <f t="shared" si="0"/>
        <v>45412</v>
      </c>
      <c r="AN2" s="264">
        <f t="shared" si="0"/>
        <v>45443</v>
      </c>
      <c r="AO2" s="264">
        <f t="shared" si="0"/>
        <v>45473</v>
      </c>
      <c r="AP2" s="264">
        <f t="shared" si="0"/>
        <v>45504</v>
      </c>
      <c r="AQ2" s="264">
        <f t="shared" si="0"/>
        <v>45535</v>
      </c>
      <c r="AR2" s="264">
        <f t="shared" si="0"/>
        <v>45565</v>
      </c>
      <c r="AS2" s="264">
        <f t="shared" si="0"/>
        <v>45596</v>
      </c>
      <c r="AT2" s="264">
        <f t="shared" si="0"/>
        <v>45626</v>
      </c>
      <c r="AU2" s="264">
        <f t="shared" si="0"/>
        <v>45657</v>
      </c>
      <c r="AV2" s="264">
        <f t="shared" si="0"/>
        <v>45688</v>
      </c>
      <c r="AW2" s="264">
        <f t="shared" si="0"/>
        <v>45716</v>
      </c>
      <c r="AX2" s="264">
        <f t="shared" si="0"/>
        <v>45747</v>
      </c>
      <c r="AY2" s="264">
        <f t="shared" si="0"/>
        <v>45777</v>
      </c>
      <c r="AZ2" s="264">
        <f t="shared" si="0"/>
        <v>45808</v>
      </c>
      <c r="BA2" s="264">
        <f t="shared" si="0"/>
        <v>45838</v>
      </c>
      <c r="BB2" s="264">
        <f t="shared" si="0"/>
        <v>45869</v>
      </c>
      <c r="BC2" s="264">
        <f t="shared" si="0"/>
        <v>45900</v>
      </c>
      <c r="BD2" s="264">
        <f t="shared" si="0"/>
        <v>45930</v>
      </c>
      <c r="BE2" s="264">
        <f t="shared" si="0"/>
        <v>45961</v>
      </c>
      <c r="BF2" s="264">
        <f t="shared" si="0"/>
        <v>45991</v>
      </c>
      <c r="BG2" s="264">
        <f t="shared" si="0"/>
        <v>46022</v>
      </c>
      <c r="BH2" s="264">
        <f t="shared" si="0"/>
        <v>46053</v>
      </c>
      <c r="BI2" s="264">
        <f t="shared" si="0"/>
        <v>46081</v>
      </c>
      <c r="BJ2" s="264">
        <f t="shared" si="0"/>
        <v>46112</v>
      </c>
      <c r="BK2" s="264">
        <f t="shared" si="0"/>
        <v>46142</v>
      </c>
      <c r="BL2" s="264">
        <f t="shared" si="0"/>
        <v>46173</v>
      </c>
      <c r="BM2" s="264">
        <f t="shared" si="0"/>
        <v>46203</v>
      </c>
      <c r="BN2" s="264">
        <f t="shared" si="0"/>
        <v>46234</v>
      </c>
      <c r="BO2" s="264">
        <f t="shared" si="0"/>
        <v>46265</v>
      </c>
      <c r="BP2" s="264">
        <f t="shared" si="0"/>
        <v>46295</v>
      </c>
      <c r="BQ2" s="264">
        <f t="shared" si="0"/>
        <v>46326</v>
      </c>
      <c r="BR2" s="264">
        <f t="shared" si="0"/>
        <v>46356</v>
      </c>
      <c r="BS2" s="264">
        <f t="shared" si="0"/>
        <v>46387</v>
      </c>
      <c r="BT2" s="264">
        <f t="shared" si="0"/>
        <v>46418</v>
      </c>
      <c r="BU2" s="264">
        <f t="shared" si="0"/>
        <v>46446</v>
      </c>
      <c r="BV2" s="264">
        <f t="shared" si="0"/>
        <v>46477</v>
      </c>
      <c r="BW2" s="264">
        <f t="shared" si="0"/>
        <v>46507</v>
      </c>
      <c r="BX2" s="264">
        <f t="shared" si="1"/>
        <v>46538</v>
      </c>
      <c r="BY2" s="264">
        <f t="shared" si="1"/>
        <v>46568</v>
      </c>
      <c r="BZ2" s="264">
        <f t="shared" si="1"/>
        <v>46599</v>
      </c>
      <c r="CA2" s="264">
        <f t="shared" si="1"/>
        <v>46630</v>
      </c>
      <c r="CB2" s="264">
        <f t="shared" si="1"/>
        <v>46660</v>
      </c>
      <c r="CC2" s="264">
        <f t="shared" si="1"/>
        <v>46691</v>
      </c>
      <c r="CD2" s="264">
        <f t="shared" si="1"/>
        <v>46721</v>
      </c>
      <c r="CE2" s="264">
        <f t="shared" si="1"/>
        <v>46752</v>
      </c>
      <c r="CF2" s="264">
        <f t="shared" si="1"/>
        <v>46783</v>
      </c>
      <c r="CG2" s="264">
        <f t="shared" si="1"/>
        <v>46812</v>
      </c>
      <c r="CH2" s="264">
        <f t="shared" si="1"/>
        <v>46843</v>
      </c>
      <c r="CI2" s="264">
        <f t="shared" si="1"/>
        <v>46873</v>
      </c>
      <c r="CJ2" s="264">
        <f t="shared" si="1"/>
        <v>46904</v>
      </c>
      <c r="CK2" s="264">
        <f t="shared" si="1"/>
        <v>46934</v>
      </c>
      <c r="CL2" s="264">
        <f t="shared" si="1"/>
        <v>46965</v>
      </c>
      <c r="CM2" s="264">
        <f t="shared" si="1"/>
        <v>46996</v>
      </c>
      <c r="CN2" s="264">
        <f t="shared" si="1"/>
        <v>47026</v>
      </c>
      <c r="CO2" s="264">
        <f t="shared" si="1"/>
        <v>47057</v>
      </c>
      <c r="CP2" s="264">
        <f t="shared" si="1"/>
        <v>47087</v>
      </c>
      <c r="CQ2" s="264">
        <f t="shared" si="1"/>
        <v>47118</v>
      </c>
      <c r="CR2" s="264">
        <f t="shared" si="1"/>
        <v>47149</v>
      </c>
      <c r="CS2" s="264">
        <f t="shared" si="1"/>
        <v>47177</v>
      </c>
      <c r="CT2" s="264">
        <f t="shared" si="1"/>
        <v>47208</v>
      </c>
      <c r="CU2" s="264">
        <f t="shared" si="1"/>
        <v>47238</v>
      </c>
      <c r="CV2" s="264">
        <f t="shared" si="1"/>
        <v>47269</v>
      </c>
      <c r="CW2" s="264">
        <f t="shared" si="1"/>
        <v>47299</v>
      </c>
      <c r="CX2" s="264">
        <f t="shared" si="1"/>
        <v>47330</v>
      </c>
      <c r="CY2" s="264">
        <f t="shared" si="1"/>
        <v>47361</v>
      </c>
      <c r="CZ2" s="264">
        <f t="shared" si="1"/>
        <v>47391</v>
      </c>
      <c r="DA2" s="264">
        <f t="shared" si="1"/>
        <v>47422</v>
      </c>
      <c r="DB2" s="264">
        <f t="shared" si="1"/>
        <v>47452</v>
      </c>
      <c r="DC2" s="264">
        <f t="shared" si="1"/>
        <v>47483</v>
      </c>
      <c r="DD2" s="264">
        <f t="shared" si="1"/>
        <v>47514</v>
      </c>
      <c r="DE2" s="264">
        <f t="shared" si="1"/>
        <v>47542</v>
      </c>
      <c r="DF2" s="264">
        <f t="shared" si="1"/>
        <v>47573</v>
      </c>
      <c r="DG2" s="264">
        <f t="shared" si="1"/>
        <v>47603</v>
      </c>
      <c r="DH2" s="264">
        <f t="shared" si="1"/>
        <v>47634</v>
      </c>
      <c r="DI2" s="264">
        <f t="shared" si="1"/>
        <v>47664</v>
      </c>
      <c r="DJ2" s="264">
        <f t="shared" si="1"/>
        <v>47695</v>
      </c>
      <c r="DK2" s="264">
        <f t="shared" si="1"/>
        <v>47726</v>
      </c>
      <c r="DL2" s="264">
        <f t="shared" si="1"/>
        <v>47756</v>
      </c>
      <c r="DM2" s="264">
        <f t="shared" si="1"/>
        <v>47787</v>
      </c>
      <c r="DN2" s="264">
        <f t="shared" si="1"/>
        <v>47817</v>
      </c>
      <c r="DO2" s="264">
        <f t="shared" si="1"/>
        <v>47848</v>
      </c>
      <c r="DP2" s="264">
        <f t="shared" si="1"/>
        <v>47879</v>
      </c>
      <c r="DQ2" s="264">
        <f t="shared" si="1"/>
        <v>47907</v>
      </c>
      <c r="DR2" s="264">
        <f t="shared" si="1"/>
        <v>47938</v>
      </c>
      <c r="DS2" s="264">
        <f t="shared" si="1"/>
        <v>47968</v>
      </c>
      <c r="DT2" s="264">
        <f t="shared" si="1"/>
        <v>47999</v>
      </c>
      <c r="DU2" s="264">
        <f t="shared" si="1"/>
        <v>48029</v>
      </c>
      <c r="DV2" s="264">
        <f t="shared" si="1"/>
        <v>48060</v>
      </c>
      <c r="DW2" s="264">
        <f t="shared" si="1"/>
        <v>48091</v>
      </c>
      <c r="DX2" s="264">
        <f t="shared" si="1"/>
        <v>48121</v>
      </c>
      <c r="DY2" s="264">
        <f t="shared" si="1"/>
        <v>48152</v>
      </c>
      <c r="DZ2" s="264">
        <f t="shared" si="1"/>
        <v>48182</v>
      </c>
      <c r="EA2" s="264">
        <f t="shared" si="1"/>
        <v>48213</v>
      </c>
      <c r="EB2" s="264">
        <f t="shared" si="1"/>
        <v>48244</v>
      </c>
      <c r="EC2" s="264">
        <f t="shared" si="1"/>
        <v>48273</v>
      </c>
      <c r="ED2" s="264">
        <f t="shared" si="1"/>
        <v>48304</v>
      </c>
      <c r="EE2" s="264">
        <f t="shared" si="1"/>
        <v>48334</v>
      </c>
      <c r="EF2" s="264">
        <f t="shared" si="1"/>
        <v>48365</v>
      </c>
      <c r="EG2" s="264">
        <f t="shared" si="1"/>
        <v>48395</v>
      </c>
      <c r="EH2" s="264">
        <f t="shared" si="1"/>
        <v>48426</v>
      </c>
      <c r="EI2" s="264">
        <f t="shared" si="1"/>
        <v>48457</v>
      </c>
      <c r="EJ2" s="264">
        <f t="shared" si="2"/>
        <v>48487</v>
      </c>
      <c r="EK2" s="264">
        <f t="shared" si="2"/>
        <v>48518</v>
      </c>
      <c r="EL2" s="264">
        <f t="shared" si="2"/>
        <v>48548</v>
      </c>
      <c r="EM2" s="264">
        <f t="shared" si="2"/>
        <v>48579</v>
      </c>
      <c r="EN2" s="264">
        <f t="shared" si="2"/>
        <v>48610</v>
      </c>
      <c r="EO2" s="264">
        <f t="shared" si="2"/>
        <v>48638</v>
      </c>
      <c r="EP2" s="264">
        <f t="shared" si="2"/>
        <v>48669</v>
      </c>
      <c r="EQ2" s="264">
        <f t="shared" si="2"/>
        <v>48699</v>
      </c>
      <c r="ER2" s="264">
        <f t="shared" si="2"/>
        <v>48730</v>
      </c>
      <c r="ES2" s="264">
        <f t="shared" si="2"/>
        <v>48760</v>
      </c>
      <c r="ET2" s="264">
        <f t="shared" si="2"/>
        <v>48791</v>
      </c>
      <c r="EU2" s="264">
        <f t="shared" si="2"/>
        <v>48822</v>
      </c>
      <c r="EV2" s="264">
        <f t="shared" si="2"/>
        <v>48852</v>
      </c>
      <c r="EW2" s="264">
        <f t="shared" si="2"/>
        <v>48883</v>
      </c>
      <c r="EX2" s="264">
        <f t="shared" si="2"/>
        <v>48913</v>
      </c>
      <c r="EY2" s="264">
        <f t="shared" si="2"/>
        <v>48944</v>
      </c>
      <c r="EZ2" s="264">
        <f t="shared" si="2"/>
        <v>48975</v>
      </c>
      <c r="FA2" s="264">
        <f t="shared" si="2"/>
        <v>49003</v>
      </c>
      <c r="FB2" s="264">
        <f t="shared" si="2"/>
        <v>49034</v>
      </c>
      <c r="FC2" s="264">
        <f t="shared" si="2"/>
        <v>49064</v>
      </c>
      <c r="FD2" s="264">
        <f t="shared" si="2"/>
        <v>49095</v>
      </c>
      <c r="FE2" s="264">
        <f t="shared" si="2"/>
        <v>49125</v>
      </c>
      <c r="FF2" s="264">
        <f t="shared" si="2"/>
        <v>49156</v>
      </c>
      <c r="FG2" s="264">
        <f t="shared" si="2"/>
        <v>49187</v>
      </c>
      <c r="FH2" s="264">
        <f t="shared" si="2"/>
        <v>49217</v>
      </c>
      <c r="FI2" s="264">
        <f t="shared" si="2"/>
        <v>49248</v>
      </c>
      <c r="FJ2" s="264">
        <f t="shared" si="2"/>
        <v>49278</v>
      </c>
      <c r="FK2" s="264">
        <f t="shared" si="2"/>
        <v>49309</v>
      </c>
      <c r="FL2" s="264">
        <f t="shared" si="2"/>
        <v>49340</v>
      </c>
      <c r="FM2" s="264">
        <f t="shared" si="2"/>
        <v>49368</v>
      </c>
      <c r="FN2" s="264">
        <f t="shared" si="2"/>
        <v>49399</v>
      </c>
      <c r="FO2" s="264">
        <f t="shared" si="2"/>
        <v>49429</v>
      </c>
      <c r="FP2" s="264">
        <f t="shared" si="2"/>
        <v>49460</v>
      </c>
      <c r="FQ2" s="264">
        <f t="shared" si="2"/>
        <v>49490</v>
      </c>
      <c r="FR2" s="264">
        <f t="shared" si="2"/>
        <v>49521</v>
      </c>
      <c r="FS2" s="264">
        <f t="shared" si="2"/>
        <v>49552</v>
      </c>
      <c r="FT2" s="264">
        <f t="shared" si="2"/>
        <v>49582</v>
      </c>
      <c r="FU2" s="264">
        <f t="shared" si="2"/>
        <v>49613</v>
      </c>
      <c r="FV2" s="264">
        <f t="shared" si="2"/>
        <v>49643</v>
      </c>
      <c r="FW2" s="264">
        <f t="shared" si="2"/>
        <v>49674</v>
      </c>
      <c r="FX2" s="264">
        <f t="shared" si="2"/>
        <v>49705</v>
      </c>
      <c r="FY2" s="264">
        <f t="shared" si="2"/>
        <v>49734</v>
      </c>
      <c r="FZ2" s="264">
        <f t="shared" si="2"/>
        <v>49765</v>
      </c>
      <c r="GA2" s="264">
        <f t="shared" si="2"/>
        <v>49795</v>
      </c>
      <c r="GB2" s="264">
        <f t="shared" si="2"/>
        <v>49826</v>
      </c>
      <c r="GC2" s="264">
        <f t="shared" si="2"/>
        <v>49856</v>
      </c>
      <c r="GD2" s="264">
        <f t="shared" si="2"/>
        <v>49887</v>
      </c>
      <c r="GE2" s="264">
        <f t="shared" si="2"/>
        <v>49918</v>
      </c>
      <c r="GF2" s="264">
        <f t="shared" si="2"/>
        <v>49948</v>
      </c>
      <c r="GG2" s="264">
        <f t="shared" si="2"/>
        <v>49979</v>
      </c>
      <c r="GH2" s="264">
        <f t="shared" si="2"/>
        <v>50009</v>
      </c>
      <c r="GI2" s="264">
        <f t="shared" si="2"/>
        <v>50040</v>
      </c>
      <c r="GJ2" s="264">
        <f t="shared" si="2"/>
        <v>50071</v>
      </c>
      <c r="GK2" s="264">
        <f t="shared" si="2"/>
        <v>50099</v>
      </c>
      <c r="GL2" s="264">
        <f t="shared" si="2"/>
        <v>50130</v>
      </c>
      <c r="GM2" s="264">
        <f t="shared" si="2"/>
        <v>50160</v>
      </c>
      <c r="GN2" s="264">
        <f t="shared" si="2"/>
        <v>50191</v>
      </c>
      <c r="GO2" s="264">
        <f t="shared" si="2"/>
        <v>50221</v>
      </c>
      <c r="GP2" s="264">
        <f t="shared" si="2"/>
        <v>50252</v>
      </c>
      <c r="GQ2" s="264">
        <f t="shared" si="2"/>
        <v>50283</v>
      </c>
      <c r="GR2" s="264">
        <f t="shared" si="2"/>
        <v>50313</v>
      </c>
      <c r="GS2" s="264">
        <f t="shared" si="2"/>
        <v>50344</v>
      </c>
      <c r="GT2" s="264">
        <f t="shared" si="2"/>
        <v>50374</v>
      </c>
      <c r="GU2" s="264">
        <f t="shared" si="2"/>
        <v>50405</v>
      </c>
      <c r="GV2" s="264">
        <f t="shared" si="3"/>
        <v>50436</v>
      </c>
      <c r="GW2" s="264">
        <f t="shared" si="3"/>
        <v>50464</v>
      </c>
      <c r="GX2" s="264">
        <f t="shared" si="3"/>
        <v>50495</v>
      </c>
      <c r="GY2" s="264">
        <f t="shared" si="3"/>
        <v>50525</v>
      </c>
      <c r="GZ2" s="264">
        <f t="shared" si="3"/>
        <v>50556</v>
      </c>
      <c r="HA2" s="264">
        <f t="shared" si="3"/>
        <v>50586</v>
      </c>
      <c r="HB2" s="264">
        <f t="shared" si="3"/>
        <v>50617</v>
      </c>
      <c r="HC2" s="264">
        <f t="shared" si="3"/>
        <v>50648</v>
      </c>
      <c r="HD2" s="264">
        <f t="shared" si="3"/>
        <v>50678</v>
      </c>
      <c r="HE2" s="264">
        <f t="shared" si="3"/>
        <v>50709</v>
      </c>
      <c r="HF2" s="264">
        <f t="shared" si="3"/>
        <v>50739</v>
      </c>
      <c r="HG2" s="264">
        <f t="shared" si="3"/>
        <v>50770</v>
      </c>
      <c r="HH2" s="264">
        <f t="shared" si="3"/>
        <v>50801</v>
      </c>
      <c r="HI2" s="264">
        <f t="shared" si="3"/>
        <v>50829</v>
      </c>
      <c r="HJ2" s="264">
        <f t="shared" si="3"/>
        <v>50860</v>
      </c>
      <c r="HK2" s="264">
        <f t="shared" si="3"/>
        <v>50890</v>
      </c>
      <c r="HL2" s="264">
        <f t="shared" si="3"/>
        <v>50921</v>
      </c>
      <c r="HM2" s="264">
        <f t="shared" si="3"/>
        <v>50951</v>
      </c>
      <c r="HN2" s="264">
        <f t="shared" si="3"/>
        <v>50982</v>
      </c>
      <c r="HO2" s="264">
        <f t="shared" si="3"/>
        <v>51013</v>
      </c>
      <c r="HP2" s="264">
        <f t="shared" si="3"/>
        <v>51043</v>
      </c>
      <c r="HQ2" s="264">
        <f t="shared" si="3"/>
        <v>51074</v>
      </c>
      <c r="HR2" s="264">
        <f t="shared" si="3"/>
        <v>51104</v>
      </c>
      <c r="HS2" s="264">
        <f t="shared" si="3"/>
        <v>51135</v>
      </c>
      <c r="HT2" s="264">
        <f t="shared" si="3"/>
        <v>51166</v>
      </c>
      <c r="HU2" s="264">
        <f t="shared" si="3"/>
        <v>51195</v>
      </c>
      <c r="HV2" s="264">
        <f t="shared" si="3"/>
        <v>51226</v>
      </c>
      <c r="HW2" s="264">
        <f t="shared" si="3"/>
        <v>51256</v>
      </c>
      <c r="HX2" s="264">
        <f t="shared" si="3"/>
        <v>51287</v>
      </c>
      <c r="HY2" s="264">
        <f t="shared" si="3"/>
        <v>51317</v>
      </c>
      <c r="HZ2" s="264">
        <f t="shared" si="3"/>
        <v>51348</v>
      </c>
      <c r="IA2" s="264">
        <f t="shared" si="3"/>
        <v>51379</v>
      </c>
      <c r="IB2" s="264">
        <f t="shared" si="3"/>
        <v>51409</v>
      </c>
      <c r="IC2" s="264">
        <f t="shared" si="3"/>
        <v>51440</v>
      </c>
      <c r="ID2" s="264">
        <f t="shared" si="3"/>
        <v>51470</v>
      </c>
      <c r="IE2" s="264">
        <f t="shared" si="3"/>
        <v>51501</v>
      </c>
      <c r="IF2" s="264">
        <f t="shared" si="3"/>
        <v>51532</v>
      </c>
      <c r="IG2" s="264">
        <f t="shared" si="3"/>
        <v>51560</v>
      </c>
      <c r="IH2" s="264">
        <f t="shared" si="3"/>
        <v>51591</v>
      </c>
      <c r="II2" s="264">
        <f t="shared" si="3"/>
        <v>51621</v>
      </c>
      <c r="IJ2" s="264">
        <f t="shared" si="3"/>
        <v>51652</v>
      </c>
      <c r="IK2" s="264">
        <f t="shared" si="3"/>
        <v>51682</v>
      </c>
      <c r="IL2" s="264">
        <f t="shared" si="3"/>
        <v>51713</v>
      </c>
      <c r="IM2" s="264">
        <f t="shared" si="3"/>
        <v>51744</v>
      </c>
      <c r="IN2" s="264">
        <f t="shared" si="3"/>
        <v>51774</v>
      </c>
      <c r="IO2" s="264">
        <f t="shared" si="3"/>
        <v>51805</v>
      </c>
      <c r="IP2" s="264">
        <f t="shared" si="3"/>
        <v>51835</v>
      </c>
      <c r="IQ2" s="264">
        <f t="shared" si="3"/>
        <v>51866</v>
      </c>
      <c r="IR2" s="264">
        <f t="shared" si="3"/>
        <v>51897</v>
      </c>
      <c r="IS2" s="264">
        <f t="shared" si="3"/>
        <v>51925</v>
      </c>
      <c r="IT2" s="264">
        <f t="shared" si="3"/>
        <v>51956</v>
      </c>
      <c r="IU2" s="264">
        <f t="shared" si="3"/>
        <v>51986</v>
      </c>
      <c r="IV2" s="264">
        <f t="shared" si="3"/>
        <v>52017</v>
      </c>
      <c r="IW2" s="264">
        <f t="shared" si="3"/>
        <v>52047</v>
      </c>
      <c r="IX2" s="264">
        <f t="shared" si="3"/>
        <v>52078</v>
      </c>
      <c r="IY2" s="264">
        <f t="shared" si="3"/>
        <v>52109</v>
      </c>
      <c r="IZ2" s="264">
        <f t="shared" si="3"/>
        <v>52139</v>
      </c>
      <c r="JA2" s="264">
        <f t="shared" si="3"/>
        <v>52170</v>
      </c>
      <c r="JB2" s="264">
        <f t="shared" si="3"/>
        <v>52200</v>
      </c>
      <c r="JC2" s="264">
        <f>JC15</f>
        <v>52231</v>
      </c>
      <c r="JD2" s="264">
        <f>JD15</f>
        <v>52262</v>
      </c>
      <c r="JE2" s="264">
        <f t="shared" si="4"/>
        <v>52290</v>
      </c>
      <c r="JF2" s="264">
        <f t="shared" si="4"/>
        <v>52321</v>
      </c>
      <c r="JG2" s="264">
        <f t="shared" si="4"/>
        <v>52351</v>
      </c>
      <c r="JH2" s="264">
        <f t="shared" si="4"/>
        <v>52382</v>
      </c>
      <c r="JI2" s="264">
        <f t="shared" si="4"/>
        <v>52412</v>
      </c>
      <c r="JJ2" s="264">
        <f t="shared" si="4"/>
        <v>52443</v>
      </c>
      <c r="JK2" s="264">
        <f t="shared" si="4"/>
        <v>52474</v>
      </c>
      <c r="JL2" s="264">
        <f t="shared" si="4"/>
        <v>52504</v>
      </c>
      <c r="JM2" s="264">
        <f t="shared" si="4"/>
        <v>52535</v>
      </c>
      <c r="JN2" s="264">
        <f t="shared" si="4"/>
        <v>52565</v>
      </c>
      <c r="JO2" s="264">
        <f t="shared" si="4"/>
        <v>52596</v>
      </c>
      <c r="JP2" s="264">
        <f t="shared" si="4"/>
        <v>52627</v>
      </c>
      <c r="JQ2" s="264">
        <f t="shared" si="4"/>
        <v>52656</v>
      </c>
      <c r="JR2" s="264">
        <f t="shared" si="4"/>
        <v>52687</v>
      </c>
      <c r="JS2" s="264">
        <f t="shared" si="4"/>
        <v>52717</v>
      </c>
      <c r="JT2" s="264">
        <f t="shared" si="4"/>
        <v>52748</v>
      </c>
      <c r="JU2" s="264">
        <f t="shared" si="4"/>
        <v>52778</v>
      </c>
      <c r="JV2" s="264">
        <f t="shared" si="4"/>
        <v>52809</v>
      </c>
      <c r="JW2" s="264">
        <f t="shared" si="4"/>
        <v>52840</v>
      </c>
      <c r="JX2" s="264">
        <f t="shared" si="4"/>
        <v>52870</v>
      </c>
      <c r="JY2" s="264">
        <f t="shared" si="4"/>
        <v>52901</v>
      </c>
      <c r="JZ2" s="264">
        <f t="shared" si="4"/>
        <v>52931</v>
      </c>
      <c r="KA2" s="264">
        <f t="shared" si="4"/>
        <v>52962</v>
      </c>
      <c r="KB2" s="264">
        <f t="shared" si="4"/>
        <v>52993</v>
      </c>
      <c r="KC2" s="264">
        <f t="shared" si="4"/>
        <v>53021</v>
      </c>
      <c r="KD2" s="264">
        <f t="shared" si="4"/>
        <v>53052</v>
      </c>
      <c r="KE2" s="264">
        <f t="shared" si="4"/>
        <v>53082</v>
      </c>
      <c r="KF2" s="264">
        <f t="shared" si="4"/>
        <v>53113</v>
      </c>
      <c r="KG2" s="264">
        <f t="shared" si="4"/>
        <v>53143</v>
      </c>
      <c r="KH2" s="264">
        <f t="shared" si="4"/>
        <v>53174</v>
      </c>
      <c r="KI2" s="264">
        <f t="shared" si="4"/>
        <v>53205</v>
      </c>
      <c r="KJ2" s="264">
        <f t="shared" si="4"/>
        <v>53235</v>
      </c>
      <c r="KK2" s="264">
        <f t="shared" si="4"/>
        <v>53266</v>
      </c>
      <c r="KL2" s="264">
        <f t="shared" si="4"/>
        <v>53296</v>
      </c>
      <c r="KM2" s="264">
        <f t="shared" si="4"/>
        <v>53327</v>
      </c>
      <c r="KN2" s="264">
        <f t="shared" si="4"/>
        <v>53358</v>
      </c>
      <c r="KO2" s="264">
        <f t="shared" si="4"/>
        <v>53386</v>
      </c>
      <c r="KP2" s="264">
        <f t="shared" si="4"/>
        <v>53417</v>
      </c>
      <c r="KQ2" s="264">
        <f t="shared" si="4"/>
        <v>53447</v>
      </c>
      <c r="KR2" s="264">
        <f t="shared" si="4"/>
        <v>53478</v>
      </c>
      <c r="KS2" s="264">
        <f t="shared" si="4"/>
        <v>53508</v>
      </c>
      <c r="KT2" s="264">
        <f t="shared" si="4"/>
        <v>53539</v>
      </c>
      <c r="KU2" s="264">
        <f t="shared" si="4"/>
        <v>53570</v>
      </c>
      <c r="KV2" s="264">
        <f t="shared" si="4"/>
        <v>53600</v>
      </c>
      <c r="KW2" s="264">
        <f t="shared" si="4"/>
        <v>53631</v>
      </c>
      <c r="KX2" s="264">
        <f t="shared" si="4"/>
        <v>53661</v>
      </c>
      <c r="KY2" s="264">
        <f t="shared" si="4"/>
        <v>53692</v>
      </c>
      <c r="KZ2" s="264">
        <f t="shared" si="4"/>
        <v>53723</v>
      </c>
      <c r="LA2" s="264">
        <f t="shared" si="4"/>
        <v>53751</v>
      </c>
      <c r="LB2" s="264">
        <f t="shared" si="4"/>
        <v>53782</v>
      </c>
      <c r="LC2" s="264">
        <f t="shared" si="4"/>
        <v>53812</v>
      </c>
      <c r="LD2" s="264">
        <f t="shared" si="4"/>
        <v>53843</v>
      </c>
      <c r="LE2" s="264">
        <f t="shared" si="4"/>
        <v>53873</v>
      </c>
      <c r="LF2" s="264">
        <f t="shared" si="4"/>
        <v>53904</v>
      </c>
      <c r="LG2" s="264">
        <f t="shared" si="4"/>
        <v>53935</v>
      </c>
      <c r="LH2" s="264">
        <f t="shared" si="4"/>
        <v>53965</v>
      </c>
      <c r="LI2" s="264">
        <f t="shared" si="4"/>
        <v>53996</v>
      </c>
      <c r="LJ2" s="264">
        <f t="shared" si="4"/>
        <v>54026</v>
      </c>
      <c r="LK2" s="264">
        <f t="shared" si="4"/>
        <v>54057</v>
      </c>
      <c r="LL2" s="264">
        <f t="shared" si="4"/>
        <v>54088</v>
      </c>
      <c r="LM2" s="264">
        <f t="shared" si="4"/>
        <v>54117</v>
      </c>
      <c r="LN2" s="264">
        <f t="shared" si="4"/>
        <v>54148</v>
      </c>
      <c r="LO2" s="264">
        <f t="shared" si="4"/>
        <v>54178</v>
      </c>
      <c r="LP2" s="264">
        <f t="shared" si="4"/>
        <v>54209</v>
      </c>
      <c r="LQ2" s="264">
        <f t="shared" si="5"/>
        <v>54239</v>
      </c>
      <c r="LR2" s="264">
        <f t="shared" si="5"/>
        <v>54270</v>
      </c>
      <c r="LS2" s="264">
        <f t="shared" si="5"/>
        <v>54301</v>
      </c>
      <c r="LT2" s="264">
        <f t="shared" si="5"/>
        <v>54331</v>
      </c>
      <c r="LU2" s="264">
        <f t="shared" si="5"/>
        <v>54362</v>
      </c>
      <c r="LV2" s="264">
        <f t="shared" si="5"/>
        <v>54392</v>
      </c>
      <c r="LW2" s="264">
        <f t="shared" si="5"/>
        <v>54423</v>
      </c>
      <c r="LX2" s="264">
        <f t="shared" si="5"/>
        <v>54454</v>
      </c>
      <c r="LY2" s="264">
        <f t="shared" si="5"/>
        <v>54482</v>
      </c>
      <c r="LZ2" s="264">
        <f t="shared" si="5"/>
        <v>54513</v>
      </c>
      <c r="MA2" s="264">
        <f t="shared" si="5"/>
        <v>54543</v>
      </c>
      <c r="MB2" s="264">
        <f t="shared" si="5"/>
        <v>54574</v>
      </c>
      <c r="MC2" s="264">
        <f t="shared" si="5"/>
        <v>54604</v>
      </c>
      <c r="MD2" s="264">
        <f t="shared" si="5"/>
        <v>54635</v>
      </c>
      <c r="ME2" s="264">
        <f t="shared" si="5"/>
        <v>54666</v>
      </c>
      <c r="MF2" s="264">
        <f t="shared" si="5"/>
        <v>54696</v>
      </c>
      <c r="MG2" s="264">
        <f t="shared" si="5"/>
        <v>54727</v>
      </c>
      <c r="MH2" s="264">
        <f t="shared" si="5"/>
        <v>54757</v>
      </c>
      <c r="MI2" s="264">
        <f t="shared" si="5"/>
        <v>54788</v>
      </c>
      <c r="MJ2" s="264">
        <f t="shared" si="5"/>
        <v>54819</v>
      </c>
      <c r="MK2" s="264">
        <f t="shared" si="5"/>
        <v>54847</v>
      </c>
      <c r="ML2" s="264">
        <f t="shared" si="5"/>
        <v>54878</v>
      </c>
      <c r="MM2" s="264">
        <f t="shared" si="5"/>
        <v>54908</v>
      </c>
      <c r="MN2" s="264">
        <f t="shared" si="5"/>
        <v>54939</v>
      </c>
      <c r="MO2" s="264">
        <f t="shared" si="5"/>
        <v>54969</v>
      </c>
      <c r="MP2" s="264">
        <f t="shared" si="5"/>
        <v>55000</v>
      </c>
      <c r="MQ2" s="264">
        <f>MQ15</f>
        <v>55031</v>
      </c>
      <c r="MR2" s="264">
        <f t="shared" si="6"/>
        <v>55061</v>
      </c>
      <c r="MS2" s="264">
        <f t="shared" si="6"/>
        <v>55092</v>
      </c>
      <c r="MT2" s="264">
        <f t="shared" si="6"/>
        <v>55122</v>
      </c>
      <c r="MU2" s="264">
        <f t="shared" si="6"/>
        <v>55153</v>
      </c>
      <c r="MV2" s="264">
        <f t="shared" si="6"/>
        <v>55184</v>
      </c>
      <c r="MW2" s="264">
        <f t="shared" si="6"/>
        <v>55212</v>
      </c>
      <c r="MX2" s="264">
        <f t="shared" si="6"/>
        <v>55243</v>
      </c>
      <c r="MY2" s="264">
        <f t="shared" si="6"/>
        <v>55273</v>
      </c>
      <c r="MZ2" s="264">
        <f t="shared" si="6"/>
        <v>55304</v>
      </c>
      <c r="NA2" s="264">
        <f>NA15</f>
        <v>55334</v>
      </c>
      <c r="NB2" s="264">
        <f t="shared" si="7"/>
        <v>55365</v>
      </c>
      <c r="NC2" s="264">
        <f t="shared" si="7"/>
        <v>55396</v>
      </c>
      <c r="ND2" s="264">
        <f t="shared" si="7"/>
        <v>55426</v>
      </c>
      <c r="NE2" s="264">
        <f t="shared" si="7"/>
        <v>55457</v>
      </c>
      <c r="NF2" s="264">
        <f>NF15</f>
        <v>55487</v>
      </c>
      <c r="NG2" s="264">
        <f t="shared" si="8"/>
        <v>55518</v>
      </c>
      <c r="NH2" s="264">
        <f t="shared" si="8"/>
        <v>55549</v>
      </c>
      <c r="NI2" s="264">
        <f t="shared" si="8"/>
        <v>55578</v>
      </c>
      <c r="NJ2" s="264">
        <f t="shared" si="8"/>
        <v>55609</v>
      </c>
      <c r="NK2" s="264">
        <f t="shared" si="8"/>
        <v>55639</v>
      </c>
      <c r="NL2" s="264">
        <f t="shared" si="8"/>
        <v>55670</v>
      </c>
      <c r="NM2" s="264">
        <f t="shared" si="8"/>
        <v>55700</v>
      </c>
      <c r="NN2" s="264">
        <f t="shared" si="8"/>
        <v>55731</v>
      </c>
      <c r="NO2" s="264">
        <f t="shared" si="8"/>
        <v>55762</v>
      </c>
      <c r="NP2" s="264">
        <f t="shared" si="8"/>
        <v>55792</v>
      </c>
      <c r="NQ2" s="264">
        <f t="shared" si="8"/>
        <v>55823</v>
      </c>
      <c r="NR2" s="264">
        <f t="shared" si="8"/>
        <v>55853</v>
      </c>
      <c r="NS2" s="264">
        <f t="shared" si="8"/>
        <v>55884</v>
      </c>
      <c r="NT2" s="264">
        <f t="shared" si="8"/>
        <v>55915</v>
      </c>
      <c r="NU2" s="264">
        <f t="shared" si="8"/>
        <v>55943</v>
      </c>
      <c r="NV2" s="264">
        <f t="shared" si="8"/>
        <v>55974</v>
      </c>
      <c r="NW2" s="264">
        <f t="shared" si="8"/>
        <v>56004</v>
      </c>
      <c r="NX2" s="264">
        <f t="shared" si="8"/>
        <v>56035</v>
      </c>
      <c r="NY2" s="264">
        <f t="shared" si="8"/>
        <v>56065</v>
      </c>
      <c r="NZ2" s="264">
        <f t="shared" si="8"/>
        <v>56096</v>
      </c>
      <c r="OA2" s="264">
        <f t="shared" si="8"/>
        <v>56127</v>
      </c>
      <c r="OB2" s="264">
        <f t="shared" si="8"/>
        <v>56157</v>
      </c>
      <c r="OC2" s="264">
        <f t="shared" si="8"/>
        <v>56188</v>
      </c>
      <c r="OD2" s="264">
        <f t="shared" si="8"/>
        <v>56218</v>
      </c>
      <c r="OE2" s="264">
        <f t="shared" si="8"/>
        <v>56249</v>
      </c>
      <c r="OF2" s="264">
        <f t="shared" si="8"/>
        <v>56280</v>
      </c>
      <c r="OG2" s="264">
        <f t="shared" si="8"/>
        <v>56308</v>
      </c>
      <c r="OH2" s="264">
        <f t="shared" si="8"/>
        <v>56339</v>
      </c>
      <c r="OI2" s="264">
        <f t="shared" si="8"/>
        <v>56369</v>
      </c>
      <c r="OJ2" s="264">
        <f t="shared" si="8"/>
        <v>56400</v>
      </c>
      <c r="OK2" s="264">
        <f t="shared" si="8"/>
        <v>56430</v>
      </c>
      <c r="OL2" s="264">
        <f t="shared" si="8"/>
        <v>56461</v>
      </c>
      <c r="OM2" s="264">
        <f t="shared" si="8"/>
        <v>56492</v>
      </c>
      <c r="ON2" s="264">
        <f t="shared" si="8"/>
        <v>56522</v>
      </c>
      <c r="OO2" s="264">
        <f t="shared" si="8"/>
        <v>56553</v>
      </c>
      <c r="OP2" s="264">
        <f t="shared" si="8"/>
        <v>56583</v>
      </c>
      <c r="OQ2" s="264">
        <f t="shared" si="8"/>
        <v>56614</v>
      </c>
      <c r="OR2" s="264">
        <f t="shared" si="8"/>
        <v>56645</v>
      </c>
    </row>
    <row r="3" spans="1:408" x14ac:dyDescent="0.35">
      <c r="A3" s="200"/>
      <c r="B3" s="368"/>
      <c r="C3" s="200"/>
      <c r="D3" s="200"/>
      <c r="E3" s="200"/>
      <c r="F3" s="200"/>
      <c r="G3" s="200"/>
      <c r="H3" s="200"/>
      <c r="I3" s="200"/>
      <c r="J3" s="200"/>
      <c r="K3" s="201" t="s">
        <v>253</v>
      </c>
      <c r="L3" s="266" t="str">
        <f t="shared" ref="L3:BW3" si="9">L42</f>
        <v>DEVT</v>
      </c>
      <c r="M3" s="266" t="str">
        <f t="shared" si="9"/>
        <v>DEVT</v>
      </c>
      <c r="N3" s="266" t="str">
        <f t="shared" si="9"/>
        <v>DEVT</v>
      </c>
      <c r="O3" s="266" t="str">
        <f t="shared" si="9"/>
        <v>DEVT</v>
      </c>
      <c r="P3" s="266" t="str">
        <f t="shared" si="9"/>
        <v>DEVT</v>
      </c>
      <c r="Q3" s="266" t="str">
        <f t="shared" si="9"/>
        <v>DEVT</v>
      </c>
      <c r="R3" s="266" t="str">
        <f t="shared" si="9"/>
        <v>DEVT</v>
      </c>
      <c r="S3" s="266" t="str">
        <f t="shared" si="9"/>
        <v>DEVT</v>
      </c>
      <c r="T3" s="266" t="str">
        <f t="shared" si="9"/>
        <v>DEVT</v>
      </c>
      <c r="U3" s="266" t="str">
        <f t="shared" si="9"/>
        <v>DEVT</v>
      </c>
      <c r="V3" s="266" t="str">
        <f t="shared" si="9"/>
        <v>DEVT</v>
      </c>
      <c r="W3" s="266" t="str">
        <f t="shared" si="9"/>
        <v>DEVT</v>
      </c>
      <c r="X3" s="266" t="str">
        <f t="shared" si="9"/>
        <v>CONT</v>
      </c>
      <c r="Y3" s="266" t="str">
        <f t="shared" si="9"/>
        <v>CONT</v>
      </c>
      <c r="Z3" s="266" t="str">
        <f t="shared" si="9"/>
        <v>CONT</v>
      </c>
      <c r="AA3" s="266" t="str">
        <f t="shared" si="9"/>
        <v>CONT</v>
      </c>
      <c r="AB3" s="266" t="str">
        <f t="shared" si="9"/>
        <v>CONT</v>
      </c>
      <c r="AC3" s="266" t="str">
        <f t="shared" si="9"/>
        <v>CONT</v>
      </c>
      <c r="AD3" s="266" t="str">
        <f t="shared" si="9"/>
        <v>CONT</v>
      </c>
      <c r="AE3" s="266" t="str">
        <f t="shared" si="9"/>
        <v>CONT</v>
      </c>
      <c r="AF3" s="266" t="str">
        <f t="shared" si="9"/>
        <v>CONT</v>
      </c>
      <c r="AG3" s="266" t="str">
        <f t="shared" si="9"/>
        <v>CONT</v>
      </c>
      <c r="AH3" s="266" t="str">
        <f t="shared" si="9"/>
        <v>CONT</v>
      </c>
      <c r="AI3" s="266" t="str">
        <f t="shared" si="9"/>
        <v>CONT</v>
      </c>
      <c r="AJ3" s="266" t="str">
        <f t="shared" si="9"/>
        <v>CONT</v>
      </c>
      <c r="AK3" s="266" t="str">
        <f t="shared" si="9"/>
        <v>CONT</v>
      </c>
      <c r="AL3" s="266" t="str">
        <f t="shared" si="9"/>
        <v>CONT</v>
      </c>
      <c r="AM3" s="266" t="str">
        <f t="shared" si="9"/>
        <v>CONT</v>
      </c>
      <c r="AN3" s="266" t="str">
        <f t="shared" si="9"/>
        <v>CONT</v>
      </c>
      <c r="AO3" s="266" t="str">
        <f t="shared" si="9"/>
        <v>CONT</v>
      </c>
      <c r="AP3" s="266" t="str">
        <f t="shared" si="9"/>
        <v>CONT</v>
      </c>
      <c r="AQ3" s="266" t="str">
        <f t="shared" si="9"/>
        <v>CONT</v>
      </c>
      <c r="AR3" s="266" t="str">
        <f t="shared" si="9"/>
        <v>CONT</v>
      </c>
      <c r="AS3" s="266" t="str">
        <f t="shared" si="9"/>
        <v>CONT</v>
      </c>
      <c r="AT3" s="266" t="str">
        <f t="shared" si="9"/>
        <v>CONT</v>
      </c>
      <c r="AU3" s="266" t="str">
        <f t="shared" si="9"/>
        <v>CONT</v>
      </c>
      <c r="AV3" s="266" t="str">
        <f t="shared" si="9"/>
        <v>OP</v>
      </c>
      <c r="AW3" s="266" t="str">
        <f t="shared" si="9"/>
        <v>OP</v>
      </c>
      <c r="AX3" s="266" t="str">
        <f t="shared" si="9"/>
        <v>OP</v>
      </c>
      <c r="AY3" s="266" t="str">
        <f t="shared" si="9"/>
        <v>OP</v>
      </c>
      <c r="AZ3" s="266" t="str">
        <f t="shared" si="9"/>
        <v>OP</v>
      </c>
      <c r="BA3" s="266" t="str">
        <f t="shared" si="9"/>
        <v>OP</v>
      </c>
      <c r="BB3" s="266" t="str">
        <f t="shared" si="9"/>
        <v>OP</v>
      </c>
      <c r="BC3" s="266" t="str">
        <f t="shared" si="9"/>
        <v>OP</v>
      </c>
      <c r="BD3" s="266" t="str">
        <f t="shared" si="9"/>
        <v>OP</v>
      </c>
      <c r="BE3" s="266" t="str">
        <f t="shared" si="9"/>
        <v>OP</v>
      </c>
      <c r="BF3" s="266" t="str">
        <f t="shared" si="9"/>
        <v>OP</v>
      </c>
      <c r="BG3" s="266" t="str">
        <f t="shared" si="9"/>
        <v>OP</v>
      </c>
      <c r="BH3" s="266" t="str">
        <f t="shared" si="9"/>
        <v>OP</v>
      </c>
      <c r="BI3" s="266" t="str">
        <f t="shared" si="9"/>
        <v>OP</v>
      </c>
      <c r="BJ3" s="266" t="str">
        <f t="shared" si="9"/>
        <v>OP</v>
      </c>
      <c r="BK3" s="266" t="str">
        <f t="shared" si="9"/>
        <v>OP</v>
      </c>
      <c r="BL3" s="266" t="str">
        <f t="shared" si="9"/>
        <v>OP</v>
      </c>
      <c r="BM3" s="266" t="str">
        <f t="shared" si="9"/>
        <v>OP</v>
      </c>
      <c r="BN3" s="266" t="str">
        <f t="shared" si="9"/>
        <v>OP</v>
      </c>
      <c r="BO3" s="266" t="str">
        <f t="shared" si="9"/>
        <v>OP</v>
      </c>
      <c r="BP3" s="266" t="str">
        <f t="shared" si="9"/>
        <v>OP</v>
      </c>
      <c r="BQ3" s="266" t="str">
        <f t="shared" si="9"/>
        <v>OP</v>
      </c>
      <c r="BR3" s="266" t="str">
        <f t="shared" si="9"/>
        <v>OP</v>
      </c>
      <c r="BS3" s="266" t="str">
        <f t="shared" si="9"/>
        <v>OP</v>
      </c>
      <c r="BT3" s="266" t="str">
        <f t="shared" si="9"/>
        <v>OP</v>
      </c>
      <c r="BU3" s="266" t="str">
        <f t="shared" si="9"/>
        <v>OP</v>
      </c>
      <c r="BV3" s="266" t="str">
        <f t="shared" si="9"/>
        <v>OP</v>
      </c>
      <c r="BW3" s="266" t="str">
        <f t="shared" si="9"/>
        <v>OP</v>
      </c>
      <c r="BX3" s="266" t="str">
        <f t="shared" ref="BX3:EI3" si="10">BX42</f>
        <v>OP</v>
      </c>
      <c r="BY3" s="266" t="str">
        <f t="shared" si="10"/>
        <v>OP</v>
      </c>
      <c r="BZ3" s="266" t="str">
        <f t="shared" si="10"/>
        <v>OP</v>
      </c>
      <c r="CA3" s="266" t="str">
        <f t="shared" si="10"/>
        <v>OP</v>
      </c>
      <c r="CB3" s="266" t="str">
        <f t="shared" si="10"/>
        <v>OP</v>
      </c>
      <c r="CC3" s="266" t="str">
        <f t="shared" si="10"/>
        <v>OP</v>
      </c>
      <c r="CD3" s="266" t="str">
        <f t="shared" si="10"/>
        <v>OP</v>
      </c>
      <c r="CE3" s="266" t="str">
        <f t="shared" si="10"/>
        <v>OP</v>
      </c>
      <c r="CF3" s="266" t="str">
        <f t="shared" si="10"/>
        <v>OP</v>
      </c>
      <c r="CG3" s="266" t="str">
        <f t="shared" si="10"/>
        <v>OP</v>
      </c>
      <c r="CH3" s="266" t="str">
        <f t="shared" si="10"/>
        <v>OP</v>
      </c>
      <c r="CI3" s="266" t="str">
        <f t="shared" si="10"/>
        <v>OP</v>
      </c>
      <c r="CJ3" s="266" t="str">
        <f t="shared" si="10"/>
        <v>OP</v>
      </c>
      <c r="CK3" s="266" t="str">
        <f t="shared" si="10"/>
        <v>OP</v>
      </c>
      <c r="CL3" s="266" t="str">
        <f t="shared" si="10"/>
        <v>OP</v>
      </c>
      <c r="CM3" s="266" t="str">
        <f t="shared" si="10"/>
        <v>OP</v>
      </c>
      <c r="CN3" s="266" t="str">
        <f t="shared" si="10"/>
        <v>OP</v>
      </c>
      <c r="CO3" s="266" t="str">
        <f t="shared" si="10"/>
        <v>OP</v>
      </c>
      <c r="CP3" s="266" t="str">
        <f t="shared" si="10"/>
        <v>OP</v>
      </c>
      <c r="CQ3" s="266" t="str">
        <f t="shared" si="10"/>
        <v>OP</v>
      </c>
      <c r="CR3" s="266" t="str">
        <f t="shared" si="10"/>
        <v>OP</v>
      </c>
      <c r="CS3" s="266" t="str">
        <f t="shared" si="10"/>
        <v>OP</v>
      </c>
      <c r="CT3" s="266" t="str">
        <f t="shared" si="10"/>
        <v>OP</v>
      </c>
      <c r="CU3" s="266" t="str">
        <f t="shared" si="10"/>
        <v>OP</v>
      </c>
      <c r="CV3" s="266" t="str">
        <f t="shared" si="10"/>
        <v>OP</v>
      </c>
      <c r="CW3" s="266" t="str">
        <f t="shared" si="10"/>
        <v>OP</v>
      </c>
      <c r="CX3" s="266" t="str">
        <f t="shared" si="10"/>
        <v>OP</v>
      </c>
      <c r="CY3" s="266" t="str">
        <f t="shared" si="10"/>
        <v>OP</v>
      </c>
      <c r="CZ3" s="266" t="str">
        <f t="shared" si="10"/>
        <v>OP</v>
      </c>
      <c r="DA3" s="266" t="str">
        <f t="shared" si="10"/>
        <v>OP</v>
      </c>
      <c r="DB3" s="266" t="str">
        <f t="shared" si="10"/>
        <v>OP</v>
      </c>
      <c r="DC3" s="266" t="str">
        <f t="shared" si="10"/>
        <v>OP</v>
      </c>
      <c r="DD3" s="266" t="str">
        <f t="shared" si="10"/>
        <v>OP</v>
      </c>
      <c r="DE3" s="266" t="str">
        <f t="shared" si="10"/>
        <v>OP</v>
      </c>
      <c r="DF3" s="266" t="str">
        <f t="shared" si="10"/>
        <v>OP</v>
      </c>
      <c r="DG3" s="266" t="str">
        <f t="shared" si="10"/>
        <v>OP</v>
      </c>
      <c r="DH3" s="266" t="str">
        <f t="shared" si="10"/>
        <v>OP</v>
      </c>
      <c r="DI3" s="266" t="str">
        <f t="shared" si="10"/>
        <v>OP</v>
      </c>
      <c r="DJ3" s="266" t="str">
        <f t="shared" si="10"/>
        <v>OP</v>
      </c>
      <c r="DK3" s="266" t="str">
        <f t="shared" si="10"/>
        <v>OP</v>
      </c>
      <c r="DL3" s="266" t="str">
        <f t="shared" si="10"/>
        <v>OP</v>
      </c>
      <c r="DM3" s="266" t="str">
        <f t="shared" si="10"/>
        <v>OP</v>
      </c>
      <c r="DN3" s="266" t="str">
        <f t="shared" si="10"/>
        <v>OP</v>
      </c>
      <c r="DO3" s="266" t="str">
        <f t="shared" si="10"/>
        <v>OP</v>
      </c>
      <c r="DP3" s="266" t="str">
        <f t="shared" si="10"/>
        <v>OP</v>
      </c>
      <c r="DQ3" s="266" t="str">
        <f t="shared" si="10"/>
        <v>OP</v>
      </c>
      <c r="DR3" s="266" t="str">
        <f t="shared" si="10"/>
        <v>OP</v>
      </c>
      <c r="DS3" s="266" t="str">
        <f t="shared" si="10"/>
        <v>OP</v>
      </c>
      <c r="DT3" s="266" t="str">
        <f t="shared" si="10"/>
        <v>OP</v>
      </c>
      <c r="DU3" s="266" t="str">
        <f t="shared" si="10"/>
        <v>OP</v>
      </c>
      <c r="DV3" s="266" t="str">
        <f t="shared" si="10"/>
        <v>OP</v>
      </c>
      <c r="DW3" s="266" t="str">
        <f t="shared" si="10"/>
        <v>OP</v>
      </c>
      <c r="DX3" s="266" t="str">
        <f t="shared" si="10"/>
        <v>OP</v>
      </c>
      <c r="DY3" s="266" t="str">
        <f t="shared" si="10"/>
        <v>OP</v>
      </c>
      <c r="DZ3" s="266" t="str">
        <f t="shared" si="10"/>
        <v>OP</v>
      </c>
      <c r="EA3" s="266" t="str">
        <f t="shared" si="10"/>
        <v>OP</v>
      </c>
      <c r="EB3" s="266" t="str">
        <f t="shared" si="10"/>
        <v>OP</v>
      </c>
      <c r="EC3" s="266" t="str">
        <f t="shared" si="10"/>
        <v>OP</v>
      </c>
      <c r="ED3" s="266" t="str">
        <f t="shared" si="10"/>
        <v>OP</v>
      </c>
      <c r="EE3" s="266" t="str">
        <f t="shared" si="10"/>
        <v>OP</v>
      </c>
      <c r="EF3" s="266" t="str">
        <f t="shared" si="10"/>
        <v>OP</v>
      </c>
      <c r="EG3" s="266" t="str">
        <f t="shared" si="10"/>
        <v>OP</v>
      </c>
      <c r="EH3" s="266" t="str">
        <f t="shared" si="10"/>
        <v>OP</v>
      </c>
      <c r="EI3" s="266" t="str">
        <f t="shared" si="10"/>
        <v>OP</v>
      </c>
      <c r="EJ3" s="266" t="str">
        <f t="shared" ref="EJ3:GU3" si="11">EJ42</f>
        <v>OP</v>
      </c>
      <c r="EK3" s="266" t="str">
        <f t="shared" si="11"/>
        <v>OP</v>
      </c>
      <c r="EL3" s="266" t="str">
        <f t="shared" si="11"/>
        <v>OP</v>
      </c>
      <c r="EM3" s="266" t="str">
        <f t="shared" si="11"/>
        <v>OP</v>
      </c>
      <c r="EN3" s="266" t="str">
        <f t="shared" si="11"/>
        <v>OP</v>
      </c>
      <c r="EO3" s="266" t="str">
        <f t="shared" si="11"/>
        <v>OP</v>
      </c>
      <c r="EP3" s="266" t="str">
        <f t="shared" si="11"/>
        <v>OP</v>
      </c>
      <c r="EQ3" s="266" t="str">
        <f t="shared" si="11"/>
        <v>OP</v>
      </c>
      <c r="ER3" s="266" t="str">
        <f t="shared" si="11"/>
        <v>OP</v>
      </c>
      <c r="ES3" s="266" t="str">
        <f t="shared" si="11"/>
        <v>OP</v>
      </c>
      <c r="ET3" s="266" t="str">
        <f t="shared" si="11"/>
        <v>OP</v>
      </c>
      <c r="EU3" s="266" t="str">
        <f t="shared" si="11"/>
        <v>OP</v>
      </c>
      <c r="EV3" s="266" t="str">
        <f t="shared" si="11"/>
        <v>OP</v>
      </c>
      <c r="EW3" s="266" t="str">
        <f t="shared" si="11"/>
        <v>OP</v>
      </c>
      <c r="EX3" s="266" t="str">
        <f t="shared" si="11"/>
        <v>OP</v>
      </c>
      <c r="EY3" s="266" t="str">
        <f t="shared" si="11"/>
        <v>OP</v>
      </c>
      <c r="EZ3" s="266" t="str">
        <f t="shared" si="11"/>
        <v>OP</v>
      </c>
      <c r="FA3" s="266" t="str">
        <f t="shared" si="11"/>
        <v>OP</v>
      </c>
      <c r="FB3" s="266" t="str">
        <f t="shared" si="11"/>
        <v>OP</v>
      </c>
      <c r="FC3" s="266" t="str">
        <f t="shared" si="11"/>
        <v>OP</v>
      </c>
      <c r="FD3" s="266" t="str">
        <f t="shared" si="11"/>
        <v>OP</v>
      </c>
      <c r="FE3" s="266" t="str">
        <f t="shared" si="11"/>
        <v>OP</v>
      </c>
      <c r="FF3" s="266" t="str">
        <f t="shared" si="11"/>
        <v>OP</v>
      </c>
      <c r="FG3" s="266" t="str">
        <f t="shared" si="11"/>
        <v>OP</v>
      </c>
      <c r="FH3" s="266" t="str">
        <f t="shared" si="11"/>
        <v>OP</v>
      </c>
      <c r="FI3" s="266" t="str">
        <f t="shared" si="11"/>
        <v>OP</v>
      </c>
      <c r="FJ3" s="266" t="str">
        <f t="shared" si="11"/>
        <v>OP</v>
      </c>
      <c r="FK3" s="266" t="str">
        <f t="shared" si="11"/>
        <v>OP</v>
      </c>
      <c r="FL3" s="266" t="str">
        <f t="shared" si="11"/>
        <v>OP</v>
      </c>
      <c r="FM3" s="266" t="str">
        <f t="shared" si="11"/>
        <v>OP</v>
      </c>
      <c r="FN3" s="266" t="str">
        <f t="shared" si="11"/>
        <v>OP</v>
      </c>
      <c r="FO3" s="266" t="str">
        <f t="shared" si="11"/>
        <v>OP</v>
      </c>
      <c r="FP3" s="266" t="str">
        <f t="shared" si="11"/>
        <v>OP</v>
      </c>
      <c r="FQ3" s="266" t="str">
        <f t="shared" si="11"/>
        <v>OP</v>
      </c>
      <c r="FR3" s="266" t="str">
        <f t="shared" si="11"/>
        <v>OP</v>
      </c>
      <c r="FS3" s="266" t="str">
        <f t="shared" si="11"/>
        <v>OP</v>
      </c>
      <c r="FT3" s="266" t="str">
        <f t="shared" si="11"/>
        <v>OP</v>
      </c>
      <c r="FU3" s="266" t="str">
        <f t="shared" si="11"/>
        <v>OP</v>
      </c>
      <c r="FV3" s="266" t="str">
        <f t="shared" si="11"/>
        <v>OP</v>
      </c>
      <c r="FW3" s="266" t="str">
        <f t="shared" si="11"/>
        <v>OP</v>
      </c>
      <c r="FX3" s="266" t="str">
        <f t="shared" si="11"/>
        <v>OP</v>
      </c>
      <c r="FY3" s="266" t="str">
        <f t="shared" si="11"/>
        <v>OP</v>
      </c>
      <c r="FZ3" s="266" t="str">
        <f t="shared" si="11"/>
        <v>OP</v>
      </c>
      <c r="GA3" s="266" t="str">
        <f t="shared" si="11"/>
        <v>OP</v>
      </c>
      <c r="GB3" s="266" t="str">
        <f t="shared" si="11"/>
        <v>OP</v>
      </c>
      <c r="GC3" s="266" t="str">
        <f t="shared" si="11"/>
        <v>OP</v>
      </c>
      <c r="GD3" s="266" t="str">
        <f t="shared" si="11"/>
        <v>OP</v>
      </c>
      <c r="GE3" s="266" t="str">
        <f t="shared" si="11"/>
        <v>OP</v>
      </c>
      <c r="GF3" s="266" t="str">
        <f t="shared" si="11"/>
        <v>OP</v>
      </c>
      <c r="GG3" s="266" t="str">
        <f t="shared" si="11"/>
        <v>OP</v>
      </c>
      <c r="GH3" s="266" t="str">
        <f t="shared" si="11"/>
        <v>OP</v>
      </c>
      <c r="GI3" s="266" t="str">
        <f t="shared" si="11"/>
        <v>OP</v>
      </c>
      <c r="GJ3" s="266" t="str">
        <f t="shared" si="11"/>
        <v>OP</v>
      </c>
      <c r="GK3" s="266" t="str">
        <f t="shared" si="11"/>
        <v>OP</v>
      </c>
      <c r="GL3" s="266" t="str">
        <f t="shared" si="11"/>
        <v>OP</v>
      </c>
      <c r="GM3" s="266" t="str">
        <f t="shared" si="11"/>
        <v>OP</v>
      </c>
      <c r="GN3" s="266" t="str">
        <f t="shared" si="11"/>
        <v>OP</v>
      </c>
      <c r="GO3" s="266" t="str">
        <f t="shared" si="11"/>
        <v>OP</v>
      </c>
      <c r="GP3" s="266" t="str">
        <f t="shared" si="11"/>
        <v>OP</v>
      </c>
      <c r="GQ3" s="266" t="str">
        <f t="shared" si="11"/>
        <v>OP</v>
      </c>
      <c r="GR3" s="266" t="str">
        <f t="shared" si="11"/>
        <v>OP</v>
      </c>
      <c r="GS3" s="266" t="str">
        <f t="shared" si="11"/>
        <v>OP</v>
      </c>
      <c r="GT3" s="266" t="str">
        <f t="shared" si="11"/>
        <v>OP</v>
      </c>
      <c r="GU3" s="266" t="str">
        <f t="shared" si="11"/>
        <v>OP</v>
      </c>
      <c r="GV3" s="266" t="str">
        <f t="shared" ref="GV3:JG3" si="12">GV42</f>
        <v>OP</v>
      </c>
      <c r="GW3" s="266" t="str">
        <f t="shared" si="12"/>
        <v>OP</v>
      </c>
      <c r="GX3" s="266" t="str">
        <f t="shared" si="12"/>
        <v>OP</v>
      </c>
      <c r="GY3" s="266" t="str">
        <f t="shared" si="12"/>
        <v>OP</v>
      </c>
      <c r="GZ3" s="266" t="str">
        <f t="shared" si="12"/>
        <v>OP</v>
      </c>
      <c r="HA3" s="266" t="str">
        <f t="shared" si="12"/>
        <v>OP</v>
      </c>
      <c r="HB3" s="266" t="str">
        <f t="shared" si="12"/>
        <v>OP</v>
      </c>
      <c r="HC3" s="266" t="str">
        <f t="shared" si="12"/>
        <v>OP</v>
      </c>
      <c r="HD3" s="266" t="str">
        <f t="shared" si="12"/>
        <v>OP</v>
      </c>
      <c r="HE3" s="266" t="str">
        <f t="shared" si="12"/>
        <v>OP</v>
      </c>
      <c r="HF3" s="266" t="str">
        <f t="shared" si="12"/>
        <v>OP</v>
      </c>
      <c r="HG3" s="266" t="str">
        <f t="shared" si="12"/>
        <v>OP</v>
      </c>
      <c r="HH3" s="266" t="str">
        <f t="shared" si="12"/>
        <v>OP</v>
      </c>
      <c r="HI3" s="266" t="str">
        <f t="shared" si="12"/>
        <v>OP</v>
      </c>
      <c r="HJ3" s="266" t="str">
        <f t="shared" si="12"/>
        <v>OP</v>
      </c>
      <c r="HK3" s="266" t="str">
        <f t="shared" si="12"/>
        <v>OP</v>
      </c>
      <c r="HL3" s="266" t="str">
        <f t="shared" si="12"/>
        <v>OP</v>
      </c>
      <c r="HM3" s="266" t="str">
        <f t="shared" si="12"/>
        <v>OP</v>
      </c>
      <c r="HN3" s="266" t="str">
        <f t="shared" si="12"/>
        <v>OP</v>
      </c>
      <c r="HO3" s="266" t="str">
        <f t="shared" si="12"/>
        <v>OP</v>
      </c>
      <c r="HP3" s="266" t="str">
        <f t="shared" si="12"/>
        <v>OP</v>
      </c>
      <c r="HQ3" s="266" t="str">
        <f t="shared" si="12"/>
        <v>OP</v>
      </c>
      <c r="HR3" s="266" t="str">
        <f t="shared" si="12"/>
        <v>OP</v>
      </c>
      <c r="HS3" s="266" t="str">
        <f t="shared" si="12"/>
        <v>OP</v>
      </c>
      <c r="HT3" s="266" t="str">
        <f t="shared" si="12"/>
        <v>OP</v>
      </c>
      <c r="HU3" s="266" t="str">
        <f t="shared" si="12"/>
        <v>OP</v>
      </c>
      <c r="HV3" s="266" t="str">
        <f t="shared" si="12"/>
        <v>OP</v>
      </c>
      <c r="HW3" s="266" t="str">
        <f t="shared" si="12"/>
        <v>OP</v>
      </c>
      <c r="HX3" s="266" t="str">
        <f t="shared" si="12"/>
        <v>OP</v>
      </c>
      <c r="HY3" s="266" t="str">
        <f t="shared" si="12"/>
        <v>OP</v>
      </c>
      <c r="HZ3" s="266" t="str">
        <f t="shared" si="12"/>
        <v>OP</v>
      </c>
      <c r="IA3" s="266" t="str">
        <f t="shared" si="12"/>
        <v>OP</v>
      </c>
      <c r="IB3" s="266" t="str">
        <f t="shared" si="12"/>
        <v>OP</v>
      </c>
      <c r="IC3" s="266" t="str">
        <f t="shared" si="12"/>
        <v>OP</v>
      </c>
      <c r="ID3" s="266" t="str">
        <f t="shared" si="12"/>
        <v>OP</v>
      </c>
      <c r="IE3" s="266" t="str">
        <f t="shared" si="12"/>
        <v>OP</v>
      </c>
      <c r="IF3" s="266" t="str">
        <f t="shared" si="12"/>
        <v>OP</v>
      </c>
      <c r="IG3" s="266" t="str">
        <f t="shared" si="12"/>
        <v>OP</v>
      </c>
      <c r="IH3" s="266" t="str">
        <f t="shared" si="12"/>
        <v>OP</v>
      </c>
      <c r="II3" s="266" t="str">
        <f t="shared" si="12"/>
        <v>OP</v>
      </c>
      <c r="IJ3" s="266" t="str">
        <f t="shared" si="12"/>
        <v>OP</v>
      </c>
      <c r="IK3" s="266" t="str">
        <f t="shared" si="12"/>
        <v>OP</v>
      </c>
      <c r="IL3" s="266" t="str">
        <f t="shared" si="12"/>
        <v>OP</v>
      </c>
      <c r="IM3" s="266" t="str">
        <f t="shared" si="12"/>
        <v>OP</v>
      </c>
      <c r="IN3" s="266" t="str">
        <f t="shared" si="12"/>
        <v>OP</v>
      </c>
      <c r="IO3" s="266" t="str">
        <f t="shared" si="12"/>
        <v>OP</v>
      </c>
      <c r="IP3" s="266" t="str">
        <f t="shared" si="12"/>
        <v>OP</v>
      </c>
      <c r="IQ3" s="266" t="str">
        <f t="shared" si="12"/>
        <v>OP</v>
      </c>
      <c r="IR3" s="266" t="str">
        <f t="shared" si="12"/>
        <v>OP</v>
      </c>
      <c r="IS3" s="266" t="str">
        <f t="shared" si="12"/>
        <v>OP</v>
      </c>
      <c r="IT3" s="266" t="str">
        <f t="shared" si="12"/>
        <v>OP</v>
      </c>
      <c r="IU3" s="266" t="str">
        <f t="shared" si="12"/>
        <v>OP</v>
      </c>
      <c r="IV3" s="266" t="str">
        <f t="shared" si="12"/>
        <v>OP</v>
      </c>
      <c r="IW3" s="266" t="str">
        <f t="shared" si="12"/>
        <v>OP</v>
      </c>
      <c r="IX3" s="266" t="str">
        <f t="shared" si="12"/>
        <v>OP</v>
      </c>
      <c r="IY3" s="266" t="str">
        <f t="shared" si="12"/>
        <v>OP</v>
      </c>
      <c r="IZ3" s="266" t="str">
        <f t="shared" si="12"/>
        <v>OP</v>
      </c>
      <c r="JA3" s="266" t="str">
        <f t="shared" si="12"/>
        <v>OP</v>
      </c>
      <c r="JB3" s="266" t="str">
        <f t="shared" si="12"/>
        <v>OP</v>
      </c>
      <c r="JC3" s="266" t="str">
        <f t="shared" si="12"/>
        <v>OP</v>
      </c>
      <c r="JD3" s="266" t="str">
        <f t="shared" si="12"/>
        <v>OP</v>
      </c>
      <c r="JE3" s="266" t="str">
        <f t="shared" si="12"/>
        <v>OP</v>
      </c>
      <c r="JF3" s="266" t="str">
        <f t="shared" si="12"/>
        <v>OP</v>
      </c>
      <c r="JG3" s="266" t="str">
        <f t="shared" si="12"/>
        <v>OP</v>
      </c>
      <c r="JH3" s="266" t="str">
        <f t="shared" ref="JH3:LS3" si="13">JH42</f>
        <v>OP</v>
      </c>
      <c r="JI3" s="266" t="str">
        <f t="shared" si="13"/>
        <v>OP</v>
      </c>
      <c r="JJ3" s="266" t="str">
        <f t="shared" si="13"/>
        <v>OP</v>
      </c>
      <c r="JK3" s="266" t="str">
        <f t="shared" si="13"/>
        <v>OP</v>
      </c>
      <c r="JL3" s="266" t="str">
        <f t="shared" si="13"/>
        <v>OP</v>
      </c>
      <c r="JM3" s="266" t="str">
        <f t="shared" si="13"/>
        <v>OP</v>
      </c>
      <c r="JN3" s="266" t="str">
        <f t="shared" si="13"/>
        <v>OP</v>
      </c>
      <c r="JO3" s="266" t="str">
        <f t="shared" si="13"/>
        <v>OP</v>
      </c>
      <c r="JP3" s="266" t="str">
        <f t="shared" si="13"/>
        <v>OP</v>
      </c>
      <c r="JQ3" s="266" t="str">
        <f t="shared" si="13"/>
        <v>OP</v>
      </c>
      <c r="JR3" s="266" t="str">
        <f t="shared" si="13"/>
        <v>OP</v>
      </c>
      <c r="JS3" s="266" t="str">
        <f t="shared" si="13"/>
        <v>OP</v>
      </c>
      <c r="JT3" s="266" t="str">
        <f t="shared" si="13"/>
        <v>OP</v>
      </c>
      <c r="JU3" s="266" t="str">
        <f t="shared" si="13"/>
        <v>OP</v>
      </c>
      <c r="JV3" s="266" t="str">
        <f t="shared" si="13"/>
        <v>OP</v>
      </c>
      <c r="JW3" s="266" t="str">
        <f t="shared" si="13"/>
        <v>OP</v>
      </c>
      <c r="JX3" s="266" t="str">
        <f t="shared" si="13"/>
        <v>OP</v>
      </c>
      <c r="JY3" s="266" t="str">
        <f t="shared" si="13"/>
        <v>OP</v>
      </c>
      <c r="JZ3" s="266" t="str">
        <f t="shared" si="13"/>
        <v>OP</v>
      </c>
      <c r="KA3" s="266" t="str">
        <f t="shared" si="13"/>
        <v>OP</v>
      </c>
      <c r="KB3" s="266" t="str">
        <f t="shared" si="13"/>
        <v>OP</v>
      </c>
      <c r="KC3" s="266" t="str">
        <f t="shared" si="13"/>
        <v>OP</v>
      </c>
      <c r="KD3" s="266" t="str">
        <f t="shared" si="13"/>
        <v>OP</v>
      </c>
      <c r="KE3" s="266" t="str">
        <f t="shared" si="13"/>
        <v>OP</v>
      </c>
      <c r="KF3" s="266" t="str">
        <f t="shared" si="13"/>
        <v>OP</v>
      </c>
      <c r="KG3" s="266" t="str">
        <f t="shared" si="13"/>
        <v>OP</v>
      </c>
      <c r="KH3" s="266" t="str">
        <f t="shared" si="13"/>
        <v>OP</v>
      </c>
      <c r="KI3" s="266" t="str">
        <f t="shared" si="13"/>
        <v>OP</v>
      </c>
      <c r="KJ3" s="266" t="str">
        <f t="shared" si="13"/>
        <v>OP</v>
      </c>
      <c r="KK3" s="266" t="str">
        <f t="shared" si="13"/>
        <v>OP</v>
      </c>
      <c r="KL3" s="266" t="str">
        <f t="shared" si="13"/>
        <v>OP</v>
      </c>
      <c r="KM3" s="266" t="str">
        <f t="shared" si="13"/>
        <v>OP</v>
      </c>
      <c r="KN3" s="266" t="str">
        <f t="shared" si="13"/>
        <v>OP</v>
      </c>
      <c r="KO3" s="266" t="str">
        <f t="shared" si="13"/>
        <v>OP</v>
      </c>
      <c r="KP3" s="266" t="str">
        <f t="shared" si="13"/>
        <v>OP</v>
      </c>
      <c r="KQ3" s="266" t="str">
        <f t="shared" si="13"/>
        <v>OP</v>
      </c>
      <c r="KR3" s="266" t="str">
        <f t="shared" si="13"/>
        <v>OP</v>
      </c>
      <c r="KS3" s="266" t="str">
        <f t="shared" si="13"/>
        <v>OP</v>
      </c>
      <c r="KT3" s="266" t="str">
        <f t="shared" si="13"/>
        <v>OP</v>
      </c>
      <c r="KU3" s="266" t="str">
        <f t="shared" si="13"/>
        <v>OP</v>
      </c>
      <c r="KV3" s="266" t="str">
        <f t="shared" si="13"/>
        <v>OP</v>
      </c>
      <c r="KW3" s="266" t="str">
        <f t="shared" si="13"/>
        <v>OP</v>
      </c>
      <c r="KX3" s="266" t="str">
        <f t="shared" si="13"/>
        <v>OP</v>
      </c>
      <c r="KY3" s="266" t="str">
        <f t="shared" si="13"/>
        <v>OP</v>
      </c>
      <c r="KZ3" s="266" t="str">
        <f t="shared" si="13"/>
        <v>OP</v>
      </c>
      <c r="LA3" s="266" t="str">
        <f t="shared" si="13"/>
        <v>OP</v>
      </c>
      <c r="LB3" s="266" t="str">
        <f t="shared" si="13"/>
        <v>OP</v>
      </c>
      <c r="LC3" s="266" t="str">
        <f t="shared" si="13"/>
        <v>OP</v>
      </c>
      <c r="LD3" s="266" t="str">
        <f t="shared" si="13"/>
        <v>OP</v>
      </c>
      <c r="LE3" s="266" t="str">
        <f t="shared" si="13"/>
        <v>OP</v>
      </c>
      <c r="LF3" s="266" t="str">
        <f t="shared" si="13"/>
        <v>OP</v>
      </c>
      <c r="LG3" s="266" t="str">
        <f t="shared" si="13"/>
        <v>OP</v>
      </c>
      <c r="LH3" s="266" t="str">
        <f t="shared" si="13"/>
        <v>OP</v>
      </c>
      <c r="LI3" s="266" t="str">
        <f t="shared" si="13"/>
        <v>OP</v>
      </c>
      <c r="LJ3" s="266" t="str">
        <f t="shared" si="13"/>
        <v>OP</v>
      </c>
      <c r="LK3" s="266" t="str">
        <f t="shared" si="13"/>
        <v>OP</v>
      </c>
      <c r="LL3" s="266" t="str">
        <f t="shared" si="13"/>
        <v>OP</v>
      </c>
      <c r="LM3" s="266" t="str">
        <f t="shared" si="13"/>
        <v>OP</v>
      </c>
      <c r="LN3" s="266" t="str">
        <f t="shared" si="13"/>
        <v>OP</v>
      </c>
      <c r="LO3" s="266" t="str">
        <f t="shared" si="13"/>
        <v>OP</v>
      </c>
      <c r="LP3" s="266" t="str">
        <f t="shared" si="13"/>
        <v>OP</v>
      </c>
      <c r="LQ3" s="266" t="str">
        <f t="shared" si="13"/>
        <v>OP</v>
      </c>
      <c r="LR3" s="266" t="str">
        <f t="shared" si="13"/>
        <v>OP</v>
      </c>
      <c r="LS3" s="266" t="str">
        <f t="shared" si="13"/>
        <v>OP</v>
      </c>
      <c r="LT3" s="266" t="str">
        <f t="shared" ref="LT3:OE3" si="14">LT42</f>
        <v>OP</v>
      </c>
      <c r="LU3" s="266" t="str">
        <f t="shared" si="14"/>
        <v>OP</v>
      </c>
      <c r="LV3" s="266" t="str">
        <f t="shared" si="14"/>
        <v>OP</v>
      </c>
      <c r="LW3" s="266" t="str">
        <f t="shared" si="14"/>
        <v>OP</v>
      </c>
      <c r="LX3" s="266" t="str">
        <f t="shared" si="14"/>
        <v>OP</v>
      </c>
      <c r="LY3" s="266" t="str">
        <f t="shared" si="14"/>
        <v>OP</v>
      </c>
      <c r="LZ3" s="266" t="str">
        <f t="shared" si="14"/>
        <v>OP</v>
      </c>
      <c r="MA3" s="266" t="str">
        <f t="shared" si="14"/>
        <v>OP</v>
      </c>
      <c r="MB3" s="266" t="str">
        <f t="shared" si="14"/>
        <v>OP</v>
      </c>
      <c r="MC3" s="266" t="str">
        <f t="shared" si="14"/>
        <v>OP</v>
      </c>
      <c r="MD3" s="266" t="str">
        <f t="shared" si="14"/>
        <v>OP</v>
      </c>
      <c r="ME3" s="266" t="str">
        <f t="shared" si="14"/>
        <v>OP</v>
      </c>
      <c r="MF3" s="266" t="str">
        <f t="shared" si="14"/>
        <v>OP</v>
      </c>
      <c r="MG3" s="266" t="str">
        <f t="shared" si="14"/>
        <v>OP</v>
      </c>
      <c r="MH3" s="266" t="str">
        <f t="shared" si="14"/>
        <v>OP</v>
      </c>
      <c r="MI3" s="266" t="str">
        <f t="shared" si="14"/>
        <v>OP</v>
      </c>
      <c r="MJ3" s="266" t="str">
        <f t="shared" si="14"/>
        <v>OP</v>
      </c>
      <c r="MK3" s="266" t="str">
        <f t="shared" si="14"/>
        <v>OP</v>
      </c>
      <c r="ML3" s="266" t="str">
        <f t="shared" si="14"/>
        <v>OP</v>
      </c>
      <c r="MM3" s="266" t="str">
        <f t="shared" si="14"/>
        <v>OP</v>
      </c>
      <c r="MN3" s="266" t="str">
        <f t="shared" si="14"/>
        <v>OP</v>
      </c>
      <c r="MO3" s="266" t="str">
        <f t="shared" si="14"/>
        <v>OP</v>
      </c>
      <c r="MP3" s="266" t="str">
        <f t="shared" si="14"/>
        <v>OP</v>
      </c>
      <c r="MQ3" s="266" t="str">
        <f t="shared" si="14"/>
        <v>OP</v>
      </c>
      <c r="MR3" s="266" t="str">
        <f t="shared" si="14"/>
        <v>OP</v>
      </c>
      <c r="MS3" s="266" t="str">
        <f t="shared" si="14"/>
        <v>OP</v>
      </c>
      <c r="MT3" s="266" t="str">
        <f t="shared" si="14"/>
        <v>OP</v>
      </c>
      <c r="MU3" s="266" t="str">
        <f t="shared" si="14"/>
        <v>OP</v>
      </c>
      <c r="MV3" s="266" t="str">
        <f t="shared" si="14"/>
        <v>OP</v>
      </c>
      <c r="MW3" s="266" t="str">
        <f t="shared" si="14"/>
        <v>OP</v>
      </c>
      <c r="MX3" s="266" t="str">
        <f t="shared" si="14"/>
        <v>OP</v>
      </c>
      <c r="MY3" s="266" t="str">
        <f t="shared" si="14"/>
        <v>OP</v>
      </c>
      <c r="MZ3" s="266" t="str">
        <f t="shared" si="14"/>
        <v>OP</v>
      </c>
      <c r="NA3" s="266" t="str">
        <f t="shared" si="14"/>
        <v>OP</v>
      </c>
      <c r="NB3" s="266" t="str">
        <f t="shared" si="14"/>
        <v>OP</v>
      </c>
      <c r="NC3" s="266" t="str">
        <f t="shared" si="14"/>
        <v>OP</v>
      </c>
      <c r="ND3" s="266" t="str">
        <f t="shared" si="14"/>
        <v>OP</v>
      </c>
      <c r="NE3" s="266" t="str">
        <f t="shared" si="14"/>
        <v>OP</v>
      </c>
      <c r="NF3" s="266" t="str">
        <f t="shared" si="14"/>
        <v>OP</v>
      </c>
      <c r="NG3" s="266" t="str">
        <f t="shared" si="14"/>
        <v>OP</v>
      </c>
      <c r="NH3" s="266" t="str">
        <f t="shared" si="14"/>
        <v>OP</v>
      </c>
      <c r="NI3" s="266" t="str">
        <f t="shared" si="14"/>
        <v>OP</v>
      </c>
      <c r="NJ3" s="266" t="str">
        <f t="shared" si="14"/>
        <v>OP</v>
      </c>
      <c r="NK3" s="266" t="str">
        <f t="shared" si="14"/>
        <v>OP</v>
      </c>
      <c r="NL3" s="266" t="str">
        <f t="shared" si="14"/>
        <v>OP</v>
      </c>
      <c r="NM3" s="266" t="str">
        <f t="shared" si="14"/>
        <v>OP</v>
      </c>
      <c r="NN3" s="266" t="str">
        <f t="shared" si="14"/>
        <v>OP</v>
      </c>
      <c r="NO3" s="266" t="str">
        <f t="shared" si="14"/>
        <v>OP</v>
      </c>
      <c r="NP3" s="266" t="str">
        <f t="shared" si="14"/>
        <v>OP</v>
      </c>
      <c r="NQ3" s="266" t="str">
        <f t="shared" si="14"/>
        <v>OP</v>
      </c>
      <c r="NR3" s="266" t="str">
        <f t="shared" si="14"/>
        <v>OP</v>
      </c>
      <c r="NS3" s="266" t="str">
        <f t="shared" si="14"/>
        <v>OP</v>
      </c>
      <c r="NT3" s="266" t="str">
        <f t="shared" si="14"/>
        <v>OP</v>
      </c>
      <c r="NU3" s="266" t="str">
        <f t="shared" si="14"/>
        <v>OP</v>
      </c>
      <c r="NV3" s="266" t="str">
        <f t="shared" si="14"/>
        <v>OP</v>
      </c>
      <c r="NW3" s="266" t="str">
        <f t="shared" si="14"/>
        <v>OP</v>
      </c>
      <c r="NX3" s="266" t="str">
        <f t="shared" si="14"/>
        <v>OP</v>
      </c>
      <c r="NY3" s="266" t="str">
        <f t="shared" si="14"/>
        <v>OP</v>
      </c>
      <c r="NZ3" s="266" t="str">
        <f t="shared" si="14"/>
        <v>OP</v>
      </c>
      <c r="OA3" s="266" t="str">
        <f t="shared" si="14"/>
        <v>OP</v>
      </c>
      <c r="OB3" s="266" t="str">
        <f t="shared" si="14"/>
        <v>OP</v>
      </c>
      <c r="OC3" s="266" t="str">
        <f t="shared" si="14"/>
        <v>OP</v>
      </c>
      <c r="OD3" s="266" t="str">
        <f t="shared" si="14"/>
        <v>OP</v>
      </c>
      <c r="OE3" s="266" t="str">
        <f t="shared" si="14"/>
        <v>OP</v>
      </c>
      <c r="OF3" s="266" t="str">
        <f t="shared" ref="OF3:OR3" si="15">OF42</f>
        <v>OP</v>
      </c>
      <c r="OG3" s="266" t="str">
        <f t="shared" si="15"/>
        <v>OP</v>
      </c>
      <c r="OH3" s="266" t="str">
        <f t="shared" si="15"/>
        <v>OP</v>
      </c>
      <c r="OI3" s="266" t="str">
        <f t="shared" si="15"/>
        <v>OP</v>
      </c>
      <c r="OJ3" s="266" t="str">
        <f t="shared" si="15"/>
        <v>OP</v>
      </c>
      <c r="OK3" s="266" t="str">
        <f t="shared" si="15"/>
        <v>OP</v>
      </c>
      <c r="OL3" s="266" t="str">
        <f t="shared" si="15"/>
        <v>OP</v>
      </c>
      <c r="OM3" s="266" t="str">
        <f t="shared" si="15"/>
        <v>OP</v>
      </c>
      <c r="ON3" s="266" t="str">
        <f t="shared" si="15"/>
        <v>OP</v>
      </c>
      <c r="OO3" s="266" t="str">
        <f t="shared" si="15"/>
        <v>OP</v>
      </c>
      <c r="OP3" s="266" t="str">
        <f t="shared" si="15"/>
        <v>OP</v>
      </c>
      <c r="OQ3" s="266" t="str">
        <f t="shared" si="15"/>
        <v>OP</v>
      </c>
      <c r="OR3" s="266" t="str">
        <f t="shared" si="15"/>
        <v>OP</v>
      </c>
    </row>
    <row r="4" spans="1:408" ht="15" thickBot="1" x14ac:dyDescent="0.4">
      <c r="A4" s="200"/>
      <c r="B4" s="368"/>
      <c r="C4" s="200"/>
      <c r="D4" s="200"/>
      <c r="E4" s="200"/>
      <c r="F4" s="200"/>
      <c r="G4" s="200"/>
      <c r="H4" s="200"/>
      <c r="I4" s="200"/>
      <c r="J4" s="200"/>
      <c r="K4" s="201" t="s">
        <v>329</v>
      </c>
      <c r="L4" s="267" t="b">
        <f t="shared" ref="L4:BW4" si="16">L33=1</f>
        <v>1</v>
      </c>
      <c r="M4" s="267" t="b">
        <f t="shared" si="16"/>
        <v>1</v>
      </c>
      <c r="N4" s="267" t="b">
        <f t="shared" si="16"/>
        <v>1</v>
      </c>
      <c r="O4" s="267" t="b">
        <f t="shared" si="16"/>
        <v>1</v>
      </c>
      <c r="P4" s="267" t="b">
        <f t="shared" si="16"/>
        <v>1</v>
      </c>
      <c r="Q4" s="267" t="b">
        <f t="shared" si="16"/>
        <v>1</v>
      </c>
      <c r="R4" s="267" t="b">
        <f t="shared" si="16"/>
        <v>1</v>
      </c>
      <c r="S4" s="267" t="b">
        <f t="shared" si="16"/>
        <v>1</v>
      </c>
      <c r="T4" s="267" t="b">
        <f t="shared" si="16"/>
        <v>1</v>
      </c>
      <c r="U4" s="267" t="b">
        <f t="shared" si="16"/>
        <v>1</v>
      </c>
      <c r="V4" s="267" t="b">
        <f t="shared" si="16"/>
        <v>1</v>
      </c>
      <c r="W4" s="267" t="b">
        <f t="shared" si="16"/>
        <v>1</v>
      </c>
      <c r="X4" s="267" t="b">
        <f t="shared" si="16"/>
        <v>1</v>
      </c>
      <c r="Y4" s="267" t="b">
        <f t="shared" si="16"/>
        <v>1</v>
      </c>
      <c r="Z4" s="267" t="b">
        <f t="shared" si="16"/>
        <v>1</v>
      </c>
      <c r="AA4" s="267" t="b">
        <f t="shared" si="16"/>
        <v>1</v>
      </c>
      <c r="AB4" s="267" t="b">
        <f t="shared" si="16"/>
        <v>1</v>
      </c>
      <c r="AC4" s="267" t="b">
        <f t="shared" si="16"/>
        <v>1</v>
      </c>
      <c r="AD4" s="267" t="b">
        <f t="shared" si="16"/>
        <v>1</v>
      </c>
      <c r="AE4" s="267" t="b">
        <f t="shared" si="16"/>
        <v>1</v>
      </c>
      <c r="AF4" s="267" t="b">
        <f t="shared" si="16"/>
        <v>1</v>
      </c>
      <c r="AG4" s="267" t="b">
        <f t="shared" si="16"/>
        <v>1</v>
      </c>
      <c r="AH4" s="267" t="b">
        <f t="shared" si="16"/>
        <v>1</v>
      </c>
      <c r="AI4" s="267" t="b">
        <f t="shared" si="16"/>
        <v>1</v>
      </c>
      <c r="AJ4" s="267" t="b">
        <f t="shared" si="16"/>
        <v>1</v>
      </c>
      <c r="AK4" s="267" t="b">
        <f t="shared" si="16"/>
        <v>1</v>
      </c>
      <c r="AL4" s="267" t="b">
        <f t="shared" si="16"/>
        <v>1</v>
      </c>
      <c r="AM4" s="267" t="b">
        <f t="shared" si="16"/>
        <v>1</v>
      </c>
      <c r="AN4" s="267" t="b">
        <f t="shared" si="16"/>
        <v>1</v>
      </c>
      <c r="AO4" s="267" t="b">
        <f t="shared" si="16"/>
        <v>1</v>
      </c>
      <c r="AP4" s="267" t="b">
        <f t="shared" si="16"/>
        <v>1</v>
      </c>
      <c r="AQ4" s="267" t="b">
        <f t="shared" si="16"/>
        <v>1</v>
      </c>
      <c r="AR4" s="267" t="b">
        <f t="shared" si="16"/>
        <v>1</v>
      </c>
      <c r="AS4" s="267" t="b">
        <f t="shared" si="16"/>
        <v>1</v>
      </c>
      <c r="AT4" s="267" t="b">
        <f t="shared" si="16"/>
        <v>1</v>
      </c>
      <c r="AU4" s="267" t="b">
        <f t="shared" si="16"/>
        <v>1</v>
      </c>
      <c r="AV4" s="267" t="b">
        <f t="shared" si="16"/>
        <v>1</v>
      </c>
      <c r="AW4" s="267" t="b">
        <f t="shared" si="16"/>
        <v>1</v>
      </c>
      <c r="AX4" s="267" t="b">
        <f t="shared" si="16"/>
        <v>1</v>
      </c>
      <c r="AY4" s="267" t="b">
        <f t="shared" si="16"/>
        <v>1</v>
      </c>
      <c r="AZ4" s="267" t="b">
        <f t="shared" si="16"/>
        <v>1</v>
      </c>
      <c r="BA4" s="267" t="b">
        <f t="shared" si="16"/>
        <v>1</v>
      </c>
      <c r="BB4" s="267" t="b">
        <f t="shared" si="16"/>
        <v>1</v>
      </c>
      <c r="BC4" s="267" t="b">
        <f t="shared" si="16"/>
        <v>1</v>
      </c>
      <c r="BD4" s="267" t="b">
        <f t="shared" si="16"/>
        <v>1</v>
      </c>
      <c r="BE4" s="267" t="b">
        <f t="shared" si="16"/>
        <v>1</v>
      </c>
      <c r="BF4" s="267" t="b">
        <f t="shared" si="16"/>
        <v>1</v>
      </c>
      <c r="BG4" s="267" t="b">
        <f t="shared" si="16"/>
        <v>1</v>
      </c>
      <c r="BH4" s="267" t="b">
        <f t="shared" si="16"/>
        <v>1</v>
      </c>
      <c r="BI4" s="267" t="b">
        <f t="shared" si="16"/>
        <v>1</v>
      </c>
      <c r="BJ4" s="267" t="b">
        <f t="shared" si="16"/>
        <v>1</v>
      </c>
      <c r="BK4" s="267" t="b">
        <f t="shared" si="16"/>
        <v>1</v>
      </c>
      <c r="BL4" s="267" t="b">
        <f t="shared" si="16"/>
        <v>1</v>
      </c>
      <c r="BM4" s="267" t="b">
        <f t="shared" si="16"/>
        <v>1</v>
      </c>
      <c r="BN4" s="267" t="b">
        <f t="shared" si="16"/>
        <v>1</v>
      </c>
      <c r="BO4" s="267" t="b">
        <f t="shared" si="16"/>
        <v>1</v>
      </c>
      <c r="BP4" s="267" t="b">
        <f t="shared" si="16"/>
        <v>1</v>
      </c>
      <c r="BQ4" s="267" t="b">
        <f t="shared" si="16"/>
        <v>1</v>
      </c>
      <c r="BR4" s="267" t="b">
        <f t="shared" si="16"/>
        <v>1</v>
      </c>
      <c r="BS4" s="267" t="b">
        <f t="shared" si="16"/>
        <v>1</v>
      </c>
      <c r="BT4" s="267" t="b">
        <f t="shared" si="16"/>
        <v>1</v>
      </c>
      <c r="BU4" s="267" t="b">
        <f t="shared" si="16"/>
        <v>1</v>
      </c>
      <c r="BV4" s="267" t="b">
        <f t="shared" si="16"/>
        <v>1</v>
      </c>
      <c r="BW4" s="267" t="b">
        <f t="shared" si="16"/>
        <v>1</v>
      </c>
      <c r="BX4" s="267" t="b">
        <f t="shared" ref="BX4:EI4" si="17">BX33=1</f>
        <v>1</v>
      </c>
      <c r="BY4" s="267" t="b">
        <f t="shared" si="17"/>
        <v>1</v>
      </c>
      <c r="BZ4" s="267" t="b">
        <f t="shared" si="17"/>
        <v>1</v>
      </c>
      <c r="CA4" s="267" t="b">
        <f t="shared" si="17"/>
        <v>1</v>
      </c>
      <c r="CB4" s="267" t="b">
        <f t="shared" si="17"/>
        <v>1</v>
      </c>
      <c r="CC4" s="267" t="b">
        <f t="shared" si="17"/>
        <v>1</v>
      </c>
      <c r="CD4" s="267" t="b">
        <f t="shared" si="17"/>
        <v>1</v>
      </c>
      <c r="CE4" s="267" t="b">
        <f t="shared" si="17"/>
        <v>1</v>
      </c>
      <c r="CF4" s="267" t="b">
        <f t="shared" si="17"/>
        <v>0</v>
      </c>
      <c r="CG4" s="267" t="b">
        <f t="shared" si="17"/>
        <v>0</v>
      </c>
      <c r="CH4" s="267" t="b">
        <f t="shared" si="17"/>
        <v>0</v>
      </c>
      <c r="CI4" s="267" t="b">
        <f t="shared" si="17"/>
        <v>0</v>
      </c>
      <c r="CJ4" s="267" t="b">
        <f t="shared" si="17"/>
        <v>0</v>
      </c>
      <c r="CK4" s="267" t="b">
        <f t="shared" si="17"/>
        <v>0</v>
      </c>
      <c r="CL4" s="267" t="b">
        <f t="shared" si="17"/>
        <v>0</v>
      </c>
      <c r="CM4" s="267" t="b">
        <f t="shared" si="17"/>
        <v>0</v>
      </c>
      <c r="CN4" s="267" t="b">
        <f t="shared" si="17"/>
        <v>0</v>
      </c>
      <c r="CO4" s="267" t="b">
        <f t="shared" si="17"/>
        <v>0</v>
      </c>
      <c r="CP4" s="267" t="b">
        <f t="shared" si="17"/>
        <v>0</v>
      </c>
      <c r="CQ4" s="267" t="b">
        <f t="shared" si="17"/>
        <v>0</v>
      </c>
      <c r="CR4" s="267" t="b">
        <f t="shared" si="17"/>
        <v>0</v>
      </c>
      <c r="CS4" s="267" t="b">
        <f t="shared" si="17"/>
        <v>0</v>
      </c>
      <c r="CT4" s="267" t="b">
        <f t="shared" si="17"/>
        <v>0</v>
      </c>
      <c r="CU4" s="267" t="b">
        <f t="shared" si="17"/>
        <v>0</v>
      </c>
      <c r="CV4" s="267" t="b">
        <f t="shared" si="17"/>
        <v>0</v>
      </c>
      <c r="CW4" s="267" t="b">
        <f t="shared" si="17"/>
        <v>0</v>
      </c>
      <c r="CX4" s="267" t="b">
        <f t="shared" si="17"/>
        <v>0</v>
      </c>
      <c r="CY4" s="267" t="b">
        <f t="shared" si="17"/>
        <v>0</v>
      </c>
      <c r="CZ4" s="267" t="b">
        <f t="shared" si="17"/>
        <v>0</v>
      </c>
      <c r="DA4" s="267" t="b">
        <f t="shared" si="17"/>
        <v>0</v>
      </c>
      <c r="DB4" s="267" t="b">
        <f t="shared" si="17"/>
        <v>0</v>
      </c>
      <c r="DC4" s="267" t="b">
        <f t="shared" si="17"/>
        <v>0</v>
      </c>
      <c r="DD4" s="267" t="b">
        <f t="shared" si="17"/>
        <v>0</v>
      </c>
      <c r="DE4" s="267" t="b">
        <f t="shared" si="17"/>
        <v>0</v>
      </c>
      <c r="DF4" s="267" t="b">
        <f t="shared" si="17"/>
        <v>0</v>
      </c>
      <c r="DG4" s="267" t="b">
        <f t="shared" si="17"/>
        <v>0</v>
      </c>
      <c r="DH4" s="267" t="b">
        <f t="shared" si="17"/>
        <v>0</v>
      </c>
      <c r="DI4" s="267" t="b">
        <f t="shared" si="17"/>
        <v>0</v>
      </c>
      <c r="DJ4" s="267" t="b">
        <f t="shared" si="17"/>
        <v>0</v>
      </c>
      <c r="DK4" s="267" t="b">
        <f t="shared" si="17"/>
        <v>0</v>
      </c>
      <c r="DL4" s="267" t="b">
        <f t="shared" si="17"/>
        <v>0</v>
      </c>
      <c r="DM4" s="267" t="b">
        <f t="shared" si="17"/>
        <v>0</v>
      </c>
      <c r="DN4" s="267" t="b">
        <f t="shared" si="17"/>
        <v>0</v>
      </c>
      <c r="DO4" s="267" t="b">
        <f t="shared" si="17"/>
        <v>0</v>
      </c>
      <c r="DP4" s="267" t="b">
        <f t="shared" si="17"/>
        <v>0</v>
      </c>
      <c r="DQ4" s="267" t="b">
        <f t="shared" si="17"/>
        <v>0</v>
      </c>
      <c r="DR4" s="267" t="b">
        <f t="shared" si="17"/>
        <v>0</v>
      </c>
      <c r="DS4" s="267" t="b">
        <f t="shared" si="17"/>
        <v>0</v>
      </c>
      <c r="DT4" s="267" t="b">
        <f t="shared" si="17"/>
        <v>0</v>
      </c>
      <c r="DU4" s="267" t="b">
        <f t="shared" si="17"/>
        <v>0</v>
      </c>
      <c r="DV4" s="267" t="b">
        <f t="shared" si="17"/>
        <v>0</v>
      </c>
      <c r="DW4" s="267" t="b">
        <f t="shared" si="17"/>
        <v>0</v>
      </c>
      <c r="DX4" s="267" t="b">
        <f t="shared" si="17"/>
        <v>0</v>
      </c>
      <c r="DY4" s="267" t="b">
        <f t="shared" si="17"/>
        <v>0</v>
      </c>
      <c r="DZ4" s="267" t="b">
        <f t="shared" si="17"/>
        <v>0</v>
      </c>
      <c r="EA4" s="267" t="b">
        <f t="shared" si="17"/>
        <v>0</v>
      </c>
      <c r="EB4" s="267" t="b">
        <f t="shared" si="17"/>
        <v>0</v>
      </c>
      <c r="EC4" s="267" t="b">
        <f t="shared" si="17"/>
        <v>0</v>
      </c>
      <c r="ED4" s="267" t="b">
        <f t="shared" si="17"/>
        <v>0</v>
      </c>
      <c r="EE4" s="267" t="b">
        <f t="shared" si="17"/>
        <v>0</v>
      </c>
      <c r="EF4" s="267" t="b">
        <f t="shared" si="17"/>
        <v>0</v>
      </c>
      <c r="EG4" s="267" t="b">
        <f t="shared" si="17"/>
        <v>0</v>
      </c>
      <c r="EH4" s="267" t="b">
        <f t="shared" si="17"/>
        <v>0</v>
      </c>
      <c r="EI4" s="267" t="b">
        <f t="shared" si="17"/>
        <v>0</v>
      </c>
      <c r="EJ4" s="267" t="b">
        <f t="shared" ref="EJ4:GU4" si="18">EJ33=1</f>
        <v>0</v>
      </c>
      <c r="EK4" s="267" t="b">
        <f t="shared" si="18"/>
        <v>0</v>
      </c>
      <c r="EL4" s="267" t="b">
        <f t="shared" si="18"/>
        <v>0</v>
      </c>
      <c r="EM4" s="267" t="b">
        <f t="shared" si="18"/>
        <v>0</v>
      </c>
      <c r="EN4" s="267" t="b">
        <f t="shared" si="18"/>
        <v>0</v>
      </c>
      <c r="EO4" s="267" t="b">
        <f t="shared" si="18"/>
        <v>0</v>
      </c>
      <c r="EP4" s="267" t="b">
        <f t="shared" si="18"/>
        <v>0</v>
      </c>
      <c r="EQ4" s="267" t="b">
        <f t="shared" si="18"/>
        <v>0</v>
      </c>
      <c r="ER4" s="267" t="b">
        <f t="shared" si="18"/>
        <v>0</v>
      </c>
      <c r="ES4" s="267" t="b">
        <f t="shared" si="18"/>
        <v>0</v>
      </c>
      <c r="ET4" s="267" t="b">
        <f t="shared" si="18"/>
        <v>0</v>
      </c>
      <c r="EU4" s="267" t="b">
        <f t="shared" si="18"/>
        <v>0</v>
      </c>
      <c r="EV4" s="267" t="b">
        <f t="shared" si="18"/>
        <v>0</v>
      </c>
      <c r="EW4" s="267" t="b">
        <f t="shared" si="18"/>
        <v>0</v>
      </c>
      <c r="EX4" s="267" t="b">
        <f t="shared" si="18"/>
        <v>0</v>
      </c>
      <c r="EY4" s="267" t="b">
        <f t="shared" si="18"/>
        <v>0</v>
      </c>
      <c r="EZ4" s="267" t="b">
        <f t="shared" si="18"/>
        <v>0</v>
      </c>
      <c r="FA4" s="267" t="b">
        <f t="shared" si="18"/>
        <v>0</v>
      </c>
      <c r="FB4" s="267" t="b">
        <f t="shared" si="18"/>
        <v>0</v>
      </c>
      <c r="FC4" s="267" t="b">
        <f t="shared" si="18"/>
        <v>0</v>
      </c>
      <c r="FD4" s="267" t="b">
        <f t="shared" si="18"/>
        <v>0</v>
      </c>
      <c r="FE4" s="267" t="b">
        <f t="shared" si="18"/>
        <v>0</v>
      </c>
      <c r="FF4" s="267" t="b">
        <f t="shared" si="18"/>
        <v>0</v>
      </c>
      <c r="FG4" s="267" t="b">
        <f t="shared" si="18"/>
        <v>0</v>
      </c>
      <c r="FH4" s="267" t="b">
        <f t="shared" si="18"/>
        <v>0</v>
      </c>
      <c r="FI4" s="267" t="b">
        <f t="shared" si="18"/>
        <v>0</v>
      </c>
      <c r="FJ4" s="267" t="b">
        <f t="shared" si="18"/>
        <v>0</v>
      </c>
      <c r="FK4" s="267" t="b">
        <f t="shared" si="18"/>
        <v>0</v>
      </c>
      <c r="FL4" s="267" t="b">
        <f t="shared" si="18"/>
        <v>0</v>
      </c>
      <c r="FM4" s="267" t="b">
        <f t="shared" si="18"/>
        <v>0</v>
      </c>
      <c r="FN4" s="267" t="b">
        <f t="shared" si="18"/>
        <v>0</v>
      </c>
      <c r="FO4" s="267" t="b">
        <f t="shared" si="18"/>
        <v>0</v>
      </c>
      <c r="FP4" s="267" t="b">
        <f t="shared" si="18"/>
        <v>0</v>
      </c>
      <c r="FQ4" s="267" t="b">
        <f t="shared" si="18"/>
        <v>0</v>
      </c>
      <c r="FR4" s="267" t="b">
        <f t="shared" si="18"/>
        <v>0</v>
      </c>
      <c r="FS4" s="267" t="b">
        <f t="shared" si="18"/>
        <v>0</v>
      </c>
      <c r="FT4" s="267" t="b">
        <f t="shared" si="18"/>
        <v>0</v>
      </c>
      <c r="FU4" s="267" t="b">
        <f t="shared" si="18"/>
        <v>0</v>
      </c>
      <c r="FV4" s="267" t="b">
        <f t="shared" si="18"/>
        <v>0</v>
      </c>
      <c r="FW4" s="267" t="b">
        <f t="shared" si="18"/>
        <v>0</v>
      </c>
      <c r="FX4" s="267" t="b">
        <f t="shared" si="18"/>
        <v>0</v>
      </c>
      <c r="FY4" s="267" t="b">
        <f t="shared" si="18"/>
        <v>0</v>
      </c>
      <c r="FZ4" s="267" t="b">
        <f t="shared" si="18"/>
        <v>0</v>
      </c>
      <c r="GA4" s="267" t="b">
        <f t="shared" si="18"/>
        <v>0</v>
      </c>
      <c r="GB4" s="267" t="b">
        <f t="shared" si="18"/>
        <v>0</v>
      </c>
      <c r="GC4" s="267" t="b">
        <f t="shared" si="18"/>
        <v>0</v>
      </c>
      <c r="GD4" s="267" t="b">
        <f t="shared" si="18"/>
        <v>0</v>
      </c>
      <c r="GE4" s="267" t="b">
        <f t="shared" si="18"/>
        <v>0</v>
      </c>
      <c r="GF4" s="267" t="b">
        <f t="shared" si="18"/>
        <v>0</v>
      </c>
      <c r="GG4" s="267" t="b">
        <f t="shared" si="18"/>
        <v>0</v>
      </c>
      <c r="GH4" s="267" t="b">
        <f t="shared" si="18"/>
        <v>0</v>
      </c>
      <c r="GI4" s="267" t="b">
        <f t="shared" si="18"/>
        <v>0</v>
      </c>
      <c r="GJ4" s="267" t="b">
        <f t="shared" si="18"/>
        <v>0</v>
      </c>
      <c r="GK4" s="267" t="b">
        <f t="shared" si="18"/>
        <v>0</v>
      </c>
      <c r="GL4" s="267" t="b">
        <f t="shared" si="18"/>
        <v>0</v>
      </c>
      <c r="GM4" s="267" t="b">
        <f t="shared" si="18"/>
        <v>0</v>
      </c>
      <c r="GN4" s="267" t="b">
        <f t="shared" si="18"/>
        <v>0</v>
      </c>
      <c r="GO4" s="267" t="b">
        <f t="shared" si="18"/>
        <v>0</v>
      </c>
      <c r="GP4" s="267" t="b">
        <f t="shared" si="18"/>
        <v>0</v>
      </c>
      <c r="GQ4" s="267" t="b">
        <f t="shared" si="18"/>
        <v>0</v>
      </c>
      <c r="GR4" s="267" t="b">
        <f t="shared" si="18"/>
        <v>0</v>
      </c>
      <c r="GS4" s="267" t="b">
        <f t="shared" si="18"/>
        <v>0</v>
      </c>
      <c r="GT4" s="267" t="b">
        <f t="shared" si="18"/>
        <v>0</v>
      </c>
      <c r="GU4" s="267" t="b">
        <f t="shared" si="18"/>
        <v>0</v>
      </c>
      <c r="GV4" s="267" t="b">
        <f t="shared" ref="GV4:JG4" si="19">GV33=1</f>
        <v>0</v>
      </c>
      <c r="GW4" s="267" t="b">
        <f t="shared" si="19"/>
        <v>0</v>
      </c>
      <c r="GX4" s="267" t="b">
        <f t="shared" si="19"/>
        <v>0</v>
      </c>
      <c r="GY4" s="267" t="b">
        <f t="shared" si="19"/>
        <v>0</v>
      </c>
      <c r="GZ4" s="267" t="b">
        <f t="shared" si="19"/>
        <v>0</v>
      </c>
      <c r="HA4" s="267" t="b">
        <f t="shared" si="19"/>
        <v>0</v>
      </c>
      <c r="HB4" s="267" t="b">
        <f t="shared" si="19"/>
        <v>0</v>
      </c>
      <c r="HC4" s="267" t="b">
        <f t="shared" si="19"/>
        <v>0</v>
      </c>
      <c r="HD4" s="267" t="b">
        <f t="shared" si="19"/>
        <v>0</v>
      </c>
      <c r="HE4" s="267" t="b">
        <f t="shared" si="19"/>
        <v>0</v>
      </c>
      <c r="HF4" s="267" t="b">
        <f t="shared" si="19"/>
        <v>0</v>
      </c>
      <c r="HG4" s="267" t="b">
        <f t="shared" si="19"/>
        <v>0</v>
      </c>
      <c r="HH4" s="267" t="b">
        <f t="shared" si="19"/>
        <v>0</v>
      </c>
      <c r="HI4" s="267" t="b">
        <f t="shared" si="19"/>
        <v>0</v>
      </c>
      <c r="HJ4" s="267" t="b">
        <f t="shared" si="19"/>
        <v>0</v>
      </c>
      <c r="HK4" s="267" t="b">
        <f t="shared" si="19"/>
        <v>0</v>
      </c>
      <c r="HL4" s="267" t="b">
        <f t="shared" si="19"/>
        <v>0</v>
      </c>
      <c r="HM4" s="267" t="b">
        <f t="shared" si="19"/>
        <v>0</v>
      </c>
      <c r="HN4" s="267" t="b">
        <f t="shared" si="19"/>
        <v>0</v>
      </c>
      <c r="HO4" s="267" t="b">
        <f t="shared" si="19"/>
        <v>0</v>
      </c>
      <c r="HP4" s="267" t="b">
        <f t="shared" si="19"/>
        <v>0</v>
      </c>
      <c r="HQ4" s="267" t="b">
        <f t="shared" si="19"/>
        <v>0</v>
      </c>
      <c r="HR4" s="267" t="b">
        <f t="shared" si="19"/>
        <v>0</v>
      </c>
      <c r="HS4" s="267" t="b">
        <f t="shared" si="19"/>
        <v>0</v>
      </c>
      <c r="HT4" s="267" t="b">
        <f t="shared" si="19"/>
        <v>0</v>
      </c>
      <c r="HU4" s="267" t="b">
        <f t="shared" si="19"/>
        <v>0</v>
      </c>
      <c r="HV4" s="267" t="b">
        <f t="shared" si="19"/>
        <v>0</v>
      </c>
      <c r="HW4" s="267" t="b">
        <f t="shared" si="19"/>
        <v>0</v>
      </c>
      <c r="HX4" s="267" t="b">
        <f t="shared" si="19"/>
        <v>0</v>
      </c>
      <c r="HY4" s="267" t="b">
        <f t="shared" si="19"/>
        <v>0</v>
      </c>
      <c r="HZ4" s="267" t="b">
        <f t="shared" si="19"/>
        <v>0</v>
      </c>
      <c r="IA4" s="267" t="b">
        <f t="shared" si="19"/>
        <v>0</v>
      </c>
      <c r="IB4" s="267" t="b">
        <f t="shared" si="19"/>
        <v>0</v>
      </c>
      <c r="IC4" s="267" t="b">
        <f t="shared" si="19"/>
        <v>0</v>
      </c>
      <c r="ID4" s="267" t="b">
        <f t="shared" si="19"/>
        <v>0</v>
      </c>
      <c r="IE4" s="267" t="b">
        <f t="shared" si="19"/>
        <v>0</v>
      </c>
      <c r="IF4" s="267" t="b">
        <f t="shared" si="19"/>
        <v>0</v>
      </c>
      <c r="IG4" s="267" t="b">
        <f t="shared" si="19"/>
        <v>0</v>
      </c>
      <c r="IH4" s="267" t="b">
        <f t="shared" si="19"/>
        <v>0</v>
      </c>
      <c r="II4" s="267" t="b">
        <f t="shared" si="19"/>
        <v>0</v>
      </c>
      <c r="IJ4" s="267" t="b">
        <f t="shared" si="19"/>
        <v>0</v>
      </c>
      <c r="IK4" s="267" t="b">
        <f t="shared" si="19"/>
        <v>0</v>
      </c>
      <c r="IL4" s="267" t="b">
        <f t="shared" si="19"/>
        <v>0</v>
      </c>
      <c r="IM4" s="267" t="b">
        <f t="shared" si="19"/>
        <v>0</v>
      </c>
      <c r="IN4" s="267" t="b">
        <f t="shared" si="19"/>
        <v>0</v>
      </c>
      <c r="IO4" s="267" t="b">
        <f t="shared" si="19"/>
        <v>0</v>
      </c>
      <c r="IP4" s="267" t="b">
        <f t="shared" si="19"/>
        <v>0</v>
      </c>
      <c r="IQ4" s="267" t="b">
        <f t="shared" si="19"/>
        <v>0</v>
      </c>
      <c r="IR4" s="267" t="b">
        <f t="shared" si="19"/>
        <v>0</v>
      </c>
      <c r="IS4" s="267" t="b">
        <f t="shared" si="19"/>
        <v>0</v>
      </c>
      <c r="IT4" s="267" t="b">
        <f t="shared" si="19"/>
        <v>0</v>
      </c>
      <c r="IU4" s="267" t="b">
        <f t="shared" si="19"/>
        <v>0</v>
      </c>
      <c r="IV4" s="267" t="b">
        <f t="shared" si="19"/>
        <v>0</v>
      </c>
      <c r="IW4" s="267" t="b">
        <f t="shared" si="19"/>
        <v>0</v>
      </c>
      <c r="IX4" s="267" t="b">
        <f t="shared" si="19"/>
        <v>0</v>
      </c>
      <c r="IY4" s="267" t="b">
        <f t="shared" si="19"/>
        <v>0</v>
      </c>
      <c r="IZ4" s="267" t="b">
        <f t="shared" si="19"/>
        <v>0</v>
      </c>
      <c r="JA4" s="267" t="b">
        <f t="shared" si="19"/>
        <v>0</v>
      </c>
      <c r="JB4" s="267" t="b">
        <f t="shared" si="19"/>
        <v>0</v>
      </c>
      <c r="JC4" s="267" t="b">
        <f t="shared" si="19"/>
        <v>0</v>
      </c>
      <c r="JD4" s="267" t="b">
        <f t="shared" si="19"/>
        <v>0</v>
      </c>
      <c r="JE4" s="267" t="b">
        <f t="shared" si="19"/>
        <v>0</v>
      </c>
      <c r="JF4" s="267" t="b">
        <f t="shared" si="19"/>
        <v>0</v>
      </c>
      <c r="JG4" s="267" t="b">
        <f t="shared" si="19"/>
        <v>0</v>
      </c>
      <c r="JH4" s="267" t="b">
        <f t="shared" ref="JH4:LS4" si="20">JH33=1</f>
        <v>0</v>
      </c>
      <c r="JI4" s="267" t="b">
        <f t="shared" si="20"/>
        <v>0</v>
      </c>
      <c r="JJ4" s="267" t="b">
        <f t="shared" si="20"/>
        <v>0</v>
      </c>
      <c r="JK4" s="267" t="b">
        <f t="shared" si="20"/>
        <v>0</v>
      </c>
      <c r="JL4" s="267" t="b">
        <f t="shared" si="20"/>
        <v>0</v>
      </c>
      <c r="JM4" s="267" t="b">
        <f t="shared" si="20"/>
        <v>0</v>
      </c>
      <c r="JN4" s="267" t="b">
        <f t="shared" si="20"/>
        <v>0</v>
      </c>
      <c r="JO4" s="267" t="b">
        <f t="shared" si="20"/>
        <v>0</v>
      </c>
      <c r="JP4" s="267" t="b">
        <f t="shared" si="20"/>
        <v>0</v>
      </c>
      <c r="JQ4" s="267" t="b">
        <f t="shared" si="20"/>
        <v>0</v>
      </c>
      <c r="JR4" s="267" t="b">
        <f t="shared" si="20"/>
        <v>0</v>
      </c>
      <c r="JS4" s="267" t="b">
        <f t="shared" si="20"/>
        <v>0</v>
      </c>
      <c r="JT4" s="267" t="b">
        <f t="shared" si="20"/>
        <v>0</v>
      </c>
      <c r="JU4" s="267" t="b">
        <f t="shared" si="20"/>
        <v>0</v>
      </c>
      <c r="JV4" s="267" t="b">
        <f t="shared" si="20"/>
        <v>0</v>
      </c>
      <c r="JW4" s="267" t="b">
        <f t="shared" si="20"/>
        <v>0</v>
      </c>
      <c r="JX4" s="267" t="b">
        <f t="shared" si="20"/>
        <v>0</v>
      </c>
      <c r="JY4" s="267" t="b">
        <f t="shared" si="20"/>
        <v>0</v>
      </c>
      <c r="JZ4" s="267" t="b">
        <f t="shared" si="20"/>
        <v>0</v>
      </c>
      <c r="KA4" s="267" t="b">
        <f t="shared" si="20"/>
        <v>0</v>
      </c>
      <c r="KB4" s="267" t="b">
        <f t="shared" si="20"/>
        <v>0</v>
      </c>
      <c r="KC4" s="267" t="b">
        <f t="shared" si="20"/>
        <v>0</v>
      </c>
      <c r="KD4" s="267" t="b">
        <f t="shared" si="20"/>
        <v>0</v>
      </c>
      <c r="KE4" s="267" t="b">
        <f t="shared" si="20"/>
        <v>0</v>
      </c>
      <c r="KF4" s="267" t="b">
        <f t="shared" si="20"/>
        <v>0</v>
      </c>
      <c r="KG4" s="267" t="b">
        <f t="shared" si="20"/>
        <v>0</v>
      </c>
      <c r="KH4" s="267" t="b">
        <f t="shared" si="20"/>
        <v>0</v>
      </c>
      <c r="KI4" s="267" t="b">
        <f t="shared" si="20"/>
        <v>0</v>
      </c>
      <c r="KJ4" s="267" t="b">
        <f t="shared" si="20"/>
        <v>0</v>
      </c>
      <c r="KK4" s="267" t="b">
        <f t="shared" si="20"/>
        <v>0</v>
      </c>
      <c r="KL4" s="267" t="b">
        <f t="shared" si="20"/>
        <v>0</v>
      </c>
      <c r="KM4" s="267" t="b">
        <f t="shared" si="20"/>
        <v>0</v>
      </c>
      <c r="KN4" s="267" t="b">
        <f t="shared" si="20"/>
        <v>0</v>
      </c>
      <c r="KO4" s="267" t="b">
        <f t="shared" si="20"/>
        <v>0</v>
      </c>
      <c r="KP4" s="267" t="b">
        <f t="shared" si="20"/>
        <v>0</v>
      </c>
      <c r="KQ4" s="267" t="b">
        <f t="shared" si="20"/>
        <v>0</v>
      </c>
      <c r="KR4" s="267" t="b">
        <f t="shared" si="20"/>
        <v>0</v>
      </c>
      <c r="KS4" s="267" t="b">
        <f t="shared" si="20"/>
        <v>0</v>
      </c>
      <c r="KT4" s="267" t="b">
        <f t="shared" si="20"/>
        <v>0</v>
      </c>
      <c r="KU4" s="267" t="b">
        <f t="shared" si="20"/>
        <v>0</v>
      </c>
      <c r="KV4" s="267" t="b">
        <f t="shared" si="20"/>
        <v>0</v>
      </c>
      <c r="KW4" s="267" t="b">
        <f t="shared" si="20"/>
        <v>0</v>
      </c>
      <c r="KX4" s="267" t="b">
        <f t="shared" si="20"/>
        <v>0</v>
      </c>
      <c r="KY4" s="267" t="b">
        <f t="shared" si="20"/>
        <v>0</v>
      </c>
      <c r="KZ4" s="267" t="b">
        <f t="shared" si="20"/>
        <v>0</v>
      </c>
      <c r="LA4" s="267" t="b">
        <f t="shared" si="20"/>
        <v>0</v>
      </c>
      <c r="LB4" s="267" t="b">
        <f t="shared" si="20"/>
        <v>0</v>
      </c>
      <c r="LC4" s="267" t="b">
        <f t="shared" si="20"/>
        <v>0</v>
      </c>
      <c r="LD4" s="267" t="b">
        <f t="shared" si="20"/>
        <v>0</v>
      </c>
      <c r="LE4" s="267" t="b">
        <f t="shared" si="20"/>
        <v>0</v>
      </c>
      <c r="LF4" s="267" t="b">
        <f t="shared" si="20"/>
        <v>0</v>
      </c>
      <c r="LG4" s="267" t="b">
        <f t="shared" si="20"/>
        <v>0</v>
      </c>
      <c r="LH4" s="267" t="b">
        <f t="shared" si="20"/>
        <v>0</v>
      </c>
      <c r="LI4" s="267" t="b">
        <f t="shared" si="20"/>
        <v>0</v>
      </c>
      <c r="LJ4" s="267" t="b">
        <f t="shared" si="20"/>
        <v>0</v>
      </c>
      <c r="LK4" s="267" t="b">
        <f t="shared" si="20"/>
        <v>0</v>
      </c>
      <c r="LL4" s="267" t="b">
        <f t="shared" si="20"/>
        <v>0</v>
      </c>
      <c r="LM4" s="267" t="b">
        <f t="shared" si="20"/>
        <v>0</v>
      </c>
      <c r="LN4" s="267" t="b">
        <f t="shared" si="20"/>
        <v>0</v>
      </c>
      <c r="LO4" s="267" t="b">
        <f t="shared" si="20"/>
        <v>0</v>
      </c>
      <c r="LP4" s="267" t="b">
        <f t="shared" si="20"/>
        <v>0</v>
      </c>
      <c r="LQ4" s="267" t="b">
        <f t="shared" si="20"/>
        <v>0</v>
      </c>
      <c r="LR4" s="267" t="b">
        <f t="shared" si="20"/>
        <v>0</v>
      </c>
      <c r="LS4" s="267" t="b">
        <f t="shared" si="20"/>
        <v>0</v>
      </c>
      <c r="LT4" s="267" t="b">
        <f t="shared" ref="LT4:OE4" si="21">LT33=1</f>
        <v>0</v>
      </c>
      <c r="LU4" s="267" t="b">
        <f t="shared" si="21"/>
        <v>0</v>
      </c>
      <c r="LV4" s="267" t="b">
        <f t="shared" si="21"/>
        <v>0</v>
      </c>
      <c r="LW4" s="267" t="b">
        <f t="shared" si="21"/>
        <v>0</v>
      </c>
      <c r="LX4" s="267" t="b">
        <f t="shared" si="21"/>
        <v>0</v>
      </c>
      <c r="LY4" s="267" t="b">
        <f t="shared" si="21"/>
        <v>0</v>
      </c>
      <c r="LZ4" s="267" t="b">
        <f t="shared" si="21"/>
        <v>0</v>
      </c>
      <c r="MA4" s="267" t="b">
        <f t="shared" si="21"/>
        <v>0</v>
      </c>
      <c r="MB4" s="267" t="b">
        <f t="shared" si="21"/>
        <v>0</v>
      </c>
      <c r="MC4" s="267" t="b">
        <f t="shared" si="21"/>
        <v>0</v>
      </c>
      <c r="MD4" s="267" t="b">
        <f t="shared" si="21"/>
        <v>0</v>
      </c>
      <c r="ME4" s="267" t="b">
        <f t="shared" si="21"/>
        <v>0</v>
      </c>
      <c r="MF4" s="267" t="b">
        <f t="shared" si="21"/>
        <v>0</v>
      </c>
      <c r="MG4" s="267" t="b">
        <f t="shared" si="21"/>
        <v>0</v>
      </c>
      <c r="MH4" s="267" t="b">
        <f t="shared" si="21"/>
        <v>0</v>
      </c>
      <c r="MI4" s="267" t="b">
        <f t="shared" si="21"/>
        <v>0</v>
      </c>
      <c r="MJ4" s="267" t="b">
        <f t="shared" si="21"/>
        <v>0</v>
      </c>
      <c r="MK4" s="267" t="b">
        <f t="shared" si="21"/>
        <v>0</v>
      </c>
      <c r="ML4" s="267" t="b">
        <f t="shared" si="21"/>
        <v>0</v>
      </c>
      <c r="MM4" s="267" t="b">
        <f t="shared" si="21"/>
        <v>0</v>
      </c>
      <c r="MN4" s="267" t="b">
        <f t="shared" si="21"/>
        <v>0</v>
      </c>
      <c r="MO4" s="267" t="b">
        <f t="shared" si="21"/>
        <v>0</v>
      </c>
      <c r="MP4" s="267" t="b">
        <f t="shared" si="21"/>
        <v>0</v>
      </c>
      <c r="MQ4" s="267" t="b">
        <f t="shared" si="21"/>
        <v>0</v>
      </c>
      <c r="MR4" s="267" t="b">
        <f t="shared" si="21"/>
        <v>0</v>
      </c>
      <c r="MS4" s="267" t="b">
        <f t="shared" si="21"/>
        <v>0</v>
      </c>
      <c r="MT4" s="267" t="b">
        <f t="shared" si="21"/>
        <v>0</v>
      </c>
      <c r="MU4" s="267" t="b">
        <f t="shared" si="21"/>
        <v>0</v>
      </c>
      <c r="MV4" s="267" t="b">
        <f t="shared" si="21"/>
        <v>0</v>
      </c>
      <c r="MW4" s="267" t="b">
        <f t="shared" si="21"/>
        <v>0</v>
      </c>
      <c r="MX4" s="267" t="b">
        <f t="shared" si="21"/>
        <v>0</v>
      </c>
      <c r="MY4" s="267" t="b">
        <f t="shared" si="21"/>
        <v>0</v>
      </c>
      <c r="MZ4" s="267" t="b">
        <f t="shared" si="21"/>
        <v>0</v>
      </c>
      <c r="NA4" s="267" t="b">
        <f t="shared" si="21"/>
        <v>0</v>
      </c>
      <c r="NB4" s="267" t="b">
        <f t="shared" si="21"/>
        <v>0</v>
      </c>
      <c r="NC4" s="267" t="b">
        <f t="shared" si="21"/>
        <v>0</v>
      </c>
      <c r="ND4" s="267" t="b">
        <f t="shared" si="21"/>
        <v>0</v>
      </c>
      <c r="NE4" s="267" t="b">
        <f t="shared" si="21"/>
        <v>0</v>
      </c>
      <c r="NF4" s="267" t="b">
        <f t="shared" si="21"/>
        <v>0</v>
      </c>
      <c r="NG4" s="267" t="b">
        <f t="shared" si="21"/>
        <v>0</v>
      </c>
      <c r="NH4" s="267" t="b">
        <f t="shared" si="21"/>
        <v>0</v>
      </c>
      <c r="NI4" s="267" t="b">
        <f t="shared" si="21"/>
        <v>0</v>
      </c>
      <c r="NJ4" s="267" t="b">
        <f t="shared" si="21"/>
        <v>0</v>
      </c>
      <c r="NK4" s="267" t="b">
        <f t="shared" si="21"/>
        <v>0</v>
      </c>
      <c r="NL4" s="267" t="b">
        <f t="shared" si="21"/>
        <v>0</v>
      </c>
      <c r="NM4" s="267" t="b">
        <f t="shared" si="21"/>
        <v>0</v>
      </c>
      <c r="NN4" s="267" t="b">
        <f t="shared" si="21"/>
        <v>0</v>
      </c>
      <c r="NO4" s="267" t="b">
        <f t="shared" si="21"/>
        <v>0</v>
      </c>
      <c r="NP4" s="267" t="b">
        <f t="shared" si="21"/>
        <v>0</v>
      </c>
      <c r="NQ4" s="267" t="b">
        <f t="shared" si="21"/>
        <v>0</v>
      </c>
      <c r="NR4" s="267" t="b">
        <f t="shared" si="21"/>
        <v>0</v>
      </c>
      <c r="NS4" s="267" t="b">
        <f t="shared" si="21"/>
        <v>0</v>
      </c>
      <c r="NT4" s="267" t="b">
        <f t="shared" si="21"/>
        <v>0</v>
      </c>
      <c r="NU4" s="267" t="b">
        <f t="shared" si="21"/>
        <v>0</v>
      </c>
      <c r="NV4" s="267" t="b">
        <f t="shared" si="21"/>
        <v>0</v>
      </c>
      <c r="NW4" s="267" t="b">
        <f t="shared" si="21"/>
        <v>0</v>
      </c>
      <c r="NX4" s="267" t="b">
        <f t="shared" si="21"/>
        <v>0</v>
      </c>
      <c r="NY4" s="267" t="b">
        <f t="shared" si="21"/>
        <v>0</v>
      </c>
      <c r="NZ4" s="267" t="b">
        <f t="shared" si="21"/>
        <v>0</v>
      </c>
      <c r="OA4" s="267" t="b">
        <f t="shared" si="21"/>
        <v>0</v>
      </c>
      <c r="OB4" s="267" t="b">
        <f t="shared" si="21"/>
        <v>0</v>
      </c>
      <c r="OC4" s="267" t="b">
        <f t="shared" si="21"/>
        <v>0</v>
      </c>
      <c r="OD4" s="267" t="b">
        <f t="shared" si="21"/>
        <v>0</v>
      </c>
      <c r="OE4" s="267" t="b">
        <f t="shared" si="21"/>
        <v>0</v>
      </c>
      <c r="OF4" s="267" t="b">
        <f t="shared" ref="OF4:OP4" si="22">OF33=1</f>
        <v>0</v>
      </c>
      <c r="OG4" s="267" t="b">
        <f t="shared" si="22"/>
        <v>0</v>
      </c>
      <c r="OH4" s="267" t="b">
        <f t="shared" si="22"/>
        <v>0</v>
      </c>
      <c r="OI4" s="267" t="b">
        <f t="shared" si="22"/>
        <v>0</v>
      </c>
      <c r="OJ4" s="267" t="b">
        <f t="shared" si="22"/>
        <v>0</v>
      </c>
      <c r="OK4" s="267" t="b">
        <f t="shared" si="22"/>
        <v>0</v>
      </c>
      <c r="OL4" s="267" t="b">
        <f t="shared" si="22"/>
        <v>0</v>
      </c>
      <c r="OM4" s="267" t="b">
        <f t="shared" si="22"/>
        <v>0</v>
      </c>
      <c r="ON4" s="267" t="b">
        <f t="shared" si="22"/>
        <v>0</v>
      </c>
      <c r="OO4" s="267" t="b">
        <f t="shared" si="22"/>
        <v>0</v>
      </c>
      <c r="OP4" s="267" t="b">
        <f t="shared" si="22"/>
        <v>0</v>
      </c>
      <c r="OQ4" s="269" t="b">
        <f>OQ33=1</f>
        <v>0</v>
      </c>
      <c r="OR4" s="269" t="b">
        <f>OR33=1</f>
        <v>0</v>
      </c>
    </row>
    <row r="5" spans="1:408" ht="15" thickTop="1" x14ac:dyDescent="0.35">
      <c r="A5" s="200"/>
      <c r="B5" s="368"/>
      <c r="C5" s="200" t="s">
        <v>0</v>
      </c>
      <c r="D5" s="200"/>
      <c r="E5" s="200"/>
      <c r="F5" s="200"/>
      <c r="G5" s="200"/>
      <c r="H5" s="200"/>
      <c r="I5" s="200"/>
      <c r="J5" s="200"/>
      <c r="K5" s="201" t="s">
        <v>62</v>
      </c>
      <c r="L5" s="265">
        <f t="shared" ref="L5:BW5" si="23">L25</f>
        <v>2022</v>
      </c>
      <c r="M5" s="265">
        <f t="shared" si="23"/>
        <v>2022</v>
      </c>
      <c r="N5" s="265">
        <f t="shared" si="23"/>
        <v>2022</v>
      </c>
      <c r="O5" s="265">
        <f t="shared" si="23"/>
        <v>2022</v>
      </c>
      <c r="P5" s="265">
        <f t="shared" si="23"/>
        <v>2022</v>
      </c>
      <c r="Q5" s="265">
        <f t="shared" si="23"/>
        <v>2022</v>
      </c>
      <c r="R5" s="265">
        <f t="shared" si="23"/>
        <v>2022</v>
      </c>
      <c r="S5" s="265">
        <f t="shared" si="23"/>
        <v>2022</v>
      </c>
      <c r="T5" s="265">
        <f t="shared" si="23"/>
        <v>2022</v>
      </c>
      <c r="U5" s="265">
        <f t="shared" si="23"/>
        <v>2022</v>
      </c>
      <c r="V5" s="265">
        <f t="shared" si="23"/>
        <v>2022</v>
      </c>
      <c r="W5" s="265">
        <f t="shared" si="23"/>
        <v>2022</v>
      </c>
      <c r="X5" s="265">
        <f t="shared" si="23"/>
        <v>2023</v>
      </c>
      <c r="Y5" s="265">
        <f t="shared" si="23"/>
        <v>2023</v>
      </c>
      <c r="Z5" s="265">
        <f t="shared" si="23"/>
        <v>2023</v>
      </c>
      <c r="AA5" s="265">
        <f t="shared" si="23"/>
        <v>2023</v>
      </c>
      <c r="AB5" s="265">
        <f t="shared" si="23"/>
        <v>2023</v>
      </c>
      <c r="AC5" s="265">
        <f t="shared" si="23"/>
        <v>2023</v>
      </c>
      <c r="AD5" s="265">
        <f t="shared" si="23"/>
        <v>2023</v>
      </c>
      <c r="AE5" s="265">
        <f t="shared" si="23"/>
        <v>2023</v>
      </c>
      <c r="AF5" s="265">
        <f t="shared" si="23"/>
        <v>2023</v>
      </c>
      <c r="AG5" s="265">
        <f t="shared" si="23"/>
        <v>2023</v>
      </c>
      <c r="AH5" s="265">
        <f t="shared" si="23"/>
        <v>2023</v>
      </c>
      <c r="AI5" s="265">
        <f t="shared" si="23"/>
        <v>2023</v>
      </c>
      <c r="AJ5" s="265">
        <f t="shared" si="23"/>
        <v>2024</v>
      </c>
      <c r="AK5" s="265">
        <f t="shared" si="23"/>
        <v>2024</v>
      </c>
      <c r="AL5" s="265">
        <f t="shared" si="23"/>
        <v>2024</v>
      </c>
      <c r="AM5" s="265">
        <f t="shared" si="23"/>
        <v>2024</v>
      </c>
      <c r="AN5" s="265">
        <f t="shared" si="23"/>
        <v>2024</v>
      </c>
      <c r="AO5" s="265">
        <f t="shared" si="23"/>
        <v>2024</v>
      </c>
      <c r="AP5" s="265">
        <f t="shared" si="23"/>
        <v>2024</v>
      </c>
      <c r="AQ5" s="265">
        <f t="shared" si="23"/>
        <v>2024</v>
      </c>
      <c r="AR5" s="265">
        <f t="shared" si="23"/>
        <v>2024</v>
      </c>
      <c r="AS5" s="265">
        <f t="shared" si="23"/>
        <v>2024</v>
      </c>
      <c r="AT5" s="265">
        <f t="shared" si="23"/>
        <v>2024</v>
      </c>
      <c r="AU5" s="265">
        <f t="shared" si="23"/>
        <v>2024</v>
      </c>
      <c r="AV5" s="265">
        <f t="shared" si="23"/>
        <v>2025</v>
      </c>
      <c r="AW5" s="265">
        <f t="shared" si="23"/>
        <v>2025</v>
      </c>
      <c r="AX5" s="265">
        <f t="shared" si="23"/>
        <v>2025</v>
      </c>
      <c r="AY5" s="265">
        <f t="shared" si="23"/>
        <v>2025</v>
      </c>
      <c r="AZ5" s="265">
        <f t="shared" si="23"/>
        <v>2025</v>
      </c>
      <c r="BA5" s="265">
        <f t="shared" si="23"/>
        <v>2025</v>
      </c>
      <c r="BB5" s="265">
        <f t="shared" si="23"/>
        <v>2025</v>
      </c>
      <c r="BC5" s="265">
        <f t="shared" si="23"/>
        <v>2025</v>
      </c>
      <c r="BD5" s="265">
        <f t="shared" si="23"/>
        <v>2025</v>
      </c>
      <c r="BE5" s="265">
        <f t="shared" si="23"/>
        <v>2025</v>
      </c>
      <c r="BF5" s="265">
        <f t="shared" si="23"/>
        <v>2025</v>
      </c>
      <c r="BG5" s="265">
        <f t="shared" si="23"/>
        <v>2025</v>
      </c>
      <c r="BH5" s="265">
        <f t="shared" si="23"/>
        <v>2026</v>
      </c>
      <c r="BI5" s="265">
        <f t="shared" si="23"/>
        <v>2026</v>
      </c>
      <c r="BJ5" s="265">
        <f t="shared" si="23"/>
        <v>2026</v>
      </c>
      <c r="BK5" s="265">
        <f t="shared" si="23"/>
        <v>2026</v>
      </c>
      <c r="BL5" s="265">
        <f t="shared" si="23"/>
        <v>2026</v>
      </c>
      <c r="BM5" s="265">
        <f t="shared" si="23"/>
        <v>2026</v>
      </c>
      <c r="BN5" s="265">
        <f t="shared" si="23"/>
        <v>2026</v>
      </c>
      <c r="BO5" s="265">
        <f t="shared" si="23"/>
        <v>2026</v>
      </c>
      <c r="BP5" s="265">
        <f t="shared" si="23"/>
        <v>2026</v>
      </c>
      <c r="BQ5" s="265">
        <f t="shared" si="23"/>
        <v>2026</v>
      </c>
      <c r="BR5" s="265">
        <f t="shared" si="23"/>
        <v>2026</v>
      </c>
      <c r="BS5" s="265">
        <f t="shared" si="23"/>
        <v>2026</v>
      </c>
      <c r="BT5" s="265">
        <f t="shared" si="23"/>
        <v>2027</v>
      </c>
      <c r="BU5" s="265">
        <f t="shared" si="23"/>
        <v>2027</v>
      </c>
      <c r="BV5" s="265">
        <f t="shared" si="23"/>
        <v>2027</v>
      </c>
      <c r="BW5" s="265">
        <f t="shared" si="23"/>
        <v>2027</v>
      </c>
      <c r="BX5" s="265">
        <f t="shared" ref="BX5:EI5" si="24">BX25</f>
        <v>2027</v>
      </c>
      <c r="BY5" s="265">
        <f t="shared" si="24"/>
        <v>2027</v>
      </c>
      <c r="BZ5" s="265">
        <f t="shared" si="24"/>
        <v>2027</v>
      </c>
      <c r="CA5" s="265">
        <f t="shared" si="24"/>
        <v>2027</v>
      </c>
      <c r="CB5" s="265">
        <f t="shared" si="24"/>
        <v>2027</v>
      </c>
      <c r="CC5" s="265">
        <f t="shared" si="24"/>
        <v>2027</v>
      </c>
      <c r="CD5" s="265">
        <f t="shared" si="24"/>
        <v>2027</v>
      </c>
      <c r="CE5" s="265">
        <f t="shared" si="24"/>
        <v>2027</v>
      </c>
      <c r="CF5" s="265">
        <f t="shared" si="24"/>
        <v>2028</v>
      </c>
      <c r="CG5" s="265">
        <f t="shared" si="24"/>
        <v>2028</v>
      </c>
      <c r="CH5" s="265">
        <f t="shared" si="24"/>
        <v>2028</v>
      </c>
      <c r="CI5" s="265">
        <f t="shared" si="24"/>
        <v>2028</v>
      </c>
      <c r="CJ5" s="265">
        <f t="shared" si="24"/>
        <v>2028</v>
      </c>
      <c r="CK5" s="265">
        <f t="shared" si="24"/>
        <v>2028</v>
      </c>
      <c r="CL5" s="265">
        <f t="shared" si="24"/>
        <v>2028</v>
      </c>
      <c r="CM5" s="265">
        <f t="shared" si="24"/>
        <v>2028</v>
      </c>
      <c r="CN5" s="265">
        <f t="shared" si="24"/>
        <v>2028</v>
      </c>
      <c r="CO5" s="265">
        <f t="shared" si="24"/>
        <v>2028</v>
      </c>
      <c r="CP5" s="265">
        <f t="shared" si="24"/>
        <v>2028</v>
      </c>
      <c r="CQ5" s="265">
        <f t="shared" si="24"/>
        <v>2028</v>
      </c>
      <c r="CR5" s="265">
        <f t="shared" si="24"/>
        <v>2029</v>
      </c>
      <c r="CS5" s="265">
        <f t="shared" si="24"/>
        <v>2029</v>
      </c>
      <c r="CT5" s="265">
        <f t="shared" si="24"/>
        <v>2029</v>
      </c>
      <c r="CU5" s="265">
        <f t="shared" si="24"/>
        <v>2029</v>
      </c>
      <c r="CV5" s="265">
        <f t="shared" si="24"/>
        <v>2029</v>
      </c>
      <c r="CW5" s="265">
        <f t="shared" si="24"/>
        <v>2029</v>
      </c>
      <c r="CX5" s="265">
        <f t="shared" si="24"/>
        <v>2029</v>
      </c>
      <c r="CY5" s="265">
        <f t="shared" si="24"/>
        <v>2029</v>
      </c>
      <c r="CZ5" s="265">
        <f t="shared" si="24"/>
        <v>2029</v>
      </c>
      <c r="DA5" s="265">
        <f t="shared" si="24"/>
        <v>2029</v>
      </c>
      <c r="DB5" s="265">
        <f t="shared" si="24"/>
        <v>2029</v>
      </c>
      <c r="DC5" s="265">
        <f t="shared" si="24"/>
        <v>2029</v>
      </c>
      <c r="DD5" s="265">
        <f t="shared" si="24"/>
        <v>2030</v>
      </c>
      <c r="DE5" s="265">
        <f t="shared" si="24"/>
        <v>2030</v>
      </c>
      <c r="DF5" s="265">
        <f t="shared" si="24"/>
        <v>2030</v>
      </c>
      <c r="DG5" s="265">
        <f t="shared" si="24"/>
        <v>2030</v>
      </c>
      <c r="DH5" s="265">
        <f t="shared" si="24"/>
        <v>2030</v>
      </c>
      <c r="DI5" s="265">
        <f t="shared" si="24"/>
        <v>2030</v>
      </c>
      <c r="DJ5" s="265">
        <f t="shared" si="24"/>
        <v>2030</v>
      </c>
      <c r="DK5" s="265">
        <f t="shared" si="24"/>
        <v>2030</v>
      </c>
      <c r="DL5" s="265">
        <f t="shared" si="24"/>
        <v>2030</v>
      </c>
      <c r="DM5" s="265">
        <f t="shared" si="24"/>
        <v>2030</v>
      </c>
      <c r="DN5" s="265">
        <f t="shared" si="24"/>
        <v>2030</v>
      </c>
      <c r="DO5" s="265">
        <f t="shared" si="24"/>
        <v>2030</v>
      </c>
      <c r="DP5" s="265">
        <f t="shared" si="24"/>
        <v>2031</v>
      </c>
      <c r="DQ5" s="265">
        <f t="shared" si="24"/>
        <v>2031</v>
      </c>
      <c r="DR5" s="265">
        <f t="shared" si="24"/>
        <v>2031</v>
      </c>
      <c r="DS5" s="265">
        <f t="shared" si="24"/>
        <v>2031</v>
      </c>
      <c r="DT5" s="265">
        <f t="shared" si="24"/>
        <v>2031</v>
      </c>
      <c r="DU5" s="265">
        <f t="shared" si="24"/>
        <v>2031</v>
      </c>
      <c r="DV5" s="265">
        <f t="shared" si="24"/>
        <v>2031</v>
      </c>
      <c r="DW5" s="265">
        <f t="shared" si="24"/>
        <v>2031</v>
      </c>
      <c r="DX5" s="265">
        <f t="shared" si="24"/>
        <v>2031</v>
      </c>
      <c r="DY5" s="265">
        <f t="shared" si="24"/>
        <v>2031</v>
      </c>
      <c r="DZ5" s="265">
        <f t="shared" si="24"/>
        <v>2031</v>
      </c>
      <c r="EA5" s="265">
        <f t="shared" si="24"/>
        <v>2031</v>
      </c>
      <c r="EB5" s="265">
        <f t="shared" si="24"/>
        <v>2032</v>
      </c>
      <c r="EC5" s="265">
        <f t="shared" si="24"/>
        <v>2032</v>
      </c>
      <c r="ED5" s="265">
        <f t="shared" si="24"/>
        <v>2032</v>
      </c>
      <c r="EE5" s="265">
        <f t="shared" si="24"/>
        <v>2032</v>
      </c>
      <c r="EF5" s="265">
        <f t="shared" si="24"/>
        <v>2032</v>
      </c>
      <c r="EG5" s="265">
        <f t="shared" si="24"/>
        <v>2032</v>
      </c>
      <c r="EH5" s="265">
        <f t="shared" si="24"/>
        <v>2032</v>
      </c>
      <c r="EI5" s="265">
        <f t="shared" si="24"/>
        <v>2032</v>
      </c>
      <c r="EJ5" s="265">
        <f t="shared" ref="EJ5:GU5" si="25">EJ25</f>
        <v>2032</v>
      </c>
      <c r="EK5" s="265">
        <f t="shared" si="25"/>
        <v>2032</v>
      </c>
      <c r="EL5" s="265">
        <f t="shared" si="25"/>
        <v>2032</v>
      </c>
      <c r="EM5" s="265">
        <f t="shared" si="25"/>
        <v>2032</v>
      </c>
      <c r="EN5" s="265">
        <f t="shared" si="25"/>
        <v>2033</v>
      </c>
      <c r="EO5" s="265">
        <f t="shared" si="25"/>
        <v>2033</v>
      </c>
      <c r="EP5" s="265">
        <f t="shared" si="25"/>
        <v>2033</v>
      </c>
      <c r="EQ5" s="265">
        <f t="shared" si="25"/>
        <v>2033</v>
      </c>
      <c r="ER5" s="265">
        <f t="shared" si="25"/>
        <v>2033</v>
      </c>
      <c r="ES5" s="265">
        <f t="shared" si="25"/>
        <v>2033</v>
      </c>
      <c r="ET5" s="265">
        <f t="shared" si="25"/>
        <v>2033</v>
      </c>
      <c r="EU5" s="265">
        <f t="shared" si="25"/>
        <v>2033</v>
      </c>
      <c r="EV5" s="265">
        <f t="shared" si="25"/>
        <v>2033</v>
      </c>
      <c r="EW5" s="265">
        <f t="shared" si="25"/>
        <v>2033</v>
      </c>
      <c r="EX5" s="265">
        <f t="shared" si="25"/>
        <v>2033</v>
      </c>
      <c r="EY5" s="265">
        <f t="shared" si="25"/>
        <v>2033</v>
      </c>
      <c r="EZ5" s="265">
        <f t="shared" si="25"/>
        <v>2034</v>
      </c>
      <c r="FA5" s="265">
        <f t="shared" si="25"/>
        <v>2034</v>
      </c>
      <c r="FB5" s="265">
        <f t="shared" si="25"/>
        <v>2034</v>
      </c>
      <c r="FC5" s="265">
        <f t="shared" si="25"/>
        <v>2034</v>
      </c>
      <c r="FD5" s="265">
        <f t="shared" si="25"/>
        <v>2034</v>
      </c>
      <c r="FE5" s="265">
        <f t="shared" si="25"/>
        <v>2034</v>
      </c>
      <c r="FF5" s="265">
        <f t="shared" si="25"/>
        <v>2034</v>
      </c>
      <c r="FG5" s="265">
        <f t="shared" si="25"/>
        <v>2034</v>
      </c>
      <c r="FH5" s="265">
        <f t="shared" si="25"/>
        <v>2034</v>
      </c>
      <c r="FI5" s="265">
        <f t="shared" si="25"/>
        <v>2034</v>
      </c>
      <c r="FJ5" s="265">
        <f t="shared" si="25"/>
        <v>2034</v>
      </c>
      <c r="FK5" s="265">
        <f t="shared" si="25"/>
        <v>2034</v>
      </c>
      <c r="FL5" s="265">
        <f t="shared" si="25"/>
        <v>2035</v>
      </c>
      <c r="FM5" s="265">
        <f t="shared" si="25"/>
        <v>2035</v>
      </c>
      <c r="FN5" s="265">
        <f t="shared" si="25"/>
        <v>2035</v>
      </c>
      <c r="FO5" s="265">
        <f t="shared" si="25"/>
        <v>2035</v>
      </c>
      <c r="FP5" s="265">
        <f t="shared" si="25"/>
        <v>2035</v>
      </c>
      <c r="FQ5" s="265">
        <f t="shared" si="25"/>
        <v>2035</v>
      </c>
      <c r="FR5" s="265">
        <f t="shared" si="25"/>
        <v>2035</v>
      </c>
      <c r="FS5" s="265">
        <f t="shared" si="25"/>
        <v>2035</v>
      </c>
      <c r="FT5" s="265">
        <f t="shared" si="25"/>
        <v>2035</v>
      </c>
      <c r="FU5" s="265">
        <f t="shared" si="25"/>
        <v>2035</v>
      </c>
      <c r="FV5" s="265">
        <f t="shared" si="25"/>
        <v>2035</v>
      </c>
      <c r="FW5" s="265">
        <f t="shared" si="25"/>
        <v>2035</v>
      </c>
      <c r="FX5" s="265">
        <f t="shared" si="25"/>
        <v>2036</v>
      </c>
      <c r="FY5" s="265">
        <f t="shared" si="25"/>
        <v>2036</v>
      </c>
      <c r="FZ5" s="265">
        <f t="shared" si="25"/>
        <v>2036</v>
      </c>
      <c r="GA5" s="265">
        <f t="shared" si="25"/>
        <v>2036</v>
      </c>
      <c r="GB5" s="265">
        <f t="shared" si="25"/>
        <v>2036</v>
      </c>
      <c r="GC5" s="265">
        <f t="shared" si="25"/>
        <v>2036</v>
      </c>
      <c r="GD5" s="265">
        <f t="shared" si="25"/>
        <v>2036</v>
      </c>
      <c r="GE5" s="265">
        <f t="shared" si="25"/>
        <v>2036</v>
      </c>
      <c r="GF5" s="265">
        <f t="shared" si="25"/>
        <v>2036</v>
      </c>
      <c r="GG5" s="265">
        <f t="shared" si="25"/>
        <v>2036</v>
      </c>
      <c r="GH5" s="265">
        <f t="shared" si="25"/>
        <v>2036</v>
      </c>
      <c r="GI5" s="265">
        <f t="shared" si="25"/>
        <v>2036</v>
      </c>
      <c r="GJ5" s="265">
        <f t="shared" si="25"/>
        <v>2037</v>
      </c>
      <c r="GK5" s="265">
        <f t="shared" si="25"/>
        <v>2037</v>
      </c>
      <c r="GL5" s="265">
        <f t="shared" si="25"/>
        <v>2037</v>
      </c>
      <c r="GM5" s="265">
        <f t="shared" si="25"/>
        <v>2037</v>
      </c>
      <c r="GN5" s="265">
        <f t="shared" si="25"/>
        <v>2037</v>
      </c>
      <c r="GO5" s="265">
        <f t="shared" si="25"/>
        <v>2037</v>
      </c>
      <c r="GP5" s="265">
        <f t="shared" si="25"/>
        <v>2037</v>
      </c>
      <c r="GQ5" s="265">
        <f t="shared" si="25"/>
        <v>2037</v>
      </c>
      <c r="GR5" s="265">
        <f t="shared" si="25"/>
        <v>2037</v>
      </c>
      <c r="GS5" s="265">
        <f t="shared" si="25"/>
        <v>2037</v>
      </c>
      <c r="GT5" s="265">
        <f t="shared" si="25"/>
        <v>2037</v>
      </c>
      <c r="GU5" s="265">
        <f t="shared" si="25"/>
        <v>2037</v>
      </c>
      <c r="GV5" s="265">
        <f t="shared" ref="GV5:JG5" si="26">GV25</f>
        <v>2038</v>
      </c>
      <c r="GW5" s="265">
        <f t="shared" si="26"/>
        <v>2038</v>
      </c>
      <c r="GX5" s="265">
        <f t="shared" si="26"/>
        <v>2038</v>
      </c>
      <c r="GY5" s="265">
        <f t="shared" si="26"/>
        <v>2038</v>
      </c>
      <c r="GZ5" s="265">
        <f t="shared" si="26"/>
        <v>2038</v>
      </c>
      <c r="HA5" s="265">
        <f t="shared" si="26"/>
        <v>2038</v>
      </c>
      <c r="HB5" s="265">
        <f t="shared" si="26"/>
        <v>2038</v>
      </c>
      <c r="HC5" s="265">
        <f t="shared" si="26"/>
        <v>2038</v>
      </c>
      <c r="HD5" s="265">
        <f t="shared" si="26"/>
        <v>2038</v>
      </c>
      <c r="HE5" s="265">
        <f t="shared" si="26"/>
        <v>2038</v>
      </c>
      <c r="HF5" s="265">
        <f t="shared" si="26"/>
        <v>2038</v>
      </c>
      <c r="HG5" s="265">
        <f t="shared" si="26"/>
        <v>2038</v>
      </c>
      <c r="HH5" s="265">
        <f t="shared" si="26"/>
        <v>2039</v>
      </c>
      <c r="HI5" s="265">
        <f t="shared" si="26"/>
        <v>2039</v>
      </c>
      <c r="HJ5" s="265">
        <f t="shared" si="26"/>
        <v>2039</v>
      </c>
      <c r="HK5" s="265">
        <f t="shared" si="26"/>
        <v>2039</v>
      </c>
      <c r="HL5" s="265">
        <f t="shared" si="26"/>
        <v>2039</v>
      </c>
      <c r="HM5" s="265">
        <f t="shared" si="26"/>
        <v>2039</v>
      </c>
      <c r="HN5" s="265">
        <f t="shared" si="26"/>
        <v>2039</v>
      </c>
      <c r="HO5" s="265">
        <f t="shared" si="26"/>
        <v>2039</v>
      </c>
      <c r="HP5" s="265">
        <f t="shared" si="26"/>
        <v>2039</v>
      </c>
      <c r="HQ5" s="265">
        <f t="shared" si="26"/>
        <v>2039</v>
      </c>
      <c r="HR5" s="265">
        <f t="shared" si="26"/>
        <v>2039</v>
      </c>
      <c r="HS5" s="265">
        <f t="shared" si="26"/>
        <v>2039</v>
      </c>
      <c r="HT5" s="265">
        <f t="shared" si="26"/>
        <v>2040</v>
      </c>
      <c r="HU5" s="265">
        <f t="shared" si="26"/>
        <v>2040</v>
      </c>
      <c r="HV5" s="265">
        <f t="shared" si="26"/>
        <v>2040</v>
      </c>
      <c r="HW5" s="265">
        <f t="shared" si="26"/>
        <v>2040</v>
      </c>
      <c r="HX5" s="265">
        <f t="shared" si="26"/>
        <v>2040</v>
      </c>
      <c r="HY5" s="265">
        <f t="shared" si="26"/>
        <v>2040</v>
      </c>
      <c r="HZ5" s="265">
        <f t="shared" si="26"/>
        <v>2040</v>
      </c>
      <c r="IA5" s="265">
        <f t="shared" si="26"/>
        <v>2040</v>
      </c>
      <c r="IB5" s="265">
        <f t="shared" si="26"/>
        <v>2040</v>
      </c>
      <c r="IC5" s="265">
        <f t="shared" si="26"/>
        <v>2040</v>
      </c>
      <c r="ID5" s="265">
        <f t="shared" si="26"/>
        <v>2040</v>
      </c>
      <c r="IE5" s="265">
        <f t="shared" si="26"/>
        <v>2040</v>
      </c>
      <c r="IF5" s="265">
        <f t="shared" si="26"/>
        <v>2041</v>
      </c>
      <c r="IG5" s="265">
        <f t="shared" si="26"/>
        <v>2041</v>
      </c>
      <c r="IH5" s="265">
        <f t="shared" si="26"/>
        <v>2041</v>
      </c>
      <c r="II5" s="265">
        <f t="shared" si="26"/>
        <v>2041</v>
      </c>
      <c r="IJ5" s="265">
        <f t="shared" si="26"/>
        <v>2041</v>
      </c>
      <c r="IK5" s="265">
        <f t="shared" si="26"/>
        <v>2041</v>
      </c>
      <c r="IL5" s="265">
        <f t="shared" si="26"/>
        <v>2041</v>
      </c>
      <c r="IM5" s="265">
        <f t="shared" si="26"/>
        <v>2041</v>
      </c>
      <c r="IN5" s="265">
        <f t="shared" si="26"/>
        <v>2041</v>
      </c>
      <c r="IO5" s="265">
        <f t="shared" si="26"/>
        <v>2041</v>
      </c>
      <c r="IP5" s="265">
        <f t="shared" si="26"/>
        <v>2041</v>
      </c>
      <c r="IQ5" s="265">
        <f t="shared" si="26"/>
        <v>2041</v>
      </c>
      <c r="IR5" s="265">
        <f t="shared" si="26"/>
        <v>2042</v>
      </c>
      <c r="IS5" s="265">
        <f t="shared" si="26"/>
        <v>2042</v>
      </c>
      <c r="IT5" s="265">
        <f t="shared" si="26"/>
        <v>2042</v>
      </c>
      <c r="IU5" s="265">
        <f t="shared" si="26"/>
        <v>2042</v>
      </c>
      <c r="IV5" s="265">
        <f t="shared" si="26"/>
        <v>2042</v>
      </c>
      <c r="IW5" s="265">
        <f t="shared" si="26"/>
        <v>2042</v>
      </c>
      <c r="IX5" s="265">
        <f t="shared" si="26"/>
        <v>2042</v>
      </c>
      <c r="IY5" s="265">
        <f t="shared" si="26"/>
        <v>2042</v>
      </c>
      <c r="IZ5" s="265">
        <f t="shared" si="26"/>
        <v>2042</v>
      </c>
      <c r="JA5" s="265">
        <f t="shared" si="26"/>
        <v>2042</v>
      </c>
      <c r="JB5" s="265">
        <f t="shared" si="26"/>
        <v>2042</v>
      </c>
      <c r="JC5" s="265">
        <f t="shared" si="26"/>
        <v>2042</v>
      </c>
      <c r="JD5" s="265">
        <f t="shared" si="26"/>
        <v>2043</v>
      </c>
      <c r="JE5" s="265">
        <f t="shared" si="26"/>
        <v>2043</v>
      </c>
      <c r="JF5" s="265">
        <f t="shared" si="26"/>
        <v>2043</v>
      </c>
      <c r="JG5" s="265">
        <f t="shared" si="26"/>
        <v>2043</v>
      </c>
      <c r="JH5" s="265">
        <f t="shared" ref="JH5:LS5" si="27">JH25</f>
        <v>2043</v>
      </c>
      <c r="JI5" s="265">
        <f t="shared" si="27"/>
        <v>2043</v>
      </c>
      <c r="JJ5" s="265">
        <f t="shared" si="27"/>
        <v>2043</v>
      </c>
      <c r="JK5" s="265">
        <f t="shared" si="27"/>
        <v>2043</v>
      </c>
      <c r="JL5" s="265">
        <f t="shared" si="27"/>
        <v>2043</v>
      </c>
      <c r="JM5" s="265">
        <f t="shared" si="27"/>
        <v>2043</v>
      </c>
      <c r="JN5" s="265">
        <f t="shared" si="27"/>
        <v>2043</v>
      </c>
      <c r="JO5" s="265">
        <f t="shared" si="27"/>
        <v>2043</v>
      </c>
      <c r="JP5" s="265">
        <f t="shared" si="27"/>
        <v>2044</v>
      </c>
      <c r="JQ5" s="265">
        <f t="shared" si="27"/>
        <v>2044</v>
      </c>
      <c r="JR5" s="265">
        <f t="shared" si="27"/>
        <v>2044</v>
      </c>
      <c r="JS5" s="265">
        <f t="shared" si="27"/>
        <v>2044</v>
      </c>
      <c r="JT5" s="265">
        <f t="shared" si="27"/>
        <v>2044</v>
      </c>
      <c r="JU5" s="265">
        <f t="shared" si="27"/>
        <v>2044</v>
      </c>
      <c r="JV5" s="265">
        <f t="shared" si="27"/>
        <v>2044</v>
      </c>
      <c r="JW5" s="265">
        <f t="shared" si="27"/>
        <v>2044</v>
      </c>
      <c r="JX5" s="265">
        <f t="shared" si="27"/>
        <v>2044</v>
      </c>
      <c r="JY5" s="265">
        <f t="shared" si="27"/>
        <v>2044</v>
      </c>
      <c r="JZ5" s="265">
        <f t="shared" si="27"/>
        <v>2044</v>
      </c>
      <c r="KA5" s="265">
        <f t="shared" si="27"/>
        <v>2044</v>
      </c>
      <c r="KB5" s="265">
        <f t="shared" si="27"/>
        <v>2045</v>
      </c>
      <c r="KC5" s="265">
        <f t="shared" si="27"/>
        <v>2045</v>
      </c>
      <c r="KD5" s="265">
        <f t="shared" si="27"/>
        <v>2045</v>
      </c>
      <c r="KE5" s="265">
        <f t="shared" si="27"/>
        <v>2045</v>
      </c>
      <c r="KF5" s="265">
        <f t="shared" si="27"/>
        <v>2045</v>
      </c>
      <c r="KG5" s="265">
        <f t="shared" si="27"/>
        <v>2045</v>
      </c>
      <c r="KH5" s="265">
        <f t="shared" si="27"/>
        <v>2045</v>
      </c>
      <c r="KI5" s="265">
        <f t="shared" si="27"/>
        <v>2045</v>
      </c>
      <c r="KJ5" s="265">
        <f t="shared" si="27"/>
        <v>2045</v>
      </c>
      <c r="KK5" s="265">
        <f t="shared" si="27"/>
        <v>2045</v>
      </c>
      <c r="KL5" s="265">
        <f t="shared" si="27"/>
        <v>2045</v>
      </c>
      <c r="KM5" s="265">
        <f t="shared" si="27"/>
        <v>2045</v>
      </c>
      <c r="KN5" s="265">
        <f t="shared" si="27"/>
        <v>2046</v>
      </c>
      <c r="KO5" s="265">
        <f t="shared" si="27"/>
        <v>2046</v>
      </c>
      <c r="KP5" s="265">
        <f t="shared" si="27"/>
        <v>2046</v>
      </c>
      <c r="KQ5" s="265">
        <f t="shared" si="27"/>
        <v>2046</v>
      </c>
      <c r="KR5" s="265">
        <f t="shared" si="27"/>
        <v>2046</v>
      </c>
      <c r="KS5" s="265">
        <f t="shared" si="27"/>
        <v>2046</v>
      </c>
      <c r="KT5" s="265">
        <f t="shared" si="27"/>
        <v>2046</v>
      </c>
      <c r="KU5" s="265">
        <f t="shared" si="27"/>
        <v>2046</v>
      </c>
      <c r="KV5" s="265">
        <f t="shared" si="27"/>
        <v>2046</v>
      </c>
      <c r="KW5" s="265">
        <f t="shared" si="27"/>
        <v>2046</v>
      </c>
      <c r="KX5" s="265">
        <f t="shared" si="27"/>
        <v>2046</v>
      </c>
      <c r="KY5" s="265">
        <f t="shared" si="27"/>
        <v>2046</v>
      </c>
      <c r="KZ5" s="265">
        <f t="shared" si="27"/>
        <v>2047</v>
      </c>
      <c r="LA5" s="265">
        <f t="shared" si="27"/>
        <v>2047</v>
      </c>
      <c r="LB5" s="265">
        <f t="shared" si="27"/>
        <v>2047</v>
      </c>
      <c r="LC5" s="265">
        <f t="shared" si="27"/>
        <v>2047</v>
      </c>
      <c r="LD5" s="265">
        <f t="shared" si="27"/>
        <v>2047</v>
      </c>
      <c r="LE5" s="265">
        <f t="shared" si="27"/>
        <v>2047</v>
      </c>
      <c r="LF5" s="265">
        <f t="shared" si="27"/>
        <v>2047</v>
      </c>
      <c r="LG5" s="265">
        <f t="shared" si="27"/>
        <v>2047</v>
      </c>
      <c r="LH5" s="265">
        <f t="shared" si="27"/>
        <v>2047</v>
      </c>
      <c r="LI5" s="265">
        <f t="shared" si="27"/>
        <v>2047</v>
      </c>
      <c r="LJ5" s="265">
        <f t="shared" si="27"/>
        <v>2047</v>
      </c>
      <c r="LK5" s="265">
        <f t="shared" si="27"/>
        <v>2047</v>
      </c>
      <c r="LL5" s="265">
        <f t="shared" si="27"/>
        <v>2048</v>
      </c>
      <c r="LM5" s="265">
        <f t="shared" si="27"/>
        <v>2048</v>
      </c>
      <c r="LN5" s="265">
        <f t="shared" si="27"/>
        <v>2048</v>
      </c>
      <c r="LO5" s="265">
        <f t="shared" si="27"/>
        <v>2048</v>
      </c>
      <c r="LP5" s="265">
        <f t="shared" si="27"/>
        <v>2048</v>
      </c>
      <c r="LQ5" s="265">
        <f t="shared" si="27"/>
        <v>2048</v>
      </c>
      <c r="LR5" s="265">
        <f t="shared" si="27"/>
        <v>2048</v>
      </c>
      <c r="LS5" s="265">
        <f t="shared" si="27"/>
        <v>2048</v>
      </c>
      <c r="LT5" s="265">
        <f t="shared" ref="LT5:OE5" si="28">LT25</f>
        <v>2048</v>
      </c>
      <c r="LU5" s="265">
        <f t="shared" si="28"/>
        <v>2048</v>
      </c>
      <c r="LV5" s="265">
        <f t="shared" si="28"/>
        <v>2048</v>
      </c>
      <c r="LW5" s="265">
        <f t="shared" si="28"/>
        <v>2048</v>
      </c>
      <c r="LX5" s="265">
        <f t="shared" si="28"/>
        <v>2049</v>
      </c>
      <c r="LY5" s="265">
        <f t="shared" si="28"/>
        <v>2049</v>
      </c>
      <c r="LZ5" s="265">
        <f t="shared" si="28"/>
        <v>2049</v>
      </c>
      <c r="MA5" s="265">
        <f t="shared" si="28"/>
        <v>2049</v>
      </c>
      <c r="MB5" s="265">
        <f t="shared" si="28"/>
        <v>2049</v>
      </c>
      <c r="MC5" s="265">
        <f t="shared" si="28"/>
        <v>2049</v>
      </c>
      <c r="MD5" s="265">
        <f t="shared" si="28"/>
        <v>2049</v>
      </c>
      <c r="ME5" s="265">
        <f t="shared" si="28"/>
        <v>2049</v>
      </c>
      <c r="MF5" s="265">
        <f t="shared" si="28"/>
        <v>2049</v>
      </c>
      <c r="MG5" s="265">
        <f t="shared" si="28"/>
        <v>2049</v>
      </c>
      <c r="MH5" s="265">
        <f t="shared" si="28"/>
        <v>2049</v>
      </c>
      <c r="MI5" s="265">
        <f t="shared" si="28"/>
        <v>2049</v>
      </c>
      <c r="MJ5" s="265">
        <f t="shared" si="28"/>
        <v>2050</v>
      </c>
      <c r="MK5" s="265">
        <f t="shared" si="28"/>
        <v>2050</v>
      </c>
      <c r="ML5" s="265">
        <f t="shared" si="28"/>
        <v>2050</v>
      </c>
      <c r="MM5" s="265">
        <f t="shared" si="28"/>
        <v>2050</v>
      </c>
      <c r="MN5" s="265">
        <f t="shared" si="28"/>
        <v>2050</v>
      </c>
      <c r="MO5" s="265">
        <f t="shared" si="28"/>
        <v>2050</v>
      </c>
      <c r="MP5" s="265">
        <f t="shared" si="28"/>
        <v>2050</v>
      </c>
      <c r="MQ5" s="265">
        <f t="shared" si="28"/>
        <v>2050</v>
      </c>
      <c r="MR5" s="265">
        <f t="shared" si="28"/>
        <v>2050</v>
      </c>
      <c r="MS5" s="265">
        <f t="shared" si="28"/>
        <v>2050</v>
      </c>
      <c r="MT5" s="265">
        <f t="shared" si="28"/>
        <v>2050</v>
      </c>
      <c r="MU5" s="265">
        <f t="shared" si="28"/>
        <v>2050</v>
      </c>
      <c r="MV5" s="265">
        <f t="shared" si="28"/>
        <v>2051</v>
      </c>
      <c r="MW5" s="265">
        <f t="shared" si="28"/>
        <v>2051</v>
      </c>
      <c r="MX5" s="265">
        <f t="shared" si="28"/>
        <v>2051</v>
      </c>
      <c r="MY5" s="265">
        <f t="shared" si="28"/>
        <v>2051</v>
      </c>
      <c r="MZ5" s="265">
        <f t="shared" si="28"/>
        <v>2051</v>
      </c>
      <c r="NA5" s="265">
        <f t="shared" si="28"/>
        <v>2051</v>
      </c>
      <c r="NB5" s="265">
        <f t="shared" si="28"/>
        <v>2051</v>
      </c>
      <c r="NC5" s="265">
        <f t="shared" si="28"/>
        <v>2051</v>
      </c>
      <c r="ND5" s="265">
        <f t="shared" si="28"/>
        <v>2051</v>
      </c>
      <c r="NE5" s="265">
        <f t="shared" si="28"/>
        <v>2051</v>
      </c>
      <c r="NF5" s="265">
        <f t="shared" si="28"/>
        <v>2051</v>
      </c>
      <c r="NG5" s="265">
        <f t="shared" si="28"/>
        <v>2051</v>
      </c>
      <c r="NH5" s="265">
        <f t="shared" si="28"/>
        <v>2052</v>
      </c>
      <c r="NI5" s="265">
        <f t="shared" si="28"/>
        <v>2052</v>
      </c>
      <c r="NJ5" s="265">
        <f t="shared" si="28"/>
        <v>2052</v>
      </c>
      <c r="NK5" s="265">
        <f t="shared" si="28"/>
        <v>2052</v>
      </c>
      <c r="NL5" s="265">
        <f t="shared" si="28"/>
        <v>2052</v>
      </c>
      <c r="NM5" s="265">
        <f t="shared" si="28"/>
        <v>2052</v>
      </c>
      <c r="NN5" s="265">
        <f t="shared" si="28"/>
        <v>2052</v>
      </c>
      <c r="NO5" s="265">
        <f t="shared" si="28"/>
        <v>2052</v>
      </c>
      <c r="NP5" s="265">
        <f t="shared" si="28"/>
        <v>2052</v>
      </c>
      <c r="NQ5" s="265">
        <f t="shared" si="28"/>
        <v>2052</v>
      </c>
      <c r="NR5" s="265">
        <f t="shared" si="28"/>
        <v>2052</v>
      </c>
      <c r="NS5" s="265">
        <f t="shared" si="28"/>
        <v>2052</v>
      </c>
      <c r="NT5" s="265">
        <f t="shared" si="28"/>
        <v>2053</v>
      </c>
      <c r="NU5" s="265">
        <f t="shared" si="28"/>
        <v>2053</v>
      </c>
      <c r="NV5" s="265">
        <f t="shared" si="28"/>
        <v>2053</v>
      </c>
      <c r="NW5" s="265">
        <f t="shared" si="28"/>
        <v>2053</v>
      </c>
      <c r="NX5" s="265">
        <f t="shared" si="28"/>
        <v>2053</v>
      </c>
      <c r="NY5" s="265">
        <f t="shared" si="28"/>
        <v>2053</v>
      </c>
      <c r="NZ5" s="265">
        <f t="shared" si="28"/>
        <v>2053</v>
      </c>
      <c r="OA5" s="265">
        <f t="shared" si="28"/>
        <v>2053</v>
      </c>
      <c r="OB5" s="265">
        <f t="shared" si="28"/>
        <v>2053</v>
      </c>
      <c r="OC5" s="265">
        <f t="shared" si="28"/>
        <v>2053</v>
      </c>
      <c r="OD5" s="265">
        <f t="shared" si="28"/>
        <v>2053</v>
      </c>
      <c r="OE5" s="265">
        <f t="shared" si="28"/>
        <v>2053</v>
      </c>
      <c r="OF5" s="265">
        <f t="shared" ref="OF5:OR5" si="29">OF25</f>
        <v>2054</v>
      </c>
      <c r="OG5" s="265">
        <f t="shared" si="29"/>
        <v>2054</v>
      </c>
      <c r="OH5" s="265">
        <f t="shared" si="29"/>
        <v>2054</v>
      </c>
      <c r="OI5" s="265">
        <f t="shared" si="29"/>
        <v>2054</v>
      </c>
      <c r="OJ5" s="265">
        <f t="shared" si="29"/>
        <v>2054</v>
      </c>
      <c r="OK5" s="265">
        <f t="shared" si="29"/>
        <v>2054</v>
      </c>
      <c r="OL5" s="265">
        <f t="shared" si="29"/>
        <v>2054</v>
      </c>
      <c r="OM5" s="265">
        <f t="shared" si="29"/>
        <v>2054</v>
      </c>
      <c r="ON5" s="265">
        <f t="shared" si="29"/>
        <v>2054</v>
      </c>
      <c r="OO5" s="265">
        <f t="shared" si="29"/>
        <v>2054</v>
      </c>
      <c r="OP5" s="265">
        <f t="shared" si="29"/>
        <v>2054</v>
      </c>
      <c r="OQ5" s="268">
        <f t="shared" si="29"/>
        <v>2054</v>
      </c>
      <c r="OR5" s="265">
        <f t="shared" si="29"/>
        <v>2055</v>
      </c>
    </row>
    <row r="6" spans="1:408" x14ac:dyDescent="0.35">
      <c r="A6" s="200"/>
      <c r="B6" s="368"/>
      <c r="C6" s="200"/>
      <c r="D6" s="200"/>
      <c r="E6" s="200"/>
      <c r="F6" s="200"/>
      <c r="G6" s="200"/>
      <c r="H6" s="200"/>
      <c r="I6" s="200"/>
      <c r="J6" s="200"/>
      <c r="K6" s="201" t="str">
        <f>C13</f>
        <v>Period Number</v>
      </c>
      <c r="L6" s="265">
        <f t="shared" ref="L6:BW6" si="30">L13</f>
        <v>1</v>
      </c>
      <c r="M6" s="265">
        <f t="shared" si="30"/>
        <v>2</v>
      </c>
      <c r="N6" s="265">
        <f t="shared" si="30"/>
        <v>3</v>
      </c>
      <c r="O6" s="265">
        <f t="shared" si="30"/>
        <v>4</v>
      </c>
      <c r="P6" s="265">
        <f t="shared" si="30"/>
        <v>5</v>
      </c>
      <c r="Q6" s="265">
        <f t="shared" si="30"/>
        <v>6</v>
      </c>
      <c r="R6" s="265">
        <f t="shared" si="30"/>
        <v>7</v>
      </c>
      <c r="S6" s="265">
        <f t="shared" si="30"/>
        <v>8</v>
      </c>
      <c r="T6" s="265">
        <f t="shared" si="30"/>
        <v>9</v>
      </c>
      <c r="U6" s="265">
        <f t="shared" si="30"/>
        <v>10</v>
      </c>
      <c r="V6" s="265">
        <f t="shared" si="30"/>
        <v>11</v>
      </c>
      <c r="W6" s="265">
        <f t="shared" si="30"/>
        <v>12</v>
      </c>
      <c r="X6" s="265">
        <f t="shared" si="30"/>
        <v>13</v>
      </c>
      <c r="Y6" s="265">
        <f t="shared" si="30"/>
        <v>14</v>
      </c>
      <c r="Z6" s="265">
        <f t="shared" si="30"/>
        <v>15</v>
      </c>
      <c r="AA6" s="265">
        <f t="shared" si="30"/>
        <v>16</v>
      </c>
      <c r="AB6" s="265">
        <f t="shared" si="30"/>
        <v>17</v>
      </c>
      <c r="AC6" s="265">
        <f t="shared" si="30"/>
        <v>18</v>
      </c>
      <c r="AD6" s="265">
        <f t="shared" si="30"/>
        <v>19</v>
      </c>
      <c r="AE6" s="265">
        <f t="shared" si="30"/>
        <v>20</v>
      </c>
      <c r="AF6" s="265">
        <f t="shared" si="30"/>
        <v>21</v>
      </c>
      <c r="AG6" s="265">
        <f t="shared" si="30"/>
        <v>22</v>
      </c>
      <c r="AH6" s="265">
        <f t="shared" si="30"/>
        <v>23</v>
      </c>
      <c r="AI6" s="265">
        <f t="shared" si="30"/>
        <v>24</v>
      </c>
      <c r="AJ6" s="265">
        <f t="shared" si="30"/>
        <v>25</v>
      </c>
      <c r="AK6" s="265">
        <f t="shared" si="30"/>
        <v>26</v>
      </c>
      <c r="AL6" s="265">
        <f t="shared" si="30"/>
        <v>27</v>
      </c>
      <c r="AM6" s="265">
        <f t="shared" si="30"/>
        <v>28</v>
      </c>
      <c r="AN6" s="265">
        <f t="shared" si="30"/>
        <v>29</v>
      </c>
      <c r="AO6" s="265">
        <f t="shared" si="30"/>
        <v>30</v>
      </c>
      <c r="AP6" s="265">
        <f t="shared" si="30"/>
        <v>31</v>
      </c>
      <c r="AQ6" s="265">
        <f t="shared" si="30"/>
        <v>32</v>
      </c>
      <c r="AR6" s="265">
        <f t="shared" si="30"/>
        <v>33</v>
      </c>
      <c r="AS6" s="265">
        <f t="shared" si="30"/>
        <v>34</v>
      </c>
      <c r="AT6" s="265">
        <f t="shared" si="30"/>
        <v>35</v>
      </c>
      <c r="AU6" s="265">
        <f t="shared" si="30"/>
        <v>36</v>
      </c>
      <c r="AV6" s="265">
        <f t="shared" si="30"/>
        <v>37</v>
      </c>
      <c r="AW6" s="265">
        <f t="shared" si="30"/>
        <v>38</v>
      </c>
      <c r="AX6" s="265">
        <f t="shared" si="30"/>
        <v>39</v>
      </c>
      <c r="AY6" s="265">
        <f t="shared" si="30"/>
        <v>40</v>
      </c>
      <c r="AZ6" s="265">
        <f t="shared" si="30"/>
        <v>41</v>
      </c>
      <c r="BA6" s="265">
        <f t="shared" si="30"/>
        <v>42</v>
      </c>
      <c r="BB6" s="265">
        <f t="shared" si="30"/>
        <v>43</v>
      </c>
      <c r="BC6" s="265">
        <f t="shared" si="30"/>
        <v>44</v>
      </c>
      <c r="BD6" s="265">
        <f t="shared" si="30"/>
        <v>45</v>
      </c>
      <c r="BE6" s="265">
        <f t="shared" si="30"/>
        <v>46</v>
      </c>
      <c r="BF6" s="265">
        <f t="shared" si="30"/>
        <v>47</v>
      </c>
      <c r="BG6" s="265">
        <f t="shared" si="30"/>
        <v>48</v>
      </c>
      <c r="BH6" s="265">
        <f t="shared" si="30"/>
        <v>49</v>
      </c>
      <c r="BI6" s="265">
        <f t="shared" si="30"/>
        <v>50</v>
      </c>
      <c r="BJ6" s="265">
        <f t="shared" si="30"/>
        <v>51</v>
      </c>
      <c r="BK6" s="265">
        <f t="shared" si="30"/>
        <v>52</v>
      </c>
      <c r="BL6" s="265">
        <f t="shared" si="30"/>
        <v>53</v>
      </c>
      <c r="BM6" s="265">
        <f t="shared" si="30"/>
        <v>54</v>
      </c>
      <c r="BN6" s="265">
        <f t="shared" si="30"/>
        <v>55</v>
      </c>
      <c r="BO6" s="265">
        <f t="shared" si="30"/>
        <v>56</v>
      </c>
      <c r="BP6" s="265">
        <f t="shared" si="30"/>
        <v>57</v>
      </c>
      <c r="BQ6" s="265">
        <f t="shared" si="30"/>
        <v>58</v>
      </c>
      <c r="BR6" s="265">
        <f t="shared" si="30"/>
        <v>59</v>
      </c>
      <c r="BS6" s="265">
        <f t="shared" si="30"/>
        <v>60</v>
      </c>
      <c r="BT6" s="265">
        <f t="shared" si="30"/>
        <v>61</v>
      </c>
      <c r="BU6" s="265">
        <f t="shared" si="30"/>
        <v>62</v>
      </c>
      <c r="BV6" s="265">
        <f t="shared" si="30"/>
        <v>63</v>
      </c>
      <c r="BW6" s="265">
        <f t="shared" si="30"/>
        <v>64</v>
      </c>
      <c r="BX6" s="265">
        <f t="shared" ref="BX6:EI6" si="31">BX13</f>
        <v>65</v>
      </c>
      <c r="BY6" s="265">
        <f t="shared" si="31"/>
        <v>66</v>
      </c>
      <c r="BZ6" s="265">
        <f t="shared" si="31"/>
        <v>67</v>
      </c>
      <c r="CA6" s="265">
        <f t="shared" si="31"/>
        <v>68</v>
      </c>
      <c r="CB6" s="265">
        <f t="shared" si="31"/>
        <v>69</v>
      </c>
      <c r="CC6" s="265">
        <f t="shared" si="31"/>
        <v>70</v>
      </c>
      <c r="CD6" s="265">
        <f t="shared" si="31"/>
        <v>71</v>
      </c>
      <c r="CE6" s="265">
        <f t="shared" si="31"/>
        <v>72</v>
      </c>
      <c r="CF6" s="265">
        <f t="shared" si="31"/>
        <v>73</v>
      </c>
      <c r="CG6" s="265">
        <f t="shared" si="31"/>
        <v>74</v>
      </c>
      <c r="CH6" s="265">
        <f t="shared" si="31"/>
        <v>75</v>
      </c>
      <c r="CI6" s="265">
        <f t="shared" si="31"/>
        <v>76</v>
      </c>
      <c r="CJ6" s="265">
        <f t="shared" si="31"/>
        <v>77</v>
      </c>
      <c r="CK6" s="265">
        <f t="shared" si="31"/>
        <v>78</v>
      </c>
      <c r="CL6" s="265">
        <f t="shared" si="31"/>
        <v>79</v>
      </c>
      <c r="CM6" s="265">
        <f t="shared" si="31"/>
        <v>80</v>
      </c>
      <c r="CN6" s="265">
        <f t="shared" si="31"/>
        <v>81</v>
      </c>
      <c r="CO6" s="265">
        <f t="shared" si="31"/>
        <v>82</v>
      </c>
      <c r="CP6" s="265">
        <f t="shared" si="31"/>
        <v>83</v>
      </c>
      <c r="CQ6" s="265">
        <f t="shared" si="31"/>
        <v>84</v>
      </c>
      <c r="CR6" s="265">
        <f t="shared" si="31"/>
        <v>85</v>
      </c>
      <c r="CS6" s="265">
        <f t="shared" si="31"/>
        <v>86</v>
      </c>
      <c r="CT6" s="265">
        <f t="shared" si="31"/>
        <v>87</v>
      </c>
      <c r="CU6" s="265">
        <f t="shared" si="31"/>
        <v>88</v>
      </c>
      <c r="CV6" s="265">
        <f t="shared" si="31"/>
        <v>89</v>
      </c>
      <c r="CW6" s="265">
        <f t="shared" si="31"/>
        <v>90</v>
      </c>
      <c r="CX6" s="265">
        <f t="shared" si="31"/>
        <v>91</v>
      </c>
      <c r="CY6" s="265">
        <f t="shared" si="31"/>
        <v>92</v>
      </c>
      <c r="CZ6" s="265">
        <f t="shared" si="31"/>
        <v>93</v>
      </c>
      <c r="DA6" s="265">
        <f t="shared" si="31"/>
        <v>94</v>
      </c>
      <c r="DB6" s="265">
        <f t="shared" si="31"/>
        <v>95</v>
      </c>
      <c r="DC6" s="265">
        <f t="shared" si="31"/>
        <v>96</v>
      </c>
      <c r="DD6" s="265">
        <f t="shared" si="31"/>
        <v>97</v>
      </c>
      <c r="DE6" s="265">
        <f t="shared" si="31"/>
        <v>98</v>
      </c>
      <c r="DF6" s="265">
        <f t="shared" si="31"/>
        <v>99</v>
      </c>
      <c r="DG6" s="265">
        <f t="shared" si="31"/>
        <v>100</v>
      </c>
      <c r="DH6" s="265">
        <f t="shared" si="31"/>
        <v>101</v>
      </c>
      <c r="DI6" s="265">
        <f t="shared" si="31"/>
        <v>102</v>
      </c>
      <c r="DJ6" s="265">
        <f t="shared" si="31"/>
        <v>103</v>
      </c>
      <c r="DK6" s="265">
        <f t="shared" si="31"/>
        <v>104</v>
      </c>
      <c r="DL6" s="265">
        <f t="shared" si="31"/>
        <v>105</v>
      </c>
      <c r="DM6" s="265">
        <f t="shared" si="31"/>
        <v>106</v>
      </c>
      <c r="DN6" s="265">
        <f t="shared" si="31"/>
        <v>107</v>
      </c>
      <c r="DO6" s="265">
        <f t="shared" si="31"/>
        <v>108</v>
      </c>
      <c r="DP6" s="265">
        <f t="shared" si="31"/>
        <v>109</v>
      </c>
      <c r="DQ6" s="265">
        <f t="shared" si="31"/>
        <v>110</v>
      </c>
      <c r="DR6" s="265">
        <f t="shared" si="31"/>
        <v>111</v>
      </c>
      <c r="DS6" s="265">
        <f t="shared" si="31"/>
        <v>112</v>
      </c>
      <c r="DT6" s="265">
        <f t="shared" si="31"/>
        <v>113</v>
      </c>
      <c r="DU6" s="265">
        <f t="shared" si="31"/>
        <v>114</v>
      </c>
      <c r="DV6" s="265">
        <f t="shared" si="31"/>
        <v>115</v>
      </c>
      <c r="DW6" s="265">
        <f t="shared" si="31"/>
        <v>116</v>
      </c>
      <c r="DX6" s="265">
        <f t="shared" si="31"/>
        <v>117</v>
      </c>
      <c r="DY6" s="265">
        <f t="shared" si="31"/>
        <v>118</v>
      </c>
      <c r="DZ6" s="265">
        <f t="shared" si="31"/>
        <v>119</v>
      </c>
      <c r="EA6" s="265">
        <f t="shared" si="31"/>
        <v>120</v>
      </c>
      <c r="EB6" s="265">
        <f t="shared" si="31"/>
        <v>121</v>
      </c>
      <c r="EC6" s="265">
        <f t="shared" si="31"/>
        <v>122</v>
      </c>
      <c r="ED6" s="265">
        <f t="shared" si="31"/>
        <v>123</v>
      </c>
      <c r="EE6" s="265">
        <f t="shared" si="31"/>
        <v>124</v>
      </c>
      <c r="EF6" s="265">
        <f t="shared" si="31"/>
        <v>125</v>
      </c>
      <c r="EG6" s="265">
        <f t="shared" si="31"/>
        <v>126</v>
      </c>
      <c r="EH6" s="265">
        <f t="shared" si="31"/>
        <v>127</v>
      </c>
      <c r="EI6" s="265">
        <f t="shared" si="31"/>
        <v>128</v>
      </c>
      <c r="EJ6" s="265">
        <f t="shared" ref="EJ6:GU6" si="32">EJ13</f>
        <v>129</v>
      </c>
      <c r="EK6" s="265">
        <f t="shared" si="32"/>
        <v>130</v>
      </c>
      <c r="EL6" s="265">
        <f t="shared" si="32"/>
        <v>131</v>
      </c>
      <c r="EM6" s="265">
        <f t="shared" si="32"/>
        <v>132</v>
      </c>
      <c r="EN6" s="265">
        <f t="shared" si="32"/>
        <v>133</v>
      </c>
      <c r="EO6" s="265">
        <f t="shared" si="32"/>
        <v>134</v>
      </c>
      <c r="EP6" s="265">
        <f t="shared" si="32"/>
        <v>135</v>
      </c>
      <c r="EQ6" s="265">
        <f t="shared" si="32"/>
        <v>136</v>
      </c>
      <c r="ER6" s="265">
        <f t="shared" si="32"/>
        <v>137</v>
      </c>
      <c r="ES6" s="265">
        <f t="shared" si="32"/>
        <v>138</v>
      </c>
      <c r="ET6" s="265">
        <f t="shared" si="32"/>
        <v>139</v>
      </c>
      <c r="EU6" s="265">
        <f t="shared" si="32"/>
        <v>140</v>
      </c>
      <c r="EV6" s="265">
        <f t="shared" si="32"/>
        <v>141</v>
      </c>
      <c r="EW6" s="265">
        <f t="shared" si="32"/>
        <v>142</v>
      </c>
      <c r="EX6" s="265">
        <f t="shared" si="32"/>
        <v>143</v>
      </c>
      <c r="EY6" s="265">
        <f t="shared" si="32"/>
        <v>144</v>
      </c>
      <c r="EZ6" s="265">
        <f t="shared" si="32"/>
        <v>145</v>
      </c>
      <c r="FA6" s="265">
        <f t="shared" si="32"/>
        <v>146</v>
      </c>
      <c r="FB6" s="265">
        <f t="shared" si="32"/>
        <v>147</v>
      </c>
      <c r="FC6" s="265">
        <f t="shared" si="32"/>
        <v>148</v>
      </c>
      <c r="FD6" s="265">
        <f t="shared" si="32"/>
        <v>149</v>
      </c>
      <c r="FE6" s="265">
        <f t="shared" si="32"/>
        <v>150</v>
      </c>
      <c r="FF6" s="265">
        <f t="shared" si="32"/>
        <v>151</v>
      </c>
      <c r="FG6" s="265">
        <f t="shared" si="32"/>
        <v>152</v>
      </c>
      <c r="FH6" s="265">
        <f t="shared" si="32"/>
        <v>153</v>
      </c>
      <c r="FI6" s="265">
        <f t="shared" si="32"/>
        <v>154</v>
      </c>
      <c r="FJ6" s="265">
        <f t="shared" si="32"/>
        <v>155</v>
      </c>
      <c r="FK6" s="265">
        <f t="shared" si="32"/>
        <v>156</v>
      </c>
      <c r="FL6" s="265">
        <f t="shared" si="32"/>
        <v>157</v>
      </c>
      <c r="FM6" s="265">
        <f t="shared" si="32"/>
        <v>158</v>
      </c>
      <c r="FN6" s="265">
        <f t="shared" si="32"/>
        <v>159</v>
      </c>
      <c r="FO6" s="265">
        <f t="shared" si="32"/>
        <v>160</v>
      </c>
      <c r="FP6" s="265">
        <f t="shared" si="32"/>
        <v>161</v>
      </c>
      <c r="FQ6" s="265">
        <f t="shared" si="32"/>
        <v>162</v>
      </c>
      <c r="FR6" s="265">
        <f t="shared" si="32"/>
        <v>163</v>
      </c>
      <c r="FS6" s="265">
        <f t="shared" si="32"/>
        <v>164</v>
      </c>
      <c r="FT6" s="265">
        <f t="shared" si="32"/>
        <v>165</v>
      </c>
      <c r="FU6" s="265">
        <f t="shared" si="32"/>
        <v>166</v>
      </c>
      <c r="FV6" s="265">
        <f t="shared" si="32"/>
        <v>167</v>
      </c>
      <c r="FW6" s="265">
        <f t="shared" si="32"/>
        <v>168</v>
      </c>
      <c r="FX6" s="265">
        <f t="shared" si="32"/>
        <v>169</v>
      </c>
      <c r="FY6" s="265">
        <f t="shared" si="32"/>
        <v>170</v>
      </c>
      <c r="FZ6" s="265">
        <f t="shared" si="32"/>
        <v>171</v>
      </c>
      <c r="GA6" s="265">
        <f t="shared" si="32"/>
        <v>172</v>
      </c>
      <c r="GB6" s="265">
        <f t="shared" si="32"/>
        <v>173</v>
      </c>
      <c r="GC6" s="265">
        <f t="shared" si="32"/>
        <v>174</v>
      </c>
      <c r="GD6" s="265">
        <f t="shared" si="32"/>
        <v>175</v>
      </c>
      <c r="GE6" s="265">
        <f t="shared" si="32"/>
        <v>176</v>
      </c>
      <c r="GF6" s="265">
        <f t="shared" si="32"/>
        <v>177</v>
      </c>
      <c r="GG6" s="265">
        <f t="shared" si="32"/>
        <v>178</v>
      </c>
      <c r="GH6" s="265">
        <f t="shared" si="32"/>
        <v>179</v>
      </c>
      <c r="GI6" s="265">
        <f t="shared" si="32"/>
        <v>180</v>
      </c>
      <c r="GJ6" s="265">
        <f t="shared" si="32"/>
        <v>181</v>
      </c>
      <c r="GK6" s="265">
        <f t="shared" si="32"/>
        <v>182</v>
      </c>
      <c r="GL6" s="265">
        <f t="shared" si="32"/>
        <v>183</v>
      </c>
      <c r="GM6" s="265">
        <f t="shared" si="32"/>
        <v>184</v>
      </c>
      <c r="GN6" s="265">
        <f t="shared" si="32"/>
        <v>185</v>
      </c>
      <c r="GO6" s="265">
        <f t="shared" si="32"/>
        <v>186</v>
      </c>
      <c r="GP6" s="265">
        <f t="shared" si="32"/>
        <v>187</v>
      </c>
      <c r="GQ6" s="265">
        <f t="shared" si="32"/>
        <v>188</v>
      </c>
      <c r="GR6" s="265">
        <f t="shared" si="32"/>
        <v>189</v>
      </c>
      <c r="GS6" s="265">
        <f t="shared" si="32"/>
        <v>190</v>
      </c>
      <c r="GT6" s="265">
        <f t="shared" si="32"/>
        <v>191</v>
      </c>
      <c r="GU6" s="265">
        <f t="shared" si="32"/>
        <v>192</v>
      </c>
      <c r="GV6" s="265">
        <f t="shared" ref="GV6:JG6" si="33">GV13</f>
        <v>193</v>
      </c>
      <c r="GW6" s="265">
        <f t="shared" si="33"/>
        <v>194</v>
      </c>
      <c r="GX6" s="265">
        <f t="shared" si="33"/>
        <v>195</v>
      </c>
      <c r="GY6" s="265">
        <f t="shared" si="33"/>
        <v>196</v>
      </c>
      <c r="GZ6" s="265">
        <f t="shared" si="33"/>
        <v>197</v>
      </c>
      <c r="HA6" s="265">
        <f t="shared" si="33"/>
        <v>198</v>
      </c>
      <c r="HB6" s="265">
        <f t="shared" si="33"/>
        <v>199</v>
      </c>
      <c r="HC6" s="265">
        <f t="shared" si="33"/>
        <v>200</v>
      </c>
      <c r="HD6" s="265">
        <f t="shared" si="33"/>
        <v>201</v>
      </c>
      <c r="HE6" s="265">
        <f t="shared" si="33"/>
        <v>202</v>
      </c>
      <c r="HF6" s="265">
        <f t="shared" si="33"/>
        <v>203</v>
      </c>
      <c r="HG6" s="265">
        <f t="shared" si="33"/>
        <v>204</v>
      </c>
      <c r="HH6" s="265">
        <f t="shared" si="33"/>
        <v>205</v>
      </c>
      <c r="HI6" s="265">
        <f t="shared" si="33"/>
        <v>206</v>
      </c>
      <c r="HJ6" s="265">
        <f t="shared" si="33"/>
        <v>207</v>
      </c>
      <c r="HK6" s="265">
        <f t="shared" si="33"/>
        <v>208</v>
      </c>
      <c r="HL6" s="265">
        <f t="shared" si="33"/>
        <v>209</v>
      </c>
      <c r="HM6" s="265">
        <f t="shared" si="33"/>
        <v>210</v>
      </c>
      <c r="HN6" s="265">
        <f t="shared" si="33"/>
        <v>211</v>
      </c>
      <c r="HO6" s="265">
        <f t="shared" si="33"/>
        <v>212</v>
      </c>
      <c r="HP6" s="265">
        <f t="shared" si="33"/>
        <v>213</v>
      </c>
      <c r="HQ6" s="265">
        <f t="shared" si="33"/>
        <v>214</v>
      </c>
      <c r="HR6" s="265">
        <f t="shared" si="33"/>
        <v>215</v>
      </c>
      <c r="HS6" s="265">
        <f t="shared" si="33"/>
        <v>216</v>
      </c>
      <c r="HT6" s="265">
        <f t="shared" si="33"/>
        <v>217</v>
      </c>
      <c r="HU6" s="265">
        <f t="shared" si="33"/>
        <v>218</v>
      </c>
      <c r="HV6" s="265">
        <f t="shared" si="33"/>
        <v>219</v>
      </c>
      <c r="HW6" s="265">
        <f t="shared" si="33"/>
        <v>220</v>
      </c>
      <c r="HX6" s="265">
        <f t="shared" si="33"/>
        <v>221</v>
      </c>
      <c r="HY6" s="265">
        <f t="shared" si="33"/>
        <v>222</v>
      </c>
      <c r="HZ6" s="265">
        <f t="shared" si="33"/>
        <v>223</v>
      </c>
      <c r="IA6" s="265">
        <f t="shared" si="33"/>
        <v>224</v>
      </c>
      <c r="IB6" s="265">
        <f t="shared" si="33"/>
        <v>225</v>
      </c>
      <c r="IC6" s="265">
        <f t="shared" si="33"/>
        <v>226</v>
      </c>
      <c r="ID6" s="265">
        <f t="shared" si="33"/>
        <v>227</v>
      </c>
      <c r="IE6" s="265">
        <f t="shared" si="33"/>
        <v>228</v>
      </c>
      <c r="IF6" s="265">
        <f t="shared" si="33"/>
        <v>229</v>
      </c>
      <c r="IG6" s="265">
        <f t="shared" si="33"/>
        <v>230</v>
      </c>
      <c r="IH6" s="265">
        <f t="shared" si="33"/>
        <v>231</v>
      </c>
      <c r="II6" s="265">
        <f t="shared" si="33"/>
        <v>232</v>
      </c>
      <c r="IJ6" s="265">
        <f t="shared" si="33"/>
        <v>233</v>
      </c>
      <c r="IK6" s="265">
        <f t="shared" si="33"/>
        <v>234</v>
      </c>
      <c r="IL6" s="265">
        <f t="shared" si="33"/>
        <v>235</v>
      </c>
      <c r="IM6" s="265">
        <f t="shared" si="33"/>
        <v>236</v>
      </c>
      <c r="IN6" s="265">
        <f t="shared" si="33"/>
        <v>237</v>
      </c>
      <c r="IO6" s="265">
        <f t="shared" si="33"/>
        <v>238</v>
      </c>
      <c r="IP6" s="265">
        <f t="shared" si="33"/>
        <v>239</v>
      </c>
      <c r="IQ6" s="265">
        <f t="shared" si="33"/>
        <v>240</v>
      </c>
      <c r="IR6" s="265">
        <f t="shared" si="33"/>
        <v>241</v>
      </c>
      <c r="IS6" s="265">
        <f t="shared" si="33"/>
        <v>242</v>
      </c>
      <c r="IT6" s="265">
        <f t="shared" si="33"/>
        <v>243</v>
      </c>
      <c r="IU6" s="265">
        <f t="shared" si="33"/>
        <v>244</v>
      </c>
      <c r="IV6" s="265">
        <f t="shared" si="33"/>
        <v>245</v>
      </c>
      <c r="IW6" s="265">
        <f t="shared" si="33"/>
        <v>246</v>
      </c>
      <c r="IX6" s="265">
        <f t="shared" si="33"/>
        <v>247</v>
      </c>
      <c r="IY6" s="265">
        <f t="shared" si="33"/>
        <v>248</v>
      </c>
      <c r="IZ6" s="265">
        <f t="shared" si="33"/>
        <v>249</v>
      </c>
      <c r="JA6" s="265">
        <f t="shared" si="33"/>
        <v>250</v>
      </c>
      <c r="JB6" s="265">
        <f t="shared" si="33"/>
        <v>251</v>
      </c>
      <c r="JC6" s="265">
        <f t="shared" si="33"/>
        <v>252</v>
      </c>
      <c r="JD6" s="265">
        <f t="shared" si="33"/>
        <v>253</v>
      </c>
      <c r="JE6" s="265">
        <f t="shared" si="33"/>
        <v>254</v>
      </c>
      <c r="JF6" s="265">
        <f t="shared" si="33"/>
        <v>255</v>
      </c>
      <c r="JG6" s="265">
        <f t="shared" si="33"/>
        <v>256</v>
      </c>
      <c r="JH6" s="265">
        <f t="shared" ref="JH6:LS6" si="34">JH13</f>
        <v>257</v>
      </c>
      <c r="JI6" s="265">
        <f t="shared" si="34"/>
        <v>258</v>
      </c>
      <c r="JJ6" s="265">
        <f t="shared" si="34"/>
        <v>259</v>
      </c>
      <c r="JK6" s="265">
        <f t="shared" si="34"/>
        <v>260</v>
      </c>
      <c r="JL6" s="265">
        <f t="shared" si="34"/>
        <v>261</v>
      </c>
      <c r="JM6" s="265">
        <f t="shared" si="34"/>
        <v>262</v>
      </c>
      <c r="JN6" s="265">
        <f t="shared" si="34"/>
        <v>263</v>
      </c>
      <c r="JO6" s="265">
        <f t="shared" si="34"/>
        <v>264</v>
      </c>
      <c r="JP6" s="265">
        <f t="shared" si="34"/>
        <v>265</v>
      </c>
      <c r="JQ6" s="265">
        <f t="shared" si="34"/>
        <v>266</v>
      </c>
      <c r="JR6" s="265">
        <f t="shared" si="34"/>
        <v>267</v>
      </c>
      <c r="JS6" s="265">
        <f t="shared" si="34"/>
        <v>268</v>
      </c>
      <c r="JT6" s="265">
        <f t="shared" si="34"/>
        <v>269</v>
      </c>
      <c r="JU6" s="265">
        <f t="shared" si="34"/>
        <v>270</v>
      </c>
      <c r="JV6" s="265">
        <f t="shared" si="34"/>
        <v>271</v>
      </c>
      <c r="JW6" s="265">
        <f t="shared" si="34"/>
        <v>272</v>
      </c>
      <c r="JX6" s="265">
        <f t="shared" si="34"/>
        <v>273</v>
      </c>
      <c r="JY6" s="265">
        <f t="shared" si="34"/>
        <v>274</v>
      </c>
      <c r="JZ6" s="265">
        <f t="shared" si="34"/>
        <v>275</v>
      </c>
      <c r="KA6" s="265">
        <f t="shared" si="34"/>
        <v>276</v>
      </c>
      <c r="KB6" s="265">
        <f t="shared" si="34"/>
        <v>277</v>
      </c>
      <c r="KC6" s="265">
        <f t="shared" si="34"/>
        <v>278</v>
      </c>
      <c r="KD6" s="265">
        <f t="shared" si="34"/>
        <v>279</v>
      </c>
      <c r="KE6" s="265">
        <f t="shared" si="34"/>
        <v>280</v>
      </c>
      <c r="KF6" s="265">
        <f t="shared" si="34"/>
        <v>281</v>
      </c>
      <c r="KG6" s="265">
        <f t="shared" si="34"/>
        <v>282</v>
      </c>
      <c r="KH6" s="265">
        <f t="shared" si="34"/>
        <v>283</v>
      </c>
      <c r="KI6" s="265">
        <f t="shared" si="34"/>
        <v>284</v>
      </c>
      <c r="KJ6" s="265">
        <f t="shared" si="34"/>
        <v>285</v>
      </c>
      <c r="KK6" s="265">
        <f t="shared" si="34"/>
        <v>286</v>
      </c>
      <c r="KL6" s="265">
        <f t="shared" si="34"/>
        <v>287</v>
      </c>
      <c r="KM6" s="265">
        <f t="shared" si="34"/>
        <v>288</v>
      </c>
      <c r="KN6" s="265">
        <f t="shared" si="34"/>
        <v>289</v>
      </c>
      <c r="KO6" s="265">
        <f t="shared" si="34"/>
        <v>290</v>
      </c>
      <c r="KP6" s="265">
        <f t="shared" si="34"/>
        <v>291</v>
      </c>
      <c r="KQ6" s="265">
        <f t="shared" si="34"/>
        <v>292</v>
      </c>
      <c r="KR6" s="265">
        <f t="shared" si="34"/>
        <v>293</v>
      </c>
      <c r="KS6" s="265">
        <f t="shared" si="34"/>
        <v>294</v>
      </c>
      <c r="KT6" s="265">
        <f t="shared" si="34"/>
        <v>295</v>
      </c>
      <c r="KU6" s="265">
        <f t="shared" si="34"/>
        <v>296</v>
      </c>
      <c r="KV6" s="265">
        <f t="shared" si="34"/>
        <v>297</v>
      </c>
      <c r="KW6" s="265">
        <f t="shared" si="34"/>
        <v>298</v>
      </c>
      <c r="KX6" s="265">
        <f t="shared" si="34"/>
        <v>299</v>
      </c>
      <c r="KY6" s="265">
        <f t="shared" si="34"/>
        <v>300</v>
      </c>
      <c r="KZ6" s="265">
        <f t="shared" si="34"/>
        <v>301</v>
      </c>
      <c r="LA6" s="265">
        <f t="shared" si="34"/>
        <v>302</v>
      </c>
      <c r="LB6" s="265">
        <f t="shared" si="34"/>
        <v>303</v>
      </c>
      <c r="LC6" s="265">
        <f t="shared" si="34"/>
        <v>304</v>
      </c>
      <c r="LD6" s="265">
        <f t="shared" si="34"/>
        <v>305</v>
      </c>
      <c r="LE6" s="265">
        <f t="shared" si="34"/>
        <v>306</v>
      </c>
      <c r="LF6" s="265">
        <f t="shared" si="34"/>
        <v>307</v>
      </c>
      <c r="LG6" s="265">
        <f t="shared" si="34"/>
        <v>308</v>
      </c>
      <c r="LH6" s="265">
        <f t="shared" si="34"/>
        <v>309</v>
      </c>
      <c r="LI6" s="265">
        <f t="shared" si="34"/>
        <v>310</v>
      </c>
      <c r="LJ6" s="265">
        <f t="shared" si="34"/>
        <v>311</v>
      </c>
      <c r="LK6" s="265">
        <f t="shared" si="34"/>
        <v>312</v>
      </c>
      <c r="LL6" s="265">
        <f t="shared" si="34"/>
        <v>313</v>
      </c>
      <c r="LM6" s="265">
        <f t="shared" si="34"/>
        <v>314</v>
      </c>
      <c r="LN6" s="265">
        <f t="shared" si="34"/>
        <v>315</v>
      </c>
      <c r="LO6" s="265">
        <f t="shared" si="34"/>
        <v>316</v>
      </c>
      <c r="LP6" s="265">
        <f t="shared" si="34"/>
        <v>317</v>
      </c>
      <c r="LQ6" s="265">
        <f t="shared" si="34"/>
        <v>318</v>
      </c>
      <c r="LR6" s="265">
        <f t="shared" si="34"/>
        <v>319</v>
      </c>
      <c r="LS6" s="265">
        <f t="shared" si="34"/>
        <v>320</v>
      </c>
      <c r="LT6" s="265">
        <f t="shared" ref="LT6:OE6" si="35">LT13</f>
        <v>321</v>
      </c>
      <c r="LU6" s="265">
        <f t="shared" si="35"/>
        <v>322</v>
      </c>
      <c r="LV6" s="265">
        <f t="shared" si="35"/>
        <v>323</v>
      </c>
      <c r="LW6" s="265">
        <f t="shared" si="35"/>
        <v>324</v>
      </c>
      <c r="LX6" s="265">
        <f t="shared" si="35"/>
        <v>325</v>
      </c>
      <c r="LY6" s="265">
        <f t="shared" si="35"/>
        <v>326</v>
      </c>
      <c r="LZ6" s="265">
        <f t="shared" si="35"/>
        <v>327</v>
      </c>
      <c r="MA6" s="265">
        <f t="shared" si="35"/>
        <v>328</v>
      </c>
      <c r="MB6" s="265">
        <f t="shared" si="35"/>
        <v>329</v>
      </c>
      <c r="MC6" s="265">
        <f t="shared" si="35"/>
        <v>330</v>
      </c>
      <c r="MD6" s="265">
        <f t="shared" si="35"/>
        <v>331</v>
      </c>
      <c r="ME6" s="265">
        <f t="shared" si="35"/>
        <v>332</v>
      </c>
      <c r="MF6" s="265">
        <f t="shared" si="35"/>
        <v>333</v>
      </c>
      <c r="MG6" s="265">
        <f t="shared" si="35"/>
        <v>334</v>
      </c>
      <c r="MH6" s="265">
        <f t="shared" si="35"/>
        <v>335</v>
      </c>
      <c r="MI6" s="265">
        <f t="shared" si="35"/>
        <v>336</v>
      </c>
      <c r="MJ6" s="265">
        <f t="shared" si="35"/>
        <v>337</v>
      </c>
      <c r="MK6" s="265">
        <f t="shared" si="35"/>
        <v>338</v>
      </c>
      <c r="ML6" s="265">
        <f t="shared" si="35"/>
        <v>339</v>
      </c>
      <c r="MM6" s="265">
        <f t="shared" si="35"/>
        <v>340</v>
      </c>
      <c r="MN6" s="265">
        <f t="shared" si="35"/>
        <v>341</v>
      </c>
      <c r="MO6" s="265">
        <f t="shared" si="35"/>
        <v>342</v>
      </c>
      <c r="MP6" s="265">
        <f t="shared" si="35"/>
        <v>343</v>
      </c>
      <c r="MQ6" s="265">
        <f t="shared" si="35"/>
        <v>344</v>
      </c>
      <c r="MR6" s="265">
        <f t="shared" si="35"/>
        <v>345</v>
      </c>
      <c r="MS6" s="265">
        <f t="shared" si="35"/>
        <v>346</v>
      </c>
      <c r="MT6" s="265">
        <f t="shared" si="35"/>
        <v>347</v>
      </c>
      <c r="MU6" s="265">
        <f t="shared" si="35"/>
        <v>348</v>
      </c>
      <c r="MV6" s="265">
        <f t="shared" si="35"/>
        <v>349</v>
      </c>
      <c r="MW6" s="265">
        <f t="shared" si="35"/>
        <v>350</v>
      </c>
      <c r="MX6" s="265">
        <f t="shared" si="35"/>
        <v>351</v>
      </c>
      <c r="MY6" s="265">
        <f t="shared" si="35"/>
        <v>352</v>
      </c>
      <c r="MZ6" s="265">
        <f t="shared" si="35"/>
        <v>353</v>
      </c>
      <c r="NA6" s="265">
        <f t="shared" si="35"/>
        <v>354</v>
      </c>
      <c r="NB6" s="265">
        <f t="shared" si="35"/>
        <v>355</v>
      </c>
      <c r="NC6" s="265">
        <f t="shared" si="35"/>
        <v>356</v>
      </c>
      <c r="ND6" s="265">
        <f t="shared" si="35"/>
        <v>357</v>
      </c>
      <c r="NE6" s="265">
        <f t="shared" si="35"/>
        <v>358</v>
      </c>
      <c r="NF6" s="265">
        <f t="shared" si="35"/>
        <v>359</v>
      </c>
      <c r="NG6" s="265">
        <f t="shared" si="35"/>
        <v>360</v>
      </c>
      <c r="NH6" s="265">
        <f t="shared" si="35"/>
        <v>361</v>
      </c>
      <c r="NI6" s="265">
        <f t="shared" si="35"/>
        <v>362</v>
      </c>
      <c r="NJ6" s="265">
        <f t="shared" si="35"/>
        <v>363</v>
      </c>
      <c r="NK6" s="265">
        <f t="shared" si="35"/>
        <v>364</v>
      </c>
      <c r="NL6" s="265">
        <f t="shared" si="35"/>
        <v>365</v>
      </c>
      <c r="NM6" s="265">
        <f t="shared" si="35"/>
        <v>366</v>
      </c>
      <c r="NN6" s="265">
        <f t="shared" si="35"/>
        <v>367</v>
      </c>
      <c r="NO6" s="265">
        <f t="shared" si="35"/>
        <v>368</v>
      </c>
      <c r="NP6" s="265">
        <f t="shared" si="35"/>
        <v>369</v>
      </c>
      <c r="NQ6" s="265">
        <f t="shared" si="35"/>
        <v>370</v>
      </c>
      <c r="NR6" s="265">
        <f t="shared" si="35"/>
        <v>371</v>
      </c>
      <c r="NS6" s="265">
        <f t="shared" si="35"/>
        <v>372</v>
      </c>
      <c r="NT6" s="265">
        <f t="shared" si="35"/>
        <v>373</v>
      </c>
      <c r="NU6" s="265">
        <f t="shared" si="35"/>
        <v>374</v>
      </c>
      <c r="NV6" s="265">
        <f t="shared" si="35"/>
        <v>375</v>
      </c>
      <c r="NW6" s="265">
        <f t="shared" si="35"/>
        <v>376</v>
      </c>
      <c r="NX6" s="265">
        <f t="shared" si="35"/>
        <v>377</v>
      </c>
      <c r="NY6" s="265">
        <f t="shared" si="35"/>
        <v>378</v>
      </c>
      <c r="NZ6" s="265">
        <f t="shared" si="35"/>
        <v>379</v>
      </c>
      <c r="OA6" s="265">
        <f t="shared" si="35"/>
        <v>380</v>
      </c>
      <c r="OB6" s="265">
        <f t="shared" si="35"/>
        <v>381</v>
      </c>
      <c r="OC6" s="265">
        <f t="shared" si="35"/>
        <v>382</v>
      </c>
      <c r="OD6" s="265">
        <f t="shared" si="35"/>
        <v>383</v>
      </c>
      <c r="OE6" s="265">
        <f t="shared" si="35"/>
        <v>384</v>
      </c>
      <c r="OF6" s="265">
        <f t="shared" ref="OF6:OR6" si="36">OF13</f>
        <v>385</v>
      </c>
      <c r="OG6" s="265">
        <f t="shared" si="36"/>
        <v>386</v>
      </c>
      <c r="OH6" s="265">
        <f t="shared" si="36"/>
        <v>387</v>
      </c>
      <c r="OI6" s="265">
        <f t="shared" si="36"/>
        <v>388</v>
      </c>
      <c r="OJ6" s="265">
        <f t="shared" si="36"/>
        <v>389</v>
      </c>
      <c r="OK6" s="265">
        <f t="shared" si="36"/>
        <v>390</v>
      </c>
      <c r="OL6" s="265">
        <f t="shared" si="36"/>
        <v>391</v>
      </c>
      <c r="OM6" s="265">
        <f t="shared" si="36"/>
        <v>392</v>
      </c>
      <c r="ON6" s="265">
        <f t="shared" si="36"/>
        <v>393</v>
      </c>
      <c r="OO6" s="265">
        <f t="shared" si="36"/>
        <v>394</v>
      </c>
      <c r="OP6" s="265">
        <f t="shared" si="36"/>
        <v>395</v>
      </c>
      <c r="OQ6" s="265">
        <f t="shared" si="36"/>
        <v>396</v>
      </c>
      <c r="OR6" s="265">
        <f t="shared" si="36"/>
        <v>397</v>
      </c>
    </row>
    <row r="7" spans="1:408" x14ac:dyDescent="0.35">
      <c r="A7" s="200"/>
      <c r="B7" s="368"/>
      <c r="C7" s="200"/>
      <c r="D7" s="200"/>
      <c r="E7" s="200"/>
      <c r="F7" s="200"/>
      <c r="G7" s="200"/>
      <c r="H7" s="200"/>
      <c r="I7" s="200"/>
      <c r="J7" s="200"/>
      <c r="K7" s="49"/>
    </row>
    <row r="8" spans="1:408" x14ac:dyDescent="0.35">
      <c r="A8" s="199"/>
      <c r="B8" s="342"/>
      <c r="C8" s="199"/>
      <c r="D8" s="199"/>
      <c r="E8" s="199" t="s">
        <v>2</v>
      </c>
      <c r="F8" s="199" t="s">
        <v>2</v>
      </c>
      <c r="G8" s="199" t="s">
        <v>2</v>
      </c>
      <c r="H8" s="199" t="s">
        <v>63</v>
      </c>
      <c r="I8" s="199" t="s">
        <v>64</v>
      </c>
      <c r="J8" s="199" t="s">
        <v>65</v>
      </c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  <c r="DO8" s="199"/>
      <c r="DP8" s="199"/>
      <c r="DQ8" s="199"/>
      <c r="DR8" s="199"/>
      <c r="DS8" s="199"/>
      <c r="DT8" s="199"/>
      <c r="DU8" s="199"/>
      <c r="DV8" s="199"/>
      <c r="DW8" s="199"/>
      <c r="DX8" s="199"/>
      <c r="DY8" s="199"/>
      <c r="DZ8" s="199"/>
      <c r="EA8" s="199"/>
      <c r="EB8" s="199"/>
      <c r="EC8" s="199"/>
      <c r="ED8" s="199"/>
      <c r="EE8" s="199"/>
      <c r="EF8" s="199"/>
      <c r="EG8" s="199"/>
      <c r="EH8" s="199"/>
      <c r="EI8" s="199"/>
      <c r="EJ8" s="199"/>
      <c r="EK8" s="199"/>
      <c r="EL8" s="199"/>
      <c r="EM8" s="199"/>
      <c r="EN8" s="199"/>
      <c r="EO8" s="199"/>
      <c r="EP8" s="199"/>
      <c r="EQ8" s="199"/>
      <c r="ER8" s="199"/>
      <c r="ES8" s="199"/>
      <c r="ET8" s="199"/>
      <c r="EU8" s="199"/>
      <c r="EV8" s="199"/>
      <c r="EW8" s="199"/>
      <c r="EX8" s="199"/>
      <c r="EY8" s="199"/>
      <c r="EZ8" s="199"/>
      <c r="FA8" s="199"/>
      <c r="FB8" s="199"/>
      <c r="FC8" s="199"/>
      <c r="FD8" s="199"/>
      <c r="FE8" s="199"/>
      <c r="FF8" s="199"/>
      <c r="FG8" s="199"/>
      <c r="FH8" s="199"/>
      <c r="FI8" s="199"/>
      <c r="FJ8" s="199"/>
      <c r="FK8" s="199"/>
      <c r="FL8" s="199"/>
      <c r="FM8" s="199"/>
      <c r="FN8" s="199"/>
      <c r="FO8" s="199"/>
      <c r="FP8" s="199"/>
      <c r="FQ8" s="199"/>
      <c r="FR8" s="199"/>
      <c r="FS8" s="199"/>
      <c r="FT8" s="199"/>
      <c r="FU8" s="199"/>
      <c r="FV8" s="199"/>
      <c r="FW8" s="199"/>
      <c r="FX8" s="199"/>
      <c r="FY8" s="199"/>
      <c r="FZ8" s="199"/>
      <c r="GA8" s="199"/>
      <c r="GB8" s="199"/>
      <c r="GC8" s="199"/>
      <c r="GD8" s="199"/>
      <c r="GE8" s="199"/>
      <c r="GF8" s="199"/>
      <c r="GG8" s="199"/>
      <c r="GH8" s="199"/>
      <c r="GI8" s="199"/>
      <c r="GJ8" s="199"/>
      <c r="GK8" s="199"/>
      <c r="GL8" s="199"/>
      <c r="GM8" s="199"/>
      <c r="GN8" s="199"/>
      <c r="GO8" s="199"/>
      <c r="GP8" s="199"/>
      <c r="GQ8" s="199"/>
      <c r="GR8" s="199"/>
      <c r="GS8" s="199"/>
      <c r="GT8" s="199"/>
      <c r="GU8" s="199"/>
      <c r="GV8" s="199"/>
      <c r="GW8" s="199"/>
      <c r="GX8" s="199"/>
      <c r="GY8" s="199"/>
      <c r="GZ8" s="199"/>
      <c r="HA8" s="199"/>
      <c r="HB8" s="199"/>
      <c r="HC8" s="199"/>
      <c r="HD8" s="199"/>
      <c r="HE8" s="199"/>
      <c r="HF8" s="199"/>
      <c r="HG8" s="199"/>
      <c r="HH8" s="199"/>
      <c r="HI8" s="199"/>
      <c r="HJ8" s="199"/>
      <c r="HK8" s="199"/>
      <c r="HL8" s="199"/>
      <c r="HM8" s="199"/>
      <c r="HN8" s="199"/>
      <c r="HO8" s="199"/>
      <c r="HP8" s="199"/>
      <c r="HQ8" s="199"/>
      <c r="HR8" s="199"/>
      <c r="HS8" s="199"/>
      <c r="HT8" s="199"/>
      <c r="HU8" s="199"/>
      <c r="HV8" s="199"/>
      <c r="HW8" s="199"/>
      <c r="HX8" s="199"/>
      <c r="HY8" s="199"/>
      <c r="HZ8" s="199"/>
      <c r="IA8" s="199"/>
      <c r="IB8" s="199"/>
      <c r="IC8" s="199"/>
      <c r="ID8" s="199"/>
      <c r="IE8" s="199"/>
      <c r="IF8" s="199"/>
      <c r="IG8" s="199"/>
      <c r="IH8" s="199"/>
      <c r="II8" s="199"/>
      <c r="IJ8" s="199"/>
      <c r="IK8" s="199"/>
      <c r="IL8" s="199"/>
      <c r="IM8" s="199"/>
      <c r="IN8" s="199"/>
      <c r="IO8" s="199"/>
      <c r="IP8" s="199"/>
      <c r="IQ8" s="199"/>
      <c r="IR8" s="199"/>
      <c r="IS8" s="199"/>
      <c r="IT8" s="199"/>
      <c r="IU8" s="199"/>
      <c r="IV8" s="199"/>
      <c r="IW8" s="199"/>
      <c r="IX8" s="199"/>
      <c r="IY8" s="199"/>
      <c r="IZ8" s="199"/>
      <c r="JA8" s="199"/>
      <c r="JB8" s="199"/>
      <c r="JC8" s="199"/>
      <c r="JD8" s="199"/>
      <c r="JE8" s="199"/>
      <c r="JF8" s="199"/>
      <c r="JG8" s="199"/>
      <c r="JH8" s="199"/>
      <c r="JI8" s="199"/>
      <c r="JJ8" s="199"/>
      <c r="JK8" s="199"/>
      <c r="JL8" s="199"/>
      <c r="JM8" s="199"/>
      <c r="JN8" s="199"/>
      <c r="JO8" s="199"/>
      <c r="JP8" s="199"/>
      <c r="JQ8" s="199"/>
      <c r="JR8" s="199"/>
      <c r="JS8" s="199"/>
      <c r="JT8" s="199"/>
      <c r="JU8" s="199"/>
      <c r="JV8" s="199"/>
      <c r="JW8" s="199"/>
      <c r="JX8" s="199"/>
      <c r="JY8" s="199"/>
      <c r="JZ8" s="199"/>
      <c r="KA8" s="199"/>
      <c r="KB8" s="199"/>
      <c r="KC8" s="199"/>
      <c r="KD8" s="199"/>
      <c r="KE8" s="199"/>
      <c r="KF8" s="199"/>
      <c r="KG8" s="199"/>
      <c r="KH8" s="199"/>
      <c r="KI8" s="199"/>
      <c r="KJ8" s="199"/>
      <c r="KK8" s="199"/>
      <c r="KL8" s="199"/>
      <c r="KM8" s="199"/>
      <c r="KN8" s="199"/>
      <c r="KO8" s="199"/>
      <c r="KP8" s="199"/>
      <c r="KQ8" s="199"/>
      <c r="KR8" s="199"/>
      <c r="KS8" s="199"/>
      <c r="KT8" s="199"/>
      <c r="KU8" s="199"/>
      <c r="KV8" s="199"/>
      <c r="KW8" s="199"/>
      <c r="KX8" s="199"/>
      <c r="KY8" s="199"/>
      <c r="KZ8" s="199"/>
      <c r="LA8" s="199"/>
      <c r="LB8" s="199"/>
      <c r="LC8" s="199"/>
      <c r="LD8" s="199"/>
      <c r="LE8" s="199"/>
      <c r="LF8" s="199"/>
      <c r="LG8" s="199"/>
      <c r="LH8" s="199"/>
      <c r="LI8" s="199"/>
      <c r="LJ8" s="199"/>
      <c r="LK8" s="199"/>
      <c r="LL8" s="199"/>
      <c r="LM8" s="199"/>
      <c r="LN8" s="199"/>
      <c r="LO8" s="199"/>
      <c r="LP8" s="199"/>
      <c r="LQ8" s="199"/>
      <c r="LR8" s="199"/>
      <c r="LS8" s="199"/>
      <c r="LT8" s="199"/>
      <c r="LU8" s="199"/>
      <c r="LV8" s="199"/>
      <c r="LW8" s="199"/>
      <c r="LX8" s="199"/>
      <c r="LY8" s="199"/>
      <c r="LZ8" s="199"/>
      <c r="MA8" s="199"/>
      <c r="MB8" s="199"/>
      <c r="MC8" s="199"/>
      <c r="MD8" s="199"/>
      <c r="ME8" s="199"/>
      <c r="MF8" s="199"/>
      <c r="MG8" s="199"/>
      <c r="MH8" s="199"/>
      <c r="MI8" s="199"/>
      <c r="MJ8" s="199"/>
      <c r="MK8" s="199"/>
      <c r="ML8" s="199"/>
      <c r="MM8" s="199"/>
      <c r="MN8" s="199"/>
      <c r="MO8" s="199"/>
      <c r="MP8" s="199"/>
      <c r="MQ8" s="199"/>
      <c r="MR8" s="199"/>
      <c r="MS8" s="199"/>
      <c r="MT8" s="199"/>
      <c r="MU8" s="199"/>
      <c r="MV8" s="199"/>
      <c r="MW8" s="199"/>
      <c r="MX8" s="199"/>
      <c r="MY8" s="199"/>
      <c r="MZ8" s="199"/>
      <c r="NA8" s="199"/>
      <c r="NB8" s="199"/>
      <c r="NC8" s="199"/>
      <c r="ND8" s="199"/>
      <c r="NE8" s="199"/>
      <c r="NF8" s="199"/>
      <c r="NG8" s="199"/>
      <c r="NH8" s="199"/>
      <c r="NI8" s="199"/>
      <c r="NJ8" s="199"/>
      <c r="NK8" s="199"/>
      <c r="NL8" s="199"/>
      <c r="NM8" s="199"/>
      <c r="NN8" s="199"/>
      <c r="NO8" s="199"/>
      <c r="NP8" s="199"/>
      <c r="NQ8" s="199"/>
      <c r="NR8" s="199"/>
      <c r="NS8" s="199"/>
      <c r="NT8" s="199"/>
      <c r="NU8" s="199"/>
      <c r="NV8" s="199"/>
      <c r="NW8" s="199"/>
      <c r="NX8" s="199"/>
      <c r="NY8" s="199"/>
      <c r="NZ8" s="199"/>
      <c r="OA8" s="199"/>
      <c r="OB8" s="199"/>
      <c r="OC8" s="199"/>
      <c r="OD8" s="199"/>
      <c r="OE8" s="199"/>
      <c r="OF8" s="199"/>
      <c r="OG8" s="199"/>
      <c r="OH8" s="199"/>
      <c r="OI8" s="199"/>
      <c r="OJ8" s="199"/>
      <c r="OK8" s="199"/>
      <c r="OL8" s="199"/>
      <c r="OM8" s="199"/>
      <c r="ON8" s="199"/>
      <c r="OO8" s="199"/>
      <c r="OP8" s="199"/>
      <c r="OQ8" s="199"/>
    </row>
    <row r="9" spans="1:408" x14ac:dyDescent="0.35">
      <c r="B9" s="304" t="s">
        <v>9</v>
      </c>
      <c r="C9" s="213"/>
      <c r="D9" s="213"/>
      <c r="E9" s="213"/>
      <c r="F9" s="213"/>
      <c r="G9" s="213"/>
      <c r="H9" s="213"/>
      <c r="I9" s="213"/>
      <c r="J9" s="213"/>
      <c r="K9" s="213"/>
      <c r="L9" s="257"/>
      <c r="M9" s="216"/>
      <c r="N9" s="216"/>
      <c r="O9" s="216"/>
      <c r="P9" s="216"/>
      <c r="Q9" s="216"/>
      <c r="R9" s="216"/>
      <c r="S9" s="216"/>
      <c r="T9" s="216"/>
      <c r="U9" s="216"/>
      <c r="V9" s="216"/>
      <c r="W9" s="216"/>
      <c r="X9" s="216"/>
      <c r="Y9" s="216"/>
      <c r="Z9" s="216"/>
      <c r="AA9" s="216"/>
      <c r="AB9" s="216"/>
      <c r="AC9" s="216"/>
      <c r="AD9" s="216"/>
      <c r="AE9" s="216"/>
      <c r="AF9" s="216"/>
      <c r="AG9" s="216"/>
      <c r="AH9" s="216"/>
      <c r="AI9" s="216"/>
      <c r="AJ9" s="216"/>
      <c r="AK9" s="216"/>
      <c r="AL9" s="216"/>
      <c r="AM9" s="216"/>
      <c r="AN9" s="216"/>
      <c r="AO9" s="216"/>
      <c r="AP9" s="216"/>
      <c r="AQ9" s="216"/>
      <c r="AR9" s="216"/>
      <c r="AS9" s="216"/>
      <c r="AT9" s="216"/>
      <c r="AU9" s="216"/>
      <c r="AV9" s="216"/>
      <c r="AW9" s="216"/>
      <c r="AX9" s="216"/>
      <c r="AY9" s="216"/>
      <c r="AZ9" s="216"/>
      <c r="BA9" s="216"/>
      <c r="BB9" s="216"/>
      <c r="BC9" s="216"/>
      <c r="BD9" s="216"/>
      <c r="BE9" s="216"/>
      <c r="BF9" s="216"/>
      <c r="BG9" s="216"/>
      <c r="BH9" s="216"/>
      <c r="BI9" s="216"/>
      <c r="BJ9" s="216"/>
      <c r="BK9" s="216"/>
      <c r="BL9" s="216"/>
      <c r="BM9" s="216"/>
      <c r="BN9" s="216"/>
      <c r="BO9" s="216"/>
      <c r="BP9" s="216"/>
      <c r="BQ9" s="216"/>
      <c r="BR9" s="216"/>
      <c r="BS9" s="216"/>
      <c r="BT9" s="216"/>
      <c r="BU9" s="216"/>
      <c r="BV9" s="216"/>
      <c r="BW9" s="216"/>
      <c r="BX9" s="216"/>
      <c r="BY9" s="216"/>
      <c r="BZ9" s="216"/>
      <c r="CA9" s="216"/>
      <c r="CB9" s="216"/>
      <c r="CC9" s="216"/>
      <c r="CD9" s="216"/>
      <c r="CE9" s="216"/>
      <c r="CF9" s="216"/>
      <c r="CG9" s="216"/>
      <c r="CH9" s="216"/>
      <c r="CI9" s="216"/>
      <c r="CJ9" s="216"/>
      <c r="CK9" s="216"/>
      <c r="CL9" s="216"/>
      <c r="CM9" s="216"/>
      <c r="CN9" s="216"/>
      <c r="CO9" s="216"/>
      <c r="CP9" s="216"/>
      <c r="CQ9" s="216"/>
      <c r="CR9" s="216"/>
      <c r="CS9" s="216"/>
      <c r="CT9" s="216"/>
      <c r="CU9" s="216"/>
      <c r="CV9" s="216"/>
      <c r="CW9" s="216"/>
      <c r="CX9" s="216"/>
      <c r="CY9" s="216"/>
      <c r="CZ9" s="216"/>
      <c r="DA9" s="216"/>
      <c r="DB9" s="216"/>
      <c r="DC9" s="216"/>
      <c r="DD9" s="216"/>
      <c r="DE9" s="216"/>
      <c r="DF9" s="216"/>
      <c r="DG9" s="216"/>
      <c r="DH9" s="216"/>
      <c r="DI9" s="216"/>
      <c r="DJ9" s="216"/>
      <c r="DK9" s="216"/>
      <c r="DL9" s="216"/>
      <c r="DM9" s="216"/>
      <c r="DN9" s="216"/>
      <c r="DO9" s="216"/>
      <c r="DP9" s="216"/>
      <c r="DQ9" s="216"/>
      <c r="DR9" s="216"/>
      <c r="DS9" s="216"/>
      <c r="DT9" s="216"/>
      <c r="DU9" s="216"/>
      <c r="DV9" s="216"/>
      <c r="DW9" s="216"/>
      <c r="DX9" s="216"/>
      <c r="DY9" s="216"/>
      <c r="DZ9" s="216"/>
      <c r="EA9" s="216"/>
      <c r="EB9" s="216"/>
      <c r="EC9" s="216"/>
      <c r="ED9" s="216"/>
      <c r="EE9" s="216"/>
      <c r="EF9" s="216"/>
      <c r="EG9" s="216"/>
      <c r="EH9" s="216"/>
      <c r="EI9" s="216"/>
      <c r="EJ9" s="216"/>
      <c r="EK9" s="216"/>
      <c r="EL9" s="216"/>
      <c r="EM9" s="216"/>
      <c r="EN9" s="216"/>
      <c r="EO9" s="216"/>
      <c r="EP9" s="216"/>
      <c r="EQ9" s="216"/>
      <c r="ER9" s="216"/>
      <c r="ES9" s="216"/>
      <c r="ET9" s="216"/>
      <c r="EU9" s="216"/>
      <c r="EV9" s="216"/>
      <c r="EW9" s="216"/>
      <c r="EX9" s="216"/>
      <c r="EY9" s="216"/>
      <c r="EZ9" s="216"/>
      <c r="FA9" s="216"/>
      <c r="FB9" s="216"/>
      <c r="FC9" s="216"/>
      <c r="FD9" s="216"/>
      <c r="FE9" s="216"/>
      <c r="FF9" s="216"/>
      <c r="FG9" s="216"/>
      <c r="FH9" s="216"/>
      <c r="FI9" s="216"/>
      <c r="FJ9" s="216"/>
      <c r="FK9" s="216"/>
      <c r="FL9" s="216"/>
      <c r="FM9" s="216"/>
      <c r="FN9" s="216"/>
      <c r="FO9" s="216"/>
      <c r="FP9" s="216"/>
      <c r="FQ9" s="216"/>
      <c r="FR9" s="216"/>
      <c r="FS9" s="216"/>
      <c r="FT9" s="216"/>
      <c r="FU9" s="216"/>
      <c r="FV9" s="216"/>
      <c r="FW9" s="216"/>
      <c r="FX9" s="216"/>
      <c r="FY9" s="216"/>
      <c r="FZ9" s="216"/>
      <c r="GA9" s="216"/>
      <c r="GB9" s="216"/>
      <c r="GC9" s="216"/>
      <c r="GD9" s="216"/>
      <c r="GE9" s="216"/>
      <c r="GF9" s="216"/>
      <c r="GG9" s="216"/>
      <c r="GH9" s="216"/>
      <c r="GI9" s="216"/>
      <c r="GJ9" s="216"/>
      <c r="GK9" s="216"/>
      <c r="GL9" s="216"/>
      <c r="GM9" s="216"/>
      <c r="GN9" s="216"/>
      <c r="GO9" s="216"/>
      <c r="GP9" s="216"/>
      <c r="GQ9" s="216"/>
      <c r="GR9" s="216"/>
      <c r="GS9" s="216"/>
      <c r="GT9" s="216"/>
      <c r="GU9" s="216"/>
      <c r="GV9" s="216"/>
      <c r="GW9" s="216"/>
      <c r="GX9" s="216"/>
      <c r="GY9" s="216"/>
      <c r="GZ9" s="216"/>
      <c r="HA9" s="216"/>
      <c r="HB9" s="216"/>
      <c r="HC9" s="216"/>
      <c r="HD9" s="216"/>
      <c r="HE9" s="216"/>
      <c r="HF9" s="216"/>
      <c r="HG9" s="216"/>
      <c r="HH9" s="216"/>
      <c r="HI9" s="216"/>
      <c r="HJ9" s="216"/>
      <c r="HK9" s="216"/>
      <c r="HL9" s="216"/>
      <c r="HM9" s="216"/>
      <c r="HN9" s="216"/>
      <c r="HO9" s="216"/>
      <c r="HP9" s="216"/>
      <c r="HQ9" s="216"/>
      <c r="HR9" s="216"/>
      <c r="HS9" s="216"/>
      <c r="HT9" s="216"/>
      <c r="HU9" s="216"/>
      <c r="HV9" s="216"/>
      <c r="HW9" s="216"/>
      <c r="HX9" s="216"/>
      <c r="HY9" s="216"/>
      <c r="HZ9" s="216"/>
      <c r="IA9" s="216"/>
      <c r="IB9" s="216"/>
      <c r="IC9" s="216"/>
      <c r="ID9" s="216"/>
      <c r="IE9" s="216"/>
      <c r="IF9" s="216"/>
      <c r="IG9" s="216"/>
      <c r="IH9" s="216"/>
      <c r="II9" s="216"/>
      <c r="IJ9" s="216"/>
      <c r="IK9" s="216"/>
      <c r="IL9" s="216"/>
      <c r="IM9" s="216"/>
      <c r="IN9" s="216"/>
      <c r="IO9" s="216"/>
      <c r="IP9" s="216"/>
      <c r="IQ9" s="216"/>
      <c r="IR9" s="216"/>
      <c r="IS9" s="216"/>
      <c r="IT9" s="216"/>
      <c r="IU9" s="216"/>
      <c r="IV9" s="216"/>
      <c r="IW9" s="216"/>
      <c r="IX9" s="216"/>
      <c r="IY9" s="216"/>
      <c r="IZ9" s="216"/>
      <c r="JA9" s="216"/>
      <c r="JB9" s="216"/>
      <c r="JC9" s="216"/>
      <c r="JD9" s="216"/>
      <c r="JE9" s="216"/>
      <c r="JF9" s="216"/>
      <c r="JG9" s="216"/>
      <c r="JH9" s="216"/>
      <c r="JI9" s="216"/>
      <c r="JJ9" s="216"/>
      <c r="JK9" s="216"/>
      <c r="JL9" s="216"/>
      <c r="JM9" s="216"/>
      <c r="JN9" s="216"/>
      <c r="JO9" s="216"/>
      <c r="JP9" s="216"/>
      <c r="JQ9" s="216"/>
      <c r="JR9" s="216"/>
      <c r="JS9" s="216"/>
      <c r="JT9" s="216"/>
      <c r="JU9" s="216"/>
      <c r="JV9" s="216"/>
      <c r="JW9" s="216"/>
      <c r="JX9" s="216"/>
      <c r="JY9" s="216"/>
      <c r="JZ9" s="216"/>
      <c r="KA9" s="216"/>
      <c r="KB9" s="216"/>
      <c r="KC9" s="216"/>
      <c r="KD9" s="216"/>
      <c r="KE9" s="216"/>
      <c r="KF9" s="216"/>
      <c r="KG9" s="216"/>
      <c r="KH9" s="216"/>
      <c r="KI9" s="216"/>
      <c r="KJ9" s="216"/>
      <c r="KK9" s="216"/>
      <c r="KL9" s="216"/>
      <c r="KM9" s="216"/>
      <c r="KN9" s="216"/>
      <c r="KO9" s="216"/>
      <c r="KP9" s="216"/>
      <c r="KQ9" s="216"/>
      <c r="KR9" s="216"/>
      <c r="KS9" s="216"/>
      <c r="KT9" s="216"/>
      <c r="KU9" s="216"/>
      <c r="KV9" s="216"/>
      <c r="KW9" s="216"/>
      <c r="KX9" s="216"/>
      <c r="KY9" s="216"/>
      <c r="KZ9" s="216"/>
      <c r="LA9" s="216"/>
      <c r="LB9" s="216"/>
      <c r="LC9" s="216"/>
      <c r="LD9" s="216"/>
      <c r="LE9" s="216"/>
      <c r="LF9" s="216"/>
      <c r="LG9" s="216"/>
      <c r="LH9" s="216"/>
      <c r="LI9" s="216"/>
      <c r="LJ9" s="216"/>
      <c r="LK9" s="216"/>
      <c r="LL9" s="216"/>
      <c r="LM9" s="216"/>
      <c r="LN9" s="216"/>
      <c r="LO9" s="216"/>
      <c r="LP9" s="216"/>
      <c r="LQ9" s="216"/>
      <c r="LR9" s="216"/>
      <c r="LS9" s="216"/>
      <c r="LT9" s="216"/>
      <c r="LU9" s="216"/>
      <c r="LV9" s="216"/>
      <c r="LW9" s="216"/>
      <c r="LX9" s="216"/>
      <c r="LY9" s="216"/>
      <c r="LZ9" s="216"/>
      <c r="MA9" s="216"/>
      <c r="MB9" s="216"/>
      <c r="MC9" s="216"/>
      <c r="MD9" s="216"/>
      <c r="ME9" s="216"/>
      <c r="MF9" s="216"/>
      <c r="MG9" s="216"/>
      <c r="MH9" s="216"/>
      <c r="MI9" s="216"/>
      <c r="MJ9" s="216"/>
      <c r="MK9" s="216"/>
      <c r="ML9" s="216"/>
      <c r="MM9" s="216"/>
      <c r="MN9" s="216"/>
      <c r="MO9" s="216"/>
      <c r="MP9" s="216"/>
      <c r="MQ9" s="216"/>
      <c r="MR9" s="216"/>
      <c r="MS9" s="216"/>
      <c r="MT9" s="216"/>
      <c r="MU9" s="216"/>
      <c r="MV9" s="216"/>
      <c r="MW9" s="216"/>
      <c r="MX9" s="216"/>
      <c r="MY9" s="216"/>
      <c r="MZ9" s="216"/>
      <c r="NA9" s="216"/>
      <c r="NB9" s="216"/>
      <c r="NC9" s="216"/>
      <c r="ND9" s="216"/>
      <c r="NE9" s="216"/>
      <c r="NF9" s="216"/>
      <c r="NG9" s="216"/>
      <c r="NH9" s="216"/>
      <c r="NI9" s="216"/>
      <c r="NJ9" s="216"/>
      <c r="NK9" s="216"/>
      <c r="NL9" s="216"/>
      <c r="NM9" s="216"/>
      <c r="NN9" s="216"/>
      <c r="NO9" s="216"/>
      <c r="NP9" s="216"/>
      <c r="NQ9" s="216"/>
      <c r="NR9" s="216"/>
      <c r="NS9" s="216"/>
      <c r="NT9" s="216"/>
      <c r="NU9" s="216"/>
      <c r="NV9" s="216"/>
      <c r="NW9" s="216"/>
      <c r="NX9" s="216"/>
      <c r="NY9" s="216"/>
      <c r="NZ9" s="216"/>
      <c r="OA9" s="216"/>
      <c r="OB9" s="216"/>
      <c r="OC9" s="216"/>
      <c r="OD9" s="216"/>
      <c r="OE9" s="216"/>
      <c r="OF9" s="216"/>
      <c r="OG9" s="216"/>
      <c r="OH9" s="216"/>
      <c r="OI9" s="216"/>
      <c r="OJ9" s="216"/>
      <c r="OK9" s="216"/>
      <c r="OL9" s="216"/>
      <c r="OM9" s="216"/>
      <c r="ON9" s="216"/>
      <c r="OO9" s="216"/>
      <c r="OP9" s="216"/>
      <c r="OQ9" s="216"/>
      <c r="OR9" s="216"/>
    </row>
    <row r="10" spans="1:408" x14ac:dyDescent="0.35">
      <c r="A10" s="6"/>
      <c r="B10" s="303"/>
      <c r="E10" s="246"/>
      <c r="F10" s="246"/>
      <c r="G10" s="246"/>
      <c r="H10" s="1"/>
      <c r="I10" s="40"/>
    </row>
    <row r="11" spans="1:408" x14ac:dyDescent="0.35">
      <c r="A11" s="200"/>
      <c r="B11" s="340" t="s">
        <v>66</v>
      </c>
      <c r="C11" s="201"/>
      <c r="D11" s="201"/>
      <c r="E11" s="201"/>
      <c r="F11" s="201"/>
      <c r="G11" s="201"/>
      <c r="H11" s="201"/>
      <c r="I11" s="201"/>
      <c r="J11" s="201"/>
      <c r="K11" s="201"/>
      <c r="L11" s="237"/>
      <c r="M11" s="237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  <c r="AA11" s="237"/>
      <c r="AB11" s="237"/>
      <c r="AC11" s="237"/>
      <c r="AD11" s="237"/>
      <c r="AE11" s="237"/>
      <c r="AF11" s="237"/>
      <c r="AG11" s="237"/>
      <c r="AH11" s="237"/>
      <c r="AI11" s="237"/>
      <c r="AJ11" s="237"/>
      <c r="AK11" s="237"/>
      <c r="AL11" s="237"/>
      <c r="AM11" s="237"/>
      <c r="AN11" s="237"/>
      <c r="AO11" s="237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7"/>
      <c r="BA11" s="237"/>
      <c r="BB11" s="237"/>
      <c r="BC11" s="237"/>
      <c r="BD11" s="237"/>
      <c r="BE11" s="237"/>
      <c r="BF11" s="237"/>
      <c r="BG11" s="237"/>
      <c r="BH11" s="237"/>
      <c r="BI11" s="237"/>
      <c r="BJ11" s="237"/>
      <c r="BK11" s="237"/>
      <c r="BL11" s="237"/>
      <c r="BM11" s="237"/>
      <c r="BN11" s="237"/>
      <c r="BO11" s="237"/>
      <c r="BP11" s="237"/>
      <c r="BQ11" s="237"/>
      <c r="BR11" s="237"/>
      <c r="BS11" s="237"/>
      <c r="BT11" s="237"/>
      <c r="BU11" s="237"/>
      <c r="BV11" s="237"/>
      <c r="BW11" s="237"/>
      <c r="BX11" s="237"/>
      <c r="BY11" s="237"/>
      <c r="BZ11" s="237"/>
      <c r="CA11" s="237"/>
      <c r="CB11" s="237"/>
      <c r="CC11" s="237"/>
      <c r="CD11" s="237"/>
      <c r="CE11" s="237"/>
      <c r="CF11" s="237"/>
      <c r="CG11" s="237"/>
      <c r="CH11" s="237"/>
      <c r="CI11" s="237"/>
      <c r="CJ11" s="237"/>
      <c r="CK11" s="237"/>
      <c r="CL11" s="237"/>
      <c r="CM11" s="237"/>
      <c r="CN11" s="237"/>
      <c r="CO11" s="237"/>
      <c r="CP11" s="237"/>
      <c r="CQ11" s="237"/>
      <c r="CR11" s="237"/>
      <c r="CS11" s="237"/>
      <c r="CT11" s="237"/>
      <c r="CU11" s="237"/>
      <c r="CV11" s="237"/>
      <c r="CW11" s="237"/>
      <c r="CX11" s="237"/>
      <c r="CY11" s="237"/>
      <c r="CZ11" s="237"/>
      <c r="DA11" s="237"/>
      <c r="DB11" s="237"/>
      <c r="DC11" s="237"/>
      <c r="DD11" s="237"/>
      <c r="DE11" s="237"/>
      <c r="DF11" s="237"/>
      <c r="DG11" s="237"/>
      <c r="DH11" s="237"/>
      <c r="DI11" s="237"/>
      <c r="DJ11" s="237"/>
      <c r="DK11" s="237"/>
      <c r="DL11" s="237"/>
      <c r="DM11" s="237"/>
      <c r="DN11" s="237"/>
      <c r="DO11" s="237"/>
      <c r="DP11" s="237"/>
      <c r="DQ11" s="237"/>
      <c r="DR11" s="237"/>
      <c r="DS11" s="237"/>
      <c r="DT11" s="237"/>
      <c r="DU11" s="237"/>
      <c r="DV11" s="237"/>
      <c r="DW11" s="237"/>
      <c r="DX11" s="237"/>
      <c r="DY11" s="237"/>
      <c r="DZ11" s="237"/>
      <c r="EA11" s="237"/>
      <c r="EB11" s="237"/>
      <c r="EC11" s="237"/>
      <c r="ED11" s="237"/>
      <c r="EE11" s="237"/>
      <c r="EF11" s="237"/>
      <c r="EG11" s="237"/>
      <c r="EH11" s="237"/>
      <c r="EI11" s="237"/>
      <c r="EJ11" s="237"/>
      <c r="EK11" s="237"/>
      <c r="EL11" s="237"/>
      <c r="EM11" s="237"/>
      <c r="EN11" s="237"/>
      <c r="EO11" s="237"/>
      <c r="EP11" s="237"/>
      <c r="EQ11" s="237"/>
      <c r="ER11" s="237"/>
      <c r="ES11" s="237"/>
      <c r="ET11" s="237"/>
      <c r="EU11" s="237"/>
      <c r="EV11" s="237"/>
      <c r="EW11" s="237"/>
      <c r="EX11" s="237"/>
      <c r="EY11" s="237"/>
      <c r="EZ11" s="237"/>
      <c r="FA11" s="237"/>
      <c r="FB11" s="237"/>
      <c r="FC11" s="237"/>
      <c r="FD11" s="237"/>
      <c r="FE11" s="237"/>
      <c r="FF11" s="237"/>
      <c r="FG11" s="237"/>
      <c r="FH11" s="237"/>
      <c r="FI11" s="237"/>
      <c r="FJ11" s="237"/>
      <c r="FK11" s="237"/>
      <c r="FL11" s="237"/>
      <c r="FM11" s="237"/>
      <c r="FN11" s="237"/>
      <c r="FO11" s="237"/>
      <c r="FP11" s="237"/>
      <c r="FQ11" s="237"/>
      <c r="FR11" s="237"/>
      <c r="FS11" s="237"/>
      <c r="FT11" s="237"/>
      <c r="FU11" s="237"/>
      <c r="FV11" s="237"/>
      <c r="FW11" s="237"/>
      <c r="FX11" s="237"/>
      <c r="FY11" s="237"/>
      <c r="FZ11" s="237"/>
      <c r="GA11" s="237"/>
      <c r="GB11" s="237"/>
      <c r="GC11" s="237"/>
      <c r="GD11" s="237"/>
      <c r="GE11" s="237"/>
      <c r="GF11" s="237"/>
      <c r="GG11" s="237"/>
      <c r="GH11" s="237"/>
      <c r="GI11" s="237"/>
      <c r="GJ11" s="237"/>
      <c r="GK11" s="237"/>
      <c r="GL11" s="237"/>
      <c r="GM11" s="237"/>
      <c r="GN11" s="237"/>
      <c r="GO11" s="237"/>
      <c r="GP11" s="237"/>
      <c r="GQ11" s="237"/>
      <c r="GR11" s="237"/>
      <c r="GS11" s="237"/>
      <c r="GT11" s="237"/>
      <c r="GU11" s="237"/>
      <c r="GV11" s="237"/>
      <c r="GW11" s="237"/>
      <c r="GX11" s="237"/>
      <c r="GY11" s="237"/>
      <c r="GZ11" s="237"/>
      <c r="HA11" s="237"/>
      <c r="HB11" s="237"/>
      <c r="HC11" s="237"/>
      <c r="HD11" s="237"/>
      <c r="HE11" s="237"/>
      <c r="HF11" s="237"/>
      <c r="HG11" s="237"/>
      <c r="HH11" s="237"/>
      <c r="HI11" s="237"/>
      <c r="HJ11" s="237"/>
      <c r="HK11" s="237"/>
      <c r="HL11" s="237"/>
      <c r="HM11" s="237"/>
      <c r="HN11" s="237"/>
      <c r="HO11" s="237"/>
      <c r="HP11" s="237"/>
      <c r="HQ11" s="237"/>
      <c r="HR11" s="237"/>
      <c r="HS11" s="237"/>
      <c r="HT11" s="237"/>
      <c r="HU11" s="237"/>
      <c r="HV11" s="237"/>
      <c r="HW11" s="237"/>
      <c r="HX11" s="237"/>
      <c r="HY11" s="237"/>
      <c r="HZ11" s="237"/>
      <c r="IA11" s="237"/>
      <c r="IB11" s="237"/>
      <c r="IC11" s="237"/>
      <c r="ID11" s="237"/>
      <c r="IE11" s="237"/>
      <c r="IF11" s="237"/>
      <c r="IG11" s="237"/>
      <c r="IH11" s="237"/>
      <c r="II11" s="237"/>
      <c r="IJ11" s="237"/>
      <c r="IK11" s="237"/>
      <c r="IL11" s="237"/>
      <c r="IM11" s="237"/>
      <c r="IN11" s="237"/>
      <c r="IO11" s="237"/>
      <c r="IP11" s="237"/>
      <c r="IQ11" s="237"/>
      <c r="IR11" s="237"/>
      <c r="IS11" s="237"/>
      <c r="IT11" s="237"/>
      <c r="IU11" s="237"/>
      <c r="IV11" s="237"/>
      <c r="IW11" s="237"/>
      <c r="IX11" s="237"/>
      <c r="IY11" s="237"/>
      <c r="IZ11" s="237"/>
      <c r="JA11" s="237"/>
      <c r="JB11" s="237"/>
      <c r="JC11" s="237"/>
      <c r="JD11" s="237"/>
      <c r="JE11" s="237"/>
      <c r="JF11" s="237"/>
      <c r="JG11" s="237"/>
      <c r="JH11" s="237"/>
      <c r="JI11" s="237"/>
      <c r="JJ11" s="237"/>
      <c r="JK11" s="237"/>
      <c r="JL11" s="237"/>
      <c r="JM11" s="237"/>
      <c r="JN11" s="237"/>
      <c r="JO11" s="237"/>
      <c r="JP11" s="237"/>
      <c r="JQ11" s="237"/>
      <c r="JR11" s="237"/>
      <c r="JS11" s="237"/>
      <c r="JT11" s="237"/>
      <c r="JU11" s="237"/>
      <c r="JV11" s="237"/>
      <c r="JW11" s="237"/>
      <c r="JX11" s="237"/>
      <c r="JY11" s="237"/>
      <c r="JZ11" s="237"/>
      <c r="KA11" s="237"/>
      <c r="KB11" s="237"/>
      <c r="KC11" s="237"/>
      <c r="KD11" s="237"/>
      <c r="KE11" s="237"/>
      <c r="KF11" s="237"/>
      <c r="KG11" s="237"/>
      <c r="KH11" s="237"/>
      <c r="KI11" s="237"/>
      <c r="KJ11" s="237"/>
      <c r="KK11" s="237"/>
      <c r="KL11" s="237"/>
      <c r="KM11" s="237"/>
      <c r="KN11" s="237"/>
      <c r="KO11" s="237"/>
      <c r="KP11" s="237"/>
      <c r="KQ11" s="237"/>
      <c r="KR11" s="237"/>
      <c r="KS11" s="237"/>
      <c r="KT11" s="237"/>
      <c r="KU11" s="237"/>
      <c r="KV11" s="237"/>
      <c r="KW11" s="237"/>
      <c r="KX11" s="237"/>
      <c r="KY11" s="237"/>
      <c r="KZ11" s="237"/>
      <c r="LA11" s="237"/>
      <c r="LB11" s="237"/>
      <c r="LC11" s="237"/>
      <c r="LD11" s="237"/>
      <c r="LE11" s="237"/>
      <c r="LF11" s="237"/>
      <c r="LG11" s="237"/>
      <c r="LH11" s="237"/>
      <c r="LI11" s="237"/>
      <c r="LJ11" s="237"/>
      <c r="LK11" s="237"/>
      <c r="LL11" s="237"/>
      <c r="LM11" s="237"/>
      <c r="LN11" s="237"/>
      <c r="LO11" s="237"/>
      <c r="LP11" s="237"/>
      <c r="LQ11" s="237"/>
      <c r="LR11" s="237"/>
      <c r="LS11" s="237"/>
      <c r="LT11" s="237"/>
      <c r="LU11" s="237"/>
      <c r="LV11" s="237"/>
      <c r="LW11" s="237"/>
      <c r="LX11" s="237"/>
      <c r="LY11" s="237"/>
      <c r="LZ11" s="237"/>
      <c r="MA11" s="237"/>
      <c r="MB11" s="237"/>
      <c r="MC11" s="237"/>
      <c r="MD11" s="237"/>
      <c r="ME11" s="237"/>
      <c r="MF11" s="237"/>
      <c r="MG11" s="237"/>
      <c r="MH11" s="237"/>
      <c r="MI11" s="237"/>
      <c r="MJ11" s="237"/>
      <c r="MK11" s="237"/>
      <c r="ML11" s="237"/>
      <c r="MM11" s="237"/>
      <c r="MN11" s="237"/>
      <c r="MO11" s="237"/>
      <c r="MP11" s="237"/>
      <c r="MQ11" s="237"/>
      <c r="MR11" s="237"/>
      <c r="MS11" s="237"/>
      <c r="MT11" s="237"/>
      <c r="MU11" s="237"/>
      <c r="MV11" s="237"/>
      <c r="MW11" s="237"/>
      <c r="MX11" s="237"/>
      <c r="MY11" s="237"/>
      <c r="MZ11" s="237"/>
      <c r="NA11" s="237"/>
      <c r="NB11" s="237"/>
      <c r="NC11" s="237"/>
      <c r="ND11" s="237"/>
      <c r="NE11" s="237"/>
      <c r="NF11" s="237"/>
      <c r="NG11" s="237"/>
      <c r="NH11" s="237"/>
      <c r="NI11" s="237"/>
      <c r="NJ11" s="237"/>
      <c r="NK11" s="237"/>
      <c r="NL11" s="237"/>
      <c r="NM11" s="237"/>
      <c r="NN11" s="237"/>
      <c r="NO11" s="237"/>
      <c r="NP11" s="237"/>
      <c r="NQ11" s="237"/>
      <c r="NR11" s="237"/>
      <c r="NS11" s="237"/>
      <c r="NT11" s="237"/>
      <c r="NU11" s="237"/>
      <c r="NV11" s="237"/>
      <c r="NW11" s="237"/>
      <c r="NX11" s="237"/>
      <c r="NY11" s="237"/>
      <c r="NZ11" s="237"/>
      <c r="OA11" s="237"/>
      <c r="OB11" s="237"/>
      <c r="OC11" s="237"/>
      <c r="OD11" s="237"/>
      <c r="OE11" s="237"/>
      <c r="OF11" s="237"/>
      <c r="OG11" s="237"/>
      <c r="OH11" s="237"/>
      <c r="OI11" s="237"/>
      <c r="OJ11" s="237"/>
      <c r="OK11" s="237"/>
      <c r="OL11" s="237"/>
      <c r="OM11" s="237"/>
      <c r="ON11" s="237"/>
      <c r="OO11" s="237"/>
      <c r="OP11" s="237"/>
      <c r="OQ11" s="237"/>
      <c r="OR11" s="237"/>
    </row>
    <row r="12" spans="1:408" x14ac:dyDescent="0.35">
      <c r="A12" s="200"/>
      <c r="B12" s="368"/>
      <c r="C12" s="200"/>
      <c r="D12" s="200"/>
      <c r="E12" s="200"/>
      <c r="F12" s="200"/>
      <c r="G12" s="200"/>
      <c r="H12" s="200"/>
      <c r="I12" s="200"/>
      <c r="J12" s="200"/>
      <c r="K12" s="200"/>
      <c r="L12"/>
    </row>
    <row r="13" spans="1:408" x14ac:dyDescent="0.35">
      <c r="B13" s="303"/>
      <c r="C13" t="s">
        <v>254</v>
      </c>
      <c r="E13" s="30"/>
      <c r="L13" s="33">
        <f t="shared" ref="L13:BW13" si="37">K13+1</f>
        <v>1</v>
      </c>
      <c r="M13" s="33">
        <f t="shared" si="37"/>
        <v>2</v>
      </c>
      <c r="N13" s="33">
        <f t="shared" si="37"/>
        <v>3</v>
      </c>
      <c r="O13" s="33">
        <f t="shared" si="37"/>
        <v>4</v>
      </c>
      <c r="P13" s="33">
        <f t="shared" si="37"/>
        <v>5</v>
      </c>
      <c r="Q13" s="33">
        <f t="shared" si="37"/>
        <v>6</v>
      </c>
      <c r="R13" s="33">
        <f t="shared" si="37"/>
        <v>7</v>
      </c>
      <c r="S13" s="33">
        <f t="shared" si="37"/>
        <v>8</v>
      </c>
      <c r="T13" s="33">
        <f t="shared" si="37"/>
        <v>9</v>
      </c>
      <c r="U13" s="33">
        <f t="shared" si="37"/>
        <v>10</v>
      </c>
      <c r="V13" s="33">
        <f t="shared" si="37"/>
        <v>11</v>
      </c>
      <c r="W13" s="33">
        <f t="shared" si="37"/>
        <v>12</v>
      </c>
      <c r="X13" s="33">
        <f t="shared" si="37"/>
        <v>13</v>
      </c>
      <c r="Y13" s="33">
        <f t="shared" si="37"/>
        <v>14</v>
      </c>
      <c r="Z13" s="33">
        <f t="shared" si="37"/>
        <v>15</v>
      </c>
      <c r="AA13" s="33">
        <f t="shared" si="37"/>
        <v>16</v>
      </c>
      <c r="AB13" s="33">
        <f t="shared" si="37"/>
        <v>17</v>
      </c>
      <c r="AC13" s="33">
        <f t="shared" si="37"/>
        <v>18</v>
      </c>
      <c r="AD13" s="33">
        <f t="shared" si="37"/>
        <v>19</v>
      </c>
      <c r="AE13" s="33">
        <f t="shared" si="37"/>
        <v>20</v>
      </c>
      <c r="AF13" s="33">
        <f t="shared" si="37"/>
        <v>21</v>
      </c>
      <c r="AG13" s="33">
        <f t="shared" si="37"/>
        <v>22</v>
      </c>
      <c r="AH13" s="33">
        <f t="shared" si="37"/>
        <v>23</v>
      </c>
      <c r="AI13" s="33">
        <f t="shared" si="37"/>
        <v>24</v>
      </c>
      <c r="AJ13" s="33">
        <f t="shared" si="37"/>
        <v>25</v>
      </c>
      <c r="AK13" s="33">
        <f t="shared" si="37"/>
        <v>26</v>
      </c>
      <c r="AL13" s="33">
        <f t="shared" si="37"/>
        <v>27</v>
      </c>
      <c r="AM13" s="33">
        <f t="shared" si="37"/>
        <v>28</v>
      </c>
      <c r="AN13" s="33">
        <f t="shared" si="37"/>
        <v>29</v>
      </c>
      <c r="AO13" s="33">
        <f t="shared" si="37"/>
        <v>30</v>
      </c>
      <c r="AP13" s="33">
        <f t="shared" si="37"/>
        <v>31</v>
      </c>
      <c r="AQ13" s="33">
        <f t="shared" si="37"/>
        <v>32</v>
      </c>
      <c r="AR13" s="33">
        <f t="shared" si="37"/>
        <v>33</v>
      </c>
      <c r="AS13" s="33">
        <f t="shared" si="37"/>
        <v>34</v>
      </c>
      <c r="AT13" s="33">
        <f t="shared" si="37"/>
        <v>35</v>
      </c>
      <c r="AU13" s="33">
        <f t="shared" si="37"/>
        <v>36</v>
      </c>
      <c r="AV13" s="33">
        <f t="shared" si="37"/>
        <v>37</v>
      </c>
      <c r="AW13" s="33">
        <f t="shared" si="37"/>
        <v>38</v>
      </c>
      <c r="AX13" s="33">
        <f t="shared" si="37"/>
        <v>39</v>
      </c>
      <c r="AY13" s="33">
        <f t="shared" si="37"/>
        <v>40</v>
      </c>
      <c r="AZ13" s="33">
        <f t="shared" si="37"/>
        <v>41</v>
      </c>
      <c r="BA13" s="33">
        <f t="shared" si="37"/>
        <v>42</v>
      </c>
      <c r="BB13" s="33">
        <f t="shared" si="37"/>
        <v>43</v>
      </c>
      <c r="BC13" s="33">
        <f t="shared" si="37"/>
        <v>44</v>
      </c>
      <c r="BD13" s="33">
        <f t="shared" si="37"/>
        <v>45</v>
      </c>
      <c r="BE13" s="33">
        <f t="shared" si="37"/>
        <v>46</v>
      </c>
      <c r="BF13" s="33">
        <f t="shared" si="37"/>
        <v>47</v>
      </c>
      <c r="BG13" s="33">
        <f t="shared" si="37"/>
        <v>48</v>
      </c>
      <c r="BH13" s="33">
        <f t="shared" si="37"/>
        <v>49</v>
      </c>
      <c r="BI13" s="33">
        <f t="shared" si="37"/>
        <v>50</v>
      </c>
      <c r="BJ13" s="33">
        <f t="shared" si="37"/>
        <v>51</v>
      </c>
      <c r="BK13" s="33">
        <f t="shared" si="37"/>
        <v>52</v>
      </c>
      <c r="BL13" s="33">
        <f t="shared" si="37"/>
        <v>53</v>
      </c>
      <c r="BM13" s="33">
        <f t="shared" si="37"/>
        <v>54</v>
      </c>
      <c r="BN13" s="33">
        <f t="shared" si="37"/>
        <v>55</v>
      </c>
      <c r="BO13" s="33">
        <f t="shared" si="37"/>
        <v>56</v>
      </c>
      <c r="BP13" s="33">
        <f t="shared" si="37"/>
        <v>57</v>
      </c>
      <c r="BQ13" s="33">
        <f t="shared" si="37"/>
        <v>58</v>
      </c>
      <c r="BR13" s="33">
        <f t="shared" si="37"/>
        <v>59</v>
      </c>
      <c r="BS13" s="33">
        <f t="shared" si="37"/>
        <v>60</v>
      </c>
      <c r="BT13" s="33">
        <f t="shared" si="37"/>
        <v>61</v>
      </c>
      <c r="BU13" s="33">
        <f t="shared" si="37"/>
        <v>62</v>
      </c>
      <c r="BV13" s="33">
        <f t="shared" si="37"/>
        <v>63</v>
      </c>
      <c r="BW13" s="33">
        <f t="shared" si="37"/>
        <v>64</v>
      </c>
      <c r="BX13" s="33">
        <f t="shared" ref="BX13:EI13" si="38">BW13+1</f>
        <v>65</v>
      </c>
      <c r="BY13" s="33">
        <f t="shared" si="38"/>
        <v>66</v>
      </c>
      <c r="BZ13" s="33">
        <f t="shared" si="38"/>
        <v>67</v>
      </c>
      <c r="CA13" s="33">
        <f t="shared" si="38"/>
        <v>68</v>
      </c>
      <c r="CB13" s="33">
        <f t="shared" si="38"/>
        <v>69</v>
      </c>
      <c r="CC13" s="33">
        <f t="shared" si="38"/>
        <v>70</v>
      </c>
      <c r="CD13" s="33">
        <f t="shared" si="38"/>
        <v>71</v>
      </c>
      <c r="CE13" s="33">
        <f t="shared" si="38"/>
        <v>72</v>
      </c>
      <c r="CF13" s="33">
        <f t="shared" si="38"/>
        <v>73</v>
      </c>
      <c r="CG13" s="33">
        <f t="shared" si="38"/>
        <v>74</v>
      </c>
      <c r="CH13" s="33">
        <f t="shared" si="38"/>
        <v>75</v>
      </c>
      <c r="CI13" s="33">
        <f t="shared" si="38"/>
        <v>76</v>
      </c>
      <c r="CJ13" s="33">
        <f t="shared" si="38"/>
        <v>77</v>
      </c>
      <c r="CK13" s="33">
        <f t="shared" si="38"/>
        <v>78</v>
      </c>
      <c r="CL13" s="33">
        <f t="shared" si="38"/>
        <v>79</v>
      </c>
      <c r="CM13" s="33">
        <f t="shared" si="38"/>
        <v>80</v>
      </c>
      <c r="CN13" s="33">
        <f t="shared" si="38"/>
        <v>81</v>
      </c>
      <c r="CO13" s="33">
        <f t="shared" si="38"/>
        <v>82</v>
      </c>
      <c r="CP13" s="33">
        <f t="shared" si="38"/>
        <v>83</v>
      </c>
      <c r="CQ13" s="33">
        <f t="shared" si="38"/>
        <v>84</v>
      </c>
      <c r="CR13" s="33">
        <f t="shared" si="38"/>
        <v>85</v>
      </c>
      <c r="CS13" s="33">
        <f t="shared" si="38"/>
        <v>86</v>
      </c>
      <c r="CT13" s="33">
        <f t="shared" si="38"/>
        <v>87</v>
      </c>
      <c r="CU13" s="33">
        <f t="shared" si="38"/>
        <v>88</v>
      </c>
      <c r="CV13" s="33">
        <f t="shared" si="38"/>
        <v>89</v>
      </c>
      <c r="CW13" s="33">
        <f t="shared" si="38"/>
        <v>90</v>
      </c>
      <c r="CX13" s="33">
        <f t="shared" si="38"/>
        <v>91</v>
      </c>
      <c r="CY13" s="33">
        <f t="shared" si="38"/>
        <v>92</v>
      </c>
      <c r="CZ13" s="33">
        <f t="shared" si="38"/>
        <v>93</v>
      </c>
      <c r="DA13" s="33">
        <f t="shared" si="38"/>
        <v>94</v>
      </c>
      <c r="DB13" s="33">
        <f t="shared" si="38"/>
        <v>95</v>
      </c>
      <c r="DC13" s="33">
        <f t="shared" si="38"/>
        <v>96</v>
      </c>
      <c r="DD13" s="33">
        <f t="shared" si="38"/>
        <v>97</v>
      </c>
      <c r="DE13" s="33">
        <f t="shared" si="38"/>
        <v>98</v>
      </c>
      <c r="DF13" s="33">
        <f t="shared" si="38"/>
        <v>99</v>
      </c>
      <c r="DG13" s="33">
        <f t="shared" si="38"/>
        <v>100</v>
      </c>
      <c r="DH13" s="33">
        <f t="shared" si="38"/>
        <v>101</v>
      </c>
      <c r="DI13" s="33">
        <f t="shared" si="38"/>
        <v>102</v>
      </c>
      <c r="DJ13" s="33">
        <f t="shared" si="38"/>
        <v>103</v>
      </c>
      <c r="DK13" s="33">
        <f t="shared" si="38"/>
        <v>104</v>
      </c>
      <c r="DL13" s="33">
        <f t="shared" si="38"/>
        <v>105</v>
      </c>
      <c r="DM13" s="33">
        <f t="shared" si="38"/>
        <v>106</v>
      </c>
      <c r="DN13" s="33">
        <f t="shared" si="38"/>
        <v>107</v>
      </c>
      <c r="DO13" s="33">
        <f t="shared" si="38"/>
        <v>108</v>
      </c>
      <c r="DP13" s="33">
        <f t="shared" si="38"/>
        <v>109</v>
      </c>
      <c r="DQ13" s="33">
        <f t="shared" si="38"/>
        <v>110</v>
      </c>
      <c r="DR13" s="33">
        <f t="shared" si="38"/>
        <v>111</v>
      </c>
      <c r="DS13" s="33">
        <f t="shared" si="38"/>
        <v>112</v>
      </c>
      <c r="DT13" s="33">
        <f t="shared" si="38"/>
        <v>113</v>
      </c>
      <c r="DU13" s="33">
        <f t="shared" si="38"/>
        <v>114</v>
      </c>
      <c r="DV13" s="33">
        <f t="shared" si="38"/>
        <v>115</v>
      </c>
      <c r="DW13" s="33">
        <f t="shared" si="38"/>
        <v>116</v>
      </c>
      <c r="DX13" s="33">
        <f t="shared" si="38"/>
        <v>117</v>
      </c>
      <c r="DY13" s="33">
        <f t="shared" si="38"/>
        <v>118</v>
      </c>
      <c r="DZ13" s="33">
        <f t="shared" si="38"/>
        <v>119</v>
      </c>
      <c r="EA13" s="33">
        <f t="shared" si="38"/>
        <v>120</v>
      </c>
      <c r="EB13" s="33">
        <f t="shared" si="38"/>
        <v>121</v>
      </c>
      <c r="EC13" s="33">
        <f t="shared" si="38"/>
        <v>122</v>
      </c>
      <c r="ED13" s="33">
        <f t="shared" si="38"/>
        <v>123</v>
      </c>
      <c r="EE13" s="33">
        <f t="shared" si="38"/>
        <v>124</v>
      </c>
      <c r="EF13" s="33">
        <f t="shared" si="38"/>
        <v>125</v>
      </c>
      <c r="EG13" s="33">
        <f t="shared" si="38"/>
        <v>126</v>
      </c>
      <c r="EH13" s="33">
        <f t="shared" si="38"/>
        <v>127</v>
      </c>
      <c r="EI13" s="33">
        <f t="shared" si="38"/>
        <v>128</v>
      </c>
      <c r="EJ13" s="33">
        <f t="shared" ref="EJ13:GU13" si="39">EI13+1</f>
        <v>129</v>
      </c>
      <c r="EK13" s="33">
        <f t="shared" si="39"/>
        <v>130</v>
      </c>
      <c r="EL13" s="33">
        <f t="shared" si="39"/>
        <v>131</v>
      </c>
      <c r="EM13" s="33">
        <f t="shared" si="39"/>
        <v>132</v>
      </c>
      <c r="EN13" s="33">
        <f t="shared" si="39"/>
        <v>133</v>
      </c>
      <c r="EO13" s="33">
        <f t="shared" si="39"/>
        <v>134</v>
      </c>
      <c r="EP13" s="33">
        <f t="shared" si="39"/>
        <v>135</v>
      </c>
      <c r="EQ13" s="33">
        <f t="shared" si="39"/>
        <v>136</v>
      </c>
      <c r="ER13" s="33">
        <f t="shared" si="39"/>
        <v>137</v>
      </c>
      <c r="ES13" s="33">
        <f t="shared" si="39"/>
        <v>138</v>
      </c>
      <c r="ET13" s="33">
        <f t="shared" si="39"/>
        <v>139</v>
      </c>
      <c r="EU13" s="33">
        <f t="shared" si="39"/>
        <v>140</v>
      </c>
      <c r="EV13" s="33">
        <f t="shared" si="39"/>
        <v>141</v>
      </c>
      <c r="EW13" s="33">
        <f t="shared" si="39"/>
        <v>142</v>
      </c>
      <c r="EX13" s="33">
        <f t="shared" si="39"/>
        <v>143</v>
      </c>
      <c r="EY13" s="33">
        <f t="shared" si="39"/>
        <v>144</v>
      </c>
      <c r="EZ13" s="33">
        <f t="shared" si="39"/>
        <v>145</v>
      </c>
      <c r="FA13" s="33">
        <f t="shared" si="39"/>
        <v>146</v>
      </c>
      <c r="FB13" s="33">
        <f t="shared" si="39"/>
        <v>147</v>
      </c>
      <c r="FC13" s="33">
        <f t="shared" si="39"/>
        <v>148</v>
      </c>
      <c r="FD13" s="33">
        <f t="shared" si="39"/>
        <v>149</v>
      </c>
      <c r="FE13" s="33">
        <f t="shared" si="39"/>
        <v>150</v>
      </c>
      <c r="FF13" s="33">
        <f t="shared" si="39"/>
        <v>151</v>
      </c>
      <c r="FG13" s="33">
        <f t="shared" si="39"/>
        <v>152</v>
      </c>
      <c r="FH13" s="33">
        <f t="shared" si="39"/>
        <v>153</v>
      </c>
      <c r="FI13" s="33">
        <f t="shared" si="39"/>
        <v>154</v>
      </c>
      <c r="FJ13" s="33">
        <f t="shared" si="39"/>
        <v>155</v>
      </c>
      <c r="FK13" s="33">
        <f t="shared" si="39"/>
        <v>156</v>
      </c>
      <c r="FL13" s="33">
        <f t="shared" si="39"/>
        <v>157</v>
      </c>
      <c r="FM13" s="33">
        <f t="shared" si="39"/>
        <v>158</v>
      </c>
      <c r="FN13" s="33">
        <f t="shared" si="39"/>
        <v>159</v>
      </c>
      <c r="FO13" s="33">
        <f t="shared" si="39"/>
        <v>160</v>
      </c>
      <c r="FP13" s="33">
        <f t="shared" si="39"/>
        <v>161</v>
      </c>
      <c r="FQ13" s="33">
        <f t="shared" si="39"/>
        <v>162</v>
      </c>
      <c r="FR13" s="33">
        <f t="shared" si="39"/>
        <v>163</v>
      </c>
      <c r="FS13" s="33">
        <f t="shared" si="39"/>
        <v>164</v>
      </c>
      <c r="FT13" s="33">
        <f t="shared" si="39"/>
        <v>165</v>
      </c>
      <c r="FU13" s="33">
        <f t="shared" si="39"/>
        <v>166</v>
      </c>
      <c r="FV13" s="33">
        <f t="shared" si="39"/>
        <v>167</v>
      </c>
      <c r="FW13" s="33">
        <f t="shared" si="39"/>
        <v>168</v>
      </c>
      <c r="FX13" s="33">
        <f t="shared" si="39"/>
        <v>169</v>
      </c>
      <c r="FY13" s="33">
        <f t="shared" si="39"/>
        <v>170</v>
      </c>
      <c r="FZ13" s="33">
        <f t="shared" si="39"/>
        <v>171</v>
      </c>
      <c r="GA13" s="33">
        <f t="shared" si="39"/>
        <v>172</v>
      </c>
      <c r="GB13" s="33">
        <f t="shared" si="39"/>
        <v>173</v>
      </c>
      <c r="GC13" s="33">
        <f t="shared" si="39"/>
        <v>174</v>
      </c>
      <c r="GD13" s="33">
        <f t="shared" si="39"/>
        <v>175</v>
      </c>
      <c r="GE13" s="33">
        <f t="shared" si="39"/>
        <v>176</v>
      </c>
      <c r="GF13" s="33">
        <f t="shared" si="39"/>
        <v>177</v>
      </c>
      <c r="GG13" s="33">
        <f t="shared" si="39"/>
        <v>178</v>
      </c>
      <c r="GH13" s="33">
        <f t="shared" si="39"/>
        <v>179</v>
      </c>
      <c r="GI13" s="33">
        <f t="shared" si="39"/>
        <v>180</v>
      </c>
      <c r="GJ13" s="33">
        <f t="shared" si="39"/>
        <v>181</v>
      </c>
      <c r="GK13" s="33">
        <f t="shared" si="39"/>
        <v>182</v>
      </c>
      <c r="GL13" s="33">
        <f t="shared" si="39"/>
        <v>183</v>
      </c>
      <c r="GM13" s="33">
        <f t="shared" si="39"/>
        <v>184</v>
      </c>
      <c r="GN13" s="33">
        <f t="shared" si="39"/>
        <v>185</v>
      </c>
      <c r="GO13" s="33">
        <f t="shared" si="39"/>
        <v>186</v>
      </c>
      <c r="GP13" s="33">
        <f t="shared" si="39"/>
        <v>187</v>
      </c>
      <c r="GQ13" s="33">
        <f t="shared" si="39"/>
        <v>188</v>
      </c>
      <c r="GR13" s="33">
        <f t="shared" si="39"/>
        <v>189</v>
      </c>
      <c r="GS13" s="33">
        <f t="shared" si="39"/>
        <v>190</v>
      </c>
      <c r="GT13" s="33">
        <f t="shared" si="39"/>
        <v>191</v>
      </c>
      <c r="GU13" s="33">
        <f t="shared" si="39"/>
        <v>192</v>
      </c>
      <c r="GV13" s="33">
        <f t="shared" ref="GV13:JB13" si="40">GU13+1</f>
        <v>193</v>
      </c>
      <c r="GW13" s="33">
        <f t="shared" si="40"/>
        <v>194</v>
      </c>
      <c r="GX13" s="33">
        <f t="shared" si="40"/>
        <v>195</v>
      </c>
      <c r="GY13" s="33">
        <f t="shared" si="40"/>
        <v>196</v>
      </c>
      <c r="GZ13" s="33">
        <f t="shared" si="40"/>
        <v>197</v>
      </c>
      <c r="HA13" s="33">
        <f t="shared" si="40"/>
        <v>198</v>
      </c>
      <c r="HB13" s="33">
        <f t="shared" si="40"/>
        <v>199</v>
      </c>
      <c r="HC13" s="33">
        <f t="shared" si="40"/>
        <v>200</v>
      </c>
      <c r="HD13" s="33">
        <f t="shared" si="40"/>
        <v>201</v>
      </c>
      <c r="HE13" s="33">
        <f t="shared" si="40"/>
        <v>202</v>
      </c>
      <c r="HF13" s="33">
        <f t="shared" si="40"/>
        <v>203</v>
      </c>
      <c r="HG13" s="33">
        <f t="shared" si="40"/>
        <v>204</v>
      </c>
      <c r="HH13" s="33">
        <f t="shared" si="40"/>
        <v>205</v>
      </c>
      <c r="HI13" s="33">
        <f t="shared" si="40"/>
        <v>206</v>
      </c>
      <c r="HJ13" s="33">
        <f t="shared" si="40"/>
        <v>207</v>
      </c>
      <c r="HK13" s="33">
        <f t="shared" si="40"/>
        <v>208</v>
      </c>
      <c r="HL13" s="33">
        <f t="shared" si="40"/>
        <v>209</v>
      </c>
      <c r="HM13" s="33">
        <f t="shared" si="40"/>
        <v>210</v>
      </c>
      <c r="HN13" s="33">
        <f t="shared" si="40"/>
        <v>211</v>
      </c>
      <c r="HO13" s="33">
        <f t="shared" si="40"/>
        <v>212</v>
      </c>
      <c r="HP13" s="33">
        <f t="shared" si="40"/>
        <v>213</v>
      </c>
      <c r="HQ13" s="33">
        <f t="shared" si="40"/>
        <v>214</v>
      </c>
      <c r="HR13" s="33">
        <f t="shared" si="40"/>
        <v>215</v>
      </c>
      <c r="HS13" s="33">
        <f t="shared" si="40"/>
        <v>216</v>
      </c>
      <c r="HT13" s="33">
        <f t="shared" si="40"/>
        <v>217</v>
      </c>
      <c r="HU13" s="33">
        <f t="shared" si="40"/>
        <v>218</v>
      </c>
      <c r="HV13" s="33">
        <f t="shared" si="40"/>
        <v>219</v>
      </c>
      <c r="HW13" s="33">
        <f t="shared" si="40"/>
        <v>220</v>
      </c>
      <c r="HX13" s="33">
        <f t="shared" si="40"/>
        <v>221</v>
      </c>
      <c r="HY13" s="33">
        <f t="shared" si="40"/>
        <v>222</v>
      </c>
      <c r="HZ13" s="33">
        <f t="shared" si="40"/>
        <v>223</v>
      </c>
      <c r="IA13" s="33">
        <f t="shared" si="40"/>
        <v>224</v>
      </c>
      <c r="IB13" s="33">
        <f t="shared" si="40"/>
        <v>225</v>
      </c>
      <c r="IC13" s="33">
        <f t="shared" si="40"/>
        <v>226</v>
      </c>
      <c r="ID13" s="33">
        <f t="shared" si="40"/>
        <v>227</v>
      </c>
      <c r="IE13" s="33">
        <f t="shared" si="40"/>
        <v>228</v>
      </c>
      <c r="IF13" s="33">
        <f t="shared" si="40"/>
        <v>229</v>
      </c>
      <c r="IG13" s="33">
        <f t="shared" si="40"/>
        <v>230</v>
      </c>
      <c r="IH13" s="33">
        <f t="shared" si="40"/>
        <v>231</v>
      </c>
      <c r="II13" s="33">
        <f t="shared" si="40"/>
        <v>232</v>
      </c>
      <c r="IJ13" s="33">
        <f t="shared" si="40"/>
        <v>233</v>
      </c>
      <c r="IK13" s="33">
        <f t="shared" si="40"/>
        <v>234</v>
      </c>
      <c r="IL13" s="33">
        <f t="shared" si="40"/>
        <v>235</v>
      </c>
      <c r="IM13" s="33">
        <f t="shared" si="40"/>
        <v>236</v>
      </c>
      <c r="IN13" s="33">
        <f t="shared" si="40"/>
        <v>237</v>
      </c>
      <c r="IO13" s="33">
        <f t="shared" si="40"/>
        <v>238</v>
      </c>
      <c r="IP13" s="33">
        <f t="shared" si="40"/>
        <v>239</v>
      </c>
      <c r="IQ13" s="33">
        <f t="shared" si="40"/>
        <v>240</v>
      </c>
      <c r="IR13" s="33">
        <f t="shared" si="40"/>
        <v>241</v>
      </c>
      <c r="IS13" s="33">
        <f t="shared" si="40"/>
        <v>242</v>
      </c>
      <c r="IT13" s="33">
        <f t="shared" si="40"/>
        <v>243</v>
      </c>
      <c r="IU13" s="33">
        <f t="shared" si="40"/>
        <v>244</v>
      </c>
      <c r="IV13" s="33">
        <f t="shared" si="40"/>
        <v>245</v>
      </c>
      <c r="IW13" s="33">
        <f t="shared" si="40"/>
        <v>246</v>
      </c>
      <c r="IX13" s="33">
        <f t="shared" si="40"/>
        <v>247</v>
      </c>
      <c r="IY13" s="33">
        <f t="shared" si="40"/>
        <v>248</v>
      </c>
      <c r="IZ13" s="33">
        <f t="shared" si="40"/>
        <v>249</v>
      </c>
      <c r="JA13" s="33">
        <f t="shared" si="40"/>
        <v>250</v>
      </c>
      <c r="JB13" s="33">
        <f t="shared" si="40"/>
        <v>251</v>
      </c>
      <c r="JC13" s="33">
        <f>JB13+1</f>
        <v>252</v>
      </c>
      <c r="JD13" s="33">
        <f>JC13+1</f>
        <v>253</v>
      </c>
      <c r="JE13" s="33">
        <f t="shared" ref="JE13:LP13" si="41">JD13+1</f>
        <v>254</v>
      </c>
      <c r="JF13" s="33">
        <f t="shared" si="41"/>
        <v>255</v>
      </c>
      <c r="JG13" s="33">
        <f t="shared" si="41"/>
        <v>256</v>
      </c>
      <c r="JH13" s="33">
        <f t="shared" si="41"/>
        <v>257</v>
      </c>
      <c r="JI13" s="33">
        <f t="shared" si="41"/>
        <v>258</v>
      </c>
      <c r="JJ13" s="33">
        <f t="shared" si="41"/>
        <v>259</v>
      </c>
      <c r="JK13" s="33">
        <f t="shared" si="41"/>
        <v>260</v>
      </c>
      <c r="JL13" s="33">
        <f t="shared" si="41"/>
        <v>261</v>
      </c>
      <c r="JM13" s="33">
        <f t="shared" si="41"/>
        <v>262</v>
      </c>
      <c r="JN13" s="33">
        <f t="shared" si="41"/>
        <v>263</v>
      </c>
      <c r="JO13" s="33">
        <f t="shared" si="41"/>
        <v>264</v>
      </c>
      <c r="JP13" s="33">
        <f t="shared" si="41"/>
        <v>265</v>
      </c>
      <c r="JQ13" s="33">
        <f t="shared" si="41"/>
        <v>266</v>
      </c>
      <c r="JR13" s="33">
        <f t="shared" si="41"/>
        <v>267</v>
      </c>
      <c r="JS13" s="33">
        <f t="shared" si="41"/>
        <v>268</v>
      </c>
      <c r="JT13" s="33">
        <f t="shared" si="41"/>
        <v>269</v>
      </c>
      <c r="JU13" s="33">
        <f t="shared" si="41"/>
        <v>270</v>
      </c>
      <c r="JV13" s="33">
        <f t="shared" si="41"/>
        <v>271</v>
      </c>
      <c r="JW13" s="33">
        <f t="shared" si="41"/>
        <v>272</v>
      </c>
      <c r="JX13" s="33">
        <f t="shared" si="41"/>
        <v>273</v>
      </c>
      <c r="JY13" s="33">
        <f t="shared" si="41"/>
        <v>274</v>
      </c>
      <c r="JZ13" s="33">
        <f t="shared" si="41"/>
        <v>275</v>
      </c>
      <c r="KA13" s="33">
        <f t="shared" si="41"/>
        <v>276</v>
      </c>
      <c r="KB13" s="33">
        <f t="shared" si="41"/>
        <v>277</v>
      </c>
      <c r="KC13" s="33">
        <f t="shared" si="41"/>
        <v>278</v>
      </c>
      <c r="KD13" s="33">
        <f t="shared" si="41"/>
        <v>279</v>
      </c>
      <c r="KE13" s="33">
        <f t="shared" si="41"/>
        <v>280</v>
      </c>
      <c r="KF13" s="33">
        <f t="shared" si="41"/>
        <v>281</v>
      </c>
      <c r="KG13" s="33">
        <f t="shared" si="41"/>
        <v>282</v>
      </c>
      <c r="KH13" s="33">
        <f t="shared" si="41"/>
        <v>283</v>
      </c>
      <c r="KI13" s="33">
        <f t="shared" si="41"/>
        <v>284</v>
      </c>
      <c r="KJ13" s="33">
        <f t="shared" si="41"/>
        <v>285</v>
      </c>
      <c r="KK13" s="33">
        <f t="shared" si="41"/>
        <v>286</v>
      </c>
      <c r="KL13" s="33">
        <f t="shared" si="41"/>
        <v>287</v>
      </c>
      <c r="KM13" s="33">
        <f t="shared" si="41"/>
        <v>288</v>
      </c>
      <c r="KN13" s="33">
        <f t="shared" si="41"/>
        <v>289</v>
      </c>
      <c r="KO13" s="33">
        <f t="shared" si="41"/>
        <v>290</v>
      </c>
      <c r="KP13" s="33">
        <f t="shared" si="41"/>
        <v>291</v>
      </c>
      <c r="KQ13" s="33">
        <f t="shared" si="41"/>
        <v>292</v>
      </c>
      <c r="KR13" s="33">
        <f t="shared" si="41"/>
        <v>293</v>
      </c>
      <c r="KS13" s="33">
        <f t="shared" si="41"/>
        <v>294</v>
      </c>
      <c r="KT13" s="33">
        <f t="shared" si="41"/>
        <v>295</v>
      </c>
      <c r="KU13" s="33">
        <f t="shared" si="41"/>
        <v>296</v>
      </c>
      <c r="KV13" s="33">
        <f t="shared" si="41"/>
        <v>297</v>
      </c>
      <c r="KW13" s="33">
        <f t="shared" si="41"/>
        <v>298</v>
      </c>
      <c r="KX13" s="33">
        <f t="shared" si="41"/>
        <v>299</v>
      </c>
      <c r="KY13" s="33">
        <f t="shared" si="41"/>
        <v>300</v>
      </c>
      <c r="KZ13" s="33">
        <f t="shared" si="41"/>
        <v>301</v>
      </c>
      <c r="LA13" s="33">
        <f t="shared" si="41"/>
        <v>302</v>
      </c>
      <c r="LB13" s="33">
        <f t="shared" si="41"/>
        <v>303</v>
      </c>
      <c r="LC13" s="33">
        <f t="shared" si="41"/>
        <v>304</v>
      </c>
      <c r="LD13" s="33">
        <f t="shared" si="41"/>
        <v>305</v>
      </c>
      <c r="LE13" s="33">
        <f t="shared" si="41"/>
        <v>306</v>
      </c>
      <c r="LF13" s="33">
        <f t="shared" si="41"/>
        <v>307</v>
      </c>
      <c r="LG13" s="33">
        <f t="shared" si="41"/>
        <v>308</v>
      </c>
      <c r="LH13" s="33">
        <f t="shared" si="41"/>
        <v>309</v>
      </c>
      <c r="LI13" s="33">
        <f t="shared" si="41"/>
        <v>310</v>
      </c>
      <c r="LJ13" s="33">
        <f t="shared" si="41"/>
        <v>311</v>
      </c>
      <c r="LK13" s="33">
        <f t="shared" si="41"/>
        <v>312</v>
      </c>
      <c r="LL13" s="33">
        <f t="shared" si="41"/>
        <v>313</v>
      </c>
      <c r="LM13" s="33">
        <f t="shared" si="41"/>
        <v>314</v>
      </c>
      <c r="LN13" s="33">
        <f t="shared" si="41"/>
        <v>315</v>
      </c>
      <c r="LO13" s="33">
        <f t="shared" si="41"/>
        <v>316</v>
      </c>
      <c r="LP13" s="33">
        <f t="shared" si="41"/>
        <v>317</v>
      </c>
      <c r="LQ13" s="33">
        <f t="shared" ref="LQ13:MP13" si="42">LP13+1</f>
        <v>318</v>
      </c>
      <c r="LR13" s="33">
        <f t="shared" si="42"/>
        <v>319</v>
      </c>
      <c r="LS13" s="33">
        <f t="shared" si="42"/>
        <v>320</v>
      </c>
      <c r="LT13" s="33">
        <f t="shared" si="42"/>
        <v>321</v>
      </c>
      <c r="LU13" s="33">
        <f t="shared" si="42"/>
        <v>322</v>
      </c>
      <c r="LV13" s="33">
        <f t="shared" si="42"/>
        <v>323</v>
      </c>
      <c r="LW13" s="33">
        <f t="shared" si="42"/>
        <v>324</v>
      </c>
      <c r="LX13" s="33">
        <f t="shared" si="42"/>
        <v>325</v>
      </c>
      <c r="LY13" s="33">
        <f t="shared" si="42"/>
        <v>326</v>
      </c>
      <c r="LZ13" s="33">
        <f t="shared" si="42"/>
        <v>327</v>
      </c>
      <c r="MA13" s="33">
        <f t="shared" si="42"/>
        <v>328</v>
      </c>
      <c r="MB13" s="33">
        <f t="shared" si="42"/>
        <v>329</v>
      </c>
      <c r="MC13" s="33">
        <f t="shared" si="42"/>
        <v>330</v>
      </c>
      <c r="MD13" s="33">
        <f t="shared" si="42"/>
        <v>331</v>
      </c>
      <c r="ME13" s="33">
        <f t="shared" si="42"/>
        <v>332</v>
      </c>
      <c r="MF13" s="33">
        <f t="shared" si="42"/>
        <v>333</v>
      </c>
      <c r="MG13" s="33">
        <f t="shared" si="42"/>
        <v>334</v>
      </c>
      <c r="MH13" s="33">
        <f t="shared" si="42"/>
        <v>335</v>
      </c>
      <c r="MI13" s="33">
        <f t="shared" si="42"/>
        <v>336</v>
      </c>
      <c r="MJ13" s="33">
        <f t="shared" si="42"/>
        <v>337</v>
      </c>
      <c r="MK13" s="33">
        <f t="shared" si="42"/>
        <v>338</v>
      </c>
      <c r="ML13" s="33">
        <f t="shared" si="42"/>
        <v>339</v>
      </c>
      <c r="MM13" s="33">
        <f t="shared" si="42"/>
        <v>340</v>
      </c>
      <c r="MN13" s="33">
        <f t="shared" si="42"/>
        <v>341</v>
      </c>
      <c r="MO13" s="33">
        <f t="shared" si="42"/>
        <v>342</v>
      </c>
      <c r="MP13" s="33">
        <f t="shared" si="42"/>
        <v>343</v>
      </c>
      <c r="MQ13" s="33">
        <f>MP13+1</f>
        <v>344</v>
      </c>
      <c r="MR13" s="33">
        <f t="shared" ref="MR13:MZ13" si="43">MQ13+1</f>
        <v>345</v>
      </c>
      <c r="MS13" s="33">
        <f t="shared" si="43"/>
        <v>346</v>
      </c>
      <c r="MT13" s="33">
        <f t="shared" si="43"/>
        <v>347</v>
      </c>
      <c r="MU13" s="33">
        <f t="shared" si="43"/>
        <v>348</v>
      </c>
      <c r="MV13" s="33">
        <f t="shared" si="43"/>
        <v>349</v>
      </c>
      <c r="MW13" s="33">
        <f t="shared" si="43"/>
        <v>350</v>
      </c>
      <c r="MX13" s="33">
        <f t="shared" si="43"/>
        <v>351</v>
      </c>
      <c r="MY13" s="33">
        <f t="shared" si="43"/>
        <v>352</v>
      </c>
      <c r="MZ13" s="33">
        <f t="shared" si="43"/>
        <v>353</v>
      </c>
      <c r="NA13" s="33">
        <f>MZ13+1</f>
        <v>354</v>
      </c>
      <c r="NB13" s="33">
        <f t="shared" ref="NB13:NE13" si="44">NA13+1</f>
        <v>355</v>
      </c>
      <c r="NC13" s="33">
        <f t="shared" si="44"/>
        <v>356</v>
      </c>
      <c r="ND13" s="33">
        <f t="shared" si="44"/>
        <v>357</v>
      </c>
      <c r="NE13" s="33">
        <f t="shared" si="44"/>
        <v>358</v>
      </c>
      <c r="NF13" s="33">
        <f>NE13+1</f>
        <v>359</v>
      </c>
      <c r="NG13" s="33">
        <f t="shared" ref="NG13:OR13" si="45">NF13+1</f>
        <v>360</v>
      </c>
      <c r="NH13" s="33">
        <f t="shared" si="45"/>
        <v>361</v>
      </c>
      <c r="NI13" s="33">
        <f t="shared" si="45"/>
        <v>362</v>
      </c>
      <c r="NJ13" s="33">
        <f t="shared" si="45"/>
        <v>363</v>
      </c>
      <c r="NK13" s="33">
        <f t="shared" si="45"/>
        <v>364</v>
      </c>
      <c r="NL13" s="33">
        <f t="shared" si="45"/>
        <v>365</v>
      </c>
      <c r="NM13" s="33">
        <f t="shared" si="45"/>
        <v>366</v>
      </c>
      <c r="NN13" s="33">
        <f t="shared" si="45"/>
        <v>367</v>
      </c>
      <c r="NO13" s="33">
        <f t="shared" si="45"/>
        <v>368</v>
      </c>
      <c r="NP13" s="33">
        <f t="shared" si="45"/>
        <v>369</v>
      </c>
      <c r="NQ13" s="33">
        <f t="shared" si="45"/>
        <v>370</v>
      </c>
      <c r="NR13" s="33">
        <f t="shared" si="45"/>
        <v>371</v>
      </c>
      <c r="NS13" s="33">
        <f t="shared" si="45"/>
        <v>372</v>
      </c>
      <c r="NT13" s="33">
        <f t="shared" si="45"/>
        <v>373</v>
      </c>
      <c r="NU13" s="33">
        <f t="shared" si="45"/>
        <v>374</v>
      </c>
      <c r="NV13" s="33">
        <f t="shared" si="45"/>
        <v>375</v>
      </c>
      <c r="NW13" s="33">
        <f t="shared" si="45"/>
        <v>376</v>
      </c>
      <c r="NX13" s="33">
        <f t="shared" si="45"/>
        <v>377</v>
      </c>
      <c r="NY13" s="33">
        <f t="shared" si="45"/>
        <v>378</v>
      </c>
      <c r="NZ13" s="33">
        <f t="shared" si="45"/>
        <v>379</v>
      </c>
      <c r="OA13" s="33">
        <f t="shared" si="45"/>
        <v>380</v>
      </c>
      <c r="OB13" s="33">
        <f t="shared" si="45"/>
        <v>381</v>
      </c>
      <c r="OC13" s="33">
        <f t="shared" si="45"/>
        <v>382</v>
      </c>
      <c r="OD13" s="33">
        <f t="shared" si="45"/>
        <v>383</v>
      </c>
      <c r="OE13" s="33">
        <f t="shared" si="45"/>
        <v>384</v>
      </c>
      <c r="OF13" s="33">
        <f t="shared" si="45"/>
        <v>385</v>
      </c>
      <c r="OG13" s="33">
        <f t="shared" si="45"/>
        <v>386</v>
      </c>
      <c r="OH13" s="33">
        <f t="shared" si="45"/>
        <v>387</v>
      </c>
      <c r="OI13" s="33">
        <f t="shared" si="45"/>
        <v>388</v>
      </c>
      <c r="OJ13" s="33">
        <f t="shared" si="45"/>
        <v>389</v>
      </c>
      <c r="OK13" s="33">
        <f t="shared" si="45"/>
        <v>390</v>
      </c>
      <c r="OL13" s="33">
        <f t="shared" si="45"/>
        <v>391</v>
      </c>
      <c r="OM13" s="33">
        <f t="shared" si="45"/>
        <v>392</v>
      </c>
      <c r="ON13" s="33">
        <f t="shared" si="45"/>
        <v>393</v>
      </c>
      <c r="OO13" s="33">
        <f t="shared" si="45"/>
        <v>394</v>
      </c>
      <c r="OP13" s="33">
        <f t="shared" si="45"/>
        <v>395</v>
      </c>
      <c r="OQ13" s="33">
        <f t="shared" si="45"/>
        <v>396</v>
      </c>
      <c r="OR13" s="33">
        <f t="shared" si="45"/>
        <v>397</v>
      </c>
    </row>
    <row r="14" spans="1:408" x14ac:dyDescent="0.35">
      <c r="B14" s="303"/>
      <c r="C14" t="s">
        <v>67</v>
      </c>
      <c r="E14" s="34">
        <f>Assumptions!I22</f>
        <v>44562</v>
      </c>
      <c r="K14" s="27">
        <f>EOMONTH(K15,-1)+1</f>
        <v>44531</v>
      </c>
      <c r="L14" s="35">
        <f>E14</f>
        <v>44562</v>
      </c>
      <c r="M14" s="35">
        <f>L15+1</f>
        <v>44593</v>
      </c>
      <c r="N14" s="35">
        <f>M15+1</f>
        <v>44621</v>
      </c>
      <c r="O14" s="35">
        <f t="shared" ref="O14:BZ14" si="46">N15+1</f>
        <v>44652</v>
      </c>
      <c r="P14" s="35">
        <f t="shared" si="46"/>
        <v>44682</v>
      </c>
      <c r="Q14" s="35">
        <f t="shared" si="46"/>
        <v>44713</v>
      </c>
      <c r="R14" s="35">
        <f t="shared" si="46"/>
        <v>44743</v>
      </c>
      <c r="S14" s="35">
        <f t="shared" si="46"/>
        <v>44774</v>
      </c>
      <c r="T14" s="35">
        <f t="shared" si="46"/>
        <v>44805</v>
      </c>
      <c r="U14" s="35">
        <f t="shared" si="46"/>
        <v>44835</v>
      </c>
      <c r="V14" s="35">
        <f t="shared" si="46"/>
        <v>44866</v>
      </c>
      <c r="W14" s="35">
        <f t="shared" si="46"/>
        <v>44896</v>
      </c>
      <c r="X14" s="35">
        <f t="shared" si="46"/>
        <v>44927</v>
      </c>
      <c r="Y14" s="35">
        <f t="shared" si="46"/>
        <v>44958</v>
      </c>
      <c r="Z14" s="35">
        <f t="shared" si="46"/>
        <v>44986</v>
      </c>
      <c r="AA14" s="35">
        <f t="shared" si="46"/>
        <v>45017</v>
      </c>
      <c r="AB14" s="35">
        <f t="shared" si="46"/>
        <v>45047</v>
      </c>
      <c r="AC14" s="35">
        <f t="shared" si="46"/>
        <v>45078</v>
      </c>
      <c r="AD14" s="35">
        <f t="shared" si="46"/>
        <v>45108</v>
      </c>
      <c r="AE14" s="35">
        <f t="shared" si="46"/>
        <v>45139</v>
      </c>
      <c r="AF14" s="35">
        <f t="shared" si="46"/>
        <v>45170</v>
      </c>
      <c r="AG14" s="35">
        <f t="shared" si="46"/>
        <v>45200</v>
      </c>
      <c r="AH14" s="35">
        <f t="shared" si="46"/>
        <v>45231</v>
      </c>
      <c r="AI14" s="35">
        <f t="shared" si="46"/>
        <v>45261</v>
      </c>
      <c r="AJ14" s="35">
        <f t="shared" si="46"/>
        <v>45292</v>
      </c>
      <c r="AK14" s="35">
        <f t="shared" si="46"/>
        <v>45323</v>
      </c>
      <c r="AL14" s="35">
        <f t="shared" si="46"/>
        <v>45352</v>
      </c>
      <c r="AM14" s="35">
        <f t="shared" si="46"/>
        <v>45383</v>
      </c>
      <c r="AN14" s="35">
        <f t="shared" si="46"/>
        <v>45413</v>
      </c>
      <c r="AO14" s="35">
        <f t="shared" si="46"/>
        <v>45444</v>
      </c>
      <c r="AP14" s="35">
        <f t="shared" si="46"/>
        <v>45474</v>
      </c>
      <c r="AQ14" s="35">
        <f t="shared" si="46"/>
        <v>45505</v>
      </c>
      <c r="AR14" s="35">
        <f t="shared" si="46"/>
        <v>45536</v>
      </c>
      <c r="AS14" s="35">
        <f t="shared" si="46"/>
        <v>45566</v>
      </c>
      <c r="AT14" s="35">
        <f t="shared" si="46"/>
        <v>45597</v>
      </c>
      <c r="AU14" s="35">
        <f t="shared" si="46"/>
        <v>45627</v>
      </c>
      <c r="AV14" s="35">
        <f t="shared" si="46"/>
        <v>45658</v>
      </c>
      <c r="AW14" s="35">
        <f t="shared" si="46"/>
        <v>45689</v>
      </c>
      <c r="AX14" s="35">
        <f t="shared" si="46"/>
        <v>45717</v>
      </c>
      <c r="AY14" s="35">
        <f t="shared" si="46"/>
        <v>45748</v>
      </c>
      <c r="AZ14" s="35">
        <f t="shared" si="46"/>
        <v>45778</v>
      </c>
      <c r="BA14" s="35">
        <f t="shared" si="46"/>
        <v>45809</v>
      </c>
      <c r="BB14" s="35">
        <f t="shared" si="46"/>
        <v>45839</v>
      </c>
      <c r="BC14" s="35">
        <f t="shared" si="46"/>
        <v>45870</v>
      </c>
      <c r="BD14" s="35">
        <f t="shared" si="46"/>
        <v>45901</v>
      </c>
      <c r="BE14" s="35">
        <f t="shared" si="46"/>
        <v>45931</v>
      </c>
      <c r="BF14" s="35">
        <f t="shared" si="46"/>
        <v>45962</v>
      </c>
      <c r="BG14" s="35">
        <f t="shared" si="46"/>
        <v>45992</v>
      </c>
      <c r="BH14" s="35">
        <f t="shared" si="46"/>
        <v>46023</v>
      </c>
      <c r="BI14" s="35">
        <f t="shared" si="46"/>
        <v>46054</v>
      </c>
      <c r="BJ14" s="35">
        <f t="shared" si="46"/>
        <v>46082</v>
      </c>
      <c r="BK14" s="35">
        <f t="shared" si="46"/>
        <v>46113</v>
      </c>
      <c r="BL14" s="35">
        <f t="shared" si="46"/>
        <v>46143</v>
      </c>
      <c r="BM14" s="35">
        <f t="shared" si="46"/>
        <v>46174</v>
      </c>
      <c r="BN14" s="35">
        <f t="shared" si="46"/>
        <v>46204</v>
      </c>
      <c r="BO14" s="35">
        <f t="shared" si="46"/>
        <v>46235</v>
      </c>
      <c r="BP14" s="35">
        <f t="shared" si="46"/>
        <v>46266</v>
      </c>
      <c r="BQ14" s="35">
        <f t="shared" si="46"/>
        <v>46296</v>
      </c>
      <c r="BR14" s="35">
        <f t="shared" si="46"/>
        <v>46327</v>
      </c>
      <c r="BS14" s="35">
        <f t="shared" si="46"/>
        <v>46357</v>
      </c>
      <c r="BT14" s="35">
        <f t="shared" si="46"/>
        <v>46388</v>
      </c>
      <c r="BU14" s="35">
        <f t="shared" si="46"/>
        <v>46419</v>
      </c>
      <c r="BV14" s="35">
        <f t="shared" si="46"/>
        <v>46447</v>
      </c>
      <c r="BW14" s="35">
        <f t="shared" si="46"/>
        <v>46478</v>
      </c>
      <c r="BX14" s="35">
        <f t="shared" si="46"/>
        <v>46508</v>
      </c>
      <c r="BY14" s="35">
        <f t="shared" si="46"/>
        <v>46539</v>
      </c>
      <c r="BZ14" s="35">
        <f t="shared" si="46"/>
        <v>46569</v>
      </c>
      <c r="CA14" s="35">
        <f t="shared" ref="CA14:EL14" si="47">BZ15+1</f>
        <v>46600</v>
      </c>
      <c r="CB14" s="35">
        <f t="shared" si="47"/>
        <v>46631</v>
      </c>
      <c r="CC14" s="35">
        <f t="shared" si="47"/>
        <v>46661</v>
      </c>
      <c r="CD14" s="35">
        <f t="shared" si="47"/>
        <v>46692</v>
      </c>
      <c r="CE14" s="35">
        <f t="shared" si="47"/>
        <v>46722</v>
      </c>
      <c r="CF14" s="35">
        <f t="shared" si="47"/>
        <v>46753</v>
      </c>
      <c r="CG14" s="35">
        <f t="shared" si="47"/>
        <v>46784</v>
      </c>
      <c r="CH14" s="35">
        <f t="shared" si="47"/>
        <v>46813</v>
      </c>
      <c r="CI14" s="35">
        <f t="shared" si="47"/>
        <v>46844</v>
      </c>
      <c r="CJ14" s="35">
        <f t="shared" si="47"/>
        <v>46874</v>
      </c>
      <c r="CK14" s="35">
        <f t="shared" si="47"/>
        <v>46905</v>
      </c>
      <c r="CL14" s="35">
        <f t="shared" si="47"/>
        <v>46935</v>
      </c>
      <c r="CM14" s="35">
        <f t="shared" si="47"/>
        <v>46966</v>
      </c>
      <c r="CN14" s="35">
        <f t="shared" si="47"/>
        <v>46997</v>
      </c>
      <c r="CO14" s="35">
        <f t="shared" si="47"/>
        <v>47027</v>
      </c>
      <c r="CP14" s="35">
        <f t="shared" si="47"/>
        <v>47058</v>
      </c>
      <c r="CQ14" s="35">
        <f t="shared" si="47"/>
        <v>47088</v>
      </c>
      <c r="CR14" s="35">
        <f t="shared" si="47"/>
        <v>47119</v>
      </c>
      <c r="CS14" s="35">
        <f t="shared" si="47"/>
        <v>47150</v>
      </c>
      <c r="CT14" s="35">
        <f t="shared" si="47"/>
        <v>47178</v>
      </c>
      <c r="CU14" s="35">
        <f t="shared" si="47"/>
        <v>47209</v>
      </c>
      <c r="CV14" s="35">
        <f t="shared" si="47"/>
        <v>47239</v>
      </c>
      <c r="CW14" s="35">
        <f t="shared" si="47"/>
        <v>47270</v>
      </c>
      <c r="CX14" s="35">
        <f t="shared" si="47"/>
        <v>47300</v>
      </c>
      <c r="CY14" s="35">
        <f t="shared" si="47"/>
        <v>47331</v>
      </c>
      <c r="CZ14" s="35">
        <f t="shared" si="47"/>
        <v>47362</v>
      </c>
      <c r="DA14" s="35">
        <f t="shared" si="47"/>
        <v>47392</v>
      </c>
      <c r="DB14" s="35">
        <f t="shared" si="47"/>
        <v>47423</v>
      </c>
      <c r="DC14" s="35">
        <f t="shared" si="47"/>
        <v>47453</v>
      </c>
      <c r="DD14" s="35">
        <f t="shared" si="47"/>
        <v>47484</v>
      </c>
      <c r="DE14" s="35">
        <f t="shared" si="47"/>
        <v>47515</v>
      </c>
      <c r="DF14" s="35">
        <f t="shared" si="47"/>
        <v>47543</v>
      </c>
      <c r="DG14" s="35">
        <f t="shared" si="47"/>
        <v>47574</v>
      </c>
      <c r="DH14" s="35">
        <f t="shared" si="47"/>
        <v>47604</v>
      </c>
      <c r="DI14" s="35">
        <f t="shared" si="47"/>
        <v>47635</v>
      </c>
      <c r="DJ14" s="35">
        <f t="shared" si="47"/>
        <v>47665</v>
      </c>
      <c r="DK14" s="35">
        <f t="shared" si="47"/>
        <v>47696</v>
      </c>
      <c r="DL14" s="35">
        <f t="shared" si="47"/>
        <v>47727</v>
      </c>
      <c r="DM14" s="35">
        <f t="shared" si="47"/>
        <v>47757</v>
      </c>
      <c r="DN14" s="35">
        <f t="shared" si="47"/>
        <v>47788</v>
      </c>
      <c r="DO14" s="35">
        <f t="shared" si="47"/>
        <v>47818</v>
      </c>
      <c r="DP14" s="35">
        <f t="shared" si="47"/>
        <v>47849</v>
      </c>
      <c r="DQ14" s="35">
        <f t="shared" si="47"/>
        <v>47880</v>
      </c>
      <c r="DR14" s="35">
        <f t="shared" si="47"/>
        <v>47908</v>
      </c>
      <c r="DS14" s="35">
        <f t="shared" si="47"/>
        <v>47939</v>
      </c>
      <c r="DT14" s="35">
        <f t="shared" si="47"/>
        <v>47969</v>
      </c>
      <c r="DU14" s="35">
        <f t="shared" si="47"/>
        <v>48000</v>
      </c>
      <c r="DV14" s="35">
        <f t="shared" si="47"/>
        <v>48030</v>
      </c>
      <c r="DW14" s="35">
        <f t="shared" si="47"/>
        <v>48061</v>
      </c>
      <c r="DX14" s="35">
        <f t="shared" si="47"/>
        <v>48092</v>
      </c>
      <c r="DY14" s="35">
        <f t="shared" si="47"/>
        <v>48122</v>
      </c>
      <c r="DZ14" s="35">
        <f t="shared" si="47"/>
        <v>48153</v>
      </c>
      <c r="EA14" s="35">
        <f t="shared" si="47"/>
        <v>48183</v>
      </c>
      <c r="EB14" s="35">
        <f t="shared" si="47"/>
        <v>48214</v>
      </c>
      <c r="EC14" s="35">
        <f t="shared" si="47"/>
        <v>48245</v>
      </c>
      <c r="ED14" s="35">
        <f t="shared" si="47"/>
        <v>48274</v>
      </c>
      <c r="EE14" s="35">
        <f t="shared" si="47"/>
        <v>48305</v>
      </c>
      <c r="EF14" s="35">
        <f t="shared" si="47"/>
        <v>48335</v>
      </c>
      <c r="EG14" s="35">
        <f t="shared" si="47"/>
        <v>48366</v>
      </c>
      <c r="EH14" s="35">
        <f t="shared" si="47"/>
        <v>48396</v>
      </c>
      <c r="EI14" s="35">
        <f t="shared" si="47"/>
        <v>48427</v>
      </c>
      <c r="EJ14" s="35">
        <f t="shared" si="47"/>
        <v>48458</v>
      </c>
      <c r="EK14" s="35">
        <f t="shared" si="47"/>
        <v>48488</v>
      </c>
      <c r="EL14" s="35">
        <f t="shared" si="47"/>
        <v>48519</v>
      </c>
      <c r="EM14" s="35">
        <f t="shared" ref="EM14:GX14" si="48">EL15+1</f>
        <v>48549</v>
      </c>
      <c r="EN14" s="35">
        <f t="shared" si="48"/>
        <v>48580</v>
      </c>
      <c r="EO14" s="35">
        <f t="shared" si="48"/>
        <v>48611</v>
      </c>
      <c r="EP14" s="35">
        <f t="shared" si="48"/>
        <v>48639</v>
      </c>
      <c r="EQ14" s="35">
        <f t="shared" si="48"/>
        <v>48670</v>
      </c>
      <c r="ER14" s="35">
        <f t="shared" si="48"/>
        <v>48700</v>
      </c>
      <c r="ES14" s="35">
        <f t="shared" si="48"/>
        <v>48731</v>
      </c>
      <c r="ET14" s="35">
        <f t="shared" si="48"/>
        <v>48761</v>
      </c>
      <c r="EU14" s="35">
        <f t="shared" si="48"/>
        <v>48792</v>
      </c>
      <c r="EV14" s="35">
        <f t="shared" si="48"/>
        <v>48823</v>
      </c>
      <c r="EW14" s="35">
        <f t="shared" si="48"/>
        <v>48853</v>
      </c>
      <c r="EX14" s="35">
        <f t="shared" si="48"/>
        <v>48884</v>
      </c>
      <c r="EY14" s="35">
        <f t="shared" si="48"/>
        <v>48914</v>
      </c>
      <c r="EZ14" s="35">
        <f t="shared" si="48"/>
        <v>48945</v>
      </c>
      <c r="FA14" s="35">
        <f t="shared" si="48"/>
        <v>48976</v>
      </c>
      <c r="FB14" s="35">
        <f t="shared" si="48"/>
        <v>49004</v>
      </c>
      <c r="FC14" s="35">
        <f t="shared" si="48"/>
        <v>49035</v>
      </c>
      <c r="FD14" s="35">
        <f t="shared" si="48"/>
        <v>49065</v>
      </c>
      <c r="FE14" s="35">
        <f t="shared" si="48"/>
        <v>49096</v>
      </c>
      <c r="FF14" s="35">
        <f t="shared" si="48"/>
        <v>49126</v>
      </c>
      <c r="FG14" s="35">
        <f t="shared" si="48"/>
        <v>49157</v>
      </c>
      <c r="FH14" s="35">
        <f t="shared" si="48"/>
        <v>49188</v>
      </c>
      <c r="FI14" s="35">
        <f t="shared" si="48"/>
        <v>49218</v>
      </c>
      <c r="FJ14" s="35">
        <f t="shared" si="48"/>
        <v>49249</v>
      </c>
      <c r="FK14" s="35">
        <f t="shared" si="48"/>
        <v>49279</v>
      </c>
      <c r="FL14" s="35">
        <f t="shared" si="48"/>
        <v>49310</v>
      </c>
      <c r="FM14" s="35">
        <f t="shared" si="48"/>
        <v>49341</v>
      </c>
      <c r="FN14" s="35">
        <f t="shared" si="48"/>
        <v>49369</v>
      </c>
      <c r="FO14" s="35">
        <f t="shared" si="48"/>
        <v>49400</v>
      </c>
      <c r="FP14" s="35">
        <f t="shared" si="48"/>
        <v>49430</v>
      </c>
      <c r="FQ14" s="35">
        <f t="shared" si="48"/>
        <v>49461</v>
      </c>
      <c r="FR14" s="35">
        <f t="shared" si="48"/>
        <v>49491</v>
      </c>
      <c r="FS14" s="35">
        <f t="shared" si="48"/>
        <v>49522</v>
      </c>
      <c r="FT14" s="35">
        <f t="shared" si="48"/>
        <v>49553</v>
      </c>
      <c r="FU14" s="35">
        <f t="shared" si="48"/>
        <v>49583</v>
      </c>
      <c r="FV14" s="35">
        <f t="shared" si="48"/>
        <v>49614</v>
      </c>
      <c r="FW14" s="35">
        <f t="shared" si="48"/>
        <v>49644</v>
      </c>
      <c r="FX14" s="35">
        <f t="shared" si="48"/>
        <v>49675</v>
      </c>
      <c r="FY14" s="35">
        <f t="shared" si="48"/>
        <v>49706</v>
      </c>
      <c r="FZ14" s="35">
        <f t="shared" si="48"/>
        <v>49735</v>
      </c>
      <c r="GA14" s="35">
        <f t="shared" si="48"/>
        <v>49766</v>
      </c>
      <c r="GB14" s="35">
        <f t="shared" si="48"/>
        <v>49796</v>
      </c>
      <c r="GC14" s="35">
        <f t="shared" si="48"/>
        <v>49827</v>
      </c>
      <c r="GD14" s="35">
        <f t="shared" si="48"/>
        <v>49857</v>
      </c>
      <c r="GE14" s="35">
        <f t="shared" si="48"/>
        <v>49888</v>
      </c>
      <c r="GF14" s="35">
        <f t="shared" si="48"/>
        <v>49919</v>
      </c>
      <c r="GG14" s="35">
        <f t="shared" si="48"/>
        <v>49949</v>
      </c>
      <c r="GH14" s="35">
        <f t="shared" si="48"/>
        <v>49980</v>
      </c>
      <c r="GI14" s="35">
        <f t="shared" si="48"/>
        <v>50010</v>
      </c>
      <c r="GJ14" s="35">
        <f t="shared" si="48"/>
        <v>50041</v>
      </c>
      <c r="GK14" s="35">
        <f t="shared" si="48"/>
        <v>50072</v>
      </c>
      <c r="GL14" s="35">
        <f t="shared" si="48"/>
        <v>50100</v>
      </c>
      <c r="GM14" s="35">
        <f t="shared" si="48"/>
        <v>50131</v>
      </c>
      <c r="GN14" s="35">
        <f t="shared" si="48"/>
        <v>50161</v>
      </c>
      <c r="GO14" s="35">
        <f t="shared" si="48"/>
        <v>50192</v>
      </c>
      <c r="GP14" s="35">
        <f t="shared" si="48"/>
        <v>50222</v>
      </c>
      <c r="GQ14" s="35">
        <f t="shared" si="48"/>
        <v>50253</v>
      </c>
      <c r="GR14" s="35">
        <f t="shared" si="48"/>
        <v>50284</v>
      </c>
      <c r="GS14" s="35">
        <f t="shared" si="48"/>
        <v>50314</v>
      </c>
      <c r="GT14" s="35">
        <f t="shared" si="48"/>
        <v>50345</v>
      </c>
      <c r="GU14" s="35">
        <f t="shared" si="48"/>
        <v>50375</v>
      </c>
      <c r="GV14" s="35">
        <f t="shared" si="48"/>
        <v>50406</v>
      </c>
      <c r="GW14" s="35">
        <f t="shared" si="48"/>
        <v>50437</v>
      </c>
      <c r="GX14" s="35">
        <f t="shared" si="48"/>
        <v>50465</v>
      </c>
      <c r="GY14" s="35">
        <f t="shared" ref="GY14:HK14" si="49">GX15+1</f>
        <v>50496</v>
      </c>
      <c r="GZ14" s="35">
        <f t="shared" si="49"/>
        <v>50526</v>
      </c>
      <c r="HA14" s="35">
        <f t="shared" si="49"/>
        <v>50557</v>
      </c>
      <c r="HB14" s="35">
        <f t="shared" si="49"/>
        <v>50587</v>
      </c>
      <c r="HC14" s="35">
        <f t="shared" si="49"/>
        <v>50618</v>
      </c>
      <c r="HD14" s="35">
        <f t="shared" si="49"/>
        <v>50649</v>
      </c>
      <c r="HE14" s="35">
        <f t="shared" si="49"/>
        <v>50679</v>
      </c>
      <c r="HF14" s="35">
        <f t="shared" si="49"/>
        <v>50710</v>
      </c>
      <c r="HG14" s="35">
        <f t="shared" si="49"/>
        <v>50740</v>
      </c>
      <c r="HH14" s="35">
        <f t="shared" si="49"/>
        <v>50771</v>
      </c>
      <c r="HI14" s="35">
        <f t="shared" si="49"/>
        <v>50802</v>
      </c>
      <c r="HJ14" s="35">
        <f t="shared" si="49"/>
        <v>50830</v>
      </c>
      <c r="HK14" s="35">
        <f t="shared" si="49"/>
        <v>50861</v>
      </c>
      <c r="HL14" s="35">
        <f>HK15+1</f>
        <v>50891</v>
      </c>
      <c r="HM14" s="35">
        <f t="shared" ref="HM14:JX14" si="50">HL15+1</f>
        <v>50922</v>
      </c>
      <c r="HN14" s="35">
        <f t="shared" si="50"/>
        <v>50952</v>
      </c>
      <c r="HO14" s="35">
        <f t="shared" si="50"/>
        <v>50983</v>
      </c>
      <c r="HP14" s="35">
        <f t="shared" si="50"/>
        <v>51014</v>
      </c>
      <c r="HQ14" s="35">
        <f t="shared" si="50"/>
        <v>51044</v>
      </c>
      <c r="HR14" s="35">
        <f t="shared" si="50"/>
        <v>51075</v>
      </c>
      <c r="HS14" s="35">
        <f t="shared" si="50"/>
        <v>51105</v>
      </c>
      <c r="HT14" s="35">
        <f t="shared" si="50"/>
        <v>51136</v>
      </c>
      <c r="HU14" s="35">
        <f t="shared" si="50"/>
        <v>51167</v>
      </c>
      <c r="HV14" s="35">
        <f t="shared" si="50"/>
        <v>51196</v>
      </c>
      <c r="HW14" s="35">
        <f t="shared" si="50"/>
        <v>51227</v>
      </c>
      <c r="HX14" s="35">
        <f t="shared" si="50"/>
        <v>51257</v>
      </c>
      <c r="HY14" s="35">
        <f t="shared" si="50"/>
        <v>51288</v>
      </c>
      <c r="HZ14" s="35">
        <f t="shared" si="50"/>
        <v>51318</v>
      </c>
      <c r="IA14" s="35">
        <f t="shared" si="50"/>
        <v>51349</v>
      </c>
      <c r="IB14" s="35">
        <f t="shared" si="50"/>
        <v>51380</v>
      </c>
      <c r="IC14" s="35">
        <f t="shared" si="50"/>
        <v>51410</v>
      </c>
      <c r="ID14" s="35">
        <f t="shared" si="50"/>
        <v>51441</v>
      </c>
      <c r="IE14" s="35">
        <f t="shared" si="50"/>
        <v>51471</v>
      </c>
      <c r="IF14" s="35">
        <f t="shared" si="50"/>
        <v>51502</v>
      </c>
      <c r="IG14" s="35">
        <f t="shared" si="50"/>
        <v>51533</v>
      </c>
      <c r="IH14" s="35">
        <f t="shared" si="50"/>
        <v>51561</v>
      </c>
      <c r="II14" s="35">
        <f t="shared" si="50"/>
        <v>51592</v>
      </c>
      <c r="IJ14" s="35">
        <f t="shared" si="50"/>
        <v>51622</v>
      </c>
      <c r="IK14" s="35">
        <f t="shared" si="50"/>
        <v>51653</v>
      </c>
      <c r="IL14" s="35">
        <f t="shared" si="50"/>
        <v>51683</v>
      </c>
      <c r="IM14" s="35">
        <f t="shared" si="50"/>
        <v>51714</v>
      </c>
      <c r="IN14" s="35">
        <f t="shared" si="50"/>
        <v>51745</v>
      </c>
      <c r="IO14" s="35">
        <f t="shared" si="50"/>
        <v>51775</v>
      </c>
      <c r="IP14" s="35">
        <f t="shared" si="50"/>
        <v>51806</v>
      </c>
      <c r="IQ14" s="35">
        <f t="shared" si="50"/>
        <v>51836</v>
      </c>
      <c r="IR14" s="35">
        <f t="shared" si="50"/>
        <v>51867</v>
      </c>
      <c r="IS14" s="35">
        <f t="shared" si="50"/>
        <v>51898</v>
      </c>
      <c r="IT14" s="35">
        <f t="shared" si="50"/>
        <v>51926</v>
      </c>
      <c r="IU14" s="35">
        <f t="shared" si="50"/>
        <v>51957</v>
      </c>
      <c r="IV14" s="35">
        <f t="shared" si="50"/>
        <v>51987</v>
      </c>
      <c r="IW14" s="35">
        <f t="shared" si="50"/>
        <v>52018</v>
      </c>
      <c r="IX14" s="35">
        <f t="shared" si="50"/>
        <v>52048</v>
      </c>
      <c r="IY14" s="35">
        <f t="shared" si="50"/>
        <v>52079</v>
      </c>
      <c r="IZ14" s="35">
        <f t="shared" si="50"/>
        <v>52110</v>
      </c>
      <c r="JA14" s="35">
        <f t="shared" si="50"/>
        <v>52140</v>
      </c>
      <c r="JB14" s="35">
        <f t="shared" si="50"/>
        <v>52171</v>
      </c>
      <c r="JC14" s="35">
        <f t="shared" si="50"/>
        <v>52201</v>
      </c>
      <c r="JD14" s="35">
        <f t="shared" si="50"/>
        <v>52232</v>
      </c>
      <c r="JE14" s="35">
        <f t="shared" si="50"/>
        <v>52263</v>
      </c>
      <c r="JF14" s="35">
        <f t="shared" si="50"/>
        <v>52291</v>
      </c>
      <c r="JG14" s="35">
        <f t="shared" si="50"/>
        <v>52322</v>
      </c>
      <c r="JH14" s="35">
        <f t="shared" si="50"/>
        <v>52352</v>
      </c>
      <c r="JI14" s="35">
        <f t="shared" si="50"/>
        <v>52383</v>
      </c>
      <c r="JJ14" s="35">
        <f t="shared" si="50"/>
        <v>52413</v>
      </c>
      <c r="JK14" s="35">
        <f t="shared" si="50"/>
        <v>52444</v>
      </c>
      <c r="JL14" s="35">
        <f t="shared" si="50"/>
        <v>52475</v>
      </c>
      <c r="JM14" s="35">
        <f t="shared" si="50"/>
        <v>52505</v>
      </c>
      <c r="JN14" s="35">
        <f t="shared" si="50"/>
        <v>52536</v>
      </c>
      <c r="JO14" s="35">
        <f t="shared" si="50"/>
        <v>52566</v>
      </c>
      <c r="JP14" s="35">
        <f t="shared" si="50"/>
        <v>52597</v>
      </c>
      <c r="JQ14" s="35">
        <f t="shared" si="50"/>
        <v>52628</v>
      </c>
      <c r="JR14" s="35">
        <f t="shared" si="50"/>
        <v>52657</v>
      </c>
      <c r="JS14" s="35">
        <f t="shared" si="50"/>
        <v>52688</v>
      </c>
      <c r="JT14" s="35">
        <f t="shared" si="50"/>
        <v>52718</v>
      </c>
      <c r="JU14" s="35">
        <f t="shared" si="50"/>
        <v>52749</v>
      </c>
      <c r="JV14" s="35">
        <f t="shared" si="50"/>
        <v>52779</v>
      </c>
      <c r="JW14" s="35">
        <f t="shared" si="50"/>
        <v>52810</v>
      </c>
      <c r="JX14" s="35">
        <f t="shared" si="50"/>
        <v>52841</v>
      </c>
      <c r="JY14" s="35">
        <f t="shared" ref="JY14:MJ14" si="51">JX15+1</f>
        <v>52871</v>
      </c>
      <c r="JZ14" s="35">
        <f t="shared" si="51"/>
        <v>52902</v>
      </c>
      <c r="KA14" s="35">
        <f t="shared" si="51"/>
        <v>52932</v>
      </c>
      <c r="KB14" s="35">
        <f t="shared" si="51"/>
        <v>52963</v>
      </c>
      <c r="KC14" s="35">
        <f t="shared" si="51"/>
        <v>52994</v>
      </c>
      <c r="KD14" s="35">
        <f t="shared" si="51"/>
        <v>53022</v>
      </c>
      <c r="KE14" s="35">
        <f t="shared" si="51"/>
        <v>53053</v>
      </c>
      <c r="KF14" s="35">
        <f t="shared" si="51"/>
        <v>53083</v>
      </c>
      <c r="KG14" s="35">
        <f t="shared" si="51"/>
        <v>53114</v>
      </c>
      <c r="KH14" s="35">
        <f t="shared" si="51"/>
        <v>53144</v>
      </c>
      <c r="KI14" s="35">
        <f t="shared" si="51"/>
        <v>53175</v>
      </c>
      <c r="KJ14" s="35">
        <f t="shared" si="51"/>
        <v>53206</v>
      </c>
      <c r="KK14" s="35">
        <f t="shared" si="51"/>
        <v>53236</v>
      </c>
      <c r="KL14" s="35">
        <f t="shared" si="51"/>
        <v>53267</v>
      </c>
      <c r="KM14" s="35">
        <f t="shared" si="51"/>
        <v>53297</v>
      </c>
      <c r="KN14" s="35">
        <f t="shared" si="51"/>
        <v>53328</v>
      </c>
      <c r="KO14" s="35">
        <f t="shared" si="51"/>
        <v>53359</v>
      </c>
      <c r="KP14" s="35">
        <f t="shared" si="51"/>
        <v>53387</v>
      </c>
      <c r="KQ14" s="35">
        <f t="shared" si="51"/>
        <v>53418</v>
      </c>
      <c r="KR14" s="35">
        <f t="shared" si="51"/>
        <v>53448</v>
      </c>
      <c r="KS14" s="35">
        <f t="shared" si="51"/>
        <v>53479</v>
      </c>
      <c r="KT14" s="35">
        <f t="shared" si="51"/>
        <v>53509</v>
      </c>
      <c r="KU14" s="35">
        <f t="shared" si="51"/>
        <v>53540</v>
      </c>
      <c r="KV14" s="35">
        <f t="shared" si="51"/>
        <v>53571</v>
      </c>
      <c r="KW14" s="35">
        <f t="shared" si="51"/>
        <v>53601</v>
      </c>
      <c r="KX14" s="35">
        <f t="shared" si="51"/>
        <v>53632</v>
      </c>
      <c r="KY14" s="35">
        <f t="shared" si="51"/>
        <v>53662</v>
      </c>
      <c r="KZ14" s="35">
        <f t="shared" si="51"/>
        <v>53693</v>
      </c>
      <c r="LA14" s="35">
        <f t="shared" si="51"/>
        <v>53724</v>
      </c>
      <c r="LB14" s="35">
        <f t="shared" si="51"/>
        <v>53752</v>
      </c>
      <c r="LC14" s="35">
        <f t="shared" si="51"/>
        <v>53783</v>
      </c>
      <c r="LD14" s="35">
        <f t="shared" si="51"/>
        <v>53813</v>
      </c>
      <c r="LE14" s="35">
        <f t="shared" si="51"/>
        <v>53844</v>
      </c>
      <c r="LF14" s="35">
        <f t="shared" si="51"/>
        <v>53874</v>
      </c>
      <c r="LG14" s="35">
        <f t="shared" si="51"/>
        <v>53905</v>
      </c>
      <c r="LH14" s="35">
        <f t="shared" si="51"/>
        <v>53936</v>
      </c>
      <c r="LI14" s="35">
        <f t="shared" si="51"/>
        <v>53966</v>
      </c>
      <c r="LJ14" s="35">
        <f t="shared" si="51"/>
        <v>53997</v>
      </c>
      <c r="LK14" s="35">
        <f t="shared" si="51"/>
        <v>54027</v>
      </c>
      <c r="LL14" s="35">
        <f t="shared" si="51"/>
        <v>54058</v>
      </c>
      <c r="LM14" s="35">
        <f t="shared" si="51"/>
        <v>54089</v>
      </c>
      <c r="LN14" s="35">
        <f t="shared" si="51"/>
        <v>54118</v>
      </c>
      <c r="LO14" s="35">
        <f t="shared" si="51"/>
        <v>54149</v>
      </c>
      <c r="LP14" s="35">
        <f t="shared" si="51"/>
        <v>54179</v>
      </c>
      <c r="LQ14" s="35">
        <f t="shared" si="51"/>
        <v>54210</v>
      </c>
      <c r="LR14" s="35">
        <f t="shared" si="51"/>
        <v>54240</v>
      </c>
      <c r="LS14" s="35">
        <f t="shared" si="51"/>
        <v>54271</v>
      </c>
      <c r="LT14" s="35">
        <f t="shared" si="51"/>
        <v>54302</v>
      </c>
      <c r="LU14" s="35">
        <f t="shared" si="51"/>
        <v>54332</v>
      </c>
      <c r="LV14" s="35">
        <f t="shared" si="51"/>
        <v>54363</v>
      </c>
      <c r="LW14" s="35">
        <f t="shared" si="51"/>
        <v>54393</v>
      </c>
      <c r="LX14" s="35">
        <f t="shared" si="51"/>
        <v>54424</v>
      </c>
      <c r="LY14" s="35">
        <f t="shared" si="51"/>
        <v>54455</v>
      </c>
      <c r="LZ14" s="35">
        <f t="shared" si="51"/>
        <v>54483</v>
      </c>
      <c r="MA14" s="35">
        <f t="shared" si="51"/>
        <v>54514</v>
      </c>
      <c r="MB14" s="35">
        <f t="shared" si="51"/>
        <v>54544</v>
      </c>
      <c r="MC14" s="35">
        <f t="shared" si="51"/>
        <v>54575</v>
      </c>
      <c r="MD14" s="35">
        <f t="shared" si="51"/>
        <v>54605</v>
      </c>
      <c r="ME14" s="35">
        <f t="shared" si="51"/>
        <v>54636</v>
      </c>
      <c r="MF14" s="35">
        <f t="shared" si="51"/>
        <v>54667</v>
      </c>
      <c r="MG14" s="35">
        <f t="shared" si="51"/>
        <v>54697</v>
      </c>
      <c r="MH14" s="35">
        <f t="shared" si="51"/>
        <v>54728</v>
      </c>
      <c r="MI14" s="35">
        <f t="shared" si="51"/>
        <v>54758</v>
      </c>
      <c r="MJ14" s="35">
        <f t="shared" si="51"/>
        <v>54789</v>
      </c>
      <c r="MK14" s="35">
        <f t="shared" ref="MK14:OR14" si="52">MJ15+1</f>
        <v>54820</v>
      </c>
      <c r="ML14" s="35">
        <f t="shared" si="52"/>
        <v>54848</v>
      </c>
      <c r="MM14" s="35">
        <f t="shared" si="52"/>
        <v>54879</v>
      </c>
      <c r="MN14" s="35">
        <f t="shared" si="52"/>
        <v>54909</v>
      </c>
      <c r="MO14" s="35">
        <f t="shared" si="52"/>
        <v>54940</v>
      </c>
      <c r="MP14" s="35">
        <f t="shared" si="52"/>
        <v>54970</v>
      </c>
      <c r="MQ14" s="35">
        <f t="shared" si="52"/>
        <v>55001</v>
      </c>
      <c r="MR14" s="35">
        <f t="shared" si="52"/>
        <v>55032</v>
      </c>
      <c r="MS14" s="35">
        <f t="shared" si="52"/>
        <v>55062</v>
      </c>
      <c r="MT14" s="35">
        <f t="shared" si="52"/>
        <v>55093</v>
      </c>
      <c r="MU14" s="35">
        <f t="shared" si="52"/>
        <v>55123</v>
      </c>
      <c r="MV14" s="35">
        <f t="shared" si="52"/>
        <v>55154</v>
      </c>
      <c r="MW14" s="35">
        <f t="shared" si="52"/>
        <v>55185</v>
      </c>
      <c r="MX14" s="35">
        <f t="shared" si="52"/>
        <v>55213</v>
      </c>
      <c r="MY14" s="35">
        <f t="shared" si="52"/>
        <v>55244</v>
      </c>
      <c r="MZ14" s="35">
        <f t="shared" si="52"/>
        <v>55274</v>
      </c>
      <c r="NA14" s="35">
        <f t="shared" si="52"/>
        <v>55305</v>
      </c>
      <c r="NB14" s="35">
        <f t="shared" si="52"/>
        <v>55335</v>
      </c>
      <c r="NC14" s="35">
        <f t="shared" si="52"/>
        <v>55366</v>
      </c>
      <c r="ND14" s="35">
        <f t="shared" si="52"/>
        <v>55397</v>
      </c>
      <c r="NE14" s="35">
        <f t="shared" si="52"/>
        <v>55427</v>
      </c>
      <c r="NF14" s="35">
        <f t="shared" si="52"/>
        <v>55458</v>
      </c>
      <c r="NG14" s="35">
        <f t="shared" si="52"/>
        <v>55488</v>
      </c>
      <c r="NH14" s="35">
        <f t="shared" si="52"/>
        <v>55519</v>
      </c>
      <c r="NI14" s="35">
        <f t="shared" si="52"/>
        <v>55550</v>
      </c>
      <c r="NJ14" s="35">
        <f t="shared" si="52"/>
        <v>55579</v>
      </c>
      <c r="NK14" s="35">
        <f t="shared" si="52"/>
        <v>55610</v>
      </c>
      <c r="NL14" s="35">
        <f t="shared" si="52"/>
        <v>55640</v>
      </c>
      <c r="NM14" s="35">
        <f t="shared" si="52"/>
        <v>55671</v>
      </c>
      <c r="NN14" s="35">
        <f t="shared" si="52"/>
        <v>55701</v>
      </c>
      <c r="NO14" s="35">
        <f t="shared" si="52"/>
        <v>55732</v>
      </c>
      <c r="NP14" s="35">
        <f t="shared" si="52"/>
        <v>55763</v>
      </c>
      <c r="NQ14" s="35">
        <f t="shared" si="52"/>
        <v>55793</v>
      </c>
      <c r="NR14" s="35">
        <f t="shared" si="52"/>
        <v>55824</v>
      </c>
      <c r="NS14" s="35">
        <f t="shared" si="52"/>
        <v>55854</v>
      </c>
      <c r="NT14" s="35">
        <f t="shared" si="52"/>
        <v>55885</v>
      </c>
      <c r="NU14" s="35">
        <f t="shared" si="52"/>
        <v>55916</v>
      </c>
      <c r="NV14" s="35">
        <f t="shared" si="52"/>
        <v>55944</v>
      </c>
      <c r="NW14" s="35">
        <f t="shared" si="52"/>
        <v>55975</v>
      </c>
      <c r="NX14" s="35">
        <f t="shared" si="52"/>
        <v>56005</v>
      </c>
      <c r="NY14" s="35">
        <f t="shared" si="52"/>
        <v>56036</v>
      </c>
      <c r="NZ14" s="35">
        <f t="shared" si="52"/>
        <v>56066</v>
      </c>
      <c r="OA14" s="35">
        <f t="shared" si="52"/>
        <v>56097</v>
      </c>
      <c r="OB14" s="35">
        <f t="shared" si="52"/>
        <v>56128</v>
      </c>
      <c r="OC14" s="35">
        <f t="shared" si="52"/>
        <v>56158</v>
      </c>
      <c r="OD14" s="35">
        <f t="shared" si="52"/>
        <v>56189</v>
      </c>
      <c r="OE14" s="35">
        <f t="shared" si="52"/>
        <v>56219</v>
      </c>
      <c r="OF14" s="35">
        <f t="shared" si="52"/>
        <v>56250</v>
      </c>
      <c r="OG14" s="35">
        <f t="shared" si="52"/>
        <v>56281</v>
      </c>
      <c r="OH14" s="35">
        <f t="shared" si="52"/>
        <v>56309</v>
      </c>
      <c r="OI14" s="35">
        <f t="shared" si="52"/>
        <v>56340</v>
      </c>
      <c r="OJ14" s="35">
        <f t="shared" si="52"/>
        <v>56370</v>
      </c>
      <c r="OK14" s="35">
        <f t="shared" si="52"/>
        <v>56401</v>
      </c>
      <c r="OL14" s="35">
        <f t="shared" si="52"/>
        <v>56431</v>
      </c>
      <c r="OM14" s="35">
        <f t="shared" si="52"/>
        <v>56462</v>
      </c>
      <c r="ON14" s="35">
        <f t="shared" si="52"/>
        <v>56493</v>
      </c>
      <c r="OO14" s="35">
        <f t="shared" si="52"/>
        <v>56523</v>
      </c>
      <c r="OP14" s="35">
        <f t="shared" si="52"/>
        <v>56554</v>
      </c>
      <c r="OQ14" s="35">
        <f t="shared" si="52"/>
        <v>56584</v>
      </c>
      <c r="OR14" s="35">
        <f t="shared" si="52"/>
        <v>56615</v>
      </c>
    </row>
    <row r="15" spans="1:408" x14ac:dyDescent="0.35">
      <c r="B15" s="303"/>
      <c r="C15" t="s">
        <v>68</v>
      </c>
      <c r="K15" s="27">
        <f>L14-1</f>
        <v>44561</v>
      </c>
      <c r="L15" s="35">
        <f t="shared" ref="L15:BW15" si="53">EOMONTH(L14,$E$21-1)</f>
        <v>44592</v>
      </c>
      <c r="M15" s="35">
        <f t="shared" si="53"/>
        <v>44620</v>
      </c>
      <c r="N15" s="35">
        <f t="shared" si="53"/>
        <v>44651</v>
      </c>
      <c r="O15" s="35">
        <f t="shared" si="53"/>
        <v>44681</v>
      </c>
      <c r="P15" s="35">
        <f t="shared" si="53"/>
        <v>44712</v>
      </c>
      <c r="Q15" s="35">
        <f t="shared" si="53"/>
        <v>44742</v>
      </c>
      <c r="R15" s="35">
        <f t="shared" si="53"/>
        <v>44773</v>
      </c>
      <c r="S15" s="35">
        <f t="shared" si="53"/>
        <v>44804</v>
      </c>
      <c r="T15" s="35">
        <f t="shared" si="53"/>
        <v>44834</v>
      </c>
      <c r="U15" s="35">
        <f t="shared" si="53"/>
        <v>44865</v>
      </c>
      <c r="V15" s="35">
        <f t="shared" si="53"/>
        <v>44895</v>
      </c>
      <c r="W15" s="35">
        <f t="shared" si="53"/>
        <v>44926</v>
      </c>
      <c r="X15" s="35">
        <f t="shared" si="53"/>
        <v>44957</v>
      </c>
      <c r="Y15" s="35">
        <f t="shared" si="53"/>
        <v>44985</v>
      </c>
      <c r="Z15" s="35">
        <f t="shared" si="53"/>
        <v>45016</v>
      </c>
      <c r="AA15" s="35">
        <f t="shared" si="53"/>
        <v>45046</v>
      </c>
      <c r="AB15" s="35">
        <f t="shared" si="53"/>
        <v>45077</v>
      </c>
      <c r="AC15" s="35">
        <f t="shared" si="53"/>
        <v>45107</v>
      </c>
      <c r="AD15" s="35">
        <f t="shared" si="53"/>
        <v>45138</v>
      </c>
      <c r="AE15" s="35">
        <f t="shared" si="53"/>
        <v>45169</v>
      </c>
      <c r="AF15" s="35">
        <f t="shared" si="53"/>
        <v>45199</v>
      </c>
      <c r="AG15" s="35">
        <f t="shared" si="53"/>
        <v>45230</v>
      </c>
      <c r="AH15" s="35">
        <f t="shared" si="53"/>
        <v>45260</v>
      </c>
      <c r="AI15" s="35">
        <f t="shared" si="53"/>
        <v>45291</v>
      </c>
      <c r="AJ15" s="35">
        <f t="shared" si="53"/>
        <v>45322</v>
      </c>
      <c r="AK15" s="35">
        <f t="shared" si="53"/>
        <v>45351</v>
      </c>
      <c r="AL15" s="35">
        <f t="shared" si="53"/>
        <v>45382</v>
      </c>
      <c r="AM15" s="35">
        <f t="shared" si="53"/>
        <v>45412</v>
      </c>
      <c r="AN15" s="35">
        <f t="shared" si="53"/>
        <v>45443</v>
      </c>
      <c r="AO15" s="35">
        <f t="shared" si="53"/>
        <v>45473</v>
      </c>
      <c r="AP15" s="35">
        <f t="shared" si="53"/>
        <v>45504</v>
      </c>
      <c r="AQ15" s="35">
        <f t="shared" si="53"/>
        <v>45535</v>
      </c>
      <c r="AR15" s="35">
        <f t="shared" si="53"/>
        <v>45565</v>
      </c>
      <c r="AS15" s="35">
        <f t="shared" si="53"/>
        <v>45596</v>
      </c>
      <c r="AT15" s="35">
        <f t="shared" si="53"/>
        <v>45626</v>
      </c>
      <c r="AU15" s="35">
        <f t="shared" si="53"/>
        <v>45657</v>
      </c>
      <c r="AV15" s="35">
        <f t="shared" si="53"/>
        <v>45688</v>
      </c>
      <c r="AW15" s="35">
        <f t="shared" si="53"/>
        <v>45716</v>
      </c>
      <c r="AX15" s="35">
        <f t="shared" si="53"/>
        <v>45747</v>
      </c>
      <c r="AY15" s="35">
        <f t="shared" si="53"/>
        <v>45777</v>
      </c>
      <c r="AZ15" s="35">
        <f t="shared" si="53"/>
        <v>45808</v>
      </c>
      <c r="BA15" s="35">
        <f t="shared" si="53"/>
        <v>45838</v>
      </c>
      <c r="BB15" s="35">
        <f t="shared" si="53"/>
        <v>45869</v>
      </c>
      <c r="BC15" s="35">
        <f t="shared" si="53"/>
        <v>45900</v>
      </c>
      <c r="BD15" s="35">
        <f t="shared" si="53"/>
        <v>45930</v>
      </c>
      <c r="BE15" s="35">
        <f t="shared" si="53"/>
        <v>45961</v>
      </c>
      <c r="BF15" s="35">
        <f t="shared" si="53"/>
        <v>45991</v>
      </c>
      <c r="BG15" s="35">
        <f t="shared" si="53"/>
        <v>46022</v>
      </c>
      <c r="BH15" s="35">
        <f t="shared" si="53"/>
        <v>46053</v>
      </c>
      <c r="BI15" s="35">
        <f t="shared" si="53"/>
        <v>46081</v>
      </c>
      <c r="BJ15" s="35">
        <f t="shared" si="53"/>
        <v>46112</v>
      </c>
      <c r="BK15" s="35">
        <f t="shared" si="53"/>
        <v>46142</v>
      </c>
      <c r="BL15" s="35">
        <f t="shared" si="53"/>
        <v>46173</v>
      </c>
      <c r="BM15" s="35">
        <f t="shared" si="53"/>
        <v>46203</v>
      </c>
      <c r="BN15" s="35">
        <f t="shared" si="53"/>
        <v>46234</v>
      </c>
      <c r="BO15" s="35">
        <f t="shared" si="53"/>
        <v>46265</v>
      </c>
      <c r="BP15" s="35">
        <f t="shared" si="53"/>
        <v>46295</v>
      </c>
      <c r="BQ15" s="35">
        <f t="shared" si="53"/>
        <v>46326</v>
      </c>
      <c r="BR15" s="35">
        <f t="shared" si="53"/>
        <v>46356</v>
      </c>
      <c r="BS15" s="35">
        <f t="shared" si="53"/>
        <v>46387</v>
      </c>
      <c r="BT15" s="35">
        <f t="shared" si="53"/>
        <v>46418</v>
      </c>
      <c r="BU15" s="35">
        <f t="shared" si="53"/>
        <v>46446</v>
      </c>
      <c r="BV15" s="35">
        <f t="shared" si="53"/>
        <v>46477</v>
      </c>
      <c r="BW15" s="35">
        <f t="shared" si="53"/>
        <v>46507</v>
      </c>
      <c r="BX15" s="35">
        <f t="shared" ref="BX15:EI15" si="54">EOMONTH(BX14,$E$21-1)</f>
        <v>46538</v>
      </c>
      <c r="BY15" s="35">
        <f t="shared" si="54"/>
        <v>46568</v>
      </c>
      <c r="BZ15" s="35">
        <f t="shared" si="54"/>
        <v>46599</v>
      </c>
      <c r="CA15" s="35">
        <f t="shared" si="54"/>
        <v>46630</v>
      </c>
      <c r="CB15" s="35">
        <f t="shared" si="54"/>
        <v>46660</v>
      </c>
      <c r="CC15" s="35">
        <f t="shared" si="54"/>
        <v>46691</v>
      </c>
      <c r="CD15" s="35">
        <f t="shared" si="54"/>
        <v>46721</v>
      </c>
      <c r="CE15" s="35">
        <f t="shared" si="54"/>
        <v>46752</v>
      </c>
      <c r="CF15" s="35">
        <f t="shared" si="54"/>
        <v>46783</v>
      </c>
      <c r="CG15" s="35">
        <f t="shared" si="54"/>
        <v>46812</v>
      </c>
      <c r="CH15" s="35">
        <f t="shared" si="54"/>
        <v>46843</v>
      </c>
      <c r="CI15" s="35">
        <f t="shared" si="54"/>
        <v>46873</v>
      </c>
      <c r="CJ15" s="35">
        <f t="shared" si="54"/>
        <v>46904</v>
      </c>
      <c r="CK15" s="35">
        <f t="shared" si="54"/>
        <v>46934</v>
      </c>
      <c r="CL15" s="35">
        <f t="shared" si="54"/>
        <v>46965</v>
      </c>
      <c r="CM15" s="35">
        <f t="shared" si="54"/>
        <v>46996</v>
      </c>
      <c r="CN15" s="35">
        <f t="shared" si="54"/>
        <v>47026</v>
      </c>
      <c r="CO15" s="35">
        <f t="shared" si="54"/>
        <v>47057</v>
      </c>
      <c r="CP15" s="35">
        <f t="shared" si="54"/>
        <v>47087</v>
      </c>
      <c r="CQ15" s="35">
        <f t="shared" si="54"/>
        <v>47118</v>
      </c>
      <c r="CR15" s="35">
        <f t="shared" si="54"/>
        <v>47149</v>
      </c>
      <c r="CS15" s="35">
        <f t="shared" si="54"/>
        <v>47177</v>
      </c>
      <c r="CT15" s="35">
        <f t="shared" si="54"/>
        <v>47208</v>
      </c>
      <c r="CU15" s="35">
        <f t="shared" si="54"/>
        <v>47238</v>
      </c>
      <c r="CV15" s="35">
        <f t="shared" si="54"/>
        <v>47269</v>
      </c>
      <c r="CW15" s="35">
        <f t="shared" si="54"/>
        <v>47299</v>
      </c>
      <c r="CX15" s="35">
        <f t="shared" si="54"/>
        <v>47330</v>
      </c>
      <c r="CY15" s="35">
        <f t="shared" si="54"/>
        <v>47361</v>
      </c>
      <c r="CZ15" s="35">
        <f t="shared" si="54"/>
        <v>47391</v>
      </c>
      <c r="DA15" s="35">
        <f t="shared" si="54"/>
        <v>47422</v>
      </c>
      <c r="DB15" s="35">
        <f t="shared" si="54"/>
        <v>47452</v>
      </c>
      <c r="DC15" s="35">
        <f t="shared" si="54"/>
        <v>47483</v>
      </c>
      <c r="DD15" s="35">
        <f t="shared" si="54"/>
        <v>47514</v>
      </c>
      <c r="DE15" s="35">
        <f t="shared" si="54"/>
        <v>47542</v>
      </c>
      <c r="DF15" s="35">
        <f t="shared" si="54"/>
        <v>47573</v>
      </c>
      <c r="DG15" s="35">
        <f t="shared" si="54"/>
        <v>47603</v>
      </c>
      <c r="DH15" s="35">
        <f t="shared" si="54"/>
        <v>47634</v>
      </c>
      <c r="DI15" s="35">
        <f t="shared" si="54"/>
        <v>47664</v>
      </c>
      <c r="DJ15" s="35">
        <f t="shared" si="54"/>
        <v>47695</v>
      </c>
      <c r="DK15" s="35">
        <f t="shared" si="54"/>
        <v>47726</v>
      </c>
      <c r="DL15" s="35">
        <f t="shared" si="54"/>
        <v>47756</v>
      </c>
      <c r="DM15" s="35">
        <f t="shared" si="54"/>
        <v>47787</v>
      </c>
      <c r="DN15" s="35">
        <f t="shared" si="54"/>
        <v>47817</v>
      </c>
      <c r="DO15" s="35">
        <f t="shared" si="54"/>
        <v>47848</v>
      </c>
      <c r="DP15" s="35">
        <f t="shared" si="54"/>
        <v>47879</v>
      </c>
      <c r="DQ15" s="35">
        <f t="shared" si="54"/>
        <v>47907</v>
      </c>
      <c r="DR15" s="35">
        <f t="shared" si="54"/>
        <v>47938</v>
      </c>
      <c r="DS15" s="35">
        <f t="shared" si="54"/>
        <v>47968</v>
      </c>
      <c r="DT15" s="35">
        <f t="shared" si="54"/>
        <v>47999</v>
      </c>
      <c r="DU15" s="35">
        <f t="shared" si="54"/>
        <v>48029</v>
      </c>
      <c r="DV15" s="35">
        <f t="shared" si="54"/>
        <v>48060</v>
      </c>
      <c r="DW15" s="35">
        <f t="shared" si="54"/>
        <v>48091</v>
      </c>
      <c r="DX15" s="35">
        <f t="shared" si="54"/>
        <v>48121</v>
      </c>
      <c r="DY15" s="35">
        <f t="shared" si="54"/>
        <v>48152</v>
      </c>
      <c r="DZ15" s="35">
        <f t="shared" si="54"/>
        <v>48182</v>
      </c>
      <c r="EA15" s="35">
        <f t="shared" si="54"/>
        <v>48213</v>
      </c>
      <c r="EB15" s="35">
        <f t="shared" si="54"/>
        <v>48244</v>
      </c>
      <c r="EC15" s="35">
        <f t="shared" si="54"/>
        <v>48273</v>
      </c>
      <c r="ED15" s="35">
        <f t="shared" si="54"/>
        <v>48304</v>
      </c>
      <c r="EE15" s="35">
        <f t="shared" si="54"/>
        <v>48334</v>
      </c>
      <c r="EF15" s="35">
        <f t="shared" si="54"/>
        <v>48365</v>
      </c>
      <c r="EG15" s="35">
        <f t="shared" si="54"/>
        <v>48395</v>
      </c>
      <c r="EH15" s="35">
        <f t="shared" si="54"/>
        <v>48426</v>
      </c>
      <c r="EI15" s="35">
        <f t="shared" si="54"/>
        <v>48457</v>
      </c>
      <c r="EJ15" s="35">
        <f t="shared" ref="EJ15:GU15" si="55">EOMONTH(EJ14,$E$21-1)</f>
        <v>48487</v>
      </c>
      <c r="EK15" s="35">
        <f t="shared" si="55"/>
        <v>48518</v>
      </c>
      <c r="EL15" s="35">
        <f t="shared" si="55"/>
        <v>48548</v>
      </c>
      <c r="EM15" s="35">
        <f t="shared" si="55"/>
        <v>48579</v>
      </c>
      <c r="EN15" s="35">
        <f t="shared" si="55"/>
        <v>48610</v>
      </c>
      <c r="EO15" s="35">
        <f t="shared" si="55"/>
        <v>48638</v>
      </c>
      <c r="EP15" s="35">
        <f t="shared" si="55"/>
        <v>48669</v>
      </c>
      <c r="EQ15" s="35">
        <f t="shared" si="55"/>
        <v>48699</v>
      </c>
      <c r="ER15" s="35">
        <f t="shared" si="55"/>
        <v>48730</v>
      </c>
      <c r="ES15" s="35">
        <f t="shared" si="55"/>
        <v>48760</v>
      </c>
      <c r="ET15" s="35">
        <f t="shared" si="55"/>
        <v>48791</v>
      </c>
      <c r="EU15" s="35">
        <f t="shared" si="55"/>
        <v>48822</v>
      </c>
      <c r="EV15" s="35">
        <f t="shared" si="55"/>
        <v>48852</v>
      </c>
      <c r="EW15" s="35">
        <f t="shared" si="55"/>
        <v>48883</v>
      </c>
      <c r="EX15" s="35">
        <f t="shared" si="55"/>
        <v>48913</v>
      </c>
      <c r="EY15" s="35">
        <f t="shared" si="55"/>
        <v>48944</v>
      </c>
      <c r="EZ15" s="35">
        <f t="shared" si="55"/>
        <v>48975</v>
      </c>
      <c r="FA15" s="35">
        <f t="shared" si="55"/>
        <v>49003</v>
      </c>
      <c r="FB15" s="35">
        <f t="shared" si="55"/>
        <v>49034</v>
      </c>
      <c r="FC15" s="35">
        <f t="shared" si="55"/>
        <v>49064</v>
      </c>
      <c r="FD15" s="35">
        <f t="shared" si="55"/>
        <v>49095</v>
      </c>
      <c r="FE15" s="35">
        <f t="shared" si="55"/>
        <v>49125</v>
      </c>
      <c r="FF15" s="35">
        <f t="shared" si="55"/>
        <v>49156</v>
      </c>
      <c r="FG15" s="35">
        <f t="shared" si="55"/>
        <v>49187</v>
      </c>
      <c r="FH15" s="35">
        <f t="shared" si="55"/>
        <v>49217</v>
      </c>
      <c r="FI15" s="35">
        <f t="shared" si="55"/>
        <v>49248</v>
      </c>
      <c r="FJ15" s="35">
        <f t="shared" si="55"/>
        <v>49278</v>
      </c>
      <c r="FK15" s="35">
        <f t="shared" si="55"/>
        <v>49309</v>
      </c>
      <c r="FL15" s="35">
        <f t="shared" si="55"/>
        <v>49340</v>
      </c>
      <c r="FM15" s="35">
        <f t="shared" si="55"/>
        <v>49368</v>
      </c>
      <c r="FN15" s="35">
        <f t="shared" si="55"/>
        <v>49399</v>
      </c>
      <c r="FO15" s="35">
        <f t="shared" si="55"/>
        <v>49429</v>
      </c>
      <c r="FP15" s="35">
        <f t="shared" si="55"/>
        <v>49460</v>
      </c>
      <c r="FQ15" s="35">
        <f t="shared" si="55"/>
        <v>49490</v>
      </c>
      <c r="FR15" s="35">
        <f t="shared" si="55"/>
        <v>49521</v>
      </c>
      <c r="FS15" s="35">
        <f t="shared" si="55"/>
        <v>49552</v>
      </c>
      <c r="FT15" s="35">
        <f t="shared" si="55"/>
        <v>49582</v>
      </c>
      <c r="FU15" s="35">
        <f t="shared" si="55"/>
        <v>49613</v>
      </c>
      <c r="FV15" s="35">
        <f t="shared" si="55"/>
        <v>49643</v>
      </c>
      <c r="FW15" s="35">
        <f t="shared" si="55"/>
        <v>49674</v>
      </c>
      <c r="FX15" s="35">
        <f t="shared" si="55"/>
        <v>49705</v>
      </c>
      <c r="FY15" s="35">
        <f t="shared" si="55"/>
        <v>49734</v>
      </c>
      <c r="FZ15" s="35">
        <f t="shared" si="55"/>
        <v>49765</v>
      </c>
      <c r="GA15" s="35">
        <f t="shared" si="55"/>
        <v>49795</v>
      </c>
      <c r="GB15" s="35">
        <f t="shared" si="55"/>
        <v>49826</v>
      </c>
      <c r="GC15" s="35">
        <f t="shared" si="55"/>
        <v>49856</v>
      </c>
      <c r="GD15" s="35">
        <f t="shared" si="55"/>
        <v>49887</v>
      </c>
      <c r="GE15" s="35">
        <f t="shared" si="55"/>
        <v>49918</v>
      </c>
      <c r="GF15" s="35">
        <f t="shared" si="55"/>
        <v>49948</v>
      </c>
      <c r="GG15" s="35">
        <f t="shared" si="55"/>
        <v>49979</v>
      </c>
      <c r="GH15" s="35">
        <f t="shared" si="55"/>
        <v>50009</v>
      </c>
      <c r="GI15" s="35">
        <f t="shared" si="55"/>
        <v>50040</v>
      </c>
      <c r="GJ15" s="35">
        <f t="shared" si="55"/>
        <v>50071</v>
      </c>
      <c r="GK15" s="35">
        <f t="shared" si="55"/>
        <v>50099</v>
      </c>
      <c r="GL15" s="35">
        <f t="shared" si="55"/>
        <v>50130</v>
      </c>
      <c r="GM15" s="35">
        <f t="shared" si="55"/>
        <v>50160</v>
      </c>
      <c r="GN15" s="35">
        <f t="shared" si="55"/>
        <v>50191</v>
      </c>
      <c r="GO15" s="35">
        <f t="shared" si="55"/>
        <v>50221</v>
      </c>
      <c r="GP15" s="35">
        <f t="shared" si="55"/>
        <v>50252</v>
      </c>
      <c r="GQ15" s="35">
        <f t="shared" si="55"/>
        <v>50283</v>
      </c>
      <c r="GR15" s="35">
        <f t="shared" si="55"/>
        <v>50313</v>
      </c>
      <c r="GS15" s="35">
        <f t="shared" si="55"/>
        <v>50344</v>
      </c>
      <c r="GT15" s="35">
        <f t="shared" si="55"/>
        <v>50374</v>
      </c>
      <c r="GU15" s="35">
        <f t="shared" si="55"/>
        <v>50405</v>
      </c>
      <c r="GV15" s="35">
        <f t="shared" ref="GV15:JG15" si="56">EOMONTH(GV14,$E$21-1)</f>
        <v>50436</v>
      </c>
      <c r="GW15" s="35">
        <f t="shared" si="56"/>
        <v>50464</v>
      </c>
      <c r="GX15" s="35">
        <f t="shared" si="56"/>
        <v>50495</v>
      </c>
      <c r="GY15" s="35">
        <f t="shared" si="56"/>
        <v>50525</v>
      </c>
      <c r="GZ15" s="35">
        <f t="shared" si="56"/>
        <v>50556</v>
      </c>
      <c r="HA15" s="35">
        <f t="shared" si="56"/>
        <v>50586</v>
      </c>
      <c r="HB15" s="35">
        <f t="shared" si="56"/>
        <v>50617</v>
      </c>
      <c r="HC15" s="35">
        <f t="shared" si="56"/>
        <v>50648</v>
      </c>
      <c r="HD15" s="35">
        <f t="shared" si="56"/>
        <v>50678</v>
      </c>
      <c r="HE15" s="35">
        <f t="shared" si="56"/>
        <v>50709</v>
      </c>
      <c r="HF15" s="35">
        <f t="shared" si="56"/>
        <v>50739</v>
      </c>
      <c r="HG15" s="35">
        <f t="shared" si="56"/>
        <v>50770</v>
      </c>
      <c r="HH15" s="35">
        <f t="shared" si="56"/>
        <v>50801</v>
      </c>
      <c r="HI15" s="35">
        <f t="shared" si="56"/>
        <v>50829</v>
      </c>
      <c r="HJ15" s="35">
        <f t="shared" si="56"/>
        <v>50860</v>
      </c>
      <c r="HK15" s="35">
        <f t="shared" si="56"/>
        <v>50890</v>
      </c>
      <c r="HL15" s="35">
        <f t="shared" si="56"/>
        <v>50921</v>
      </c>
      <c r="HM15" s="35">
        <f t="shared" si="56"/>
        <v>50951</v>
      </c>
      <c r="HN15" s="35">
        <f t="shared" si="56"/>
        <v>50982</v>
      </c>
      <c r="HO15" s="35">
        <f t="shared" si="56"/>
        <v>51013</v>
      </c>
      <c r="HP15" s="35">
        <f t="shared" si="56"/>
        <v>51043</v>
      </c>
      <c r="HQ15" s="35">
        <f t="shared" si="56"/>
        <v>51074</v>
      </c>
      <c r="HR15" s="35">
        <f t="shared" si="56"/>
        <v>51104</v>
      </c>
      <c r="HS15" s="35">
        <f t="shared" si="56"/>
        <v>51135</v>
      </c>
      <c r="HT15" s="35">
        <f t="shared" si="56"/>
        <v>51166</v>
      </c>
      <c r="HU15" s="35">
        <f t="shared" si="56"/>
        <v>51195</v>
      </c>
      <c r="HV15" s="35">
        <f t="shared" si="56"/>
        <v>51226</v>
      </c>
      <c r="HW15" s="35">
        <f t="shared" si="56"/>
        <v>51256</v>
      </c>
      <c r="HX15" s="35">
        <f t="shared" si="56"/>
        <v>51287</v>
      </c>
      <c r="HY15" s="35">
        <f t="shared" si="56"/>
        <v>51317</v>
      </c>
      <c r="HZ15" s="35">
        <f t="shared" si="56"/>
        <v>51348</v>
      </c>
      <c r="IA15" s="35">
        <f t="shared" si="56"/>
        <v>51379</v>
      </c>
      <c r="IB15" s="35">
        <f t="shared" si="56"/>
        <v>51409</v>
      </c>
      <c r="IC15" s="35">
        <f t="shared" si="56"/>
        <v>51440</v>
      </c>
      <c r="ID15" s="35">
        <f t="shared" si="56"/>
        <v>51470</v>
      </c>
      <c r="IE15" s="35">
        <f t="shared" si="56"/>
        <v>51501</v>
      </c>
      <c r="IF15" s="35">
        <f t="shared" si="56"/>
        <v>51532</v>
      </c>
      <c r="IG15" s="35">
        <f t="shared" si="56"/>
        <v>51560</v>
      </c>
      <c r="IH15" s="35">
        <f t="shared" si="56"/>
        <v>51591</v>
      </c>
      <c r="II15" s="35">
        <f t="shared" si="56"/>
        <v>51621</v>
      </c>
      <c r="IJ15" s="35">
        <f t="shared" si="56"/>
        <v>51652</v>
      </c>
      <c r="IK15" s="35">
        <f t="shared" si="56"/>
        <v>51682</v>
      </c>
      <c r="IL15" s="35">
        <f t="shared" si="56"/>
        <v>51713</v>
      </c>
      <c r="IM15" s="35">
        <f t="shared" si="56"/>
        <v>51744</v>
      </c>
      <c r="IN15" s="35">
        <f t="shared" si="56"/>
        <v>51774</v>
      </c>
      <c r="IO15" s="35">
        <f t="shared" si="56"/>
        <v>51805</v>
      </c>
      <c r="IP15" s="35">
        <f t="shared" si="56"/>
        <v>51835</v>
      </c>
      <c r="IQ15" s="35">
        <f t="shared" si="56"/>
        <v>51866</v>
      </c>
      <c r="IR15" s="35">
        <f t="shared" si="56"/>
        <v>51897</v>
      </c>
      <c r="IS15" s="35">
        <f t="shared" si="56"/>
        <v>51925</v>
      </c>
      <c r="IT15" s="35">
        <f t="shared" si="56"/>
        <v>51956</v>
      </c>
      <c r="IU15" s="35">
        <f t="shared" si="56"/>
        <v>51986</v>
      </c>
      <c r="IV15" s="35">
        <f t="shared" si="56"/>
        <v>52017</v>
      </c>
      <c r="IW15" s="35">
        <f t="shared" si="56"/>
        <v>52047</v>
      </c>
      <c r="IX15" s="35">
        <f t="shared" si="56"/>
        <v>52078</v>
      </c>
      <c r="IY15" s="35">
        <f t="shared" si="56"/>
        <v>52109</v>
      </c>
      <c r="IZ15" s="35">
        <f t="shared" si="56"/>
        <v>52139</v>
      </c>
      <c r="JA15" s="35">
        <f t="shared" si="56"/>
        <v>52170</v>
      </c>
      <c r="JB15" s="35">
        <f t="shared" si="56"/>
        <v>52200</v>
      </c>
      <c r="JC15" s="35">
        <f t="shared" si="56"/>
        <v>52231</v>
      </c>
      <c r="JD15" s="35">
        <f t="shared" si="56"/>
        <v>52262</v>
      </c>
      <c r="JE15" s="35">
        <f t="shared" si="56"/>
        <v>52290</v>
      </c>
      <c r="JF15" s="35">
        <f t="shared" si="56"/>
        <v>52321</v>
      </c>
      <c r="JG15" s="35">
        <f t="shared" si="56"/>
        <v>52351</v>
      </c>
      <c r="JH15" s="35">
        <f t="shared" ref="JH15:LS15" si="57">EOMONTH(JH14,$E$21-1)</f>
        <v>52382</v>
      </c>
      <c r="JI15" s="35">
        <f t="shared" si="57"/>
        <v>52412</v>
      </c>
      <c r="JJ15" s="35">
        <f t="shared" si="57"/>
        <v>52443</v>
      </c>
      <c r="JK15" s="35">
        <f t="shared" si="57"/>
        <v>52474</v>
      </c>
      <c r="JL15" s="35">
        <f t="shared" si="57"/>
        <v>52504</v>
      </c>
      <c r="JM15" s="35">
        <f t="shared" si="57"/>
        <v>52535</v>
      </c>
      <c r="JN15" s="35">
        <f t="shared" si="57"/>
        <v>52565</v>
      </c>
      <c r="JO15" s="35">
        <f t="shared" si="57"/>
        <v>52596</v>
      </c>
      <c r="JP15" s="35">
        <f t="shared" si="57"/>
        <v>52627</v>
      </c>
      <c r="JQ15" s="35">
        <f t="shared" si="57"/>
        <v>52656</v>
      </c>
      <c r="JR15" s="35">
        <f t="shared" si="57"/>
        <v>52687</v>
      </c>
      <c r="JS15" s="35">
        <f t="shared" si="57"/>
        <v>52717</v>
      </c>
      <c r="JT15" s="35">
        <f t="shared" si="57"/>
        <v>52748</v>
      </c>
      <c r="JU15" s="35">
        <f t="shared" si="57"/>
        <v>52778</v>
      </c>
      <c r="JV15" s="35">
        <f t="shared" si="57"/>
        <v>52809</v>
      </c>
      <c r="JW15" s="35">
        <f t="shared" si="57"/>
        <v>52840</v>
      </c>
      <c r="JX15" s="35">
        <f t="shared" si="57"/>
        <v>52870</v>
      </c>
      <c r="JY15" s="35">
        <f t="shared" si="57"/>
        <v>52901</v>
      </c>
      <c r="JZ15" s="35">
        <f t="shared" si="57"/>
        <v>52931</v>
      </c>
      <c r="KA15" s="35">
        <f t="shared" si="57"/>
        <v>52962</v>
      </c>
      <c r="KB15" s="35">
        <f t="shared" si="57"/>
        <v>52993</v>
      </c>
      <c r="KC15" s="35">
        <f t="shared" si="57"/>
        <v>53021</v>
      </c>
      <c r="KD15" s="35">
        <f t="shared" si="57"/>
        <v>53052</v>
      </c>
      <c r="KE15" s="35">
        <f t="shared" si="57"/>
        <v>53082</v>
      </c>
      <c r="KF15" s="35">
        <f t="shared" si="57"/>
        <v>53113</v>
      </c>
      <c r="KG15" s="35">
        <f t="shared" si="57"/>
        <v>53143</v>
      </c>
      <c r="KH15" s="35">
        <f t="shared" si="57"/>
        <v>53174</v>
      </c>
      <c r="KI15" s="35">
        <f t="shared" si="57"/>
        <v>53205</v>
      </c>
      <c r="KJ15" s="35">
        <f t="shared" si="57"/>
        <v>53235</v>
      </c>
      <c r="KK15" s="35">
        <f t="shared" si="57"/>
        <v>53266</v>
      </c>
      <c r="KL15" s="35">
        <f t="shared" si="57"/>
        <v>53296</v>
      </c>
      <c r="KM15" s="35">
        <f t="shared" si="57"/>
        <v>53327</v>
      </c>
      <c r="KN15" s="35">
        <f t="shared" si="57"/>
        <v>53358</v>
      </c>
      <c r="KO15" s="35">
        <f t="shared" si="57"/>
        <v>53386</v>
      </c>
      <c r="KP15" s="35">
        <f t="shared" si="57"/>
        <v>53417</v>
      </c>
      <c r="KQ15" s="35">
        <f t="shared" si="57"/>
        <v>53447</v>
      </c>
      <c r="KR15" s="35">
        <f t="shared" si="57"/>
        <v>53478</v>
      </c>
      <c r="KS15" s="35">
        <f t="shared" si="57"/>
        <v>53508</v>
      </c>
      <c r="KT15" s="35">
        <f t="shared" si="57"/>
        <v>53539</v>
      </c>
      <c r="KU15" s="35">
        <f t="shared" si="57"/>
        <v>53570</v>
      </c>
      <c r="KV15" s="35">
        <f t="shared" si="57"/>
        <v>53600</v>
      </c>
      <c r="KW15" s="35">
        <f t="shared" si="57"/>
        <v>53631</v>
      </c>
      <c r="KX15" s="35">
        <f t="shared" si="57"/>
        <v>53661</v>
      </c>
      <c r="KY15" s="35">
        <f t="shared" si="57"/>
        <v>53692</v>
      </c>
      <c r="KZ15" s="35">
        <f t="shared" si="57"/>
        <v>53723</v>
      </c>
      <c r="LA15" s="35">
        <f t="shared" si="57"/>
        <v>53751</v>
      </c>
      <c r="LB15" s="35">
        <f t="shared" si="57"/>
        <v>53782</v>
      </c>
      <c r="LC15" s="35">
        <f t="shared" si="57"/>
        <v>53812</v>
      </c>
      <c r="LD15" s="35">
        <f t="shared" si="57"/>
        <v>53843</v>
      </c>
      <c r="LE15" s="35">
        <f t="shared" si="57"/>
        <v>53873</v>
      </c>
      <c r="LF15" s="35">
        <f t="shared" si="57"/>
        <v>53904</v>
      </c>
      <c r="LG15" s="35">
        <f t="shared" si="57"/>
        <v>53935</v>
      </c>
      <c r="LH15" s="35">
        <f t="shared" si="57"/>
        <v>53965</v>
      </c>
      <c r="LI15" s="35">
        <f t="shared" si="57"/>
        <v>53996</v>
      </c>
      <c r="LJ15" s="35">
        <f t="shared" si="57"/>
        <v>54026</v>
      </c>
      <c r="LK15" s="35">
        <f t="shared" si="57"/>
        <v>54057</v>
      </c>
      <c r="LL15" s="35">
        <f t="shared" si="57"/>
        <v>54088</v>
      </c>
      <c r="LM15" s="35">
        <f t="shared" si="57"/>
        <v>54117</v>
      </c>
      <c r="LN15" s="35">
        <f t="shared" si="57"/>
        <v>54148</v>
      </c>
      <c r="LO15" s="35">
        <f t="shared" si="57"/>
        <v>54178</v>
      </c>
      <c r="LP15" s="35">
        <f t="shared" si="57"/>
        <v>54209</v>
      </c>
      <c r="LQ15" s="35">
        <f t="shared" si="57"/>
        <v>54239</v>
      </c>
      <c r="LR15" s="35">
        <f t="shared" si="57"/>
        <v>54270</v>
      </c>
      <c r="LS15" s="35">
        <f t="shared" si="57"/>
        <v>54301</v>
      </c>
      <c r="LT15" s="35">
        <f t="shared" ref="LT15:OE15" si="58">EOMONTH(LT14,$E$21-1)</f>
        <v>54331</v>
      </c>
      <c r="LU15" s="35">
        <f t="shared" si="58"/>
        <v>54362</v>
      </c>
      <c r="LV15" s="35">
        <f t="shared" si="58"/>
        <v>54392</v>
      </c>
      <c r="LW15" s="35">
        <f t="shared" si="58"/>
        <v>54423</v>
      </c>
      <c r="LX15" s="35">
        <f t="shared" si="58"/>
        <v>54454</v>
      </c>
      <c r="LY15" s="35">
        <f t="shared" si="58"/>
        <v>54482</v>
      </c>
      <c r="LZ15" s="35">
        <f t="shared" si="58"/>
        <v>54513</v>
      </c>
      <c r="MA15" s="35">
        <f t="shared" si="58"/>
        <v>54543</v>
      </c>
      <c r="MB15" s="35">
        <f t="shared" si="58"/>
        <v>54574</v>
      </c>
      <c r="MC15" s="35">
        <f t="shared" si="58"/>
        <v>54604</v>
      </c>
      <c r="MD15" s="35">
        <f t="shared" si="58"/>
        <v>54635</v>
      </c>
      <c r="ME15" s="35">
        <f t="shared" si="58"/>
        <v>54666</v>
      </c>
      <c r="MF15" s="35">
        <f t="shared" si="58"/>
        <v>54696</v>
      </c>
      <c r="MG15" s="35">
        <f t="shared" si="58"/>
        <v>54727</v>
      </c>
      <c r="MH15" s="35">
        <f t="shared" si="58"/>
        <v>54757</v>
      </c>
      <c r="MI15" s="35">
        <f t="shared" si="58"/>
        <v>54788</v>
      </c>
      <c r="MJ15" s="35">
        <f t="shared" si="58"/>
        <v>54819</v>
      </c>
      <c r="MK15" s="35">
        <f t="shared" si="58"/>
        <v>54847</v>
      </c>
      <c r="ML15" s="35">
        <f t="shared" si="58"/>
        <v>54878</v>
      </c>
      <c r="MM15" s="35">
        <f t="shared" si="58"/>
        <v>54908</v>
      </c>
      <c r="MN15" s="35">
        <f t="shared" si="58"/>
        <v>54939</v>
      </c>
      <c r="MO15" s="35">
        <f t="shared" si="58"/>
        <v>54969</v>
      </c>
      <c r="MP15" s="35">
        <f t="shared" si="58"/>
        <v>55000</v>
      </c>
      <c r="MQ15" s="35">
        <f t="shared" si="58"/>
        <v>55031</v>
      </c>
      <c r="MR15" s="35">
        <f t="shared" si="58"/>
        <v>55061</v>
      </c>
      <c r="MS15" s="35">
        <f t="shared" si="58"/>
        <v>55092</v>
      </c>
      <c r="MT15" s="35">
        <f t="shared" si="58"/>
        <v>55122</v>
      </c>
      <c r="MU15" s="35">
        <f t="shared" si="58"/>
        <v>55153</v>
      </c>
      <c r="MV15" s="35">
        <f t="shared" si="58"/>
        <v>55184</v>
      </c>
      <c r="MW15" s="35">
        <f t="shared" si="58"/>
        <v>55212</v>
      </c>
      <c r="MX15" s="35">
        <f t="shared" si="58"/>
        <v>55243</v>
      </c>
      <c r="MY15" s="35">
        <f t="shared" si="58"/>
        <v>55273</v>
      </c>
      <c r="MZ15" s="35">
        <f t="shared" si="58"/>
        <v>55304</v>
      </c>
      <c r="NA15" s="35">
        <f t="shared" si="58"/>
        <v>55334</v>
      </c>
      <c r="NB15" s="35">
        <f t="shared" si="58"/>
        <v>55365</v>
      </c>
      <c r="NC15" s="35">
        <f t="shared" si="58"/>
        <v>55396</v>
      </c>
      <c r="ND15" s="35">
        <f t="shared" si="58"/>
        <v>55426</v>
      </c>
      <c r="NE15" s="35">
        <f t="shared" si="58"/>
        <v>55457</v>
      </c>
      <c r="NF15" s="35">
        <f t="shared" si="58"/>
        <v>55487</v>
      </c>
      <c r="NG15" s="35">
        <f t="shared" si="58"/>
        <v>55518</v>
      </c>
      <c r="NH15" s="35">
        <f t="shared" si="58"/>
        <v>55549</v>
      </c>
      <c r="NI15" s="35">
        <f t="shared" si="58"/>
        <v>55578</v>
      </c>
      <c r="NJ15" s="35">
        <f t="shared" si="58"/>
        <v>55609</v>
      </c>
      <c r="NK15" s="35">
        <f t="shared" si="58"/>
        <v>55639</v>
      </c>
      <c r="NL15" s="35">
        <f t="shared" si="58"/>
        <v>55670</v>
      </c>
      <c r="NM15" s="35">
        <f t="shared" si="58"/>
        <v>55700</v>
      </c>
      <c r="NN15" s="35">
        <f t="shared" si="58"/>
        <v>55731</v>
      </c>
      <c r="NO15" s="35">
        <f t="shared" si="58"/>
        <v>55762</v>
      </c>
      <c r="NP15" s="35">
        <f t="shared" si="58"/>
        <v>55792</v>
      </c>
      <c r="NQ15" s="35">
        <f t="shared" si="58"/>
        <v>55823</v>
      </c>
      <c r="NR15" s="35">
        <f t="shared" si="58"/>
        <v>55853</v>
      </c>
      <c r="NS15" s="35">
        <f t="shared" si="58"/>
        <v>55884</v>
      </c>
      <c r="NT15" s="35">
        <f t="shared" si="58"/>
        <v>55915</v>
      </c>
      <c r="NU15" s="35">
        <f t="shared" si="58"/>
        <v>55943</v>
      </c>
      <c r="NV15" s="35">
        <f t="shared" si="58"/>
        <v>55974</v>
      </c>
      <c r="NW15" s="35">
        <f t="shared" si="58"/>
        <v>56004</v>
      </c>
      <c r="NX15" s="35">
        <f t="shared" si="58"/>
        <v>56035</v>
      </c>
      <c r="NY15" s="35">
        <f t="shared" si="58"/>
        <v>56065</v>
      </c>
      <c r="NZ15" s="35">
        <f t="shared" si="58"/>
        <v>56096</v>
      </c>
      <c r="OA15" s="35">
        <f t="shared" si="58"/>
        <v>56127</v>
      </c>
      <c r="OB15" s="35">
        <f t="shared" si="58"/>
        <v>56157</v>
      </c>
      <c r="OC15" s="35">
        <f t="shared" si="58"/>
        <v>56188</v>
      </c>
      <c r="OD15" s="35">
        <f t="shared" si="58"/>
        <v>56218</v>
      </c>
      <c r="OE15" s="35">
        <f t="shared" si="58"/>
        <v>56249</v>
      </c>
      <c r="OF15" s="35">
        <f t="shared" ref="OF15:OR15" si="59">EOMONTH(OF14,$E$21-1)</f>
        <v>56280</v>
      </c>
      <c r="OG15" s="35">
        <f t="shared" si="59"/>
        <v>56308</v>
      </c>
      <c r="OH15" s="35">
        <f t="shared" si="59"/>
        <v>56339</v>
      </c>
      <c r="OI15" s="35">
        <f t="shared" si="59"/>
        <v>56369</v>
      </c>
      <c r="OJ15" s="35">
        <f t="shared" si="59"/>
        <v>56400</v>
      </c>
      <c r="OK15" s="35">
        <f t="shared" si="59"/>
        <v>56430</v>
      </c>
      <c r="OL15" s="35">
        <f t="shared" si="59"/>
        <v>56461</v>
      </c>
      <c r="OM15" s="35">
        <f t="shared" si="59"/>
        <v>56492</v>
      </c>
      <c r="ON15" s="35">
        <f t="shared" si="59"/>
        <v>56522</v>
      </c>
      <c r="OO15" s="35">
        <f t="shared" si="59"/>
        <v>56553</v>
      </c>
      <c r="OP15" s="35">
        <f t="shared" si="59"/>
        <v>56583</v>
      </c>
      <c r="OQ15" s="35">
        <f t="shared" si="59"/>
        <v>56614</v>
      </c>
      <c r="OR15" s="35">
        <f t="shared" si="59"/>
        <v>56645</v>
      </c>
    </row>
    <row r="16" spans="1:408" x14ac:dyDescent="0.35">
      <c r="B16" s="303"/>
      <c r="C16" t="s">
        <v>69</v>
      </c>
      <c r="L16" s="36">
        <f t="shared" ref="L16:BW16" si="60">L15-L14+1</f>
        <v>31</v>
      </c>
      <c r="M16" s="36">
        <f t="shared" si="60"/>
        <v>28</v>
      </c>
      <c r="N16" s="36">
        <f t="shared" si="60"/>
        <v>31</v>
      </c>
      <c r="O16" s="36">
        <f t="shared" si="60"/>
        <v>30</v>
      </c>
      <c r="P16" s="36">
        <f t="shared" si="60"/>
        <v>31</v>
      </c>
      <c r="Q16" s="36">
        <f t="shared" si="60"/>
        <v>30</v>
      </c>
      <c r="R16" s="36">
        <f t="shared" si="60"/>
        <v>31</v>
      </c>
      <c r="S16" s="36">
        <f t="shared" si="60"/>
        <v>31</v>
      </c>
      <c r="T16" s="36">
        <f t="shared" si="60"/>
        <v>30</v>
      </c>
      <c r="U16" s="36">
        <f t="shared" si="60"/>
        <v>31</v>
      </c>
      <c r="V16" s="36">
        <f t="shared" si="60"/>
        <v>30</v>
      </c>
      <c r="W16" s="36">
        <f t="shared" si="60"/>
        <v>31</v>
      </c>
      <c r="X16" s="36">
        <f t="shared" si="60"/>
        <v>31</v>
      </c>
      <c r="Y16" s="36">
        <f t="shared" si="60"/>
        <v>28</v>
      </c>
      <c r="Z16" s="36">
        <f t="shared" si="60"/>
        <v>31</v>
      </c>
      <c r="AA16" s="36">
        <f t="shared" si="60"/>
        <v>30</v>
      </c>
      <c r="AB16" s="36">
        <f t="shared" si="60"/>
        <v>31</v>
      </c>
      <c r="AC16" s="36">
        <f t="shared" si="60"/>
        <v>30</v>
      </c>
      <c r="AD16" s="36">
        <f t="shared" si="60"/>
        <v>31</v>
      </c>
      <c r="AE16" s="36">
        <f t="shared" si="60"/>
        <v>31</v>
      </c>
      <c r="AF16" s="36">
        <f t="shared" si="60"/>
        <v>30</v>
      </c>
      <c r="AG16" s="36">
        <f t="shared" si="60"/>
        <v>31</v>
      </c>
      <c r="AH16" s="36">
        <f t="shared" si="60"/>
        <v>30</v>
      </c>
      <c r="AI16" s="36">
        <f t="shared" si="60"/>
        <v>31</v>
      </c>
      <c r="AJ16" s="36">
        <f t="shared" si="60"/>
        <v>31</v>
      </c>
      <c r="AK16" s="36">
        <f t="shared" si="60"/>
        <v>29</v>
      </c>
      <c r="AL16" s="36">
        <f t="shared" si="60"/>
        <v>31</v>
      </c>
      <c r="AM16" s="36">
        <f t="shared" si="60"/>
        <v>30</v>
      </c>
      <c r="AN16" s="36">
        <f t="shared" si="60"/>
        <v>31</v>
      </c>
      <c r="AO16" s="36">
        <f t="shared" si="60"/>
        <v>30</v>
      </c>
      <c r="AP16" s="36">
        <f t="shared" si="60"/>
        <v>31</v>
      </c>
      <c r="AQ16" s="36">
        <f t="shared" si="60"/>
        <v>31</v>
      </c>
      <c r="AR16" s="36">
        <f t="shared" si="60"/>
        <v>30</v>
      </c>
      <c r="AS16" s="36">
        <f t="shared" si="60"/>
        <v>31</v>
      </c>
      <c r="AT16" s="36">
        <f t="shared" si="60"/>
        <v>30</v>
      </c>
      <c r="AU16" s="36">
        <f t="shared" si="60"/>
        <v>31</v>
      </c>
      <c r="AV16" s="36">
        <f t="shared" si="60"/>
        <v>31</v>
      </c>
      <c r="AW16" s="36">
        <f t="shared" si="60"/>
        <v>28</v>
      </c>
      <c r="AX16" s="36">
        <f t="shared" si="60"/>
        <v>31</v>
      </c>
      <c r="AY16" s="36">
        <f t="shared" si="60"/>
        <v>30</v>
      </c>
      <c r="AZ16" s="36">
        <f t="shared" si="60"/>
        <v>31</v>
      </c>
      <c r="BA16" s="36">
        <f t="shared" si="60"/>
        <v>30</v>
      </c>
      <c r="BB16" s="36">
        <f t="shared" si="60"/>
        <v>31</v>
      </c>
      <c r="BC16" s="36">
        <f t="shared" si="60"/>
        <v>31</v>
      </c>
      <c r="BD16" s="36">
        <f t="shared" si="60"/>
        <v>30</v>
      </c>
      <c r="BE16" s="36">
        <f t="shared" si="60"/>
        <v>31</v>
      </c>
      <c r="BF16" s="36">
        <f t="shared" si="60"/>
        <v>30</v>
      </c>
      <c r="BG16" s="36">
        <f t="shared" si="60"/>
        <v>31</v>
      </c>
      <c r="BH16" s="36">
        <f t="shared" si="60"/>
        <v>31</v>
      </c>
      <c r="BI16" s="36">
        <f t="shared" si="60"/>
        <v>28</v>
      </c>
      <c r="BJ16" s="36">
        <f t="shared" si="60"/>
        <v>31</v>
      </c>
      <c r="BK16" s="36">
        <f t="shared" si="60"/>
        <v>30</v>
      </c>
      <c r="BL16" s="36">
        <f t="shared" si="60"/>
        <v>31</v>
      </c>
      <c r="BM16" s="36">
        <f t="shared" si="60"/>
        <v>30</v>
      </c>
      <c r="BN16" s="36">
        <f t="shared" si="60"/>
        <v>31</v>
      </c>
      <c r="BO16" s="36">
        <f t="shared" si="60"/>
        <v>31</v>
      </c>
      <c r="BP16" s="36">
        <f t="shared" si="60"/>
        <v>30</v>
      </c>
      <c r="BQ16" s="36">
        <f t="shared" si="60"/>
        <v>31</v>
      </c>
      <c r="BR16" s="36">
        <f t="shared" si="60"/>
        <v>30</v>
      </c>
      <c r="BS16" s="36">
        <f t="shared" si="60"/>
        <v>31</v>
      </c>
      <c r="BT16" s="36">
        <f t="shared" si="60"/>
        <v>31</v>
      </c>
      <c r="BU16" s="36">
        <f t="shared" si="60"/>
        <v>28</v>
      </c>
      <c r="BV16" s="36">
        <f t="shared" si="60"/>
        <v>31</v>
      </c>
      <c r="BW16" s="36">
        <f t="shared" si="60"/>
        <v>30</v>
      </c>
      <c r="BX16" s="36">
        <f t="shared" ref="BX16:EI16" si="61">BX15-BX14+1</f>
        <v>31</v>
      </c>
      <c r="BY16" s="36">
        <f t="shared" si="61"/>
        <v>30</v>
      </c>
      <c r="BZ16" s="36">
        <f t="shared" si="61"/>
        <v>31</v>
      </c>
      <c r="CA16" s="36">
        <f t="shared" si="61"/>
        <v>31</v>
      </c>
      <c r="CB16" s="36">
        <f t="shared" si="61"/>
        <v>30</v>
      </c>
      <c r="CC16" s="36">
        <f t="shared" si="61"/>
        <v>31</v>
      </c>
      <c r="CD16" s="36">
        <f t="shared" si="61"/>
        <v>30</v>
      </c>
      <c r="CE16" s="36">
        <f t="shared" si="61"/>
        <v>31</v>
      </c>
      <c r="CF16" s="36">
        <f t="shared" si="61"/>
        <v>31</v>
      </c>
      <c r="CG16" s="36">
        <f t="shared" si="61"/>
        <v>29</v>
      </c>
      <c r="CH16" s="36">
        <f t="shared" si="61"/>
        <v>31</v>
      </c>
      <c r="CI16" s="36">
        <f t="shared" si="61"/>
        <v>30</v>
      </c>
      <c r="CJ16" s="36">
        <f t="shared" si="61"/>
        <v>31</v>
      </c>
      <c r="CK16" s="36">
        <f t="shared" si="61"/>
        <v>30</v>
      </c>
      <c r="CL16" s="36">
        <f t="shared" si="61"/>
        <v>31</v>
      </c>
      <c r="CM16" s="36">
        <f t="shared" si="61"/>
        <v>31</v>
      </c>
      <c r="CN16" s="36">
        <f t="shared" si="61"/>
        <v>30</v>
      </c>
      <c r="CO16" s="36">
        <f t="shared" si="61"/>
        <v>31</v>
      </c>
      <c r="CP16" s="36">
        <f t="shared" si="61"/>
        <v>30</v>
      </c>
      <c r="CQ16" s="36">
        <f t="shared" si="61"/>
        <v>31</v>
      </c>
      <c r="CR16" s="36">
        <f t="shared" si="61"/>
        <v>31</v>
      </c>
      <c r="CS16" s="36">
        <f t="shared" si="61"/>
        <v>28</v>
      </c>
      <c r="CT16" s="36">
        <f t="shared" si="61"/>
        <v>31</v>
      </c>
      <c r="CU16" s="36">
        <f t="shared" si="61"/>
        <v>30</v>
      </c>
      <c r="CV16" s="36">
        <f t="shared" si="61"/>
        <v>31</v>
      </c>
      <c r="CW16" s="36">
        <f t="shared" si="61"/>
        <v>30</v>
      </c>
      <c r="CX16" s="36">
        <f t="shared" si="61"/>
        <v>31</v>
      </c>
      <c r="CY16" s="36">
        <f t="shared" si="61"/>
        <v>31</v>
      </c>
      <c r="CZ16" s="36">
        <f t="shared" si="61"/>
        <v>30</v>
      </c>
      <c r="DA16" s="36">
        <f t="shared" si="61"/>
        <v>31</v>
      </c>
      <c r="DB16" s="36">
        <f t="shared" si="61"/>
        <v>30</v>
      </c>
      <c r="DC16" s="36">
        <f t="shared" si="61"/>
        <v>31</v>
      </c>
      <c r="DD16" s="36">
        <f t="shared" si="61"/>
        <v>31</v>
      </c>
      <c r="DE16" s="36">
        <f t="shared" si="61"/>
        <v>28</v>
      </c>
      <c r="DF16" s="36">
        <f t="shared" si="61"/>
        <v>31</v>
      </c>
      <c r="DG16" s="36">
        <f t="shared" si="61"/>
        <v>30</v>
      </c>
      <c r="DH16" s="36">
        <f t="shared" si="61"/>
        <v>31</v>
      </c>
      <c r="DI16" s="36">
        <f t="shared" si="61"/>
        <v>30</v>
      </c>
      <c r="DJ16" s="36">
        <f t="shared" si="61"/>
        <v>31</v>
      </c>
      <c r="DK16" s="36">
        <f t="shared" si="61"/>
        <v>31</v>
      </c>
      <c r="DL16" s="36">
        <f t="shared" si="61"/>
        <v>30</v>
      </c>
      <c r="DM16" s="36">
        <f t="shared" si="61"/>
        <v>31</v>
      </c>
      <c r="DN16" s="36">
        <f t="shared" si="61"/>
        <v>30</v>
      </c>
      <c r="DO16" s="36">
        <f t="shared" si="61"/>
        <v>31</v>
      </c>
      <c r="DP16" s="36">
        <f t="shared" si="61"/>
        <v>31</v>
      </c>
      <c r="DQ16" s="36">
        <f t="shared" si="61"/>
        <v>28</v>
      </c>
      <c r="DR16" s="36">
        <f t="shared" si="61"/>
        <v>31</v>
      </c>
      <c r="DS16" s="36">
        <f t="shared" si="61"/>
        <v>30</v>
      </c>
      <c r="DT16" s="36">
        <f t="shared" si="61"/>
        <v>31</v>
      </c>
      <c r="DU16" s="36">
        <f t="shared" si="61"/>
        <v>30</v>
      </c>
      <c r="DV16" s="36">
        <f t="shared" si="61"/>
        <v>31</v>
      </c>
      <c r="DW16" s="36">
        <f t="shared" si="61"/>
        <v>31</v>
      </c>
      <c r="DX16" s="36">
        <f t="shared" si="61"/>
        <v>30</v>
      </c>
      <c r="DY16" s="36">
        <f t="shared" si="61"/>
        <v>31</v>
      </c>
      <c r="DZ16" s="36">
        <f t="shared" si="61"/>
        <v>30</v>
      </c>
      <c r="EA16" s="36">
        <f t="shared" si="61"/>
        <v>31</v>
      </c>
      <c r="EB16" s="36">
        <f t="shared" si="61"/>
        <v>31</v>
      </c>
      <c r="EC16" s="36">
        <f t="shared" si="61"/>
        <v>29</v>
      </c>
      <c r="ED16" s="36">
        <f t="shared" si="61"/>
        <v>31</v>
      </c>
      <c r="EE16" s="36">
        <f t="shared" si="61"/>
        <v>30</v>
      </c>
      <c r="EF16" s="36">
        <f t="shared" si="61"/>
        <v>31</v>
      </c>
      <c r="EG16" s="36">
        <f t="shared" si="61"/>
        <v>30</v>
      </c>
      <c r="EH16" s="36">
        <f t="shared" si="61"/>
        <v>31</v>
      </c>
      <c r="EI16" s="36">
        <f t="shared" si="61"/>
        <v>31</v>
      </c>
      <c r="EJ16" s="36">
        <f t="shared" ref="EJ16:GU16" si="62">EJ15-EJ14+1</f>
        <v>30</v>
      </c>
      <c r="EK16" s="36">
        <f t="shared" si="62"/>
        <v>31</v>
      </c>
      <c r="EL16" s="36">
        <f t="shared" si="62"/>
        <v>30</v>
      </c>
      <c r="EM16" s="36">
        <f t="shared" si="62"/>
        <v>31</v>
      </c>
      <c r="EN16" s="36">
        <f t="shared" si="62"/>
        <v>31</v>
      </c>
      <c r="EO16" s="36">
        <f t="shared" si="62"/>
        <v>28</v>
      </c>
      <c r="EP16" s="36">
        <f t="shared" si="62"/>
        <v>31</v>
      </c>
      <c r="EQ16" s="36">
        <f t="shared" si="62"/>
        <v>30</v>
      </c>
      <c r="ER16" s="36">
        <f t="shared" si="62"/>
        <v>31</v>
      </c>
      <c r="ES16" s="36">
        <f t="shared" si="62"/>
        <v>30</v>
      </c>
      <c r="ET16" s="36">
        <f t="shared" si="62"/>
        <v>31</v>
      </c>
      <c r="EU16" s="36">
        <f t="shared" si="62"/>
        <v>31</v>
      </c>
      <c r="EV16" s="36">
        <f t="shared" si="62"/>
        <v>30</v>
      </c>
      <c r="EW16" s="36">
        <f t="shared" si="62"/>
        <v>31</v>
      </c>
      <c r="EX16" s="36">
        <f t="shared" si="62"/>
        <v>30</v>
      </c>
      <c r="EY16" s="36">
        <f t="shared" si="62"/>
        <v>31</v>
      </c>
      <c r="EZ16" s="36">
        <f t="shared" si="62"/>
        <v>31</v>
      </c>
      <c r="FA16" s="36">
        <f t="shared" si="62"/>
        <v>28</v>
      </c>
      <c r="FB16" s="36">
        <f t="shared" si="62"/>
        <v>31</v>
      </c>
      <c r="FC16" s="36">
        <f t="shared" si="62"/>
        <v>30</v>
      </c>
      <c r="FD16" s="36">
        <f t="shared" si="62"/>
        <v>31</v>
      </c>
      <c r="FE16" s="36">
        <f t="shared" si="62"/>
        <v>30</v>
      </c>
      <c r="FF16" s="36">
        <f t="shared" si="62"/>
        <v>31</v>
      </c>
      <c r="FG16" s="36">
        <f t="shared" si="62"/>
        <v>31</v>
      </c>
      <c r="FH16" s="36">
        <f t="shared" si="62"/>
        <v>30</v>
      </c>
      <c r="FI16" s="36">
        <f t="shared" si="62"/>
        <v>31</v>
      </c>
      <c r="FJ16" s="36">
        <f t="shared" si="62"/>
        <v>30</v>
      </c>
      <c r="FK16" s="36">
        <f t="shared" si="62"/>
        <v>31</v>
      </c>
      <c r="FL16" s="36">
        <f t="shared" si="62"/>
        <v>31</v>
      </c>
      <c r="FM16" s="36">
        <f t="shared" si="62"/>
        <v>28</v>
      </c>
      <c r="FN16" s="36">
        <f t="shared" si="62"/>
        <v>31</v>
      </c>
      <c r="FO16" s="36">
        <f t="shared" si="62"/>
        <v>30</v>
      </c>
      <c r="FP16" s="36">
        <f t="shared" si="62"/>
        <v>31</v>
      </c>
      <c r="FQ16" s="36">
        <f t="shared" si="62"/>
        <v>30</v>
      </c>
      <c r="FR16" s="36">
        <f t="shared" si="62"/>
        <v>31</v>
      </c>
      <c r="FS16" s="36">
        <f t="shared" si="62"/>
        <v>31</v>
      </c>
      <c r="FT16" s="36">
        <f t="shared" si="62"/>
        <v>30</v>
      </c>
      <c r="FU16" s="36">
        <f t="shared" si="62"/>
        <v>31</v>
      </c>
      <c r="FV16" s="36">
        <f t="shared" si="62"/>
        <v>30</v>
      </c>
      <c r="FW16" s="36">
        <f t="shared" si="62"/>
        <v>31</v>
      </c>
      <c r="FX16" s="36">
        <f t="shared" si="62"/>
        <v>31</v>
      </c>
      <c r="FY16" s="36">
        <f t="shared" si="62"/>
        <v>29</v>
      </c>
      <c r="FZ16" s="36">
        <f t="shared" si="62"/>
        <v>31</v>
      </c>
      <c r="GA16" s="36">
        <f t="shared" si="62"/>
        <v>30</v>
      </c>
      <c r="GB16" s="36">
        <f t="shared" si="62"/>
        <v>31</v>
      </c>
      <c r="GC16" s="36">
        <f t="shared" si="62"/>
        <v>30</v>
      </c>
      <c r="GD16" s="36">
        <f t="shared" si="62"/>
        <v>31</v>
      </c>
      <c r="GE16" s="36">
        <f t="shared" si="62"/>
        <v>31</v>
      </c>
      <c r="GF16" s="36">
        <f t="shared" si="62"/>
        <v>30</v>
      </c>
      <c r="GG16" s="36">
        <f t="shared" si="62"/>
        <v>31</v>
      </c>
      <c r="GH16" s="36">
        <f t="shared" si="62"/>
        <v>30</v>
      </c>
      <c r="GI16" s="36">
        <f t="shared" si="62"/>
        <v>31</v>
      </c>
      <c r="GJ16" s="36">
        <f t="shared" si="62"/>
        <v>31</v>
      </c>
      <c r="GK16" s="36">
        <f t="shared" si="62"/>
        <v>28</v>
      </c>
      <c r="GL16" s="36">
        <f t="shared" si="62"/>
        <v>31</v>
      </c>
      <c r="GM16" s="36">
        <f t="shared" si="62"/>
        <v>30</v>
      </c>
      <c r="GN16" s="36">
        <f t="shared" si="62"/>
        <v>31</v>
      </c>
      <c r="GO16" s="36">
        <f t="shared" si="62"/>
        <v>30</v>
      </c>
      <c r="GP16" s="36">
        <f t="shared" si="62"/>
        <v>31</v>
      </c>
      <c r="GQ16" s="36">
        <f t="shared" si="62"/>
        <v>31</v>
      </c>
      <c r="GR16" s="36">
        <f t="shared" si="62"/>
        <v>30</v>
      </c>
      <c r="GS16" s="36">
        <f t="shared" si="62"/>
        <v>31</v>
      </c>
      <c r="GT16" s="36">
        <f t="shared" si="62"/>
        <v>30</v>
      </c>
      <c r="GU16" s="36">
        <f t="shared" si="62"/>
        <v>31</v>
      </c>
      <c r="GV16" s="36">
        <f t="shared" ref="GV16:JG16" si="63">GV15-GV14+1</f>
        <v>31</v>
      </c>
      <c r="GW16" s="36">
        <f t="shared" si="63"/>
        <v>28</v>
      </c>
      <c r="GX16" s="36">
        <f t="shared" si="63"/>
        <v>31</v>
      </c>
      <c r="GY16" s="36">
        <f t="shared" si="63"/>
        <v>30</v>
      </c>
      <c r="GZ16" s="36">
        <f t="shared" si="63"/>
        <v>31</v>
      </c>
      <c r="HA16" s="36">
        <f t="shared" si="63"/>
        <v>30</v>
      </c>
      <c r="HB16" s="36">
        <f t="shared" si="63"/>
        <v>31</v>
      </c>
      <c r="HC16" s="36">
        <f t="shared" si="63"/>
        <v>31</v>
      </c>
      <c r="HD16" s="36">
        <f t="shared" si="63"/>
        <v>30</v>
      </c>
      <c r="HE16" s="36">
        <f t="shared" si="63"/>
        <v>31</v>
      </c>
      <c r="HF16" s="36">
        <f t="shared" si="63"/>
        <v>30</v>
      </c>
      <c r="HG16" s="36">
        <f t="shared" si="63"/>
        <v>31</v>
      </c>
      <c r="HH16" s="36">
        <f t="shared" si="63"/>
        <v>31</v>
      </c>
      <c r="HI16" s="36">
        <f t="shared" si="63"/>
        <v>28</v>
      </c>
      <c r="HJ16" s="36">
        <f t="shared" si="63"/>
        <v>31</v>
      </c>
      <c r="HK16" s="36">
        <f t="shared" si="63"/>
        <v>30</v>
      </c>
      <c r="HL16" s="36">
        <f t="shared" si="63"/>
        <v>31</v>
      </c>
      <c r="HM16" s="36">
        <f t="shared" si="63"/>
        <v>30</v>
      </c>
      <c r="HN16" s="36">
        <f t="shared" si="63"/>
        <v>31</v>
      </c>
      <c r="HO16" s="36">
        <f t="shared" si="63"/>
        <v>31</v>
      </c>
      <c r="HP16" s="36">
        <f t="shared" si="63"/>
        <v>30</v>
      </c>
      <c r="HQ16" s="36">
        <f t="shared" si="63"/>
        <v>31</v>
      </c>
      <c r="HR16" s="36">
        <f t="shared" si="63"/>
        <v>30</v>
      </c>
      <c r="HS16" s="36">
        <f t="shared" si="63"/>
        <v>31</v>
      </c>
      <c r="HT16" s="36">
        <f t="shared" si="63"/>
        <v>31</v>
      </c>
      <c r="HU16" s="36">
        <f t="shared" si="63"/>
        <v>29</v>
      </c>
      <c r="HV16" s="36">
        <f t="shared" si="63"/>
        <v>31</v>
      </c>
      <c r="HW16" s="36">
        <f t="shared" si="63"/>
        <v>30</v>
      </c>
      <c r="HX16" s="36">
        <f t="shared" si="63"/>
        <v>31</v>
      </c>
      <c r="HY16" s="36">
        <f t="shared" si="63"/>
        <v>30</v>
      </c>
      <c r="HZ16" s="36">
        <f t="shared" si="63"/>
        <v>31</v>
      </c>
      <c r="IA16" s="36">
        <f t="shared" si="63"/>
        <v>31</v>
      </c>
      <c r="IB16" s="36">
        <f t="shared" si="63"/>
        <v>30</v>
      </c>
      <c r="IC16" s="36">
        <f t="shared" si="63"/>
        <v>31</v>
      </c>
      <c r="ID16" s="36">
        <f t="shared" si="63"/>
        <v>30</v>
      </c>
      <c r="IE16" s="36">
        <f t="shared" si="63"/>
        <v>31</v>
      </c>
      <c r="IF16" s="36">
        <f t="shared" si="63"/>
        <v>31</v>
      </c>
      <c r="IG16" s="36">
        <f t="shared" si="63"/>
        <v>28</v>
      </c>
      <c r="IH16" s="36">
        <f t="shared" si="63"/>
        <v>31</v>
      </c>
      <c r="II16" s="36">
        <f t="shared" si="63"/>
        <v>30</v>
      </c>
      <c r="IJ16" s="36">
        <f t="shared" si="63"/>
        <v>31</v>
      </c>
      <c r="IK16" s="36">
        <f t="shared" si="63"/>
        <v>30</v>
      </c>
      <c r="IL16" s="36">
        <f t="shared" si="63"/>
        <v>31</v>
      </c>
      <c r="IM16" s="36">
        <f t="shared" si="63"/>
        <v>31</v>
      </c>
      <c r="IN16" s="36">
        <f t="shared" si="63"/>
        <v>30</v>
      </c>
      <c r="IO16" s="36">
        <f t="shared" si="63"/>
        <v>31</v>
      </c>
      <c r="IP16" s="36">
        <f t="shared" si="63"/>
        <v>30</v>
      </c>
      <c r="IQ16" s="36">
        <f t="shared" si="63"/>
        <v>31</v>
      </c>
      <c r="IR16" s="36">
        <f t="shared" si="63"/>
        <v>31</v>
      </c>
      <c r="IS16" s="36">
        <f t="shared" si="63"/>
        <v>28</v>
      </c>
      <c r="IT16" s="36">
        <f t="shared" si="63"/>
        <v>31</v>
      </c>
      <c r="IU16" s="36">
        <f t="shared" si="63"/>
        <v>30</v>
      </c>
      <c r="IV16" s="36">
        <f t="shared" si="63"/>
        <v>31</v>
      </c>
      <c r="IW16" s="36">
        <f t="shared" si="63"/>
        <v>30</v>
      </c>
      <c r="IX16" s="36">
        <f t="shared" si="63"/>
        <v>31</v>
      </c>
      <c r="IY16" s="36">
        <f t="shared" si="63"/>
        <v>31</v>
      </c>
      <c r="IZ16" s="36">
        <f t="shared" si="63"/>
        <v>30</v>
      </c>
      <c r="JA16" s="36">
        <f t="shared" si="63"/>
        <v>31</v>
      </c>
      <c r="JB16" s="36">
        <f t="shared" si="63"/>
        <v>30</v>
      </c>
      <c r="JC16" s="36">
        <f t="shared" si="63"/>
        <v>31</v>
      </c>
      <c r="JD16" s="36">
        <f t="shared" si="63"/>
        <v>31</v>
      </c>
      <c r="JE16" s="36">
        <f t="shared" si="63"/>
        <v>28</v>
      </c>
      <c r="JF16" s="36">
        <f t="shared" si="63"/>
        <v>31</v>
      </c>
      <c r="JG16" s="36">
        <f t="shared" si="63"/>
        <v>30</v>
      </c>
      <c r="JH16" s="36">
        <f t="shared" ref="JH16:LS16" si="64">JH15-JH14+1</f>
        <v>31</v>
      </c>
      <c r="JI16" s="36">
        <f t="shared" si="64"/>
        <v>30</v>
      </c>
      <c r="JJ16" s="36">
        <f t="shared" si="64"/>
        <v>31</v>
      </c>
      <c r="JK16" s="36">
        <f t="shared" si="64"/>
        <v>31</v>
      </c>
      <c r="JL16" s="36">
        <f t="shared" si="64"/>
        <v>30</v>
      </c>
      <c r="JM16" s="36">
        <f t="shared" si="64"/>
        <v>31</v>
      </c>
      <c r="JN16" s="36">
        <f t="shared" si="64"/>
        <v>30</v>
      </c>
      <c r="JO16" s="36">
        <f t="shared" si="64"/>
        <v>31</v>
      </c>
      <c r="JP16" s="36">
        <f t="shared" si="64"/>
        <v>31</v>
      </c>
      <c r="JQ16" s="36">
        <f t="shared" si="64"/>
        <v>29</v>
      </c>
      <c r="JR16" s="36">
        <f t="shared" si="64"/>
        <v>31</v>
      </c>
      <c r="JS16" s="36">
        <f t="shared" si="64"/>
        <v>30</v>
      </c>
      <c r="JT16" s="36">
        <f t="shared" si="64"/>
        <v>31</v>
      </c>
      <c r="JU16" s="36">
        <f t="shared" si="64"/>
        <v>30</v>
      </c>
      <c r="JV16" s="36">
        <f t="shared" si="64"/>
        <v>31</v>
      </c>
      <c r="JW16" s="36">
        <f t="shared" si="64"/>
        <v>31</v>
      </c>
      <c r="JX16" s="36">
        <f t="shared" si="64"/>
        <v>30</v>
      </c>
      <c r="JY16" s="36">
        <f t="shared" si="64"/>
        <v>31</v>
      </c>
      <c r="JZ16" s="36">
        <f t="shared" si="64"/>
        <v>30</v>
      </c>
      <c r="KA16" s="36">
        <f t="shared" si="64"/>
        <v>31</v>
      </c>
      <c r="KB16" s="36">
        <f t="shared" si="64"/>
        <v>31</v>
      </c>
      <c r="KC16" s="36">
        <f t="shared" si="64"/>
        <v>28</v>
      </c>
      <c r="KD16" s="36">
        <f t="shared" si="64"/>
        <v>31</v>
      </c>
      <c r="KE16" s="36">
        <f t="shared" si="64"/>
        <v>30</v>
      </c>
      <c r="KF16" s="36">
        <f t="shared" si="64"/>
        <v>31</v>
      </c>
      <c r="KG16" s="36">
        <f t="shared" si="64"/>
        <v>30</v>
      </c>
      <c r="KH16" s="36">
        <f t="shared" si="64"/>
        <v>31</v>
      </c>
      <c r="KI16" s="36">
        <f t="shared" si="64"/>
        <v>31</v>
      </c>
      <c r="KJ16" s="36">
        <f t="shared" si="64"/>
        <v>30</v>
      </c>
      <c r="KK16" s="36">
        <f t="shared" si="64"/>
        <v>31</v>
      </c>
      <c r="KL16" s="36">
        <f t="shared" si="64"/>
        <v>30</v>
      </c>
      <c r="KM16" s="36">
        <f t="shared" si="64"/>
        <v>31</v>
      </c>
      <c r="KN16" s="36">
        <f t="shared" si="64"/>
        <v>31</v>
      </c>
      <c r="KO16" s="36">
        <f t="shared" si="64"/>
        <v>28</v>
      </c>
      <c r="KP16" s="36">
        <f t="shared" si="64"/>
        <v>31</v>
      </c>
      <c r="KQ16" s="36">
        <f t="shared" si="64"/>
        <v>30</v>
      </c>
      <c r="KR16" s="36">
        <f t="shared" si="64"/>
        <v>31</v>
      </c>
      <c r="KS16" s="36">
        <f t="shared" si="64"/>
        <v>30</v>
      </c>
      <c r="KT16" s="36">
        <f t="shared" si="64"/>
        <v>31</v>
      </c>
      <c r="KU16" s="36">
        <f t="shared" si="64"/>
        <v>31</v>
      </c>
      <c r="KV16" s="36">
        <f t="shared" si="64"/>
        <v>30</v>
      </c>
      <c r="KW16" s="36">
        <f t="shared" si="64"/>
        <v>31</v>
      </c>
      <c r="KX16" s="36">
        <f t="shared" si="64"/>
        <v>30</v>
      </c>
      <c r="KY16" s="36">
        <f t="shared" si="64"/>
        <v>31</v>
      </c>
      <c r="KZ16" s="36">
        <f t="shared" si="64"/>
        <v>31</v>
      </c>
      <c r="LA16" s="36">
        <f t="shared" si="64"/>
        <v>28</v>
      </c>
      <c r="LB16" s="36">
        <f t="shared" si="64"/>
        <v>31</v>
      </c>
      <c r="LC16" s="36">
        <f t="shared" si="64"/>
        <v>30</v>
      </c>
      <c r="LD16" s="36">
        <f t="shared" si="64"/>
        <v>31</v>
      </c>
      <c r="LE16" s="36">
        <f t="shared" si="64"/>
        <v>30</v>
      </c>
      <c r="LF16" s="36">
        <f t="shared" si="64"/>
        <v>31</v>
      </c>
      <c r="LG16" s="36">
        <f t="shared" si="64"/>
        <v>31</v>
      </c>
      <c r="LH16" s="36">
        <f t="shared" si="64"/>
        <v>30</v>
      </c>
      <c r="LI16" s="36">
        <f t="shared" si="64"/>
        <v>31</v>
      </c>
      <c r="LJ16" s="36">
        <f t="shared" si="64"/>
        <v>30</v>
      </c>
      <c r="LK16" s="36">
        <f t="shared" si="64"/>
        <v>31</v>
      </c>
      <c r="LL16" s="36">
        <f t="shared" si="64"/>
        <v>31</v>
      </c>
      <c r="LM16" s="36">
        <f t="shared" si="64"/>
        <v>29</v>
      </c>
      <c r="LN16" s="36">
        <f t="shared" si="64"/>
        <v>31</v>
      </c>
      <c r="LO16" s="36">
        <f t="shared" si="64"/>
        <v>30</v>
      </c>
      <c r="LP16" s="36">
        <f t="shared" si="64"/>
        <v>31</v>
      </c>
      <c r="LQ16" s="36">
        <f t="shared" si="64"/>
        <v>30</v>
      </c>
      <c r="LR16" s="36">
        <f t="shared" si="64"/>
        <v>31</v>
      </c>
      <c r="LS16" s="36">
        <f t="shared" si="64"/>
        <v>31</v>
      </c>
      <c r="LT16" s="36">
        <f t="shared" ref="LT16:OE16" si="65">LT15-LT14+1</f>
        <v>30</v>
      </c>
      <c r="LU16" s="36">
        <f t="shared" si="65"/>
        <v>31</v>
      </c>
      <c r="LV16" s="36">
        <f t="shared" si="65"/>
        <v>30</v>
      </c>
      <c r="LW16" s="36">
        <f t="shared" si="65"/>
        <v>31</v>
      </c>
      <c r="LX16" s="36">
        <f t="shared" si="65"/>
        <v>31</v>
      </c>
      <c r="LY16" s="36">
        <f t="shared" si="65"/>
        <v>28</v>
      </c>
      <c r="LZ16" s="36">
        <f t="shared" si="65"/>
        <v>31</v>
      </c>
      <c r="MA16" s="36">
        <f t="shared" si="65"/>
        <v>30</v>
      </c>
      <c r="MB16" s="36">
        <f t="shared" si="65"/>
        <v>31</v>
      </c>
      <c r="MC16" s="36">
        <f t="shared" si="65"/>
        <v>30</v>
      </c>
      <c r="MD16" s="36">
        <f t="shared" si="65"/>
        <v>31</v>
      </c>
      <c r="ME16" s="36">
        <f t="shared" si="65"/>
        <v>31</v>
      </c>
      <c r="MF16" s="36">
        <f t="shared" si="65"/>
        <v>30</v>
      </c>
      <c r="MG16" s="36">
        <f t="shared" si="65"/>
        <v>31</v>
      </c>
      <c r="MH16" s="36">
        <f t="shared" si="65"/>
        <v>30</v>
      </c>
      <c r="MI16" s="36">
        <f t="shared" si="65"/>
        <v>31</v>
      </c>
      <c r="MJ16" s="36">
        <f t="shared" si="65"/>
        <v>31</v>
      </c>
      <c r="MK16" s="36">
        <f t="shared" si="65"/>
        <v>28</v>
      </c>
      <c r="ML16" s="36">
        <f t="shared" si="65"/>
        <v>31</v>
      </c>
      <c r="MM16" s="36">
        <f t="shared" si="65"/>
        <v>30</v>
      </c>
      <c r="MN16" s="36">
        <f t="shared" si="65"/>
        <v>31</v>
      </c>
      <c r="MO16" s="36">
        <f t="shared" si="65"/>
        <v>30</v>
      </c>
      <c r="MP16" s="36">
        <f t="shared" si="65"/>
        <v>31</v>
      </c>
      <c r="MQ16" s="36">
        <f t="shared" si="65"/>
        <v>31</v>
      </c>
      <c r="MR16" s="36">
        <f t="shared" si="65"/>
        <v>30</v>
      </c>
      <c r="MS16" s="36">
        <f t="shared" si="65"/>
        <v>31</v>
      </c>
      <c r="MT16" s="36">
        <f t="shared" si="65"/>
        <v>30</v>
      </c>
      <c r="MU16" s="36">
        <f t="shared" si="65"/>
        <v>31</v>
      </c>
      <c r="MV16" s="36">
        <f t="shared" si="65"/>
        <v>31</v>
      </c>
      <c r="MW16" s="36">
        <f t="shared" si="65"/>
        <v>28</v>
      </c>
      <c r="MX16" s="36">
        <f t="shared" si="65"/>
        <v>31</v>
      </c>
      <c r="MY16" s="36">
        <f t="shared" si="65"/>
        <v>30</v>
      </c>
      <c r="MZ16" s="36">
        <f t="shared" si="65"/>
        <v>31</v>
      </c>
      <c r="NA16" s="36">
        <f t="shared" si="65"/>
        <v>30</v>
      </c>
      <c r="NB16" s="36">
        <f t="shared" si="65"/>
        <v>31</v>
      </c>
      <c r="NC16" s="36">
        <f t="shared" si="65"/>
        <v>31</v>
      </c>
      <c r="ND16" s="36">
        <f t="shared" si="65"/>
        <v>30</v>
      </c>
      <c r="NE16" s="36">
        <f t="shared" si="65"/>
        <v>31</v>
      </c>
      <c r="NF16" s="36">
        <f t="shared" si="65"/>
        <v>30</v>
      </c>
      <c r="NG16" s="36">
        <f t="shared" si="65"/>
        <v>31</v>
      </c>
      <c r="NH16" s="36">
        <f t="shared" si="65"/>
        <v>31</v>
      </c>
      <c r="NI16" s="36">
        <f t="shared" si="65"/>
        <v>29</v>
      </c>
      <c r="NJ16" s="36">
        <f t="shared" si="65"/>
        <v>31</v>
      </c>
      <c r="NK16" s="36">
        <f t="shared" si="65"/>
        <v>30</v>
      </c>
      <c r="NL16" s="36">
        <f t="shared" si="65"/>
        <v>31</v>
      </c>
      <c r="NM16" s="36">
        <f t="shared" si="65"/>
        <v>30</v>
      </c>
      <c r="NN16" s="36">
        <f t="shared" si="65"/>
        <v>31</v>
      </c>
      <c r="NO16" s="36">
        <f t="shared" si="65"/>
        <v>31</v>
      </c>
      <c r="NP16" s="36">
        <f t="shared" si="65"/>
        <v>30</v>
      </c>
      <c r="NQ16" s="36">
        <f t="shared" si="65"/>
        <v>31</v>
      </c>
      <c r="NR16" s="36">
        <f t="shared" si="65"/>
        <v>30</v>
      </c>
      <c r="NS16" s="36">
        <f t="shared" si="65"/>
        <v>31</v>
      </c>
      <c r="NT16" s="36">
        <f t="shared" si="65"/>
        <v>31</v>
      </c>
      <c r="NU16" s="36">
        <f t="shared" si="65"/>
        <v>28</v>
      </c>
      <c r="NV16" s="36">
        <f t="shared" si="65"/>
        <v>31</v>
      </c>
      <c r="NW16" s="36">
        <f t="shared" si="65"/>
        <v>30</v>
      </c>
      <c r="NX16" s="36">
        <f t="shared" si="65"/>
        <v>31</v>
      </c>
      <c r="NY16" s="36">
        <f t="shared" si="65"/>
        <v>30</v>
      </c>
      <c r="NZ16" s="36">
        <f t="shared" si="65"/>
        <v>31</v>
      </c>
      <c r="OA16" s="36">
        <f t="shared" si="65"/>
        <v>31</v>
      </c>
      <c r="OB16" s="36">
        <f t="shared" si="65"/>
        <v>30</v>
      </c>
      <c r="OC16" s="36">
        <f t="shared" si="65"/>
        <v>31</v>
      </c>
      <c r="OD16" s="36">
        <f t="shared" si="65"/>
        <v>30</v>
      </c>
      <c r="OE16" s="36">
        <f t="shared" si="65"/>
        <v>31</v>
      </c>
      <c r="OF16" s="36">
        <f t="shared" ref="OF16:OR16" si="66">OF15-OF14+1</f>
        <v>31</v>
      </c>
      <c r="OG16" s="36">
        <f t="shared" si="66"/>
        <v>28</v>
      </c>
      <c r="OH16" s="36">
        <f t="shared" si="66"/>
        <v>31</v>
      </c>
      <c r="OI16" s="36">
        <f t="shared" si="66"/>
        <v>30</v>
      </c>
      <c r="OJ16" s="36">
        <f t="shared" si="66"/>
        <v>31</v>
      </c>
      <c r="OK16" s="36">
        <f t="shared" si="66"/>
        <v>30</v>
      </c>
      <c r="OL16" s="36">
        <f t="shared" si="66"/>
        <v>31</v>
      </c>
      <c r="OM16" s="36">
        <f t="shared" si="66"/>
        <v>31</v>
      </c>
      <c r="ON16" s="36">
        <f t="shared" si="66"/>
        <v>30</v>
      </c>
      <c r="OO16" s="36">
        <f t="shared" si="66"/>
        <v>31</v>
      </c>
      <c r="OP16" s="36">
        <f t="shared" si="66"/>
        <v>30</v>
      </c>
      <c r="OQ16" s="36">
        <f t="shared" si="66"/>
        <v>31</v>
      </c>
      <c r="OR16" s="36">
        <f t="shared" si="66"/>
        <v>31</v>
      </c>
    </row>
    <row r="17" spans="1:408" x14ac:dyDescent="0.35">
      <c r="B17" s="303"/>
      <c r="C17" t="s">
        <v>70</v>
      </c>
      <c r="L17" s="36">
        <f>DATE(YEAR(L15),12,31)-DATE(YEAR(L14),1,1)+1</f>
        <v>365</v>
      </c>
      <c r="M17" s="36">
        <f t="shared" ref="M17:O17" si="67">DATE(YEAR(M15),12,31)-DATE(YEAR(M14),1,1)+1</f>
        <v>365</v>
      </c>
      <c r="N17" s="36">
        <f t="shared" si="67"/>
        <v>365</v>
      </c>
      <c r="O17" s="36">
        <f t="shared" si="67"/>
        <v>365</v>
      </c>
      <c r="P17" s="36">
        <f>DATE(YEAR(P15),12,31)-DATE(YEAR(P14),1,1)+1</f>
        <v>365</v>
      </c>
      <c r="Q17" s="36">
        <f t="shared" ref="Q17:CB17" si="68">DATE(YEAR(Q15),12,31)-DATE(YEAR(Q14),1,1)+1</f>
        <v>365</v>
      </c>
      <c r="R17" s="36">
        <f t="shared" si="68"/>
        <v>365</v>
      </c>
      <c r="S17" s="36">
        <f t="shared" si="68"/>
        <v>365</v>
      </c>
      <c r="T17" s="36">
        <f t="shared" si="68"/>
        <v>365</v>
      </c>
      <c r="U17" s="36">
        <f t="shared" si="68"/>
        <v>365</v>
      </c>
      <c r="V17" s="36">
        <f t="shared" si="68"/>
        <v>365</v>
      </c>
      <c r="W17" s="36">
        <f t="shared" si="68"/>
        <v>365</v>
      </c>
      <c r="X17" s="36">
        <f t="shared" si="68"/>
        <v>365</v>
      </c>
      <c r="Y17" s="36">
        <f t="shared" si="68"/>
        <v>365</v>
      </c>
      <c r="Z17" s="36">
        <f t="shared" si="68"/>
        <v>365</v>
      </c>
      <c r="AA17" s="36">
        <f t="shared" si="68"/>
        <v>365</v>
      </c>
      <c r="AB17" s="36">
        <f t="shared" si="68"/>
        <v>365</v>
      </c>
      <c r="AC17" s="36">
        <f t="shared" si="68"/>
        <v>365</v>
      </c>
      <c r="AD17" s="36">
        <f t="shared" si="68"/>
        <v>365</v>
      </c>
      <c r="AE17" s="36">
        <f t="shared" si="68"/>
        <v>365</v>
      </c>
      <c r="AF17" s="36">
        <f t="shared" si="68"/>
        <v>365</v>
      </c>
      <c r="AG17" s="36">
        <f t="shared" si="68"/>
        <v>365</v>
      </c>
      <c r="AH17" s="36">
        <f t="shared" si="68"/>
        <v>365</v>
      </c>
      <c r="AI17" s="36">
        <f t="shared" si="68"/>
        <v>365</v>
      </c>
      <c r="AJ17" s="36">
        <f t="shared" si="68"/>
        <v>366</v>
      </c>
      <c r="AK17" s="36">
        <f t="shared" si="68"/>
        <v>366</v>
      </c>
      <c r="AL17" s="36">
        <f t="shared" si="68"/>
        <v>366</v>
      </c>
      <c r="AM17" s="36">
        <f t="shared" si="68"/>
        <v>366</v>
      </c>
      <c r="AN17" s="36">
        <f t="shared" si="68"/>
        <v>366</v>
      </c>
      <c r="AO17" s="36">
        <f t="shared" si="68"/>
        <v>366</v>
      </c>
      <c r="AP17" s="36">
        <f t="shared" si="68"/>
        <v>366</v>
      </c>
      <c r="AQ17" s="36">
        <f t="shared" si="68"/>
        <v>366</v>
      </c>
      <c r="AR17" s="36">
        <f t="shared" si="68"/>
        <v>366</v>
      </c>
      <c r="AS17" s="36">
        <f t="shared" si="68"/>
        <v>366</v>
      </c>
      <c r="AT17" s="36">
        <f t="shared" si="68"/>
        <v>366</v>
      </c>
      <c r="AU17" s="36">
        <f t="shared" si="68"/>
        <v>366</v>
      </c>
      <c r="AV17" s="36">
        <f t="shared" si="68"/>
        <v>365</v>
      </c>
      <c r="AW17" s="36">
        <f t="shared" si="68"/>
        <v>365</v>
      </c>
      <c r="AX17" s="36">
        <f t="shared" si="68"/>
        <v>365</v>
      </c>
      <c r="AY17" s="36">
        <f t="shared" si="68"/>
        <v>365</v>
      </c>
      <c r="AZ17" s="36">
        <f t="shared" si="68"/>
        <v>365</v>
      </c>
      <c r="BA17" s="36">
        <f t="shared" si="68"/>
        <v>365</v>
      </c>
      <c r="BB17" s="36">
        <f t="shared" si="68"/>
        <v>365</v>
      </c>
      <c r="BC17" s="36">
        <f t="shared" si="68"/>
        <v>365</v>
      </c>
      <c r="BD17" s="36">
        <f t="shared" si="68"/>
        <v>365</v>
      </c>
      <c r="BE17" s="36">
        <f t="shared" si="68"/>
        <v>365</v>
      </c>
      <c r="BF17" s="36">
        <f t="shared" si="68"/>
        <v>365</v>
      </c>
      <c r="BG17" s="36">
        <f t="shared" si="68"/>
        <v>365</v>
      </c>
      <c r="BH17" s="36">
        <f t="shared" si="68"/>
        <v>365</v>
      </c>
      <c r="BI17" s="36">
        <f t="shared" si="68"/>
        <v>365</v>
      </c>
      <c r="BJ17" s="36">
        <f t="shared" si="68"/>
        <v>365</v>
      </c>
      <c r="BK17" s="36">
        <f t="shared" si="68"/>
        <v>365</v>
      </c>
      <c r="BL17" s="36">
        <f t="shared" si="68"/>
        <v>365</v>
      </c>
      <c r="BM17" s="36">
        <f t="shared" si="68"/>
        <v>365</v>
      </c>
      <c r="BN17" s="36">
        <f t="shared" si="68"/>
        <v>365</v>
      </c>
      <c r="BO17" s="36">
        <f t="shared" si="68"/>
        <v>365</v>
      </c>
      <c r="BP17" s="36">
        <f t="shared" si="68"/>
        <v>365</v>
      </c>
      <c r="BQ17" s="36">
        <f t="shared" si="68"/>
        <v>365</v>
      </c>
      <c r="BR17" s="36">
        <f t="shared" si="68"/>
        <v>365</v>
      </c>
      <c r="BS17" s="36">
        <f t="shared" si="68"/>
        <v>365</v>
      </c>
      <c r="BT17" s="36">
        <f t="shared" si="68"/>
        <v>365</v>
      </c>
      <c r="BU17" s="36">
        <f t="shared" si="68"/>
        <v>365</v>
      </c>
      <c r="BV17" s="36">
        <f t="shared" si="68"/>
        <v>365</v>
      </c>
      <c r="BW17" s="36">
        <f t="shared" si="68"/>
        <v>365</v>
      </c>
      <c r="BX17" s="36">
        <f t="shared" si="68"/>
        <v>365</v>
      </c>
      <c r="BY17" s="36">
        <f t="shared" si="68"/>
        <v>365</v>
      </c>
      <c r="BZ17" s="36">
        <f t="shared" si="68"/>
        <v>365</v>
      </c>
      <c r="CA17" s="36">
        <f t="shared" si="68"/>
        <v>365</v>
      </c>
      <c r="CB17" s="36">
        <f t="shared" si="68"/>
        <v>365</v>
      </c>
      <c r="CC17" s="36">
        <f t="shared" ref="CC17:EN17" si="69">DATE(YEAR(CC15),12,31)-DATE(YEAR(CC14),1,1)+1</f>
        <v>365</v>
      </c>
      <c r="CD17" s="36">
        <f t="shared" si="69"/>
        <v>365</v>
      </c>
      <c r="CE17" s="36">
        <f t="shared" si="69"/>
        <v>365</v>
      </c>
      <c r="CF17" s="36">
        <f t="shared" si="69"/>
        <v>366</v>
      </c>
      <c r="CG17" s="36">
        <f t="shared" si="69"/>
        <v>366</v>
      </c>
      <c r="CH17" s="36">
        <f t="shared" si="69"/>
        <v>366</v>
      </c>
      <c r="CI17" s="36">
        <f t="shared" si="69"/>
        <v>366</v>
      </c>
      <c r="CJ17" s="36">
        <f t="shared" si="69"/>
        <v>366</v>
      </c>
      <c r="CK17" s="36">
        <f t="shared" si="69"/>
        <v>366</v>
      </c>
      <c r="CL17" s="36">
        <f t="shared" si="69"/>
        <v>366</v>
      </c>
      <c r="CM17" s="36">
        <f t="shared" si="69"/>
        <v>366</v>
      </c>
      <c r="CN17" s="36">
        <f t="shared" si="69"/>
        <v>366</v>
      </c>
      <c r="CO17" s="36">
        <f t="shared" si="69"/>
        <v>366</v>
      </c>
      <c r="CP17" s="36">
        <f t="shared" si="69"/>
        <v>366</v>
      </c>
      <c r="CQ17" s="36">
        <f t="shared" si="69"/>
        <v>366</v>
      </c>
      <c r="CR17" s="36">
        <f t="shared" si="69"/>
        <v>365</v>
      </c>
      <c r="CS17" s="36">
        <f t="shared" si="69"/>
        <v>365</v>
      </c>
      <c r="CT17" s="36">
        <f t="shared" si="69"/>
        <v>365</v>
      </c>
      <c r="CU17" s="36">
        <f t="shared" si="69"/>
        <v>365</v>
      </c>
      <c r="CV17" s="36">
        <f t="shared" si="69"/>
        <v>365</v>
      </c>
      <c r="CW17" s="36">
        <f t="shared" si="69"/>
        <v>365</v>
      </c>
      <c r="CX17" s="36">
        <f t="shared" si="69"/>
        <v>365</v>
      </c>
      <c r="CY17" s="36">
        <f t="shared" si="69"/>
        <v>365</v>
      </c>
      <c r="CZ17" s="36">
        <f t="shared" si="69"/>
        <v>365</v>
      </c>
      <c r="DA17" s="36">
        <f t="shared" si="69"/>
        <v>365</v>
      </c>
      <c r="DB17" s="36">
        <f t="shared" si="69"/>
        <v>365</v>
      </c>
      <c r="DC17" s="36">
        <f t="shared" si="69"/>
        <v>365</v>
      </c>
      <c r="DD17" s="36">
        <f t="shared" si="69"/>
        <v>365</v>
      </c>
      <c r="DE17" s="36">
        <f t="shared" si="69"/>
        <v>365</v>
      </c>
      <c r="DF17" s="36">
        <f t="shared" si="69"/>
        <v>365</v>
      </c>
      <c r="DG17" s="36">
        <f t="shared" si="69"/>
        <v>365</v>
      </c>
      <c r="DH17" s="36">
        <f t="shared" si="69"/>
        <v>365</v>
      </c>
      <c r="DI17" s="36">
        <f t="shared" si="69"/>
        <v>365</v>
      </c>
      <c r="DJ17" s="36">
        <f t="shared" si="69"/>
        <v>365</v>
      </c>
      <c r="DK17" s="36">
        <f t="shared" si="69"/>
        <v>365</v>
      </c>
      <c r="DL17" s="36">
        <f t="shared" si="69"/>
        <v>365</v>
      </c>
      <c r="DM17" s="36">
        <f t="shared" si="69"/>
        <v>365</v>
      </c>
      <c r="DN17" s="36">
        <f t="shared" si="69"/>
        <v>365</v>
      </c>
      <c r="DO17" s="36">
        <f t="shared" si="69"/>
        <v>365</v>
      </c>
      <c r="DP17" s="36">
        <f t="shared" si="69"/>
        <v>365</v>
      </c>
      <c r="DQ17" s="36">
        <f t="shared" si="69"/>
        <v>365</v>
      </c>
      <c r="DR17" s="36">
        <f t="shared" si="69"/>
        <v>365</v>
      </c>
      <c r="DS17" s="36">
        <f t="shared" si="69"/>
        <v>365</v>
      </c>
      <c r="DT17" s="36">
        <f t="shared" si="69"/>
        <v>365</v>
      </c>
      <c r="DU17" s="36">
        <f t="shared" si="69"/>
        <v>365</v>
      </c>
      <c r="DV17" s="36">
        <f t="shared" si="69"/>
        <v>365</v>
      </c>
      <c r="DW17" s="36">
        <f t="shared" si="69"/>
        <v>365</v>
      </c>
      <c r="DX17" s="36">
        <f t="shared" si="69"/>
        <v>365</v>
      </c>
      <c r="DY17" s="36">
        <f t="shared" si="69"/>
        <v>365</v>
      </c>
      <c r="DZ17" s="36">
        <f t="shared" si="69"/>
        <v>365</v>
      </c>
      <c r="EA17" s="36">
        <f t="shared" si="69"/>
        <v>365</v>
      </c>
      <c r="EB17" s="36">
        <f t="shared" si="69"/>
        <v>366</v>
      </c>
      <c r="EC17" s="36">
        <f t="shared" si="69"/>
        <v>366</v>
      </c>
      <c r="ED17" s="36">
        <f t="shared" si="69"/>
        <v>366</v>
      </c>
      <c r="EE17" s="36">
        <f t="shared" si="69"/>
        <v>366</v>
      </c>
      <c r="EF17" s="36">
        <f t="shared" si="69"/>
        <v>366</v>
      </c>
      <c r="EG17" s="36">
        <f t="shared" si="69"/>
        <v>366</v>
      </c>
      <c r="EH17" s="36">
        <f t="shared" si="69"/>
        <v>366</v>
      </c>
      <c r="EI17" s="36">
        <f t="shared" si="69"/>
        <v>366</v>
      </c>
      <c r="EJ17" s="36">
        <f t="shared" si="69"/>
        <v>366</v>
      </c>
      <c r="EK17" s="36">
        <f t="shared" si="69"/>
        <v>366</v>
      </c>
      <c r="EL17" s="36">
        <f t="shared" si="69"/>
        <v>366</v>
      </c>
      <c r="EM17" s="36">
        <f t="shared" si="69"/>
        <v>366</v>
      </c>
      <c r="EN17" s="36">
        <f t="shared" si="69"/>
        <v>365</v>
      </c>
      <c r="EO17" s="36">
        <f t="shared" ref="EO17:GZ17" si="70">DATE(YEAR(EO15),12,31)-DATE(YEAR(EO14),1,1)+1</f>
        <v>365</v>
      </c>
      <c r="EP17" s="36">
        <f t="shared" si="70"/>
        <v>365</v>
      </c>
      <c r="EQ17" s="36">
        <f t="shared" si="70"/>
        <v>365</v>
      </c>
      <c r="ER17" s="36">
        <f t="shared" si="70"/>
        <v>365</v>
      </c>
      <c r="ES17" s="36">
        <f t="shared" si="70"/>
        <v>365</v>
      </c>
      <c r="ET17" s="36">
        <f t="shared" si="70"/>
        <v>365</v>
      </c>
      <c r="EU17" s="36">
        <f t="shared" si="70"/>
        <v>365</v>
      </c>
      <c r="EV17" s="36">
        <f t="shared" si="70"/>
        <v>365</v>
      </c>
      <c r="EW17" s="36">
        <f t="shared" si="70"/>
        <v>365</v>
      </c>
      <c r="EX17" s="36">
        <f t="shared" si="70"/>
        <v>365</v>
      </c>
      <c r="EY17" s="36">
        <f t="shared" si="70"/>
        <v>365</v>
      </c>
      <c r="EZ17" s="36">
        <f t="shared" si="70"/>
        <v>365</v>
      </c>
      <c r="FA17" s="36">
        <f t="shared" si="70"/>
        <v>365</v>
      </c>
      <c r="FB17" s="36">
        <f t="shared" si="70"/>
        <v>365</v>
      </c>
      <c r="FC17" s="36">
        <f t="shared" si="70"/>
        <v>365</v>
      </c>
      <c r="FD17" s="36">
        <f t="shared" si="70"/>
        <v>365</v>
      </c>
      <c r="FE17" s="36">
        <f t="shared" si="70"/>
        <v>365</v>
      </c>
      <c r="FF17" s="36">
        <f t="shared" si="70"/>
        <v>365</v>
      </c>
      <c r="FG17" s="36">
        <f t="shared" si="70"/>
        <v>365</v>
      </c>
      <c r="FH17" s="36">
        <f t="shared" si="70"/>
        <v>365</v>
      </c>
      <c r="FI17" s="36">
        <f t="shared" si="70"/>
        <v>365</v>
      </c>
      <c r="FJ17" s="36">
        <f t="shared" si="70"/>
        <v>365</v>
      </c>
      <c r="FK17" s="36">
        <f t="shared" si="70"/>
        <v>365</v>
      </c>
      <c r="FL17" s="36">
        <f t="shared" si="70"/>
        <v>365</v>
      </c>
      <c r="FM17" s="36">
        <f t="shared" si="70"/>
        <v>365</v>
      </c>
      <c r="FN17" s="36">
        <f t="shared" si="70"/>
        <v>365</v>
      </c>
      <c r="FO17" s="36">
        <f t="shared" si="70"/>
        <v>365</v>
      </c>
      <c r="FP17" s="36">
        <f t="shared" si="70"/>
        <v>365</v>
      </c>
      <c r="FQ17" s="36">
        <f t="shared" si="70"/>
        <v>365</v>
      </c>
      <c r="FR17" s="36">
        <f t="shared" si="70"/>
        <v>365</v>
      </c>
      <c r="FS17" s="36">
        <f t="shared" si="70"/>
        <v>365</v>
      </c>
      <c r="FT17" s="36">
        <f t="shared" si="70"/>
        <v>365</v>
      </c>
      <c r="FU17" s="36">
        <f t="shared" si="70"/>
        <v>365</v>
      </c>
      <c r="FV17" s="36">
        <f t="shared" si="70"/>
        <v>365</v>
      </c>
      <c r="FW17" s="36">
        <f t="shared" si="70"/>
        <v>365</v>
      </c>
      <c r="FX17" s="36">
        <f t="shared" si="70"/>
        <v>366</v>
      </c>
      <c r="FY17" s="36">
        <f t="shared" si="70"/>
        <v>366</v>
      </c>
      <c r="FZ17" s="36">
        <f t="shared" si="70"/>
        <v>366</v>
      </c>
      <c r="GA17" s="36">
        <f t="shared" si="70"/>
        <v>366</v>
      </c>
      <c r="GB17" s="36">
        <f t="shared" si="70"/>
        <v>366</v>
      </c>
      <c r="GC17" s="36">
        <f t="shared" si="70"/>
        <v>366</v>
      </c>
      <c r="GD17" s="36">
        <f t="shared" si="70"/>
        <v>366</v>
      </c>
      <c r="GE17" s="36">
        <f t="shared" si="70"/>
        <v>366</v>
      </c>
      <c r="GF17" s="36">
        <f t="shared" si="70"/>
        <v>366</v>
      </c>
      <c r="GG17" s="36">
        <f t="shared" si="70"/>
        <v>366</v>
      </c>
      <c r="GH17" s="36">
        <f t="shared" si="70"/>
        <v>366</v>
      </c>
      <c r="GI17" s="36">
        <f t="shared" si="70"/>
        <v>366</v>
      </c>
      <c r="GJ17" s="36">
        <f t="shared" si="70"/>
        <v>365</v>
      </c>
      <c r="GK17" s="36">
        <f t="shared" si="70"/>
        <v>365</v>
      </c>
      <c r="GL17" s="36">
        <f t="shared" si="70"/>
        <v>365</v>
      </c>
      <c r="GM17" s="36">
        <f t="shared" si="70"/>
        <v>365</v>
      </c>
      <c r="GN17" s="36">
        <f t="shared" si="70"/>
        <v>365</v>
      </c>
      <c r="GO17" s="36">
        <f t="shared" si="70"/>
        <v>365</v>
      </c>
      <c r="GP17" s="36">
        <f t="shared" si="70"/>
        <v>365</v>
      </c>
      <c r="GQ17" s="36">
        <f t="shared" si="70"/>
        <v>365</v>
      </c>
      <c r="GR17" s="36">
        <f t="shared" si="70"/>
        <v>365</v>
      </c>
      <c r="GS17" s="36">
        <f t="shared" si="70"/>
        <v>365</v>
      </c>
      <c r="GT17" s="36">
        <f t="shared" si="70"/>
        <v>365</v>
      </c>
      <c r="GU17" s="36">
        <f t="shared" si="70"/>
        <v>365</v>
      </c>
      <c r="GV17" s="36">
        <f t="shared" si="70"/>
        <v>365</v>
      </c>
      <c r="GW17" s="36">
        <f t="shared" si="70"/>
        <v>365</v>
      </c>
      <c r="GX17" s="36">
        <f t="shared" si="70"/>
        <v>365</v>
      </c>
      <c r="GY17" s="36">
        <f t="shared" si="70"/>
        <v>365</v>
      </c>
      <c r="GZ17" s="36">
        <f t="shared" si="70"/>
        <v>365</v>
      </c>
      <c r="HA17" s="36">
        <f t="shared" ref="HA17:JB17" si="71">DATE(YEAR(HA15),12,31)-DATE(YEAR(HA14),1,1)+1</f>
        <v>365</v>
      </c>
      <c r="HB17" s="36">
        <f t="shared" si="71"/>
        <v>365</v>
      </c>
      <c r="HC17" s="36">
        <f t="shared" si="71"/>
        <v>365</v>
      </c>
      <c r="HD17" s="36">
        <f t="shared" si="71"/>
        <v>365</v>
      </c>
      <c r="HE17" s="36">
        <f t="shared" si="71"/>
        <v>365</v>
      </c>
      <c r="HF17" s="36">
        <f t="shared" si="71"/>
        <v>365</v>
      </c>
      <c r="HG17" s="36">
        <f t="shared" si="71"/>
        <v>365</v>
      </c>
      <c r="HH17" s="36">
        <f t="shared" si="71"/>
        <v>365</v>
      </c>
      <c r="HI17" s="36">
        <f t="shared" si="71"/>
        <v>365</v>
      </c>
      <c r="HJ17" s="36">
        <f t="shared" si="71"/>
        <v>365</v>
      </c>
      <c r="HK17" s="36">
        <f t="shared" si="71"/>
        <v>365</v>
      </c>
      <c r="HL17" s="36">
        <f t="shared" si="71"/>
        <v>365</v>
      </c>
      <c r="HM17" s="36">
        <f t="shared" si="71"/>
        <v>365</v>
      </c>
      <c r="HN17" s="36">
        <f t="shared" si="71"/>
        <v>365</v>
      </c>
      <c r="HO17" s="36">
        <f t="shared" si="71"/>
        <v>365</v>
      </c>
      <c r="HP17" s="36">
        <f t="shared" si="71"/>
        <v>365</v>
      </c>
      <c r="HQ17" s="36">
        <f t="shared" si="71"/>
        <v>365</v>
      </c>
      <c r="HR17" s="36">
        <f t="shared" si="71"/>
        <v>365</v>
      </c>
      <c r="HS17" s="36">
        <f t="shared" si="71"/>
        <v>365</v>
      </c>
      <c r="HT17" s="36">
        <f t="shared" si="71"/>
        <v>366</v>
      </c>
      <c r="HU17" s="36">
        <f t="shared" si="71"/>
        <v>366</v>
      </c>
      <c r="HV17" s="36">
        <f t="shared" si="71"/>
        <v>366</v>
      </c>
      <c r="HW17" s="36">
        <f t="shared" si="71"/>
        <v>366</v>
      </c>
      <c r="HX17" s="36">
        <f t="shared" si="71"/>
        <v>366</v>
      </c>
      <c r="HY17" s="36">
        <f t="shared" si="71"/>
        <v>366</v>
      </c>
      <c r="HZ17" s="36">
        <f t="shared" si="71"/>
        <v>366</v>
      </c>
      <c r="IA17" s="36">
        <f t="shared" si="71"/>
        <v>366</v>
      </c>
      <c r="IB17" s="36">
        <f t="shared" si="71"/>
        <v>366</v>
      </c>
      <c r="IC17" s="36">
        <f t="shared" si="71"/>
        <v>366</v>
      </c>
      <c r="ID17" s="36">
        <f t="shared" si="71"/>
        <v>366</v>
      </c>
      <c r="IE17" s="36">
        <f t="shared" si="71"/>
        <v>366</v>
      </c>
      <c r="IF17" s="36">
        <f t="shared" si="71"/>
        <v>365</v>
      </c>
      <c r="IG17" s="36">
        <f t="shared" si="71"/>
        <v>365</v>
      </c>
      <c r="IH17" s="36">
        <f t="shared" si="71"/>
        <v>365</v>
      </c>
      <c r="II17" s="36">
        <f t="shared" si="71"/>
        <v>365</v>
      </c>
      <c r="IJ17" s="36">
        <f t="shared" si="71"/>
        <v>365</v>
      </c>
      <c r="IK17" s="36">
        <f t="shared" si="71"/>
        <v>365</v>
      </c>
      <c r="IL17" s="36">
        <f t="shared" si="71"/>
        <v>365</v>
      </c>
      <c r="IM17" s="36">
        <f t="shared" si="71"/>
        <v>365</v>
      </c>
      <c r="IN17" s="36">
        <f t="shared" si="71"/>
        <v>365</v>
      </c>
      <c r="IO17" s="36">
        <f t="shared" si="71"/>
        <v>365</v>
      </c>
      <c r="IP17" s="36">
        <f t="shared" si="71"/>
        <v>365</v>
      </c>
      <c r="IQ17" s="36">
        <f t="shared" si="71"/>
        <v>365</v>
      </c>
      <c r="IR17" s="36">
        <f t="shared" si="71"/>
        <v>365</v>
      </c>
      <c r="IS17" s="36">
        <f t="shared" si="71"/>
        <v>365</v>
      </c>
      <c r="IT17" s="36">
        <f t="shared" si="71"/>
        <v>365</v>
      </c>
      <c r="IU17" s="36">
        <f t="shared" si="71"/>
        <v>365</v>
      </c>
      <c r="IV17" s="36">
        <f t="shared" si="71"/>
        <v>365</v>
      </c>
      <c r="IW17" s="36">
        <f t="shared" si="71"/>
        <v>365</v>
      </c>
      <c r="IX17" s="36">
        <f t="shared" si="71"/>
        <v>365</v>
      </c>
      <c r="IY17" s="36">
        <f t="shared" si="71"/>
        <v>365</v>
      </c>
      <c r="IZ17" s="36">
        <f t="shared" si="71"/>
        <v>365</v>
      </c>
      <c r="JA17" s="36">
        <f t="shared" si="71"/>
        <v>365</v>
      </c>
      <c r="JB17" s="36">
        <f t="shared" si="71"/>
        <v>365</v>
      </c>
      <c r="JC17" s="36">
        <f>DATE(YEAR(JC15),12,31)-DATE(YEAR(JC14),1,1)+1</f>
        <v>365</v>
      </c>
      <c r="JD17" s="36">
        <f>DATE(YEAR(JD15),12,31)-DATE(YEAR(JD14),1,1)+1</f>
        <v>365</v>
      </c>
      <c r="JE17" s="36">
        <f t="shared" ref="JE17:LP17" si="72">DATE(YEAR(JE15),12,31)-DATE(YEAR(JE14),1,1)+1</f>
        <v>365</v>
      </c>
      <c r="JF17" s="36">
        <f t="shared" si="72"/>
        <v>365</v>
      </c>
      <c r="JG17" s="36">
        <f t="shared" si="72"/>
        <v>365</v>
      </c>
      <c r="JH17" s="36">
        <f t="shared" si="72"/>
        <v>365</v>
      </c>
      <c r="JI17" s="36">
        <f t="shared" si="72"/>
        <v>365</v>
      </c>
      <c r="JJ17" s="36">
        <f t="shared" si="72"/>
        <v>365</v>
      </c>
      <c r="JK17" s="36">
        <f t="shared" si="72"/>
        <v>365</v>
      </c>
      <c r="JL17" s="36">
        <f t="shared" si="72"/>
        <v>365</v>
      </c>
      <c r="JM17" s="36">
        <f t="shared" si="72"/>
        <v>365</v>
      </c>
      <c r="JN17" s="36">
        <f t="shared" si="72"/>
        <v>365</v>
      </c>
      <c r="JO17" s="36">
        <f t="shared" si="72"/>
        <v>365</v>
      </c>
      <c r="JP17" s="36">
        <f t="shared" si="72"/>
        <v>366</v>
      </c>
      <c r="JQ17" s="36">
        <f t="shared" si="72"/>
        <v>366</v>
      </c>
      <c r="JR17" s="36">
        <f t="shared" si="72"/>
        <v>366</v>
      </c>
      <c r="JS17" s="36">
        <f t="shared" si="72"/>
        <v>366</v>
      </c>
      <c r="JT17" s="36">
        <f t="shared" si="72"/>
        <v>366</v>
      </c>
      <c r="JU17" s="36">
        <f t="shared" si="72"/>
        <v>366</v>
      </c>
      <c r="JV17" s="36">
        <f t="shared" si="72"/>
        <v>366</v>
      </c>
      <c r="JW17" s="36">
        <f t="shared" si="72"/>
        <v>366</v>
      </c>
      <c r="JX17" s="36">
        <f t="shared" si="72"/>
        <v>366</v>
      </c>
      <c r="JY17" s="36">
        <f t="shared" si="72"/>
        <v>366</v>
      </c>
      <c r="JZ17" s="36">
        <f t="shared" si="72"/>
        <v>366</v>
      </c>
      <c r="KA17" s="36">
        <f t="shared" si="72"/>
        <v>366</v>
      </c>
      <c r="KB17" s="36">
        <f t="shared" si="72"/>
        <v>365</v>
      </c>
      <c r="KC17" s="36">
        <f t="shared" si="72"/>
        <v>365</v>
      </c>
      <c r="KD17" s="36">
        <f t="shared" si="72"/>
        <v>365</v>
      </c>
      <c r="KE17" s="36">
        <f t="shared" si="72"/>
        <v>365</v>
      </c>
      <c r="KF17" s="36">
        <f t="shared" si="72"/>
        <v>365</v>
      </c>
      <c r="KG17" s="36">
        <f t="shared" si="72"/>
        <v>365</v>
      </c>
      <c r="KH17" s="36">
        <f t="shared" si="72"/>
        <v>365</v>
      </c>
      <c r="KI17" s="36">
        <f t="shared" si="72"/>
        <v>365</v>
      </c>
      <c r="KJ17" s="36">
        <f t="shared" si="72"/>
        <v>365</v>
      </c>
      <c r="KK17" s="36">
        <f t="shared" si="72"/>
        <v>365</v>
      </c>
      <c r="KL17" s="36">
        <f t="shared" si="72"/>
        <v>365</v>
      </c>
      <c r="KM17" s="36">
        <f t="shared" si="72"/>
        <v>365</v>
      </c>
      <c r="KN17" s="36">
        <f t="shared" si="72"/>
        <v>365</v>
      </c>
      <c r="KO17" s="36">
        <f t="shared" si="72"/>
        <v>365</v>
      </c>
      <c r="KP17" s="36">
        <f t="shared" si="72"/>
        <v>365</v>
      </c>
      <c r="KQ17" s="36">
        <f t="shared" si="72"/>
        <v>365</v>
      </c>
      <c r="KR17" s="36">
        <f t="shared" si="72"/>
        <v>365</v>
      </c>
      <c r="KS17" s="36">
        <f t="shared" si="72"/>
        <v>365</v>
      </c>
      <c r="KT17" s="36">
        <f t="shared" si="72"/>
        <v>365</v>
      </c>
      <c r="KU17" s="36">
        <f t="shared" si="72"/>
        <v>365</v>
      </c>
      <c r="KV17" s="36">
        <f t="shared" si="72"/>
        <v>365</v>
      </c>
      <c r="KW17" s="36">
        <f t="shared" si="72"/>
        <v>365</v>
      </c>
      <c r="KX17" s="36">
        <f t="shared" si="72"/>
        <v>365</v>
      </c>
      <c r="KY17" s="36">
        <f t="shared" si="72"/>
        <v>365</v>
      </c>
      <c r="KZ17" s="36">
        <f t="shared" si="72"/>
        <v>365</v>
      </c>
      <c r="LA17" s="36">
        <f t="shared" si="72"/>
        <v>365</v>
      </c>
      <c r="LB17" s="36">
        <f t="shared" si="72"/>
        <v>365</v>
      </c>
      <c r="LC17" s="36">
        <f t="shared" si="72"/>
        <v>365</v>
      </c>
      <c r="LD17" s="36">
        <f t="shared" si="72"/>
        <v>365</v>
      </c>
      <c r="LE17" s="36">
        <f t="shared" si="72"/>
        <v>365</v>
      </c>
      <c r="LF17" s="36">
        <f t="shared" si="72"/>
        <v>365</v>
      </c>
      <c r="LG17" s="36">
        <f t="shared" si="72"/>
        <v>365</v>
      </c>
      <c r="LH17" s="36">
        <f t="shared" si="72"/>
        <v>365</v>
      </c>
      <c r="LI17" s="36">
        <f t="shared" si="72"/>
        <v>365</v>
      </c>
      <c r="LJ17" s="36">
        <f t="shared" si="72"/>
        <v>365</v>
      </c>
      <c r="LK17" s="36">
        <f t="shared" si="72"/>
        <v>365</v>
      </c>
      <c r="LL17" s="36">
        <f t="shared" si="72"/>
        <v>366</v>
      </c>
      <c r="LM17" s="36">
        <f t="shared" si="72"/>
        <v>366</v>
      </c>
      <c r="LN17" s="36">
        <f t="shared" si="72"/>
        <v>366</v>
      </c>
      <c r="LO17" s="36">
        <f t="shared" si="72"/>
        <v>366</v>
      </c>
      <c r="LP17" s="36">
        <f t="shared" si="72"/>
        <v>366</v>
      </c>
      <c r="LQ17" s="36">
        <f t="shared" ref="LQ17:MP17" si="73">DATE(YEAR(LQ15),12,31)-DATE(YEAR(LQ14),1,1)+1</f>
        <v>366</v>
      </c>
      <c r="LR17" s="36">
        <f t="shared" si="73"/>
        <v>366</v>
      </c>
      <c r="LS17" s="36">
        <f t="shared" si="73"/>
        <v>366</v>
      </c>
      <c r="LT17" s="36">
        <f t="shared" si="73"/>
        <v>366</v>
      </c>
      <c r="LU17" s="36">
        <f t="shared" si="73"/>
        <v>366</v>
      </c>
      <c r="LV17" s="36">
        <f t="shared" si="73"/>
        <v>366</v>
      </c>
      <c r="LW17" s="36">
        <f t="shared" si="73"/>
        <v>366</v>
      </c>
      <c r="LX17" s="36">
        <f t="shared" si="73"/>
        <v>365</v>
      </c>
      <c r="LY17" s="36">
        <f t="shared" si="73"/>
        <v>365</v>
      </c>
      <c r="LZ17" s="36">
        <f t="shared" si="73"/>
        <v>365</v>
      </c>
      <c r="MA17" s="36">
        <f t="shared" si="73"/>
        <v>365</v>
      </c>
      <c r="MB17" s="36">
        <f t="shared" si="73"/>
        <v>365</v>
      </c>
      <c r="MC17" s="36">
        <f t="shared" si="73"/>
        <v>365</v>
      </c>
      <c r="MD17" s="36">
        <f t="shared" si="73"/>
        <v>365</v>
      </c>
      <c r="ME17" s="36">
        <f t="shared" si="73"/>
        <v>365</v>
      </c>
      <c r="MF17" s="36">
        <f t="shared" si="73"/>
        <v>365</v>
      </c>
      <c r="MG17" s="36">
        <f t="shared" si="73"/>
        <v>365</v>
      </c>
      <c r="MH17" s="36">
        <f t="shared" si="73"/>
        <v>365</v>
      </c>
      <c r="MI17" s="36">
        <f t="shared" si="73"/>
        <v>365</v>
      </c>
      <c r="MJ17" s="36">
        <f t="shared" si="73"/>
        <v>365</v>
      </c>
      <c r="MK17" s="36">
        <f t="shared" si="73"/>
        <v>365</v>
      </c>
      <c r="ML17" s="36">
        <f t="shared" si="73"/>
        <v>365</v>
      </c>
      <c r="MM17" s="36">
        <f t="shared" si="73"/>
        <v>365</v>
      </c>
      <c r="MN17" s="36">
        <f t="shared" si="73"/>
        <v>365</v>
      </c>
      <c r="MO17" s="36">
        <f t="shared" si="73"/>
        <v>365</v>
      </c>
      <c r="MP17" s="36">
        <f t="shared" si="73"/>
        <v>365</v>
      </c>
      <c r="MQ17" s="36">
        <f>DATE(YEAR(MQ15),12,31)-DATE(YEAR(MQ14),1,1)+1</f>
        <v>365</v>
      </c>
      <c r="MR17" s="36">
        <f t="shared" ref="MR17:MZ17" si="74">DATE(YEAR(MR15),12,31)-DATE(YEAR(MR14),1,1)+1</f>
        <v>365</v>
      </c>
      <c r="MS17" s="36">
        <f t="shared" si="74"/>
        <v>365</v>
      </c>
      <c r="MT17" s="36">
        <f t="shared" si="74"/>
        <v>365</v>
      </c>
      <c r="MU17" s="36">
        <f t="shared" si="74"/>
        <v>365</v>
      </c>
      <c r="MV17" s="36">
        <f t="shared" si="74"/>
        <v>365</v>
      </c>
      <c r="MW17" s="36">
        <f t="shared" si="74"/>
        <v>365</v>
      </c>
      <c r="MX17" s="36">
        <f t="shared" si="74"/>
        <v>365</v>
      </c>
      <c r="MY17" s="36">
        <f t="shared" si="74"/>
        <v>365</v>
      </c>
      <c r="MZ17" s="36">
        <f t="shared" si="74"/>
        <v>365</v>
      </c>
      <c r="NA17" s="36">
        <f>DATE(YEAR(NA15),12,31)-DATE(YEAR(NA14),1,1)+1</f>
        <v>365</v>
      </c>
      <c r="NB17" s="36">
        <f t="shared" ref="NB17:NE17" si="75">DATE(YEAR(NB15),12,31)-DATE(YEAR(NB14),1,1)+1</f>
        <v>365</v>
      </c>
      <c r="NC17" s="36">
        <f t="shared" si="75"/>
        <v>365</v>
      </c>
      <c r="ND17" s="36">
        <f t="shared" si="75"/>
        <v>365</v>
      </c>
      <c r="NE17" s="36">
        <f t="shared" si="75"/>
        <v>365</v>
      </c>
      <c r="NF17" s="36">
        <f>DATE(YEAR(NF15),12,31)-DATE(YEAR(NF14),1,1)+1</f>
        <v>365</v>
      </c>
      <c r="NG17" s="36">
        <f t="shared" ref="NG17:OR17" si="76">DATE(YEAR(NG15),12,31)-DATE(YEAR(NG14),1,1)+1</f>
        <v>365</v>
      </c>
      <c r="NH17" s="36">
        <f t="shared" si="76"/>
        <v>366</v>
      </c>
      <c r="NI17" s="36">
        <f t="shared" si="76"/>
        <v>366</v>
      </c>
      <c r="NJ17" s="36">
        <f t="shared" si="76"/>
        <v>366</v>
      </c>
      <c r="NK17" s="36">
        <f t="shared" si="76"/>
        <v>366</v>
      </c>
      <c r="NL17" s="36">
        <f t="shared" si="76"/>
        <v>366</v>
      </c>
      <c r="NM17" s="36">
        <f t="shared" si="76"/>
        <v>366</v>
      </c>
      <c r="NN17" s="36">
        <f t="shared" si="76"/>
        <v>366</v>
      </c>
      <c r="NO17" s="36">
        <f t="shared" si="76"/>
        <v>366</v>
      </c>
      <c r="NP17" s="36">
        <f t="shared" si="76"/>
        <v>366</v>
      </c>
      <c r="NQ17" s="36">
        <f t="shared" si="76"/>
        <v>366</v>
      </c>
      <c r="NR17" s="36">
        <f t="shared" si="76"/>
        <v>366</v>
      </c>
      <c r="NS17" s="36">
        <f t="shared" si="76"/>
        <v>366</v>
      </c>
      <c r="NT17" s="36">
        <f t="shared" si="76"/>
        <v>365</v>
      </c>
      <c r="NU17" s="36">
        <f t="shared" si="76"/>
        <v>365</v>
      </c>
      <c r="NV17" s="36">
        <f t="shared" si="76"/>
        <v>365</v>
      </c>
      <c r="NW17" s="36">
        <f t="shared" si="76"/>
        <v>365</v>
      </c>
      <c r="NX17" s="36">
        <f t="shared" si="76"/>
        <v>365</v>
      </c>
      <c r="NY17" s="36">
        <f t="shared" si="76"/>
        <v>365</v>
      </c>
      <c r="NZ17" s="36">
        <f t="shared" si="76"/>
        <v>365</v>
      </c>
      <c r="OA17" s="36">
        <f t="shared" si="76"/>
        <v>365</v>
      </c>
      <c r="OB17" s="36">
        <f t="shared" si="76"/>
        <v>365</v>
      </c>
      <c r="OC17" s="36">
        <f t="shared" si="76"/>
        <v>365</v>
      </c>
      <c r="OD17" s="36">
        <f t="shared" si="76"/>
        <v>365</v>
      </c>
      <c r="OE17" s="36">
        <f t="shared" si="76"/>
        <v>365</v>
      </c>
      <c r="OF17" s="36">
        <f t="shared" si="76"/>
        <v>365</v>
      </c>
      <c r="OG17" s="36">
        <f t="shared" si="76"/>
        <v>365</v>
      </c>
      <c r="OH17" s="36">
        <f t="shared" si="76"/>
        <v>365</v>
      </c>
      <c r="OI17" s="36">
        <f t="shared" si="76"/>
        <v>365</v>
      </c>
      <c r="OJ17" s="36">
        <f t="shared" si="76"/>
        <v>365</v>
      </c>
      <c r="OK17" s="36">
        <f t="shared" si="76"/>
        <v>365</v>
      </c>
      <c r="OL17" s="36">
        <f t="shared" si="76"/>
        <v>365</v>
      </c>
      <c r="OM17" s="36">
        <f t="shared" si="76"/>
        <v>365</v>
      </c>
      <c r="ON17" s="36">
        <f t="shared" si="76"/>
        <v>365</v>
      </c>
      <c r="OO17" s="36">
        <f t="shared" si="76"/>
        <v>365</v>
      </c>
      <c r="OP17" s="36">
        <f t="shared" si="76"/>
        <v>365</v>
      </c>
      <c r="OQ17" s="36">
        <f t="shared" si="76"/>
        <v>365</v>
      </c>
      <c r="OR17" s="36">
        <f t="shared" si="76"/>
        <v>365</v>
      </c>
    </row>
    <row r="18" spans="1:408" x14ac:dyDescent="0.35">
      <c r="B18" s="303"/>
      <c r="L18" s="37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  <c r="GL18" s="38"/>
      <c r="GM18" s="38"/>
      <c r="GN18" s="38"/>
      <c r="GO18" s="38"/>
      <c r="GP18" s="38"/>
      <c r="GQ18" s="38"/>
      <c r="GR18" s="38"/>
      <c r="GS18" s="38"/>
      <c r="GT18" s="38"/>
      <c r="GU18" s="38"/>
      <c r="GV18" s="38"/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38"/>
      <c r="HI18" s="38"/>
      <c r="HJ18" s="38"/>
      <c r="HK18" s="38"/>
      <c r="HL18" s="38"/>
      <c r="HM18" s="38"/>
      <c r="HN18" s="38"/>
      <c r="HO18" s="38"/>
      <c r="HP18" s="38"/>
      <c r="HQ18" s="38"/>
      <c r="HR18" s="38"/>
      <c r="HS18" s="38"/>
      <c r="HT18" s="38"/>
      <c r="HU18" s="38"/>
      <c r="HV18" s="38"/>
      <c r="HW18" s="38"/>
      <c r="HX18" s="38"/>
      <c r="HY18" s="38"/>
      <c r="HZ18" s="38"/>
      <c r="IA18" s="38"/>
      <c r="IB18" s="38"/>
      <c r="IC18" s="38"/>
      <c r="ID18" s="38"/>
      <c r="IE18" s="38"/>
      <c r="IF18" s="38"/>
      <c r="IG18" s="38"/>
      <c r="IH18" s="38"/>
      <c r="II18" s="38"/>
      <c r="IJ18" s="38"/>
      <c r="IK18" s="38"/>
      <c r="IL18" s="38"/>
      <c r="IM18" s="38"/>
      <c r="IN18" s="38"/>
      <c r="IO18" s="38"/>
      <c r="IP18" s="38"/>
      <c r="IQ18" s="38"/>
      <c r="IR18" s="38"/>
      <c r="IS18" s="38"/>
      <c r="IT18" s="38"/>
      <c r="IU18" s="38"/>
      <c r="IV18" s="38"/>
      <c r="IW18" s="38"/>
      <c r="IX18" s="38"/>
      <c r="IY18" s="38"/>
      <c r="IZ18" s="38"/>
      <c r="JA18" s="38"/>
      <c r="JB18" s="38"/>
      <c r="JC18" s="38"/>
      <c r="JD18" s="38"/>
      <c r="JE18" s="38"/>
      <c r="JF18" s="38"/>
      <c r="JG18" s="38"/>
      <c r="JH18" s="38"/>
      <c r="JI18" s="38"/>
      <c r="JJ18" s="38"/>
      <c r="JK18" s="38"/>
      <c r="JL18" s="38"/>
      <c r="JM18" s="38"/>
      <c r="JN18" s="38"/>
      <c r="JO18" s="38"/>
      <c r="JP18" s="38"/>
      <c r="JQ18" s="38"/>
      <c r="JR18" s="38"/>
      <c r="JS18" s="38"/>
      <c r="JT18" s="38"/>
      <c r="JU18" s="38"/>
      <c r="JV18" s="38"/>
      <c r="JW18" s="38"/>
      <c r="JX18" s="38"/>
      <c r="JY18" s="38"/>
      <c r="JZ18" s="38"/>
      <c r="KA18" s="38"/>
      <c r="KB18" s="38"/>
      <c r="KC18" s="38"/>
      <c r="KD18" s="38"/>
      <c r="KE18" s="38"/>
      <c r="KF18" s="38"/>
      <c r="KG18" s="38"/>
      <c r="KH18" s="38"/>
      <c r="KI18" s="38"/>
      <c r="KJ18" s="38"/>
      <c r="KK18" s="38"/>
      <c r="KL18" s="38"/>
      <c r="KM18" s="38"/>
      <c r="KN18" s="38"/>
      <c r="KO18" s="38"/>
      <c r="KP18" s="38"/>
      <c r="KQ18" s="38"/>
      <c r="KR18" s="38"/>
      <c r="KS18" s="38"/>
      <c r="KT18" s="38"/>
      <c r="KU18" s="38"/>
      <c r="KV18" s="38"/>
      <c r="KW18" s="38"/>
      <c r="KX18" s="38"/>
      <c r="KY18" s="38"/>
      <c r="KZ18" s="38"/>
      <c r="LA18" s="38"/>
      <c r="LB18" s="38"/>
      <c r="LC18" s="38"/>
      <c r="LD18" s="38"/>
      <c r="LE18" s="38"/>
      <c r="LF18" s="38"/>
      <c r="LG18" s="38"/>
      <c r="LH18" s="38"/>
      <c r="LI18" s="38"/>
      <c r="LJ18" s="38"/>
      <c r="LK18" s="38"/>
      <c r="LL18" s="38"/>
      <c r="LM18" s="38"/>
      <c r="LN18" s="38"/>
      <c r="LO18" s="38"/>
      <c r="LP18" s="38"/>
      <c r="LQ18" s="38"/>
      <c r="LR18" s="38"/>
      <c r="LS18" s="38"/>
      <c r="LT18" s="38"/>
      <c r="LU18" s="38"/>
      <c r="LV18" s="38"/>
      <c r="LW18" s="38"/>
      <c r="LX18" s="38"/>
      <c r="LY18" s="38"/>
      <c r="LZ18" s="38"/>
      <c r="MA18" s="38"/>
      <c r="MB18" s="38"/>
      <c r="MC18" s="38"/>
      <c r="MD18" s="38"/>
      <c r="ME18" s="38"/>
      <c r="MF18" s="38"/>
      <c r="MG18" s="38"/>
      <c r="MH18" s="38"/>
      <c r="MI18" s="38"/>
      <c r="MJ18" s="38"/>
      <c r="MK18" s="38"/>
      <c r="ML18" s="38"/>
      <c r="MM18" s="38"/>
      <c r="MN18" s="38"/>
      <c r="MO18" s="38"/>
      <c r="MP18" s="38"/>
      <c r="MQ18" s="38"/>
      <c r="MR18" s="38"/>
      <c r="MS18" s="38"/>
      <c r="MT18" s="38"/>
      <c r="MU18" s="38"/>
      <c r="MV18" s="38"/>
      <c r="MW18" s="38"/>
      <c r="MX18" s="38"/>
      <c r="MY18" s="38"/>
      <c r="MZ18" s="38"/>
      <c r="NA18" s="38"/>
      <c r="NB18" s="38"/>
      <c r="NC18" s="38"/>
      <c r="ND18" s="38"/>
      <c r="NE18" s="38"/>
      <c r="NF18" s="38"/>
      <c r="NG18" s="38"/>
      <c r="NH18" s="38"/>
      <c r="NI18" s="38"/>
      <c r="NJ18" s="38"/>
      <c r="NK18" s="38"/>
      <c r="NL18" s="38"/>
      <c r="NM18" s="38"/>
      <c r="NN18" s="38"/>
      <c r="NO18" s="38"/>
      <c r="NP18" s="38"/>
      <c r="NQ18" s="38"/>
      <c r="NR18" s="38"/>
      <c r="NS18" s="38"/>
      <c r="NT18" s="38"/>
      <c r="NU18" s="38"/>
      <c r="NV18" s="38"/>
      <c r="NW18" s="38"/>
      <c r="NX18" s="38"/>
      <c r="NY18" s="38"/>
      <c r="NZ18" s="38"/>
      <c r="OA18" s="38"/>
      <c r="OB18" s="38"/>
      <c r="OC18" s="38"/>
      <c r="OD18" s="38"/>
      <c r="OE18" s="38"/>
      <c r="OF18" s="38"/>
      <c r="OG18" s="38"/>
      <c r="OH18" s="38"/>
      <c r="OI18" s="38"/>
      <c r="OJ18" s="38"/>
      <c r="OK18" s="38"/>
      <c r="OL18" s="38"/>
      <c r="OM18" s="38"/>
      <c r="ON18" s="38"/>
      <c r="OO18" s="38"/>
      <c r="OP18" s="38"/>
      <c r="OQ18" s="38"/>
      <c r="OR18" s="38"/>
    </row>
    <row r="19" spans="1:408" x14ac:dyDescent="0.35">
      <c r="B19" s="303"/>
      <c r="C19" t="s">
        <v>71</v>
      </c>
      <c r="E19" s="30">
        <v>44562</v>
      </c>
      <c r="L19" s="33">
        <f t="shared" ref="L19:BW19" si="77">IF(AND($E$19&gt;=L14,$E$19&lt;=L15),1,0)</f>
        <v>1</v>
      </c>
      <c r="M19" s="33">
        <f t="shared" si="77"/>
        <v>0</v>
      </c>
      <c r="N19" s="33">
        <f t="shared" si="77"/>
        <v>0</v>
      </c>
      <c r="O19" s="33">
        <f t="shared" si="77"/>
        <v>0</v>
      </c>
      <c r="P19" s="33">
        <f t="shared" si="77"/>
        <v>0</v>
      </c>
      <c r="Q19" s="33">
        <f t="shared" si="77"/>
        <v>0</v>
      </c>
      <c r="R19" s="33">
        <f t="shared" si="77"/>
        <v>0</v>
      </c>
      <c r="S19" s="33">
        <f t="shared" si="77"/>
        <v>0</v>
      </c>
      <c r="T19" s="33">
        <f t="shared" si="77"/>
        <v>0</v>
      </c>
      <c r="U19" s="33">
        <f t="shared" si="77"/>
        <v>0</v>
      </c>
      <c r="V19" s="33">
        <f t="shared" si="77"/>
        <v>0</v>
      </c>
      <c r="W19" s="33">
        <f t="shared" si="77"/>
        <v>0</v>
      </c>
      <c r="X19" s="33">
        <f t="shared" si="77"/>
        <v>0</v>
      </c>
      <c r="Y19" s="33">
        <f t="shared" si="77"/>
        <v>0</v>
      </c>
      <c r="Z19" s="33">
        <f t="shared" si="77"/>
        <v>0</v>
      </c>
      <c r="AA19" s="33">
        <f t="shared" si="77"/>
        <v>0</v>
      </c>
      <c r="AB19" s="33">
        <f t="shared" si="77"/>
        <v>0</v>
      </c>
      <c r="AC19" s="33">
        <f t="shared" si="77"/>
        <v>0</v>
      </c>
      <c r="AD19" s="33">
        <f t="shared" si="77"/>
        <v>0</v>
      </c>
      <c r="AE19" s="33">
        <f t="shared" si="77"/>
        <v>0</v>
      </c>
      <c r="AF19" s="33">
        <f t="shared" si="77"/>
        <v>0</v>
      </c>
      <c r="AG19" s="33">
        <f t="shared" si="77"/>
        <v>0</v>
      </c>
      <c r="AH19" s="33">
        <f t="shared" si="77"/>
        <v>0</v>
      </c>
      <c r="AI19" s="33">
        <f t="shared" si="77"/>
        <v>0</v>
      </c>
      <c r="AJ19" s="33">
        <f t="shared" si="77"/>
        <v>0</v>
      </c>
      <c r="AK19" s="33">
        <f t="shared" si="77"/>
        <v>0</v>
      </c>
      <c r="AL19" s="33">
        <f t="shared" si="77"/>
        <v>0</v>
      </c>
      <c r="AM19" s="33">
        <f t="shared" si="77"/>
        <v>0</v>
      </c>
      <c r="AN19" s="33">
        <f t="shared" si="77"/>
        <v>0</v>
      </c>
      <c r="AO19" s="33">
        <f t="shared" si="77"/>
        <v>0</v>
      </c>
      <c r="AP19" s="33">
        <f t="shared" si="77"/>
        <v>0</v>
      </c>
      <c r="AQ19" s="33">
        <f t="shared" si="77"/>
        <v>0</v>
      </c>
      <c r="AR19" s="33">
        <f t="shared" si="77"/>
        <v>0</v>
      </c>
      <c r="AS19" s="33">
        <f t="shared" si="77"/>
        <v>0</v>
      </c>
      <c r="AT19" s="33">
        <f t="shared" si="77"/>
        <v>0</v>
      </c>
      <c r="AU19" s="33">
        <f t="shared" si="77"/>
        <v>0</v>
      </c>
      <c r="AV19" s="33">
        <f t="shared" si="77"/>
        <v>0</v>
      </c>
      <c r="AW19" s="33">
        <f t="shared" si="77"/>
        <v>0</v>
      </c>
      <c r="AX19" s="33">
        <f t="shared" si="77"/>
        <v>0</v>
      </c>
      <c r="AY19" s="33">
        <f t="shared" si="77"/>
        <v>0</v>
      </c>
      <c r="AZ19" s="33">
        <f t="shared" si="77"/>
        <v>0</v>
      </c>
      <c r="BA19" s="33">
        <f t="shared" si="77"/>
        <v>0</v>
      </c>
      <c r="BB19" s="33">
        <f t="shared" si="77"/>
        <v>0</v>
      </c>
      <c r="BC19" s="33">
        <f t="shared" si="77"/>
        <v>0</v>
      </c>
      <c r="BD19" s="33">
        <f t="shared" si="77"/>
        <v>0</v>
      </c>
      <c r="BE19" s="33">
        <f t="shared" si="77"/>
        <v>0</v>
      </c>
      <c r="BF19" s="33">
        <f t="shared" si="77"/>
        <v>0</v>
      </c>
      <c r="BG19" s="33">
        <f t="shared" si="77"/>
        <v>0</v>
      </c>
      <c r="BH19" s="33">
        <f t="shared" si="77"/>
        <v>0</v>
      </c>
      <c r="BI19" s="33">
        <f t="shared" si="77"/>
        <v>0</v>
      </c>
      <c r="BJ19" s="33">
        <f t="shared" si="77"/>
        <v>0</v>
      </c>
      <c r="BK19" s="33">
        <f t="shared" si="77"/>
        <v>0</v>
      </c>
      <c r="BL19" s="33">
        <f t="shared" si="77"/>
        <v>0</v>
      </c>
      <c r="BM19" s="33">
        <f t="shared" si="77"/>
        <v>0</v>
      </c>
      <c r="BN19" s="33">
        <f t="shared" si="77"/>
        <v>0</v>
      </c>
      <c r="BO19" s="33">
        <f t="shared" si="77"/>
        <v>0</v>
      </c>
      <c r="BP19" s="33">
        <f t="shared" si="77"/>
        <v>0</v>
      </c>
      <c r="BQ19" s="33">
        <f t="shared" si="77"/>
        <v>0</v>
      </c>
      <c r="BR19" s="33">
        <f t="shared" si="77"/>
        <v>0</v>
      </c>
      <c r="BS19" s="33">
        <f t="shared" si="77"/>
        <v>0</v>
      </c>
      <c r="BT19" s="33">
        <f t="shared" si="77"/>
        <v>0</v>
      </c>
      <c r="BU19" s="33">
        <f t="shared" si="77"/>
        <v>0</v>
      </c>
      <c r="BV19" s="33">
        <f t="shared" si="77"/>
        <v>0</v>
      </c>
      <c r="BW19" s="33">
        <f t="shared" si="77"/>
        <v>0</v>
      </c>
      <c r="BX19" s="33">
        <f t="shared" ref="BX19:EI19" si="78">IF(AND($E$19&gt;=BX14,$E$19&lt;=BX15),1,0)</f>
        <v>0</v>
      </c>
      <c r="BY19" s="33">
        <f t="shared" si="78"/>
        <v>0</v>
      </c>
      <c r="BZ19" s="33">
        <f t="shared" si="78"/>
        <v>0</v>
      </c>
      <c r="CA19" s="33">
        <f t="shared" si="78"/>
        <v>0</v>
      </c>
      <c r="CB19" s="33">
        <f t="shared" si="78"/>
        <v>0</v>
      </c>
      <c r="CC19" s="33">
        <f t="shared" si="78"/>
        <v>0</v>
      </c>
      <c r="CD19" s="33">
        <f t="shared" si="78"/>
        <v>0</v>
      </c>
      <c r="CE19" s="33">
        <f t="shared" si="78"/>
        <v>0</v>
      </c>
      <c r="CF19" s="33">
        <f t="shared" si="78"/>
        <v>0</v>
      </c>
      <c r="CG19" s="33">
        <f t="shared" si="78"/>
        <v>0</v>
      </c>
      <c r="CH19" s="33">
        <f t="shared" si="78"/>
        <v>0</v>
      </c>
      <c r="CI19" s="33">
        <f t="shared" si="78"/>
        <v>0</v>
      </c>
      <c r="CJ19" s="33">
        <f t="shared" si="78"/>
        <v>0</v>
      </c>
      <c r="CK19" s="33">
        <f t="shared" si="78"/>
        <v>0</v>
      </c>
      <c r="CL19" s="33">
        <f t="shared" si="78"/>
        <v>0</v>
      </c>
      <c r="CM19" s="33">
        <f t="shared" si="78"/>
        <v>0</v>
      </c>
      <c r="CN19" s="33">
        <f t="shared" si="78"/>
        <v>0</v>
      </c>
      <c r="CO19" s="33">
        <f t="shared" si="78"/>
        <v>0</v>
      </c>
      <c r="CP19" s="33">
        <f t="shared" si="78"/>
        <v>0</v>
      </c>
      <c r="CQ19" s="33">
        <f t="shared" si="78"/>
        <v>0</v>
      </c>
      <c r="CR19" s="33">
        <f t="shared" si="78"/>
        <v>0</v>
      </c>
      <c r="CS19" s="33">
        <f t="shared" si="78"/>
        <v>0</v>
      </c>
      <c r="CT19" s="33">
        <f t="shared" si="78"/>
        <v>0</v>
      </c>
      <c r="CU19" s="33">
        <f t="shared" si="78"/>
        <v>0</v>
      </c>
      <c r="CV19" s="33">
        <f t="shared" si="78"/>
        <v>0</v>
      </c>
      <c r="CW19" s="33">
        <f t="shared" si="78"/>
        <v>0</v>
      </c>
      <c r="CX19" s="33">
        <f t="shared" si="78"/>
        <v>0</v>
      </c>
      <c r="CY19" s="33">
        <f t="shared" si="78"/>
        <v>0</v>
      </c>
      <c r="CZ19" s="33">
        <f t="shared" si="78"/>
        <v>0</v>
      </c>
      <c r="DA19" s="33">
        <f t="shared" si="78"/>
        <v>0</v>
      </c>
      <c r="DB19" s="33">
        <f t="shared" si="78"/>
        <v>0</v>
      </c>
      <c r="DC19" s="33">
        <f t="shared" si="78"/>
        <v>0</v>
      </c>
      <c r="DD19" s="33">
        <f t="shared" si="78"/>
        <v>0</v>
      </c>
      <c r="DE19" s="33">
        <f t="shared" si="78"/>
        <v>0</v>
      </c>
      <c r="DF19" s="33">
        <f t="shared" si="78"/>
        <v>0</v>
      </c>
      <c r="DG19" s="33">
        <f t="shared" si="78"/>
        <v>0</v>
      </c>
      <c r="DH19" s="33">
        <f t="shared" si="78"/>
        <v>0</v>
      </c>
      <c r="DI19" s="33">
        <f t="shared" si="78"/>
        <v>0</v>
      </c>
      <c r="DJ19" s="33">
        <f t="shared" si="78"/>
        <v>0</v>
      </c>
      <c r="DK19" s="33">
        <f t="shared" si="78"/>
        <v>0</v>
      </c>
      <c r="DL19" s="33">
        <f t="shared" si="78"/>
        <v>0</v>
      </c>
      <c r="DM19" s="33">
        <f t="shared" si="78"/>
        <v>0</v>
      </c>
      <c r="DN19" s="33">
        <f t="shared" si="78"/>
        <v>0</v>
      </c>
      <c r="DO19" s="33">
        <f t="shared" si="78"/>
        <v>0</v>
      </c>
      <c r="DP19" s="33">
        <f t="shared" si="78"/>
        <v>0</v>
      </c>
      <c r="DQ19" s="33">
        <f t="shared" si="78"/>
        <v>0</v>
      </c>
      <c r="DR19" s="33">
        <f t="shared" si="78"/>
        <v>0</v>
      </c>
      <c r="DS19" s="33">
        <f t="shared" si="78"/>
        <v>0</v>
      </c>
      <c r="DT19" s="33">
        <f t="shared" si="78"/>
        <v>0</v>
      </c>
      <c r="DU19" s="33">
        <f t="shared" si="78"/>
        <v>0</v>
      </c>
      <c r="DV19" s="33">
        <f t="shared" si="78"/>
        <v>0</v>
      </c>
      <c r="DW19" s="33">
        <f t="shared" si="78"/>
        <v>0</v>
      </c>
      <c r="DX19" s="33">
        <f t="shared" si="78"/>
        <v>0</v>
      </c>
      <c r="DY19" s="33">
        <f t="shared" si="78"/>
        <v>0</v>
      </c>
      <c r="DZ19" s="33">
        <f t="shared" si="78"/>
        <v>0</v>
      </c>
      <c r="EA19" s="33">
        <f t="shared" si="78"/>
        <v>0</v>
      </c>
      <c r="EB19" s="33">
        <f t="shared" si="78"/>
        <v>0</v>
      </c>
      <c r="EC19" s="33">
        <f t="shared" si="78"/>
        <v>0</v>
      </c>
      <c r="ED19" s="33">
        <f t="shared" si="78"/>
        <v>0</v>
      </c>
      <c r="EE19" s="33">
        <f t="shared" si="78"/>
        <v>0</v>
      </c>
      <c r="EF19" s="33">
        <f t="shared" si="78"/>
        <v>0</v>
      </c>
      <c r="EG19" s="33">
        <f t="shared" si="78"/>
        <v>0</v>
      </c>
      <c r="EH19" s="33">
        <f t="shared" si="78"/>
        <v>0</v>
      </c>
      <c r="EI19" s="33">
        <f t="shared" si="78"/>
        <v>0</v>
      </c>
      <c r="EJ19" s="33">
        <f t="shared" ref="EJ19:GU19" si="79">IF(AND($E$19&gt;=EJ14,$E$19&lt;=EJ15),1,0)</f>
        <v>0</v>
      </c>
      <c r="EK19" s="33">
        <f t="shared" si="79"/>
        <v>0</v>
      </c>
      <c r="EL19" s="33">
        <f t="shared" si="79"/>
        <v>0</v>
      </c>
      <c r="EM19" s="33">
        <f t="shared" si="79"/>
        <v>0</v>
      </c>
      <c r="EN19" s="33">
        <f t="shared" si="79"/>
        <v>0</v>
      </c>
      <c r="EO19" s="33">
        <f t="shared" si="79"/>
        <v>0</v>
      </c>
      <c r="EP19" s="33">
        <f t="shared" si="79"/>
        <v>0</v>
      </c>
      <c r="EQ19" s="33">
        <f t="shared" si="79"/>
        <v>0</v>
      </c>
      <c r="ER19" s="33">
        <f t="shared" si="79"/>
        <v>0</v>
      </c>
      <c r="ES19" s="33">
        <f t="shared" si="79"/>
        <v>0</v>
      </c>
      <c r="ET19" s="33">
        <f t="shared" si="79"/>
        <v>0</v>
      </c>
      <c r="EU19" s="33">
        <f t="shared" si="79"/>
        <v>0</v>
      </c>
      <c r="EV19" s="33">
        <f t="shared" si="79"/>
        <v>0</v>
      </c>
      <c r="EW19" s="33">
        <f t="shared" si="79"/>
        <v>0</v>
      </c>
      <c r="EX19" s="33">
        <f t="shared" si="79"/>
        <v>0</v>
      </c>
      <c r="EY19" s="33">
        <f t="shared" si="79"/>
        <v>0</v>
      </c>
      <c r="EZ19" s="33">
        <f t="shared" si="79"/>
        <v>0</v>
      </c>
      <c r="FA19" s="33">
        <f t="shared" si="79"/>
        <v>0</v>
      </c>
      <c r="FB19" s="33">
        <f t="shared" si="79"/>
        <v>0</v>
      </c>
      <c r="FC19" s="33">
        <f t="shared" si="79"/>
        <v>0</v>
      </c>
      <c r="FD19" s="33">
        <f t="shared" si="79"/>
        <v>0</v>
      </c>
      <c r="FE19" s="33">
        <f t="shared" si="79"/>
        <v>0</v>
      </c>
      <c r="FF19" s="33">
        <f t="shared" si="79"/>
        <v>0</v>
      </c>
      <c r="FG19" s="33">
        <f t="shared" si="79"/>
        <v>0</v>
      </c>
      <c r="FH19" s="33">
        <f t="shared" si="79"/>
        <v>0</v>
      </c>
      <c r="FI19" s="33">
        <f t="shared" si="79"/>
        <v>0</v>
      </c>
      <c r="FJ19" s="33">
        <f t="shared" si="79"/>
        <v>0</v>
      </c>
      <c r="FK19" s="33">
        <f t="shared" si="79"/>
        <v>0</v>
      </c>
      <c r="FL19" s="33">
        <f t="shared" si="79"/>
        <v>0</v>
      </c>
      <c r="FM19" s="33">
        <f t="shared" si="79"/>
        <v>0</v>
      </c>
      <c r="FN19" s="33">
        <f t="shared" si="79"/>
        <v>0</v>
      </c>
      <c r="FO19" s="33">
        <f t="shared" si="79"/>
        <v>0</v>
      </c>
      <c r="FP19" s="33">
        <f t="shared" si="79"/>
        <v>0</v>
      </c>
      <c r="FQ19" s="33">
        <f t="shared" si="79"/>
        <v>0</v>
      </c>
      <c r="FR19" s="33">
        <f t="shared" si="79"/>
        <v>0</v>
      </c>
      <c r="FS19" s="33">
        <f t="shared" si="79"/>
        <v>0</v>
      </c>
      <c r="FT19" s="33">
        <f t="shared" si="79"/>
        <v>0</v>
      </c>
      <c r="FU19" s="33">
        <f t="shared" si="79"/>
        <v>0</v>
      </c>
      <c r="FV19" s="33">
        <f t="shared" si="79"/>
        <v>0</v>
      </c>
      <c r="FW19" s="33">
        <f t="shared" si="79"/>
        <v>0</v>
      </c>
      <c r="FX19" s="33">
        <f t="shared" si="79"/>
        <v>0</v>
      </c>
      <c r="FY19" s="33">
        <f t="shared" si="79"/>
        <v>0</v>
      </c>
      <c r="FZ19" s="33">
        <f t="shared" si="79"/>
        <v>0</v>
      </c>
      <c r="GA19" s="33">
        <f t="shared" si="79"/>
        <v>0</v>
      </c>
      <c r="GB19" s="33">
        <f t="shared" si="79"/>
        <v>0</v>
      </c>
      <c r="GC19" s="33">
        <f t="shared" si="79"/>
        <v>0</v>
      </c>
      <c r="GD19" s="33">
        <f t="shared" si="79"/>
        <v>0</v>
      </c>
      <c r="GE19" s="33">
        <f t="shared" si="79"/>
        <v>0</v>
      </c>
      <c r="GF19" s="33">
        <f t="shared" si="79"/>
        <v>0</v>
      </c>
      <c r="GG19" s="33">
        <f t="shared" si="79"/>
        <v>0</v>
      </c>
      <c r="GH19" s="33">
        <f t="shared" si="79"/>
        <v>0</v>
      </c>
      <c r="GI19" s="33">
        <f t="shared" si="79"/>
        <v>0</v>
      </c>
      <c r="GJ19" s="33">
        <f t="shared" si="79"/>
        <v>0</v>
      </c>
      <c r="GK19" s="33">
        <f t="shared" si="79"/>
        <v>0</v>
      </c>
      <c r="GL19" s="33">
        <f t="shared" si="79"/>
        <v>0</v>
      </c>
      <c r="GM19" s="33">
        <f t="shared" si="79"/>
        <v>0</v>
      </c>
      <c r="GN19" s="33">
        <f t="shared" si="79"/>
        <v>0</v>
      </c>
      <c r="GO19" s="33">
        <f t="shared" si="79"/>
        <v>0</v>
      </c>
      <c r="GP19" s="33">
        <f t="shared" si="79"/>
        <v>0</v>
      </c>
      <c r="GQ19" s="33">
        <f t="shared" si="79"/>
        <v>0</v>
      </c>
      <c r="GR19" s="33">
        <f t="shared" si="79"/>
        <v>0</v>
      </c>
      <c r="GS19" s="33">
        <f t="shared" si="79"/>
        <v>0</v>
      </c>
      <c r="GT19" s="33">
        <f t="shared" si="79"/>
        <v>0</v>
      </c>
      <c r="GU19" s="33">
        <f t="shared" si="79"/>
        <v>0</v>
      </c>
      <c r="GV19" s="33">
        <f t="shared" ref="GV19:JG19" si="80">IF(AND($E$19&gt;=GV14,$E$19&lt;=GV15),1,0)</f>
        <v>0</v>
      </c>
      <c r="GW19" s="33">
        <f t="shared" si="80"/>
        <v>0</v>
      </c>
      <c r="GX19" s="33">
        <f t="shared" si="80"/>
        <v>0</v>
      </c>
      <c r="GY19" s="33">
        <f t="shared" si="80"/>
        <v>0</v>
      </c>
      <c r="GZ19" s="33">
        <f t="shared" si="80"/>
        <v>0</v>
      </c>
      <c r="HA19" s="33">
        <f t="shared" si="80"/>
        <v>0</v>
      </c>
      <c r="HB19" s="33">
        <f t="shared" si="80"/>
        <v>0</v>
      </c>
      <c r="HC19" s="33">
        <f t="shared" si="80"/>
        <v>0</v>
      </c>
      <c r="HD19" s="33">
        <f t="shared" si="80"/>
        <v>0</v>
      </c>
      <c r="HE19" s="33">
        <f t="shared" si="80"/>
        <v>0</v>
      </c>
      <c r="HF19" s="33">
        <f t="shared" si="80"/>
        <v>0</v>
      </c>
      <c r="HG19" s="33">
        <f t="shared" si="80"/>
        <v>0</v>
      </c>
      <c r="HH19" s="33">
        <f t="shared" si="80"/>
        <v>0</v>
      </c>
      <c r="HI19" s="33">
        <f t="shared" si="80"/>
        <v>0</v>
      </c>
      <c r="HJ19" s="33">
        <f t="shared" si="80"/>
        <v>0</v>
      </c>
      <c r="HK19" s="33">
        <f t="shared" si="80"/>
        <v>0</v>
      </c>
      <c r="HL19" s="33">
        <f t="shared" si="80"/>
        <v>0</v>
      </c>
      <c r="HM19" s="33">
        <f t="shared" si="80"/>
        <v>0</v>
      </c>
      <c r="HN19" s="33">
        <f t="shared" si="80"/>
        <v>0</v>
      </c>
      <c r="HO19" s="33">
        <f t="shared" si="80"/>
        <v>0</v>
      </c>
      <c r="HP19" s="33">
        <f t="shared" si="80"/>
        <v>0</v>
      </c>
      <c r="HQ19" s="33">
        <f t="shared" si="80"/>
        <v>0</v>
      </c>
      <c r="HR19" s="33">
        <f t="shared" si="80"/>
        <v>0</v>
      </c>
      <c r="HS19" s="33">
        <f t="shared" si="80"/>
        <v>0</v>
      </c>
      <c r="HT19" s="33">
        <f t="shared" si="80"/>
        <v>0</v>
      </c>
      <c r="HU19" s="33">
        <f t="shared" si="80"/>
        <v>0</v>
      </c>
      <c r="HV19" s="33">
        <f t="shared" si="80"/>
        <v>0</v>
      </c>
      <c r="HW19" s="33">
        <f t="shared" si="80"/>
        <v>0</v>
      </c>
      <c r="HX19" s="33">
        <f t="shared" si="80"/>
        <v>0</v>
      </c>
      <c r="HY19" s="33">
        <f t="shared" si="80"/>
        <v>0</v>
      </c>
      <c r="HZ19" s="33">
        <f t="shared" si="80"/>
        <v>0</v>
      </c>
      <c r="IA19" s="33">
        <f t="shared" si="80"/>
        <v>0</v>
      </c>
      <c r="IB19" s="33">
        <f t="shared" si="80"/>
        <v>0</v>
      </c>
      <c r="IC19" s="33">
        <f t="shared" si="80"/>
        <v>0</v>
      </c>
      <c r="ID19" s="33">
        <f t="shared" si="80"/>
        <v>0</v>
      </c>
      <c r="IE19" s="33">
        <f t="shared" si="80"/>
        <v>0</v>
      </c>
      <c r="IF19" s="33">
        <f t="shared" si="80"/>
        <v>0</v>
      </c>
      <c r="IG19" s="33">
        <f t="shared" si="80"/>
        <v>0</v>
      </c>
      <c r="IH19" s="33">
        <f t="shared" si="80"/>
        <v>0</v>
      </c>
      <c r="II19" s="33">
        <f t="shared" si="80"/>
        <v>0</v>
      </c>
      <c r="IJ19" s="33">
        <f t="shared" si="80"/>
        <v>0</v>
      </c>
      <c r="IK19" s="33">
        <f t="shared" si="80"/>
        <v>0</v>
      </c>
      <c r="IL19" s="33">
        <f t="shared" si="80"/>
        <v>0</v>
      </c>
      <c r="IM19" s="33">
        <f t="shared" si="80"/>
        <v>0</v>
      </c>
      <c r="IN19" s="33">
        <f t="shared" si="80"/>
        <v>0</v>
      </c>
      <c r="IO19" s="33">
        <f t="shared" si="80"/>
        <v>0</v>
      </c>
      <c r="IP19" s="33">
        <f t="shared" si="80"/>
        <v>0</v>
      </c>
      <c r="IQ19" s="33">
        <f t="shared" si="80"/>
        <v>0</v>
      </c>
      <c r="IR19" s="33">
        <f t="shared" si="80"/>
        <v>0</v>
      </c>
      <c r="IS19" s="33">
        <f t="shared" si="80"/>
        <v>0</v>
      </c>
      <c r="IT19" s="33">
        <f t="shared" si="80"/>
        <v>0</v>
      </c>
      <c r="IU19" s="33">
        <f t="shared" si="80"/>
        <v>0</v>
      </c>
      <c r="IV19" s="33">
        <f t="shared" si="80"/>
        <v>0</v>
      </c>
      <c r="IW19" s="33">
        <f t="shared" si="80"/>
        <v>0</v>
      </c>
      <c r="IX19" s="33">
        <f t="shared" si="80"/>
        <v>0</v>
      </c>
      <c r="IY19" s="33">
        <f t="shared" si="80"/>
        <v>0</v>
      </c>
      <c r="IZ19" s="33">
        <f t="shared" si="80"/>
        <v>0</v>
      </c>
      <c r="JA19" s="33">
        <f t="shared" si="80"/>
        <v>0</v>
      </c>
      <c r="JB19" s="33">
        <f t="shared" si="80"/>
        <v>0</v>
      </c>
      <c r="JC19" s="33">
        <f t="shared" si="80"/>
        <v>0</v>
      </c>
      <c r="JD19" s="33">
        <f t="shared" si="80"/>
        <v>0</v>
      </c>
      <c r="JE19" s="33">
        <f t="shared" si="80"/>
        <v>0</v>
      </c>
      <c r="JF19" s="33">
        <f t="shared" si="80"/>
        <v>0</v>
      </c>
      <c r="JG19" s="33">
        <f t="shared" si="80"/>
        <v>0</v>
      </c>
      <c r="JH19" s="33">
        <f t="shared" ref="JH19:LS19" si="81">IF(AND($E$19&gt;=JH14,$E$19&lt;=JH15),1,0)</f>
        <v>0</v>
      </c>
      <c r="JI19" s="33">
        <f t="shared" si="81"/>
        <v>0</v>
      </c>
      <c r="JJ19" s="33">
        <f t="shared" si="81"/>
        <v>0</v>
      </c>
      <c r="JK19" s="33">
        <f t="shared" si="81"/>
        <v>0</v>
      </c>
      <c r="JL19" s="33">
        <f t="shared" si="81"/>
        <v>0</v>
      </c>
      <c r="JM19" s="33">
        <f t="shared" si="81"/>
        <v>0</v>
      </c>
      <c r="JN19" s="33">
        <f t="shared" si="81"/>
        <v>0</v>
      </c>
      <c r="JO19" s="33">
        <f t="shared" si="81"/>
        <v>0</v>
      </c>
      <c r="JP19" s="33">
        <f t="shared" si="81"/>
        <v>0</v>
      </c>
      <c r="JQ19" s="33">
        <f t="shared" si="81"/>
        <v>0</v>
      </c>
      <c r="JR19" s="33">
        <f t="shared" si="81"/>
        <v>0</v>
      </c>
      <c r="JS19" s="33">
        <f t="shared" si="81"/>
        <v>0</v>
      </c>
      <c r="JT19" s="33">
        <f t="shared" si="81"/>
        <v>0</v>
      </c>
      <c r="JU19" s="33">
        <f t="shared" si="81"/>
        <v>0</v>
      </c>
      <c r="JV19" s="33">
        <f t="shared" si="81"/>
        <v>0</v>
      </c>
      <c r="JW19" s="33">
        <f t="shared" si="81"/>
        <v>0</v>
      </c>
      <c r="JX19" s="33">
        <f t="shared" si="81"/>
        <v>0</v>
      </c>
      <c r="JY19" s="33">
        <f t="shared" si="81"/>
        <v>0</v>
      </c>
      <c r="JZ19" s="33">
        <f t="shared" si="81"/>
        <v>0</v>
      </c>
      <c r="KA19" s="33">
        <f t="shared" si="81"/>
        <v>0</v>
      </c>
      <c r="KB19" s="33">
        <f t="shared" si="81"/>
        <v>0</v>
      </c>
      <c r="KC19" s="33">
        <f t="shared" si="81"/>
        <v>0</v>
      </c>
      <c r="KD19" s="33">
        <f t="shared" si="81"/>
        <v>0</v>
      </c>
      <c r="KE19" s="33">
        <f t="shared" si="81"/>
        <v>0</v>
      </c>
      <c r="KF19" s="33">
        <f t="shared" si="81"/>
        <v>0</v>
      </c>
      <c r="KG19" s="33">
        <f t="shared" si="81"/>
        <v>0</v>
      </c>
      <c r="KH19" s="33">
        <f t="shared" si="81"/>
        <v>0</v>
      </c>
      <c r="KI19" s="33">
        <f t="shared" si="81"/>
        <v>0</v>
      </c>
      <c r="KJ19" s="33">
        <f t="shared" si="81"/>
        <v>0</v>
      </c>
      <c r="KK19" s="33">
        <f t="shared" si="81"/>
        <v>0</v>
      </c>
      <c r="KL19" s="33">
        <f t="shared" si="81"/>
        <v>0</v>
      </c>
      <c r="KM19" s="33">
        <f t="shared" si="81"/>
        <v>0</v>
      </c>
      <c r="KN19" s="33">
        <f t="shared" si="81"/>
        <v>0</v>
      </c>
      <c r="KO19" s="33">
        <f t="shared" si="81"/>
        <v>0</v>
      </c>
      <c r="KP19" s="33">
        <f t="shared" si="81"/>
        <v>0</v>
      </c>
      <c r="KQ19" s="33">
        <f t="shared" si="81"/>
        <v>0</v>
      </c>
      <c r="KR19" s="33">
        <f t="shared" si="81"/>
        <v>0</v>
      </c>
      <c r="KS19" s="33">
        <f t="shared" si="81"/>
        <v>0</v>
      </c>
      <c r="KT19" s="33">
        <f t="shared" si="81"/>
        <v>0</v>
      </c>
      <c r="KU19" s="33">
        <f t="shared" si="81"/>
        <v>0</v>
      </c>
      <c r="KV19" s="33">
        <f t="shared" si="81"/>
        <v>0</v>
      </c>
      <c r="KW19" s="33">
        <f t="shared" si="81"/>
        <v>0</v>
      </c>
      <c r="KX19" s="33">
        <f t="shared" si="81"/>
        <v>0</v>
      </c>
      <c r="KY19" s="33">
        <f t="shared" si="81"/>
        <v>0</v>
      </c>
      <c r="KZ19" s="33">
        <f t="shared" si="81"/>
        <v>0</v>
      </c>
      <c r="LA19" s="33">
        <f t="shared" si="81"/>
        <v>0</v>
      </c>
      <c r="LB19" s="33">
        <f t="shared" si="81"/>
        <v>0</v>
      </c>
      <c r="LC19" s="33">
        <f t="shared" si="81"/>
        <v>0</v>
      </c>
      <c r="LD19" s="33">
        <f t="shared" si="81"/>
        <v>0</v>
      </c>
      <c r="LE19" s="33">
        <f t="shared" si="81"/>
        <v>0</v>
      </c>
      <c r="LF19" s="33">
        <f t="shared" si="81"/>
        <v>0</v>
      </c>
      <c r="LG19" s="33">
        <f t="shared" si="81"/>
        <v>0</v>
      </c>
      <c r="LH19" s="33">
        <f t="shared" si="81"/>
        <v>0</v>
      </c>
      <c r="LI19" s="33">
        <f t="shared" si="81"/>
        <v>0</v>
      </c>
      <c r="LJ19" s="33">
        <f t="shared" si="81"/>
        <v>0</v>
      </c>
      <c r="LK19" s="33">
        <f t="shared" si="81"/>
        <v>0</v>
      </c>
      <c r="LL19" s="33">
        <f t="shared" si="81"/>
        <v>0</v>
      </c>
      <c r="LM19" s="33">
        <f t="shared" si="81"/>
        <v>0</v>
      </c>
      <c r="LN19" s="33">
        <f t="shared" si="81"/>
        <v>0</v>
      </c>
      <c r="LO19" s="33">
        <f t="shared" si="81"/>
        <v>0</v>
      </c>
      <c r="LP19" s="33">
        <f t="shared" si="81"/>
        <v>0</v>
      </c>
      <c r="LQ19" s="33">
        <f t="shared" si="81"/>
        <v>0</v>
      </c>
      <c r="LR19" s="33">
        <f t="shared" si="81"/>
        <v>0</v>
      </c>
      <c r="LS19" s="33">
        <f t="shared" si="81"/>
        <v>0</v>
      </c>
      <c r="LT19" s="33">
        <f t="shared" ref="LT19:OE19" si="82">IF(AND($E$19&gt;=LT14,$E$19&lt;=LT15),1,0)</f>
        <v>0</v>
      </c>
      <c r="LU19" s="33">
        <f t="shared" si="82"/>
        <v>0</v>
      </c>
      <c r="LV19" s="33">
        <f t="shared" si="82"/>
        <v>0</v>
      </c>
      <c r="LW19" s="33">
        <f t="shared" si="82"/>
        <v>0</v>
      </c>
      <c r="LX19" s="33">
        <f t="shared" si="82"/>
        <v>0</v>
      </c>
      <c r="LY19" s="33">
        <f t="shared" si="82"/>
        <v>0</v>
      </c>
      <c r="LZ19" s="33">
        <f t="shared" si="82"/>
        <v>0</v>
      </c>
      <c r="MA19" s="33">
        <f t="shared" si="82"/>
        <v>0</v>
      </c>
      <c r="MB19" s="33">
        <f t="shared" si="82"/>
        <v>0</v>
      </c>
      <c r="MC19" s="33">
        <f t="shared" si="82"/>
        <v>0</v>
      </c>
      <c r="MD19" s="33">
        <f t="shared" si="82"/>
        <v>0</v>
      </c>
      <c r="ME19" s="33">
        <f t="shared" si="82"/>
        <v>0</v>
      </c>
      <c r="MF19" s="33">
        <f t="shared" si="82"/>
        <v>0</v>
      </c>
      <c r="MG19" s="33">
        <f t="shared" si="82"/>
        <v>0</v>
      </c>
      <c r="MH19" s="33">
        <f t="shared" si="82"/>
        <v>0</v>
      </c>
      <c r="MI19" s="33">
        <f t="shared" si="82"/>
        <v>0</v>
      </c>
      <c r="MJ19" s="33">
        <f t="shared" si="82"/>
        <v>0</v>
      </c>
      <c r="MK19" s="33">
        <f t="shared" si="82"/>
        <v>0</v>
      </c>
      <c r="ML19" s="33">
        <f t="shared" si="82"/>
        <v>0</v>
      </c>
      <c r="MM19" s="33">
        <f t="shared" si="82"/>
        <v>0</v>
      </c>
      <c r="MN19" s="33">
        <f t="shared" si="82"/>
        <v>0</v>
      </c>
      <c r="MO19" s="33">
        <f t="shared" si="82"/>
        <v>0</v>
      </c>
      <c r="MP19" s="33">
        <f t="shared" si="82"/>
        <v>0</v>
      </c>
      <c r="MQ19" s="33">
        <f t="shared" si="82"/>
        <v>0</v>
      </c>
      <c r="MR19" s="33">
        <f t="shared" si="82"/>
        <v>0</v>
      </c>
      <c r="MS19" s="33">
        <f t="shared" si="82"/>
        <v>0</v>
      </c>
      <c r="MT19" s="33">
        <f t="shared" si="82"/>
        <v>0</v>
      </c>
      <c r="MU19" s="33">
        <f t="shared" si="82"/>
        <v>0</v>
      </c>
      <c r="MV19" s="33">
        <f t="shared" si="82"/>
        <v>0</v>
      </c>
      <c r="MW19" s="33">
        <f t="shared" si="82"/>
        <v>0</v>
      </c>
      <c r="MX19" s="33">
        <f t="shared" si="82"/>
        <v>0</v>
      </c>
      <c r="MY19" s="33">
        <f t="shared" si="82"/>
        <v>0</v>
      </c>
      <c r="MZ19" s="33">
        <f t="shared" si="82"/>
        <v>0</v>
      </c>
      <c r="NA19" s="33">
        <f t="shared" si="82"/>
        <v>0</v>
      </c>
      <c r="NB19" s="33">
        <f t="shared" si="82"/>
        <v>0</v>
      </c>
      <c r="NC19" s="33">
        <f t="shared" si="82"/>
        <v>0</v>
      </c>
      <c r="ND19" s="33">
        <f t="shared" si="82"/>
        <v>0</v>
      </c>
      <c r="NE19" s="33">
        <f t="shared" si="82"/>
        <v>0</v>
      </c>
      <c r="NF19" s="33">
        <f t="shared" si="82"/>
        <v>0</v>
      </c>
      <c r="NG19" s="33">
        <f t="shared" si="82"/>
        <v>0</v>
      </c>
      <c r="NH19" s="33">
        <f t="shared" si="82"/>
        <v>0</v>
      </c>
      <c r="NI19" s="33">
        <f t="shared" si="82"/>
        <v>0</v>
      </c>
      <c r="NJ19" s="33">
        <f t="shared" si="82"/>
        <v>0</v>
      </c>
      <c r="NK19" s="33">
        <f t="shared" si="82"/>
        <v>0</v>
      </c>
      <c r="NL19" s="33">
        <f t="shared" si="82"/>
        <v>0</v>
      </c>
      <c r="NM19" s="33">
        <f t="shared" si="82"/>
        <v>0</v>
      </c>
      <c r="NN19" s="33">
        <f t="shared" si="82"/>
        <v>0</v>
      </c>
      <c r="NO19" s="33">
        <f t="shared" si="82"/>
        <v>0</v>
      </c>
      <c r="NP19" s="33">
        <f t="shared" si="82"/>
        <v>0</v>
      </c>
      <c r="NQ19" s="33">
        <f t="shared" si="82"/>
        <v>0</v>
      </c>
      <c r="NR19" s="33">
        <f t="shared" si="82"/>
        <v>0</v>
      </c>
      <c r="NS19" s="33">
        <f t="shared" si="82"/>
        <v>0</v>
      </c>
      <c r="NT19" s="33">
        <f t="shared" si="82"/>
        <v>0</v>
      </c>
      <c r="NU19" s="33">
        <f t="shared" si="82"/>
        <v>0</v>
      </c>
      <c r="NV19" s="33">
        <f t="shared" si="82"/>
        <v>0</v>
      </c>
      <c r="NW19" s="33">
        <f t="shared" si="82"/>
        <v>0</v>
      </c>
      <c r="NX19" s="33">
        <f t="shared" si="82"/>
        <v>0</v>
      </c>
      <c r="NY19" s="33">
        <f t="shared" si="82"/>
        <v>0</v>
      </c>
      <c r="NZ19" s="33">
        <f t="shared" si="82"/>
        <v>0</v>
      </c>
      <c r="OA19" s="33">
        <f t="shared" si="82"/>
        <v>0</v>
      </c>
      <c r="OB19" s="33">
        <f t="shared" si="82"/>
        <v>0</v>
      </c>
      <c r="OC19" s="33">
        <f t="shared" si="82"/>
        <v>0</v>
      </c>
      <c r="OD19" s="33">
        <f t="shared" si="82"/>
        <v>0</v>
      </c>
      <c r="OE19" s="33">
        <f t="shared" si="82"/>
        <v>0</v>
      </c>
      <c r="OF19" s="33">
        <f t="shared" ref="OF19:OR19" si="83">IF(AND($E$19&gt;=OF14,$E$19&lt;=OF15),1,0)</f>
        <v>0</v>
      </c>
      <c r="OG19" s="33">
        <f t="shared" si="83"/>
        <v>0</v>
      </c>
      <c r="OH19" s="33">
        <f t="shared" si="83"/>
        <v>0</v>
      </c>
      <c r="OI19" s="33">
        <f t="shared" si="83"/>
        <v>0</v>
      </c>
      <c r="OJ19" s="33">
        <f t="shared" si="83"/>
        <v>0</v>
      </c>
      <c r="OK19" s="33">
        <f t="shared" si="83"/>
        <v>0</v>
      </c>
      <c r="OL19" s="33">
        <f t="shared" si="83"/>
        <v>0</v>
      </c>
      <c r="OM19" s="33">
        <f t="shared" si="83"/>
        <v>0</v>
      </c>
      <c r="ON19" s="33">
        <f t="shared" si="83"/>
        <v>0</v>
      </c>
      <c r="OO19" s="33">
        <f t="shared" si="83"/>
        <v>0</v>
      </c>
      <c r="OP19" s="33">
        <f t="shared" si="83"/>
        <v>0</v>
      </c>
      <c r="OQ19" s="33">
        <f t="shared" si="83"/>
        <v>0</v>
      </c>
      <c r="OR19" s="33">
        <f t="shared" si="83"/>
        <v>0</v>
      </c>
    </row>
    <row r="20" spans="1:408" x14ac:dyDescent="0.35">
      <c r="B20" s="303"/>
    </row>
    <row r="21" spans="1:408" x14ac:dyDescent="0.35">
      <c r="B21" s="303"/>
      <c r="C21" t="s">
        <v>72</v>
      </c>
      <c r="E21" s="12">
        <f>INDEX('Project Model'!C371:C373,MATCH('Project Model'!F21,'Project Model'!D371:D373,0))</f>
        <v>1</v>
      </c>
      <c r="F21" s="4" t="str">
        <f>Assumptions!E8</f>
        <v xml:space="preserve">Monthly </v>
      </c>
    </row>
    <row r="22" spans="1:408" x14ac:dyDescent="0.35">
      <c r="B22" s="303"/>
    </row>
    <row r="23" spans="1:408" x14ac:dyDescent="0.35">
      <c r="A23" s="200"/>
      <c r="B23" s="340" t="s">
        <v>73</v>
      </c>
      <c r="C23" s="201"/>
      <c r="D23" s="201"/>
      <c r="E23" s="201"/>
      <c r="F23" s="201"/>
      <c r="G23" s="201"/>
      <c r="H23" s="201"/>
      <c r="I23" s="201"/>
      <c r="J23" s="201"/>
      <c r="K23" s="201"/>
      <c r="L23" s="258"/>
      <c r="M23" s="237"/>
      <c r="N23" s="237"/>
      <c r="O23" s="237"/>
      <c r="P23" s="237"/>
      <c r="Q23" s="237"/>
      <c r="R23" s="237"/>
      <c r="S23" s="237"/>
      <c r="T23" s="237"/>
      <c r="U23" s="237"/>
      <c r="V23" s="237"/>
      <c r="W23" s="237"/>
      <c r="X23" s="237"/>
      <c r="Y23" s="237"/>
      <c r="Z23" s="237"/>
      <c r="AA23" s="237"/>
      <c r="AB23" s="237"/>
      <c r="AC23" s="237"/>
      <c r="AD23" s="237"/>
      <c r="AE23" s="237"/>
      <c r="AF23" s="237"/>
      <c r="AG23" s="237"/>
      <c r="AH23" s="237"/>
      <c r="AI23" s="237"/>
      <c r="AJ23" s="237"/>
      <c r="AK23" s="237"/>
      <c r="AL23" s="237"/>
      <c r="AM23" s="237"/>
      <c r="AN23" s="237"/>
      <c r="AO23" s="237"/>
      <c r="AP23" s="237"/>
      <c r="AQ23" s="237"/>
      <c r="AR23" s="237"/>
      <c r="AS23" s="237"/>
      <c r="AT23" s="237"/>
      <c r="AU23" s="237"/>
      <c r="AV23" s="237"/>
      <c r="AW23" s="237"/>
      <c r="AX23" s="237"/>
      <c r="AY23" s="237"/>
      <c r="AZ23" s="237"/>
      <c r="BA23" s="237"/>
      <c r="BB23" s="237"/>
      <c r="BC23" s="237"/>
      <c r="BD23" s="237"/>
      <c r="BE23" s="237"/>
      <c r="BF23" s="237"/>
      <c r="BG23" s="237"/>
      <c r="BH23" s="237"/>
      <c r="BI23" s="237"/>
      <c r="BJ23" s="237"/>
      <c r="BK23" s="237"/>
      <c r="BL23" s="237"/>
      <c r="BM23" s="237"/>
      <c r="BN23" s="237"/>
      <c r="BO23" s="237"/>
      <c r="BP23" s="237"/>
      <c r="BQ23" s="237"/>
      <c r="BR23" s="237"/>
      <c r="BS23" s="237"/>
      <c r="BT23" s="237"/>
      <c r="BU23" s="237"/>
      <c r="BV23" s="237"/>
      <c r="BW23" s="237"/>
      <c r="BX23" s="237"/>
      <c r="BY23" s="237"/>
      <c r="BZ23" s="237"/>
      <c r="CA23" s="237"/>
      <c r="CB23" s="237"/>
      <c r="CC23" s="237"/>
      <c r="CD23" s="237"/>
      <c r="CE23" s="237"/>
      <c r="CF23" s="237"/>
      <c r="CG23" s="237"/>
      <c r="CH23" s="237"/>
      <c r="CI23" s="237"/>
      <c r="CJ23" s="237"/>
      <c r="CK23" s="237"/>
      <c r="CL23" s="237"/>
      <c r="CM23" s="237"/>
      <c r="CN23" s="237"/>
      <c r="CO23" s="237"/>
      <c r="CP23" s="237"/>
      <c r="CQ23" s="237"/>
      <c r="CR23" s="237"/>
      <c r="CS23" s="237"/>
      <c r="CT23" s="237"/>
      <c r="CU23" s="237"/>
      <c r="CV23" s="237"/>
      <c r="CW23" s="237"/>
      <c r="CX23" s="237"/>
      <c r="CY23" s="237"/>
      <c r="CZ23" s="237"/>
      <c r="DA23" s="237"/>
      <c r="DB23" s="237"/>
      <c r="DC23" s="237"/>
      <c r="DD23" s="237"/>
      <c r="DE23" s="237"/>
      <c r="DF23" s="237"/>
      <c r="DG23" s="237"/>
      <c r="DH23" s="237"/>
      <c r="DI23" s="237"/>
      <c r="DJ23" s="237"/>
      <c r="DK23" s="237"/>
      <c r="DL23" s="237"/>
      <c r="DM23" s="237"/>
      <c r="DN23" s="237"/>
      <c r="DO23" s="237"/>
      <c r="DP23" s="237"/>
      <c r="DQ23" s="237"/>
      <c r="DR23" s="237"/>
      <c r="DS23" s="237"/>
      <c r="DT23" s="237"/>
      <c r="DU23" s="237"/>
      <c r="DV23" s="237"/>
      <c r="DW23" s="237"/>
      <c r="DX23" s="237"/>
      <c r="DY23" s="237"/>
      <c r="DZ23" s="237"/>
      <c r="EA23" s="237"/>
      <c r="EB23" s="237"/>
      <c r="EC23" s="237"/>
      <c r="ED23" s="237"/>
      <c r="EE23" s="237"/>
      <c r="EF23" s="237"/>
      <c r="EG23" s="237"/>
      <c r="EH23" s="237"/>
      <c r="EI23" s="237"/>
      <c r="EJ23" s="237"/>
      <c r="EK23" s="237"/>
      <c r="EL23" s="237"/>
      <c r="EM23" s="237"/>
      <c r="EN23" s="237"/>
      <c r="EO23" s="237"/>
      <c r="EP23" s="237"/>
      <c r="EQ23" s="237"/>
      <c r="ER23" s="237"/>
      <c r="ES23" s="237"/>
      <c r="ET23" s="237"/>
      <c r="EU23" s="237"/>
      <c r="EV23" s="237"/>
      <c r="EW23" s="237"/>
      <c r="EX23" s="237"/>
      <c r="EY23" s="237"/>
      <c r="EZ23" s="237"/>
      <c r="FA23" s="237"/>
      <c r="FB23" s="237"/>
      <c r="FC23" s="237"/>
      <c r="FD23" s="237"/>
      <c r="FE23" s="237"/>
      <c r="FF23" s="237"/>
      <c r="FG23" s="237"/>
      <c r="FH23" s="237"/>
      <c r="FI23" s="237"/>
      <c r="FJ23" s="237"/>
      <c r="FK23" s="237"/>
      <c r="FL23" s="237"/>
      <c r="FM23" s="237"/>
      <c r="FN23" s="237"/>
      <c r="FO23" s="237"/>
      <c r="FP23" s="237"/>
      <c r="FQ23" s="237"/>
      <c r="FR23" s="237"/>
      <c r="FS23" s="237"/>
      <c r="FT23" s="237"/>
      <c r="FU23" s="237"/>
      <c r="FV23" s="237"/>
      <c r="FW23" s="237"/>
      <c r="FX23" s="237"/>
      <c r="FY23" s="237"/>
      <c r="FZ23" s="237"/>
      <c r="GA23" s="237"/>
      <c r="GB23" s="237"/>
      <c r="GC23" s="237"/>
      <c r="GD23" s="237"/>
      <c r="GE23" s="237"/>
      <c r="GF23" s="237"/>
      <c r="GG23" s="237"/>
      <c r="GH23" s="237"/>
      <c r="GI23" s="237"/>
      <c r="GJ23" s="237"/>
      <c r="GK23" s="237"/>
      <c r="GL23" s="237"/>
      <c r="GM23" s="237"/>
      <c r="GN23" s="237"/>
      <c r="GO23" s="237"/>
      <c r="GP23" s="237"/>
      <c r="GQ23" s="237"/>
      <c r="GR23" s="237"/>
      <c r="GS23" s="237"/>
      <c r="GT23" s="237"/>
      <c r="GU23" s="237"/>
      <c r="GV23" s="237"/>
      <c r="GW23" s="237"/>
      <c r="GX23" s="237"/>
      <c r="GY23" s="237"/>
      <c r="GZ23" s="237"/>
      <c r="HA23" s="237"/>
      <c r="HB23" s="237"/>
      <c r="HC23" s="237"/>
      <c r="HD23" s="237"/>
      <c r="HE23" s="237"/>
      <c r="HF23" s="237"/>
      <c r="HG23" s="237"/>
      <c r="HH23" s="237"/>
      <c r="HI23" s="237"/>
      <c r="HJ23" s="237"/>
      <c r="HK23" s="237"/>
      <c r="HL23" s="237"/>
      <c r="HM23" s="237"/>
      <c r="HN23" s="237"/>
      <c r="HO23" s="237"/>
      <c r="HP23" s="237"/>
      <c r="HQ23" s="237"/>
      <c r="HR23" s="237"/>
      <c r="HS23" s="237"/>
      <c r="HT23" s="237"/>
      <c r="HU23" s="237"/>
      <c r="HV23" s="237"/>
      <c r="HW23" s="237"/>
      <c r="HX23" s="237"/>
      <c r="HY23" s="237"/>
      <c r="HZ23" s="237"/>
      <c r="IA23" s="237"/>
      <c r="IB23" s="237"/>
      <c r="IC23" s="237"/>
      <c r="ID23" s="237"/>
      <c r="IE23" s="237"/>
      <c r="IF23" s="237"/>
      <c r="IG23" s="237"/>
      <c r="IH23" s="237"/>
      <c r="II23" s="237"/>
      <c r="IJ23" s="237"/>
      <c r="IK23" s="237"/>
      <c r="IL23" s="237"/>
      <c r="IM23" s="237"/>
      <c r="IN23" s="237"/>
      <c r="IO23" s="237"/>
      <c r="IP23" s="237"/>
      <c r="IQ23" s="237"/>
      <c r="IR23" s="237"/>
      <c r="IS23" s="237"/>
      <c r="IT23" s="237"/>
      <c r="IU23" s="237"/>
      <c r="IV23" s="237"/>
      <c r="IW23" s="237"/>
      <c r="IX23" s="237"/>
      <c r="IY23" s="237"/>
      <c r="IZ23" s="237"/>
      <c r="JA23" s="237"/>
      <c r="JB23" s="237"/>
      <c r="JC23" s="237"/>
      <c r="JD23" s="237"/>
      <c r="JE23" s="237"/>
      <c r="JF23" s="237"/>
      <c r="JG23" s="237"/>
      <c r="JH23" s="237"/>
      <c r="JI23" s="237"/>
      <c r="JJ23" s="237"/>
      <c r="JK23" s="237"/>
      <c r="JL23" s="237"/>
      <c r="JM23" s="237"/>
      <c r="JN23" s="237"/>
      <c r="JO23" s="237"/>
      <c r="JP23" s="237"/>
      <c r="JQ23" s="237"/>
      <c r="JR23" s="237"/>
      <c r="JS23" s="237"/>
      <c r="JT23" s="237"/>
      <c r="JU23" s="237"/>
      <c r="JV23" s="237"/>
      <c r="JW23" s="237"/>
      <c r="JX23" s="237"/>
      <c r="JY23" s="237"/>
      <c r="JZ23" s="237"/>
      <c r="KA23" s="237"/>
      <c r="KB23" s="237"/>
      <c r="KC23" s="237"/>
      <c r="KD23" s="237"/>
      <c r="KE23" s="237"/>
      <c r="KF23" s="237"/>
      <c r="KG23" s="237"/>
      <c r="KH23" s="237"/>
      <c r="KI23" s="237"/>
      <c r="KJ23" s="237"/>
      <c r="KK23" s="237"/>
      <c r="KL23" s="237"/>
      <c r="KM23" s="237"/>
      <c r="KN23" s="237"/>
      <c r="KO23" s="237"/>
      <c r="KP23" s="237"/>
      <c r="KQ23" s="237"/>
      <c r="KR23" s="237"/>
      <c r="KS23" s="237"/>
      <c r="KT23" s="237"/>
      <c r="KU23" s="237"/>
      <c r="KV23" s="237"/>
      <c r="KW23" s="237"/>
      <c r="KX23" s="237"/>
      <c r="KY23" s="237"/>
      <c r="KZ23" s="237"/>
      <c r="LA23" s="237"/>
      <c r="LB23" s="237"/>
      <c r="LC23" s="237"/>
      <c r="LD23" s="237"/>
      <c r="LE23" s="237"/>
      <c r="LF23" s="237"/>
      <c r="LG23" s="237"/>
      <c r="LH23" s="237"/>
      <c r="LI23" s="237"/>
      <c r="LJ23" s="237"/>
      <c r="LK23" s="237"/>
      <c r="LL23" s="237"/>
      <c r="LM23" s="237"/>
      <c r="LN23" s="237"/>
      <c r="LO23" s="237"/>
      <c r="LP23" s="237"/>
      <c r="LQ23" s="237"/>
      <c r="LR23" s="237"/>
      <c r="LS23" s="237"/>
      <c r="LT23" s="237"/>
      <c r="LU23" s="237"/>
      <c r="LV23" s="237"/>
      <c r="LW23" s="237"/>
      <c r="LX23" s="237"/>
      <c r="LY23" s="237"/>
      <c r="LZ23" s="237"/>
      <c r="MA23" s="237"/>
      <c r="MB23" s="237"/>
      <c r="MC23" s="237"/>
      <c r="MD23" s="237"/>
      <c r="ME23" s="237"/>
      <c r="MF23" s="237"/>
      <c r="MG23" s="237"/>
      <c r="MH23" s="237"/>
      <c r="MI23" s="237"/>
      <c r="MJ23" s="237"/>
      <c r="MK23" s="237"/>
      <c r="ML23" s="237"/>
      <c r="MM23" s="237"/>
      <c r="MN23" s="237"/>
      <c r="MO23" s="237"/>
      <c r="MP23" s="237"/>
      <c r="MQ23" s="237"/>
      <c r="MR23" s="237"/>
      <c r="MS23" s="237"/>
      <c r="MT23" s="237"/>
      <c r="MU23" s="237"/>
      <c r="MV23" s="237"/>
      <c r="MW23" s="237"/>
      <c r="MX23" s="237"/>
      <c r="MY23" s="237"/>
      <c r="MZ23" s="237"/>
      <c r="NA23" s="237"/>
      <c r="NB23" s="237"/>
      <c r="NC23" s="237"/>
      <c r="ND23" s="237"/>
      <c r="NE23" s="237"/>
      <c r="NF23" s="237"/>
      <c r="NG23" s="237"/>
      <c r="NH23" s="237"/>
      <c r="NI23" s="237"/>
      <c r="NJ23" s="237"/>
      <c r="NK23" s="237"/>
      <c r="NL23" s="237"/>
      <c r="NM23" s="237"/>
      <c r="NN23" s="237"/>
      <c r="NO23" s="237"/>
      <c r="NP23" s="237"/>
      <c r="NQ23" s="237"/>
      <c r="NR23" s="237"/>
      <c r="NS23" s="237"/>
      <c r="NT23" s="237"/>
      <c r="NU23" s="237"/>
      <c r="NV23" s="237"/>
      <c r="NW23" s="237"/>
      <c r="NX23" s="237"/>
      <c r="NY23" s="237"/>
      <c r="NZ23" s="237"/>
      <c r="OA23" s="237"/>
      <c r="OB23" s="237"/>
      <c r="OC23" s="237"/>
      <c r="OD23" s="237"/>
      <c r="OE23" s="237"/>
      <c r="OF23" s="237"/>
      <c r="OG23" s="237"/>
      <c r="OH23" s="237"/>
      <c r="OI23" s="237"/>
      <c r="OJ23" s="237"/>
      <c r="OK23" s="237"/>
      <c r="OL23" s="237"/>
      <c r="OM23" s="237"/>
      <c r="ON23" s="237"/>
      <c r="OO23" s="237"/>
      <c r="OP23" s="237"/>
      <c r="OQ23" s="237"/>
      <c r="OR23" s="237"/>
    </row>
    <row r="24" spans="1:408" x14ac:dyDescent="0.35">
      <c r="B24" s="303"/>
      <c r="E24" s="12"/>
      <c r="I24" s="40"/>
      <c r="L24"/>
    </row>
    <row r="25" spans="1:408" x14ac:dyDescent="0.35">
      <c r="B25" s="303"/>
      <c r="C25" s="6" t="s">
        <v>74</v>
      </c>
      <c r="E25" s="12"/>
      <c r="K25" s="33">
        <f t="shared" ref="K25:BV25" si="84">YEAR(K14)</f>
        <v>2021</v>
      </c>
      <c r="L25" s="33">
        <f t="shared" si="84"/>
        <v>2022</v>
      </c>
      <c r="M25" s="33">
        <f t="shared" si="84"/>
        <v>2022</v>
      </c>
      <c r="N25" s="33">
        <f t="shared" si="84"/>
        <v>2022</v>
      </c>
      <c r="O25" s="33">
        <f t="shared" si="84"/>
        <v>2022</v>
      </c>
      <c r="P25" s="33">
        <f t="shared" si="84"/>
        <v>2022</v>
      </c>
      <c r="Q25" s="33">
        <f t="shared" si="84"/>
        <v>2022</v>
      </c>
      <c r="R25" s="33">
        <f t="shared" si="84"/>
        <v>2022</v>
      </c>
      <c r="S25" s="33">
        <f t="shared" si="84"/>
        <v>2022</v>
      </c>
      <c r="T25" s="33">
        <f t="shared" si="84"/>
        <v>2022</v>
      </c>
      <c r="U25" s="33">
        <f t="shared" si="84"/>
        <v>2022</v>
      </c>
      <c r="V25" s="33">
        <f t="shared" si="84"/>
        <v>2022</v>
      </c>
      <c r="W25" s="33">
        <f t="shared" si="84"/>
        <v>2022</v>
      </c>
      <c r="X25" s="33">
        <f t="shared" si="84"/>
        <v>2023</v>
      </c>
      <c r="Y25" s="33">
        <f t="shared" si="84"/>
        <v>2023</v>
      </c>
      <c r="Z25" s="33">
        <f t="shared" si="84"/>
        <v>2023</v>
      </c>
      <c r="AA25" s="33">
        <f t="shared" si="84"/>
        <v>2023</v>
      </c>
      <c r="AB25" s="33">
        <f t="shared" si="84"/>
        <v>2023</v>
      </c>
      <c r="AC25" s="33">
        <f t="shared" si="84"/>
        <v>2023</v>
      </c>
      <c r="AD25" s="33">
        <f t="shared" si="84"/>
        <v>2023</v>
      </c>
      <c r="AE25" s="33">
        <f t="shared" si="84"/>
        <v>2023</v>
      </c>
      <c r="AF25" s="33">
        <f t="shared" si="84"/>
        <v>2023</v>
      </c>
      <c r="AG25" s="33">
        <f t="shared" si="84"/>
        <v>2023</v>
      </c>
      <c r="AH25" s="33">
        <f t="shared" si="84"/>
        <v>2023</v>
      </c>
      <c r="AI25" s="33">
        <f t="shared" si="84"/>
        <v>2023</v>
      </c>
      <c r="AJ25" s="33">
        <f t="shared" si="84"/>
        <v>2024</v>
      </c>
      <c r="AK25" s="33">
        <f t="shared" si="84"/>
        <v>2024</v>
      </c>
      <c r="AL25" s="33">
        <f t="shared" si="84"/>
        <v>2024</v>
      </c>
      <c r="AM25" s="33">
        <f t="shared" si="84"/>
        <v>2024</v>
      </c>
      <c r="AN25" s="33">
        <f t="shared" si="84"/>
        <v>2024</v>
      </c>
      <c r="AO25" s="33">
        <f t="shared" si="84"/>
        <v>2024</v>
      </c>
      <c r="AP25" s="33">
        <f t="shared" si="84"/>
        <v>2024</v>
      </c>
      <c r="AQ25" s="33">
        <f t="shared" si="84"/>
        <v>2024</v>
      </c>
      <c r="AR25" s="33">
        <f t="shared" si="84"/>
        <v>2024</v>
      </c>
      <c r="AS25" s="33">
        <f t="shared" si="84"/>
        <v>2024</v>
      </c>
      <c r="AT25" s="33">
        <f t="shared" si="84"/>
        <v>2024</v>
      </c>
      <c r="AU25" s="33">
        <f t="shared" si="84"/>
        <v>2024</v>
      </c>
      <c r="AV25" s="33">
        <f t="shared" si="84"/>
        <v>2025</v>
      </c>
      <c r="AW25" s="33">
        <f t="shared" si="84"/>
        <v>2025</v>
      </c>
      <c r="AX25" s="33">
        <f t="shared" si="84"/>
        <v>2025</v>
      </c>
      <c r="AY25" s="33">
        <f t="shared" si="84"/>
        <v>2025</v>
      </c>
      <c r="AZ25" s="33">
        <f t="shared" si="84"/>
        <v>2025</v>
      </c>
      <c r="BA25" s="33">
        <f t="shared" si="84"/>
        <v>2025</v>
      </c>
      <c r="BB25" s="33">
        <f t="shared" si="84"/>
        <v>2025</v>
      </c>
      <c r="BC25" s="33">
        <f t="shared" si="84"/>
        <v>2025</v>
      </c>
      <c r="BD25" s="33">
        <f t="shared" si="84"/>
        <v>2025</v>
      </c>
      <c r="BE25" s="33">
        <f t="shared" si="84"/>
        <v>2025</v>
      </c>
      <c r="BF25" s="33">
        <f t="shared" si="84"/>
        <v>2025</v>
      </c>
      <c r="BG25" s="33">
        <f t="shared" si="84"/>
        <v>2025</v>
      </c>
      <c r="BH25" s="33">
        <f t="shared" si="84"/>
        <v>2026</v>
      </c>
      <c r="BI25" s="33">
        <f t="shared" si="84"/>
        <v>2026</v>
      </c>
      <c r="BJ25" s="33">
        <f t="shared" si="84"/>
        <v>2026</v>
      </c>
      <c r="BK25" s="33">
        <f t="shared" si="84"/>
        <v>2026</v>
      </c>
      <c r="BL25" s="33">
        <f t="shared" si="84"/>
        <v>2026</v>
      </c>
      <c r="BM25" s="33">
        <f t="shared" si="84"/>
        <v>2026</v>
      </c>
      <c r="BN25" s="33">
        <f t="shared" si="84"/>
        <v>2026</v>
      </c>
      <c r="BO25" s="33">
        <f t="shared" si="84"/>
        <v>2026</v>
      </c>
      <c r="BP25" s="33">
        <f t="shared" si="84"/>
        <v>2026</v>
      </c>
      <c r="BQ25" s="33">
        <f t="shared" si="84"/>
        <v>2026</v>
      </c>
      <c r="BR25" s="33">
        <f t="shared" si="84"/>
        <v>2026</v>
      </c>
      <c r="BS25" s="33">
        <f t="shared" si="84"/>
        <v>2026</v>
      </c>
      <c r="BT25" s="33">
        <f t="shared" si="84"/>
        <v>2027</v>
      </c>
      <c r="BU25" s="33">
        <f t="shared" si="84"/>
        <v>2027</v>
      </c>
      <c r="BV25" s="33">
        <f t="shared" si="84"/>
        <v>2027</v>
      </c>
      <c r="BW25" s="33">
        <f t="shared" ref="BW25:EH25" si="85">YEAR(BW14)</f>
        <v>2027</v>
      </c>
      <c r="BX25" s="33">
        <f t="shared" si="85"/>
        <v>2027</v>
      </c>
      <c r="BY25" s="33">
        <f t="shared" si="85"/>
        <v>2027</v>
      </c>
      <c r="BZ25" s="33">
        <f t="shared" si="85"/>
        <v>2027</v>
      </c>
      <c r="CA25" s="33">
        <f t="shared" si="85"/>
        <v>2027</v>
      </c>
      <c r="CB25" s="33">
        <f t="shared" si="85"/>
        <v>2027</v>
      </c>
      <c r="CC25" s="33">
        <f t="shared" si="85"/>
        <v>2027</v>
      </c>
      <c r="CD25" s="33">
        <f t="shared" si="85"/>
        <v>2027</v>
      </c>
      <c r="CE25" s="33">
        <f t="shared" si="85"/>
        <v>2027</v>
      </c>
      <c r="CF25" s="33">
        <f t="shared" si="85"/>
        <v>2028</v>
      </c>
      <c r="CG25" s="33">
        <f t="shared" si="85"/>
        <v>2028</v>
      </c>
      <c r="CH25" s="33">
        <f t="shared" si="85"/>
        <v>2028</v>
      </c>
      <c r="CI25" s="33">
        <f t="shared" si="85"/>
        <v>2028</v>
      </c>
      <c r="CJ25" s="33">
        <f t="shared" si="85"/>
        <v>2028</v>
      </c>
      <c r="CK25" s="33">
        <f t="shared" si="85"/>
        <v>2028</v>
      </c>
      <c r="CL25" s="33">
        <f t="shared" si="85"/>
        <v>2028</v>
      </c>
      <c r="CM25" s="33">
        <f t="shared" si="85"/>
        <v>2028</v>
      </c>
      <c r="CN25" s="33">
        <f t="shared" si="85"/>
        <v>2028</v>
      </c>
      <c r="CO25" s="33">
        <f t="shared" si="85"/>
        <v>2028</v>
      </c>
      <c r="CP25" s="33">
        <f t="shared" si="85"/>
        <v>2028</v>
      </c>
      <c r="CQ25" s="33">
        <f t="shared" si="85"/>
        <v>2028</v>
      </c>
      <c r="CR25" s="33">
        <f t="shared" si="85"/>
        <v>2029</v>
      </c>
      <c r="CS25" s="33">
        <f t="shared" si="85"/>
        <v>2029</v>
      </c>
      <c r="CT25" s="33">
        <f t="shared" si="85"/>
        <v>2029</v>
      </c>
      <c r="CU25" s="33">
        <f t="shared" si="85"/>
        <v>2029</v>
      </c>
      <c r="CV25" s="33">
        <f t="shared" si="85"/>
        <v>2029</v>
      </c>
      <c r="CW25" s="33">
        <f t="shared" si="85"/>
        <v>2029</v>
      </c>
      <c r="CX25" s="33">
        <f t="shared" si="85"/>
        <v>2029</v>
      </c>
      <c r="CY25" s="33">
        <f t="shared" si="85"/>
        <v>2029</v>
      </c>
      <c r="CZ25" s="33">
        <f t="shared" si="85"/>
        <v>2029</v>
      </c>
      <c r="DA25" s="33">
        <f t="shared" si="85"/>
        <v>2029</v>
      </c>
      <c r="DB25" s="33">
        <f t="shared" si="85"/>
        <v>2029</v>
      </c>
      <c r="DC25" s="33">
        <f t="shared" si="85"/>
        <v>2029</v>
      </c>
      <c r="DD25" s="33">
        <f t="shared" si="85"/>
        <v>2030</v>
      </c>
      <c r="DE25" s="33">
        <f t="shared" si="85"/>
        <v>2030</v>
      </c>
      <c r="DF25" s="33">
        <f t="shared" si="85"/>
        <v>2030</v>
      </c>
      <c r="DG25" s="33">
        <f t="shared" si="85"/>
        <v>2030</v>
      </c>
      <c r="DH25" s="33">
        <f t="shared" si="85"/>
        <v>2030</v>
      </c>
      <c r="DI25" s="33">
        <f t="shared" si="85"/>
        <v>2030</v>
      </c>
      <c r="DJ25" s="33">
        <f t="shared" si="85"/>
        <v>2030</v>
      </c>
      <c r="DK25" s="33">
        <f t="shared" si="85"/>
        <v>2030</v>
      </c>
      <c r="DL25" s="33">
        <f t="shared" si="85"/>
        <v>2030</v>
      </c>
      <c r="DM25" s="33">
        <f t="shared" si="85"/>
        <v>2030</v>
      </c>
      <c r="DN25" s="33">
        <f t="shared" si="85"/>
        <v>2030</v>
      </c>
      <c r="DO25" s="33">
        <f t="shared" si="85"/>
        <v>2030</v>
      </c>
      <c r="DP25" s="33">
        <f t="shared" si="85"/>
        <v>2031</v>
      </c>
      <c r="DQ25" s="33">
        <f t="shared" si="85"/>
        <v>2031</v>
      </c>
      <c r="DR25" s="33">
        <f t="shared" si="85"/>
        <v>2031</v>
      </c>
      <c r="DS25" s="33">
        <f t="shared" si="85"/>
        <v>2031</v>
      </c>
      <c r="DT25" s="33">
        <f t="shared" si="85"/>
        <v>2031</v>
      </c>
      <c r="DU25" s="33">
        <f t="shared" si="85"/>
        <v>2031</v>
      </c>
      <c r="DV25" s="33">
        <f t="shared" si="85"/>
        <v>2031</v>
      </c>
      <c r="DW25" s="33">
        <f t="shared" si="85"/>
        <v>2031</v>
      </c>
      <c r="DX25" s="33">
        <f t="shared" si="85"/>
        <v>2031</v>
      </c>
      <c r="DY25" s="33">
        <f t="shared" si="85"/>
        <v>2031</v>
      </c>
      <c r="DZ25" s="33">
        <f t="shared" si="85"/>
        <v>2031</v>
      </c>
      <c r="EA25" s="33">
        <f t="shared" si="85"/>
        <v>2031</v>
      </c>
      <c r="EB25" s="33">
        <f t="shared" si="85"/>
        <v>2032</v>
      </c>
      <c r="EC25" s="33">
        <f t="shared" si="85"/>
        <v>2032</v>
      </c>
      <c r="ED25" s="33">
        <f t="shared" si="85"/>
        <v>2032</v>
      </c>
      <c r="EE25" s="33">
        <f t="shared" si="85"/>
        <v>2032</v>
      </c>
      <c r="EF25" s="33">
        <f t="shared" si="85"/>
        <v>2032</v>
      </c>
      <c r="EG25" s="33">
        <f t="shared" si="85"/>
        <v>2032</v>
      </c>
      <c r="EH25" s="33">
        <f t="shared" si="85"/>
        <v>2032</v>
      </c>
      <c r="EI25" s="33">
        <f t="shared" ref="EI25:GT25" si="86">YEAR(EI14)</f>
        <v>2032</v>
      </c>
      <c r="EJ25" s="33">
        <f t="shared" si="86"/>
        <v>2032</v>
      </c>
      <c r="EK25" s="33">
        <f t="shared" si="86"/>
        <v>2032</v>
      </c>
      <c r="EL25" s="33">
        <f t="shared" si="86"/>
        <v>2032</v>
      </c>
      <c r="EM25" s="33">
        <f t="shared" si="86"/>
        <v>2032</v>
      </c>
      <c r="EN25" s="33">
        <f t="shared" si="86"/>
        <v>2033</v>
      </c>
      <c r="EO25" s="33">
        <f t="shared" si="86"/>
        <v>2033</v>
      </c>
      <c r="EP25" s="33">
        <f t="shared" si="86"/>
        <v>2033</v>
      </c>
      <c r="EQ25" s="33">
        <f t="shared" si="86"/>
        <v>2033</v>
      </c>
      <c r="ER25" s="33">
        <f t="shared" si="86"/>
        <v>2033</v>
      </c>
      <c r="ES25" s="33">
        <f t="shared" si="86"/>
        <v>2033</v>
      </c>
      <c r="ET25" s="33">
        <f t="shared" si="86"/>
        <v>2033</v>
      </c>
      <c r="EU25" s="33">
        <f t="shared" si="86"/>
        <v>2033</v>
      </c>
      <c r="EV25" s="33">
        <f t="shared" si="86"/>
        <v>2033</v>
      </c>
      <c r="EW25" s="33">
        <f t="shared" si="86"/>
        <v>2033</v>
      </c>
      <c r="EX25" s="33">
        <f t="shared" si="86"/>
        <v>2033</v>
      </c>
      <c r="EY25" s="33">
        <f t="shared" si="86"/>
        <v>2033</v>
      </c>
      <c r="EZ25" s="33">
        <f t="shared" si="86"/>
        <v>2034</v>
      </c>
      <c r="FA25" s="33">
        <f t="shared" si="86"/>
        <v>2034</v>
      </c>
      <c r="FB25" s="33">
        <f t="shared" si="86"/>
        <v>2034</v>
      </c>
      <c r="FC25" s="33">
        <f t="shared" si="86"/>
        <v>2034</v>
      </c>
      <c r="FD25" s="33">
        <f t="shared" si="86"/>
        <v>2034</v>
      </c>
      <c r="FE25" s="33">
        <f t="shared" si="86"/>
        <v>2034</v>
      </c>
      <c r="FF25" s="33">
        <f t="shared" si="86"/>
        <v>2034</v>
      </c>
      <c r="FG25" s="33">
        <f t="shared" si="86"/>
        <v>2034</v>
      </c>
      <c r="FH25" s="33">
        <f t="shared" si="86"/>
        <v>2034</v>
      </c>
      <c r="FI25" s="33">
        <f t="shared" si="86"/>
        <v>2034</v>
      </c>
      <c r="FJ25" s="33">
        <f t="shared" si="86"/>
        <v>2034</v>
      </c>
      <c r="FK25" s="33">
        <f t="shared" si="86"/>
        <v>2034</v>
      </c>
      <c r="FL25" s="33">
        <f t="shared" si="86"/>
        <v>2035</v>
      </c>
      <c r="FM25" s="33">
        <f t="shared" si="86"/>
        <v>2035</v>
      </c>
      <c r="FN25" s="33">
        <f t="shared" si="86"/>
        <v>2035</v>
      </c>
      <c r="FO25" s="33">
        <f t="shared" si="86"/>
        <v>2035</v>
      </c>
      <c r="FP25" s="33">
        <f t="shared" si="86"/>
        <v>2035</v>
      </c>
      <c r="FQ25" s="33">
        <f t="shared" si="86"/>
        <v>2035</v>
      </c>
      <c r="FR25" s="33">
        <f t="shared" si="86"/>
        <v>2035</v>
      </c>
      <c r="FS25" s="33">
        <f t="shared" si="86"/>
        <v>2035</v>
      </c>
      <c r="FT25" s="33">
        <f t="shared" si="86"/>
        <v>2035</v>
      </c>
      <c r="FU25" s="33">
        <f t="shared" si="86"/>
        <v>2035</v>
      </c>
      <c r="FV25" s="33">
        <f t="shared" si="86"/>
        <v>2035</v>
      </c>
      <c r="FW25" s="33">
        <f t="shared" si="86"/>
        <v>2035</v>
      </c>
      <c r="FX25" s="33">
        <f t="shared" si="86"/>
        <v>2036</v>
      </c>
      <c r="FY25" s="33">
        <f t="shared" si="86"/>
        <v>2036</v>
      </c>
      <c r="FZ25" s="33">
        <f t="shared" si="86"/>
        <v>2036</v>
      </c>
      <c r="GA25" s="33">
        <f t="shared" si="86"/>
        <v>2036</v>
      </c>
      <c r="GB25" s="33">
        <f t="shared" si="86"/>
        <v>2036</v>
      </c>
      <c r="GC25" s="33">
        <f t="shared" si="86"/>
        <v>2036</v>
      </c>
      <c r="GD25" s="33">
        <f t="shared" si="86"/>
        <v>2036</v>
      </c>
      <c r="GE25" s="33">
        <f t="shared" si="86"/>
        <v>2036</v>
      </c>
      <c r="GF25" s="33">
        <f t="shared" si="86"/>
        <v>2036</v>
      </c>
      <c r="GG25" s="33">
        <f t="shared" si="86"/>
        <v>2036</v>
      </c>
      <c r="GH25" s="33">
        <f t="shared" si="86"/>
        <v>2036</v>
      </c>
      <c r="GI25" s="33">
        <f t="shared" si="86"/>
        <v>2036</v>
      </c>
      <c r="GJ25" s="33">
        <f t="shared" si="86"/>
        <v>2037</v>
      </c>
      <c r="GK25" s="33">
        <f t="shared" si="86"/>
        <v>2037</v>
      </c>
      <c r="GL25" s="33">
        <f t="shared" si="86"/>
        <v>2037</v>
      </c>
      <c r="GM25" s="33">
        <f t="shared" si="86"/>
        <v>2037</v>
      </c>
      <c r="GN25" s="33">
        <f t="shared" si="86"/>
        <v>2037</v>
      </c>
      <c r="GO25" s="33">
        <f t="shared" si="86"/>
        <v>2037</v>
      </c>
      <c r="GP25" s="33">
        <f t="shared" si="86"/>
        <v>2037</v>
      </c>
      <c r="GQ25" s="33">
        <f t="shared" si="86"/>
        <v>2037</v>
      </c>
      <c r="GR25" s="33">
        <f t="shared" si="86"/>
        <v>2037</v>
      </c>
      <c r="GS25" s="33">
        <f t="shared" si="86"/>
        <v>2037</v>
      </c>
      <c r="GT25" s="33">
        <f t="shared" si="86"/>
        <v>2037</v>
      </c>
      <c r="GU25" s="33">
        <f t="shared" ref="GU25:JF25" si="87">YEAR(GU14)</f>
        <v>2037</v>
      </c>
      <c r="GV25" s="33">
        <f t="shared" si="87"/>
        <v>2038</v>
      </c>
      <c r="GW25" s="33">
        <f t="shared" si="87"/>
        <v>2038</v>
      </c>
      <c r="GX25" s="33">
        <f t="shared" si="87"/>
        <v>2038</v>
      </c>
      <c r="GY25" s="33">
        <f t="shared" si="87"/>
        <v>2038</v>
      </c>
      <c r="GZ25" s="33">
        <f t="shared" si="87"/>
        <v>2038</v>
      </c>
      <c r="HA25" s="33">
        <f t="shared" si="87"/>
        <v>2038</v>
      </c>
      <c r="HB25" s="33">
        <f t="shared" si="87"/>
        <v>2038</v>
      </c>
      <c r="HC25" s="33">
        <f t="shared" si="87"/>
        <v>2038</v>
      </c>
      <c r="HD25" s="33">
        <f t="shared" si="87"/>
        <v>2038</v>
      </c>
      <c r="HE25" s="33">
        <f t="shared" si="87"/>
        <v>2038</v>
      </c>
      <c r="HF25" s="33">
        <f t="shared" si="87"/>
        <v>2038</v>
      </c>
      <c r="HG25" s="33">
        <f t="shared" si="87"/>
        <v>2038</v>
      </c>
      <c r="HH25" s="33">
        <f t="shared" si="87"/>
        <v>2039</v>
      </c>
      <c r="HI25" s="33">
        <f t="shared" si="87"/>
        <v>2039</v>
      </c>
      <c r="HJ25" s="33">
        <f t="shared" si="87"/>
        <v>2039</v>
      </c>
      <c r="HK25" s="33">
        <f t="shared" si="87"/>
        <v>2039</v>
      </c>
      <c r="HL25" s="33">
        <f t="shared" si="87"/>
        <v>2039</v>
      </c>
      <c r="HM25" s="33">
        <f t="shared" si="87"/>
        <v>2039</v>
      </c>
      <c r="HN25" s="33">
        <f t="shared" si="87"/>
        <v>2039</v>
      </c>
      <c r="HO25" s="33">
        <f t="shared" si="87"/>
        <v>2039</v>
      </c>
      <c r="HP25" s="33">
        <f t="shared" si="87"/>
        <v>2039</v>
      </c>
      <c r="HQ25" s="33">
        <f t="shared" si="87"/>
        <v>2039</v>
      </c>
      <c r="HR25" s="33">
        <f t="shared" si="87"/>
        <v>2039</v>
      </c>
      <c r="HS25" s="33">
        <f t="shared" si="87"/>
        <v>2039</v>
      </c>
      <c r="HT25" s="33">
        <f t="shared" si="87"/>
        <v>2040</v>
      </c>
      <c r="HU25" s="33">
        <f t="shared" si="87"/>
        <v>2040</v>
      </c>
      <c r="HV25" s="33">
        <f t="shared" si="87"/>
        <v>2040</v>
      </c>
      <c r="HW25" s="33">
        <f t="shared" si="87"/>
        <v>2040</v>
      </c>
      <c r="HX25" s="33">
        <f t="shared" si="87"/>
        <v>2040</v>
      </c>
      <c r="HY25" s="33">
        <f t="shared" si="87"/>
        <v>2040</v>
      </c>
      <c r="HZ25" s="33">
        <f t="shared" si="87"/>
        <v>2040</v>
      </c>
      <c r="IA25" s="33">
        <f t="shared" si="87"/>
        <v>2040</v>
      </c>
      <c r="IB25" s="33">
        <f t="shared" si="87"/>
        <v>2040</v>
      </c>
      <c r="IC25" s="33">
        <f t="shared" si="87"/>
        <v>2040</v>
      </c>
      <c r="ID25" s="33">
        <f t="shared" si="87"/>
        <v>2040</v>
      </c>
      <c r="IE25" s="33">
        <f t="shared" si="87"/>
        <v>2040</v>
      </c>
      <c r="IF25" s="33">
        <f t="shared" si="87"/>
        <v>2041</v>
      </c>
      <c r="IG25" s="33">
        <f t="shared" si="87"/>
        <v>2041</v>
      </c>
      <c r="IH25" s="33">
        <f t="shared" si="87"/>
        <v>2041</v>
      </c>
      <c r="II25" s="33">
        <f t="shared" si="87"/>
        <v>2041</v>
      </c>
      <c r="IJ25" s="33">
        <f t="shared" si="87"/>
        <v>2041</v>
      </c>
      <c r="IK25" s="33">
        <f t="shared" si="87"/>
        <v>2041</v>
      </c>
      <c r="IL25" s="33">
        <f t="shared" si="87"/>
        <v>2041</v>
      </c>
      <c r="IM25" s="33">
        <f t="shared" si="87"/>
        <v>2041</v>
      </c>
      <c r="IN25" s="33">
        <f t="shared" si="87"/>
        <v>2041</v>
      </c>
      <c r="IO25" s="33">
        <f t="shared" si="87"/>
        <v>2041</v>
      </c>
      <c r="IP25" s="33">
        <f t="shared" si="87"/>
        <v>2041</v>
      </c>
      <c r="IQ25" s="33">
        <f t="shared" si="87"/>
        <v>2041</v>
      </c>
      <c r="IR25" s="33">
        <f t="shared" si="87"/>
        <v>2042</v>
      </c>
      <c r="IS25" s="33">
        <f t="shared" si="87"/>
        <v>2042</v>
      </c>
      <c r="IT25" s="33">
        <f t="shared" si="87"/>
        <v>2042</v>
      </c>
      <c r="IU25" s="33">
        <f t="shared" si="87"/>
        <v>2042</v>
      </c>
      <c r="IV25" s="33">
        <f t="shared" si="87"/>
        <v>2042</v>
      </c>
      <c r="IW25" s="33">
        <f t="shared" si="87"/>
        <v>2042</v>
      </c>
      <c r="IX25" s="33">
        <f t="shared" si="87"/>
        <v>2042</v>
      </c>
      <c r="IY25" s="33">
        <f t="shared" si="87"/>
        <v>2042</v>
      </c>
      <c r="IZ25" s="33">
        <f t="shared" si="87"/>
        <v>2042</v>
      </c>
      <c r="JA25" s="33">
        <f t="shared" si="87"/>
        <v>2042</v>
      </c>
      <c r="JB25" s="33">
        <f t="shared" si="87"/>
        <v>2042</v>
      </c>
      <c r="JC25" s="33">
        <f t="shared" si="87"/>
        <v>2042</v>
      </c>
      <c r="JD25" s="33">
        <f t="shared" si="87"/>
        <v>2043</v>
      </c>
      <c r="JE25" s="33">
        <f t="shared" si="87"/>
        <v>2043</v>
      </c>
      <c r="JF25" s="33">
        <f t="shared" si="87"/>
        <v>2043</v>
      </c>
      <c r="JG25" s="33">
        <f t="shared" ref="JG25:LR25" si="88">YEAR(JG14)</f>
        <v>2043</v>
      </c>
      <c r="JH25" s="33">
        <f t="shared" si="88"/>
        <v>2043</v>
      </c>
      <c r="JI25" s="33">
        <f t="shared" si="88"/>
        <v>2043</v>
      </c>
      <c r="JJ25" s="33">
        <f t="shared" si="88"/>
        <v>2043</v>
      </c>
      <c r="JK25" s="33">
        <f t="shared" si="88"/>
        <v>2043</v>
      </c>
      <c r="JL25" s="33">
        <f t="shared" si="88"/>
        <v>2043</v>
      </c>
      <c r="JM25" s="33">
        <f t="shared" si="88"/>
        <v>2043</v>
      </c>
      <c r="JN25" s="33">
        <f t="shared" si="88"/>
        <v>2043</v>
      </c>
      <c r="JO25" s="33">
        <f t="shared" si="88"/>
        <v>2043</v>
      </c>
      <c r="JP25" s="33">
        <f t="shared" si="88"/>
        <v>2044</v>
      </c>
      <c r="JQ25" s="33">
        <f t="shared" si="88"/>
        <v>2044</v>
      </c>
      <c r="JR25" s="33">
        <f t="shared" si="88"/>
        <v>2044</v>
      </c>
      <c r="JS25" s="33">
        <f t="shared" si="88"/>
        <v>2044</v>
      </c>
      <c r="JT25" s="33">
        <f t="shared" si="88"/>
        <v>2044</v>
      </c>
      <c r="JU25" s="33">
        <f t="shared" si="88"/>
        <v>2044</v>
      </c>
      <c r="JV25" s="33">
        <f t="shared" si="88"/>
        <v>2044</v>
      </c>
      <c r="JW25" s="33">
        <f t="shared" si="88"/>
        <v>2044</v>
      </c>
      <c r="JX25" s="33">
        <f t="shared" si="88"/>
        <v>2044</v>
      </c>
      <c r="JY25" s="33">
        <f t="shared" si="88"/>
        <v>2044</v>
      </c>
      <c r="JZ25" s="33">
        <f t="shared" si="88"/>
        <v>2044</v>
      </c>
      <c r="KA25" s="33">
        <f t="shared" si="88"/>
        <v>2044</v>
      </c>
      <c r="KB25" s="33">
        <f t="shared" si="88"/>
        <v>2045</v>
      </c>
      <c r="KC25" s="33">
        <f t="shared" si="88"/>
        <v>2045</v>
      </c>
      <c r="KD25" s="33">
        <f t="shared" si="88"/>
        <v>2045</v>
      </c>
      <c r="KE25" s="33">
        <f t="shared" si="88"/>
        <v>2045</v>
      </c>
      <c r="KF25" s="33">
        <f t="shared" si="88"/>
        <v>2045</v>
      </c>
      <c r="KG25" s="33">
        <f t="shared" si="88"/>
        <v>2045</v>
      </c>
      <c r="KH25" s="33">
        <f t="shared" si="88"/>
        <v>2045</v>
      </c>
      <c r="KI25" s="33">
        <f t="shared" si="88"/>
        <v>2045</v>
      </c>
      <c r="KJ25" s="33">
        <f t="shared" si="88"/>
        <v>2045</v>
      </c>
      <c r="KK25" s="33">
        <f t="shared" si="88"/>
        <v>2045</v>
      </c>
      <c r="KL25" s="33">
        <f t="shared" si="88"/>
        <v>2045</v>
      </c>
      <c r="KM25" s="33">
        <f t="shared" si="88"/>
        <v>2045</v>
      </c>
      <c r="KN25" s="33">
        <f t="shared" si="88"/>
        <v>2046</v>
      </c>
      <c r="KO25" s="33">
        <f t="shared" si="88"/>
        <v>2046</v>
      </c>
      <c r="KP25" s="33">
        <f t="shared" si="88"/>
        <v>2046</v>
      </c>
      <c r="KQ25" s="33">
        <f t="shared" si="88"/>
        <v>2046</v>
      </c>
      <c r="KR25" s="33">
        <f t="shared" si="88"/>
        <v>2046</v>
      </c>
      <c r="KS25" s="33">
        <f t="shared" si="88"/>
        <v>2046</v>
      </c>
      <c r="KT25" s="33">
        <f t="shared" si="88"/>
        <v>2046</v>
      </c>
      <c r="KU25" s="33">
        <f t="shared" si="88"/>
        <v>2046</v>
      </c>
      <c r="KV25" s="33">
        <f t="shared" si="88"/>
        <v>2046</v>
      </c>
      <c r="KW25" s="33">
        <f t="shared" si="88"/>
        <v>2046</v>
      </c>
      <c r="KX25" s="33">
        <f t="shared" si="88"/>
        <v>2046</v>
      </c>
      <c r="KY25" s="33">
        <f t="shared" si="88"/>
        <v>2046</v>
      </c>
      <c r="KZ25" s="33">
        <f t="shared" si="88"/>
        <v>2047</v>
      </c>
      <c r="LA25" s="33">
        <f t="shared" si="88"/>
        <v>2047</v>
      </c>
      <c r="LB25" s="33">
        <f t="shared" si="88"/>
        <v>2047</v>
      </c>
      <c r="LC25" s="33">
        <f t="shared" si="88"/>
        <v>2047</v>
      </c>
      <c r="LD25" s="33">
        <f t="shared" si="88"/>
        <v>2047</v>
      </c>
      <c r="LE25" s="33">
        <f t="shared" si="88"/>
        <v>2047</v>
      </c>
      <c r="LF25" s="33">
        <f t="shared" si="88"/>
        <v>2047</v>
      </c>
      <c r="LG25" s="33">
        <f t="shared" si="88"/>
        <v>2047</v>
      </c>
      <c r="LH25" s="33">
        <f t="shared" si="88"/>
        <v>2047</v>
      </c>
      <c r="LI25" s="33">
        <f t="shared" si="88"/>
        <v>2047</v>
      </c>
      <c r="LJ25" s="33">
        <f t="shared" si="88"/>
        <v>2047</v>
      </c>
      <c r="LK25" s="33">
        <f t="shared" si="88"/>
        <v>2047</v>
      </c>
      <c r="LL25" s="33">
        <f t="shared" si="88"/>
        <v>2048</v>
      </c>
      <c r="LM25" s="33">
        <f t="shared" si="88"/>
        <v>2048</v>
      </c>
      <c r="LN25" s="33">
        <f t="shared" si="88"/>
        <v>2048</v>
      </c>
      <c r="LO25" s="33">
        <f t="shared" si="88"/>
        <v>2048</v>
      </c>
      <c r="LP25" s="33">
        <f t="shared" si="88"/>
        <v>2048</v>
      </c>
      <c r="LQ25" s="33">
        <f t="shared" si="88"/>
        <v>2048</v>
      </c>
      <c r="LR25" s="33">
        <f t="shared" si="88"/>
        <v>2048</v>
      </c>
      <c r="LS25" s="33">
        <f t="shared" ref="LS25:OD25" si="89">YEAR(LS14)</f>
        <v>2048</v>
      </c>
      <c r="LT25" s="33">
        <f t="shared" si="89"/>
        <v>2048</v>
      </c>
      <c r="LU25" s="33">
        <f t="shared" si="89"/>
        <v>2048</v>
      </c>
      <c r="LV25" s="33">
        <f t="shared" si="89"/>
        <v>2048</v>
      </c>
      <c r="LW25" s="33">
        <f t="shared" si="89"/>
        <v>2048</v>
      </c>
      <c r="LX25" s="33">
        <f t="shared" si="89"/>
        <v>2049</v>
      </c>
      <c r="LY25" s="33">
        <f t="shared" si="89"/>
        <v>2049</v>
      </c>
      <c r="LZ25" s="33">
        <f t="shared" si="89"/>
        <v>2049</v>
      </c>
      <c r="MA25" s="33">
        <f t="shared" si="89"/>
        <v>2049</v>
      </c>
      <c r="MB25" s="33">
        <f t="shared" si="89"/>
        <v>2049</v>
      </c>
      <c r="MC25" s="33">
        <f t="shared" si="89"/>
        <v>2049</v>
      </c>
      <c r="MD25" s="33">
        <f t="shared" si="89"/>
        <v>2049</v>
      </c>
      <c r="ME25" s="33">
        <f t="shared" si="89"/>
        <v>2049</v>
      </c>
      <c r="MF25" s="33">
        <f t="shared" si="89"/>
        <v>2049</v>
      </c>
      <c r="MG25" s="33">
        <f t="shared" si="89"/>
        <v>2049</v>
      </c>
      <c r="MH25" s="33">
        <f t="shared" si="89"/>
        <v>2049</v>
      </c>
      <c r="MI25" s="33">
        <f t="shared" si="89"/>
        <v>2049</v>
      </c>
      <c r="MJ25" s="33">
        <f t="shared" si="89"/>
        <v>2050</v>
      </c>
      <c r="MK25" s="33">
        <f t="shared" si="89"/>
        <v>2050</v>
      </c>
      <c r="ML25" s="33">
        <f t="shared" si="89"/>
        <v>2050</v>
      </c>
      <c r="MM25" s="33">
        <f t="shared" si="89"/>
        <v>2050</v>
      </c>
      <c r="MN25" s="33">
        <f t="shared" si="89"/>
        <v>2050</v>
      </c>
      <c r="MO25" s="33">
        <f t="shared" si="89"/>
        <v>2050</v>
      </c>
      <c r="MP25" s="33">
        <f t="shared" si="89"/>
        <v>2050</v>
      </c>
      <c r="MQ25" s="33">
        <f t="shared" si="89"/>
        <v>2050</v>
      </c>
      <c r="MR25" s="33">
        <f t="shared" si="89"/>
        <v>2050</v>
      </c>
      <c r="MS25" s="33">
        <f t="shared" si="89"/>
        <v>2050</v>
      </c>
      <c r="MT25" s="33">
        <f t="shared" si="89"/>
        <v>2050</v>
      </c>
      <c r="MU25" s="33">
        <f t="shared" si="89"/>
        <v>2050</v>
      </c>
      <c r="MV25" s="33">
        <f t="shared" si="89"/>
        <v>2051</v>
      </c>
      <c r="MW25" s="33">
        <f t="shared" si="89"/>
        <v>2051</v>
      </c>
      <c r="MX25" s="33">
        <f t="shared" si="89"/>
        <v>2051</v>
      </c>
      <c r="MY25" s="33">
        <f t="shared" si="89"/>
        <v>2051</v>
      </c>
      <c r="MZ25" s="33">
        <f t="shared" si="89"/>
        <v>2051</v>
      </c>
      <c r="NA25" s="33">
        <f t="shared" si="89"/>
        <v>2051</v>
      </c>
      <c r="NB25" s="33">
        <f t="shared" si="89"/>
        <v>2051</v>
      </c>
      <c r="NC25" s="33">
        <f t="shared" si="89"/>
        <v>2051</v>
      </c>
      <c r="ND25" s="33">
        <f t="shared" si="89"/>
        <v>2051</v>
      </c>
      <c r="NE25" s="33">
        <f t="shared" si="89"/>
        <v>2051</v>
      </c>
      <c r="NF25" s="33">
        <f t="shared" si="89"/>
        <v>2051</v>
      </c>
      <c r="NG25" s="33">
        <f t="shared" si="89"/>
        <v>2051</v>
      </c>
      <c r="NH25" s="33">
        <f t="shared" si="89"/>
        <v>2052</v>
      </c>
      <c r="NI25" s="33">
        <f t="shared" si="89"/>
        <v>2052</v>
      </c>
      <c r="NJ25" s="33">
        <f t="shared" si="89"/>
        <v>2052</v>
      </c>
      <c r="NK25" s="33">
        <f t="shared" si="89"/>
        <v>2052</v>
      </c>
      <c r="NL25" s="33">
        <f t="shared" si="89"/>
        <v>2052</v>
      </c>
      <c r="NM25" s="33">
        <f t="shared" si="89"/>
        <v>2052</v>
      </c>
      <c r="NN25" s="33">
        <f t="shared" si="89"/>
        <v>2052</v>
      </c>
      <c r="NO25" s="33">
        <f t="shared" si="89"/>
        <v>2052</v>
      </c>
      <c r="NP25" s="33">
        <f t="shared" si="89"/>
        <v>2052</v>
      </c>
      <c r="NQ25" s="33">
        <f t="shared" si="89"/>
        <v>2052</v>
      </c>
      <c r="NR25" s="33">
        <f t="shared" si="89"/>
        <v>2052</v>
      </c>
      <c r="NS25" s="33">
        <f t="shared" si="89"/>
        <v>2052</v>
      </c>
      <c r="NT25" s="33">
        <f t="shared" si="89"/>
        <v>2053</v>
      </c>
      <c r="NU25" s="33">
        <f t="shared" si="89"/>
        <v>2053</v>
      </c>
      <c r="NV25" s="33">
        <f t="shared" si="89"/>
        <v>2053</v>
      </c>
      <c r="NW25" s="33">
        <f t="shared" si="89"/>
        <v>2053</v>
      </c>
      <c r="NX25" s="33">
        <f t="shared" si="89"/>
        <v>2053</v>
      </c>
      <c r="NY25" s="33">
        <f t="shared" si="89"/>
        <v>2053</v>
      </c>
      <c r="NZ25" s="33">
        <f t="shared" si="89"/>
        <v>2053</v>
      </c>
      <c r="OA25" s="33">
        <f t="shared" si="89"/>
        <v>2053</v>
      </c>
      <c r="OB25" s="33">
        <f t="shared" si="89"/>
        <v>2053</v>
      </c>
      <c r="OC25" s="33">
        <f t="shared" si="89"/>
        <v>2053</v>
      </c>
      <c r="OD25" s="33">
        <f t="shared" si="89"/>
        <v>2053</v>
      </c>
      <c r="OE25" s="33">
        <f t="shared" ref="OE25:OR25" si="90">YEAR(OE14)</f>
        <v>2053</v>
      </c>
      <c r="OF25" s="33">
        <f t="shared" si="90"/>
        <v>2054</v>
      </c>
      <c r="OG25" s="33">
        <f t="shared" si="90"/>
        <v>2054</v>
      </c>
      <c r="OH25" s="33">
        <f t="shared" si="90"/>
        <v>2054</v>
      </c>
      <c r="OI25" s="33">
        <f t="shared" si="90"/>
        <v>2054</v>
      </c>
      <c r="OJ25" s="33">
        <f t="shared" si="90"/>
        <v>2054</v>
      </c>
      <c r="OK25" s="33">
        <f t="shared" si="90"/>
        <v>2054</v>
      </c>
      <c r="OL25" s="33">
        <f t="shared" si="90"/>
        <v>2054</v>
      </c>
      <c r="OM25" s="33">
        <f t="shared" si="90"/>
        <v>2054</v>
      </c>
      <c r="ON25" s="33">
        <f t="shared" si="90"/>
        <v>2054</v>
      </c>
      <c r="OO25" s="33">
        <f t="shared" si="90"/>
        <v>2054</v>
      </c>
      <c r="OP25" s="33">
        <f t="shared" si="90"/>
        <v>2054</v>
      </c>
      <c r="OQ25" s="33">
        <f t="shared" si="90"/>
        <v>2054</v>
      </c>
      <c r="OR25" s="33">
        <f t="shared" si="90"/>
        <v>2055</v>
      </c>
    </row>
    <row r="26" spans="1:408" x14ac:dyDescent="0.35">
      <c r="B26" s="303"/>
      <c r="C26" s="6" t="s">
        <v>75</v>
      </c>
      <c r="L26" s="33">
        <f>L25-$K$25</f>
        <v>1</v>
      </c>
      <c r="M26" s="33">
        <f t="shared" ref="M26:BX26" si="91">M25-$K$25</f>
        <v>1</v>
      </c>
      <c r="N26" s="33">
        <f t="shared" si="91"/>
        <v>1</v>
      </c>
      <c r="O26" s="33">
        <f t="shared" si="91"/>
        <v>1</v>
      </c>
      <c r="P26" s="33">
        <f t="shared" si="91"/>
        <v>1</v>
      </c>
      <c r="Q26" s="33">
        <f t="shared" si="91"/>
        <v>1</v>
      </c>
      <c r="R26" s="33">
        <f t="shared" si="91"/>
        <v>1</v>
      </c>
      <c r="S26" s="33">
        <f t="shared" si="91"/>
        <v>1</v>
      </c>
      <c r="T26" s="33">
        <f t="shared" si="91"/>
        <v>1</v>
      </c>
      <c r="U26" s="33">
        <f t="shared" si="91"/>
        <v>1</v>
      </c>
      <c r="V26" s="33">
        <f t="shared" si="91"/>
        <v>1</v>
      </c>
      <c r="W26" s="33">
        <f t="shared" si="91"/>
        <v>1</v>
      </c>
      <c r="X26" s="33">
        <f t="shared" si="91"/>
        <v>2</v>
      </c>
      <c r="Y26" s="33">
        <f t="shared" si="91"/>
        <v>2</v>
      </c>
      <c r="Z26" s="33">
        <f t="shared" si="91"/>
        <v>2</v>
      </c>
      <c r="AA26" s="33">
        <f t="shared" si="91"/>
        <v>2</v>
      </c>
      <c r="AB26" s="33">
        <f t="shared" si="91"/>
        <v>2</v>
      </c>
      <c r="AC26" s="33">
        <f t="shared" si="91"/>
        <v>2</v>
      </c>
      <c r="AD26" s="33">
        <f t="shared" si="91"/>
        <v>2</v>
      </c>
      <c r="AE26" s="33">
        <f t="shared" si="91"/>
        <v>2</v>
      </c>
      <c r="AF26" s="33">
        <f t="shared" si="91"/>
        <v>2</v>
      </c>
      <c r="AG26" s="33">
        <f t="shared" si="91"/>
        <v>2</v>
      </c>
      <c r="AH26" s="33">
        <f t="shared" si="91"/>
        <v>2</v>
      </c>
      <c r="AI26" s="33">
        <f t="shared" si="91"/>
        <v>2</v>
      </c>
      <c r="AJ26" s="33">
        <f t="shared" si="91"/>
        <v>3</v>
      </c>
      <c r="AK26" s="33">
        <f t="shared" si="91"/>
        <v>3</v>
      </c>
      <c r="AL26" s="33">
        <f t="shared" si="91"/>
        <v>3</v>
      </c>
      <c r="AM26" s="33">
        <f t="shared" si="91"/>
        <v>3</v>
      </c>
      <c r="AN26" s="33">
        <f t="shared" si="91"/>
        <v>3</v>
      </c>
      <c r="AO26" s="33">
        <f t="shared" si="91"/>
        <v>3</v>
      </c>
      <c r="AP26" s="33">
        <f t="shared" si="91"/>
        <v>3</v>
      </c>
      <c r="AQ26" s="33">
        <f t="shared" si="91"/>
        <v>3</v>
      </c>
      <c r="AR26" s="33">
        <f t="shared" si="91"/>
        <v>3</v>
      </c>
      <c r="AS26" s="33">
        <f t="shared" si="91"/>
        <v>3</v>
      </c>
      <c r="AT26" s="33">
        <f t="shared" si="91"/>
        <v>3</v>
      </c>
      <c r="AU26" s="33">
        <f t="shared" si="91"/>
        <v>3</v>
      </c>
      <c r="AV26" s="33">
        <f t="shared" si="91"/>
        <v>4</v>
      </c>
      <c r="AW26" s="33">
        <f t="shared" si="91"/>
        <v>4</v>
      </c>
      <c r="AX26" s="33">
        <f t="shared" si="91"/>
        <v>4</v>
      </c>
      <c r="AY26" s="33">
        <f t="shared" si="91"/>
        <v>4</v>
      </c>
      <c r="AZ26" s="33">
        <f t="shared" si="91"/>
        <v>4</v>
      </c>
      <c r="BA26" s="33">
        <f t="shared" si="91"/>
        <v>4</v>
      </c>
      <c r="BB26" s="33">
        <f t="shared" si="91"/>
        <v>4</v>
      </c>
      <c r="BC26" s="33">
        <f t="shared" si="91"/>
        <v>4</v>
      </c>
      <c r="BD26" s="33">
        <f t="shared" si="91"/>
        <v>4</v>
      </c>
      <c r="BE26" s="33">
        <f t="shared" si="91"/>
        <v>4</v>
      </c>
      <c r="BF26" s="33">
        <f t="shared" si="91"/>
        <v>4</v>
      </c>
      <c r="BG26" s="33">
        <f t="shared" si="91"/>
        <v>4</v>
      </c>
      <c r="BH26" s="33">
        <f t="shared" si="91"/>
        <v>5</v>
      </c>
      <c r="BI26" s="33">
        <f t="shared" si="91"/>
        <v>5</v>
      </c>
      <c r="BJ26" s="33">
        <f t="shared" si="91"/>
        <v>5</v>
      </c>
      <c r="BK26" s="33">
        <f t="shared" si="91"/>
        <v>5</v>
      </c>
      <c r="BL26" s="33">
        <f t="shared" si="91"/>
        <v>5</v>
      </c>
      <c r="BM26" s="33">
        <f t="shared" si="91"/>
        <v>5</v>
      </c>
      <c r="BN26" s="33">
        <f t="shared" si="91"/>
        <v>5</v>
      </c>
      <c r="BO26" s="33">
        <f t="shared" si="91"/>
        <v>5</v>
      </c>
      <c r="BP26" s="33">
        <f t="shared" si="91"/>
        <v>5</v>
      </c>
      <c r="BQ26" s="33">
        <f t="shared" si="91"/>
        <v>5</v>
      </c>
      <c r="BR26" s="33">
        <f t="shared" si="91"/>
        <v>5</v>
      </c>
      <c r="BS26" s="33">
        <f t="shared" si="91"/>
        <v>5</v>
      </c>
      <c r="BT26" s="33">
        <f t="shared" si="91"/>
        <v>6</v>
      </c>
      <c r="BU26" s="33">
        <f t="shared" si="91"/>
        <v>6</v>
      </c>
      <c r="BV26" s="33">
        <f t="shared" si="91"/>
        <v>6</v>
      </c>
      <c r="BW26" s="33">
        <f t="shared" si="91"/>
        <v>6</v>
      </c>
      <c r="BX26" s="33">
        <f t="shared" si="91"/>
        <v>6</v>
      </c>
      <c r="BY26" s="33">
        <f t="shared" ref="BY26:EJ26" si="92">BY25-$K$25</f>
        <v>6</v>
      </c>
      <c r="BZ26" s="33">
        <f t="shared" si="92"/>
        <v>6</v>
      </c>
      <c r="CA26" s="33">
        <f t="shared" si="92"/>
        <v>6</v>
      </c>
      <c r="CB26" s="33">
        <f t="shared" si="92"/>
        <v>6</v>
      </c>
      <c r="CC26" s="33">
        <f t="shared" si="92"/>
        <v>6</v>
      </c>
      <c r="CD26" s="33">
        <f t="shared" si="92"/>
        <v>6</v>
      </c>
      <c r="CE26" s="33">
        <f t="shared" si="92"/>
        <v>6</v>
      </c>
      <c r="CF26" s="33">
        <f t="shared" si="92"/>
        <v>7</v>
      </c>
      <c r="CG26" s="33">
        <f t="shared" si="92"/>
        <v>7</v>
      </c>
      <c r="CH26" s="33">
        <f t="shared" si="92"/>
        <v>7</v>
      </c>
      <c r="CI26" s="33">
        <f t="shared" si="92"/>
        <v>7</v>
      </c>
      <c r="CJ26" s="33">
        <f t="shared" si="92"/>
        <v>7</v>
      </c>
      <c r="CK26" s="33">
        <f t="shared" si="92"/>
        <v>7</v>
      </c>
      <c r="CL26" s="33">
        <f t="shared" si="92"/>
        <v>7</v>
      </c>
      <c r="CM26" s="33">
        <f t="shared" si="92"/>
        <v>7</v>
      </c>
      <c r="CN26" s="33">
        <f t="shared" si="92"/>
        <v>7</v>
      </c>
      <c r="CO26" s="33">
        <f t="shared" si="92"/>
        <v>7</v>
      </c>
      <c r="CP26" s="33">
        <f t="shared" si="92"/>
        <v>7</v>
      </c>
      <c r="CQ26" s="33">
        <f t="shared" si="92"/>
        <v>7</v>
      </c>
      <c r="CR26" s="33">
        <f t="shared" si="92"/>
        <v>8</v>
      </c>
      <c r="CS26" s="33">
        <f t="shared" si="92"/>
        <v>8</v>
      </c>
      <c r="CT26" s="33">
        <f t="shared" si="92"/>
        <v>8</v>
      </c>
      <c r="CU26" s="33">
        <f t="shared" si="92"/>
        <v>8</v>
      </c>
      <c r="CV26" s="33">
        <f t="shared" si="92"/>
        <v>8</v>
      </c>
      <c r="CW26" s="33">
        <f t="shared" si="92"/>
        <v>8</v>
      </c>
      <c r="CX26" s="33">
        <f t="shared" si="92"/>
        <v>8</v>
      </c>
      <c r="CY26" s="33">
        <f t="shared" si="92"/>
        <v>8</v>
      </c>
      <c r="CZ26" s="33">
        <f t="shared" si="92"/>
        <v>8</v>
      </c>
      <c r="DA26" s="33">
        <f t="shared" si="92"/>
        <v>8</v>
      </c>
      <c r="DB26" s="33">
        <f t="shared" si="92"/>
        <v>8</v>
      </c>
      <c r="DC26" s="33">
        <f t="shared" si="92"/>
        <v>8</v>
      </c>
      <c r="DD26" s="33">
        <f t="shared" si="92"/>
        <v>9</v>
      </c>
      <c r="DE26" s="33">
        <f t="shared" si="92"/>
        <v>9</v>
      </c>
      <c r="DF26" s="33">
        <f t="shared" si="92"/>
        <v>9</v>
      </c>
      <c r="DG26" s="33">
        <f t="shared" si="92"/>
        <v>9</v>
      </c>
      <c r="DH26" s="33">
        <f t="shared" si="92"/>
        <v>9</v>
      </c>
      <c r="DI26" s="33">
        <f t="shared" si="92"/>
        <v>9</v>
      </c>
      <c r="DJ26" s="33">
        <f t="shared" si="92"/>
        <v>9</v>
      </c>
      <c r="DK26" s="33">
        <f t="shared" si="92"/>
        <v>9</v>
      </c>
      <c r="DL26" s="33">
        <f t="shared" si="92"/>
        <v>9</v>
      </c>
      <c r="DM26" s="33">
        <f t="shared" si="92"/>
        <v>9</v>
      </c>
      <c r="DN26" s="33">
        <f t="shared" si="92"/>
        <v>9</v>
      </c>
      <c r="DO26" s="33">
        <f t="shared" si="92"/>
        <v>9</v>
      </c>
      <c r="DP26" s="33">
        <f t="shared" si="92"/>
        <v>10</v>
      </c>
      <c r="DQ26" s="33">
        <f t="shared" si="92"/>
        <v>10</v>
      </c>
      <c r="DR26" s="33">
        <f t="shared" si="92"/>
        <v>10</v>
      </c>
      <c r="DS26" s="33">
        <f t="shared" si="92"/>
        <v>10</v>
      </c>
      <c r="DT26" s="33">
        <f t="shared" si="92"/>
        <v>10</v>
      </c>
      <c r="DU26" s="33">
        <f t="shared" si="92"/>
        <v>10</v>
      </c>
      <c r="DV26" s="33">
        <f t="shared" si="92"/>
        <v>10</v>
      </c>
      <c r="DW26" s="33">
        <f t="shared" si="92"/>
        <v>10</v>
      </c>
      <c r="DX26" s="33">
        <f t="shared" si="92"/>
        <v>10</v>
      </c>
      <c r="DY26" s="33">
        <f t="shared" si="92"/>
        <v>10</v>
      </c>
      <c r="DZ26" s="33">
        <f t="shared" si="92"/>
        <v>10</v>
      </c>
      <c r="EA26" s="33">
        <f t="shared" si="92"/>
        <v>10</v>
      </c>
      <c r="EB26" s="33">
        <f t="shared" si="92"/>
        <v>11</v>
      </c>
      <c r="EC26" s="33">
        <f t="shared" si="92"/>
        <v>11</v>
      </c>
      <c r="ED26" s="33">
        <f t="shared" si="92"/>
        <v>11</v>
      </c>
      <c r="EE26" s="33">
        <f t="shared" si="92"/>
        <v>11</v>
      </c>
      <c r="EF26" s="33">
        <f t="shared" si="92"/>
        <v>11</v>
      </c>
      <c r="EG26" s="33">
        <f t="shared" si="92"/>
        <v>11</v>
      </c>
      <c r="EH26" s="33">
        <f t="shared" si="92"/>
        <v>11</v>
      </c>
      <c r="EI26" s="33">
        <f t="shared" si="92"/>
        <v>11</v>
      </c>
      <c r="EJ26" s="33">
        <f t="shared" si="92"/>
        <v>11</v>
      </c>
      <c r="EK26" s="33">
        <f t="shared" ref="EK26:GV26" si="93">EK25-$K$25</f>
        <v>11</v>
      </c>
      <c r="EL26" s="33">
        <f t="shared" si="93"/>
        <v>11</v>
      </c>
      <c r="EM26" s="33">
        <f t="shared" si="93"/>
        <v>11</v>
      </c>
      <c r="EN26" s="33">
        <f t="shared" si="93"/>
        <v>12</v>
      </c>
      <c r="EO26" s="33">
        <f t="shared" si="93"/>
        <v>12</v>
      </c>
      <c r="EP26" s="33">
        <f t="shared" si="93"/>
        <v>12</v>
      </c>
      <c r="EQ26" s="33">
        <f t="shared" si="93"/>
        <v>12</v>
      </c>
      <c r="ER26" s="33">
        <f t="shared" si="93"/>
        <v>12</v>
      </c>
      <c r="ES26" s="33">
        <f t="shared" si="93"/>
        <v>12</v>
      </c>
      <c r="ET26" s="33">
        <f t="shared" si="93"/>
        <v>12</v>
      </c>
      <c r="EU26" s="33">
        <f t="shared" si="93"/>
        <v>12</v>
      </c>
      <c r="EV26" s="33">
        <f t="shared" si="93"/>
        <v>12</v>
      </c>
      <c r="EW26" s="33">
        <f t="shared" si="93"/>
        <v>12</v>
      </c>
      <c r="EX26" s="33">
        <f t="shared" si="93"/>
        <v>12</v>
      </c>
      <c r="EY26" s="33">
        <f t="shared" si="93"/>
        <v>12</v>
      </c>
      <c r="EZ26" s="33">
        <f t="shared" si="93"/>
        <v>13</v>
      </c>
      <c r="FA26" s="33">
        <f t="shared" si="93"/>
        <v>13</v>
      </c>
      <c r="FB26" s="33">
        <f t="shared" si="93"/>
        <v>13</v>
      </c>
      <c r="FC26" s="33">
        <f t="shared" si="93"/>
        <v>13</v>
      </c>
      <c r="FD26" s="33">
        <f t="shared" si="93"/>
        <v>13</v>
      </c>
      <c r="FE26" s="33">
        <f t="shared" si="93"/>
        <v>13</v>
      </c>
      <c r="FF26" s="33">
        <f t="shared" si="93"/>
        <v>13</v>
      </c>
      <c r="FG26" s="33">
        <f t="shared" si="93"/>
        <v>13</v>
      </c>
      <c r="FH26" s="33">
        <f t="shared" si="93"/>
        <v>13</v>
      </c>
      <c r="FI26" s="33">
        <f t="shared" si="93"/>
        <v>13</v>
      </c>
      <c r="FJ26" s="33">
        <f t="shared" si="93"/>
        <v>13</v>
      </c>
      <c r="FK26" s="33">
        <f t="shared" si="93"/>
        <v>13</v>
      </c>
      <c r="FL26" s="33">
        <f t="shared" si="93"/>
        <v>14</v>
      </c>
      <c r="FM26" s="33">
        <f t="shared" si="93"/>
        <v>14</v>
      </c>
      <c r="FN26" s="33">
        <f t="shared" si="93"/>
        <v>14</v>
      </c>
      <c r="FO26" s="33">
        <f t="shared" si="93"/>
        <v>14</v>
      </c>
      <c r="FP26" s="33">
        <f t="shared" si="93"/>
        <v>14</v>
      </c>
      <c r="FQ26" s="33">
        <f t="shared" si="93"/>
        <v>14</v>
      </c>
      <c r="FR26" s="33">
        <f t="shared" si="93"/>
        <v>14</v>
      </c>
      <c r="FS26" s="33">
        <f t="shared" si="93"/>
        <v>14</v>
      </c>
      <c r="FT26" s="33">
        <f t="shared" si="93"/>
        <v>14</v>
      </c>
      <c r="FU26" s="33">
        <f t="shared" si="93"/>
        <v>14</v>
      </c>
      <c r="FV26" s="33">
        <f t="shared" si="93"/>
        <v>14</v>
      </c>
      <c r="FW26" s="33">
        <f t="shared" si="93"/>
        <v>14</v>
      </c>
      <c r="FX26" s="33">
        <f t="shared" si="93"/>
        <v>15</v>
      </c>
      <c r="FY26" s="33">
        <f t="shared" si="93"/>
        <v>15</v>
      </c>
      <c r="FZ26" s="33">
        <f t="shared" si="93"/>
        <v>15</v>
      </c>
      <c r="GA26" s="33">
        <f t="shared" si="93"/>
        <v>15</v>
      </c>
      <c r="GB26" s="33">
        <f t="shared" si="93"/>
        <v>15</v>
      </c>
      <c r="GC26" s="33">
        <f t="shared" si="93"/>
        <v>15</v>
      </c>
      <c r="GD26" s="33">
        <f t="shared" si="93"/>
        <v>15</v>
      </c>
      <c r="GE26" s="33">
        <f t="shared" si="93"/>
        <v>15</v>
      </c>
      <c r="GF26" s="33">
        <f t="shared" si="93"/>
        <v>15</v>
      </c>
      <c r="GG26" s="33">
        <f t="shared" si="93"/>
        <v>15</v>
      </c>
      <c r="GH26" s="33">
        <f t="shared" si="93"/>
        <v>15</v>
      </c>
      <c r="GI26" s="33">
        <f t="shared" si="93"/>
        <v>15</v>
      </c>
      <c r="GJ26" s="33">
        <f t="shared" si="93"/>
        <v>16</v>
      </c>
      <c r="GK26" s="33">
        <f t="shared" si="93"/>
        <v>16</v>
      </c>
      <c r="GL26" s="33">
        <f t="shared" si="93"/>
        <v>16</v>
      </c>
      <c r="GM26" s="33">
        <f t="shared" si="93"/>
        <v>16</v>
      </c>
      <c r="GN26" s="33">
        <f t="shared" si="93"/>
        <v>16</v>
      </c>
      <c r="GO26" s="33">
        <f t="shared" si="93"/>
        <v>16</v>
      </c>
      <c r="GP26" s="33">
        <f t="shared" si="93"/>
        <v>16</v>
      </c>
      <c r="GQ26" s="33">
        <f t="shared" si="93"/>
        <v>16</v>
      </c>
      <c r="GR26" s="33">
        <f t="shared" si="93"/>
        <v>16</v>
      </c>
      <c r="GS26" s="33">
        <f t="shared" si="93"/>
        <v>16</v>
      </c>
      <c r="GT26" s="33">
        <f t="shared" si="93"/>
        <v>16</v>
      </c>
      <c r="GU26" s="33">
        <f t="shared" si="93"/>
        <v>16</v>
      </c>
      <c r="GV26" s="33">
        <f t="shared" si="93"/>
        <v>17</v>
      </c>
      <c r="GW26" s="33">
        <f t="shared" ref="GW26:JH26" si="94">GW25-$K$25</f>
        <v>17</v>
      </c>
      <c r="GX26" s="33">
        <f t="shared" si="94"/>
        <v>17</v>
      </c>
      <c r="GY26" s="33">
        <f t="shared" si="94"/>
        <v>17</v>
      </c>
      <c r="GZ26" s="33">
        <f t="shared" si="94"/>
        <v>17</v>
      </c>
      <c r="HA26" s="33">
        <f t="shared" si="94"/>
        <v>17</v>
      </c>
      <c r="HB26" s="33">
        <f t="shared" si="94"/>
        <v>17</v>
      </c>
      <c r="HC26" s="33">
        <f t="shared" si="94"/>
        <v>17</v>
      </c>
      <c r="HD26" s="33">
        <f t="shared" si="94"/>
        <v>17</v>
      </c>
      <c r="HE26" s="33">
        <f t="shared" si="94"/>
        <v>17</v>
      </c>
      <c r="HF26" s="33">
        <f t="shared" si="94"/>
        <v>17</v>
      </c>
      <c r="HG26" s="33">
        <f t="shared" si="94"/>
        <v>17</v>
      </c>
      <c r="HH26" s="33">
        <f t="shared" si="94"/>
        <v>18</v>
      </c>
      <c r="HI26" s="33">
        <f t="shared" si="94"/>
        <v>18</v>
      </c>
      <c r="HJ26" s="33">
        <f t="shared" si="94"/>
        <v>18</v>
      </c>
      <c r="HK26" s="33">
        <f t="shared" si="94"/>
        <v>18</v>
      </c>
      <c r="HL26" s="33">
        <f t="shared" si="94"/>
        <v>18</v>
      </c>
      <c r="HM26" s="33">
        <f t="shared" si="94"/>
        <v>18</v>
      </c>
      <c r="HN26" s="33">
        <f t="shared" si="94"/>
        <v>18</v>
      </c>
      <c r="HO26" s="33">
        <f t="shared" si="94"/>
        <v>18</v>
      </c>
      <c r="HP26" s="33">
        <f t="shared" si="94"/>
        <v>18</v>
      </c>
      <c r="HQ26" s="33">
        <f t="shared" si="94"/>
        <v>18</v>
      </c>
      <c r="HR26" s="33">
        <f t="shared" si="94"/>
        <v>18</v>
      </c>
      <c r="HS26" s="33">
        <f t="shared" si="94"/>
        <v>18</v>
      </c>
      <c r="HT26" s="33">
        <f t="shared" si="94"/>
        <v>19</v>
      </c>
      <c r="HU26" s="33">
        <f t="shared" si="94"/>
        <v>19</v>
      </c>
      <c r="HV26" s="33">
        <f t="shared" si="94"/>
        <v>19</v>
      </c>
      <c r="HW26" s="33">
        <f t="shared" si="94"/>
        <v>19</v>
      </c>
      <c r="HX26" s="33">
        <f t="shared" si="94"/>
        <v>19</v>
      </c>
      <c r="HY26" s="33">
        <f t="shared" si="94"/>
        <v>19</v>
      </c>
      <c r="HZ26" s="33">
        <f t="shared" si="94"/>
        <v>19</v>
      </c>
      <c r="IA26" s="33">
        <f t="shared" si="94"/>
        <v>19</v>
      </c>
      <c r="IB26" s="33">
        <f t="shared" si="94"/>
        <v>19</v>
      </c>
      <c r="IC26" s="33">
        <f t="shared" si="94"/>
        <v>19</v>
      </c>
      <c r="ID26" s="33">
        <f t="shared" si="94"/>
        <v>19</v>
      </c>
      <c r="IE26" s="33">
        <f t="shared" si="94"/>
        <v>19</v>
      </c>
      <c r="IF26" s="33">
        <f t="shared" si="94"/>
        <v>20</v>
      </c>
      <c r="IG26" s="33">
        <f t="shared" si="94"/>
        <v>20</v>
      </c>
      <c r="IH26" s="33">
        <f t="shared" si="94"/>
        <v>20</v>
      </c>
      <c r="II26" s="33">
        <f t="shared" si="94"/>
        <v>20</v>
      </c>
      <c r="IJ26" s="33">
        <f t="shared" si="94"/>
        <v>20</v>
      </c>
      <c r="IK26" s="33">
        <f t="shared" si="94"/>
        <v>20</v>
      </c>
      <c r="IL26" s="33">
        <f t="shared" si="94"/>
        <v>20</v>
      </c>
      <c r="IM26" s="33">
        <f t="shared" si="94"/>
        <v>20</v>
      </c>
      <c r="IN26" s="33">
        <f t="shared" si="94"/>
        <v>20</v>
      </c>
      <c r="IO26" s="33">
        <f t="shared" si="94"/>
        <v>20</v>
      </c>
      <c r="IP26" s="33">
        <f t="shared" si="94"/>
        <v>20</v>
      </c>
      <c r="IQ26" s="33">
        <f t="shared" si="94"/>
        <v>20</v>
      </c>
      <c r="IR26" s="33">
        <f t="shared" si="94"/>
        <v>21</v>
      </c>
      <c r="IS26" s="33">
        <f t="shared" si="94"/>
        <v>21</v>
      </c>
      <c r="IT26" s="33">
        <f t="shared" si="94"/>
        <v>21</v>
      </c>
      <c r="IU26" s="33">
        <f t="shared" si="94"/>
        <v>21</v>
      </c>
      <c r="IV26" s="33">
        <f t="shared" si="94"/>
        <v>21</v>
      </c>
      <c r="IW26" s="33">
        <f t="shared" si="94"/>
        <v>21</v>
      </c>
      <c r="IX26" s="33">
        <f t="shared" si="94"/>
        <v>21</v>
      </c>
      <c r="IY26" s="33">
        <f t="shared" si="94"/>
        <v>21</v>
      </c>
      <c r="IZ26" s="33">
        <f t="shared" si="94"/>
        <v>21</v>
      </c>
      <c r="JA26" s="33">
        <f t="shared" si="94"/>
        <v>21</v>
      </c>
      <c r="JB26" s="33">
        <f t="shared" si="94"/>
        <v>21</v>
      </c>
      <c r="JC26" s="33">
        <f t="shared" si="94"/>
        <v>21</v>
      </c>
      <c r="JD26" s="33">
        <f t="shared" si="94"/>
        <v>22</v>
      </c>
      <c r="JE26" s="33">
        <f t="shared" si="94"/>
        <v>22</v>
      </c>
      <c r="JF26" s="33">
        <f t="shared" si="94"/>
        <v>22</v>
      </c>
      <c r="JG26" s="33">
        <f t="shared" si="94"/>
        <v>22</v>
      </c>
      <c r="JH26" s="33">
        <f t="shared" si="94"/>
        <v>22</v>
      </c>
      <c r="JI26" s="33">
        <f t="shared" ref="JI26:LT26" si="95">JI25-$K$25</f>
        <v>22</v>
      </c>
      <c r="JJ26" s="33">
        <f t="shared" si="95"/>
        <v>22</v>
      </c>
      <c r="JK26" s="33">
        <f t="shared" si="95"/>
        <v>22</v>
      </c>
      <c r="JL26" s="33">
        <f t="shared" si="95"/>
        <v>22</v>
      </c>
      <c r="JM26" s="33">
        <f t="shared" si="95"/>
        <v>22</v>
      </c>
      <c r="JN26" s="33">
        <f t="shared" si="95"/>
        <v>22</v>
      </c>
      <c r="JO26" s="33">
        <f t="shared" si="95"/>
        <v>22</v>
      </c>
      <c r="JP26" s="33">
        <f t="shared" si="95"/>
        <v>23</v>
      </c>
      <c r="JQ26" s="33">
        <f t="shared" si="95"/>
        <v>23</v>
      </c>
      <c r="JR26" s="33">
        <f t="shared" si="95"/>
        <v>23</v>
      </c>
      <c r="JS26" s="33">
        <f t="shared" si="95"/>
        <v>23</v>
      </c>
      <c r="JT26" s="33">
        <f t="shared" si="95"/>
        <v>23</v>
      </c>
      <c r="JU26" s="33">
        <f t="shared" si="95"/>
        <v>23</v>
      </c>
      <c r="JV26" s="33">
        <f t="shared" si="95"/>
        <v>23</v>
      </c>
      <c r="JW26" s="33">
        <f t="shared" si="95"/>
        <v>23</v>
      </c>
      <c r="JX26" s="33">
        <f t="shared" si="95"/>
        <v>23</v>
      </c>
      <c r="JY26" s="33">
        <f t="shared" si="95"/>
        <v>23</v>
      </c>
      <c r="JZ26" s="33">
        <f t="shared" si="95"/>
        <v>23</v>
      </c>
      <c r="KA26" s="33">
        <f t="shared" si="95"/>
        <v>23</v>
      </c>
      <c r="KB26" s="33">
        <f t="shared" si="95"/>
        <v>24</v>
      </c>
      <c r="KC26" s="33">
        <f t="shared" si="95"/>
        <v>24</v>
      </c>
      <c r="KD26" s="33">
        <f t="shared" si="95"/>
        <v>24</v>
      </c>
      <c r="KE26" s="33">
        <f t="shared" si="95"/>
        <v>24</v>
      </c>
      <c r="KF26" s="33">
        <f t="shared" si="95"/>
        <v>24</v>
      </c>
      <c r="KG26" s="33">
        <f t="shared" si="95"/>
        <v>24</v>
      </c>
      <c r="KH26" s="33">
        <f t="shared" si="95"/>
        <v>24</v>
      </c>
      <c r="KI26" s="33">
        <f t="shared" si="95"/>
        <v>24</v>
      </c>
      <c r="KJ26" s="33">
        <f t="shared" si="95"/>
        <v>24</v>
      </c>
      <c r="KK26" s="33">
        <f t="shared" si="95"/>
        <v>24</v>
      </c>
      <c r="KL26" s="33">
        <f t="shared" si="95"/>
        <v>24</v>
      </c>
      <c r="KM26" s="33">
        <f t="shared" si="95"/>
        <v>24</v>
      </c>
      <c r="KN26" s="33">
        <f t="shared" si="95"/>
        <v>25</v>
      </c>
      <c r="KO26" s="33">
        <f t="shared" si="95"/>
        <v>25</v>
      </c>
      <c r="KP26" s="33">
        <f t="shared" si="95"/>
        <v>25</v>
      </c>
      <c r="KQ26" s="33">
        <f t="shared" si="95"/>
        <v>25</v>
      </c>
      <c r="KR26" s="33">
        <f t="shared" si="95"/>
        <v>25</v>
      </c>
      <c r="KS26" s="33">
        <f t="shared" si="95"/>
        <v>25</v>
      </c>
      <c r="KT26" s="33">
        <f t="shared" si="95"/>
        <v>25</v>
      </c>
      <c r="KU26" s="33">
        <f t="shared" si="95"/>
        <v>25</v>
      </c>
      <c r="KV26" s="33">
        <f t="shared" si="95"/>
        <v>25</v>
      </c>
      <c r="KW26" s="33">
        <f t="shared" si="95"/>
        <v>25</v>
      </c>
      <c r="KX26" s="33">
        <f t="shared" si="95"/>
        <v>25</v>
      </c>
      <c r="KY26" s="33">
        <f t="shared" si="95"/>
        <v>25</v>
      </c>
      <c r="KZ26" s="33">
        <f t="shared" si="95"/>
        <v>26</v>
      </c>
      <c r="LA26" s="33">
        <f t="shared" si="95"/>
        <v>26</v>
      </c>
      <c r="LB26" s="33">
        <f t="shared" si="95"/>
        <v>26</v>
      </c>
      <c r="LC26" s="33">
        <f t="shared" si="95"/>
        <v>26</v>
      </c>
      <c r="LD26" s="33">
        <f t="shared" si="95"/>
        <v>26</v>
      </c>
      <c r="LE26" s="33">
        <f t="shared" si="95"/>
        <v>26</v>
      </c>
      <c r="LF26" s="33">
        <f t="shared" si="95"/>
        <v>26</v>
      </c>
      <c r="LG26" s="33">
        <f t="shared" si="95"/>
        <v>26</v>
      </c>
      <c r="LH26" s="33">
        <f t="shared" si="95"/>
        <v>26</v>
      </c>
      <c r="LI26" s="33">
        <f t="shared" si="95"/>
        <v>26</v>
      </c>
      <c r="LJ26" s="33">
        <f t="shared" si="95"/>
        <v>26</v>
      </c>
      <c r="LK26" s="33">
        <f t="shared" si="95"/>
        <v>26</v>
      </c>
      <c r="LL26" s="33">
        <f t="shared" si="95"/>
        <v>27</v>
      </c>
      <c r="LM26" s="33">
        <f t="shared" si="95"/>
        <v>27</v>
      </c>
      <c r="LN26" s="33">
        <f t="shared" si="95"/>
        <v>27</v>
      </c>
      <c r="LO26" s="33">
        <f t="shared" si="95"/>
        <v>27</v>
      </c>
      <c r="LP26" s="33">
        <f t="shared" si="95"/>
        <v>27</v>
      </c>
      <c r="LQ26" s="33">
        <f t="shared" si="95"/>
        <v>27</v>
      </c>
      <c r="LR26" s="33">
        <f t="shared" si="95"/>
        <v>27</v>
      </c>
      <c r="LS26" s="33">
        <f t="shared" si="95"/>
        <v>27</v>
      </c>
      <c r="LT26" s="33">
        <f t="shared" si="95"/>
        <v>27</v>
      </c>
      <c r="LU26" s="33">
        <f t="shared" ref="LU26:OF26" si="96">LU25-$K$25</f>
        <v>27</v>
      </c>
      <c r="LV26" s="33">
        <f t="shared" si="96"/>
        <v>27</v>
      </c>
      <c r="LW26" s="33">
        <f t="shared" si="96"/>
        <v>27</v>
      </c>
      <c r="LX26" s="33">
        <f t="shared" si="96"/>
        <v>28</v>
      </c>
      <c r="LY26" s="33">
        <f t="shared" si="96"/>
        <v>28</v>
      </c>
      <c r="LZ26" s="33">
        <f t="shared" si="96"/>
        <v>28</v>
      </c>
      <c r="MA26" s="33">
        <f t="shared" si="96"/>
        <v>28</v>
      </c>
      <c r="MB26" s="33">
        <f t="shared" si="96"/>
        <v>28</v>
      </c>
      <c r="MC26" s="33">
        <f t="shared" si="96"/>
        <v>28</v>
      </c>
      <c r="MD26" s="33">
        <f t="shared" si="96"/>
        <v>28</v>
      </c>
      <c r="ME26" s="33">
        <f t="shared" si="96"/>
        <v>28</v>
      </c>
      <c r="MF26" s="33">
        <f t="shared" si="96"/>
        <v>28</v>
      </c>
      <c r="MG26" s="33">
        <f t="shared" si="96"/>
        <v>28</v>
      </c>
      <c r="MH26" s="33">
        <f t="shared" si="96"/>
        <v>28</v>
      </c>
      <c r="MI26" s="33">
        <f t="shared" si="96"/>
        <v>28</v>
      </c>
      <c r="MJ26" s="33">
        <f t="shared" si="96"/>
        <v>29</v>
      </c>
      <c r="MK26" s="33">
        <f t="shared" si="96"/>
        <v>29</v>
      </c>
      <c r="ML26" s="33">
        <f t="shared" si="96"/>
        <v>29</v>
      </c>
      <c r="MM26" s="33">
        <f t="shared" si="96"/>
        <v>29</v>
      </c>
      <c r="MN26" s="33">
        <f t="shared" si="96"/>
        <v>29</v>
      </c>
      <c r="MO26" s="33">
        <f t="shared" si="96"/>
        <v>29</v>
      </c>
      <c r="MP26" s="33">
        <f t="shared" si="96"/>
        <v>29</v>
      </c>
      <c r="MQ26" s="33">
        <f t="shared" si="96"/>
        <v>29</v>
      </c>
      <c r="MR26" s="33">
        <f t="shared" si="96"/>
        <v>29</v>
      </c>
      <c r="MS26" s="33">
        <f t="shared" si="96"/>
        <v>29</v>
      </c>
      <c r="MT26" s="33">
        <f t="shared" si="96"/>
        <v>29</v>
      </c>
      <c r="MU26" s="33">
        <f t="shared" si="96"/>
        <v>29</v>
      </c>
      <c r="MV26" s="33">
        <f t="shared" si="96"/>
        <v>30</v>
      </c>
      <c r="MW26" s="33">
        <f t="shared" si="96"/>
        <v>30</v>
      </c>
      <c r="MX26" s="33">
        <f t="shared" si="96"/>
        <v>30</v>
      </c>
      <c r="MY26" s="33">
        <f t="shared" si="96"/>
        <v>30</v>
      </c>
      <c r="MZ26" s="33">
        <f t="shared" si="96"/>
        <v>30</v>
      </c>
      <c r="NA26" s="33">
        <f t="shared" si="96"/>
        <v>30</v>
      </c>
      <c r="NB26" s="33">
        <f t="shared" si="96"/>
        <v>30</v>
      </c>
      <c r="NC26" s="33">
        <f t="shared" si="96"/>
        <v>30</v>
      </c>
      <c r="ND26" s="33">
        <f t="shared" si="96"/>
        <v>30</v>
      </c>
      <c r="NE26" s="33">
        <f t="shared" si="96"/>
        <v>30</v>
      </c>
      <c r="NF26" s="33">
        <f t="shared" si="96"/>
        <v>30</v>
      </c>
      <c r="NG26" s="33">
        <f t="shared" si="96"/>
        <v>30</v>
      </c>
      <c r="NH26" s="33">
        <f t="shared" si="96"/>
        <v>31</v>
      </c>
      <c r="NI26" s="33">
        <f t="shared" si="96"/>
        <v>31</v>
      </c>
      <c r="NJ26" s="33">
        <f t="shared" si="96"/>
        <v>31</v>
      </c>
      <c r="NK26" s="33">
        <f t="shared" si="96"/>
        <v>31</v>
      </c>
      <c r="NL26" s="33">
        <f t="shared" si="96"/>
        <v>31</v>
      </c>
      <c r="NM26" s="33">
        <f t="shared" si="96"/>
        <v>31</v>
      </c>
      <c r="NN26" s="33">
        <f t="shared" si="96"/>
        <v>31</v>
      </c>
      <c r="NO26" s="33">
        <f t="shared" si="96"/>
        <v>31</v>
      </c>
      <c r="NP26" s="33">
        <f t="shared" si="96"/>
        <v>31</v>
      </c>
      <c r="NQ26" s="33">
        <f t="shared" si="96"/>
        <v>31</v>
      </c>
      <c r="NR26" s="33">
        <f t="shared" si="96"/>
        <v>31</v>
      </c>
      <c r="NS26" s="33">
        <f t="shared" si="96"/>
        <v>31</v>
      </c>
      <c r="NT26" s="33">
        <f t="shared" si="96"/>
        <v>32</v>
      </c>
      <c r="NU26" s="33">
        <f t="shared" si="96"/>
        <v>32</v>
      </c>
      <c r="NV26" s="33">
        <f t="shared" si="96"/>
        <v>32</v>
      </c>
      <c r="NW26" s="33">
        <f t="shared" si="96"/>
        <v>32</v>
      </c>
      <c r="NX26" s="33">
        <f t="shared" si="96"/>
        <v>32</v>
      </c>
      <c r="NY26" s="33">
        <f t="shared" si="96"/>
        <v>32</v>
      </c>
      <c r="NZ26" s="33">
        <f t="shared" si="96"/>
        <v>32</v>
      </c>
      <c r="OA26" s="33">
        <f t="shared" si="96"/>
        <v>32</v>
      </c>
      <c r="OB26" s="33">
        <f t="shared" si="96"/>
        <v>32</v>
      </c>
      <c r="OC26" s="33">
        <f t="shared" si="96"/>
        <v>32</v>
      </c>
      <c r="OD26" s="33">
        <f t="shared" si="96"/>
        <v>32</v>
      </c>
      <c r="OE26" s="33">
        <f t="shared" si="96"/>
        <v>32</v>
      </c>
      <c r="OF26" s="33">
        <f t="shared" si="96"/>
        <v>33</v>
      </c>
      <c r="OG26" s="33">
        <f t="shared" ref="OG26:OR26" si="97">OG25-$K$25</f>
        <v>33</v>
      </c>
      <c r="OH26" s="33">
        <f t="shared" si="97"/>
        <v>33</v>
      </c>
      <c r="OI26" s="33">
        <f t="shared" si="97"/>
        <v>33</v>
      </c>
      <c r="OJ26" s="33">
        <f t="shared" si="97"/>
        <v>33</v>
      </c>
      <c r="OK26" s="33">
        <f t="shared" si="97"/>
        <v>33</v>
      </c>
      <c r="OL26" s="33">
        <f t="shared" si="97"/>
        <v>33</v>
      </c>
      <c r="OM26" s="33">
        <f t="shared" si="97"/>
        <v>33</v>
      </c>
      <c r="ON26" s="33">
        <f t="shared" si="97"/>
        <v>33</v>
      </c>
      <c r="OO26" s="33">
        <f t="shared" si="97"/>
        <v>33</v>
      </c>
      <c r="OP26" s="33">
        <f t="shared" si="97"/>
        <v>33</v>
      </c>
      <c r="OQ26" s="33">
        <f t="shared" si="97"/>
        <v>33</v>
      </c>
      <c r="OR26" s="33">
        <f t="shared" si="97"/>
        <v>34</v>
      </c>
    </row>
    <row r="27" spans="1:408" x14ac:dyDescent="0.35">
      <c r="B27" s="303"/>
    </row>
    <row r="28" spans="1:408" x14ac:dyDescent="0.35">
      <c r="A28" s="200"/>
      <c r="B28" s="340"/>
      <c r="C28" s="239" t="s">
        <v>76</v>
      </c>
      <c r="D28" s="201"/>
      <c r="E28" s="201"/>
      <c r="F28" s="201"/>
      <c r="G28" s="201"/>
      <c r="H28" s="201"/>
      <c r="I28" s="201"/>
      <c r="J28" s="201"/>
      <c r="K28" s="201"/>
      <c r="L28" s="258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7"/>
      <c r="BE28" s="237"/>
      <c r="BF28" s="237"/>
      <c r="BG28" s="237"/>
      <c r="BH28" s="237"/>
      <c r="BI28" s="237"/>
      <c r="BJ28" s="237"/>
      <c r="BK28" s="237"/>
      <c r="BL28" s="237"/>
      <c r="BM28" s="237"/>
      <c r="BN28" s="237"/>
      <c r="BO28" s="237"/>
      <c r="BP28" s="237"/>
      <c r="BQ28" s="237"/>
      <c r="BR28" s="237"/>
      <c r="BS28" s="237"/>
      <c r="BT28" s="237"/>
      <c r="BU28" s="237"/>
      <c r="BV28" s="237"/>
      <c r="BW28" s="237"/>
      <c r="BX28" s="237"/>
      <c r="BY28" s="237"/>
      <c r="BZ28" s="237"/>
      <c r="CA28" s="237"/>
      <c r="CB28" s="237"/>
      <c r="CC28" s="237"/>
      <c r="CD28" s="237"/>
      <c r="CE28" s="237"/>
      <c r="CF28" s="237"/>
      <c r="CG28" s="237"/>
      <c r="CH28" s="237"/>
      <c r="CI28" s="237"/>
      <c r="CJ28" s="237"/>
      <c r="CK28" s="237"/>
      <c r="CL28" s="237"/>
      <c r="CM28" s="237"/>
      <c r="CN28" s="237"/>
      <c r="CO28" s="237"/>
      <c r="CP28" s="237"/>
      <c r="CQ28" s="237"/>
      <c r="CR28" s="237"/>
      <c r="CS28" s="237"/>
      <c r="CT28" s="237"/>
      <c r="CU28" s="237"/>
      <c r="CV28" s="237"/>
      <c r="CW28" s="237"/>
      <c r="CX28" s="237"/>
      <c r="CY28" s="237"/>
      <c r="CZ28" s="237"/>
      <c r="DA28" s="237"/>
      <c r="DB28" s="237"/>
      <c r="DC28" s="237"/>
      <c r="DD28" s="237"/>
      <c r="DE28" s="237"/>
      <c r="DF28" s="237"/>
      <c r="DG28" s="237"/>
      <c r="DH28" s="237"/>
      <c r="DI28" s="237"/>
      <c r="DJ28" s="237"/>
      <c r="DK28" s="237"/>
      <c r="DL28" s="237"/>
      <c r="DM28" s="237"/>
      <c r="DN28" s="237"/>
      <c r="DO28" s="237"/>
      <c r="DP28" s="237"/>
      <c r="DQ28" s="237"/>
      <c r="DR28" s="237"/>
      <c r="DS28" s="237"/>
      <c r="DT28" s="237"/>
      <c r="DU28" s="237"/>
      <c r="DV28" s="237"/>
      <c r="DW28" s="237"/>
      <c r="DX28" s="237"/>
      <c r="DY28" s="237"/>
      <c r="DZ28" s="237"/>
      <c r="EA28" s="237"/>
      <c r="EB28" s="237"/>
      <c r="EC28" s="237"/>
      <c r="ED28" s="237"/>
      <c r="EE28" s="237"/>
      <c r="EF28" s="237"/>
      <c r="EG28" s="237"/>
      <c r="EH28" s="237"/>
      <c r="EI28" s="237"/>
      <c r="EJ28" s="237"/>
      <c r="EK28" s="237"/>
      <c r="EL28" s="237"/>
      <c r="EM28" s="237"/>
      <c r="EN28" s="237"/>
      <c r="EO28" s="237"/>
      <c r="EP28" s="237"/>
      <c r="EQ28" s="237"/>
      <c r="ER28" s="237"/>
      <c r="ES28" s="237"/>
      <c r="ET28" s="237"/>
      <c r="EU28" s="237"/>
      <c r="EV28" s="237"/>
      <c r="EW28" s="237"/>
      <c r="EX28" s="237"/>
      <c r="EY28" s="237"/>
      <c r="EZ28" s="237"/>
      <c r="FA28" s="237"/>
      <c r="FB28" s="237"/>
      <c r="FC28" s="237"/>
      <c r="FD28" s="237"/>
      <c r="FE28" s="237"/>
      <c r="FF28" s="237"/>
      <c r="FG28" s="237"/>
      <c r="FH28" s="237"/>
      <c r="FI28" s="237"/>
      <c r="FJ28" s="237"/>
      <c r="FK28" s="237"/>
      <c r="FL28" s="237"/>
      <c r="FM28" s="237"/>
      <c r="FN28" s="237"/>
      <c r="FO28" s="237"/>
      <c r="FP28" s="237"/>
      <c r="FQ28" s="237"/>
      <c r="FR28" s="237"/>
      <c r="FS28" s="237"/>
      <c r="FT28" s="237"/>
      <c r="FU28" s="237"/>
      <c r="FV28" s="237"/>
      <c r="FW28" s="237"/>
      <c r="FX28" s="237"/>
      <c r="FY28" s="237"/>
      <c r="FZ28" s="237"/>
      <c r="GA28" s="237"/>
      <c r="GB28" s="237"/>
      <c r="GC28" s="237"/>
      <c r="GD28" s="237"/>
      <c r="GE28" s="237"/>
      <c r="GF28" s="237"/>
      <c r="GG28" s="237"/>
      <c r="GH28" s="237"/>
      <c r="GI28" s="237"/>
      <c r="GJ28" s="237"/>
      <c r="GK28" s="237"/>
      <c r="GL28" s="237"/>
      <c r="GM28" s="237"/>
      <c r="GN28" s="237"/>
      <c r="GO28" s="237"/>
      <c r="GP28" s="237"/>
      <c r="GQ28" s="237"/>
      <c r="GR28" s="237"/>
      <c r="GS28" s="237"/>
      <c r="GT28" s="237"/>
      <c r="GU28" s="237"/>
      <c r="GV28" s="237"/>
      <c r="GW28" s="237"/>
      <c r="GX28" s="237"/>
      <c r="GY28" s="237"/>
      <c r="GZ28" s="237"/>
      <c r="HA28" s="237"/>
      <c r="HB28" s="237"/>
      <c r="HC28" s="237"/>
      <c r="HD28" s="237"/>
      <c r="HE28" s="237"/>
      <c r="HF28" s="237"/>
      <c r="HG28" s="237"/>
      <c r="HH28" s="237"/>
      <c r="HI28" s="237"/>
      <c r="HJ28" s="237"/>
      <c r="HK28" s="237"/>
      <c r="HL28" s="237"/>
      <c r="HM28" s="237"/>
      <c r="HN28" s="237"/>
      <c r="HO28" s="237"/>
      <c r="HP28" s="237"/>
      <c r="HQ28" s="237"/>
      <c r="HR28" s="237"/>
      <c r="HS28" s="237"/>
      <c r="HT28" s="237"/>
      <c r="HU28" s="237"/>
      <c r="HV28" s="237"/>
      <c r="HW28" s="237"/>
      <c r="HX28" s="237"/>
      <c r="HY28" s="237"/>
      <c r="HZ28" s="237"/>
      <c r="IA28" s="237"/>
      <c r="IB28" s="237"/>
      <c r="IC28" s="237"/>
      <c r="ID28" s="237"/>
      <c r="IE28" s="237"/>
      <c r="IF28" s="237"/>
      <c r="IG28" s="237"/>
      <c r="IH28" s="237"/>
      <c r="II28" s="237"/>
      <c r="IJ28" s="237"/>
      <c r="IK28" s="237"/>
      <c r="IL28" s="237"/>
      <c r="IM28" s="237"/>
      <c r="IN28" s="237"/>
      <c r="IO28" s="237"/>
      <c r="IP28" s="237"/>
      <c r="IQ28" s="237"/>
      <c r="IR28" s="237"/>
      <c r="IS28" s="237"/>
      <c r="IT28" s="237"/>
      <c r="IU28" s="237"/>
      <c r="IV28" s="237"/>
      <c r="IW28" s="237"/>
      <c r="IX28" s="237"/>
      <c r="IY28" s="237"/>
      <c r="IZ28" s="237"/>
      <c r="JA28" s="237"/>
      <c r="JB28" s="237"/>
      <c r="JC28" s="237"/>
      <c r="JD28" s="237"/>
      <c r="JE28" s="237"/>
      <c r="JF28" s="237"/>
      <c r="JG28" s="237"/>
      <c r="JH28" s="237"/>
      <c r="JI28" s="237"/>
      <c r="JJ28" s="237"/>
      <c r="JK28" s="237"/>
      <c r="JL28" s="237"/>
      <c r="JM28" s="237"/>
      <c r="JN28" s="237"/>
      <c r="JO28" s="237"/>
      <c r="JP28" s="237"/>
      <c r="JQ28" s="237"/>
      <c r="JR28" s="237"/>
      <c r="JS28" s="237"/>
      <c r="JT28" s="237"/>
      <c r="JU28" s="237"/>
      <c r="JV28" s="237"/>
      <c r="JW28" s="237"/>
      <c r="JX28" s="237"/>
      <c r="JY28" s="237"/>
      <c r="JZ28" s="237"/>
      <c r="KA28" s="237"/>
      <c r="KB28" s="237"/>
      <c r="KC28" s="237"/>
      <c r="KD28" s="237"/>
      <c r="KE28" s="237"/>
      <c r="KF28" s="237"/>
      <c r="KG28" s="237"/>
      <c r="KH28" s="237"/>
      <c r="KI28" s="237"/>
      <c r="KJ28" s="237"/>
      <c r="KK28" s="237"/>
      <c r="KL28" s="237"/>
      <c r="KM28" s="237"/>
      <c r="KN28" s="237"/>
      <c r="KO28" s="237"/>
      <c r="KP28" s="237"/>
      <c r="KQ28" s="237"/>
      <c r="KR28" s="237"/>
      <c r="KS28" s="237"/>
      <c r="KT28" s="237"/>
      <c r="KU28" s="237"/>
      <c r="KV28" s="237"/>
      <c r="KW28" s="237"/>
      <c r="KX28" s="237"/>
      <c r="KY28" s="237"/>
      <c r="KZ28" s="237"/>
      <c r="LA28" s="237"/>
      <c r="LB28" s="237"/>
      <c r="LC28" s="237"/>
      <c r="LD28" s="237"/>
      <c r="LE28" s="237"/>
      <c r="LF28" s="237"/>
      <c r="LG28" s="237"/>
      <c r="LH28" s="237"/>
      <c r="LI28" s="237"/>
      <c r="LJ28" s="237"/>
      <c r="LK28" s="237"/>
      <c r="LL28" s="237"/>
      <c r="LM28" s="237"/>
      <c r="LN28" s="237"/>
      <c r="LO28" s="237"/>
      <c r="LP28" s="237"/>
      <c r="LQ28" s="237"/>
      <c r="LR28" s="237"/>
      <c r="LS28" s="237"/>
      <c r="LT28" s="237"/>
      <c r="LU28" s="237"/>
      <c r="LV28" s="237"/>
      <c r="LW28" s="237"/>
      <c r="LX28" s="237"/>
      <c r="LY28" s="237"/>
      <c r="LZ28" s="237"/>
      <c r="MA28" s="237"/>
      <c r="MB28" s="237"/>
      <c r="MC28" s="237"/>
      <c r="MD28" s="237"/>
      <c r="ME28" s="237"/>
      <c r="MF28" s="237"/>
      <c r="MG28" s="237"/>
      <c r="MH28" s="237"/>
      <c r="MI28" s="237"/>
      <c r="MJ28" s="237"/>
      <c r="MK28" s="237"/>
      <c r="ML28" s="237"/>
      <c r="MM28" s="237"/>
      <c r="MN28" s="237"/>
      <c r="MO28" s="237"/>
      <c r="MP28" s="237"/>
      <c r="MQ28" s="237"/>
      <c r="MR28" s="237"/>
      <c r="MS28" s="237"/>
      <c r="MT28" s="237"/>
      <c r="MU28" s="237"/>
      <c r="MV28" s="237"/>
      <c r="MW28" s="237"/>
      <c r="MX28" s="237"/>
      <c r="MY28" s="237"/>
      <c r="MZ28" s="237"/>
      <c r="NA28" s="237"/>
      <c r="NB28" s="237"/>
      <c r="NC28" s="237"/>
      <c r="ND28" s="237"/>
      <c r="NE28" s="237"/>
      <c r="NF28" s="237"/>
      <c r="NG28" s="237"/>
      <c r="NH28" s="237"/>
      <c r="NI28" s="237"/>
      <c r="NJ28" s="237"/>
      <c r="NK28" s="237"/>
      <c r="NL28" s="237"/>
      <c r="NM28" s="237"/>
      <c r="NN28" s="237"/>
      <c r="NO28" s="237"/>
      <c r="NP28" s="237"/>
      <c r="NQ28" s="237"/>
      <c r="NR28" s="237"/>
      <c r="NS28" s="237"/>
      <c r="NT28" s="237"/>
      <c r="NU28" s="237"/>
      <c r="NV28" s="237"/>
      <c r="NW28" s="237"/>
      <c r="NX28" s="237"/>
      <c r="NY28" s="237"/>
      <c r="NZ28" s="237"/>
      <c r="OA28" s="237"/>
      <c r="OB28" s="237"/>
      <c r="OC28" s="237"/>
      <c r="OD28" s="237"/>
      <c r="OE28" s="237"/>
      <c r="OF28" s="237"/>
      <c r="OG28" s="237"/>
      <c r="OH28" s="237"/>
      <c r="OI28" s="237"/>
      <c r="OJ28" s="237"/>
      <c r="OK28" s="237"/>
      <c r="OL28" s="237"/>
      <c r="OM28" s="237"/>
      <c r="ON28" s="237"/>
      <c r="OO28" s="237"/>
      <c r="OP28" s="237"/>
      <c r="OQ28" s="237"/>
      <c r="OR28" s="237"/>
    </row>
    <row r="29" spans="1:408" x14ac:dyDescent="0.35">
      <c r="B29" s="277"/>
      <c r="E29"/>
      <c r="F29"/>
      <c r="G29"/>
      <c r="H29"/>
      <c r="I29"/>
      <c r="J29"/>
      <c r="L29"/>
    </row>
    <row r="30" spans="1:408" x14ac:dyDescent="0.35">
      <c r="B30" s="303"/>
      <c r="C30" s="486" t="str">
        <f>Assumptions!C14</f>
        <v xml:space="preserve">Development Period </v>
      </c>
      <c r="D30" s="41">
        <f t="shared" ref="D30:D33" si="98">G30/12</f>
        <v>1</v>
      </c>
      <c r="E30" s="42">
        <f>Assumptions!E14</f>
        <v>44562</v>
      </c>
      <c r="F30" s="42">
        <f>EOMONTH(E30,G30-1)</f>
        <v>44926</v>
      </c>
      <c r="G30" s="43">
        <f>Assumptions!E25</f>
        <v>12</v>
      </c>
      <c r="H30" s="270"/>
      <c r="I30" s="44">
        <f t="shared" ref="I30:I39" si="99">SUM(L30:OR30)</f>
        <v>12</v>
      </c>
      <c r="L30" s="45">
        <f t="shared" ref="L30:AA39" si="100">MAX(0,(MIN($F30,L$15)-MAX($E30,L$14)+1))/L$16</f>
        <v>1</v>
      </c>
      <c r="M30" s="45">
        <f t="shared" si="100"/>
        <v>1</v>
      </c>
      <c r="N30" s="45">
        <f t="shared" si="100"/>
        <v>1</v>
      </c>
      <c r="O30" s="45">
        <f t="shared" si="100"/>
        <v>1</v>
      </c>
      <c r="P30" s="45">
        <f t="shared" si="100"/>
        <v>1</v>
      </c>
      <c r="Q30" s="45">
        <f t="shared" si="100"/>
        <v>1</v>
      </c>
      <c r="R30" s="45">
        <f t="shared" si="100"/>
        <v>1</v>
      </c>
      <c r="S30" s="45">
        <f t="shared" si="100"/>
        <v>1</v>
      </c>
      <c r="T30" s="45">
        <f t="shared" si="100"/>
        <v>1</v>
      </c>
      <c r="U30" s="45">
        <f t="shared" si="100"/>
        <v>1</v>
      </c>
      <c r="V30" s="45">
        <f t="shared" si="100"/>
        <v>1</v>
      </c>
      <c r="W30" s="45">
        <f t="shared" si="100"/>
        <v>1</v>
      </c>
      <c r="X30" s="45">
        <f t="shared" si="100"/>
        <v>0</v>
      </c>
      <c r="Y30" s="45">
        <f t="shared" si="100"/>
        <v>0</v>
      </c>
      <c r="Z30" s="45">
        <f t="shared" si="100"/>
        <v>0</v>
      </c>
      <c r="AA30" s="45">
        <f t="shared" si="100"/>
        <v>0</v>
      </c>
      <c r="AB30" s="45">
        <f t="shared" ref="AB30:AQ39" si="101">MAX(0,(MIN($F30,AB$15)-MAX($E30,AB$14)+1))/AB$16</f>
        <v>0</v>
      </c>
      <c r="AC30" s="45">
        <f t="shared" si="101"/>
        <v>0</v>
      </c>
      <c r="AD30" s="45">
        <f t="shared" si="101"/>
        <v>0</v>
      </c>
      <c r="AE30" s="45">
        <f t="shared" si="101"/>
        <v>0</v>
      </c>
      <c r="AF30" s="45">
        <f t="shared" si="101"/>
        <v>0</v>
      </c>
      <c r="AG30" s="45">
        <f t="shared" si="101"/>
        <v>0</v>
      </c>
      <c r="AH30" s="45">
        <f t="shared" si="101"/>
        <v>0</v>
      </c>
      <c r="AI30" s="45">
        <f t="shared" si="101"/>
        <v>0</v>
      </c>
      <c r="AJ30" s="45">
        <f t="shared" si="101"/>
        <v>0</v>
      </c>
      <c r="AK30" s="45">
        <f t="shared" si="101"/>
        <v>0</v>
      </c>
      <c r="AL30" s="45">
        <f t="shared" si="101"/>
        <v>0</v>
      </c>
      <c r="AM30" s="45">
        <f t="shared" si="101"/>
        <v>0</v>
      </c>
      <c r="AN30" s="45">
        <f t="shared" si="101"/>
        <v>0</v>
      </c>
      <c r="AO30" s="45">
        <f t="shared" si="101"/>
        <v>0</v>
      </c>
      <c r="AP30" s="45">
        <f t="shared" si="101"/>
        <v>0</v>
      </c>
      <c r="AQ30" s="45">
        <f t="shared" si="101"/>
        <v>0</v>
      </c>
      <c r="AR30" s="45">
        <f t="shared" ref="AR30:BG39" si="102">MAX(0,(MIN($F30,AR$15)-MAX($E30,AR$14)+1))/AR$16</f>
        <v>0</v>
      </c>
      <c r="AS30" s="45">
        <f t="shared" si="102"/>
        <v>0</v>
      </c>
      <c r="AT30" s="45">
        <f t="shared" si="102"/>
        <v>0</v>
      </c>
      <c r="AU30" s="45">
        <f t="shared" si="102"/>
        <v>0</v>
      </c>
      <c r="AV30" s="45">
        <f t="shared" si="102"/>
        <v>0</v>
      </c>
      <c r="AW30" s="45">
        <f t="shared" si="102"/>
        <v>0</v>
      </c>
      <c r="AX30" s="45">
        <f t="shared" si="102"/>
        <v>0</v>
      </c>
      <c r="AY30" s="45">
        <f t="shared" si="102"/>
        <v>0</v>
      </c>
      <c r="AZ30" s="45">
        <f t="shared" si="102"/>
        <v>0</v>
      </c>
      <c r="BA30" s="45">
        <f t="shared" si="102"/>
        <v>0</v>
      </c>
      <c r="BB30" s="45">
        <f t="shared" si="102"/>
        <v>0</v>
      </c>
      <c r="BC30" s="45">
        <f t="shared" si="102"/>
        <v>0</v>
      </c>
      <c r="BD30" s="45">
        <f t="shared" si="102"/>
        <v>0</v>
      </c>
      <c r="BE30" s="45">
        <f t="shared" si="102"/>
        <v>0</v>
      </c>
      <c r="BF30" s="45">
        <f t="shared" si="102"/>
        <v>0</v>
      </c>
      <c r="BG30" s="45">
        <f t="shared" si="102"/>
        <v>0</v>
      </c>
      <c r="BH30" s="45">
        <f t="shared" ref="BH30:BW39" si="103">MAX(0,(MIN($F30,BH$15)-MAX($E30,BH$14)+1))/BH$16</f>
        <v>0</v>
      </c>
      <c r="BI30" s="45">
        <f t="shared" si="103"/>
        <v>0</v>
      </c>
      <c r="BJ30" s="45">
        <f t="shared" si="103"/>
        <v>0</v>
      </c>
      <c r="BK30" s="45">
        <f t="shared" si="103"/>
        <v>0</v>
      </c>
      <c r="BL30" s="45">
        <f t="shared" si="103"/>
        <v>0</v>
      </c>
      <c r="BM30" s="45">
        <f t="shared" si="103"/>
        <v>0</v>
      </c>
      <c r="BN30" s="45">
        <f t="shared" si="103"/>
        <v>0</v>
      </c>
      <c r="BO30" s="45">
        <f t="shared" si="103"/>
        <v>0</v>
      </c>
      <c r="BP30" s="45">
        <f t="shared" si="103"/>
        <v>0</v>
      </c>
      <c r="BQ30" s="45">
        <f t="shared" si="103"/>
        <v>0</v>
      </c>
      <c r="BR30" s="45">
        <f t="shared" si="103"/>
        <v>0</v>
      </c>
      <c r="BS30" s="45">
        <f t="shared" si="103"/>
        <v>0</v>
      </c>
      <c r="BT30" s="45">
        <f t="shared" si="103"/>
        <v>0</v>
      </c>
      <c r="BU30" s="45">
        <f t="shared" si="103"/>
        <v>0</v>
      </c>
      <c r="BV30" s="45">
        <f t="shared" si="103"/>
        <v>0</v>
      </c>
      <c r="BW30" s="45">
        <f t="shared" si="103"/>
        <v>0</v>
      </c>
      <c r="BX30" s="45">
        <f t="shared" ref="BX30:CM39" si="104">MAX(0,(MIN($F30,BX$15)-MAX($E30,BX$14)+1))/BX$16</f>
        <v>0</v>
      </c>
      <c r="BY30" s="45">
        <f t="shared" si="104"/>
        <v>0</v>
      </c>
      <c r="BZ30" s="45">
        <f t="shared" si="104"/>
        <v>0</v>
      </c>
      <c r="CA30" s="45">
        <f t="shared" si="104"/>
        <v>0</v>
      </c>
      <c r="CB30" s="45">
        <f t="shared" si="104"/>
        <v>0</v>
      </c>
      <c r="CC30" s="45">
        <f t="shared" si="104"/>
        <v>0</v>
      </c>
      <c r="CD30" s="45">
        <f t="shared" si="104"/>
        <v>0</v>
      </c>
      <c r="CE30" s="45">
        <f t="shared" si="104"/>
        <v>0</v>
      </c>
      <c r="CF30" s="45">
        <f t="shared" si="104"/>
        <v>0</v>
      </c>
      <c r="CG30" s="45">
        <f t="shared" si="104"/>
        <v>0</v>
      </c>
      <c r="CH30" s="45">
        <f t="shared" si="104"/>
        <v>0</v>
      </c>
      <c r="CI30" s="45">
        <f t="shared" si="104"/>
        <v>0</v>
      </c>
      <c r="CJ30" s="45">
        <f t="shared" si="104"/>
        <v>0</v>
      </c>
      <c r="CK30" s="45">
        <f t="shared" si="104"/>
        <v>0</v>
      </c>
      <c r="CL30" s="45">
        <f t="shared" si="104"/>
        <v>0</v>
      </c>
      <c r="CM30" s="45">
        <f t="shared" si="104"/>
        <v>0</v>
      </c>
      <c r="CN30" s="45">
        <f t="shared" ref="CN30:DC39" si="105">MAX(0,(MIN($F30,CN$15)-MAX($E30,CN$14)+1))/CN$16</f>
        <v>0</v>
      </c>
      <c r="CO30" s="45">
        <f t="shared" si="105"/>
        <v>0</v>
      </c>
      <c r="CP30" s="45">
        <f t="shared" si="105"/>
        <v>0</v>
      </c>
      <c r="CQ30" s="45">
        <f t="shared" si="105"/>
        <v>0</v>
      </c>
      <c r="CR30" s="45">
        <f t="shared" si="105"/>
        <v>0</v>
      </c>
      <c r="CS30" s="45">
        <f t="shared" si="105"/>
        <v>0</v>
      </c>
      <c r="CT30" s="45">
        <f t="shared" si="105"/>
        <v>0</v>
      </c>
      <c r="CU30" s="45">
        <f t="shared" si="105"/>
        <v>0</v>
      </c>
      <c r="CV30" s="45">
        <f t="shared" si="105"/>
        <v>0</v>
      </c>
      <c r="CW30" s="45">
        <f t="shared" si="105"/>
        <v>0</v>
      </c>
      <c r="CX30" s="45">
        <f t="shared" si="105"/>
        <v>0</v>
      </c>
      <c r="CY30" s="45">
        <f t="shared" si="105"/>
        <v>0</v>
      </c>
      <c r="CZ30" s="45">
        <f t="shared" si="105"/>
        <v>0</v>
      </c>
      <c r="DA30" s="45">
        <f t="shared" si="105"/>
        <v>0</v>
      </c>
      <c r="DB30" s="45">
        <f t="shared" si="105"/>
        <v>0</v>
      </c>
      <c r="DC30" s="45">
        <f t="shared" si="105"/>
        <v>0</v>
      </c>
      <c r="DD30" s="45">
        <f t="shared" ref="DD30:DS39" si="106">MAX(0,(MIN($F30,DD$15)-MAX($E30,DD$14)+1))/DD$16</f>
        <v>0</v>
      </c>
      <c r="DE30" s="45">
        <f t="shared" si="106"/>
        <v>0</v>
      </c>
      <c r="DF30" s="45">
        <f t="shared" si="106"/>
        <v>0</v>
      </c>
      <c r="DG30" s="45">
        <f t="shared" si="106"/>
        <v>0</v>
      </c>
      <c r="DH30" s="45">
        <f t="shared" si="106"/>
        <v>0</v>
      </c>
      <c r="DI30" s="45">
        <f t="shared" si="106"/>
        <v>0</v>
      </c>
      <c r="DJ30" s="45">
        <f t="shared" si="106"/>
        <v>0</v>
      </c>
      <c r="DK30" s="45">
        <f t="shared" si="106"/>
        <v>0</v>
      </c>
      <c r="DL30" s="45">
        <f t="shared" si="106"/>
        <v>0</v>
      </c>
      <c r="DM30" s="45">
        <f t="shared" si="106"/>
        <v>0</v>
      </c>
      <c r="DN30" s="45">
        <f t="shared" si="106"/>
        <v>0</v>
      </c>
      <c r="DO30" s="45">
        <f t="shared" si="106"/>
        <v>0</v>
      </c>
      <c r="DP30" s="45">
        <f t="shared" si="106"/>
        <v>0</v>
      </c>
      <c r="DQ30" s="45">
        <f t="shared" si="106"/>
        <v>0</v>
      </c>
      <c r="DR30" s="45">
        <f t="shared" si="106"/>
        <v>0</v>
      </c>
      <c r="DS30" s="45">
        <f t="shared" si="106"/>
        <v>0</v>
      </c>
      <c r="DT30" s="45">
        <f t="shared" ref="DT30:EI39" si="107">MAX(0,(MIN($F30,DT$15)-MAX($E30,DT$14)+1))/DT$16</f>
        <v>0</v>
      </c>
      <c r="DU30" s="45">
        <f t="shared" si="107"/>
        <v>0</v>
      </c>
      <c r="DV30" s="45">
        <f t="shared" si="107"/>
        <v>0</v>
      </c>
      <c r="DW30" s="45">
        <f t="shared" si="107"/>
        <v>0</v>
      </c>
      <c r="DX30" s="45">
        <f t="shared" si="107"/>
        <v>0</v>
      </c>
      <c r="DY30" s="45">
        <f t="shared" si="107"/>
        <v>0</v>
      </c>
      <c r="DZ30" s="45">
        <f t="shared" si="107"/>
        <v>0</v>
      </c>
      <c r="EA30" s="45">
        <f t="shared" si="107"/>
        <v>0</v>
      </c>
      <c r="EB30" s="45">
        <f t="shared" si="107"/>
        <v>0</v>
      </c>
      <c r="EC30" s="45">
        <f t="shared" si="107"/>
        <v>0</v>
      </c>
      <c r="ED30" s="45">
        <f t="shared" si="107"/>
        <v>0</v>
      </c>
      <c r="EE30" s="45">
        <f t="shared" si="107"/>
        <v>0</v>
      </c>
      <c r="EF30" s="45">
        <f t="shared" si="107"/>
        <v>0</v>
      </c>
      <c r="EG30" s="45">
        <f t="shared" si="107"/>
        <v>0</v>
      </c>
      <c r="EH30" s="45">
        <f t="shared" si="107"/>
        <v>0</v>
      </c>
      <c r="EI30" s="45">
        <f t="shared" si="107"/>
        <v>0</v>
      </c>
      <c r="EJ30" s="45">
        <f t="shared" ref="EJ30:EY39" si="108">MAX(0,(MIN($F30,EJ$15)-MAX($E30,EJ$14)+1))/EJ$16</f>
        <v>0</v>
      </c>
      <c r="EK30" s="45">
        <f t="shared" si="108"/>
        <v>0</v>
      </c>
      <c r="EL30" s="45">
        <f t="shared" si="108"/>
        <v>0</v>
      </c>
      <c r="EM30" s="45">
        <f t="shared" si="108"/>
        <v>0</v>
      </c>
      <c r="EN30" s="45">
        <f t="shared" si="108"/>
        <v>0</v>
      </c>
      <c r="EO30" s="45">
        <f t="shared" si="108"/>
        <v>0</v>
      </c>
      <c r="EP30" s="45">
        <f t="shared" si="108"/>
        <v>0</v>
      </c>
      <c r="EQ30" s="45">
        <f t="shared" si="108"/>
        <v>0</v>
      </c>
      <c r="ER30" s="45">
        <f t="shared" si="108"/>
        <v>0</v>
      </c>
      <c r="ES30" s="45">
        <f t="shared" si="108"/>
        <v>0</v>
      </c>
      <c r="ET30" s="45">
        <f t="shared" si="108"/>
        <v>0</v>
      </c>
      <c r="EU30" s="45">
        <f t="shared" si="108"/>
        <v>0</v>
      </c>
      <c r="EV30" s="45">
        <f t="shared" si="108"/>
        <v>0</v>
      </c>
      <c r="EW30" s="45">
        <f t="shared" si="108"/>
        <v>0</v>
      </c>
      <c r="EX30" s="45">
        <f t="shared" si="108"/>
        <v>0</v>
      </c>
      <c r="EY30" s="45">
        <f t="shared" si="108"/>
        <v>0</v>
      </c>
      <c r="EZ30" s="45">
        <f t="shared" ref="EZ30:FO39" si="109">MAX(0,(MIN($F30,EZ$15)-MAX($E30,EZ$14)+1))/EZ$16</f>
        <v>0</v>
      </c>
      <c r="FA30" s="45">
        <f t="shared" si="109"/>
        <v>0</v>
      </c>
      <c r="FB30" s="45">
        <f t="shared" si="109"/>
        <v>0</v>
      </c>
      <c r="FC30" s="45">
        <f t="shared" si="109"/>
        <v>0</v>
      </c>
      <c r="FD30" s="45">
        <f t="shared" si="109"/>
        <v>0</v>
      </c>
      <c r="FE30" s="45">
        <f t="shared" si="109"/>
        <v>0</v>
      </c>
      <c r="FF30" s="45">
        <f t="shared" si="109"/>
        <v>0</v>
      </c>
      <c r="FG30" s="45">
        <f t="shared" si="109"/>
        <v>0</v>
      </c>
      <c r="FH30" s="45">
        <f t="shared" si="109"/>
        <v>0</v>
      </c>
      <c r="FI30" s="45">
        <f t="shared" si="109"/>
        <v>0</v>
      </c>
      <c r="FJ30" s="45">
        <f t="shared" si="109"/>
        <v>0</v>
      </c>
      <c r="FK30" s="45">
        <f t="shared" si="109"/>
        <v>0</v>
      </c>
      <c r="FL30" s="45">
        <f t="shared" si="109"/>
        <v>0</v>
      </c>
      <c r="FM30" s="45">
        <f t="shared" si="109"/>
        <v>0</v>
      </c>
      <c r="FN30" s="45">
        <f t="shared" si="109"/>
        <v>0</v>
      </c>
      <c r="FO30" s="45">
        <f t="shared" si="109"/>
        <v>0</v>
      </c>
      <c r="FP30" s="45">
        <f t="shared" ref="FP30:GE39" si="110">MAX(0,(MIN($F30,FP$15)-MAX($E30,FP$14)+1))/FP$16</f>
        <v>0</v>
      </c>
      <c r="FQ30" s="45">
        <f t="shared" si="110"/>
        <v>0</v>
      </c>
      <c r="FR30" s="45">
        <f t="shared" si="110"/>
        <v>0</v>
      </c>
      <c r="FS30" s="45">
        <f t="shared" si="110"/>
        <v>0</v>
      </c>
      <c r="FT30" s="45">
        <f t="shared" si="110"/>
        <v>0</v>
      </c>
      <c r="FU30" s="45">
        <f t="shared" si="110"/>
        <v>0</v>
      </c>
      <c r="FV30" s="45">
        <f t="shared" si="110"/>
        <v>0</v>
      </c>
      <c r="FW30" s="45">
        <f t="shared" si="110"/>
        <v>0</v>
      </c>
      <c r="FX30" s="45">
        <f t="shared" si="110"/>
        <v>0</v>
      </c>
      <c r="FY30" s="45">
        <f t="shared" si="110"/>
        <v>0</v>
      </c>
      <c r="FZ30" s="45">
        <f t="shared" si="110"/>
        <v>0</v>
      </c>
      <c r="GA30" s="45">
        <f t="shared" si="110"/>
        <v>0</v>
      </c>
      <c r="GB30" s="45">
        <f t="shared" si="110"/>
        <v>0</v>
      </c>
      <c r="GC30" s="45">
        <f t="shared" si="110"/>
        <v>0</v>
      </c>
      <c r="GD30" s="45">
        <f t="shared" si="110"/>
        <v>0</v>
      </c>
      <c r="GE30" s="45">
        <f t="shared" si="110"/>
        <v>0</v>
      </c>
      <c r="GF30" s="45">
        <f t="shared" ref="GF30:GU39" si="111">MAX(0,(MIN($F30,GF$15)-MAX($E30,GF$14)+1))/GF$16</f>
        <v>0</v>
      </c>
      <c r="GG30" s="45">
        <f t="shared" si="111"/>
        <v>0</v>
      </c>
      <c r="GH30" s="45">
        <f t="shared" si="111"/>
        <v>0</v>
      </c>
      <c r="GI30" s="45">
        <f t="shared" si="111"/>
        <v>0</v>
      </c>
      <c r="GJ30" s="45">
        <f t="shared" si="111"/>
        <v>0</v>
      </c>
      <c r="GK30" s="45">
        <f t="shared" si="111"/>
        <v>0</v>
      </c>
      <c r="GL30" s="45">
        <f t="shared" si="111"/>
        <v>0</v>
      </c>
      <c r="GM30" s="45">
        <f t="shared" si="111"/>
        <v>0</v>
      </c>
      <c r="GN30" s="45">
        <f t="shared" si="111"/>
        <v>0</v>
      </c>
      <c r="GO30" s="45">
        <f t="shared" si="111"/>
        <v>0</v>
      </c>
      <c r="GP30" s="45">
        <f t="shared" si="111"/>
        <v>0</v>
      </c>
      <c r="GQ30" s="45">
        <f t="shared" si="111"/>
        <v>0</v>
      </c>
      <c r="GR30" s="45">
        <f t="shared" si="111"/>
        <v>0</v>
      </c>
      <c r="GS30" s="45">
        <f t="shared" si="111"/>
        <v>0</v>
      </c>
      <c r="GT30" s="45">
        <f t="shared" si="111"/>
        <v>0</v>
      </c>
      <c r="GU30" s="45">
        <f t="shared" si="111"/>
        <v>0</v>
      </c>
      <c r="GV30" s="45">
        <f t="shared" ref="GV30:HK39" si="112">MAX(0,(MIN($F30,GV$15)-MAX($E30,GV$14)+1))/GV$16</f>
        <v>0</v>
      </c>
      <c r="GW30" s="45">
        <f t="shared" si="112"/>
        <v>0</v>
      </c>
      <c r="GX30" s="45">
        <f t="shared" si="112"/>
        <v>0</v>
      </c>
      <c r="GY30" s="45">
        <f t="shared" si="112"/>
        <v>0</v>
      </c>
      <c r="GZ30" s="45">
        <f t="shared" si="112"/>
        <v>0</v>
      </c>
      <c r="HA30" s="45">
        <f t="shared" si="112"/>
        <v>0</v>
      </c>
      <c r="HB30" s="45">
        <f t="shared" si="112"/>
        <v>0</v>
      </c>
      <c r="HC30" s="45">
        <f t="shared" si="112"/>
        <v>0</v>
      </c>
      <c r="HD30" s="45">
        <f t="shared" si="112"/>
        <v>0</v>
      </c>
      <c r="HE30" s="45">
        <f t="shared" si="112"/>
        <v>0</v>
      </c>
      <c r="HF30" s="45">
        <f t="shared" si="112"/>
        <v>0</v>
      </c>
      <c r="HG30" s="45">
        <f t="shared" si="112"/>
        <v>0</v>
      </c>
      <c r="HH30" s="45">
        <f t="shared" si="112"/>
        <v>0</v>
      </c>
      <c r="HI30" s="45">
        <f t="shared" si="112"/>
        <v>0</v>
      </c>
      <c r="HJ30" s="45">
        <f t="shared" si="112"/>
        <v>0</v>
      </c>
      <c r="HK30" s="45">
        <f t="shared" si="112"/>
        <v>0</v>
      </c>
      <c r="HL30" s="45">
        <f t="shared" ref="HL30:IA39" si="113">MAX(0,(MIN($F30,HL$15)-MAX($E30,HL$14)+1))/HL$16</f>
        <v>0</v>
      </c>
      <c r="HM30" s="45">
        <f t="shared" si="113"/>
        <v>0</v>
      </c>
      <c r="HN30" s="45">
        <f t="shared" si="113"/>
        <v>0</v>
      </c>
      <c r="HO30" s="45">
        <f t="shared" si="113"/>
        <v>0</v>
      </c>
      <c r="HP30" s="45">
        <f t="shared" si="113"/>
        <v>0</v>
      </c>
      <c r="HQ30" s="45">
        <f t="shared" si="113"/>
        <v>0</v>
      </c>
      <c r="HR30" s="45">
        <f t="shared" si="113"/>
        <v>0</v>
      </c>
      <c r="HS30" s="45">
        <f t="shared" si="113"/>
        <v>0</v>
      </c>
      <c r="HT30" s="45">
        <f t="shared" si="113"/>
        <v>0</v>
      </c>
      <c r="HU30" s="45">
        <f t="shared" si="113"/>
        <v>0</v>
      </c>
      <c r="HV30" s="45">
        <f t="shared" si="113"/>
        <v>0</v>
      </c>
      <c r="HW30" s="45">
        <f t="shared" si="113"/>
        <v>0</v>
      </c>
      <c r="HX30" s="45">
        <f t="shared" si="113"/>
        <v>0</v>
      </c>
      <c r="HY30" s="45">
        <f t="shared" si="113"/>
        <v>0</v>
      </c>
      <c r="HZ30" s="45">
        <f t="shared" si="113"/>
        <v>0</v>
      </c>
      <c r="IA30" s="45">
        <f t="shared" si="113"/>
        <v>0</v>
      </c>
      <c r="IB30" s="45">
        <f t="shared" ref="IB30:IQ39" si="114">MAX(0,(MIN($F30,IB$15)-MAX($E30,IB$14)+1))/IB$16</f>
        <v>0</v>
      </c>
      <c r="IC30" s="45">
        <f t="shared" si="114"/>
        <v>0</v>
      </c>
      <c r="ID30" s="45">
        <f t="shared" si="114"/>
        <v>0</v>
      </c>
      <c r="IE30" s="45">
        <f t="shared" si="114"/>
        <v>0</v>
      </c>
      <c r="IF30" s="45">
        <f t="shared" si="114"/>
        <v>0</v>
      </c>
      <c r="IG30" s="45">
        <f t="shared" si="114"/>
        <v>0</v>
      </c>
      <c r="IH30" s="45">
        <f t="shared" si="114"/>
        <v>0</v>
      </c>
      <c r="II30" s="45">
        <f t="shared" si="114"/>
        <v>0</v>
      </c>
      <c r="IJ30" s="45">
        <f t="shared" si="114"/>
        <v>0</v>
      </c>
      <c r="IK30" s="45">
        <f t="shared" si="114"/>
        <v>0</v>
      </c>
      <c r="IL30" s="45">
        <f t="shared" si="114"/>
        <v>0</v>
      </c>
      <c r="IM30" s="45">
        <f t="shared" si="114"/>
        <v>0</v>
      </c>
      <c r="IN30" s="45">
        <f t="shared" si="114"/>
        <v>0</v>
      </c>
      <c r="IO30" s="45">
        <f t="shared" si="114"/>
        <v>0</v>
      </c>
      <c r="IP30" s="45">
        <f t="shared" si="114"/>
        <v>0</v>
      </c>
      <c r="IQ30" s="45">
        <f t="shared" si="114"/>
        <v>0</v>
      </c>
      <c r="IR30" s="45">
        <f t="shared" ref="IR30:JG39" si="115">MAX(0,(MIN($F30,IR$15)-MAX($E30,IR$14)+1))/IR$16</f>
        <v>0</v>
      </c>
      <c r="IS30" s="45">
        <f t="shared" si="115"/>
        <v>0</v>
      </c>
      <c r="IT30" s="45">
        <f t="shared" si="115"/>
        <v>0</v>
      </c>
      <c r="IU30" s="45">
        <f t="shared" si="115"/>
        <v>0</v>
      </c>
      <c r="IV30" s="45">
        <f t="shared" si="115"/>
        <v>0</v>
      </c>
      <c r="IW30" s="45">
        <f t="shared" si="115"/>
        <v>0</v>
      </c>
      <c r="IX30" s="45">
        <f t="shared" si="115"/>
        <v>0</v>
      </c>
      <c r="IY30" s="45">
        <f t="shared" si="115"/>
        <v>0</v>
      </c>
      <c r="IZ30" s="45">
        <f t="shared" si="115"/>
        <v>0</v>
      </c>
      <c r="JA30" s="45">
        <f t="shared" si="115"/>
        <v>0</v>
      </c>
      <c r="JB30" s="45">
        <f t="shared" si="115"/>
        <v>0</v>
      </c>
      <c r="JC30" s="45">
        <f t="shared" si="115"/>
        <v>0</v>
      </c>
      <c r="JD30" s="45">
        <f t="shared" si="115"/>
        <v>0</v>
      </c>
      <c r="JE30" s="45">
        <f t="shared" si="115"/>
        <v>0</v>
      </c>
      <c r="JF30" s="45">
        <f t="shared" si="115"/>
        <v>0</v>
      </c>
      <c r="JG30" s="45">
        <f t="shared" si="115"/>
        <v>0</v>
      </c>
      <c r="JH30" s="45">
        <f t="shared" ref="JH30:LS33" si="116">MAX(0,(MIN($F30,JH$15)-MAX($E30,JH$14)+1))/JH$16</f>
        <v>0</v>
      </c>
      <c r="JI30" s="45">
        <f t="shared" si="116"/>
        <v>0</v>
      </c>
      <c r="JJ30" s="45">
        <f t="shared" si="116"/>
        <v>0</v>
      </c>
      <c r="JK30" s="45">
        <f t="shared" si="116"/>
        <v>0</v>
      </c>
      <c r="JL30" s="45">
        <f t="shared" si="116"/>
        <v>0</v>
      </c>
      <c r="JM30" s="45">
        <f t="shared" si="116"/>
        <v>0</v>
      </c>
      <c r="JN30" s="45">
        <f t="shared" si="116"/>
        <v>0</v>
      </c>
      <c r="JO30" s="45">
        <f t="shared" si="116"/>
        <v>0</v>
      </c>
      <c r="JP30" s="45">
        <f t="shared" si="116"/>
        <v>0</v>
      </c>
      <c r="JQ30" s="45">
        <f t="shared" si="116"/>
        <v>0</v>
      </c>
      <c r="JR30" s="45">
        <f t="shared" si="116"/>
        <v>0</v>
      </c>
      <c r="JS30" s="45">
        <f t="shared" si="116"/>
        <v>0</v>
      </c>
      <c r="JT30" s="45">
        <f t="shared" si="116"/>
        <v>0</v>
      </c>
      <c r="JU30" s="45">
        <f t="shared" si="116"/>
        <v>0</v>
      </c>
      <c r="JV30" s="45">
        <f t="shared" si="116"/>
        <v>0</v>
      </c>
      <c r="JW30" s="45">
        <f t="shared" si="116"/>
        <v>0</v>
      </c>
      <c r="JX30" s="45">
        <f t="shared" si="116"/>
        <v>0</v>
      </c>
      <c r="JY30" s="45">
        <f t="shared" si="116"/>
        <v>0</v>
      </c>
      <c r="JZ30" s="45">
        <f t="shared" si="116"/>
        <v>0</v>
      </c>
      <c r="KA30" s="45">
        <f t="shared" si="116"/>
        <v>0</v>
      </c>
      <c r="KB30" s="45">
        <f t="shared" si="116"/>
        <v>0</v>
      </c>
      <c r="KC30" s="45">
        <f t="shared" si="116"/>
        <v>0</v>
      </c>
      <c r="KD30" s="45">
        <f t="shared" si="116"/>
        <v>0</v>
      </c>
      <c r="KE30" s="45">
        <f t="shared" si="116"/>
        <v>0</v>
      </c>
      <c r="KF30" s="45">
        <f t="shared" si="116"/>
        <v>0</v>
      </c>
      <c r="KG30" s="45">
        <f t="shared" si="116"/>
        <v>0</v>
      </c>
      <c r="KH30" s="45">
        <f t="shared" si="116"/>
        <v>0</v>
      </c>
      <c r="KI30" s="45">
        <f t="shared" si="116"/>
        <v>0</v>
      </c>
      <c r="KJ30" s="45">
        <f t="shared" si="116"/>
        <v>0</v>
      </c>
      <c r="KK30" s="45">
        <f t="shared" si="116"/>
        <v>0</v>
      </c>
      <c r="KL30" s="45">
        <f t="shared" si="116"/>
        <v>0</v>
      </c>
      <c r="KM30" s="45">
        <f t="shared" si="116"/>
        <v>0</v>
      </c>
      <c r="KN30" s="45">
        <f t="shared" si="116"/>
        <v>0</v>
      </c>
      <c r="KO30" s="45">
        <f t="shared" si="116"/>
        <v>0</v>
      </c>
      <c r="KP30" s="45">
        <f t="shared" si="116"/>
        <v>0</v>
      </c>
      <c r="KQ30" s="45">
        <f t="shared" si="116"/>
        <v>0</v>
      </c>
      <c r="KR30" s="45">
        <f t="shared" si="116"/>
        <v>0</v>
      </c>
      <c r="KS30" s="45">
        <f t="shared" si="116"/>
        <v>0</v>
      </c>
      <c r="KT30" s="45">
        <f t="shared" si="116"/>
        <v>0</v>
      </c>
      <c r="KU30" s="45">
        <f t="shared" si="116"/>
        <v>0</v>
      </c>
      <c r="KV30" s="45">
        <f t="shared" si="116"/>
        <v>0</v>
      </c>
      <c r="KW30" s="45">
        <f t="shared" si="116"/>
        <v>0</v>
      </c>
      <c r="KX30" s="45">
        <f t="shared" si="116"/>
        <v>0</v>
      </c>
      <c r="KY30" s="45">
        <f t="shared" si="116"/>
        <v>0</v>
      </c>
      <c r="KZ30" s="45">
        <f t="shared" si="116"/>
        <v>0</v>
      </c>
      <c r="LA30" s="45">
        <f t="shared" si="116"/>
        <v>0</v>
      </c>
      <c r="LB30" s="45">
        <f t="shared" si="116"/>
        <v>0</v>
      </c>
      <c r="LC30" s="45">
        <f t="shared" si="116"/>
        <v>0</v>
      </c>
      <c r="LD30" s="45">
        <f t="shared" si="116"/>
        <v>0</v>
      </c>
      <c r="LE30" s="45">
        <f t="shared" si="116"/>
        <v>0</v>
      </c>
      <c r="LF30" s="45">
        <f t="shared" si="116"/>
        <v>0</v>
      </c>
      <c r="LG30" s="45">
        <f t="shared" si="116"/>
        <v>0</v>
      </c>
      <c r="LH30" s="45">
        <f t="shared" si="116"/>
        <v>0</v>
      </c>
      <c r="LI30" s="45">
        <f t="shared" si="116"/>
        <v>0</v>
      </c>
      <c r="LJ30" s="45">
        <f t="shared" si="116"/>
        <v>0</v>
      </c>
      <c r="LK30" s="45">
        <f t="shared" si="116"/>
        <v>0</v>
      </c>
      <c r="LL30" s="45">
        <f t="shared" si="116"/>
        <v>0</v>
      </c>
      <c r="LM30" s="45">
        <f t="shared" si="116"/>
        <v>0</v>
      </c>
      <c r="LN30" s="45">
        <f t="shared" si="116"/>
        <v>0</v>
      </c>
      <c r="LO30" s="45">
        <f t="shared" si="116"/>
        <v>0</v>
      </c>
      <c r="LP30" s="45">
        <f t="shared" si="116"/>
        <v>0</v>
      </c>
      <c r="LQ30" s="45">
        <f t="shared" si="116"/>
        <v>0</v>
      </c>
      <c r="LR30" s="45">
        <f t="shared" si="116"/>
        <v>0</v>
      </c>
      <c r="LS30" s="45">
        <f t="shared" si="116"/>
        <v>0</v>
      </c>
      <c r="LT30" s="45">
        <f t="shared" ref="LT30:MP39" si="117">MAX(0,(MIN($F30,LT$15)-MAX($E30,LT$14)+1))/LT$16</f>
        <v>0</v>
      </c>
      <c r="LU30" s="45">
        <f t="shared" si="117"/>
        <v>0</v>
      </c>
      <c r="LV30" s="45">
        <f t="shared" si="117"/>
        <v>0</v>
      </c>
      <c r="LW30" s="45">
        <f t="shared" si="117"/>
        <v>0</v>
      </c>
      <c r="LX30" s="45">
        <f t="shared" si="117"/>
        <v>0</v>
      </c>
      <c r="LY30" s="45">
        <f t="shared" si="117"/>
        <v>0</v>
      </c>
      <c r="LZ30" s="45">
        <f t="shared" si="117"/>
        <v>0</v>
      </c>
      <c r="MA30" s="45">
        <f t="shared" si="117"/>
        <v>0</v>
      </c>
      <c r="MB30" s="45">
        <f t="shared" si="117"/>
        <v>0</v>
      </c>
      <c r="MC30" s="45">
        <f t="shared" si="117"/>
        <v>0</v>
      </c>
      <c r="MD30" s="45">
        <f t="shared" si="117"/>
        <v>0</v>
      </c>
      <c r="ME30" s="45">
        <f t="shared" si="117"/>
        <v>0</v>
      </c>
      <c r="MF30" s="45">
        <f t="shared" si="117"/>
        <v>0</v>
      </c>
      <c r="MG30" s="45">
        <f t="shared" si="117"/>
        <v>0</v>
      </c>
      <c r="MH30" s="45">
        <f t="shared" si="117"/>
        <v>0</v>
      </c>
      <c r="MI30" s="45">
        <f t="shared" si="117"/>
        <v>0</v>
      </c>
      <c r="MJ30" s="45">
        <f t="shared" si="117"/>
        <v>0</v>
      </c>
      <c r="MK30" s="45">
        <f t="shared" si="117"/>
        <v>0</v>
      </c>
      <c r="ML30" s="45">
        <f t="shared" si="117"/>
        <v>0</v>
      </c>
      <c r="MM30" s="45">
        <f t="shared" si="117"/>
        <v>0</v>
      </c>
      <c r="MN30" s="45">
        <f t="shared" si="117"/>
        <v>0</v>
      </c>
      <c r="MO30" s="45">
        <f t="shared" si="117"/>
        <v>0</v>
      </c>
      <c r="MP30" s="45">
        <f t="shared" si="117"/>
        <v>0</v>
      </c>
      <c r="MQ30" s="45">
        <f t="shared" ref="MQ30:NF39" si="118">MAX(0,(MIN($F30,MQ$15)-MAX($E30,MQ$14)+1))/MQ$16</f>
        <v>0</v>
      </c>
      <c r="MR30" s="45">
        <f t="shared" si="118"/>
        <v>0</v>
      </c>
      <c r="MS30" s="45">
        <f t="shared" si="118"/>
        <v>0</v>
      </c>
      <c r="MT30" s="45">
        <f t="shared" si="118"/>
        <v>0</v>
      </c>
      <c r="MU30" s="45">
        <f t="shared" si="118"/>
        <v>0</v>
      </c>
      <c r="MV30" s="45">
        <f t="shared" si="118"/>
        <v>0</v>
      </c>
      <c r="MW30" s="45">
        <f t="shared" si="118"/>
        <v>0</v>
      </c>
      <c r="MX30" s="45">
        <f t="shared" si="118"/>
        <v>0</v>
      </c>
      <c r="MY30" s="45">
        <f t="shared" si="118"/>
        <v>0</v>
      </c>
      <c r="MZ30" s="45">
        <f t="shared" si="118"/>
        <v>0</v>
      </c>
      <c r="NA30" s="45">
        <f t="shared" si="118"/>
        <v>0</v>
      </c>
      <c r="NB30" s="45">
        <f t="shared" si="118"/>
        <v>0</v>
      </c>
      <c r="NC30" s="45">
        <f t="shared" si="118"/>
        <v>0</v>
      </c>
      <c r="ND30" s="45">
        <f t="shared" si="118"/>
        <v>0</v>
      </c>
      <c r="NE30" s="45">
        <f t="shared" si="118"/>
        <v>0</v>
      </c>
      <c r="NF30" s="45">
        <f t="shared" si="118"/>
        <v>0</v>
      </c>
      <c r="NG30" s="45">
        <f t="shared" ref="NG30:NV39" si="119">MAX(0,(MIN($F30,NG$15)-MAX($E30,NG$14)+1))/NG$16</f>
        <v>0</v>
      </c>
      <c r="NH30" s="45">
        <f t="shared" si="119"/>
        <v>0</v>
      </c>
      <c r="NI30" s="45">
        <f t="shared" si="119"/>
        <v>0</v>
      </c>
      <c r="NJ30" s="45">
        <f t="shared" si="119"/>
        <v>0</v>
      </c>
      <c r="NK30" s="45">
        <f t="shared" si="119"/>
        <v>0</v>
      </c>
      <c r="NL30" s="45">
        <f t="shared" si="119"/>
        <v>0</v>
      </c>
      <c r="NM30" s="45">
        <f t="shared" si="119"/>
        <v>0</v>
      </c>
      <c r="NN30" s="45">
        <f t="shared" si="119"/>
        <v>0</v>
      </c>
      <c r="NO30" s="45">
        <f t="shared" si="119"/>
        <v>0</v>
      </c>
      <c r="NP30" s="45">
        <f t="shared" si="119"/>
        <v>0</v>
      </c>
      <c r="NQ30" s="45">
        <f t="shared" si="119"/>
        <v>0</v>
      </c>
      <c r="NR30" s="45">
        <f t="shared" si="119"/>
        <v>0</v>
      </c>
      <c r="NS30" s="45">
        <f t="shared" si="119"/>
        <v>0</v>
      </c>
      <c r="NT30" s="45">
        <f t="shared" si="119"/>
        <v>0</v>
      </c>
      <c r="NU30" s="45">
        <f t="shared" si="119"/>
        <v>0</v>
      </c>
      <c r="NV30" s="45">
        <f t="shared" si="119"/>
        <v>0</v>
      </c>
      <c r="NW30" s="45">
        <f t="shared" ref="NW30:OR39" si="120">MAX(0,(MIN($F30,NW$15)-MAX($E30,NW$14)+1))/NW$16</f>
        <v>0</v>
      </c>
      <c r="NX30" s="45">
        <f t="shared" si="120"/>
        <v>0</v>
      </c>
      <c r="NY30" s="45">
        <f t="shared" si="120"/>
        <v>0</v>
      </c>
      <c r="NZ30" s="45">
        <f t="shared" si="120"/>
        <v>0</v>
      </c>
      <c r="OA30" s="45">
        <f t="shared" si="120"/>
        <v>0</v>
      </c>
      <c r="OB30" s="45">
        <f t="shared" si="120"/>
        <v>0</v>
      </c>
      <c r="OC30" s="45">
        <f t="shared" si="120"/>
        <v>0</v>
      </c>
      <c r="OD30" s="45">
        <f t="shared" si="120"/>
        <v>0</v>
      </c>
      <c r="OE30" s="45">
        <f t="shared" si="120"/>
        <v>0</v>
      </c>
      <c r="OF30" s="45">
        <f t="shared" si="120"/>
        <v>0</v>
      </c>
      <c r="OG30" s="45">
        <f t="shared" si="120"/>
        <v>0</v>
      </c>
      <c r="OH30" s="45">
        <f t="shared" si="120"/>
        <v>0</v>
      </c>
      <c r="OI30" s="45">
        <f t="shared" si="120"/>
        <v>0</v>
      </c>
      <c r="OJ30" s="45">
        <f t="shared" si="120"/>
        <v>0</v>
      </c>
      <c r="OK30" s="45">
        <f t="shared" si="120"/>
        <v>0</v>
      </c>
      <c r="OL30" s="45">
        <f t="shared" si="120"/>
        <v>0</v>
      </c>
      <c r="OM30" s="45">
        <f t="shared" si="120"/>
        <v>0</v>
      </c>
      <c r="ON30" s="45">
        <f t="shared" si="120"/>
        <v>0</v>
      </c>
      <c r="OO30" s="45">
        <f t="shared" si="120"/>
        <v>0</v>
      </c>
      <c r="OP30" s="45">
        <f t="shared" si="120"/>
        <v>0</v>
      </c>
      <c r="OQ30" s="45">
        <f t="shared" si="120"/>
        <v>0</v>
      </c>
      <c r="OR30" s="45">
        <f t="shared" si="120"/>
        <v>0</v>
      </c>
    </row>
    <row r="31" spans="1:408" x14ac:dyDescent="0.35">
      <c r="B31" s="303"/>
      <c r="C31" s="486" t="str">
        <f>Assumptions!C15</f>
        <v>Construction Period</v>
      </c>
      <c r="D31" s="41">
        <f t="shared" si="98"/>
        <v>2</v>
      </c>
      <c r="E31" s="42">
        <f>F30+1</f>
        <v>44927</v>
      </c>
      <c r="F31" s="42">
        <f>EOMONTH(E31,G31-1)</f>
        <v>45657</v>
      </c>
      <c r="G31" s="43">
        <f>Assumptions!E26</f>
        <v>24</v>
      </c>
      <c r="H31" s="4"/>
      <c r="I31" s="44">
        <f t="shared" si="99"/>
        <v>24</v>
      </c>
      <c r="L31" s="45">
        <f t="shared" si="100"/>
        <v>0</v>
      </c>
      <c r="M31" s="45">
        <f t="shared" si="100"/>
        <v>0</v>
      </c>
      <c r="N31" s="45">
        <f t="shared" si="100"/>
        <v>0</v>
      </c>
      <c r="O31" s="45">
        <f t="shared" si="100"/>
        <v>0</v>
      </c>
      <c r="P31" s="45">
        <f t="shared" si="100"/>
        <v>0</v>
      </c>
      <c r="Q31" s="45">
        <f t="shared" si="100"/>
        <v>0</v>
      </c>
      <c r="R31" s="45">
        <f t="shared" si="100"/>
        <v>0</v>
      </c>
      <c r="S31" s="45">
        <f t="shared" si="100"/>
        <v>0</v>
      </c>
      <c r="T31" s="45">
        <f t="shared" si="100"/>
        <v>0</v>
      </c>
      <c r="U31" s="45">
        <f t="shared" si="100"/>
        <v>0</v>
      </c>
      <c r="V31" s="45">
        <f t="shared" si="100"/>
        <v>0</v>
      </c>
      <c r="W31" s="45">
        <f t="shared" si="100"/>
        <v>0</v>
      </c>
      <c r="X31" s="45">
        <f t="shared" si="100"/>
        <v>1</v>
      </c>
      <c r="Y31" s="45">
        <f t="shared" si="100"/>
        <v>1</v>
      </c>
      <c r="Z31" s="45">
        <f t="shared" si="100"/>
        <v>1</v>
      </c>
      <c r="AA31" s="45">
        <f t="shared" si="100"/>
        <v>1</v>
      </c>
      <c r="AB31" s="45">
        <f t="shared" si="101"/>
        <v>1</v>
      </c>
      <c r="AC31" s="45">
        <f t="shared" si="101"/>
        <v>1</v>
      </c>
      <c r="AD31" s="45">
        <f t="shared" si="101"/>
        <v>1</v>
      </c>
      <c r="AE31" s="45">
        <f t="shared" si="101"/>
        <v>1</v>
      </c>
      <c r="AF31" s="45">
        <f t="shared" si="101"/>
        <v>1</v>
      </c>
      <c r="AG31" s="45">
        <f t="shared" si="101"/>
        <v>1</v>
      </c>
      <c r="AH31" s="45">
        <f t="shared" si="101"/>
        <v>1</v>
      </c>
      <c r="AI31" s="45">
        <f t="shared" si="101"/>
        <v>1</v>
      </c>
      <c r="AJ31" s="45">
        <f t="shared" si="101"/>
        <v>1</v>
      </c>
      <c r="AK31" s="45">
        <f t="shared" si="101"/>
        <v>1</v>
      </c>
      <c r="AL31" s="45">
        <f t="shared" si="101"/>
        <v>1</v>
      </c>
      <c r="AM31" s="45">
        <f t="shared" si="101"/>
        <v>1</v>
      </c>
      <c r="AN31" s="45">
        <f t="shared" si="101"/>
        <v>1</v>
      </c>
      <c r="AO31" s="45">
        <f t="shared" si="101"/>
        <v>1</v>
      </c>
      <c r="AP31" s="45">
        <f t="shared" si="101"/>
        <v>1</v>
      </c>
      <c r="AQ31" s="45">
        <f t="shared" si="101"/>
        <v>1</v>
      </c>
      <c r="AR31" s="45">
        <f t="shared" si="102"/>
        <v>1</v>
      </c>
      <c r="AS31" s="45">
        <f t="shared" si="102"/>
        <v>1</v>
      </c>
      <c r="AT31" s="45">
        <f t="shared" si="102"/>
        <v>1</v>
      </c>
      <c r="AU31" s="45">
        <f t="shared" si="102"/>
        <v>1</v>
      </c>
      <c r="AV31" s="45">
        <f t="shared" si="102"/>
        <v>0</v>
      </c>
      <c r="AW31" s="45">
        <f t="shared" si="102"/>
        <v>0</v>
      </c>
      <c r="AX31" s="45">
        <f t="shared" si="102"/>
        <v>0</v>
      </c>
      <c r="AY31" s="45">
        <f t="shared" si="102"/>
        <v>0</v>
      </c>
      <c r="AZ31" s="45">
        <f t="shared" si="102"/>
        <v>0</v>
      </c>
      <c r="BA31" s="45">
        <f t="shared" si="102"/>
        <v>0</v>
      </c>
      <c r="BB31" s="45">
        <f t="shared" si="102"/>
        <v>0</v>
      </c>
      <c r="BC31" s="45">
        <f t="shared" si="102"/>
        <v>0</v>
      </c>
      <c r="BD31" s="45">
        <f t="shared" si="102"/>
        <v>0</v>
      </c>
      <c r="BE31" s="45">
        <f t="shared" si="102"/>
        <v>0</v>
      </c>
      <c r="BF31" s="45">
        <f t="shared" si="102"/>
        <v>0</v>
      </c>
      <c r="BG31" s="45">
        <f t="shared" si="102"/>
        <v>0</v>
      </c>
      <c r="BH31" s="45">
        <f t="shared" si="103"/>
        <v>0</v>
      </c>
      <c r="BI31" s="45">
        <f t="shared" si="103"/>
        <v>0</v>
      </c>
      <c r="BJ31" s="45">
        <f t="shared" si="103"/>
        <v>0</v>
      </c>
      <c r="BK31" s="45">
        <f t="shared" si="103"/>
        <v>0</v>
      </c>
      <c r="BL31" s="45">
        <f t="shared" si="103"/>
        <v>0</v>
      </c>
      <c r="BM31" s="45">
        <f t="shared" si="103"/>
        <v>0</v>
      </c>
      <c r="BN31" s="45">
        <f t="shared" si="103"/>
        <v>0</v>
      </c>
      <c r="BO31" s="45">
        <f t="shared" si="103"/>
        <v>0</v>
      </c>
      <c r="BP31" s="45">
        <f t="shared" si="103"/>
        <v>0</v>
      </c>
      <c r="BQ31" s="45">
        <f t="shared" si="103"/>
        <v>0</v>
      </c>
      <c r="BR31" s="45">
        <f t="shared" si="103"/>
        <v>0</v>
      </c>
      <c r="BS31" s="45">
        <f t="shared" si="103"/>
        <v>0</v>
      </c>
      <c r="BT31" s="45">
        <f t="shared" si="103"/>
        <v>0</v>
      </c>
      <c r="BU31" s="45">
        <f t="shared" si="103"/>
        <v>0</v>
      </c>
      <c r="BV31" s="45">
        <f t="shared" si="103"/>
        <v>0</v>
      </c>
      <c r="BW31" s="45">
        <f t="shared" si="103"/>
        <v>0</v>
      </c>
      <c r="BX31" s="45">
        <f t="shared" si="104"/>
        <v>0</v>
      </c>
      <c r="BY31" s="45">
        <f t="shared" si="104"/>
        <v>0</v>
      </c>
      <c r="BZ31" s="45">
        <f t="shared" si="104"/>
        <v>0</v>
      </c>
      <c r="CA31" s="45">
        <f t="shared" si="104"/>
        <v>0</v>
      </c>
      <c r="CB31" s="45">
        <f t="shared" si="104"/>
        <v>0</v>
      </c>
      <c r="CC31" s="45">
        <f t="shared" si="104"/>
        <v>0</v>
      </c>
      <c r="CD31" s="45">
        <f t="shared" si="104"/>
        <v>0</v>
      </c>
      <c r="CE31" s="45">
        <f t="shared" si="104"/>
        <v>0</v>
      </c>
      <c r="CF31" s="45">
        <f t="shared" si="104"/>
        <v>0</v>
      </c>
      <c r="CG31" s="45">
        <f t="shared" si="104"/>
        <v>0</v>
      </c>
      <c r="CH31" s="45">
        <f t="shared" si="104"/>
        <v>0</v>
      </c>
      <c r="CI31" s="45">
        <f t="shared" si="104"/>
        <v>0</v>
      </c>
      <c r="CJ31" s="45">
        <f t="shared" si="104"/>
        <v>0</v>
      </c>
      <c r="CK31" s="45">
        <f t="shared" si="104"/>
        <v>0</v>
      </c>
      <c r="CL31" s="45">
        <f t="shared" si="104"/>
        <v>0</v>
      </c>
      <c r="CM31" s="45">
        <f t="shared" si="104"/>
        <v>0</v>
      </c>
      <c r="CN31" s="45">
        <f t="shared" si="105"/>
        <v>0</v>
      </c>
      <c r="CO31" s="45">
        <f t="shared" si="105"/>
        <v>0</v>
      </c>
      <c r="CP31" s="45">
        <f t="shared" si="105"/>
        <v>0</v>
      </c>
      <c r="CQ31" s="45">
        <f t="shared" si="105"/>
        <v>0</v>
      </c>
      <c r="CR31" s="45">
        <f t="shared" si="105"/>
        <v>0</v>
      </c>
      <c r="CS31" s="45">
        <f t="shared" si="105"/>
        <v>0</v>
      </c>
      <c r="CT31" s="45">
        <f t="shared" si="105"/>
        <v>0</v>
      </c>
      <c r="CU31" s="45">
        <f t="shared" si="105"/>
        <v>0</v>
      </c>
      <c r="CV31" s="45">
        <f t="shared" si="105"/>
        <v>0</v>
      </c>
      <c r="CW31" s="45">
        <f t="shared" si="105"/>
        <v>0</v>
      </c>
      <c r="CX31" s="45">
        <f t="shared" si="105"/>
        <v>0</v>
      </c>
      <c r="CY31" s="45">
        <f t="shared" si="105"/>
        <v>0</v>
      </c>
      <c r="CZ31" s="45">
        <f t="shared" si="105"/>
        <v>0</v>
      </c>
      <c r="DA31" s="45">
        <f t="shared" si="105"/>
        <v>0</v>
      </c>
      <c r="DB31" s="45">
        <f t="shared" si="105"/>
        <v>0</v>
      </c>
      <c r="DC31" s="45">
        <f t="shared" si="105"/>
        <v>0</v>
      </c>
      <c r="DD31" s="45">
        <f t="shared" si="106"/>
        <v>0</v>
      </c>
      <c r="DE31" s="45">
        <f t="shared" si="106"/>
        <v>0</v>
      </c>
      <c r="DF31" s="45">
        <f t="shared" si="106"/>
        <v>0</v>
      </c>
      <c r="DG31" s="45">
        <f t="shared" si="106"/>
        <v>0</v>
      </c>
      <c r="DH31" s="45">
        <f t="shared" si="106"/>
        <v>0</v>
      </c>
      <c r="DI31" s="45">
        <f t="shared" si="106"/>
        <v>0</v>
      </c>
      <c r="DJ31" s="45">
        <f t="shared" si="106"/>
        <v>0</v>
      </c>
      <c r="DK31" s="45">
        <f t="shared" si="106"/>
        <v>0</v>
      </c>
      <c r="DL31" s="45">
        <f t="shared" si="106"/>
        <v>0</v>
      </c>
      <c r="DM31" s="45">
        <f t="shared" si="106"/>
        <v>0</v>
      </c>
      <c r="DN31" s="45">
        <f t="shared" si="106"/>
        <v>0</v>
      </c>
      <c r="DO31" s="45">
        <f t="shared" si="106"/>
        <v>0</v>
      </c>
      <c r="DP31" s="45">
        <f t="shared" si="106"/>
        <v>0</v>
      </c>
      <c r="DQ31" s="45">
        <f t="shared" si="106"/>
        <v>0</v>
      </c>
      <c r="DR31" s="45">
        <f t="shared" si="106"/>
        <v>0</v>
      </c>
      <c r="DS31" s="45">
        <f t="shared" si="106"/>
        <v>0</v>
      </c>
      <c r="DT31" s="45">
        <f t="shared" si="107"/>
        <v>0</v>
      </c>
      <c r="DU31" s="45">
        <f t="shared" si="107"/>
        <v>0</v>
      </c>
      <c r="DV31" s="45">
        <f t="shared" si="107"/>
        <v>0</v>
      </c>
      <c r="DW31" s="45">
        <f t="shared" si="107"/>
        <v>0</v>
      </c>
      <c r="DX31" s="45">
        <f t="shared" si="107"/>
        <v>0</v>
      </c>
      <c r="DY31" s="45">
        <f t="shared" si="107"/>
        <v>0</v>
      </c>
      <c r="DZ31" s="45">
        <f t="shared" si="107"/>
        <v>0</v>
      </c>
      <c r="EA31" s="45">
        <f t="shared" si="107"/>
        <v>0</v>
      </c>
      <c r="EB31" s="45">
        <f t="shared" si="107"/>
        <v>0</v>
      </c>
      <c r="EC31" s="45">
        <f t="shared" si="107"/>
        <v>0</v>
      </c>
      <c r="ED31" s="45">
        <f t="shared" si="107"/>
        <v>0</v>
      </c>
      <c r="EE31" s="45">
        <f t="shared" si="107"/>
        <v>0</v>
      </c>
      <c r="EF31" s="45">
        <f t="shared" si="107"/>
        <v>0</v>
      </c>
      <c r="EG31" s="45">
        <f t="shared" si="107"/>
        <v>0</v>
      </c>
      <c r="EH31" s="45">
        <f t="shared" si="107"/>
        <v>0</v>
      </c>
      <c r="EI31" s="45">
        <f t="shared" si="107"/>
        <v>0</v>
      </c>
      <c r="EJ31" s="45">
        <f t="shared" si="108"/>
        <v>0</v>
      </c>
      <c r="EK31" s="45">
        <f t="shared" si="108"/>
        <v>0</v>
      </c>
      <c r="EL31" s="45">
        <f t="shared" si="108"/>
        <v>0</v>
      </c>
      <c r="EM31" s="45">
        <f t="shared" si="108"/>
        <v>0</v>
      </c>
      <c r="EN31" s="45">
        <f t="shared" si="108"/>
        <v>0</v>
      </c>
      <c r="EO31" s="45">
        <f t="shared" si="108"/>
        <v>0</v>
      </c>
      <c r="EP31" s="45">
        <f t="shared" si="108"/>
        <v>0</v>
      </c>
      <c r="EQ31" s="45">
        <f t="shared" si="108"/>
        <v>0</v>
      </c>
      <c r="ER31" s="45">
        <f t="shared" si="108"/>
        <v>0</v>
      </c>
      <c r="ES31" s="45">
        <f t="shared" si="108"/>
        <v>0</v>
      </c>
      <c r="ET31" s="45">
        <f t="shared" si="108"/>
        <v>0</v>
      </c>
      <c r="EU31" s="45">
        <f t="shared" si="108"/>
        <v>0</v>
      </c>
      <c r="EV31" s="45">
        <f t="shared" si="108"/>
        <v>0</v>
      </c>
      <c r="EW31" s="45">
        <f t="shared" si="108"/>
        <v>0</v>
      </c>
      <c r="EX31" s="45">
        <f t="shared" si="108"/>
        <v>0</v>
      </c>
      <c r="EY31" s="45">
        <f t="shared" si="108"/>
        <v>0</v>
      </c>
      <c r="EZ31" s="45">
        <f t="shared" si="109"/>
        <v>0</v>
      </c>
      <c r="FA31" s="45">
        <f t="shared" si="109"/>
        <v>0</v>
      </c>
      <c r="FB31" s="45">
        <f t="shared" si="109"/>
        <v>0</v>
      </c>
      <c r="FC31" s="45">
        <f t="shared" si="109"/>
        <v>0</v>
      </c>
      <c r="FD31" s="45">
        <f t="shared" si="109"/>
        <v>0</v>
      </c>
      <c r="FE31" s="45">
        <f t="shared" si="109"/>
        <v>0</v>
      </c>
      <c r="FF31" s="45">
        <f t="shared" si="109"/>
        <v>0</v>
      </c>
      <c r="FG31" s="45">
        <f t="shared" si="109"/>
        <v>0</v>
      </c>
      <c r="FH31" s="45">
        <f t="shared" si="109"/>
        <v>0</v>
      </c>
      <c r="FI31" s="45">
        <f t="shared" si="109"/>
        <v>0</v>
      </c>
      <c r="FJ31" s="45">
        <f t="shared" si="109"/>
        <v>0</v>
      </c>
      <c r="FK31" s="45">
        <f t="shared" si="109"/>
        <v>0</v>
      </c>
      <c r="FL31" s="45">
        <f t="shared" si="109"/>
        <v>0</v>
      </c>
      <c r="FM31" s="45">
        <f t="shared" si="109"/>
        <v>0</v>
      </c>
      <c r="FN31" s="45">
        <f t="shared" si="109"/>
        <v>0</v>
      </c>
      <c r="FO31" s="45">
        <f t="shared" si="109"/>
        <v>0</v>
      </c>
      <c r="FP31" s="45">
        <f t="shared" si="110"/>
        <v>0</v>
      </c>
      <c r="FQ31" s="45">
        <f t="shared" si="110"/>
        <v>0</v>
      </c>
      <c r="FR31" s="45">
        <f t="shared" si="110"/>
        <v>0</v>
      </c>
      <c r="FS31" s="45">
        <f t="shared" si="110"/>
        <v>0</v>
      </c>
      <c r="FT31" s="45">
        <f t="shared" si="110"/>
        <v>0</v>
      </c>
      <c r="FU31" s="45">
        <f t="shared" si="110"/>
        <v>0</v>
      </c>
      <c r="FV31" s="45">
        <f t="shared" si="110"/>
        <v>0</v>
      </c>
      <c r="FW31" s="45">
        <f t="shared" si="110"/>
        <v>0</v>
      </c>
      <c r="FX31" s="45">
        <f t="shared" si="110"/>
        <v>0</v>
      </c>
      <c r="FY31" s="45">
        <f t="shared" si="110"/>
        <v>0</v>
      </c>
      <c r="FZ31" s="45">
        <f t="shared" si="110"/>
        <v>0</v>
      </c>
      <c r="GA31" s="45">
        <f t="shared" si="110"/>
        <v>0</v>
      </c>
      <c r="GB31" s="45">
        <f t="shared" si="110"/>
        <v>0</v>
      </c>
      <c r="GC31" s="45">
        <f t="shared" si="110"/>
        <v>0</v>
      </c>
      <c r="GD31" s="45">
        <f t="shared" si="110"/>
        <v>0</v>
      </c>
      <c r="GE31" s="45">
        <f t="shared" si="110"/>
        <v>0</v>
      </c>
      <c r="GF31" s="45">
        <f t="shared" si="111"/>
        <v>0</v>
      </c>
      <c r="GG31" s="45">
        <f t="shared" si="111"/>
        <v>0</v>
      </c>
      <c r="GH31" s="45">
        <f t="shared" si="111"/>
        <v>0</v>
      </c>
      <c r="GI31" s="45">
        <f t="shared" si="111"/>
        <v>0</v>
      </c>
      <c r="GJ31" s="45">
        <f t="shared" si="111"/>
        <v>0</v>
      </c>
      <c r="GK31" s="45">
        <f t="shared" si="111"/>
        <v>0</v>
      </c>
      <c r="GL31" s="45">
        <f t="shared" si="111"/>
        <v>0</v>
      </c>
      <c r="GM31" s="45">
        <f t="shared" si="111"/>
        <v>0</v>
      </c>
      <c r="GN31" s="45">
        <f t="shared" si="111"/>
        <v>0</v>
      </c>
      <c r="GO31" s="45">
        <f t="shared" si="111"/>
        <v>0</v>
      </c>
      <c r="GP31" s="45">
        <f t="shared" si="111"/>
        <v>0</v>
      </c>
      <c r="GQ31" s="45">
        <f t="shared" si="111"/>
        <v>0</v>
      </c>
      <c r="GR31" s="45">
        <f t="shared" si="111"/>
        <v>0</v>
      </c>
      <c r="GS31" s="45">
        <f t="shared" si="111"/>
        <v>0</v>
      </c>
      <c r="GT31" s="45">
        <f t="shared" si="111"/>
        <v>0</v>
      </c>
      <c r="GU31" s="45">
        <f t="shared" si="111"/>
        <v>0</v>
      </c>
      <c r="GV31" s="45">
        <f t="shared" si="112"/>
        <v>0</v>
      </c>
      <c r="GW31" s="45">
        <f t="shared" si="112"/>
        <v>0</v>
      </c>
      <c r="GX31" s="45">
        <f t="shared" si="112"/>
        <v>0</v>
      </c>
      <c r="GY31" s="45">
        <f t="shared" si="112"/>
        <v>0</v>
      </c>
      <c r="GZ31" s="45">
        <f t="shared" si="112"/>
        <v>0</v>
      </c>
      <c r="HA31" s="45">
        <f t="shared" si="112"/>
        <v>0</v>
      </c>
      <c r="HB31" s="45">
        <f t="shared" si="112"/>
        <v>0</v>
      </c>
      <c r="HC31" s="45">
        <f t="shared" si="112"/>
        <v>0</v>
      </c>
      <c r="HD31" s="45">
        <f t="shared" si="112"/>
        <v>0</v>
      </c>
      <c r="HE31" s="45">
        <f t="shared" si="112"/>
        <v>0</v>
      </c>
      <c r="HF31" s="45">
        <f t="shared" si="112"/>
        <v>0</v>
      </c>
      <c r="HG31" s="45">
        <f t="shared" si="112"/>
        <v>0</v>
      </c>
      <c r="HH31" s="45">
        <f t="shared" si="112"/>
        <v>0</v>
      </c>
      <c r="HI31" s="45">
        <f t="shared" si="112"/>
        <v>0</v>
      </c>
      <c r="HJ31" s="45">
        <f t="shared" si="112"/>
        <v>0</v>
      </c>
      <c r="HK31" s="45">
        <f t="shared" si="112"/>
        <v>0</v>
      </c>
      <c r="HL31" s="45">
        <f t="shared" si="113"/>
        <v>0</v>
      </c>
      <c r="HM31" s="45">
        <f t="shared" si="113"/>
        <v>0</v>
      </c>
      <c r="HN31" s="45">
        <f t="shared" si="113"/>
        <v>0</v>
      </c>
      <c r="HO31" s="45">
        <f t="shared" si="113"/>
        <v>0</v>
      </c>
      <c r="HP31" s="45">
        <f t="shared" si="113"/>
        <v>0</v>
      </c>
      <c r="HQ31" s="45">
        <f t="shared" si="113"/>
        <v>0</v>
      </c>
      <c r="HR31" s="45">
        <f t="shared" si="113"/>
        <v>0</v>
      </c>
      <c r="HS31" s="45">
        <f t="shared" si="113"/>
        <v>0</v>
      </c>
      <c r="HT31" s="45">
        <f t="shared" si="113"/>
        <v>0</v>
      </c>
      <c r="HU31" s="45">
        <f t="shared" si="113"/>
        <v>0</v>
      </c>
      <c r="HV31" s="45">
        <f t="shared" si="113"/>
        <v>0</v>
      </c>
      <c r="HW31" s="45">
        <f t="shared" si="113"/>
        <v>0</v>
      </c>
      <c r="HX31" s="45">
        <f t="shared" si="113"/>
        <v>0</v>
      </c>
      <c r="HY31" s="45">
        <f t="shared" si="113"/>
        <v>0</v>
      </c>
      <c r="HZ31" s="45">
        <f t="shared" si="113"/>
        <v>0</v>
      </c>
      <c r="IA31" s="45">
        <f t="shared" si="113"/>
        <v>0</v>
      </c>
      <c r="IB31" s="45">
        <f t="shared" si="114"/>
        <v>0</v>
      </c>
      <c r="IC31" s="45">
        <f t="shared" si="114"/>
        <v>0</v>
      </c>
      <c r="ID31" s="45">
        <f t="shared" si="114"/>
        <v>0</v>
      </c>
      <c r="IE31" s="45">
        <f t="shared" si="114"/>
        <v>0</v>
      </c>
      <c r="IF31" s="45">
        <f t="shared" si="114"/>
        <v>0</v>
      </c>
      <c r="IG31" s="45">
        <f t="shared" si="114"/>
        <v>0</v>
      </c>
      <c r="IH31" s="45">
        <f t="shared" si="114"/>
        <v>0</v>
      </c>
      <c r="II31" s="45">
        <f t="shared" si="114"/>
        <v>0</v>
      </c>
      <c r="IJ31" s="45">
        <f t="shared" si="114"/>
        <v>0</v>
      </c>
      <c r="IK31" s="45">
        <f t="shared" si="114"/>
        <v>0</v>
      </c>
      <c r="IL31" s="45">
        <f t="shared" si="114"/>
        <v>0</v>
      </c>
      <c r="IM31" s="45">
        <f t="shared" si="114"/>
        <v>0</v>
      </c>
      <c r="IN31" s="45">
        <f t="shared" si="114"/>
        <v>0</v>
      </c>
      <c r="IO31" s="45">
        <f t="shared" si="114"/>
        <v>0</v>
      </c>
      <c r="IP31" s="45">
        <f t="shared" si="114"/>
        <v>0</v>
      </c>
      <c r="IQ31" s="45">
        <f t="shared" si="114"/>
        <v>0</v>
      </c>
      <c r="IR31" s="45">
        <f t="shared" si="115"/>
        <v>0</v>
      </c>
      <c r="IS31" s="45">
        <f t="shared" si="115"/>
        <v>0</v>
      </c>
      <c r="IT31" s="45">
        <f t="shared" si="115"/>
        <v>0</v>
      </c>
      <c r="IU31" s="45">
        <f t="shared" si="115"/>
        <v>0</v>
      </c>
      <c r="IV31" s="45">
        <f t="shared" si="115"/>
        <v>0</v>
      </c>
      <c r="IW31" s="45">
        <f t="shared" si="115"/>
        <v>0</v>
      </c>
      <c r="IX31" s="45">
        <f t="shared" si="115"/>
        <v>0</v>
      </c>
      <c r="IY31" s="45">
        <f t="shared" si="115"/>
        <v>0</v>
      </c>
      <c r="IZ31" s="45">
        <f t="shared" si="115"/>
        <v>0</v>
      </c>
      <c r="JA31" s="45">
        <f t="shared" si="115"/>
        <v>0</v>
      </c>
      <c r="JB31" s="45">
        <f t="shared" si="115"/>
        <v>0</v>
      </c>
      <c r="JC31" s="45">
        <f t="shared" si="115"/>
        <v>0</v>
      </c>
      <c r="JD31" s="45">
        <f t="shared" si="115"/>
        <v>0</v>
      </c>
      <c r="JE31" s="45">
        <f t="shared" si="115"/>
        <v>0</v>
      </c>
      <c r="JF31" s="45">
        <f t="shared" si="115"/>
        <v>0</v>
      </c>
      <c r="JG31" s="45">
        <f t="shared" si="115"/>
        <v>0</v>
      </c>
      <c r="JH31" s="45">
        <f t="shared" si="116"/>
        <v>0</v>
      </c>
      <c r="JI31" s="45">
        <f t="shared" si="116"/>
        <v>0</v>
      </c>
      <c r="JJ31" s="45">
        <f t="shared" si="116"/>
        <v>0</v>
      </c>
      <c r="JK31" s="45">
        <f t="shared" si="116"/>
        <v>0</v>
      </c>
      <c r="JL31" s="45">
        <f t="shared" si="116"/>
        <v>0</v>
      </c>
      <c r="JM31" s="45">
        <f t="shared" si="116"/>
        <v>0</v>
      </c>
      <c r="JN31" s="45">
        <f t="shared" si="116"/>
        <v>0</v>
      </c>
      <c r="JO31" s="45">
        <f t="shared" si="116"/>
        <v>0</v>
      </c>
      <c r="JP31" s="45">
        <f t="shared" si="116"/>
        <v>0</v>
      </c>
      <c r="JQ31" s="45">
        <f t="shared" si="116"/>
        <v>0</v>
      </c>
      <c r="JR31" s="45">
        <f t="shared" si="116"/>
        <v>0</v>
      </c>
      <c r="JS31" s="45">
        <f t="shared" si="116"/>
        <v>0</v>
      </c>
      <c r="JT31" s="45">
        <f t="shared" si="116"/>
        <v>0</v>
      </c>
      <c r="JU31" s="45">
        <f t="shared" si="116"/>
        <v>0</v>
      </c>
      <c r="JV31" s="45">
        <f t="shared" si="116"/>
        <v>0</v>
      </c>
      <c r="JW31" s="45">
        <f t="shared" si="116"/>
        <v>0</v>
      </c>
      <c r="JX31" s="45">
        <f t="shared" si="116"/>
        <v>0</v>
      </c>
      <c r="JY31" s="45">
        <f t="shared" si="116"/>
        <v>0</v>
      </c>
      <c r="JZ31" s="45">
        <f t="shared" si="116"/>
        <v>0</v>
      </c>
      <c r="KA31" s="45">
        <f t="shared" si="116"/>
        <v>0</v>
      </c>
      <c r="KB31" s="45">
        <f t="shared" si="116"/>
        <v>0</v>
      </c>
      <c r="KC31" s="45">
        <f t="shared" si="116"/>
        <v>0</v>
      </c>
      <c r="KD31" s="45">
        <f t="shared" si="116"/>
        <v>0</v>
      </c>
      <c r="KE31" s="45">
        <f t="shared" si="116"/>
        <v>0</v>
      </c>
      <c r="KF31" s="45">
        <f t="shared" si="116"/>
        <v>0</v>
      </c>
      <c r="KG31" s="45">
        <f t="shared" si="116"/>
        <v>0</v>
      </c>
      <c r="KH31" s="45">
        <f t="shared" si="116"/>
        <v>0</v>
      </c>
      <c r="KI31" s="45">
        <f t="shared" si="116"/>
        <v>0</v>
      </c>
      <c r="KJ31" s="45">
        <f t="shared" si="116"/>
        <v>0</v>
      </c>
      <c r="KK31" s="45">
        <f t="shared" si="116"/>
        <v>0</v>
      </c>
      <c r="KL31" s="45">
        <f t="shared" si="116"/>
        <v>0</v>
      </c>
      <c r="KM31" s="45">
        <f t="shared" si="116"/>
        <v>0</v>
      </c>
      <c r="KN31" s="45">
        <f t="shared" si="116"/>
        <v>0</v>
      </c>
      <c r="KO31" s="45">
        <f t="shared" si="116"/>
        <v>0</v>
      </c>
      <c r="KP31" s="45">
        <f t="shared" si="116"/>
        <v>0</v>
      </c>
      <c r="KQ31" s="45">
        <f t="shared" si="116"/>
        <v>0</v>
      </c>
      <c r="KR31" s="45">
        <f t="shared" si="116"/>
        <v>0</v>
      </c>
      <c r="KS31" s="45">
        <f t="shared" si="116"/>
        <v>0</v>
      </c>
      <c r="KT31" s="45">
        <f t="shared" si="116"/>
        <v>0</v>
      </c>
      <c r="KU31" s="45">
        <f t="shared" si="116"/>
        <v>0</v>
      </c>
      <c r="KV31" s="45">
        <f t="shared" si="116"/>
        <v>0</v>
      </c>
      <c r="KW31" s="45">
        <f t="shared" si="116"/>
        <v>0</v>
      </c>
      <c r="KX31" s="45">
        <f t="shared" si="116"/>
        <v>0</v>
      </c>
      <c r="KY31" s="45">
        <f t="shared" si="116"/>
        <v>0</v>
      </c>
      <c r="KZ31" s="45">
        <f t="shared" si="116"/>
        <v>0</v>
      </c>
      <c r="LA31" s="45">
        <f t="shared" si="116"/>
        <v>0</v>
      </c>
      <c r="LB31" s="45">
        <f t="shared" si="116"/>
        <v>0</v>
      </c>
      <c r="LC31" s="45">
        <f t="shared" si="116"/>
        <v>0</v>
      </c>
      <c r="LD31" s="45">
        <f t="shared" si="116"/>
        <v>0</v>
      </c>
      <c r="LE31" s="45">
        <f t="shared" si="116"/>
        <v>0</v>
      </c>
      <c r="LF31" s="45">
        <f t="shared" si="116"/>
        <v>0</v>
      </c>
      <c r="LG31" s="45">
        <f t="shared" si="116"/>
        <v>0</v>
      </c>
      <c r="LH31" s="45">
        <f t="shared" si="116"/>
        <v>0</v>
      </c>
      <c r="LI31" s="45">
        <f t="shared" si="116"/>
        <v>0</v>
      </c>
      <c r="LJ31" s="45">
        <f t="shared" si="116"/>
        <v>0</v>
      </c>
      <c r="LK31" s="45">
        <f t="shared" si="116"/>
        <v>0</v>
      </c>
      <c r="LL31" s="45">
        <f t="shared" si="116"/>
        <v>0</v>
      </c>
      <c r="LM31" s="45">
        <f t="shared" si="116"/>
        <v>0</v>
      </c>
      <c r="LN31" s="45">
        <f t="shared" si="116"/>
        <v>0</v>
      </c>
      <c r="LO31" s="45">
        <f t="shared" si="116"/>
        <v>0</v>
      </c>
      <c r="LP31" s="45">
        <f t="shared" si="116"/>
        <v>0</v>
      </c>
      <c r="LQ31" s="45">
        <f t="shared" si="116"/>
        <v>0</v>
      </c>
      <c r="LR31" s="45">
        <f t="shared" si="116"/>
        <v>0</v>
      </c>
      <c r="LS31" s="45">
        <f t="shared" si="116"/>
        <v>0</v>
      </c>
      <c r="LT31" s="45">
        <f t="shared" si="117"/>
        <v>0</v>
      </c>
      <c r="LU31" s="45">
        <f t="shared" si="117"/>
        <v>0</v>
      </c>
      <c r="LV31" s="45">
        <f t="shared" si="117"/>
        <v>0</v>
      </c>
      <c r="LW31" s="45">
        <f t="shared" si="117"/>
        <v>0</v>
      </c>
      <c r="LX31" s="45">
        <f t="shared" si="117"/>
        <v>0</v>
      </c>
      <c r="LY31" s="45">
        <f t="shared" si="117"/>
        <v>0</v>
      </c>
      <c r="LZ31" s="45">
        <f t="shared" si="117"/>
        <v>0</v>
      </c>
      <c r="MA31" s="45">
        <f t="shared" si="117"/>
        <v>0</v>
      </c>
      <c r="MB31" s="45">
        <f t="shared" si="117"/>
        <v>0</v>
      </c>
      <c r="MC31" s="45">
        <f t="shared" si="117"/>
        <v>0</v>
      </c>
      <c r="MD31" s="45">
        <f t="shared" si="117"/>
        <v>0</v>
      </c>
      <c r="ME31" s="45">
        <f t="shared" si="117"/>
        <v>0</v>
      </c>
      <c r="MF31" s="45">
        <f t="shared" si="117"/>
        <v>0</v>
      </c>
      <c r="MG31" s="45">
        <f t="shared" si="117"/>
        <v>0</v>
      </c>
      <c r="MH31" s="45">
        <f t="shared" si="117"/>
        <v>0</v>
      </c>
      <c r="MI31" s="45">
        <f t="shared" si="117"/>
        <v>0</v>
      </c>
      <c r="MJ31" s="45">
        <f t="shared" si="117"/>
        <v>0</v>
      </c>
      <c r="MK31" s="45">
        <f t="shared" si="117"/>
        <v>0</v>
      </c>
      <c r="ML31" s="45">
        <f t="shared" si="117"/>
        <v>0</v>
      </c>
      <c r="MM31" s="45">
        <f t="shared" si="117"/>
        <v>0</v>
      </c>
      <c r="MN31" s="45">
        <f t="shared" si="117"/>
        <v>0</v>
      </c>
      <c r="MO31" s="45">
        <f t="shared" si="117"/>
        <v>0</v>
      </c>
      <c r="MP31" s="45">
        <f t="shared" si="117"/>
        <v>0</v>
      </c>
      <c r="MQ31" s="45">
        <f t="shared" si="118"/>
        <v>0</v>
      </c>
      <c r="MR31" s="45">
        <f t="shared" si="118"/>
        <v>0</v>
      </c>
      <c r="MS31" s="45">
        <f t="shared" si="118"/>
        <v>0</v>
      </c>
      <c r="MT31" s="45">
        <f t="shared" si="118"/>
        <v>0</v>
      </c>
      <c r="MU31" s="45">
        <f t="shared" si="118"/>
        <v>0</v>
      </c>
      <c r="MV31" s="45">
        <f t="shared" si="118"/>
        <v>0</v>
      </c>
      <c r="MW31" s="45">
        <f t="shared" si="118"/>
        <v>0</v>
      </c>
      <c r="MX31" s="45">
        <f t="shared" si="118"/>
        <v>0</v>
      </c>
      <c r="MY31" s="45">
        <f t="shared" si="118"/>
        <v>0</v>
      </c>
      <c r="MZ31" s="45">
        <f t="shared" si="118"/>
        <v>0</v>
      </c>
      <c r="NA31" s="45">
        <f t="shared" si="118"/>
        <v>0</v>
      </c>
      <c r="NB31" s="45">
        <f t="shared" si="118"/>
        <v>0</v>
      </c>
      <c r="NC31" s="45">
        <f t="shared" si="118"/>
        <v>0</v>
      </c>
      <c r="ND31" s="45">
        <f t="shared" si="118"/>
        <v>0</v>
      </c>
      <c r="NE31" s="45">
        <f t="shared" si="118"/>
        <v>0</v>
      </c>
      <c r="NF31" s="45">
        <f t="shared" si="118"/>
        <v>0</v>
      </c>
      <c r="NG31" s="45">
        <f t="shared" si="119"/>
        <v>0</v>
      </c>
      <c r="NH31" s="45">
        <f t="shared" si="119"/>
        <v>0</v>
      </c>
      <c r="NI31" s="45">
        <f t="shared" si="119"/>
        <v>0</v>
      </c>
      <c r="NJ31" s="45">
        <f t="shared" si="119"/>
        <v>0</v>
      </c>
      <c r="NK31" s="45">
        <f t="shared" si="119"/>
        <v>0</v>
      </c>
      <c r="NL31" s="45">
        <f t="shared" si="119"/>
        <v>0</v>
      </c>
      <c r="NM31" s="45">
        <f t="shared" si="119"/>
        <v>0</v>
      </c>
      <c r="NN31" s="45">
        <f t="shared" si="119"/>
        <v>0</v>
      </c>
      <c r="NO31" s="45">
        <f t="shared" si="119"/>
        <v>0</v>
      </c>
      <c r="NP31" s="45">
        <f t="shared" si="119"/>
        <v>0</v>
      </c>
      <c r="NQ31" s="45">
        <f t="shared" si="119"/>
        <v>0</v>
      </c>
      <c r="NR31" s="45">
        <f t="shared" si="119"/>
        <v>0</v>
      </c>
      <c r="NS31" s="45">
        <f t="shared" si="119"/>
        <v>0</v>
      </c>
      <c r="NT31" s="45">
        <f t="shared" si="119"/>
        <v>0</v>
      </c>
      <c r="NU31" s="45">
        <f t="shared" si="119"/>
        <v>0</v>
      </c>
      <c r="NV31" s="45">
        <f t="shared" si="119"/>
        <v>0</v>
      </c>
      <c r="NW31" s="45">
        <f t="shared" si="120"/>
        <v>0</v>
      </c>
      <c r="NX31" s="45">
        <f t="shared" si="120"/>
        <v>0</v>
      </c>
      <c r="NY31" s="45">
        <f t="shared" si="120"/>
        <v>0</v>
      </c>
      <c r="NZ31" s="45">
        <f t="shared" si="120"/>
        <v>0</v>
      </c>
      <c r="OA31" s="45">
        <f t="shared" si="120"/>
        <v>0</v>
      </c>
      <c r="OB31" s="45">
        <f t="shared" si="120"/>
        <v>0</v>
      </c>
      <c r="OC31" s="45">
        <f t="shared" si="120"/>
        <v>0</v>
      </c>
      <c r="OD31" s="45">
        <f t="shared" si="120"/>
        <v>0</v>
      </c>
      <c r="OE31" s="45">
        <f t="shared" si="120"/>
        <v>0</v>
      </c>
      <c r="OF31" s="45">
        <f t="shared" si="120"/>
        <v>0</v>
      </c>
      <c r="OG31" s="45">
        <f t="shared" si="120"/>
        <v>0</v>
      </c>
      <c r="OH31" s="45">
        <f t="shared" si="120"/>
        <v>0</v>
      </c>
      <c r="OI31" s="45">
        <f t="shared" si="120"/>
        <v>0</v>
      </c>
      <c r="OJ31" s="45">
        <f t="shared" si="120"/>
        <v>0</v>
      </c>
      <c r="OK31" s="45">
        <f t="shared" si="120"/>
        <v>0</v>
      </c>
      <c r="OL31" s="45">
        <f t="shared" si="120"/>
        <v>0</v>
      </c>
      <c r="OM31" s="45">
        <f t="shared" si="120"/>
        <v>0</v>
      </c>
      <c r="ON31" s="45">
        <f t="shared" si="120"/>
        <v>0</v>
      </c>
      <c r="OO31" s="45">
        <f t="shared" si="120"/>
        <v>0</v>
      </c>
      <c r="OP31" s="45">
        <f t="shared" si="120"/>
        <v>0</v>
      </c>
      <c r="OQ31" s="45">
        <f t="shared" si="120"/>
        <v>0</v>
      </c>
      <c r="OR31" s="45">
        <f t="shared" si="120"/>
        <v>0</v>
      </c>
    </row>
    <row r="32" spans="1:408" x14ac:dyDescent="0.35">
      <c r="B32" s="303"/>
      <c r="C32" s="486" t="str">
        <f>Assumptions!C16</f>
        <v xml:space="preserve">Operations </v>
      </c>
      <c r="D32" s="41">
        <f t="shared" si="98"/>
        <v>30</v>
      </c>
      <c r="E32" s="42">
        <f>F31+1</f>
        <v>45658</v>
      </c>
      <c r="F32" s="42">
        <f t="shared" ref="F32:F37" si="121">EOMONTH(E32,G32-1)</f>
        <v>56614</v>
      </c>
      <c r="G32" s="43">
        <f>Assumptions!E27</f>
        <v>360</v>
      </c>
      <c r="H32" s="4"/>
      <c r="I32" s="44">
        <f t="shared" si="99"/>
        <v>361</v>
      </c>
      <c r="L32" s="45">
        <f t="shared" si="100"/>
        <v>0</v>
      </c>
      <c r="M32" s="45">
        <f t="shared" si="100"/>
        <v>0</v>
      </c>
      <c r="N32" s="45">
        <f t="shared" si="100"/>
        <v>0</v>
      </c>
      <c r="O32" s="45">
        <f t="shared" si="100"/>
        <v>0</v>
      </c>
      <c r="P32" s="45">
        <f t="shared" si="100"/>
        <v>0</v>
      </c>
      <c r="Q32" s="45">
        <f t="shared" si="100"/>
        <v>0</v>
      </c>
      <c r="R32" s="45">
        <f t="shared" si="100"/>
        <v>0</v>
      </c>
      <c r="S32" s="45">
        <f t="shared" si="100"/>
        <v>0</v>
      </c>
      <c r="T32" s="45">
        <f t="shared" si="100"/>
        <v>0</v>
      </c>
      <c r="U32" s="45">
        <f t="shared" si="100"/>
        <v>0</v>
      </c>
      <c r="V32" s="45">
        <f t="shared" si="100"/>
        <v>0</v>
      </c>
      <c r="W32" s="45">
        <f t="shared" si="100"/>
        <v>0</v>
      </c>
      <c r="X32" s="45">
        <f t="shared" si="100"/>
        <v>0</v>
      </c>
      <c r="Y32" s="45">
        <f t="shared" si="100"/>
        <v>0</v>
      </c>
      <c r="Z32" s="45">
        <f t="shared" si="100"/>
        <v>0</v>
      </c>
      <c r="AA32" s="45">
        <f t="shared" si="100"/>
        <v>0</v>
      </c>
      <c r="AB32" s="45">
        <f t="shared" si="101"/>
        <v>0</v>
      </c>
      <c r="AC32" s="45">
        <f t="shared" si="101"/>
        <v>0</v>
      </c>
      <c r="AD32" s="45">
        <f t="shared" si="101"/>
        <v>0</v>
      </c>
      <c r="AE32" s="45">
        <f t="shared" si="101"/>
        <v>0</v>
      </c>
      <c r="AF32" s="45">
        <f t="shared" si="101"/>
        <v>0</v>
      </c>
      <c r="AG32" s="45">
        <f t="shared" si="101"/>
        <v>0</v>
      </c>
      <c r="AH32" s="45">
        <f t="shared" si="101"/>
        <v>0</v>
      </c>
      <c r="AI32" s="45">
        <f t="shared" si="101"/>
        <v>0</v>
      </c>
      <c r="AJ32" s="45">
        <f t="shared" si="101"/>
        <v>0</v>
      </c>
      <c r="AK32" s="45">
        <f t="shared" si="101"/>
        <v>0</v>
      </c>
      <c r="AL32" s="45">
        <f t="shared" si="101"/>
        <v>0</v>
      </c>
      <c r="AM32" s="45">
        <f t="shared" si="101"/>
        <v>0</v>
      </c>
      <c r="AN32" s="45">
        <f t="shared" si="101"/>
        <v>0</v>
      </c>
      <c r="AO32" s="45">
        <f t="shared" si="101"/>
        <v>0</v>
      </c>
      <c r="AP32" s="45">
        <f t="shared" si="101"/>
        <v>0</v>
      </c>
      <c r="AQ32" s="45">
        <f t="shared" si="101"/>
        <v>0</v>
      </c>
      <c r="AR32" s="45">
        <f t="shared" si="102"/>
        <v>0</v>
      </c>
      <c r="AS32" s="45">
        <f t="shared" si="102"/>
        <v>0</v>
      </c>
      <c r="AT32" s="45">
        <f t="shared" si="102"/>
        <v>0</v>
      </c>
      <c r="AU32" s="45">
        <f t="shared" si="102"/>
        <v>0</v>
      </c>
      <c r="AV32" s="45">
        <f t="shared" si="102"/>
        <v>1</v>
      </c>
      <c r="AW32" s="45">
        <f t="shared" si="102"/>
        <v>1</v>
      </c>
      <c r="AX32" s="45">
        <f t="shared" si="102"/>
        <v>1</v>
      </c>
      <c r="AY32" s="45">
        <f t="shared" si="102"/>
        <v>1</v>
      </c>
      <c r="AZ32" s="45">
        <f t="shared" si="102"/>
        <v>1</v>
      </c>
      <c r="BA32" s="45">
        <f t="shared" si="102"/>
        <v>1</v>
      </c>
      <c r="BB32" s="45">
        <f t="shared" si="102"/>
        <v>1</v>
      </c>
      <c r="BC32" s="45">
        <f t="shared" si="102"/>
        <v>1</v>
      </c>
      <c r="BD32" s="45">
        <f t="shared" si="102"/>
        <v>1</v>
      </c>
      <c r="BE32" s="45">
        <f t="shared" si="102"/>
        <v>1</v>
      </c>
      <c r="BF32" s="45">
        <f t="shared" si="102"/>
        <v>1</v>
      </c>
      <c r="BG32" s="45">
        <f t="shared" si="102"/>
        <v>1</v>
      </c>
      <c r="BH32" s="45">
        <f t="shared" si="103"/>
        <v>1</v>
      </c>
      <c r="BI32" s="45">
        <f t="shared" si="103"/>
        <v>1</v>
      </c>
      <c r="BJ32" s="45">
        <f t="shared" si="103"/>
        <v>1</v>
      </c>
      <c r="BK32" s="45">
        <f t="shared" si="103"/>
        <v>1</v>
      </c>
      <c r="BL32" s="45">
        <f t="shared" si="103"/>
        <v>1</v>
      </c>
      <c r="BM32" s="45">
        <f t="shared" si="103"/>
        <v>1</v>
      </c>
      <c r="BN32" s="45">
        <f t="shared" si="103"/>
        <v>1</v>
      </c>
      <c r="BO32" s="45">
        <f t="shared" si="103"/>
        <v>1</v>
      </c>
      <c r="BP32" s="45">
        <f t="shared" si="103"/>
        <v>1</v>
      </c>
      <c r="BQ32" s="45">
        <f t="shared" si="103"/>
        <v>1</v>
      </c>
      <c r="BR32" s="45">
        <f t="shared" si="103"/>
        <v>1</v>
      </c>
      <c r="BS32" s="45">
        <f t="shared" si="103"/>
        <v>1</v>
      </c>
      <c r="BT32" s="45">
        <f t="shared" si="103"/>
        <v>1</v>
      </c>
      <c r="BU32" s="45">
        <f t="shared" si="103"/>
        <v>1</v>
      </c>
      <c r="BV32" s="45">
        <f t="shared" si="103"/>
        <v>1</v>
      </c>
      <c r="BW32" s="45">
        <f t="shared" si="103"/>
        <v>1</v>
      </c>
      <c r="BX32" s="45">
        <f t="shared" si="104"/>
        <v>1</v>
      </c>
      <c r="BY32" s="45">
        <f t="shared" si="104"/>
        <v>1</v>
      </c>
      <c r="BZ32" s="45">
        <f t="shared" si="104"/>
        <v>1</v>
      </c>
      <c r="CA32" s="45">
        <f t="shared" si="104"/>
        <v>1</v>
      </c>
      <c r="CB32" s="45">
        <f t="shared" si="104"/>
        <v>1</v>
      </c>
      <c r="CC32" s="45">
        <f t="shared" si="104"/>
        <v>1</v>
      </c>
      <c r="CD32" s="45">
        <f t="shared" si="104"/>
        <v>1</v>
      </c>
      <c r="CE32" s="45">
        <f t="shared" si="104"/>
        <v>1</v>
      </c>
      <c r="CF32" s="45">
        <f t="shared" si="104"/>
        <v>1</v>
      </c>
      <c r="CG32" s="45">
        <f t="shared" si="104"/>
        <v>1</v>
      </c>
      <c r="CH32" s="45">
        <f t="shared" si="104"/>
        <v>1</v>
      </c>
      <c r="CI32" s="45">
        <f t="shared" si="104"/>
        <v>1</v>
      </c>
      <c r="CJ32" s="45">
        <f t="shared" si="104"/>
        <v>1</v>
      </c>
      <c r="CK32" s="45">
        <f t="shared" si="104"/>
        <v>1</v>
      </c>
      <c r="CL32" s="45">
        <f t="shared" si="104"/>
        <v>1</v>
      </c>
      <c r="CM32" s="45">
        <f t="shared" si="104"/>
        <v>1</v>
      </c>
      <c r="CN32" s="45">
        <f t="shared" si="105"/>
        <v>1</v>
      </c>
      <c r="CO32" s="45">
        <f t="shared" si="105"/>
        <v>1</v>
      </c>
      <c r="CP32" s="45">
        <f t="shared" si="105"/>
        <v>1</v>
      </c>
      <c r="CQ32" s="45">
        <f t="shared" si="105"/>
        <v>1</v>
      </c>
      <c r="CR32" s="45">
        <f t="shared" si="105"/>
        <v>1</v>
      </c>
      <c r="CS32" s="45">
        <f t="shared" si="105"/>
        <v>1</v>
      </c>
      <c r="CT32" s="45">
        <f t="shared" si="105"/>
        <v>1</v>
      </c>
      <c r="CU32" s="45">
        <f t="shared" si="105"/>
        <v>1</v>
      </c>
      <c r="CV32" s="45">
        <f t="shared" si="105"/>
        <v>1</v>
      </c>
      <c r="CW32" s="45">
        <f t="shared" si="105"/>
        <v>1</v>
      </c>
      <c r="CX32" s="45">
        <f t="shared" si="105"/>
        <v>1</v>
      </c>
      <c r="CY32" s="45">
        <f t="shared" si="105"/>
        <v>1</v>
      </c>
      <c r="CZ32" s="45">
        <f t="shared" si="105"/>
        <v>1</v>
      </c>
      <c r="DA32" s="45">
        <f t="shared" si="105"/>
        <v>1</v>
      </c>
      <c r="DB32" s="45">
        <f t="shared" si="105"/>
        <v>1</v>
      </c>
      <c r="DC32" s="45">
        <f t="shared" si="105"/>
        <v>1</v>
      </c>
      <c r="DD32" s="45">
        <f t="shared" si="106"/>
        <v>1</v>
      </c>
      <c r="DE32" s="45">
        <f t="shared" si="106"/>
        <v>1</v>
      </c>
      <c r="DF32" s="45">
        <f t="shared" si="106"/>
        <v>1</v>
      </c>
      <c r="DG32" s="45">
        <f t="shared" si="106"/>
        <v>1</v>
      </c>
      <c r="DH32" s="45">
        <f t="shared" si="106"/>
        <v>1</v>
      </c>
      <c r="DI32" s="45">
        <f t="shared" si="106"/>
        <v>1</v>
      </c>
      <c r="DJ32" s="45">
        <f t="shared" si="106"/>
        <v>1</v>
      </c>
      <c r="DK32" s="45">
        <f t="shared" si="106"/>
        <v>1</v>
      </c>
      <c r="DL32" s="45">
        <f t="shared" si="106"/>
        <v>1</v>
      </c>
      <c r="DM32" s="45">
        <f t="shared" si="106"/>
        <v>1</v>
      </c>
      <c r="DN32" s="45">
        <f t="shared" si="106"/>
        <v>1</v>
      </c>
      <c r="DO32" s="45">
        <f t="shared" si="106"/>
        <v>1</v>
      </c>
      <c r="DP32" s="45">
        <f t="shared" si="106"/>
        <v>1</v>
      </c>
      <c r="DQ32" s="45">
        <f t="shared" si="106"/>
        <v>1</v>
      </c>
      <c r="DR32" s="45">
        <f t="shared" si="106"/>
        <v>1</v>
      </c>
      <c r="DS32" s="45">
        <f t="shared" si="106"/>
        <v>1</v>
      </c>
      <c r="DT32" s="45">
        <f t="shared" si="107"/>
        <v>1</v>
      </c>
      <c r="DU32" s="45">
        <f t="shared" si="107"/>
        <v>1</v>
      </c>
      <c r="DV32" s="45">
        <f t="shared" si="107"/>
        <v>1</v>
      </c>
      <c r="DW32" s="45">
        <f t="shared" si="107"/>
        <v>1</v>
      </c>
      <c r="DX32" s="45">
        <f t="shared" si="107"/>
        <v>1</v>
      </c>
      <c r="DY32" s="45">
        <f t="shared" si="107"/>
        <v>1</v>
      </c>
      <c r="DZ32" s="45">
        <f t="shared" si="107"/>
        <v>1</v>
      </c>
      <c r="EA32" s="45">
        <f t="shared" si="107"/>
        <v>1</v>
      </c>
      <c r="EB32" s="45">
        <f t="shared" si="107"/>
        <v>1</v>
      </c>
      <c r="EC32" s="45">
        <f t="shared" si="107"/>
        <v>1</v>
      </c>
      <c r="ED32" s="45">
        <f t="shared" si="107"/>
        <v>1</v>
      </c>
      <c r="EE32" s="45">
        <f t="shared" si="107"/>
        <v>1</v>
      </c>
      <c r="EF32" s="45">
        <f t="shared" si="107"/>
        <v>1</v>
      </c>
      <c r="EG32" s="45">
        <f t="shared" si="107"/>
        <v>1</v>
      </c>
      <c r="EH32" s="45">
        <f t="shared" si="107"/>
        <v>1</v>
      </c>
      <c r="EI32" s="45">
        <f t="shared" si="107"/>
        <v>1</v>
      </c>
      <c r="EJ32" s="45">
        <f t="shared" si="108"/>
        <v>1</v>
      </c>
      <c r="EK32" s="45">
        <f t="shared" si="108"/>
        <v>1</v>
      </c>
      <c r="EL32" s="45">
        <f t="shared" si="108"/>
        <v>1</v>
      </c>
      <c r="EM32" s="45">
        <f t="shared" si="108"/>
        <v>1</v>
      </c>
      <c r="EN32" s="45">
        <f t="shared" si="108"/>
        <v>1</v>
      </c>
      <c r="EO32" s="45">
        <f t="shared" si="108"/>
        <v>1</v>
      </c>
      <c r="EP32" s="45">
        <f t="shared" si="108"/>
        <v>1</v>
      </c>
      <c r="EQ32" s="45">
        <f t="shared" si="108"/>
        <v>1</v>
      </c>
      <c r="ER32" s="45">
        <f t="shared" si="108"/>
        <v>1</v>
      </c>
      <c r="ES32" s="45">
        <f t="shared" si="108"/>
        <v>1</v>
      </c>
      <c r="ET32" s="45">
        <f t="shared" si="108"/>
        <v>1</v>
      </c>
      <c r="EU32" s="45">
        <f t="shared" si="108"/>
        <v>1</v>
      </c>
      <c r="EV32" s="45">
        <f t="shared" si="108"/>
        <v>1</v>
      </c>
      <c r="EW32" s="45">
        <f t="shared" si="108"/>
        <v>1</v>
      </c>
      <c r="EX32" s="45">
        <f t="shared" si="108"/>
        <v>1</v>
      </c>
      <c r="EY32" s="45">
        <f t="shared" si="108"/>
        <v>1</v>
      </c>
      <c r="EZ32" s="45">
        <f t="shared" si="109"/>
        <v>1</v>
      </c>
      <c r="FA32" s="45">
        <f t="shared" si="109"/>
        <v>1</v>
      </c>
      <c r="FB32" s="45">
        <f t="shared" si="109"/>
        <v>1</v>
      </c>
      <c r="FC32" s="45">
        <f t="shared" si="109"/>
        <v>1</v>
      </c>
      <c r="FD32" s="45">
        <f t="shared" si="109"/>
        <v>1</v>
      </c>
      <c r="FE32" s="45">
        <f t="shared" si="109"/>
        <v>1</v>
      </c>
      <c r="FF32" s="45">
        <f t="shared" si="109"/>
        <v>1</v>
      </c>
      <c r="FG32" s="45">
        <f t="shared" si="109"/>
        <v>1</v>
      </c>
      <c r="FH32" s="45">
        <f t="shared" si="109"/>
        <v>1</v>
      </c>
      <c r="FI32" s="45">
        <f t="shared" si="109"/>
        <v>1</v>
      </c>
      <c r="FJ32" s="45">
        <f t="shared" si="109"/>
        <v>1</v>
      </c>
      <c r="FK32" s="45">
        <f t="shared" si="109"/>
        <v>1</v>
      </c>
      <c r="FL32" s="45">
        <f t="shared" si="109"/>
        <v>1</v>
      </c>
      <c r="FM32" s="45">
        <f t="shared" si="109"/>
        <v>1</v>
      </c>
      <c r="FN32" s="45">
        <f t="shared" si="109"/>
        <v>1</v>
      </c>
      <c r="FO32" s="45">
        <f t="shared" si="109"/>
        <v>1</v>
      </c>
      <c r="FP32" s="45">
        <f t="shared" si="110"/>
        <v>1</v>
      </c>
      <c r="FQ32" s="45">
        <f t="shared" si="110"/>
        <v>1</v>
      </c>
      <c r="FR32" s="45">
        <f t="shared" si="110"/>
        <v>1</v>
      </c>
      <c r="FS32" s="45">
        <f t="shared" si="110"/>
        <v>1</v>
      </c>
      <c r="FT32" s="45">
        <f t="shared" si="110"/>
        <v>1</v>
      </c>
      <c r="FU32" s="45">
        <f t="shared" si="110"/>
        <v>1</v>
      </c>
      <c r="FV32" s="45">
        <f t="shared" si="110"/>
        <v>1</v>
      </c>
      <c r="FW32" s="45">
        <f t="shared" si="110"/>
        <v>1</v>
      </c>
      <c r="FX32" s="45">
        <f t="shared" si="110"/>
        <v>1</v>
      </c>
      <c r="FY32" s="45">
        <f t="shared" si="110"/>
        <v>1</v>
      </c>
      <c r="FZ32" s="45">
        <f t="shared" si="110"/>
        <v>1</v>
      </c>
      <c r="GA32" s="45">
        <f t="shared" si="110"/>
        <v>1</v>
      </c>
      <c r="GB32" s="45">
        <f t="shared" si="110"/>
        <v>1</v>
      </c>
      <c r="GC32" s="45">
        <f t="shared" si="110"/>
        <v>1</v>
      </c>
      <c r="GD32" s="45">
        <f t="shared" si="110"/>
        <v>1</v>
      </c>
      <c r="GE32" s="45">
        <f t="shared" si="110"/>
        <v>1</v>
      </c>
      <c r="GF32" s="45">
        <f t="shared" si="111"/>
        <v>1</v>
      </c>
      <c r="GG32" s="45">
        <f t="shared" si="111"/>
        <v>1</v>
      </c>
      <c r="GH32" s="45">
        <f t="shared" si="111"/>
        <v>1</v>
      </c>
      <c r="GI32" s="45">
        <f t="shared" si="111"/>
        <v>1</v>
      </c>
      <c r="GJ32" s="45">
        <f t="shared" si="111"/>
        <v>1</v>
      </c>
      <c r="GK32" s="45">
        <f t="shared" si="111"/>
        <v>1</v>
      </c>
      <c r="GL32" s="45">
        <f t="shared" si="111"/>
        <v>1</v>
      </c>
      <c r="GM32" s="45">
        <f t="shared" si="111"/>
        <v>1</v>
      </c>
      <c r="GN32" s="45">
        <f t="shared" si="111"/>
        <v>1</v>
      </c>
      <c r="GO32" s="45">
        <f t="shared" si="111"/>
        <v>1</v>
      </c>
      <c r="GP32" s="45">
        <f t="shared" si="111"/>
        <v>1</v>
      </c>
      <c r="GQ32" s="45">
        <f t="shared" si="111"/>
        <v>1</v>
      </c>
      <c r="GR32" s="45">
        <f t="shared" si="111"/>
        <v>1</v>
      </c>
      <c r="GS32" s="45">
        <f t="shared" si="111"/>
        <v>1</v>
      </c>
      <c r="GT32" s="45">
        <f t="shared" si="111"/>
        <v>1</v>
      </c>
      <c r="GU32" s="45">
        <f t="shared" si="111"/>
        <v>1</v>
      </c>
      <c r="GV32" s="45">
        <f t="shared" si="112"/>
        <v>1</v>
      </c>
      <c r="GW32" s="45">
        <f t="shared" si="112"/>
        <v>1</v>
      </c>
      <c r="GX32" s="45">
        <f t="shared" si="112"/>
        <v>1</v>
      </c>
      <c r="GY32" s="45">
        <f t="shared" si="112"/>
        <v>1</v>
      </c>
      <c r="GZ32" s="45">
        <f t="shared" si="112"/>
        <v>1</v>
      </c>
      <c r="HA32" s="45">
        <f t="shared" si="112"/>
        <v>1</v>
      </c>
      <c r="HB32" s="45">
        <f t="shared" si="112"/>
        <v>1</v>
      </c>
      <c r="HC32" s="45">
        <f t="shared" si="112"/>
        <v>1</v>
      </c>
      <c r="HD32" s="45">
        <f t="shared" si="112"/>
        <v>1</v>
      </c>
      <c r="HE32" s="45">
        <f t="shared" si="112"/>
        <v>1</v>
      </c>
      <c r="HF32" s="45">
        <f t="shared" si="112"/>
        <v>1</v>
      </c>
      <c r="HG32" s="45">
        <f t="shared" si="112"/>
        <v>1</v>
      </c>
      <c r="HH32" s="45">
        <f t="shared" si="112"/>
        <v>1</v>
      </c>
      <c r="HI32" s="45">
        <f t="shared" si="112"/>
        <v>1</v>
      </c>
      <c r="HJ32" s="45">
        <f t="shared" si="112"/>
        <v>1</v>
      </c>
      <c r="HK32" s="45">
        <f t="shared" si="112"/>
        <v>1</v>
      </c>
      <c r="HL32" s="45">
        <f t="shared" si="113"/>
        <v>1</v>
      </c>
      <c r="HM32" s="45">
        <f t="shared" si="113"/>
        <v>1</v>
      </c>
      <c r="HN32" s="45">
        <f t="shared" si="113"/>
        <v>1</v>
      </c>
      <c r="HO32" s="45">
        <f t="shared" si="113"/>
        <v>1</v>
      </c>
      <c r="HP32" s="45">
        <f t="shared" si="113"/>
        <v>1</v>
      </c>
      <c r="HQ32" s="45">
        <f t="shared" si="113"/>
        <v>1</v>
      </c>
      <c r="HR32" s="45">
        <f t="shared" si="113"/>
        <v>1</v>
      </c>
      <c r="HS32" s="45">
        <f t="shared" si="113"/>
        <v>1</v>
      </c>
      <c r="HT32" s="45">
        <f t="shared" si="113"/>
        <v>1</v>
      </c>
      <c r="HU32" s="45">
        <f t="shared" si="113"/>
        <v>1</v>
      </c>
      <c r="HV32" s="45">
        <f t="shared" si="113"/>
        <v>1</v>
      </c>
      <c r="HW32" s="45">
        <f t="shared" si="113"/>
        <v>1</v>
      </c>
      <c r="HX32" s="45">
        <f t="shared" si="113"/>
        <v>1</v>
      </c>
      <c r="HY32" s="45">
        <f t="shared" si="113"/>
        <v>1</v>
      </c>
      <c r="HZ32" s="45">
        <f t="shared" si="113"/>
        <v>1</v>
      </c>
      <c r="IA32" s="45">
        <f t="shared" si="113"/>
        <v>1</v>
      </c>
      <c r="IB32" s="45">
        <f t="shared" si="114"/>
        <v>1</v>
      </c>
      <c r="IC32" s="45">
        <f t="shared" si="114"/>
        <v>1</v>
      </c>
      <c r="ID32" s="45">
        <f t="shared" si="114"/>
        <v>1</v>
      </c>
      <c r="IE32" s="45">
        <f t="shared" si="114"/>
        <v>1</v>
      </c>
      <c r="IF32" s="45">
        <f t="shared" si="114"/>
        <v>1</v>
      </c>
      <c r="IG32" s="45">
        <f t="shared" si="114"/>
        <v>1</v>
      </c>
      <c r="IH32" s="45">
        <f t="shared" si="114"/>
        <v>1</v>
      </c>
      <c r="II32" s="45">
        <f t="shared" si="114"/>
        <v>1</v>
      </c>
      <c r="IJ32" s="45">
        <f t="shared" si="114"/>
        <v>1</v>
      </c>
      <c r="IK32" s="45">
        <f t="shared" si="114"/>
        <v>1</v>
      </c>
      <c r="IL32" s="45">
        <f t="shared" si="114"/>
        <v>1</v>
      </c>
      <c r="IM32" s="45">
        <f t="shared" si="114"/>
        <v>1</v>
      </c>
      <c r="IN32" s="45">
        <f t="shared" si="114"/>
        <v>1</v>
      </c>
      <c r="IO32" s="45">
        <f t="shared" si="114"/>
        <v>1</v>
      </c>
      <c r="IP32" s="45">
        <f t="shared" si="114"/>
        <v>1</v>
      </c>
      <c r="IQ32" s="45">
        <f t="shared" si="114"/>
        <v>1</v>
      </c>
      <c r="IR32" s="45">
        <f t="shared" si="115"/>
        <v>1</v>
      </c>
      <c r="IS32" s="45">
        <f t="shared" si="115"/>
        <v>1</v>
      </c>
      <c r="IT32" s="45">
        <f t="shared" si="115"/>
        <v>1</v>
      </c>
      <c r="IU32" s="45">
        <f t="shared" si="115"/>
        <v>1</v>
      </c>
      <c r="IV32" s="45">
        <f t="shared" si="115"/>
        <v>1</v>
      </c>
      <c r="IW32" s="45">
        <f t="shared" si="115"/>
        <v>1</v>
      </c>
      <c r="IX32" s="45">
        <f t="shared" si="115"/>
        <v>1</v>
      </c>
      <c r="IY32" s="45">
        <f t="shared" si="115"/>
        <v>1</v>
      </c>
      <c r="IZ32" s="45">
        <f t="shared" si="115"/>
        <v>1</v>
      </c>
      <c r="JA32" s="45">
        <f t="shared" si="115"/>
        <v>1</v>
      </c>
      <c r="JB32" s="45">
        <f t="shared" si="115"/>
        <v>1</v>
      </c>
      <c r="JC32" s="45">
        <f t="shared" si="115"/>
        <v>1</v>
      </c>
      <c r="JD32" s="45">
        <f t="shared" si="115"/>
        <v>1</v>
      </c>
      <c r="JE32" s="45">
        <f t="shared" si="115"/>
        <v>1</v>
      </c>
      <c r="JF32" s="45">
        <f t="shared" si="115"/>
        <v>1</v>
      </c>
      <c r="JG32" s="45">
        <f t="shared" si="115"/>
        <v>1</v>
      </c>
      <c r="JH32" s="45">
        <f t="shared" si="116"/>
        <v>1</v>
      </c>
      <c r="JI32" s="45">
        <f t="shared" si="116"/>
        <v>1</v>
      </c>
      <c r="JJ32" s="45">
        <f t="shared" si="116"/>
        <v>1</v>
      </c>
      <c r="JK32" s="45">
        <f t="shared" si="116"/>
        <v>1</v>
      </c>
      <c r="JL32" s="45">
        <f t="shared" si="116"/>
        <v>1</v>
      </c>
      <c r="JM32" s="45">
        <f t="shared" si="116"/>
        <v>1</v>
      </c>
      <c r="JN32" s="45">
        <f t="shared" si="116"/>
        <v>1</v>
      </c>
      <c r="JO32" s="45">
        <f t="shared" si="116"/>
        <v>1</v>
      </c>
      <c r="JP32" s="45">
        <f t="shared" si="116"/>
        <v>1</v>
      </c>
      <c r="JQ32" s="45">
        <f t="shared" si="116"/>
        <v>1</v>
      </c>
      <c r="JR32" s="45">
        <f t="shared" si="116"/>
        <v>1</v>
      </c>
      <c r="JS32" s="45">
        <f t="shared" si="116"/>
        <v>1</v>
      </c>
      <c r="JT32" s="45">
        <f t="shared" si="116"/>
        <v>1</v>
      </c>
      <c r="JU32" s="45">
        <f t="shared" si="116"/>
        <v>1</v>
      </c>
      <c r="JV32" s="45">
        <f t="shared" si="116"/>
        <v>1</v>
      </c>
      <c r="JW32" s="45">
        <f t="shared" si="116"/>
        <v>1</v>
      </c>
      <c r="JX32" s="45">
        <f t="shared" si="116"/>
        <v>1</v>
      </c>
      <c r="JY32" s="45">
        <f t="shared" si="116"/>
        <v>1</v>
      </c>
      <c r="JZ32" s="45">
        <f t="shared" si="116"/>
        <v>1</v>
      </c>
      <c r="KA32" s="45">
        <f t="shared" si="116"/>
        <v>1</v>
      </c>
      <c r="KB32" s="45">
        <f t="shared" si="116"/>
        <v>1</v>
      </c>
      <c r="KC32" s="45">
        <f t="shared" si="116"/>
        <v>1</v>
      </c>
      <c r="KD32" s="45">
        <f t="shared" si="116"/>
        <v>1</v>
      </c>
      <c r="KE32" s="45">
        <f t="shared" si="116"/>
        <v>1</v>
      </c>
      <c r="KF32" s="45">
        <f t="shared" si="116"/>
        <v>1</v>
      </c>
      <c r="KG32" s="45">
        <f t="shared" si="116"/>
        <v>1</v>
      </c>
      <c r="KH32" s="45">
        <f t="shared" si="116"/>
        <v>1</v>
      </c>
      <c r="KI32" s="45">
        <f t="shared" si="116"/>
        <v>1</v>
      </c>
      <c r="KJ32" s="45">
        <f t="shared" si="116"/>
        <v>1</v>
      </c>
      <c r="KK32" s="45">
        <f t="shared" si="116"/>
        <v>1</v>
      </c>
      <c r="KL32" s="45">
        <f t="shared" si="116"/>
        <v>1</v>
      </c>
      <c r="KM32" s="45">
        <f t="shared" si="116"/>
        <v>1</v>
      </c>
      <c r="KN32" s="45">
        <f t="shared" si="116"/>
        <v>1</v>
      </c>
      <c r="KO32" s="45">
        <f t="shared" si="116"/>
        <v>1</v>
      </c>
      <c r="KP32" s="45">
        <f t="shared" si="116"/>
        <v>1</v>
      </c>
      <c r="KQ32" s="45">
        <f t="shared" si="116"/>
        <v>1</v>
      </c>
      <c r="KR32" s="45">
        <f t="shared" si="116"/>
        <v>1</v>
      </c>
      <c r="KS32" s="45">
        <f t="shared" si="116"/>
        <v>1</v>
      </c>
      <c r="KT32" s="45">
        <f t="shared" si="116"/>
        <v>1</v>
      </c>
      <c r="KU32" s="45">
        <f t="shared" si="116"/>
        <v>1</v>
      </c>
      <c r="KV32" s="45">
        <f t="shared" si="116"/>
        <v>1</v>
      </c>
      <c r="KW32" s="45">
        <f t="shared" si="116"/>
        <v>1</v>
      </c>
      <c r="KX32" s="45">
        <f t="shared" si="116"/>
        <v>1</v>
      </c>
      <c r="KY32" s="45">
        <f t="shared" si="116"/>
        <v>1</v>
      </c>
      <c r="KZ32" s="45">
        <f t="shared" si="116"/>
        <v>1</v>
      </c>
      <c r="LA32" s="45">
        <f t="shared" si="116"/>
        <v>1</v>
      </c>
      <c r="LB32" s="45">
        <f t="shared" si="116"/>
        <v>1</v>
      </c>
      <c r="LC32" s="45">
        <f t="shared" si="116"/>
        <v>1</v>
      </c>
      <c r="LD32" s="45">
        <f t="shared" si="116"/>
        <v>1</v>
      </c>
      <c r="LE32" s="45">
        <f t="shared" si="116"/>
        <v>1</v>
      </c>
      <c r="LF32" s="45">
        <f t="shared" si="116"/>
        <v>1</v>
      </c>
      <c r="LG32" s="45">
        <f t="shared" si="116"/>
        <v>1</v>
      </c>
      <c r="LH32" s="45">
        <f t="shared" si="116"/>
        <v>1</v>
      </c>
      <c r="LI32" s="45">
        <f t="shared" si="116"/>
        <v>1</v>
      </c>
      <c r="LJ32" s="45">
        <f t="shared" si="116"/>
        <v>1</v>
      </c>
      <c r="LK32" s="45">
        <f t="shared" si="116"/>
        <v>1</v>
      </c>
      <c r="LL32" s="45">
        <f t="shared" si="116"/>
        <v>1</v>
      </c>
      <c r="LM32" s="45">
        <f t="shared" si="116"/>
        <v>1</v>
      </c>
      <c r="LN32" s="45">
        <f t="shared" si="116"/>
        <v>1</v>
      </c>
      <c r="LO32" s="45">
        <f t="shared" si="116"/>
        <v>1</v>
      </c>
      <c r="LP32" s="45">
        <f t="shared" si="116"/>
        <v>1</v>
      </c>
      <c r="LQ32" s="45">
        <f t="shared" si="116"/>
        <v>1</v>
      </c>
      <c r="LR32" s="45">
        <f t="shared" si="116"/>
        <v>1</v>
      </c>
      <c r="LS32" s="45">
        <f t="shared" si="116"/>
        <v>1</v>
      </c>
      <c r="LT32" s="45">
        <f t="shared" si="117"/>
        <v>1</v>
      </c>
      <c r="LU32" s="45">
        <f t="shared" si="117"/>
        <v>1</v>
      </c>
      <c r="LV32" s="45">
        <f t="shared" si="117"/>
        <v>1</v>
      </c>
      <c r="LW32" s="45">
        <f t="shared" si="117"/>
        <v>1</v>
      </c>
      <c r="LX32" s="45">
        <f t="shared" si="117"/>
        <v>1</v>
      </c>
      <c r="LY32" s="45">
        <f t="shared" si="117"/>
        <v>1</v>
      </c>
      <c r="LZ32" s="45">
        <f t="shared" si="117"/>
        <v>1</v>
      </c>
      <c r="MA32" s="45">
        <f t="shared" si="117"/>
        <v>1</v>
      </c>
      <c r="MB32" s="45">
        <f t="shared" si="117"/>
        <v>1</v>
      </c>
      <c r="MC32" s="45">
        <f t="shared" si="117"/>
        <v>1</v>
      </c>
      <c r="MD32" s="45">
        <f t="shared" si="117"/>
        <v>1</v>
      </c>
      <c r="ME32" s="45">
        <f t="shared" si="117"/>
        <v>1</v>
      </c>
      <c r="MF32" s="45">
        <f t="shared" si="117"/>
        <v>1</v>
      </c>
      <c r="MG32" s="45">
        <f t="shared" si="117"/>
        <v>1</v>
      </c>
      <c r="MH32" s="45">
        <f t="shared" si="117"/>
        <v>1</v>
      </c>
      <c r="MI32" s="45">
        <f t="shared" si="117"/>
        <v>1</v>
      </c>
      <c r="MJ32" s="45">
        <f t="shared" si="117"/>
        <v>1</v>
      </c>
      <c r="MK32" s="45">
        <f t="shared" si="117"/>
        <v>1</v>
      </c>
      <c r="ML32" s="45">
        <f t="shared" si="117"/>
        <v>1</v>
      </c>
      <c r="MM32" s="45">
        <f t="shared" si="117"/>
        <v>1</v>
      </c>
      <c r="MN32" s="45">
        <f t="shared" si="117"/>
        <v>1</v>
      </c>
      <c r="MO32" s="45">
        <f t="shared" si="117"/>
        <v>1</v>
      </c>
      <c r="MP32" s="45">
        <f t="shared" si="117"/>
        <v>1</v>
      </c>
      <c r="MQ32" s="45">
        <f t="shared" si="118"/>
        <v>1</v>
      </c>
      <c r="MR32" s="45">
        <f t="shared" si="118"/>
        <v>1</v>
      </c>
      <c r="MS32" s="45">
        <f t="shared" si="118"/>
        <v>1</v>
      </c>
      <c r="MT32" s="45">
        <f t="shared" si="118"/>
        <v>1</v>
      </c>
      <c r="MU32" s="45">
        <f t="shared" si="118"/>
        <v>1</v>
      </c>
      <c r="MV32" s="45">
        <f t="shared" si="118"/>
        <v>1</v>
      </c>
      <c r="MW32" s="45">
        <f t="shared" si="118"/>
        <v>1</v>
      </c>
      <c r="MX32" s="45">
        <f t="shared" si="118"/>
        <v>1</v>
      </c>
      <c r="MY32" s="45">
        <f t="shared" si="118"/>
        <v>1</v>
      </c>
      <c r="MZ32" s="45">
        <f t="shared" si="118"/>
        <v>1</v>
      </c>
      <c r="NA32" s="45">
        <f t="shared" si="118"/>
        <v>1</v>
      </c>
      <c r="NB32" s="45">
        <f t="shared" si="118"/>
        <v>1</v>
      </c>
      <c r="NC32" s="45">
        <f t="shared" si="118"/>
        <v>1</v>
      </c>
      <c r="ND32" s="45">
        <f t="shared" si="118"/>
        <v>1</v>
      </c>
      <c r="NE32" s="45">
        <f t="shared" si="118"/>
        <v>1</v>
      </c>
      <c r="NF32" s="45">
        <f t="shared" si="118"/>
        <v>1</v>
      </c>
      <c r="NG32" s="45">
        <f t="shared" si="119"/>
        <v>1</v>
      </c>
      <c r="NH32" s="45">
        <f t="shared" si="119"/>
        <v>1</v>
      </c>
      <c r="NI32" s="45">
        <f t="shared" si="119"/>
        <v>1</v>
      </c>
      <c r="NJ32" s="45">
        <f t="shared" si="119"/>
        <v>1</v>
      </c>
      <c r="NK32" s="45">
        <f t="shared" si="119"/>
        <v>1</v>
      </c>
      <c r="NL32" s="45">
        <f t="shared" si="119"/>
        <v>1</v>
      </c>
      <c r="NM32" s="45">
        <f t="shared" si="119"/>
        <v>1</v>
      </c>
      <c r="NN32" s="45">
        <f t="shared" si="119"/>
        <v>1</v>
      </c>
      <c r="NO32" s="45">
        <f t="shared" si="119"/>
        <v>1</v>
      </c>
      <c r="NP32" s="45">
        <f t="shared" si="119"/>
        <v>1</v>
      </c>
      <c r="NQ32" s="45">
        <f t="shared" si="119"/>
        <v>1</v>
      </c>
      <c r="NR32" s="45">
        <f t="shared" si="119"/>
        <v>1</v>
      </c>
      <c r="NS32" s="45">
        <f t="shared" si="119"/>
        <v>1</v>
      </c>
      <c r="NT32" s="45">
        <f t="shared" si="119"/>
        <v>1</v>
      </c>
      <c r="NU32" s="45">
        <f t="shared" si="119"/>
        <v>1</v>
      </c>
      <c r="NV32" s="45">
        <f t="shared" si="119"/>
        <v>1</v>
      </c>
      <c r="NW32" s="45">
        <f t="shared" si="120"/>
        <v>1</v>
      </c>
      <c r="NX32" s="45">
        <f t="shared" si="120"/>
        <v>1</v>
      </c>
      <c r="NY32" s="45">
        <f t="shared" si="120"/>
        <v>1</v>
      </c>
      <c r="NZ32" s="45">
        <f t="shared" si="120"/>
        <v>1</v>
      </c>
      <c r="OA32" s="45">
        <f t="shared" si="120"/>
        <v>1</v>
      </c>
      <c r="OB32" s="45">
        <f t="shared" si="120"/>
        <v>1</v>
      </c>
      <c r="OC32" s="45">
        <f t="shared" si="120"/>
        <v>1</v>
      </c>
      <c r="OD32" s="45">
        <f t="shared" si="120"/>
        <v>1</v>
      </c>
      <c r="OE32" s="45">
        <f t="shared" si="120"/>
        <v>1</v>
      </c>
      <c r="OF32" s="45">
        <f t="shared" si="120"/>
        <v>1</v>
      </c>
      <c r="OG32" s="45">
        <f t="shared" si="120"/>
        <v>1</v>
      </c>
      <c r="OH32" s="45">
        <f t="shared" si="120"/>
        <v>1</v>
      </c>
      <c r="OI32" s="45">
        <f t="shared" si="120"/>
        <v>1</v>
      </c>
      <c r="OJ32" s="45">
        <f t="shared" si="120"/>
        <v>1</v>
      </c>
      <c r="OK32" s="45">
        <f t="shared" si="120"/>
        <v>1</v>
      </c>
      <c r="OL32" s="45">
        <f t="shared" si="120"/>
        <v>1</v>
      </c>
      <c r="OM32" s="45">
        <f t="shared" si="120"/>
        <v>1</v>
      </c>
      <c r="ON32" s="45">
        <f t="shared" si="120"/>
        <v>1</v>
      </c>
      <c r="OO32" s="45">
        <f t="shared" si="120"/>
        <v>1</v>
      </c>
      <c r="OP32" s="45">
        <f t="shared" si="120"/>
        <v>1</v>
      </c>
      <c r="OQ32" s="45">
        <v>1</v>
      </c>
      <c r="OR32" s="45">
        <v>1</v>
      </c>
    </row>
    <row r="33" spans="1:408" x14ac:dyDescent="0.35">
      <c r="B33" s="303"/>
      <c r="C33" s="487" t="s">
        <v>330</v>
      </c>
      <c r="D33" s="41">
        <f t="shared" si="98"/>
        <v>6</v>
      </c>
      <c r="E33" s="42">
        <f>E30</f>
        <v>44562</v>
      </c>
      <c r="F33" s="42">
        <f t="shared" si="121"/>
        <v>46752</v>
      </c>
      <c r="G33" s="43">
        <f>Assumptions!E28</f>
        <v>72</v>
      </c>
      <c r="H33" s="4"/>
      <c r="I33" s="44">
        <f t="shared" si="99"/>
        <v>72</v>
      </c>
      <c r="L33" s="45">
        <f t="shared" si="100"/>
        <v>1</v>
      </c>
      <c r="M33" s="45">
        <f t="shared" si="100"/>
        <v>1</v>
      </c>
      <c r="N33" s="45">
        <f t="shared" si="100"/>
        <v>1</v>
      </c>
      <c r="O33" s="45">
        <f t="shared" si="100"/>
        <v>1</v>
      </c>
      <c r="P33" s="45">
        <f t="shared" si="100"/>
        <v>1</v>
      </c>
      <c r="Q33" s="45">
        <f t="shared" si="100"/>
        <v>1</v>
      </c>
      <c r="R33" s="45">
        <f t="shared" si="100"/>
        <v>1</v>
      </c>
      <c r="S33" s="45">
        <f t="shared" si="100"/>
        <v>1</v>
      </c>
      <c r="T33" s="45">
        <f t="shared" si="100"/>
        <v>1</v>
      </c>
      <c r="U33" s="45">
        <f t="shared" si="100"/>
        <v>1</v>
      </c>
      <c r="V33" s="45">
        <f t="shared" si="100"/>
        <v>1</v>
      </c>
      <c r="W33" s="45">
        <f t="shared" si="100"/>
        <v>1</v>
      </c>
      <c r="X33" s="45">
        <f t="shared" si="100"/>
        <v>1</v>
      </c>
      <c r="Y33" s="45">
        <f t="shared" si="100"/>
        <v>1</v>
      </c>
      <c r="Z33" s="45">
        <f t="shared" si="100"/>
        <v>1</v>
      </c>
      <c r="AA33" s="45">
        <f t="shared" si="100"/>
        <v>1</v>
      </c>
      <c r="AB33" s="45">
        <f t="shared" si="101"/>
        <v>1</v>
      </c>
      <c r="AC33" s="45">
        <f t="shared" si="101"/>
        <v>1</v>
      </c>
      <c r="AD33" s="45">
        <f t="shared" si="101"/>
        <v>1</v>
      </c>
      <c r="AE33" s="45">
        <f t="shared" si="101"/>
        <v>1</v>
      </c>
      <c r="AF33" s="45">
        <f t="shared" si="101"/>
        <v>1</v>
      </c>
      <c r="AG33" s="45">
        <f t="shared" si="101"/>
        <v>1</v>
      </c>
      <c r="AH33" s="45">
        <f t="shared" si="101"/>
        <v>1</v>
      </c>
      <c r="AI33" s="45">
        <f t="shared" si="101"/>
        <v>1</v>
      </c>
      <c r="AJ33" s="45">
        <f t="shared" si="101"/>
        <v>1</v>
      </c>
      <c r="AK33" s="45">
        <f t="shared" si="101"/>
        <v>1</v>
      </c>
      <c r="AL33" s="45">
        <f t="shared" si="101"/>
        <v>1</v>
      </c>
      <c r="AM33" s="45">
        <f t="shared" si="101"/>
        <v>1</v>
      </c>
      <c r="AN33" s="45">
        <f t="shared" si="101"/>
        <v>1</v>
      </c>
      <c r="AO33" s="45">
        <f t="shared" si="101"/>
        <v>1</v>
      </c>
      <c r="AP33" s="45">
        <f t="shared" si="101"/>
        <v>1</v>
      </c>
      <c r="AQ33" s="45">
        <f t="shared" si="101"/>
        <v>1</v>
      </c>
      <c r="AR33" s="45">
        <f t="shared" si="102"/>
        <v>1</v>
      </c>
      <c r="AS33" s="45">
        <f t="shared" si="102"/>
        <v>1</v>
      </c>
      <c r="AT33" s="45">
        <f t="shared" si="102"/>
        <v>1</v>
      </c>
      <c r="AU33" s="45">
        <f t="shared" si="102"/>
        <v>1</v>
      </c>
      <c r="AV33" s="45">
        <f t="shared" si="102"/>
        <v>1</v>
      </c>
      <c r="AW33" s="45">
        <f t="shared" si="102"/>
        <v>1</v>
      </c>
      <c r="AX33" s="45">
        <f t="shared" si="102"/>
        <v>1</v>
      </c>
      <c r="AY33" s="45">
        <f t="shared" si="102"/>
        <v>1</v>
      </c>
      <c r="AZ33" s="45">
        <f t="shared" si="102"/>
        <v>1</v>
      </c>
      <c r="BA33" s="45">
        <f t="shared" si="102"/>
        <v>1</v>
      </c>
      <c r="BB33" s="45">
        <f t="shared" si="102"/>
        <v>1</v>
      </c>
      <c r="BC33" s="45">
        <f t="shared" si="102"/>
        <v>1</v>
      </c>
      <c r="BD33" s="45">
        <f t="shared" si="102"/>
        <v>1</v>
      </c>
      <c r="BE33" s="45">
        <f t="shared" si="102"/>
        <v>1</v>
      </c>
      <c r="BF33" s="45">
        <f t="shared" si="102"/>
        <v>1</v>
      </c>
      <c r="BG33" s="45">
        <f t="shared" si="102"/>
        <v>1</v>
      </c>
      <c r="BH33" s="45">
        <f t="shared" si="103"/>
        <v>1</v>
      </c>
      <c r="BI33" s="45">
        <f t="shared" si="103"/>
        <v>1</v>
      </c>
      <c r="BJ33" s="45">
        <f t="shared" si="103"/>
        <v>1</v>
      </c>
      <c r="BK33" s="45">
        <f t="shared" si="103"/>
        <v>1</v>
      </c>
      <c r="BL33" s="45">
        <f t="shared" si="103"/>
        <v>1</v>
      </c>
      <c r="BM33" s="45">
        <f t="shared" si="103"/>
        <v>1</v>
      </c>
      <c r="BN33" s="45">
        <f t="shared" si="103"/>
        <v>1</v>
      </c>
      <c r="BO33" s="45">
        <f t="shared" si="103"/>
        <v>1</v>
      </c>
      <c r="BP33" s="45">
        <f t="shared" si="103"/>
        <v>1</v>
      </c>
      <c r="BQ33" s="45">
        <f t="shared" si="103"/>
        <v>1</v>
      </c>
      <c r="BR33" s="45">
        <f t="shared" si="103"/>
        <v>1</v>
      </c>
      <c r="BS33" s="45">
        <f t="shared" si="103"/>
        <v>1</v>
      </c>
      <c r="BT33" s="45">
        <f t="shared" si="103"/>
        <v>1</v>
      </c>
      <c r="BU33" s="45">
        <f t="shared" si="103"/>
        <v>1</v>
      </c>
      <c r="BV33" s="45">
        <f t="shared" si="103"/>
        <v>1</v>
      </c>
      <c r="BW33" s="45">
        <f t="shared" si="103"/>
        <v>1</v>
      </c>
      <c r="BX33" s="45">
        <f t="shared" si="104"/>
        <v>1</v>
      </c>
      <c r="BY33" s="45">
        <f t="shared" si="104"/>
        <v>1</v>
      </c>
      <c r="BZ33" s="45">
        <f t="shared" si="104"/>
        <v>1</v>
      </c>
      <c r="CA33" s="45">
        <f t="shared" si="104"/>
        <v>1</v>
      </c>
      <c r="CB33" s="45">
        <f t="shared" si="104"/>
        <v>1</v>
      </c>
      <c r="CC33" s="45">
        <f t="shared" si="104"/>
        <v>1</v>
      </c>
      <c r="CD33" s="45">
        <f t="shared" si="104"/>
        <v>1</v>
      </c>
      <c r="CE33" s="45">
        <f t="shared" si="104"/>
        <v>1</v>
      </c>
      <c r="CF33" s="45">
        <f t="shared" si="104"/>
        <v>0</v>
      </c>
      <c r="CG33" s="45">
        <f t="shared" si="104"/>
        <v>0</v>
      </c>
      <c r="CH33" s="45">
        <f t="shared" si="104"/>
        <v>0</v>
      </c>
      <c r="CI33" s="45">
        <f t="shared" si="104"/>
        <v>0</v>
      </c>
      <c r="CJ33" s="45">
        <f t="shared" si="104"/>
        <v>0</v>
      </c>
      <c r="CK33" s="45">
        <f t="shared" si="104"/>
        <v>0</v>
      </c>
      <c r="CL33" s="45">
        <f t="shared" si="104"/>
        <v>0</v>
      </c>
      <c r="CM33" s="45">
        <f t="shared" si="104"/>
        <v>0</v>
      </c>
      <c r="CN33" s="45">
        <f t="shared" si="105"/>
        <v>0</v>
      </c>
      <c r="CO33" s="45">
        <f t="shared" si="105"/>
        <v>0</v>
      </c>
      <c r="CP33" s="45">
        <f t="shared" si="105"/>
        <v>0</v>
      </c>
      <c r="CQ33" s="45">
        <f t="shared" si="105"/>
        <v>0</v>
      </c>
      <c r="CR33" s="45">
        <f t="shared" si="105"/>
        <v>0</v>
      </c>
      <c r="CS33" s="45">
        <f t="shared" si="105"/>
        <v>0</v>
      </c>
      <c r="CT33" s="45">
        <f t="shared" si="105"/>
        <v>0</v>
      </c>
      <c r="CU33" s="45">
        <f t="shared" si="105"/>
        <v>0</v>
      </c>
      <c r="CV33" s="45">
        <f t="shared" si="105"/>
        <v>0</v>
      </c>
      <c r="CW33" s="45">
        <f t="shared" si="105"/>
        <v>0</v>
      </c>
      <c r="CX33" s="45">
        <f t="shared" si="105"/>
        <v>0</v>
      </c>
      <c r="CY33" s="45">
        <f t="shared" si="105"/>
        <v>0</v>
      </c>
      <c r="CZ33" s="45">
        <f t="shared" si="105"/>
        <v>0</v>
      </c>
      <c r="DA33" s="45">
        <f t="shared" si="105"/>
        <v>0</v>
      </c>
      <c r="DB33" s="45">
        <f t="shared" si="105"/>
        <v>0</v>
      </c>
      <c r="DC33" s="45">
        <f t="shared" si="105"/>
        <v>0</v>
      </c>
      <c r="DD33" s="45">
        <f t="shared" si="106"/>
        <v>0</v>
      </c>
      <c r="DE33" s="45">
        <f t="shared" si="106"/>
        <v>0</v>
      </c>
      <c r="DF33" s="45">
        <f t="shared" si="106"/>
        <v>0</v>
      </c>
      <c r="DG33" s="45">
        <f t="shared" si="106"/>
        <v>0</v>
      </c>
      <c r="DH33" s="45">
        <f t="shared" si="106"/>
        <v>0</v>
      </c>
      <c r="DI33" s="45">
        <f t="shared" si="106"/>
        <v>0</v>
      </c>
      <c r="DJ33" s="45">
        <f t="shared" si="106"/>
        <v>0</v>
      </c>
      <c r="DK33" s="45">
        <f t="shared" si="106"/>
        <v>0</v>
      </c>
      <c r="DL33" s="45">
        <f t="shared" si="106"/>
        <v>0</v>
      </c>
      <c r="DM33" s="45">
        <f t="shared" si="106"/>
        <v>0</v>
      </c>
      <c r="DN33" s="45">
        <f t="shared" si="106"/>
        <v>0</v>
      </c>
      <c r="DO33" s="45">
        <f t="shared" si="106"/>
        <v>0</v>
      </c>
      <c r="DP33" s="45">
        <f t="shared" si="106"/>
        <v>0</v>
      </c>
      <c r="DQ33" s="45">
        <f t="shared" si="106"/>
        <v>0</v>
      </c>
      <c r="DR33" s="45">
        <f t="shared" si="106"/>
        <v>0</v>
      </c>
      <c r="DS33" s="45">
        <f t="shared" si="106"/>
        <v>0</v>
      </c>
      <c r="DT33" s="45">
        <f t="shared" si="107"/>
        <v>0</v>
      </c>
      <c r="DU33" s="45">
        <f t="shared" si="107"/>
        <v>0</v>
      </c>
      <c r="DV33" s="45">
        <f t="shared" si="107"/>
        <v>0</v>
      </c>
      <c r="DW33" s="45">
        <f t="shared" si="107"/>
        <v>0</v>
      </c>
      <c r="DX33" s="45">
        <f t="shared" si="107"/>
        <v>0</v>
      </c>
      <c r="DY33" s="45">
        <f t="shared" si="107"/>
        <v>0</v>
      </c>
      <c r="DZ33" s="45">
        <f t="shared" si="107"/>
        <v>0</v>
      </c>
      <c r="EA33" s="45">
        <f t="shared" si="107"/>
        <v>0</v>
      </c>
      <c r="EB33" s="45">
        <f t="shared" si="107"/>
        <v>0</v>
      </c>
      <c r="EC33" s="45">
        <f t="shared" si="107"/>
        <v>0</v>
      </c>
      <c r="ED33" s="45">
        <f t="shared" si="107"/>
        <v>0</v>
      </c>
      <c r="EE33" s="45">
        <f t="shared" si="107"/>
        <v>0</v>
      </c>
      <c r="EF33" s="45">
        <f t="shared" si="107"/>
        <v>0</v>
      </c>
      <c r="EG33" s="45">
        <f t="shared" si="107"/>
        <v>0</v>
      </c>
      <c r="EH33" s="45">
        <f t="shared" si="107"/>
        <v>0</v>
      </c>
      <c r="EI33" s="45">
        <f t="shared" si="107"/>
        <v>0</v>
      </c>
      <c r="EJ33" s="45">
        <f t="shared" si="108"/>
        <v>0</v>
      </c>
      <c r="EK33" s="45">
        <f t="shared" si="108"/>
        <v>0</v>
      </c>
      <c r="EL33" s="45">
        <f t="shared" si="108"/>
        <v>0</v>
      </c>
      <c r="EM33" s="45">
        <f t="shared" si="108"/>
        <v>0</v>
      </c>
      <c r="EN33" s="45">
        <f t="shared" si="108"/>
        <v>0</v>
      </c>
      <c r="EO33" s="45">
        <f t="shared" si="108"/>
        <v>0</v>
      </c>
      <c r="EP33" s="45">
        <f t="shared" si="108"/>
        <v>0</v>
      </c>
      <c r="EQ33" s="45">
        <f t="shared" si="108"/>
        <v>0</v>
      </c>
      <c r="ER33" s="45">
        <f t="shared" si="108"/>
        <v>0</v>
      </c>
      <c r="ES33" s="45">
        <f t="shared" si="108"/>
        <v>0</v>
      </c>
      <c r="ET33" s="45">
        <f t="shared" si="108"/>
        <v>0</v>
      </c>
      <c r="EU33" s="45">
        <f t="shared" si="108"/>
        <v>0</v>
      </c>
      <c r="EV33" s="45">
        <f t="shared" si="108"/>
        <v>0</v>
      </c>
      <c r="EW33" s="45">
        <f t="shared" si="108"/>
        <v>0</v>
      </c>
      <c r="EX33" s="45">
        <f t="shared" si="108"/>
        <v>0</v>
      </c>
      <c r="EY33" s="45">
        <f t="shared" si="108"/>
        <v>0</v>
      </c>
      <c r="EZ33" s="45">
        <f t="shared" si="109"/>
        <v>0</v>
      </c>
      <c r="FA33" s="45">
        <f t="shared" si="109"/>
        <v>0</v>
      </c>
      <c r="FB33" s="45">
        <f t="shared" si="109"/>
        <v>0</v>
      </c>
      <c r="FC33" s="45">
        <f t="shared" si="109"/>
        <v>0</v>
      </c>
      <c r="FD33" s="45">
        <f t="shared" si="109"/>
        <v>0</v>
      </c>
      <c r="FE33" s="45">
        <f t="shared" si="109"/>
        <v>0</v>
      </c>
      <c r="FF33" s="45">
        <f t="shared" si="109"/>
        <v>0</v>
      </c>
      <c r="FG33" s="45">
        <f t="shared" si="109"/>
        <v>0</v>
      </c>
      <c r="FH33" s="45">
        <f t="shared" si="109"/>
        <v>0</v>
      </c>
      <c r="FI33" s="45">
        <f t="shared" si="109"/>
        <v>0</v>
      </c>
      <c r="FJ33" s="45">
        <f t="shared" si="109"/>
        <v>0</v>
      </c>
      <c r="FK33" s="45">
        <f t="shared" si="109"/>
        <v>0</v>
      </c>
      <c r="FL33" s="45">
        <f t="shared" si="109"/>
        <v>0</v>
      </c>
      <c r="FM33" s="45">
        <f t="shared" si="109"/>
        <v>0</v>
      </c>
      <c r="FN33" s="45">
        <f t="shared" si="109"/>
        <v>0</v>
      </c>
      <c r="FO33" s="45">
        <f t="shared" si="109"/>
        <v>0</v>
      </c>
      <c r="FP33" s="45">
        <f t="shared" si="110"/>
        <v>0</v>
      </c>
      <c r="FQ33" s="45">
        <f t="shared" si="110"/>
        <v>0</v>
      </c>
      <c r="FR33" s="45">
        <f t="shared" si="110"/>
        <v>0</v>
      </c>
      <c r="FS33" s="45">
        <f t="shared" si="110"/>
        <v>0</v>
      </c>
      <c r="FT33" s="45">
        <f t="shared" si="110"/>
        <v>0</v>
      </c>
      <c r="FU33" s="45">
        <f t="shared" si="110"/>
        <v>0</v>
      </c>
      <c r="FV33" s="45">
        <f t="shared" si="110"/>
        <v>0</v>
      </c>
      <c r="FW33" s="45">
        <f t="shared" si="110"/>
        <v>0</v>
      </c>
      <c r="FX33" s="45">
        <f t="shared" si="110"/>
        <v>0</v>
      </c>
      <c r="FY33" s="45">
        <f t="shared" si="110"/>
        <v>0</v>
      </c>
      <c r="FZ33" s="45">
        <f t="shared" si="110"/>
        <v>0</v>
      </c>
      <c r="GA33" s="45">
        <f t="shared" si="110"/>
        <v>0</v>
      </c>
      <c r="GB33" s="45">
        <f t="shared" si="110"/>
        <v>0</v>
      </c>
      <c r="GC33" s="45">
        <f t="shared" si="110"/>
        <v>0</v>
      </c>
      <c r="GD33" s="45">
        <f t="shared" si="110"/>
        <v>0</v>
      </c>
      <c r="GE33" s="45">
        <f t="shared" si="110"/>
        <v>0</v>
      </c>
      <c r="GF33" s="45">
        <f t="shared" si="111"/>
        <v>0</v>
      </c>
      <c r="GG33" s="45">
        <f t="shared" si="111"/>
        <v>0</v>
      </c>
      <c r="GH33" s="45">
        <f t="shared" si="111"/>
        <v>0</v>
      </c>
      <c r="GI33" s="45">
        <f t="shared" si="111"/>
        <v>0</v>
      </c>
      <c r="GJ33" s="45">
        <f t="shared" si="111"/>
        <v>0</v>
      </c>
      <c r="GK33" s="45">
        <f t="shared" si="111"/>
        <v>0</v>
      </c>
      <c r="GL33" s="45">
        <f t="shared" si="111"/>
        <v>0</v>
      </c>
      <c r="GM33" s="45">
        <f t="shared" si="111"/>
        <v>0</v>
      </c>
      <c r="GN33" s="45">
        <f t="shared" si="111"/>
        <v>0</v>
      </c>
      <c r="GO33" s="45">
        <f t="shared" si="111"/>
        <v>0</v>
      </c>
      <c r="GP33" s="45">
        <f t="shared" si="111"/>
        <v>0</v>
      </c>
      <c r="GQ33" s="45">
        <f t="shared" si="111"/>
        <v>0</v>
      </c>
      <c r="GR33" s="45">
        <f t="shared" si="111"/>
        <v>0</v>
      </c>
      <c r="GS33" s="45">
        <f t="shared" si="111"/>
        <v>0</v>
      </c>
      <c r="GT33" s="45">
        <f t="shared" si="111"/>
        <v>0</v>
      </c>
      <c r="GU33" s="45">
        <f t="shared" si="111"/>
        <v>0</v>
      </c>
      <c r="GV33" s="45">
        <f t="shared" si="112"/>
        <v>0</v>
      </c>
      <c r="GW33" s="45">
        <f t="shared" si="112"/>
        <v>0</v>
      </c>
      <c r="GX33" s="45">
        <f t="shared" si="112"/>
        <v>0</v>
      </c>
      <c r="GY33" s="45">
        <f t="shared" si="112"/>
        <v>0</v>
      </c>
      <c r="GZ33" s="45">
        <f t="shared" si="112"/>
        <v>0</v>
      </c>
      <c r="HA33" s="45">
        <f t="shared" si="112"/>
        <v>0</v>
      </c>
      <c r="HB33" s="45">
        <f t="shared" si="112"/>
        <v>0</v>
      </c>
      <c r="HC33" s="45">
        <f t="shared" si="112"/>
        <v>0</v>
      </c>
      <c r="HD33" s="45">
        <f t="shared" si="112"/>
        <v>0</v>
      </c>
      <c r="HE33" s="45">
        <f t="shared" si="112"/>
        <v>0</v>
      </c>
      <c r="HF33" s="45">
        <f t="shared" si="112"/>
        <v>0</v>
      </c>
      <c r="HG33" s="45">
        <f t="shared" si="112"/>
        <v>0</v>
      </c>
      <c r="HH33" s="45">
        <f t="shared" si="112"/>
        <v>0</v>
      </c>
      <c r="HI33" s="45">
        <f t="shared" si="112"/>
        <v>0</v>
      </c>
      <c r="HJ33" s="45">
        <f t="shared" si="112"/>
        <v>0</v>
      </c>
      <c r="HK33" s="45">
        <f t="shared" si="112"/>
        <v>0</v>
      </c>
      <c r="HL33" s="45">
        <f t="shared" si="113"/>
        <v>0</v>
      </c>
      <c r="HM33" s="45">
        <f t="shared" si="113"/>
        <v>0</v>
      </c>
      <c r="HN33" s="45">
        <f t="shared" si="113"/>
        <v>0</v>
      </c>
      <c r="HO33" s="45">
        <f t="shared" si="113"/>
        <v>0</v>
      </c>
      <c r="HP33" s="45">
        <f t="shared" si="113"/>
        <v>0</v>
      </c>
      <c r="HQ33" s="45">
        <f t="shared" si="113"/>
        <v>0</v>
      </c>
      <c r="HR33" s="45">
        <f t="shared" si="113"/>
        <v>0</v>
      </c>
      <c r="HS33" s="45">
        <f t="shared" si="113"/>
        <v>0</v>
      </c>
      <c r="HT33" s="45">
        <f t="shared" si="113"/>
        <v>0</v>
      </c>
      <c r="HU33" s="45">
        <f t="shared" si="113"/>
        <v>0</v>
      </c>
      <c r="HV33" s="45">
        <f t="shared" si="113"/>
        <v>0</v>
      </c>
      <c r="HW33" s="45">
        <f t="shared" si="113"/>
        <v>0</v>
      </c>
      <c r="HX33" s="45">
        <f t="shared" si="113"/>
        <v>0</v>
      </c>
      <c r="HY33" s="45">
        <f t="shared" si="113"/>
        <v>0</v>
      </c>
      <c r="HZ33" s="45">
        <f t="shared" si="113"/>
        <v>0</v>
      </c>
      <c r="IA33" s="45">
        <f t="shared" si="113"/>
        <v>0</v>
      </c>
      <c r="IB33" s="45">
        <f t="shared" si="114"/>
        <v>0</v>
      </c>
      <c r="IC33" s="45">
        <f t="shared" si="114"/>
        <v>0</v>
      </c>
      <c r="ID33" s="45">
        <f t="shared" si="114"/>
        <v>0</v>
      </c>
      <c r="IE33" s="45">
        <f t="shared" si="114"/>
        <v>0</v>
      </c>
      <c r="IF33" s="45">
        <f t="shared" si="114"/>
        <v>0</v>
      </c>
      <c r="IG33" s="45">
        <f t="shared" si="114"/>
        <v>0</v>
      </c>
      <c r="IH33" s="45">
        <f t="shared" si="114"/>
        <v>0</v>
      </c>
      <c r="II33" s="45">
        <f t="shared" si="114"/>
        <v>0</v>
      </c>
      <c r="IJ33" s="45">
        <f t="shared" si="114"/>
        <v>0</v>
      </c>
      <c r="IK33" s="45">
        <f t="shared" si="114"/>
        <v>0</v>
      </c>
      <c r="IL33" s="45">
        <f t="shared" si="114"/>
        <v>0</v>
      </c>
      <c r="IM33" s="45">
        <f t="shared" si="114"/>
        <v>0</v>
      </c>
      <c r="IN33" s="45">
        <f t="shared" si="114"/>
        <v>0</v>
      </c>
      <c r="IO33" s="45">
        <f t="shared" si="114"/>
        <v>0</v>
      </c>
      <c r="IP33" s="45">
        <f t="shared" si="114"/>
        <v>0</v>
      </c>
      <c r="IQ33" s="45">
        <f t="shared" si="114"/>
        <v>0</v>
      </c>
      <c r="IR33" s="45">
        <f t="shared" si="115"/>
        <v>0</v>
      </c>
      <c r="IS33" s="45">
        <f t="shared" si="115"/>
        <v>0</v>
      </c>
      <c r="IT33" s="45">
        <f t="shared" si="115"/>
        <v>0</v>
      </c>
      <c r="IU33" s="45">
        <f t="shared" si="115"/>
        <v>0</v>
      </c>
      <c r="IV33" s="45">
        <f t="shared" si="115"/>
        <v>0</v>
      </c>
      <c r="IW33" s="45">
        <f t="shared" si="115"/>
        <v>0</v>
      </c>
      <c r="IX33" s="45">
        <f t="shared" si="115"/>
        <v>0</v>
      </c>
      <c r="IY33" s="45">
        <f t="shared" si="115"/>
        <v>0</v>
      </c>
      <c r="IZ33" s="45">
        <f t="shared" si="115"/>
        <v>0</v>
      </c>
      <c r="JA33" s="45">
        <f t="shared" si="115"/>
        <v>0</v>
      </c>
      <c r="JB33" s="45">
        <f t="shared" si="115"/>
        <v>0</v>
      </c>
      <c r="JC33" s="45">
        <f t="shared" si="115"/>
        <v>0</v>
      </c>
      <c r="JD33" s="45">
        <f t="shared" si="115"/>
        <v>0</v>
      </c>
      <c r="JE33" s="45">
        <f t="shared" si="115"/>
        <v>0</v>
      </c>
      <c r="JF33" s="45">
        <f t="shared" si="115"/>
        <v>0</v>
      </c>
      <c r="JG33" s="45">
        <f t="shared" si="115"/>
        <v>0</v>
      </c>
      <c r="JH33" s="45">
        <f t="shared" si="116"/>
        <v>0</v>
      </c>
      <c r="JI33" s="45">
        <f t="shared" si="116"/>
        <v>0</v>
      </c>
      <c r="JJ33" s="45">
        <f t="shared" si="116"/>
        <v>0</v>
      </c>
      <c r="JK33" s="45">
        <f t="shared" si="116"/>
        <v>0</v>
      </c>
      <c r="JL33" s="45">
        <f t="shared" si="116"/>
        <v>0</v>
      </c>
      <c r="JM33" s="45">
        <f t="shared" si="116"/>
        <v>0</v>
      </c>
      <c r="JN33" s="45">
        <f t="shared" si="116"/>
        <v>0</v>
      </c>
      <c r="JO33" s="45">
        <f t="shared" si="116"/>
        <v>0</v>
      </c>
      <c r="JP33" s="45">
        <f t="shared" si="116"/>
        <v>0</v>
      </c>
      <c r="JQ33" s="45">
        <f t="shared" si="116"/>
        <v>0</v>
      </c>
      <c r="JR33" s="45">
        <f t="shared" si="116"/>
        <v>0</v>
      </c>
      <c r="JS33" s="45">
        <f t="shared" si="116"/>
        <v>0</v>
      </c>
      <c r="JT33" s="45">
        <f t="shared" si="116"/>
        <v>0</v>
      </c>
      <c r="JU33" s="45">
        <f t="shared" si="116"/>
        <v>0</v>
      </c>
      <c r="JV33" s="45">
        <f t="shared" si="116"/>
        <v>0</v>
      </c>
      <c r="JW33" s="45">
        <f t="shared" si="116"/>
        <v>0</v>
      </c>
      <c r="JX33" s="45">
        <f t="shared" si="116"/>
        <v>0</v>
      </c>
      <c r="JY33" s="45">
        <f t="shared" si="116"/>
        <v>0</v>
      </c>
      <c r="JZ33" s="45">
        <f t="shared" si="116"/>
        <v>0</v>
      </c>
      <c r="KA33" s="45">
        <f t="shared" si="116"/>
        <v>0</v>
      </c>
      <c r="KB33" s="45">
        <f t="shared" si="116"/>
        <v>0</v>
      </c>
      <c r="KC33" s="45">
        <f t="shared" si="116"/>
        <v>0</v>
      </c>
      <c r="KD33" s="45">
        <f t="shared" si="116"/>
        <v>0</v>
      </c>
      <c r="KE33" s="45">
        <f t="shared" si="116"/>
        <v>0</v>
      </c>
      <c r="KF33" s="45">
        <f t="shared" si="116"/>
        <v>0</v>
      </c>
      <c r="KG33" s="45">
        <f t="shared" si="116"/>
        <v>0</v>
      </c>
      <c r="KH33" s="45">
        <f t="shared" si="116"/>
        <v>0</v>
      </c>
      <c r="KI33" s="45">
        <f t="shared" si="116"/>
        <v>0</v>
      </c>
      <c r="KJ33" s="45">
        <f t="shared" si="116"/>
        <v>0</v>
      </c>
      <c r="KK33" s="45">
        <f t="shared" si="116"/>
        <v>0</v>
      </c>
      <c r="KL33" s="45">
        <f t="shared" si="116"/>
        <v>0</v>
      </c>
      <c r="KM33" s="45">
        <f t="shared" si="116"/>
        <v>0</v>
      </c>
      <c r="KN33" s="45">
        <f t="shared" si="116"/>
        <v>0</v>
      </c>
      <c r="KO33" s="45">
        <f t="shared" si="116"/>
        <v>0</v>
      </c>
      <c r="KP33" s="45">
        <f t="shared" si="116"/>
        <v>0</v>
      </c>
      <c r="KQ33" s="45">
        <f t="shared" si="116"/>
        <v>0</v>
      </c>
      <c r="KR33" s="45">
        <f t="shared" si="116"/>
        <v>0</v>
      </c>
      <c r="KS33" s="45">
        <f t="shared" si="116"/>
        <v>0</v>
      </c>
      <c r="KT33" s="45">
        <f t="shared" si="116"/>
        <v>0</v>
      </c>
      <c r="KU33" s="45">
        <f t="shared" si="116"/>
        <v>0</v>
      </c>
      <c r="KV33" s="45">
        <f t="shared" si="116"/>
        <v>0</v>
      </c>
      <c r="KW33" s="45">
        <f t="shared" si="116"/>
        <v>0</v>
      </c>
      <c r="KX33" s="45">
        <f t="shared" si="116"/>
        <v>0</v>
      </c>
      <c r="KY33" s="45">
        <f t="shared" si="116"/>
        <v>0</v>
      </c>
      <c r="KZ33" s="45">
        <f t="shared" si="116"/>
        <v>0</v>
      </c>
      <c r="LA33" s="45">
        <f t="shared" si="116"/>
        <v>0</v>
      </c>
      <c r="LB33" s="45">
        <f t="shared" si="116"/>
        <v>0</v>
      </c>
      <c r="LC33" s="45">
        <f t="shared" si="116"/>
        <v>0</v>
      </c>
      <c r="LD33" s="45">
        <f t="shared" si="116"/>
        <v>0</v>
      </c>
      <c r="LE33" s="45">
        <f t="shared" si="116"/>
        <v>0</v>
      </c>
      <c r="LF33" s="45">
        <f t="shared" si="116"/>
        <v>0</v>
      </c>
      <c r="LG33" s="45">
        <f t="shared" si="116"/>
        <v>0</v>
      </c>
      <c r="LH33" s="45">
        <f t="shared" si="116"/>
        <v>0</v>
      </c>
      <c r="LI33" s="45">
        <f t="shared" si="116"/>
        <v>0</v>
      </c>
      <c r="LJ33" s="45">
        <f t="shared" si="116"/>
        <v>0</v>
      </c>
      <c r="LK33" s="45">
        <f t="shared" si="116"/>
        <v>0</v>
      </c>
      <c r="LL33" s="45">
        <f t="shared" si="116"/>
        <v>0</v>
      </c>
      <c r="LM33" s="45">
        <f t="shared" si="116"/>
        <v>0</v>
      </c>
      <c r="LN33" s="45">
        <f t="shared" si="116"/>
        <v>0</v>
      </c>
      <c r="LO33" s="45">
        <f t="shared" si="116"/>
        <v>0</v>
      </c>
      <c r="LP33" s="45">
        <f t="shared" si="116"/>
        <v>0</v>
      </c>
      <c r="LQ33" s="45">
        <f t="shared" si="116"/>
        <v>0</v>
      </c>
      <c r="LR33" s="45">
        <f t="shared" si="116"/>
        <v>0</v>
      </c>
      <c r="LS33" s="45">
        <f t="shared" ref="LS33" si="122">MAX(0,(MIN($F33,LS$15)-MAX($E33,LS$14)+1))/LS$16</f>
        <v>0</v>
      </c>
      <c r="LT33" s="45">
        <f t="shared" si="117"/>
        <v>0</v>
      </c>
      <c r="LU33" s="45">
        <f t="shared" si="117"/>
        <v>0</v>
      </c>
      <c r="LV33" s="45">
        <f t="shared" si="117"/>
        <v>0</v>
      </c>
      <c r="LW33" s="45">
        <f t="shared" si="117"/>
        <v>0</v>
      </c>
      <c r="LX33" s="45">
        <f t="shared" si="117"/>
        <v>0</v>
      </c>
      <c r="LY33" s="45">
        <f t="shared" si="117"/>
        <v>0</v>
      </c>
      <c r="LZ33" s="45">
        <f t="shared" si="117"/>
        <v>0</v>
      </c>
      <c r="MA33" s="45">
        <f t="shared" si="117"/>
        <v>0</v>
      </c>
      <c r="MB33" s="45">
        <f t="shared" si="117"/>
        <v>0</v>
      </c>
      <c r="MC33" s="45">
        <f t="shared" si="117"/>
        <v>0</v>
      </c>
      <c r="MD33" s="45">
        <f t="shared" si="117"/>
        <v>0</v>
      </c>
      <c r="ME33" s="45">
        <f t="shared" si="117"/>
        <v>0</v>
      </c>
      <c r="MF33" s="45">
        <f t="shared" si="117"/>
        <v>0</v>
      </c>
      <c r="MG33" s="45">
        <f t="shared" si="117"/>
        <v>0</v>
      </c>
      <c r="MH33" s="45">
        <f t="shared" si="117"/>
        <v>0</v>
      </c>
      <c r="MI33" s="45">
        <f t="shared" si="117"/>
        <v>0</v>
      </c>
      <c r="MJ33" s="45">
        <f t="shared" si="117"/>
        <v>0</v>
      </c>
      <c r="MK33" s="45">
        <f t="shared" si="117"/>
        <v>0</v>
      </c>
      <c r="ML33" s="45">
        <f t="shared" si="117"/>
        <v>0</v>
      </c>
      <c r="MM33" s="45">
        <f t="shared" si="117"/>
        <v>0</v>
      </c>
      <c r="MN33" s="45">
        <f t="shared" si="117"/>
        <v>0</v>
      </c>
      <c r="MO33" s="45">
        <f t="shared" si="117"/>
        <v>0</v>
      </c>
      <c r="MP33" s="45">
        <f t="shared" si="117"/>
        <v>0</v>
      </c>
      <c r="MQ33" s="45">
        <f t="shared" si="118"/>
        <v>0</v>
      </c>
      <c r="MR33" s="45">
        <f t="shared" si="118"/>
        <v>0</v>
      </c>
      <c r="MS33" s="45">
        <f t="shared" si="118"/>
        <v>0</v>
      </c>
      <c r="MT33" s="45">
        <f t="shared" si="118"/>
        <v>0</v>
      </c>
      <c r="MU33" s="45">
        <f t="shared" si="118"/>
        <v>0</v>
      </c>
      <c r="MV33" s="45">
        <f t="shared" si="118"/>
        <v>0</v>
      </c>
      <c r="MW33" s="45">
        <f t="shared" si="118"/>
        <v>0</v>
      </c>
      <c r="MX33" s="45">
        <f t="shared" si="118"/>
        <v>0</v>
      </c>
      <c r="MY33" s="45">
        <f t="shared" si="118"/>
        <v>0</v>
      </c>
      <c r="MZ33" s="45">
        <f t="shared" si="118"/>
        <v>0</v>
      </c>
      <c r="NA33" s="45">
        <f t="shared" si="118"/>
        <v>0</v>
      </c>
      <c r="NB33" s="45">
        <f t="shared" si="118"/>
        <v>0</v>
      </c>
      <c r="NC33" s="45">
        <f t="shared" si="118"/>
        <v>0</v>
      </c>
      <c r="ND33" s="45">
        <f t="shared" si="118"/>
        <v>0</v>
      </c>
      <c r="NE33" s="45">
        <f t="shared" si="118"/>
        <v>0</v>
      </c>
      <c r="NF33" s="45">
        <f t="shared" si="118"/>
        <v>0</v>
      </c>
      <c r="NG33" s="45">
        <f t="shared" si="119"/>
        <v>0</v>
      </c>
      <c r="NH33" s="45">
        <f t="shared" si="119"/>
        <v>0</v>
      </c>
      <c r="NI33" s="45">
        <f t="shared" si="119"/>
        <v>0</v>
      </c>
      <c r="NJ33" s="45">
        <f t="shared" si="119"/>
        <v>0</v>
      </c>
      <c r="NK33" s="45">
        <f t="shared" si="119"/>
        <v>0</v>
      </c>
      <c r="NL33" s="45">
        <f t="shared" si="119"/>
        <v>0</v>
      </c>
      <c r="NM33" s="45">
        <f t="shared" si="119"/>
        <v>0</v>
      </c>
      <c r="NN33" s="45">
        <f t="shared" si="119"/>
        <v>0</v>
      </c>
      <c r="NO33" s="45">
        <f t="shared" si="119"/>
        <v>0</v>
      </c>
      <c r="NP33" s="45">
        <f t="shared" si="119"/>
        <v>0</v>
      </c>
      <c r="NQ33" s="45">
        <f t="shared" si="119"/>
        <v>0</v>
      </c>
      <c r="NR33" s="45">
        <f t="shared" si="119"/>
        <v>0</v>
      </c>
      <c r="NS33" s="45">
        <f t="shared" si="119"/>
        <v>0</v>
      </c>
      <c r="NT33" s="45">
        <f t="shared" si="119"/>
        <v>0</v>
      </c>
      <c r="NU33" s="45">
        <f t="shared" si="119"/>
        <v>0</v>
      </c>
      <c r="NV33" s="45">
        <f t="shared" si="119"/>
        <v>0</v>
      </c>
      <c r="NW33" s="45">
        <f t="shared" si="120"/>
        <v>0</v>
      </c>
      <c r="NX33" s="45">
        <f t="shared" si="120"/>
        <v>0</v>
      </c>
      <c r="NY33" s="45">
        <f t="shared" si="120"/>
        <v>0</v>
      </c>
      <c r="NZ33" s="45">
        <f t="shared" si="120"/>
        <v>0</v>
      </c>
      <c r="OA33" s="45">
        <f t="shared" si="120"/>
        <v>0</v>
      </c>
      <c r="OB33" s="45">
        <f t="shared" si="120"/>
        <v>0</v>
      </c>
      <c r="OC33" s="45">
        <f t="shared" si="120"/>
        <v>0</v>
      </c>
      <c r="OD33" s="45">
        <f t="shared" si="120"/>
        <v>0</v>
      </c>
      <c r="OE33" s="45">
        <f t="shared" si="120"/>
        <v>0</v>
      </c>
      <c r="OF33" s="45">
        <f t="shared" si="120"/>
        <v>0</v>
      </c>
      <c r="OG33" s="45">
        <f t="shared" si="120"/>
        <v>0</v>
      </c>
      <c r="OH33" s="45">
        <f t="shared" si="120"/>
        <v>0</v>
      </c>
      <c r="OI33" s="45">
        <f t="shared" si="120"/>
        <v>0</v>
      </c>
      <c r="OJ33" s="45">
        <f t="shared" si="120"/>
        <v>0</v>
      </c>
      <c r="OK33" s="45">
        <f t="shared" si="120"/>
        <v>0</v>
      </c>
      <c r="OL33" s="45">
        <f t="shared" si="120"/>
        <v>0</v>
      </c>
      <c r="OM33" s="45">
        <f t="shared" si="120"/>
        <v>0</v>
      </c>
      <c r="ON33" s="45">
        <f t="shared" si="120"/>
        <v>0</v>
      </c>
      <c r="OO33" s="45">
        <f t="shared" si="120"/>
        <v>0</v>
      </c>
      <c r="OP33" s="45">
        <f t="shared" si="120"/>
        <v>0</v>
      </c>
      <c r="OQ33" s="45">
        <f t="shared" si="120"/>
        <v>0</v>
      </c>
      <c r="OR33" s="45">
        <f t="shared" si="120"/>
        <v>0</v>
      </c>
    </row>
    <row r="34" spans="1:408" x14ac:dyDescent="0.35">
      <c r="B34" s="303"/>
      <c r="C34" s="486" t="str">
        <f>Assumptions!C29</f>
        <v>Debt Period</v>
      </c>
      <c r="D34" s="41">
        <f>G34/12</f>
        <v>21</v>
      </c>
      <c r="E34" s="42">
        <f>E30</f>
        <v>44562</v>
      </c>
      <c r="F34" s="42">
        <f>EOMONTH(E34,G34-1)</f>
        <v>52231</v>
      </c>
      <c r="G34" s="43">
        <f>Assumptions!E29</f>
        <v>252</v>
      </c>
      <c r="H34" s="4"/>
      <c r="I34" s="44">
        <f t="shared" si="99"/>
        <v>252</v>
      </c>
      <c r="L34" s="45">
        <f t="shared" si="100"/>
        <v>1</v>
      </c>
      <c r="M34" s="45">
        <f t="shared" si="100"/>
        <v>1</v>
      </c>
      <c r="N34" s="45">
        <f t="shared" si="100"/>
        <v>1</v>
      </c>
      <c r="O34" s="45">
        <f t="shared" si="100"/>
        <v>1</v>
      </c>
      <c r="P34" s="45">
        <f t="shared" si="100"/>
        <v>1</v>
      </c>
      <c r="Q34" s="45">
        <f t="shared" si="100"/>
        <v>1</v>
      </c>
      <c r="R34" s="45">
        <f t="shared" si="100"/>
        <v>1</v>
      </c>
      <c r="S34" s="45">
        <f t="shared" si="100"/>
        <v>1</v>
      </c>
      <c r="T34" s="45">
        <f t="shared" si="100"/>
        <v>1</v>
      </c>
      <c r="U34" s="45">
        <f t="shared" si="100"/>
        <v>1</v>
      </c>
      <c r="V34" s="45">
        <f t="shared" si="100"/>
        <v>1</v>
      </c>
      <c r="W34" s="45">
        <f t="shared" si="100"/>
        <v>1</v>
      </c>
      <c r="X34" s="45">
        <f t="shared" si="100"/>
        <v>1</v>
      </c>
      <c r="Y34" s="45">
        <f t="shared" si="100"/>
        <v>1</v>
      </c>
      <c r="Z34" s="45">
        <f t="shared" si="100"/>
        <v>1</v>
      </c>
      <c r="AA34" s="45">
        <f t="shared" si="100"/>
        <v>1</v>
      </c>
      <c r="AB34" s="45">
        <f t="shared" si="101"/>
        <v>1</v>
      </c>
      <c r="AC34" s="45">
        <f t="shared" si="101"/>
        <v>1</v>
      </c>
      <c r="AD34" s="45">
        <f t="shared" si="101"/>
        <v>1</v>
      </c>
      <c r="AE34" s="45">
        <f t="shared" si="101"/>
        <v>1</v>
      </c>
      <c r="AF34" s="45">
        <f t="shared" si="101"/>
        <v>1</v>
      </c>
      <c r="AG34" s="45">
        <f t="shared" si="101"/>
        <v>1</v>
      </c>
      <c r="AH34" s="45">
        <f t="shared" si="101"/>
        <v>1</v>
      </c>
      <c r="AI34" s="45">
        <f t="shared" si="101"/>
        <v>1</v>
      </c>
      <c r="AJ34" s="45">
        <f t="shared" si="101"/>
        <v>1</v>
      </c>
      <c r="AK34" s="45">
        <f t="shared" si="101"/>
        <v>1</v>
      </c>
      <c r="AL34" s="45">
        <f t="shared" si="101"/>
        <v>1</v>
      </c>
      <c r="AM34" s="45">
        <f t="shared" si="101"/>
        <v>1</v>
      </c>
      <c r="AN34" s="45">
        <f t="shared" si="101"/>
        <v>1</v>
      </c>
      <c r="AO34" s="45">
        <f t="shared" si="101"/>
        <v>1</v>
      </c>
      <c r="AP34" s="45">
        <f t="shared" si="101"/>
        <v>1</v>
      </c>
      <c r="AQ34" s="45">
        <f t="shared" si="101"/>
        <v>1</v>
      </c>
      <c r="AR34" s="45">
        <f t="shared" si="102"/>
        <v>1</v>
      </c>
      <c r="AS34" s="45">
        <f t="shared" si="102"/>
        <v>1</v>
      </c>
      <c r="AT34" s="45">
        <f t="shared" si="102"/>
        <v>1</v>
      </c>
      <c r="AU34" s="45">
        <f t="shared" si="102"/>
        <v>1</v>
      </c>
      <c r="AV34" s="45">
        <f t="shared" si="102"/>
        <v>1</v>
      </c>
      <c r="AW34" s="45">
        <f t="shared" si="102"/>
        <v>1</v>
      </c>
      <c r="AX34" s="45">
        <f t="shared" si="102"/>
        <v>1</v>
      </c>
      <c r="AY34" s="45">
        <f t="shared" si="102"/>
        <v>1</v>
      </c>
      <c r="AZ34" s="45">
        <f t="shared" si="102"/>
        <v>1</v>
      </c>
      <c r="BA34" s="45">
        <f t="shared" si="102"/>
        <v>1</v>
      </c>
      <c r="BB34" s="45">
        <f t="shared" si="102"/>
        <v>1</v>
      </c>
      <c r="BC34" s="45">
        <f t="shared" si="102"/>
        <v>1</v>
      </c>
      <c r="BD34" s="45">
        <f t="shared" si="102"/>
        <v>1</v>
      </c>
      <c r="BE34" s="45">
        <f t="shared" si="102"/>
        <v>1</v>
      </c>
      <c r="BF34" s="45">
        <f t="shared" si="102"/>
        <v>1</v>
      </c>
      <c r="BG34" s="45">
        <f t="shared" si="102"/>
        <v>1</v>
      </c>
      <c r="BH34" s="45">
        <f t="shared" si="103"/>
        <v>1</v>
      </c>
      <c r="BI34" s="45">
        <f t="shared" si="103"/>
        <v>1</v>
      </c>
      <c r="BJ34" s="45">
        <f t="shared" si="103"/>
        <v>1</v>
      </c>
      <c r="BK34" s="45">
        <f t="shared" si="103"/>
        <v>1</v>
      </c>
      <c r="BL34" s="45">
        <f t="shared" si="103"/>
        <v>1</v>
      </c>
      <c r="BM34" s="45">
        <f t="shared" si="103"/>
        <v>1</v>
      </c>
      <c r="BN34" s="45">
        <f t="shared" si="103"/>
        <v>1</v>
      </c>
      <c r="BO34" s="45">
        <f t="shared" si="103"/>
        <v>1</v>
      </c>
      <c r="BP34" s="45">
        <f t="shared" si="103"/>
        <v>1</v>
      </c>
      <c r="BQ34" s="45">
        <f t="shared" si="103"/>
        <v>1</v>
      </c>
      <c r="BR34" s="45">
        <f t="shared" si="103"/>
        <v>1</v>
      </c>
      <c r="BS34" s="45">
        <f t="shared" si="103"/>
        <v>1</v>
      </c>
      <c r="BT34" s="45">
        <f t="shared" si="103"/>
        <v>1</v>
      </c>
      <c r="BU34" s="45">
        <f t="shared" si="103"/>
        <v>1</v>
      </c>
      <c r="BV34" s="45">
        <f t="shared" si="103"/>
        <v>1</v>
      </c>
      <c r="BW34" s="45">
        <f t="shared" si="103"/>
        <v>1</v>
      </c>
      <c r="BX34" s="45">
        <f t="shared" si="104"/>
        <v>1</v>
      </c>
      <c r="BY34" s="45">
        <f t="shared" si="104"/>
        <v>1</v>
      </c>
      <c r="BZ34" s="45">
        <f t="shared" si="104"/>
        <v>1</v>
      </c>
      <c r="CA34" s="45">
        <f t="shared" si="104"/>
        <v>1</v>
      </c>
      <c r="CB34" s="45">
        <f t="shared" si="104"/>
        <v>1</v>
      </c>
      <c r="CC34" s="45">
        <f t="shared" si="104"/>
        <v>1</v>
      </c>
      <c r="CD34" s="45">
        <f t="shared" si="104"/>
        <v>1</v>
      </c>
      <c r="CE34" s="45">
        <f t="shared" si="104"/>
        <v>1</v>
      </c>
      <c r="CF34" s="45">
        <f t="shared" si="104"/>
        <v>1</v>
      </c>
      <c r="CG34" s="45">
        <f t="shared" si="104"/>
        <v>1</v>
      </c>
      <c r="CH34" s="45">
        <f t="shared" si="104"/>
        <v>1</v>
      </c>
      <c r="CI34" s="45">
        <f t="shared" si="104"/>
        <v>1</v>
      </c>
      <c r="CJ34" s="45">
        <f t="shared" si="104"/>
        <v>1</v>
      </c>
      <c r="CK34" s="45">
        <f t="shared" si="104"/>
        <v>1</v>
      </c>
      <c r="CL34" s="45">
        <f t="shared" si="104"/>
        <v>1</v>
      </c>
      <c r="CM34" s="45">
        <f t="shared" si="104"/>
        <v>1</v>
      </c>
      <c r="CN34" s="45">
        <f t="shared" si="105"/>
        <v>1</v>
      </c>
      <c r="CO34" s="45">
        <f t="shared" si="105"/>
        <v>1</v>
      </c>
      <c r="CP34" s="45">
        <f t="shared" si="105"/>
        <v>1</v>
      </c>
      <c r="CQ34" s="45">
        <f t="shared" si="105"/>
        <v>1</v>
      </c>
      <c r="CR34" s="45">
        <f t="shared" si="105"/>
        <v>1</v>
      </c>
      <c r="CS34" s="45">
        <f t="shared" si="105"/>
        <v>1</v>
      </c>
      <c r="CT34" s="45">
        <f t="shared" si="105"/>
        <v>1</v>
      </c>
      <c r="CU34" s="45">
        <f t="shared" si="105"/>
        <v>1</v>
      </c>
      <c r="CV34" s="45">
        <f t="shared" si="105"/>
        <v>1</v>
      </c>
      <c r="CW34" s="45">
        <f t="shared" si="105"/>
        <v>1</v>
      </c>
      <c r="CX34" s="45">
        <f t="shared" si="105"/>
        <v>1</v>
      </c>
      <c r="CY34" s="45">
        <f t="shared" si="105"/>
        <v>1</v>
      </c>
      <c r="CZ34" s="45">
        <f t="shared" si="105"/>
        <v>1</v>
      </c>
      <c r="DA34" s="45">
        <f t="shared" si="105"/>
        <v>1</v>
      </c>
      <c r="DB34" s="45">
        <f t="shared" si="105"/>
        <v>1</v>
      </c>
      <c r="DC34" s="45">
        <f t="shared" si="105"/>
        <v>1</v>
      </c>
      <c r="DD34" s="45">
        <f t="shared" si="106"/>
        <v>1</v>
      </c>
      <c r="DE34" s="45">
        <f t="shared" si="106"/>
        <v>1</v>
      </c>
      <c r="DF34" s="45">
        <f t="shared" si="106"/>
        <v>1</v>
      </c>
      <c r="DG34" s="45">
        <f t="shared" si="106"/>
        <v>1</v>
      </c>
      <c r="DH34" s="45">
        <f t="shared" si="106"/>
        <v>1</v>
      </c>
      <c r="DI34" s="45">
        <f t="shared" si="106"/>
        <v>1</v>
      </c>
      <c r="DJ34" s="45">
        <f t="shared" si="106"/>
        <v>1</v>
      </c>
      <c r="DK34" s="45">
        <f t="shared" si="106"/>
        <v>1</v>
      </c>
      <c r="DL34" s="45">
        <f t="shared" si="106"/>
        <v>1</v>
      </c>
      <c r="DM34" s="45">
        <f t="shared" si="106"/>
        <v>1</v>
      </c>
      <c r="DN34" s="45">
        <f t="shared" si="106"/>
        <v>1</v>
      </c>
      <c r="DO34" s="45">
        <f t="shared" si="106"/>
        <v>1</v>
      </c>
      <c r="DP34" s="45">
        <f t="shared" si="106"/>
        <v>1</v>
      </c>
      <c r="DQ34" s="45">
        <f t="shared" si="106"/>
        <v>1</v>
      </c>
      <c r="DR34" s="45">
        <f t="shared" si="106"/>
        <v>1</v>
      </c>
      <c r="DS34" s="45">
        <f t="shared" si="106"/>
        <v>1</v>
      </c>
      <c r="DT34" s="45">
        <f t="shared" si="107"/>
        <v>1</v>
      </c>
      <c r="DU34" s="45">
        <f t="shared" si="107"/>
        <v>1</v>
      </c>
      <c r="DV34" s="45">
        <f t="shared" si="107"/>
        <v>1</v>
      </c>
      <c r="DW34" s="45">
        <f t="shared" si="107"/>
        <v>1</v>
      </c>
      <c r="DX34" s="45">
        <f t="shared" si="107"/>
        <v>1</v>
      </c>
      <c r="DY34" s="45">
        <f t="shared" si="107"/>
        <v>1</v>
      </c>
      <c r="DZ34" s="45">
        <f t="shared" si="107"/>
        <v>1</v>
      </c>
      <c r="EA34" s="45">
        <f t="shared" si="107"/>
        <v>1</v>
      </c>
      <c r="EB34" s="45">
        <f t="shared" si="107"/>
        <v>1</v>
      </c>
      <c r="EC34" s="45">
        <f t="shared" si="107"/>
        <v>1</v>
      </c>
      <c r="ED34" s="45">
        <f t="shared" si="107"/>
        <v>1</v>
      </c>
      <c r="EE34" s="45">
        <f t="shared" si="107"/>
        <v>1</v>
      </c>
      <c r="EF34" s="45">
        <f t="shared" si="107"/>
        <v>1</v>
      </c>
      <c r="EG34" s="45">
        <f t="shared" si="107"/>
        <v>1</v>
      </c>
      <c r="EH34" s="45">
        <f t="shared" si="107"/>
        <v>1</v>
      </c>
      <c r="EI34" s="45">
        <f t="shared" si="107"/>
        <v>1</v>
      </c>
      <c r="EJ34" s="45">
        <f t="shared" si="108"/>
        <v>1</v>
      </c>
      <c r="EK34" s="45">
        <f t="shared" si="108"/>
        <v>1</v>
      </c>
      <c r="EL34" s="45">
        <f t="shared" si="108"/>
        <v>1</v>
      </c>
      <c r="EM34" s="45">
        <f t="shared" si="108"/>
        <v>1</v>
      </c>
      <c r="EN34" s="45">
        <f t="shared" si="108"/>
        <v>1</v>
      </c>
      <c r="EO34" s="45">
        <f t="shared" si="108"/>
        <v>1</v>
      </c>
      <c r="EP34" s="45">
        <f t="shared" si="108"/>
        <v>1</v>
      </c>
      <c r="EQ34" s="45">
        <f t="shared" si="108"/>
        <v>1</v>
      </c>
      <c r="ER34" s="45">
        <f t="shared" si="108"/>
        <v>1</v>
      </c>
      <c r="ES34" s="45">
        <f t="shared" si="108"/>
        <v>1</v>
      </c>
      <c r="ET34" s="45">
        <f t="shared" si="108"/>
        <v>1</v>
      </c>
      <c r="EU34" s="45">
        <f t="shared" si="108"/>
        <v>1</v>
      </c>
      <c r="EV34" s="45">
        <f t="shared" si="108"/>
        <v>1</v>
      </c>
      <c r="EW34" s="45">
        <f t="shared" si="108"/>
        <v>1</v>
      </c>
      <c r="EX34" s="45">
        <f t="shared" si="108"/>
        <v>1</v>
      </c>
      <c r="EY34" s="45">
        <f t="shared" si="108"/>
        <v>1</v>
      </c>
      <c r="EZ34" s="45">
        <f t="shared" si="109"/>
        <v>1</v>
      </c>
      <c r="FA34" s="45">
        <f t="shared" si="109"/>
        <v>1</v>
      </c>
      <c r="FB34" s="45">
        <f t="shared" si="109"/>
        <v>1</v>
      </c>
      <c r="FC34" s="45">
        <f t="shared" si="109"/>
        <v>1</v>
      </c>
      <c r="FD34" s="45">
        <f t="shared" si="109"/>
        <v>1</v>
      </c>
      <c r="FE34" s="45">
        <f t="shared" si="109"/>
        <v>1</v>
      </c>
      <c r="FF34" s="45">
        <f t="shared" si="109"/>
        <v>1</v>
      </c>
      <c r="FG34" s="45">
        <f t="shared" si="109"/>
        <v>1</v>
      </c>
      <c r="FH34" s="45">
        <f t="shared" si="109"/>
        <v>1</v>
      </c>
      <c r="FI34" s="45">
        <f t="shared" si="109"/>
        <v>1</v>
      </c>
      <c r="FJ34" s="45">
        <f t="shared" si="109"/>
        <v>1</v>
      </c>
      <c r="FK34" s="45">
        <f t="shared" si="109"/>
        <v>1</v>
      </c>
      <c r="FL34" s="45">
        <f t="shared" si="109"/>
        <v>1</v>
      </c>
      <c r="FM34" s="45">
        <f t="shared" si="109"/>
        <v>1</v>
      </c>
      <c r="FN34" s="45">
        <f t="shared" si="109"/>
        <v>1</v>
      </c>
      <c r="FO34" s="45">
        <f t="shared" si="109"/>
        <v>1</v>
      </c>
      <c r="FP34" s="45">
        <f t="shared" si="110"/>
        <v>1</v>
      </c>
      <c r="FQ34" s="45">
        <f t="shared" si="110"/>
        <v>1</v>
      </c>
      <c r="FR34" s="45">
        <f t="shared" si="110"/>
        <v>1</v>
      </c>
      <c r="FS34" s="45">
        <f t="shared" si="110"/>
        <v>1</v>
      </c>
      <c r="FT34" s="45">
        <f t="shared" si="110"/>
        <v>1</v>
      </c>
      <c r="FU34" s="45">
        <f t="shared" si="110"/>
        <v>1</v>
      </c>
      <c r="FV34" s="45">
        <f t="shared" si="110"/>
        <v>1</v>
      </c>
      <c r="FW34" s="45">
        <f t="shared" si="110"/>
        <v>1</v>
      </c>
      <c r="FX34" s="45">
        <f t="shared" si="110"/>
        <v>1</v>
      </c>
      <c r="FY34" s="45">
        <f t="shared" si="110"/>
        <v>1</v>
      </c>
      <c r="FZ34" s="45">
        <f t="shared" si="110"/>
        <v>1</v>
      </c>
      <c r="GA34" s="45">
        <f t="shared" si="110"/>
        <v>1</v>
      </c>
      <c r="GB34" s="45">
        <f t="shared" si="110"/>
        <v>1</v>
      </c>
      <c r="GC34" s="45">
        <f t="shared" si="110"/>
        <v>1</v>
      </c>
      <c r="GD34" s="45">
        <f t="shared" si="110"/>
        <v>1</v>
      </c>
      <c r="GE34" s="45">
        <f t="shared" si="110"/>
        <v>1</v>
      </c>
      <c r="GF34" s="45">
        <f t="shared" si="111"/>
        <v>1</v>
      </c>
      <c r="GG34" s="45">
        <f t="shared" si="111"/>
        <v>1</v>
      </c>
      <c r="GH34" s="45">
        <f t="shared" si="111"/>
        <v>1</v>
      </c>
      <c r="GI34" s="45">
        <f t="shared" si="111"/>
        <v>1</v>
      </c>
      <c r="GJ34" s="45">
        <f t="shared" si="111"/>
        <v>1</v>
      </c>
      <c r="GK34" s="45">
        <f t="shared" si="111"/>
        <v>1</v>
      </c>
      <c r="GL34" s="45">
        <f t="shared" si="111"/>
        <v>1</v>
      </c>
      <c r="GM34" s="45">
        <f t="shared" si="111"/>
        <v>1</v>
      </c>
      <c r="GN34" s="45">
        <f t="shared" si="111"/>
        <v>1</v>
      </c>
      <c r="GO34" s="45">
        <f t="shared" si="111"/>
        <v>1</v>
      </c>
      <c r="GP34" s="45">
        <f t="shared" si="111"/>
        <v>1</v>
      </c>
      <c r="GQ34" s="45">
        <f t="shared" si="111"/>
        <v>1</v>
      </c>
      <c r="GR34" s="45">
        <f t="shared" si="111"/>
        <v>1</v>
      </c>
      <c r="GS34" s="45">
        <f t="shared" si="111"/>
        <v>1</v>
      </c>
      <c r="GT34" s="45">
        <f t="shared" si="111"/>
        <v>1</v>
      </c>
      <c r="GU34" s="45">
        <f t="shared" si="111"/>
        <v>1</v>
      </c>
      <c r="GV34" s="45">
        <f t="shared" si="112"/>
        <v>1</v>
      </c>
      <c r="GW34" s="45">
        <f t="shared" si="112"/>
        <v>1</v>
      </c>
      <c r="GX34" s="45">
        <f t="shared" si="112"/>
        <v>1</v>
      </c>
      <c r="GY34" s="45">
        <f t="shared" si="112"/>
        <v>1</v>
      </c>
      <c r="GZ34" s="45">
        <f t="shared" si="112"/>
        <v>1</v>
      </c>
      <c r="HA34" s="45">
        <f t="shared" si="112"/>
        <v>1</v>
      </c>
      <c r="HB34" s="45">
        <f t="shared" si="112"/>
        <v>1</v>
      </c>
      <c r="HC34" s="45">
        <f t="shared" si="112"/>
        <v>1</v>
      </c>
      <c r="HD34" s="45">
        <f t="shared" si="112"/>
        <v>1</v>
      </c>
      <c r="HE34" s="45">
        <f t="shared" si="112"/>
        <v>1</v>
      </c>
      <c r="HF34" s="45">
        <f t="shared" si="112"/>
        <v>1</v>
      </c>
      <c r="HG34" s="45">
        <f t="shared" si="112"/>
        <v>1</v>
      </c>
      <c r="HH34" s="45">
        <f t="shared" si="112"/>
        <v>1</v>
      </c>
      <c r="HI34" s="45">
        <f t="shared" si="112"/>
        <v>1</v>
      </c>
      <c r="HJ34" s="45">
        <f t="shared" si="112"/>
        <v>1</v>
      </c>
      <c r="HK34" s="45">
        <f t="shared" si="112"/>
        <v>1</v>
      </c>
      <c r="HL34" s="45">
        <f t="shared" si="113"/>
        <v>1</v>
      </c>
      <c r="HM34" s="45">
        <f t="shared" si="113"/>
        <v>1</v>
      </c>
      <c r="HN34" s="45">
        <f t="shared" si="113"/>
        <v>1</v>
      </c>
      <c r="HO34" s="45">
        <f t="shared" si="113"/>
        <v>1</v>
      </c>
      <c r="HP34" s="45">
        <f t="shared" si="113"/>
        <v>1</v>
      </c>
      <c r="HQ34" s="45">
        <f t="shared" si="113"/>
        <v>1</v>
      </c>
      <c r="HR34" s="45">
        <f t="shared" si="113"/>
        <v>1</v>
      </c>
      <c r="HS34" s="45">
        <f t="shared" si="113"/>
        <v>1</v>
      </c>
      <c r="HT34" s="45">
        <f t="shared" si="113"/>
        <v>1</v>
      </c>
      <c r="HU34" s="45">
        <f t="shared" si="113"/>
        <v>1</v>
      </c>
      <c r="HV34" s="45">
        <f t="shared" si="113"/>
        <v>1</v>
      </c>
      <c r="HW34" s="45">
        <f t="shared" si="113"/>
        <v>1</v>
      </c>
      <c r="HX34" s="45">
        <f t="shared" si="113"/>
        <v>1</v>
      </c>
      <c r="HY34" s="45">
        <f t="shared" si="113"/>
        <v>1</v>
      </c>
      <c r="HZ34" s="45">
        <f t="shared" si="113"/>
        <v>1</v>
      </c>
      <c r="IA34" s="45">
        <f t="shared" si="113"/>
        <v>1</v>
      </c>
      <c r="IB34" s="45">
        <f t="shared" si="114"/>
        <v>1</v>
      </c>
      <c r="IC34" s="45">
        <f t="shared" si="114"/>
        <v>1</v>
      </c>
      <c r="ID34" s="45">
        <f t="shared" si="114"/>
        <v>1</v>
      </c>
      <c r="IE34" s="45">
        <f t="shared" si="114"/>
        <v>1</v>
      </c>
      <c r="IF34" s="45">
        <f t="shared" si="114"/>
        <v>1</v>
      </c>
      <c r="IG34" s="45">
        <f t="shared" si="114"/>
        <v>1</v>
      </c>
      <c r="IH34" s="45">
        <f t="shared" si="114"/>
        <v>1</v>
      </c>
      <c r="II34" s="45">
        <f t="shared" si="114"/>
        <v>1</v>
      </c>
      <c r="IJ34" s="45">
        <f t="shared" si="114"/>
        <v>1</v>
      </c>
      <c r="IK34" s="45">
        <f t="shared" si="114"/>
        <v>1</v>
      </c>
      <c r="IL34" s="45">
        <f t="shared" si="114"/>
        <v>1</v>
      </c>
      <c r="IM34" s="45">
        <f t="shared" si="114"/>
        <v>1</v>
      </c>
      <c r="IN34" s="45">
        <f t="shared" si="114"/>
        <v>1</v>
      </c>
      <c r="IO34" s="45">
        <f t="shared" si="114"/>
        <v>1</v>
      </c>
      <c r="IP34" s="45">
        <f t="shared" si="114"/>
        <v>1</v>
      </c>
      <c r="IQ34" s="45">
        <f t="shared" si="114"/>
        <v>1</v>
      </c>
      <c r="IR34" s="45">
        <f t="shared" si="115"/>
        <v>1</v>
      </c>
      <c r="IS34" s="45">
        <f t="shared" si="115"/>
        <v>1</v>
      </c>
      <c r="IT34" s="45">
        <f t="shared" si="115"/>
        <v>1</v>
      </c>
      <c r="IU34" s="45">
        <f t="shared" si="115"/>
        <v>1</v>
      </c>
      <c r="IV34" s="45">
        <f t="shared" si="115"/>
        <v>1</v>
      </c>
      <c r="IW34" s="45">
        <f t="shared" si="115"/>
        <v>1</v>
      </c>
      <c r="IX34" s="45">
        <f t="shared" si="115"/>
        <v>1</v>
      </c>
      <c r="IY34" s="45">
        <f t="shared" si="115"/>
        <v>1</v>
      </c>
      <c r="IZ34" s="45">
        <f t="shared" si="115"/>
        <v>1</v>
      </c>
      <c r="JA34" s="45">
        <f t="shared" si="115"/>
        <v>1</v>
      </c>
      <c r="JB34" s="45">
        <f t="shared" si="115"/>
        <v>1</v>
      </c>
      <c r="JC34" s="45">
        <f t="shared" si="115"/>
        <v>1</v>
      </c>
      <c r="JD34" s="45">
        <f t="shared" si="115"/>
        <v>0</v>
      </c>
      <c r="JE34" s="45">
        <f t="shared" si="115"/>
        <v>0</v>
      </c>
      <c r="JF34" s="45">
        <f t="shared" si="115"/>
        <v>0</v>
      </c>
      <c r="JG34" s="45">
        <f t="shared" si="115"/>
        <v>0</v>
      </c>
      <c r="JH34" s="45">
        <f t="shared" ref="JH34:JW39" si="123">MAX(0,(MIN($F34,JH$15)-MAX($E34,JH$14)+1))/JH$16</f>
        <v>0</v>
      </c>
      <c r="JI34" s="45">
        <f t="shared" si="123"/>
        <v>0</v>
      </c>
      <c r="JJ34" s="45">
        <f t="shared" si="123"/>
        <v>0</v>
      </c>
      <c r="JK34" s="45">
        <f t="shared" si="123"/>
        <v>0</v>
      </c>
      <c r="JL34" s="45">
        <f t="shared" si="123"/>
        <v>0</v>
      </c>
      <c r="JM34" s="45">
        <f t="shared" si="123"/>
        <v>0</v>
      </c>
      <c r="JN34" s="45">
        <f t="shared" si="123"/>
        <v>0</v>
      </c>
      <c r="JO34" s="45">
        <f t="shared" si="123"/>
        <v>0</v>
      </c>
      <c r="JP34" s="45">
        <f t="shared" si="123"/>
        <v>0</v>
      </c>
      <c r="JQ34" s="45">
        <f t="shared" si="123"/>
        <v>0</v>
      </c>
      <c r="JR34" s="45">
        <f t="shared" si="123"/>
        <v>0</v>
      </c>
      <c r="JS34" s="45">
        <f t="shared" si="123"/>
        <v>0</v>
      </c>
      <c r="JT34" s="45">
        <f t="shared" si="123"/>
        <v>0</v>
      </c>
      <c r="JU34" s="45">
        <f t="shared" si="123"/>
        <v>0</v>
      </c>
      <c r="JV34" s="45">
        <f t="shared" si="123"/>
        <v>0</v>
      </c>
      <c r="JW34" s="45">
        <f t="shared" si="123"/>
        <v>0</v>
      </c>
      <c r="JX34" s="45">
        <f t="shared" ref="JX34:KM39" si="124">MAX(0,(MIN($F34,JX$15)-MAX($E34,JX$14)+1))/JX$16</f>
        <v>0</v>
      </c>
      <c r="JY34" s="45">
        <f t="shared" si="124"/>
        <v>0</v>
      </c>
      <c r="JZ34" s="45">
        <f t="shared" si="124"/>
        <v>0</v>
      </c>
      <c r="KA34" s="45">
        <f t="shared" si="124"/>
        <v>0</v>
      </c>
      <c r="KB34" s="45">
        <f t="shared" si="124"/>
        <v>0</v>
      </c>
      <c r="KC34" s="45">
        <f t="shared" si="124"/>
        <v>0</v>
      </c>
      <c r="KD34" s="45">
        <f t="shared" si="124"/>
        <v>0</v>
      </c>
      <c r="KE34" s="45">
        <f t="shared" si="124"/>
        <v>0</v>
      </c>
      <c r="KF34" s="45">
        <f t="shared" si="124"/>
        <v>0</v>
      </c>
      <c r="KG34" s="45">
        <f t="shared" si="124"/>
        <v>0</v>
      </c>
      <c r="KH34" s="45">
        <f t="shared" si="124"/>
        <v>0</v>
      </c>
      <c r="KI34" s="45">
        <f t="shared" si="124"/>
        <v>0</v>
      </c>
      <c r="KJ34" s="45">
        <f t="shared" si="124"/>
        <v>0</v>
      </c>
      <c r="KK34" s="45">
        <f t="shared" si="124"/>
        <v>0</v>
      </c>
      <c r="KL34" s="45">
        <f t="shared" si="124"/>
        <v>0</v>
      </c>
      <c r="KM34" s="45">
        <f t="shared" si="124"/>
        <v>0</v>
      </c>
      <c r="KN34" s="45">
        <f t="shared" ref="KN34:LC39" si="125">MAX(0,(MIN($F34,KN$15)-MAX($E34,KN$14)+1))/KN$16</f>
        <v>0</v>
      </c>
      <c r="KO34" s="45">
        <f t="shared" si="125"/>
        <v>0</v>
      </c>
      <c r="KP34" s="45">
        <f t="shared" si="125"/>
        <v>0</v>
      </c>
      <c r="KQ34" s="45">
        <f t="shared" si="125"/>
        <v>0</v>
      </c>
      <c r="KR34" s="45">
        <f t="shared" si="125"/>
        <v>0</v>
      </c>
      <c r="KS34" s="45">
        <f t="shared" si="125"/>
        <v>0</v>
      </c>
      <c r="KT34" s="45">
        <f t="shared" si="125"/>
        <v>0</v>
      </c>
      <c r="KU34" s="45">
        <f t="shared" si="125"/>
        <v>0</v>
      </c>
      <c r="KV34" s="45">
        <f t="shared" si="125"/>
        <v>0</v>
      </c>
      <c r="KW34" s="45">
        <f t="shared" si="125"/>
        <v>0</v>
      </c>
      <c r="KX34" s="45">
        <f t="shared" si="125"/>
        <v>0</v>
      </c>
      <c r="KY34" s="45">
        <f t="shared" si="125"/>
        <v>0</v>
      </c>
      <c r="KZ34" s="45">
        <f t="shared" si="125"/>
        <v>0</v>
      </c>
      <c r="LA34" s="45">
        <f t="shared" si="125"/>
        <v>0</v>
      </c>
      <c r="LB34" s="45">
        <f t="shared" si="125"/>
        <v>0</v>
      </c>
      <c r="LC34" s="45">
        <f t="shared" si="125"/>
        <v>0</v>
      </c>
      <c r="LD34" s="45">
        <f t="shared" ref="LD34:LS39" si="126">MAX(0,(MIN($F34,LD$15)-MAX($E34,LD$14)+1))/LD$16</f>
        <v>0</v>
      </c>
      <c r="LE34" s="45">
        <f t="shared" si="126"/>
        <v>0</v>
      </c>
      <c r="LF34" s="45">
        <f t="shared" si="126"/>
        <v>0</v>
      </c>
      <c r="LG34" s="45">
        <f t="shared" si="126"/>
        <v>0</v>
      </c>
      <c r="LH34" s="45">
        <f t="shared" si="126"/>
        <v>0</v>
      </c>
      <c r="LI34" s="45">
        <f t="shared" si="126"/>
        <v>0</v>
      </c>
      <c r="LJ34" s="45">
        <f t="shared" si="126"/>
        <v>0</v>
      </c>
      <c r="LK34" s="45">
        <f t="shared" si="126"/>
        <v>0</v>
      </c>
      <c r="LL34" s="45">
        <f t="shared" si="126"/>
        <v>0</v>
      </c>
      <c r="LM34" s="45">
        <f t="shared" si="126"/>
        <v>0</v>
      </c>
      <c r="LN34" s="45">
        <f t="shared" si="126"/>
        <v>0</v>
      </c>
      <c r="LO34" s="45">
        <f t="shared" si="126"/>
        <v>0</v>
      </c>
      <c r="LP34" s="45">
        <f t="shared" si="126"/>
        <v>0</v>
      </c>
      <c r="LQ34" s="45">
        <f t="shared" si="126"/>
        <v>0</v>
      </c>
      <c r="LR34" s="45">
        <f t="shared" si="126"/>
        <v>0</v>
      </c>
      <c r="LS34" s="45">
        <f t="shared" si="126"/>
        <v>0</v>
      </c>
      <c r="LT34" s="45">
        <f t="shared" si="117"/>
        <v>0</v>
      </c>
      <c r="LU34" s="45">
        <f t="shared" si="117"/>
        <v>0</v>
      </c>
      <c r="LV34" s="45">
        <f t="shared" si="117"/>
        <v>0</v>
      </c>
      <c r="LW34" s="45">
        <f t="shared" si="117"/>
        <v>0</v>
      </c>
      <c r="LX34" s="45">
        <f t="shared" si="117"/>
        <v>0</v>
      </c>
      <c r="LY34" s="45">
        <f t="shared" si="117"/>
        <v>0</v>
      </c>
      <c r="LZ34" s="45">
        <f t="shared" si="117"/>
        <v>0</v>
      </c>
      <c r="MA34" s="45">
        <f t="shared" si="117"/>
        <v>0</v>
      </c>
      <c r="MB34" s="45">
        <f t="shared" si="117"/>
        <v>0</v>
      </c>
      <c r="MC34" s="45">
        <f t="shared" si="117"/>
        <v>0</v>
      </c>
      <c r="MD34" s="45">
        <f t="shared" si="117"/>
        <v>0</v>
      </c>
      <c r="ME34" s="45">
        <f t="shared" si="117"/>
        <v>0</v>
      </c>
      <c r="MF34" s="45">
        <f t="shared" si="117"/>
        <v>0</v>
      </c>
      <c r="MG34" s="45">
        <f t="shared" si="117"/>
        <v>0</v>
      </c>
      <c r="MH34" s="45">
        <f t="shared" si="117"/>
        <v>0</v>
      </c>
      <c r="MI34" s="45">
        <f t="shared" si="117"/>
        <v>0</v>
      </c>
      <c r="MJ34" s="45">
        <f t="shared" si="117"/>
        <v>0</v>
      </c>
      <c r="MK34" s="45">
        <f t="shared" si="117"/>
        <v>0</v>
      </c>
      <c r="ML34" s="45">
        <f t="shared" si="117"/>
        <v>0</v>
      </c>
      <c r="MM34" s="45">
        <f t="shared" si="117"/>
        <v>0</v>
      </c>
      <c r="MN34" s="45">
        <f t="shared" si="117"/>
        <v>0</v>
      </c>
      <c r="MO34" s="45">
        <f t="shared" si="117"/>
        <v>0</v>
      </c>
      <c r="MP34" s="45">
        <f t="shared" si="117"/>
        <v>0</v>
      </c>
      <c r="MQ34" s="45">
        <f t="shared" si="118"/>
        <v>0</v>
      </c>
      <c r="MR34" s="45">
        <f t="shared" si="118"/>
        <v>0</v>
      </c>
      <c r="MS34" s="45">
        <f t="shared" si="118"/>
        <v>0</v>
      </c>
      <c r="MT34" s="45">
        <f t="shared" si="118"/>
        <v>0</v>
      </c>
      <c r="MU34" s="45">
        <f t="shared" si="118"/>
        <v>0</v>
      </c>
      <c r="MV34" s="45">
        <f t="shared" si="118"/>
        <v>0</v>
      </c>
      <c r="MW34" s="45">
        <f t="shared" si="118"/>
        <v>0</v>
      </c>
      <c r="MX34" s="45">
        <f t="shared" si="118"/>
        <v>0</v>
      </c>
      <c r="MY34" s="45">
        <f t="shared" si="118"/>
        <v>0</v>
      </c>
      <c r="MZ34" s="45">
        <f t="shared" si="118"/>
        <v>0</v>
      </c>
      <c r="NA34" s="45">
        <f t="shared" si="118"/>
        <v>0</v>
      </c>
      <c r="NB34" s="45">
        <f t="shared" si="118"/>
        <v>0</v>
      </c>
      <c r="NC34" s="45">
        <f t="shared" si="118"/>
        <v>0</v>
      </c>
      <c r="ND34" s="45">
        <f t="shared" si="118"/>
        <v>0</v>
      </c>
      <c r="NE34" s="45">
        <f t="shared" si="118"/>
        <v>0</v>
      </c>
      <c r="NF34" s="45">
        <f t="shared" si="118"/>
        <v>0</v>
      </c>
      <c r="NG34" s="45">
        <f t="shared" si="119"/>
        <v>0</v>
      </c>
      <c r="NH34" s="45">
        <f t="shared" si="119"/>
        <v>0</v>
      </c>
      <c r="NI34" s="45">
        <f t="shared" si="119"/>
        <v>0</v>
      </c>
      <c r="NJ34" s="45">
        <f t="shared" si="119"/>
        <v>0</v>
      </c>
      <c r="NK34" s="45">
        <f t="shared" si="119"/>
        <v>0</v>
      </c>
      <c r="NL34" s="45">
        <f t="shared" si="119"/>
        <v>0</v>
      </c>
      <c r="NM34" s="45">
        <f t="shared" si="119"/>
        <v>0</v>
      </c>
      <c r="NN34" s="45">
        <f t="shared" si="119"/>
        <v>0</v>
      </c>
      <c r="NO34" s="45">
        <f t="shared" si="119"/>
        <v>0</v>
      </c>
      <c r="NP34" s="45">
        <f t="shared" si="119"/>
        <v>0</v>
      </c>
      <c r="NQ34" s="45">
        <f t="shared" si="119"/>
        <v>0</v>
      </c>
      <c r="NR34" s="45">
        <f t="shared" si="119"/>
        <v>0</v>
      </c>
      <c r="NS34" s="45">
        <f t="shared" si="119"/>
        <v>0</v>
      </c>
      <c r="NT34" s="45">
        <f t="shared" si="119"/>
        <v>0</v>
      </c>
      <c r="NU34" s="45">
        <f t="shared" si="119"/>
        <v>0</v>
      </c>
      <c r="NV34" s="45">
        <f t="shared" si="119"/>
        <v>0</v>
      </c>
      <c r="NW34" s="45">
        <f t="shared" si="120"/>
        <v>0</v>
      </c>
      <c r="NX34" s="45">
        <f t="shared" si="120"/>
        <v>0</v>
      </c>
      <c r="NY34" s="45">
        <f t="shared" si="120"/>
        <v>0</v>
      </c>
      <c r="NZ34" s="45">
        <f t="shared" si="120"/>
        <v>0</v>
      </c>
      <c r="OA34" s="45">
        <f t="shared" si="120"/>
        <v>0</v>
      </c>
      <c r="OB34" s="45">
        <f t="shared" si="120"/>
        <v>0</v>
      </c>
      <c r="OC34" s="45">
        <f t="shared" si="120"/>
        <v>0</v>
      </c>
      <c r="OD34" s="45">
        <f t="shared" si="120"/>
        <v>0</v>
      </c>
      <c r="OE34" s="45">
        <f t="shared" si="120"/>
        <v>0</v>
      </c>
      <c r="OF34" s="45">
        <f t="shared" si="120"/>
        <v>0</v>
      </c>
      <c r="OG34" s="45">
        <f t="shared" si="120"/>
        <v>0</v>
      </c>
      <c r="OH34" s="45">
        <f t="shared" si="120"/>
        <v>0</v>
      </c>
      <c r="OI34" s="45">
        <f t="shared" si="120"/>
        <v>0</v>
      </c>
      <c r="OJ34" s="45">
        <f t="shared" si="120"/>
        <v>0</v>
      </c>
      <c r="OK34" s="45">
        <f t="shared" si="120"/>
        <v>0</v>
      </c>
      <c r="OL34" s="45">
        <f t="shared" si="120"/>
        <v>0</v>
      </c>
      <c r="OM34" s="45">
        <f t="shared" si="120"/>
        <v>0</v>
      </c>
      <c r="ON34" s="45">
        <f t="shared" si="120"/>
        <v>0</v>
      </c>
      <c r="OO34" s="45">
        <f t="shared" si="120"/>
        <v>0</v>
      </c>
      <c r="OP34" s="45">
        <f t="shared" si="120"/>
        <v>0</v>
      </c>
      <c r="OQ34" s="45">
        <f t="shared" si="120"/>
        <v>0</v>
      </c>
      <c r="OR34" s="45">
        <f t="shared" si="120"/>
        <v>0</v>
      </c>
    </row>
    <row r="35" spans="1:408" x14ac:dyDescent="0.35">
      <c r="B35" s="303"/>
      <c r="C35" s="486" t="str">
        <f>Assumptions!C30</f>
        <v>Amortization Period</v>
      </c>
      <c r="D35" s="41">
        <f>G35/12</f>
        <v>18</v>
      </c>
      <c r="E35" s="42">
        <f>E32</f>
        <v>45658</v>
      </c>
      <c r="F35" s="42">
        <f>EOMONTH(E35,G35-1)</f>
        <v>52231</v>
      </c>
      <c r="G35" s="43">
        <f>Assumptions!E30</f>
        <v>216</v>
      </c>
      <c r="H35" s="4"/>
      <c r="I35" s="44">
        <f t="shared" si="99"/>
        <v>216</v>
      </c>
      <c r="L35" s="45">
        <f t="shared" si="100"/>
        <v>0</v>
      </c>
      <c r="M35" s="45">
        <f t="shared" si="100"/>
        <v>0</v>
      </c>
      <c r="N35" s="45">
        <f t="shared" si="100"/>
        <v>0</v>
      </c>
      <c r="O35" s="45">
        <f t="shared" si="100"/>
        <v>0</v>
      </c>
      <c r="P35" s="45">
        <f t="shared" si="100"/>
        <v>0</v>
      </c>
      <c r="Q35" s="45">
        <f t="shared" si="100"/>
        <v>0</v>
      </c>
      <c r="R35" s="45">
        <f t="shared" si="100"/>
        <v>0</v>
      </c>
      <c r="S35" s="45">
        <f t="shared" si="100"/>
        <v>0</v>
      </c>
      <c r="T35" s="45">
        <f t="shared" si="100"/>
        <v>0</v>
      </c>
      <c r="U35" s="45">
        <f t="shared" si="100"/>
        <v>0</v>
      </c>
      <c r="V35" s="45">
        <f t="shared" si="100"/>
        <v>0</v>
      </c>
      <c r="W35" s="45">
        <f t="shared" si="100"/>
        <v>0</v>
      </c>
      <c r="X35" s="45">
        <f t="shared" si="100"/>
        <v>0</v>
      </c>
      <c r="Y35" s="45">
        <f t="shared" si="100"/>
        <v>0</v>
      </c>
      <c r="Z35" s="45">
        <f t="shared" si="100"/>
        <v>0</v>
      </c>
      <c r="AA35" s="45">
        <f t="shared" si="100"/>
        <v>0</v>
      </c>
      <c r="AB35" s="45">
        <f t="shared" si="101"/>
        <v>0</v>
      </c>
      <c r="AC35" s="45">
        <f t="shared" si="101"/>
        <v>0</v>
      </c>
      <c r="AD35" s="45">
        <f t="shared" si="101"/>
        <v>0</v>
      </c>
      <c r="AE35" s="45">
        <f t="shared" si="101"/>
        <v>0</v>
      </c>
      <c r="AF35" s="45">
        <f t="shared" si="101"/>
        <v>0</v>
      </c>
      <c r="AG35" s="45">
        <f t="shared" si="101"/>
        <v>0</v>
      </c>
      <c r="AH35" s="45">
        <f t="shared" si="101"/>
        <v>0</v>
      </c>
      <c r="AI35" s="45">
        <f t="shared" si="101"/>
        <v>0</v>
      </c>
      <c r="AJ35" s="45">
        <f t="shared" si="101"/>
        <v>0</v>
      </c>
      <c r="AK35" s="45">
        <f t="shared" si="101"/>
        <v>0</v>
      </c>
      <c r="AL35" s="45">
        <f t="shared" si="101"/>
        <v>0</v>
      </c>
      <c r="AM35" s="45">
        <f t="shared" si="101"/>
        <v>0</v>
      </c>
      <c r="AN35" s="45">
        <f t="shared" si="101"/>
        <v>0</v>
      </c>
      <c r="AO35" s="45">
        <f t="shared" si="101"/>
        <v>0</v>
      </c>
      <c r="AP35" s="45">
        <f t="shared" si="101"/>
        <v>0</v>
      </c>
      <c r="AQ35" s="45">
        <f t="shared" si="101"/>
        <v>0</v>
      </c>
      <c r="AR35" s="45">
        <f t="shared" si="102"/>
        <v>0</v>
      </c>
      <c r="AS35" s="45">
        <f t="shared" si="102"/>
        <v>0</v>
      </c>
      <c r="AT35" s="45">
        <f t="shared" si="102"/>
        <v>0</v>
      </c>
      <c r="AU35" s="45">
        <f t="shared" si="102"/>
        <v>0</v>
      </c>
      <c r="AV35" s="45">
        <f t="shared" si="102"/>
        <v>1</v>
      </c>
      <c r="AW35" s="45">
        <f t="shared" si="102"/>
        <v>1</v>
      </c>
      <c r="AX35" s="45">
        <f t="shared" si="102"/>
        <v>1</v>
      </c>
      <c r="AY35" s="45">
        <f t="shared" si="102"/>
        <v>1</v>
      </c>
      <c r="AZ35" s="45">
        <f t="shared" si="102"/>
        <v>1</v>
      </c>
      <c r="BA35" s="45">
        <f t="shared" si="102"/>
        <v>1</v>
      </c>
      <c r="BB35" s="45">
        <f t="shared" si="102"/>
        <v>1</v>
      </c>
      <c r="BC35" s="45">
        <f t="shared" si="102"/>
        <v>1</v>
      </c>
      <c r="BD35" s="45">
        <f t="shared" si="102"/>
        <v>1</v>
      </c>
      <c r="BE35" s="45">
        <f t="shared" si="102"/>
        <v>1</v>
      </c>
      <c r="BF35" s="45">
        <f t="shared" si="102"/>
        <v>1</v>
      </c>
      <c r="BG35" s="45">
        <f t="shared" si="102"/>
        <v>1</v>
      </c>
      <c r="BH35" s="45">
        <f t="shared" si="103"/>
        <v>1</v>
      </c>
      <c r="BI35" s="45">
        <f t="shared" si="103"/>
        <v>1</v>
      </c>
      <c r="BJ35" s="45">
        <f t="shared" si="103"/>
        <v>1</v>
      </c>
      <c r="BK35" s="45">
        <f t="shared" si="103"/>
        <v>1</v>
      </c>
      <c r="BL35" s="45">
        <f t="shared" si="103"/>
        <v>1</v>
      </c>
      <c r="BM35" s="45">
        <f t="shared" si="103"/>
        <v>1</v>
      </c>
      <c r="BN35" s="45">
        <f t="shared" si="103"/>
        <v>1</v>
      </c>
      <c r="BO35" s="45">
        <f t="shared" si="103"/>
        <v>1</v>
      </c>
      <c r="BP35" s="45">
        <f t="shared" si="103"/>
        <v>1</v>
      </c>
      <c r="BQ35" s="45">
        <f t="shared" si="103"/>
        <v>1</v>
      </c>
      <c r="BR35" s="45">
        <f t="shared" si="103"/>
        <v>1</v>
      </c>
      <c r="BS35" s="45">
        <f t="shared" si="103"/>
        <v>1</v>
      </c>
      <c r="BT35" s="45">
        <f t="shared" si="103"/>
        <v>1</v>
      </c>
      <c r="BU35" s="45">
        <f t="shared" si="103"/>
        <v>1</v>
      </c>
      <c r="BV35" s="45">
        <f t="shared" si="103"/>
        <v>1</v>
      </c>
      <c r="BW35" s="45">
        <f t="shared" si="103"/>
        <v>1</v>
      </c>
      <c r="BX35" s="45">
        <f t="shared" si="104"/>
        <v>1</v>
      </c>
      <c r="BY35" s="45">
        <f t="shared" si="104"/>
        <v>1</v>
      </c>
      <c r="BZ35" s="45">
        <f t="shared" si="104"/>
        <v>1</v>
      </c>
      <c r="CA35" s="45">
        <f t="shared" si="104"/>
        <v>1</v>
      </c>
      <c r="CB35" s="45">
        <f t="shared" si="104"/>
        <v>1</v>
      </c>
      <c r="CC35" s="45">
        <f t="shared" si="104"/>
        <v>1</v>
      </c>
      <c r="CD35" s="45">
        <f t="shared" si="104"/>
        <v>1</v>
      </c>
      <c r="CE35" s="45">
        <f t="shared" si="104"/>
        <v>1</v>
      </c>
      <c r="CF35" s="45">
        <f t="shared" si="104"/>
        <v>1</v>
      </c>
      <c r="CG35" s="45">
        <f t="shared" si="104"/>
        <v>1</v>
      </c>
      <c r="CH35" s="45">
        <f t="shared" si="104"/>
        <v>1</v>
      </c>
      <c r="CI35" s="45">
        <f t="shared" si="104"/>
        <v>1</v>
      </c>
      <c r="CJ35" s="45">
        <f t="shared" si="104"/>
        <v>1</v>
      </c>
      <c r="CK35" s="45">
        <f t="shared" si="104"/>
        <v>1</v>
      </c>
      <c r="CL35" s="45">
        <f t="shared" si="104"/>
        <v>1</v>
      </c>
      <c r="CM35" s="45">
        <f t="shared" si="104"/>
        <v>1</v>
      </c>
      <c r="CN35" s="45">
        <f t="shared" si="105"/>
        <v>1</v>
      </c>
      <c r="CO35" s="45">
        <f t="shared" si="105"/>
        <v>1</v>
      </c>
      <c r="CP35" s="45">
        <f t="shared" si="105"/>
        <v>1</v>
      </c>
      <c r="CQ35" s="45">
        <f t="shared" si="105"/>
        <v>1</v>
      </c>
      <c r="CR35" s="45">
        <f t="shared" si="105"/>
        <v>1</v>
      </c>
      <c r="CS35" s="45">
        <f t="shared" si="105"/>
        <v>1</v>
      </c>
      <c r="CT35" s="45">
        <f t="shared" si="105"/>
        <v>1</v>
      </c>
      <c r="CU35" s="45">
        <f t="shared" si="105"/>
        <v>1</v>
      </c>
      <c r="CV35" s="45">
        <f t="shared" si="105"/>
        <v>1</v>
      </c>
      <c r="CW35" s="45">
        <f t="shared" si="105"/>
        <v>1</v>
      </c>
      <c r="CX35" s="45">
        <f t="shared" si="105"/>
        <v>1</v>
      </c>
      <c r="CY35" s="45">
        <f t="shared" si="105"/>
        <v>1</v>
      </c>
      <c r="CZ35" s="45">
        <f t="shared" si="105"/>
        <v>1</v>
      </c>
      <c r="DA35" s="45">
        <f t="shared" si="105"/>
        <v>1</v>
      </c>
      <c r="DB35" s="45">
        <f t="shared" si="105"/>
        <v>1</v>
      </c>
      <c r="DC35" s="45">
        <f t="shared" si="105"/>
        <v>1</v>
      </c>
      <c r="DD35" s="45">
        <f t="shared" si="106"/>
        <v>1</v>
      </c>
      <c r="DE35" s="45">
        <f t="shared" si="106"/>
        <v>1</v>
      </c>
      <c r="DF35" s="45">
        <f t="shared" si="106"/>
        <v>1</v>
      </c>
      <c r="DG35" s="45">
        <f t="shared" si="106"/>
        <v>1</v>
      </c>
      <c r="DH35" s="45">
        <f t="shared" si="106"/>
        <v>1</v>
      </c>
      <c r="DI35" s="45">
        <f t="shared" si="106"/>
        <v>1</v>
      </c>
      <c r="DJ35" s="45">
        <f t="shared" si="106"/>
        <v>1</v>
      </c>
      <c r="DK35" s="45">
        <f t="shared" si="106"/>
        <v>1</v>
      </c>
      <c r="DL35" s="45">
        <f t="shared" si="106"/>
        <v>1</v>
      </c>
      <c r="DM35" s="45">
        <f t="shared" si="106"/>
        <v>1</v>
      </c>
      <c r="DN35" s="45">
        <f t="shared" si="106"/>
        <v>1</v>
      </c>
      <c r="DO35" s="45">
        <f t="shared" si="106"/>
        <v>1</v>
      </c>
      <c r="DP35" s="45">
        <f t="shared" si="106"/>
        <v>1</v>
      </c>
      <c r="DQ35" s="45">
        <f t="shared" si="106"/>
        <v>1</v>
      </c>
      <c r="DR35" s="45">
        <f t="shared" si="106"/>
        <v>1</v>
      </c>
      <c r="DS35" s="45">
        <f t="shared" si="106"/>
        <v>1</v>
      </c>
      <c r="DT35" s="45">
        <f t="shared" si="107"/>
        <v>1</v>
      </c>
      <c r="DU35" s="45">
        <f t="shared" si="107"/>
        <v>1</v>
      </c>
      <c r="DV35" s="45">
        <f t="shared" si="107"/>
        <v>1</v>
      </c>
      <c r="DW35" s="45">
        <f t="shared" si="107"/>
        <v>1</v>
      </c>
      <c r="DX35" s="45">
        <f t="shared" si="107"/>
        <v>1</v>
      </c>
      <c r="DY35" s="45">
        <f t="shared" si="107"/>
        <v>1</v>
      </c>
      <c r="DZ35" s="45">
        <f t="shared" si="107"/>
        <v>1</v>
      </c>
      <c r="EA35" s="45">
        <f t="shared" si="107"/>
        <v>1</v>
      </c>
      <c r="EB35" s="45">
        <f t="shared" si="107"/>
        <v>1</v>
      </c>
      <c r="EC35" s="45">
        <f t="shared" si="107"/>
        <v>1</v>
      </c>
      <c r="ED35" s="45">
        <f t="shared" si="107"/>
        <v>1</v>
      </c>
      <c r="EE35" s="45">
        <f t="shared" si="107"/>
        <v>1</v>
      </c>
      <c r="EF35" s="45">
        <f t="shared" si="107"/>
        <v>1</v>
      </c>
      <c r="EG35" s="45">
        <f t="shared" si="107"/>
        <v>1</v>
      </c>
      <c r="EH35" s="45">
        <f t="shared" si="107"/>
        <v>1</v>
      </c>
      <c r="EI35" s="45">
        <f t="shared" si="107"/>
        <v>1</v>
      </c>
      <c r="EJ35" s="45">
        <f t="shared" si="108"/>
        <v>1</v>
      </c>
      <c r="EK35" s="45">
        <f t="shared" si="108"/>
        <v>1</v>
      </c>
      <c r="EL35" s="45">
        <f t="shared" si="108"/>
        <v>1</v>
      </c>
      <c r="EM35" s="45">
        <f t="shared" si="108"/>
        <v>1</v>
      </c>
      <c r="EN35" s="45">
        <f t="shared" si="108"/>
        <v>1</v>
      </c>
      <c r="EO35" s="45">
        <f t="shared" si="108"/>
        <v>1</v>
      </c>
      <c r="EP35" s="45">
        <f t="shared" si="108"/>
        <v>1</v>
      </c>
      <c r="EQ35" s="45">
        <f t="shared" si="108"/>
        <v>1</v>
      </c>
      <c r="ER35" s="45">
        <f t="shared" si="108"/>
        <v>1</v>
      </c>
      <c r="ES35" s="45">
        <f t="shared" si="108"/>
        <v>1</v>
      </c>
      <c r="ET35" s="45">
        <f t="shared" si="108"/>
        <v>1</v>
      </c>
      <c r="EU35" s="45">
        <f t="shared" si="108"/>
        <v>1</v>
      </c>
      <c r="EV35" s="45">
        <f t="shared" si="108"/>
        <v>1</v>
      </c>
      <c r="EW35" s="45">
        <f t="shared" si="108"/>
        <v>1</v>
      </c>
      <c r="EX35" s="45">
        <f t="shared" si="108"/>
        <v>1</v>
      </c>
      <c r="EY35" s="45">
        <f t="shared" si="108"/>
        <v>1</v>
      </c>
      <c r="EZ35" s="45">
        <f t="shared" si="109"/>
        <v>1</v>
      </c>
      <c r="FA35" s="45">
        <f t="shared" si="109"/>
        <v>1</v>
      </c>
      <c r="FB35" s="45">
        <f t="shared" si="109"/>
        <v>1</v>
      </c>
      <c r="FC35" s="45">
        <f t="shared" si="109"/>
        <v>1</v>
      </c>
      <c r="FD35" s="45">
        <f t="shared" si="109"/>
        <v>1</v>
      </c>
      <c r="FE35" s="45">
        <f t="shared" si="109"/>
        <v>1</v>
      </c>
      <c r="FF35" s="45">
        <f t="shared" si="109"/>
        <v>1</v>
      </c>
      <c r="FG35" s="45">
        <f t="shared" si="109"/>
        <v>1</v>
      </c>
      <c r="FH35" s="45">
        <f t="shared" si="109"/>
        <v>1</v>
      </c>
      <c r="FI35" s="45">
        <f t="shared" si="109"/>
        <v>1</v>
      </c>
      <c r="FJ35" s="45">
        <f t="shared" si="109"/>
        <v>1</v>
      </c>
      <c r="FK35" s="45">
        <f t="shared" si="109"/>
        <v>1</v>
      </c>
      <c r="FL35" s="45">
        <f t="shared" si="109"/>
        <v>1</v>
      </c>
      <c r="FM35" s="45">
        <f t="shared" si="109"/>
        <v>1</v>
      </c>
      <c r="FN35" s="45">
        <f t="shared" si="109"/>
        <v>1</v>
      </c>
      <c r="FO35" s="45">
        <f t="shared" si="109"/>
        <v>1</v>
      </c>
      <c r="FP35" s="45">
        <f t="shared" si="110"/>
        <v>1</v>
      </c>
      <c r="FQ35" s="45">
        <f t="shared" si="110"/>
        <v>1</v>
      </c>
      <c r="FR35" s="45">
        <f t="shared" si="110"/>
        <v>1</v>
      </c>
      <c r="FS35" s="45">
        <f t="shared" si="110"/>
        <v>1</v>
      </c>
      <c r="FT35" s="45">
        <f t="shared" si="110"/>
        <v>1</v>
      </c>
      <c r="FU35" s="45">
        <f t="shared" si="110"/>
        <v>1</v>
      </c>
      <c r="FV35" s="45">
        <f t="shared" si="110"/>
        <v>1</v>
      </c>
      <c r="FW35" s="45">
        <f t="shared" si="110"/>
        <v>1</v>
      </c>
      <c r="FX35" s="45">
        <f t="shared" si="110"/>
        <v>1</v>
      </c>
      <c r="FY35" s="45">
        <f t="shared" si="110"/>
        <v>1</v>
      </c>
      <c r="FZ35" s="45">
        <f t="shared" si="110"/>
        <v>1</v>
      </c>
      <c r="GA35" s="45">
        <f t="shared" si="110"/>
        <v>1</v>
      </c>
      <c r="GB35" s="45">
        <f t="shared" si="110"/>
        <v>1</v>
      </c>
      <c r="GC35" s="45">
        <f t="shared" si="110"/>
        <v>1</v>
      </c>
      <c r="GD35" s="45">
        <f t="shared" si="110"/>
        <v>1</v>
      </c>
      <c r="GE35" s="45">
        <f t="shared" si="110"/>
        <v>1</v>
      </c>
      <c r="GF35" s="45">
        <f t="shared" si="111"/>
        <v>1</v>
      </c>
      <c r="GG35" s="45">
        <f t="shared" si="111"/>
        <v>1</v>
      </c>
      <c r="GH35" s="45">
        <f t="shared" si="111"/>
        <v>1</v>
      </c>
      <c r="GI35" s="45">
        <f t="shared" si="111"/>
        <v>1</v>
      </c>
      <c r="GJ35" s="45">
        <f t="shared" si="111"/>
        <v>1</v>
      </c>
      <c r="GK35" s="45">
        <f t="shared" si="111"/>
        <v>1</v>
      </c>
      <c r="GL35" s="45">
        <f t="shared" si="111"/>
        <v>1</v>
      </c>
      <c r="GM35" s="45">
        <f t="shared" si="111"/>
        <v>1</v>
      </c>
      <c r="GN35" s="45">
        <f t="shared" si="111"/>
        <v>1</v>
      </c>
      <c r="GO35" s="45">
        <f t="shared" si="111"/>
        <v>1</v>
      </c>
      <c r="GP35" s="45">
        <f t="shared" si="111"/>
        <v>1</v>
      </c>
      <c r="GQ35" s="45">
        <f t="shared" si="111"/>
        <v>1</v>
      </c>
      <c r="GR35" s="45">
        <f t="shared" si="111"/>
        <v>1</v>
      </c>
      <c r="GS35" s="45">
        <f t="shared" si="111"/>
        <v>1</v>
      </c>
      <c r="GT35" s="45">
        <f t="shared" si="111"/>
        <v>1</v>
      </c>
      <c r="GU35" s="45">
        <f t="shared" si="111"/>
        <v>1</v>
      </c>
      <c r="GV35" s="45">
        <f t="shared" si="112"/>
        <v>1</v>
      </c>
      <c r="GW35" s="45">
        <f t="shared" si="112"/>
        <v>1</v>
      </c>
      <c r="GX35" s="45">
        <f t="shared" si="112"/>
        <v>1</v>
      </c>
      <c r="GY35" s="45">
        <f t="shared" si="112"/>
        <v>1</v>
      </c>
      <c r="GZ35" s="45">
        <f t="shared" si="112"/>
        <v>1</v>
      </c>
      <c r="HA35" s="45">
        <f t="shared" si="112"/>
        <v>1</v>
      </c>
      <c r="HB35" s="45">
        <f t="shared" si="112"/>
        <v>1</v>
      </c>
      <c r="HC35" s="45">
        <f t="shared" si="112"/>
        <v>1</v>
      </c>
      <c r="HD35" s="45">
        <f t="shared" si="112"/>
        <v>1</v>
      </c>
      <c r="HE35" s="45">
        <f t="shared" si="112"/>
        <v>1</v>
      </c>
      <c r="HF35" s="45">
        <f t="shared" si="112"/>
        <v>1</v>
      </c>
      <c r="HG35" s="45">
        <f t="shared" si="112"/>
        <v>1</v>
      </c>
      <c r="HH35" s="45">
        <f t="shared" si="112"/>
        <v>1</v>
      </c>
      <c r="HI35" s="45">
        <f t="shared" si="112"/>
        <v>1</v>
      </c>
      <c r="HJ35" s="45">
        <f t="shared" si="112"/>
        <v>1</v>
      </c>
      <c r="HK35" s="45">
        <f t="shared" si="112"/>
        <v>1</v>
      </c>
      <c r="HL35" s="45">
        <f t="shared" si="113"/>
        <v>1</v>
      </c>
      <c r="HM35" s="45">
        <f t="shared" si="113"/>
        <v>1</v>
      </c>
      <c r="HN35" s="45">
        <f t="shared" si="113"/>
        <v>1</v>
      </c>
      <c r="HO35" s="45">
        <f t="shared" si="113"/>
        <v>1</v>
      </c>
      <c r="HP35" s="45">
        <f t="shared" si="113"/>
        <v>1</v>
      </c>
      <c r="HQ35" s="45">
        <f t="shared" si="113"/>
        <v>1</v>
      </c>
      <c r="HR35" s="45">
        <f t="shared" si="113"/>
        <v>1</v>
      </c>
      <c r="HS35" s="45">
        <f t="shared" si="113"/>
        <v>1</v>
      </c>
      <c r="HT35" s="45">
        <f t="shared" si="113"/>
        <v>1</v>
      </c>
      <c r="HU35" s="45">
        <f t="shared" si="113"/>
        <v>1</v>
      </c>
      <c r="HV35" s="45">
        <f t="shared" si="113"/>
        <v>1</v>
      </c>
      <c r="HW35" s="45">
        <f t="shared" si="113"/>
        <v>1</v>
      </c>
      <c r="HX35" s="45">
        <f t="shared" si="113"/>
        <v>1</v>
      </c>
      <c r="HY35" s="45">
        <f t="shared" si="113"/>
        <v>1</v>
      </c>
      <c r="HZ35" s="45">
        <f t="shared" si="113"/>
        <v>1</v>
      </c>
      <c r="IA35" s="45">
        <f t="shared" si="113"/>
        <v>1</v>
      </c>
      <c r="IB35" s="45">
        <f t="shared" si="114"/>
        <v>1</v>
      </c>
      <c r="IC35" s="45">
        <f t="shared" si="114"/>
        <v>1</v>
      </c>
      <c r="ID35" s="45">
        <f t="shared" si="114"/>
        <v>1</v>
      </c>
      <c r="IE35" s="45">
        <f t="shared" si="114"/>
        <v>1</v>
      </c>
      <c r="IF35" s="45">
        <f t="shared" si="114"/>
        <v>1</v>
      </c>
      <c r="IG35" s="45">
        <f t="shared" si="114"/>
        <v>1</v>
      </c>
      <c r="IH35" s="45">
        <f t="shared" si="114"/>
        <v>1</v>
      </c>
      <c r="II35" s="45">
        <f t="shared" si="114"/>
        <v>1</v>
      </c>
      <c r="IJ35" s="45">
        <f t="shared" si="114"/>
        <v>1</v>
      </c>
      <c r="IK35" s="45">
        <f t="shared" si="114"/>
        <v>1</v>
      </c>
      <c r="IL35" s="45">
        <f t="shared" si="114"/>
        <v>1</v>
      </c>
      <c r="IM35" s="45">
        <f t="shared" si="114"/>
        <v>1</v>
      </c>
      <c r="IN35" s="45">
        <f t="shared" si="114"/>
        <v>1</v>
      </c>
      <c r="IO35" s="45">
        <f t="shared" si="114"/>
        <v>1</v>
      </c>
      <c r="IP35" s="45">
        <f t="shared" si="114"/>
        <v>1</v>
      </c>
      <c r="IQ35" s="45">
        <f t="shared" si="114"/>
        <v>1</v>
      </c>
      <c r="IR35" s="45">
        <f t="shared" si="115"/>
        <v>1</v>
      </c>
      <c r="IS35" s="45">
        <f t="shared" si="115"/>
        <v>1</v>
      </c>
      <c r="IT35" s="45">
        <f t="shared" si="115"/>
        <v>1</v>
      </c>
      <c r="IU35" s="45">
        <f t="shared" si="115"/>
        <v>1</v>
      </c>
      <c r="IV35" s="45">
        <f t="shared" si="115"/>
        <v>1</v>
      </c>
      <c r="IW35" s="45">
        <f t="shared" si="115"/>
        <v>1</v>
      </c>
      <c r="IX35" s="45">
        <f t="shared" si="115"/>
        <v>1</v>
      </c>
      <c r="IY35" s="45">
        <f t="shared" si="115"/>
        <v>1</v>
      </c>
      <c r="IZ35" s="45">
        <f t="shared" si="115"/>
        <v>1</v>
      </c>
      <c r="JA35" s="45">
        <f t="shared" si="115"/>
        <v>1</v>
      </c>
      <c r="JB35" s="45">
        <f t="shared" si="115"/>
        <v>1</v>
      </c>
      <c r="JC35" s="45">
        <f t="shared" si="115"/>
        <v>1</v>
      </c>
      <c r="JD35" s="45">
        <f t="shared" si="115"/>
        <v>0</v>
      </c>
      <c r="JE35" s="45">
        <f t="shared" si="115"/>
        <v>0</v>
      </c>
      <c r="JF35" s="45">
        <f t="shared" si="115"/>
        <v>0</v>
      </c>
      <c r="JG35" s="45">
        <f t="shared" si="115"/>
        <v>0</v>
      </c>
      <c r="JH35" s="45">
        <f t="shared" si="123"/>
        <v>0</v>
      </c>
      <c r="JI35" s="45">
        <f t="shared" si="123"/>
        <v>0</v>
      </c>
      <c r="JJ35" s="45">
        <f t="shared" si="123"/>
        <v>0</v>
      </c>
      <c r="JK35" s="45">
        <f t="shared" si="123"/>
        <v>0</v>
      </c>
      <c r="JL35" s="45">
        <f t="shared" si="123"/>
        <v>0</v>
      </c>
      <c r="JM35" s="45">
        <f t="shared" si="123"/>
        <v>0</v>
      </c>
      <c r="JN35" s="45">
        <f t="shared" si="123"/>
        <v>0</v>
      </c>
      <c r="JO35" s="45">
        <f t="shared" si="123"/>
        <v>0</v>
      </c>
      <c r="JP35" s="45">
        <f t="shared" si="123"/>
        <v>0</v>
      </c>
      <c r="JQ35" s="45">
        <f t="shared" si="123"/>
        <v>0</v>
      </c>
      <c r="JR35" s="45">
        <f t="shared" si="123"/>
        <v>0</v>
      </c>
      <c r="JS35" s="45">
        <f t="shared" si="123"/>
        <v>0</v>
      </c>
      <c r="JT35" s="45">
        <f t="shared" si="123"/>
        <v>0</v>
      </c>
      <c r="JU35" s="45">
        <f t="shared" si="123"/>
        <v>0</v>
      </c>
      <c r="JV35" s="45">
        <f t="shared" si="123"/>
        <v>0</v>
      </c>
      <c r="JW35" s="45">
        <f t="shared" si="123"/>
        <v>0</v>
      </c>
      <c r="JX35" s="45">
        <f t="shared" si="124"/>
        <v>0</v>
      </c>
      <c r="JY35" s="45">
        <f t="shared" si="124"/>
        <v>0</v>
      </c>
      <c r="JZ35" s="45">
        <f t="shared" si="124"/>
        <v>0</v>
      </c>
      <c r="KA35" s="45">
        <f t="shared" si="124"/>
        <v>0</v>
      </c>
      <c r="KB35" s="45">
        <f t="shared" si="124"/>
        <v>0</v>
      </c>
      <c r="KC35" s="45">
        <f t="shared" si="124"/>
        <v>0</v>
      </c>
      <c r="KD35" s="45">
        <f t="shared" si="124"/>
        <v>0</v>
      </c>
      <c r="KE35" s="45">
        <f t="shared" si="124"/>
        <v>0</v>
      </c>
      <c r="KF35" s="45">
        <f t="shared" si="124"/>
        <v>0</v>
      </c>
      <c r="KG35" s="45">
        <f t="shared" si="124"/>
        <v>0</v>
      </c>
      <c r="KH35" s="45">
        <f t="shared" si="124"/>
        <v>0</v>
      </c>
      <c r="KI35" s="45">
        <f t="shared" si="124"/>
        <v>0</v>
      </c>
      <c r="KJ35" s="45">
        <f t="shared" si="124"/>
        <v>0</v>
      </c>
      <c r="KK35" s="45">
        <f t="shared" si="124"/>
        <v>0</v>
      </c>
      <c r="KL35" s="45">
        <f t="shared" si="124"/>
        <v>0</v>
      </c>
      <c r="KM35" s="45">
        <f t="shared" si="124"/>
        <v>0</v>
      </c>
      <c r="KN35" s="45">
        <f t="shared" si="125"/>
        <v>0</v>
      </c>
      <c r="KO35" s="45">
        <f t="shared" si="125"/>
        <v>0</v>
      </c>
      <c r="KP35" s="45">
        <f t="shared" si="125"/>
        <v>0</v>
      </c>
      <c r="KQ35" s="45">
        <f t="shared" si="125"/>
        <v>0</v>
      </c>
      <c r="KR35" s="45">
        <f t="shared" si="125"/>
        <v>0</v>
      </c>
      <c r="KS35" s="45">
        <f t="shared" si="125"/>
        <v>0</v>
      </c>
      <c r="KT35" s="45">
        <f t="shared" si="125"/>
        <v>0</v>
      </c>
      <c r="KU35" s="45">
        <f t="shared" si="125"/>
        <v>0</v>
      </c>
      <c r="KV35" s="45">
        <f t="shared" si="125"/>
        <v>0</v>
      </c>
      <c r="KW35" s="45">
        <f t="shared" si="125"/>
        <v>0</v>
      </c>
      <c r="KX35" s="45">
        <f t="shared" si="125"/>
        <v>0</v>
      </c>
      <c r="KY35" s="45">
        <f t="shared" si="125"/>
        <v>0</v>
      </c>
      <c r="KZ35" s="45">
        <f t="shared" si="125"/>
        <v>0</v>
      </c>
      <c r="LA35" s="45">
        <f t="shared" si="125"/>
        <v>0</v>
      </c>
      <c r="LB35" s="45">
        <f t="shared" si="125"/>
        <v>0</v>
      </c>
      <c r="LC35" s="45">
        <f t="shared" si="125"/>
        <v>0</v>
      </c>
      <c r="LD35" s="45">
        <f t="shared" si="126"/>
        <v>0</v>
      </c>
      <c r="LE35" s="45">
        <f t="shared" si="126"/>
        <v>0</v>
      </c>
      <c r="LF35" s="45">
        <f t="shared" si="126"/>
        <v>0</v>
      </c>
      <c r="LG35" s="45">
        <f t="shared" si="126"/>
        <v>0</v>
      </c>
      <c r="LH35" s="45">
        <f t="shared" si="126"/>
        <v>0</v>
      </c>
      <c r="LI35" s="45">
        <f t="shared" si="126"/>
        <v>0</v>
      </c>
      <c r="LJ35" s="45">
        <f t="shared" si="126"/>
        <v>0</v>
      </c>
      <c r="LK35" s="45">
        <f t="shared" si="126"/>
        <v>0</v>
      </c>
      <c r="LL35" s="45">
        <f t="shared" si="126"/>
        <v>0</v>
      </c>
      <c r="LM35" s="45">
        <f t="shared" si="126"/>
        <v>0</v>
      </c>
      <c r="LN35" s="45">
        <f t="shared" si="126"/>
        <v>0</v>
      </c>
      <c r="LO35" s="45">
        <f t="shared" si="126"/>
        <v>0</v>
      </c>
      <c r="LP35" s="45">
        <f t="shared" si="126"/>
        <v>0</v>
      </c>
      <c r="LQ35" s="45">
        <f t="shared" si="126"/>
        <v>0</v>
      </c>
      <c r="LR35" s="45">
        <f t="shared" si="126"/>
        <v>0</v>
      </c>
      <c r="LS35" s="45">
        <f t="shared" si="126"/>
        <v>0</v>
      </c>
      <c r="LT35" s="45">
        <f t="shared" si="117"/>
        <v>0</v>
      </c>
      <c r="LU35" s="45">
        <f t="shared" si="117"/>
        <v>0</v>
      </c>
      <c r="LV35" s="45">
        <f t="shared" si="117"/>
        <v>0</v>
      </c>
      <c r="LW35" s="45">
        <f t="shared" si="117"/>
        <v>0</v>
      </c>
      <c r="LX35" s="45">
        <f t="shared" si="117"/>
        <v>0</v>
      </c>
      <c r="LY35" s="45">
        <f t="shared" si="117"/>
        <v>0</v>
      </c>
      <c r="LZ35" s="45">
        <f t="shared" si="117"/>
        <v>0</v>
      </c>
      <c r="MA35" s="45">
        <f t="shared" si="117"/>
        <v>0</v>
      </c>
      <c r="MB35" s="45">
        <f t="shared" si="117"/>
        <v>0</v>
      </c>
      <c r="MC35" s="45">
        <f t="shared" si="117"/>
        <v>0</v>
      </c>
      <c r="MD35" s="45">
        <f t="shared" si="117"/>
        <v>0</v>
      </c>
      <c r="ME35" s="45">
        <f t="shared" si="117"/>
        <v>0</v>
      </c>
      <c r="MF35" s="45">
        <f t="shared" si="117"/>
        <v>0</v>
      </c>
      <c r="MG35" s="45">
        <f t="shared" si="117"/>
        <v>0</v>
      </c>
      <c r="MH35" s="45">
        <f t="shared" si="117"/>
        <v>0</v>
      </c>
      <c r="MI35" s="45">
        <f t="shared" si="117"/>
        <v>0</v>
      </c>
      <c r="MJ35" s="45">
        <f t="shared" si="117"/>
        <v>0</v>
      </c>
      <c r="MK35" s="45">
        <f t="shared" si="117"/>
        <v>0</v>
      </c>
      <c r="ML35" s="45">
        <f t="shared" si="117"/>
        <v>0</v>
      </c>
      <c r="MM35" s="45">
        <f t="shared" si="117"/>
        <v>0</v>
      </c>
      <c r="MN35" s="45">
        <f t="shared" si="117"/>
        <v>0</v>
      </c>
      <c r="MO35" s="45">
        <f t="shared" si="117"/>
        <v>0</v>
      </c>
      <c r="MP35" s="45">
        <f t="shared" si="117"/>
        <v>0</v>
      </c>
      <c r="MQ35" s="45">
        <f t="shared" si="118"/>
        <v>0</v>
      </c>
      <c r="MR35" s="45">
        <f t="shared" si="118"/>
        <v>0</v>
      </c>
      <c r="MS35" s="45">
        <f t="shared" si="118"/>
        <v>0</v>
      </c>
      <c r="MT35" s="45">
        <f t="shared" si="118"/>
        <v>0</v>
      </c>
      <c r="MU35" s="45">
        <f t="shared" si="118"/>
        <v>0</v>
      </c>
      <c r="MV35" s="45">
        <f t="shared" si="118"/>
        <v>0</v>
      </c>
      <c r="MW35" s="45">
        <f t="shared" si="118"/>
        <v>0</v>
      </c>
      <c r="MX35" s="45">
        <f t="shared" si="118"/>
        <v>0</v>
      </c>
      <c r="MY35" s="45">
        <f t="shared" si="118"/>
        <v>0</v>
      </c>
      <c r="MZ35" s="45">
        <f t="shared" si="118"/>
        <v>0</v>
      </c>
      <c r="NA35" s="45">
        <f t="shared" si="118"/>
        <v>0</v>
      </c>
      <c r="NB35" s="45">
        <f t="shared" si="118"/>
        <v>0</v>
      </c>
      <c r="NC35" s="45">
        <f t="shared" si="118"/>
        <v>0</v>
      </c>
      <c r="ND35" s="45">
        <f t="shared" si="118"/>
        <v>0</v>
      </c>
      <c r="NE35" s="45">
        <f t="shared" si="118"/>
        <v>0</v>
      </c>
      <c r="NF35" s="45">
        <f t="shared" si="118"/>
        <v>0</v>
      </c>
      <c r="NG35" s="45">
        <f t="shared" si="119"/>
        <v>0</v>
      </c>
      <c r="NH35" s="45">
        <f t="shared" si="119"/>
        <v>0</v>
      </c>
      <c r="NI35" s="45">
        <f t="shared" si="119"/>
        <v>0</v>
      </c>
      <c r="NJ35" s="45">
        <f t="shared" si="119"/>
        <v>0</v>
      </c>
      <c r="NK35" s="45">
        <f t="shared" si="119"/>
        <v>0</v>
      </c>
      <c r="NL35" s="45">
        <f t="shared" si="119"/>
        <v>0</v>
      </c>
      <c r="NM35" s="45">
        <f t="shared" si="119"/>
        <v>0</v>
      </c>
      <c r="NN35" s="45">
        <f t="shared" si="119"/>
        <v>0</v>
      </c>
      <c r="NO35" s="45">
        <f t="shared" si="119"/>
        <v>0</v>
      </c>
      <c r="NP35" s="45">
        <f t="shared" si="119"/>
        <v>0</v>
      </c>
      <c r="NQ35" s="45">
        <f t="shared" si="119"/>
        <v>0</v>
      </c>
      <c r="NR35" s="45">
        <f t="shared" si="119"/>
        <v>0</v>
      </c>
      <c r="NS35" s="45">
        <f t="shared" si="119"/>
        <v>0</v>
      </c>
      <c r="NT35" s="45">
        <f t="shared" si="119"/>
        <v>0</v>
      </c>
      <c r="NU35" s="45">
        <f t="shared" si="119"/>
        <v>0</v>
      </c>
      <c r="NV35" s="45">
        <f t="shared" si="119"/>
        <v>0</v>
      </c>
      <c r="NW35" s="45">
        <f t="shared" si="120"/>
        <v>0</v>
      </c>
      <c r="NX35" s="45">
        <f t="shared" si="120"/>
        <v>0</v>
      </c>
      <c r="NY35" s="45">
        <f t="shared" si="120"/>
        <v>0</v>
      </c>
      <c r="NZ35" s="45">
        <f t="shared" si="120"/>
        <v>0</v>
      </c>
      <c r="OA35" s="45">
        <f t="shared" si="120"/>
        <v>0</v>
      </c>
      <c r="OB35" s="45">
        <f t="shared" si="120"/>
        <v>0</v>
      </c>
      <c r="OC35" s="45">
        <f t="shared" si="120"/>
        <v>0</v>
      </c>
      <c r="OD35" s="45">
        <f t="shared" si="120"/>
        <v>0</v>
      </c>
      <c r="OE35" s="45">
        <f t="shared" si="120"/>
        <v>0</v>
      </c>
      <c r="OF35" s="45">
        <f t="shared" si="120"/>
        <v>0</v>
      </c>
      <c r="OG35" s="45">
        <f t="shared" si="120"/>
        <v>0</v>
      </c>
      <c r="OH35" s="45">
        <f t="shared" si="120"/>
        <v>0</v>
      </c>
      <c r="OI35" s="45">
        <f t="shared" si="120"/>
        <v>0</v>
      </c>
      <c r="OJ35" s="45">
        <f t="shared" si="120"/>
        <v>0</v>
      </c>
      <c r="OK35" s="45">
        <f t="shared" si="120"/>
        <v>0</v>
      </c>
      <c r="OL35" s="45">
        <f t="shared" si="120"/>
        <v>0</v>
      </c>
      <c r="OM35" s="45">
        <f t="shared" si="120"/>
        <v>0</v>
      </c>
      <c r="ON35" s="45">
        <f t="shared" si="120"/>
        <v>0</v>
      </c>
      <c r="OO35" s="45">
        <f t="shared" si="120"/>
        <v>0</v>
      </c>
      <c r="OP35" s="45">
        <f t="shared" si="120"/>
        <v>0</v>
      </c>
      <c r="OQ35" s="45">
        <f t="shared" si="120"/>
        <v>0</v>
      </c>
      <c r="OR35" s="45">
        <f t="shared" si="120"/>
        <v>0</v>
      </c>
    </row>
    <row r="36" spans="1:408" x14ac:dyDescent="0.35">
      <c r="B36" s="303"/>
      <c r="E36" s="42">
        <f>F33+1</f>
        <v>46753</v>
      </c>
      <c r="F36" s="42">
        <f>F32</f>
        <v>56614</v>
      </c>
      <c r="G36" s="43">
        <f>Assumptions!E31</f>
        <v>1</v>
      </c>
      <c r="H36" s="4"/>
      <c r="I36" s="44">
        <f t="shared" si="99"/>
        <v>325</v>
      </c>
      <c r="L36" s="45">
        <f t="shared" si="100"/>
        <v>0</v>
      </c>
      <c r="M36" s="45">
        <f t="shared" si="100"/>
        <v>0</v>
      </c>
      <c r="N36" s="45">
        <f t="shared" si="100"/>
        <v>0</v>
      </c>
      <c r="O36" s="45">
        <f t="shared" si="100"/>
        <v>0</v>
      </c>
      <c r="P36" s="45">
        <f t="shared" si="100"/>
        <v>0</v>
      </c>
      <c r="Q36" s="45">
        <f t="shared" si="100"/>
        <v>0</v>
      </c>
      <c r="R36" s="45">
        <f t="shared" si="100"/>
        <v>0</v>
      </c>
      <c r="S36" s="45">
        <f t="shared" si="100"/>
        <v>0</v>
      </c>
      <c r="T36" s="45">
        <f t="shared" si="100"/>
        <v>0</v>
      </c>
      <c r="U36" s="45">
        <f t="shared" si="100"/>
        <v>0</v>
      </c>
      <c r="V36" s="45">
        <f t="shared" si="100"/>
        <v>0</v>
      </c>
      <c r="W36" s="45">
        <f t="shared" si="100"/>
        <v>0</v>
      </c>
      <c r="X36" s="45">
        <f t="shared" si="100"/>
        <v>0</v>
      </c>
      <c r="Y36" s="45">
        <f t="shared" si="100"/>
        <v>0</v>
      </c>
      <c r="Z36" s="45">
        <f t="shared" si="100"/>
        <v>0</v>
      </c>
      <c r="AA36" s="45">
        <f t="shared" si="100"/>
        <v>0</v>
      </c>
      <c r="AB36" s="45">
        <f t="shared" si="101"/>
        <v>0</v>
      </c>
      <c r="AC36" s="45">
        <f t="shared" si="101"/>
        <v>0</v>
      </c>
      <c r="AD36" s="45">
        <f t="shared" si="101"/>
        <v>0</v>
      </c>
      <c r="AE36" s="45">
        <f t="shared" si="101"/>
        <v>0</v>
      </c>
      <c r="AF36" s="45">
        <f t="shared" si="101"/>
        <v>0</v>
      </c>
      <c r="AG36" s="45">
        <f t="shared" si="101"/>
        <v>0</v>
      </c>
      <c r="AH36" s="45">
        <f t="shared" si="101"/>
        <v>0</v>
      </c>
      <c r="AI36" s="45">
        <f t="shared" si="101"/>
        <v>0</v>
      </c>
      <c r="AJ36" s="45">
        <f t="shared" si="101"/>
        <v>0</v>
      </c>
      <c r="AK36" s="45">
        <f t="shared" si="101"/>
        <v>0</v>
      </c>
      <c r="AL36" s="45">
        <f t="shared" si="101"/>
        <v>0</v>
      </c>
      <c r="AM36" s="45">
        <f t="shared" si="101"/>
        <v>0</v>
      </c>
      <c r="AN36" s="45">
        <f t="shared" si="101"/>
        <v>0</v>
      </c>
      <c r="AO36" s="45">
        <f t="shared" si="101"/>
        <v>0</v>
      </c>
      <c r="AP36" s="45">
        <f t="shared" si="101"/>
        <v>0</v>
      </c>
      <c r="AQ36" s="45">
        <f t="shared" si="101"/>
        <v>0</v>
      </c>
      <c r="AR36" s="45">
        <f t="shared" si="102"/>
        <v>0</v>
      </c>
      <c r="AS36" s="45">
        <f t="shared" si="102"/>
        <v>0</v>
      </c>
      <c r="AT36" s="45">
        <f t="shared" si="102"/>
        <v>0</v>
      </c>
      <c r="AU36" s="45">
        <f t="shared" si="102"/>
        <v>0</v>
      </c>
      <c r="AV36" s="45">
        <f t="shared" si="102"/>
        <v>0</v>
      </c>
      <c r="AW36" s="45">
        <f t="shared" si="102"/>
        <v>0</v>
      </c>
      <c r="AX36" s="45">
        <f t="shared" si="102"/>
        <v>0</v>
      </c>
      <c r="AY36" s="45">
        <f t="shared" si="102"/>
        <v>0</v>
      </c>
      <c r="AZ36" s="45">
        <f t="shared" si="102"/>
        <v>0</v>
      </c>
      <c r="BA36" s="45">
        <f t="shared" si="102"/>
        <v>0</v>
      </c>
      <c r="BB36" s="45">
        <f t="shared" si="102"/>
        <v>0</v>
      </c>
      <c r="BC36" s="45">
        <f t="shared" si="102"/>
        <v>0</v>
      </c>
      <c r="BD36" s="45">
        <f t="shared" si="102"/>
        <v>0</v>
      </c>
      <c r="BE36" s="45">
        <f t="shared" si="102"/>
        <v>0</v>
      </c>
      <c r="BF36" s="45">
        <f t="shared" si="102"/>
        <v>0</v>
      </c>
      <c r="BG36" s="45">
        <f t="shared" si="102"/>
        <v>0</v>
      </c>
      <c r="BH36" s="45">
        <f t="shared" si="103"/>
        <v>0</v>
      </c>
      <c r="BI36" s="45">
        <f t="shared" si="103"/>
        <v>0</v>
      </c>
      <c r="BJ36" s="45">
        <f t="shared" si="103"/>
        <v>0</v>
      </c>
      <c r="BK36" s="45">
        <f t="shared" si="103"/>
        <v>0</v>
      </c>
      <c r="BL36" s="45">
        <f t="shared" si="103"/>
        <v>0</v>
      </c>
      <c r="BM36" s="45">
        <f t="shared" si="103"/>
        <v>0</v>
      </c>
      <c r="BN36" s="45">
        <f t="shared" si="103"/>
        <v>0</v>
      </c>
      <c r="BO36" s="45">
        <f t="shared" si="103"/>
        <v>0</v>
      </c>
      <c r="BP36" s="45">
        <f t="shared" si="103"/>
        <v>0</v>
      </c>
      <c r="BQ36" s="45">
        <f t="shared" si="103"/>
        <v>0</v>
      </c>
      <c r="BR36" s="45">
        <f t="shared" si="103"/>
        <v>0</v>
      </c>
      <c r="BS36" s="45">
        <f t="shared" si="103"/>
        <v>0</v>
      </c>
      <c r="BT36" s="45">
        <f t="shared" si="103"/>
        <v>0</v>
      </c>
      <c r="BU36" s="45">
        <f t="shared" si="103"/>
        <v>0</v>
      </c>
      <c r="BV36" s="45">
        <f t="shared" si="103"/>
        <v>0</v>
      </c>
      <c r="BW36" s="45">
        <f t="shared" si="103"/>
        <v>0</v>
      </c>
      <c r="BX36" s="45">
        <f t="shared" si="104"/>
        <v>0</v>
      </c>
      <c r="BY36" s="45">
        <f t="shared" si="104"/>
        <v>0</v>
      </c>
      <c r="BZ36" s="45">
        <f t="shared" si="104"/>
        <v>0</v>
      </c>
      <c r="CA36" s="45">
        <f t="shared" si="104"/>
        <v>0</v>
      </c>
      <c r="CB36" s="45">
        <f t="shared" si="104"/>
        <v>0</v>
      </c>
      <c r="CC36" s="45">
        <f t="shared" si="104"/>
        <v>0</v>
      </c>
      <c r="CD36" s="45">
        <f t="shared" si="104"/>
        <v>0</v>
      </c>
      <c r="CE36" s="45">
        <f t="shared" si="104"/>
        <v>0</v>
      </c>
      <c r="CF36" s="45">
        <f t="shared" si="104"/>
        <v>1</v>
      </c>
      <c r="CG36" s="45">
        <f t="shared" si="104"/>
        <v>1</v>
      </c>
      <c r="CH36" s="45">
        <f t="shared" si="104"/>
        <v>1</v>
      </c>
      <c r="CI36" s="45">
        <f t="shared" si="104"/>
        <v>1</v>
      </c>
      <c r="CJ36" s="45">
        <f t="shared" si="104"/>
        <v>1</v>
      </c>
      <c r="CK36" s="45">
        <f t="shared" si="104"/>
        <v>1</v>
      </c>
      <c r="CL36" s="45">
        <f t="shared" si="104"/>
        <v>1</v>
      </c>
      <c r="CM36" s="45">
        <f t="shared" si="104"/>
        <v>1</v>
      </c>
      <c r="CN36" s="45">
        <f t="shared" si="105"/>
        <v>1</v>
      </c>
      <c r="CO36" s="45">
        <f t="shared" si="105"/>
        <v>1</v>
      </c>
      <c r="CP36" s="45">
        <f t="shared" si="105"/>
        <v>1</v>
      </c>
      <c r="CQ36" s="45">
        <f t="shared" si="105"/>
        <v>1</v>
      </c>
      <c r="CR36" s="45">
        <f t="shared" si="105"/>
        <v>1</v>
      </c>
      <c r="CS36" s="45">
        <f t="shared" si="105"/>
        <v>1</v>
      </c>
      <c r="CT36" s="45">
        <f t="shared" si="105"/>
        <v>1</v>
      </c>
      <c r="CU36" s="45">
        <f t="shared" si="105"/>
        <v>1</v>
      </c>
      <c r="CV36" s="45">
        <f t="shared" si="105"/>
        <v>1</v>
      </c>
      <c r="CW36" s="45">
        <f t="shared" si="105"/>
        <v>1</v>
      </c>
      <c r="CX36" s="45">
        <f t="shared" si="105"/>
        <v>1</v>
      </c>
      <c r="CY36" s="45">
        <f t="shared" si="105"/>
        <v>1</v>
      </c>
      <c r="CZ36" s="45">
        <f t="shared" si="105"/>
        <v>1</v>
      </c>
      <c r="DA36" s="45">
        <f t="shared" si="105"/>
        <v>1</v>
      </c>
      <c r="DB36" s="45">
        <f t="shared" si="105"/>
        <v>1</v>
      </c>
      <c r="DC36" s="45">
        <f t="shared" si="105"/>
        <v>1</v>
      </c>
      <c r="DD36" s="45">
        <f t="shared" si="106"/>
        <v>1</v>
      </c>
      <c r="DE36" s="45">
        <f t="shared" si="106"/>
        <v>1</v>
      </c>
      <c r="DF36" s="45">
        <f t="shared" si="106"/>
        <v>1</v>
      </c>
      <c r="DG36" s="45">
        <f t="shared" si="106"/>
        <v>1</v>
      </c>
      <c r="DH36" s="45">
        <f t="shared" si="106"/>
        <v>1</v>
      </c>
      <c r="DI36" s="45">
        <f t="shared" si="106"/>
        <v>1</v>
      </c>
      <c r="DJ36" s="45">
        <f t="shared" si="106"/>
        <v>1</v>
      </c>
      <c r="DK36" s="45">
        <f t="shared" si="106"/>
        <v>1</v>
      </c>
      <c r="DL36" s="45">
        <f t="shared" si="106"/>
        <v>1</v>
      </c>
      <c r="DM36" s="45">
        <f t="shared" si="106"/>
        <v>1</v>
      </c>
      <c r="DN36" s="45">
        <f t="shared" si="106"/>
        <v>1</v>
      </c>
      <c r="DO36" s="45">
        <f t="shared" si="106"/>
        <v>1</v>
      </c>
      <c r="DP36" s="45">
        <f t="shared" si="106"/>
        <v>1</v>
      </c>
      <c r="DQ36" s="45">
        <f t="shared" si="106"/>
        <v>1</v>
      </c>
      <c r="DR36" s="45">
        <f t="shared" si="106"/>
        <v>1</v>
      </c>
      <c r="DS36" s="45">
        <f t="shared" si="106"/>
        <v>1</v>
      </c>
      <c r="DT36" s="45">
        <f t="shared" si="107"/>
        <v>1</v>
      </c>
      <c r="DU36" s="45">
        <f t="shared" si="107"/>
        <v>1</v>
      </c>
      <c r="DV36" s="45">
        <f t="shared" si="107"/>
        <v>1</v>
      </c>
      <c r="DW36" s="45">
        <f t="shared" si="107"/>
        <v>1</v>
      </c>
      <c r="DX36" s="45">
        <f t="shared" si="107"/>
        <v>1</v>
      </c>
      <c r="DY36" s="45">
        <f t="shared" si="107"/>
        <v>1</v>
      </c>
      <c r="DZ36" s="45">
        <f t="shared" si="107"/>
        <v>1</v>
      </c>
      <c r="EA36" s="45">
        <f t="shared" si="107"/>
        <v>1</v>
      </c>
      <c r="EB36" s="45">
        <f t="shared" si="107"/>
        <v>1</v>
      </c>
      <c r="EC36" s="45">
        <f t="shared" si="107"/>
        <v>1</v>
      </c>
      <c r="ED36" s="45">
        <f t="shared" si="107"/>
        <v>1</v>
      </c>
      <c r="EE36" s="45">
        <f t="shared" si="107"/>
        <v>1</v>
      </c>
      <c r="EF36" s="45">
        <f t="shared" si="107"/>
        <v>1</v>
      </c>
      <c r="EG36" s="45">
        <f t="shared" si="107"/>
        <v>1</v>
      </c>
      <c r="EH36" s="45">
        <f t="shared" si="107"/>
        <v>1</v>
      </c>
      <c r="EI36" s="45">
        <f t="shared" si="107"/>
        <v>1</v>
      </c>
      <c r="EJ36" s="45">
        <f t="shared" si="108"/>
        <v>1</v>
      </c>
      <c r="EK36" s="45">
        <f t="shared" si="108"/>
        <v>1</v>
      </c>
      <c r="EL36" s="45">
        <f t="shared" si="108"/>
        <v>1</v>
      </c>
      <c r="EM36" s="45">
        <f t="shared" si="108"/>
        <v>1</v>
      </c>
      <c r="EN36" s="45">
        <f t="shared" si="108"/>
        <v>1</v>
      </c>
      <c r="EO36" s="45">
        <f t="shared" si="108"/>
        <v>1</v>
      </c>
      <c r="EP36" s="45">
        <f t="shared" si="108"/>
        <v>1</v>
      </c>
      <c r="EQ36" s="45">
        <f t="shared" si="108"/>
        <v>1</v>
      </c>
      <c r="ER36" s="45">
        <f t="shared" si="108"/>
        <v>1</v>
      </c>
      <c r="ES36" s="45">
        <f t="shared" si="108"/>
        <v>1</v>
      </c>
      <c r="ET36" s="45">
        <f t="shared" si="108"/>
        <v>1</v>
      </c>
      <c r="EU36" s="45">
        <f t="shared" si="108"/>
        <v>1</v>
      </c>
      <c r="EV36" s="45">
        <f t="shared" si="108"/>
        <v>1</v>
      </c>
      <c r="EW36" s="45">
        <f t="shared" si="108"/>
        <v>1</v>
      </c>
      <c r="EX36" s="45">
        <f t="shared" si="108"/>
        <v>1</v>
      </c>
      <c r="EY36" s="45">
        <f t="shared" si="108"/>
        <v>1</v>
      </c>
      <c r="EZ36" s="45">
        <f t="shared" si="109"/>
        <v>1</v>
      </c>
      <c r="FA36" s="45">
        <f t="shared" si="109"/>
        <v>1</v>
      </c>
      <c r="FB36" s="45">
        <f t="shared" si="109"/>
        <v>1</v>
      </c>
      <c r="FC36" s="45">
        <f t="shared" si="109"/>
        <v>1</v>
      </c>
      <c r="FD36" s="45">
        <f t="shared" si="109"/>
        <v>1</v>
      </c>
      <c r="FE36" s="45">
        <f t="shared" si="109"/>
        <v>1</v>
      </c>
      <c r="FF36" s="45">
        <f t="shared" si="109"/>
        <v>1</v>
      </c>
      <c r="FG36" s="45">
        <f t="shared" si="109"/>
        <v>1</v>
      </c>
      <c r="FH36" s="45">
        <f t="shared" si="109"/>
        <v>1</v>
      </c>
      <c r="FI36" s="45">
        <f t="shared" si="109"/>
        <v>1</v>
      </c>
      <c r="FJ36" s="45">
        <f t="shared" si="109"/>
        <v>1</v>
      </c>
      <c r="FK36" s="45">
        <f t="shared" si="109"/>
        <v>1</v>
      </c>
      <c r="FL36" s="45">
        <f t="shared" si="109"/>
        <v>1</v>
      </c>
      <c r="FM36" s="45">
        <f t="shared" si="109"/>
        <v>1</v>
      </c>
      <c r="FN36" s="45">
        <f t="shared" si="109"/>
        <v>1</v>
      </c>
      <c r="FO36" s="45">
        <f t="shared" si="109"/>
        <v>1</v>
      </c>
      <c r="FP36" s="45">
        <f t="shared" si="110"/>
        <v>1</v>
      </c>
      <c r="FQ36" s="45">
        <f t="shared" si="110"/>
        <v>1</v>
      </c>
      <c r="FR36" s="45">
        <f t="shared" si="110"/>
        <v>1</v>
      </c>
      <c r="FS36" s="45">
        <f t="shared" si="110"/>
        <v>1</v>
      </c>
      <c r="FT36" s="45">
        <f t="shared" si="110"/>
        <v>1</v>
      </c>
      <c r="FU36" s="45">
        <f t="shared" si="110"/>
        <v>1</v>
      </c>
      <c r="FV36" s="45">
        <f t="shared" si="110"/>
        <v>1</v>
      </c>
      <c r="FW36" s="45">
        <f t="shared" si="110"/>
        <v>1</v>
      </c>
      <c r="FX36" s="45">
        <f t="shared" si="110"/>
        <v>1</v>
      </c>
      <c r="FY36" s="45">
        <f t="shared" si="110"/>
        <v>1</v>
      </c>
      <c r="FZ36" s="45">
        <f t="shared" si="110"/>
        <v>1</v>
      </c>
      <c r="GA36" s="45">
        <f t="shared" si="110"/>
        <v>1</v>
      </c>
      <c r="GB36" s="45">
        <f t="shared" si="110"/>
        <v>1</v>
      </c>
      <c r="GC36" s="45">
        <f t="shared" si="110"/>
        <v>1</v>
      </c>
      <c r="GD36" s="45">
        <f t="shared" si="110"/>
        <v>1</v>
      </c>
      <c r="GE36" s="45">
        <f t="shared" si="110"/>
        <v>1</v>
      </c>
      <c r="GF36" s="45">
        <f t="shared" si="111"/>
        <v>1</v>
      </c>
      <c r="GG36" s="45">
        <f t="shared" si="111"/>
        <v>1</v>
      </c>
      <c r="GH36" s="45">
        <f t="shared" si="111"/>
        <v>1</v>
      </c>
      <c r="GI36" s="45">
        <f t="shared" si="111"/>
        <v>1</v>
      </c>
      <c r="GJ36" s="45">
        <f t="shared" si="111"/>
        <v>1</v>
      </c>
      <c r="GK36" s="45">
        <f t="shared" si="111"/>
        <v>1</v>
      </c>
      <c r="GL36" s="45">
        <f t="shared" si="111"/>
        <v>1</v>
      </c>
      <c r="GM36" s="45">
        <f t="shared" si="111"/>
        <v>1</v>
      </c>
      <c r="GN36" s="45">
        <f t="shared" si="111"/>
        <v>1</v>
      </c>
      <c r="GO36" s="45">
        <f t="shared" si="111"/>
        <v>1</v>
      </c>
      <c r="GP36" s="45">
        <f t="shared" si="111"/>
        <v>1</v>
      </c>
      <c r="GQ36" s="45">
        <f t="shared" si="111"/>
        <v>1</v>
      </c>
      <c r="GR36" s="45">
        <f t="shared" si="111"/>
        <v>1</v>
      </c>
      <c r="GS36" s="45">
        <f t="shared" si="111"/>
        <v>1</v>
      </c>
      <c r="GT36" s="45">
        <f t="shared" si="111"/>
        <v>1</v>
      </c>
      <c r="GU36" s="45">
        <f t="shared" si="111"/>
        <v>1</v>
      </c>
      <c r="GV36" s="45">
        <f t="shared" si="112"/>
        <v>1</v>
      </c>
      <c r="GW36" s="45">
        <f t="shared" si="112"/>
        <v>1</v>
      </c>
      <c r="GX36" s="45">
        <f t="shared" si="112"/>
        <v>1</v>
      </c>
      <c r="GY36" s="45">
        <f t="shared" si="112"/>
        <v>1</v>
      </c>
      <c r="GZ36" s="45">
        <f t="shared" si="112"/>
        <v>1</v>
      </c>
      <c r="HA36" s="45">
        <f t="shared" si="112"/>
        <v>1</v>
      </c>
      <c r="HB36" s="45">
        <f t="shared" si="112"/>
        <v>1</v>
      </c>
      <c r="HC36" s="45">
        <f t="shared" si="112"/>
        <v>1</v>
      </c>
      <c r="HD36" s="45">
        <f t="shared" si="112"/>
        <v>1</v>
      </c>
      <c r="HE36" s="45">
        <f t="shared" si="112"/>
        <v>1</v>
      </c>
      <c r="HF36" s="45">
        <f t="shared" si="112"/>
        <v>1</v>
      </c>
      <c r="HG36" s="45">
        <f t="shared" si="112"/>
        <v>1</v>
      </c>
      <c r="HH36" s="45">
        <f t="shared" si="112"/>
        <v>1</v>
      </c>
      <c r="HI36" s="45">
        <f t="shared" si="112"/>
        <v>1</v>
      </c>
      <c r="HJ36" s="45">
        <f t="shared" si="112"/>
        <v>1</v>
      </c>
      <c r="HK36" s="45">
        <f t="shared" si="112"/>
        <v>1</v>
      </c>
      <c r="HL36" s="45">
        <f t="shared" si="113"/>
        <v>1</v>
      </c>
      <c r="HM36" s="45">
        <f t="shared" si="113"/>
        <v>1</v>
      </c>
      <c r="HN36" s="45">
        <f t="shared" si="113"/>
        <v>1</v>
      </c>
      <c r="HO36" s="45">
        <f t="shared" si="113"/>
        <v>1</v>
      </c>
      <c r="HP36" s="45">
        <f t="shared" si="113"/>
        <v>1</v>
      </c>
      <c r="HQ36" s="45">
        <f t="shared" si="113"/>
        <v>1</v>
      </c>
      <c r="HR36" s="45">
        <f t="shared" si="113"/>
        <v>1</v>
      </c>
      <c r="HS36" s="45">
        <f t="shared" si="113"/>
        <v>1</v>
      </c>
      <c r="HT36" s="45">
        <f t="shared" si="113"/>
        <v>1</v>
      </c>
      <c r="HU36" s="45">
        <f t="shared" si="113"/>
        <v>1</v>
      </c>
      <c r="HV36" s="45">
        <f t="shared" si="113"/>
        <v>1</v>
      </c>
      <c r="HW36" s="45">
        <f t="shared" si="113"/>
        <v>1</v>
      </c>
      <c r="HX36" s="45">
        <f t="shared" si="113"/>
        <v>1</v>
      </c>
      <c r="HY36" s="45">
        <f t="shared" si="113"/>
        <v>1</v>
      </c>
      <c r="HZ36" s="45">
        <f t="shared" si="113"/>
        <v>1</v>
      </c>
      <c r="IA36" s="45">
        <f t="shared" si="113"/>
        <v>1</v>
      </c>
      <c r="IB36" s="45">
        <f t="shared" si="114"/>
        <v>1</v>
      </c>
      <c r="IC36" s="45">
        <f t="shared" si="114"/>
        <v>1</v>
      </c>
      <c r="ID36" s="45">
        <f t="shared" si="114"/>
        <v>1</v>
      </c>
      <c r="IE36" s="45">
        <f t="shared" si="114"/>
        <v>1</v>
      </c>
      <c r="IF36" s="45">
        <f t="shared" si="114"/>
        <v>1</v>
      </c>
      <c r="IG36" s="45">
        <f t="shared" si="114"/>
        <v>1</v>
      </c>
      <c r="IH36" s="45">
        <f t="shared" si="114"/>
        <v>1</v>
      </c>
      <c r="II36" s="45">
        <f t="shared" si="114"/>
        <v>1</v>
      </c>
      <c r="IJ36" s="45">
        <f t="shared" si="114"/>
        <v>1</v>
      </c>
      <c r="IK36" s="45">
        <f t="shared" si="114"/>
        <v>1</v>
      </c>
      <c r="IL36" s="45">
        <f t="shared" si="114"/>
        <v>1</v>
      </c>
      <c r="IM36" s="45">
        <f t="shared" si="114"/>
        <v>1</v>
      </c>
      <c r="IN36" s="45">
        <f t="shared" si="114"/>
        <v>1</v>
      </c>
      <c r="IO36" s="45">
        <f t="shared" si="114"/>
        <v>1</v>
      </c>
      <c r="IP36" s="45">
        <f t="shared" si="114"/>
        <v>1</v>
      </c>
      <c r="IQ36" s="45">
        <f t="shared" si="114"/>
        <v>1</v>
      </c>
      <c r="IR36" s="45">
        <f t="shared" si="115"/>
        <v>1</v>
      </c>
      <c r="IS36" s="45">
        <f t="shared" si="115"/>
        <v>1</v>
      </c>
      <c r="IT36" s="45">
        <f t="shared" si="115"/>
        <v>1</v>
      </c>
      <c r="IU36" s="45">
        <f t="shared" si="115"/>
        <v>1</v>
      </c>
      <c r="IV36" s="45">
        <f t="shared" si="115"/>
        <v>1</v>
      </c>
      <c r="IW36" s="45">
        <f t="shared" si="115"/>
        <v>1</v>
      </c>
      <c r="IX36" s="45">
        <f t="shared" si="115"/>
        <v>1</v>
      </c>
      <c r="IY36" s="45">
        <f t="shared" si="115"/>
        <v>1</v>
      </c>
      <c r="IZ36" s="45">
        <f t="shared" si="115"/>
        <v>1</v>
      </c>
      <c r="JA36" s="45">
        <f t="shared" si="115"/>
        <v>1</v>
      </c>
      <c r="JB36" s="45">
        <f t="shared" si="115"/>
        <v>1</v>
      </c>
      <c r="JC36" s="45">
        <f t="shared" si="115"/>
        <v>1</v>
      </c>
      <c r="JD36" s="45">
        <f t="shared" si="115"/>
        <v>1</v>
      </c>
      <c r="JE36" s="45">
        <f t="shared" si="115"/>
        <v>1</v>
      </c>
      <c r="JF36" s="45">
        <f t="shared" si="115"/>
        <v>1</v>
      </c>
      <c r="JG36" s="45">
        <f t="shared" si="115"/>
        <v>1</v>
      </c>
      <c r="JH36" s="45">
        <f t="shared" si="123"/>
        <v>1</v>
      </c>
      <c r="JI36" s="45">
        <f t="shared" si="123"/>
        <v>1</v>
      </c>
      <c r="JJ36" s="45">
        <f t="shared" si="123"/>
        <v>1</v>
      </c>
      <c r="JK36" s="45">
        <f t="shared" si="123"/>
        <v>1</v>
      </c>
      <c r="JL36" s="45">
        <f t="shared" si="123"/>
        <v>1</v>
      </c>
      <c r="JM36" s="45">
        <f t="shared" si="123"/>
        <v>1</v>
      </c>
      <c r="JN36" s="45">
        <f t="shared" si="123"/>
        <v>1</v>
      </c>
      <c r="JO36" s="45">
        <f t="shared" si="123"/>
        <v>1</v>
      </c>
      <c r="JP36" s="45">
        <f t="shared" si="123"/>
        <v>1</v>
      </c>
      <c r="JQ36" s="45">
        <f t="shared" si="123"/>
        <v>1</v>
      </c>
      <c r="JR36" s="45">
        <f t="shared" si="123"/>
        <v>1</v>
      </c>
      <c r="JS36" s="45">
        <f t="shared" si="123"/>
        <v>1</v>
      </c>
      <c r="JT36" s="45">
        <f t="shared" si="123"/>
        <v>1</v>
      </c>
      <c r="JU36" s="45">
        <f t="shared" si="123"/>
        <v>1</v>
      </c>
      <c r="JV36" s="45">
        <f t="shared" si="123"/>
        <v>1</v>
      </c>
      <c r="JW36" s="45">
        <f t="shared" si="123"/>
        <v>1</v>
      </c>
      <c r="JX36" s="45">
        <f t="shared" si="124"/>
        <v>1</v>
      </c>
      <c r="JY36" s="45">
        <f t="shared" si="124"/>
        <v>1</v>
      </c>
      <c r="JZ36" s="45">
        <f t="shared" si="124"/>
        <v>1</v>
      </c>
      <c r="KA36" s="45">
        <f t="shared" si="124"/>
        <v>1</v>
      </c>
      <c r="KB36" s="45">
        <f t="shared" si="124"/>
        <v>1</v>
      </c>
      <c r="KC36" s="45">
        <f t="shared" si="124"/>
        <v>1</v>
      </c>
      <c r="KD36" s="45">
        <f t="shared" si="124"/>
        <v>1</v>
      </c>
      <c r="KE36" s="45">
        <f t="shared" si="124"/>
        <v>1</v>
      </c>
      <c r="KF36" s="45">
        <f t="shared" si="124"/>
        <v>1</v>
      </c>
      <c r="KG36" s="45">
        <f t="shared" si="124"/>
        <v>1</v>
      </c>
      <c r="KH36" s="45">
        <f t="shared" si="124"/>
        <v>1</v>
      </c>
      <c r="KI36" s="45">
        <f t="shared" si="124"/>
        <v>1</v>
      </c>
      <c r="KJ36" s="45">
        <f t="shared" si="124"/>
        <v>1</v>
      </c>
      <c r="KK36" s="45">
        <f t="shared" si="124"/>
        <v>1</v>
      </c>
      <c r="KL36" s="45">
        <f t="shared" si="124"/>
        <v>1</v>
      </c>
      <c r="KM36" s="45">
        <f t="shared" si="124"/>
        <v>1</v>
      </c>
      <c r="KN36" s="45">
        <f t="shared" si="125"/>
        <v>1</v>
      </c>
      <c r="KO36" s="45">
        <f t="shared" si="125"/>
        <v>1</v>
      </c>
      <c r="KP36" s="45">
        <f t="shared" si="125"/>
        <v>1</v>
      </c>
      <c r="KQ36" s="45">
        <f t="shared" si="125"/>
        <v>1</v>
      </c>
      <c r="KR36" s="45">
        <f t="shared" si="125"/>
        <v>1</v>
      </c>
      <c r="KS36" s="45">
        <f t="shared" si="125"/>
        <v>1</v>
      </c>
      <c r="KT36" s="45">
        <f t="shared" si="125"/>
        <v>1</v>
      </c>
      <c r="KU36" s="45">
        <f t="shared" si="125"/>
        <v>1</v>
      </c>
      <c r="KV36" s="45">
        <f t="shared" si="125"/>
        <v>1</v>
      </c>
      <c r="KW36" s="45">
        <f t="shared" si="125"/>
        <v>1</v>
      </c>
      <c r="KX36" s="45">
        <f t="shared" si="125"/>
        <v>1</v>
      </c>
      <c r="KY36" s="45">
        <f t="shared" si="125"/>
        <v>1</v>
      </c>
      <c r="KZ36" s="45">
        <f t="shared" si="125"/>
        <v>1</v>
      </c>
      <c r="LA36" s="45">
        <f t="shared" si="125"/>
        <v>1</v>
      </c>
      <c r="LB36" s="45">
        <f t="shared" si="125"/>
        <v>1</v>
      </c>
      <c r="LC36" s="45">
        <f t="shared" si="125"/>
        <v>1</v>
      </c>
      <c r="LD36" s="45">
        <f t="shared" si="126"/>
        <v>1</v>
      </c>
      <c r="LE36" s="45">
        <f t="shared" si="126"/>
        <v>1</v>
      </c>
      <c r="LF36" s="45">
        <f t="shared" si="126"/>
        <v>1</v>
      </c>
      <c r="LG36" s="45">
        <f t="shared" si="126"/>
        <v>1</v>
      </c>
      <c r="LH36" s="45">
        <f t="shared" si="126"/>
        <v>1</v>
      </c>
      <c r="LI36" s="45">
        <f t="shared" si="126"/>
        <v>1</v>
      </c>
      <c r="LJ36" s="45">
        <f t="shared" si="126"/>
        <v>1</v>
      </c>
      <c r="LK36" s="45">
        <f t="shared" si="126"/>
        <v>1</v>
      </c>
      <c r="LL36" s="45">
        <f t="shared" si="126"/>
        <v>1</v>
      </c>
      <c r="LM36" s="45">
        <f t="shared" si="126"/>
        <v>1</v>
      </c>
      <c r="LN36" s="45">
        <f t="shared" si="126"/>
        <v>1</v>
      </c>
      <c r="LO36" s="45">
        <f t="shared" si="126"/>
        <v>1</v>
      </c>
      <c r="LP36" s="45">
        <f t="shared" si="126"/>
        <v>1</v>
      </c>
      <c r="LQ36" s="45">
        <f t="shared" si="126"/>
        <v>1</v>
      </c>
      <c r="LR36" s="45">
        <f t="shared" si="126"/>
        <v>1</v>
      </c>
      <c r="LS36" s="45">
        <f t="shared" si="126"/>
        <v>1</v>
      </c>
      <c r="LT36" s="45">
        <f t="shared" si="117"/>
        <v>1</v>
      </c>
      <c r="LU36" s="45">
        <f t="shared" si="117"/>
        <v>1</v>
      </c>
      <c r="LV36" s="45">
        <f t="shared" si="117"/>
        <v>1</v>
      </c>
      <c r="LW36" s="45">
        <f t="shared" si="117"/>
        <v>1</v>
      </c>
      <c r="LX36" s="45">
        <f t="shared" si="117"/>
        <v>1</v>
      </c>
      <c r="LY36" s="45">
        <f t="shared" si="117"/>
        <v>1</v>
      </c>
      <c r="LZ36" s="45">
        <f t="shared" si="117"/>
        <v>1</v>
      </c>
      <c r="MA36" s="45">
        <f t="shared" si="117"/>
        <v>1</v>
      </c>
      <c r="MB36" s="45">
        <f t="shared" si="117"/>
        <v>1</v>
      </c>
      <c r="MC36" s="45">
        <f t="shared" si="117"/>
        <v>1</v>
      </c>
      <c r="MD36" s="45">
        <f t="shared" si="117"/>
        <v>1</v>
      </c>
      <c r="ME36" s="45">
        <f t="shared" si="117"/>
        <v>1</v>
      </c>
      <c r="MF36" s="45">
        <f t="shared" si="117"/>
        <v>1</v>
      </c>
      <c r="MG36" s="45">
        <f t="shared" si="117"/>
        <v>1</v>
      </c>
      <c r="MH36" s="45">
        <f t="shared" si="117"/>
        <v>1</v>
      </c>
      <c r="MI36" s="45">
        <f t="shared" si="117"/>
        <v>1</v>
      </c>
      <c r="MJ36" s="45">
        <f t="shared" si="117"/>
        <v>1</v>
      </c>
      <c r="MK36" s="45">
        <f t="shared" si="117"/>
        <v>1</v>
      </c>
      <c r="ML36" s="45">
        <f t="shared" si="117"/>
        <v>1</v>
      </c>
      <c r="MM36" s="45">
        <f t="shared" si="117"/>
        <v>1</v>
      </c>
      <c r="MN36" s="45">
        <f t="shared" si="117"/>
        <v>1</v>
      </c>
      <c r="MO36" s="45">
        <f t="shared" si="117"/>
        <v>1</v>
      </c>
      <c r="MP36" s="45">
        <f t="shared" si="117"/>
        <v>1</v>
      </c>
      <c r="MQ36" s="45">
        <f t="shared" si="118"/>
        <v>1</v>
      </c>
      <c r="MR36" s="45">
        <f t="shared" si="118"/>
        <v>1</v>
      </c>
      <c r="MS36" s="45">
        <f t="shared" si="118"/>
        <v>1</v>
      </c>
      <c r="MT36" s="45">
        <f t="shared" si="118"/>
        <v>1</v>
      </c>
      <c r="MU36" s="45">
        <f t="shared" si="118"/>
        <v>1</v>
      </c>
      <c r="MV36" s="45">
        <f t="shared" si="118"/>
        <v>1</v>
      </c>
      <c r="MW36" s="45">
        <f t="shared" si="118"/>
        <v>1</v>
      </c>
      <c r="MX36" s="45">
        <f t="shared" si="118"/>
        <v>1</v>
      </c>
      <c r="MY36" s="45">
        <f t="shared" si="118"/>
        <v>1</v>
      </c>
      <c r="MZ36" s="45">
        <f t="shared" si="118"/>
        <v>1</v>
      </c>
      <c r="NA36" s="45">
        <f t="shared" si="118"/>
        <v>1</v>
      </c>
      <c r="NB36" s="45">
        <f t="shared" si="118"/>
        <v>1</v>
      </c>
      <c r="NC36" s="45">
        <f t="shared" si="118"/>
        <v>1</v>
      </c>
      <c r="ND36" s="45">
        <f t="shared" si="118"/>
        <v>1</v>
      </c>
      <c r="NE36" s="45">
        <f t="shared" si="118"/>
        <v>1</v>
      </c>
      <c r="NF36" s="45">
        <f t="shared" si="118"/>
        <v>1</v>
      </c>
      <c r="NG36" s="45">
        <f t="shared" si="119"/>
        <v>1</v>
      </c>
      <c r="NH36" s="45">
        <f t="shared" si="119"/>
        <v>1</v>
      </c>
      <c r="NI36" s="45">
        <f t="shared" si="119"/>
        <v>1</v>
      </c>
      <c r="NJ36" s="45">
        <f t="shared" si="119"/>
        <v>1</v>
      </c>
      <c r="NK36" s="45">
        <f t="shared" si="119"/>
        <v>1</v>
      </c>
      <c r="NL36" s="45">
        <f t="shared" si="119"/>
        <v>1</v>
      </c>
      <c r="NM36" s="45">
        <f t="shared" si="119"/>
        <v>1</v>
      </c>
      <c r="NN36" s="45">
        <f t="shared" si="119"/>
        <v>1</v>
      </c>
      <c r="NO36" s="45">
        <f t="shared" si="119"/>
        <v>1</v>
      </c>
      <c r="NP36" s="45">
        <f t="shared" si="119"/>
        <v>1</v>
      </c>
      <c r="NQ36" s="45">
        <f t="shared" si="119"/>
        <v>1</v>
      </c>
      <c r="NR36" s="45">
        <f t="shared" si="119"/>
        <v>1</v>
      </c>
      <c r="NS36" s="45">
        <f t="shared" si="119"/>
        <v>1</v>
      </c>
      <c r="NT36" s="45">
        <f t="shared" si="119"/>
        <v>1</v>
      </c>
      <c r="NU36" s="45">
        <f t="shared" si="119"/>
        <v>1</v>
      </c>
      <c r="NV36" s="45">
        <f t="shared" si="119"/>
        <v>1</v>
      </c>
      <c r="NW36" s="45">
        <f t="shared" si="120"/>
        <v>1</v>
      </c>
      <c r="NX36" s="45">
        <f t="shared" si="120"/>
        <v>1</v>
      </c>
      <c r="NY36" s="45">
        <f t="shared" si="120"/>
        <v>1</v>
      </c>
      <c r="NZ36" s="45">
        <f t="shared" si="120"/>
        <v>1</v>
      </c>
      <c r="OA36" s="45">
        <f t="shared" si="120"/>
        <v>1</v>
      </c>
      <c r="OB36" s="45">
        <f t="shared" si="120"/>
        <v>1</v>
      </c>
      <c r="OC36" s="45">
        <f t="shared" si="120"/>
        <v>1</v>
      </c>
      <c r="OD36" s="45">
        <f t="shared" si="120"/>
        <v>1</v>
      </c>
      <c r="OE36" s="45">
        <f t="shared" si="120"/>
        <v>1</v>
      </c>
      <c r="OF36" s="45">
        <f t="shared" si="120"/>
        <v>1</v>
      </c>
      <c r="OG36" s="45">
        <f t="shared" si="120"/>
        <v>1</v>
      </c>
      <c r="OH36" s="45">
        <f t="shared" si="120"/>
        <v>1</v>
      </c>
      <c r="OI36" s="45">
        <f t="shared" si="120"/>
        <v>1</v>
      </c>
      <c r="OJ36" s="45">
        <f t="shared" si="120"/>
        <v>1</v>
      </c>
      <c r="OK36" s="45">
        <f t="shared" si="120"/>
        <v>1</v>
      </c>
      <c r="OL36" s="45">
        <f t="shared" si="120"/>
        <v>1</v>
      </c>
      <c r="OM36" s="45">
        <f t="shared" si="120"/>
        <v>1</v>
      </c>
      <c r="ON36" s="45">
        <f t="shared" si="120"/>
        <v>1</v>
      </c>
      <c r="OO36" s="45">
        <f t="shared" si="120"/>
        <v>1</v>
      </c>
      <c r="OP36" s="45">
        <f t="shared" si="120"/>
        <v>1</v>
      </c>
      <c r="OQ36" s="45">
        <f t="shared" si="120"/>
        <v>1</v>
      </c>
      <c r="OR36" s="45">
        <v>1</v>
      </c>
    </row>
    <row r="37" spans="1:408" x14ac:dyDescent="0.35">
      <c r="B37" s="303"/>
      <c r="E37" s="42">
        <f>Assumptions!E20</f>
        <v>44562</v>
      </c>
      <c r="F37" s="42">
        <f t="shared" si="121"/>
        <v>44592</v>
      </c>
      <c r="G37" s="43">
        <f>Assumptions!E32</f>
        <v>1</v>
      </c>
      <c r="H37" s="4"/>
      <c r="I37" s="44">
        <f t="shared" si="99"/>
        <v>1</v>
      </c>
      <c r="L37" s="45">
        <f t="shared" si="100"/>
        <v>1</v>
      </c>
      <c r="M37" s="45">
        <f t="shared" si="100"/>
        <v>0</v>
      </c>
      <c r="N37" s="45">
        <f t="shared" si="100"/>
        <v>0</v>
      </c>
      <c r="O37" s="45">
        <f t="shared" si="100"/>
        <v>0</v>
      </c>
      <c r="P37" s="45">
        <f t="shared" si="100"/>
        <v>0</v>
      </c>
      <c r="Q37" s="45">
        <f t="shared" si="100"/>
        <v>0</v>
      </c>
      <c r="R37" s="45">
        <f t="shared" si="100"/>
        <v>0</v>
      </c>
      <c r="S37" s="45">
        <f t="shared" si="100"/>
        <v>0</v>
      </c>
      <c r="T37" s="45">
        <f t="shared" si="100"/>
        <v>0</v>
      </c>
      <c r="U37" s="45">
        <f t="shared" si="100"/>
        <v>0</v>
      </c>
      <c r="V37" s="45">
        <f t="shared" si="100"/>
        <v>0</v>
      </c>
      <c r="W37" s="45">
        <f t="shared" si="100"/>
        <v>0</v>
      </c>
      <c r="X37" s="45">
        <f t="shared" si="100"/>
        <v>0</v>
      </c>
      <c r="Y37" s="45">
        <f t="shared" si="100"/>
        <v>0</v>
      </c>
      <c r="Z37" s="45">
        <f t="shared" si="100"/>
        <v>0</v>
      </c>
      <c r="AA37" s="45">
        <f t="shared" si="100"/>
        <v>0</v>
      </c>
      <c r="AB37" s="45">
        <f t="shared" si="101"/>
        <v>0</v>
      </c>
      <c r="AC37" s="45">
        <f t="shared" si="101"/>
        <v>0</v>
      </c>
      <c r="AD37" s="45">
        <f t="shared" si="101"/>
        <v>0</v>
      </c>
      <c r="AE37" s="45">
        <f t="shared" si="101"/>
        <v>0</v>
      </c>
      <c r="AF37" s="45">
        <f t="shared" si="101"/>
        <v>0</v>
      </c>
      <c r="AG37" s="45">
        <f t="shared" si="101"/>
        <v>0</v>
      </c>
      <c r="AH37" s="45">
        <f t="shared" si="101"/>
        <v>0</v>
      </c>
      <c r="AI37" s="45">
        <f t="shared" si="101"/>
        <v>0</v>
      </c>
      <c r="AJ37" s="45">
        <f t="shared" si="101"/>
        <v>0</v>
      </c>
      <c r="AK37" s="45">
        <f t="shared" si="101"/>
        <v>0</v>
      </c>
      <c r="AL37" s="45">
        <f t="shared" si="101"/>
        <v>0</v>
      </c>
      <c r="AM37" s="45">
        <f t="shared" si="101"/>
        <v>0</v>
      </c>
      <c r="AN37" s="45">
        <f t="shared" si="101"/>
        <v>0</v>
      </c>
      <c r="AO37" s="45">
        <f t="shared" si="101"/>
        <v>0</v>
      </c>
      <c r="AP37" s="45">
        <f t="shared" si="101"/>
        <v>0</v>
      </c>
      <c r="AQ37" s="45">
        <f t="shared" si="101"/>
        <v>0</v>
      </c>
      <c r="AR37" s="45">
        <f t="shared" si="102"/>
        <v>0</v>
      </c>
      <c r="AS37" s="45">
        <f t="shared" si="102"/>
        <v>0</v>
      </c>
      <c r="AT37" s="45">
        <f t="shared" si="102"/>
        <v>0</v>
      </c>
      <c r="AU37" s="45">
        <f t="shared" si="102"/>
        <v>0</v>
      </c>
      <c r="AV37" s="45">
        <f t="shared" si="102"/>
        <v>0</v>
      </c>
      <c r="AW37" s="45">
        <f t="shared" si="102"/>
        <v>0</v>
      </c>
      <c r="AX37" s="45">
        <f t="shared" si="102"/>
        <v>0</v>
      </c>
      <c r="AY37" s="45">
        <f t="shared" si="102"/>
        <v>0</v>
      </c>
      <c r="AZ37" s="45">
        <f t="shared" si="102"/>
        <v>0</v>
      </c>
      <c r="BA37" s="45">
        <f t="shared" si="102"/>
        <v>0</v>
      </c>
      <c r="BB37" s="45">
        <f t="shared" si="102"/>
        <v>0</v>
      </c>
      <c r="BC37" s="45">
        <f t="shared" si="102"/>
        <v>0</v>
      </c>
      <c r="BD37" s="45">
        <f t="shared" si="102"/>
        <v>0</v>
      </c>
      <c r="BE37" s="45">
        <f t="shared" si="102"/>
        <v>0</v>
      </c>
      <c r="BF37" s="45">
        <f t="shared" si="102"/>
        <v>0</v>
      </c>
      <c r="BG37" s="45">
        <f t="shared" si="102"/>
        <v>0</v>
      </c>
      <c r="BH37" s="45">
        <f t="shared" si="103"/>
        <v>0</v>
      </c>
      <c r="BI37" s="45">
        <f t="shared" si="103"/>
        <v>0</v>
      </c>
      <c r="BJ37" s="45">
        <f t="shared" si="103"/>
        <v>0</v>
      </c>
      <c r="BK37" s="45">
        <f t="shared" si="103"/>
        <v>0</v>
      </c>
      <c r="BL37" s="45">
        <f t="shared" si="103"/>
        <v>0</v>
      </c>
      <c r="BM37" s="45">
        <f t="shared" si="103"/>
        <v>0</v>
      </c>
      <c r="BN37" s="45">
        <f t="shared" si="103"/>
        <v>0</v>
      </c>
      <c r="BO37" s="45">
        <f t="shared" si="103"/>
        <v>0</v>
      </c>
      <c r="BP37" s="45">
        <f t="shared" si="103"/>
        <v>0</v>
      </c>
      <c r="BQ37" s="45">
        <f t="shared" si="103"/>
        <v>0</v>
      </c>
      <c r="BR37" s="45">
        <f t="shared" si="103"/>
        <v>0</v>
      </c>
      <c r="BS37" s="45">
        <f t="shared" si="103"/>
        <v>0</v>
      </c>
      <c r="BT37" s="45">
        <f t="shared" si="103"/>
        <v>0</v>
      </c>
      <c r="BU37" s="45">
        <f t="shared" si="103"/>
        <v>0</v>
      </c>
      <c r="BV37" s="45">
        <f t="shared" si="103"/>
        <v>0</v>
      </c>
      <c r="BW37" s="45">
        <f t="shared" si="103"/>
        <v>0</v>
      </c>
      <c r="BX37" s="45">
        <f t="shared" si="104"/>
        <v>0</v>
      </c>
      <c r="BY37" s="45">
        <f t="shared" si="104"/>
        <v>0</v>
      </c>
      <c r="BZ37" s="45">
        <f t="shared" si="104"/>
        <v>0</v>
      </c>
      <c r="CA37" s="45">
        <f t="shared" si="104"/>
        <v>0</v>
      </c>
      <c r="CB37" s="45">
        <f t="shared" si="104"/>
        <v>0</v>
      </c>
      <c r="CC37" s="45">
        <f t="shared" si="104"/>
        <v>0</v>
      </c>
      <c r="CD37" s="45">
        <f t="shared" si="104"/>
        <v>0</v>
      </c>
      <c r="CE37" s="45">
        <f t="shared" si="104"/>
        <v>0</v>
      </c>
      <c r="CF37" s="45">
        <f t="shared" si="104"/>
        <v>0</v>
      </c>
      <c r="CG37" s="45">
        <f t="shared" si="104"/>
        <v>0</v>
      </c>
      <c r="CH37" s="45">
        <f t="shared" si="104"/>
        <v>0</v>
      </c>
      <c r="CI37" s="45">
        <f t="shared" si="104"/>
        <v>0</v>
      </c>
      <c r="CJ37" s="45">
        <f t="shared" si="104"/>
        <v>0</v>
      </c>
      <c r="CK37" s="45">
        <f t="shared" si="104"/>
        <v>0</v>
      </c>
      <c r="CL37" s="45">
        <f t="shared" si="104"/>
        <v>0</v>
      </c>
      <c r="CM37" s="45">
        <f t="shared" si="104"/>
        <v>0</v>
      </c>
      <c r="CN37" s="45">
        <f t="shared" si="105"/>
        <v>0</v>
      </c>
      <c r="CO37" s="45">
        <f t="shared" si="105"/>
        <v>0</v>
      </c>
      <c r="CP37" s="45">
        <f t="shared" si="105"/>
        <v>0</v>
      </c>
      <c r="CQ37" s="45">
        <f t="shared" si="105"/>
        <v>0</v>
      </c>
      <c r="CR37" s="45">
        <f t="shared" si="105"/>
        <v>0</v>
      </c>
      <c r="CS37" s="45">
        <f t="shared" si="105"/>
        <v>0</v>
      </c>
      <c r="CT37" s="45">
        <f t="shared" si="105"/>
        <v>0</v>
      </c>
      <c r="CU37" s="45">
        <f t="shared" si="105"/>
        <v>0</v>
      </c>
      <c r="CV37" s="45">
        <f t="shared" si="105"/>
        <v>0</v>
      </c>
      <c r="CW37" s="45">
        <f t="shared" si="105"/>
        <v>0</v>
      </c>
      <c r="CX37" s="45">
        <f t="shared" si="105"/>
        <v>0</v>
      </c>
      <c r="CY37" s="45">
        <f t="shared" si="105"/>
        <v>0</v>
      </c>
      <c r="CZ37" s="45">
        <f t="shared" si="105"/>
        <v>0</v>
      </c>
      <c r="DA37" s="45">
        <f t="shared" si="105"/>
        <v>0</v>
      </c>
      <c r="DB37" s="45">
        <f t="shared" si="105"/>
        <v>0</v>
      </c>
      <c r="DC37" s="45">
        <f t="shared" si="105"/>
        <v>0</v>
      </c>
      <c r="DD37" s="45">
        <f t="shared" si="106"/>
        <v>0</v>
      </c>
      <c r="DE37" s="45">
        <f t="shared" si="106"/>
        <v>0</v>
      </c>
      <c r="DF37" s="45">
        <f t="shared" si="106"/>
        <v>0</v>
      </c>
      <c r="DG37" s="45">
        <f t="shared" si="106"/>
        <v>0</v>
      </c>
      <c r="DH37" s="45">
        <f t="shared" si="106"/>
        <v>0</v>
      </c>
      <c r="DI37" s="45">
        <f t="shared" si="106"/>
        <v>0</v>
      </c>
      <c r="DJ37" s="45">
        <f t="shared" si="106"/>
        <v>0</v>
      </c>
      <c r="DK37" s="45">
        <f t="shared" si="106"/>
        <v>0</v>
      </c>
      <c r="DL37" s="45">
        <f t="shared" si="106"/>
        <v>0</v>
      </c>
      <c r="DM37" s="45">
        <f t="shared" si="106"/>
        <v>0</v>
      </c>
      <c r="DN37" s="45">
        <f t="shared" si="106"/>
        <v>0</v>
      </c>
      <c r="DO37" s="45">
        <f t="shared" si="106"/>
        <v>0</v>
      </c>
      <c r="DP37" s="45">
        <f t="shared" si="106"/>
        <v>0</v>
      </c>
      <c r="DQ37" s="45">
        <f t="shared" si="106"/>
        <v>0</v>
      </c>
      <c r="DR37" s="45">
        <f t="shared" si="106"/>
        <v>0</v>
      </c>
      <c r="DS37" s="45">
        <f t="shared" si="106"/>
        <v>0</v>
      </c>
      <c r="DT37" s="45">
        <f t="shared" si="107"/>
        <v>0</v>
      </c>
      <c r="DU37" s="45">
        <f t="shared" si="107"/>
        <v>0</v>
      </c>
      <c r="DV37" s="45">
        <f t="shared" si="107"/>
        <v>0</v>
      </c>
      <c r="DW37" s="45">
        <f t="shared" si="107"/>
        <v>0</v>
      </c>
      <c r="DX37" s="45">
        <f t="shared" si="107"/>
        <v>0</v>
      </c>
      <c r="DY37" s="45">
        <f t="shared" si="107"/>
        <v>0</v>
      </c>
      <c r="DZ37" s="45">
        <f t="shared" si="107"/>
        <v>0</v>
      </c>
      <c r="EA37" s="45">
        <f t="shared" si="107"/>
        <v>0</v>
      </c>
      <c r="EB37" s="45">
        <f t="shared" si="107"/>
        <v>0</v>
      </c>
      <c r="EC37" s="45">
        <f t="shared" si="107"/>
        <v>0</v>
      </c>
      <c r="ED37" s="45">
        <f t="shared" si="107"/>
        <v>0</v>
      </c>
      <c r="EE37" s="45">
        <f t="shared" si="107"/>
        <v>0</v>
      </c>
      <c r="EF37" s="45">
        <f t="shared" si="107"/>
        <v>0</v>
      </c>
      <c r="EG37" s="45">
        <f t="shared" si="107"/>
        <v>0</v>
      </c>
      <c r="EH37" s="45">
        <f t="shared" si="107"/>
        <v>0</v>
      </c>
      <c r="EI37" s="45">
        <f t="shared" si="107"/>
        <v>0</v>
      </c>
      <c r="EJ37" s="45">
        <f t="shared" si="108"/>
        <v>0</v>
      </c>
      <c r="EK37" s="45">
        <f t="shared" si="108"/>
        <v>0</v>
      </c>
      <c r="EL37" s="45">
        <f t="shared" si="108"/>
        <v>0</v>
      </c>
      <c r="EM37" s="45">
        <f t="shared" si="108"/>
        <v>0</v>
      </c>
      <c r="EN37" s="45">
        <f t="shared" si="108"/>
        <v>0</v>
      </c>
      <c r="EO37" s="45">
        <f t="shared" si="108"/>
        <v>0</v>
      </c>
      <c r="EP37" s="45">
        <f t="shared" si="108"/>
        <v>0</v>
      </c>
      <c r="EQ37" s="45">
        <f t="shared" si="108"/>
        <v>0</v>
      </c>
      <c r="ER37" s="45">
        <f t="shared" si="108"/>
        <v>0</v>
      </c>
      <c r="ES37" s="45">
        <f t="shared" si="108"/>
        <v>0</v>
      </c>
      <c r="ET37" s="45">
        <f t="shared" si="108"/>
        <v>0</v>
      </c>
      <c r="EU37" s="45">
        <f t="shared" si="108"/>
        <v>0</v>
      </c>
      <c r="EV37" s="45">
        <f t="shared" si="108"/>
        <v>0</v>
      </c>
      <c r="EW37" s="45">
        <f t="shared" si="108"/>
        <v>0</v>
      </c>
      <c r="EX37" s="45">
        <f t="shared" si="108"/>
        <v>0</v>
      </c>
      <c r="EY37" s="45">
        <f t="shared" si="108"/>
        <v>0</v>
      </c>
      <c r="EZ37" s="45">
        <f t="shared" si="109"/>
        <v>0</v>
      </c>
      <c r="FA37" s="45">
        <f t="shared" si="109"/>
        <v>0</v>
      </c>
      <c r="FB37" s="45">
        <f t="shared" si="109"/>
        <v>0</v>
      </c>
      <c r="FC37" s="45">
        <f t="shared" si="109"/>
        <v>0</v>
      </c>
      <c r="FD37" s="45">
        <f t="shared" si="109"/>
        <v>0</v>
      </c>
      <c r="FE37" s="45">
        <f t="shared" si="109"/>
        <v>0</v>
      </c>
      <c r="FF37" s="45">
        <f t="shared" si="109"/>
        <v>0</v>
      </c>
      <c r="FG37" s="45">
        <f t="shared" si="109"/>
        <v>0</v>
      </c>
      <c r="FH37" s="45">
        <f t="shared" si="109"/>
        <v>0</v>
      </c>
      <c r="FI37" s="45">
        <f t="shared" si="109"/>
        <v>0</v>
      </c>
      <c r="FJ37" s="45">
        <f t="shared" si="109"/>
        <v>0</v>
      </c>
      <c r="FK37" s="45">
        <f t="shared" si="109"/>
        <v>0</v>
      </c>
      <c r="FL37" s="45">
        <f t="shared" si="109"/>
        <v>0</v>
      </c>
      <c r="FM37" s="45">
        <f t="shared" si="109"/>
        <v>0</v>
      </c>
      <c r="FN37" s="45">
        <f t="shared" si="109"/>
        <v>0</v>
      </c>
      <c r="FO37" s="45">
        <f t="shared" si="109"/>
        <v>0</v>
      </c>
      <c r="FP37" s="45">
        <f t="shared" si="110"/>
        <v>0</v>
      </c>
      <c r="FQ37" s="45">
        <f t="shared" si="110"/>
        <v>0</v>
      </c>
      <c r="FR37" s="45">
        <f t="shared" si="110"/>
        <v>0</v>
      </c>
      <c r="FS37" s="45">
        <f t="shared" si="110"/>
        <v>0</v>
      </c>
      <c r="FT37" s="45">
        <f t="shared" si="110"/>
        <v>0</v>
      </c>
      <c r="FU37" s="45">
        <f t="shared" si="110"/>
        <v>0</v>
      </c>
      <c r="FV37" s="45">
        <f t="shared" si="110"/>
        <v>0</v>
      </c>
      <c r="FW37" s="45">
        <f t="shared" si="110"/>
        <v>0</v>
      </c>
      <c r="FX37" s="45">
        <f t="shared" si="110"/>
        <v>0</v>
      </c>
      <c r="FY37" s="45">
        <f t="shared" si="110"/>
        <v>0</v>
      </c>
      <c r="FZ37" s="45">
        <f t="shared" si="110"/>
        <v>0</v>
      </c>
      <c r="GA37" s="45">
        <f t="shared" si="110"/>
        <v>0</v>
      </c>
      <c r="GB37" s="45">
        <f t="shared" si="110"/>
        <v>0</v>
      </c>
      <c r="GC37" s="45">
        <f t="shared" si="110"/>
        <v>0</v>
      </c>
      <c r="GD37" s="45">
        <f t="shared" si="110"/>
        <v>0</v>
      </c>
      <c r="GE37" s="45">
        <f t="shared" si="110"/>
        <v>0</v>
      </c>
      <c r="GF37" s="45">
        <f t="shared" si="111"/>
        <v>0</v>
      </c>
      <c r="GG37" s="45">
        <f t="shared" si="111"/>
        <v>0</v>
      </c>
      <c r="GH37" s="45">
        <f t="shared" si="111"/>
        <v>0</v>
      </c>
      <c r="GI37" s="45">
        <f t="shared" si="111"/>
        <v>0</v>
      </c>
      <c r="GJ37" s="45">
        <f t="shared" si="111"/>
        <v>0</v>
      </c>
      <c r="GK37" s="45">
        <f t="shared" si="111"/>
        <v>0</v>
      </c>
      <c r="GL37" s="45">
        <f t="shared" si="111"/>
        <v>0</v>
      </c>
      <c r="GM37" s="45">
        <f t="shared" si="111"/>
        <v>0</v>
      </c>
      <c r="GN37" s="45">
        <f t="shared" si="111"/>
        <v>0</v>
      </c>
      <c r="GO37" s="45">
        <f t="shared" si="111"/>
        <v>0</v>
      </c>
      <c r="GP37" s="45">
        <f t="shared" si="111"/>
        <v>0</v>
      </c>
      <c r="GQ37" s="45">
        <f t="shared" si="111"/>
        <v>0</v>
      </c>
      <c r="GR37" s="45">
        <f t="shared" si="111"/>
        <v>0</v>
      </c>
      <c r="GS37" s="45">
        <f t="shared" si="111"/>
        <v>0</v>
      </c>
      <c r="GT37" s="45">
        <f t="shared" si="111"/>
        <v>0</v>
      </c>
      <c r="GU37" s="45">
        <f t="shared" si="111"/>
        <v>0</v>
      </c>
      <c r="GV37" s="45">
        <f t="shared" si="112"/>
        <v>0</v>
      </c>
      <c r="GW37" s="45">
        <f t="shared" si="112"/>
        <v>0</v>
      </c>
      <c r="GX37" s="45">
        <f t="shared" si="112"/>
        <v>0</v>
      </c>
      <c r="GY37" s="45">
        <f t="shared" si="112"/>
        <v>0</v>
      </c>
      <c r="GZ37" s="45">
        <f t="shared" si="112"/>
        <v>0</v>
      </c>
      <c r="HA37" s="45">
        <f t="shared" si="112"/>
        <v>0</v>
      </c>
      <c r="HB37" s="45">
        <f t="shared" si="112"/>
        <v>0</v>
      </c>
      <c r="HC37" s="45">
        <f t="shared" si="112"/>
        <v>0</v>
      </c>
      <c r="HD37" s="45">
        <f t="shared" si="112"/>
        <v>0</v>
      </c>
      <c r="HE37" s="45">
        <f t="shared" si="112"/>
        <v>0</v>
      </c>
      <c r="HF37" s="45">
        <f t="shared" si="112"/>
        <v>0</v>
      </c>
      <c r="HG37" s="45">
        <f t="shared" si="112"/>
        <v>0</v>
      </c>
      <c r="HH37" s="45">
        <f t="shared" si="112"/>
        <v>0</v>
      </c>
      <c r="HI37" s="45">
        <f t="shared" si="112"/>
        <v>0</v>
      </c>
      <c r="HJ37" s="45">
        <f t="shared" si="112"/>
        <v>0</v>
      </c>
      <c r="HK37" s="45">
        <f t="shared" si="112"/>
        <v>0</v>
      </c>
      <c r="HL37" s="45">
        <f t="shared" si="113"/>
        <v>0</v>
      </c>
      <c r="HM37" s="45">
        <f t="shared" si="113"/>
        <v>0</v>
      </c>
      <c r="HN37" s="45">
        <f t="shared" si="113"/>
        <v>0</v>
      </c>
      <c r="HO37" s="45">
        <f t="shared" si="113"/>
        <v>0</v>
      </c>
      <c r="HP37" s="45">
        <f t="shared" si="113"/>
        <v>0</v>
      </c>
      <c r="HQ37" s="45">
        <f t="shared" si="113"/>
        <v>0</v>
      </c>
      <c r="HR37" s="45">
        <f t="shared" si="113"/>
        <v>0</v>
      </c>
      <c r="HS37" s="45">
        <f t="shared" si="113"/>
        <v>0</v>
      </c>
      <c r="HT37" s="45">
        <f t="shared" si="113"/>
        <v>0</v>
      </c>
      <c r="HU37" s="45">
        <f t="shared" si="113"/>
        <v>0</v>
      </c>
      <c r="HV37" s="45">
        <f t="shared" si="113"/>
        <v>0</v>
      </c>
      <c r="HW37" s="45">
        <f t="shared" si="113"/>
        <v>0</v>
      </c>
      <c r="HX37" s="45">
        <f t="shared" si="113"/>
        <v>0</v>
      </c>
      <c r="HY37" s="45">
        <f t="shared" si="113"/>
        <v>0</v>
      </c>
      <c r="HZ37" s="45">
        <f t="shared" si="113"/>
        <v>0</v>
      </c>
      <c r="IA37" s="45">
        <f t="shared" si="113"/>
        <v>0</v>
      </c>
      <c r="IB37" s="45">
        <f t="shared" si="114"/>
        <v>0</v>
      </c>
      <c r="IC37" s="45">
        <f t="shared" si="114"/>
        <v>0</v>
      </c>
      <c r="ID37" s="45">
        <f t="shared" si="114"/>
        <v>0</v>
      </c>
      <c r="IE37" s="45">
        <f t="shared" si="114"/>
        <v>0</v>
      </c>
      <c r="IF37" s="45">
        <f t="shared" si="114"/>
        <v>0</v>
      </c>
      <c r="IG37" s="45">
        <f t="shared" si="114"/>
        <v>0</v>
      </c>
      <c r="IH37" s="45">
        <f t="shared" si="114"/>
        <v>0</v>
      </c>
      <c r="II37" s="45">
        <f t="shared" si="114"/>
        <v>0</v>
      </c>
      <c r="IJ37" s="45">
        <f t="shared" si="114"/>
        <v>0</v>
      </c>
      <c r="IK37" s="45">
        <f t="shared" si="114"/>
        <v>0</v>
      </c>
      <c r="IL37" s="45">
        <f t="shared" si="114"/>
        <v>0</v>
      </c>
      <c r="IM37" s="45">
        <f t="shared" si="114"/>
        <v>0</v>
      </c>
      <c r="IN37" s="45">
        <f t="shared" si="114"/>
        <v>0</v>
      </c>
      <c r="IO37" s="45">
        <f t="shared" si="114"/>
        <v>0</v>
      </c>
      <c r="IP37" s="45">
        <f t="shared" si="114"/>
        <v>0</v>
      </c>
      <c r="IQ37" s="45">
        <f t="shared" si="114"/>
        <v>0</v>
      </c>
      <c r="IR37" s="45">
        <f t="shared" si="115"/>
        <v>0</v>
      </c>
      <c r="IS37" s="45">
        <f t="shared" si="115"/>
        <v>0</v>
      </c>
      <c r="IT37" s="45">
        <f t="shared" si="115"/>
        <v>0</v>
      </c>
      <c r="IU37" s="45">
        <f t="shared" si="115"/>
        <v>0</v>
      </c>
      <c r="IV37" s="45">
        <f t="shared" si="115"/>
        <v>0</v>
      </c>
      <c r="IW37" s="45">
        <f t="shared" si="115"/>
        <v>0</v>
      </c>
      <c r="IX37" s="45">
        <f t="shared" si="115"/>
        <v>0</v>
      </c>
      <c r="IY37" s="45">
        <f t="shared" si="115"/>
        <v>0</v>
      </c>
      <c r="IZ37" s="45">
        <f t="shared" si="115"/>
        <v>0</v>
      </c>
      <c r="JA37" s="45">
        <f t="shared" si="115"/>
        <v>0</v>
      </c>
      <c r="JB37" s="45">
        <f t="shared" si="115"/>
        <v>0</v>
      </c>
      <c r="JC37" s="45">
        <f t="shared" si="115"/>
        <v>0</v>
      </c>
      <c r="JD37" s="45">
        <f t="shared" si="115"/>
        <v>0</v>
      </c>
      <c r="JE37" s="45">
        <f t="shared" si="115"/>
        <v>0</v>
      </c>
      <c r="JF37" s="45">
        <f t="shared" si="115"/>
        <v>0</v>
      </c>
      <c r="JG37" s="45">
        <f t="shared" si="115"/>
        <v>0</v>
      </c>
      <c r="JH37" s="45">
        <f t="shared" si="123"/>
        <v>0</v>
      </c>
      <c r="JI37" s="45">
        <f t="shared" si="123"/>
        <v>0</v>
      </c>
      <c r="JJ37" s="45">
        <f t="shared" si="123"/>
        <v>0</v>
      </c>
      <c r="JK37" s="45">
        <f t="shared" si="123"/>
        <v>0</v>
      </c>
      <c r="JL37" s="45">
        <f t="shared" si="123"/>
        <v>0</v>
      </c>
      <c r="JM37" s="45">
        <f t="shared" si="123"/>
        <v>0</v>
      </c>
      <c r="JN37" s="45">
        <f t="shared" si="123"/>
        <v>0</v>
      </c>
      <c r="JO37" s="45">
        <f t="shared" si="123"/>
        <v>0</v>
      </c>
      <c r="JP37" s="45">
        <f t="shared" si="123"/>
        <v>0</v>
      </c>
      <c r="JQ37" s="45">
        <f t="shared" si="123"/>
        <v>0</v>
      </c>
      <c r="JR37" s="45">
        <f t="shared" si="123"/>
        <v>0</v>
      </c>
      <c r="JS37" s="45">
        <f t="shared" si="123"/>
        <v>0</v>
      </c>
      <c r="JT37" s="45">
        <f t="shared" si="123"/>
        <v>0</v>
      </c>
      <c r="JU37" s="45">
        <f t="shared" si="123"/>
        <v>0</v>
      </c>
      <c r="JV37" s="45">
        <f t="shared" si="123"/>
        <v>0</v>
      </c>
      <c r="JW37" s="45">
        <f t="shared" si="123"/>
        <v>0</v>
      </c>
      <c r="JX37" s="45">
        <f t="shared" si="124"/>
        <v>0</v>
      </c>
      <c r="JY37" s="45">
        <f t="shared" si="124"/>
        <v>0</v>
      </c>
      <c r="JZ37" s="45">
        <f t="shared" si="124"/>
        <v>0</v>
      </c>
      <c r="KA37" s="45">
        <f t="shared" si="124"/>
        <v>0</v>
      </c>
      <c r="KB37" s="45">
        <f t="shared" si="124"/>
        <v>0</v>
      </c>
      <c r="KC37" s="45">
        <f t="shared" si="124"/>
        <v>0</v>
      </c>
      <c r="KD37" s="45">
        <f t="shared" si="124"/>
        <v>0</v>
      </c>
      <c r="KE37" s="45">
        <f t="shared" si="124"/>
        <v>0</v>
      </c>
      <c r="KF37" s="45">
        <f t="shared" si="124"/>
        <v>0</v>
      </c>
      <c r="KG37" s="45">
        <f t="shared" si="124"/>
        <v>0</v>
      </c>
      <c r="KH37" s="45">
        <f t="shared" si="124"/>
        <v>0</v>
      </c>
      <c r="KI37" s="45">
        <f t="shared" si="124"/>
        <v>0</v>
      </c>
      <c r="KJ37" s="45">
        <f t="shared" si="124"/>
        <v>0</v>
      </c>
      <c r="KK37" s="45">
        <f t="shared" si="124"/>
        <v>0</v>
      </c>
      <c r="KL37" s="45">
        <f t="shared" si="124"/>
        <v>0</v>
      </c>
      <c r="KM37" s="45">
        <f t="shared" si="124"/>
        <v>0</v>
      </c>
      <c r="KN37" s="45">
        <f t="shared" si="125"/>
        <v>0</v>
      </c>
      <c r="KO37" s="45">
        <f t="shared" si="125"/>
        <v>0</v>
      </c>
      <c r="KP37" s="45">
        <f t="shared" si="125"/>
        <v>0</v>
      </c>
      <c r="KQ37" s="45">
        <f t="shared" si="125"/>
        <v>0</v>
      </c>
      <c r="KR37" s="45">
        <f t="shared" si="125"/>
        <v>0</v>
      </c>
      <c r="KS37" s="45">
        <f t="shared" si="125"/>
        <v>0</v>
      </c>
      <c r="KT37" s="45">
        <f t="shared" si="125"/>
        <v>0</v>
      </c>
      <c r="KU37" s="45">
        <f t="shared" si="125"/>
        <v>0</v>
      </c>
      <c r="KV37" s="45">
        <f t="shared" si="125"/>
        <v>0</v>
      </c>
      <c r="KW37" s="45">
        <f t="shared" si="125"/>
        <v>0</v>
      </c>
      <c r="KX37" s="45">
        <f t="shared" si="125"/>
        <v>0</v>
      </c>
      <c r="KY37" s="45">
        <f t="shared" si="125"/>
        <v>0</v>
      </c>
      <c r="KZ37" s="45">
        <f t="shared" si="125"/>
        <v>0</v>
      </c>
      <c r="LA37" s="45">
        <f t="shared" si="125"/>
        <v>0</v>
      </c>
      <c r="LB37" s="45">
        <f t="shared" si="125"/>
        <v>0</v>
      </c>
      <c r="LC37" s="45">
        <f t="shared" si="125"/>
        <v>0</v>
      </c>
      <c r="LD37" s="45">
        <f t="shared" si="126"/>
        <v>0</v>
      </c>
      <c r="LE37" s="45">
        <f t="shared" si="126"/>
        <v>0</v>
      </c>
      <c r="LF37" s="45">
        <f t="shared" si="126"/>
        <v>0</v>
      </c>
      <c r="LG37" s="45">
        <f t="shared" si="126"/>
        <v>0</v>
      </c>
      <c r="LH37" s="45">
        <f t="shared" si="126"/>
        <v>0</v>
      </c>
      <c r="LI37" s="45">
        <f t="shared" si="126"/>
        <v>0</v>
      </c>
      <c r="LJ37" s="45">
        <f t="shared" si="126"/>
        <v>0</v>
      </c>
      <c r="LK37" s="45">
        <f t="shared" si="126"/>
        <v>0</v>
      </c>
      <c r="LL37" s="45">
        <f t="shared" si="126"/>
        <v>0</v>
      </c>
      <c r="LM37" s="45">
        <f t="shared" si="126"/>
        <v>0</v>
      </c>
      <c r="LN37" s="45">
        <f t="shared" si="126"/>
        <v>0</v>
      </c>
      <c r="LO37" s="45">
        <f t="shared" si="126"/>
        <v>0</v>
      </c>
      <c r="LP37" s="45">
        <f t="shared" si="126"/>
        <v>0</v>
      </c>
      <c r="LQ37" s="45">
        <f t="shared" si="126"/>
        <v>0</v>
      </c>
      <c r="LR37" s="45">
        <f t="shared" si="126"/>
        <v>0</v>
      </c>
      <c r="LS37" s="45">
        <f t="shared" si="126"/>
        <v>0</v>
      </c>
      <c r="LT37" s="45">
        <f t="shared" si="117"/>
        <v>0</v>
      </c>
      <c r="LU37" s="45">
        <f t="shared" si="117"/>
        <v>0</v>
      </c>
      <c r="LV37" s="45">
        <f t="shared" si="117"/>
        <v>0</v>
      </c>
      <c r="LW37" s="45">
        <f t="shared" si="117"/>
        <v>0</v>
      </c>
      <c r="LX37" s="45">
        <f t="shared" si="117"/>
        <v>0</v>
      </c>
      <c r="LY37" s="45">
        <f t="shared" si="117"/>
        <v>0</v>
      </c>
      <c r="LZ37" s="45">
        <f t="shared" si="117"/>
        <v>0</v>
      </c>
      <c r="MA37" s="45">
        <f t="shared" si="117"/>
        <v>0</v>
      </c>
      <c r="MB37" s="45">
        <f t="shared" si="117"/>
        <v>0</v>
      </c>
      <c r="MC37" s="45">
        <f t="shared" si="117"/>
        <v>0</v>
      </c>
      <c r="MD37" s="45">
        <f t="shared" si="117"/>
        <v>0</v>
      </c>
      <c r="ME37" s="45">
        <f t="shared" si="117"/>
        <v>0</v>
      </c>
      <c r="MF37" s="45">
        <f t="shared" si="117"/>
        <v>0</v>
      </c>
      <c r="MG37" s="45">
        <f t="shared" si="117"/>
        <v>0</v>
      </c>
      <c r="MH37" s="45">
        <f t="shared" si="117"/>
        <v>0</v>
      </c>
      <c r="MI37" s="45">
        <f t="shared" si="117"/>
        <v>0</v>
      </c>
      <c r="MJ37" s="45">
        <f t="shared" si="117"/>
        <v>0</v>
      </c>
      <c r="MK37" s="45">
        <f t="shared" si="117"/>
        <v>0</v>
      </c>
      <c r="ML37" s="45">
        <f t="shared" si="117"/>
        <v>0</v>
      </c>
      <c r="MM37" s="45">
        <f t="shared" si="117"/>
        <v>0</v>
      </c>
      <c r="MN37" s="45">
        <f t="shared" si="117"/>
        <v>0</v>
      </c>
      <c r="MO37" s="45">
        <f t="shared" si="117"/>
        <v>0</v>
      </c>
      <c r="MP37" s="45">
        <f t="shared" si="117"/>
        <v>0</v>
      </c>
      <c r="MQ37" s="45">
        <f t="shared" si="118"/>
        <v>0</v>
      </c>
      <c r="MR37" s="45">
        <f t="shared" si="118"/>
        <v>0</v>
      </c>
      <c r="MS37" s="45">
        <f t="shared" si="118"/>
        <v>0</v>
      </c>
      <c r="MT37" s="45">
        <f t="shared" si="118"/>
        <v>0</v>
      </c>
      <c r="MU37" s="45">
        <f t="shared" si="118"/>
        <v>0</v>
      </c>
      <c r="MV37" s="45">
        <f t="shared" si="118"/>
        <v>0</v>
      </c>
      <c r="MW37" s="45">
        <f t="shared" si="118"/>
        <v>0</v>
      </c>
      <c r="MX37" s="45">
        <f t="shared" si="118"/>
        <v>0</v>
      </c>
      <c r="MY37" s="45">
        <f t="shared" si="118"/>
        <v>0</v>
      </c>
      <c r="MZ37" s="45">
        <f t="shared" si="118"/>
        <v>0</v>
      </c>
      <c r="NA37" s="45">
        <f t="shared" si="118"/>
        <v>0</v>
      </c>
      <c r="NB37" s="45">
        <f t="shared" si="118"/>
        <v>0</v>
      </c>
      <c r="NC37" s="45">
        <f t="shared" si="118"/>
        <v>0</v>
      </c>
      <c r="ND37" s="45">
        <f t="shared" si="118"/>
        <v>0</v>
      </c>
      <c r="NE37" s="45">
        <f t="shared" si="118"/>
        <v>0</v>
      </c>
      <c r="NF37" s="45">
        <f t="shared" si="118"/>
        <v>0</v>
      </c>
      <c r="NG37" s="45">
        <f t="shared" si="119"/>
        <v>0</v>
      </c>
      <c r="NH37" s="45">
        <f t="shared" si="119"/>
        <v>0</v>
      </c>
      <c r="NI37" s="45">
        <f t="shared" si="119"/>
        <v>0</v>
      </c>
      <c r="NJ37" s="45">
        <f t="shared" si="119"/>
        <v>0</v>
      </c>
      <c r="NK37" s="45">
        <f t="shared" si="119"/>
        <v>0</v>
      </c>
      <c r="NL37" s="45">
        <f t="shared" si="119"/>
        <v>0</v>
      </c>
      <c r="NM37" s="45">
        <f t="shared" si="119"/>
        <v>0</v>
      </c>
      <c r="NN37" s="45">
        <f t="shared" si="119"/>
        <v>0</v>
      </c>
      <c r="NO37" s="45">
        <f t="shared" si="119"/>
        <v>0</v>
      </c>
      <c r="NP37" s="45">
        <f t="shared" si="119"/>
        <v>0</v>
      </c>
      <c r="NQ37" s="45">
        <f t="shared" si="119"/>
        <v>0</v>
      </c>
      <c r="NR37" s="45">
        <f t="shared" si="119"/>
        <v>0</v>
      </c>
      <c r="NS37" s="45">
        <f t="shared" si="119"/>
        <v>0</v>
      </c>
      <c r="NT37" s="45">
        <f t="shared" si="119"/>
        <v>0</v>
      </c>
      <c r="NU37" s="45">
        <f t="shared" si="119"/>
        <v>0</v>
      </c>
      <c r="NV37" s="45">
        <f t="shared" si="119"/>
        <v>0</v>
      </c>
      <c r="NW37" s="45">
        <f t="shared" si="120"/>
        <v>0</v>
      </c>
      <c r="NX37" s="45">
        <f t="shared" si="120"/>
        <v>0</v>
      </c>
      <c r="NY37" s="45">
        <f t="shared" si="120"/>
        <v>0</v>
      </c>
      <c r="NZ37" s="45">
        <f t="shared" si="120"/>
        <v>0</v>
      </c>
      <c r="OA37" s="45">
        <f t="shared" si="120"/>
        <v>0</v>
      </c>
      <c r="OB37" s="45">
        <f t="shared" si="120"/>
        <v>0</v>
      </c>
      <c r="OC37" s="45">
        <f t="shared" si="120"/>
        <v>0</v>
      </c>
      <c r="OD37" s="45">
        <f t="shared" si="120"/>
        <v>0</v>
      </c>
      <c r="OE37" s="45">
        <f t="shared" si="120"/>
        <v>0</v>
      </c>
      <c r="OF37" s="45">
        <f t="shared" si="120"/>
        <v>0</v>
      </c>
      <c r="OG37" s="45">
        <f t="shared" si="120"/>
        <v>0</v>
      </c>
      <c r="OH37" s="45">
        <f t="shared" si="120"/>
        <v>0</v>
      </c>
      <c r="OI37" s="45">
        <f t="shared" si="120"/>
        <v>0</v>
      </c>
      <c r="OJ37" s="45">
        <f t="shared" si="120"/>
        <v>0</v>
      </c>
      <c r="OK37" s="45">
        <f t="shared" si="120"/>
        <v>0</v>
      </c>
      <c r="OL37" s="45">
        <f t="shared" si="120"/>
        <v>0</v>
      </c>
      <c r="OM37" s="45">
        <f t="shared" si="120"/>
        <v>0</v>
      </c>
      <c r="ON37" s="45">
        <f t="shared" si="120"/>
        <v>0</v>
      </c>
      <c r="OO37" s="45">
        <f t="shared" si="120"/>
        <v>0</v>
      </c>
      <c r="OP37" s="45">
        <f t="shared" si="120"/>
        <v>0</v>
      </c>
      <c r="OQ37" s="45">
        <f t="shared" si="120"/>
        <v>0</v>
      </c>
      <c r="OR37" s="45">
        <f t="shared" si="120"/>
        <v>0</v>
      </c>
    </row>
    <row r="38" spans="1:408" x14ac:dyDescent="0.35">
      <c r="B38" s="303"/>
      <c r="E38" s="42">
        <f>Assumptions!E21</f>
        <v>44562</v>
      </c>
      <c r="F38" s="42">
        <f>EOMONTH(E38,G38-1)</f>
        <v>44592</v>
      </c>
      <c r="G38" s="43">
        <f>Assumptions!E33</f>
        <v>1</v>
      </c>
      <c r="H38" s="4"/>
      <c r="I38" s="44">
        <f t="shared" si="99"/>
        <v>1</v>
      </c>
      <c r="L38" s="45">
        <f t="shared" si="100"/>
        <v>1</v>
      </c>
      <c r="M38" s="45">
        <f t="shared" si="100"/>
        <v>0</v>
      </c>
      <c r="N38" s="45">
        <f t="shared" si="100"/>
        <v>0</v>
      </c>
      <c r="O38" s="45">
        <f t="shared" si="100"/>
        <v>0</v>
      </c>
      <c r="P38" s="45">
        <f t="shared" si="100"/>
        <v>0</v>
      </c>
      <c r="Q38" s="45">
        <f t="shared" si="100"/>
        <v>0</v>
      </c>
      <c r="R38" s="45">
        <f t="shared" si="100"/>
        <v>0</v>
      </c>
      <c r="S38" s="45">
        <f t="shared" si="100"/>
        <v>0</v>
      </c>
      <c r="T38" s="45">
        <f t="shared" si="100"/>
        <v>0</v>
      </c>
      <c r="U38" s="45">
        <f t="shared" si="100"/>
        <v>0</v>
      </c>
      <c r="V38" s="45">
        <f t="shared" si="100"/>
        <v>0</v>
      </c>
      <c r="W38" s="45">
        <f t="shared" si="100"/>
        <v>0</v>
      </c>
      <c r="X38" s="45">
        <f t="shared" si="100"/>
        <v>0</v>
      </c>
      <c r="Y38" s="45">
        <f t="shared" si="100"/>
        <v>0</v>
      </c>
      <c r="Z38" s="45">
        <f t="shared" si="100"/>
        <v>0</v>
      </c>
      <c r="AA38" s="45">
        <f t="shared" si="100"/>
        <v>0</v>
      </c>
      <c r="AB38" s="45">
        <f t="shared" si="101"/>
        <v>0</v>
      </c>
      <c r="AC38" s="45">
        <f t="shared" si="101"/>
        <v>0</v>
      </c>
      <c r="AD38" s="45">
        <f t="shared" si="101"/>
        <v>0</v>
      </c>
      <c r="AE38" s="45">
        <f t="shared" si="101"/>
        <v>0</v>
      </c>
      <c r="AF38" s="45">
        <f t="shared" si="101"/>
        <v>0</v>
      </c>
      <c r="AG38" s="45">
        <f t="shared" si="101"/>
        <v>0</v>
      </c>
      <c r="AH38" s="45">
        <f t="shared" si="101"/>
        <v>0</v>
      </c>
      <c r="AI38" s="45">
        <f t="shared" si="101"/>
        <v>0</v>
      </c>
      <c r="AJ38" s="45">
        <f t="shared" si="101"/>
        <v>0</v>
      </c>
      <c r="AK38" s="45">
        <f t="shared" si="101"/>
        <v>0</v>
      </c>
      <c r="AL38" s="45">
        <f t="shared" si="101"/>
        <v>0</v>
      </c>
      <c r="AM38" s="45">
        <f t="shared" si="101"/>
        <v>0</v>
      </c>
      <c r="AN38" s="45">
        <f t="shared" si="101"/>
        <v>0</v>
      </c>
      <c r="AO38" s="45">
        <f t="shared" si="101"/>
        <v>0</v>
      </c>
      <c r="AP38" s="45">
        <f t="shared" si="101"/>
        <v>0</v>
      </c>
      <c r="AQ38" s="45">
        <f t="shared" si="101"/>
        <v>0</v>
      </c>
      <c r="AR38" s="45">
        <f t="shared" si="102"/>
        <v>0</v>
      </c>
      <c r="AS38" s="45">
        <f t="shared" si="102"/>
        <v>0</v>
      </c>
      <c r="AT38" s="45">
        <f t="shared" si="102"/>
        <v>0</v>
      </c>
      <c r="AU38" s="45">
        <f t="shared" si="102"/>
        <v>0</v>
      </c>
      <c r="AV38" s="45">
        <f t="shared" si="102"/>
        <v>0</v>
      </c>
      <c r="AW38" s="45">
        <f t="shared" si="102"/>
        <v>0</v>
      </c>
      <c r="AX38" s="45">
        <f t="shared" si="102"/>
        <v>0</v>
      </c>
      <c r="AY38" s="45">
        <f t="shared" si="102"/>
        <v>0</v>
      </c>
      <c r="AZ38" s="45">
        <f t="shared" si="102"/>
        <v>0</v>
      </c>
      <c r="BA38" s="45">
        <f t="shared" si="102"/>
        <v>0</v>
      </c>
      <c r="BB38" s="45">
        <f t="shared" si="102"/>
        <v>0</v>
      </c>
      <c r="BC38" s="45">
        <f t="shared" si="102"/>
        <v>0</v>
      </c>
      <c r="BD38" s="45">
        <f t="shared" si="102"/>
        <v>0</v>
      </c>
      <c r="BE38" s="45">
        <f t="shared" si="102"/>
        <v>0</v>
      </c>
      <c r="BF38" s="45">
        <f t="shared" si="102"/>
        <v>0</v>
      </c>
      <c r="BG38" s="45">
        <f t="shared" si="102"/>
        <v>0</v>
      </c>
      <c r="BH38" s="45">
        <f t="shared" si="103"/>
        <v>0</v>
      </c>
      <c r="BI38" s="45">
        <f t="shared" si="103"/>
        <v>0</v>
      </c>
      <c r="BJ38" s="45">
        <f t="shared" si="103"/>
        <v>0</v>
      </c>
      <c r="BK38" s="45">
        <f t="shared" si="103"/>
        <v>0</v>
      </c>
      <c r="BL38" s="45">
        <f t="shared" si="103"/>
        <v>0</v>
      </c>
      <c r="BM38" s="45">
        <f t="shared" si="103"/>
        <v>0</v>
      </c>
      <c r="BN38" s="45">
        <f t="shared" si="103"/>
        <v>0</v>
      </c>
      <c r="BO38" s="45">
        <f t="shared" si="103"/>
        <v>0</v>
      </c>
      <c r="BP38" s="45">
        <f t="shared" si="103"/>
        <v>0</v>
      </c>
      <c r="BQ38" s="45">
        <f t="shared" si="103"/>
        <v>0</v>
      </c>
      <c r="BR38" s="45">
        <f t="shared" si="103"/>
        <v>0</v>
      </c>
      <c r="BS38" s="45">
        <f t="shared" si="103"/>
        <v>0</v>
      </c>
      <c r="BT38" s="45">
        <f t="shared" si="103"/>
        <v>0</v>
      </c>
      <c r="BU38" s="45">
        <f t="shared" si="103"/>
        <v>0</v>
      </c>
      <c r="BV38" s="45">
        <f t="shared" si="103"/>
        <v>0</v>
      </c>
      <c r="BW38" s="45">
        <f t="shared" si="103"/>
        <v>0</v>
      </c>
      <c r="BX38" s="45">
        <f t="shared" si="104"/>
        <v>0</v>
      </c>
      <c r="BY38" s="45">
        <f t="shared" si="104"/>
        <v>0</v>
      </c>
      <c r="BZ38" s="45">
        <f t="shared" si="104"/>
        <v>0</v>
      </c>
      <c r="CA38" s="45">
        <f t="shared" si="104"/>
        <v>0</v>
      </c>
      <c r="CB38" s="45">
        <f t="shared" si="104"/>
        <v>0</v>
      </c>
      <c r="CC38" s="45">
        <f t="shared" si="104"/>
        <v>0</v>
      </c>
      <c r="CD38" s="45">
        <f t="shared" si="104"/>
        <v>0</v>
      </c>
      <c r="CE38" s="45">
        <f t="shared" si="104"/>
        <v>0</v>
      </c>
      <c r="CF38" s="45">
        <f t="shared" si="104"/>
        <v>0</v>
      </c>
      <c r="CG38" s="45">
        <f t="shared" si="104"/>
        <v>0</v>
      </c>
      <c r="CH38" s="45">
        <f t="shared" si="104"/>
        <v>0</v>
      </c>
      <c r="CI38" s="45">
        <f t="shared" si="104"/>
        <v>0</v>
      </c>
      <c r="CJ38" s="45">
        <f t="shared" si="104"/>
        <v>0</v>
      </c>
      <c r="CK38" s="45">
        <f t="shared" si="104"/>
        <v>0</v>
      </c>
      <c r="CL38" s="45">
        <f t="shared" si="104"/>
        <v>0</v>
      </c>
      <c r="CM38" s="45">
        <f t="shared" si="104"/>
        <v>0</v>
      </c>
      <c r="CN38" s="45">
        <f t="shared" si="105"/>
        <v>0</v>
      </c>
      <c r="CO38" s="45">
        <f t="shared" si="105"/>
        <v>0</v>
      </c>
      <c r="CP38" s="45">
        <f t="shared" si="105"/>
        <v>0</v>
      </c>
      <c r="CQ38" s="45">
        <f t="shared" si="105"/>
        <v>0</v>
      </c>
      <c r="CR38" s="45">
        <f t="shared" si="105"/>
        <v>0</v>
      </c>
      <c r="CS38" s="45">
        <f t="shared" si="105"/>
        <v>0</v>
      </c>
      <c r="CT38" s="45">
        <f t="shared" si="105"/>
        <v>0</v>
      </c>
      <c r="CU38" s="45">
        <f t="shared" si="105"/>
        <v>0</v>
      </c>
      <c r="CV38" s="45">
        <f t="shared" si="105"/>
        <v>0</v>
      </c>
      <c r="CW38" s="45">
        <f t="shared" si="105"/>
        <v>0</v>
      </c>
      <c r="CX38" s="45">
        <f t="shared" si="105"/>
        <v>0</v>
      </c>
      <c r="CY38" s="45">
        <f t="shared" si="105"/>
        <v>0</v>
      </c>
      <c r="CZ38" s="45">
        <f t="shared" si="105"/>
        <v>0</v>
      </c>
      <c r="DA38" s="45">
        <f t="shared" si="105"/>
        <v>0</v>
      </c>
      <c r="DB38" s="45">
        <f t="shared" si="105"/>
        <v>0</v>
      </c>
      <c r="DC38" s="45">
        <f t="shared" si="105"/>
        <v>0</v>
      </c>
      <c r="DD38" s="45">
        <f t="shared" si="106"/>
        <v>0</v>
      </c>
      <c r="DE38" s="45">
        <f t="shared" si="106"/>
        <v>0</v>
      </c>
      <c r="DF38" s="45">
        <f t="shared" si="106"/>
        <v>0</v>
      </c>
      <c r="DG38" s="45">
        <f t="shared" si="106"/>
        <v>0</v>
      </c>
      <c r="DH38" s="45">
        <f t="shared" si="106"/>
        <v>0</v>
      </c>
      <c r="DI38" s="45">
        <f t="shared" si="106"/>
        <v>0</v>
      </c>
      <c r="DJ38" s="45">
        <f t="shared" si="106"/>
        <v>0</v>
      </c>
      <c r="DK38" s="45">
        <f t="shared" si="106"/>
        <v>0</v>
      </c>
      <c r="DL38" s="45">
        <f t="shared" si="106"/>
        <v>0</v>
      </c>
      <c r="DM38" s="45">
        <f t="shared" si="106"/>
        <v>0</v>
      </c>
      <c r="DN38" s="45">
        <f t="shared" si="106"/>
        <v>0</v>
      </c>
      <c r="DO38" s="45">
        <f t="shared" si="106"/>
        <v>0</v>
      </c>
      <c r="DP38" s="45">
        <f t="shared" si="106"/>
        <v>0</v>
      </c>
      <c r="DQ38" s="45">
        <f t="shared" si="106"/>
        <v>0</v>
      </c>
      <c r="DR38" s="45">
        <f t="shared" si="106"/>
        <v>0</v>
      </c>
      <c r="DS38" s="45">
        <f t="shared" si="106"/>
        <v>0</v>
      </c>
      <c r="DT38" s="45">
        <f t="shared" si="107"/>
        <v>0</v>
      </c>
      <c r="DU38" s="45">
        <f t="shared" si="107"/>
        <v>0</v>
      </c>
      <c r="DV38" s="45">
        <f t="shared" si="107"/>
        <v>0</v>
      </c>
      <c r="DW38" s="45">
        <f t="shared" si="107"/>
        <v>0</v>
      </c>
      <c r="DX38" s="45">
        <f t="shared" si="107"/>
        <v>0</v>
      </c>
      <c r="DY38" s="45">
        <f t="shared" si="107"/>
        <v>0</v>
      </c>
      <c r="DZ38" s="45">
        <f t="shared" si="107"/>
        <v>0</v>
      </c>
      <c r="EA38" s="45">
        <f t="shared" si="107"/>
        <v>0</v>
      </c>
      <c r="EB38" s="45">
        <f t="shared" si="107"/>
        <v>0</v>
      </c>
      <c r="EC38" s="45">
        <f t="shared" si="107"/>
        <v>0</v>
      </c>
      <c r="ED38" s="45">
        <f t="shared" si="107"/>
        <v>0</v>
      </c>
      <c r="EE38" s="45">
        <f t="shared" si="107"/>
        <v>0</v>
      </c>
      <c r="EF38" s="45">
        <f t="shared" si="107"/>
        <v>0</v>
      </c>
      <c r="EG38" s="45">
        <f t="shared" si="107"/>
        <v>0</v>
      </c>
      <c r="EH38" s="45">
        <f t="shared" si="107"/>
        <v>0</v>
      </c>
      <c r="EI38" s="45">
        <f t="shared" si="107"/>
        <v>0</v>
      </c>
      <c r="EJ38" s="45">
        <f t="shared" si="108"/>
        <v>0</v>
      </c>
      <c r="EK38" s="45">
        <f t="shared" si="108"/>
        <v>0</v>
      </c>
      <c r="EL38" s="45">
        <f t="shared" si="108"/>
        <v>0</v>
      </c>
      <c r="EM38" s="45">
        <f t="shared" si="108"/>
        <v>0</v>
      </c>
      <c r="EN38" s="45">
        <f t="shared" si="108"/>
        <v>0</v>
      </c>
      <c r="EO38" s="45">
        <f t="shared" si="108"/>
        <v>0</v>
      </c>
      <c r="EP38" s="45">
        <f t="shared" si="108"/>
        <v>0</v>
      </c>
      <c r="EQ38" s="45">
        <f t="shared" si="108"/>
        <v>0</v>
      </c>
      <c r="ER38" s="45">
        <f t="shared" si="108"/>
        <v>0</v>
      </c>
      <c r="ES38" s="45">
        <f t="shared" si="108"/>
        <v>0</v>
      </c>
      <c r="ET38" s="45">
        <f t="shared" si="108"/>
        <v>0</v>
      </c>
      <c r="EU38" s="45">
        <f t="shared" si="108"/>
        <v>0</v>
      </c>
      <c r="EV38" s="45">
        <f t="shared" si="108"/>
        <v>0</v>
      </c>
      <c r="EW38" s="45">
        <f t="shared" si="108"/>
        <v>0</v>
      </c>
      <c r="EX38" s="45">
        <f t="shared" si="108"/>
        <v>0</v>
      </c>
      <c r="EY38" s="45">
        <f t="shared" si="108"/>
        <v>0</v>
      </c>
      <c r="EZ38" s="45">
        <f t="shared" si="109"/>
        <v>0</v>
      </c>
      <c r="FA38" s="45">
        <f t="shared" si="109"/>
        <v>0</v>
      </c>
      <c r="FB38" s="45">
        <f t="shared" si="109"/>
        <v>0</v>
      </c>
      <c r="FC38" s="45">
        <f t="shared" si="109"/>
        <v>0</v>
      </c>
      <c r="FD38" s="45">
        <f t="shared" si="109"/>
        <v>0</v>
      </c>
      <c r="FE38" s="45">
        <f t="shared" si="109"/>
        <v>0</v>
      </c>
      <c r="FF38" s="45">
        <f t="shared" si="109"/>
        <v>0</v>
      </c>
      <c r="FG38" s="45">
        <f t="shared" si="109"/>
        <v>0</v>
      </c>
      <c r="FH38" s="45">
        <f t="shared" si="109"/>
        <v>0</v>
      </c>
      <c r="FI38" s="45">
        <f t="shared" si="109"/>
        <v>0</v>
      </c>
      <c r="FJ38" s="45">
        <f t="shared" si="109"/>
        <v>0</v>
      </c>
      <c r="FK38" s="45">
        <f t="shared" si="109"/>
        <v>0</v>
      </c>
      <c r="FL38" s="45">
        <f t="shared" si="109"/>
        <v>0</v>
      </c>
      <c r="FM38" s="45">
        <f t="shared" si="109"/>
        <v>0</v>
      </c>
      <c r="FN38" s="45">
        <f t="shared" si="109"/>
        <v>0</v>
      </c>
      <c r="FO38" s="45">
        <f t="shared" si="109"/>
        <v>0</v>
      </c>
      <c r="FP38" s="45">
        <f t="shared" si="110"/>
        <v>0</v>
      </c>
      <c r="FQ38" s="45">
        <f t="shared" si="110"/>
        <v>0</v>
      </c>
      <c r="FR38" s="45">
        <f t="shared" si="110"/>
        <v>0</v>
      </c>
      <c r="FS38" s="45">
        <f t="shared" si="110"/>
        <v>0</v>
      </c>
      <c r="FT38" s="45">
        <f t="shared" si="110"/>
        <v>0</v>
      </c>
      <c r="FU38" s="45">
        <f t="shared" si="110"/>
        <v>0</v>
      </c>
      <c r="FV38" s="45">
        <f t="shared" si="110"/>
        <v>0</v>
      </c>
      <c r="FW38" s="45">
        <f t="shared" si="110"/>
        <v>0</v>
      </c>
      <c r="FX38" s="45">
        <f t="shared" si="110"/>
        <v>0</v>
      </c>
      <c r="FY38" s="45">
        <f t="shared" si="110"/>
        <v>0</v>
      </c>
      <c r="FZ38" s="45">
        <f t="shared" si="110"/>
        <v>0</v>
      </c>
      <c r="GA38" s="45">
        <f t="shared" si="110"/>
        <v>0</v>
      </c>
      <c r="GB38" s="45">
        <f t="shared" si="110"/>
        <v>0</v>
      </c>
      <c r="GC38" s="45">
        <f t="shared" si="110"/>
        <v>0</v>
      </c>
      <c r="GD38" s="45">
        <f t="shared" si="110"/>
        <v>0</v>
      </c>
      <c r="GE38" s="45">
        <f t="shared" si="110"/>
        <v>0</v>
      </c>
      <c r="GF38" s="45">
        <f t="shared" si="111"/>
        <v>0</v>
      </c>
      <c r="GG38" s="45">
        <f t="shared" si="111"/>
        <v>0</v>
      </c>
      <c r="GH38" s="45">
        <f t="shared" si="111"/>
        <v>0</v>
      </c>
      <c r="GI38" s="45">
        <f t="shared" si="111"/>
        <v>0</v>
      </c>
      <c r="GJ38" s="45">
        <f t="shared" si="111"/>
        <v>0</v>
      </c>
      <c r="GK38" s="45">
        <f t="shared" si="111"/>
        <v>0</v>
      </c>
      <c r="GL38" s="45">
        <f t="shared" si="111"/>
        <v>0</v>
      </c>
      <c r="GM38" s="45">
        <f t="shared" si="111"/>
        <v>0</v>
      </c>
      <c r="GN38" s="45">
        <f t="shared" si="111"/>
        <v>0</v>
      </c>
      <c r="GO38" s="45">
        <f t="shared" si="111"/>
        <v>0</v>
      </c>
      <c r="GP38" s="45">
        <f t="shared" si="111"/>
        <v>0</v>
      </c>
      <c r="GQ38" s="45">
        <f t="shared" si="111"/>
        <v>0</v>
      </c>
      <c r="GR38" s="45">
        <f t="shared" si="111"/>
        <v>0</v>
      </c>
      <c r="GS38" s="45">
        <f t="shared" si="111"/>
        <v>0</v>
      </c>
      <c r="GT38" s="45">
        <f t="shared" si="111"/>
        <v>0</v>
      </c>
      <c r="GU38" s="45">
        <f t="shared" si="111"/>
        <v>0</v>
      </c>
      <c r="GV38" s="45">
        <f t="shared" si="112"/>
        <v>0</v>
      </c>
      <c r="GW38" s="45">
        <f t="shared" si="112"/>
        <v>0</v>
      </c>
      <c r="GX38" s="45">
        <f t="shared" si="112"/>
        <v>0</v>
      </c>
      <c r="GY38" s="45">
        <f t="shared" si="112"/>
        <v>0</v>
      </c>
      <c r="GZ38" s="45">
        <f t="shared" si="112"/>
        <v>0</v>
      </c>
      <c r="HA38" s="45">
        <f t="shared" si="112"/>
        <v>0</v>
      </c>
      <c r="HB38" s="45">
        <f t="shared" si="112"/>
        <v>0</v>
      </c>
      <c r="HC38" s="45">
        <f t="shared" si="112"/>
        <v>0</v>
      </c>
      <c r="HD38" s="45">
        <f t="shared" si="112"/>
        <v>0</v>
      </c>
      <c r="HE38" s="45">
        <f t="shared" si="112"/>
        <v>0</v>
      </c>
      <c r="HF38" s="45">
        <f t="shared" si="112"/>
        <v>0</v>
      </c>
      <c r="HG38" s="45">
        <f t="shared" si="112"/>
        <v>0</v>
      </c>
      <c r="HH38" s="45">
        <f t="shared" si="112"/>
        <v>0</v>
      </c>
      <c r="HI38" s="45">
        <f t="shared" si="112"/>
        <v>0</v>
      </c>
      <c r="HJ38" s="45">
        <f t="shared" si="112"/>
        <v>0</v>
      </c>
      <c r="HK38" s="45">
        <f t="shared" si="112"/>
        <v>0</v>
      </c>
      <c r="HL38" s="45">
        <f t="shared" si="113"/>
        <v>0</v>
      </c>
      <c r="HM38" s="45">
        <f t="shared" si="113"/>
        <v>0</v>
      </c>
      <c r="HN38" s="45">
        <f t="shared" si="113"/>
        <v>0</v>
      </c>
      <c r="HO38" s="45">
        <f t="shared" si="113"/>
        <v>0</v>
      </c>
      <c r="HP38" s="45">
        <f t="shared" si="113"/>
        <v>0</v>
      </c>
      <c r="HQ38" s="45">
        <f t="shared" si="113"/>
        <v>0</v>
      </c>
      <c r="HR38" s="45">
        <f t="shared" si="113"/>
        <v>0</v>
      </c>
      <c r="HS38" s="45">
        <f t="shared" si="113"/>
        <v>0</v>
      </c>
      <c r="HT38" s="45">
        <f t="shared" si="113"/>
        <v>0</v>
      </c>
      <c r="HU38" s="45">
        <f t="shared" si="113"/>
        <v>0</v>
      </c>
      <c r="HV38" s="45">
        <f t="shared" si="113"/>
        <v>0</v>
      </c>
      <c r="HW38" s="45">
        <f t="shared" si="113"/>
        <v>0</v>
      </c>
      <c r="HX38" s="45">
        <f t="shared" si="113"/>
        <v>0</v>
      </c>
      <c r="HY38" s="45">
        <f t="shared" si="113"/>
        <v>0</v>
      </c>
      <c r="HZ38" s="45">
        <f t="shared" si="113"/>
        <v>0</v>
      </c>
      <c r="IA38" s="45">
        <f t="shared" si="113"/>
        <v>0</v>
      </c>
      <c r="IB38" s="45">
        <f t="shared" si="114"/>
        <v>0</v>
      </c>
      <c r="IC38" s="45">
        <f t="shared" si="114"/>
        <v>0</v>
      </c>
      <c r="ID38" s="45">
        <f t="shared" si="114"/>
        <v>0</v>
      </c>
      <c r="IE38" s="45">
        <f t="shared" si="114"/>
        <v>0</v>
      </c>
      <c r="IF38" s="45">
        <f t="shared" si="114"/>
        <v>0</v>
      </c>
      <c r="IG38" s="45">
        <f t="shared" si="114"/>
        <v>0</v>
      </c>
      <c r="IH38" s="45">
        <f t="shared" si="114"/>
        <v>0</v>
      </c>
      <c r="II38" s="45">
        <f t="shared" si="114"/>
        <v>0</v>
      </c>
      <c r="IJ38" s="45">
        <f t="shared" si="114"/>
        <v>0</v>
      </c>
      <c r="IK38" s="45">
        <f t="shared" si="114"/>
        <v>0</v>
      </c>
      <c r="IL38" s="45">
        <f t="shared" si="114"/>
        <v>0</v>
      </c>
      <c r="IM38" s="45">
        <f t="shared" si="114"/>
        <v>0</v>
      </c>
      <c r="IN38" s="45">
        <f t="shared" si="114"/>
        <v>0</v>
      </c>
      <c r="IO38" s="45">
        <f t="shared" si="114"/>
        <v>0</v>
      </c>
      <c r="IP38" s="45">
        <f t="shared" si="114"/>
        <v>0</v>
      </c>
      <c r="IQ38" s="45">
        <f t="shared" si="114"/>
        <v>0</v>
      </c>
      <c r="IR38" s="45">
        <f t="shared" si="115"/>
        <v>0</v>
      </c>
      <c r="IS38" s="45">
        <f t="shared" si="115"/>
        <v>0</v>
      </c>
      <c r="IT38" s="45">
        <f t="shared" si="115"/>
        <v>0</v>
      </c>
      <c r="IU38" s="45">
        <f t="shared" si="115"/>
        <v>0</v>
      </c>
      <c r="IV38" s="45">
        <f t="shared" si="115"/>
        <v>0</v>
      </c>
      <c r="IW38" s="45">
        <f t="shared" si="115"/>
        <v>0</v>
      </c>
      <c r="IX38" s="45">
        <f t="shared" si="115"/>
        <v>0</v>
      </c>
      <c r="IY38" s="45">
        <f t="shared" si="115"/>
        <v>0</v>
      </c>
      <c r="IZ38" s="45">
        <f t="shared" si="115"/>
        <v>0</v>
      </c>
      <c r="JA38" s="45">
        <f t="shared" si="115"/>
        <v>0</v>
      </c>
      <c r="JB38" s="45">
        <f t="shared" si="115"/>
        <v>0</v>
      </c>
      <c r="JC38" s="45">
        <f t="shared" si="115"/>
        <v>0</v>
      </c>
      <c r="JD38" s="45">
        <f t="shared" si="115"/>
        <v>0</v>
      </c>
      <c r="JE38" s="45">
        <f t="shared" si="115"/>
        <v>0</v>
      </c>
      <c r="JF38" s="45">
        <f t="shared" si="115"/>
        <v>0</v>
      </c>
      <c r="JG38" s="45">
        <f t="shared" si="115"/>
        <v>0</v>
      </c>
      <c r="JH38" s="45">
        <f t="shared" si="123"/>
        <v>0</v>
      </c>
      <c r="JI38" s="45">
        <f t="shared" si="123"/>
        <v>0</v>
      </c>
      <c r="JJ38" s="45">
        <f t="shared" si="123"/>
        <v>0</v>
      </c>
      <c r="JK38" s="45">
        <f t="shared" si="123"/>
        <v>0</v>
      </c>
      <c r="JL38" s="45">
        <f t="shared" si="123"/>
        <v>0</v>
      </c>
      <c r="JM38" s="45">
        <f t="shared" si="123"/>
        <v>0</v>
      </c>
      <c r="JN38" s="45">
        <f t="shared" si="123"/>
        <v>0</v>
      </c>
      <c r="JO38" s="45">
        <f t="shared" si="123"/>
        <v>0</v>
      </c>
      <c r="JP38" s="45">
        <f t="shared" si="123"/>
        <v>0</v>
      </c>
      <c r="JQ38" s="45">
        <f t="shared" si="123"/>
        <v>0</v>
      </c>
      <c r="JR38" s="45">
        <f t="shared" si="123"/>
        <v>0</v>
      </c>
      <c r="JS38" s="45">
        <f t="shared" si="123"/>
        <v>0</v>
      </c>
      <c r="JT38" s="45">
        <f t="shared" si="123"/>
        <v>0</v>
      </c>
      <c r="JU38" s="45">
        <f t="shared" si="123"/>
        <v>0</v>
      </c>
      <c r="JV38" s="45">
        <f t="shared" si="123"/>
        <v>0</v>
      </c>
      <c r="JW38" s="45">
        <f t="shared" si="123"/>
        <v>0</v>
      </c>
      <c r="JX38" s="45">
        <f t="shared" si="124"/>
        <v>0</v>
      </c>
      <c r="JY38" s="45">
        <f t="shared" si="124"/>
        <v>0</v>
      </c>
      <c r="JZ38" s="45">
        <f t="shared" si="124"/>
        <v>0</v>
      </c>
      <c r="KA38" s="45">
        <f t="shared" si="124"/>
        <v>0</v>
      </c>
      <c r="KB38" s="45">
        <f t="shared" si="124"/>
        <v>0</v>
      </c>
      <c r="KC38" s="45">
        <f t="shared" si="124"/>
        <v>0</v>
      </c>
      <c r="KD38" s="45">
        <f t="shared" si="124"/>
        <v>0</v>
      </c>
      <c r="KE38" s="45">
        <f t="shared" si="124"/>
        <v>0</v>
      </c>
      <c r="KF38" s="45">
        <f t="shared" si="124"/>
        <v>0</v>
      </c>
      <c r="KG38" s="45">
        <f t="shared" si="124"/>
        <v>0</v>
      </c>
      <c r="KH38" s="45">
        <f t="shared" si="124"/>
        <v>0</v>
      </c>
      <c r="KI38" s="45">
        <f t="shared" si="124"/>
        <v>0</v>
      </c>
      <c r="KJ38" s="45">
        <f t="shared" si="124"/>
        <v>0</v>
      </c>
      <c r="KK38" s="45">
        <f t="shared" si="124"/>
        <v>0</v>
      </c>
      <c r="KL38" s="45">
        <f t="shared" si="124"/>
        <v>0</v>
      </c>
      <c r="KM38" s="45">
        <f t="shared" si="124"/>
        <v>0</v>
      </c>
      <c r="KN38" s="45">
        <f t="shared" si="125"/>
        <v>0</v>
      </c>
      <c r="KO38" s="45">
        <f t="shared" si="125"/>
        <v>0</v>
      </c>
      <c r="KP38" s="45">
        <f t="shared" si="125"/>
        <v>0</v>
      </c>
      <c r="KQ38" s="45">
        <f t="shared" si="125"/>
        <v>0</v>
      </c>
      <c r="KR38" s="45">
        <f t="shared" si="125"/>
        <v>0</v>
      </c>
      <c r="KS38" s="45">
        <f t="shared" si="125"/>
        <v>0</v>
      </c>
      <c r="KT38" s="45">
        <f t="shared" si="125"/>
        <v>0</v>
      </c>
      <c r="KU38" s="45">
        <f t="shared" si="125"/>
        <v>0</v>
      </c>
      <c r="KV38" s="45">
        <f t="shared" si="125"/>
        <v>0</v>
      </c>
      <c r="KW38" s="45">
        <f t="shared" si="125"/>
        <v>0</v>
      </c>
      <c r="KX38" s="45">
        <f t="shared" si="125"/>
        <v>0</v>
      </c>
      <c r="KY38" s="45">
        <f t="shared" si="125"/>
        <v>0</v>
      </c>
      <c r="KZ38" s="45">
        <f t="shared" si="125"/>
        <v>0</v>
      </c>
      <c r="LA38" s="45">
        <f t="shared" si="125"/>
        <v>0</v>
      </c>
      <c r="LB38" s="45">
        <f t="shared" si="125"/>
        <v>0</v>
      </c>
      <c r="LC38" s="45">
        <f t="shared" si="125"/>
        <v>0</v>
      </c>
      <c r="LD38" s="45">
        <f t="shared" si="126"/>
        <v>0</v>
      </c>
      <c r="LE38" s="45">
        <f t="shared" si="126"/>
        <v>0</v>
      </c>
      <c r="LF38" s="45">
        <f t="shared" si="126"/>
        <v>0</v>
      </c>
      <c r="LG38" s="45">
        <f t="shared" si="126"/>
        <v>0</v>
      </c>
      <c r="LH38" s="45">
        <f t="shared" si="126"/>
        <v>0</v>
      </c>
      <c r="LI38" s="45">
        <f t="shared" si="126"/>
        <v>0</v>
      </c>
      <c r="LJ38" s="45">
        <f t="shared" si="126"/>
        <v>0</v>
      </c>
      <c r="LK38" s="45">
        <f t="shared" si="126"/>
        <v>0</v>
      </c>
      <c r="LL38" s="45">
        <f t="shared" si="126"/>
        <v>0</v>
      </c>
      <c r="LM38" s="45">
        <f t="shared" si="126"/>
        <v>0</v>
      </c>
      <c r="LN38" s="45">
        <f t="shared" si="126"/>
        <v>0</v>
      </c>
      <c r="LO38" s="45">
        <f t="shared" si="126"/>
        <v>0</v>
      </c>
      <c r="LP38" s="45">
        <f t="shared" si="126"/>
        <v>0</v>
      </c>
      <c r="LQ38" s="45">
        <f t="shared" si="126"/>
        <v>0</v>
      </c>
      <c r="LR38" s="45">
        <f t="shared" si="126"/>
        <v>0</v>
      </c>
      <c r="LS38" s="45">
        <f t="shared" si="126"/>
        <v>0</v>
      </c>
      <c r="LT38" s="45">
        <f t="shared" si="117"/>
        <v>0</v>
      </c>
      <c r="LU38" s="45">
        <f t="shared" si="117"/>
        <v>0</v>
      </c>
      <c r="LV38" s="45">
        <f t="shared" si="117"/>
        <v>0</v>
      </c>
      <c r="LW38" s="45">
        <f t="shared" si="117"/>
        <v>0</v>
      </c>
      <c r="LX38" s="45">
        <f t="shared" si="117"/>
        <v>0</v>
      </c>
      <c r="LY38" s="45">
        <f t="shared" si="117"/>
        <v>0</v>
      </c>
      <c r="LZ38" s="45">
        <f t="shared" si="117"/>
        <v>0</v>
      </c>
      <c r="MA38" s="45">
        <f t="shared" si="117"/>
        <v>0</v>
      </c>
      <c r="MB38" s="45">
        <f t="shared" si="117"/>
        <v>0</v>
      </c>
      <c r="MC38" s="45">
        <f t="shared" si="117"/>
        <v>0</v>
      </c>
      <c r="MD38" s="45">
        <f t="shared" si="117"/>
        <v>0</v>
      </c>
      <c r="ME38" s="45">
        <f t="shared" si="117"/>
        <v>0</v>
      </c>
      <c r="MF38" s="45">
        <f t="shared" si="117"/>
        <v>0</v>
      </c>
      <c r="MG38" s="45">
        <f t="shared" si="117"/>
        <v>0</v>
      </c>
      <c r="MH38" s="45">
        <f t="shared" si="117"/>
        <v>0</v>
      </c>
      <c r="MI38" s="45">
        <f t="shared" si="117"/>
        <v>0</v>
      </c>
      <c r="MJ38" s="45">
        <f t="shared" si="117"/>
        <v>0</v>
      </c>
      <c r="MK38" s="45">
        <f t="shared" si="117"/>
        <v>0</v>
      </c>
      <c r="ML38" s="45">
        <f t="shared" si="117"/>
        <v>0</v>
      </c>
      <c r="MM38" s="45">
        <f t="shared" si="117"/>
        <v>0</v>
      </c>
      <c r="MN38" s="45">
        <f t="shared" si="117"/>
        <v>0</v>
      </c>
      <c r="MO38" s="45">
        <f t="shared" si="117"/>
        <v>0</v>
      </c>
      <c r="MP38" s="45">
        <f t="shared" si="117"/>
        <v>0</v>
      </c>
      <c r="MQ38" s="45">
        <f t="shared" si="118"/>
        <v>0</v>
      </c>
      <c r="MR38" s="45">
        <f t="shared" si="118"/>
        <v>0</v>
      </c>
      <c r="MS38" s="45">
        <f t="shared" si="118"/>
        <v>0</v>
      </c>
      <c r="MT38" s="45">
        <f t="shared" si="118"/>
        <v>0</v>
      </c>
      <c r="MU38" s="45">
        <f t="shared" si="118"/>
        <v>0</v>
      </c>
      <c r="MV38" s="45">
        <f t="shared" si="118"/>
        <v>0</v>
      </c>
      <c r="MW38" s="45">
        <f t="shared" si="118"/>
        <v>0</v>
      </c>
      <c r="MX38" s="45">
        <f t="shared" si="118"/>
        <v>0</v>
      </c>
      <c r="MY38" s="45">
        <f t="shared" si="118"/>
        <v>0</v>
      </c>
      <c r="MZ38" s="45">
        <f t="shared" si="118"/>
        <v>0</v>
      </c>
      <c r="NA38" s="45">
        <f t="shared" si="118"/>
        <v>0</v>
      </c>
      <c r="NB38" s="45">
        <f t="shared" si="118"/>
        <v>0</v>
      </c>
      <c r="NC38" s="45">
        <f t="shared" si="118"/>
        <v>0</v>
      </c>
      <c r="ND38" s="45">
        <f t="shared" si="118"/>
        <v>0</v>
      </c>
      <c r="NE38" s="45">
        <f t="shared" si="118"/>
        <v>0</v>
      </c>
      <c r="NF38" s="45">
        <f t="shared" si="118"/>
        <v>0</v>
      </c>
      <c r="NG38" s="45">
        <f t="shared" si="119"/>
        <v>0</v>
      </c>
      <c r="NH38" s="45">
        <f t="shared" si="119"/>
        <v>0</v>
      </c>
      <c r="NI38" s="45">
        <f t="shared" si="119"/>
        <v>0</v>
      </c>
      <c r="NJ38" s="45">
        <f t="shared" si="119"/>
        <v>0</v>
      </c>
      <c r="NK38" s="45">
        <f t="shared" si="119"/>
        <v>0</v>
      </c>
      <c r="NL38" s="45">
        <f t="shared" si="119"/>
        <v>0</v>
      </c>
      <c r="NM38" s="45">
        <f t="shared" si="119"/>
        <v>0</v>
      </c>
      <c r="NN38" s="45">
        <f t="shared" si="119"/>
        <v>0</v>
      </c>
      <c r="NO38" s="45">
        <f t="shared" si="119"/>
        <v>0</v>
      </c>
      <c r="NP38" s="45">
        <f t="shared" si="119"/>
        <v>0</v>
      </c>
      <c r="NQ38" s="45">
        <f t="shared" si="119"/>
        <v>0</v>
      </c>
      <c r="NR38" s="45">
        <f t="shared" si="119"/>
        <v>0</v>
      </c>
      <c r="NS38" s="45">
        <f t="shared" si="119"/>
        <v>0</v>
      </c>
      <c r="NT38" s="45">
        <f t="shared" si="119"/>
        <v>0</v>
      </c>
      <c r="NU38" s="45">
        <f t="shared" si="119"/>
        <v>0</v>
      </c>
      <c r="NV38" s="45">
        <f t="shared" si="119"/>
        <v>0</v>
      </c>
      <c r="NW38" s="45">
        <f t="shared" si="120"/>
        <v>0</v>
      </c>
      <c r="NX38" s="45">
        <f t="shared" si="120"/>
        <v>0</v>
      </c>
      <c r="NY38" s="45">
        <f t="shared" si="120"/>
        <v>0</v>
      </c>
      <c r="NZ38" s="45">
        <f t="shared" si="120"/>
        <v>0</v>
      </c>
      <c r="OA38" s="45">
        <f t="shared" si="120"/>
        <v>0</v>
      </c>
      <c r="OB38" s="45">
        <f t="shared" si="120"/>
        <v>0</v>
      </c>
      <c r="OC38" s="45">
        <f t="shared" si="120"/>
        <v>0</v>
      </c>
      <c r="OD38" s="45">
        <f t="shared" si="120"/>
        <v>0</v>
      </c>
      <c r="OE38" s="45">
        <f t="shared" si="120"/>
        <v>0</v>
      </c>
      <c r="OF38" s="45">
        <f t="shared" si="120"/>
        <v>0</v>
      </c>
      <c r="OG38" s="45">
        <f t="shared" si="120"/>
        <v>0</v>
      </c>
      <c r="OH38" s="45">
        <f t="shared" si="120"/>
        <v>0</v>
      </c>
      <c r="OI38" s="45">
        <f t="shared" si="120"/>
        <v>0</v>
      </c>
      <c r="OJ38" s="45">
        <f t="shared" si="120"/>
        <v>0</v>
      </c>
      <c r="OK38" s="45">
        <f t="shared" si="120"/>
        <v>0</v>
      </c>
      <c r="OL38" s="45">
        <f t="shared" si="120"/>
        <v>0</v>
      </c>
      <c r="OM38" s="45">
        <f t="shared" si="120"/>
        <v>0</v>
      </c>
      <c r="ON38" s="45">
        <f t="shared" si="120"/>
        <v>0</v>
      </c>
      <c r="OO38" s="45">
        <f t="shared" si="120"/>
        <v>0</v>
      </c>
      <c r="OP38" s="45">
        <f t="shared" si="120"/>
        <v>0</v>
      </c>
      <c r="OQ38" s="45">
        <f t="shared" si="120"/>
        <v>0</v>
      </c>
      <c r="OR38" s="45">
        <f t="shared" si="120"/>
        <v>0</v>
      </c>
    </row>
    <row r="39" spans="1:408" x14ac:dyDescent="0.35">
      <c r="B39" s="303"/>
      <c r="E39" s="42">
        <f>Assumptions!E22</f>
        <v>44562</v>
      </c>
      <c r="F39" s="42">
        <f>EOMONTH(E39,G39-1)</f>
        <v>44592</v>
      </c>
      <c r="G39" s="43">
        <f>Assumptions!E34</f>
        <v>1</v>
      </c>
      <c r="H39" s="4"/>
      <c r="I39" s="44">
        <f t="shared" si="99"/>
        <v>1</v>
      </c>
      <c r="L39" s="45">
        <f t="shared" si="100"/>
        <v>1</v>
      </c>
      <c r="M39" s="45">
        <f t="shared" si="100"/>
        <v>0</v>
      </c>
      <c r="N39" s="45">
        <f t="shared" si="100"/>
        <v>0</v>
      </c>
      <c r="O39" s="45">
        <f t="shared" si="100"/>
        <v>0</v>
      </c>
      <c r="P39" s="45">
        <f t="shared" si="100"/>
        <v>0</v>
      </c>
      <c r="Q39" s="45">
        <f t="shared" si="100"/>
        <v>0</v>
      </c>
      <c r="R39" s="45">
        <f t="shared" si="100"/>
        <v>0</v>
      </c>
      <c r="S39" s="45">
        <f t="shared" si="100"/>
        <v>0</v>
      </c>
      <c r="T39" s="45">
        <f t="shared" si="100"/>
        <v>0</v>
      </c>
      <c r="U39" s="45">
        <f t="shared" si="100"/>
        <v>0</v>
      </c>
      <c r="V39" s="45">
        <f t="shared" si="100"/>
        <v>0</v>
      </c>
      <c r="W39" s="45">
        <f t="shared" si="100"/>
        <v>0</v>
      </c>
      <c r="X39" s="45">
        <f t="shared" si="100"/>
        <v>0</v>
      </c>
      <c r="Y39" s="45">
        <f t="shared" si="100"/>
        <v>0</v>
      </c>
      <c r="Z39" s="45">
        <f t="shared" si="100"/>
        <v>0</v>
      </c>
      <c r="AA39" s="45">
        <f t="shared" si="100"/>
        <v>0</v>
      </c>
      <c r="AB39" s="45">
        <f t="shared" si="101"/>
        <v>0</v>
      </c>
      <c r="AC39" s="45">
        <f t="shared" si="101"/>
        <v>0</v>
      </c>
      <c r="AD39" s="45">
        <f t="shared" si="101"/>
        <v>0</v>
      </c>
      <c r="AE39" s="45">
        <f t="shared" si="101"/>
        <v>0</v>
      </c>
      <c r="AF39" s="45">
        <f t="shared" si="101"/>
        <v>0</v>
      </c>
      <c r="AG39" s="45">
        <f t="shared" si="101"/>
        <v>0</v>
      </c>
      <c r="AH39" s="45">
        <f t="shared" si="101"/>
        <v>0</v>
      </c>
      <c r="AI39" s="45">
        <f t="shared" si="101"/>
        <v>0</v>
      </c>
      <c r="AJ39" s="45">
        <f t="shared" si="101"/>
        <v>0</v>
      </c>
      <c r="AK39" s="45">
        <f t="shared" si="101"/>
        <v>0</v>
      </c>
      <c r="AL39" s="45">
        <f t="shared" si="101"/>
        <v>0</v>
      </c>
      <c r="AM39" s="45">
        <f t="shared" si="101"/>
        <v>0</v>
      </c>
      <c r="AN39" s="45">
        <f t="shared" si="101"/>
        <v>0</v>
      </c>
      <c r="AO39" s="45">
        <f t="shared" si="101"/>
        <v>0</v>
      </c>
      <c r="AP39" s="45">
        <f t="shared" si="101"/>
        <v>0</v>
      </c>
      <c r="AQ39" s="45">
        <f t="shared" si="101"/>
        <v>0</v>
      </c>
      <c r="AR39" s="45">
        <f t="shared" si="102"/>
        <v>0</v>
      </c>
      <c r="AS39" s="45">
        <f t="shared" si="102"/>
        <v>0</v>
      </c>
      <c r="AT39" s="45">
        <f t="shared" si="102"/>
        <v>0</v>
      </c>
      <c r="AU39" s="45">
        <f t="shared" si="102"/>
        <v>0</v>
      </c>
      <c r="AV39" s="45">
        <f t="shared" si="102"/>
        <v>0</v>
      </c>
      <c r="AW39" s="45">
        <f t="shared" si="102"/>
        <v>0</v>
      </c>
      <c r="AX39" s="45">
        <f t="shared" si="102"/>
        <v>0</v>
      </c>
      <c r="AY39" s="45">
        <f t="shared" si="102"/>
        <v>0</v>
      </c>
      <c r="AZ39" s="45">
        <f t="shared" si="102"/>
        <v>0</v>
      </c>
      <c r="BA39" s="45">
        <f t="shared" si="102"/>
        <v>0</v>
      </c>
      <c r="BB39" s="45">
        <f t="shared" si="102"/>
        <v>0</v>
      </c>
      <c r="BC39" s="45">
        <f t="shared" si="102"/>
        <v>0</v>
      </c>
      <c r="BD39" s="45">
        <f t="shared" si="102"/>
        <v>0</v>
      </c>
      <c r="BE39" s="45">
        <f t="shared" si="102"/>
        <v>0</v>
      </c>
      <c r="BF39" s="45">
        <f t="shared" si="102"/>
        <v>0</v>
      </c>
      <c r="BG39" s="45">
        <f t="shared" si="102"/>
        <v>0</v>
      </c>
      <c r="BH39" s="45">
        <f t="shared" si="103"/>
        <v>0</v>
      </c>
      <c r="BI39" s="45">
        <f t="shared" si="103"/>
        <v>0</v>
      </c>
      <c r="BJ39" s="45">
        <f t="shared" si="103"/>
        <v>0</v>
      </c>
      <c r="BK39" s="45">
        <f t="shared" si="103"/>
        <v>0</v>
      </c>
      <c r="BL39" s="45">
        <f t="shared" si="103"/>
        <v>0</v>
      </c>
      <c r="BM39" s="45">
        <f t="shared" si="103"/>
        <v>0</v>
      </c>
      <c r="BN39" s="45">
        <f t="shared" si="103"/>
        <v>0</v>
      </c>
      <c r="BO39" s="45">
        <f t="shared" si="103"/>
        <v>0</v>
      </c>
      <c r="BP39" s="45">
        <f t="shared" si="103"/>
        <v>0</v>
      </c>
      <c r="BQ39" s="45">
        <f t="shared" si="103"/>
        <v>0</v>
      </c>
      <c r="BR39" s="45">
        <f t="shared" si="103"/>
        <v>0</v>
      </c>
      <c r="BS39" s="45">
        <f t="shared" si="103"/>
        <v>0</v>
      </c>
      <c r="BT39" s="45">
        <f t="shared" si="103"/>
        <v>0</v>
      </c>
      <c r="BU39" s="45">
        <f t="shared" si="103"/>
        <v>0</v>
      </c>
      <c r="BV39" s="45">
        <f t="shared" si="103"/>
        <v>0</v>
      </c>
      <c r="BW39" s="45">
        <f t="shared" si="103"/>
        <v>0</v>
      </c>
      <c r="BX39" s="45">
        <f t="shared" si="104"/>
        <v>0</v>
      </c>
      <c r="BY39" s="45">
        <f t="shared" si="104"/>
        <v>0</v>
      </c>
      <c r="BZ39" s="45">
        <f t="shared" si="104"/>
        <v>0</v>
      </c>
      <c r="CA39" s="45">
        <f t="shared" si="104"/>
        <v>0</v>
      </c>
      <c r="CB39" s="45">
        <f t="shared" si="104"/>
        <v>0</v>
      </c>
      <c r="CC39" s="45">
        <f t="shared" si="104"/>
        <v>0</v>
      </c>
      <c r="CD39" s="45">
        <f t="shared" si="104"/>
        <v>0</v>
      </c>
      <c r="CE39" s="45">
        <f t="shared" si="104"/>
        <v>0</v>
      </c>
      <c r="CF39" s="45">
        <f t="shared" si="104"/>
        <v>0</v>
      </c>
      <c r="CG39" s="45">
        <f t="shared" si="104"/>
        <v>0</v>
      </c>
      <c r="CH39" s="45">
        <f t="shared" si="104"/>
        <v>0</v>
      </c>
      <c r="CI39" s="45">
        <f t="shared" si="104"/>
        <v>0</v>
      </c>
      <c r="CJ39" s="45">
        <f t="shared" si="104"/>
        <v>0</v>
      </c>
      <c r="CK39" s="45">
        <f t="shared" si="104"/>
        <v>0</v>
      </c>
      <c r="CL39" s="45">
        <f t="shared" si="104"/>
        <v>0</v>
      </c>
      <c r="CM39" s="45">
        <f t="shared" si="104"/>
        <v>0</v>
      </c>
      <c r="CN39" s="45">
        <f t="shared" si="105"/>
        <v>0</v>
      </c>
      <c r="CO39" s="45">
        <f t="shared" si="105"/>
        <v>0</v>
      </c>
      <c r="CP39" s="45">
        <f t="shared" si="105"/>
        <v>0</v>
      </c>
      <c r="CQ39" s="45">
        <f t="shared" si="105"/>
        <v>0</v>
      </c>
      <c r="CR39" s="45">
        <f t="shared" si="105"/>
        <v>0</v>
      </c>
      <c r="CS39" s="45">
        <f t="shared" si="105"/>
        <v>0</v>
      </c>
      <c r="CT39" s="45">
        <f t="shared" si="105"/>
        <v>0</v>
      </c>
      <c r="CU39" s="45">
        <f t="shared" si="105"/>
        <v>0</v>
      </c>
      <c r="CV39" s="45">
        <f t="shared" si="105"/>
        <v>0</v>
      </c>
      <c r="CW39" s="45">
        <f t="shared" si="105"/>
        <v>0</v>
      </c>
      <c r="CX39" s="45">
        <f t="shared" si="105"/>
        <v>0</v>
      </c>
      <c r="CY39" s="45">
        <f t="shared" si="105"/>
        <v>0</v>
      </c>
      <c r="CZ39" s="45">
        <f t="shared" si="105"/>
        <v>0</v>
      </c>
      <c r="DA39" s="45">
        <f t="shared" si="105"/>
        <v>0</v>
      </c>
      <c r="DB39" s="45">
        <f t="shared" si="105"/>
        <v>0</v>
      </c>
      <c r="DC39" s="45">
        <f t="shared" si="105"/>
        <v>0</v>
      </c>
      <c r="DD39" s="45">
        <f t="shared" si="106"/>
        <v>0</v>
      </c>
      <c r="DE39" s="45">
        <f t="shared" si="106"/>
        <v>0</v>
      </c>
      <c r="DF39" s="45">
        <f t="shared" si="106"/>
        <v>0</v>
      </c>
      <c r="DG39" s="45">
        <f t="shared" si="106"/>
        <v>0</v>
      </c>
      <c r="DH39" s="45">
        <f t="shared" si="106"/>
        <v>0</v>
      </c>
      <c r="DI39" s="45">
        <f t="shared" si="106"/>
        <v>0</v>
      </c>
      <c r="DJ39" s="45">
        <f t="shared" si="106"/>
        <v>0</v>
      </c>
      <c r="DK39" s="45">
        <f t="shared" si="106"/>
        <v>0</v>
      </c>
      <c r="DL39" s="45">
        <f t="shared" si="106"/>
        <v>0</v>
      </c>
      <c r="DM39" s="45">
        <f t="shared" si="106"/>
        <v>0</v>
      </c>
      <c r="DN39" s="45">
        <f t="shared" si="106"/>
        <v>0</v>
      </c>
      <c r="DO39" s="45">
        <f t="shared" si="106"/>
        <v>0</v>
      </c>
      <c r="DP39" s="45">
        <f t="shared" si="106"/>
        <v>0</v>
      </c>
      <c r="DQ39" s="45">
        <f t="shared" si="106"/>
        <v>0</v>
      </c>
      <c r="DR39" s="45">
        <f t="shared" si="106"/>
        <v>0</v>
      </c>
      <c r="DS39" s="45">
        <f t="shared" si="106"/>
        <v>0</v>
      </c>
      <c r="DT39" s="45">
        <f t="shared" si="107"/>
        <v>0</v>
      </c>
      <c r="DU39" s="45">
        <f t="shared" si="107"/>
        <v>0</v>
      </c>
      <c r="DV39" s="45">
        <f t="shared" si="107"/>
        <v>0</v>
      </c>
      <c r="DW39" s="45">
        <f t="shared" si="107"/>
        <v>0</v>
      </c>
      <c r="DX39" s="45">
        <f t="shared" si="107"/>
        <v>0</v>
      </c>
      <c r="DY39" s="45">
        <f t="shared" si="107"/>
        <v>0</v>
      </c>
      <c r="DZ39" s="45">
        <f t="shared" si="107"/>
        <v>0</v>
      </c>
      <c r="EA39" s="45">
        <f t="shared" si="107"/>
        <v>0</v>
      </c>
      <c r="EB39" s="45">
        <f t="shared" si="107"/>
        <v>0</v>
      </c>
      <c r="EC39" s="45">
        <f t="shared" si="107"/>
        <v>0</v>
      </c>
      <c r="ED39" s="45">
        <f t="shared" si="107"/>
        <v>0</v>
      </c>
      <c r="EE39" s="45">
        <f t="shared" si="107"/>
        <v>0</v>
      </c>
      <c r="EF39" s="45">
        <f t="shared" si="107"/>
        <v>0</v>
      </c>
      <c r="EG39" s="45">
        <f t="shared" si="107"/>
        <v>0</v>
      </c>
      <c r="EH39" s="45">
        <f t="shared" si="107"/>
        <v>0</v>
      </c>
      <c r="EI39" s="45">
        <f t="shared" si="107"/>
        <v>0</v>
      </c>
      <c r="EJ39" s="45">
        <f t="shared" si="108"/>
        <v>0</v>
      </c>
      <c r="EK39" s="45">
        <f t="shared" si="108"/>
        <v>0</v>
      </c>
      <c r="EL39" s="45">
        <f t="shared" si="108"/>
        <v>0</v>
      </c>
      <c r="EM39" s="45">
        <f t="shared" si="108"/>
        <v>0</v>
      </c>
      <c r="EN39" s="45">
        <f t="shared" si="108"/>
        <v>0</v>
      </c>
      <c r="EO39" s="45">
        <f t="shared" si="108"/>
        <v>0</v>
      </c>
      <c r="EP39" s="45">
        <f t="shared" si="108"/>
        <v>0</v>
      </c>
      <c r="EQ39" s="45">
        <f t="shared" si="108"/>
        <v>0</v>
      </c>
      <c r="ER39" s="45">
        <f t="shared" si="108"/>
        <v>0</v>
      </c>
      <c r="ES39" s="45">
        <f t="shared" si="108"/>
        <v>0</v>
      </c>
      <c r="ET39" s="45">
        <f t="shared" si="108"/>
        <v>0</v>
      </c>
      <c r="EU39" s="45">
        <f t="shared" si="108"/>
        <v>0</v>
      </c>
      <c r="EV39" s="45">
        <f t="shared" si="108"/>
        <v>0</v>
      </c>
      <c r="EW39" s="45">
        <f t="shared" si="108"/>
        <v>0</v>
      </c>
      <c r="EX39" s="45">
        <f t="shared" si="108"/>
        <v>0</v>
      </c>
      <c r="EY39" s="45">
        <f t="shared" si="108"/>
        <v>0</v>
      </c>
      <c r="EZ39" s="45">
        <f t="shared" si="109"/>
        <v>0</v>
      </c>
      <c r="FA39" s="45">
        <f t="shared" si="109"/>
        <v>0</v>
      </c>
      <c r="FB39" s="45">
        <f t="shared" si="109"/>
        <v>0</v>
      </c>
      <c r="FC39" s="45">
        <f t="shared" si="109"/>
        <v>0</v>
      </c>
      <c r="FD39" s="45">
        <f t="shared" si="109"/>
        <v>0</v>
      </c>
      <c r="FE39" s="45">
        <f t="shared" si="109"/>
        <v>0</v>
      </c>
      <c r="FF39" s="45">
        <f t="shared" si="109"/>
        <v>0</v>
      </c>
      <c r="FG39" s="45">
        <f t="shared" si="109"/>
        <v>0</v>
      </c>
      <c r="FH39" s="45">
        <f t="shared" si="109"/>
        <v>0</v>
      </c>
      <c r="FI39" s="45">
        <f t="shared" si="109"/>
        <v>0</v>
      </c>
      <c r="FJ39" s="45">
        <f t="shared" si="109"/>
        <v>0</v>
      </c>
      <c r="FK39" s="45">
        <f t="shared" si="109"/>
        <v>0</v>
      </c>
      <c r="FL39" s="45">
        <f t="shared" si="109"/>
        <v>0</v>
      </c>
      <c r="FM39" s="45">
        <f t="shared" si="109"/>
        <v>0</v>
      </c>
      <c r="FN39" s="45">
        <f t="shared" si="109"/>
        <v>0</v>
      </c>
      <c r="FO39" s="45">
        <f t="shared" si="109"/>
        <v>0</v>
      </c>
      <c r="FP39" s="45">
        <f t="shared" si="110"/>
        <v>0</v>
      </c>
      <c r="FQ39" s="45">
        <f t="shared" si="110"/>
        <v>0</v>
      </c>
      <c r="FR39" s="45">
        <f t="shared" si="110"/>
        <v>0</v>
      </c>
      <c r="FS39" s="45">
        <f t="shared" si="110"/>
        <v>0</v>
      </c>
      <c r="FT39" s="45">
        <f t="shared" si="110"/>
        <v>0</v>
      </c>
      <c r="FU39" s="45">
        <f t="shared" si="110"/>
        <v>0</v>
      </c>
      <c r="FV39" s="45">
        <f t="shared" si="110"/>
        <v>0</v>
      </c>
      <c r="FW39" s="45">
        <f t="shared" si="110"/>
        <v>0</v>
      </c>
      <c r="FX39" s="45">
        <f t="shared" si="110"/>
        <v>0</v>
      </c>
      <c r="FY39" s="45">
        <f t="shared" si="110"/>
        <v>0</v>
      </c>
      <c r="FZ39" s="45">
        <f t="shared" si="110"/>
        <v>0</v>
      </c>
      <c r="GA39" s="45">
        <f t="shared" si="110"/>
        <v>0</v>
      </c>
      <c r="GB39" s="45">
        <f t="shared" si="110"/>
        <v>0</v>
      </c>
      <c r="GC39" s="45">
        <f t="shared" si="110"/>
        <v>0</v>
      </c>
      <c r="GD39" s="45">
        <f t="shared" si="110"/>
        <v>0</v>
      </c>
      <c r="GE39" s="45">
        <f t="shared" si="110"/>
        <v>0</v>
      </c>
      <c r="GF39" s="45">
        <f t="shared" si="111"/>
        <v>0</v>
      </c>
      <c r="GG39" s="45">
        <f t="shared" si="111"/>
        <v>0</v>
      </c>
      <c r="GH39" s="45">
        <f t="shared" si="111"/>
        <v>0</v>
      </c>
      <c r="GI39" s="45">
        <f t="shared" si="111"/>
        <v>0</v>
      </c>
      <c r="GJ39" s="45">
        <f t="shared" si="111"/>
        <v>0</v>
      </c>
      <c r="GK39" s="45">
        <f t="shared" si="111"/>
        <v>0</v>
      </c>
      <c r="GL39" s="45">
        <f t="shared" si="111"/>
        <v>0</v>
      </c>
      <c r="GM39" s="45">
        <f t="shared" si="111"/>
        <v>0</v>
      </c>
      <c r="GN39" s="45">
        <f t="shared" si="111"/>
        <v>0</v>
      </c>
      <c r="GO39" s="45">
        <f t="shared" si="111"/>
        <v>0</v>
      </c>
      <c r="GP39" s="45">
        <f t="shared" si="111"/>
        <v>0</v>
      </c>
      <c r="GQ39" s="45">
        <f t="shared" si="111"/>
        <v>0</v>
      </c>
      <c r="GR39" s="45">
        <f t="shared" si="111"/>
        <v>0</v>
      </c>
      <c r="GS39" s="45">
        <f t="shared" si="111"/>
        <v>0</v>
      </c>
      <c r="GT39" s="45">
        <f t="shared" si="111"/>
        <v>0</v>
      </c>
      <c r="GU39" s="45">
        <f t="shared" si="111"/>
        <v>0</v>
      </c>
      <c r="GV39" s="45">
        <f t="shared" si="112"/>
        <v>0</v>
      </c>
      <c r="GW39" s="45">
        <f t="shared" si="112"/>
        <v>0</v>
      </c>
      <c r="GX39" s="45">
        <f t="shared" si="112"/>
        <v>0</v>
      </c>
      <c r="GY39" s="45">
        <f t="shared" si="112"/>
        <v>0</v>
      </c>
      <c r="GZ39" s="45">
        <f t="shared" si="112"/>
        <v>0</v>
      </c>
      <c r="HA39" s="45">
        <f t="shared" si="112"/>
        <v>0</v>
      </c>
      <c r="HB39" s="45">
        <f t="shared" si="112"/>
        <v>0</v>
      </c>
      <c r="HC39" s="45">
        <f t="shared" si="112"/>
        <v>0</v>
      </c>
      <c r="HD39" s="45">
        <f t="shared" si="112"/>
        <v>0</v>
      </c>
      <c r="HE39" s="45">
        <f t="shared" si="112"/>
        <v>0</v>
      </c>
      <c r="HF39" s="45">
        <f t="shared" si="112"/>
        <v>0</v>
      </c>
      <c r="HG39" s="45">
        <f t="shared" si="112"/>
        <v>0</v>
      </c>
      <c r="HH39" s="45">
        <f t="shared" si="112"/>
        <v>0</v>
      </c>
      <c r="HI39" s="45">
        <f t="shared" si="112"/>
        <v>0</v>
      </c>
      <c r="HJ39" s="45">
        <f t="shared" si="112"/>
        <v>0</v>
      </c>
      <c r="HK39" s="45">
        <f t="shared" si="112"/>
        <v>0</v>
      </c>
      <c r="HL39" s="45">
        <f t="shared" si="113"/>
        <v>0</v>
      </c>
      <c r="HM39" s="45">
        <f t="shared" si="113"/>
        <v>0</v>
      </c>
      <c r="HN39" s="45">
        <f t="shared" si="113"/>
        <v>0</v>
      </c>
      <c r="HO39" s="45">
        <f t="shared" si="113"/>
        <v>0</v>
      </c>
      <c r="HP39" s="45">
        <f t="shared" si="113"/>
        <v>0</v>
      </c>
      <c r="HQ39" s="45">
        <f t="shared" si="113"/>
        <v>0</v>
      </c>
      <c r="HR39" s="45">
        <f t="shared" si="113"/>
        <v>0</v>
      </c>
      <c r="HS39" s="45">
        <f t="shared" si="113"/>
        <v>0</v>
      </c>
      <c r="HT39" s="45">
        <f t="shared" si="113"/>
        <v>0</v>
      </c>
      <c r="HU39" s="45">
        <f t="shared" si="113"/>
        <v>0</v>
      </c>
      <c r="HV39" s="45">
        <f t="shared" si="113"/>
        <v>0</v>
      </c>
      <c r="HW39" s="45">
        <f t="shared" si="113"/>
        <v>0</v>
      </c>
      <c r="HX39" s="45">
        <f t="shared" si="113"/>
        <v>0</v>
      </c>
      <c r="HY39" s="45">
        <f t="shared" si="113"/>
        <v>0</v>
      </c>
      <c r="HZ39" s="45">
        <f t="shared" si="113"/>
        <v>0</v>
      </c>
      <c r="IA39" s="45">
        <f t="shared" si="113"/>
        <v>0</v>
      </c>
      <c r="IB39" s="45">
        <f t="shared" si="114"/>
        <v>0</v>
      </c>
      <c r="IC39" s="45">
        <f t="shared" si="114"/>
        <v>0</v>
      </c>
      <c r="ID39" s="45">
        <f t="shared" si="114"/>
        <v>0</v>
      </c>
      <c r="IE39" s="45">
        <f t="shared" si="114"/>
        <v>0</v>
      </c>
      <c r="IF39" s="45">
        <f t="shared" si="114"/>
        <v>0</v>
      </c>
      <c r="IG39" s="45">
        <f t="shared" si="114"/>
        <v>0</v>
      </c>
      <c r="IH39" s="45">
        <f t="shared" si="114"/>
        <v>0</v>
      </c>
      <c r="II39" s="45">
        <f t="shared" si="114"/>
        <v>0</v>
      </c>
      <c r="IJ39" s="45">
        <f t="shared" si="114"/>
        <v>0</v>
      </c>
      <c r="IK39" s="45">
        <f t="shared" si="114"/>
        <v>0</v>
      </c>
      <c r="IL39" s="45">
        <f t="shared" si="114"/>
        <v>0</v>
      </c>
      <c r="IM39" s="45">
        <f t="shared" si="114"/>
        <v>0</v>
      </c>
      <c r="IN39" s="45">
        <f t="shared" si="114"/>
        <v>0</v>
      </c>
      <c r="IO39" s="45">
        <f t="shared" si="114"/>
        <v>0</v>
      </c>
      <c r="IP39" s="45">
        <f t="shared" si="114"/>
        <v>0</v>
      </c>
      <c r="IQ39" s="45">
        <f t="shared" si="114"/>
        <v>0</v>
      </c>
      <c r="IR39" s="45">
        <f t="shared" si="115"/>
        <v>0</v>
      </c>
      <c r="IS39" s="45">
        <f t="shared" si="115"/>
        <v>0</v>
      </c>
      <c r="IT39" s="45">
        <f t="shared" si="115"/>
        <v>0</v>
      </c>
      <c r="IU39" s="45">
        <f t="shared" si="115"/>
        <v>0</v>
      </c>
      <c r="IV39" s="45">
        <f t="shared" si="115"/>
        <v>0</v>
      </c>
      <c r="IW39" s="45">
        <f t="shared" si="115"/>
        <v>0</v>
      </c>
      <c r="IX39" s="45">
        <f t="shared" si="115"/>
        <v>0</v>
      </c>
      <c r="IY39" s="45">
        <f t="shared" si="115"/>
        <v>0</v>
      </c>
      <c r="IZ39" s="45">
        <f t="shared" si="115"/>
        <v>0</v>
      </c>
      <c r="JA39" s="45">
        <f t="shared" si="115"/>
        <v>0</v>
      </c>
      <c r="JB39" s="45">
        <f t="shared" si="115"/>
        <v>0</v>
      </c>
      <c r="JC39" s="45">
        <f t="shared" si="115"/>
        <v>0</v>
      </c>
      <c r="JD39" s="45">
        <f t="shared" si="115"/>
        <v>0</v>
      </c>
      <c r="JE39" s="45">
        <f t="shared" si="115"/>
        <v>0</v>
      </c>
      <c r="JF39" s="45">
        <f t="shared" si="115"/>
        <v>0</v>
      </c>
      <c r="JG39" s="45">
        <f t="shared" si="115"/>
        <v>0</v>
      </c>
      <c r="JH39" s="45">
        <f t="shared" si="123"/>
        <v>0</v>
      </c>
      <c r="JI39" s="45">
        <f t="shared" si="123"/>
        <v>0</v>
      </c>
      <c r="JJ39" s="45">
        <f t="shared" si="123"/>
        <v>0</v>
      </c>
      <c r="JK39" s="45">
        <f t="shared" si="123"/>
        <v>0</v>
      </c>
      <c r="JL39" s="45">
        <f t="shared" si="123"/>
        <v>0</v>
      </c>
      <c r="JM39" s="45">
        <f t="shared" si="123"/>
        <v>0</v>
      </c>
      <c r="JN39" s="45">
        <f t="shared" si="123"/>
        <v>0</v>
      </c>
      <c r="JO39" s="45">
        <f t="shared" si="123"/>
        <v>0</v>
      </c>
      <c r="JP39" s="45">
        <f t="shared" si="123"/>
        <v>0</v>
      </c>
      <c r="JQ39" s="45">
        <f t="shared" si="123"/>
        <v>0</v>
      </c>
      <c r="JR39" s="45">
        <f t="shared" si="123"/>
        <v>0</v>
      </c>
      <c r="JS39" s="45">
        <f t="shared" si="123"/>
        <v>0</v>
      </c>
      <c r="JT39" s="45">
        <f t="shared" si="123"/>
        <v>0</v>
      </c>
      <c r="JU39" s="45">
        <f t="shared" si="123"/>
        <v>0</v>
      </c>
      <c r="JV39" s="45">
        <f t="shared" si="123"/>
        <v>0</v>
      </c>
      <c r="JW39" s="45">
        <f t="shared" si="123"/>
        <v>0</v>
      </c>
      <c r="JX39" s="45">
        <f t="shared" si="124"/>
        <v>0</v>
      </c>
      <c r="JY39" s="45">
        <f t="shared" si="124"/>
        <v>0</v>
      </c>
      <c r="JZ39" s="45">
        <f t="shared" si="124"/>
        <v>0</v>
      </c>
      <c r="KA39" s="45">
        <f t="shared" si="124"/>
        <v>0</v>
      </c>
      <c r="KB39" s="45">
        <f t="shared" si="124"/>
        <v>0</v>
      </c>
      <c r="KC39" s="45">
        <f t="shared" si="124"/>
        <v>0</v>
      </c>
      <c r="KD39" s="45">
        <f t="shared" si="124"/>
        <v>0</v>
      </c>
      <c r="KE39" s="45">
        <f t="shared" si="124"/>
        <v>0</v>
      </c>
      <c r="KF39" s="45">
        <f t="shared" si="124"/>
        <v>0</v>
      </c>
      <c r="KG39" s="45">
        <f t="shared" si="124"/>
        <v>0</v>
      </c>
      <c r="KH39" s="45">
        <f t="shared" si="124"/>
        <v>0</v>
      </c>
      <c r="KI39" s="45">
        <f t="shared" si="124"/>
        <v>0</v>
      </c>
      <c r="KJ39" s="45">
        <f t="shared" si="124"/>
        <v>0</v>
      </c>
      <c r="KK39" s="45">
        <f t="shared" si="124"/>
        <v>0</v>
      </c>
      <c r="KL39" s="45">
        <f t="shared" si="124"/>
        <v>0</v>
      </c>
      <c r="KM39" s="45">
        <f t="shared" si="124"/>
        <v>0</v>
      </c>
      <c r="KN39" s="45">
        <f t="shared" si="125"/>
        <v>0</v>
      </c>
      <c r="KO39" s="45">
        <f t="shared" si="125"/>
        <v>0</v>
      </c>
      <c r="KP39" s="45">
        <f t="shared" si="125"/>
        <v>0</v>
      </c>
      <c r="KQ39" s="45">
        <f t="shared" si="125"/>
        <v>0</v>
      </c>
      <c r="KR39" s="45">
        <f t="shared" si="125"/>
        <v>0</v>
      </c>
      <c r="KS39" s="45">
        <f t="shared" si="125"/>
        <v>0</v>
      </c>
      <c r="KT39" s="45">
        <f t="shared" si="125"/>
        <v>0</v>
      </c>
      <c r="KU39" s="45">
        <f t="shared" si="125"/>
        <v>0</v>
      </c>
      <c r="KV39" s="45">
        <f t="shared" si="125"/>
        <v>0</v>
      </c>
      <c r="KW39" s="45">
        <f t="shared" si="125"/>
        <v>0</v>
      </c>
      <c r="KX39" s="45">
        <f t="shared" si="125"/>
        <v>0</v>
      </c>
      <c r="KY39" s="45">
        <f t="shared" si="125"/>
        <v>0</v>
      </c>
      <c r="KZ39" s="45">
        <f t="shared" si="125"/>
        <v>0</v>
      </c>
      <c r="LA39" s="45">
        <f t="shared" si="125"/>
        <v>0</v>
      </c>
      <c r="LB39" s="45">
        <f t="shared" si="125"/>
        <v>0</v>
      </c>
      <c r="LC39" s="45">
        <f t="shared" si="125"/>
        <v>0</v>
      </c>
      <c r="LD39" s="45">
        <f t="shared" si="126"/>
        <v>0</v>
      </c>
      <c r="LE39" s="45">
        <f t="shared" si="126"/>
        <v>0</v>
      </c>
      <c r="LF39" s="45">
        <f t="shared" si="126"/>
        <v>0</v>
      </c>
      <c r="LG39" s="45">
        <f t="shared" si="126"/>
        <v>0</v>
      </c>
      <c r="LH39" s="45">
        <f t="shared" si="126"/>
        <v>0</v>
      </c>
      <c r="LI39" s="45">
        <f t="shared" si="126"/>
        <v>0</v>
      </c>
      <c r="LJ39" s="45">
        <f t="shared" si="126"/>
        <v>0</v>
      </c>
      <c r="LK39" s="45">
        <f t="shared" si="126"/>
        <v>0</v>
      </c>
      <c r="LL39" s="45">
        <f t="shared" si="126"/>
        <v>0</v>
      </c>
      <c r="LM39" s="45">
        <f t="shared" si="126"/>
        <v>0</v>
      </c>
      <c r="LN39" s="45">
        <f t="shared" si="126"/>
        <v>0</v>
      </c>
      <c r="LO39" s="45">
        <f t="shared" si="126"/>
        <v>0</v>
      </c>
      <c r="LP39" s="45">
        <f t="shared" si="126"/>
        <v>0</v>
      </c>
      <c r="LQ39" s="45">
        <f t="shared" si="126"/>
        <v>0</v>
      </c>
      <c r="LR39" s="45">
        <f t="shared" si="126"/>
        <v>0</v>
      </c>
      <c r="LS39" s="45">
        <f t="shared" si="126"/>
        <v>0</v>
      </c>
      <c r="LT39" s="45">
        <f t="shared" si="117"/>
        <v>0</v>
      </c>
      <c r="LU39" s="45">
        <f t="shared" si="117"/>
        <v>0</v>
      </c>
      <c r="LV39" s="45">
        <f t="shared" si="117"/>
        <v>0</v>
      </c>
      <c r="LW39" s="45">
        <f t="shared" si="117"/>
        <v>0</v>
      </c>
      <c r="LX39" s="45">
        <f t="shared" si="117"/>
        <v>0</v>
      </c>
      <c r="LY39" s="45">
        <f t="shared" si="117"/>
        <v>0</v>
      </c>
      <c r="LZ39" s="45">
        <f t="shared" si="117"/>
        <v>0</v>
      </c>
      <c r="MA39" s="45">
        <f t="shared" si="117"/>
        <v>0</v>
      </c>
      <c r="MB39" s="45">
        <f t="shared" si="117"/>
        <v>0</v>
      </c>
      <c r="MC39" s="45">
        <f t="shared" si="117"/>
        <v>0</v>
      </c>
      <c r="MD39" s="45">
        <f t="shared" si="117"/>
        <v>0</v>
      </c>
      <c r="ME39" s="45">
        <f t="shared" si="117"/>
        <v>0</v>
      </c>
      <c r="MF39" s="45">
        <f t="shared" si="117"/>
        <v>0</v>
      </c>
      <c r="MG39" s="45">
        <f t="shared" si="117"/>
        <v>0</v>
      </c>
      <c r="MH39" s="45">
        <f t="shared" si="117"/>
        <v>0</v>
      </c>
      <c r="MI39" s="45">
        <f t="shared" si="117"/>
        <v>0</v>
      </c>
      <c r="MJ39" s="45">
        <f t="shared" si="117"/>
        <v>0</v>
      </c>
      <c r="MK39" s="45">
        <f t="shared" si="117"/>
        <v>0</v>
      </c>
      <c r="ML39" s="45">
        <f t="shared" si="117"/>
        <v>0</v>
      </c>
      <c r="MM39" s="45">
        <f t="shared" si="117"/>
        <v>0</v>
      </c>
      <c r="MN39" s="45">
        <f t="shared" si="117"/>
        <v>0</v>
      </c>
      <c r="MO39" s="45">
        <f t="shared" si="117"/>
        <v>0</v>
      </c>
      <c r="MP39" s="45">
        <f t="shared" si="117"/>
        <v>0</v>
      </c>
      <c r="MQ39" s="45">
        <f t="shared" si="118"/>
        <v>0</v>
      </c>
      <c r="MR39" s="45">
        <f t="shared" si="118"/>
        <v>0</v>
      </c>
      <c r="MS39" s="45">
        <f t="shared" si="118"/>
        <v>0</v>
      </c>
      <c r="MT39" s="45">
        <f t="shared" si="118"/>
        <v>0</v>
      </c>
      <c r="MU39" s="45">
        <f t="shared" si="118"/>
        <v>0</v>
      </c>
      <c r="MV39" s="45">
        <f t="shared" si="118"/>
        <v>0</v>
      </c>
      <c r="MW39" s="45">
        <f t="shared" si="118"/>
        <v>0</v>
      </c>
      <c r="MX39" s="45">
        <f t="shared" si="118"/>
        <v>0</v>
      </c>
      <c r="MY39" s="45">
        <f t="shared" si="118"/>
        <v>0</v>
      </c>
      <c r="MZ39" s="45">
        <f t="shared" si="118"/>
        <v>0</v>
      </c>
      <c r="NA39" s="45">
        <f t="shared" si="118"/>
        <v>0</v>
      </c>
      <c r="NB39" s="45">
        <f t="shared" si="118"/>
        <v>0</v>
      </c>
      <c r="NC39" s="45">
        <f t="shared" si="118"/>
        <v>0</v>
      </c>
      <c r="ND39" s="45">
        <f t="shared" si="118"/>
        <v>0</v>
      </c>
      <c r="NE39" s="45">
        <f t="shared" si="118"/>
        <v>0</v>
      </c>
      <c r="NF39" s="45">
        <f t="shared" si="118"/>
        <v>0</v>
      </c>
      <c r="NG39" s="45">
        <f t="shared" si="119"/>
        <v>0</v>
      </c>
      <c r="NH39" s="45">
        <f t="shared" si="119"/>
        <v>0</v>
      </c>
      <c r="NI39" s="45">
        <f t="shared" si="119"/>
        <v>0</v>
      </c>
      <c r="NJ39" s="45">
        <f t="shared" si="119"/>
        <v>0</v>
      </c>
      <c r="NK39" s="45">
        <f t="shared" si="119"/>
        <v>0</v>
      </c>
      <c r="NL39" s="45">
        <f t="shared" si="119"/>
        <v>0</v>
      </c>
      <c r="NM39" s="45">
        <f t="shared" si="119"/>
        <v>0</v>
      </c>
      <c r="NN39" s="45">
        <f t="shared" si="119"/>
        <v>0</v>
      </c>
      <c r="NO39" s="45">
        <f t="shared" si="119"/>
        <v>0</v>
      </c>
      <c r="NP39" s="45">
        <f t="shared" si="119"/>
        <v>0</v>
      </c>
      <c r="NQ39" s="45">
        <f t="shared" si="119"/>
        <v>0</v>
      </c>
      <c r="NR39" s="45">
        <f t="shared" si="119"/>
        <v>0</v>
      </c>
      <c r="NS39" s="45">
        <f t="shared" si="119"/>
        <v>0</v>
      </c>
      <c r="NT39" s="45">
        <f t="shared" si="119"/>
        <v>0</v>
      </c>
      <c r="NU39" s="45">
        <f t="shared" si="119"/>
        <v>0</v>
      </c>
      <c r="NV39" s="45">
        <f t="shared" si="119"/>
        <v>0</v>
      </c>
      <c r="NW39" s="45">
        <f t="shared" si="120"/>
        <v>0</v>
      </c>
      <c r="NX39" s="45">
        <f t="shared" si="120"/>
        <v>0</v>
      </c>
      <c r="NY39" s="45">
        <f t="shared" si="120"/>
        <v>0</v>
      </c>
      <c r="NZ39" s="45">
        <f t="shared" si="120"/>
        <v>0</v>
      </c>
      <c r="OA39" s="45">
        <f t="shared" si="120"/>
        <v>0</v>
      </c>
      <c r="OB39" s="45">
        <f t="shared" si="120"/>
        <v>0</v>
      </c>
      <c r="OC39" s="45">
        <f t="shared" si="120"/>
        <v>0</v>
      </c>
      <c r="OD39" s="45">
        <f t="shared" si="120"/>
        <v>0</v>
      </c>
      <c r="OE39" s="45">
        <f t="shared" si="120"/>
        <v>0</v>
      </c>
      <c r="OF39" s="45">
        <f t="shared" si="120"/>
        <v>0</v>
      </c>
      <c r="OG39" s="45">
        <f t="shared" si="120"/>
        <v>0</v>
      </c>
      <c r="OH39" s="45">
        <f t="shared" si="120"/>
        <v>0</v>
      </c>
      <c r="OI39" s="45">
        <f t="shared" si="120"/>
        <v>0</v>
      </c>
      <c r="OJ39" s="45">
        <f t="shared" si="120"/>
        <v>0</v>
      </c>
      <c r="OK39" s="45">
        <f t="shared" si="120"/>
        <v>0</v>
      </c>
      <c r="OL39" s="45">
        <f t="shared" si="120"/>
        <v>0</v>
      </c>
      <c r="OM39" s="45">
        <f t="shared" si="120"/>
        <v>0</v>
      </c>
      <c r="ON39" s="45">
        <f t="shared" si="120"/>
        <v>0</v>
      </c>
      <c r="OO39" s="45">
        <f t="shared" si="120"/>
        <v>0</v>
      </c>
      <c r="OP39" s="45">
        <f t="shared" si="120"/>
        <v>0</v>
      </c>
      <c r="OQ39" s="45">
        <f t="shared" si="120"/>
        <v>0</v>
      </c>
      <c r="OR39" s="45">
        <f t="shared" si="120"/>
        <v>0</v>
      </c>
    </row>
    <row r="40" spans="1:408" x14ac:dyDescent="0.35">
      <c r="B40" s="303"/>
      <c r="L40" s="46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  <c r="GL40" s="47"/>
      <c r="GM40" s="47"/>
      <c r="GN40" s="47"/>
      <c r="GO40" s="47"/>
      <c r="GP40" s="47"/>
      <c r="GQ40" s="47"/>
      <c r="GR40" s="47"/>
      <c r="GS40" s="47"/>
      <c r="GT40" s="47"/>
      <c r="GU40" s="47"/>
      <c r="GV40" s="47"/>
      <c r="GW40" s="47"/>
      <c r="GX40" s="47"/>
      <c r="GY40" s="47"/>
      <c r="GZ40" s="47"/>
      <c r="HA40" s="47"/>
      <c r="HB40" s="47"/>
      <c r="HC40" s="47"/>
      <c r="HD40" s="47"/>
      <c r="HE40" s="47"/>
      <c r="HF40" s="47"/>
      <c r="HG40" s="47"/>
      <c r="HH40" s="47"/>
      <c r="HI40" s="47"/>
      <c r="HJ40" s="47"/>
      <c r="HK40" s="47"/>
      <c r="HL40" s="47"/>
      <c r="HM40" s="47"/>
      <c r="HN40" s="47"/>
      <c r="HO40" s="47"/>
      <c r="HP40" s="47"/>
      <c r="HQ40" s="47"/>
      <c r="HR40" s="47"/>
      <c r="HS40" s="47"/>
      <c r="HT40" s="47"/>
      <c r="HU40" s="47"/>
      <c r="HV40" s="47"/>
      <c r="HW40" s="47"/>
      <c r="HX40" s="47"/>
      <c r="HY40" s="47"/>
      <c r="HZ40" s="47"/>
      <c r="IA40" s="47"/>
      <c r="IB40" s="47"/>
      <c r="IC40" s="47"/>
      <c r="ID40" s="47"/>
      <c r="IE40" s="47"/>
      <c r="IF40" s="47"/>
      <c r="IG40" s="47"/>
      <c r="IH40" s="47"/>
      <c r="II40" s="47"/>
      <c r="IJ40" s="47"/>
      <c r="IK40" s="47"/>
      <c r="IL40" s="47"/>
      <c r="IM40" s="47"/>
      <c r="IN40" s="47"/>
      <c r="IO40" s="47"/>
      <c r="IP40" s="47"/>
      <c r="IQ40" s="47"/>
      <c r="IR40" s="47"/>
      <c r="IS40" s="47"/>
      <c r="IT40" s="47"/>
      <c r="IU40" s="47"/>
      <c r="IV40" s="47"/>
      <c r="IW40" s="47"/>
      <c r="IX40" s="47"/>
      <c r="IY40" s="47"/>
      <c r="IZ40" s="47"/>
      <c r="JA40" s="47"/>
      <c r="JB40" s="47"/>
      <c r="JC40" s="47"/>
      <c r="JD40" s="47"/>
      <c r="JE40" s="47"/>
      <c r="JF40" s="47"/>
      <c r="JG40" s="47"/>
      <c r="JH40" s="47"/>
      <c r="JI40" s="47"/>
      <c r="JJ40" s="47"/>
      <c r="JK40" s="47"/>
      <c r="JL40" s="47"/>
      <c r="JM40" s="47"/>
      <c r="JN40" s="47"/>
      <c r="JO40" s="47"/>
      <c r="JP40" s="47"/>
      <c r="JQ40" s="47"/>
      <c r="JR40" s="47"/>
      <c r="JS40" s="47"/>
      <c r="JT40" s="47"/>
      <c r="JU40" s="47"/>
      <c r="JV40" s="47"/>
      <c r="JW40" s="47"/>
      <c r="JX40" s="47"/>
      <c r="JY40" s="47"/>
      <c r="JZ40" s="47"/>
      <c r="KA40" s="47"/>
      <c r="KB40" s="47"/>
      <c r="KC40" s="47"/>
      <c r="KD40" s="47"/>
      <c r="KE40" s="47"/>
      <c r="KF40" s="47"/>
      <c r="KG40" s="47"/>
      <c r="KH40" s="47"/>
      <c r="KI40" s="47"/>
      <c r="KJ40" s="47"/>
      <c r="KK40" s="47"/>
      <c r="KL40" s="47"/>
      <c r="KM40" s="47"/>
      <c r="KN40" s="47"/>
      <c r="KO40" s="47"/>
      <c r="KP40" s="47"/>
      <c r="KQ40" s="47"/>
      <c r="KR40" s="47"/>
      <c r="KS40" s="47"/>
      <c r="KT40" s="47"/>
      <c r="KU40" s="47"/>
      <c r="KV40" s="47"/>
      <c r="KW40" s="47"/>
      <c r="KX40" s="47"/>
      <c r="KY40" s="47"/>
      <c r="KZ40" s="47"/>
      <c r="LA40" s="47"/>
      <c r="LB40" s="47"/>
      <c r="LC40" s="47"/>
      <c r="LD40" s="47"/>
      <c r="LE40" s="47"/>
      <c r="LF40" s="47"/>
      <c r="LG40" s="47"/>
      <c r="LH40" s="47"/>
      <c r="LI40" s="47"/>
      <c r="LJ40" s="47"/>
      <c r="LK40" s="47"/>
      <c r="LL40" s="47"/>
      <c r="LM40" s="47"/>
      <c r="LN40" s="47"/>
      <c r="LO40" s="47"/>
      <c r="LP40" s="47"/>
      <c r="LQ40" s="47"/>
      <c r="LR40" s="47"/>
      <c r="LS40" s="47"/>
      <c r="LT40" s="47"/>
      <c r="LU40" s="47"/>
      <c r="LV40" s="47"/>
      <c r="LW40" s="47"/>
      <c r="LX40" s="47"/>
      <c r="LY40" s="47"/>
      <c r="LZ40" s="47"/>
      <c r="MA40" s="47"/>
      <c r="MB40" s="47"/>
      <c r="MC40" s="47"/>
      <c r="MD40" s="47"/>
      <c r="ME40" s="47"/>
      <c r="MF40" s="47"/>
      <c r="MG40" s="47"/>
      <c r="MH40" s="47"/>
      <c r="MI40" s="47"/>
      <c r="MJ40" s="47"/>
      <c r="MK40" s="47"/>
      <c r="ML40" s="47"/>
      <c r="MM40" s="47"/>
      <c r="MN40" s="47"/>
      <c r="MO40" s="47"/>
      <c r="MP40" s="47"/>
      <c r="MQ40" s="47"/>
      <c r="MR40" s="47"/>
      <c r="MS40" s="47"/>
      <c r="MT40" s="47"/>
      <c r="MU40" s="47"/>
      <c r="MV40" s="47"/>
      <c r="MW40" s="47"/>
      <c r="MX40" s="47"/>
      <c r="MY40" s="47"/>
      <c r="MZ40" s="47"/>
      <c r="NA40" s="47"/>
      <c r="NB40" s="47"/>
      <c r="NC40" s="47"/>
      <c r="ND40" s="47"/>
      <c r="NE40" s="47"/>
      <c r="NF40" s="47"/>
      <c r="NG40" s="47"/>
      <c r="NH40" s="47"/>
      <c r="NI40" s="47"/>
      <c r="NJ40" s="47"/>
      <c r="NK40" s="47"/>
      <c r="NL40" s="47"/>
      <c r="NM40" s="47"/>
      <c r="NN40" s="47"/>
      <c r="NO40" s="47"/>
      <c r="NP40" s="47"/>
      <c r="NQ40" s="47"/>
      <c r="NR40" s="47"/>
      <c r="NS40" s="47"/>
      <c r="NT40" s="47"/>
      <c r="NU40" s="47"/>
      <c r="NV40" s="47"/>
      <c r="NW40" s="47"/>
      <c r="NX40" s="47"/>
      <c r="NY40" s="47"/>
      <c r="NZ40" s="47"/>
      <c r="OA40" s="47"/>
      <c r="OB40" s="47"/>
      <c r="OC40" s="47"/>
      <c r="OD40" s="47"/>
      <c r="OE40" s="47"/>
      <c r="OF40" s="47"/>
      <c r="OG40" s="47"/>
      <c r="OH40" s="47"/>
      <c r="OI40" s="47"/>
      <c r="OJ40" s="47"/>
      <c r="OK40" s="47"/>
      <c r="OL40" s="47"/>
      <c r="OM40" s="47"/>
      <c r="ON40" s="47"/>
      <c r="OO40" s="47"/>
      <c r="OP40" s="47"/>
      <c r="OQ40" s="47"/>
      <c r="OR40" s="47"/>
    </row>
    <row r="41" spans="1:408" x14ac:dyDescent="0.35">
      <c r="B41" s="303"/>
      <c r="C41" s="199" t="s">
        <v>61</v>
      </c>
      <c r="D41" s="200"/>
      <c r="E41" s="246"/>
      <c r="L41" s="48">
        <f t="shared" ref="L41:BW41" si="127">1*(L30)+(2*L31)+(3*L32)</f>
        <v>1</v>
      </c>
      <c r="M41" s="48">
        <f t="shared" si="127"/>
        <v>1</v>
      </c>
      <c r="N41" s="48">
        <f t="shared" si="127"/>
        <v>1</v>
      </c>
      <c r="O41" s="48">
        <f t="shared" si="127"/>
        <v>1</v>
      </c>
      <c r="P41" s="48">
        <f t="shared" si="127"/>
        <v>1</v>
      </c>
      <c r="Q41" s="48">
        <f t="shared" si="127"/>
        <v>1</v>
      </c>
      <c r="R41" s="48">
        <f t="shared" si="127"/>
        <v>1</v>
      </c>
      <c r="S41" s="48">
        <f t="shared" si="127"/>
        <v>1</v>
      </c>
      <c r="T41" s="48">
        <f t="shared" si="127"/>
        <v>1</v>
      </c>
      <c r="U41" s="48">
        <f t="shared" si="127"/>
        <v>1</v>
      </c>
      <c r="V41" s="48">
        <f t="shared" si="127"/>
        <v>1</v>
      </c>
      <c r="W41" s="48">
        <f t="shared" si="127"/>
        <v>1</v>
      </c>
      <c r="X41" s="48">
        <f t="shared" si="127"/>
        <v>2</v>
      </c>
      <c r="Y41" s="48">
        <f t="shared" si="127"/>
        <v>2</v>
      </c>
      <c r="Z41" s="48">
        <f t="shared" si="127"/>
        <v>2</v>
      </c>
      <c r="AA41" s="48">
        <f t="shared" si="127"/>
        <v>2</v>
      </c>
      <c r="AB41" s="48">
        <f t="shared" si="127"/>
        <v>2</v>
      </c>
      <c r="AC41" s="48">
        <f t="shared" si="127"/>
        <v>2</v>
      </c>
      <c r="AD41" s="48">
        <f t="shared" si="127"/>
        <v>2</v>
      </c>
      <c r="AE41" s="48">
        <f t="shared" si="127"/>
        <v>2</v>
      </c>
      <c r="AF41" s="48">
        <f t="shared" si="127"/>
        <v>2</v>
      </c>
      <c r="AG41" s="48">
        <f t="shared" si="127"/>
        <v>2</v>
      </c>
      <c r="AH41" s="48">
        <f t="shared" si="127"/>
        <v>2</v>
      </c>
      <c r="AI41" s="48">
        <f t="shared" si="127"/>
        <v>2</v>
      </c>
      <c r="AJ41" s="48">
        <f t="shared" si="127"/>
        <v>2</v>
      </c>
      <c r="AK41" s="48">
        <f t="shared" si="127"/>
        <v>2</v>
      </c>
      <c r="AL41" s="48">
        <f t="shared" si="127"/>
        <v>2</v>
      </c>
      <c r="AM41" s="48">
        <f t="shared" si="127"/>
        <v>2</v>
      </c>
      <c r="AN41" s="48">
        <f t="shared" si="127"/>
        <v>2</v>
      </c>
      <c r="AO41" s="48">
        <f t="shared" si="127"/>
        <v>2</v>
      </c>
      <c r="AP41" s="48">
        <f t="shared" si="127"/>
        <v>2</v>
      </c>
      <c r="AQ41" s="48">
        <f t="shared" si="127"/>
        <v>2</v>
      </c>
      <c r="AR41" s="48">
        <f t="shared" si="127"/>
        <v>2</v>
      </c>
      <c r="AS41" s="48">
        <f t="shared" si="127"/>
        <v>2</v>
      </c>
      <c r="AT41" s="48">
        <f t="shared" si="127"/>
        <v>2</v>
      </c>
      <c r="AU41" s="48">
        <f t="shared" si="127"/>
        <v>2</v>
      </c>
      <c r="AV41" s="48">
        <f t="shared" si="127"/>
        <v>3</v>
      </c>
      <c r="AW41" s="48">
        <f t="shared" si="127"/>
        <v>3</v>
      </c>
      <c r="AX41" s="48">
        <f t="shared" si="127"/>
        <v>3</v>
      </c>
      <c r="AY41" s="48">
        <f t="shared" si="127"/>
        <v>3</v>
      </c>
      <c r="AZ41" s="48">
        <f t="shared" si="127"/>
        <v>3</v>
      </c>
      <c r="BA41" s="48">
        <f t="shared" si="127"/>
        <v>3</v>
      </c>
      <c r="BB41" s="48">
        <f t="shared" si="127"/>
        <v>3</v>
      </c>
      <c r="BC41" s="48">
        <f t="shared" si="127"/>
        <v>3</v>
      </c>
      <c r="BD41" s="48">
        <f t="shared" si="127"/>
        <v>3</v>
      </c>
      <c r="BE41" s="48">
        <f t="shared" si="127"/>
        <v>3</v>
      </c>
      <c r="BF41" s="48">
        <f t="shared" si="127"/>
        <v>3</v>
      </c>
      <c r="BG41" s="48">
        <f t="shared" si="127"/>
        <v>3</v>
      </c>
      <c r="BH41" s="48">
        <f t="shared" si="127"/>
        <v>3</v>
      </c>
      <c r="BI41" s="48">
        <f t="shared" si="127"/>
        <v>3</v>
      </c>
      <c r="BJ41" s="48">
        <f t="shared" si="127"/>
        <v>3</v>
      </c>
      <c r="BK41" s="48">
        <f t="shared" si="127"/>
        <v>3</v>
      </c>
      <c r="BL41" s="48">
        <f t="shared" si="127"/>
        <v>3</v>
      </c>
      <c r="BM41" s="48">
        <f t="shared" si="127"/>
        <v>3</v>
      </c>
      <c r="BN41" s="48">
        <f t="shared" si="127"/>
        <v>3</v>
      </c>
      <c r="BO41" s="48">
        <f t="shared" si="127"/>
        <v>3</v>
      </c>
      <c r="BP41" s="48">
        <f t="shared" si="127"/>
        <v>3</v>
      </c>
      <c r="BQ41" s="48">
        <f t="shared" si="127"/>
        <v>3</v>
      </c>
      <c r="BR41" s="48">
        <f t="shared" si="127"/>
        <v>3</v>
      </c>
      <c r="BS41" s="48">
        <f t="shared" si="127"/>
        <v>3</v>
      </c>
      <c r="BT41" s="48">
        <f t="shared" si="127"/>
        <v>3</v>
      </c>
      <c r="BU41" s="48">
        <f t="shared" si="127"/>
        <v>3</v>
      </c>
      <c r="BV41" s="48">
        <f t="shared" si="127"/>
        <v>3</v>
      </c>
      <c r="BW41" s="48">
        <f t="shared" si="127"/>
        <v>3</v>
      </c>
      <c r="BX41" s="48">
        <f t="shared" ref="BX41:EI41" si="128">1*(BX30)+(2*BX31)+(3*BX32)</f>
        <v>3</v>
      </c>
      <c r="BY41" s="48">
        <f t="shared" si="128"/>
        <v>3</v>
      </c>
      <c r="BZ41" s="48">
        <f t="shared" si="128"/>
        <v>3</v>
      </c>
      <c r="CA41" s="48">
        <f t="shared" si="128"/>
        <v>3</v>
      </c>
      <c r="CB41" s="48">
        <f t="shared" si="128"/>
        <v>3</v>
      </c>
      <c r="CC41" s="48">
        <f t="shared" si="128"/>
        <v>3</v>
      </c>
      <c r="CD41" s="48">
        <f t="shared" si="128"/>
        <v>3</v>
      </c>
      <c r="CE41" s="48">
        <f t="shared" si="128"/>
        <v>3</v>
      </c>
      <c r="CF41" s="48">
        <f t="shared" si="128"/>
        <v>3</v>
      </c>
      <c r="CG41" s="48">
        <f t="shared" si="128"/>
        <v>3</v>
      </c>
      <c r="CH41" s="48">
        <f t="shared" si="128"/>
        <v>3</v>
      </c>
      <c r="CI41" s="48">
        <f t="shared" si="128"/>
        <v>3</v>
      </c>
      <c r="CJ41" s="48">
        <f t="shared" si="128"/>
        <v>3</v>
      </c>
      <c r="CK41" s="48">
        <f t="shared" si="128"/>
        <v>3</v>
      </c>
      <c r="CL41" s="48">
        <f t="shared" si="128"/>
        <v>3</v>
      </c>
      <c r="CM41" s="48">
        <f t="shared" si="128"/>
        <v>3</v>
      </c>
      <c r="CN41" s="48">
        <f t="shared" si="128"/>
        <v>3</v>
      </c>
      <c r="CO41" s="48">
        <f t="shared" si="128"/>
        <v>3</v>
      </c>
      <c r="CP41" s="48">
        <f t="shared" si="128"/>
        <v>3</v>
      </c>
      <c r="CQ41" s="48">
        <f t="shared" si="128"/>
        <v>3</v>
      </c>
      <c r="CR41" s="48">
        <f t="shared" si="128"/>
        <v>3</v>
      </c>
      <c r="CS41" s="48">
        <f t="shared" si="128"/>
        <v>3</v>
      </c>
      <c r="CT41" s="48">
        <f t="shared" si="128"/>
        <v>3</v>
      </c>
      <c r="CU41" s="48">
        <f t="shared" si="128"/>
        <v>3</v>
      </c>
      <c r="CV41" s="48">
        <f t="shared" si="128"/>
        <v>3</v>
      </c>
      <c r="CW41" s="48">
        <f t="shared" si="128"/>
        <v>3</v>
      </c>
      <c r="CX41" s="48">
        <f t="shared" si="128"/>
        <v>3</v>
      </c>
      <c r="CY41" s="48">
        <f t="shared" si="128"/>
        <v>3</v>
      </c>
      <c r="CZ41" s="48">
        <f t="shared" si="128"/>
        <v>3</v>
      </c>
      <c r="DA41" s="48">
        <f t="shared" si="128"/>
        <v>3</v>
      </c>
      <c r="DB41" s="48">
        <f t="shared" si="128"/>
        <v>3</v>
      </c>
      <c r="DC41" s="48">
        <f t="shared" si="128"/>
        <v>3</v>
      </c>
      <c r="DD41" s="48">
        <f t="shared" si="128"/>
        <v>3</v>
      </c>
      <c r="DE41" s="48">
        <f t="shared" si="128"/>
        <v>3</v>
      </c>
      <c r="DF41" s="48">
        <f t="shared" si="128"/>
        <v>3</v>
      </c>
      <c r="DG41" s="48">
        <f t="shared" si="128"/>
        <v>3</v>
      </c>
      <c r="DH41" s="48">
        <f t="shared" si="128"/>
        <v>3</v>
      </c>
      <c r="DI41" s="48">
        <f t="shared" si="128"/>
        <v>3</v>
      </c>
      <c r="DJ41" s="48">
        <f t="shared" si="128"/>
        <v>3</v>
      </c>
      <c r="DK41" s="48">
        <f t="shared" si="128"/>
        <v>3</v>
      </c>
      <c r="DL41" s="48">
        <f t="shared" si="128"/>
        <v>3</v>
      </c>
      <c r="DM41" s="48">
        <f t="shared" si="128"/>
        <v>3</v>
      </c>
      <c r="DN41" s="48">
        <f t="shared" si="128"/>
        <v>3</v>
      </c>
      <c r="DO41" s="48">
        <f t="shared" si="128"/>
        <v>3</v>
      </c>
      <c r="DP41" s="48">
        <f t="shared" si="128"/>
        <v>3</v>
      </c>
      <c r="DQ41" s="48">
        <f t="shared" si="128"/>
        <v>3</v>
      </c>
      <c r="DR41" s="48">
        <f t="shared" si="128"/>
        <v>3</v>
      </c>
      <c r="DS41" s="48">
        <f t="shared" si="128"/>
        <v>3</v>
      </c>
      <c r="DT41" s="48">
        <f t="shared" si="128"/>
        <v>3</v>
      </c>
      <c r="DU41" s="48">
        <f t="shared" si="128"/>
        <v>3</v>
      </c>
      <c r="DV41" s="48">
        <f t="shared" si="128"/>
        <v>3</v>
      </c>
      <c r="DW41" s="48">
        <f t="shared" si="128"/>
        <v>3</v>
      </c>
      <c r="DX41" s="48">
        <f t="shared" si="128"/>
        <v>3</v>
      </c>
      <c r="DY41" s="48">
        <f t="shared" si="128"/>
        <v>3</v>
      </c>
      <c r="DZ41" s="48">
        <f t="shared" si="128"/>
        <v>3</v>
      </c>
      <c r="EA41" s="48">
        <f t="shared" si="128"/>
        <v>3</v>
      </c>
      <c r="EB41" s="48">
        <f t="shared" si="128"/>
        <v>3</v>
      </c>
      <c r="EC41" s="48">
        <f t="shared" si="128"/>
        <v>3</v>
      </c>
      <c r="ED41" s="48">
        <f t="shared" si="128"/>
        <v>3</v>
      </c>
      <c r="EE41" s="48">
        <f t="shared" si="128"/>
        <v>3</v>
      </c>
      <c r="EF41" s="48">
        <f t="shared" si="128"/>
        <v>3</v>
      </c>
      <c r="EG41" s="48">
        <f t="shared" si="128"/>
        <v>3</v>
      </c>
      <c r="EH41" s="48">
        <f t="shared" si="128"/>
        <v>3</v>
      </c>
      <c r="EI41" s="48">
        <f t="shared" si="128"/>
        <v>3</v>
      </c>
      <c r="EJ41" s="48">
        <f t="shared" ref="EJ41:GU41" si="129">1*(EJ30)+(2*EJ31)+(3*EJ32)</f>
        <v>3</v>
      </c>
      <c r="EK41" s="48">
        <f t="shared" si="129"/>
        <v>3</v>
      </c>
      <c r="EL41" s="48">
        <f t="shared" si="129"/>
        <v>3</v>
      </c>
      <c r="EM41" s="48">
        <f t="shared" si="129"/>
        <v>3</v>
      </c>
      <c r="EN41" s="48">
        <f t="shared" si="129"/>
        <v>3</v>
      </c>
      <c r="EO41" s="48">
        <f t="shared" si="129"/>
        <v>3</v>
      </c>
      <c r="EP41" s="48">
        <f t="shared" si="129"/>
        <v>3</v>
      </c>
      <c r="EQ41" s="48">
        <f t="shared" si="129"/>
        <v>3</v>
      </c>
      <c r="ER41" s="48">
        <f t="shared" si="129"/>
        <v>3</v>
      </c>
      <c r="ES41" s="48">
        <f t="shared" si="129"/>
        <v>3</v>
      </c>
      <c r="ET41" s="48">
        <f t="shared" si="129"/>
        <v>3</v>
      </c>
      <c r="EU41" s="48">
        <f t="shared" si="129"/>
        <v>3</v>
      </c>
      <c r="EV41" s="48">
        <f t="shared" si="129"/>
        <v>3</v>
      </c>
      <c r="EW41" s="48">
        <f t="shared" si="129"/>
        <v>3</v>
      </c>
      <c r="EX41" s="48">
        <f t="shared" si="129"/>
        <v>3</v>
      </c>
      <c r="EY41" s="48">
        <f t="shared" si="129"/>
        <v>3</v>
      </c>
      <c r="EZ41" s="48">
        <f t="shared" si="129"/>
        <v>3</v>
      </c>
      <c r="FA41" s="48">
        <f t="shared" si="129"/>
        <v>3</v>
      </c>
      <c r="FB41" s="48">
        <f t="shared" si="129"/>
        <v>3</v>
      </c>
      <c r="FC41" s="48">
        <f t="shared" si="129"/>
        <v>3</v>
      </c>
      <c r="FD41" s="48">
        <f t="shared" si="129"/>
        <v>3</v>
      </c>
      <c r="FE41" s="48">
        <f t="shared" si="129"/>
        <v>3</v>
      </c>
      <c r="FF41" s="48">
        <f t="shared" si="129"/>
        <v>3</v>
      </c>
      <c r="FG41" s="48">
        <f t="shared" si="129"/>
        <v>3</v>
      </c>
      <c r="FH41" s="48">
        <f t="shared" si="129"/>
        <v>3</v>
      </c>
      <c r="FI41" s="48">
        <f t="shared" si="129"/>
        <v>3</v>
      </c>
      <c r="FJ41" s="48">
        <f t="shared" si="129"/>
        <v>3</v>
      </c>
      <c r="FK41" s="48">
        <f t="shared" si="129"/>
        <v>3</v>
      </c>
      <c r="FL41" s="48">
        <f t="shared" si="129"/>
        <v>3</v>
      </c>
      <c r="FM41" s="48">
        <f t="shared" si="129"/>
        <v>3</v>
      </c>
      <c r="FN41" s="48">
        <f t="shared" si="129"/>
        <v>3</v>
      </c>
      <c r="FO41" s="48">
        <f t="shared" si="129"/>
        <v>3</v>
      </c>
      <c r="FP41" s="48">
        <f t="shared" si="129"/>
        <v>3</v>
      </c>
      <c r="FQ41" s="48">
        <f t="shared" si="129"/>
        <v>3</v>
      </c>
      <c r="FR41" s="48">
        <f t="shared" si="129"/>
        <v>3</v>
      </c>
      <c r="FS41" s="48">
        <f t="shared" si="129"/>
        <v>3</v>
      </c>
      <c r="FT41" s="48">
        <f t="shared" si="129"/>
        <v>3</v>
      </c>
      <c r="FU41" s="48">
        <f t="shared" si="129"/>
        <v>3</v>
      </c>
      <c r="FV41" s="48">
        <f t="shared" si="129"/>
        <v>3</v>
      </c>
      <c r="FW41" s="48">
        <f t="shared" si="129"/>
        <v>3</v>
      </c>
      <c r="FX41" s="48">
        <f t="shared" si="129"/>
        <v>3</v>
      </c>
      <c r="FY41" s="48">
        <f t="shared" si="129"/>
        <v>3</v>
      </c>
      <c r="FZ41" s="48">
        <f t="shared" si="129"/>
        <v>3</v>
      </c>
      <c r="GA41" s="48">
        <f t="shared" si="129"/>
        <v>3</v>
      </c>
      <c r="GB41" s="48">
        <f t="shared" si="129"/>
        <v>3</v>
      </c>
      <c r="GC41" s="48">
        <f t="shared" si="129"/>
        <v>3</v>
      </c>
      <c r="GD41" s="48">
        <f t="shared" si="129"/>
        <v>3</v>
      </c>
      <c r="GE41" s="48">
        <f t="shared" si="129"/>
        <v>3</v>
      </c>
      <c r="GF41" s="48">
        <f t="shared" si="129"/>
        <v>3</v>
      </c>
      <c r="GG41" s="48">
        <f t="shared" si="129"/>
        <v>3</v>
      </c>
      <c r="GH41" s="48">
        <f t="shared" si="129"/>
        <v>3</v>
      </c>
      <c r="GI41" s="48">
        <f t="shared" si="129"/>
        <v>3</v>
      </c>
      <c r="GJ41" s="48">
        <f t="shared" si="129"/>
        <v>3</v>
      </c>
      <c r="GK41" s="48">
        <f t="shared" si="129"/>
        <v>3</v>
      </c>
      <c r="GL41" s="48">
        <f t="shared" si="129"/>
        <v>3</v>
      </c>
      <c r="GM41" s="48">
        <f t="shared" si="129"/>
        <v>3</v>
      </c>
      <c r="GN41" s="48">
        <f t="shared" si="129"/>
        <v>3</v>
      </c>
      <c r="GO41" s="48">
        <f t="shared" si="129"/>
        <v>3</v>
      </c>
      <c r="GP41" s="48">
        <f t="shared" si="129"/>
        <v>3</v>
      </c>
      <c r="GQ41" s="48">
        <f t="shared" si="129"/>
        <v>3</v>
      </c>
      <c r="GR41" s="48">
        <f t="shared" si="129"/>
        <v>3</v>
      </c>
      <c r="GS41" s="48">
        <f t="shared" si="129"/>
        <v>3</v>
      </c>
      <c r="GT41" s="48">
        <f t="shared" si="129"/>
        <v>3</v>
      </c>
      <c r="GU41" s="48">
        <f t="shared" si="129"/>
        <v>3</v>
      </c>
      <c r="GV41" s="48">
        <f t="shared" ref="GV41:JG41" si="130">1*(GV30)+(2*GV31)+(3*GV32)</f>
        <v>3</v>
      </c>
      <c r="GW41" s="48">
        <f t="shared" si="130"/>
        <v>3</v>
      </c>
      <c r="GX41" s="48">
        <f t="shared" si="130"/>
        <v>3</v>
      </c>
      <c r="GY41" s="48">
        <f t="shared" si="130"/>
        <v>3</v>
      </c>
      <c r="GZ41" s="48">
        <f t="shared" si="130"/>
        <v>3</v>
      </c>
      <c r="HA41" s="48">
        <f t="shared" si="130"/>
        <v>3</v>
      </c>
      <c r="HB41" s="48">
        <f t="shared" si="130"/>
        <v>3</v>
      </c>
      <c r="HC41" s="48">
        <f t="shared" si="130"/>
        <v>3</v>
      </c>
      <c r="HD41" s="48">
        <f t="shared" si="130"/>
        <v>3</v>
      </c>
      <c r="HE41" s="48">
        <f t="shared" si="130"/>
        <v>3</v>
      </c>
      <c r="HF41" s="48">
        <f t="shared" si="130"/>
        <v>3</v>
      </c>
      <c r="HG41" s="48">
        <f t="shared" si="130"/>
        <v>3</v>
      </c>
      <c r="HH41" s="48">
        <f t="shared" si="130"/>
        <v>3</v>
      </c>
      <c r="HI41" s="48">
        <f t="shared" si="130"/>
        <v>3</v>
      </c>
      <c r="HJ41" s="48">
        <f t="shared" si="130"/>
        <v>3</v>
      </c>
      <c r="HK41" s="48">
        <f t="shared" si="130"/>
        <v>3</v>
      </c>
      <c r="HL41" s="48">
        <f t="shared" si="130"/>
        <v>3</v>
      </c>
      <c r="HM41" s="48">
        <f t="shared" si="130"/>
        <v>3</v>
      </c>
      <c r="HN41" s="48">
        <f t="shared" si="130"/>
        <v>3</v>
      </c>
      <c r="HO41" s="48">
        <f t="shared" si="130"/>
        <v>3</v>
      </c>
      <c r="HP41" s="48">
        <f t="shared" si="130"/>
        <v>3</v>
      </c>
      <c r="HQ41" s="48">
        <f t="shared" si="130"/>
        <v>3</v>
      </c>
      <c r="HR41" s="48">
        <f t="shared" si="130"/>
        <v>3</v>
      </c>
      <c r="HS41" s="48">
        <f t="shared" si="130"/>
        <v>3</v>
      </c>
      <c r="HT41" s="48">
        <f t="shared" si="130"/>
        <v>3</v>
      </c>
      <c r="HU41" s="48">
        <f t="shared" si="130"/>
        <v>3</v>
      </c>
      <c r="HV41" s="48">
        <f t="shared" si="130"/>
        <v>3</v>
      </c>
      <c r="HW41" s="48">
        <f t="shared" si="130"/>
        <v>3</v>
      </c>
      <c r="HX41" s="48">
        <f t="shared" si="130"/>
        <v>3</v>
      </c>
      <c r="HY41" s="48">
        <f t="shared" si="130"/>
        <v>3</v>
      </c>
      <c r="HZ41" s="48">
        <f t="shared" si="130"/>
        <v>3</v>
      </c>
      <c r="IA41" s="48">
        <f t="shared" si="130"/>
        <v>3</v>
      </c>
      <c r="IB41" s="48">
        <f t="shared" si="130"/>
        <v>3</v>
      </c>
      <c r="IC41" s="48">
        <f t="shared" si="130"/>
        <v>3</v>
      </c>
      <c r="ID41" s="48">
        <f t="shared" si="130"/>
        <v>3</v>
      </c>
      <c r="IE41" s="48">
        <f t="shared" si="130"/>
        <v>3</v>
      </c>
      <c r="IF41" s="48">
        <f t="shared" si="130"/>
        <v>3</v>
      </c>
      <c r="IG41" s="48">
        <f t="shared" si="130"/>
        <v>3</v>
      </c>
      <c r="IH41" s="48">
        <f t="shared" si="130"/>
        <v>3</v>
      </c>
      <c r="II41" s="48">
        <f t="shared" si="130"/>
        <v>3</v>
      </c>
      <c r="IJ41" s="48">
        <f t="shared" si="130"/>
        <v>3</v>
      </c>
      <c r="IK41" s="48">
        <f t="shared" si="130"/>
        <v>3</v>
      </c>
      <c r="IL41" s="48">
        <f t="shared" si="130"/>
        <v>3</v>
      </c>
      <c r="IM41" s="48">
        <f t="shared" si="130"/>
        <v>3</v>
      </c>
      <c r="IN41" s="48">
        <f t="shared" si="130"/>
        <v>3</v>
      </c>
      <c r="IO41" s="48">
        <f t="shared" si="130"/>
        <v>3</v>
      </c>
      <c r="IP41" s="48">
        <f t="shared" si="130"/>
        <v>3</v>
      </c>
      <c r="IQ41" s="48">
        <f t="shared" si="130"/>
        <v>3</v>
      </c>
      <c r="IR41" s="48">
        <f t="shared" si="130"/>
        <v>3</v>
      </c>
      <c r="IS41" s="48">
        <f t="shared" si="130"/>
        <v>3</v>
      </c>
      <c r="IT41" s="48">
        <f t="shared" si="130"/>
        <v>3</v>
      </c>
      <c r="IU41" s="48">
        <f t="shared" si="130"/>
        <v>3</v>
      </c>
      <c r="IV41" s="48">
        <f t="shared" si="130"/>
        <v>3</v>
      </c>
      <c r="IW41" s="48">
        <f t="shared" si="130"/>
        <v>3</v>
      </c>
      <c r="IX41" s="48">
        <f t="shared" si="130"/>
        <v>3</v>
      </c>
      <c r="IY41" s="48">
        <f t="shared" si="130"/>
        <v>3</v>
      </c>
      <c r="IZ41" s="48">
        <f t="shared" si="130"/>
        <v>3</v>
      </c>
      <c r="JA41" s="48">
        <f t="shared" si="130"/>
        <v>3</v>
      </c>
      <c r="JB41" s="48">
        <f t="shared" si="130"/>
        <v>3</v>
      </c>
      <c r="JC41" s="48">
        <f t="shared" si="130"/>
        <v>3</v>
      </c>
      <c r="JD41" s="48">
        <f t="shared" si="130"/>
        <v>3</v>
      </c>
      <c r="JE41" s="48">
        <f t="shared" si="130"/>
        <v>3</v>
      </c>
      <c r="JF41" s="48">
        <f t="shared" si="130"/>
        <v>3</v>
      </c>
      <c r="JG41" s="48">
        <f t="shared" si="130"/>
        <v>3</v>
      </c>
      <c r="JH41" s="48">
        <f t="shared" ref="JH41:LS41" si="131">1*(JH30)+(2*JH31)+(3*JH32)</f>
        <v>3</v>
      </c>
      <c r="JI41" s="48">
        <f t="shared" si="131"/>
        <v>3</v>
      </c>
      <c r="JJ41" s="48">
        <f t="shared" si="131"/>
        <v>3</v>
      </c>
      <c r="JK41" s="48">
        <f t="shared" si="131"/>
        <v>3</v>
      </c>
      <c r="JL41" s="48">
        <f t="shared" si="131"/>
        <v>3</v>
      </c>
      <c r="JM41" s="48">
        <f t="shared" si="131"/>
        <v>3</v>
      </c>
      <c r="JN41" s="48">
        <f t="shared" si="131"/>
        <v>3</v>
      </c>
      <c r="JO41" s="48">
        <f t="shared" si="131"/>
        <v>3</v>
      </c>
      <c r="JP41" s="48">
        <f t="shared" si="131"/>
        <v>3</v>
      </c>
      <c r="JQ41" s="48">
        <f t="shared" si="131"/>
        <v>3</v>
      </c>
      <c r="JR41" s="48">
        <f t="shared" si="131"/>
        <v>3</v>
      </c>
      <c r="JS41" s="48">
        <f t="shared" si="131"/>
        <v>3</v>
      </c>
      <c r="JT41" s="48">
        <f t="shared" si="131"/>
        <v>3</v>
      </c>
      <c r="JU41" s="48">
        <f t="shared" si="131"/>
        <v>3</v>
      </c>
      <c r="JV41" s="48">
        <f t="shared" si="131"/>
        <v>3</v>
      </c>
      <c r="JW41" s="48">
        <f t="shared" si="131"/>
        <v>3</v>
      </c>
      <c r="JX41" s="48">
        <f t="shared" si="131"/>
        <v>3</v>
      </c>
      <c r="JY41" s="48">
        <f t="shared" si="131"/>
        <v>3</v>
      </c>
      <c r="JZ41" s="48">
        <f t="shared" si="131"/>
        <v>3</v>
      </c>
      <c r="KA41" s="48">
        <f t="shared" si="131"/>
        <v>3</v>
      </c>
      <c r="KB41" s="48">
        <f t="shared" si="131"/>
        <v>3</v>
      </c>
      <c r="KC41" s="48">
        <f t="shared" si="131"/>
        <v>3</v>
      </c>
      <c r="KD41" s="48">
        <f t="shared" si="131"/>
        <v>3</v>
      </c>
      <c r="KE41" s="48">
        <f t="shared" si="131"/>
        <v>3</v>
      </c>
      <c r="KF41" s="48">
        <f t="shared" si="131"/>
        <v>3</v>
      </c>
      <c r="KG41" s="48">
        <f t="shared" si="131"/>
        <v>3</v>
      </c>
      <c r="KH41" s="48">
        <f t="shared" si="131"/>
        <v>3</v>
      </c>
      <c r="KI41" s="48">
        <f t="shared" si="131"/>
        <v>3</v>
      </c>
      <c r="KJ41" s="48">
        <f t="shared" si="131"/>
        <v>3</v>
      </c>
      <c r="KK41" s="48">
        <f t="shared" si="131"/>
        <v>3</v>
      </c>
      <c r="KL41" s="48">
        <f t="shared" si="131"/>
        <v>3</v>
      </c>
      <c r="KM41" s="48">
        <f t="shared" si="131"/>
        <v>3</v>
      </c>
      <c r="KN41" s="48">
        <f t="shared" si="131"/>
        <v>3</v>
      </c>
      <c r="KO41" s="48">
        <f t="shared" si="131"/>
        <v>3</v>
      </c>
      <c r="KP41" s="48">
        <f t="shared" si="131"/>
        <v>3</v>
      </c>
      <c r="KQ41" s="48">
        <f t="shared" si="131"/>
        <v>3</v>
      </c>
      <c r="KR41" s="48">
        <f t="shared" si="131"/>
        <v>3</v>
      </c>
      <c r="KS41" s="48">
        <f t="shared" si="131"/>
        <v>3</v>
      </c>
      <c r="KT41" s="48">
        <f t="shared" si="131"/>
        <v>3</v>
      </c>
      <c r="KU41" s="48">
        <f t="shared" si="131"/>
        <v>3</v>
      </c>
      <c r="KV41" s="48">
        <f t="shared" si="131"/>
        <v>3</v>
      </c>
      <c r="KW41" s="48">
        <f t="shared" si="131"/>
        <v>3</v>
      </c>
      <c r="KX41" s="48">
        <f t="shared" si="131"/>
        <v>3</v>
      </c>
      <c r="KY41" s="48">
        <f t="shared" si="131"/>
        <v>3</v>
      </c>
      <c r="KZ41" s="48">
        <f t="shared" si="131"/>
        <v>3</v>
      </c>
      <c r="LA41" s="48">
        <f t="shared" si="131"/>
        <v>3</v>
      </c>
      <c r="LB41" s="48">
        <f t="shared" si="131"/>
        <v>3</v>
      </c>
      <c r="LC41" s="48">
        <f t="shared" si="131"/>
        <v>3</v>
      </c>
      <c r="LD41" s="48">
        <f t="shared" si="131"/>
        <v>3</v>
      </c>
      <c r="LE41" s="48">
        <f t="shared" si="131"/>
        <v>3</v>
      </c>
      <c r="LF41" s="48">
        <f t="shared" si="131"/>
        <v>3</v>
      </c>
      <c r="LG41" s="48">
        <f t="shared" si="131"/>
        <v>3</v>
      </c>
      <c r="LH41" s="48">
        <f t="shared" si="131"/>
        <v>3</v>
      </c>
      <c r="LI41" s="48">
        <f t="shared" si="131"/>
        <v>3</v>
      </c>
      <c r="LJ41" s="48">
        <f t="shared" si="131"/>
        <v>3</v>
      </c>
      <c r="LK41" s="48">
        <f t="shared" si="131"/>
        <v>3</v>
      </c>
      <c r="LL41" s="48">
        <f t="shared" si="131"/>
        <v>3</v>
      </c>
      <c r="LM41" s="48">
        <f t="shared" si="131"/>
        <v>3</v>
      </c>
      <c r="LN41" s="48">
        <f t="shared" si="131"/>
        <v>3</v>
      </c>
      <c r="LO41" s="48">
        <f t="shared" si="131"/>
        <v>3</v>
      </c>
      <c r="LP41" s="48">
        <f t="shared" si="131"/>
        <v>3</v>
      </c>
      <c r="LQ41" s="48">
        <f t="shared" si="131"/>
        <v>3</v>
      </c>
      <c r="LR41" s="48">
        <f t="shared" si="131"/>
        <v>3</v>
      </c>
      <c r="LS41" s="48">
        <f t="shared" si="131"/>
        <v>3</v>
      </c>
      <c r="LT41" s="48">
        <f t="shared" ref="LT41:OE41" si="132">1*(LT30)+(2*LT31)+(3*LT32)</f>
        <v>3</v>
      </c>
      <c r="LU41" s="48">
        <f t="shared" si="132"/>
        <v>3</v>
      </c>
      <c r="LV41" s="48">
        <f t="shared" si="132"/>
        <v>3</v>
      </c>
      <c r="LW41" s="48">
        <f t="shared" si="132"/>
        <v>3</v>
      </c>
      <c r="LX41" s="48">
        <f t="shared" si="132"/>
        <v>3</v>
      </c>
      <c r="LY41" s="48">
        <f t="shared" si="132"/>
        <v>3</v>
      </c>
      <c r="LZ41" s="48">
        <f t="shared" si="132"/>
        <v>3</v>
      </c>
      <c r="MA41" s="48">
        <f t="shared" si="132"/>
        <v>3</v>
      </c>
      <c r="MB41" s="48">
        <f t="shared" si="132"/>
        <v>3</v>
      </c>
      <c r="MC41" s="48">
        <f t="shared" si="132"/>
        <v>3</v>
      </c>
      <c r="MD41" s="48">
        <f t="shared" si="132"/>
        <v>3</v>
      </c>
      <c r="ME41" s="48">
        <f t="shared" si="132"/>
        <v>3</v>
      </c>
      <c r="MF41" s="48">
        <f t="shared" si="132"/>
        <v>3</v>
      </c>
      <c r="MG41" s="48">
        <f t="shared" si="132"/>
        <v>3</v>
      </c>
      <c r="MH41" s="48">
        <f t="shared" si="132"/>
        <v>3</v>
      </c>
      <c r="MI41" s="48">
        <f t="shared" si="132"/>
        <v>3</v>
      </c>
      <c r="MJ41" s="48">
        <f t="shared" si="132"/>
        <v>3</v>
      </c>
      <c r="MK41" s="48">
        <f t="shared" si="132"/>
        <v>3</v>
      </c>
      <c r="ML41" s="48">
        <f t="shared" si="132"/>
        <v>3</v>
      </c>
      <c r="MM41" s="48">
        <f t="shared" si="132"/>
        <v>3</v>
      </c>
      <c r="MN41" s="48">
        <f t="shared" si="132"/>
        <v>3</v>
      </c>
      <c r="MO41" s="48">
        <f t="shared" si="132"/>
        <v>3</v>
      </c>
      <c r="MP41" s="48">
        <f t="shared" si="132"/>
        <v>3</v>
      </c>
      <c r="MQ41" s="48">
        <f t="shared" si="132"/>
        <v>3</v>
      </c>
      <c r="MR41" s="48">
        <f t="shared" si="132"/>
        <v>3</v>
      </c>
      <c r="MS41" s="48">
        <f t="shared" si="132"/>
        <v>3</v>
      </c>
      <c r="MT41" s="48">
        <f t="shared" si="132"/>
        <v>3</v>
      </c>
      <c r="MU41" s="48">
        <f t="shared" si="132"/>
        <v>3</v>
      </c>
      <c r="MV41" s="48">
        <f t="shared" si="132"/>
        <v>3</v>
      </c>
      <c r="MW41" s="48">
        <f t="shared" si="132"/>
        <v>3</v>
      </c>
      <c r="MX41" s="48">
        <f t="shared" si="132"/>
        <v>3</v>
      </c>
      <c r="MY41" s="48">
        <f t="shared" si="132"/>
        <v>3</v>
      </c>
      <c r="MZ41" s="48">
        <f t="shared" si="132"/>
        <v>3</v>
      </c>
      <c r="NA41" s="48">
        <f t="shared" si="132"/>
        <v>3</v>
      </c>
      <c r="NB41" s="48">
        <f t="shared" si="132"/>
        <v>3</v>
      </c>
      <c r="NC41" s="48">
        <f t="shared" si="132"/>
        <v>3</v>
      </c>
      <c r="ND41" s="48">
        <f t="shared" si="132"/>
        <v>3</v>
      </c>
      <c r="NE41" s="48">
        <f t="shared" si="132"/>
        <v>3</v>
      </c>
      <c r="NF41" s="48">
        <f t="shared" si="132"/>
        <v>3</v>
      </c>
      <c r="NG41" s="48">
        <f t="shared" si="132"/>
        <v>3</v>
      </c>
      <c r="NH41" s="48">
        <f t="shared" si="132"/>
        <v>3</v>
      </c>
      <c r="NI41" s="48">
        <f t="shared" si="132"/>
        <v>3</v>
      </c>
      <c r="NJ41" s="48">
        <f t="shared" si="132"/>
        <v>3</v>
      </c>
      <c r="NK41" s="48">
        <f t="shared" si="132"/>
        <v>3</v>
      </c>
      <c r="NL41" s="48">
        <f t="shared" si="132"/>
        <v>3</v>
      </c>
      <c r="NM41" s="48">
        <f t="shared" si="132"/>
        <v>3</v>
      </c>
      <c r="NN41" s="48">
        <f t="shared" si="132"/>
        <v>3</v>
      </c>
      <c r="NO41" s="48">
        <f t="shared" si="132"/>
        <v>3</v>
      </c>
      <c r="NP41" s="48">
        <f t="shared" si="132"/>
        <v>3</v>
      </c>
      <c r="NQ41" s="48">
        <f t="shared" si="132"/>
        <v>3</v>
      </c>
      <c r="NR41" s="48">
        <f t="shared" si="132"/>
        <v>3</v>
      </c>
      <c r="NS41" s="48">
        <f t="shared" si="132"/>
        <v>3</v>
      </c>
      <c r="NT41" s="48">
        <f t="shared" si="132"/>
        <v>3</v>
      </c>
      <c r="NU41" s="48">
        <f t="shared" si="132"/>
        <v>3</v>
      </c>
      <c r="NV41" s="48">
        <f t="shared" si="132"/>
        <v>3</v>
      </c>
      <c r="NW41" s="48">
        <f t="shared" si="132"/>
        <v>3</v>
      </c>
      <c r="NX41" s="48">
        <f t="shared" si="132"/>
        <v>3</v>
      </c>
      <c r="NY41" s="48">
        <f t="shared" si="132"/>
        <v>3</v>
      </c>
      <c r="NZ41" s="48">
        <f t="shared" si="132"/>
        <v>3</v>
      </c>
      <c r="OA41" s="48">
        <f t="shared" si="132"/>
        <v>3</v>
      </c>
      <c r="OB41" s="48">
        <f t="shared" si="132"/>
        <v>3</v>
      </c>
      <c r="OC41" s="48">
        <f t="shared" si="132"/>
        <v>3</v>
      </c>
      <c r="OD41" s="48">
        <f t="shared" si="132"/>
        <v>3</v>
      </c>
      <c r="OE41" s="48">
        <f t="shared" si="132"/>
        <v>3</v>
      </c>
      <c r="OF41" s="48">
        <f t="shared" ref="OF41:OR41" si="133">1*(OF30)+(2*OF31)+(3*OF32)</f>
        <v>3</v>
      </c>
      <c r="OG41" s="48">
        <f t="shared" si="133"/>
        <v>3</v>
      </c>
      <c r="OH41" s="48">
        <f t="shared" si="133"/>
        <v>3</v>
      </c>
      <c r="OI41" s="48">
        <f t="shared" si="133"/>
        <v>3</v>
      </c>
      <c r="OJ41" s="48">
        <f t="shared" si="133"/>
        <v>3</v>
      </c>
      <c r="OK41" s="48">
        <f t="shared" si="133"/>
        <v>3</v>
      </c>
      <c r="OL41" s="48">
        <f t="shared" si="133"/>
        <v>3</v>
      </c>
      <c r="OM41" s="48">
        <f t="shared" si="133"/>
        <v>3</v>
      </c>
      <c r="ON41" s="48">
        <f t="shared" si="133"/>
        <v>3</v>
      </c>
      <c r="OO41" s="48">
        <f t="shared" si="133"/>
        <v>3</v>
      </c>
      <c r="OP41" s="48">
        <f t="shared" si="133"/>
        <v>3</v>
      </c>
      <c r="OQ41" s="48">
        <f t="shared" si="133"/>
        <v>3</v>
      </c>
      <c r="OR41" s="48">
        <f t="shared" si="133"/>
        <v>3</v>
      </c>
    </row>
    <row r="42" spans="1:408" x14ac:dyDescent="0.35">
      <c r="B42" s="303"/>
      <c r="C42" s="200" t="s">
        <v>77</v>
      </c>
      <c r="D42" s="200" t="s">
        <v>250</v>
      </c>
      <c r="E42" s="200">
        <v>1</v>
      </c>
      <c r="L42" s="24" t="str">
        <f>IFERROR(CHOOSE(L41,$D$42,$D$43,$D$44),0)</f>
        <v>DEVT</v>
      </c>
      <c r="M42" s="24" t="str">
        <f t="shared" ref="M42:BW42" si="134">IFERROR(CHOOSE(M41,$D$42,$D$43,$D$44),0)</f>
        <v>DEVT</v>
      </c>
      <c r="N42" s="24" t="str">
        <f t="shared" si="134"/>
        <v>DEVT</v>
      </c>
      <c r="O42" s="24" t="str">
        <f t="shared" si="134"/>
        <v>DEVT</v>
      </c>
      <c r="P42" s="24" t="str">
        <f t="shared" si="134"/>
        <v>DEVT</v>
      </c>
      <c r="Q42" s="24" t="str">
        <f t="shared" si="134"/>
        <v>DEVT</v>
      </c>
      <c r="R42" s="24" t="str">
        <f t="shared" si="134"/>
        <v>DEVT</v>
      </c>
      <c r="S42" s="24" t="str">
        <f t="shared" si="134"/>
        <v>DEVT</v>
      </c>
      <c r="T42" s="24" t="str">
        <f t="shared" si="134"/>
        <v>DEVT</v>
      </c>
      <c r="U42" s="24" t="str">
        <f t="shared" si="134"/>
        <v>DEVT</v>
      </c>
      <c r="V42" s="24" t="str">
        <f t="shared" si="134"/>
        <v>DEVT</v>
      </c>
      <c r="W42" s="24" t="str">
        <f t="shared" si="134"/>
        <v>DEVT</v>
      </c>
      <c r="X42" s="24" t="str">
        <f t="shared" si="134"/>
        <v>CONT</v>
      </c>
      <c r="Y42" s="24" t="str">
        <f t="shared" si="134"/>
        <v>CONT</v>
      </c>
      <c r="Z42" s="24" t="str">
        <f t="shared" si="134"/>
        <v>CONT</v>
      </c>
      <c r="AA42" s="24" t="str">
        <f t="shared" si="134"/>
        <v>CONT</v>
      </c>
      <c r="AB42" s="24" t="str">
        <f t="shared" si="134"/>
        <v>CONT</v>
      </c>
      <c r="AC42" s="24" t="str">
        <f t="shared" si="134"/>
        <v>CONT</v>
      </c>
      <c r="AD42" s="24" t="str">
        <f t="shared" si="134"/>
        <v>CONT</v>
      </c>
      <c r="AE42" s="24" t="str">
        <f t="shared" si="134"/>
        <v>CONT</v>
      </c>
      <c r="AF42" s="24" t="str">
        <f t="shared" si="134"/>
        <v>CONT</v>
      </c>
      <c r="AG42" s="24" t="str">
        <f t="shared" si="134"/>
        <v>CONT</v>
      </c>
      <c r="AH42" s="24" t="str">
        <f t="shared" si="134"/>
        <v>CONT</v>
      </c>
      <c r="AI42" s="24" t="str">
        <f t="shared" si="134"/>
        <v>CONT</v>
      </c>
      <c r="AJ42" s="24" t="str">
        <f t="shared" si="134"/>
        <v>CONT</v>
      </c>
      <c r="AK42" s="24" t="str">
        <f t="shared" si="134"/>
        <v>CONT</v>
      </c>
      <c r="AL42" s="24" t="str">
        <f t="shared" si="134"/>
        <v>CONT</v>
      </c>
      <c r="AM42" s="24" t="str">
        <f t="shared" si="134"/>
        <v>CONT</v>
      </c>
      <c r="AN42" s="24" t="str">
        <f t="shared" si="134"/>
        <v>CONT</v>
      </c>
      <c r="AO42" s="24" t="str">
        <f t="shared" si="134"/>
        <v>CONT</v>
      </c>
      <c r="AP42" s="24" t="str">
        <f t="shared" si="134"/>
        <v>CONT</v>
      </c>
      <c r="AQ42" s="24" t="str">
        <f t="shared" si="134"/>
        <v>CONT</v>
      </c>
      <c r="AR42" s="24" t="str">
        <f t="shared" si="134"/>
        <v>CONT</v>
      </c>
      <c r="AS42" s="24" t="str">
        <f t="shared" si="134"/>
        <v>CONT</v>
      </c>
      <c r="AT42" s="24" t="str">
        <f t="shared" si="134"/>
        <v>CONT</v>
      </c>
      <c r="AU42" s="24" t="str">
        <f t="shared" si="134"/>
        <v>CONT</v>
      </c>
      <c r="AV42" s="24" t="str">
        <f t="shared" si="134"/>
        <v>OP</v>
      </c>
      <c r="AW42" s="24" t="str">
        <f t="shared" si="134"/>
        <v>OP</v>
      </c>
      <c r="AX42" s="24" t="str">
        <f t="shared" si="134"/>
        <v>OP</v>
      </c>
      <c r="AY42" s="24" t="str">
        <f t="shared" si="134"/>
        <v>OP</v>
      </c>
      <c r="AZ42" s="24" t="str">
        <f t="shared" si="134"/>
        <v>OP</v>
      </c>
      <c r="BA42" s="24" t="str">
        <f t="shared" si="134"/>
        <v>OP</v>
      </c>
      <c r="BB42" s="24" t="str">
        <f t="shared" si="134"/>
        <v>OP</v>
      </c>
      <c r="BC42" s="24" t="str">
        <f t="shared" si="134"/>
        <v>OP</v>
      </c>
      <c r="BD42" s="24" t="str">
        <f t="shared" si="134"/>
        <v>OP</v>
      </c>
      <c r="BE42" s="24" t="str">
        <f t="shared" si="134"/>
        <v>OP</v>
      </c>
      <c r="BF42" s="24" t="str">
        <f t="shared" si="134"/>
        <v>OP</v>
      </c>
      <c r="BG42" s="24" t="str">
        <f t="shared" si="134"/>
        <v>OP</v>
      </c>
      <c r="BH42" s="24" t="str">
        <f t="shared" si="134"/>
        <v>OP</v>
      </c>
      <c r="BI42" s="24" t="str">
        <f t="shared" si="134"/>
        <v>OP</v>
      </c>
      <c r="BJ42" s="24" t="str">
        <f t="shared" si="134"/>
        <v>OP</v>
      </c>
      <c r="BK42" s="24" t="str">
        <f t="shared" si="134"/>
        <v>OP</v>
      </c>
      <c r="BL42" s="24" t="str">
        <f t="shared" si="134"/>
        <v>OP</v>
      </c>
      <c r="BM42" s="24" t="str">
        <f t="shared" si="134"/>
        <v>OP</v>
      </c>
      <c r="BN42" s="24" t="str">
        <f t="shared" si="134"/>
        <v>OP</v>
      </c>
      <c r="BO42" s="24" t="str">
        <f t="shared" si="134"/>
        <v>OP</v>
      </c>
      <c r="BP42" s="24" t="str">
        <f t="shared" si="134"/>
        <v>OP</v>
      </c>
      <c r="BQ42" s="24" t="str">
        <f t="shared" si="134"/>
        <v>OP</v>
      </c>
      <c r="BR42" s="24" t="str">
        <f t="shared" si="134"/>
        <v>OP</v>
      </c>
      <c r="BS42" s="24" t="str">
        <f t="shared" si="134"/>
        <v>OP</v>
      </c>
      <c r="BT42" s="24" t="str">
        <f t="shared" si="134"/>
        <v>OP</v>
      </c>
      <c r="BU42" s="24" t="str">
        <f t="shared" si="134"/>
        <v>OP</v>
      </c>
      <c r="BV42" s="24" t="str">
        <f t="shared" si="134"/>
        <v>OP</v>
      </c>
      <c r="BW42" s="24" t="str">
        <f t="shared" si="134"/>
        <v>OP</v>
      </c>
      <c r="BX42" s="24" t="str">
        <f t="shared" ref="BX42:EI42" si="135">IFERROR(CHOOSE(BX41,$D$42,$D$43,$D$44),0)</f>
        <v>OP</v>
      </c>
      <c r="BY42" s="24" t="str">
        <f t="shared" si="135"/>
        <v>OP</v>
      </c>
      <c r="BZ42" s="24" t="str">
        <f t="shared" si="135"/>
        <v>OP</v>
      </c>
      <c r="CA42" s="24" t="str">
        <f t="shared" si="135"/>
        <v>OP</v>
      </c>
      <c r="CB42" s="24" t="str">
        <f t="shared" si="135"/>
        <v>OP</v>
      </c>
      <c r="CC42" s="24" t="str">
        <f t="shared" si="135"/>
        <v>OP</v>
      </c>
      <c r="CD42" s="24" t="str">
        <f t="shared" si="135"/>
        <v>OP</v>
      </c>
      <c r="CE42" s="24" t="str">
        <f t="shared" si="135"/>
        <v>OP</v>
      </c>
      <c r="CF42" s="24" t="str">
        <f t="shared" si="135"/>
        <v>OP</v>
      </c>
      <c r="CG42" s="24" t="str">
        <f t="shared" si="135"/>
        <v>OP</v>
      </c>
      <c r="CH42" s="24" t="str">
        <f t="shared" si="135"/>
        <v>OP</v>
      </c>
      <c r="CI42" s="24" t="str">
        <f t="shared" si="135"/>
        <v>OP</v>
      </c>
      <c r="CJ42" s="24" t="str">
        <f t="shared" si="135"/>
        <v>OP</v>
      </c>
      <c r="CK42" s="24" t="str">
        <f t="shared" si="135"/>
        <v>OP</v>
      </c>
      <c r="CL42" s="24" t="str">
        <f t="shared" si="135"/>
        <v>OP</v>
      </c>
      <c r="CM42" s="24" t="str">
        <f t="shared" si="135"/>
        <v>OP</v>
      </c>
      <c r="CN42" s="24" t="str">
        <f t="shared" si="135"/>
        <v>OP</v>
      </c>
      <c r="CO42" s="24" t="str">
        <f t="shared" si="135"/>
        <v>OP</v>
      </c>
      <c r="CP42" s="24" t="str">
        <f t="shared" si="135"/>
        <v>OP</v>
      </c>
      <c r="CQ42" s="24" t="str">
        <f t="shared" si="135"/>
        <v>OP</v>
      </c>
      <c r="CR42" s="24" t="str">
        <f t="shared" si="135"/>
        <v>OP</v>
      </c>
      <c r="CS42" s="24" t="str">
        <f t="shared" si="135"/>
        <v>OP</v>
      </c>
      <c r="CT42" s="24" t="str">
        <f t="shared" si="135"/>
        <v>OP</v>
      </c>
      <c r="CU42" s="24" t="str">
        <f t="shared" si="135"/>
        <v>OP</v>
      </c>
      <c r="CV42" s="24" t="str">
        <f t="shared" si="135"/>
        <v>OP</v>
      </c>
      <c r="CW42" s="24" t="str">
        <f t="shared" si="135"/>
        <v>OP</v>
      </c>
      <c r="CX42" s="24" t="str">
        <f t="shared" si="135"/>
        <v>OP</v>
      </c>
      <c r="CY42" s="24" t="str">
        <f t="shared" si="135"/>
        <v>OP</v>
      </c>
      <c r="CZ42" s="24" t="str">
        <f t="shared" si="135"/>
        <v>OP</v>
      </c>
      <c r="DA42" s="24" t="str">
        <f t="shared" si="135"/>
        <v>OP</v>
      </c>
      <c r="DB42" s="24" t="str">
        <f t="shared" si="135"/>
        <v>OP</v>
      </c>
      <c r="DC42" s="24" t="str">
        <f t="shared" si="135"/>
        <v>OP</v>
      </c>
      <c r="DD42" s="24" t="str">
        <f t="shared" si="135"/>
        <v>OP</v>
      </c>
      <c r="DE42" s="24" t="str">
        <f t="shared" si="135"/>
        <v>OP</v>
      </c>
      <c r="DF42" s="24" t="str">
        <f t="shared" si="135"/>
        <v>OP</v>
      </c>
      <c r="DG42" s="24" t="str">
        <f t="shared" si="135"/>
        <v>OP</v>
      </c>
      <c r="DH42" s="24" t="str">
        <f t="shared" si="135"/>
        <v>OP</v>
      </c>
      <c r="DI42" s="24" t="str">
        <f t="shared" si="135"/>
        <v>OP</v>
      </c>
      <c r="DJ42" s="24" t="str">
        <f t="shared" si="135"/>
        <v>OP</v>
      </c>
      <c r="DK42" s="24" t="str">
        <f t="shared" si="135"/>
        <v>OP</v>
      </c>
      <c r="DL42" s="24" t="str">
        <f t="shared" si="135"/>
        <v>OP</v>
      </c>
      <c r="DM42" s="24" t="str">
        <f t="shared" si="135"/>
        <v>OP</v>
      </c>
      <c r="DN42" s="24" t="str">
        <f t="shared" si="135"/>
        <v>OP</v>
      </c>
      <c r="DO42" s="24" t="str">
        <f t="shared" si="135"/>
        <v>OP</v>
      </c>
      <c r="DP42" s="24" t="str">
        <f t="shared" si="135"/>
        <v>OP</v>
      </c>
      <c r="DQ42" s="24" t="str">
        <f t="shared" si="135"/>
        <v>OP</v>
      </c>
      <c r="DR42" s="24" t="str">
        <f t="shared" si="135"/>
        <v>OP</v>
      </c>
      <c r="DS42" s="24" t="str">
        <f t="shared" si="135"/>
        <v>OP</v>
      </c>
      <c r="DT42" s="24" t="str">
        <f t="shared" si="135"/>
        <v>OP</v>
      </c>
      <c r="DU42" s="24" t="str">
        <f t="shared" si="135"/>
        <v>OP</v>
      </c>
      <c r="DV42" s="24" t="str">
        <f t="shared" si="135"/>
        <v>OP</v>
      </c>
      <c r="DW42" s="24" t="str">
        <f t="shared" si="135"/>
        <v>OP</v>
      </c>
      <c r="DX42" s="24" t="str">
        <f t="shared" si="135"/>
        <v>OP</v>
      </c>
      <c r="DY42" s="24" t="str">
        <f t="shared" si="135"/>
        <v>OP</v>
      </c>
      <c r="DZ42" s="24" t="str">
        <f t="shared" si="135"/>
        <v>OP</v>
      </c>
      <c r="EA42" s="24" t="str">
        <f t="shared" si="135"/>
        <v>OP</v>
      </c>
      <c r="EB42" s="24" t="str">
        <f t="shared" si="135"/>
        <v>OP</v>
      </c>
      <c r="EC42" s="24" t="str">
        <f t="shared" si="135"/>
        <v>OP</v>
      </c>
      <c r="ED42" s="24" t="str">
        <f t="shared" si="135"/>
        <v>OP</v>
      </c>
      <c r="EE42" s="24" t="str">
        <f t="shared" si="135"/>
        <v>OP</v>
      </c>
      <c r="EF42" s="24" t="str">
        <f t="shared" si="135"/>
        <v>OP</v>
      </c>
      <c r="EG42" s="24" t="str">
        <f t="shared" si="135"/>
        <v>OP</v>
      </c>
      <c r="EH42" s="24" t="str">
        <f t="shared" si="135"/>
        <v>OP</v>
      </c>
      <c r="EI42" s="24" t="str">
        <f t="shared" si="135"/>
        <v>OP</v>
      </c>
      <c r="EJ42" s="24" t="str">
        <f t="shared" ref="EJ42:GU42" si="136">IFERROR(CHOOSE(EJ41,$D$42,$D$43,$D$44),0)</f>
        <v>OP</v>
      </c>
      <c r="EK42" s="24" t="str">
        <f t="shared" si="136"/>
        <v>OP</v>
      </c>
      <c r="EL42" s="24" t="str">
        <f t="shared" si="136"/>
        <v>OP</v>
      </c>
      <c r="EM42" s="24" t="str">
        <f t="shared" si="136"/>
        <v>OP</v>
      </c>
      <c r="EN42" s="24" t="str">
        <f t="shared" si="136"/>
        <v>OP</v>
      </c>
      <c r="EO42" s="24" t="str">
        <f t="shared" si="136"/>
        <v>OP</v>
      </c>
      <c r="EP42" s="24" t="str">
        <f t="shared" si="136"/>
        <v>OP</v>
      </c>
      <c r="EQ42" s="24" t="str">
        <f t="shared" si="136"/>
        <v>OP</v>
      </c>
      <c r="ER42" s="24" t="str">
        <f t="shared" si="136"/>
        <v>OP</v>
      </c>
      <c r="ES42" s="24" t="str">
        <f t="shared" si="136"/>
        <v>OP</v>
      </c>
      <c r="ET42" s="24" t="str">
        <f t="shared" si="136"/>
        <v>OP</v>
      </c>
      <c r="EU42" s="24" t="str">
        <f t="shared" si="136"/>
        <v>OP</v>
      </c>
      <c r="EV42" s="24" t="str">
        <f t="shared" si="136"/>
        <v>OP</v>
      </c>
      <c r="EW42" s="24" t="str">
        <f t="shared" si="136"/>
        <v>OP</v>
      </c>
      <c r="EX42" s="24" t="str">
        <f t="shared" si="136"/>
        <v>OP</v>
      </c>
      <c r="EY42" s="24" t="str">
        <f t="shared" si="136"/>
        <v>OP</v>
      </c>
      <c r="EZ42" s="24" t="str">
        <f t="shared" si="136"/>
        <v>OP</v>
      </c>
      <c r="FA42" s="24" t="str">
        <f t="shared" si="136"/>
        <v>OP</v>
      </c>
      <c r="FB42" s="24" t="str">
        <f t="shared" si="136"/>
        <v>OP</v>
      </c>
      <c r="FC42" s="24" t="str">
        <f t="shared" si="136"/>
        <v>OP</v>
      </c>
      <c r="FD42" s="24" t="str">
        <f t="shared" si="136"/>
        <v>OP</v>
      </c>
      <c r="FE42" s="24" t="str">
        <f t="shared" si="136"/>
        <v>OP</v>
      </c>
      <c r="FF42" s="24" t="str">
        <f t="shared" si="136"/>
        <v>OP</v>
      </c>
      <c r="FG42" s="24" t="str">
        <f t="shared" si="136"/>
        <v>OP</v>
      </c>
      <c r="FH42" s="24" t="str">
        <f t="shared" si="136"/>
        <v>OP</v>
      </c>
      <c r="FI42" s="24" t="str">
        <f t="shared" si="136"/>
        <v>OP</v>
      </c>
      <c r="FJ42" s="24" t="str">
        <f t="shared" si="136"/>
        <v>OP</v>
      </c>
      <c r="FK42" s="24" t="str">
        <f t="shared" si="136"/>
        <v>OP</v>
      </c>
      <c r="FL42" s="24" t="str">
        <f t="shared" si="136"/>
        <v>OP</v>
      </c>
      <c r="FM42" s="24" t="str">
        <f t="shared" si="136"/>
        <v>OP</v>
      </c>
      <c r="FN42" s="24" t="str">
        <f t="shared" si="136"/>
        <v>OP</v>
      </c>
      <c r="FO42" s="24" t="str">
        <f t="shared" si="136"/>
        <v>OP</v>
      </c>
      <c r="FP42" s="24" t="str">
        <f t="shared" si="136"/>
        <v>OP</v>
      </c>
      <c r="FQ42" s="24" t="str">
        <f t="shared" si="136"/>
        <v>OP</v>
      </c>
      <c r="FR42" s="24" t="str">
        <f t="shared" si="136"/>
        <v>OP</v>
      </c>
      <c r="FS42" s="24" t="str">
        <f t="shared" si="136"/>
        <v>OP</v>
      </c>
      <c r="FT42" s="24" t="str">
        <f t="shared" si="136"/>
        <v>OP</v>
      </c>
      <c r="FU42" s="24" t="str">
        <f t="shared" si="136"/>
        <v>OP</v>
      </c>
      <c r="FV42" s="24" t="str">
        <f t="shared" si="136"/>
        <v>OP</v>
      </c>
      <c r="FW42" s="24" t="str">
        <f t="shared" si="136"/>
        <v>OP</v>
      </c>
      <c r="FX42" s="24" t="str">
        <f t="shared" si="136"/>
        <v>OP</v>
      </c>
      <c r="FY42" s="24" t="str">
        <f t="shared" si="136"/>
        <v>OP</v>
      </c>
      <c r="FZ42" s="24" t="str">
        <f t="shared" si="136"/>
        <v>OP</v>
      </c>
      <c r="GA42" s="24" t="str">
        <f t="shared" si="136"/>
        <v>OP</v>
      </c>
      <c r="GB42" s="24" t="str">
        <f t="shared" si="136"/>
        <v>OP</v>
      </c>
      <c r="GC42" s="24" t="str">
        <f t="shared" si="136"/>
        <v>OP</v>
      </c>
      <c r="GD42" s="24" t="str">
        <f t="shared" si="136"/>
        <v>OP</v>
      </c>
      <c r="GE42" s="24" t="str">
        <f t="shared" si="136"/>
        <v>OP</v>
      </c>
      <c r="GF42" s="24" t="str">
        <f t="shared" si="136"/>
        <v>OP</v>
      </c>
      <c r="GG42" s="24" t="str">
        <f t="shared" si="136"/>
        <v>OP</v>
      </c>
      <c r="GH42" s="24" t="str">
        <f t="shared" si="136"/>
        <v>OP</v>
      </c>
      <c r="GI42" s="24" t="str">
        <f t="shared" si="136"/>
        <v>OP</v>
      </c>
      <c r="GJ42" s="24" t="str">
        <f t="shared" si="136"/>
        <v>OP</v>
      </c>
      <c r="GK42" s="24" t="str">
        <f t="shared" si="136"/>
        <v>OP</v>
      </c>
      <c r="GL42" s="24" t="str">
        <f t="shared" si="136"/>
        <v>OP</v>
      </c>
      <c r="GM42" s="24" t="str">
        <f t="shared" si="136"/>
        <v>OP</v>
      </c>
      <c r="GN42" s="24" t="str">
        <f t="shared" si="136"/>
        <v>OP</v>
      </c>
      <c r="GO42" s="24" t="str">
        <f t="shared" si="136"/>
        <v>OP</v>
      </c>
      <c r="GP42" s="24" t="str">
        <f t="shared" si="136"/>
        <v>OP</v>
      </c>
      <c r="GQ42" s="24" t="str">
        <f t="shared" si="136"/>
        <v>OP</v>
      </c>
      <c r="GR42" s="24" t="str">
        <f t="shared" si="136"/>
        <v>OP</v>
      </c>
      <c r="GS42" s="24" t="str">
        <f t="shared" si="136"/>
        <v>OP</v>
      </c>
      <c r="GT42" s="24" t="str">
        <f t="shared" si="136"/>
        <v>OP</v>
      </c>
      <c r="GU42" s="24" t="str">
        <f t="shared" si="136"/>
        <v>OP</v>
      </c>
      <c r="GV42" s="24" t="str">
        <f t="shared" ref="GV42:JG42" si="137">IFERROR(CHOOSE(GV41,$D$42,$D$43,$D$44),0)</f>
        <v>OP</v>
      </c>
      <c r="GW42" s="24" t="str">
        <f t="shared" si="137"/>
        <v>OP</v>
      </c>
      <c r="GX42" s="24" t="str">
        <f t="shared" si="137"/>
        <v>OP</v>
      </c>
      <c r="GY42" s="24" t="str">
        <f t="shared" si="137"/>
        <v>OP</v>
      </c>
      <c r="GZ42" s="24" t="str">
        <f t="shared" si="137"/>
        <v>OP</v>
      </c>
      <c r="HA42" s="24" t="str">
        <f t="shared" si="137"/>
        <v>OP</v>
      </c>
      <c r="HB42" s="24" t="str">
        <f t="shared" si="137"/>
        <v>OP</v>
      </c>
      <c r="HC42" s="24" t="str">
        <f t="shared" si="137"/>
        <v>OP</v>
      </c>
      <c r="HD42" s="24" t="str">
        <f t="shared" si="137"/>
        <v>OP</v>
      </c>
      <c r="HE42" s="24" t="str">
        <f t="shared" si="137"/>
        <v>OP</v>
      </c>
      <c r="HF42" s="24" t="str">
        <f t="shared" si="137"/>
        <v>OP</v>
      </c>
      <c r="HG42" s="24" t="str">
        <f t="shared" si="137"/>
        <v>OP</v>
      </c>
      <c r="HH42" s="24" t="str">
        <f t="shared" si="137"/>
        <v>OP</v>
      </c>
      <c r="HI42" s="24" t="str">
        <f t="shared" si="137"/>
        <v>OP</v>
      </c>
      <c r="HJ42" s="24" t="str">
        <f t="shared" si="137"/>
        <v>OP</v>
      </c>
      <c r="HK42" s="24" t="str">
        <f t="shared" si="137"/>
        <v>OP</v>
      </c>
      <c r="HL42" s="24" t="str">
        <f t="shared" si="137"/>
        <v>OP</v>
      </c>
      <c r="HM42" s="24" t="str">
        <f t="shared" si="137"/>
        <v>OP</v>
      </c>
      <c r="HN42" s="24" t="str">
        <f t="shared" si="137"/>
        <v>OP</v>
      </c>
      <c r="HO42" s="24" t="str">
        <f t="shared" si="137"/>
        <v>OP</v>
      </c>
      <c r="HP42" s="24" t="str">
        <f t="shared" si="137"/>
        <v>OP</v>
      </c>
      <c r="HQ42" s="24" t="str">
        <f t="shared" si="137"/>
        <v>OP</v>
      </c>
      <c r="HR42" s="24" t="str">
        <f t="shared" si="137"/>
        <v>OP</v>
      </c>
      <c r="HS42" s="24" t="str">
        <f t="shared" si="137"/>
        <v>OP</v>
      </c>
      <c r="HT42" s="24" t="str">
        <f t="shared" si="137"/>
        <v>OP</v>
      </c>
      <c r="HU42" s="24" t="str">
        <f t="shared" si="137"/>
        <v>OP</v>
      </c>
      <c r="HV42" s="24" t="str">
        <f t="shared" si="137"/>
        <v>OP</v>
      </c>
      <c r="HW42" s="24" t="str">
        <f t="shared" si="137"/>
        <v>OP</v>
      </c>
      <c r="HX42" s="24" t="str">
        <f t="shared" si="137"/>
        <v>OP</v>
      </c>
      <c r="HY42" s="24" t="str">
        <f t="shared" si="137"/>
        <v>OP</v>
      </c>
      <c r="HZ42" s="24" t="str">
        <f t="shared" si="137"/>
        <v>OP</v>
      </c>
      <c r="IA42" s="24" t="str">
        <f t="shared" si="137"/>
        <v>OP</v>
      </c>
      <c r="IB42" s="24" t="str">
        <f t="shared" si="137"/>
        <v>OP</v>
      </c>
      <c r="IC42" s="24" t="str">
        <f t="shared" si="137"/>
        <v>OP</v>
      </c>
      <c r="ID42" s="24" t="str">
        <f t="shared" si="137"/>
        <v>OP</v>
      </c>
      <c r="IE42" s="24" t="str">
        <f t="shared" si="137"/>
        <v>OP</v>
      </c>
      <c r="IF42" s="24" t="str">
        <f t="shared" si="137"/>
        <v>OP</v>
      </c>
      <c r="IG42" s="24" t="str">
        <f t="shared" si="137"/>
        <v>OP</v>
      </c>
      <c r="IH42" s="24" t="str">
        <f t="shared" si="137"/>
        <v>OP</v>
      </c>
      <c r="II42" s="24" t="str">
        <f t="shared" si="137"/>
        <v>OP</v>
      </c>
      <c r="IJ42" s="24" t="str">
        <f t="shared" si="137"/>
        <v>OP</v>
      </c>
      <c r="IK42" s="24" t="str">
        <f t="shared" si="137"/>
        <v>OP</v>
      </c>
      <c r="IL42" s="24" t="str">
        <f t="shared" si="137"/>
        <v>OP</v>
      </c>
      <c r="IM42" s="24" t="str">
        <f t="shared" si="137"/>
        <v>OP</v>
      </c>
      <c r="IN42" s="24" t="str">
        <f t="shared" si="137"/>
        <v>OP</v>
      </c>
      <c r="IO42" s="24" t="str">
        <f t="shared" si="137"/>
        <v>OP</v>
      </c>
      <c r="IP42" s="24" t="str">
        <f t="shared" si="137"/>
        <v>OP</v>
      </c>
      <c r="IQ42" s="24" t="str">
        <f t="shared" si="137"/>
        <v>OP</v>
      </c>
      <c r="IR42" s="24" t="str">
        <f t="shared" si="137"/>
        <v>OP</v>
      </c>
      <c r="IS42" s="24" t="str">
        <f t="shared" si="137"/>
        <v>OP</v>
      </c>
      <c r="IT42" s="24" t="str">
        <f t="shared" si="137"/>
        <v>OP</v>
      </c>
      <c r="IU42" s="24" t="str">
        <f t="shared" si="137"/>
        <v>OP</v>
      </c>
      <c r="IV42" s="24" t="str">
        <f t="shared" si="137"/>
        <v>OP</v>
      </c>
      <c r="IW42" s="24" t="str">
        <f t="shared" si="137"/>
        <v>OP</v>
      </c>
      <c r="IX42" s="24" t="str">
        <f t="shared" si="137"/>
        <v>OP</v>
      </c>
      <c r="IY42" s="24" t="str">
        <f t="shared" si="137"/>
        <v>OP</v>
      </c>
      <c r="IZ42" s="24" t="str">
        <f t="shared" si="137"/>
        <v>OP</v>
      </c>
      <c r="JA42" s="24" t="str">
        <f t="shared" si="137"/>
        <v>OP</v>
      </c>
      <c r="JB42" s="24" t="str">
        <f t="shared" si="137"/>
        <v>OP</v>
      </c>
      <c r="JC42" s="24" t="str">
        <f t="shared" si="137"/>
        <v>OP</v>
      </c>
      <c r="JD42" s="24" t="str">
        <f t="shared" si="137"/>
        <v>OP</v>
      </c>
      <c r="JE42" s="24" t="str">
        <f t="shared" si="137"/>
        <v>OP</v>
      </c>
      <c r="JF42" s="24" t="str">
        <f t="shared" si="137"/>
        <v>OP</v>
      </c>
      <c r="JG42" s="24" t="str">
        <f t="shared" si="137"/>
        <v>OP</v>
      </c>
      <c r="JH42" s="24" t="str">
        <f t="shared" ref="JH42:LS42" si="138">IFERROR(CHOOSE(JH41,$D$42,$D$43,$D$44),0)</f>
        <v>OP</v>
      </c>
      <c r="JI42" s="24" t="str">
        <f t="shared" si="138"/>
        <v>OP</v>
      </c>
      <c r="JJ42" s="24" t="str">
        <f t="shared" si="138"/>
        <v>OP</v>
      </c>
      <c r="JK42" s="24" t="str">
        <f t="shared" si="138"/>
        <v>OP</v>
      </c>
      <c r="JL42" s="24" t="str">
        <f t="shared" si="138"/>
        <v>OP</v>
      </c>
      <c r="JM42" s="24" t="str">
        <f t="shared" si="138"/>
        <v>OP</v>
      </c>
      <c r="JN42" s="24" t="str">
        <f t="shared" si="138"/>
        <v>OP</v>
      </c>
      <c r="JO42" s="24" t="str">
        <f t="shared" si="138"/>
        <v>OP</v>
      </c>
      <c r="JP42" s="24" t="str">
        <f t="shared" si="138"/>
        <v>OP</v>
      </c>
      <c r="JQ42" s="24" t="str">
        <f t="shared" si="138"/>
        <v>OP</v>
      </c>
      <c r="JR42" s="24" t="str">
        <f t="shared" si="138"/>
        <v>OP</v>
      </c>
      <c r="JS42" s="24" t="str">
        <f t="shared" si="138"/>
        <v>OP</v>
      </c>
      <c r="JT42" s="24" t="str">
        <f t="shared" si="138"/>
        <v>OP</v>
      </c>
      <c r="JU42" s="24" t="str">
        <f t="shared" si="138"/>
        <v>OP</v>
      </c>
      <c r="JV42" s="24" t="str">
        <f t="shared" si="138"/>
        <v>OP</v>
      </c>
      <c r="JW42" s="24" t="str">
        <f t="shared" si="138"/>
        <v>OP</v>
      </c>
      <c r="JX42" s="24" t="str">
        <f t="shared" si="138"/>
        <v>OP</v>
      </c>
      <c r="JY42" s="24" t="str">
        <f t="shared" si="138"/>
        <v>OP</v>
      </c>
      <c r="JZ42" s="24" t="str">
        <f t="shared" si="138"/>
        <v>OP</v>
      </c>
      <c r="KA42" s="24" t="str">
        <f t="shared" si="138"/>
        <v>OP</v>
      </c>
      <c r="KB42" s="24" t="str">
        <f t="shared" si="138"/>
        <v>OP</v>
      </c>
      <c r="KC42" s="24" t="str">
        <f t="shared" si="138"/>
        <v>OP</v>
      </c>
      <c r="KD42" s="24" t="str">
        <f t="shared" si="138"/>
        <v>OP</v>
      </c>
      <c r="KE42" s="24" t="str">
        <f t="shared" si="138"/>
        <v>OP</v>
      </c>
      <c r="KF42" s="24" t="str">
        <f t="shared" si="138"/>
        <v>OP</v>
      </c>
      <c r="KG42" s="24" t="str">
        <f t="shared" si="138"/>
        <v>OP</v>
      </c>
      <c r="KH42" s="24" t="str">
        <f t="shared" si="138"/>
        <v>OP</v>
      </c>
      <c r="KI42" s="24" t="str">
        <f t="shared" si="138"/>
        <v>OP</v>
      </c>
      <c r="KJ42" s="24" t="str">
        <f t="shared" si="138"/>
        <v>OP</v>
      </c>
      <c r="KK42" s="24" t="str">
        <f t="shared" si="138"/>
        <v>OP</v>
      </c>
      <c r="KL42" s="24" t="str">
        <f t="shared" si="138"/>
        <v>OP</v>
      </c>
      <c r="KM42" s="24" t="str">
        <f t="shared" si="138"/>
        <v>OP</v>
      </c>
      <c r="KN42" s="24" t="str">
        <f t="shared" si="138"/>
        <v>OP</v>
      </c>
      <c r="KO42" s="24" t="str">
        <f t="shared" si="138"/>
        <v>OP</v>
      </c>
      <c r="KP42" s="24" t="str">
        <f t="shared" si="138"/>
        <v>OP</v>
      </c>
      <c r="KQ42" s="24" t="str">
        <f t="shared" si="138"/>
        <v>OP</v>
      </c>
      <c r="KR42" s="24" t="str">
        <f t="shared" si="138"/>
        <v>OP</v>
      </c>
      <c r="KS42" s="24" t="str">
        <f t="shared" si="138"/>
        <v>OP</v>
      </c>
      <c r="KT42" s="24" t="str">
        <f t="shared" si="138"/>
        <v>OP</v>
      </c>
      <c r="KU42" s="24" t="str">
        <f t="shared" si="138"/>
        <v>OP</v>
      </c>
      <c r="KV42" s="24" t="str">
        <f t="shared" si="138"/>
        <v>OP</v>
      </c>
      <c r="KW42" s="24" t="str">
        <f t="shared" si="138"/>
        <v>OP</v>
      </c>
      <c r="KX42" s="24" t="str">
        <f t="shared" si="138"/>
        <v>OP</v>
      </c>
      <c r="KY42" s="24" t="str">
        <f t="shared" si="138"/>
        <v>OP</v>
      </c>
      <c r="KZ42" s="24" t="str">
        <f t="shared" si="138"/>
        <v>OP</v>
      </c>
      <c r="LA42" s="24" t="str">
        <f t="shared" si="138"/>
        <v>OP</v>
      </c>
      <c r="LB42" s="24" t="str">
        <f t="shared" si="138"/>
        <v>OP</v>
      </c>
      <c r="LC42" s="24" t="str">
        <f t="shared" si="138"/>
        <v>OP</v>
      </c>
      <c r="LD42" s="24" t="str">
        <f t="shared" si="138"/>
        <v>OP</v>
      </c>
      <c r="LE42" s="24" t="str">
        <f t="shared" si="138"/>
        <v>OP</v>
      </c>
      <c r="LF42" s="24" t="str">
        <f t="shared" si="138"/>
        <v>OP</v>
      </c>
      <c r="LG42" s="24" t="str">
        <f t="shared" si="138"/>
        <v>OP</v>
      </c>
      <c r="LH42" s="24" t="str">
        <f t="shared" si="138"/>
        <v>OP</v>
      </c>
      <c r="LI42" s="24" t="str">
        <f t="shared" si="138"/>
        <v>OP</v>
      </c>
      <c r="LJ42" s="24" t="str">
        <f t="shared" si="138"/>
        <v>OP</v>
      </c>
      <c r="LK42" s="24" t="str">
        <f t="shared" si="138"/>
        <v>OP</v>
      </c>
      <c r="LL42" s="24" t="str">
        <f t="shared" si="138"/>
        <v>OP</v>
      </c>
      <c r="LM42" s="24" t="str">
        <f t="shared" si="138"/>
        <v>OP</v>
      </c>
      <c r="LN42" s="24" t="str">
        <f t="shared" si="138"/>
        <v>OP</v>
      </c>
      <c r="LO42" s="24" t="str">
        <f t="shared" si="138"/>
        <v>OP</v>
      </c>
      <c r="LP42" s="24" t="str">
        <f t="shared" si="138"/>
        <v>OP</v>
      </c>
      <c r="LQ42" s="24" t="str">
        <f t="shared" si="138"/>
        <v>OP</v>
      </c>
      <c r="LR42" s="24" t="str">
        <f t="shared" si="138"/>
        <v>OP</v>
      </c>
      <c r="LS42" s="24" t="str">
        <f t="shared" si="138"/>
        <v>OP</v>
      </c>
      <c r="LT42" s="24" t="str">
        <f t="shared" ref="LT42:OE42" si="139">IFERROR(CHOOSE(LT41,$D$42,$D$43,$D$44),0)</f>
        <v>OP</v>
      </c>
      <c r="LU42" s="24" t="str">
        <f t="shared" si="139"/>
        <v>OP</v>
      </c>
      <c r="LV42" s="24" t="str">
        <f t="shared" si="139"/>
        <v>OP</v>
      </c>
      <c r="LW42" s="24" t="str">
        <f t="shared" si="139"/>
        <v>OP</v>
      </c>
      <c r="LX42" s="24" t="str">
        <f t="shared" si="139"/>
        <v>OP</v>
      </c>
      <c r="LY42" s="24" t="str">
        <f t="shared" si="139"/>
        <v>OP</v>
      </c>
      <c r="LZ42" s="24" t="str">
        <f t="shared" si="139"/>
        <v>OP</v>
      </c>
      <c r="MA42" s="24" t="str">
        <f t="shared" si="139"/>
        <v>OP</v>
      </c>
      <c r="MB42" s="24" t="str">
        <f t="shared" si="139"/>
        <v>OP</v>
      </c>
      <c r="MC42" s="24" t="str">
        <f t="shared" si="139"/>
        <v>OP</v>
      </c>
      <c r="MD42" s="24" t="str">
        <f t="shared" si="139"/>
        <v>OP</v>
      </c>
      <c r="ME42" s="24" t="str">
        <f t="shared" si="139"/>
        <v>OP</v>
      </c>
      <c r="MF42" s="24" t="str">
        <f t="shared" si="139"/>
        <v>OP</v>
      </c>
      <c r="MG42" s="24" t="str">
        <f t="shared" si="139"/>
        <v>OP</v>
      </c>
      <c r="MH42" s="24" t="str">
        <f t="shared" si="139"/>
        <v>OP</v>
      </c>
      <c r="MI42" s="24" t="str">
        <f t="shared" si="139"/>
        <v>OP</v>
      </c>
      <c r="MJ42" s="24" t="str">
        <f t="shared" si="139"/>
        <v>OP</v>
      </c>
      <c r="MK42" s="24" t="str">
        <f t="shared" si="139"/>
        <v>OP</v>
      </c>
      <c r="ML42" s="24" t="str">
        <f t="shared" si="139"/>
        <v>OP</v>
      </c>
      <c r="MM42" s="24" t="str">
        <f t="shared" si="139"/>
        <v>OP</v>
      </c>
      <c r="MN42" s="24" t="str">
        <f t="shared" si="139"/>
        <v>OP</v>
      </c>
      <c r="MO42" s="24" t="str">
        <f t="shared" si="139"/>
        <v>OP</v>
      </c>
      <c r="MP42" s="24" t="str">
        <f t="shared" si="139"/>
        <v>OP</v>
      </c>
      <c r="MQ42" s="24" t="str">
        <f t="shared" si="139"/>
        <v>OP</v>
      </c>
      <c r="MR42" s="24" t="str">
        <f t="shared" si="139"/>
        <v>OP</v>
      </c>
      <c r="MS42" s="24" t="str">
        <f t="shared" si="139"/>
        <v>OP</v>
      </c>
      <c r="MT42" s="24" t="str">
        <f t="shared" si="139"/>
        <v>OP</v>
      </c>
      <c r="MU42" s="24" t="str">
        <f t="shared" si="139"/>
        <v>OP</v>
      </c>
      <c r="MV42" s="24" t="str">
        <f t="shared" si="139"/>
        <v>OP</v>
      </c>
      <c r="MW42" s="24" t="str">
        <f t="shared" si="139"/>
        <v>OP</v>
      </c>
      <c r="MX42" s="24" t="str">
        <f t="shared" si="139"/>
        <v>OP</v>
      </c>
      <c r="MY42" s="24" t="str">
        <f t="shared" si="139"/>
        <v>OP</v>
      </c>
      <c r="MZ42" s="24" t="str">
        <f t="shared" si="139"/>
        <v>OP</v>
      </c>
      <c r="NA42" s="24" t="str">
        <f t="shared" si="139"/>
        <v>OP</v>
      </c>
      <c r="NB42" s="24" t="str">
        <f t="shared" si="139"/>
        <v>OP</v>
      </c>
      <c r="NC42" s="24" t="str">
        <f t="shared" si="139"/>
        <v>OP</v>
      </c>
      <c r="ND42" s="24" t="str">
        <f t="shared" si="139"/>
        <v>OP</v>
      </c>
      <c r="NE42" s="24" t="str">
        <f t="shared" si="139"/>
        <v>OP</v>
      </c>
      <c r="NF42" s="24" t="str">
        <f t="shared" si="139"/>
        <v>OP</v>
      </c>
      <c r="NG42" s="24" t="str">
        <f t="shared" si="139"/>
        <v>OP</v>
      </c>
      <c r="NH42" s="24" t="str">
        <f t="shared" si="139"/>
        <v>OP</v>
      </c>
      <c r="NI42" s="24" t="str">
        <f t="shared" si="139"/>
        <v>OP</v>
      </c>
      <c r="NJ42" s="24" t="str">
        <f t="shared" si="139"/>
        <v>OP</v>
      </c>
      <c r="NK42" s="24" t="str">
        <f t="shared" si="139"/>
        <v>OP</v>
      </c>
      <c r="NL42" s="24" t="str">
        <f t="shared" si="139"/>
        <v>OP</v>
      </c>
      <c r="NM42" s="24" t="str">
        <f t="shared" si="139"/>
        <v>OP</v>
      </c>
      <c r="NN42" s="24" t="str">
        <f t="shared" si="139"/>
        <v>OP</v>
      </c>
      <c r="NO42" s="24" t="str">
        <f t="shared" si="139"/>
        <v>OP</v>
      </c>
      <c r="NP42" s="24" t="str">
        <f t="shared" si="139"/>
        <v>OP</v>
      </c>
      <c r="NQ42" s="24" t="str">
        <f t="shared" si="139"/>
        <v>OP</v>
      </c>
      <c r="NR42" s="24" t="str">
        <f t="shared" si="139"/>
        <v>OP</v>
      </c>
      <c r="NS42" s="24" t="str">
        <f t="shared" si="139"/>
        <v>OP</v>
      </c>
      <c r="NT42" s="24" t="str">
        <f t="shared" si="139"/>
        <v>OP</v>
      </c>
      <c r="NU42" s="24" t="str">
        <f t="shared" si="139"/>
        <v>OP</v>
      </c>
      <c r="NV42" s="24" t="str">
        <f t="shared" si="139"/>
        <v>OP</v>
      </c>
      <c r="NW42" s="24" t="str">
        <f t="shared" si="139"/>
        <v>OP</v>
      </c>
      <c r="NX42" s="24" t="str">
        <f t="shared" si="139"/>
        <v>OP</v>
      </c>
      <c r="NY42" s="24" t="str">
        <f t="shared" si="139"/>
        <v>OP</v>
      </c>
      <c r="NZ42" s="24" t="str">
        <f t="shared" si="139"/>
        <v>OP</v>
      </c>
      <c r="OA42" s="24" t="str">
        <f t="shared" si="139"/>
        <v>OP</v>
      </c>
      <c r="OB42" s="24" t="str">
        <f t="shared" si="139"/>
        <v>OP</v>
      </c>
      <c r="OC42" s="24" t="str">
        <f t="shared" si="139"/>
        <v>OP</v>
      </c>
      <c r="OD42" s="24" t="str">
        <f t="shared" si="139"/>
        <v>OP</v>
      </c>
      <c r="OE42" s="24" t="str">
        <f t="shared" si="139"/>
        <v>OP</v>
      </c>
      <c r="OF42" s="24" t="str">
        <f t="shared" ref="OF42:OR42" si="140">IFERROR(CHOOSE(OF41,$D$42,$D$43,$D$44),0)</f>
        <v>OP</v>
      </c>
      <c r="OG42" s="24" t="str">
        <f t="shared" si="140"/>
        <v>OP</v>
      </c>
      <c r="OH42" s="24" t="str">
        <f t="shared" si="140"/>
        <v>OP</v>
      </c>
      <c r="OI42" s="24" t="str">
        <f t="shared" si="140"/>
        <v>OP</v>
      </c>
      <c r="OJ42" s="24" t="str">
        <f t="shared" si="140"/>
        <v>OP</v>
      </c>
      <c r="OK42" s="24" t="str">
        <f t="shared" si="140"/>
        <v>OP</v>
      </c>
      <c r="OL42" s="24" t="str">
        <f t="shared" si="140"/>
        <v>OP</v>
      </c>
      <c r="OM42" s="24" t="str">
        <f t="shared" si="140"/>
        <v>OP</v>
      </c>
      <c r="ON42" s="24" t="str">
        <f t="shared" si="140"/>
        <v>OP</v>
      </c>
      <c r="OO42" s="24" t="str">
        <f t="shared" si="140"/>
        <v>OP</v>
      </c>
      <c r="OP42" s="24" t="str">
        <f t="shared" si="140"/>
        <v>OP</v>
      </c>
      <c r="OQ42" s="24" t="str">
        <f t="shared" si="140"/>
        <v>OP</v>
      </c>
      <c r="OR42" s="24" t="str">
        <f t="shared" si="140"/>
        <v>OP</v>
      </c>
    </row>
    <row r="43" spans="1:408" x14ac:dyDescent="0.35">
      <c r="B43" s="303"/>
      <c r="C43" s="200" t="s">
        <v>78</v>
      </c>
      <c r="D43" s="200" t="s">
        <v>251</v>
      </c>
      <c r="E43" s="200">
        <v>2</v>
      </c>
      <c r="L43" s="50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1"/>
      <c r="DF43" s="51"/>
      <c r="DG43" s="51"/>
      <c r="DH43" s="51"/>
      <c r="DI43" s="51"/>
      <c r="DJ43" s="51"/>
      <c r="DK43" s="51"/>
      <c r="DL43" s="51"/>
      <c r="DM43" s="51"/>
      <c r="DN43" s="51"/>
      <c r="DO43" s="51"/>
      <c r="DP43" s="51"/>
      <c r="DQ43" s="51"/>
      <c r="DR43" s="51"/>
      <c r="DS43" s="51"/>
      <c r="DT43" s="51"/>
      <c r="DU43" s="51"/>
      <c r="DV43" s="51"/>
      <c r="DW43" s="51"/>
      <c r="DX43" s="51"/>
      <c r="DY43" s="51"/>
      <c r="DZ43" s="51"/>
      <c r="EA43" s="51"/>
      <c r="EB43" s="51"/>
      <c r="EC43" s="51"/>
      <c r="ED43" s="51"/>
      <c r="EE43" s="51"/>
      <c r="EF43" s="51"/>
      <c r="EG43" s="51"/>
      <c r="EH43" s="51"/>
      <c r="EI43" s="51"/>
      <c r="EJ43" s="51"/>
      <c r="EK43" s="51"/>
      <c r="EL43" s="51"/>
      <c r="EM43" s="51"/>
      <c r="EN43" s="51"/>
      <c r="EO43" s="51"/>
      <c r="EP43" s="51"/>
      <c r="EQ43" s="51"/>
      <c r="ER43" s="51"/>
      <c r="ES43" s="51"/>
      <c r="ET43" s="51"/>
      <c r="EU43" s="51"/>
      <c r="EV43" s="51"/>
      <c r="EW43" s="51"/>
      <c r="EX43" s="51"/>
      <c r="EY43" s="51"/>
      <c r="EZ43" s="51"/>
      <c r="FA43" s="51"/>
      <c r="FB43" s="51"/>
      <c r="FC43" s="51"/>
      <c r="FD43" s="51"/>
      <c r="FE43" s="51"/>
      <c r="FF43" s="51"/>
      <c r="FG43" s="51"/>
      <c r="FH43" s="51"/>
      <c r="FI43" s="51"/>
      <c r="FJ43" s="51"/>
      <c r="FK43" s="51"/>
      <c r="FL43" s="51"/>
      <c r="FM43" s="51"/>
      <c r="FN43" s="51"/>
      <c r="FO43" s="51"/>
      <c r="FP43" s="51"/>
      <c r="FQ43" s="51"/>
      <c r="FR43" s="51"/>
      <c r="FS43" s="51"/>
      <c r="FT43" s="51"/>
      <c r="FU43" s="51"/>
      <c r="FV43" s="51"/>
      <c r="FW43" s="51"/>
      <c r="FX43" s="51"/>
      <c r="FY43" s="51"/>
      <c r="FZ43" s="51"/>
      <c r="GA43" s="51"/>
      <c r="GB43" s="51"/>
      <c r="GC43" s="51"/>
      <c r="GD43" s="51"/>
      <c r="GE43" s="51"/>
      <c r="GF43" s="51"/>
      <c r="GG43" s="51"/>
      <c r="GH43" s="51"/>
      <c r="GI43" s="51"/>
      <c r="GJ43" s="51"/>
      <c r="GK43" s="51"/>
      <c r="GL43" s="51"/>
      <c r="GM43" s="51"/>
      <c r="GN43" s="51"/>
      <c r="GO43" s="51"/>
      <c r="GP43" s="51"/>
      <c r="GQ43" s="51"/>
      <c r="GR43" s="51"/>
      <c r="GS43" s="51"/>
      <c r="GT43" s="51"/>
      <c r="GU43" s="51"/>
      <c r="GV43" s="51"/>
      <c r="GW43" s="51"/>
      <c r="GX43" s="51"/>
      <c r="GY43" s="51"/>
      <c r="GZ43" s="51"/>
      <c r="HA43" s="51"/>
      <c r="HB43" s="51"/>
      <c r="HC43" s="51"/>
      <c r="HD43" s="51"/>
      <c r="HE43" s="51"/>
      <c r="HF43" s="51"/>
      <c r="HG43" s="51"/>
      <c r="HH43" s="51"/>
      <c r="HI43" s="51"/>
      <c r="HJ43" s="51"/>
      <c r="HK43" s="51"/>
      <c r="HL43" s="51"/>
      <c r="HM43" s="51"/>
      <c r="HN43" s="51"/>
      <c r="HO43" s="51"/>
      <c r="HP43" s="51"/>
      <c r="HQ43" s="51"/>
      <c r="HR43" s="51"/>
      <c r="HS43" s="51"/>
      <c r="HT43" s="51"/>
      <c r="HU43" s="51"/>
      <c r="HV43" s="51"/>
      <c r="HW43" s="51"/>
      <c r="HX43" s="51"/>
      <c r="HY43" s="51"/>
      <c r="HZ43" s="51"/>
      <c r="IA43" s="51"/>
      <c r="IB43" s="51"/>
      <c r="IC43" s="51"/>
      <c r="ID43" s="51"/>
      <c r="IE43" s="51"/>
      <c r="IF43" s="51"/>
      <c r="IG43" s="51"/>
      <c r="IH43" s="51"/>
      <c r="II43" s="51"/>
      <c r="IJ43" s="51"/>
      <c r="IK43" s="51"/>
      <c r="IL43" s="51"/>
      <c r="IM43" s="51"/>
      <c r="IN43" s="51"/>
      <c r="IO43" s="51"/>
      <c r="IP43" s="51"/>
      <c r="IQ43" s="51"/>
      <c r="IR43" s="51"/>
      <c r="IS43" s="51"/>
      <c r="IT43" s="51"/>
      <c r="IU43" s="51"/>
      <c r="IV43" s="51"/>
      <c r="IW43" s="51"/>
      <c r="IX43" s="51"/>
      <c r="IY43" s="51"/>
      <c r="IZ43" s="51"/>
      <c r="JA43" s="51"/>
      <c r="JB43" s="51"/>
      <c r="JC43" s="51"/>
      <c r="JD43" s="51"/>
      <c r="JE43" s="51"/>
      <c r="JF43" s="51"/>
      <c r="JG43" s="51"/>
      <c r="JH43" s="51"/>
      <c r="JI43" s="51"/>
      <c r="JJ43" s="51"/>
      <c r="JK43" s="51"/>
      <c r="JL43" s="51"/>
      <c r="JM43" s="51"/>
      <c r="JN43" s="51"/>
      <c r="JO43" s="51"/>
      <c r="JP43" s="51"/>
      <c r="JQ43" s="51"/>
      <c r="JR43" s="51"/>
      <c r="JS43" s="51"/>
      <c r="JT43" s="51"/>
      <c r="JU43" s="51"/>
      <c r="JV43" s="51"/>
      <c r="JW43" s="51"/>
      <c r="JX43" s="51"/>
      <c r="JY43" s="51"/>
      <c r="JZ43" s="51"/>
      <c r="KA43" s="51"/>
      <c r="KB43" s="51"/>
      <c r="KC43" s="51"/>
      <c r="KD43" s="51"/>
      <c r="KE43" s="51"/>
      <c r="KF43" s="51"/>
      <c r="KG43" s="51"/>
      <c r="KH43" s="51"/>
      <c r="KI43" s="51"/>
      <c r="KJ43" s="51"/>
      <c r="KK43" s="51"/>
      <c r="KL43" s="51"/>
      <c r="KM43" s="51"/>
      <c r="KN43" s="51"/>
      <c r="KO43" s="51"/>
      <c r="KP43" s="51"/>
      <c r="KQ43" s="51"/>
      <c r="KR43" s="51"/>
      <c r="KS43" s="51"/>
      <c r="KT43" s="51"/>
      <c r="KU43" s="51"/>
      <c r="KV43" s="51"/>
      <c r="KW43" s="51"/>
      <c r="KX43" s="51"/>
      <c r="KY43" s="51"/>
      <c r="KZ43" s="51"/>
      <c r="LA43" s="51"/>
      <c r="LB43" s="51"/>
      <c r="LC43" s="51"/>
      <c r="LD43" s="51"/>
      <c r="LE43" s="51"/>
      <c r="LF43" s="51"/>
      <c r="LG43" s="51"/>
      <c r="LH43" s="51"/>
      <c r="LI43" s="51"/>
      <c r="LJ43" s="51"/>
      <c r="LK43" s="51"/>
      <c r="LL43" s="51"/>
      <c r="LM43" s="51"/>
      <c r="LN43" s="51"/>
      <c r="LO43" s="51"/>
      <c r="LP43" s="51"/>
      <c r="LQ43" s="51"/>
      <c r="LR43" s="51"/>
      <c r="LS43" s="51"/>
      <c r="LT43" s="51"/>
      <c r="LU43" s="51"/>
      <c r="LV43" s="51"/>
      <c r="LW43" s="51"/>
      <c r="LX43" s="51"/>
      <c r="LY43" s="51"/>
      <c r="LZ43" s="51"/>
      <c r="MA43" s="51"/>
      <c r="MB43" s="51"/>
      <c r="MC43" s="51"/>
      <c r="MD43" s="51"/>
      <c r="ME43" s="51"/>
      <c r="MF43" s="51"/>
      <c r="MG43" s="51"/>
      <c r="MH43" s="51"/>
      <c r="MI43" s="51"/>
      <c r="MJ43" s="51"/>
      <c r="MK43" s="51"/>
      <c r="ML43" s="51"/>
      <c r="MM43" s="51"/>
      <c r="MN43" s="51"/>
      <c r="MO43" s="51"/>
      <c r="MP43" s="51"/>
      <c r="MQ43" s="51"/>
      <c r="MR43" s="51"/>
      <c r="MS43" s="51"/>
      <c r="MT43" s="51"/>
      <c r="MU43" s="51"/>
      <c r="MV43" s="51"/>
      <c r="MW43" s="51"/>
      <c r="MX43" s="51"/>
      <c r="MY43" s="51"/>
      <c r="MZ43" s="51"/>
      <c r="NA43" s="51"/>
      <c r="NB43" s="51"/>
      <c r="NC43" s="51"/>
      <c r="ND43" s="51"/>
      <c r="NE43" s="51"/>
      <c r="NF43" s="51"/>
      <c r="NG43" s="51"/>
      <c r="NH43" s="51"/>
      <c r="NI43" s="51"/>
      <c r="NJ43" s="51"/>
      <c r="NK43" s="51"/>
      <c r="NL43" s="51"/>
      <c r="NM43" s="51"/>
      <c r="NN43" s="51"/>
      <c r="NO43" s="51"/>
      <c r="NP43" s="51"/>
      <c r="NQ43" s="51"/>
      <c r="NR43" s="51"/>
      <c r="NS43" s="51"/>
      <c r="NT43" s="51"/>
      <c r="NU43" s="51"/>
      <c r="NV43" s="51"/>
      <c r="NW43" s="51"/>
      <c r="NX43" s="51"/>
      <c r="NY43" s="51"/>
      <c r="NZ43" s="51"/>
      <c r="OA43" s="51"/>
      <c r="OB43" s="51"/>
      <c r="OC43" s="51"/>
      <c r="OD43" s="51"/>
      <c r="OE43" s="51"/>
      <c r="OF43" s="51"/>
      <c r="OG43" s="51"/>
      <c r="OH43" s="51"/>
      <c r="OI43" s="51"/>
      <c r="OJ43" s="51"/>
      <c r="OK43" s="51"/>
      <c r="OL43" s="51"/>
      <c r="OM43" s="51"/>
      <c r="ON43" s="51"/>
      <c r="OO43" s="51"/>
      <c r="OP43" s="51"/>
      <c r="OQ43" s="51"/>
      <c r="OR43" s="51"/>
    </row>
    <row r="44" spans="1:408" x14ac:dyDescent="0.35">
      <c r="B44" s="303"/>
      <c r="C44" s="200" t="s">
        <v>79</v>
      </c>
      <c r="D44" s="200" t="s">
        <v>252</v>
      </c>
      <c r="E44" s="200">
        <v>3</v>
      </c>
      <c r="L44" s="50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1"/>
      <c r="DF44" s="51"/>
      <c r="DG44" s="51"/>
      <c r="DH44" s="51"/>
      <c r="DI44" s="51"/>
      <c r="DJ44" s="51"/>
      <c r="DK44" s="51"/>
      <c r="DL44" s="51"/>
      <c r="DM44" s="51"/>
      <c r="DN44" s="51"/>
      <c r="DO44" s="51"/>
      <c r="DP44" s="51"/>
      <c r="DQ44" s="51"/>
      <c r="DR44" s="51"/>
      <c r="DS44" s="51"/>
      <c r="DT44" s="51"/>
      <c r="DU44" s="51"/>
      <c r="DV44" s="51"/>
      <c r="DW44" s="51"/>
      <c r="DX44" s="51"/>
      <c r="DY44" s="51"/>
      <c r="DZ44" s="51"/>
      <c r="EA44" s="51"/>
      <c r="EB44" s="51"/>
      <c r="EC44" s="51"/>
      <c r="ED44" s="51"/>
      <c r="EE44" s="51"/>
      <c r="EF44" s="51"/>
      <c r="EG44" s="51"/>
      <c r="EH44" s="51"/>
      <c r="EI44" s="51"/>
      <c r="EJ44" s="51"/>
      <c r="EK44" s="51"/>
      <c r="EL44" s="51"/>
      <c r="EM44" s="51"/>
      <c r="EN44" s="51"/>
      <c r="EO44" s="51"/>
      <c r="EP44" s="51"/>
      <c r="EQ44" s="51"/>
      <c r="ER44" s="51"/>
      <c r="ES44" s="51"/>
      <c r="ET44" s="51"/>
      <c r="EU44" s="51"/>
      <c r="EV44" s="51"/>
      <c r="EW44" s="51"/>
      <c r="EX44" s="51"/>
      <c r="EY44" s="51"/>
      <c r="EZ44" s="51"/>
      <c r="FA44" s="51"/>
      <c r="FB44" s="51"/>
      <c r="FC44" s="51"/>
      <c r="FD44" s="51"/>
      <c r="FE44" s="51"/>
      <c r="FF44" s="51"/>
      <c r="FG44" s="51"/>
      <c r="FH44" s="51"/>
      <c r="FI44" s="51"/>
      <c r="FJ44" s="51"/>
      <c r="FK44" s="51"/>
      <c r="FL44" s="51"/>
      <c r="FM44" s="51"/>
      <c r="FN44" s="51"/>
      <c r="FO44" s="51"/>
      <c r="FP44" s="51"/>
      <c r="FQ44" s="51"/>
      <c r="FR44" s="51"/>
      <c r="FS44" s="51"/>
      <c r="FT44" s="51"/>
      <c r="FU44" s="51"/>
      <c r="FV44" s="51"/>
      <c r="FW44" s="51"/>
      <c r="FX44" s="51"/>
      <c r="FY44" s="51"/>
      <c r="FZ44" s="51"/>
      <c r="GA44" s="51"/>
      <c r="GB44" s="51"/>
      <c r="GC44" s="51"/>
      <c r="GD44" s="51"/>
      <c r="GE44" s="51"/>
      <c r="GF44" s="51"/>
      <c r="GG44" s="51"/>
      <c r="GH44" s="51"/>
      <c r="GI44" s="51"/>
      <c r="GJ44" s="51"/>
      <c r="GK44" s="51"/>
      <c r="GL44" s="51"/>
      <c r="GM44" s="51"/>
      <c r="GN44" s="51"/>
      <c r="GO44" s="51"/>
      <c r="GP44" s="51"/>
      <c r="GQ44" s="51"/>
      <c r="GR44" s="51"/>
      <c r="GS44" s="51"/>
      <c r="GT44" s="51"/>
      <c r="GU44" s="51"/>
      <c r="GV44" s="51"/>
      <c r="GW44" s="51"/>
      <c r="GX44" s="51"/>
      <c r="GY44" s="51"/>
      <c r="GZ44" s="51"/>
      <c r="HA44" s="51"/>
      <c r="HB44" s="51"/>
      <c r="HC44" s="51"/>
      <c r="HD44" s="51"/>
      <c r="HE44" s="51"/>
      <c r="HF44" s="51"/>
      <c r="HG44" s="51"/>
      <c r="HH44" s="51"/>
      <c r="HI44" s="51"/>
      <c r="HJ44" s="51"/>
      <c r="HK44" s="51"/>
      <c r="HL44" s="51"/>
      <c r="HM44" s="51"/>
      <c r="HN44" s="51"/>
      <c r="HO44" s="51"/>
      <c r="HP44" s="51"/>
      <c r="HQ44" s="51"/>
      <c r="HR44" s="51"/>
      <c r="HS44" s="51"/>
      <c r="HT44" s="51"/>
      <c r="HU44" s="51"/>
      <c r="HV44" s="51"/>
      <c r="HW44" s="51"/>
      <c r="HX44" s="51"/>
      <c r="HY44" s="51"/>
      <c r="HZ44" s="51"/>
      <c r="IA44" s="51"/>
      <c r="IB44" s="51"/>
      <c r="IC44" s="51"/>
      <c r="ID44" s="51"/>
      <c r="IE44" s="51"/>
      <c r="IF44" s="51"/>
      <c r="IG44" s="51"/>
      <c r="IH44" s="51"/>
      <c r="II44" s="51"/>
      <c r="IJ44" s="51"/>
      <c r="IK44" s="51"/>
      <c r="IL44" s="51"/>
      <c r="IM44" s="51"/>
      <c r="IN44" s="51"/>
      <c r="IO44" s="51"/>
      <c r="IP44" s="51"/>
      <c r="IQ44" s="51"/>
      <c r="IR44" s="51"/>
      <c r="IS44" s="51"/>
      <c r="IT44" s="51"/>
      <c r="IU44" s="51"/>
      <c r="IV44" s="51"/>
      <c r="IW44" s="51"/>
      <c r="IX44" s="51"/>
      <c r="IY44" s="51"/>
      <c r="IZ44" s="51"/>
      <c r="JA44" s="51"/>
      <c r="JB44" s="51"/>
      <c r="JC44" s="51"/>
      <c r="JD44" s="51"/>
      <c r="JE44" s="51"/>
      <c r="JF44" s="51"/>
      <c r="JG44" s="51"/>
      <c r="JH44" s="51"/>
      <c r="JI44" s="51"/>
      <c r="JJ44" s="51"/>
      <c r="JK44" s="51"/>
      <c r="JL44" s="51"/>
      <c r="JM44" s="51"/>
      <c r="JN44" s="51"/>
      <c r="JO44" s="51"/>
      <c r="JP44" s="51"/>
      <c r="JQ44" s="51"/>
      <c r="JR44" s="51"/>
      <c r="JS44" s="51"/>
      <c r="JT44" s="51"/>
      <c r="JU44" s="51"/>
      <c r="JV44" s="51"/>
      <c r="JW44" s="51"/>
      <c r="JX44" s="51"/>
      <c r="JY44" s="51"/>
      <c r="JZ44" s="51"/>
      <c r="KA44" s="51"/>
      <c r="KB44" s="51"/>
      <c r="KC44" s="51"/>
      <c r="KD44" s="51"/>
      <c r="KE44" s="51"/>
      <c r="KF44" s="51"/>
      <c r="KG44" s="51"/>
      <c r="KH44" s="51"/>
      <c r="KI44" s="51"/>
      <c r="KJ44" s="51"/>
      <c r="KK44" s="51"/>
      <c r="KL44" s="51"/>
      <c r="KM44" s="51"/>
      <c r="KN44" s="51"/>
      <c r="KO44" s="51"/>
      <c r="KP44" s="51"/>
      <c r="KQ44" s="51"/>
      <c r="KR44" s="51"/>
      <c r="KS44" s="51"/>
      <c r="KT44" s="51"/>
      <c r="KU44" s="51"/>
      <c r="KV44" s="51"/>
      <c r="KW44" s="51"/>
      <c r="KX44" s="51"/>
      <c r="KY44" s="51"/>
      <c r="KZ44" s="51"/>
      <c r="LA44" s="51"/>
      <c r="LB44" s="51"/>
      <c r="LC44" s="51"/>
      <c r="LD44" s="51"/>
      <c r="LE44" s="51"/>
      <c r="LF44" s="51"/>
      <c r="LG44" s="51"/>
      <c r="LH44" s="51"/>
      <c r="LI44" s="51"/>
      <c r="LJ44" s="51"/>
      <c r="LK44" s="51"/>
      <c r="LL44" s="51"/>
      <c r="LM44" s="51"/>
      <c r="LN44" s="51"/>
      <c r="LO44" s="51"/>
      <c r="LP44" s="51"/>
      <c r="LQ44" s="51"/>
      <c r="LR44" s="51"/>
      <c r="LS44" s="51"/>
      <c r="LT44" s="51"/>
      <c r="LU44" s="51"/>
      <c r="LV44" s="51"/>
      <c r="LW44" s="51"/>
      <c r="LX44" s="51"/>
      <c r="LY44" s="51"/>
      <c r="LZ44" s="51"/>
      <c r="MA44" s="51"/>
      <c r="MB44" s="51"/>
      <c r="MC44" s="51"/>
      <c r="MD44" s="51"/>
      <c r="ME44" s="51"/>
      <c r="MF44" s="51"/>
      <c r="MG44" s="51"/>
      <c r="MH44" s="51"/>
      <c r="MI44" s="51"/>
      <c r="MJ44" s="51"/>
      <c r="MK44" s="51"/>
      <c r="ML44" s="51"/>
      <c r="MM44" s="51"/>
      <c r="MN44" s="51"/>
      <c r="MO44" s="51"/>
      <c r="MP44" s="51"/>
      <c r="MQ44" s="51"/>
      <c r="MR44" s="51"/>
      <c r="MS44" s="51"/>
      <c r="MT44" s="51"/>
      <c r="MU44" s="51"/>
      <c r="MV44" s="51"/>
      <c r="MW44" s="51"/>
      <c r="MX44" s="51"/>
      <c r="MY44" s="51"/>
      <c r="MZ44" s="51"/>
      <c r="NA44" s="51"/>
      <c r="NB44" s="51"/>
      <c r="NC44" s="51"/>
      <c r="ND44" s="51"/>
      <c r="NE44" s="51"/>
      <c r="NF44" s="51"/>
      <c r="NG44" s="51"/>
      <c r="NH44" s="51"/>
      <c r="NI44" s="51"/>
      <c r="NJ44" s="51"/>
      <c r="NK44" s="51"/>
      <c r="NL44" s="51"/>
      <c r="NM44" s="51"/>
      <c r="NN44" s="51"/>
      <c r="NO44" s="51"/>
      <c r="NP44" s="51"/>
      <c r="NQ44" s="51"/>
      <c r="NR44" s="51"/>
      <c r="NS44" s="51"/>
      <c r="NT44" s="51"/>
      <c r="NU44" s="51"/>
      <c r="NV44" s="51"/>
      <c r="NW44" s="51"/>
      <c r="NX44" s="51"/>
      <c r="NY44" s="51"/>
      <c r="NZ44" s="51"/>
      <c r="OA44" s="51"/>
      <c r="OB44" s="51"/>
      <c r="OC44" s="51"/>
      <c r="OD44" s="51"/>
      <c r="OE44" s="51"/>
      <c r="OF44" s="51"/>
      <c r="OG44" s="51"/>
      <c r="OH44" s="51"/>
      <c r="OI44" s="51"/>
      <c r="OJ44" s="51"/>
      <c r="OK44" s="51"/>
      <c r="OL44" s="51"/>
      <c r="OM44" s="51"/>
      <c r="ON44" s="51"/>
      <c r="OO44" s="51"/>
      <c r="OP44" s="51"/>
      <c r="OQ44" s="51"/>
      <c r="OR44" s="51"/>
    </row>
    <row r="45" spans="1:408" x14ac:dyDescent="0.35">
      <c r="B45" s="303"/>
      <c r="L45" s="46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  <c r="GL45" s="47"/>
      <c r="GM45" s="47"/>
      <c r="GN45" s="47"/>
      <c r="GO45" s="47"/>
      <c r="GP45" s="47"/>
      <c r="GQ45" s="47"/>
      <c r="GR45" s="47"/>
      <c r="GS45" s="47"/>
      <c r="GT45" s="47"/>
      <c r="GU45" s="47"/>
      <c r="GV45" s="47"/>
      <c r="GW45" s="47"/>
      <c r="GX45" s="47"/>
      <c r="GY45" s="47"/>
      <c r="GZ45" s="47"/>
      <c r="HA45" s="47"/>
      <c r="HB45" s="47"/>
      <c r="HC45" s="47"/>
      <c r="HD45" s="47"/>
      <c r="HE45" s="47"/>
      <c r="HF45" s="47"/>
      <c r="HG45" s="47"/>
      <c r="HH45" s="47"/>
      <c r="HI45" s="47"/>
      <c r="HJ45" s="47"/>
      <c r="HK45" s="47"/>
      <c r="HL45" s="47"/>
      <c r="HM45" s="47"/>
      <c r="HN45" s="47"/>
      <c r="HO45" s="47"/>
      <c r="HP45" s="47"/>
      <c r="HQ45" s="47"/>
      <c r="HR45" s="47"/>
      <c r="HS45" s="47"/>
      <c r="HT45" s="47"/>
      <c r="HU45" s="47"/>
      <c r="HV45" s="47"/>
      <c r="HW45" s="47"/>
      <c r="HX45" s="47"/>
      <c r="HY45" s="47"/>
      <c r="HZ45" s="47"/>
      <c r="IA45" s="47"/>
      <c r="IB45" s="47"/>
      <c r="IC45" s="47"/>
      <c r="ID45" s="47"/>
      <c r="IE45" s="47"/>
      <c r="IF45" s="47"/>
      <c r="IG45" s="47"/>
      <c r="IH45" s="47"/>
      <c r="II45" s="47"/>
      <c r="IJ45" s="47"/>
      <c r="IK45" s="47"/>
      <c r="IL45" s="47"/>
      <c r="IM45" s="47"/>
      <c r="IN45" s="47"/>
      <c r="IO45" s="47"/>
      <c r="IP45" s="47"/>
      <c r="IQ45" s="47"/>
      <c r="IR45" s="47"/>
      <c r="IS45" s="47"/>
      <c r="IT45" s="47"/>
      <c r="IU45" s="47"/>
      <c r="IV45" s="47"/>
      <c r="IW45" s="47"/>
      <c r="IX45" s="47"/>
      <c r="IY45" s="47"/>
      <c r="IZ45" s="47"/>
      <c r="JA45" s="47"/>
      <c r="JB45" s="47"/>
      <c r="JC45" s="47"/>
      <c r="JD45" s="47"/>
      <c r="JE45" s="47"/>
      <c r="JF45" s="47"/>
      <c r="JG45" s="47"/>
      <c r="JH45" s="47"/>
      <c r="JI45" s="47"/>
      <c r="JJ45" s="47"/>
      <c r="JK45" s="47"/>
      <c r="JL45" s="47"/>
      <c r="JM45" s="47"/>
      <c r="JN45" s="47"/>
      <c r="JO45" s="47"/>
      <c r="JP45" s="47"/>
      <c r="JQ45" s="47"/>
      <c r="JR45" s="47"/>
      <c r="JS45" s="47"/>
      <c r="JT45" s="47"/>
      <c r="JU45" s="47"/>
      <c r="JV45" s="47"/>
      <c r="JW45" s="47"/>
      <c r="JX45" s="47"/>
      <c r="JY45" s="47"/>
      <c r="JZ45" s="47"/>
      <c r="KA45" s="47"/>
      <c r="KB45" s="47"/>
      <c r="KC45" s="47"/>
      <c r="KD45" s="47"/>
      <c r="KE45" s="47"/>
      <c r="KF45" s="47"/>
      <c r="KG45" s="47"/>
      <c r="KH45" s="47"/>
      <c r="KI45" s="47"/>
      <c r="KJ45" s="47"/>
      <c r="KK45" s="47"/>
      <c r="KL45" s="47"/>
      <c r="KM45" s="47"/>
      <c r="KN45" s="47"/>
      <c r="KO45" s="47"/>
      <c r="KP45" s="47"/>
      <c r="KQ45" s="47"/>
      <c r="KR45" s="47"/>
      <c r="KS45" s="47"/>
      <c r="KT45" s="47"/>
      <c r="KU45" s="47"/>
      <c r="KV45" s="47"/>
      <c r="KW45" s="47"/>
      <c r="KX45" s="47"/>
      <c r="KY45" s="47"/>
      <c r="KZ45" s="47"/>
      <c r="LA45" s="47"/>
      <c r="LB45" s="47"/>
      <c r="LC45" s="47"/>
      <c r="LD45" s="47"/>
      <c r="LE45" s="47"/>
      <c r="LF45" s="47"/>
      <c r="LG45" s="47"/>
      <c r="LH45" s="47"/>
      <c r="LI45" s="47"/>
      <c r="LJ45" s="47"/>
      <c r="LK45" s="47"/>
      <c r="LL45" s="47"/>
      <c r="LM45" s="47"/>
      <c r="LN45" s="47"/>
      <c r="LO45" s="47"/>
      <c r="LP45" s="47"/>
      <c r="LQ45" s="47"/>
      <c r="LR45" s="47"/>
      <c r="LS45" s="47"/>
      <c r="LT45" s="47"/>
      <c r="LU45" s="47"/>
      <c r="LV45" s="47"/>
      <c r="LW45" s="47"/>
      <c r="LX45" s="47"/>
      <c r="LY45" s="47"/>
      <c r="LZ45" s="47"/>
      <c r="MA45" s="47"/>
      <c r="MB45" s="47"/>
      <c r="MC45" s="47"/>
      <c r="MD45" s="47"/>
      <c r="ME45" s="47"/>
      <c r="MF45" s="47"/>
      <c r="MG45" s="47"/>
      <c r="MH45" s="47"/>
      <c r="MI45" s="47"/>
      <c r="MJ45" s="47"/>
      <c r="MK45" s="47"/>
      <c r="ML45" s="47"/>
      <c r="MM45" s="47"/>
      <c r="MN45" s="47"/>
      <c r="MO45" s="47"/>
      <c r="MP45" s="47"/>
      <c r="MQ45" s="47"/>
      <c r="MR45" s="47"/>
      <c r="MS45" s="47"/>
      <c r="MT45" s="47"/>
      <c r="MU45" s="47"/>
      <c r="MV45" s="47"/>
      <c r="MW45" s="47"/>
      <c r="MX45" s="47"/>
      <c r="MY45" s="47"/>
      <c r="MZ45" s="47"/>
      <c r="NA45" s="47"/>
      <c r="NB45" s="47"/>
      <c r="NC45" s="47"/>
      <c r="ND45" s="47"/>
      <c r="NE45" s="47"/>
      <c r="NF45" s="47"/>
      <c r="NG45" s="47"/>
      <c r="NH45" s="47"/>
      <c r="NI45" s="47"/>
      <c r="NJ45" s="47"/>
      <c r="NK45" s="47"/>
      <c r="NL45" s="47"/>
      <c r="NM45" s="47"/>
      <c r="NN45" s="47"/>
      <c r="NO45" s="47"/>
      <c r="NP45" s="47"/>
      <c r="NQ45" s="47"/>
      <c r="NR45" s="47"/>
      <c r="NS45" s="47"/>
      <c r="NT45" s="47"/>
      <c r="NU45" s="47"/>
      <c r="NV45" s="47"/>
      <c r="NW45" s="47"/>
      <c r="NX45" s="47"/>
      <c r="NY45" s="47"/>
      <c r="NZ45" s="47"/>
      <c r="OA45" s="47"/>
      <c r="OB45" s="47"/>
      <c r="OC45" s="47"/>
      <c r="OD45" s="47"/>
      <c r="OE45" s="47"/>
      <c r="OF45" s="47"/>
      <c r="OG45" s="47"/>
      <c r="OH45" s="47"/>
      <c r="OI45" s="47"/>
      <c r="OJ45" s="47"/>
      <c r="OK45" s="47"/>
      <c r="OL45" s="47"/>
      <c r="OM45" s="47"/>
      <c r="ON45" s="47"/>
      <c r="OO45" s="47"/>
      <c r="OP45" s="47"/>
      <c r="OQ45" s="47"/>
      <c r="OR45" s="47"/>
    </row>
    <row r="46" spans="1:408" x14ac:dyDescent="0.35">
      <c r="A46" s="200"/>
      <c r="B46" s="485"/>
      <c r="C46" s="239" t="s">
        <v>255</v>
      </c>
      <c r="D46" s="201"/>
      <c r="E46" s="201"/>
      <c r="F46" s="201"/>
      <c r="G46" s="201"/>
      <c r="H46" s="201"/>
      <c r="I46" s="294">
        <f>SUM(I47:I56)</f>
        <v>0</v>
      </c>
      <c r="J46" s="201"/>
      <c r="K46" s="201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  <c r="AA46" s="237"/>
      <c r="AB46" s="237"/>
      <c r="AC46" s="237"/>
      <c r="AD46" s="237"/>
      <c r="AE46" s="237"/>
      <c r="AF46" s="237"/>
      <c r="AG46" s="237"/>
      <c r="AH46" s="237"/>
      <c r="AI46" s="237"/>
      <c r="AJ46" s="237"/>
      <c r="AK46" s="237"/>
      <c r="AL46" s="237"/>
      <c r="AM46" s="237"/>
      <c r="AN46" s="237"/>
      <c r="AO46" s="237"/>
      <c r="AP46" s="237"/>
      <c r="AQ46" s="237"/>
      <c r="AR46" s="237"/>
      <c r="AS46" s="237"/>
      <c r="AT46" s="237"/>
      <c r="AU46" s="237"/>
      <c r="AV46" s="237"/>
      <c r="AW46" s="237"/>
      <c r="AX46" s="237"/>
      <c r="AY46" s="237"/>
      <c r="AZ46" s="237"/>
      <c r="BA46" s="237"/>
      <c r="BB46" s="237"/>
      <c r="BC46" s="237"/>
      <c r="BD46" s="237"/>
      <c r="BE46" s="237"/>
      <c r="BF46" s="237"/>
      <c r="BG46" s="237"/>
      <c r="BH46" s="237"/>
      <c r="BI46" s="237"/>
      <c r="BJ46" s="237"/>
      <c r="BK46" s="237"/>
      <c r="BL46" s="237"/>
      <c r="BM46" s="237"/>
      <c r="BN46" s="237"/>
      <c r="BO46" s="237"/>
      <c r="BP46" s="237"/>
      <c r="BQ46" s="237"/>
      <c r="BR46" s="237"/>
      <c r="BS46" s="237"/>
      <c r="BT46" s="237"/>
      <c r="BU46" s="237"/>
      <c r="BV46" s="237"/>
      <c r="BW46" s="237"/>
      <c r="BX46" s="237"/>
      <c r="BY46" s="237"/>
      <c r="BZ46" s="237"/>
      <c r="CA46" s="237"/>
      <c r="CB46" s="237"/>
      <c r="CC46" s="237"/>
      <c r="CD46" s="237"/>
      <c r="CE46" s="237"/>
      <c r="CF46" s="237"/>
      <c r="CG46" s="237"/>
      <c r="CH46" s="237"/>
      <c r="CI46" s="237"/>
      <c r="CJ46" s="237"/>
      <c r="CK46" s="237"/>
      <c r="CL46" s="237"/>
      <c r="CM46" s="237"/>
      <c r="CN46" s="237"/>
      <c r="CO46" s="237"/>
      <c r="CP46" s="237"/>
      <c r="CQ46" s="237"/>
      <c r="CR46" s="237"/>
      <c r="CS46" s="237"/>
      <c r="CT46" s="237"/>
      <c r="CU46" s="237"/>
      <c r="CV46" s="237"/>
      <c r="CW46" s="237"/>
      <c r="CX46" s="237"/>
      <c r="CY46" s="237"/>
      <c r="CZ46" s="237"/>
      <c r="DA46" s="237"/>
      <c r="DB46" s="237"/>
      <c r="DC46" s="237"/>
      <c r="DD46" s="237"/>
      <c r="DE46" s="237"/>
      <c r="DF46" s="237"/>
      <c r="DG46" s="237"/>
      <c r="DH46" s="237"/>
      <c r="DI46" s="237"/>
      <c r="DJ46" s="237"/>
      <c r="DK46" s="237"/>
      <c r="DL46" s="237"/>
      <c r="DM46" s="237"/>
      <c r="DN46" s="237"/>
      <c r="DO46" s="237"/>
      <c r="DP46" s="237"/>
      <c r="DQ46" s="237"/>
      <c r="DR46" s="237"/>
      <c r="DS46" s="237"/>
      <c r="DT46" s="237"/>
      <c r="DU46" s="237"/>
      <c r="DV46" s="237"/>
      <c r="DW46" s="237"/>
      <c r="DX46" s="237"/>
      <c r="DY46" s="237"/>
      <c r="DZ46" s="237"/>
      <c r="EA46" s="237"/>
      <c r="EB46" s="237"/>
      <c r="EC46" s="237"/>
      <c r="ED46" s="237"/>
      <c r="EE46" s="237"/>
      <c r="EF46" s="237"/>
      <c r="EG46" s="237"/>
      <c r="EH46" s="237"/>
      <c r="EI46" s="237"/>
      <c r="EJ46" s="237"/>
      <c r="EK46" s="237"/>
      <c r="EL46" s="237"/>
      <c r="EM46" s="237"/>
      <c r="EN46" s="237"/>
      <c r="EO46" s="237"/>
      <c r="EP46" s="237"/>
      <c r="EQ46" s="237"/>
      <c r="ER46" s="237"/>
      <c r="ES46" s="237"/>
      <c r="ET46" s="237"/>
      <c r="EU46" s="237"/>
      <c r="EV46" s="237"/>
      <c r="EW46" s="237"/>
      <c r="EX46" s="237"/>
      <c r="EY46" s="237"/>
      <c r="EZ46" s="237"/>
      <c r="FA46" s="237"/>
      <c r="FB46" s="237"/>
      <c r="FC46" s="237"/>
      <c r="FD46" s="237"/>
      <c r="FE46" s="237"/>
      <c r="FF46" s="237"/>
      <c r="FG46" s="237"/>
      <c r="FH46" s="237"/>
      <c r="FI46" s="237"/>
      <c r="FJ46" s="237"/>
      <c r="FK46" s="237"/>
      <c r="FL46" s="237"/>
      <c r="FM46" s="237"/>
      <c r="FN46" s="237"/>
      <c r="FO46" s="237"/>
      <c r="FP46" s="237"/>
      <c r="FQ46" s="237"/>
      <c r="FR46" s="237"/>
      <c r="FS46" s="237"/>
      <c r="FT46" s="237"/>
      <c r="FU46" s="237"/>
      <c r="FV46" s="237"/>
      <c r="FW46" s="237"/>
      <c r="FX46" s="237"/>
      <c r="FY46" s="237"/>
      <c r="FZ46" s="237"/>
      <c r="GA46" s="237"/>
      <c r="GB46" s="237"/>
      <c r="GC46" s="237"/>
      <c r="GD46" s="237"/>
      <c r="GE46" s="237"/>
      <c r="GF46" s="237"/>
      <c r="GG46" s="237"/>
      <c r="GH46" s="237"/>
      <c r="GI46" s="237"/>
      <c r="GJ46" s="237"/>
      <c r="GK46" s="237"/>
      <c r="GL46" s="237"/>
      <c r="GM46" s="237"/>
      <c r="GN46" s="237"/>
      <c r="GO46" s="237"/>
      <c r="GP46" s="237"/>
      <c r="GQ46" s="237"/>
      <c r="GR46" s="237"/>
      <c r="GS46" s="237"/>
      <c r="GT46" s="237"/>
      <c r="GU46" s="237"/>
      <c r="GV46" s="237"/>
      <c r="GW46" s="237"/>
      <c r="GX46" s="237"/>
      <c r="GY46" s="237"/>
      <c r="GZ46" s="237"/>
      <c r="HA46" s="237"/>
      <c r="HB46" s="237"/>
      <c r="HC46" s="237"/>
      <c r="HD46" s="237"/>
      <c r="HE46" s="237"/>
      <c r="HF46" s="237"/>
      <c r="HG46" s="237"/>
      <c r="HH46" s="237"/>
      <c r="HI46" s="237"/>
      <c r="HJ46" s="237"/>
      <c r="HK46" s="237"/>
      <c r="HL46" s="237"/>
      <c r="HM46" s="237"/>
      <c r="HN46" s="237"/>
      <c r="HO46" s="237"/>
      <c r="HP46" s="237"/>
      <c r="HQ46" s="237"/>
      <c r="HR46" s="237"/>
      <c r="HS46" s="237"/>
      <c r="HT46" s="237"/>
      <c r="HU46" s="237"/>
      <c r="HV46" s="237"/>
      <c r="HW46" s="237"/>
      <c r="HX46" s="237"/>
      <c r="HY46" s="237"/>
      <c r="HZ46" s="237"/>
      <c r="IA46" s="237"/>
      <c r="IB46" s="237"/>
      <c r="IC46" s="237"/>
      <c r="ID46" s="237"/>
      <c r="IE46" s="237"/>
      <c r="IF46" s="237"/>
      <c r="IG46" s="237"/>
      <c r="IH46" s="237"/>
      <c r="II46" s="237"/>
      <c r="IJ46" s="237"/>
      <c r="IK46" s="237"/>
      <c r="IL46" s="237"/>
      <c r="IM46" s="237"/>
      <c r="IN46" s="237"/>
      <c r="IO46" s="237"/>
      <c r="IP46" s="237"/>
      <c r="IQ46" s="237"/>
      <c r="IR46" s="237"/>
      <c r="IS46" s="237"/>
      <c r="IT46" s="237"/>
      <c r="IU46" s="237"/>
      <c r="IV46" s="237"/>
      <c r="IW46" s="237"/>
      <c r="IX46" s="237"/>
      <c r="IY46" s="237"/>
      <c r="IZ46" s="237"/>
      <c r="JA46" s="237"/>
      <c r="JB46" s="237"/>
      <c r="JC46" s="237"/>
      <c r="JD46" s="237"/>
      <c r="JE46" s="237"/>
      <c r="JF46" s="237"/>
      <c r="JG46" s="237"/>
      <c r="JH46" s="237"/>
      <c r="JI46" s="237"/>
      <c r="JJ46" s="237"/>
      <c r="JK46" s="237"/>
      <c r="JL46" s="237"/>
      <c r="JM46" s="237"/>
      <c r="JN46" s="237"/>
      <c r="JO46" s="237"/>
      <c r="JP46" s="237"/>
      <c r="JQ46" s="237"/>
      <c r="JR46" s="237"/>
      <c r="JS46" s="237"/>
      <c r="JT46" s="237"/>
      <c r="JU46" s="237"/>
      <c r="JV46" s="237"/>
      <c r="JW46" s="237"/>
      <c r="JX46" s="237"/>
      <c r="JY46" s="237"/>
      <c r="JZ46" s="237"/>
      <c r="KA46" s="237"/>
      <c r="KB46" s="237"/>
      <c r="KC46" s="237"/>
      <c r="KD46" s="237"/>
      <c r="KE46" s="237"/>
      <c r="KF46" s="237"/>
      <c r="KG46" s="237"/>
      <c r="KH46" s="237"/>
      <c r="KI46" s="237"/>
      <c r="KJ46" s="237"/>
      <c r="KK46" s="237"/>
      <c r="KL46" s="237"/>
      <c r="KM46" s="237"/>
      <c r="KN46" s="237"/>
      <c r="KO46" s="237"/>
      <c r="KP46" s="237"/>
      <c r="KQ46" s="237"/>
      <c r="KR46" s="237"/>
      <c r="KS46" s="237"/>
      <c r="KT46" s="237"/>
      <c r="KU46" s="237"/>
      <c r="KV46" s="237"/>
      <c r="KW46" s="237"/>
      <c r="KX46" s="237"/>
      <c r="KY46" s="237"/>
      <c r="KZ46" s="237"/>
      <c r="LA46" s="237"/>
      <c r="LB46" s="237"/>
      <c r="LC46" s="237"/>
      <c r="LD46" s="237"/>
      <c r="LE46" s="237"/>
      <c r="LF46" s="237"/>
      <c r="LG46" s="237"/>
      <c r="LH46" s="237"/>
      <c r="LI46" s="237"/>
      <c r="LJ46" s="237"/>
      <c r="LK46" s="237"/>
      <c r="LL46" s="237"/>
      <c r="LM46" s="237"/>
      <c r="LN46" s="237"/>
      <c r="LO46" s="237"/>
      <c r="LP46" s="237"/>
      <c r="LQ46" s="237"/>
      <c r="LR46" s="237"/>
      <c r="LS46" s="237"/>
      <c r="LT46" s="237"/>
      <c r="LU46" s="237"/>
      <c r="LV46" s="237"/>
      <c r="LW46" s="237"/>
      <c r="LX46" s="237"/>
      <c r="LY46" s="237"/>
      <c r="LZ46" s="237"/>
      <c r="MA46" s="237"/>
      <c r="MB46" s="237"/>
      <c r="MC46" s="237"/>
      <c r="MD46" s="237"/>
      <c r="ME46" s="237"/>
      <c r="MF46" s="237"/>
      <c r="MG46" s="237"/>
      <c r="MH46" s="237"/>
      <c r="MI46" s="237"/>
      <c r="MJ46" s="237"/>
      <c r="MK46" s="237"/>
      <c r="ML46" s="237"/>
      <c r="MM46" s="237"/>
      <c r="MN46" s="237"/>
      <c r="MO46" s="237"/>
      <c r="MP46" s="237"/>
      <c r="MQ46" s="237"/>
      <c r="MR46" s="237"/>
      <c r="MS46" s="237"/>
      <c r="MT46" s="237"/>
      <c r="MU46" s="237"/>
      <c r="MV46" s="237"/>
      <c r="MW46" s="237"/>
      <c r="MX46" s="237"/>
      <c r="MY46" s="237"/>
      <c r="MZ46" s="237"/>
      <c r="NA46" s="237"/>
      <c r="NB46" s="237"/>
      <c r="NC46" s="237"/>
      <c r="ND46" s="237"/>
      <c r="NE46" s="237"/>
      <c r="NF46" s="237"/>
      <c r="NG46" s="237"/>
      <c r="NH46" s="237"/>
      <c r="NI46" s="237"/>
      <c r="NJ46" s="237"/>
      <c r="NK46" s="237"/>
      <c r="NL46" s="237"/>
      <c r="NM46" s="237"/>
      <c r="NN46" s="237"/>
      <c r="NO46" s="237"/>
      <c r="NP46" s="237"/>
      <c r="NQ46" s="237"/>
      <c r="NR46" s="237"/>
      <c r="NS46" s="237"/>
      <c r="NT46" s="237"/>
      <c r="NU46" s="237"/>
      <c r="NV46" s="237"/>
      <c r="NW46" s="237"/>
      <c r="NX46" s="237"/>
      <c r="NY46" s="237"/>
      <c r="NZ46" s="237"/>
      <c r="OA46" s="237"/>
      <c r="OB46" s="237"/>
      <c r="OC46" s="237"/>
      <c r="OD46" s="237"/>
      <c r="OE46" s="237"/>
      <c r="OF46" s="237"/>
      <c r="OG46" s="237"/>
      <c r="OH46" s="237"/>
      <c r="OI46" s="237"/>
      <c r="OJ46" s="237"/>
      <c r="OK46" s="237"/>
      <c r="OL46" s="237"/>
      <c r="OM46" s="237"/>
      <c r="ON46" s="237"/>
      <c r="OO46" s="237"/>
      <c r="OP46" s="237"/>
      <c r="OQ46" s="237"/>
      <c r="OR46" s="237"/>
    </row>
    <row r="47" spans="1:408" x14ac:dyDescent="0.35">
      <c r="B47" s="303"/>
      <c r="C47" t="str">
        <f>C30&amp;" Start"</f>
        <v>Development Period  Start</v>
      </c>
      <c r="E47" s="52">
        <f>E30</f>
        <v>44562</v>
      </c>
      <c r="F47" s="52">
        <f>F30</f>
        <v>44926</v>
      </c>
      <c r="I47" s="293">
        <f>IF(J47=1,0,1)</f>
        <v>0</v>
      </c>
      <c r="J47" s="53">
        <f t="shared" ref="J47:J55" si="141">SUM(L47:OR47)</f>
        <v>1</v>
      </c>
      <c r="L47" s="17">
        <f t="shared" ref="L47:BW48" si="142">IF(AND(L30&gt;0,K30=0),1,0)</f>
        <v>1</v>
      </c>
      <c r="M47" s="17">
        <f t="shared" si="142"/>
        <v>0</v>
      </c>
      <c r="N47" s="17">
        <f t="shared" si="142"/>
        <v>0</v>
      </c>
      <c r="O47" s="17">
        <f t="shared" si="142"/>
        <v>0</v>
      </c>
      <c r="P47" s="17">
        <f t="shared" si="142"/>
        <v>0</v>
      </c>
      <c r="Q47" s="17">
        <f t="shared" si="142"/>
        <v>0</v>
      </c>
      <c r="R47" s="17">
        <f t="shared" si="142"/>
        <v>0</v>
      </c>
      <c r="S47" s="17">
        <f t="shared" si="142"/>
        <v>0</v>
      </c>
      <c r="T47" s="17">
        <f t="shared" si="142"/>
        <v>0</v>
      </c>
      <c r="U47" s="17">
        <f t="shared" si="142"/>
        <v>0</v>
      </c>
      <c r="V47" s="17">
        <f t="shared" si="142"/>
        <v>0</v>
      </c>
      <c r="W47" s="17">
        <f t="shared" si="142"/>
        <v>0</v>
      </c>
      <c r="X47" s="17">
        <f t="shared" si="142"/>
        <v>0</v>
      </c>
      <c r="Y47" s="17">
        <f t="shared" si="142"/>
        <v>0</v>
      </c>
      <c r="Z47" s="17">
        <f t="shared" si="142"/>
        <v>0</v>
      </c>
      <c r="AA47" s="17">
        <f t="shared" si="142"/>
        <v>0</v>
      </c>
      <c r="AB47" s="17">
        <f t="shared" si="142"/>
        <v>0</v>
      </c>
      <c r="AC47" s="17">
        <f t="shared" si="142"/>
        <v>0</v>
      </c>
      <c r="AD47" s="17">
        <f t="shared" si="142"/>
        <v>0</v>
      </c>
      <c r="AE47" s="17">
        <f t="shared" si="142"/>
        <v>0</v>
      </c>
      <c r="AF47" s="17">
        <f t="shared" si="142"/>
        <v>0</v>
      </c>
      <c r="AG47" s="17">
        <f t="shared" si="142"/>
        <v>0</v>
      </c>
      <c r="AH47" s="17">
        <f t="shared" si="142"/>
        <v>0</v>
      </c>
      <c r="AI47" s="17">
        <f t="shared" si="142"/>
        <v>0</v>
      </c>
      <c r="AJ47" s="17">
        <f t="shared" si="142"/>
        <v>0</v>
      </c>
      <c r="AK47" s="17">
        <f t="shared" si="142"/>
        <v>0</v>
      </c>
      <c r="AL47" s="17">
        <f t="shared" si="142"/>
        <v>0</v>
      </c>
      <c r="AM47" s="17">
        <f t="shared" si="142"/>
        <v>0</v>
      </c>
      <c r="AN47" s="17">
        <f t="shared" si="142"/>
        <v>0</v>
      </c>
      <c r="AO47" s="17">
        <f t="shared" si="142"/>
        <v>0</v>
      </c>
      <c r="AP47" s="17">
        <f t="shared" si="142"/>
        <v>0</v>
      </c>
      <c r="AQ47" s="17">
        <f t="shared" si="142"/>
        <v>0</v>
      </c>
      <c r="AR47" s="17">
        <f t="shared" si="142"/>
        <v>0</v>
      </c>
      <c r="AS47" s="17">
        <f t="shared" si="142"/>
        <v>0</v>
      </c>
      <c r="AT47" s="17">
        <f t="shared" si="142"/>
        <v>0</v>
      </c>
      <c r="AU47" s="17">
        <f t="shared" si="142"/>
        <v>0</v>
      </c>
      <c r="AV47" s="17">
        <f t="shared" si="142"/>
        <v>0</v>
      </c>
      <c r="AW47" s="17">
        <f t="shared" si="142"/>
        <v>0</v>
      </c>
      <c r="AX47" s="17">
        <f t="shared" si="142"/>
        <v>0</v>
      </c>
      <c r="AY47" s="17">
        <f t="shared" si="142"/>
        <v>0</v>
      </c>
      <c r="AZ47" s="17">
        <f t="shared" si="142"/>
        <v>0</v>
      </c>
      <c r="BA47" s="17">
        <f t="shared" si="142"/>
        <v>0</v>
      </c>
      <c r="BB47" s="17">
        <f t="shared" si="142"/>
        <v>0</v>
      </c>
      <c r="BC47" s="17">
        <f t="shared" si="142"/>
        <v>0</v>
      </c>
      <c r="BD47" s="17">
        <f t="shared" si="142"/>
        <v>0</v>
      </c>
      <c r="BE47" s="17">
        <f t="shared" si="142"/>
        <v>0</v>
      </c>
      <c r="BF47" s="17">
        <f t="shared" si="142"/>
        <v>0</v>
      </c>
      <c r="BG47" s="17">
        <f t="shared" si="142"/>
        <v>0</v>
      </c>
      <c r="BH47" s="17">
        <f t="shared" si="142"/>
        <v>0</v>
      </c>
      <c r="BI47" s="17">
        <f t="shared" si="142"/>
        <v>0</v>
      </c>
      <c r="BJ47" s="17">
        <f t="shared" si="142"/>
        <v>0</v>
      </c>
      <c r="BK47" s="17">
        <f t="shared" si="142"/>
        <v>0</v>
      </c>
      <c r="BL47" s="17">
        <f t="shared" si="142"/>
        <v>0</v>
      </c>
      <c r="BM47" s="17">
        <f t="shared" si="142"/>
        <v>0</v>
      </c>
      <c r="BN47" s="17">
        <f t="shared" si="142"/>
        <v>0</v>
      </c>
      <c r="BO47" s="17">
        <f t="shared" si="142"/>
        <v>0</v>
      </c>
      <c r="BP47" s="17">
        <f t="shared" si="142"/>
        <v>0</v>
      </c>
      <c r="BQ47" s="17">
        <f t="shared" si="142"/>
        <v>0</v>
      </c>
      <c r="BR47" s="17">
        <f t="shared" si="142"/>
        <v>0</v>
      </c>
      <c r="BS47" s="17">
        <f t="shared" si="142"/>
        <v>0</v>
      </c>
      <c r="BT47" s="17">
        <f t="shared" si="142"/>
        <v>0</v>
      </c>
      <c r="BU47" s="17">
        <f t="shared" si="142"/>
        <v>0</v>
      </c>
      <c r="BV47" s="17">
        <f t="shared" si="142"/>
        <v>0</v>
      </c>
      <c r="BW47" s="17">
        <f t="shared" si="142"/>
        <v>0</v>
      </c>
      <c r="BX47" s="17">
        <f t="shared" ref="BX47:EI48" si="143">IF(AND(BX30&gt;0,BW30=0),1,0)</f>
        <v>0</v>
      </c>
      <c r="BY47" s="17">
        <f t="shared" si="143"/>
        <v>0</v>
      </c>
      <c r="BZ47" s="17">
        <f t="shared" si="143"/>
        <v>0</v>
      </c>
      <c r="CA47" s="17">
        <f t="shared" si="143"/>
        <v>0</v>
      </c>
      <c r="CB47" s="17">
        <f t="shared" si="143"/>
        <v>0</v>
      </c>
      <c r="CC47" s="17">
        <f t="shared" si="143"/>
        <v>0</v>
      </c>
      <c r="CD47" s="17">
        <f t="shared" si="143"/>
        <v>0</v>
      </c>
      <c r="CE47" s="17">
        <f t="shared" si="143"/>
        <v>0</v>
      </c>
      <c r="CF47" s="17">
        <f t="shared" si="143"/>
        <v>0</v>
      </c>
      <c r="CG47" s="17">
        <f t="shared" si="143"/>
        <v>0</v>
      </c>
      <c r="CH47" s="17">
        <f t="shared" si="143"/>
        <v>0</v>
      </c>
      <c r="CI47" s="17">
        <f t="shared" si="143"/>
        <v>0</v>
      </c>
      <c r="CJ47" s="17">
        <f t="shared" si="143"/>
        <v>0</v>
      </c>
      <c r="CK47" s="17">
        <f t="shared" si="143"/>
        <v>0</v>
      </c>
      <c r="CL47" s="17">
        <f t="shared" si="143"/>
        <v>0</v>
      </c>
      <c r="CM47" s="17">
        <f t="shared" si="143"/>
        <v>0</v>
      </c>
      <c r="CN47" s="17">
        <f t="shared" si="143"/>
        <v>0</v>
      </c>
      <c r="CO47" s="17">
        <f t="shared" si="143"/>
        <v>0</v>
      </c>
      <c r="CP47" s="17">
        <f t="shared" si="143"/>
        <v>0</v>
      </c>
      <c r="CQ47" s="17">
        <f t="shared" si="143"/>
        <v>0</v>
      </c>
      <c r="CR47" s="17">
        <f t="shared" si="143"/>
        <v>0</v>
      </c>
      <c r="CS47" s="17">
        <f t="shared" si="143"/>
        <v>0</v>
      </c>
      <c r="CT47" s="17">
        <f t="shared" si="143"/>
        <v>0</v>
      </c>
      <c r="CU47" s="17">
        <f t="shared" si="143"/>
        <v>0</v>
      </c>
      <c r="CV47" s="17">
        <f t="shared" si="143"/>
        <v>0</v>
      </c>
      <c r="CW47" s="17">
        <f t="shared" si="143"/>
        <v>0</v>
      </c>
      <c r="CX47" s="17">
        <f t="shared" si="143"/>
        <v>0</v>
      </c>
      <c r="CY47" s="17">
        <f t="shared" si="143"/>
        <v>0</v>
      </c>
      <c r="CZ47" s="17">
        <f t="shared" si="143"/>
        <v>0</v>
      </c>
      <c r="DA47" s="17">
        <f t="shared" si="143"/>
        <v>0</v>
      </c>
      <c r="DB47" s="17">
        <f t="shared" si="143"/>
        <v>0</v>
      </c>
      <c r="DC47" s="17">
        <f t="shared" si="143"/>
        <v>0</v>
      </c>
      <c r="DD47" s="17">
        <f t="shared" si="143"/>
        <v>0</v>
      </c>
      <c r="DE47" s="17">
        <f t="shared" si="143"/>
        <v>0</v>
      </c>
      <c r="DF47" s="17">
        <f t="shared" si="143"/>
        <v>0</v>
      </c>
      <c r="DG47" s="17">
        <f t="shared" si="143"/>
        <v>0</v>
      </c>
      <c r="DH47" s="17">
        <f t="shared" si="143"/>
        <v>0</v>
      </c>
      <c r="DI47" s="17">
        <f t="shared" si="143"/>
        <v>0</v>
      </c>
      <c r="DJ47" s="17">
        <f t="shared" si="143"/>
        <v>0</v>
      </c>
      <c r="DK47" s="17">
        <f t="shared" si="143"/>
        <v>0</v>
      </c>
      <c r="DL47" s="17">
        <f t="shared" si="143"/>
        <v>0</v>
      </c>
      <c r="DM47" s="17">
        <f t="shared" si="143"/>
        <v>0</v>
      </c>
      <c r="DN47" s="17">
        <f t="shared" si="143"/>
        <v>0</v>
      </c>
      <c r="DO47" s="17">
        <f t="shared" si="143"/>
        <v>0</v>
      </c>
      <c r="DP47" s="17">
        <f t="shared" si="143"/>
        <v>0</v>
      </c>
      <c r="DQ47" s="17">
        <f t="shared" si="143"/>
        <v>0</v>
      </c>
      <c r="DR47" s="17">
        <f t="shared" si="143"/>
        <v>0</v>
      </c>
      <c r="DS47" s="17">
        <f t="shared" si="143"/>
        <v>0</v>
      </c>
      <c r="DT47" s="17">
        <f t="shared" si="143"/>
        <v>0</v>
      </c>
      <c r="DU47" s="17">
        <f t="shared" si="143"/>
        <v>0</v>
      </c>
      <c r="DV47" s="17">
        <f t="shared" si="143"/>
        <v>0</v>
      </c>
      <c r="DW47" s="17">
        <f t="shared" si="143"/>
        <v>0</v>
      </c>
      <c r="DX47" s="17">
        <f t="shared" si="143"/>
        <v>0</v>
      </c>
      <c r="DY47" s="17">
        <f t="shared" si="143"/>
        <v>0</v>
      </c>
      <c r="DZ47" s="17">
        <f t="shared" si="143"/>
        <v>0</v>
      </c>
      <c r="EA47" s="17">
        <f t="shared" si="143"/>
        <v>0</v>
      </c>
      <c r="EB47" s="17">
        <f t="shared" si="143"/>
        <v>0</v>
      </c>
      <c r="EC47" s="17">
        <f t="shared" si="143"/>
        <v>0</v>
      </c>
      <c r="ED47" s="17">
        <f t="shared" si="143"/>
        <v>0</v>
      </c>
      <c r="EE47" s="17">
        <f t="shared" si="143"/>
        <v>0</v>
      </c>
      <c r="EF47" s="17">
        <f t="shared" si="143"/>
        <v>0</v>
      </c>
      <c r="EG47" s="17">
        <f t="shared" si="143"/>
        <v>0</v>
      </c>
      <c r="EH47" s="17">
        <f t="shared" si="143"/>
        <v>0</v>
      </c>
      <c r="EI47" s="17">
        <f t="shared" si="143"/>
        <v>0</v>
      </c>
      <c r="EJ47" s="17">
        <f t="shared" ref="EJ47:GU48" si="144">IF(AND(EJ30&gt;0,EI30=0),1,0)</f>
        <v>0</v>
      </c>
      <c r="EK47" s="17">
        <f t="shared" si="144"/>
        <v>0</v>
      </c>
      <c r="EL47" s="17">
        <f t="shared" si="144"/>
        <v>0</v>
      </c>
      <c r="EM47" s="17">
        <f t="shared" si="144"/>
        <v>0</v>
      </c>
      <c r="EN47" s="17">
        <f t="shared" si="144"/>
        <v>0</v>
      </c>
      <c r="EO47" s="17">
        <f t="shared" si="144"/>
        <v>0</v>
      </c>
      <c r="EP47" s="17">
        <f t="shared" si="144"/>
        <v>0</v>
      </c>
      <c r="EQ47" s="17">
        <f t="shared" si="144"/>
        <v>0</v>
      </c>
      <c r="ER47" s="17">
        <f t="shared" si="144"/>
        <v>0</v>
      </c>
      <c r="ES47" s="17">
        <f t="shared" si="144"/>
        <v>0</v>
      </c>
      <c r="ET47" s="17">
        <f t="shared" si="144"/>
        <v>0</v>
      </c>
      <c r="EU47" s="17">
        <f t="shared" si="144"/>
        <v>0</v>
      </c>
      <c r="EV47" s="17">
        <f t="shared" si="144"/>
        <v>0</v>
      </c>
      <c r="EW47" s="17">
        <f t="shared" si="144"/>
        <v>0</v>
      </c>
      <c r="EX47" s="17">
        <f t="shared" si="144"/>
        <v>0</v>
      </c>
      <c r="EY47" s="17">
        <f t="shared" si="144"/>
        <v>0</v>
      </c>
      <c r="EZ47" s="17">
        <f t="shared" si="144"/>
        <v>0</v>
      </c>
      <c r="FA47" s="17">
        <f t="shared" si="144"/>
        <v>0</v>
      </c>
      <c r="FB47" s="17">
        <f t="shared" si="144"/>
        <v>0</v>
      </c>
      <c r="FC47" s="17">
        <f t="shared" si="144"/>
        <v>0</v>
      </c>
      <c r="FD47" s="17">
        <f t="shared" si="144"/>
        <v>0</v>
      </c>
      <c r="FE47" s="17">
        <f t="shared" si="144"/>
        <v>0</v>
      </c>
      <c r="FF47" s="17">
        <f t="shared" si="144"/>
        <v>0</v>
      </c>
      <c r="FG47" s="17">
        <f t="shared" si="144"/>
        <v>0</v>
      </c>
      <c r="FH47" s="17">
        <f t="shared" si="144"/>
        <v>0</v>
      </c>
      <c r="FI47" s="17">
        <f t="shared" si="144"/>
        <v>0</v>
      </c>
      <c r="FJ47" s="17">
        <f t="shared" si="144"/>
        <v>0</v>
      </c>
      <c r="FK47" s="17">
        <f t="shared" si="144"/>
        <v>0</v>
      </c>
      <c r="FL47" s="17">
        <f t="shared" si="144"/>
        <v>0</v>
      </c>
      <c r="FM47" s="17">
        <f t="shared" si="144"/>
        <v>0</v>
      </c>
      <c r="FN47" s="17">
        <f t="shared" si="144"/>
        <v>0</v>
      </c>
      <c r="FO47" s="17">
        <f t="shared" si="144"/>
        <v>0</v>
      </c>
      <c r="FP47" s="17">
        <f t="shared" si="144"/>
        <v>0</v>
      </c>
      <c r="FQ47" s="17">
        <f t="shared" si="144"/>
        <v>0</v>
      </c>
      <c r="FR47" s="17">
        <f t="shared" si="144"/>
        <v>0</v>
      </c>
      <c r="FS47" s="17">
        <f t="shared" si="144"/>
        <v>0</v>
      </c>
      <c r="FT47" s="17">
        <f t="shared" si="144"/>
        <v>0</v>
      </c>
      <c r="FU47" s="17">
        <f t="shared" si="144"/>
        <v>0</v>
      </c>
      <c r="FV47" s="17">
        <f t="shared" si="144"/>
        <v>0</v>
      </c>
      <c r="FW47" s="17">
        <f t="shared" si="144"/>
        <v>0</v>
      </c>
      <c r="FX47" s="17">
        <f t="shared" si="144"/>
        <v>0</v>
      </c>
      <c r="FY47" s="17">
        <f t="shared" si="144"/>
        <v>0</v>
      </c>
      <c r="FZ47" s="17">
        <f t="shared" si="144"/>
        <v>0</v>
      </c>
      <c r="GA47" s="17">
        <f t="shared" si="144"/>
        <v>0</v>
      </c>
      <c r="GB47" s="17">
        <f t="shared" si="144"/>
        <v>0</v>
      </c>
      <c r="GC47" s="17">
        <f t="shared" si="144"/>
        <v>0</v>
      </c>
      <c r="GD47" s="17">
        <f t="shared" si="144"/>
        <v>0</v>
      </c>
      <c r="GE47" s="17">
        <f t="shared" si="144"/>
        <v>0</v>
      </c>
      <c r="GF47" s="17">
        <f t="shared" si="144"/>
        <v>0</v>
      </c>
      <c r="GG47" s="17">
        <f t="shared" si="144"/>
        <v>0</v>
      </c>
      <c r="GH47" s="17">
        <f t="shared" si="144"/>
        <v>0</v>
      </c>
      <c r="GI47" s="17">
        <f t="shared" si="144"/>
        <v>0</v>
      </c>
      <c r="GJ47" s="17">
        <f t="shared" si="144"/>
        <v>0</v>
      </c>
      <c r="GK47" s="17">
        <f t="shared" si="144"/>
        <v>0</v>
      </c>
      <c r="GL47" s="17">
        <f t="shared" si="144"/>
        <v>0</v>
      </c>
      <c r="GM47" s="17">
        <f t="shared" si="144"/>
        <v>0</v>
      </c>
      <c r="GN47" s="17">
        <f t="shared" si="144"/>
        <v>0</v>
      </c>
      <c r="GO47" s="17">
        <f t="shared" si="144"/>
        <v>0</v>
      </c>
      <c r="GP47" s="17">
        <f t="shared" si="144"/>
        <v>0</v>
      </c>
      <c r="GQ47" s="17">
        <f t="shared" si="144"/>
        <v>0</v>
      </c>
      <c r="GR47" s="17">
        <f t="shared" si="144"/>
        <v>0</v>
      </c>
      <c r="GS47" s="17">
        <f t="shared" si="144"/>
        <v>0</v>
      </c>
      <c r="GT47" s="17">
        <f t="shared" si="144"/>
        <v>0</v>
      </c>
      <c r="GU47" s="17">
        <f t="shared" si="144"/>
        <v>0</v>
      </c>
      <c r="GV47" s="17">
        <f t="shared" ref="GV47:JG48" si="145">IF(AND(GV30&gt;0,GU30=0),1,0)</f>
        <v>0</v>
      </c>
      <c r="GW47" s="17">
        <f t="shared" si="145"/>
        <v>0</v>
      </c>
      <c r="GX47" s="17">
        <f t="shared" si="145"/>
        <v>0</v>
      </c>
      <c r="GY47" s="17">
        <f t="shared" si="145"/>
        <v>0</v>
      </c>
      <c r="GZ47" s="17">
        <f t="shared" si="145"/>
        <v>0</v>
      </c>
      <c r="HA47" s="17">
        <f t="shared" si="145"/>
        <v>0</v>
      </c>
      <c r="HB47" s="17">
        <f t="shared" si="145"/>
        <v>0</v>
      </c>
      <c r="HC47" s="17">
        <f t="shared" si="145"/>
        <v>0</v>
      </c>
      <c r="HD47" s="17">
        <f t="shared" si="145"/>
        <v>0</v>
      </c>
      <c r="HE47" s="17">
        <f t="shared" si="145"/>
        <v>0</v>
      </c>
      <c r="HF47" s="17">
        <f t="shared" si="145"/>
        <v>0</v>
      </c>
      <c r="HG47" s="17">
        <f t="shared" si="145"/>
        <v>0</v>
      </c>
      <c r="HH47" s="17">
        <f t="shared" si="145"/>
        <v>0</v>
      </c>
      <c r="HI47" s="17">
        <f t="shared" si="145"/>
        <v>0</v>
      </c>
      <c r="HJ47" s="17">
        <f t="shared" si="145"/>
        <v>0</v>
      </c>
      <c r="HK47" s="17">
        <f t="shared" si="145"/>
        <v>0</v>
      </c>
      <c r="HL47" s="17">
        <f t="shared" si="145"/>
        <v>0</v>
      </c>
      <c r="HM47" s="17">
        <f t="shared" si="145"/>
        <v>0</v>
      </c>
      <c r="HN47" s="17">
        <f t="shared" si="145"/>
        <v>0</v>
      </c>
      <c r="HO47" s="17">
        <f t="shared" si="145"/>
        <v>0</v>
      </c>
      <c r="HP47" s="17">
        <f t="shared" si="145"/>
        <v>0</v>
      </c>
      <c r="HQ47" s="17">
        <f t="shared" si="145"/>
        <v>0</v>
      </c>
      <c r="HR47" s="17">
        <f t="shared" si="145"/>
        <v>0</v>
      </c>
      <c r="HS47" s="17">
        <f t="shared" si="145"/>
        <v>0</v>
      </c>
      <c r="HT47" s="17">
        <f t="shared" si="145"/>
        <v>0</v>
      </c>
      <c r="HU47" s="17">
        <f t="shared" si="145"/>
        <v>0</v>
      </c>
      <c r="HV47" s="17">
        <f t="shared" si="145"/>
        <v>0</v>
      </c>
      <c r="HW47" s="17">
        <f t="shared" si="145"/>
        <v>0</v>
      </c>
      <c r="HX47" s="17">
        <f t="shared" si="145"/>
        <v>0</v>
      </c>
      <c r="HY47" s="17">
        <f t="shared" si="145"/>
        <v>0</v>
      </c>
      <c r="HZ47" s="17">
        <f t="shared" si="145"/>
        <v>0</v>
      </c>
      <c r="IA47" s="17">
        <f t="shared" si="145"/>
        <v>0</v>
      </c>
      <c r="IB47" s="17">
        <f t="shared" si="145"/>
        <v>0</v>
      </c>
      <c r="IC47" s="17">
        <f t="shared" si="145"/>
        <v>0</v>
      </c>
      <c r="ID47" s="17">
        <f t="shared" si="145"/>
        <v>0</v>
      </c>
      <c r="IE47" s="17">
        <f t="shared" si="145"/>
        <v>0</v>
      </c>
      <c r="IF47" s="17">
        <f t="shared" si="145"/>
        <v>0</v>
      </c>
      <c r="IG47" s="17">
        <f t="shared" si="145"/>
        <v>0</v>
      </c>
      <c r="IH47" s="17">
        <f t="shared" si="145"/>
        <v>0</v>
      </c>
      <c r="II47" s="17">
        <f t="shared" si="145"/>
        <v>0</v>
      </c>
      <c r="IJ47" s="17">
        <f t="shared" si="145"/>
        <v>0</v>
      </c>
      <c r="IK47" s="17">
        <f t="shared" si="145"/>
        <v>0</v>
      </c>
      <c r="IL47" s="17">
        <f t="shared" si="145"/>
        <v>0</v>
      </c>
      <c r="IM47" s="17">
        <f t="shared" si="145"/>
        <v>0</v>
      </c>
      <c r="IN47" s="17">
        <f t="shared" si="145"/>
        <v>0</v>
      </c>
      <c r="IO47" s="17">
        <f t="shared" si="145"/>
        <v>0</v>
      </c>
      <c r="IP47" s="17">
        <f t="shared" si="145"/>
        <v>0</v>
      </c>
      <c r="IQ47" s="17">
        <f t="shared" si="145"/>
        <v>0</v>
      </c>
      <c r="IR47" s="17">
        <f t="shared" si="145"/>
        <v>0</v>
      </c>
      <c r="IS47" s="17">
        <f t="shared" si="145"/>
        <v>0</v>
      </c>
      <c r="IT47" s="17">
        <f t="shared" si="145"/>
        <v>0</v>
      </c>
      <c r="IU47" s="17">
        <f t="shared" si="145"/>
        <v>0</v>
      </c>
      <c r="IV47" s="17">
        <f t="shared" si="145"/>
        <v>0</v>
      </c>
      <c r="IW47" s="17">
        <f t="shared" si="145"/>
        <v>0</v>
      </c>
      <c r="IX47" s="17">
        <f t="shared" si="145"/>
        <v>0</v>
      </c>
      <c r="IY47" s="17">
        <f t="shared" si="145"/>
        <v>0</v>
      </c>
      <c r="IZ47" s="17">
        <f t="shared" si="145"/>
        <v>0</v>
      </c>
      <c r="JA47" s="17">
        <f t="shared" si="145"/>
        <v>0</v>
      </c>
      <c r="JB47" s="17">
        <f t="shared" si="145"/>
        <v>0</v>
      </c>
      <c r="JC47" s="17">
        <f t="shared" si="145"/>
        <v>0</v>
      </c>
      <c r="JD47" s="17">
        <f t="shared" si="145"/>
        <v>0</v>
      </c>
      <c r="JE47" s="17">
        <f t="shared" si="145"/>
        <v>0</v>
      </c>
      <c r="JF47" s="17">
        <f t="shared" si="145"/>
        <v>0</v>
      </c>
      <c r="JG47" s="17">
        <f t="shared" si="145"/>
        <v>0</v>
      </c>
      <c r="JH47" s="17">
        <f t="shared" ref="JH47:LS48" si="146">IF(AND(JH30&gt;0,JG30=0),1,0)</f>
        <v>0</v>
      </c>
      <c r="JI47" s="17">
        <f t="shared" si="146"/>
        <v>0</v>
      </c>
      <c r="JJ47" s="17">
        <f t="shared" si="146"/>
        <v>0</v>
      </c>
      <c r="JK47" s="17">
        <f t="shared" si="146"/>
        <v>0</v>
      </c>
      <c r="JL47" s="17">
        <f t="shared" si="146"/>
        <v>0</v>
      </c>
      <c r="JM47" s="17">
        <f t="shared" si="146"/>
        <v>0</v>
      </c>
      <c r="JN47" s="17">
        <f t="shared" si="146"/>
        <v>0</v>
      </c>
      <c r="JO47" s="17">
        <f t="shared" si="146"/>
        <v>0</v>
      </c>
      <c r="JP47" s="17">
        <f t="shared" si="146"/>
        <v>0</v>
      </c>
      <c r="JQ47" s="17">
        <f t="shared" si="146"/>
        <v>0</v>
      </c>
      <c r="JR47" s="17">
        <f t="shared" si="146"/>
        <v>0</v>
      </c>
      <c r="JS47" s="17">
        <f t="shared" si="146"/>
        <v>0</v>
      </c>
      <c r="JT47" s="17">
        <f t="shared" si="146"/>
        <v>0</v>
      </c>
      <c r="JU47" s="17">
        <f t="shared" si="146"/>
        <v>0</v>
      </c>
      <c r="JV47" s="17">
        <f t="shared" si="146"/>
        <v>0</v>
      </c>
      <c r="JW47" s="17">
        <f t="shared" si="146"/>
        <v>0</v>
      </c>
      <c r="JX47" s="17">
        <f t="shared" si="146"/>
        <v>0</v>
      </c>
      <c r="JY47" s="17">
        <f t="shared" si="146"/>
        <v>0</v>
      </c>
      <c r="JZ47" s="17">
        <f t="shared" si="146"/>
        <v>0</v>
      </c>
      <c r="KA47" s="17">
        <f t="shared" si="146"/>
        <v>0</v>
      </c>
      <c r="KB47" s="17">
        <f t="shared" si="146"/>
        <v>0</v>
      </c>
      <c r="KC47" s="17">
        <f t="shared" si="146"/>
        <v>0</v>
      </c>
      <c r="KD47" s="17">
        <f t="shared" si="146"/>
        <v>0</v>
      </c>
      <c r="KE47" s="17">
        <f t="shared" si="146"/>
        <v>0</v>
      </c>
      <c r="KF47" s="17">
        <f t="shared" si="146"/>
        <v>0</v>
      </c>
      <c r="KG47" s="17">
        <f t="shared" si="146"/>
        <v>0</v>
      </c>
      <c r="KH47" s="17">
        <f t="shared" si="146"/>
        <v>0</v>
      </c>
      <c r="KI47" s="17">
        <f t="shared" si="146"/>
        <v>0</v>
      </c>
      <c r="KJ47" s="17">
        <f t="shared" si="146"/>
        <v>0</v>
      </c>
      <c r="KK47" s="17">
        <f t="shared" si="146"/>
        <v>0</v>
      </c>
      <c r="KL47" s="17">
        <f t="shared" si="146"/>
        <v>0</v>
      </c>
      <c r="KM47" s="17">
        <f t="shared" si="146"/>
        <v>0</v>
      </c>
      <c r="KN47" s="17">
        <f t="shared" si="146"/>
        <v>0</v>
      </c>
      <c r="KO47" s="17">
        <f t="shared" si="146"/>
        <v>0</v>
      </c>
      <c r="KP47" s="17">
        <f t="shared" si="146"/>
        <v>0</v>
      </c>
      <c r="KQ47" s="17">
        <f t="shared" si="146"/>
        <v>0</v>
      </c>
      <c r="KR47" s="17">
        <f t="shared" si="146"/>
        <v>0</v>
      </c>
      <c r="KS47" s="17">
        <f t="shared" si="146"/>
        <v>0</v>
      </c>
      <c r="KT47" s="17">
        <f t="shared" si="146"/>
        <v>0</v>
      </c>
      <c r="KU47" s="17">
        <f t="shared" si="146"/>
        <v>0</v>
      </c>
      <c r="KV47" s="17">
        <f t="shared" si="146"/>
        <v>0</v>
      </c>
      <c r="KW47" s="17">
        <f t="shared" si="146"/>
        <v>0</v>
      </c>
      <c r="KX47" s="17">
        <f t="shared" si="146"/>
        <v>0</v>
      </c>
      <c r="KY47" s="17">
        <f t="shared" si="146"/>
        <v>0</v>
      </c>
      <c r="KZ47" s="17">
        <f t="shared" si="146"/>
        <v>0</v>
      </c>
      <c r="LA47" s="17">
        <f t="shared" si="146"/>
        <v>0</v>
      </c>
      <c r="LB47" s="17">
        <f t="shared" si="146"/>
        <v>0</v>
      </c>
      <c r="LC47" s="17">
        <f t="shared" si="146"/>
        <v>0</v>
      </c>
      <c r="LD47" s="17">
        <f t="shared" si="146"/>
        <v>0</v>
      </c>
      <c r="LE47" s="17">
        <f t="shared" si="146"/>
        <v>0</v>
      </c>
      <c r="LF47" s="17">
        <f t="shared" si="146"/>
        <v>0</v>
      </c>
      <c r="LG47" s="17">
        <f t="shared" si="146"/>
        <v>0</v>
      </c>
      <c r="LH47" s="17">
        <f t="shared" si="146"/>
        <v>0</v>
      </c>
      <c r="LI47" s="17">
        <f t="shared" si="146"/>
        <v>0</v>
      </c>
      <c r="LJ47" s="17">
        <f t="shared" si="146"/>
        <v>0</v>
      </c>
      <c r="LK47" s="17">
        <f t="shared" si="146"/>
        <v>0</v>
      </c>
      <c r="LL47" s="17">
        <f t="shared" si="146"/>
        <v>0</v>
      </c>
      <c r="LM47" s="17">
        <f t="shared" si="146"/>
        <v>0</v>
      </c>
      <c r="LN47" s="17">
        <f t="shared" si="146"/>
        <v>0</v>
      </c>
      <c r="LO47" s="17">
        <f t="shared" si="146"/>
        <v>0</v>
      </c>
      <c r="LP47" s="17">
        <f t="shared" si="146"/>
        <v>0</v>
      </c>
      <c r="LQ47" s="17">
        <f t="shared" si="146"/>
        <v>0</v>
      </c>
      <c r="LR47" s="17">
        <f t="shared" si="146"/>
        <v>0</v>
      </c>
      <c r="LS47" s="17">
        <f t="shared" si="146"/>
        <v>0</v>
      </c>
      <c r="LT47" s="17">
        <f t="shared" ref="LT47:OE48" si="147">IF(AND(LT30&gt;0,LS30=0),1,0)</f>
        <v>0</v>
      </c>
      <c r="LU47" s="17">
        <f t="shared" si="147"/>
        <v>0</v>
      </c>
      <c r="LV47" s="17">
        <f t="shared" si="147"/>
        <v>0</v>
      </c>
      <c r="LW47" s="17">
        <f t="shared" si="147"/>
        <v>0</v>
      </c>
      <c r="LX47" s="17">
        <f t="shared" si="147"/>
        <v>0</v>
      </c>
      <c r="LY47" s="17">
        <f t="shared" si="147"/>
        <v>0</v>
      </c>
      <c r="LZ47" s="17">
        <f t="shared" si="147"/>
        <v>0</v>
      </c>
      <c r="MA47" s="17">
        <f t="shared" si="147"/>
        <v>0</v>
      </c>
      <c r="MB47" s="17">
        <f t="shared" si="147"/>
        <v>0</v>
      </c>
      <c r="MC47" s="17">
        <f t="shared" si="147"/>
        <v>0</v>
      </c>
      <c r="MD47" s="17">
        <f t="shared" si="147"/>
        <v>0</v>
      </c>
      <c r="ME47" s="17">
        <f t="shared" si="147"/>
        <v>0</v>
      </c>
      <c r="MF47" s="17">
        <f t="shared" si="147"/>
        <v>0</v>
      </c>
      <c r="MG47" s="17">
        <f t="shared" si="147"/>
        <v>0</v>
      </c>
      <c r="MH47" s="17">
        <f t="shared" si="147"/>
        <v>0</v>
      </c>
      <c r="MI47" s="17">
        <f t="shared" si="147"/>
        <v>0</v>
      </c>
      <c r="MJ47" s="17">
        <f t="shared" si="147"/>
        <v>0</v>
      </c>
      <c r="MK47" s="17">
        <f t="shared" si="147"/>
        <v>0</v>
      </c>
      <c r="ML47" s="17">
        <f t="shared" si="147"/>
        <v>0</v>
      </c>
      <c r="MM47" s="17">
        <f t="shared" si="147"/>
        <v>0</v>
      </c>
      <c r="MN47" s="17">
        <f t="shared" si="147"/>
        <v>0</v>
      </c>
      <c r="MO47" s="17">
        <f t="shared" si="147"/>
        <v>0</v>
      </c>
      <c r="MP47" s="17">
        <f t="shared" si="147"/>
        <v>0</v>
      </c>
      <c r="MQ47" s="17">
        <f t="shared" si="147"/>
        <v>0</v>
      </c>
      <c r="MR47" s="17">
        <f t="shared" si="147"/>
        <v>0</v>
      </c>
      <c r="MS47" s="17">
        <f t="shared" si="147"/>
        <v>0</v>
      </c>
      <c r="MT47" s="17">
        <f t="shared" si="147"/>
        <v>0</v>
      </c>
      <c r="MU47" s="17">
        <f t="shared" si="147"/>
        <v>0</v>
      </c>
      <c r="MV47" s="17">
        <f t="shared" si="147"/>
        <v>0</v>
      </c>
      <c r="MW47" s="17">
        <f t="shared" si="147"/>
        <v>0</v>
      </c>
      <c r="MX47" s="17">
        <f t="shared" si="147"/>
        <v>0</v>
      </c>
      <c r="MY47" s="17">
        <f t="shared" si="147"/>
        <v>0</v>
      </c>
      <c r="MZ47" s="17">
        <f t="shared" si="147"/>
        <v>0</v>
      </c>
      <c r="NA47" s="17">
        <f t="shared" si="147"/>
        <v>0</v>
      </c>
      <c r="NB47" s="17">
        <f t="shared" si="147"/>
        <v>0</v>
      </c>
      <c r="NC47" s="17">
        <f t="shared" si="147"/>
        <v>0</v>
      </c>
      <c r="ND47" s="17">
        <f t="shared" si="147"/>
        <v>0</v>
      </c>
      <c r="NE47" s="17">
        <f t="shared" si="147"/>
        <v>0</v>
      </c>
      <c r="NF47" s="17">
        <f t="shared" si="147"/>
        <v>0</v>
      </c>
      <c r="NG47" s="17">
        <f t="shared" si="147"/>
        <v>0</v>
      </c>
      <c r="NH47" s="17">
        <f t="shared" si="147"/>
        <v>0</v>
      </c>
      <c r="NI47" s="17">
        <f t="shared" si="147"/>
        <v>0</v>
      </c>
      <c r="NJ47" s="17">
        <f t="shared" si="147"/>
        <v>0</v>
      </c>
      <c r="NK47" s="17">
        <f t="shared" si="147"/>
        <v>0</v>
      </c>
      <c r="NL47" s="17">
        <f t="shared" si="147"/>
        <v>0</v>
      </c>
      <c r="NM47" s="17">
        <f t="shared" si="147"/>
        <v>0</v>
      </c>
      <c r="NN47" s="17">
        <f t="shared" si="147"/>
        <v>0</v>
      </c>
      <c r="NO47" s="17">
        <f t="shared" si="147"/>
        <v>0</v>
      </c>
      <c r="NP47" s="17">
        <f t="shared" si="147"/>
        <v>0</v>
      </c>
      <c r="NQ47" s="17">
        <f t="shared" si="147"/>
        <v>0</v>
      </c>
      <c r="NR47" s="17">
        <f t="shared" si="147"/>
        <v>0</v>
      </c>
      <c r="NS47" s="17">
        <f t="shared" si="147"/>
        <v>0</v>
      </c>
      <c r="NT47" s="17">
        <f t="shared" si="147"/>
        <v>0</v>
      </c>
      <c r="NU47" s="17">
        <f t="shared" si="147"/>
        <v>0</v>
      </c>
      <c r="NV47" s="17">
        <f t="shared" si="147"/>
        <v>0</v>
      </c>
      <c r="NW47" s="17">
        <f t="shared" si="147"/>
        <v>0</v>
      </c>
      <c r="NX47" s="17">
        <f t="shared" si="147"/>
        <v>0</v>
      </c>
      <c r="NY47" s="17">
        <f t="shared" si="147"/>
        <v>0</v>
      </c>
      <c r="NZ47" s="17">
        <f t="shared" si="147"/>
        <v>0</v>
      </c>
      <c r="OA47" s="17">
        <f t="shared" si="147"/>
        <v>0</v>
      </c>
      <c r="OB47" s="17">
        <f t="shared" si="147"/>
        <v>0</v>
      </c>
      <c r="OC47" s="17">
        <f t="shared" si="147"/>
        <v>0</v>
      </c>
      <c r="OD47" s="17">
        <f t="shared" si="147"/>
        <v>0</v>
      </c>
      <c r="OE47" s="17">
        <f t="shared" si="147"/>
        <v>0</v>
      </c>
      <c r="OF47" s="17">
        <f t="shared" ref="OF47:OR48" si="148">IF(AND(OF30&gt;0,OE30=0),1,0)</f>
        <v>0</v>
      </c>
      <c r="OG47" s="17">
        <f t="shared" si="148"/>
        <v>0</v>
      </c>
      <c r="OH47" s="17">
        <f t="shared" si="148"/>
        <v>0</v>
      </c>
      <c r="OI47" s="17">
        <f t="shared" si="148"/>
        <v>0</v>
      </c>
      <c r="OJ47" s="17">
        <f t="shared" si="148"/>
        <v>0</v>
      </c>
      <c r="OK47" s="17">
        <f t="shared" si="148"/>
        <v>0</v>
      </c>
      <c r="OL47" s="17">
        <f t="shared" si="148"/>
        <v>0</v>
      </c>
      <c r="OM47" s="17">
        <f t="shared" si="148"/>
        <v>0</v>
      </c>
      <c r="ON47" s="17">
        <f t="shared" si="148"/>
        <v>0</v>
      </c>
      <c r="OO47" s="17">
        <f t="shared" si="148"/>
        <v>0</v>
      </c>
      <c r="OP47" s="17">
        <f t="shared" si="148"/>
        <v>0</v>
      </c>
      <c r="OQ47" s="17">
        <f t="shared" si="148"/>
        <v>0</v>
      </c>
      <c r="OR47" s="17">
        <f t="shared" si="148"/>
        <v>0</v>
      </c>
    </row>
    <row r="48" spans="1:408" x14ac:dyDescent="0.35">
      <c r="B48" s="303"/>
      <c r="C48" t="str">
        <f t="shared" ref="C48:C50" si="149">C31&amp;" Start"</f>
        <v>Construction Period Start</v>
      </c>
      <c r="E48" s="52">
        <f>E31</f>
        <v>44927</v>
      </c>
      <c r="F48" s="52">
        <f t="shared" ref="F48:F53" si="150">F31</f>
        <v>45657</v>
      </c>
      <c r="I48" s="293">
        <f t="shared" ref="I48:I55" si="151">IF(J48=1,0,1)</f>
        <v>0</v>
      </c>
      <c r="J48" s="53">
        <f t="shared" si="141"/>
        <v>1</v>
      </c>
      <c r="L48" s="17">
        <f t="shared" si="142"/>
        <v>0</v>
      </c>
      <c r="M48" s="17">
        <f t="shared" si="142"/>
        <v>0</v>
      </c>
      <c r="N48" s="17">
        <f t="shared" si="142"/>
        <v>0</v>
      </c>
      <c r="O48" s="17">
        <f t="shared" si="142"/>
        <v>0</v>
      </c>
      <c r="P48" s="17">
        <f t="shared" si="142"/>
        <v>0</v>
      </c>
      <c r="Q48" s="17">
        <f t="shared" si="142"/>
        <v>0</v>
      </c>
      <c r="R48" s="17">
        <f t="shared" si="142"/>
        <v>0</v>
      </c>
      <c r="S48" s="17">
        <f t="shared" si="142"/>
        <v>0</v>
      </c>
      <c r="T48" s="17">
        <f t="shared" si="142"/>
        <v>0</v>
      </c>
      <c r="U48" s="17">
        <f t="shared" si="142"/>
        <v>0</v>
      </c>
      <c r="V48" s="17">
        <f t="shared" si="142"/>
        <v>0</v>
      </c>
      <c r="W48" s="17">
        <f t="shared" si="142"/>
        <v>0</v>
      </c>
      <c r="X48" s="17">
        <f t="shared" si="142"/>
        <v>1</v>
      </c>
      <c r="Y48" s="17">
        <f t="shared" si="142"/>
        <v>0</v>
      </c>
      <c r="Z48" s="17">
        <f t="shared" si="142"/>
        <v>0</v>
      </c>
      <c r="AA48" s="17">
        <f t="shared" si="142"/>
        <v>0</v>
      </c>
      <c r="AB48" s="17">
        <f t="shared" si="142"/>
        <v>0</v>
      </c>
      <c r="AC48" s="17">
        <f t="shared" si="142"/>
        <v>0</v>
      </c>
      <c r="AD48" s="17">
        <f t="shared" si="142"/>
        <v>0</v>
      </c>
      <c r="AE48" s="17">
        <f t="shared" si="142"/>
        <v>0</v>
      </c>
      <c r="AF48" s="17">
        <f t="shared" si="142"/>
        <v>0</v>
      </c>
      <c r="AG48" s="17">
        <f t="shared" si="142"/>
        <v>0</v>
      </c>
      <c r="AH48" s="17">
        <f t="shared" si="142"/>
        <v>0</v>
      </c>
      <c r="AI48" s="17">
        <f t="shared" si="142"/>
        <v>0</v>
      </c>
      <c r="AJ48" s="17">
        <f t="shared" si="142"/>
        <v>0</v>
      </c>
      <c r="AK48" s="17">
        <f t="shared" si="142"/>
        <v>0</v>
      </c>
      <c r="AL48" s="17">
        <f t="shared" si="142"/>
        <v>0</v>
      </c>
      <c r="AM48" s="17">
        <f t="shared" si="142"/>
        <v>0</v>
      </c>
      <c r="AN48" s="17">
        <f t="shared" si="142"/>
        <v>0</v>
      </c>
      <c r="AO48" s="17">
        <f t="shared" si="142"/>
        <v>0</v>
      </c>
      <c r="AP48" s="17">
        <f t="shared" si="142"/>
        <v>0</v>
      </c>
      <c r="AQ48" s="17">
        <f t="shared" si="142"/>
        <v>0</v>
      </c>
      <c r="AR48" s="17">
        <f t="shared" si="142"/>
        <v>0</v>
      </c>
      <c r="AS48" s="17">
        <f t="shared" si="142"/>
        <v>0</v>
      </c>
      <c r="AT48" s="17">
        <f t="shared" si="142"/>
        <v>0</v>
      </c>
      <c r="AU48" s="17">
        <f t="shared" si="142"/>
        <v>0</v>
      </c>
      <c r="AV48" s="17">
        <f t="shared" si="142"/>
        <v>0</v>
      </c>
      <c r="AW48" s="17">
        <f t="shared" si="142"/>
        <v>0</v>
      </c>
      <c r="AX48" s="17">
        <f t="shared" si="142"/>
        <v>0</v>
      </c>
      <c r="AY48" s="17">
        <f t="shared" si="142"/>
        <v>0</v>
      </c>
      <c r="AZ48" s="17">
        <f t="shared" si="142"/>
        <v>0</v>
      </c>
      <c r="BA48" s="17">
        <f t="shared" si="142"/>
        <v>0</v>
      </c>
      <c r="BB48" s="17">
        <f t="shared" si="142"/>
        <v>0</v>
      </c>
      <c r="BC48" s="17">
        <f t="shared" si="142"/>
        <v>0</v>
      </c>
      <c r="BD48" s="17">
        <f t="shared" si="142"/>
        <v>0</v>
      </c>
      <c r="BE48" s="17">
        <f t="shared" si="142"/>
        <v>0</v>
      </c>
      <c r="BF48" s="17">
        <f t="shared" si="142"/>
        <v>0</v>
      </c>
      <c r="BG48" s="17">
        <f t="shared" si="142"/>
        <v>0</v>
      </c>
      <c r="BH48" s="17">
        <f t="shared" si="142"/>
        <v>0</v>
      </c>
      <c r="BI48" s="17">
        <f t="shared" si="142"/>
        <v>0</v>
      </c>
      <c r="BJ48" s="17">
        <f t="shared" si="142"/>
        <v>0</v>
      </c>
      <c r="BK48" s="17">
        <f t="shared" si="142"/>
        <v>0</v>
      </c>
      <c r="BL48" s="17">
        <f t="shared" si="142"/>
        <v>0</v>
      </c>
      <c r="BM48" s="17">
        <f t="shared" si="142"/>
        <v>0</v>
      </c>
      <c r="BN48" s="17">
        <f t="shared" si="142"/>
        <v>0</v>
      </c>
      <c r="BO48" s="17">
        <f t="shared" si="142"/>
        <v>0</v>
      </c>
      <c r="BP48" s="17">
        <f t="shared" si="142"/>
        <v>0</v>
      </c>
      <c r="BQ48" s="17">
        <f t="shared" si="142"/>
        <v>0</v>
      </c>
      <c r="BR48" s="17">
        <f t="shared" si="142"/>
        <v>0</v>
      </c>
      <c r="BS48" s="17">
        <f t="shared" si="142"/>
        <v>0</v>
      </c>
      <c r="BT48" s="17">
        <f t="shared" si="142"/>
        <v>0</v>
      </c>
      <c r="BU48" s="17">
        <f t="shared" si="142"/>
        <v>0</v>
      </c>
      <c r="BV48" s="17">
        <f t="shared" si="142"/>
        <v>0</v>
      </c>
      <c r="BW48" s="17">
        <f t="shared" si="142"/>
        <v>0</v>
      </c>
      <c r="BX48" s="17">
        <f t="shared" si="143"/>
        <v>0</v>
      </c>
      <c r="BY48" s="17">
        <f t="shared" si="143"/>
        <v>0</v>
      </c>
      <c r="BZ48" s="17">
        <f t="shared" si="143"/>
        <v>0</v>
      </c>
      <c r="CA48" s="17">
        <f t="shared" si="143"/>
        <v>0</v>
      </c>
      <c r="CB48" s="17">
        <f t="shared" si="143"/>
        <v>0</v>
      </c>
      <c r="CC48" s="17">
        <f t="shared" si="143"/>
        <v>0</v>
      </c>
      <c r="CD48" s="17">
        <f t="shared" si="143"/>
        <v>0</v>
      </c>
      <c r="CE48" s="17">
        <f t="shared" si="143"/>
        <v>0</v>
      </c>
      <c r="CF48" s="17">
        <f t="shared" si="143"/>
        <v>0</v>
      </c>
      <c r="CG48" s="17">
        <f t="shared" si="143"/>
        <v>0</v>
      </c>
      <c r="CH48" s="17">
        <f t="shared" si="143"/>
        <v>0</v>
      </c>
      <c r="CI48" s="17">
        <f t="shared" si="143"/>
        <v>0</v>
      </c>
      <c r="CJ48" s="17">
        <f t="shared" si="143"/>
        <v>0</v>
      </c>
      <c r="CK48" s="17">
        <f t="shared" si="143"/>
        <v>0</v>
      </c>
      <c r="CL48" s="17">
        <f t="shared" si="143"/>
        <v>0</v>
      </c>
      <c r="CM48" s="17">
        <f t="shared" si="143"/>
        <v>0</v>
      </c>
      <c r="CN48" s="17">
        <f t="shared" si="143"/>
        <v>0</v>
      </c>
      <c r="CO48" s="17">
        <f t="shared" si="143"/>
        <v>0</v>
      </c>
      <c r="CP48" s="17">
        <f t="shared" si="143"/>
        <v>0</v>
      </c>
      <c r="CQ48" s="17">
        <f t="shared" si="143"/>
        <v>0</v>
      </c>
      <c r="CR48" s="17">
        <f t="shared" si="143"/>
        <v>0</v>
      </c>
      <c r="CS48" s="17">
        <f t="shared" si="143"/>
        <v>0</v>
      </c>
      <c r="CT48" s="17">
        <f t="shared" si="143"/>
        <v>0</v>
      </c>
      <c r="CU48" s="17">
        <f t="shared" si="143"/>
        <v>0</v>
      </c>
      <c r="CV48" s="17">
        <f t="shared" si="143"/>
        <v>0</v>
      </c>
      <c r="CW48" s="17">
        <f t="shared" si="143"/>
        <v>0</v>
      </c>
      <c r="CX48" s="17">
        <f t="shared" si="143"/>
        <v>0</v>
      </c>
      <c r="CY48" s="17">
        <f t="shared" si="143"/>
        <v>0</v>
      </c>
      <c r="CZ48" s="17">
        <f t="shared" si="143"/>
        <v>0</v>
      </c>
      <c r="DA48" s="17">
        <f t="shared" si="143"/>
        <v>0</v>
      </c>
      <c r="DB48" s="17">
        <f t="shared" si="143"/>
        <v>0</v>
      </c>
      <c r="DC48" s="17">
        <f t="shared" si="143"/>
        <v>0</v>
      </c>
      <c r="DD48" s="17">
        <f t="shared" si="143"/>
        <v>0</v>
      </c>
      <c r="DE48" s="17">
        <f t="shared" si="143"/>
        <v>0</v>
      </c>
      <c r="DF48" s="17">
        <f t="shared" si="143"/>
        <v>0</v>
      </c>
      <c r="DG48" s="17">
        <f t="shared" si="143"/>
        <v>0</v>
      </c>
      <c r="DH48" s="17">
        <f t="shared" si="143"/>
        <v>0</v>
      </c>
      <c r="DI48" s="17">
        <f t="shared" si="143"/>
        <v>0</v>
      </c>
      <c r="DJ48" s="17">
        <f t="shared" si="143"/>
        <v>0</v>
      </c>
      <c r="DK48" s="17">
        <f t="shared" si="143"/>
        <v>0</v>
      </c>
      <c r="DL48" s="17">
        <f t="shared" si="143"/>
        <v>0</v>
      </c>
      <c r="DM48" s="17">
        <f t="shared" si="143"/>
        <v>0</v>
      </c>
      <c r="DN48" s="17">
        <f t="shared" si="143"/>
        <v>0</v>
      </c>
      <c r="DO48" s="17">
        <f t="shared" si="143"/>
        <v>0</v>
      </c>
      <c r="DP48" s="17">
        <f t="shared" si="143"/>
        <v>0</v>
      </c>
      <c r="DQ48" s="17">
        <f t="shared" si="143"/>
        <v>0</v>
      </c>
      <c r="DR48" s="17">
        <f t="shared" si="143"/>
        <v>0</v>
      </c>
      <c r="DS48" s="17">
        <f t="shared" si="143"/>
        <v>0</v>
      </c>
      <c r="DT48" s="17">
        <f t="shared" si="143"/>
        <v>0</v>
      </c>
      <c r="DU48" s="17">
        <f t="shared" si="143"/>
        <v>0</v>
      </c>
      <c r="DV48" s="17">
        <f t="shared" si="143"/>
        <v>0</v>
      </c>
      <c r="DW48" s="17">
        <f t="shared" si="143"/>
        <v>0</v>
      </c>
      <c r="DX48" s="17">
        <f t="shared" si="143"/>
        <v>0</v>
      </c>
      <c r="DY48" s="17">
        <f t="shared" si="143"/>
        <v>0</v>
      </c>
      <c r="DZ48" s="17">
        <f t="shared" si="143"/>
        <v>0</v>
      </c>
      <c r="EA48" s="17">
        <f t="shared" si="143"/>
        <v>0</v>
      </c>
      <c r="EB48" s="17">
        <f t="shared" si="143"/>
        <v>0</v>
      </c>
      <c r="EC48" s="17">
        <f t="shared" si="143"/>
        <v>0</v>
      </c>
      <c r="ED48" s="17">
        <f t="shared" si="143"/>
        <v>0</v>
      </c>
      <c r="EE48" s="17">
        <f t="shared" si="143"/>
        <v>0</v>
      </c>
      <c r="EF48" s="17">
        <f t="shared" si="143"/>
        <v>0</v>
      </c>
      <c r="EG48" s="17">
        <f t="shared" si="143"/>
        <v>0</v>
      </c>
      <c r="EH48" s="17">
        <f t="shared" si="143"/>
        <v>0</v>
      </c>
      <c r="EI48" s="17">
        <f t="shared" si="143"/>
        <v>0</v>
      </c>
      <c r="EJ48" s="17">
        <f t="shared" si="144"/>
        <v>0</v>
      </c>
      <c r="EK48" s="17">
        <f t="shared" si="144"/>
        <v>0</v>
      </c>
      <c r="EL48" s="17">
        <f t="shared" si="144"/>
        <v>0</v>
      </c>
      <c r="EM48" s="17">
        <f t="shared" si="144"/>
        <v>0</v>
      </c>
      <c r="EN48" s="17">
        <f t="shared" si="144"/>
        <v>0</v>
      </c>
      <c r="EO48" s="17">
        <f t="shared" si="144"/>
        <v>0</v>
      </c>
      <c r="EP48" s="17">
        <f t="shared" si="144"/>
        <v>0</v>
      </c>
      <c r="EQ48" s="17">
        <f t="shared" si="144"/>
        <v>0</v>
      </c>
      <c r="ER48" s="17">
        <f t="shared" si="144"/>
        <v>0</v>
      </c>
      <c r="ES48" s="17">
        <f t="shared" si="144"/>
        <v>0</v>
      </c>
      <c r="ET48" s="17">
        <f t="shared" si="144"/>
        <v>0</v>
      </c>
      <c r="EU48" s="17">
        <f t="shared" si="144"/>
        <v>0</v>
      </c>
      <c r="EV48" s="17">
        <f t="shared" si="144"/>
        <v>0</v>
      </c>
      <c r="EW48" s="17">
        <f t="shared" si="144"/>
        <v>0</v>
      </c>
      <c r="EX48" s="17">
        <f t="shared" si="144"/>
        <v>0</v>
      </c>
      <c r="EY48" s="17">
        <f t="shared" si="144"/>
        <v>0</v>
      </c>
      <c r="EZ48" s="17">
        <f t="shared" si="144"/>
        <v>0</v>
      </c>
      <c r="FA48" s="17">
        <f t="shared" si="144"/>
        <v>0</v>
      </c>
      <c r="FB48" s="17">
        <f t="shared" si="144"/>
        <v>0</v>
      </c>
      <c r="FC48" s="17">
        <f t="shared" si="144"/>
        <v>0</v>
      </c>
      <c r="FD48" s="17">
        <f t="shared" si="144"/>
        <v>0</v>
      </c>
      <c r="FE48" s="17">
        <f t="shared" si="144"/>
        <v>0</v>
      </c>
      <c r="FF48" s="17">
        <f t="shared" si="144"/>
        <v>0</v>
      </c>
      <c r="FG48" s="17">
        <f t="shared" si="144"/>
        <v>0</v>
      </c>
      <c r="FH48" s="17">
        <f t="shared" si="144"/>
        <v>0</v>
      </c>
      <c r="FI48" s="17">
        <f t="shared" si="144"/>
        <v>0</v>
      </c>
      <c r="FJ48" s="17">
        <f t="shared" si="144"/>
        <v>0</v>
      </c>
      <c r="FK48" s="17">
        <f t="shared" si="144"/>
        <v>0</v>
      </c>
      <c r="FL48" s="17">
        <f t="shared" si="144"/>
        <v>0</v>
      </c>
      <c r="FM48" s="17">
        <f t="shared" si="144"/>
        <v>0</v>
      </c>
      <c r="FN48" s="17">
        <f t="shared" si="144"/>
        <v>0</v>
      </c>
      <c r="FO48" s="17">
        <f t="shared" si="144"/>
        <v>0</v>
      </c>
      <c r="FP48" s="17">
        <f t="shared" si="144"/>
        <v>0</v>
      </c>
      <c r="FQ48" s="17">
        <f t="shared" si="144"/>
        <v>0</v>
      </c>
      <c r="FR48" s="17">
        <f t="shared" si="144"/>
        <v>0</v>
      </c>
      <c r="FS48" s="17">
        <f t="shared" si="144"/>
        <v>0</v>
      </c>
      <c r="FT48" s="17">
        <f t="shared" si="144"/>
        <v>0</v>
      </c>
      <c r="FU48" s="17">
        <f t="shared" si="144"/>
        <v>0</v>
      </c>
      <c r="FV48" s="17">
        <f t="shared" si="144"/>
        <v>0</v>
      </c>
      <c r="FW48" s="17">
        <f t="shared" si="144"/>
        <v>0</v>
      </c>
      <c r="FX48" s="17">
        <f t="shared" si="144"/>
        <v>0</v>
      </c>
      <c r="FY48" s="17">
        <f t="shared" si="144"/>
        <v>0</v>
      </c>
      <c r="FZ48" s="17">
        <f t="shared" si="144"/>
        <v>0</v>
      </c>
      <c r="GA48" s="17">
        <f t="shared" si="144"/>
        <v>0</v>
      </c>
      <c r="GB48" s="17">
        <f t="shared" si="144"/>
        <v>0</v>
      </c>
      <c r="GC48" s="17">
        <f t="shared" si="144"/>
        <v>0</v>
      </c>
      <c r="GD48" s="17">
        <f t="shared" si="144"/>
        <v>0</v>
      </c>
      <c r="GE48" s="17">
        <f t="shared" si="144"/>
        <v>0</v>
      </c>
      <c r="GF48" s="17">
        <f t="shared" si="144"/>
        <v>0</v>
      </c>
      <c r="GG48" s="17">
        <f t="shared" si="144"/>
        <v>0</v>
      </c>
      <c r="GH48" s="17">
        <f t="shared" si="144"/>
        <v>0</v>
      </c>
      <c r="GI48" s="17">
        <f t="shared" si="144"/>
        <v>0</v>
      </c>
      <c r="GJ48" s="17">
        <f t="shared" si="144"/>
        <v>0</v>
      </c>
      <c r="GK48" s="17">
        <f t="shared" si="144"/>
        <v>0</v>
      </c>
      <c r="GL48" s="17">
        <f t="shared" si="144"/>
        <v>0</v>
      </c>
      <c r="GM48" s="17">
        <f t="shared" si="144"/>
        <v>0</v>
      </c>
      <c r="GN48" s="17">
        <f t="shared" si="144"/>
        <v>0</v>
      </c>
      <c r="GO48" s="17">
        <f t="shared" si="144"/>
        <v>0</v>
      </c>
      <c r="GP48" s="17">
        <f t="shared" si="144"/>
        <v>0</v>
      </c>
      <c r="GQ48" s="17">
        <f t="shared" si="144"/>
        <v>0</v>
      </c>
      <c r="GR48" s="17">
        <f t="shared" si="144"/>
        <v>0</v>
      </c>
      <c r="GS48" s="17">
        <f t="shared" si="144"/>
        <v>0</v>
      </c>
      <c r="GT48" s="17">
        <f t="shared" si="144"/>
        <v>0</v>
      </c>
      <c r="GU48" s="17">
        <f t="shared" si="144"/>
        <v>0</v>
      </c>
      <c r="GV48" s="17">
        <f t="shared" si="145"/>
        <v>0</v>
      </c>
      <c r="GW48" s="17">
        <f t="shared" si="145"/>
        <v>0</v>
      </c>
      <c r="GX48" s="17">
        <f t="shared" si="145"/>
        <v>0</v>
      </c>
      <c r="GY48" s="17">
        <f t="shared" si="145"/>
        <v>0</v>
      </c>
      <c r="GZ48" s="17">
        <f t="shared" si="145"/>
        <v>0</v>
      </c>
      <c r="HA48" s="17">
        <f t="shared" si="145"/>
        <v>0</v>
      </c>
      <c r="HB48" s="17">
        <f t="shared" si="145"/>
        <v>0</v>
      </c>
      <c r="HC48" s="17">
        <f t="shared" si="145"/>
        <v>0</v>
      </c>
      <c r="HD48" s="17">
        <f t="shared" si="145"/>
        <v>0</v>
      </c>
      <c r="HE48" s="17">
        <f t="shared" si="145"/>
        <v>0</v>
      </c>
      <c r="HF48" s="17">
        <f t="shared" si="145"/>
        <v>0</v>
      </c>
      <c r="HG48" s="17">
        <f t="shared" si="145"/>
        <v>0</v>
      </c>
      <c r="HH48" s="17">
        <f t="shared" si="145"/>
        <v>0</v>
      </c>
      <c r="HI48" s="17">
        <f t="shared" si="145"/>
        <v>0</v>
      </c>
      <c r="HJ48" s="17">
        <f t="shared" si="145"/>
        <v>0</v>
      </c>
      <c r="HK48" s="17">
        <f t="shared" si="145"/>
        <v>0</v>
      </c>
      <c r="HL48" s="17">
        <f t="shared" si="145"/>
        <v>0</v>
      </c>
      <c r="HM48" s="17">
        <f t="shared" si="145"/>
        <v>0</v>
      </c>
      <c r="HN48" s="17">
        <f t="shared" si="145"/>
        <v>0</v>
      </c>
      <c r="HO48" s="17">
        <f t="shared" si="145"/>
        <v>0</v>
      </c>
      <c r="HP48" s="17">
        <f t="shared" si="145"/>
        <v>0</v>
      </c>
      <c r="HQ48" s="17">
        <f t="shared" si="145"/>
        <v>0</v>
      </c>
      <c r="HR48" s="17">
        <f t="shared" si="145"/>
        <v>0</v>
      </c>
      <c r="HS48" s="17">
        <f t="shared" si="145"/>
        <v>0</v>
      </c>
      <c r="HT48" s="17">
        <f t="shared" si="145"/>
        <v>0</v>
      </c>
      <c r="HU48" s="17">
        <f t="shared" si="145"/>
        <v>0</v>
      </c>
      <c r="HV48" s="17">
        <f t="shared" si="145"/>
        <v>0</v>
      </c>
      <c r="HW48" s="17">
        <f t="shared" si="145"/>
        <v>0</v>
      </c>
      <c r="HX48" s="17">
        <f t="shared" si="145"/>
        <v>0</v>
      </c>
      <c r="HY48" s="17">
        <f t="shared" si="145"/>
        <v>0</v>
      </c>
      <c r="HZ48" s="17">
        <f t="shared" si="145"/>
        <v>0</v>
      </c>
      <c r="IA48" s="17">
        <f t="shared" si="145"/>
        <v>0</v>
      </c>
      <c r="IB48" s="17">
        <f t="shared" si="145"/>
        <v>0</v>
      </c>
      <c r="IC48" s="17">
        <f t="shared" si="145"/>
        <v>0</v>
      </c>
      <c r="ID48" s="17">
        <f t="shared" si="145"/>
        <v>0</v>
      </c>
      <c r="IE48" s="17">
        <f t="shared" si="145"/>
        <v>0</v>
      </c>
      <c r="IF48" s="17">
        <f t="shared" si="145"/>
        <v>0</v>
      </c>
      <c r="IG48" s="17">
        <f t="shared" si="145"/>
        <v>0</v>
      </c>
      <c r="IH48" s="17">
        <f t="shared" si="145"/>
        <v>0</v>
      </c>
      <c r="II48" s="17">
        <f t="shared" si="145"/>
        <v>0</v>
      </c>
      <c r="IJ48" s="17">
        <f t="shared" si="145"/>
        <v>0</v>
      </c>
      <c r="IK48" s="17">
        <f t="shared" si="145"/>
        <v>0</v>
      </c>
      <c r="IL48" s="17">
        <f t="shared" si="145"/>
        <v>0</v>
      </c>
      <c r="IM48" s="17">
        <f t="shared" si="145"/>
        <v>0</v>
      </c>
      <c r="IN48" s="17">
        <f t="shared" si="145"/>
        <v>0</v>
      </c>
      <c r="IO48" s="17">
        <f t="shared" si="145"/>
        <v>0</v>
      </c>
      <c r="IP48" s="17">
        <f t="shared" si="145"/>
        <v>0</v>
      </c>
      <c r="IQ48" s="17">
        <f t="shared" si="145"/>
        <v>0</v>
      </c>
      <c r="IR48" s="17">
        <f t="shared" si="145"/>
        <v>0</v>
      </c>
      <c r="IS48" s="17">
        <f t="shared" si="145"/>
        <v>0</v>
      </c>
      <c r="IT48" s="17">
        <f t="shared" si="145"/>
        <v>0</v>
      </c>
      <c r="IU48" s="17">
        <f t="shared" si="145"/>
        <v>0</v>
      </c>
      <c r="IV48" s="17">
        <f t="shared" si="145"/>
        <v>0</v>
      </c>
      <c r="IW48" s="17">
        <f t="shared" si="145"/>
        <v>0</v>
      </c>
      <c r="IX48" s="17">
        <f t="shared" si="145"/>
        <v>0</v>
      </c>
      <c r="IY48" s="17">
        <f t="shared" si="145"/>
        <v>0</v>
      </c>
      <c r="IZ48" s="17">
        <f t="shared" si="145"/>
        <v>0</v>
      </c>
      <c r="JA48" s="17">
        <f t="shared" si="145"/>
        <v>0</v>
      </c>
      <c r="JB48" s="17">
        <f t="shared" si="145"/>
        <v>0</v>
      </c>
      <c r="JC48" s="17">
        <f t="shared" si="145"/>
        <v>0</v>
      </c>
      <c r="JD48" s="17">
        <f t="shared" si="145"/>
        <v>0</v>
      </c>
      <c r="JE48" s="17">
        <f t="shared" si="145"/>
        <v>0</v>
      </c>
      <c r="JF48" s="17">
        <f t="shared" si="145"/>
        <v>0</v>
      </c>
      <c r="JG48" s="17">
        <f t="shared" si="145"/>
        <v>0</v>
      </c>
      <c r="JH48" s="17">
        <f t="shared" si="146"/>
        <v>0</v>
      </c>
      <c r="JI48" s="17">
        <f t="shared" si="146"/>
        <v>0</v>
      </c>
      <c r="JJ48" s="17">
        <f t="shared" si="146"/>
        <v>0</v>
      </c>
      <c r="JK48" s="17">
        <f t="shared" si="146"/>
        <v>0</v>
      </c>
      <c r="JL48" s="17">
        <f t="shared" si="146"/>
        <v>0</v>
      </c>
      <c r="JM48" s="17">
        <f t="shared" si="146"/>
        <v>0</v>
      </c>
      <c r="JN48" s="17">
        <f t="shared" si="146"/>
        <v>0</v>
      </c>
      <c r="JO48" s="17">
        <f t="shared" si="146"/>
        <v>0</v>
      </c>
      <c r="JP48" s="17">
        <f t="shared" si="146"/>
        <v>0</v>
      </c>
      <c r="JQ48" s="17">
        <f t="shared" si="146"/>
        <v>0</v>
      </c>
      <c r="JR48" s="17">
        <f t="shared" si="146"/>
        <v>0</v>
      </c>
      <c r="JS48" s="17">
        <f t="shared" si="146"/>
        <v>0</v>
      </c>
      <c r="JT48" s="17">
        <f t="shared" si="146"/>
        <v>0</v>
      </c>
      <c r="JU48" s="17">
        <f t="shared" si="146"/>
        <v>0</v>
      </c>
      <c r="JV48" s="17">
        <f t="shared" si="146"/>
        <v>0</v>
      </c>
      <c r="JW48" s="17">
        <f t="shared" si="146"/>
        <v>0</v>
      </c>
      <c r="JX48" s="17">
        <f t="shared" si="146"/>
        <v>0</v>
      </c>
      <c r="JY48" s="17">
        <f t="shared" si="146"/>
        <v>0</v>
      </c>
      <c r="JZ48" s="17">
        <f t="shared" si="146"/>
        <v>0</v>
      </c>
      <c r="KA48" s="17">
        <f t="shared" si="146"/>
        <v>0</v>
      </c>
      <c r="KB48" s="17">
        <f t="shared" si="146"/>
        <v>0</v>
      </c>
      <c r="KC48" s="17">
        <f t="shared" si="146"/>
        <v>0</v>
      </c>
      <c r="KD48" s="17">
        <f t="shared" si="146"/>
        <v>0</v>
      </c>
      <c r="KE48" s="17">
        <f t="shared" si="146"/>
        <v>0</v>
      </c>
      <c r="KF48" s="17">
        <f t="shared" si="146"/>
        <v>0</v>
      </c>
      <c r="KG48" s="17">
        <f t="shared" si="146"/>
        <v>0</v>
      </c>
      <c r="KH48" s="17">
        <f t="shared" si="146"/>
        <v>0</v>
      </c>
      <c r="KI48" s="17">
        <f t="shared" si="146"/>
        <v>0</v>
      </c>
      <c r="KJ48" s="17">
        <f t="shared" si="146"/>
        <v>0</v>
      </c>
      <c r="KK48" s="17">
        <f t="shared" si="146"/>
        <v>0</v>
      </c>
      <c r="KL48" s="17">
        <f t="shared" si="146"/>
        <v>0</v>
      </c>
      <c r="KM48" s="17">
        <f t="shared" si="146"/>
        <v>0</v>
      </c>
      <c r="KN48" s="17">
        <f t="shared" si="146"/>
        <v>0</v>
      </c>
      <c r="KO48" s="17">
        <f t="shared" si="146"/>
        <v>0</v>
      </c>
      <c r="KP48" s="17">
        <f t="shared" si="146"/>
        <v>0</v>
      </c>
      <c r="KQ48" s="17">
        <f t="shared" si="146"/>
        <v>0</v>
      </c>
      <c r="KR48" s="17">
        <f t="shared" si="146"/>
        <v>0</v>
      </c>
      <c r="KS48" s="17">
        <f t="shared" si="146"/>
        <v>0</v>
      </c>
      <c r="KT48" s="17">
        <f t="shared" si="146"/>
        <v>0</v>
      </c>
      <c r="KU48" s="17">
        <f t="shared" si="146"/>
        <v>0</v>
      </c>
      <c r="KV48" s="17">
        <f t="shared" si="146"/>
        <v>0</v>
      </c>
      <c r="KW48" s="17">
        <f t="shared" si="146"/>
        <v>0</v>
      </c>
      <c r="KX48" s="17">
        <f t="shared" si="146"/>
        <v>0</v>
      </c>
      <c r="KY48" s="17">
        <f t="shared" si="146"/>
        <v>0</v>
      </c>
      <c r="KZ48" s="17">
        <f t="shared" si="146"/>
        <v>0</v>
      </c>
      <c r="LA48" s="17">
        <f t="shared" si="146"/>
        <v>0</v>
      </c>
      <c r="LB48" s="17">
        <f t="shared" si="146"/>
        <v>0</v>
      </c>
      <c r="LC48" s="17">
        <f t="shared" si="146"/>
        <v>0</v>
      </c>
      <c r="LD48" s="17">
        <f t="shared" si="146"/>
        <v>0</v>
      </c>
      <c r="LE48" s="17">
        <f t="shared" si="146"/>
        <v>0</v>
      </c>
      <c r="LF48" s="17">
        <f t="shared" si="146"/>
        <v>0</v>
      </c>
      <c r="LG48" s="17">
        <f t="shared" si="146"/>
        <v>0</v>
      </c>
      <c r="LH48" s="17">
        <f t="shared" si="146"/>
        <v>0</v>
      </c>
      <c r="LI48" s="17">
        <f t="shared" si="146"/>
        <v>0</v>
      </c>
      <c r="LJ48" s="17">
        <f t="shared" si="146"/>
        <v>0</v>
      </c>
      <c r="LK48" s="17">
        <f t="shared" si="146"/>
        <v>0</v>
      </c>
      <c r="LL48" s="17">
        <f t="shared" si="146"/>
        <v>0</v>
      </c>
      <c r="LM48" s="17">
        <f t="shared" si="146"/>
        <v>0</v>
      </c>
      <c r="LN48" s="17">
        <f t="shared" si="146"/>
        <v>0</v>
      </c>
      <c r="LO48" s="17">
        <f t="shared" si="146"/>
        <v>0</v>
      </c>
      <c r="LP48" s="17">
        <f t="shared" si="146"/>
        <v>0</v>
      </c>
      <c r="LQ48" s="17">
        <f t="shared" si="146"/>
        <v>0</v>
      </c>
      <c r="LR48" s="17">
        <f t="shared" si="146"/>
        <v>0</v>
      </c>
      <c r="LS48" s="17">
        <f t="shared" si="146"/>
        <v>0</v>
      </c>
      <c r="LT48" s="17">
        <f t="shared" si="147"/>
        <v>0</v>
      </c>
      <c r="LU48" s="17">
        <f t="shared" si="147"/>
        <v>0</v>
      </c>
      <c r="LV48" s="17">
        <f t="shared" si="147"/>
        <v>0</v>
      </c>
      <c r="LW48" s="17">
        <f t="shared" si="147"/>
        <v>0</v>
      </c>
      <c r="LX48" s="17">
        <f t="shared" si="147"/>
        <v>0</v>
      </c>
      <c r="LY48" s="17">
        <f t="shared" si="147"/>
        <v>0</v>
      </c>
      <c r="LZ48" s="17">
        <f t="shared" si="147"/>
        <v>0</v>
      </c>
      <c r="MA48" s="17">
        <f t="shared" si="147"/>
        <v>0</v>
      </c>
      <c r="MB48" s="17">
        <f t="shared" si="147"/>
        <v>0</v>
      </c>
      <c r="MC48" s="17">
        <f t="shared" si="147"/>
        <v>0</v>
      </c>
      <c r="MD48" s="17">
        <f t="shared" si="147"/>
        <v>0</v>
      </c>
      <c r="ME48" s="17">
        <f t="shared" si="147"/>
        <v>0</v>
      </c>
      <c r="MF48" s="17">
        <f t="shared" si="147"/>
        <v>0</v>
      </c>
      <c r="MG48" s="17">
        <f t="shared" si="147"/>
        <v>0</v>
      </c>
      <c r="MH48" s="17">
        <f t="shared" si="147"/>
        <v>0</v>
      </c>
      <c r="MI48" s="17">
        <f t="shared" si="147"/>
        <v>0</v>
      </c>
      <c r="MJ48" s="17">
        <f t="shared" si="147"/>
        <v>0</v>
      </c>
      <c r="MK48" s="17">
        <f t="shared" si="147"/>
        <v>0</v>
      </c>
      <c r="ML48" s="17">
        <f t="shared" si="147"/>
        <v>0</v>
      </c>
      <c r="MM48" s="17">
        <f t="shared" si="147"/>
        <v>0</v>
      </c>
      <c r="MN48" s="17">
        <f t="shared" si="147"/>
        <v>0</v>
      </c>
      <c r="MO48" s="17">
        <f t="shared" si="147"/>
        <v>0</v>
      </c>
      <c r="MP48" s="17">
        <f t="shared" si="147"/>
        <v>0</v>
      </c>
      <c r="MQ48" s="17">
        <f t="shared" si="147"/>
        <v>0</v>
      </c>
      <c r="MR48" s="17">
        <f t="shared" si="147"/>
        <v>0</v>
      </c>
      <c r="MS48" s="17">
        <f t="shared" si="147"/>
        <v>0</v>
      </c>
      <c r="MT48" s="17">
        <f t="shared" si="147"/>
        <v>0</v>
      </c>
      <c r="MU48" s="17">
        <f t="shared" si="147"/>
        <v>0</v>
      </c>
      <c r="MV48" s="17">
        <f t="shared" si="147"/>
        <v>0</v>
      </c>
      <c r="MW48" s="17">
        <f t="shared" si="147"/>
        <v>0</v>
      </c>
      <c r="MX48" s="17">
        <f t="shared" si="147"/>
        <v>0</v>
      </c>
      <c r="MY48" s="17">
        <f t="shared" si="147"/>
        <v>0</v>
      </c>
      <c r="MZ48" s="17">
        <f t="shared" si="147"/>
        <v>0</v>
      </c>
      <c r="NA48" s="17">
        <f t="shared" si="147"/>
        <v>0</v>
      </c>
      <c r="NB48" s="17">
        <f t="shared" si="147"/>
        <v>0</v>
      </c>
      <c r="NC48" s="17">
        <f t="shared" si="147"/>
        <v>0</v>
      </c>
      <c r="ND48" s="17">
        <f t="shared" si="147"/>
        <v>0</v>
      </c>
      <c r="NE48" s="17">
        <f t="shared" si="147"/>
        <v>0</v>
      </c>
      <c r="NF48" s="17">
        <f t="shared" si="147"/>
        <v>0</v>
      </c>
      <c r="NG48" s="17">
        <f t="shared" si="147"/>
        <v>0</v>
      </c>
      <c r="NH48" s="17">
        <f t="shared" si="147"/>
        <v>0</v>
      </c>
      <c r="NI48" s="17">
        <f t="shared" si="147"/>
        <v>0</v>
      </c>
      <c r="NJ48" s="17">
        <f t="shared" si="147"/>
        <v>0</v>
      </c>
      <c r="NK48" s="17">
        <f t="shared" si="147"/>
        <v>0</v>
      </c>
      <c r="NL48" s="17">
        <f t="shared" si="147"/>
        <v>0</v>
      </c>
      <c r="NM48" s="17">
        <f t="shared" si="147"/>
        <v>0</v>
      </c>
      <c r="NN48" s="17">
        <f t="shared" si="147"/>
        <v>0</v>
      </c>
      <c r="NO48" s="17">
        <f t="shared" si="147"/>
        <v>0</v>
      </c>
      <c r="NP48" s="17">
        <f t="shared" si="147"/>
        <v>0</v>
      </c>
      <c r="NQ48" s="17">
        <f t="shared" si="147"/>
        <v>0</v>
      </c>
      <c r="NR48" s="17">
        <f t="shared" si="147"/>
        <v>0</v>
      </c>
      <c r="NS48" s="17">
        <f t="shared" si="147"/>
        <v>0</v>
      </c>
      <c r="NT48" s="17">
        <f t="shared" si="147"/>
        <v>0</v>
      </c>
      <c r="NU48" s="17">
        <f t="shared" si="147"/>
        <v>0</v>
      </c>
      <c r="NV48" s="17">
        <f t="shared" si="147"/>
        <v>0</v>
      </c>
      <c r="NW48" s="17">
        <f t="shared" si="147"/>
        <v>0</v>
      </c>
      <c r="NX48" s="17">
        <f t="shared" si="147"/>
        <v>0</v>
      </c>
      <c r="NY48" s="17">
        <f t="shared" si="147"/>
        <v>0</v>
      </c>
      <c r="NZ48" s="17">
        <f t="shared" si="147"/>
        <v>0</v>
      </c>
      <c r="OA48" s="17">
        <f t="shared" si="147"/>
        <v>0</v>
      </c>
      <c r="OB48" s="17">
        <f t="shared" si="147"/>
        <v>0</v>
      </c>
      <c r="OC48" s="17">
        <f t="shared" si="147"/>
        <v>0</v>
      </c>
      <c r="OD48" s="17">
        <f t="shared" si="147"/>
        <v>0</v>
      </c>
      <c r="OE48" s="17">
        <f t="shared" si="147"/>
        <v>0</v>
      </c>
      <c r="OF48" s="17">
        <f t="shared" si="148"/>
        <v>0</v>
      </c>
      <c r="OG48" s="17">
        <f t="shared" si="148"/>
        <v>0</v>
      </c>
      <c r="OH48" s="17">
        <f t="shared" si="148"/>
        <v>0</v>
      </c>
      <c r="OI48" s="17">
        <f t="shared" si="148"/>
        <v>0</v>
      </c>
      <c r="OJ48" s="17">
        <f t="shared" si="148"/>
        <v>0</v>
      </c>
      <c r="OK48" s="17">
        <f t="shared" si="148"/>
        <v>0</v>
      </c>
      <c r="OL48" s="17">
        <f t="shared" si="148"/>
        <v>0</v>
      </c>
      <c r="OM48" s="17">
        <f t="shared" si="148"/>
        <v>0</v>
      </c>
      <c r="ON48" s="17">
        <f t="shared" si="148"/>
        <v>0</v>
      </c>
      <c r="OO48" s="17">
        <f t="shared" si="148"/>
        <v>0</v>
      </c>
      <c r="OP48" s="17">
        <f t="shared" si="148"/>
        <v>0</v>
      </c>
      <c r="OQ48" s="17">
        <f t="shared" si="148"/>
        <v>0</v>
      </c>
      <c r="OR48" s="17">
        <f t="shared" si="148"/>
        <v>0</v>
      </c>
    </row>
    <row r="49" spans="1:408" x14ac:dyDescent="0.35">
      <c r="B49" s="303"/>
      <c r="C49" t="str">
        <f t="shared" si="149"/>
        <v>Operations  Start</v>
      </c>
      <c r="E49" s="52">
        <f>E32</f>
        <v>45658</v>
      </c>
      <c r="F49" s="52">
        <f t="shared" si="150"/>
        <v>56614</v>
      </c>
      <c r="I49" s="293">
        <f t="shared" si="151"/>
        <v>0</v>
      </c>
      <c r="J49" s="53">
        <f t="shared" si="141"/>
        <v>1</v>
      </c>
      <c r="L49" s="17">
        <f t="shared" ref="L49:BW50" si="152">IF(AND(L38&gt;0,K38=0),1,0)</f>
        <v>1</v>
      </c>
      <c r="M49" s="17">
        <f t="shared" si="152"/>
        <v>0</v>
      </c>
      <c r="N49" s="17">
        <f t="shared" si="152"/>
        <v>0</v>
      </c>
      <c r="O49" s="17">
        <f t="shared" si="152"/>
        <v>0</v>
      </c>
      <c r="P49" s="17">
        <f t="shared" si="152"/>
        <v>0</v>
      </c>
      <c r="Q49" s="17">
        <f t="shared" si="152"/>
        <v>0</v>
      </c>
      <c r="R49" s="17">
        <f t="shared" si="152"/>
        <v>0</v>
      </c>
      <c r="S49" s="17">
        <f t="shared" si="152"/>
        <v>0</v>
      </c>
      <c r="T49" s="17">
        <f t="shared" si="152"/>
        <v>0</v>
      </c>
      <c r="U49" s="17">
        <f t="shared" si="152"/>
        <v>0</v>
      </c>
      <c r="V49" s="17">
        <f t="shared" si="152"/>
        <v>0</v>
      </c>
      <c r="W49" s="17">
        <f t="shared" si="152"/>
        <v>0</v>
      </c>
      <c r="X49" s="17">
        <f t="shared" si="152"/>
        <v>0</v>
      </c>
      <c r="Y49" s="17">
        <f t="shared" si="152"/>
        <v>0</v>
      </c>
      <c r="Z49" s="17">
        <f t="shared" si="152"/>
        <v>0</v>
      </c>
      <c r="AA49" s="17">
        <f t="shared" si="152"/>
        <v>0</v>
      </c>
      <c r="AB49" s="17">
        <f t="shared" si="152"/>
        <v>0</v>
      </c>
      <c r="AC49" s="17">
        <f t="shared" si="152"/>
        <v>0</v>
      </c>
      <c r="AD49" s="17">
        <f t="shared" si="152"/>
        <v>0</v>
      </c>
      <c r="AE49" s="17">
        <f t="shared" si="152"/>
        <v>0</v>
      </c>
      <c r="AF49" s="17">
        <f t="shared" si="152"/>
        <v>0</v>
      </c>
      <c r="AG49" s="17">
        <f t="shared" si="152"/>
        <v>0</v>
      </c>
      <c r="AH49" s="17">
        <f t="shared" si="152"/>
        <v>0</v>
      </c>
      <c r="AI49" s="17">
        <f t="shared" si="152"/>
        <v>0</v>
      </c>
      <c r="AJ49" s="17">
        <f t="shared" si="152"/>
        <v>0</v>
      </c>
      <c r="AK49" s="17">
        <f t="shared" si="152"/>
        <v>0</v>
      </c>
      <c r="AL49" s="17">
        <f t="shared" si="152"/>
        <v>0</v>
      </c>
      <c r="AM49" s="17">
        <f t="shared" si="152"/>
        <v>0</v>
      </c>
      <c r="AN49" s="17">
        <f t="shared" si="152"/>
        <v>0</v>
      </c>
      <c r="AO49" s="17">
        <f t="shared" si="152"/>
        <v>0</v>
      </c>
      <c r="AP49" s="17">
        <f t="shared" si="152"/>
        <v>0</v>
      </c>
      <c r="AQ49" s="17">
        <f t="shared" si="152"/>
        <v>0</v>
      </c>
      <c r="AR49" s="17">
        <f t="shared" si="152"/>
        <v>0</v>
      </c>
      <c r="AS49" s="17">
        <f t="shared" si="152"/>
        <v>0</v>
      </c>
      <c r="AT49" s="17">
        <f t="shared" si="152"/>
        <v>0</v>
      </c>
      <c r="AU49" s="17">
        <f t="shared" si="152"/>
        <v>0</v>
      </c>
      <c r="AV49" s="17">
        <f t="shared" si="152"/>
        <v>0</v>
      </c>
      <c r="AW49" s="17">
        <f t="shared" si="152"/>
        <v>0</v>
      </c>
      <c r="AX49" s="17">
        <f t="shared" si="152"/>
        <v>0</v>
      </c>
      <c r="AY49" s="17">
        <f t="shared" si="152"/>
        <v>0</v>
      </c>
      <c r="AZ49" s="17">
        <f t="shared" si="152"/>
        <v>0</v>
      </c>
      <c r="BA49" s="17">
        <f t="shared" si="152"/>
        <v>0</v>
      </c>
      <c r="BB49" s="17">
        <f t="shared" si="152"/>
        <v>0</v>
      </c>
      <c r="BC49" s="17">
        <f t="shared" si="152"/>
        <v>0</v>
      </c>
      <c r="BD49" s="17">
        <f t="shared" si="152"/>
        <v>0</v>
      </c>
      <c r="BE49" s="17">
        <f t="shared" si="152"/>
        <v>0</v>
      </c>
      <c r="BF49" s="17">
        <f t="shared" si="152"/>
        <v>0</v>
      </c>
      <c r="BG49" s="17">
        <f t="shared" si="152"/>
        <v>0</v>
      </c>
      <c r="BH49" s="17">
        <f t="shared" si="152"/>
        <v>0</v>
      </c>
      <c r="BI49" s="17">
        <f t="shared" si="152"/>
        <v>0</v>
      </c>
      <c r="BJ49" s="17">
        <f t="shared" si="152"/>
        <v>0</v>
      </c>
      <c r="BK49" s="17">
        <f t="shared" si="152"/>
        <v>0</v>
      </c>
      <c r="BL49" s="17">
        <f t="shared" si="152"/>
        <v>0</v>
      </c>
      <c r="BM49" s="17">
        <f t="shared" si="152"/>
        <v>0</v>
      </c>
      <c r="BN49" s="17">
        <f t="shared" si="152"/>
        <v>0</v>
      </c>
      <c r="BO49" s="17">
        <f t="shared" si="152"/>
        <v>0</v>
      </c>
      <c r="BP49" s="17">
        <f t="shared" si="152"/>
        <v>0</v>
      </c>
      <c r="BQ49" s="17">
        <f t="shared" si="152"/>
        <v>0</v>
      </c>
      <c r="BR49" s="17">
        <f t="shared" si="152"/>
        <v>0</v>
      </c>
      <c r="BS49" s="17">
        <f t="shared" si="152"/>
        <v>0</v>
      </c>
      <c r="BT49" s="17">
        <f t="shared" si="152"/>
        <v>0</v>
      </c>
      <c r="BU49" s="17">
        <f t="shared" si="152"/>
        <v>0</v>
      </c>
      <c r="BV49" s="17">
        <f t="shared" si="152"/>
        <v>0</v>
      </c>
      <c r="BW49" s="17">
        <f t="shared" si="152"/>
        <v>0</v>
      </c>
      <c r="BX49" s="17">
        <f t="shared" ref="BX49:EI50" si="153">IF(AND(BX38&gt;0,BW38=0),1,0)</f>
        <v>0</v>
      </c>
      <c r="BY49" s="17">
        <f t="shared" si="153"/>
        <v>0</v>
      </c>
      <c r="BZ49" s="17">
        <f t="shared" si="153"/>
        <v>0</v>
      </c>
      <c r="CA49" s="17">
        <f t="shared" si="153"/>
        <v>0</v>
      </c>
      <c r="CB49" s="17">
        <f t="shared" si="153"/>
        <v>0</v>
      </c>
      <c r="CC49" s="17">
        <f t="shared" si="153"/>
        <v>0</v>
      </c>
      <c r="CD49" s="17">
        <f t="shared" si="153"/>
        <v>0</v>
      </c>
      <c r="CE49" s="17">
        <f t="shared" si="153"/>
        <v>0</v>
      </c>
      <c r="CF49" s="17">
        <f t="shared" si="153"/>
        <v>0</v>
      </c>
      <c r="CG49" s="17">
        <f t="shared" si="153"/>
        <v>0</v>
      </c>
      <c r="CH49" s="17">
        <f t="shared" si="153"/>
        <v>0</v>
      </c>
      <c r="CI49" s="17">
        <f t="shared" si="153"/>
        <v>0</v>
      </c>
      <c r="CJ49" s="17">
        <f t="shared" si="153"/>
        <v>0</v>
      </c>
      <c r="CK49" s="17">
        <f t="shared" si="153"/>
        <v>0</v>
      </c>
      <c r="CL49" s="17">
        <f t="shared" si="153"/>
        <v>0</v>
      </c>
      <c r="CM49" s="17">
        <f t="shared" si="153"/>
        <v>0</v>
      </c>
      <c r="CN49" s="17">
        <f t="shared" si="153"/>
        <v>0</v>
      </c>
      <c r="CO49" s="17">
        <f t="shared" si="153"/>
        <v>0</v>
      </c>
      <c r="CP49" s="17">
        <f t="shared" si="153"/>
        <v>0</v>
      </c>
      <c r="CQ49" s="17">
        <f t="shared" si="153"/>
        <v>0</v>
      </c>
      <c r="CR49" s="17">
        <f t="shared" si="153"/>
        <v>0</v>
      </c>
      <c r="CS49" s="17">
        <f t="shared" si="153"/>
        <v>0</v>
      </c>
      <c r="CT49" s="17">
        <f t="shared" si="153"/>
        <v>0</v>
      </c>
      <c r="CU49" s="17">
        <f t="shared" si="153"/>
        <v>0</v>
      </c>
      <c r="CV49" s="17">
        <f t="shared" si="153"/>
        <v>0</v>
      </c>
      <c r="CW49" s="17">
        <f t="shared" si="153"/>
        <v>0</v>
      </c>
      <c r="CX49" s="17">
        <f t="shared" si="153"/>
        <v>0</v>
      </c>
      <c r="CY49" s="17">
        <f t="shared" si="153"/>
        <v>0</v>
      </c>
      <c r="CZ49" s="17">
        <f t="shared" si="153"/>
        <v>0</v>
      </c>
      <c r="DA49" s="17">
        <f t="shared" si="153"/>
        <v>0</v>
      </c>
      <c r="DB49" s="17">
        <f t="shared" si="153"/>
        <v>0</v>
      </c>
      <c r="DC49" s="17">
        <f t="shared" si="153"/>
        <v>0</v>
      </c>
      <c r="DD49" s="17">
        <f t="shared" si="153"/>
        <v>0</v>
      </c>
      <c r="DE49" s="17">
        <f t="shared" si="153"/>
        <v>0</v>
      </c>
      <c r="DF49" s="17">
        <f t="shared" si="153"/>
        <v>0</v>
      </c>
      <c r="DG49" s="17">
        <f t="shared" si="153"/>
        <v>0</v>
      </c>
      <c r="DH49" s="17">
        <f t="shared" si="153"/>
        <v>0</v>
      </c>
      <c r="DI49" s="17">
        <f t="shared" si="153"/>
        <v>0</v>
      </c>
      <c r="DJ49" s="17">
        <f t="shared" si="153"/>
        <v>0</v>
      </c>
      <c r="DK49" s="17">
        <f t="shared" si="153"/>
        <v>0</v>
      </c>
      <c r="DL49" s="17">
        <f t="shared" si="153"/>
        <v>0</v>
      </c>
      <c r="DM49" s="17">
        <f t="shared" si="153"/>
        <v>0</v>
      </c>
      <c r="DN49" s="17">
        <f t="shared" si="153"/>
        <v>0</v>
      </c>
      <c r="DO49" s="17">
        <f t="shared" si="153"/>
        <v>0</v>
      </c>
      <c r="DP49" s="17">
        <f t="shared" si="153"/>
        <v>0</v>
      </c>
      <c r="DQ49" s="17">
        <f t="shared" si="153"/>
        <v>0</v>
      </c>
      <c r="DR49" s="17">
        <f t="shared" si="153"/>
        <v>0</v>
      </c>
      <c r="DS49" s="17">
        <f t="shared" si="153"/>
        <v>0</v>
      </c>
      <c r="DT49" s="17">
        <f t="shared" si="153"/>
        <v>0</v>
      </c>
      <c r="DU49" s="17">
        <f t="shared" si="153"/>
        <v>0</v>
      </c>
      <c r="DV49" s="17">
        <f t="shared" si="153"/>
        <v>0</v>
      </c>
      <c r="DW49" s="17">
        <f t="shared" si="153"/>
        <v>0</v>
      </c>
      <c r="DX49" s="17">
        <f t="shared" si="153"/>
        <v>0</v>
      </c>
      <c r="DY49" s="17">
        <f t="shared" si="153"/>
        <v>0</v>
      </c>
      <c r="DZ49" s="17">
        <f t="shared" si="153"/>
        <v>0</v>
      </c>
      <c r="EA49" s="17">
        <f t="shared" si="153"/>
        <v>0</v>
      </c>
      <c r="EB49" s="17">
        <f t="shared" si="153"/>
        <v>0</v>
      </c>
      <c r="EC49" s="17">
        <f t="shared" si="153"/>
        <v>0</v>
      </c>
      <c r="ED49" s="17">
        <f t="shared" si="153"/>
        <v>0</v>
      </c>
      <c r="EE49" s="17">
        <f t="shared" si="153"/>
        <v>0</v>
      </c>
      <c r="EF49" s="17">
        <f t="shared" si="153"/>
        <v>0</v>
      </c>
      <c r="EG49" s="17">
        <f t="shared" si="153"/>
        <v>0</v>
      </c>
      <c r="EH49" s="17">
        <f t="shared" si="153"/>
        <v>0</v>
      </c>
      <c r="EI49" s="17">
        <f t="shared" si="153"/>
        <v>0</v>
      </c>
      <c r="EJ49" s="17">
        <f t="shared" ref="EJ49:GU50" si="154">IF(AND(EJ38&gt;0,EI38=0),1,0)</f>
        <v>0</v>
      </c>
      <c r="EK49" s="17">
        <f t="shared" si="154"/>
        <v>0</v>
      </c>
      <c r="EL49" s="17">
        <f t="shared" si="154"/>
        <v>0</v>
      </c>
      <c r="EM49" s="17">
        <f t="shared" si="154"/>
        <v>0</v>
      </c>
      <c r="EN49" s="17">
        <f t="shared" si="154"/>
        <v>0</v>
      </c>
      <c r="EO49" s="17">
        <f t="shared" si="154"/>
        <v>0</v>
      </c>
      <c r="EP49" s="17">
        <f t="shared" si="154"/>
        <v>0</v>
      </c>
      <c r="EQ49" s="17">
        <f t="shared" si="154"/>
        <v>0</v>
      </c>
      <c r="ER49" s="17">
        <f t="shared" si="154"/>
        <v>0</v>
      </c>
      <c r="ES49" s="17">
        <f t="shared" si="154"/>
        <v>0</v>
      </c>
      <c r="ET49" s="17">
        <f t="shared" si="154"/>
        <v>0</v>
      </c>
      <c r="EU49" s="17">
        <f t="shared" si="154"/>
        <v>0</v>
      </c>
      <c r="EV49" s="17">
        <f t="shared" si="154"/>
        <v>0</v>
      </c>
      <c r="EW49" s="17">
        <f t="shared" si="154"/>
        <v>0</v>
      </c>
      <c r="EX49" s="17">
        <f t="shared" si="154"/>
        <v>0</v>
      </c>
      <c r="EY49" s="17">
        <f t="shared" si="154"/>
        <v>0</v>
      </c>
      <c r="EZ49" s="17">
        <f t="shared" si="154"/>
        <v>0</v>
      </c>
      <c r="FA49" s="17">
        <f t="shared" si="154"/>
        <v>0</v>
      </c>
      <c r="FB49" s="17">
        <f t="shared" si="154"/>
        <v>0</v>
      </c>
      <c r="FC49" s="17">
        <f t="shared" si="154"/>
        <v>0</v>
      </c>
      <c r="FD49" s="17">
        <f t="shared" si="154"/>
        <v>0</v>
      </c>
      <c r="FE49" s="17">
        <f t="shared" si="154"/>
        <v>0</v>
      </c>
      <c r="FF49" s="17">
        <f t="shared" si="154"/>
        <v>0</v>
      </c>
      <c r="FG49" s="17">
        <f t="shared" si="154"/>
        <v>0</v>
      </c>
      <c r="FH49" s="17">
        <f t="shared" si="154"/>
        <v>0</v>
      </c>
      <c r="FI49" s="17">
        <f t="shared" si="154"/>
        <v>0</v>
      </c>
      <c r="FJ49" s="17">
        <f t="shared" si="154"/>
        <v>0</v>
      </c>
      <c r="FK49" s="17">
        <f t="shared" si="154"/>
        <v>0</v>
      </c>
      <c r="FL49" s="17">
        <f t="shared" si="154"/>
        <v>0</v>
      </c>
      <c r="FM49" s="17">
        <f t="shared" si="154"/>
        <v>0</v>
      </c>
      <c r="FN49" s="17">
        <f t="shared" si="154"/>
        <v>0</v>
      </c>
      <c r="FO49" s="17">
        <f t="shared" si="154"/>
        <v>0</v>
      </c>
      <c r="FP49" s="17">
        <f t="shared" si="154"/>
        <v>0</v>
      </c>
      <c r="FQ49" s="17">
        <f t="shared" si="154"/>
        <v>0</v>
      </c>
      <c r="FR49" s="17">
        <f t="shared" si="154"/>
        <v>0</v>
      </c>
      <c r="FS49" s="17">
        <f t="shared" si="154"/>
        <v>0</v>
      </c>
      <c r="FT49" s="17">
        <f t="shared" si="154"/>
        <v>0</v>
      </c>
      <c r="FU49" s="17">
        <f t="shared" si="154"/>
        <v>0</v>
      </c>
      <c r="FV49" s="17">
        <f t="shared" si="154"/>
        <v>0</v>
      </c>
      <c r="FW49" s="17">
        <f t="shared" si="154"/>
        <v>0</v>
      </c>
      <c r="FX49" s="17">
        <f t="shared" si="154"/>
        <v>0</v>
      </c>
      <c r="FY49" s="17">
        <f t="shared" si="154"/>
        <v>0</v>
      </c>
      <c r="FZ49" s="17">
        <f t="shared" si="154"/>
        <v>0</v>
      </c>
      <c r="GA49" s="17">
        <f t="shared" si="154"/>
        <v>0</v>
      </c>
      <c r="GB49" s="17">
        <f t="shared" si="154"/>
        <v>0</v>
      </c>
      <c r="GC49" s="17">
        <f t="shared" si="154"/>
        <v>0</v>
      </c>
      <c r="GD49" s="17">
        <f t="shared" si="154"/>
        <v>0</v>
      </c>
      <c r="GE49" s="17">
        <f t="shared" si="154"/>
        <v>0</v>
      </c>
      <c r="GF49" s="17">
        <f t="shared" si="154"/>
        <v>0</v>
      </c>
      <c r="GG49" s="17">
        <f t="shared" si="154"/>
        <v>0</v>
      </c>
      <c r="GH49" s="17">
        <f t="shared" si="154"/>
        <v>0</v>
      </c>
      <c r="GI49" s="17">
        <f t="shared" si="154"/>
        <v>0</v>
      </c>
      <c r="GJ49" s="17">
        <f t="shared" si="154"/>
        <v>0</v>
      </c>
      <c r="GK49" s="17">
        <f t="shared" si="154"/>
        <v>0</v>
      </c>
      <c r="GL49" s="17">
        <f t="shared" si="154"/>
        <v>0</v>
      </c>
      <c r="GM49" s="17">
        <f t="shared" si="154"/>
        <v>0</v>
      </c>
      <c r="GN49" s="17">
        <f t="shared" si="154"/>
        <v>0</v>
      </c>
      <c r="GO49" s="17">
        <f t="shared" si="154"/>
        <v>0</v>
      </c>
      <c r="GP49" s="17">
        <f t="shared" si="154"/>
        <v>0</v>
      </c>
      <c r="GQ49" s="17">
        <f t="shared" si="154"/>
        <v>0</v>
      </c>
      <c r="GR49" s="17">
        <f t="shared" si="154"/>
        <v>0</v>
      </c>
      <c r="GS49" s="17">
        <f t="shared" si="154"/>
        <v>0</v>
      </c>
      <c r="GT49" s="17">
        <f t="shared" si="154"/>
        <v>0</v>
      </c>
      <c r="GU49" s="17">
        <f t="shared" si="154"/>
        <v>0</v>
      </c>
      <c r="GV49" s="17">
        <f t="shared" ref="GV49:JG50" si="155">IF(AND(GV38&gt;0,GU38=0),1,0)</f>
        <v>0</v>
      </c>
      <c r="GW49" s="17">
        <f t="shared" si="155"/>
        <v>0</v>
      </c>
      <c r="GX49" s="17">
        <f t="shared" si="155"/>
        <v>0</v>
      </c>
      <c r="GY49" s="17">
        <f t="shared" si="155"/>
        <v>0</v>
      </c>
      <c r="GZ49" s="17">
        <f t="shared" si="155"/>
        <v>0</v>
      </c>
      <c r="HA49" s="17">
        <f t="shared" si="155"/>
        <v>0</v>
      </c>
      <c r="HB49" s="17">
        <f t="shared" si="155"/>
        <v>0</v>
      </c>
      <c r="HC49" s="17">
        <f t="shared" si="155"/>
        <v>0</v>
      </c>
      <c r="HD49" s="17">
        <f t="shared" si="155"/>
        <v>0</v>
      </c>
      <c r="HE49" s="17">
        <f t="shared" si="155"/>
        <v>0</v>
      </c>
      <c r="HF49" s="17">
        <f t="shared" si="155"/>
        <v>0</v>
      </c>
      <c r="HG49" s="17">
        <f t="shared" si="155"/>
        <v>0</v>
      </c>
      <c r="HH49" s="17">
        <f t="shared" si="155"/>
        <v>0</v>
      </c>
      <c r="HI49" s="17">
        <f t="shared" si="155"/>
        <v>0</v>
      </c>
      <c r="HJ49" s="17">
        <f t="shared" si="155"/>
        <v>0</v>
      </c>
      <c r="HK49" s="17">
        <f t="shared" si="155"/>
        <v>0</v>
      </c>
      <c r="HL49" s="17">
        <f t="shared" si="155"/>
        <v>0</v>
      </c>
      <c r="HM49" s="17">
        <f t="shared" si="155"/>
        <v>0</v>
      </c>
      <c r="HN49" s="17">
        <f t="shared" si="155"/>
        <v>0</v>
      </c>
      <c r="HO49" s="17">
        <f t="shared" si="155"/>
        <v>0</v>
      </c>
      <c r="HP49" s="17">
        <f t="shared" si="155"/>
        <v>0</v>
      </c>
      <c r="HQ49" s="17">
        <f t="shared" si="155"/>
        <v>0</v>
      </c>
      <c r="HR49" s="17">
        <f t="shared" si="155"/>
        <v>0</v>
      </c>
      <c r="HS49" s="17">
        <f t="shared" si="155"/>
        <v>0</v>
      </c>
      <c r="HT49" s="17">
        <f t="shared" si="155"/>
        <v>0</v>
      </c>
      <c r="HU49" s="17">
        <f t="shared" si="155"/>
        <v>0</v>
      </c>
      <c r="HV49" s="17">
        <f t="shared" si="155"/>
        <v>0</v>
      </c>
      <c r="HW49" s="17">
        <f t="shared" si="155"/>
        <v>0</v>
      </c>
      <c r="HX49" s="17">
        <f t="shared" si="155"/>
        <v>0</v>
      </c>
      <c r="HY49" s="17">
        <f t="shared" si="155"/>
        <v>0</v>
      </c>
      <c r="HZ49" s="17">
        <f t="shared" si="155"/>
        <v>0</v>
      </c>
      <c r="IA49" s="17">
        <f t="shared" si="155"/>
        <v>0</v>
      </c>
      <c r="IB49" s="17">
        <f t="shared" si="155"/>
        <v>0</v>
      </c>
      <c r="IC49" s="17">
        <f t="shared" si="155"/>
        <v>0</v>
      </c>
      <c r="ID49" s="17">
        <f t="shared" si="155"/>
        <v>0</v>
      </c>
      <c r="IE49" s="17">
        <f t="shared" si="155"/>
        <v>0</v>
      </c>
      <c r="IF49" s="17">
        <f t="shared" si="155"/>
        <v>0</v>
      </c>
      <c r="IG49" s="17">
        <f t="shared" si="155"/>
        <v>0</v>
      </c>
      <c r="IH49" s="17">
        <f t="shared" si="155"/>
        <v>0</v>
      </c>
      <c r="II49" s="17">
        <f t="shared" si="155"/>
        <v>0</v>
      </c>
      <c r="IJ49" s="17">
        <f t="shared" si="155"/>
        <v>0</v>
      </c>
      <c r="IK49" s="17">
        <f t="shared" si="155"/>
        <v>0</v>
      </c>
      <c r="IL49" s="17">
        <f t="shared" si="155"/>
        <v>0</v>
      </c>
      <c r="IM49" s="17">
        <f t="shared" si="155"/>
        <v>0</v>
      </c>
      <c r="IN49" s="17">
        <f t="shared" si="155"/>
        <v>0</v>
      </c>
      <c r="IO49" s="17">
        <f t="shared" si="155"/>
        <v>0</v>
      </c>
      <c r="IP49" s="17">
        <f t="shared" si="155"/>
        <v>0</v>
      </c>
      <c r="IQ49" s="17">
        <f t="shared" si="155"/>
        <v>0</v>
      </c>
      <c r="IR49" s="17">
        <f t="shared" si="155"/>
        <v>0</v>
      </c>
      <c r="IS49" s="17">
        <f t="shared" si="155"/>
        <v>0</v>
      </c>
      <c r="IT49" s="17">
        <f t="shared" si="155"/>
        <v>0</v>
      </c>
      <c r="IU49" s="17">
        <f t="shared" si="155"/>
        <v>0</v>
      </c>
      <c r="IV49" s="17">
        <f t="shared" si="155"/>
        <v>0</v>
      </c>
      <c r="IW49" s="17">
        <f t="shared" si="155"/>
        <v>0</v>
      </c>
      <c r="IX49" s="17">
        <f t="shared" si="155"/>
        <v>0</v>
      </c>
      <c r="IY49" s="17">
        <f t="shared" si="155"/>
        <v>0</v>
      </c>
      <c r="IZ49" s="17">
        <f t="shared" si="155"/>
        <v>0</v>
      </c>
      <c r="JA49" s="17">
        <f t="shared" si="155"/>
        <v>0</v>
      </c>
      <c r="JB49" s="17">
        <f t="shared" si="155"/>
        <v>0</v>
      </c>
      <c r="JC49" s="17">
        <f t="shared" si="155"/>
        <v>0</v>
      </c>
      <c r="JD49" s="17">
        <f t="shared" si="155"/>
        <v>0</v>
      </c>
      <c r="JE49" s="17">
        <f t="shared" si="155"/>
        <v>0</v>
      </c>
      <c r="JF49" s="17">
        <f t="shared" si="155"/>
        <v>0</v>
      </c>
      <c r="JG49" s="17">
        <f t="shared" si="155"/>
        <v>0</v>
      </c>
      <c r="JH49" s="17">
        <f t="shared" ref="JH49:LS50" si="156">IF(AND(JH38&gt;0,JG38=0),1,0)</f>
        <v>0</v>
      </c>
      <c r="JI49" s="17">
        <f t="shared" si="156"/>
        <v>0</v>
      </c>
      <c r="JJ49" s="17">
        <f t="shared" si="156"/>
        <v>0</v>
      </c>
      <c r="JK49" s="17">
        <f t="shared" si="156"/>
        <v>0</v>
      </c>
      <c r="JL49" s="17">
        <f t="shared" si="156"/>
        <v>0</v>
      </c>
      <c r="JM49" s="17">
        <f t="shared" si="156"/>
        <v>0</v>
      </c>
      <c r="JN49" s="17">
        <f t="shared" si="156"/>
        <v>0</v>
      </c>
      <c r="JO49" s="17">
        <f t="shared" si="156"/>
        <v>0</v>
      </c>
      <c r="JP49" s="17">
        <f t="shared" si="156"/>
        <v>0</v>
      </c>
      <c r="JQ49" s="17">
        <f t="shared" si="156"/>
        <v>0</v>
      </c>
      <c r="JR49" s="17">
        <f t="shared" si="156"/>
        <v>0</v>
      </c>
      <c r="JS49" s="17">
        <f t="shared" si="156"/>
        <v>0</v>
      </c>
      <c r="JT49" s="17">
        <f t="shared" si="156"/>
        <v>0</v>
      </c>
      <c r="JU49" s="17">
        <f t="shared" si="156"/>
        <v>0</v>
      </c>
      <c r="JV49" s="17">
        <f t="shared" si="156"/>
        <v>0</v>
      </c>
      <c r="JW49" s="17">
        <f t="shared" si="156"/>
        <v>0</v>
      </c>
      <c r="JX49" s="17">
        <f t="shared" si="156"/>
        <v>0</v>
      </c>
      <c r="JY49" s="17">
        <f t="shared" si="156"/>
        <v>0</v>
      </c>
      <c r="JZ49" s="17">
        <f t="shared" si="156"/>
        <v>0</v>
      </c>
      <c r="KA49" s="17">
        <f t="shared" si="156"/>
        <v>0</v>
      </c>
      <c r="KB49" s="17">
        <f t="shared" si="156"/>
        <v>0</v>
      </c>
      <c r="KC49" s="17">
        <f t="shared" si="156"/>
        <v>0</v>
      </c>
      <c r="KD49" s="17">
        <f t="shared" si="156"/>
        <v>0</v>
      </c>
      <c r="KE49" s="17">
        <f t="shared" si="156"/>
        <v>0</v>
      </c>
      <c r="KF49" s="17">
        <f t="shared" si="156"/>
        <v>0</v>
      </c>
      <c r="KG49" s="17">
        <f t="shared" si="156"/>
        <v>0</v>
      </c>
      <c r="KH49" s="17">
        <f t="shared" si="156"/>
        <v>0</v>
      </c>
      <c r="KI49" s="17">
        <f t="shared" si="156"/>
        <v>0</v>
      </c>
      <c r="KJ49" s="17">
        <f t="shared" si="156"/>
        <v>0</v>
      </c>
      <c r="KK49" s="17">
        <f t="shared" si="156"/>
        <v>0</v>
      </c>
      <c r="KL49" s="17">
        <f t="shared" si="156"/>
        <v>0</v>
      </c>
      <c r="KM49" s="17">
        <f t="shared" si="156"/>
        <v>0</v>
      </c>
      <c r="KN49" s="17">
        <f t="shared" si="156"/>
        <v>0</v>
      </c>
      <c r="KO49" s="17">
        <f t="shared" si="156"/>
        <v>0</v>
      </c>
      <c r="KP49" s="17">
        <f t="shared" si="156"/>
        <v>0</v>
      </c>
      <c r="KQ49" s="17">
        <f t="shared" si="156"/>
        <v>0</v>
      </c>
      <c r="KR49" s="17">
        <f t="shared" si="156"/>
        <v>0</v>
      </c>
      <c r="KS49" s="17">
        <f t="shared" si="156"/>
        <v>0</v>
      </c>
      <c r="KT49" s="17">
        <f t="shared" si="156"/>
        <v>0</v>
      </c>
      <c r="KU49" s="17">
        <f t="shared" si="156"/>
        <v>0</v>
      </c>
      <c r="KV49" s="17">
        <f t="shared" si="156"/>
        <v>0</v>
      </c>
      <c r="KW49" s="17">
        <f t="shared" si="156"/>
        <v>0</v>
      </c>
      <c r="KX49" s="17">
        <f t="shared" si="156"/>
        <v>0</v>
      </c>
      <c r="KY49" s="17">
        <f t="shared" si="156"/>
        <v>0</v>
      </c>
      <c r="KZ49" s="17">
        <f t="shared" si="156"/>
        <v>0</v>
      </c>
      <c r="LA49" s="17">
        <f t="shared" si="156"/>
        <v>0</v>
      </c>
      <c r="LB49" s="17">
        <f t="shared" si="156"/>
        <v>0</v>
      </c>
      <c r="LC49" s="17">
        <f t="shared" si="156"/>
        <v>0</v>
      </c>
      <c r="LD49" s="17">
        <f t="shared" si="156"/>
        <v>0</v>
      </c>
      <c r="LE49" s="17">
        <f t="shared" si="156"/>
        <v>0</v>
      </c>
      <c r="LF49" s="17">
        <f t="shared" si="156"/>
        <v>0</v>
      </c>
      <c r="LG49" s="17">
        <f t="shared" si="156"/>
        <v>0</v>
      </c>
      <c r="LH49" s="17">
        <f t="shared" si="156"/>
        <v>0</v>
      </c>
      <c r="LI49" s="17">
        <f t="shared" si="156"/>
        <v>0</v>
      </c>
      <c r="LJ49" s="17">
        <f t="shared" si="156"/>
        <v>0</v>
      </c>
      <c r="LK49" s="17">
        <f t="shared" si="156"/>
        <v>0</v>
      </c>
      <c r="LL49" s="17">
        <f t="shared" si="156"/>
        <v>0</v>
      </c>
      <c r="LM49" s="17">
        <f t="shared" si="156"/>
        <v>0</v>
      </c>
      <c r="LN49" s="17">
        <f t="shared" si="156"/>
        <v>0</v>
      </c>
      <c r="LO49" s="17">
        <f t="shared" si="156"/>
        <v>0</v>
      </c>
      <c r="LP49" s="17">
        <f t="shared" si="156"/>
        <v>0</v>
      </c>
      <c r="LQ49" s="17">
        <f t="shared" si="156"/>
        <v>0</v>
      </c>
      <c r="LR49" s="17">
        <f t="shared" si="156"/>
        <v>0</v>
      </c>
      <c r="LS49" s="17">
        <f t="shared" si="156"/>
        <v>0</v>
      </c>
      <c r="LT49" s="17">
        <f t="shared" ref="LT49:OE50" si="157">IF(AND(LT38&gt;0,LS38=0),1,0)</f>
        <v>0</v>
      </c>
      <c r="LU49" s="17">
        <f t="shared" si="157"/>
        <v>0</v>
      </c>
      <c r="LV49" s="17">
        <f t="shared" si="157"/>
        <v>0</v>
      </c>
      <c r="LW49" s="17">
        <f t="shared" si="157"/>
        <v>0</v>
      </c>
      <c r="LX49" s="17">
        <f t="shared" si="157"/>
        <v>0</v>
      </c>
      <c r="LY49" s="17">
        <f t="shared" si="157"/>
        <v>0</v>
      </c>
      <c r="LZ49" s="17">
        <f t="shared" si="157"/>
        <v>0</v>
      </c>
      <c r="MA49" s="17">
        <f t="shared" si="157"/>
        <v>0</v>
      </c>
      <c r="MB49" s="17">
        <f t="shared" si="157"/>
        <v>0</v>
      </c>
      <c r="MC49" s="17">
        <f t="shared" si="157"/>
        <v>0</v>
      </c>
      <c r="MD49" s="17">
        <f t="shared" si="157"/>
        <v>0</v>
      </c>
      <c r="ME49" s="17">
        <f t="shared" si="157"/>
        <v>0</v>
      </c>
      <c r="MF49" s="17">
        <f t="shared" si="157"/>
        <v>0</v>
      </c>
      <c r="MG49" s="17">
        <f t="shared" si="157"/>
        <v>0</v>
      </c>
      <c r="MH49" s="17">
        <f t="shared" si="157"/>
        <v>0</v>
      </c>
      <c r="MI49" s="17">
        <f t="shared" si="157"/>
        <v>0</v>
      </c>
      <c r="MJ49" s="17">
        <f t="shared" si="157"/>
        <v>0</v>
      </c>
      <c r="MK49" s="17">
        <f t="shared" si="157"/>
        <v>0</v>
      </c>
      <c r="ML49" s="17">
        <f t="shared" si="157"/>
        <v>0</v>
      </c>
      <c r="MM49" s="17">
        <f t="shared" si="157"/>
        <v>0</v>
      </c>
      <c r="MN49" s="17">
        <f t="shared" si="157"/>
        <v>0</v>
      </c>
      <c r="MO49" s="17">
        <f t="shared" si="157"/>
        <v>0</v>
      </c>
      <c r="MP49" s="17">
        <f t="shared" si="157"/>
        <v>0</v>
      </c>
      <c r="MQ49" s="17">
        <f t="shared" si="157"/>
        <v>0</v>
      </c>
      <c r="MR49" s="17">
        <f t="shared" si="157"/>
        <v>0</v>
      </c>
      <c r="MS49" s="17">
        <f t="shared" si="157"/>
        <v>0</v>
      </c>
      <c r="MT49" s="17">
        <f t="shared" si="157"/>
        <v>0</v>
      </c>
      <c r="MU49" s="17">
        <f t="shared" si="157"/>
        <v>0</v>
      </c>
      <c r="MV49" s="17">
        <f t="shared" si="157"/>
        <v>0</v>
      </c>
      <c r="MW49" s="17">
        <f t="shared" si="157"/>
        <v>0</v>
      </c>
      <c r="MX49" s="17">
        <f t="shared" si="157"/>
        <v>0</v>
      </c>
      <c r="MY49" s="17">
        <f t="shared" si="157"/>
        <v>0</v>
      </c>
      <c r="MZ49" s="17">
        <f t="shared" si="157"/>
        <v>0</v>
      </c>
      <c r="NA49" s="17">
        <f t="shared" si="157"/>
        <v>0</v>
      </c>
      <c r="NB49" s="17">
        <f t="shared" si="157"/>
        <v>0</v>
      </c>
      <c r="NC49" s="17">
        <f t="shared" si="157"/>
        <v>0</v>
      </c>
      <c r="ND49" s="17">
        <f t="shared" si="157"/>
        <v>0</v>
      </c>
      <c r="NE49" s="17">
        <f t="shared" si="157"/>
        <v>0</v>
      </c>
      <c r="NF49" s="17">
        <f t="shared" si="157"/>
        <v>0</v>
      </c>
      <c r="NG49" s="17">
        <f t="shared" si="157"/>
        <v>0</v>
      </c>
      <c r="NH49" s="17">
        <f t="shared" si="157"/>
        <v>0</v>
      </c>
      <c r="NI49" s="17">
        <f t="shared" si="157"/>
        <v>0</v>
      </c>
      <c r="NJ49" s="17">
        <f t="shared" si="157"/>
        <v>0</v>
      </c>
      <c r="NK49" s="17">
        <f t="shared" si="157"/>
        <v>0</v>
      </c>
      <c r="NL49" s="17">
        <f t="shared" si="157"/>
        <v>0</v>
      </c>
      <c r="NM49" s="17">
        <f t="shared" si="157"/>
        <v>0</v>
      </c>
      <c r="NN49" s="17">
        <f t="shared" si="157"/>
        <v>0</v>
      </c>
      <c r="NO49" s="17">
        <f t="shared" si="157"/>
        <v>0</v>
      </c>
      <c r="NP49" s="17">
        <f t="shared" si="157"/>
        <v>0</v>
      </c>
      <c r="NQ49" s="17">
        <f t="shared" si="157"/>
        <v>0</v>
      </c>
      <c r="NR49" s="17">
        <f t="shared" si="157"/>
        <v>0</v>
      </c>
      <c r="NS49" s="17">
        <f t="shared" si="157"/>
        <v>0</v>
      </c>
      <c r="NT49" s="17">
        <f t="shared" si="157"/>
        <v>0</v>
      </c>
      <c r="NU49" s="17">
        <f t="shared" si="157"/>
        <v>0</v>
      </c>
      <c r="NV49" s="17">
        <f t="shared" si="157"/>
        <v>0</v>
      </c>
      <c r="NW49" s="17">
        <f t="shared" si="157"/>
        <v>0</v>
      </c>
      <c r="NX49" s="17">
        <f t="shared" si="157"/>
        <v>0</v>
      </c>
      <c r="NY49" s="17">
        <f t="shared" si="157"/>
        <v>0</v>
      </c>
      <c r="NZ49" s="17">
        <f t="shared" si="157"/>
        <v>0</v>
      </c>
      <c r="OA49" s="17">
        <f t="shared" si="157"/>
        <v>0</v>
      </c>
      <c r="OB49" s="17">
        <f t="shared" si="157"/>
        <v>0</v>
      </c>
      <c r="OC49" s="17">
        <f t="shared" si="157"/>
        <v>0</v>
      </c>
      <c r="OD49" s="17">
        <f t="shared" si="157"/>
        <v>0</v>
      </c>
      <c r="OE49" s="17">
        <f t="shared" si="157"/>
        <v>0</v>
      </c>
      <c r="OF49" s="17">
        <f t="shared" ref="OF49:OR50" si="158">IF(AND(OF38&gt;0,OE38=0),1,0)</f>
        <v>0</v>
      </c>
      <c r="OG49" s="17">
        <f t="shared" si="158"/>
        <v>0</v>
      </c>
      <c r="OH49" s="17">
        <f t="shared" si="158"/>
        <v>0</v>
      </c>
      <c r="OI49" s="17">
        <f t="shared" si="158"/>
        <v>0</v>
      </c>
      <c r="OJ49" s="17">
        <f t="shared" si="158"/>
        <v>0</v>
      </c>
      <c r="OK49" s="17">
        <f t="shared" si="158"/>
        <v>0</v>
      </c>
      <c r="OL49" s="17">
        <f t="shared" si="158"/>
        <v>0</v>
      </c>
      <c r="OM49" s="17">
        <f t="shared" si="158"/>
        <v>0</v>
      </c>
      <c r="ON49" s="17">
        <f t="shared" si="158"/>
        <v>0</v>
      </c>
      <c r="OO49" s="17">
        <f t="shared" si="158"/>
        <v>0</v>
      </c>
      <c r="OP49" s="17">
        <f t="shared" si="158"/>
        <v>0</v>
      </c>
      <c r="OQ49" s="17">
        <f t="shared" si="158"/>
        <v>0</v>
      </c>
      <c r="OR49" s="17">
        <f t="shared" si="158"/>
        <v>0</v>
      </c>
    </row>
    <row r="50" spans="1:408" x14ac:dyDescent="0.35">
      <c r="B50" s="303"/>
      <c r="C50" t="str">
        <f t="shared" si="149"/>
        <v>The project Operations Start</v>
      </c>
      <c r="E50" s="52">
        <f t="shared" ref="E50:E53" si="159">E33</f>
        <v>44562</v>
      </c>
      <c r="F50" s="52">
        <f t="shared" si="150"/>
        <v>46752</v>
      </c>
      <c r="I50" s="293">
        <f t="shared" si="151"/>
        <v>0</v>
      </c>
      <c r="J50" s="53">
        <f t="shared" si="141"/>
        <v>1</v>
      </c>
      <c r="L50" s="17">
        <f t="shared" si="152"/>
        <v>1</v>
      </c>
      <c r="M50" s="17">
        <f t="shared" si="152"/>
        <v>0</v>
      </c>
      <c r="N50" s="17">
        <f t="shared" si="152"/>
        <v>0</v>
      </c>
      <c r="O50" s="17">
        <f t="shared" si="152"/>
        <v>0</v>
      </c>
      <c r="P50" s="17">
        <f t="shared" si="152"/>
        <v>0</v>
      </c>
      <c r="Q50" s="17">
        <f t="shared" si="152"/>
        <v>0</v>
      </c>
      <c r="R50" s="17">
        <f t="shared" si="152"/>
        <v>0</v>
      </c>
      <c r="S50" s="17">
        <f t="shared" si="152"/>
        <v>0</v>
      </c>
      <c r="T50" s="17">
        <f t="shared" si="152"/>
        <v>0</v>
      </c>
      <c r="U50" s="17">
        <f t="shared" si="152"/>
        <v>0</v>
      </c>
      <c r="V50" s="17">
        <f t="shared" si="152"/>
        <v>0</v>
      </c>
      <c r="W50" s="17">
        <f t="shared" si="152"/>
        <v>0</v>
      </c>
      <c r="X50" s="17">
        <f t="shared" si="152"/>
        <v>0</v>
      </c>
      <c r="Y50" s="17">
        <f t="shared" si="152"/>
        <v>0</v>
      </c>
      <c r="Z50" s="17">
        <f t="shared" si="152"/>
        <v>0</v>
      </c>
      <c r="AA50" s="17">
        <f t="shared" si="152"/>
        <v>0</v>
      </c>
      <c r="AB50" s="17">
        <f t="shared" si="152"/>
        <v>0</v>
      </c>
      <c r="AC50" s="17">
        <f t="shared" si="152"/>
        <v>0</v>
      </c>
      <c r="AD50" s="17">
        <f t="shared" si="152"/>
        <v>0</v>
      </c>
      <c r="AE50" s="17">
        <f t="shared" si="152"/>
        <v>0</v>
      </c>
      <c r="AF50" s="17">
        <f t="shared" si="152"/>
        <v>0</v>
      </c>
      <c r="AG50" s="17">
        <f t="shared" si="152"/>
        <v>0</v>
      </c>
      <c r="AH50" s="17">
        <f t="shared" si="152"/>
        <v>0</v>
      </c>
      <c r="AI50" s="17">
        <f t="shared" si="152"/>
        <v>0</v>
      </c>
      <c r="AJ50" s="17">
        <f t="shared" si="152"/>
        <v>0</v>
      </c>
      <c r="AK50" s="17">
        <f t="shared" si="152"/>
        <v>0</v>
      </c>
      <c r="AL50" s="17">
        <f t="shared" si="152"/>
        <v>0</v>
      </c>
      <c r="AM50" s="17">
        <f t="shared" si="152"/>
        <v>0</v>
      </c>
      <c r="AN50" s="17">
        <f t="shared" si="152"/>
        <v>0</v>
      </c>
      <c r="AO50" s="17">
        <f t="shared" si="152"/>
        <v>0</v>
      </c>
      <c r="AP50" s="17">
        <f t="shared" si="152"/>
        <v>0</v>
      </c>
      <c r="AQ50" s="17">
        <f t="shared" si="152"/>
        <v>0</v>
      </c>
      <c r="AR50" s="17">
        <f t="shared" si="152"/>
        <v>0</v>
      </c>
      <c r="AS50" s="17">
        <f t="shared" si="152"/>
        <v>0</v>
      </c>
      <c r="AT50" s="17">
        <f t="shared" si="152"/>
        <v>0</v>
      </c>
      <c r="AU50" s="17">
        <f t="shared" si="152"/>
        <v>0</v>
      </c>
      <c r="AV50" s="17">
        <f t="shared" si="152"/>
        <v>0</v>
      </c>
      <c r="AW50" s="17">
        <f t="shared" si="152"/>
        <v>0</v>
      </c>
      <c r="AX50" s="17">
        <f t="shared" si="152"/>
        <v>0</v>
      </c>
      <c r="AY50" s="17">
        <f t="shared" si="152"/>
        <v>0</v>
      </c>
      <c r="AZ50" s="17">
        <f t="shared" si="152"/>
        <v>0</v>
      </c>
      <c r="BA50" s="17">
        <f t="shared" si="152"/>
        <v>0</v>
      </c>
      <c r="BB50" s="17">
        <f t="shared" si="152"/>
        <v>0</v>
      </c>
      <c r="BC50" s="17">
        <f t="shared" si="152"/>
        <v>0</v>
      </c>
      <c r="BD50" s="17">
        <f t="shared" si="152"/>
        <v>0</v>
      </c>
      <c r="BE50" s="17">
        <f t="shared" si="152"/>
        <v>0</v>
      </c>
      <c r="BF50" s="17">
        <f t="shared" si="152"/>
        <v>0</v>
      </c>
      <c r="BG50" s="17">
        <f t="shared" si="152"/>
        <v>0</v>
      </c>
      <c r="BH50" s="17">
        <f t="shared" si="152"/>
        <v>0</v>
      </c>
      <c r="BI50" s="17">
        <f t="shared" si="152"/>
        <v>0</v>
      </c>
      <c r="BJ50" s="17">
        <f t="shared" si="152"/>
        <v>0</v>
      </c>
      <c r="BK50" s="17">
        <f t="shared" si="152"/>
        <v>0</v>
      </c>
      <c r="BL50" s="17">
        <f t="shared" si="152"/>
        <v>0</v>
      </c>
      <c r="BM50" s="17">
        <f t="shared" si="152"/>
        <v>0</v>
      </c>
      <c r="BN50" s="17">
        <f t="shared" si="152"/>
        <v>0</v>
      </c>
      <c r="BO50" s="17">
        <f t="shared" si="152"/>
        <v>0</v>
      </c>
      <c r="BP50" s="17">
        <f t="shared" si="152"/>
        <v>0</v>
      </c>
      <c r="BQ50" s="17">
        <f t="shared" si="152"/>
        <v>0</v>
      </c>
      <c r="BR50" s="17">
        <f t="shared" si="152"/>
        <v>0</v>
      </c>
      <c r="BS50" s="17">
        <f t="shared" si="152"/>
        <v>0</v>
      </c>
      <c r="BT50" s="17">
        <f t="shared" si="152"/>
        <v>0</v>
      </c>
      <c r="BU50" s="17">
        <f t="shared" si="152"/>
        <v>0</v>
      </c>
      <c r="BV50" s="17">
        <f t="shared" si="152"/>
        <v>0</v>
      </c>
      <c r="BW50" s="17">
        <f t="shared" si="152"/>
        <v>0</v>
      </c>
      <c r="BX50" s="17">
        <f t="shared" si="153"/>
        <v>0</v>
      </c>
      <c r="BY50" s="17">
        <f t="shared" si="153"/>
        <v>0</v>
      </c>
      <c r="BZ50" s="17">
        <f t="shared" si="153"/>
        <v>0</v>
      </c>
      <c r="CA50" s="17">
        <f t="shared" si="153"/>
        <v>0</v>
      </c>
      <c r="CB50" s="17">
        <f t="shared" si="153"/>
        <v>0</v>
      </c>
      <c r="CC50" s="17">
        <f t="shared" si="153"/>
        <v>0</v>
      </c>
      <c r="CD50" s="17">
        <f t="shared" si="153"/>
        <v>0</v>
      </c>
      <c r="CE50" s="17">
        <f t="shared" si="153"/>
        <v>0</v>
      </c>
      <c r="CF50" s="17">
        <f t="shared" si="153"/>
        <v>0</v>
      </c>
      <c r="CG50" s="17">
        <f t="shared" si="153"/>
        <v>0</v>
      </c>
      <c r="CH50" s="17">
        <f t="shared" si="153"/>
        <v>0</v>
      </c>
      <c r="CI50" s="17">
        <f t="shared" si="153"/>
        <v>0</v>
      </c>
      <c r="CJ50" s="17">
        <f t="shared" si="153"/>
        <v>0</v>
      </c>
      <c r="CK50" s="17">
        <f t="shared" si="153"/>
        <v>0</v>
      </c>
      <c r="CL50" s="17">
        <f t="shared" si="153"/>
        <v>0</v>
      </c>
      <c r="CM50" s="17">
        <f t="shared" si="153"/>
        <v>0</v>
      </c>
      <c r="CN50" s="17">
        <f t="shared" si="153"/>
        <v>0</v>
      </c>
      <c r="CO50" s="17">
        <f t="shared" si="153"/>
        <v>0</v>
      </c>
      <c r="CP50" s="17">
        <f t="shared" si="153"/>
        <v>0</v>
      </c>
      <c r="CQ50" s="17">
        <f t="shared" si="153"/>
        <v>0</v>
      </c>
      <c r="CR50" s="17">
        <f t="shared" si="153"/>
        <v>0</v>
      </c>
      <c r="CS50" s="17">
        <f t="shared" si="153"/>
        <v>0</v>
      </c>
      <c r="CT50" s="17">
        <f t="shared" si="153"/>
        <v>0</v>
      </c>
      <c r="CU50" s="17">
        <f t="shared" si="153"/>
        <v>0</v>
      </c>
      <c r="CV50" s="17">
        <f t="shared" si="153"/>
        <v>0</v>
      </c>
      <c r="CW50" s="17">
        <f t="shared" si="153"/>
        <v>0</v>
      </c>
      <c r="CX50" s="17">
        <f t="shared" si="153"/>
        <v>0</v>
      </c>
      <c r="CY50" s="17">
        <f t="shared" si="153"/>
        <v>0</v>
      </c>
      <c r="CZ50" s="17">
        <f t="shared" si="153"/>
        <v>0</v>
      </c>
      <c r="DA50" s="17">
        <f t="shared" si="153"/>
        <v>0</v>
      </c>
      <c r="DB50" s="17">
        <f t="shared" si="153"/>
        <v>0</v>
      </c>
      <c r="DC50" s="17">
        <f t="shared" si="153"/>
        <v>0</v>
      </c>
      <c r="DD50" s="17">
        <f t="shared" si="153"/>
        <v>0</v>
      </c>
      <c r="DE50" s="17">
        <f t="shared" si="153"/>
        <v>0</v>
      </c>
      <c r="DF50" s="17">
        <f t="shared" si="153"/>
        <v>0</v>
      </c>
      <c r="DG50" s="17">
        <f t="shared" si="153"/>
        <v>0</v>
      </c>
      <c r="DH50" s="17">
        <f t="shared" si="153"/>
        <v>0</v>
      </c>
      <c r="DI50" s="17">
        <f t="shared" si="153"/>
        <v>0</v>
      </c>
      <c r="DJ50" s="17">
        <f t="shared" si="153"/>
        <v>0</v>
      </c>
      <c r="DK50" s="17">
        <f t="shared" si="153"/>
        <v>0</v>
      </c>
      <c r="DL50" s="17">
        <f t="shared" si="153"/>
        <v>0</v>
      </c>
      <c r="DM50" s="17">
        <f t="shared" si="153"/>
        <v>0</v>
      </c>
      <c r="DN50" s="17">
        <f t="shared" si="153"/>
        <v>0</v>
      </c>
      <c r="DO50" s="17">
        <f t="shared" si="153"/>
        <v>0</v>
      </c>
      <c r="DP50" s="17">
        <f t="shared" si="153"/>
        <v>0</v>
      </c>
      <c r="DQ50" s="17">
        <f t="shared" si="153"/>
        <v>0</v>
      </c>
      <c r="DR50" s="17">
        <f t="shared" si="153"/>
        <v>0</v>
      </c>
      <c r="DS50" s="17">
        <f t="shared" si="153"/>
        <v>0</v>
      </c>
      <c r="DT50" s="17">
        <f t="shared" si="153"/>
        <v>0</v>
      </c>
      <c r="DU50" s="17">
        <f t="shared" si="153"/>
        <v>0</v>
      </c>
      <c r="DV50" s="17">
        <f t="shared" si="153"/>
        <v>0</v>
      </c>
      <c r="DW50" s="17">
        <f t="shared" si="153"/>
        <v>0</v>
      </c>
      <c r="DX50" s="17">
        <f t="shared" si="153"/>
        <v>0</v>
      </c>
      <c r="DY50" s="17">
        <f t="shared" si="153"/>
        <v>0</v>
      </c>
      <c r="DZ50" s="17">
        <f t="shared" si="153"/>
        <v>0</v>
      </c>
      <c r="EA50" s="17">
        <f t="shared" si="153"/>
        <v>0</v>
      </c>
      <c r="EB50" s="17">
        <f t="shared" si="153"/>
        <v>0</v>
      </c>
      <c r="EC50" s="17">
        <f t="shared" si="153"/>
        <v>0</v>
      </c>
      <c r="ED50" s="17">
        <f t="shared" si="153"/>
        <v>0</v>
      </c>
      <c r="EE50" s="17">
        <f t="shared" si="153"/>
        <v>0</v>
      </c>
      <c r="EF50" s="17">
        <f t="shared" si="153"/>
        <v>0</v>
      </c>
      <c r="EG50" s="17">
        <f t="shared" si="153"/>
        <v>0</v>
      </c>
      <c r="EH50" s="17">
        <f t="shared" si="153"/>
        <v>0</v>
      </c>
      <c r="EI50" s="17">
        <f t="shared" si="153"/>
        <v>0</v>
      </c>
      <c r="EJ50" s="17">
        <f t="shared" si="154"/>
        <v>0</v>
      </c>
      <c r="EK50" s="17">
        <f t="shared" si="154"/>
        <v>0</v>
      </c>
      <c r="EL50" s="17">
        <f t="shared" si="154"/>
        <v>0</v>
      </c>
      <c r="EM50" s="17">
        <f t="shared" si="154"/>
        <v>0</v>
      </c>
      <c r="EN50" s="17">
        <f t="shared" si="154"/>
        <v>0</v>
      </c>
      <c r="EO50" s="17">
        <f t="shared" si="154"/>
        <v>0</v>
      </c>
      <c r="EP50" s="17">
        <f t="shared" si="154"/>
        <v>0</v>
      </c>
      <c r="EQ50" s="17">
        <f t="shared" si="154"/>
        <v>0</v>
      </c>
      <c r="ER50" s="17">
        <f t="shared" si="154"/>
        <v>0</v>
      </c>
      <c r="ES50" s="17">
        <f t="shared" si="154"/>
        <v>0</v>
      </c>
      <c r="ET50" s="17">
        <f t="shared" si="154"/>
        <v>0</v>
      </c>
      <c r="EU50" s="17">
        <f t="shared" si="154"/>
        <v>0</v>
      </c>
      <c r="EV50" s="17">
        <f t="shared" si="154"/>
        <v>0</v>
      </c>
      <c r="EW50" s="17">
        <f t="shared" si="154"/>
        <v>0</v>
      </c>
      <c r="EX50" s="17">
        <f t="shared" si="154"/>
        <v>0</v>
      </c>
      <c r="EY50" s="17">
        <f t="shared" si="154"/>
        <v>0</v>
      </c>
      <c r="EZ50" s="17">
        <f t="shared" si="154"/>
        <v>0</v>
      </c>
      <c r="FA50" s="17">
        <f t="shared" si="154"/>
        <v>0</v>
      </c>
      <c r="FB50" s="17">
        <f t="shared" si="154"/>
        <v>0</v>
      </c>
      <c r="FC50" s="17">
        <f t="shared" si="154"/>
        <v>0</v>
      </c>
      <c r="FD50" s="17">
        <f t="shared" si="154"/>
        <v>0</v>
      </c>
      <c r="FE50" s="17">
        <f t="shared" si="154"/>
        <v>0</v>
      </c>
      <c r="FF50" s="17">
        <f t="shared" si="154"/>
        <v>0</v>
      </c>
      <c r="FG50" s="17">
        <f t="shared" si="154"/>
        <v>0</v>
      </c>
      <c r="FH50" s="17">
        <f t="shared" si="154"/>
        <v>0</v>
      </c>
      <c r="FI50" s="17">
        <f t="shared" si="154"/>
        <v>0</v>
      </c>
      <c r="FJ50" s="17">
        <f t="shared" si="154"/>
        <v>0</v>
      </c>
      <c r="FK50" s="17">
        <f t="shared" si="154"/>
        <v>0</v>
      </c>
      <c r="FL50" s="17">
        <f t="shared" si="154"/>
        <v>0</v>
      </c>
      <c r="FM50" s="17">
        <f t="shared" si="154"/>
        <v>0</v>
      </c>
      <c r="FN50" s="17">
        <f t="shared" si="154"/>
        <v>0</v>
      </c>
      <c r="FO50" s="17">
        <f t="shared" si="154"/>
        <v>0</v>
      </c>
      <c r="FP50" s="17">
        <f t="shared" si="154"/>
        <v>0</v>
      </c>
      <c r="FQ50" s="17">
        <f t="shared" si="154"/>
        <v>0</v>
      </c>
      <c r="FR50" s="17">
        <f t="shared" si="154"/>
        <v>0</v>
      </c>
      <c r="FS50" s="17">
        <f t="shared" si="154"/>
        <v>0</v>
      </c>
      <c r="FT50" s="17">
        <f t="shared" si="154"/>
        <v>0</v>
      </c>
      <c r="FU50" s="17">
        <f t="shared" si="154"/>
        <v>0</v>
      </c>
      <c r="FV50" s="17">
        <f t="shared" si="154"/>
        <v>0</v>
      </c>
      <c r="FW50" s="17">
        <f t="shared" si="154"/>
        <v>0</v>
      </c>
      <c r="FX50" s="17">
        <f t="shared" si="154"/>
        <v>0</v>
      </c>
      <c r="FY50" s="17">
        <f t="shared" si="154"/>
        <v>0</v>
      </c>
      <c r="FZ50" s="17">
        <f t="shared" si="154"/>
        <v>0</v>
      </c>
      <c r="GA50" s="17">
        <f t="shared" si="154"/>
        <v>0</v>
      </c>
      <c r="GB50" s="17">
        <f t="shared" si="154"/>
        <v>0</v>
      </c>
      <c r="GC50" s="17">
        <f t="shared" si="154"/>
        <v>0</v>
      </c>
      <c r="GD50" s="17">
        <f t="shared" si="154"/>
        <v>0</v>
      </c>
      <c r="GE50" s="17">
        <f t="shared" si="154"/>
        <v>0</v>
      </c>
      <c r="GF50" s="17">
        <f t="shared" si="154"/>
        <v>0</v>
      </c>
      <c r="GG50" s="17">
        <f t="shared" si="154"/>
        <v>0</v>
      </c>
      <c r="GH50" s="17">
        <f t="shared" si="154"/>
        <v>0</v>
      </c>
      <c r="GI50" s="17">
        <f t="shared" si="154"/>
        <v>0</v>
      </c>
      <c r="GJ50" s="17">
        <f t="shared" si="154"/>
        <v>0</v>
      </c>
      <c r="GK50" s="17">
        <f t="shared" si="154"/>
        <v>0</v>
      </c>
      <c r="GL50" s="17">
        <f t="shared" si="154"/>
        <v>0</v>
      </c>
      <c r="GM50" s="17">
        <f t="shared" si="154"/>
        <v>0</v>
      </c>
      <c r="GN50" s="17">
        <f t="shared" si="154"/>
        <v>0</v>
      </c>
      <c r="GO50" s="17">
        <f t="shared" si="154"/>
        <v>0</v>
      </c>
      <c r="GP50" s="17">
        <f t="shared" si="154"/>
        <v>0</v>
      </c>
      <c r="GQ50" s="17">
        <f t="shared" si="154"/>
        <v>0</v>
      </c>
      <c r="GR50" s="17">
        <f t="shared" si="154"/>
        <v>0</v>
      </c>
      <c r="GS50" s="17">
        <f t="shared" si="154"/>
        <v>0</v>
      </c>
      <c r="GT50" s="17">
        <f t="shared" si="154"/>
        <v>0</v>
      </c>
      <c r="GU50" s="17">
        <f t="shared" si="154"/>
        <v>0</v>
      </c>
      <c r="GV50" s="17">
        <f t="shared" si="155"/>
        <v>0</v>
      </c>
      <c r="GW50" s="17">
        <f t="shared" si="155"/>
        <v>0</v>
      </c>
      <c r="GX50" s="17">
        <f t="shared" si="155"/>
        <v>0</v>
      </c>
      <c r="GY50" s="17">
        <f t="shared" si="155"/>
        <v>0</v>
      </c>
      <c r="GZ50" s="17">
        <f t="shared" si="155"/>
        <v>0</v>
      </c>
      <c r="HA50" s="17">
        <f t="shared" si="155"/>
        <v>0</v>
      </c>
      <c r="HB50" s="17">
        <f t="shared" si="155"/>
        <v>0</v>
      </c>
      <c r="HC50" s="17">
        <f t="shared" si="155"/>
        <v>0</v>
      </c>
      <c r="HD50" s="17">
        <f t="shared" si="155"/>
        <v>0</v>
      </c>
      <c r="HE50" s="17">
        <f t="shared" si="155"/>
        <v>0</v>
      </c>
      <c r="HF50" s="17">
        <f t="shared" si="155"/>
        <v>0</v>
      </c>
      <c r="HG50" s="17">
        <f t="shared" si="155"/>
        <v>0</v>
      </c>
      <c r="HH50" s="17">
        <f t="shared" si="155"/>
        <v>0</v>
      </c>
      <c r="HI50" s="17">
        <f t="shared" si="155"/>
        <v>0</v>
      </c>
      <c r="HJ50" s="17">
        <f t="shared" si="155"/>
        <v>0</v>
      </c>
      <c r="HK50" s="17">
        <f t="shared" si="155"/>
        <v>0</v>
      </c>
      <c r="HL50" s="17">
        <f t="shared" si="155"/>
        <v>0</v>
      </c>
      <c r="HM50" s="17">
        <f t="shared" si="155"/>
        <v>0</v>
      </c>
      <c r="HN50" s="17">
        <f t="shared" si="155"/>
        <v>0</v>
      </c>
      <c r="HO50" s="17">
        <f t="shared" si="155"/>
        <v>0</v>
      </c>
      <c r="HP50" s="17">
        <f t="shared" si="155"/>
        <v>0</v>
      </c>
      <c r="HQ50" s="17">
        <f t="shared" si="155"/>
        <v>0</v>
      </c>
      <c r="HR50" s="17">
        <f t="shared" si="155"/>
        <v>0</v>
      </c>
      <c r="HS50" s="17">
        <f t="shared" si="155"/>
        <v>0</v>
      </c>
      <c r="HT50" s="17">
        <f t="shared" si="155"/>
        <v>0</v>
      </c>
      <c r="HU50" s="17">
        <f t="shared" si="155"/>
        <v>0</v>
      </c>
      <c r="HV50" s="17">
        <f t="shared" si="155"/>
        <v>0</v>
      </c>
      <c r="HW50" s="17">
        <f t="shared" si="155"/>
        <v>0</v>
      </c>
      <c r="HX50" s="17">
        <f t="shared" si="155"/>
        <v>0</v>
      </c>
      <c r="HY50" s="17">
        <f t="shared" si="155"/>
        <v>0</v>
      </c>
      <c r="HZ50" s="17">
        <f t="shared" si="155"/>
        <v>0</v>
      </c>
      <c r="IA50" s="17">
        <f t="shared" si="155"/>
        <v>0</v>
      </c>
      <c r="IB50" s="17">
        <f t="shared" si="155"/>
        <v>0</v>
      </c>
      <c r="IC50" s="17">
        <f t="shared" si="155"/>
        <v>0</v>
      </c>
      <c r="ID50" s="17">
        <f t="shared" si="155"/>
        <v>0</v>
      </c>
      <c r="IE50" s="17">
        <f t="shared" si="155"/>
        <v>0</v>
      </c>
      <c r="IF50" s="17">
        <f t="shared" si="155"/>
        <v>0</v>
      </c>
      <c r="IG50" s="17">
        <f t="shared" si="155"/>
        <v>0</v>
      </c>
      <c r="IH50" s="17">
        <f t="shared" si="155"/>
        <v>0</v>
      </c>
      <c r="II50" s="17">
        <f t="shared" si="155"/>
        <v>0</v>
      </c>
      <c r="IJ50" s="17">
        <f t="shared" si="155"/>
        <v>0</v>
      </c>
      <c r="IK50" s="17">
        <f t="shared" si="155"/>
        <v>0</v>
      </c>
      <c r="IL50" s="17">
        <f t="shared" si="155"/>
        <v>0</v>
      </c>
      <c r="IM50" s="17">
        <f t="shared" si="155"/>
        <v>0</v>
      </c>
      <c r="IN50" s="17">
        <f t="shared" si="155"/>
        <v>0</v>
      </c>
      <c r="IO50" s="17">
        <f t="shared" si="155"/>
        <v>0</v>
      </c>
      <c r="IP50" s="17">
        <f t="shared" si="155"/>
        <v>0</v>
      </c>
      <c r="IQ50" s="17">
        <f t="shared" si="155"/>
        <v>0</v>
      </c>
      <c r="IR50" s="17">
        <f t="shared" si="155"/>
        <v>0</v>
      </c>
      <c r="IS50" s="17">
        <f t="shared" si="155"/>
        <v>0</v>
      </c>
      <c r="IT50" s="17">
        <f t="shared" si="155"/>
        <v>0</v>
      </c>
      <c r="IU50" s="17">
        <f t="shared" si="155"/>
        <v>0</v>
      </c>
      <c r="IV50" s="17">
        <f t="shared" si="155"/>
        <v>0</v>
      </c>
      <c r="IW50" s="17">
        <f t="shared" si="155"/>
        <v>0</v>
      </c>
      <c r="IX50" s="17">
        <f t="shared" si="155"/>
        <v>0</v>
      </c>
      <c r="IY50" s="17">
        <f t="shared" si="155"/>
        <v>0</v>
      </c>
      <c r="IZ50" s="17">
        <f t="shared" si="155"/>
        <v>0</v>
      </c>
      <c r="JA50" s="17">
        <f t="shared" si="155"/>
        <v>0</v>
      </c>
      <c r="JB50" s="17">
        <f t="shared" si="155"/>
        <v>0</v>
      </c>
      <c r="JC50" s="17">
        <f t="shared" si="155"/>
        <v>0</v>
      </c>
      <c r="JD50" s="17">
        <f t="shared" si="155"/>
        <v>0</v>
      </c>
      <c r="JE50" s="17">
        <f t="shared" si="155"/>
        <v>0</v>
      </c>
      <c r="JF50" s="17">
        <f t="shared" si="155"/>
        <v>0</v>
      </c>
      <c r="JG50" s="17">
        <f t="shared" si="155"/>
        <v>0</v>
      </c>
      <c r="JH50" s="17">
        <f t="shared" si="156"/>
        <v>0</v>
      </c>
      <c r="JI50" s="17">
        <f t="shared" si="156"/>
        <v>0</v>
      </c>
      <c r="JJ50" s="17">
        <f t="shared" si="156"/>
        <v>0</v>
      </c>
      <c r="JK50" s="17">
        <f t="shared" si="156"/>
        <v>0</v>
      </c>
      <c r="JL50" s="17">
        <f t="shared" si="156"/>
        <v>0</v>
      </c>
      <c r="JM50" s="17">
        <f t="shared" si="156"/>
        <v>0</v>
      </c>
      <c r="JN50" s="17">
        <f t="shared" si="156"/>
        <v>0</v>
      </c>
      <c r="JO50" s="17">
        <f t="shared" si="156"/>
        <v>0</v>
      </c>
      <c r="JP50" s="17">
        <f t="shared" si="156"/>
        <v>0</v>
      </c>
      <c r="JQ50" s="17">
        <f t="shared" si="156"/>
        <v>0</v>
      </c>
      <c r="JR50" s="17">
        <f t="shared" si="156"/>
        <v>0</v>
      </c>
      <c r="JS50" s="17">
        <f t="shared" si="156"/>
        <v>0</v>
      </c>
      <c r="JT50" s="17">
        <f t="shared" si="156"/>
        <v>0</v>
      </c>
      <c r="JU50" s="17">
        <f t="shared" si="156"/>
        <v>0</v>
      </c>
      <c r="JV50" s="17">
        <f t="shared" si="156"/>
        <v>0</v>
      </c>
      <c r="JW50" s="17">
        <f t="shared" si="156"/>
        <v>0</v>
      </c>
      <c r="JX50" s="17">
        <f t="shared" si="156"/>
        <v>0</v>
      </c>
      <c r="JY50" s="17">
        <f t="shared" si="156"/>
        <v>0</v>
      </c>
      <c r="JZ50" s="17">
        <f t="shared" si="156"/>
        <v>0</v>
      </c>
      <c r="KA50" s="17">
        <f t="shared" si="156"/>
        <v>0</v>
      </c>
      <c r="KB50" s="17">
        <f t="shared" si="156"/>
        <v>0</v>
      </c>
      <c r="KC50" s="17">
        <f t="shared" si="156"/>
        <v>0</v>
      </c>
      <c r="KD50" s="17">
        <f t="shared" si="156"/>
        <v>0</v>
      </c>
      <c r="KE50" s="17">
        <f t="shared" si="156"/>
        <v>0</v>
      </c>
      <c r="KF50" s="17">
        <f t="shared" si="156"/>
        <v>0</v>
      </c>
      <c r="KG50" s="17">
        <f t="shared" si="156"/>
        <v>0</v>
      </c>
      <c r="KH50" s="17">
        <f t="shared" si="156"/>
        <v>0</v>
      </c>
      <c r="KI50" s="17">
        <f t="shared" si="156"/>
        <v>0</v>
      </c>
      <c r="KJ50" s="17">
        <f t="shared" si="156"/>
        <v>0</v>
      </c>
      <c r="KK50" s="17">
        <f t="shared" si="156"/>
        <v>0</v>
      </c>
      <c r="KL50" s="17">
        <f t="shared" si="156"/>
        <v>0</v>
      </c>
      <c r="KM50" s="17">
        <f t="shared" si="156"/>
        <v>0</v>
      </c>
      <c r="KN50" s="17">
        <f t="shared" si="156"/>
        <v>0</v>
      </c>
      <c r="KO50" s="17">
        <f t="shared" si="156"/>
        <v>0</v>
      </c>
      <c r="KP50" s="17">
        <f t="shared" si="156"/>
        <v>0</v>
      </c>
      <c r="KQ50" s="17">
        <f t="shared" si="156"/>
        <v>0</v>
      </c>
      <c r="KR50" s="17">
        <f t="shared" si="156"/>
        <v>0</v>
      </c>
      <c r="KS50" s="17">
        <f t="shared" si="156"/>
        <v>0</v>
      </c>
      <c r="KT50" s="17">
        <f t="shared" si="156"/>
        <v>0</v>
      </c>
      <c r="KU50" s="17">
        <f t="shared" si="156"/>
        <v>0</v>
      </c>
      <c r="KV50" s="17">
        <f t="shared" si="156"/>
        <v>0</v>
      </c>
      <c r="KW50" s="17">
        <f t="shared" si="156"/>
        <v>0</v>
      </c>
      <c r="KX50" s="17">
        <f t="shared" si="156"/>
        <v>0</v>
      </c>
      <c r="KY50" s="17">
        <f t="shared" si="156"/>
        <v>0</v>
      </c>
      <c r="KZ50" s="17">
        <f t="shared" si="156"/>
        <v>0</v>
      </c>
      <c r="LA50" s="17">
        <f t="shared" si="156"/>
        <v>0</v>
      </c>
      <c r="LB50" s="17">
        <f t="shared" si="156"/>
        <v>0</v>
      </c>
      <c r="LC50" s="17">
        <f t="shared" si="156"/>
        <v>0</v>
      </c>
      <c r="LD50" s="17">
        <f t="shared" si="156"/>
        <v>0</v>
      </c>
      <c r="LE50" s="17">
        <f t="shared" si="156"/>
        <v>0</v>
      </c>
      <c r="LF50" s="17">
        <f t="shared" si="156"/>
        <v>0</v>
      </c>
      <c r="LG50" s="17">
        <f t="shared" si="156"/>
        <v>0</v>
      </c>
      <c r="LH50" s="17">
        <f t="shared" si="156"/>
        <v>0</v>
      </c>
      <c r="LI50" s="17">
        <f t="shared" si="156"/>
        <v>0</v>
      </c>
      <c r="LJ50" s="17">
        <f t="shared" si="156"/>
        <v>0</v>
      </c>
      <c r="LK50" s="17">
        <f t="shared" si="156"/>
        <v>0</v>
      </c>
      <c r="LL50" s="17">
        <f t="shared" si="156"/>
        <v>0</v>
      </c>
      <c r="LM50" s="17">
        <f t="shared" si="156"/>
        <v>0</v>
      </c>
      <c r="LN50" s="17">
        <f t="shared" si="156"/>
        <v>0</v>
      </c>
      <c r="LO50" s="17">
        <f t="shared" si="156"/>
        <v>0</v>
      </c>
      <c r="LP50" s="17">
        <f t="shared" si="156"/>
        <v>0</v>
      </c>
      <c r="LQ50" s="17">
        <f t="shared" si="156"/>
        <v>0</v>
      </c>
      <c r="LR50" s="17">
        <f t="shared" si="156"/>
        <v>0</v>
      </c>
      <c r="LS50" s="17">
        <f t="shared" si="156"/>
        <v>0</v>
      </c>
      <c r="LT50" s="17">
        <f t="shared" si="157"/>
        <v>0</v>
      </c>
      <c r="LU50" s="17">
        <f t="shared" si="157"/>
        <v>0</v>
      </c>
      <c r="LV50" s="17">
        <f t="shared" si="157"/>
        <v>0</v>
      </c>
      <c r="LW50" s="17">
        <f t="shared" si="157"/>
        <v>0</v>
      </c>
      <c r="LX50" s="17">
        <f t="shared" si="157"/>
        <v>0</v>
      </c>
      <c r="LY50" s="17">
        <f t="shared" si="157"/>
        <v>0</v>
      </c>
      <c r="LZ50" s="17">
        <f t="shared" si="157"/>
        <v>0</v>
      </c>
      <c r="MA50" s="17">
        <f t="shared" si="157"/>
        <v>0</v>
      </c>
      <c r="MB50" s="17">
        <f t="shared" si="157"/>
        <v>0</v>
      </c>
      <c r="MC50" s="17">
        <f t="shared" si="157"/>
        <v>0</v>
      </c>
      <c r="MD50" s="17">
        <f t="shared" si="157"/>
        <v>0</v>
      </c>
      <c r="ME50" s="17">
        <f t="shared" si="157"/>
        <v>0</v>
      </c>
      <c r="MF50" s="17">
        <f t="shared" si="157"/>
        <v>0</v>
      </c>
      <c r="MG50" s="17">
        <f t="shared" si="157"/>
        <v>0</v>
      </c>
      <c r="MH50" s="17">
        <f t="shared" si="157"/>
        <v>0</v>
      </c>
      <c r="MI50" s="17">
        <f t="shared" si="157"/>
        <v>0</v>
      </c>
      <c r="MJ50" s="17">
        <f t="shared" si="157"/>
        <v>0</v>
      </c>
      <c r="MK50" s="17">
        <f t="shared" si="157"/>
        <v>0</v>
      </c>
      <c r="ML50" s="17">
        <f t="shared" si="157"/>
        <v>0</v>
      </c>
      <c r="MM50" s="17">
        <f t="shared" si="157"/>
        <v>0</v>
      </c>
      <c r="MN50" s="17">
        <f t="shared" si="157"/>
        <v>0</v>
      </c>
      <c r="MO50" s="17">
        <f t="shared" si="157"/>
        <v>0</v>
      </c>
      <c r="MP50" s="17">
        <f t="shared" si="157"/>
        <v>0</v>
      </c>
      <c r="MQ50" s="17">
        <f t="shared" si="157"/>
        <v>0</v>
      </c>
      <c r="MR50" s="17">
        <f t="shared" si="157"/>
        <v>0</v>
      </c>
      <c r="MS50" s="17">
        <f t="shared" si="157"/>
        <v>0</v>
      </c>
      <c r="MT50" s="17">
        <f t="shared" si="157"/>
        <v>0</v>
      </c>
      <c r="MU50" s="17">
        <f t="shared" si="157"/>
        <v>0</v>
      </c>
      <c r="MV50" s="17">
        <f t="shared" si="157"/>
        <v>0</v>
      </c>
      <c r="MW50" s="17">
        <f t="shared" si="157"/>
        <v>0</v>
      </c>
      <c r="MX50" s="17">
        <f t="shared" si="157"/>
        <v>0</v>
      </c>
      <c r="MY50" s="17">
        <f t="shared" si="157"/>
        <v>0</v>
      </c>
      <c r="MZ50" s="17">
        <f t="shared" si="157"/>
        <v>0</v>
      </c>
      <c r="NA50" s="17">
        <f t="shared" si="157"/>
        <v>0</v>
      </c>
      <c r="NB50" s="17">
        <f t="shared" si="157"/>
        <v>0</v>
      </c>
      <c r="NC50" s="17">
        <f t="shared" si="157"/>
        <v>0</v>
      </c>
      <c r="ND50" s="17">
        <f t="shared" si="157"/>
        <v>0</v>
      </c>
      <c r="NE50" s="17">
        <f t="shared" si="157"/>
        <v>0</v>
      </c>
      <c r="NF50" s="17">
        <f t="shared" si="157"/>
        <v>0</v>
      </c>
      <c r="NG50" s="17">
        <f t="shared" si="157"/>
        <v>0</v>
      </c>
      <c r="NH50" s="17">
        <f t="shared" si="157"/>
        <v>0</v>
      </c>
      <c r="NI50" s="17">
        <f t="shared" si="157"/>
        <v>0</v>
      </c>
      <c r="NJ50" s="17">
        <f t="shared" si="157"/>
        <v>0</v>
      </c>
      <c r="NK50" s="17">
        <f t="shared" si="157"/>
        <v>0</v>
      </c>
      <c r="NL50" s="17">
        <f t="shared" si="157"/>
        <v>0</v>
      </c>
      <c r="NM50" s="17">
        <f t="shared" si="157"/>
        <v>0</v>
      </c>
      <c r="NN50" s="17">
        <f t="shared" si="157"/>
        <v>0</v>
      </c>
      <c r="NO50" s="17">
        <f t="shared" si="157"/>
        <v>0</v>
      </c>
      <c r="NP50" s="17">
        <f t="shared" si="157"/>
        <v>0</v>
      </c>
      <c r="NQ50" s="17">
        <f t="shared" si="157"/>
        <v>0</v>
      </c>
      <c r="NR50" s="17">
        <f t="shared" si="157"/>
        <v>0</v>
      </c>
      <c r="NS50" s="17">
        <f t="shared" si="157"/>
        <v>0</v>
      </c>
      <c r="NT50" s="17">
        <f t="shared" si="157"/>
        <v>0</v>
      </c>
      <c r="NU50" s="17">
        <f t="shared" si="157"/>
        <v>0</v>
      </c>
      <c r="NV50" s="17">
        <f t="shared" si="157"/>
        <v>0</v>
      </c>
      <c r="NW50" s="17">
        <f t="shared" si="157"/>
        <v>0</v>
      </c>
      <c r="NX50" s="17">
        <f t="shared" si="157"/>
        <v>0</v>
      </c>
      <c r="NY50" s="17">
        <f t="shared" si="157"/>
        <v>0</v>
      </c>
      <c r="NZ50" s="17">
        <f t="shared" si="157"/>
        <v>0</v>
      </c>
      <c r="OA50" s="17">
        <f t="shared" si="157"/>
        <v>0</v>
      </c>
      <c r="OB50" s="17">
        <f t="shared" si="157"/>
        <v>0</v>
      </c>
      <c r="OC50" s="17">
        <f t="shared" si="157"/>
        <v>0</v>
      </c>
      <c r="OD50" s="17">
        <f t="shared" si="157"/>
        <v>0</v>
      </c>
      <c r="OE50" s="17">
        <f t="shared" si="157"/>
        <v>0</v>
      </c>
      <c r="OF50" s="17">
        <f t="shared" si="158"/>
        <v>0</v>
      </c>
      <c r="OG50" s="17">
        <f t="shared" si="158"/>
        <v>0</v>
      </c>
      <c r="OH50" s="17">
        <f t="shared" si="158"/>
        <v>0</v>
      </c>
      <c r="OI50" s="17">
        <f t="shared" si="158"/>
        <v>0</v>
      </c>
      <c r="OJ50" s="17">
        <f t="shared" si="158"/>
        <v>0</v>
      </c>
      <c r="OK50" s="17">
        <f t="shared" si="158"/>
        <v>0</v>
      </c>
      <c r="OL50" s="17">
        <f t="shared" si="158"/>
        <v>0</v>
      </c>
      <c r="OM50" s="17">
        <f t="shared" si="158"/>
        <v>0</v>
      </c>
      <c r="ON50" s="17">
        <f t="shared" si="158"/>
        <v>0</v>
      </c>
      <c r="OO50" s="17">
        <f t="shared" si="158"/>
        <v>0</v>
      </c>
      <c r="OP50" s="17">
        <f t="shared" si="158"/>
        <v>0</v>
      </c>
      <c r="OQ50" s="17">
        <f t="shared" si="158"/>
        <v>0</v>
      </c>
      <c r="OR50" s="17">
        <f t="shared" si="158"/>
        <v>0</v>
      </c>
    </row>
    <row r="51" spans="1:408" x14ac:dyDescent="0.35">
      <c r="B51" s="303"/>
      <c r="C51" t="str">
        <f>C34&amp;" Start"</f>
        <v>Debt Period Start</v>
      </c>
      <c r="E51" s="52">
        <f t="shared" si="159"/>
        <v>44562</v>
      </c>
      <c r="F51" s="52">
        <f t="shared" si="150"/>
        <v>52231</v>
      </c>
      <c r="I51" s="293">
        <f>IF(J51=1,0,1)</f>
        <v>0</v>
      </c>
      <c r="J51" s="53">
        <f t="shared" si="141"/>
        <v>1</v>
      </c>
      <c r="L51" s="17">
        <f t="shared" ref="L51:BW51" si="160">IF(AND(L34&gt;0,K34=0),1,0)</f>
        <v>1</v>
      </c>
      <c r="M51" s="17">
        <f t="shared" si="160"/>
        <v>0</v>
      </c>
      <c r="N51" s="17">
        <f t="shared" si="160"/>
        <v>0</v>
      </c>
      <c r="O51" s="17">
        <f t="shared" si="160"/>
        <v>0</v>
      </c>
      <c r="P51" s="17">
        <f t="shared" si="160"/>
        <v>0</v>
      </c>
      <c r="Q51" s="17">
        <f t="shared" si="160"/>
        <v>0</v>
      </c>
      <c r="R51" s="17">
        <f t="shared" si="160"/>
        <v>0</v>
      </c>
      <c r="S51" s="17">
        <f t="shared" si="160"/>
        <v>0</v>
      </c>
      <c r="T51" s="17">
        <f t="shared" si="160"/>
        <v>0</v>
      </c>
      <c r="U51" s="17">
        <f t="shared" si="160"/>
        <v>0</v>
      </c>
      <c r="V51" s="17">
        <f t="shared" si="160"/>
        <v>0</v>
      </c>
      <c r="W51" s="17">
        <f t="shared" si="160"/>
        <v>0</v>
      </c>
      <c r="X51" s="17">
        <f t="shared" si="160"/>
        <v>0</v>
      </c>
      <c r="Y51" s="17">
        <f t="shared" si="160"/>
        <v>0</v>
      </c>
      <c r="Z51" s="17">
        <f t="shared" si="160"/>
        <v>0</v>
      </c>
      <c r="AA51" s="17">
        <f t="shared" si="160"/>
        <v>0</v>
      </c>
      <c r="AB51" s="17">
        <f t="shared" si="160"/>
        <v>0</v>
      </c>
      <c r="AC51" s="17">
        <f t="shared" si="160"/>
        <v>0</v>
      </c>
      <c r="AD51" s="17">
        <f t="shared" si="160"/>
        <v>0</v>
      </c>
      <c r="AE51" s="17">
        <f t="shared" si="160"/>
        <v>0</v>
      </c>
      <c r="AF51" s="17">
        <f t="shared" si="160"/>
        <v>0</v>
      </c>
      <c r="AG51" s="17">
        <f t="shared" si="160"/>
        <v>0</v>
      </c>
      <c r="AH51" s="17">
        <f t="shared" si="160"/>
        <v>0</v>
      </c>
      <c r="AI51" s="17">
        <f t="shared" si="160"/>
        <v>0</v>
      </c>
      <c r="AJ51" s="17">
        <f t="shared" si="160"/>
        <v>0</v>
      </c>
      <c r="AK51" s="17">
        <f t="shared" si="160"/>
        <v>0</v>
      </c>
      <c r="AL51" s="17">
        <f t="shared" si="160"/>
        <v>0</v>
      </c>
      <c r="AM51" s="17">
        <f t="shared" si="160"/>
        <v>0</v>
      </c>
      <c r="AN51" s="17">
        <f t="shared" si="160"/>
        <v>0</v>
      </c>
      <c r="AO51" s="17">
        <f t="shared" si="160"/>
        <v>0</v>
      </c>
      <c r="AP51" s="17">
        <f t="shared" si="160"/>
        <v>0</v>
      </c>
      <c r="AQ51" s="17">
        <f t="shared" si="160"/>
        <v>0</v>
      </c>
      <c r="AR51" s="17">
        <f t="shared" si="160"/>
        <v>0</v>
      </c>
      <c r="AS51" s="17">
        <f t="shared" si="160"/>
        <v>0</v>
      </c>
      <c r="AT51" s="17">
        <f t="shared" si="160"/>
        <v>0</v>
      </c>
      <c r="AU51" s="17">
        <f t="shared" si="160"/>
        <v>0</v>
      </c>
      <c r="AV51" s="17">
        <f t="shared" si="160"/>
        <v>0</v>
      </c>
      <c r="AW51" s="17">
        <f t="shared" si="160"/>
        <v>0</v>
      </c>
      <c r="AX51" s="17">
        <f t="shared" si="160"/>
        <v>0</v>
      </c>
      <c r="AY51" s="17">
        <f t="shared" si="160"/>
        <v>0</v>
      </c>
      <c r="AZ51" s="17">
        <f t="shared" si="160"/>
        <v>0</v>
      </c>
      <c r="BA51" s="17">
        <f t="shared" si="160"/>
        <v>0</v>
      </c>
      <c r="BB51" s="17">
        <f t="shared" si="160"/>
        <v>0</v>
      </c>
      <c r="BC51" s="17">
        <f t="shared" si="160"/>
        <v>0</v>
      </c>
      <c r="BD51" s="17">
        <f t="shared" si="160"/>
        <v>0</v>
      </c>
      <c r="BE51" s="17">
        <f t="shared" si="160"/>
        <v>0</v>
      </c>
      <c r="BF51" s="17">
        <f t="shared" si="160"/>
        <v>0</v>
      </c>
      <c r="BG51" s="17">
        <f t="shared" si="160"/>
        <v>0</v>
      </c>
      <c r="BH51" s="17">
        <f t="shared" si="160"/>
        <v>0</v>
      </c>
      <c r="BI51" s="17">
        <f t="shared" si="160"/>
        <v>0</v>
      </c>
      <c r="BJ51" s="17">
        <f t="shared" si="160"/>
        <v>0</v>
      </c>
      <c r="BK51" s="17">
        <f t="shared" si="160"/>
        <v>0</v>
      </c>
      <c r="BL51" s="17">
        <f t="shared" si="160"/>
        <v>0</v>
      </c>
      <c r="BM51" s="17">
        <f t="shared" si="160"/>
        <v>0</v>
      </c>
      <c r="BN51" s="17">
        <f t="shared" si="160"/>
        <v>0</v>
      </c>
      <c r="BO51" s="17">
        <f t="shared" si="160"/>
        <v>0</v>
      </c>
      <c r="BP51" s="17">
        <f t="shared" si="160"/>
        <v>0</v>
      </c>
      <c r="BQ51" s="17">
        <f t="shared" si="160"/>
        <v>0</v>
      </c>
      <c r="BR51" s="17">
        <f t="shared" si="160"/>
        <v>0</v>
      </c>
      <c r="BS51" s="17">
        <f t="shared" si="160"/>
        <v>0</v>
      </c>
      <c r="BT51" s="17">
        <f t="shared" si="160"/>
        <v>0</v>
      </c>
      <c r="BU51" s="17">
        <f t="shared" si="160"/>
        <v>0</v>
      </c>
      <c r="BV51" s="17">
        <f t="shared" si="160"/>
        <v>0</v>
      </c>
      <c r="BW51" s="17">
        <f t="shared" si="160"/>
        <v>0</v>
      </c>
      <c r="BX51" s="17">
        <f t="shared" ref="BX51:EI51" si="161">IF(AND(BX34&gt;0,BW34=0),1,0)</f>
        <v>0</v>
      </c>
      <c r="BY51" s="17">
        <f t="shared" si="161"/>
        <v>0</v>
      </c>
      <c r="BZ51" s="17">
        <f t="shared" si="161"/>
        <v>0</v>
      </c>
      <c r="CA51" s="17">
        <f t="shared" si="161"/>
        <v>0</v>
      </c>
      <c r="CB51" s="17">
        <f t="shared" si="161"/>
        <v>0</v>
      </c>
      <c r="CC51" s="17">
        <f t="shared" si="161"/>
        <v>0</v>
      </c>
      <c r="CD51" s="17">
        <f t="shared" si="161"/>
        <v>0</v>
      </c>
      <c r="CE51" s="17">
        <f t="shared" si="161"/>
        <v>0</v>
      </c>
      <c r="CF51" s="17">
        <f t="shared" si="161"/>
        <v>0</v>
      </c>
      <c r="CG51" s="17">
        <f t="shared" si="161"/>
        <v>0</v>
      </c>
      <c r="CH51" s="17">
        <f t="shared" si="161"/>
        <v>0</v>
      </c>
      <c r="CI51" s="17">
        <f t="shared" si="161"/>
        <v>0</v>
      </c>
      <c r="CJ51" s="17">
        <f t="shared" si="161"/>
        <v>0</v>
      </c>
      <c r="CK51" s="17">
        <f t="shared" si="161"/>
        <v>0</v>
      </c>
      <c r="CL51" s="17">
        <f t="shared" si="161"/>
        <v>0</v>
      </c>
      <c r="CM51" s="17">
        <f t="shared" si="161"/>
        <v>0</v>
      </c>
      <c r="CN51" s="17">
        <f t="shared" si="161"/>
        <v>0</v>
      </c>
      <c r="CO51" s="17">
        <f t="shared" si="161"/>
        <v>0</v>
      </c>
      <c r="CP51" s="17">
        <f t="shared" si="161"/>
        <v>0</v>
      </c>
      <c r="CQ51" s="17">
        <f t="shared" si="161"/>
        <v>0</v>
      </c>
      <c r="CR51" s="17">
        <f t="shared" si="161"/>
        <v>0</v>
      </c>
      <c r="CS51" s="17">
        <f t="shared" si="161"/>
        <v>0</v>
      </c>
      <c r="CT51" s="17">
        <f t="shared" si="161"/>
        <v>0</v>
      </c>
      <c r="CU51" s="17">
        <f t="shared" si="161"/>
        <v>0</v>
      </c>
      <c r="CV51" s="17">
        <f t="shared" si="161"/>
        <v>0</v>
      </c>
      <c r="CW51" s="17">
        <f t="shared" si="161"/>
        <v>0</v>
      </c>
      <c r="CX51" s="17">
        <f t="shared" si="161"/>
        <v>0</v>
      </c>
      <c r="CY51" s="17">
        <f t="shared" si="161"/>
        <v>0</v>
      </c>
      <c r="CZ51" s="17">
        <f t="shared" si="161"/>
        <v>0</v>
      </c>
      <c r="DA51" s="17">
        <f t="shared" si="161"/>
        <v>0</v>
      </c>
      <c r="DB51" s="17">
        <f t="shared" si="161"/>
        <v>0</v>
      </c>
      <c r="DC51" s="17">
        <f t="shared" si="161"/>
        <v>0</v>
      </c>
      <c r="DD51" s="17">
        <f t="shared" si="161"/>
        <v>0</v>
      </c>
      <c r="DE51" s="17">
        <f t="shared" si="161"/>
        <v>0</v>
      </c>
      <c r="DF51" s="17">
        <f t="shared" si="161"/>
        <v>0</v>
      </c>
      <c r="DG51" s="17">
        <f t="shared" si="161"/>
        <v>0</v>
      </c>
      <c r="DH51" s="17">
        <f t="shared" si="161"/>
        <v>0</v>
      </c>
      <c r="DI51" s="17">
        <f t="shared" si="161"/>
        <v>0</v>
      </c>
      <c r="DJ51" s="17">
        <f t="shared" si="161"/>
        <v>0</v>
      </c>
      <c r="DK51" s="17">
        <f t="shared" si="161"/>
        <v>0</v>
      </c>
      <c r="DL51" s="17">
        <f t="shared" si="161"/>
        <v>0</v>
      </c>
      <c r="DM51" s="17">
        <f t="shared" si="161"/>
        <v>0</v>
      </c>
      <c r="DN51" s="17">
        <f t="shared" si="161"/>
        <v>0</v>
      </c>
      <c r="DO51" s="17">
        <f t="shared" si="161"/>
        <v>0</v>
      </c>
      <c r="DP51" s="17">
        <f t="shared" si="161"/>
        <v>0</v>
      </c>
      <c r="DQ51" s="17">
        <f t="shared" si="161"/>
        <v>0</v>
      </c>
      <c r="DR51" s="17">
        <f t="shared" si="161"/>
        <v>0</v>
      </c>
      <c r="DS51" s="17">
        <f t="shared" si="161"/>
        <v>0</v>
      </c>
      <c r="DT51" s="17">
        <f t="shared" si="161"/>
        <v>0</v>
      </c>
      <c r="DU51" s="17">
        <f t="shared" si="161"/>
        <v>0</v>
      </c>
      <c r="DV51" s="17">
        <f t="shared" si="161"/>
        <v>0</v>
      </c>
      <c r="DW51" s="17">
        <f t="shared" si="161"/>
        <v>0</v>
      </c>
      <c r="DX51" s="17">
        <f t="shared" si="161"/>
        <v>0</v>
      </c>
      <c r="DY51" s="17">
        <f t="shared" si="161"/>
        <v>0</v>
      </c>
      <c r="DZ51" s="17">
        <f t="shared" si="161"/>
        <v>0</v>
      </c>
      <c r="EA51" s="17">
        <f t="shared" si="161"/>
        <v>0</v>
      </c>
      <c r="EB51" s="17">
        <f t="shared" si="161"/>
        <v>0</v>
      </c>
      <c r="EC51" s="17">
        <f t="shared" si="161"/>
        <v>0</v>
      </c>
      <c r="ED51" s="17">
        <f t="shared" si="161"/>
        <v>0</v>
      </c>
      <c r="EE51" s="17">
        <f t="shared" si="161"/>
        <v>0</v>
      </c>
      <c r="EF51" s="17">
        <f t="shared" si="161"/>
        <v>0</v>
      </c>
      <c r="EG51" s="17">
        <f t="shared" si="161"/>
        <v>0</v>
      </c>
      <c r="EH51" s="17">
        <f t="shared" si="161"/>
        <v>0</v>
      </c>
      <c r="EI51" s="17">
        <f t="shared" si="161"/>
        <v>0</v>
      </c>
      <c r="EJ51" s="17">
        <f t="shared" ref="EJ51:GU51" si="162">IF(AND(EJ34&gt;0,EI34=0),1,0)</f>
        <v>0</v>
      </c>
      <c r="EK51" s="17">
        <f t="shared" si="162"/>
        <v>0</v>
      </c>
      <c r="EL51" s="17">
        <f t="shared" si="162"/>
        <v>0</v>
      </c>
      <c r="EM51" s="17">
        <f t="shared" si="162"/>
        <v>0</v>
      </c>
      <c r="EN51" s="17">
        <f t="shared" si="162"/>
        <v>0</v>
      </c>
      <c r="EO51" s="17">
        <f t="shared" si="162"/>
        <v>0</v>
      </c>
      <c r="EP51" s="17">
        <f t="shared" si="162"/>
        <v>0</v>
      </c>
      <c r="EQ51" s="17">
        <f t="shared" si="162"/>
        <v>0</v>
      </c>
      <c r="ER51" s="17">
        <f t="shared" si="162"/>
        <v>0</v>
      </c>
      <c r="ES51" s="17">
        <f t="shared" si="162"/>
        <v>0</v>
      </c>
      <c r="ET51" s="17">
        <f t="shared" si="162"/>
        <v>0</v>
      </c>
      <c r="EU51" s="17">
        <f t="shared" si="162"/>
        <v>0</v>
      </c>
      <c r="EV51" s="17">
        <f t="shared" si="162"/>
        <v>0</v>
      </c>
      <c r="EW51" s="17">
        <f t="shared" si="162"/>
        <v>0</v>
      </c>
      <c r="EX51" s="17">
        <f t="shared" si="162"/>
        <v>0</v>
      </c>
      <c r="EY51" s="17">
        <f t="shared" si="162"/>
        <v>0</v>
      </c>
      <c r="EZ51" s="17">
        <f t="shared" si="162"/>
        <v>0</v>
      </c>
      <c r="FA51" s="17">
        <f t="shared" si="162"/>
        <v>0</v>
      </c>
      <c r="FB51" s="17">
        <f t="shared" si="162"/>
        <v>0</v>
      </c>
      <c r="FC51" s="17">
        <f t="shared" si="162"/>
        <v>0</v>
      </c>
      <c r="FD51" s="17">
        <f t="shared" si="162"/>
        <v>0</v>
      </c>
      <c r="FE51" s="17">
        <f t="shared" si="162"/>
        <v>0</v>
      </c>
      <c r="FF51" s="17">
        <f t="shared" si="162"/>
        <v>0</v>
      </c>
      <c r="FG51" s="17">
        <f t="shared" si="162"/>
        <v>0</v>
      </c>
      <c r="FH51" s="17">
        <f t="shared" si="162"/>
        <v>0</v>
      </c>
      <c r="FI51" s="17">
        <f t="shared" si="162"/>
        <v>0</v>
      </c>
      <c r="FJ51" s="17">
        <f t="shared" si="162"/>
        <v>0</v>
      </c>
      <c r="FK51" s="17">
        <f t="shared" si="162"/>
        <v>0</v>
      </c>
      <c r="FL51" s="17">
        <f t="shared" si="162"/>
        <v>0</v>
      </c>
      <c r="FM51" s="17">
        <f t="shared" si="162"/>
        <v>0</v>
      </c>
      <c r="FN51" s="17">
        <f t="shared" si="162"/>
        <v>0</v>
      </c>
      <c r="FO51" s="17">
        <f t="shared" si="162"/>
        <v>0</v>
      </c>
      <c r="FP51" s="17">
        <f t="shared" si="162"/>
        <v>0</v>
      </c>
      <c r="FQ51" s="17">
        <f t="shared" si="162"/>
        <v>0</v>
      </c>
      <c r="FR51" s="17">
        <f t="shared" si="162"/>
        <v>0</v>
      </c>
      <c r="FS51" s="17">
        <f t="shared" si="162"/>
        <v>0</v>
      </c>
      <c r="FT51" s="17">
        <f t="shared" si="162"/>
        <v>0</v>
      </c>
      <c r="FU51" s="17">
        <f t="shared" si="162"/>
        <v>0</v>
      </c>
      <c r="FV51" s="17">
        <f t="shared" si="162"/>
        <v>0</v>
      </c>
      <c r="FW51" s="17">
        <f t="shared" si="162"/>
        <v>0</v>
      </c>
      <c r="FX51" s="17">
        <f t="shared" si="162"/>
        <v>0</v>
      </c>
      <c r="FY51" s="17">
        <f t="shared" si="162"/>
        <v>0</v>
      </c>
      <c r="FZ51" s="17">
        <f t="shared" si="162"/>
        <v>0</v>
      </c>
      <c r="GA51" s="17">
        <f t="shared" si="162"/>
        <v>0</v>
      </c>
      <c r="GB51" s="17">
        <f t="shared" si="162"/>
        <v>0</v>
      </c>
      <c r="GC51" s="17">
        <f t="shared" si="162"/>
        <v>0</v>
      </c>
      <c r="GD51" s="17">
        <f t="shared" si="162"/>
        <v>0</v>
      </c>
      <c r="GE51" s="17">
        <f t="shared" si="162"/>
        <v>0</v>
      </c>
      <c r="GF51" s="17">
        <f t="shared" si="162"/>
        <v>0</v>
      </c>
      <c r="GG51" s="17">
        <f t="shared" si="162"/>
        <v>0</v>
      </c>
      <c r="GH51" s="17">
        <f t="shared" si="162"/>
        <v>0</v>
      </c>
      <c r="GI51" s="17">
        <f t="shared" si="162"/>
        <v>0</v>
      </c>
      <c r="GJ51" s="17">
        <f t="shared" si="162"/>
        <v>0</v>
      </c>
      <c r="GK51" s="17">
        <f t="shared" si="162"/>
        <v>0</v>
      </c>
      <c r="GL51" s="17">
        <f t="shared" si="162"/>
        <v>0</v>
      </c>
      <c r="GM51" s="17">
        <f t="shared" si="162"/>
        <v>0</v>
      </c>
      <c r="GN51" s="17">
        <f t="shared" si="162"/>
        <v>0</v>
      </c>
      <c r="GO51" s="17">
        <f t="shared" si="162"/>
        <v>0</v>
      </c>
      <c r="GP51" s="17">
        <f t="shared" si="162"/>
        <v>0</v>
      </c>
      <c r="GQ51" s="17">
        <f t="shared" si="162"/>
        <v>0</v>
      </c>
      <c r="GR51" s="17">
        <f t="shared" si="162"/>
        <v>0</v>
      </c>
      <c r="GS51" s="17">
        <f t="shared" si="162"/>
        <v>0</v>
      </c>
      <c r="GT51" s="17">
        <f t="shared" si="162"/>
        <v>0</v>
      </c>
      <c r="GU51" s="17">
        <f t="shared" si="162"/>
        <v>0</v>
      </c>
      <c r="GV51" s="17">
        <f t="shared" ref="GV51:JG51" si="163">IF(AND(GV34&gt;0,GU34=0),1,0)</f>
        <v>0</v>
      </c>
      <c r="GW51" s="17">
        <f t="shared" si="163"/>
        <v>0</v>
      </c>
      <c r="GX51" s="17">
        <f t="shared" si="163"/>
        <v>0</v>
      </c>
      <c r="GY51" s="17">
        <f t="shared" si="163"/>
        <v>0</v>
      </c>
      <c r="GZ51" s="17">
        <f t="shared" si="163"/>
        <v>0</v>
      </c>
      <c r="HA51" s="17">
        <f t="shared" si="163"/>
        <v>0</v>
      </c>
      <c r="HB51" s="17">
        <f t="shared" si="163"/>
        <v>0</v>
      </c>
      <c r="HC51" s="17">
        <f t="shared" si="163"/>
        <v>0</v>
      </c>
      <c r="HD51" s="17">
        <f t="shared" si="163"/>
        <v>0</v>
      </c>
      <c r="HE51" s="17">
        <f t="shared" si="163"/>
        <v>0</v>
      </c>
      <c r="HF51" s="17">
        <f t="shared" si="163"/>
        <v>0</v>
      </c>
      <c r="HG51" s="17">
        <f t="shared" si="163"/>
        <v>0</v>
      </c>
      <c r="HH51" s="17">
        <f t="shared" si="163"/>
        <v>0</v>
      </c>
      <c r="HI51" s="17">
        <f t="shared" si="163"/>
        <v>0</v>
      </c>
      <c r="HJ51" s="17">
        <f t="shared" si="163"/>
        <v>0</v>
      </c>
      <c r="HK51" s="17">
        <f t="shared" si="163"/>
        <v>0</v>
      </c>
      <c r="HL51" s="17">
        <f t="shared" si="163"/>
        <v>0</v>
      </c>
      <c r="HM51" s="17">
        <f t="shared" si="163"/>
        <v>0</v>
      </c>
      <c r="HN51" s="17">
        <f t="shared" si="163"/>
        <v>0</v>
      </c>
      <c r="HO51" s="17">
        <f t="shared" si="163"/>
        <v>0</v>
      </c>
      <c r="HP51" s="17">
        <f t="shared" si="163"/>
        <v>0</v>
      </c>
      <c r="HQ51" s="17">
        <f t="shared" si="163"/>
        <v>0</v>
      </c>
      <c r="HR51" s="17">
        <f t="shared" si="163"/>
        <v>0</v>
      </c>
      <c r="HS51" s="17">
        <f t="shared" si="163"/>
        <v>0</v>
      </c>
      <c r="HT51" s="17">
        <f t="shared" si="163"/>
        <v>0</v>
      </c>
      <c r="HU51" s="17">
        <f t="shared" si="163"/>
        <v>0</v>
      </c>
      <c r="HV51" s="17">
        <f t="shared" si="163"/>
        <v>0</v>
      </c>
      <c r="HW51" s="17">
        <f t="shared" si="163"/>
        <v>0</v>
      </c>
      <c r="HX51" s="17">
        <f t="shared" si="163"/>
        <v>0</v>
      </c>
      <c r="HY51" s="17">
        <f t="shared" si="163"/>
        <v>0</v>
      </c>
      <c r="HZ51" s="17">
        <f t="shared" si="163"/>
        <v>0</v>
      </c>
      <c r="IA51" s="17">
        <f t="shared" si="163"/>
        <v>0</v>
      </c>
      <c r="IB51" s="17">
        <f t="shared" si="163"/>
        <v>0</v>
      </c>
      <c r="IC51" s="17">
        <f t="shared" si="163"/>
        <v>0</v>
      </c>
      <c r="ID51" s="17">
        <f t="shared" si="163"/>
        <v>0</v>
      </c>
      <c r="IE51" s="17">
        <f t="shared" si="163"/>
        <v>0</v>
      </c>
      <c r="IF51" s="17">
        <f t="shared" si="163"/>
        <v>0</v>
      </c>
      <c r="IG51" s="17">
        <f t="shared" si="163"/>
        <v>0</v>
      </c>
      <c r="IH51" s="17">
        <f t="shared" si="163"/>
        <v>0</v>
      </c>
      <c r="II51" s="17">
        <f t="shared" si="163"/>
        <v>0</v>
      </c>
      <c r="IJ51" s="17">
        <f t="shared" si="163"/>
        <v>0</v>
      </c>
      <c r="IK51" s="17">
        <f t="shared" si="163"/>
        <v>0</v>
      </c>
      <c r="IL51" s="17">
        <f t="shared" si="163"/>
        <v>0</v>
      </c>
      <c r="IM51" s="17">
        <f t="shared" si="163"/>
        <v>0</v>
      </c>
      <c r="IN51" s="17">
        <f t="shared" si="163"/>
        <v>0</v>
      </c>
      <c r="IO51" s="17">
        <f t="shared" si="163"/>
        <v>0</v>
      </c>
      <c r="IP51" s="17">
        <f t="shared" si="163"/>
        <v>0</v>
      </c>
      <c r="IQ51" s="17">
        <f t="shared" si="163"/>
        <v>0</v>
      </c>
      <c r="IR51" s="17">
        <f t="shared" si="163"/>
        <v>0</v>
      </c>
      <c r="IS51" s="17">
        <f t="shared" si="163"/>
        <v>0</v>
      </c>
      <c r="IT51" s="17">
        <f t="shared" si="163"/>
        <v>0</v>
      </c>
      <c r="IU51" s="17">
        <f t="shared" si="163"/>
        <v>0</v>
      </c>
      <c r="IV51" s="17">
        <f t="shared" si="163"/>
        <v>0</v>
      </c>
      <c r="IW51" s="17">
        <f t="shared" si="163"/>
        <v>0</v>
      </c>
      <c r="IX51" s="17">
        <f t="shared" si="163"/>
        <v>0</v>
      </c>
      <c r="IY51" s="17">
        <f t="shared" si="163"/>
        <v>0</v>
      </c>
      <c r="IZ51" s="17">
        <f t="shared" si="163"/>
        <v>0</v>
      </c>
      <c r="JA51" s="17">
        <f t="shared" si="163"/>
        <v>0</v>
      </c>
      <c r="JB51" s="17">
        <f t="shared" si="163"/>
        <v>0</v>
      </c>
      <c r="JC51" s="17">
        <f t="shared" si="163"/>
        <v>0</v>
      </c>
      <c r="JD51" s="17">
        <f t="shared" si="163"/>
        <v>0</v>
      </c>
      <c r="JE51" s="17">
        <f t="shared" si="163"/>
        <v>0</v>
      </c>
      <c r="JF51" s="17">
        <f t="shared" si="163"/>
        <v>0</v>
      </c>
      <c r="JG51" s="17">
        <f t="shared" si="163"/>
        <v>0</v>
      </c>
      <c r="JH51" s="17">
        <f t="shared" ref="JH51:LS51" si="164">IF(AND(JH34&gt;0,JG34=0),1,0)</f>
        <v>0</v>
      </c>
      <c r="JI51" s="17">
        <f t="shared" si="164"/>
        <v>0</v>
      </c>
      <c r="JJ51" s="17">
        <f t="shared" si="164"/>
        <v>0</v>
      </c>
      <c r="JK51" s="17">
        <f t="shared" si="164"/>
        <v>0</v>
      </c>
      <c r="JL51" s="17">
        <f t="shared" si="164"/>
        <v>0</v>
      </c>
      <c r="JM51" s="17">
        <f t="shared" si="164"/>
        <v>0</v>
      </c>
      <c r="JN51" s="17">
        <f t="shared" si="164"/>
        <v>0</v>
      </c>
      <c r="JO51" s="17">
        <f t="shared" si="164"/>
        <v>0</v>
      </c>
      <c r="JP51" s="17">
        <f t="shared" si="164"/>
        <v>0</v>
      </c>
      <c r="JQ51" s="17">
        <f t="shared" si="164"/>
        <v>0</v>
      </c>
      <c r="JR51" s="17">
        <f t="shared" si="164"/>
        <v>0</v>
      </c>
      <c r="JS51" s="17">
        <f t="shared" si="164"/>
        <v>0</v>
      </c>
      <c r="JT51" s="17">
        <f t="shared" si="164"/>
        <v>0</v>
      </c>
      <c r="JU51" s="17">
        <f t="shared" si="164"/>
        <v>0</v>
      </c>
      <c r="JV51" s="17">
        <f t="shared" si="164"/>
        <v>0</v>
      </c>
      <c r="JW51" s="17">
        <f t="shared" si="164"/>
        <v>0</v>
      </c>
      <c r="JX51" s="17">
        <f t="shared" si="164"/>
        <v>0</v>
      </c>
      <c r="JY51" s="17">
        <f t="shared" si="164"/>
        <v>0</v>
      </c>
      <c r="JZ51" s="17">
        <f t="shared" si="164"/>
        <v>0</v>
      </c>
      <c r="KA51" s="17">
        <f t="shared" si="164"/>
        <v>0</v>
      </c>
      <c r="KB51" s="17">
        <f t="shared" si="164"/>
        <v>0</v>
      </c>
      <c r="KC51" s="17">
        <f t="shared" si="164"/>
        <v>0</v>
      </c>
      <c r="KD51" s="17">
        <f t="shared" si="164"/>
        <v>0</v>
      </c>
      <c r="KE51" s="17">
        <f t="shared" si="164"/>
        <v>0</v>
      </c>
      <c r="KF51" s="17">
        <f t="shared" si="164"/>
        <v>0</v>
      </c>
      <c r="KG51" s="17">
        <f t="shared" si="164"/>
        <v>0</v>
      </c>
      <c r="KH51" s="17">
        <f t="shared" si="164"/>
        <v>0</v>
      </c>
      <c r="KI51" s="17">
        <f t="shared" si="164"/>
        <v>0</v>
      </c>
      <c r="KJ51" s="17">
        <f t="shared" si="164"/>
        <v>0</v>
      </c>
      <c r="KK51" s="17">
        <f t="shared" si="164"/>
        <v>0</v>
      </c>
      <c r="KL51" s="17">
        <f t="shared" si="164"/>
        <v>0</v>
      </c>
      <c r="KM51" s="17">
        <f t="shared" si="164"/>
        <v>0</v>
      </c>
      <c r="KN51" s="17">
        <f t="shared" si="164"/>
        <v>0</v>
      </c>
      <c r="KO51" s="17">
        <f t="shared" si="164"/>
        <v>0</v>
      </c>
      <c r="KP51" s="17">
        <f t="shared" si="164"/>
        <v>0</v>
      </c>
      <c r="KQ51" s="17">
        <f t="shared" si="164"/>
        <v>0</v>
      </c>
      <c r="KR51" s="17">
        <f t="shared" si="164"/>
        <v>0</v>
      </c>
      <c r="KS51" s="17">
        <f t="shared" si="164"/>
        <v>0</v>
      </c>
      <c r="KT51" s="17">
        <f t="shared" si="164"/>
        <v>0</v>
      </c>
      <c r="KU51" s="17">
        <f t="shared" si="164"/>
        <v>0</v>
      </c>
      <c r="KV51" s="17">
        <f t="shared" si="164"/>
        <v>0</v>
      </c>
      <c r="KW51" s="17">
        <f t="shared" si="164"/>
        <v>0</v>
      </c>
      <c r="KX51" s="17">
        <f t="shared" si="164"/>
        <v>0</v>
      </c>
      <c r="KY51" s="17">
        <f t="shared" si="164"/>
        <v>0</v>
      </c>
      <c r="KZ51" s="17">
        <f t="shared" si="164"/>
        <v>0</v>
      </c>
      <c r="LA51" s="17">
        <f t="shared" si="164"/>
        <v>0</v>
      </c>
      <c r="LB51" s="17">
        <f t="shared" si="164"/>
        <v>0</v>
      </c>
      <c r="LC51" s="17">
        <f t="shared" si="164"/>
        <v>0</v>
      </c>
      <c r="LD51" s="17">
        <f t="shared" si="164"/>
        <v>0</v>
      </c>
      <c r="LE51" s="17">
        <f t="shared" si="164"/>
        <v>0</v>
      </c>
      <c r="LF51" s="17">
        <f t="shared" si="164"/>
        <v>0</v>
      </c>
      <c r="LG51" s="17">
        <f t="shared" si="164"/>
        <v>0</v>
      </c>
      <c r="LH51" s="17">
        <f t="shared" si="164"/>
        <v>0</v>
      </c>
      <c r="LI51" s="17">
        <f t="shared" si="164"/>
        <v>0</v>
      </c>
      <c r="LJ51" s="17">
        <f t="shared" si="164"/>
        <v>0</v>
      </c>
      <c r="LK51" s="17">
        <f t="shared" si="164"/>
        <v>0</v>
      </c>
      <c r="LL51" s="17">
        <f t="shared" si="164"/>
        <v>0</v>
      </c>
      <c r="LM51" s="17">
        <f t="shared" si="164"/>
        <v>0</v>
      </c>
      <c r="LN51" s="17">
        <f t="shared" si="164"/>
        <v>0</v>
      </c>
      <c r="LO51" s="17">
        <f t="shared" si="164"/>
        <v>0</v>
      </c>
      <c r="LP51" s="17">
        <f t="shared" si="164"/>
        <v>0</v>
      </c>
      <c r="LQ51" s="17">
        <f t="shared" si="164"/>
        <v>0</v>
      </c>
      <c r="LR51" s="17">
        <f t="shared" si="164"/>
        <v>0</v>
      </c>
      <c r="LS51" s="17">
        <f t="shared" si="164"/>
        <v>0</v>
      </c>
      <c r="LT51" s="17">
        <f t="shared" ref="LT51:OE51" si="165">IF(AND(LT34&gt;0,LS34=0),1,0)</f>
        <v>0</v>
      </c>
      <c r="LU51" s="17">
        <f t="shared" si="165"/>
        <v>0</v>
      </c>
      <c r="LV51" s="17">
        <f t="shared" si="165"/>
        <v>0</v>
      </c>
      <c r="LW51" s="17">
        <f t="shared" si="165"/>
        <v>0</v>
      </c>
      <c r="LX51" s="17">
        <f t="shared" si="165"/>
        <v>0</v>
      </c>
      <c r="LY51" s="17">
        <f t="shared" si="165"/>
        <v>0</v>
      </c>
      <c r="LZ51" s="17">
        <f t="shared" si="165"/>
        <v>0</v>
      </c>
      <c r="MA51" s="17">
        <f t="shared" si="165"/>
        <v>0</v>
      </c>
      <c r="MB51" s="17">
        <f t="shared" si="165"/>
        <v>0</v>
      </c>
      <c r="MC51" s="17">
        <f t="shared" si="165"/>
        <v>0</v>
      </c>
      <c r="MD51" s="17">
        <f t="shared" si="165"/>
        <v>0</v>
      </c>
      <c r="ME51" s="17">
        <f t="shared" si="165"/>
        <v>0</v>
      </c>
      <c r="MF51" s="17">
        <f t="shared" si="165"/>
        <v>0</v>
      </c>
      <c r="MG51" s="17">
        <f t="shared" si="165"/>
        <v>0</v>
      </c>
      <c r="MH51" s="17">
        <f t="shared" si="165"/>
        <v>0</v>
      </c>
      <c r="MI51" s="17">
        <f t="shared" si="165"/>
        <v>0</v>
      </c>
      <c r="MJ51" s="17">
        <f t="shared" si="165"/>
        <v>0</v>
      </c>
      <c r="MK51" s="17">
        <f t="shared" si="165"/>
        <v>0</v>
      </c>
      <c r="ML51" s="17">
        <f t="shared" si="165"/>
        <v>0</v>
      </c>
      <c r="MM51" s="17">
        <f t="shared" si="165"/>
        <v>0</v>
      </c>
      <c r="MN51" s="17">
        <f t="shared" si="165"/>
        <v>0</v>
      </c>
      <c r="MO51" s="17">
        <f t="shared" si="165"/>
        <v>0</v>
      </c>
      <c r="MP51" s="17">
        <f t="shared" si="165"/>
        <v>0</v>
      </c>
      <c r="MQ51" s="17">
        <f t="shared" si="165"/>
        <v>0</v>
      </c>
      <c r="MR51" s="17">
        <f t="shared" si="165"/>
        <v>0</v>
      </c>
      <c r="MS51" s="17">
        <f t="shared" si="165"/>
        <v>0</v>
      </c>
      <c r="MT51" s="17">
        <f t="shared" si="165"/>
        <v>0</v>
      </c>
      <c r="MU51" s="17">
        <f t="shared" si="165"/>
        <v>0</v>
      </c>
      <c r="MV51" s="17">
        <f t="shared" si="165"/>
        <v>0</v>
      </c>
      <c r="MW51" s="17">
        <f t="shared" si="165"/>
        <v>0</v>
      </c>
      <c r="MX51" s="17">
        <f t="shared" si="165"/>
        <v>0</v>
      </c>
      <c r="MY51" s="17">
        <f t="shared" si="165"/>
        <v>0</v>
      </c>
      <c r="MZ51" s="17">
        <f t="shared" si="165"/>
        <v>0</v>
      </c>
      <c r="NA51" s="17">
        <f t="shared" si="165"/>
        <v>0</v>
      </c>
      <c r="NB51" s="17">
        <f t="shared" si="165"/>
        <v>0</v>
      </c>
      <c r="NC51" s="17">
        <f t="shared" si="165"/>
        <v>0</v>
      </c>
      <c r="ND51" s="17">
        <f t="shared" si="165"/>
        <v>0</v>
      </c>
      <c r="NE51" s="17">
        <f t="shared" si="165"/>
        <v>0</v>
      </c>
      <c r="NF51" s="17">
        <f t="shared" si="165"/>
        <v>0</v>
      </c>
      <c r="NG51" s="17">
        <f t="shared" si="165"/>
        <v>0</v>
      </c>
      <c r="NH51" s="17">
        <f t="shared" si="165"/>
        <v>0</v>
      </c>
      <c r="NI51" s="17">
        <f t="shared" si="165"/>
        <v>0</v>
      </c>
      <c r="NJ51" s="17">
        <f t="shared" si="165"/>
        <v>0</v>
      </c>
      <c r="NK51" s="17">
        <f t="shared" si="165"/>
        <v>0</v>
      </c>
      <c r="NL51" s="17">
        <f t="shared" si="165"/>
        <v>0</v>
      </c>
      <c r="NM51" s="17">
        <f t="shared" si="165"/>
        <v>0</v>
      </c>
      <c r="NN51" s="17">
        <f t="shared" si="165"/>
        <v>0</v>
      </c>
      <c r="NO51" s="17">
        <f t="shared" si="165"/>
        <v>0</v>
      </c>
      <c r="NP51" s="17">
        <f t="shared" si="165"/>
        <v>0</v>
      </c>
      <c r="NQ51" s="17">
        <f t="shared" si="165"/>
        <v>0</v>
      </c>
      <c r="NR51" s="17">
        <f t="shared" si="165"/>
        <v>0</v>
      </c>
      <c r="NS51" s="17">
        <f t="shared" si="165"/>
        <v>0</v>
      </c>
      <c r="NT51" s="17">
        <f t="shared" si="165"/>
        <v>0</v>
      </c>
      <c r="NU51" s="17">
        <f t="shared" si="165"/>
        <v>0</v>
      </c>
      <c r="NV51" s="17">
        <f t="shared" si="165"/>
        <v>0</v>
      </c>
      <c r="NW51" s="17">
        <f t="shared" si="165"/>
        <v>0</v>
      </c>
      <c r="NX51" s="17">
        <f t="shared" si="165"/>
        <v>0</v>
      </c>
      <c r="NY51" s="17">
        <f t="shared" si="165"/>
        <v>0</v>
      </c>
      <c r="NZ51" s="17">
        <f t="shared" si="165"/>
        <v>0</v>
      </c>
      <c r="OA51" s="17">
        <f t="shared" si="165"/>
        <v>0</v>
      </c>
      <c r="OB51" s="17">
        <f t="shared" si="165"/>
        <v>0</v>
      </c>
      <c r="OC51" s="17">
        <f t="shared" si="165"/>
        <v>0</v>
      </c>
      <c r="OD51" s="17">
        <f t="shared" si="165"/>
        <v>0</v>
      </c>
      <c r="OE51" s="17">
        <f t="shared" si="165"/>
        <v>0</v>
      </c>
      <c r="OF51" s="17">
        <f t="shared" ref="OF51:OR51" si="166">IF(AND(OF34&gt;0,OE34=0),1,0)</f>
        <v>0</v>
      </c>
      <c r="OG51" s="17">
        <f t="shared" si="166"/>
        <v>0</v>
      </c>
      <c r="OH51" s="17">
        <f t="shared" si="166"/>
        <v>0</v>
      </c>
      <c r="OI51" s="17">
        <f t="shared" si="166"/>
        <v>0</v>
      </c>
      <c r="OJ51" s="17">
        <f t="shared" si="166"/>
        <v>0</v>
      </c>
      <c r="OK51" s="17">
        <f t="shared" si="166"/>
        <v>0</v>
      </c>
      <c r="OL51" s="17">
        <f t="shared" si="166"/>
        <v>0</v>
      </c>
      <c r="OM51" s="17">
        <f t="shared" si="166"/>
        <v>0</v>
      </c>
      <c r="ON51" s="17">
        <f t="shared" si="166"/>
        <v>0</v>
      </c>
      <c r="OO51" s="17">
        <f t="shared" si="166"/>
        <v>0</v>
      </c>
      <c r="OP51" s="17">
        <f t="shared" si="166"/>
        <v>0</v>
      </c>
      <c r="OQ51" s="17">
        <f t="shared" si="166"/>
        <v>0</v>
      </c>
      <c r="OR51" s="17">
        <f t="shared" si="166"/>
        <v>0</v>
      </c>
    </row>
    <row r="52" spans="1:408" x14ac:dyDescent="0.35">
      <c r="B52" s="303"/>
      <c r="C52" t="str">
        <f>C35&amp;" Start"</f>
        <v>Amortization Period Start</v>
      </c>
      <c r="E52" s="52">
        <f t="shared" si="159"/>
        <v>45658</v>
      </c>
      <c r="F52" s="52">
        <f t="shared" si="150"/>
        <v>52231</v>
      </c>
      <c r="I52" s="293">
        <f>IF(J52=1,0,1)</f>
        <v>0</v>
      </c>
      <c r="J52" s="53">
        <f t="shared" si="141"/>
        <v>1</v>
      </c>
      <c r="L52" s="17">
        <f t="shared" ref="L52:BW52" si="167">IF(AND(L33&gt;0,K33=0),1,0)</f>
        <v>1</v>
      </c>
      <c r="M52" s="17">
        <f t="shared" si="167"/>
        <v>0</v>
      </c>
      <c r="N52" s="17">
        <f t="shared" si="167"/>
        <v>0</v>
      </c>
      <c r="O52" s="17">
        <f t="shared" si="167"/>
        <v>0</v>
      </c>
      <c r="P52" s="17">
        <f t="shared" si="167"/>
        <v>0</v>
      </c>
      <c r="Q52" s="17">
        <f t="shared" si="167"/>
        <v>0</v>
      </c>
      <c r="R52" s="17">
        <f t="shared" si="167"/>
        <v>0</v>
      </c>
      <c r="S52" s="17">
        <f t="shared" si="167"/>
        <v>0</v>
      </c>
      <c r="T52" s="17">
        <f t="shared" si="167"/>
        <v>0</v>
      </c>
      <c r="U52" s="17">
        <f t="shared" si="167"/>
        <v>0</v>
      </c>
      <c r="V52" s="17">
        <f t="shared" si="167"/>
        <v>0</v>
      </c>
      <c r="W52" s="17">
        <f t="shared" si="167"/>
        <v>0</v>
      </c>
      <c r="X52" s="17">
        <f t="shared" si="167"/>
        <v>0</v>
      </c>
      <c r="Y52" s="17">
        <f t="shared" si="167"/>
        <v>0</v>
      </c>
      <c r="Z52" s="17">
        <f t="shared" si="167"/>
        <v>0</v>
      </c>
      <c r="AA52" s="17">
        <f t="shared" si="167"/>
        <v>0</v>
      </c>
      <c r="AB52" s="17">
        <f t="shared" si="167"/>
        <v>0</v>
      </c>
      <c r="AC52" s="17">
        <f t="shared" si="167"/>
        <v>0</v>
      </c>
      <c r="AD52" s="17">
        <f t="shared" si="167"/>
        <v>0</v>
      </c>
      <c r="AE52" s="17">
        <f t="shared" si="167"/>
        <v>0</v>
      </c>
      <c r="AF52" s="17">
        <f t="shared" si="167"/>
        <v>0</v>
      </c>
      <c r="AG52" s="17">
        <f t="shared" si="167"/>
        <v>0</v>
      </c>
      <c r="AH52" s="17">
        <f t="shared" si="167"/>
        <v>0</v>
      </c>
      <c r="AI52" s="17">
        <f t="shared" si="167"/>
        <v>0</v>
      </c>
      <c r="AJ52" s="17">
        <f t="shared" si="167"/>
        <v>0</v>
      </c>
      <c r="AK52" s="17">
        <f t="shared" si="167"/>
        <v>0</v>
      </c>
      <c r="AL52" s="17">
        <f t="shared" si="167"/>
        <v>0</v>
      </c>
      <c r="AM52" s="17">
        <f t="shared" si="167"/>
        <v>0</v>
      </c>
      <c r="AN52" s="17">
        <f t="shared" si="167"/>
        <v>0</v>
      </c>
      <c r="AO52" s="17">
        <f t="shared" si="167"/>
        <v>0</v>
      </c>
      <c r="AP52" s="17">
        <f t="shared" si="167"/>
        <v>0</v>
      </c>
      <c r="AQ52" s="17">
        <f t="shared" si="167"/>
        <v>0</v>
      </c>
      <c r="AR52" s="17">
        <f t="shared" si="167"/>
        <v>0</v>
      </c>
      <c r="AS52" s="17">
        <f t="shared" si="167"/>
        <v>0</v>
      </c>
      <c r="AT52" s="17">
        <f t="shared" si="167"/>
        <v>0</v>
      </c>
      <c r="AU52" s="17">
        <f t="shared" si="167"/>
        <v>0</v>
      </c>
      <c r="AV52" s="17">
        <f t="shared" si="167"/>
        <v>0</v>
      </c>
      <c r="AW52" s="17">
        <f t="shared" si="167"/>
        <v>0</v>
      </c>
      <c r="AX52" s="17">
        <f t="shared" si="167"/>
        <v>0</v>
      </c>
      <c r="AY52" s="17">
        <f t="shared" si="167"/>
        <v>0</v>
      </c>
      <c r="AZ52" s="17">
        <f t="shared" si="167"/>
        <v>0</v>
      </c>
      <c r="BA52" s="17">
        <f t="shared" si="167"/>
        <v>0</v>
      </c>
      <c r="BB52" s="17">
        <f t="shared" si="167"/>
        <v>0</v>
      </c>
      <c r="BC52" s="17">
        <f t="shared" si="167"/>
        <v>0</v>
      </c>
      <c r="BD52" s="17">
        <f t="shared" si="167"/>
        <v>0</v>
      </c>
      <c r="BE52" s="17">
        <f t="shared" si="167"/>
        <v>0</v>
      </c>
      <c r="BF52" s="17">
        <f t="shared" si="167"/>
        <v>0</v>
      </c>
      <c r="BG52" s="17">
        <f t="shared" si="167"/>
        <v>0</v>
      </c>
      <c r="BH52" s="17">
        <f t="shared" si="167"/>
        <v>0</v>
      </c>
      <c r="BI52" s="17">
        <f t="shared" si="167"/>
        <v>0</v>
      </c>
      <c r="BJ52" s="17">
        <f t="shared" si="167"/>
        <v>0</v>
      </c>
      <c r="BK52" s="17">
        <f t="shared" si="167"/>
        <v>0</v>
      </c>
      <c r="BL52" s="17">
        <f t="shared" si="167"/>
        <v>0</v>
      </c>
      <c r="BM52" s="17">
        <f t="shared" si="167"/>
        <v>0</v>
      </c>
      <c r="BN52" s="17">
        <f t="shared" si="167"/>
        <v>0</v>
      </c>
      <c r="BO52" s="17">
        <f t="shared" si="167"/>
        <v>0</v>
      </c>
      <c r="BP52" s="17">
        <f t="shared" si="167"/>
        <v>0</v>
      </c>
      <c r="BQ52" s="17">
        <f t="shared" si="167"/>
        <v>0</v>
      </c>
      <c r="BR52" s="17">
        <f t="shared" si="167"/>
        <v>0</v>
      </c>
      <c r="BS52" s="17">
        <f t="shared" si="167"/>
        <v>0</v>
      </c>
      <c r="BT52" s="17">
        <f t="shared" si="167"/>
        <v>0</v>
      </c>
      <c r="BU52" s="17">
        <f t="shared" si="167"/>
        <v>0</v>
      </c>
      <c r="BV52" s="17">
        <f t="shared" si="167"/>
        <v>0</v>
      </c>
      <c r="BW52" s="17">
        <f t="shared" si="167"/>
        <v>0</v>
      </c>
      <c r="BX52" s="17">
        <f t="shared" ref="BX52:EI52" si="168">IF(AND(BX33&gt;0,BW33=0),1,0)</f>
        <v>0</v>
      </c>
      <c r="BY52" s="17">
        <f t="shared" si="168"/>
        <v>0</v>
      </c>
      <c r="BZ52" s="17">
        <f t="shared" si="168"/>
        <v>0</v>
      </c>
      <c r="CA52" s="17">
        <f t="shared" si="168"/>
        <v>0</v>
      </c>
      <c r="CB52" s="17">
        <f t="shared" si="168"/>
        <v>0</v>
      </c>
      <c r="CC52" s="17">
        <f t="shared" si="168"/>
        <v>0</v>
      </c>
      <c r="CD52" s="17">
        <f t="shared" si="168"/>
        <v>0</v>
      </c>
      <c r="CE52" s="17">
        <f t="shared" si="168"/>
        <v>0</v>
      </c>
      <c r="CF52" s="17">
        <f t="shared" si="168"/>
        <v>0</v>
      </c>
      <c r="CG52" s="17">
        <f t="shared" si="168"/>
        <v>0</v>
      </c>
      <c r="CH52" s="17">
        <f t="shared" si="168"/>
        <v>0</v>
      </c>
      <c r="CI52" s="17">
        <f t="shared" si="168"/>
        <v>0</v>
      </c>
      <c r="CJ52" s="17">
        <f t="shared" si="168"/>
        <v>0</v>
      </c>
      <c r="CK52" s="17">
        <f t="shared" si="168"/>
        <v>0</v>
      </c>
      <c r="CL52" s="17">
        <f t="shared" si="168"/>
        <v>0</v>
      </c>
      <c r="CM52" s="17">
        <f t="shared" si="168"/>
        <v>0</v>
      </c>
      <c r="CN52" s="17">
        <f t="shared" si="168"/>
        <v>0</v>
      </c>
      <c r="CO52" s="17">
        <f t="shared" si="168"/>
        <v>0</v>
      </c>
      <c r="CP52" s="17">
        <f t="shared" si="168"/>
        <v>0</v>
      </c>
      <c r="CQ52" s="17">
        <f t="shared" si="168"/>
        <v>0</v>
      </c>
      <c r="CR52" s="17">
        <f t="shared" si="168"/>
        <v>0</v>
      </c>
      <c r="CS52" s="17">
        <f t="shared" si="168"/>
        <v>0</v>
      </c>
      <c r="CT52" s="17">
        <f t="shared" si="168"/>
        <v>0</v>
      </c>
      <c r="CU52" s="17">
        <f t="shared" si="168"/>
        <v>0</v>
      </c>
      <c r="CV52" s="17">
        <f t="shared" si="168"/>
        <v>0</v>
      </c>
      <c r="CW52" s="17">
        <f t="shared" si="168"/>
        <v>0</v>
      </c>
      <c r="CX52" s="17">
        <f t="shared" si="168"/>
        <v>0</v>
      </c>
      <c r="CY52" s="17">
        <f t="shared" si="168"/>
        <v>0</v>
      </c>
      <c r="CZ52" s="17">
        <f t="shared" si="168"/>
        <v>0</v>
      </c>
      <c r="DA52" s="17">
        <f t="shared" si="168"/>
        <v>0</v>
      </c>
      <c r="DB52" s="17">
        <f t="shared" si="168"/>
        <v>0</v>
      </c>
      <c r="DC52" s="17">
        <f t="shared" si="168"/>
        <v>0</v>
      </c>
      <c r="DD52" s="17">
        <f t="shared" si="168"/>
        <v>0</v>
      </c>
      <c r="DE52" s="17">
        <f t="shared" si="168"/>
        <v>0</v>
      </c>
      <c r="DF52" s="17">
        <f t="shared" si="168"/>
        <v>0</v>
      </c>
      <c r="DG52" s="17">
        <f t="shared" si="168"/>
        <v>0</v>
      </c>
      <c r="DH52" s="17">
        <f t="shared" si="168"/>
        <v>0</v>
      </c>
      <c r="DI52" s="17">
        <f t="shared" si="168"/>
        <v>0</v>
      </c>
      <c r="DJ52" s="17">
        <f t="shared" si="168"/>
        <v>0</v>
      </c>
      <c r="DK52" s="17">
        <f t="shared" si="168"/>
        <v>0</v>
      </c>
      <c r="DL52" s="17">
        <f t="shared" si="168"/>
        <v>0</v>
      </c>
      <c r="DM52" s="17">
        <f t="shared" si="168"/>
        <v>0</v>
      </c>
      <c r="DN52" s="17">
        <f t="shared" si="168"/>
        <v>0</v>
      </c>
      <c r="DO52" s="17">
        <f t="shared" si="168"/>
        <v>0</v>
      </c>
      <c r="DP52" s="17">
        <f t="shared" si="168"/>
        <v>0</v>
      </c>
      <c r="DQ52" s="17">
        <f t="shared" si="168"/>
        <v>0</v>
      </c>
      <c r="DR52" s="17">
        <f t="shared" si="168"/>
        <v>0</v>
      </c>
      <c r="DS52" s="17">
        <f t="shared" si="168"/>
        <v>0</v>
      </c>
      <c r="DT52" s="17">
        <f t="shared" si="168"/>
        <v>0</v>
      </c>
      <c r="DU52" s="17">
        <f t="shared" si="168"/>
        <v>0</v>
      </c>
      <c r="DV52" s="17">
        <f t="shared" si="168"/>
        <v>0</v>
      </c>
      <c r="DW52" s="17">
        <f t="shared" si="168"/>
        <v>0</v>
      </c>
      <c r="DX52" s="17">
        <f t="shared" si="168"/>
        <v>0</v>
      </c>
      <c r="DY52" s="17">
        <f t="shared" si="168"/>
        <v>0</v>
      </c>
      <c r="DZ52" s="17">
        <f t="shared" si="168"/>
        <v>0</v>
      </c>
      <c r="EA52" s="17">
        <f t="shared" si="168"/>
        <v>0</v>
      </c>
      <c r="EB52" s="17">
        <f t="shared" si="168"/>
        <v>0</v>
      </c>
      <c r="EC52" s="17">
        <f t="shared" si="168"/>
        <v>0</v>
      </c>
      <c r="ED52" s="17">
        <f t="shared" si="168"/>
        <v>0</v>
      </c>
      <c r="EE52" s="17">
        <f t="shared" si="168"/>
        <v>0</v>
      </c>
      <c r="EF52" s="17">
        <f t="shared" si="168"/>
        <v>0</v>
      </c>
      <c r="EG52" s="17">
        <f t="shared" si="168"/>
        <v>0</v>
      </c>
      <c r="EH52" s="17">
        <f t="shared" si="168"/>
        <v>0</v>
      </c>
      <c r="EI52" s="17">
        <f t="shared" si="168"/>
        <v>0</v>
      </c>
      <c r="EJ52" s="17">
        <f t="shared" ref="EJ52:GU52" si="169">IF(AND(EJ33&gt;0,EI33=0),1,0)</f>
        <v>0</v>
      </c>
      <c r="EK52" s="17">
        <f t="shared" si="169"/>
        <v>0</v>
      </c>
      <c r="EL52" s="17">
        <f t="shared" si="169"/>
        <v>0</v>
      </c>
      <c r="EM52" s="17">
        <f t="shared" si="169"/>
        <v>0</v>
      </c>
      <c r="EN52" s="17">
        <f t="shared" si="169"/>
        <v>0</v>
      </c>
      <c r="EO52" s="17">
        <f t="shared" si="169"/>
        <v>0</v>
      </c>
      <c r="EP52" s="17">
        <f t="shared" si="169"/>
        <v>0</v>
      </c>
      <c r="EQ52" s="17">
        <f t="shared" si="169"/>
        <v>0</v>
      </c>
      <c r="ER52" s="17">
        <f t="shared" si="169"/>
        <v>0</v>
      </c>
      <c r="ES52" s="17">
        <f t="shared" si="169"/>
        <v>0</v>
      </c>
      <c r="ET52" s="17">
        <f t="shared" si="169"/>
        <v>0</v>
      </c>
      <c r="EU52" s="17">
        <f t="shared" si="169"/>
        <v>0</v>
      </c>
      <c r="EV52" s="17">
        <f t="shared" si="169"/>
        <v>0</v>
      </c>
      <c r="EW52" s="17">
        <f t="shared" si="169"/>
        <v>0</v>
      </c>
      <c r="EX52" s="17">
        <f t="shared" si="169"/>
        <v>0</v>
      </c>
      <c r="EY52" s="17">
        <f t="shared" si="169"/>
        <v>0</v>
      </c>
      <c r="EZ52" s="17">
        <f t="shared" si="169"/>
        <v>0</v>
      </c>
      <c r="FA52" s="17">
        <f t="shared" si="169"/>
        <v>0</v>
      </c>
      <c r="FB52" s="17">
        <f t="shared" si="169"/>
        <v>0</v>
      </c>
      <c r="FC52" s="17">
        <f t="shared" si="169"/>
        <v>0</v>
      </c>
      <c r="FD52" s="17">
        <f t="shared" si="169"/>
        <v>0</v>
      </c>
      <c r="FE52" s="17">
        <f t="shared" si="169"/>
        <v>0</v>
      </c>
      <c r="FF52" s="17">
        <f t="shared" si="169"/>
        <v>0</v>
      </c>
      <c r="FG52" s="17">
        <f t="shared" si="169"/>
        <v>0</v>
      </c>
      <c r="FH52" s="17">
        <f t="shared" si="169"/>
        <v>0</v>
      </c>
      <c r="FI52" s="17">
        <f t="shared" si="169"/>
        <v>0</v>
      </c>
      <c r="FJ52" s="17">
        <f t="shared" si="169"/>
        <v>0</v>
      </c>
      <c r="FK52" s="17">
        <f t="shared" si="169"/>
        <v>0</v>
      </c>
      <c r="FL52" s="17">
        <f t="shared" si="169"/>
        <v>0</v>
      </c>
      <c r="FM52" s="17">
        <f t="shared" si="169"/>
        <v>0</v>
      </c>
      <c r="FN52" s="17">
        <f t="shared" si="169"/>
        <v>0</v>
      </c>
      <c r="FO52" s="17">
        <f t="shared" si="169"/>
        <v>0</v>
      </c>
      <c r="FP52" s="17">
        <f t="shared" si="169"/>
        <v>0</v>
      </c>
      <c r="FQ52" s="17">
        <f t="shared" si="169"/>
        <v>0</v>
      </c>
      <c r="FR52" s="17">
        <f t="shared" si="169"/>
        <v>0</v>
      </c>
      <c r="FS52" s="17">
        <f t="shared" si="169"/>
        <v>0</v>
      </c>
      <c r="FT52" s="17">
        <f t="shared" si="169"/>
        <v>0</v>
      </c>
      <c r="FU52" s="17">
        <f t="shared" si="169"/>
        <v>0</v>
      </c>
      <c r="FV52" s="17">
        <f t="shared" si="169"/>
        <v>0</v>
      </c>
      <c r="FW52" s="17">
        <f t="shared" si="169"/>
        <v>0</v>
      </c>
      <c r="FX52" s="17">
        <f t="shared" si="169"/>
        <v>0</v>
      </c>
      <c r="FY52" s="17">
        <f t="shared" si="169"/>
        <v>0</v>
      </c>
      <c r="FZ52" s="17">
        <f t="shared" si="169"/>
        <v>0</v>
      </c>
      <c r="GA52" s="17">
        <f t="shared" si="169"/>
        <v>0</v>
      </c>
      <c r="GB52" s="17">
        <f t="shared" si="169"/>
        <v>0</v>
      </c>
      <c r="GC52" s="17">
        <f t="shared" si="169"/>
        <v>0</v>
      </c>
      <c r="GD52" s="17">
        <f t="shared" si="169"/>
        <v>0</v>
      </c>
      <c r="GE52" s="17">
        <f t="shared" si="169"/>
        <v>0</v>
      </c>
      <c r="GF52" s="17">
        <f t="shared" si="169"/>
        <v>0</v>
      </c>
      <c r="GG52" s="17">
        <f t="shared" si="169"/>
        <v>0</v>
      </c>
      <c r="GH52" s="17">
        <f t="shared" si="169"/>
        <v>0</v>
      </c>
      <c r="GI52" s="17">
        <f t="shared" si="169"/>
        <v>0</v>
      </c>
      <c r="GJ52" s="17">
        <f t="shared" si="169"/>
        <v>0</v>
      </c>
      <c r="GK52" s="17">
        <f t="shared" si="169"/>
        <v>0</v>
      </c>
      <c r="GL52" s="17">
        <f t="shared" si="169"/>
        <v>0</v>
      </c>
      <c r="GM52" s="17">
        <f t="shared" si="169"/>
        <v>0</v>
      </c>
      <c r="GN52" s="17">
        <f t="shared" si="169"/>
        <v>0</v>
      </c>
      <c r="GO52" s="17">
        <f t="shared" si="169"/>
        <v>0</v>
      </c>
      <c r="GP52" s="17">
        <f t="shared" si="169"/>
        <v>0</v>
      </c>
      <c r="GQ52" s="17">
        <f t="shared" si="169"/>
        <v>0</v>
      </c>
      <c r="GR52" s="17">
        <f t="shared" si="169"/>
        <v>0</v>
      </c>
      <c r="GS52" s="17">
        <f t="shared" si="169"/>
        <v>0</v>
      </c>
      <c r="GT52" s="17">
        <f t="shared" si="169"/>
        <v>0</v>
      </c>
      <c r="GU52" s="17">
        <f t="shared" si="169"/>
        <v>0</v>
      </c>
      <c r="GV52" s="17">
        <f t="shared" ref="GV52:JG52" si="170">IF(AND(GV33&gt;0,GU33=0),1,0)</f>
        <v>0</v>
      </c>
      <c r="GW52" s="17">
        <f t="shared" si="170"/>
        <v>0</v>
      </c>
      <c r="GX52" s="17">
        <f t="shared" si="170"/>
        <v>0</v>
      </c>
      <c r="GY52" s="17">
        <f t="shared" si="170"/>
        <v>0</v>
      </c>
      <c r="GZ52" s="17">
        <f t="shared" si="170"/>
        <v>0</v>
      </c>
      <c r="HA52" s="17">
        <f t="shared" si="170"/>
        <v>0</v>
      </c>
      <c r="HB52" s="17">
        <f t="shared" si="170"/>
        <v>0</v>
      </c>
      <c r="HC52" s="17">
        <f t="shared" si="170"/>
        <v>0</v>
      </c>
      <c r="HD52" s="17">
        <f t="shared" si="170"/>
        <v>0</v>
      </c>
      <c r="HE52" s="17">
        <f t="shared" si="170"/>
        <v>0</v>
      </c>
      <c r="HF52" s="17">
        <f t="shared" si="170"/>
        <v>0</v>
      </c>
      <c r="HG52" s="17">
        <f t="shared" si="170"/>
        <v>0</v>
      </c>
      <c r="HH52" s="17">
        <f t="shared" si="170"/>
        <v>0</v>
      </c>
      <c r="HI52" s="17">
        <f t="shared" si="170"/>
        <v>0</v>
      </c>
      <c r="HJ52" s="17">
        <f t="shared" si="170"/>
        <v>0</v>
      </c>
      <c r="HK52" s="17">
        <f t="shared" si="170"/>
        <v>0</v>
      </c>
      <c r="HL52" s="17">
        <f t="shared" si="170"/>
        <v>0</v>
      </c>
      <c r="HM52" s="17">
        <f t="shared" si="170"/>
        <v>0</v>
      </c>
      <c r="HN52" s="17">
        <f t="shared" si="170"/>
        <v>0</v>
      </c>
      <c r="HO52" s="17">
        <f t="shared" si="170"/>
        <v>0</v>
      </c>
      <c r="HP52" s="17">
        <f t="shared" si="170"/>
        <v>0</v>
      </c>
      <c r="HQ52" s="17">
        <f t="shared" si="170"/>
        <v>0</v>
      </c>
      <c r="HR52" s="17">
        <f t="shared" si="170"/>
        <v>0</v>
      </c>
      <c r="HS52" s="17">
        <f t="shared" si="170"/>
        <v>0</v>
      </c>
      <c r="HT52" s="17">
        <f t="shared" si="170"/>
        <v>0</v>
      </c>
      <c r="HU52" s="17">
        <f t="shared" si="170"/>
        <v>0</v>
      </c>
      <c r="HV52" s="17">
        <f t="shared" si="170"/>
        <v>0</v>
      </c>
      <c r="HW52" s="17">
        <f t="shared" si="170"/>
        <v>0</v>
      </c>
      <c r="HX52" s="17">
        <f t="shared" si="170"/>
        <v>0</v>
      </c>
      <c r="HY52" s="17">
        <f t="shared" si="170"/>
        <v>0</v>
      </c>
      <c r="HZ52" s="17">
        <f t="shared" si="170"/>
        <v>0</v>
      </c>
      <c r="IA52" s="17">
        <f t="shared" si="170"/>
        <v>0</v>
      </c>
      <c r="IB52" s="17">
        <f t="shared" si="170"/>
        <v>0</v>
      </c>
      <c r="IC52" s="17">
        <f t="shared" si="170"/>
        <v>0</v>
      </c>
      <c r="ID52" s="17">
        <f t="shared" si="170"/>
        <v>0</v>
      </c>
      <c r="IE52" s="17">
        <f t="shared" si="170"/>
        <v>0</v>
      </c>
      <c r="IF52" s="17">
        <f t="shared" si="170"/>
        <v>0</v>
      </c>
      <c r="IG52" s="17">
        <f t="shared" si="170"/>
        <v>0</v>
      </c>
      <c r="IH52" s="17">
        <f t="shared" si="170"/>
        <v>0</v>
      </c>
      <c r="II52" s="17">
        <f t="shared" si="170"/>
        <v>0</v>
      </c>
      <c r="IJ52" s="17">
        <f t="shared" si="170"/>
        <v>0</v>
      </c>
      <c r="IK52" s="17">
        <f t="shared" si="170"/>
        <v>0</v>
      </c>
      <c r="IL52" s="17">
        <f t="shared" si="170"/>
        <v>0</v>
      </c>
      <c r="IM52" s="17">
        <f t="shared" si="170"/>
        <v>0</v>
      </c>
      <c r="IN52" s="17">
        <f t="shared" si="170"/>
        <v>0</v>
      </c>
      <c r="IO52" s="17">
        <f t="shared" si="170"/>
        <v>0</v>
      </c>
      <c r="IP52" s="17">
        <f t="shared" si="170"/>
        <v>0</v>
      </c>
      <c r="IQ52" s="17">
        <f t="shared" si="170"/>
        <v>0</v>
      </c>
      <c r="IR52" s="17">
        <f t="shared" si="170"/>
        <v>0</v>
      </c>
      <c r="IS52" s="17">
        <f t="shared" si="170"/>
        <v>0</v>
      </c>
      <c r="IT52" s="17">
        <f t="shared" si="170"/>
        <v>0</v>
      </c>
      <c r="IU52" s="17">
        <f t="shared" si="170"/>
        <v>0</v>
      </c>
      <c r="IV52" s="17">
        <f t="shared" si="170"/>
        <v>0</v>
      </c>
      <c r="IW52" s="17">
        <f t="shared" si="170"/>
        <v>0</v>
      </c>
      <c r="IX52" s="17">
        <f t="shared" si="170"/>
        <v>0</v>
      </c>
      <c r="IY52" s="17">
        <f t="shared" si="170"/>
        <v>0</v>
      </c>
      <c r="IZ52" s="17">
        <f t="shared" si="170"/>
        <v>0</v>
      </c>
      <c r="JA52" s="17">
        <f t="shared" si="170"/>
        <v>0</v>
      </c>
      <c r="JB52" s="17">
        <f t="shared" si="170"/>
        <v>0</v>
      </c>
      <c r="JC52" s="17">
        <f t="shared" si="170"/>
        <v>0</v>
      </c>
      <c r="JD52" s="17">
        <f t="shared" si="170"/>
        <v>0</v>
      </c>
      <c r="JE52" s="17">
        <f t="shared" si="170"/>
        <v>0</v>
      </c>
      <c r="JF52" s="17">
        <f t="shared" si="170"/>
        <v>0</v>
      </c>
      <c r="JG52" s="17">
        <f t="shared" si="170"/>
        <v>0</v>
      </c>
      <c r="JH52" s="17">
        <f t="shared" ref="JH52:LS52" si="171">IF(AND(JH33&gt;0,JG33=0),1,0)</f>
        <v>0</v>
      </c>
      <c r="JI52" s="17">
        <f t="shared" si="171"/>
        <v>0</v>
      </c>
      <c r="JJ52" s="17">
        <f t="shared" si="171"/>
        <v>0</v>
      </c>
      <c r="JK52" s="17">
        <f t="shared" si="171"/>
        <v>0</v>
      </c>
      <c r="JL52" s="17">
        <f t="shared" si="171"/>
        <v>0</v>
      </c>
      <c r="JM52" s="17">
        <f t="shared" si="171"/>
        <v>0</v>
      </c>
      <c r="JN52" s="17">
        <f t="shared" si="171"/>
        <v>0</v>
      </c>
      <c r="JO52" s="17">
        <f t="shared" si="171"/>
        <v>0</v>
      </c>
      <c r="JP52" s="17">
        <f t="shared" si="171"/>
        <v>0</v>
      </c>
      <c r="JQ52" s="17">
        <f t="shared" si="171"/>
        <v>0</v>
      </c>
      <c r="JR52" s="17">
        <f t="shared" si="171"/>
        <v>0</v>
      </c>
      <c r="JS52" s="17">
        <f t="shared" si="171"/>
        <v>0</v>
      </c>
      <c r="JT52" s="17">
        <f t="shared" si="171"/>
        <v>0</v>
      </c>
      <c r="JU52" s="17">
        <f t="shared" si="171"/>
        <v>0</v>
      </c>
      <c r="JV52" s="17">
        <f t="shared" si="171"/>
        <v>0</v>
      </c>
      <c r="JW52" s="17">
        <f t="shared" si="171"/>
        <v>0</v>
      </c>
      <c r="JX52" s="17">
        <f t="shared" si="171"/>
        <v>0</v>
      </c>
      <c r="JY52" s="17">
        <f t="shared" si="171"/>
        <v>0</v>
      </c>
      <c r="JZ52" s="17">
        <f t="shared" si="171"/>
        <v>0</v>
      </c>
      <c r="KA52" s="17">
        <f t="shared" si="171"/>
        <v>0</v>
      </c>
      <c r="KB52" s="17">
        <f t="shared" si="171"/>
        <v>0</v>
      </c>
      <c r="KC52" s="17">
        <f t="shared" si="171"/>
        <v>0</v>
      </c>
      <c r="KD52" s="17">
        <f t="shared" si="171"/>
        <v>0</v>
      </c>
      <c r="KE52" s="17">
        <f t="shared" si="171"/>
        <v>0</v>
      </c>
      <c r="KF52" s="17">
        <f t="shared" si="171"/>
        <v>0</v>
      </c>
      <c r="KG52" s="17">
        <f t="shared" si="171"/>
        <v>0</v>
      </c>
      <c r="KH52" s="17">
        <f t="shared" si="171"/>
        <v>0</v>
      </c>
      <c r="KI52" s="17">
        <f t="shared" si="171"/>
        <v>0</v>
      </c>
      <c r="KJ52" s="17">
        <f t="shared" si="171"/>
        <v>0</v>
      </c>
      <c r="KK52" s="17">
        <f t="shared" si="171"/>
        <v>0</v>
      </c>
      <c r="KL52" s="17">
        <f t="shared" si="171"/>
        <v>0</v>
      </c>
      <c r="KM52" s="17">
        <f t="shared" si="171"/>
        <v>0</v>
      </c>
      <c r="KN52" s="17">
        <f t="shared" si="171"/>
        <v>0</v>
      </c>
      <c r="KO52" s="17">
        <f t="shared" si="171"/>
        <v>0</v>
      </c>
      <c r="KP52" s="17">
        <f t="shared" si="171"/>
        <v>0</v>
      </c>
      <c r="KQ52" s="17">
        <f t="shared" si="171"/>
        <v>0</v>
      </c>
      <c r="KR52" s="17">
        <f t="shared" si="171"/>
        <v>0</v>
      </c>
      <c r="KS52" s="17">
        <f t="shared" si="171"/>
        <v>0</v>
      </c>
      <c r="KT52" s="17">
        <f t="shared" si="171"/>
        <v>0</v>
      </c>
      <c r="KU52" s="17">
        <f t="shared" si="171"/>
        <v>0</v>
      </c>
      <c r="KV52" s="17">
        <f t="shared" si="171"/>
        <v>0</v>
      </c>
      <c r="KW52" s="17">
        <f t="shared" si="171"/>
        <v>0</v>
      </c>
      <c r="KX52" s="17">
        <f t="shared" si="171"/>
        <v>0</v>
      </c>
      <c r="KY52" s="17">
        <f t="shared" si="171"/>
        <v>0</v>
      </c>
      <c r="KZ52" s="17">
        <f t="shared" si="171"/>
        <v>0</v>
      </c>
      <c r="LA52" s="17">
        <f t="shared" si="171"/>
        <v>0</v>
      </c>
      <c r="LB52" s="17">
        <f t="shared" si="171"/>
        <v>0</v>
      </c>
      <c r="LC52" s="17">
        <f t="shared" si="171"/>
        <v>0</v>
      </c>
      <c r="LD52" s="17">
        <f t="shared" si="171"/>
        <v>0</v>
      </c>
      <c r="LE52" s="17">
        <f t="shared" si="171"/>
        <v>0</v>
      </c>
      <c r="LF52" s="17">
        <f t="shared" si="171"/>
        <v>0</v>
      </c>
      <c r="LG52" s="17">
        <f t="shared" si="171"/>
        <v>0</v>
      </c>
      <c r="LH52" s="17">
        <f t="shared" si="171"/>
        <v>0</v>
      </c>
      <c r="LI52" s="17">
        <f t="shared" si="171"/>
        <v>0</v>
      </c>
      <c r="LJ52" s="17">
        <f t="shared" si="171"/>
        <v>0</v>
      </c>
      <c r="LK52" s="17">
        <f t="shared" si="171"/>
        <v>0</v>
      </c>
      <c r="LL52" s="17">
        <f t="shared" si="171"/>
        <v>0</v>
      </c>
      <c r="LM52" s="17">
        <f t="shared" si="171"/>
        <v>0</v>
      </c>
      <c r="LN52" s="17">
        <f t="shared" si="171"/>
        <v>0</v>
      </c>
      <c r="LO52" s="17">
        <f t="shared" si="171"/>
        <v>0</v>
      </c>
      <c r="LP52" s="17">
        <f t="shared" si="171"/>
        <v>0</v>
      </c>
      <c r="LQ52" s="17">
        <f t="shared" si="171"/>
        <v>0</v>
      </c>
      <c r="LR52" s="17">
        <f t="shared" si="171"/>
        <v>0</v>
      </c>
      <c r="LS52" s="17">
        <f t="shared" si="171"/>
        <v>0</v>
      </c>
      <c r="LT52" s="17">
        <f t="shared" ref="LT52:OE52" si="172">IF(AND(LT33&gt;0,LS33=0),1,0)</f>
        <v>0</v>
      </c>
      <c r="LU52" s="17">
        <f t="shared" si="172"/>
        <v>0</v>
      </c>
      <c r="LV52" s="17">
        <f t="shared" si="172"/>
        <v>0</v>
      </c>
      <c r="LW52" s="17">
        <f t="shared" si="172"/>
        <v>0</v>
      </c>
      <c r="LX52" s="17">
        <f t="shared" si="172"/>
        <v>0</v>
      </c>
      <c r="LY52" s="17">
        <f t="shared" si="172"/>
        <v>0</v>
      </c>
      <c r="LZ52" s="17">
        <f t="shared" si="172"/>
        <v>0</v>
      </c>
      <c r="MA52" s="17">
        <f t="shared" si="172"/>
        <v>0</v>
      </c>
      <c r="MB52" s="17">
        <f t="shared" si="172"/>
        <v>0</v>
      </c>
      <c r="MC52" s="17">
        <f t="shared" si="172"/>
        <v>0</v>
      </c>
      <c r="MD52" s="17">
        <f t="shared" si="172"/>
        <v>0</v>
      </c>
      <c r="ME52" s="17">
        <f t="shared" si="172"/>
        <v>0</v>
      </c>
      <c r="MF52" s="17">
        <f t="shared" si="172"/>
        <v>0</v>
      </c>
      <c r="MG52" s="17">
        <f t="shared" si="172"/>
        <v>0</v>
      </c>
      <c r="MH52" s="17">
        <f t="shared" si="172"/>
        <v>0</v>
      </c>
      <c r="MI52" s="17">
        <f t="shared" si="172"/>
        <v>0</v>
      </c>
      <c r="MJ52" s="17">
        <f t="shared" si="172"/>
        <v>0</v>
      </c>
      <c r="MK52" s="17">
        <f t="shared" si="172"/>
        <v>0</v>
      </c>
      <c r="ML52" s="17">
        <f t="shared" si="172"/>
        <v>0</v>
      </c>
      <c r="MM52" s="17">
        <f t="shared" si="172"/>
        <v>0</v>
      </c>
      <c r="MN52" s="17">
        <f t="shared" si="172"/>
        <v>0</v>
      </c>
      <c r="MO52" s="17">
        <f t="shared" si="172"/>
        <v>0</v>
      </c>
      <c r="MP52" s="17">
        <f t="shared" si="172"/>
        <v>0</v>
      </c>
      <c r="MQ52" s="17">
        <f t="shared" si="172"/>
        <v>0</v>
      </c>
      <c r="MR52" s="17">
        <f t="shared" si="172"/>
        <v>0</v>
      </c>
      <c r="MS52" s="17">
        <f t="shared" si="172"/>
        <v>0</v>
      </c>
      <c r="MT52" s="17">
        <f t="shared" si="172"/>
        <v>0</v>
      </c>
      <c r="MU52" s="17">
        <f t="shared" si="172"/>
        <v>0</v>
      </c>
      <c r="MV52" s="17">
        <f t="shared" si="172"/>
        <v>0</v>
      </c>
      <c r="MW52" s="17">
        <f t="shared" si="172"/>
        <v>0</v>
      </c>
      <c r="MX52" s="17">
        <f t="shared" si="172"/>
        <v>0</v>
      </c>
      <c r="MY52" s="17">
        <f t="shared" si="172"/>
        <v>0</v>
      </c>
      <c r="MZ52" s="17">
        <f t="shared" si="172"/>
        <v>0</v>
      </c>
      <c r="NA52" s="17">
        <f t="shared" si="172"/>
        <v>0</v>
      </c>
      <c r="NB52" s="17">
        <f t="shared" si="172"/>
        <v>0</v>
      </c>
      <c r="NC52" s="17">
        <f t="shared" si="172"/>
        <v>0</v>
      </c>
      <c r="ND52" s="17">
        <f t="shared" si="172"/>
        <v>0</v>
      </c>
      <c r="NE52" s="17">
        <f t="shared" si="172"/>
        <v>0</v>
      </c>
      <c r="NF52" s="17">
        <f t="shared" si="172"/>
        <v>0</v>
      </c>
      <c r="NG52" s="17">
        <f t="shared" si="172"/>
        <v>0</v>
      </c>
      <c r="NH52" s="17">
        <f t="shared" si="172"/>
        <v>0</v>
      </c>
      <c r="NI52" s="17">
        <f t="shared" si="172"/>
        <v>0</v>
      </c>
      <c r="NJ52" s="17">
        <f t="shared" si="172"/>
        <v>0</v>
      </c>
      <c r="NK52" s="17">
        <f t="shared" si="172"/>
        <v>0</v>
      </c>
      <c r="NL52" s="17">
        <f t="shared" si="172"/>
        <v>0</v>
      </c>
      <c r="NM52" s="17">
        <f t="shared" si="172"/>
        <v>0</v>
      </c>
      <c r="NN52" s="17">
        <f t="shared" si="172"/>
        <v>0</v>
      </c>
      <c r="NO52" s="17">
        <f t="shared" si="172"/>
        <v>0</v>
      </c>
      <c r="NP52" s="17">
        <f t="shared" si="172"/>
        <v>0</v>
      </c>
      <c r="NQ52" s="17">
        <f t="shared" si="172"/>
        <v>0</v>
      </c>
      <c r="NR52" s="17">
        <f t="shared" si="172"/>
        <v>0</v>
      </c>
      <c r="NS52" s="17">
        <f t="shared" si="172"/>
        <v>0</v>
      </c>
      <c r="NT52" s="17">
        <f t="shared" si="172"/>
        <v>0</v>
      </c>
      <c r="NU52" s="17">
        <f t="shared" si="172"/>
        <v>0</v>
      </c>
      <c r="NV52" s="17">
        <f t="shared" si="172"/>
        <v>0</v>
      </c>
      <c r="NW52" s="17">
        <f t="shared" si="172"/>
        <v>0</v>
      </c>
      <c r="NX52" s="17">
        <f t="shared" si="172"/>
        <v>0</v>
      </c>
      <c r="NY52" s="17">
        <f t="shared" si="172"/>
        <v>0</v>
      </c>
      <c r="NZ52" s="17">
        <f t="shared" si="172"/>
        <v>0</v>
      </c>
      <c r="OA52" s="17">
        <f t="shared" si="172"/>
        <v>0</v>
      </c>
      <c r="OB52" s="17">
        <f t="shared" si="172"/>
        <v>0</v>
      </c>
      <c r="OC52" s="17">
        <f t="shared" si="172"/>
        <v>0</v>
      </c>
      <c r="OD52" s="17">
        <f t="shared" si="172"/>
        <v>0</v>
      </c>
      <c r="OE52" s="17">
        <f t="shared" si="172"/>
        <v>0</v>
      </c>
      <c r="OF52" s="17">
        <f t="shared" ref="OF52:OR52" si="173">IF(AND(OF33&gt;0,OE33=0),1,0)</f>
        <v>0</v>
      </c>
      <c r="OG52" s="17">
        <f t="shared" si="173"/>
        <v>0</v>
      </c>
      <c r="OH52" s="17">
        <f t="shared" si="173"/>
        <v>0</v>
      </c>
      <c r="OI52" s="17">
        <f t="shared" si="173"/>
        <v>0</v>
      </c>
      <c r="OJ52" s="17">
        <f t="shared" si="173"/>
        <v>0</v>
      </c>
      <c r="OK52" s="17">
        <f t="shared" si="173"/>
        <v>0</v>
      </c>
      <c r="OL52" s="17">
        <f t="shared" si="173"/>
        <v>0</v>
      </c>
      <c r="OM52" s="17">
        <f t="shared" si="173"/>
        <v>0</v>
      </c>
      <c r="ON52" s="17">
        <f t="shared" si="173"/>
        <v>0</v>
      </c>
      <c r="OO52" s="17">
        <f t="shared" si="173"/>
        <v>0</v>
      </c>
      <c r="OP52" s="17">
        <f t="shared" si="173"/>
        <v>0</v>
      </c>
      <c r="OQ52" s="17">
        <f t="shared" si="173"/>
        <v>0</v>
      </c>
      <c r="OR52" s="17">
        <f t="shared" si="173"/>
        <v>0</v>
      </c>
    </row>
    <row r="53" spans="1:408" x14ac:dyDescent="0.35">
      <c r="B53" s="303"/>
      <c r="C53" t="str">
        <f>C34&amp;" Start"</f>
        <v>Debt Period Start</v>
      </c>
      <c r="E53" s="52">
        <f t="shared" si="159"/>
        <v>46753</v>
      </c>
      <c r="F53" s="52">
        <f t="shared" si="150"/>
        <v>56614</v>
      </c>
      <c r="I53" s="293">
        <f t="shared" si="151"/>
        <v>0</v>
      </c>
      <c r="J53" s="53">
        <f t="shared" si="141"/>
        <v>1</v>
      </c>
      <c r="L53" s="17">
        <f t="shared" ref="L53:BW53" si="174">IF(AND(L32&gt;0,K32=0),1,0)</f>
        <v>0</v>
      </c>
      <c r="M53" s="17">
        <f t="shared" si="174"/>
        <v>0</v>
      </c>
      <c r="N53" s="17">
        <f t="shared" si="174"/>
        <v>0</v>
      </c>
      <c r="O53" s="17">
        <f t="shared" si="174"/>
        <v>0</v>
      </c>
      <c r="P53" s="17">
        <f t="shared" si="174"/>
        <v>0</v>
      </c>
      <c r="Q53" s="17">
        <f t="shared" si="174"/>
        <v>0</v>
      </c>
      <c r="R53" s="17">
        <f t="shared" si="174"/>
        <v>0</v>
      </c>
      <c r="S53" s="17">
        <f t="shared" si="174"/>
        <v>0</v>
      </c>
      <c r="T53" s="17">
        <f t="shared" si="174"/>
        <v>0</v>
      </c>
      <c r="U53" s="17">
        <f t="shared" si="174"/>
        <v>0</v>
      </c>
      <c r="V53" s="17">
        <f t="shared" si="174"/>
        <v>0</v>
      </c>
      <c r="W53" s="17">
        <f t="shared" si="174"/>
        <v>0</v>
      </c>
      <c r="X53" s="17">
        <f t="shared" si="174"/>
        <v>0</v>
      </c>
      <c r="Y53" s="17">
        <f t="shared" si="174"/>
        <v>0</v>
      </c>
      <c r="Z53" s="17">
        <f t="shared" si="174"/>
        <v>0</v>
      </c>
      <c r="AA53" s="17">
        <f t="shared" si="174"/>
        <v>0</v>
      </c>
      <c r="AB53" s="17">
        <f t="shared" si="174"/>
        <v>0</v>
      </c>
      <c r="AC53" s="17">
        <f t="shared" si="174"/>
        <v>0</v>
      </c>
      <c r="AD53" s="17">
        <f t="shared" si="174"/>
        <v>0</v>
      </c>
      <c r="AE53" s="17">
        <f t="shared" si="174"/>
        <v>0</v>
      </c>
      <c r="AF53" s="17">
        <f t="shared" si="174"/>
        <v>0</v>
      </c>
      <c r="AG53" s="17">
        <f t="shared" si="174"/>
        <v>0</v>
      </c>
      <c r="AH53" s="17">
        <f t="shared" si="174"/>
        <v>0</v>
      </c>
      <c r="AI53" s="17">
        <f t="shared" si="174"/>
        <v>0</v>
      </c>
      <c r="AJ53" s="17">
        <f t="shared" si="174"/>
        <v>0</v>
      </c>
      <c r="AK53" s="17">
        <f t="shared" si="174"/>
        <v>0</v>
      </c>
      <c r="AL53" s="17">
        <f t="shared" si="174"/>
        <v>0</v>
      </c>
      <c r="AM53" s="17">
        <f t="shared" si="174"/>
        <v>0</v>
      </c>
      <c r="AN53" s="17">
        <f t="shared" si="174"/>
        <v>0</v>
      </c>
      <c r="AO53" s="17">
        <f t="shared" si="174"/>
        <v>0</v>
      </c>
      <c r="AP53" s="17">
        <f t="shared" si="174"/>
        <v>0</v>
      </c>
      <c r="AQ53" s="17">
        <f t="shared" si="174"/>
        <v>0</v>
      </c>
      <c r="AR53" s="17">
        <f t="shared" si="174"/>
        <v>0</v>
      </c>
      <c r="AS53" s="17">
        <f t="shared" si="174"/>
        <v>0</v>
      </c>
      <c r="AT53" s="17">
        <f t="shared" si="174"/>
        <v>0</v>
      </c>
      <c r="AU53" s="17">
        <f t="shared" si="174"/>
        <v>0</v>
      </c>
      <c r="AV53" s="17">
        <f t="shared" si="174"/>
        <v>1</v>
      </c>
      <c r="AW53" s="17">
        <f t="shared" si="174"/>
        <v>0</v>
      </c>
      <c r="AX53" s="17">
        <f t="shared" si="174"/>
        <v>0</v>
      </c>
      <c r="AY53" s="17">
        <f t="shared" si="174"/>
        <v>0</v>
      </c>
      <c r="AZ53" s="17">
        <f t="shared" si="174"/>
        <v>0</v>
      </c>
      <c r="BA53" s="17">
        <f t="shared" si="174"/>
        <v>0</v>
      </c>
      <c r="BB53" s="17">
        <f t="shared" si="174"/>
        <v>0</v>
      </c>
      <c r="BC53" s="17">
        <f t="shared" si="174"/>
        <v>0</v>
      </c>
      <c r="BD53" s="17">
        <f t="shared" si="174"/>
        <v>0</v>
      </c>
      <c r="BE53" s="17">
        <f t="shared" si="174"/>
        <v>0</v>
      </c>
      <c r="BF53" s="17">
        <f t="shared" si="174"/>
        <v>0</v>
      </c>
      <c r="BG53" s="17">
        <f t="shared" si="174"/>
        <v>0</v>
      </c>
      <c r="BH53" s="17">
        <f t="shared" si="174"/>
        <v>0</v>
      </c>
      <c r="BI53" s="17">
        <f t="shared" si="174"/>
        <v>0</v>
      </c>
      <c r="BJ53" s="17">
        <f t="shared" si="174"/>
        <v>0</v>
      </c>
      <c r="BK53" s="17">
        <f t="shared" si="174"/>
        <v>0</v>
      </c>
      <c r="BL53" s="17">
        <f t="shared" si="174"/>
        <v>0</v>
      </c>
      <c r="BM53" s="17">
        <f t="shared" si="174"/>
        <v>0</v>
      </c>
      <c r="BN53" s="17">
        <f t="shared" si="174"/>
        <v>0</v>
      </c>
      <c r="BO53" s="17">
        <f t="shared" si="174"/>
        <v>0</v>
      </c>
      <c r="BP53" s="17">
        <f t="shared" si="174"/>
        <v>0</v>
      </c>
      <c r="BQ53" s="17">
        <f t="shared" si="174"/>
        <v>0</v>
      </c>
      <c r="BR53" s="17">
        <f t="shared" si="174"/>
        <v>0</v>
      </c>
      <c r="BS53" s="17">
        <f t="shared" si="174"/>
        <v>0</v>
      </c>
      <c r="BT53" s="17">
        <f t="shared" si="174"/>
        <v>0</v>
      </c>
      <c r="BU53" s="17">
        <f t="shared" si="174"/>
        <v>0</v>
      </c>
      <c r="BV53" s="17">
        <f t="shared" si="174"/>
        <v>0</v>
      </c>
      <c r="BW53" s="17">
        <f t="shared" si="174"/>
        <v>0</v>
      </c>
      <c r="BX53" s="17">
        <f t="shared" ref="BX53:EI53" si="175">IF(AND(BX32&gt;0,BW32=0),1,0)</f>
        <v>0</v>
      </c>
      <c r="BY53" s="17">
        <f t="shared" si="175"/>
        <v>0</v>
      </c>
      <c r="BZ53" s="17">
        <f t="shared" si="175"/>
        <v>0</v>
      </c>
      <c r="CA53" s="17">
        <f t="shared" si="175"/>
        <v>0</v>
      </c>
      <c r="CB53" s="17">
        <f t="shared" si="175"/>
        <v>0</v>
      </c>
      <c r="CC53" s="17">
        <f t="shared" si="175"/>
        <v>0</v>
      </c>
      <c r="CD53" s="17">
        <f t="shared" si="175"/>
        <v>0</v>
      </c>
      <c r="CE53" s="17">
        <f t="shared" si="175"/>
        <v>0</v>
      </c>
      <c r="CF53" s="17">
        <f t="shared" si="175"/>
        <v>0</v>
      </c>
      <c r="CG53" s="17">
        <f t="shared" si="175"/>
        <v>0</v>
      </c>
      <c r="CH53" s="17">
        <f t="shared" si="175"/>
        <v>0</v>
      </c>
      <c r="CI53" s="17">
        <f t="shared" si="175"/>
        <v>0</v>
      </c>
      <c r="CJ53" s="17">
        <f t="shared" si="175"/>
        <v>0</v>
      </c>
      <c r="CK53" s="17">
        <f t="shared" si="175"/>
        <v>0</v>
      </c>
      <c r="CL53" s="17">
        <f t="shared" si="175"/>
        <v>0</v>
      </c>
      <c r="CM53" s="17">
        <f t="shared" si="175"/>
        <v>0</v>
      </c>
      <c r="CN53" s="17">
        <f t="shared" si="175"/>
        <v>0</v>
      </c>
      <c r="CO53" s="17">
        <f t="shared" si="175"/>
        <v>0</v>
      </c>
      <c r="CP53" s="17">
        <f t="shared" si="175"/>
        <v>0</v>
      </c>
      <c r="CQ53" s="17">
        <f t="shared" si="175"/>
        <v>0</v>
      </c>
      <c r="CR53" s="17">
        <f t="shared" si="175"/>
        <v>0</v>
      </c>
      <c r="CS53" s="17">
        <f t="shared" si="175"/>
        <v>0</v>
      </c>
      <c r="CT53" s="17">
        <f t="shared" si="175"/>
        <v>0</v>
      </c>
      <c r="CU53" s="17">
        <f t="shared" si="175"/>
        <v>0</v>
      </c>
      <c r="CV53" s="17">
        <f t="shared" si="175"/>
        <v>0</v>
      </c>
      <c r="CW53" s="17">
        <f t="shared" si="175"/>
        <v>0</v>
      </c>
      <c r="CX53" s="17">
        <f t="shared" si="175"/>
        <v>0</v>
      </c>
      <c r="CY53" s="17">
        <f t="shared" si="175"/>
        <v>0</v>
      </c>
      <c r="CZ53" s="17">
        <f t="shared" si="175"/>
        <v>0</v>
      </c>
      <c r="DA53" s="17">
        <f t="shared" si="175"/>
        <v>0</v>
      </c>
      <c r="DB53" s="17">
        <f t="shared" si="175"/>
        <v>0</v>
      </c>
      <c r="DC53" s="17">
        <f t="shared" si="175"/>
        <v>0</v>
      </c>
      <c r="DD53" s="17">
        <f t="shared" si="175"/>
        <v>0</v>
      </c>
      <c r="DE53" s="17">
        <f t="shared" si="175"/>
        <v>0</v>
      </c>
      <c r="DF53" s="17">
        <f t="shared" si="175"/>
        <v>0</v>
      </c>
      <c r="DG53" s="17">
        <f t="shared" si="175"/>
        <v>0</v>
      </c>
      <c r="DH53" s="17">
        <f t="shared" si="175"/>
        <v>0</v>
      </c>
      <c r="DI53" s="17">
        <f t="shared" si="175"/>
        <v>0</v>
      </c>
      <c r="DJ53" s="17">
        <f t="shared" si="175"/>
        <v>0</v>
      </c>
      <c r="DK53" s="17">
        <f t="shared" si="175"/>
        <v>0</v>
      </c>
      <c r="DL53" s="17">
        <f t="shared" si="175"/>
        <v>0</v>
      </c>
      <c r="DM53" s="17">
        <f t="shared" si="175"/>
        <v>0</v>
      </c>
      <c r="DN53" s="17">
        <f t="shared" si="175"/>
        <v>0</v>
      </c>
      <c r="DO53" s="17">
        <f t="shared" si="175"/>
        <v>0</v>
      </c>
      <c r="DP53" s="17">
        <f t="shared" si="175"/>
        <v>0</v>
      </c>
      <c r="DQ53" s="17">
        <f t="shared" si="175"/>
        <v>0</v>
      </c>
      <c r="DR53" s="17">
        <f t="shared" si="175"/>
        <v>0</v>
      </c>
      <c r="DS53" s="17">
        <f t="shared" si="175"/>
        <v>0</v>
      </c>
      <c r="DT53" s="17">
        <f t="shared" si="175"/>
        <v>0</v>
      </c>
      <c r="DU53" s="17">
        <f t="shared" si="175"/>
        <v>0</v>
      </c>
      <c r="DV53" s="17">
        <f t="shared" si="175"/>
        <v>0</v>
      </c>
      <c r="DW53" s="17">
        <f t="shared" si="175"/>
        <v>0</v>
      </c>
      <c r="DX53" s="17">
        <f t="shared" si="175"/>
        <v>0</v>
      </c>
      <c r="DY53" s="17">
        <f t="shared" si="175"/>
        <v>0</v>
      </c>
      <c r="DZ53" s="17">
        <f t="shared" si="175"/>
        <v>0</v>
      </c>
      <c r="EA53" s="17">
        <f t="shared" si="175"/>
        <v>0</v>
      </c>
      <c r="EB53" s="17">
        <f t="shared" si="175"/>
        <v>0</v>
      </c>
      <c r="EC53" s="17">
        <f t="shared" si="175"/>
        <v>0</v>
      </c>
      <c r="ED53" s="17">
        <f t="shared" si="175"/>
        <v>0</v>
      </c>
      <c r="EE53" s="17">
        <f t="shared" si="175"/>
        <v>0</v>
      </c>
      <c r="EF53" s="17">
        <f t="shared" si="175"/>
        <v>0</v>
      </c>
      <c r="EG53" s="17">
        <f t="shared" si="175"/>
        <v>0</v>
      </c>
      <c r="EH53" s="17">
        <f t="shared" si="175"/>
        <v>0</v>
      </c>
      <c r="EI53" s="17">
        <f t="shared" si="175"/>
        <v>0</v>
      </c>
      <c r="EJ53" s="17">
        <f t="shared" ref="EJ53:GU53" si="176">IF(AND(EJ32&gt;0,EI32=0),1,0)</f>
        <v>0</v>
      </c>
      <c r="EK53" s="17">
        <f t="shared" si="176"/>
        <v>0</v>
      </c>
      <c r="EL53" s="17">
        <f t="shared" si="176"/>
        <v>0</v>
      </c>
      <c r="EM53" s="17">
        <f t="shared" si="176"/>
        <v>0</v>
      </c>
      <c r="EN53" s="17">
        <f t="shared" si="176"/>
        <v>0</v>
      </c>
      <c r="EO53" s="17">
        <f t="shared" si="176"/>
        <v>0</v>
      </c>
      <c r="EP53" s="17">
        <f t="shared" si="176"/>
        <v>0</v>
      </c>
      <c r="EQ53" s="17">
        <f t="shared" si="176"/>
        <v>0</v>
      </c>
      <c r="ER53" s="17">
        <f t="shared" si="176"/>
        <v>0</v>
      </c>
      <c r="ES53" s="17">
        <f t="shared" si="176"/>
        <v>0</v>
      </c>
      <c r="ET53" s="17">
        <f t="shared" si="176"/>
        <v>0</v>
      </c>
      <c r="EU53" s="17">
        <f t="shared" si="176"/>
        <v>0</v>
      </c>
      <c r="EV53" s="17">
        <f t="shared" si="176"/>
        <v>0</v>
      </c>
      <c r="EW53" s="17">
        <f t="shared" si="176"/>
        <v>0</v>
      </c>
      <c r="EX53" s="17">
        <f t="shared" si="176"/>
        <v>0</v>
      </c>
      <c r="EY53" s="17">
        <f t="shared" si="176"/>
        <v>0</v>
      </c>
      <c r="EZ53" s="17">
        <f t="shared" si="176"/>
        <v>0</v>
      </c>
      <c r="FA53" s="17">
        <f t="shared" si="176"/>
        <v>0</v>
      </c>
      <c r="FB53" s="17">
        <f t="shared" si="176"/>
        <v>0</v>
      </c>
      <c r="FC53" s="17">
        <f t="shared" si="176"/>
        <v>0</v>
      </c>
      <c r="FD53" s="17">
        <f t="shared" si="176"/>
        <v>0</v>
      </c>
      <c r="FE53" s="17">
        <f t="shared" si="176"/>
        <v>0</v>
      </c>
      <c r="FF53" s="17">
        <f t="shared" si="176"/>
        <v>0</v>
      </c>
      <c r="FG53" s="17">
        <f t="shared" si="176"/>
        <v>0</v>
      </c>
      <c r="FH53" s="17">
        <f t="shared" si="176"/>
        <v>0</v>
      </c>
      <c r="FI53" s="17">
        <f t="shared" si="176"/>
        <v>0</v>
      </c>
      <c r="FJ53" s="17">
        <f t="shared" si="176"/>
        <v>0</v>
      </c>
      <c r="FK53" s="17">
        <f t="shared" si="176"/>
        <v>0</v>
      </c>
      <c r="FL53" s="17">
        <f t="shared" si="176"/>
        <v>0</v>
      </c>
      <c r="FM53" s="17">
        <f t="shared" si="176"/>
        <v>0</v>
      </c>
      <c r="FN53" s="17">
        <f t="shared" si="176"/>
        <v>0</v>
      </c>
      <c r="FO53" s="17">
        <f t="shared" si="176"/>
        <v>0</v>
      </c>
      <c r="FP53" s="17">
        <f t="shared" si="176"/>
        <v>0</v>
      </c>
      <c r="FQ53" s="17">
        <f t="shared" si="176"/>
        <v>0</v>
      </c>
      <c r="FR53" s="17">
        <f t="shared" si="176"/>
        <v>0</v>
      </c>
      <c r="FS53" s="17">
        <f t="shared" si="176"/>
        <v>0</v>
      </c>
      <c r="FT53" s="17">
        <f t="shared" si="176"/>
        <v>0</v>
      </c>
      <c r="FU53" s="17">
        <f t="shared" si="176"/>
        <v>0</v>
      </c>
      <c r="FV53" s="17">
        <f t="shared" si="176"/>
        <v>0</v>
      </c>
      <c r="FW53" s="17">
        <f t="shared" si="176"/>
        <v>0</v>
      </c>
      <c r="FX53" s="17">
        <f t="shared" si="176"/>
        <v>0</v>
      </c>
      <c r="FY53" s="17">
        <f t="shared" si="176"/>
        <v>0</v>
      </c>
      <c r="FZ53" s="17">
        <f t="shared" si="176"/>
        <v>0</v>
      </c>
      <c r="GA53" s="17">
        <f t="shared" si="176"/>
        <v>0</v>
      </c>
      <c r="GB53" s="17">
        <f t="shared" si="176"/>
        <v>0</v>
      </c>
      <c r="GC53" s="17">
        <f t="shared" si="176"/>
        <v>0</v>
      </c>
      <c r="GD53" s="17">
        <f t="shared" si="176"/>
        <v>0</v>
      </c>
      <c r="GE53" s="17">
        <f t="shared" si="176"/>
        <v>0</v>
      </c>
      <c r="GF53" s="17">
        <f t="shared" si="176"/>
        <v>0</v>
      </c>
      <c r="GG53" s="17">
        <f t="shared" si="176"/>
        <v>0</v>
      </c>
      <c r="GH53" s="17">
        <f t="shared" si="176"/>
        <v>0</v>
      </c>
      <c r="GI53" s="17">
        <f t="shared" si="176"/>
        <v>0</v>
      </c>
      <c r="GJ53" s="17">
        <f t="shared" si="176"/>
        <v>0</v>
      </c>
      <c r="GK53" s="17">
        <f t="shared" si="176"/>
        <v>0</v>
      </c>
      <c r="GL53" s="17">
        <f t="shared" si="176"/>
        <v>0</v>
      </c>
      <c r="GM53" s="17">
        <f t="shared" si="176"/>
        <v>0</v>
      </c>
      <c r="GN53" s="17">
        <f t="shared" si="176"/>
        <v>0</v>
      </c>
      <c r="GO53" s="17">
        <f t="shared" si="176"/>
        <v>0</v>
      </c>
      <c r="GP53" s="17">
        <f t="shared" si="176"/>
        <v>0</v>
      </c>
      <c r="GQ53" s="17">
        <f t="shared" si="176"/>
        <v>0</v>
      </c>
      <c r="GR53" s="17">
        <f t="shared" si="176"/>
        <v>0</v>
      </c>
      <c r="GS53" s="17">
        <f t="shared" si="176"/>
        <v>0</v>
      </c>
      <c r="GT53" s="17">
        <f t="shared" si="176"/>
        <v>0</v>
      </c>
      <c r="GU53" s="17">
        <f t="shared" si="176"/>
        <v>0</v>
      </c>
      <c r="GV53" s="17">
        <f t="shared" ref="GV53:JG53" si="177">IF(AND(GV32&gt;0,GU32=0),1,0)</f>
        <v>0</v>
      </c>
      <c r="GW53" s="17">
        <f t="shared" si="177"/>
        <v>0</v>
      </c>
      <c r="GX53" s="17">
        <f t="shared" si="177"/>
        <v>0</v>
      </c>
      <c r="GY53" s="17">
        <f t="shared" si="177"/>
        <v>0</v>
      </c>
      <c r="GZ53" s="17">
        <f t="shared" si="177"/>
        <v>0</v>
      </c>
      <c r="HA53" s="17">
        <f t="shared" si="177"/>
        <v>0</v>
      </c>
      <c r="HB53" s="17">
        <f t="shared" si="177"/>
        <v>0</v>
      </c>
      <c r="HC53" s="17">
        <f t="shared" si="177"/>
        <v>0</v>
      </c>
      <c r="HD53" s="17">
        <f t="shared" si="177"/>
        <v>0</v>
      </c>
      <c r="HE53" s="17">
        <f t="shared" si="177"/>
        <v>0</v>
      </c>
      <c r="HF53" s="17">
        <f t="shared" si="177"/>
        <v>0</v>
      </c>
      <c r="HG53" s="17">
        <f t="shared" si="177"/>
        <v>0</v>
      </c>
      <c r="HH53" s="17">
        <f t="shared" si="177"/>
        <v>0</v>
      </c>
      <c r="HI53" s="17">
        <f t="shared" si="177"/>
        <v>0</v>
      </c>
      <c r="HJ53" s="17">
        <f t="shared" si="177"/>
        <v>0</v>
      </c>
      <c r="HK53" s="17">
        <f t="shared" si="177"/>
        <v>0</v>
      </c>
      <c r="HL53" s="17">
        <f t="shared" si="177"/>
        <v>0</v>
      </c>
      <c r="HM53" s="17">
        <f t="shared" si="177"/>
        <v>0</v>
      </c>
      <c r="HN53" s="17">
        <f t="shared" si="177"/>
        <v>0</v>
      </c>
      <c r="HO53" s="17">
        <f t="shared" si="177"/>
        <v>0</v>
      </c>
      <c r="HP53" s="17">
        <f t="shared" si="177"/>
        <v>0</v>
      </c>
      <c r="HQ53" s="17">
        <f t="shared" si="177"/>
        <v>0</v>
      </c>
      <c r="HR53" s="17">
        <f t="shared" si="177"/>
        <v>0</v>
      </c>
      <c r="HS53" s="17">
        <f t="shared" si="177"/>
        <v>0</v>
      </c>
      <c r="HT53" s="17">
        <f t="shared" si="177"/>
        <v>0</v>
      </c>
      <c r="HU53" s="17">
        <f t="shared" si="177"/>
        <v>0</v>
      </c>
      <c r="HV53" s="17">
        <f t="shared" si="177"/>
        <v>0</v>
      </c>
      <c r="HW53" s="17">
        <f t="shared" si="177"/>
        <v>0</v>
      </c>
      <c r="HX53" s="17">
        <f t="shared" si="177"/>
        <v>0</v>
      </c>
      <c r="HY53" s="17">
        <f t="shared" si="177"/>
        <v>0</v>
      </c>
      <c r="HZ53" s="17">
        <f t="shared" si="177"/>
        <v>0</v>
      </c>
      <c r="IA53" s="17">
        <f t="shared" si="177"/>
        <v>0</v>
      </c>
      <c r="IB53" s="17">
        <f t="shared" si="177"/>
        <v>0</v>
      </c>
      <c r="IC53" s="17">
        <f t="shared" si="177"/>
        <v>0</v>
      </c>
      <c r="ID53" s="17">
        <f t="shared" si="177"/>
        <v>0</v>
      </c>
      <c r="IE53" s="17">
        <f t="shared" si="177"/>
        <v>0</v>
      </c>
      <c r="IF53" s="17">
        <f t="shared" si="177"/>
        <v>0</v>
      </c>
      <c r="IG53" s="17">
        <f t="shared" si="177"/>
        <v>0</v>
      </c>
      <c r="IH53" s="17">
        <f t="shared" si="177"/>
        <v>0</v>
      </c>
      <c r="II53" s="17">
        <f t="shared" si="177"/>
        <v>0</v>
      </c>
      <c r="IJ53" s="17">
        <f t="shared" si="177"/>
        <v>0</v>
      </c>
      <c r="IK53" s="17">
        <f t="shared" si="177"/>
        <v>0</v>
      </c>
      <c r="IL53" s="17">
        <f t="shared" si="177"/>
        <v>0</v>
      </c>
      <c r="IM53" s="17">
        <f t="shared" si="177"/>
        <v>0</v>
      </c>
      <c r="IN53" s="17">
        <f t="shared" si="177"/>
        <v>0</v>
      </c>
      <c r="IO53" s="17">
        <f t="shared" si="177"/>
        <v>0</v>
      </c>
      <c r="IP53" s="17">
        <f t="shared" si="177"/>
        <v>0</v>
      </c>
      <c r="IQ53" s="17">
        <f t="shared" si="177"/>
        <v>0</v>
      </c>
      <c r="IR53" s="17">
        <f t="shared" si="177"/>
        <v>0</v>
      </c>
      <c r="IS53" s="17">
        <f t="shared" si="177"/>
        <v>0</v>
      </c>
      <c r="IT53" s="17">
        <f t="shared" si="177"/>
        <v>0</v>
      </c>
      <c r="IU53" s="17">
        <f t="shared" si="177"/>
        <v>0</v>
      </c>
      <c r="IV53" s="17">
        <f t="shared" si="177"/>
        <v>0</v>
      </c>
      <c r="IW53" s="17">
        <f t="shared" si="177"/>
        <v>0</v>
      </c>
      <c r="IX53" s="17">
        <f t="shared" si="177"/>
        <v>0</v>
      </c>
      <c r="IY53" s="17">
        <f t="shared" si="177"/>
        <v>0</v>
      </c>
      <c r="IZ53" s="17">
        <f t="shared" si="177"/>
        <v>0</v>
      </c>
      <c r="JA53" s="17">
        <f t="shared" si="177"/>
        <v>0</v>
      </c>
      <c r="JB53" s="17">
        <f t="shared" si="177"/>
        <v>0</v>
      </c>
      <c r="JC53" s="17">
        <f t="shared" si="177"/>
        <v>0</v>
      </c>
      <c r="JD53" s="17">
        <f t="shared" si="177"/>
        <v>0</v>
      </c>
      <c r="JE53" s="17">
        <f t="shared" si="177"/>
        <v>0</v>
      </c>
      <c r="JF53" s="17">
        <f t="shared" si="177"/>
        <v>0</v>
      </c>
      <c r="JG53" s="17">
        <f t="shared" si="177"/>
        <v>0</v>
      </c>
      <c r="JH53" s="17">
        <f t="shared" ref="JH53:LS53" si="178">IF(AND(JH32&gt;0,JG32=0),1,0)</f>
        <v>0</v>
      </c>
      <c r="JI53" s="17">
        <f t="shared" si="178"/>
        <v>0</v>
      </c>
      <c r="JJ53" s="17">
        <f t="shared" si="178"/>
        <v>0</v>
      </c>
      <c r="JK53" s="17">
        <f t="shared" si="178"/>
        <v>0</v>
      </c>
      <c r="JL53" s="17">
        <f t="shared" si="178"/>
        <v>0</v>
      </c>
      <c r="JM53" s="17">
        <f t="shared" si="178"/>
        <v>0</v>
      </c>
      <c r="JN53" s="17">
        <f t="shared" si="178"/>
        <v>0</v>
      </c>
      <c r="JO53" s="17">
        <f t="shared" si="178"/>
        <v>0</v>
      </c>
      <c r="JP53" s="17">
        <f t="shared" si="178"/>
        <v>0</v>
      </c>
      <c r="JQ53" s="17">
        <f t="shared" si="178"/>
        <v>0</v>
      </c>
      <c r="JR53" s="17">
        <f t="shared" si="178"/>
        <v>0</v>
      </c>
      <c r="JS53" s="17">
        <f t="shared" si="178"/>
        <v>0</v>
      </c>
      <c r="JT53" s="17">
        <f t="shared" si="178"/>
        <v>0</v>
      </c>
      <c r="JU53" s="17">
        <f t="shared" si="178"/>
        <v>0</v>
      </c>
      <c r="JV53" s="17">
        <f t="shared" si="178"/>
        <v>0</v>
      </c>
      <c r="JW53" s="17">
        <f t="shared" si="178"/>
        <v>0</v>
      </c>
      <c r="JX53" s="17">
        <f t="shared" si="178"/>
        <v>0</v>
      </c>
      <c r="JY53" s="17">
        <f t="shared" si="178"/>
        <v>0</v>
      </c>
      <c r="JZ53" s="17">
        <f t="shared" si="178"/>
        <v>0</v>
      </c>
      <c r="KA53" s="17">
        <f t="shared" si="178"/>
        <v>0</v>
      </c>
      <c r="KB53" s="17">
        <f t="shared" si="178"/>
        <v>0</v>
      </c>
      <c r="KC53" s="17">
        <f t="shared" si="178"/>
        <v>0</v>
      </c>
      <c r="KD53" s="17">
        <f t="shared" si="178"/>
        <v>0</v>
      </c>
      <c r="KE53" s="17">
        <f t="shared" si="178"/>
        <v>0</v>
      </c>
      <c r="KF53" s="17">
        <f t="shared" si="178"/>
        <v>0</v>
      </c>
      <c r="KG53" s="17">
        <f t="shared" si="178"/>
        <v>0</v>
      </c>
      <c r="KH53" s="17">
        <f t="shared" si="178"/>
        <v>0</v>
      </c>
      <c r="KI53" s="17">
        <f t="shared" si="178"/>
        <v>0</v>
      </c>
      <c r="KJ53" s="17">
        <f t="shared" si="178"/>
        <v>0</v>
      </c>
      <c r="KK53" s="17">
        <f t="shared" si="178"/>
        <v>0</v>
      </c>
      <c r="KL53" s="17">
        <f t="shared" si="178"/>
        <v>0</v>
      </c>
      <c r="KM53" s="17">
        <f t="shared" si="178"/>
        <v>0</v>
      </c>
      <c r="KN53" s="17">
        <f t="shared" si="178"/>
        <v>0</v>
      </c>
      <c r="KO53" s="17">
        <f t="shared" si="178"/>
        <v>0</v>
      </c>
      <c r="KP53" s="17">
        <f t="shared" si="178"/>
        <v>0</v>
      </c>
      <c r="KQ53" s="17">
        <f t="shared" si="178"/>
        <v>0</v>
      </c>
      <c r="KR53" s="17">
        <f t="shared" si="178"/>
        <v>0</v>
      </c>
      <c r="KS53" s="17">
        <f t="shared" si="178"/>
        <v>0</v>
      </c>
      <c r="KT53" s="17">
        <f t="shared" si="178"/>
        <v>0</v>
      </c>
      <c r="KU53" s="17">
        <f t="shared" si="178"/>
        <v>0</v>
      </c>
      <c r="KV53" s="17">
        <f t="shared" si="178"/>
        <v>0</v>
      </c>
      <c r="KW53" s="17">
        <f t="shared" si="178"/>
        <v>0</v>
      </c>
      <c r="KX53" s="17">
        <f t="shared" si="178"/>
        <v>0</v>
      </c>
      <c r="KY53" s="17">
        <f t="shared" si="178"/>
        <v>0</v>
      </c>
      <c r="KZ53" s="17">
        <f t="shared" si="178"/>
        <v>0</v>
      </c>
      <c r="LA53" s="17">
        <f t="shared" si="178"/>
        <v>0</v>
      </c>
      <c r="LB53" s="17">
        <f t="shared" si="178"/>
        <v>0</v>
      </c>
      <c r="LC53" s="17">
        <f t="shared" si="178"/>
        <v>0</v>
      </c>
      <c r="LD53" s="17">
        <f t="shared" si="178"/>
        <v>0</v>
      </c>
      <c r="LE53" s="17">
        <f t="shared" si="178"/>
        <v>0</v>
      </c>
      <c r="LF53" s="17">
        <f t="shared" si="178"/>
        <v>0</v>
      </c>
      <c r="LG53" s="17">
        <f t="shared" si="178"/>
        <v>0</v>
      </c>
      <c r="LH53" s="17">
        <f t="shared" si="178"/>
        <v>0</v>
      </c>
      <c r="LI53" s="17">
        <f t="shared" si="178"/>
        <v>0</v>
      </c>
      <c r="LJ53" s="17">
        <f t="shared" si="178"/>
        <v>0</v>
      </c>
      <c r="LK53" s="17">
        <f t="shared" si="178"/>
        <v>0</v>
      </c>
      <c r="LL53" s="17">
        <f t="shared" si="178"/>
        <v>0</v>
      </c>
      <c r="LM53" s="17">
        <f t="shared" si="178"/>
        <v>0</v>
      </c>
      <c r="LN53" s="17">
        <f t="shared" si="178"/>
        <v>0</v>
      </c>
      <c r="LO53" s="17">
        <f t="shared" si="178"/>
        <v>0</v>
      </c>
      <c r="LP53" s="17">
        <f t="shared" si="178"/>
        <v>0</v>
      </c>
      <c r="LQ53" s="17">
        <f t="shared" si="178"/>
        <v>0</v>
      </c>
      <c r="LR53" s="17">
        <f t="shared" si="178"/>
        <v>0</v>
      </c>
      <c r="LS53" s="17">
        <f t="shared" si="178"/>
        <v>0</v>
      </c>
      <c r="LT53" s="17">
        <f t="shared" ref="LT53:OE53" si="179">IF(AND(LT32&gt;0,LS32=0),1,0)</f>
        <v>0</v>
      </c>
      <c r="LU53" s="17">
        <f t="shared" si="179"/>
        <v>0</v>
      </c>
      <c r="LV53" s="17">
        <f t="shared" si="179"/>
        <v>0</v>
      </c>
      <c r="LW53" s="17">
        <f t="shared" si="179"/>
        <v>0</v>
      </c>
      <c r="LX53" s="17">
        <f t="shared" si="179"/>
        <v>0</v>
      </c>
      <c r="LY53" s="17">
        <f t="shared" si="179"/>
        <v>0</v>
      </c>
      <c r="LZ53" s="17">
        <f t="shared" si="179"/>
        <v>0</v>
      </c>
      <c r="MA53" s="17">
        <f t="shared" si="179"/>
        <v>0</v>
      </c>
      <c r="MB53" s="17">
        <f t="shared" si="179"/>
        <v>0</v>
      </c>
      <c r="MC53" s="17">
        <f t="shared" si="179"/>
        <v>0</v>
      </c>
      <c r="MD53" s="17">
        <f t="shared" si="179"/>
        <v>0</v>
      </c>
      <c r="ME53" s="17">
        <f t="shared" si="179"/>
        <v>0</v>
      </c>
      <c r="MF53" s="17">
        <f t="shared" si="179"/>
        <v>0</v>
      </c>
      <c r="MG53" s="17">
        <f t="shared" si="179"/>
        <v>0</v>
      </c>
      <c r="MH53" s="17">
        <f t="shared" si="179"/>
        <v>0</v>
      </c>
      <c r="MI53" s="17">
        <f t="shared" si="179"/>
        <v>0</v>
      </c>
      <c r="MJ53" s="17">
        <f t="shared" si="179"/>
        <v>0</v>
      </c>
      <c r="MK53" s="17">
        <f t="shared" si="179"/>
        <v>0</v>
      </c>
      <c r="ML53" s="17">
        <f t="shared" si="179"/>
        <v>0</v>
      </c>
      <c r="MM53" s="17">
        <f t="shared" si="179"/>
        <v>0</v>
      </c>
      <c r="MN53" s="17">
        <f t="shared" si="179"/>
        <v>0</v>
      </c>
      <c r="MO53" s="17">
        <f t="shared" si="179"/>
        <v>0</v>
      </c>
      <c r="MP53" s="17">
        <f t="shared" si="179"/>
        <v>0</v>
      </c>
      <c r="MQ53" s="17">
        <f t="shared" si="179"/>
        <v>0</v>
      </c>
      <c r="MR53" s="17">
        <f t="shared" si="179"/>
        <v>0</v>
      </c>
      <c r="MS53" s="17">
        <f t="shared" si="179"/>
        <v>0</v>
      </c>
      <c r="MT53" s="17">
        <f t="shared" si="179"/>
        <v>0</v>
      </c>
      <c r="MU53" s="17">
        <f t="shared" si="179"/>
        <v>0</v>
      </c>
      <c r="MV53" s="17">
        <f t="shared" si="179"/>
        <v>0</v>
      </c>
      <c r="MW53" s="17">
        <f t="shared" si="179"/>
        <v>0</v>
      </c>
      <c r="MX53" s="17">
        <f t="shared" si="179"/>
        <v>0</v>
      </c>
      <c r="MY53" s="17">
        <f t="shared" si="179"/>
        <v>0</v>
      </c>
      <c r="MZ53" s="17">
        <f t="shared" si="179"/>
        <v>0</v>
      </c>
      <c r="NA53" s="17">
        <f t="shared" si="179"/>
        <v>0</v>
      </c>
      <c r="NB53" s="17">
        <f t="shared" si="179"/>
        <v>0</v>
      </c>
      <c r="NC53" s="17">
        <f t="shared" si="179"/>
        <v>0</v>
      </c>
      <c r="ND53" s="17">
        <f t="shared" si="179"/>
        <v>0</v>
      </c>
      <c r="NE53" s="17">
        <f t="shared" si="179"/>
        <v>0</v>
      </c>
      <c r="NF53" s="17">
        <f t="shared" si="179"/>
        <v>0</v>
      </c>
      <c r="NG53" s="17">
        <f t="shared" si="179"/>
        <v>0</v>
      </c>
      <c r="NH53" s="17">
        <f t="shared" si="179"/>
        <v>0</v>
      </c>
      <c r="NI53" s="17">
        <f t="shared" si="179"/>
        <v>0</v>
      </c>
      <c r="NJ53" s="17">
        <f t="shared" si="179"/>
        <v>0</v>
      </c>
      <c r="NK53" s="17">
        <f t="shared" si="179"/>
        <v>0</v>
      </c>
      <c r="NL53" s="17">
        <f t="shared" si="179"/>
        <v>0</v>
      </c>
      <c r="NM53" s="17">
        <f t="shared" si="179"/>
        <v>0</v>
      </c>
      <c r="NN53" s="17">
        <f t="shared" si="179"/>
        <v>0</v>
      </c>
      <c r="NO53" s="17">
        <f t="shared" si="179"/>
        <v>0</v>
      </c>
      <c r="NP53" s="17">
        <f t="shared" si="179"/>
        <v>0</v>
      </c>
      <c r="NQ53" s="17">
        <f t="shared" si="179"/>
        <v>0</v>
      </c>
      <c r="NR53" s="17">
        <f t="shared" si="179"/>
        <v>0</v>
      </c>
      <c r="NS53" s="17">
        <f t="shared" si="179"/>
        <v>0</v>
      </c>
      <c r="NT53" s="17">
        <f t="shared" si="179"/>
        <v>0</v>
      </c>
      <c r="NU53" s="17">
        <f t="shared" si="179"/>
        <v>0</v>
      </c>
      <c r="NV53" s="17">
        <f t="shared" si="179"/>
        <v>0</v>
      </c>
      <c r="NW53" s="17">
        <f t="shared" si="179"/>
        <v>0</v>
      </c>
      <c r="NX53" s="17">
        <f t="shared" si="179"/>
        <v>0</v>
      </c>
      <c r="NY53" s="17">
        <f t="shared" si="179"/>
        <v>0</v>
      </c>
      <c r="NZ53" s="17">
        <f t="shared" si="179"/>
        <v>0</v>
      </c>
      <c r="OA53" s="17">
        <f t="shared" si="179"/>
        <v>0</v>
      </c>
      <c r="OB53" s="17">
        <f t="shared" si="179"/>
        <v>0</v>
      </c>
      <c r="OC53" s="17">
        <f t="shared" si="179"/>
        <v>0</v>
      </c>
      <c r="OD53" s="17">
        <f t="shared" si="179"/>
        <v>0</v>
      </c>
      <c r="OE53" s="17">
        <f t="shared" si="179"/>
        <v>0</v>
      </c>
      <c r="OF53" s="17">
        <f t="shared" ref="OF53:OR53" si="180">IF(AND(OF32&gt;0,OE32=0),1,0)</f>
        <v>0</v>
      </c>
      <c r="OG53" s="17">
        <f t="shared" si="180"/>
        <v>0</v>
      </c>
      <c r="OH53" s="17">
        <f t="shared" si="180"/>
        <v>0</v>
      </c>
      <c r="OI53" s="17">
        <f t="shared" si="180"/>
        <v>0</v>
      </c>
      <c r="OJ53" s="17">
        <f t="shared" si="180"/>
        <v>0</v>
      </c>
      <c r="OK53" s="17">
        <f t="shared" si="180"/>
        <v>0</v>
      </c>
      <c r="OL53" s="17">
        <f t="shared" si="180"/>
        <v>0</v>
      </c>
      <c r="OM53" s="17">
        <f t="shared" si="180"/>
        <v>0</v>
      </c>
      <c r="ON53" s="17">
        <f t="shared" si="180"/>
        <v>0</v>
      </c>
      <c r="OO53" s="17">
        <f t="shared" si="180"/>
        <v>0</v>
      </c>
      <c r="OP53" s="17">
        <f t="shared" si="180"/>
        <v>0</v>
      </c>
      <c r="OQ53" s="17">
        <f t="shared" si="180"/>
        <v>0</v>
      </c>
      <c r="OR53" s="17">
        <f t="shared" si="180"/>
        <v>0</v>
      </c>
    </row>
    <row r="54" spans="1:408" x14ac:dyDescent="0.35">
      <c r="B54" s="303"/>
      <c r="E54" s="52"/>
      <c r="F54" s="52"/>
      <c r="I54" s="293">
        <f t="shared" si="151"/>
        <v>0</v>
      </c>
      <c r="J54" s="53">
        <f t="shared" si="141"/>
        <v>1</v>
      </c>
      <c r="L54" s="17">
        <f t="shared" ref="L54:BW54" si="181">IF(AND(L36&gt;0,K36=0),1,0)</f>
        <v>0</v>
      </c>
      <c r="M54" s="17">
        <f t="shared" si="181"/>
        <v>0</v>
      </c>
      <c r="N54" s="17">
        <f t="shared" si="181"/>
        <v>0</v>
      </c>
      <c r="O54" s="17">
        <f t="shared" si="181"/>
        <v>0</v>
      </c>
      <c r="P54" s="17">
        <f t="shared" si="181"/>
        <v>0</v>
      </c>
      <c r="Q54" s="17">
        <f t="shared" si="181"/>
        <v>0</v>
      </c>
      <c r="R54" s="17">
        <f t="shared" si="181"/>
        <v>0</v>
      </c>
      <c r="S54" s="17">
        <f t="shared" si="181"/>
        <v>0</v>
      </c>
      <c r="T54" s="17">
        <f t="shared" si="181"/>
        <v>0</v>
      </c>
      <c r="U54" s="17">
        <f t="shared" si="181"/>
        <v>0</v>
      </c>
      <c r="V54" s="17">
        <f t="shared" si="181"/>
        <v>0</v>
      </c>
      <c r="W54" s="17">
        <f t="shared" si="181"/>
        <v>0</v>
      </c>
      <c r="X54" s="17">
        <f t="shared" si="181"/>
        <v>0</v>
      </c>
      <c r="Y54" s="17">
        <f t="shared" si="181"/>
        <v>0</v>
      </c>
      <c r="Z54" s="17">
        <f t="shared" si="181"/>
        <v>0</v>
      </c>
      <c r="AA54" s="17">
        <f t="shared" si="181"/>
        <v>0</v>
      </c>
      <c r="AB54" s="17">
        <f t="shared" si="181"/>
        <v>0</v>
      </c>
      <c r="AC54" s="17">
        <f t="shared" si="181"/>
        <v>0</v>
      </c>
      <c r="AD54" s="17">
        <f t="shared" si="181"/>
        <v>0</v>
      </c>
      <c r="AE54" s="17">
        <f t="shared" si="181"/>
        <v>0</v>
      </c>
      <c r="AF54" s="17">
        <f t="shared" si="181"/>
        <v>0</v>
      </c>
      <c r="AG54" s="17">
        <f t="shared" si="181"/>
        <v>0</v>
      </c>
      <c r="AH54" s="17">
        <f t="shared" si="181"/>
        <v>0</v>
      </c>
      <c r="AI54" s="17">
        <f t="shared" si="181"/>
        <v>0</v>
      </c>
      <c r="AJ54" s="17">
        <f t="shared" si="181"/>
        <v>0</v>
      </c>
      <c r="AK54" s="17">
        <f t="shared" si="181"/>
        <v>0</v>
      </c>
      <c r="AL54" s="17">
        <f t="shared" si="181"/>
        <v>0</v>
      </c>
      <c r="AM54" s="17">
        <f t="shared" si="181"/>
        <v>0</v>
      </c>
      <c r="AN54" s="17">
        <f t="shared" si="181"/>
        <v>0</v>
      </c>
      <c r="AO54" s="17">
        <f t="shared" si="181"/>
        <v>0</v>
      </c>
      <c r="AP54" s="17">
        <f t="shared" si="181"/>
        <v>0</v>
      </c>
      <c r="AQ54" s="17">
        <f t="shared" si="181"/>
        <v>0</v>
      </c>
      <c r="AR54" s="17">
        <f t="shared" si="181"/>
        <v>0</v>
      </c>
      <c r="AS54" s="17">
        <f t="shared" si="181"/>
        <v>0</v>
      </c>
      <c r="AT54" s="17">
        <f t="shared" si="181"/>
        <v>0</v>
      </c>
      <c r="AU54" s="17">
        <f t="shared" si="181"/>
        <v>0</v>
      </c>
      <c r="AV54" s="17">
        <f t="shared" si="181"/>
        <v>0</v>
      </c>
      <c r="AW54" s="17">
        <f t="shared" si="181"/>
        <v>0</v>
      </c>
      <c r="AX54" s="17">
        <f t="shared" si="181"/>
        <v>0</v>
      </c>
      <c r="AY54" s="17">
        <f t="shared" si="181"/>
        <v>0</v>
      </c>
      <c r="AZ54" s="17">
        <f t="shared" si="181"/>
        <v>0</v>
      </c>
      <c r="BA54" s="17">
        <f t="shared" si="181"/>
        <v>0</v>
      </c>
      <c r="BB54" s="17">
        <f t="shared" si="181"/>
        <v>0</v>
      </c>
      <c r="BC54" s="17">
        <f t="shared" si="181"/>
        <v>0</v>
      </c>
      <c r="BD54" s="17">
        <f t="shared" si="181"/>
        <v>0</v>
      </c>
      <c r="BE54" s="17">
        <f t="shared" si="181"/>
        <v>0</v>
      </c>
      <c r="BF54" s="17">
        <f t="shared" si="181"/>
        <v>0</v>
      </c>
      <c r="BG54" s="17">
        <f t="shared" si="181"/>
        <v>0</v>
      </c>
      <c r="BH54" s="17">
        <f t="shared" si="181"/>
        <v>0</v>
      </c>
      <c r="BI54" s="17">
        <f t="shared" si="181"/>
        <v>0</v>
      </c>
      <c r="BJ54" s="17">
        <f t="shared" si="181"/>
        <v>0</v>
      </c>
      <c r="BK54" s="17">
        <f t="shared" si="181"/>
        <v>0</v>
      </c>
      <c r="BL54" s="17">
        <f t="shared" si="181"/>
        <v>0</v>
      </c>
      <c r="BM54" s="17">
        <f t="shared" si="181"/>
        <v>0</v>
      </c>
      <c r="BN54" s="17">
        <f t="shared" si="181"/>
        <v>0</v>
      </c>
      <c r="BO54" s="17">
        <f t="shared" si="181"/>
        <v>0</v>
      </c>
      <c r="BP54" s="17">
        <f t="shared" si="181"/>
        <v>0</v>
      </c>
      <c r="BQ54" s="17">
        <f t="shared" si="181"/>
        <v>0</v>
      </c>
      <c r="BR54" s="17">
        <f t="shared" si="181"/>
        <v>0</v>
      </c>
      <c r="BS54" s="17">
        <f t="shared" si="181"/>
        <v>0</v>
      </c>
      <c r="BT54" s="17">
        <f t="shared" si="181"/>
        <v>0</v>
      </c>
      <c r="BU54" s="17">
        <f t="shared" si="181"/>
        <v>0</v>
      </c>
      <c r="BV54" s="17">
        <f t="shared" si="181"/>
        <v>0</v>
      </c>
      <c r="BW54" s="17">
        <f t="shared" si="181"/>
        <v>0</v>
      </c>
      <c r="BX54" s="17">
        <f t="shared" ref="BX54:EI54" si="182">IF(AND(BX36&gt;0,BW36=0),1,0)</f>
        <v>0</v>
      </c>
      <c r="BY54" s="17">
        <f t="shared" si="182"/>
        <v>0</v>
      </c>
      <c r="BZ54" s="17">
        <f t="shared" si="182"/>
        <v>0</v>
      </c>
      <c r="CA54" s="17">
        <f t="shared" si="182"/>
        <v>0</v>
      </c>
      <c r="CB54" s="17">
        <f t="shared" si="182"/>
        <v>0</v>
      </c>
      <c r="CC54" s="17">
        <f t="shared" si="182"/>
        <v>0</v>
      </c>
      <c r="CD54" s="17">
        <f t="shared" si="182"/>
        <v>0</v>
      </c>
      <c r="CE54" s="17">
        <f t="shared" si="182"/>
        <v>0</v>
      </c>
      <c r="CF54" s="17">
        <f t="shared" si="182"/>
        <v>1</v>
      </c>
      <c r="CG54" s="17">
        <f t="shared" si="182"/>
        <v>0</v>
      </c>
      <c r="CH54" s="17">
        <f t="shared" si="182"/>
        <v>0</v>
      </c>
      <c r="CI54" s="17">
        <f t="shared" si="182"/>
        <v>0</v>
      </c>
      <c r="CJ54" s="17">
        <f t="shared" si="182"/>
        <v>0</v>
      </c>
      <c r="CK54" s="17">
        <f t="shared" si="182"/>
        <v>0</v>
      </c>
      <c r="CL54" s="17">
        <f t="shared" si="182"/>
        <v>0</v>
      </c>
      <c r="CM54" s="17">
        <f t="shared" si="182"/>
        <v>0</v>
      </c>
      <c r="CN54" s="17">
        <f t="shared" si="182"/>
        <v>0</v>
      </c>
      <c r="CO54" s="17">
        <f t="shared" si="182"/>
        <v>0</v>
      </c>
      <c r="CP54" s="17">
        <f t="shared" si="182"/>
        <v>0</v>
      </c>
      <c r="CQ54" s="17">
        <f t="shared" si="182"/>
        <v>0</v>
      </c>
      <c r="CR54" s="17">
        <f t="shared" si="182"/>
        <v>0</v>
      </c>
      <c r="CS54" s="17">
        <f t="shared" si="182"/>
        <v>0</v>
      </c>
      <c r="CT54" s="17">
        <f t="shared" si="182"/>
        <v>0</v>
      </c>
      <c r="CU54" s="17">
        <f t="shared" si="182"/>
        <v>0</v>
      </c>
      <c r="CV54" s="17">
        <f t="shared" si="182"/>
        <v>0</v>
      </c>
      <c r="CW54" s="17">
        <f t="shared" si="182"/>
        <v>0</v>
      </c>
      <c r="CX54" s="17">
        <f t="shared" si="182"/>
        <v>0</v>
      </c>
      <c r="CY54" s="17">
        <f t="shared" si="182"/>
        <v>0</v>
      </c>
      <c r="CZ54" s="17">
        <f t="shared" si="182"/>
        <v>0</v>
      </c>
      <c r="DA54" s="17">
        <f t="shared" si="182"/>
        <v>0</v>
      </c>
      <c r="DB54" s="17">
        <f t="shared" si="182"/>
        <v>0</v>
      </c>
      <c r="DC54" s="17">
        <f t="shared" si="182"/>
        <v>0</v>
      </c>
      <c r="DD54" s="17">
        <f t="shared" si="182"/>
        <v>0</v>
      </c>
      <c r="DE54" s="17">
        <f t="shared" si="182"/>
        <v>0</v>
      </c>
      <c r="DF54" s="17">
        <f t="shared" si="182"/>
        <v>0</v>
      </c>
      <c r="DG54" s="17">
        <f t="shared" si="182"/>
        <v>0</v>
      </c>
      <c r="DH54" s="17">
        <f t="shared" si="182"/>
        <v>0</v>
      </c>
      <c r="DI54" s="17">
        <f t="shared" si="182"/>
        <v>0</v>
      </c>
      <c r="DJ54" s="17">
        <f t="shared" si="182"/>
        <v>0</v>
      </c>
      <c r="DK54" s="17">
        <f t="shared" si="182"/>
        <v>0</v>
      </c>
      <c r="DL54" s="17">
        <f t="shared" si="182"/>
        <v>0</v>
      </c>
      <c r="DM54" s="17">
        <f t="shared" si="182"/>
        <v>0</v>
      </c>
      <c r="DN54" s="17">
        <f t="shared" si="182"/>
        <v>0</v>
      </c>
      <c r="DO54" s="17">
        <f t="shared" si="182"/>
        <v>0</v>
      </c>
      <c r="DP54" s="17">
        <f t="shared" si="182"/>
        <v>0</v>
      </c>
      <c r="DQ54" s="17">
        <f t="shared" si="182"/>
        <v>0</v>
      </c>
      <c r="DR54" s="17">
        <f t="shared" si="182"/>
        <v>0</v>
      </c>
      <c r="DS54" s="17">
        <f t="shared" si="182"/>
        <v>0</v>
      </c>
      <c r="DT54" s="17">
        <f t="shared" si="182"/>
        <v>0</v>
      </c>
      <c r="DU54" s="17">
        <f t="shared" si="182"/>
        <v>0</v>
      </c>
      <c r="DV54" s="17">
        <f t="shared" si="182"/>
        <v>0</v>
      </c>
      <c r="DW54" s="17">
        <f t="shared" si="182"/>
        <v>0</v>
      </c>
      <c r="DX54" s="17">
        <f t="shared" si="182"/>
        <v>0</v>
      </c>
      <c r="DY54" s="17">
        <f t="shared" si="182"/>
        <v>0</v>
      </c>
      <c r="DZ54" s="17">
        <f t="shared" si="182"/>
        <v>0</v>
      </c>
      <c r="EA54" s="17">
        <f t="shared" si="182"/>
        <v>0</v>
      </c>
      <c r="EB54" s="17">
        <f t="shared" si="182"/>
        <v>0</v>
      </c>
      <c r="EC54" s="17">
        <f t="shared" si="182"/>
        <v>0</v>
      </c>
      <c r="ED54" s="17">
        <f t="shared" si="182"/>
        <v>0</v>
      </c>
      <c r="EE54" s="17">
        <f t="shared" si="182"/>
        <v>0</v>
      </c>
      <c r="EF54" s="17">
        <f t="shared" si="182"/>
        <v>0</v>
      </c>
      <c r="EG54" s="17">
        <f t="shared" si="182"/>
        <v>0</v>
      </c>
      <c r="EH54" s="17">
        <f t="shared" si="182"/>
        <v>0</v>
      </c>
      <c r="EI54" s="17">
        <f t="shared" si="182"/>
        <v>0</v>
      </c>
      <c r="EJ54" s="17">
        <f t="shared" ref="EJ54:GU54" si="183">IF(AND(EJ36&gt;0,EI36=0),1,0)</f>
        <v>0</v>
      </c>
      <c r="EK54" s="17">
        <f t="shared" si="183"/>
        <v>0</v>
      </c>
      <c r="EL54" s="17">
        <f t="shared" si="183"/>
        <v>0</v>
      </c>
      <c r="EM54" s="17">
        <f t="shared" si="183"/>
        <v>0</v>
      </c>
      <c r="EN54" s="17">
        <f t="shared" si="183"/>
        <v>0</v>
      </c>
      <c r="EO54" s="17">
        <f t="shared" si="183"/>
        <v>0</v>
      </c>
      <c r="EP54" s="17">
        <f t="shared" si="183"/>
        <v>0</v>
      </c>
      <c r="EQ54" s="17">
        <f t="shared" si="183"/>
        <v>0</v>
      </c>
      <c r="ER54" s="17">
        <f t="shared" si="183"/>
        <v>0</v>
      </c>
      <c r="ES54" s="17">
        <f t="shared" si="183"/>
        <v>0</v>
      </c>
      <c r="ET54" s="17">
        <f t="shared" si="183"/>
        <v>0</v>
      </c>
      <c r="EU54" s="17">
        <f t="shared" si="183"/>
        <v>0</v>
      </c>
      <c r="EV54" s="17">
        <f t="shared" si="183"/>
        <v>0</v>
      </c>
      <c r="EW54" s="17">
        <f t="shared" si="183"/>
        <v>0</v>
      </c>
      <c r="EX54" s="17">
        <f t="shared" si="183"/>
        <v>0</v>
      </c>
      <c r="EY54" s="17">
        <f t="shared" si="183"/>
        <v>0</v>
      </c>
      <c r="EZ54" s="17">
        <f t="shared" si="183"/>
        <v>0</v>
      </c>
      <c r="FA54" s="17">
        <f t="shared" si="183"/>
        <v>0</v>
      </c>
      <c r="FB54" s="17">
        <f t="shared" si="183"/>
        <v>0</v>
      </c>
      <c r="FC54" s="17">
        <f t="shared" si="183"/>
        <v>0</v>
      </c>
      <c r="FD54" s="17">
        <f t="shared" si="183"/>
        <v>0</v>
      </c>
      <c r="FE54" s="17">
        <f t="shared" si="183"/>
        <v>0</v>
      </c>
      <c r="FF54" s="17">
        <f t="shared" si="183"/>
        <v>0</v>
      </c>
      <c r="FG54" s="17">
        <f t="shared" si="183"/>
        <v>0</v>
      </c>
      <c r="FH54" s="17">
        <f t="shared" si="183"/>
        <v>0</v>
      </c>
      <c r="FI54" s="17">
        <f t="shared" si="183"/>
        <v>0</v>
      </c>
      <c r="FJ54" s="17">
        <f t="shared" si="183"/>
        <v>0</v>
      </c>
      <c r="FK54" s="17">
        <f t="shared" si="183"/>
        <v>0</v>
      </c>
      <c r="FL54" s="17">
        <f t="shared" si="183"/>
        <v>0</v>
      </c>
      <c r="FM54" s="17">
        <f t="shared" si="183"/>
        <v>0</v>
      </c>
      <c r="FN54" s="17">
        <f t="shared" si="183"/>
        <v>0</v>
      </c>
      <c r="FO54" s="17">
        <f t="shared" si="183"/>
        <v>0</v>
      </c>
      <c r="FP54" s="17">
        <f t="shared" si="183"/>
        <v>0</v>
      </c>
      <c r="FQ54" s="17">
        <f t="shared" si="183"/>
        <v>0</v>
      </c>
      <c r="FR54" s="17">
        <f t="shared" si="183"/>
        <v>0</v>
      </c>
      <c r="FS54" s="17">
        <f t="shared" si="183"/>
        <v>0</v>
      </c>
      <c r="FT54" s="17">
        <f t="shared" si="183"/>
        <v>0</v>
      </c>
      <c r="FU54" s="17">
        <f t="shared" si="183"/>
        <v>0</v>
      </c>
      <c r="FV54" s="17">
        <f t="shared" si="183"/>
        <v>0</v>
      </c>
      <c r="FW54" s="17">
        <f t="shared" si="183"/>
        <v>0</v>
      </c>
      <c r="FX54" s="17">
        <f t="shared" si="183"/>
        <v>0</v>
      </c>
      <c r="FY54" s="17">
        <f t="shared" si="183"/>
        <v>0</v>
      </c>
      <c r="FZ54" s="17">
        <f t="shared" si="183"/>
        <v>0</v>
      </c>
      <c r="GA54" s="17">
        <f t="shared" si="183"/>
        <v>0</v>
      </c>
      <c r="GB54" s="17">
        <f t="shared" si="183"/>
        <v>0</v>
      </c>
      <c r="GC54" s="17">
        <f t="shared" si="183"/>
        <v>0</v>
      </c>
      <c r="GD54" s="17">
        <f t="shared" si="183"/>
        <v>0</v>
      </c>
      <c r="GE54" s="17">
        <f t="shared" si="183"/>
        <v>0</v>
      </c>
      <c r="GF54" s="17">
        <f t="shared" si="183"/>
        <v>0</v>
      </c>
      <c r="GG54" s="17">
        <f t="shared" si="183"/>
        <v>0</v>
      </c>
      <c r="GH54" s="17">
        <f t="shared" si="183"/>
        <v>0</v>
      </c>
      <c r="GI54" s="17">
        <f t="shared" si="183"/>
        <v>0</v>
      </c>
      <c r="GJ54" s="17">
        <f t="shared" si="183"/>
        <v>0</v>
      </c>
      <c r="GK54" s="17">
        <f t="shared" si="183"/>
        <v>0</v>
      </c>
      <c r="GL54" s="17">
        <f t="shared" si="183"/>
        <v>0</v>
      </c>
      <c r="GM54" s="17">
        <f t="shared" si="183"/>
        <v>0</v>
      </c>
      <c r="GN54" s="17">
        <f t="shared" si="183"/>
        <v>0</v>
      </c>
      <c r="GO54" s="17">
        <f t="shared" si="183"/>
        <v>0</v>
      </c>
      <c r="GP54" s="17">
        <f t="shared" si="183"/>
        <v>0</v>
      </c>
      <c r="GQ54" s="17">
        <f t="shared" si="183"/>
        <v>0</v>
      </c>
      <c r="GR54" s="17">
        <f t="shared" si="183"/>
        <v>0</v>
      </c>
      <c r="GS54" s="17">
        <f t="shared" si="183"/>
        <v>0</v>
      </c>
      <c r="GT54" s="17">
        <f t="shared" si="183"/>
        <v>0</v>
      </c>
      <c r="GU54" s="17">
        <f t="shared" si="183"/>
        <v>0</v>
      </c>
      <c r="GV54" s="17">
        <f t="shared" ref="GV54:JG54" si="184">IF(AND(GV36&gt;0,GU36=0),1,0)</f>
        <v>0</v>
      </c>
      <c r="GW54" s="17">
        <f t="shared" si="184"/>
        <v>0</v>
      </c>
      <c r="GX54" s="17">
        <f t="shared" si="184"/>
        <v>0</v>
      </c>
      <c r="GY54" s="17">
        <f t="shared" si="184"/>
        <v>0</v>
      </c>
      <c r="GZ54" s="17">
        <f t="shared" si="184"/>
        <v>0</v>
      </c>
      <c r="HA54" s="17">
        <f t="shared" si="184"/>
        <v>0</v>
      </c>
      <c r="HB54" s="17">
        <f t="shared" si="184"/>
        <v>0</v>
      </c>
      <c r="HC54" s="17">
        <f t="shared" si="184"/>
        <v>0</v>
      </c>
      <c r="HD54" s="17">
        <f t="shared" si="184"/>
        <v>0</v>
      </c>
      <c r="HE54" s="17">
        <f t="shared" si="184"/>
        <v>0</v>
      </c>
      <c r="HF54" s="17">
        <f t="shared" si="184"/>
        <v>0</v>
      </c>
      <c r="HG54" s="17">
        <f t="shared" si="184"/>
        <v>0</v>
      </c>
      <c r="HH54" s="17">
        <f t="shared" si="184"/>
        <v>0</v>
      </c>
      <c r="HI54" s="17">
        <f t="shared" si="184"/>
        <v>0</v>
      </c>
      <c r="HJ54" s="17">
        <f t="shared" si="184"/>
        <v>0</v>
      </c>
      <c r="HK54" s="17">
        <f t="shared" si="184"/>
        <v>0</v>
      </c>
      <c r="HL54" s="17">
        <f t="shared" si="184"/>
        <v>0</v>
      </c>
      <c r="HM54" s="17">
        <f t="shared" si="184"/>
        <v>0</v>
      </c>
      <c r="HN54" s="17">
        <f t="shared" si="184"/>
        <v>0</v>
      </c>
      <c r="HO54" s="17">
        <f t="shared" si="184"/>
        <v>0</v>
      </c>
      <c r="HP54" s="17">
        <f t="shared" si="184"/>
        <v>0</v>
      </c>
      <c r="HQ54" s="17">
        <f t="shared" si="184"/>
        <v>0</v>
      </c>
      <c r="HR54" s="17">
        <f t="shared" si="184"/>
        <v>0</v>
      </c>
      <c r="HS54" s="17">
        <f t="shared" si="184"/>
        <v>0</v>
      </c>
      <c r="HT54" s="17">
        <f t="shared" si="184"/>
        <v>0</v>
      </c>
      <c r="HU54" s="17">
        <f t="shared" si="184"/>
        <v>0</v>
      </c>
      <c r="HV54" s="17">
        <f t="shared" si="184"/>
        <v>0</v>
      </c>
      <c r="HW54" s="17">
        <f t="shared" si="184"/>
        <v>0</v>
      </c>
      <c r="HX54" s="17">
        <f t="shared" si="184"/>
        <v>0</v>
      </c>
      <c r="HY54" s="17">
        <f t="shared" si="184"/>
        <v>0</v>
      </c>
      <c r="HZ54" s="17">
        <f t="shared" si="184"/>
        <v>0</v>
      </c>
      <c r="IA54" s="17">
        <f t="shared" si="184"/>
        <v>0</v>
      </c>
      <c r="IB54" s="17">
        <f t="shared" si="184"/>
        <v>0</v>
      </c>
      <c r="IC54" s="17">
        <f t="shared" si="184"/>
        <v>0</v>
      </c>
      <c r="ID54" s="17">
        <f t="shared" si="184"/>
        <v>0</v>
      </c>
      <c r="IE54" s="17">
        <f t="shared" si="184"/>
        <v>0</v>
      </c>
      <c r="IF54" s="17">
        <f t="shared" si="184"/>
        <v>0</v>
      </c>
      <c r="IG54" s="17">
        <f t="shared" si="184"/>
        <v>0</v>
      </c>
      <c r="IH54" s="17">
        <f t="shared" si="184"/>
        <v>0</v>
      </c>
      <c r="II54" s="17">
        <f t="shared" si="184"/>
        <v>0</v>
      </c>
      <c r="IJ54" s="17">
        <f t="shared" si="184"/>
        <v>0</v>
      </c>
      <c r="IK54" s="17">
        <f t="shared" si="184"/>
        <v>0</v>
      </c>
      <c r="IL54" s="17">
        <f t="shared" si="184"/>
        <v>0</v>
      </c>
      <c r="IM54" s="17">
        <f t="shared" si="184"/>
        <v>0</v>
      </c>
      <c r="IN54" s="17">
        <f t="shared" si="184"/>
        <v>0</v>
      </c>
      <c r="IO54" s="17">
        <f t="shared" si="184"/>
        <v>0</v>
      </c>
      <c r="IP54" s="17">
        <f t="shared" si="184"/>
        <v>0</v>
      </c>
      <c r="IQ54" s="17">
        <f t="shared" si="184"/>
        <v>0</v>
      </c>
      <c r="IR54" s="17">
        <f t="shared" si="184"/>
        <v>0</v>
      </c>
      <c r="IS54" s="17">
        <f t="shared" si="184"/>
        <v>0</v>
      </c>
      <c r="IT54" s="17">
        <f t="shared" si="184"/>
        <v>0</v>
      </c>
      <c r="IU54" s="17">
        <f t="shared" si="184"/>
        <v>0</v>
      </c>
      <c r="IV54" s="17">
        <f t="shared" si="184"/>
        <v>0</v>
      </c>
      <c r="IW54" s="17">
        <f t="shared" si="184"/>
        <v>0</v>
      </c>
      <c r="IX54" s="17">
        <f t="shared" si="184"/>
        <v>0</v>
      </c>
      <c r="IY54" s="17">
        <f t="shared" si="184"/>
        <v>0</v>
      </c>
      <c r="IZ54" s="17">
        <f t="shared" si="184"/>
        <v>0</v>
      </c>
      <c r="JA54" s="17">
        <f t="shared" si="184"/>
        <v>0</v>
      </c>
      <c r="JB54" s="17">
        <f t="shared" si="184"/>
        <v>0</v>
      </c>
      <c r="JC54" s="17">
        <f t="shared" si="184"/>
        <v>0</v>
      </c>
      <c r="JD54" s="17">
        <f t="shared" si="184"/>
        <v>0</v>
      </c>
      <c r="JE54" s="17">
        <f t="shared" si="184"/>
        <v>0</v>
      </c>
      <c r="JF54" s="17">
        <f t="shared" si="184"/>
        <v>0</v>
      </c>
      <c r="JG54" s="17">
        <f t="shared" si="184"/>
        <v>0</v>
      </c>
      <c r="JH54" s="17">
        <f t="shared" ref="JH54:LS54" si="185">IF(AND(JH36&gt;0,JG36=0),1,0)</f>
        <v>0</v>
      </c>
      <c r="JI54" s="17">
        <f t="shared" si="185"/>
        <v>0</v>
      </c>
      <c r="JJ54" s="17">
        <f t="shared" si="185"/>
        <v>0</v>
      </c>
      <c r="JK54" s="17">
        <f t="shared" si="185"/>
        <v>0</v>
      </c>
      <c r="JL54" s="17">
        <f t="shared" si="185"/>
        <v>0</v>
      </c>
      <c r="JM54" s="17">
        <f t="shared" si="185"/>
        <v>0</v>
      </c>
      <c r="JN54" s="17">
        <f t="shared" si="185"/>
        <v>0</v>
      </c>
      <c r="JO54" s="17">
        <f t="shared" si="185"/>
        <v>0</v>
      </c>
      <c r="JP54" s="17">
        <f t="shared" si="185"/>
        <v>0</v>
      </c>
      <c r="JQ54" s="17">
        <f t="shared" si="185"/>
        <v>0</v>
      </c>
      <c r="JR54" s="17">
        <f t="shared" si="185"/>
        <v>0</v>
      </c>
      <c r="JS54" s="17">
        <f t="shared" si="185"/>
        <v>0</v>
      </c>
      <c r="JT54" s="17">
        <f t="shared" si="185"/>
        <v>0</v>
      </c>
      <c r="JU54" s="17">
        <f t="shared" si="185"/>
        <v>0</v>
      </c>
      <c r="JV54" s="17">
        <f t="shared" si="185"/>
        <v>0</v>
      </c>
      <c r="JW54" s="17">
        <f t="shared" si="185"/>
        <v>0</v>
      </c>
      <c r="JX54" s="17">
        <f t="shared" si="185"/>
        <v>0</v>
      </c>
      <c r="JY54" s="17">
        <f t="shared" si="185"/>
        <v>0</v>
      </c>
      <c r="JZ54" s="17">
        <f t="shared" si="185"/>
        <v>0</v>
      </c>
      <c r="KA54" s="17">
        <f t="shared" si="185"/>
        <v>0</v>
      </c>
      <c r="KB54" s="17">
        <f t="shared" si="185"/>
        <v>0</v>
      </c>
      <c r="KC54" s="17">
        <f t="shared" si="185"/>
        <v>0</v>
      </c>
      <c r="KD54" s="17">
        <f t="shared" si="185"/>
        <v>0</v>
      </c>
      <c r="KE54" s="17">
        <f t="shared" si="185"/>
        <v>0</v>
      </c>
      <c r="KF54" s="17">
        <f t="shared" si="185"/>
        <v>0</v>
      </c>
      <c r="KG54" s="17">
        <f t="shared" si="185"/>
        <v>0</v>
      </c>
      <c r="KH54" s="17">
        <f t="shared" si="185"/>
        <v>0</v>
      </c>
      <c r="KI54" s="17">
        <f t="shared" si="185"/>
        <v>0</v>
      </c>
      <c r="KJ54" s="17">
        <f t="shared" si="185"/>
        <v>0</v>
      </c>
      <c r="KK54" s="17">
        <f t="shared" si="185"/>
        <v>0</v>
      </c>
      <c r="KL54" s="17">
        <f t="shared" si="185"/>
        <v>0</v>
      </c>
      <c r="KM54" s="17">
        <f t="shared" si="185"/>
        <v>0</v>
      </c>
      <c r="KN54" s="17">
        <f t="shared" si="185"/>
        <v>0</v>
      </c>
      <c r="KO54" s="17">
        <f t="shared" si="185"/>
        <v>0</v>
      </c>
      <c r="KP54" s="17">
        <f t="shared" si="185"/>
        <v>0</v>
      </c>
      <c r="KQ54" s="17">
        <f t="shared" si="185"/>
        <v>0</v>
      </c>
      <c r="KR54" s="17">
        <f t="shared" si="185"/>
        <v>0</v>
      </c>
      <c r="KS54" s="17">
        <f t="shared" si="185"/>
        <v>0</v>
      </c>
      <c r="KT54" s="17">
        <f t="shared" si="185"/>
        <v>0</v>
      </c>
      <c r="KU54" s="17">
        <f t="shared" si="185"/>
        <v>0</v>
      </c>
      <c r="KV54" s="17">
        <f t="shared" si="185"/>
        <v>0</v>
      </c>
      <c r="KW54" s="17">
        <f t="shared" si="185"/>
        <v>0</v>
      </c>
      <c r="KX54" s="17">
        <f t="shared" si="185"/>
        <v>0</v>
      </c>
      <c r="KY54" s="17">
        <f t="shared" si="185"/>
        <v>0</v>
      </c>
      <c r="KZ54" s="17">
        <f t="shared" si="185"/>
        <v>0</v>
      </c>
      <c r="LA54" s="17">
        <f t="shared" si="185"/>
        <v>0</v>
      </c>
      <c r="LB54" s="17">
        <f t="shared" si="185"/>
        <v>0</v>
      </c>
      <c r="LC54" s="17">
        <f t="shared" si="185"/>
        <v>0</v>
      </c>
      <c r="LD54" s="17">
        <f t="shared" si="185"/>
        <v>0</v>
      </c>
      <c r="LE54" s="17">
        <f t="shared" si="185"/>
        <v>0</v>
      </c>
      <c r="LF54" s="17">
        <f t="shared" si="185"/>
        <v>0</v>
      </c>
      <c r="LG54" s="17">
        <f t="shared" si="185"/>
        <v>0</v>
      </c>
      <c r="LH54" s="17">
        <f t="shared" si="185"/>
        <v>0</v>
      </c>
      <c r="LI54" s="17">
        <f t="shared" si="185"/>
        <v>0</v>
      </c>
      <c r="LJ54" s="17">
        <f t="shared" si="185"/>
        <v>0</v>
      </c>
      <c r="LK54" s="17">
        <f t="shared" si="185"/>
        <v>0</v>
      </c>
      <c r="LL54" s="17">
        <f t="shared" si="185"/>
        <v>0</v>
      </c>
      <c r="LM54" s="17">
        <f t="shared" si="185"/>
        <v>0</v>
      </c>
      <c r="LN54" s="17">
        <f t="shared" si="185"/>
        <v>0</v>
      </c>
      <c r="LO54" s="17">
        <f t="shared" si="185"/>
        <v>0</v>
      </c>
      <c r="LP54" s="17">
        <f t="shared" si="185"/>
        <v>0</v>
      </c>
      <c r="LQ54" s="17">
        <f t="shared" si="185"/>
        <v>0</v>
      </c>
      <c r="LR54" s="17">
        <f t="shared" si="185"/>
        <v>0</v>
      </c>
      <c r="LS54" s="17">
        <f t="shared" si="185"/>
        <v>0</v>
      </c>
      <c r="LT54" s="17">
        <f t="shared" ref="LT54:OE54" si="186">IF(AND(LT36&gt;0,LS36=0),1,0)</f>
        <v>0</v>
      </c>
      <c r="LU54" s="17">
        <f t="shared" si="186"/>
        <v>0</v>
      </c>
      <c r="LV54" s="17">
        <f t="shared" si="186"/>
        <v>0</v>
      </c>
      <c r="LW54" s="17">
        <f t="shared" si="186"/>
        <v>0</v>
      </c>
      <c r="LX54" s="17">
        <f t="shared" si="186"/>
        <v>0</v>
      </c>
      <c r="LY54" s="17">
        <f t="shared" si="186"/>
        <v>0</v>
      </c>
      <c r="LZ54" s="17">
        <f t="shared" si="186"/>
        <v>0</v>
      </c>
      <c r="MA54" s="17">
        <f t="shared" si="186"/>
        <v>0</v>
      </c>
      <c r="MB54" s="17">
        <f t="shared" si="186"/>
        <v>0</v>
      </c>
      <c r="MC54" s="17">
        <f t="shared" si="186"/>
        <v>0</v>
      </c>
      <c r="MD54" s="17">
        <f t="shared" si="186"/>
        <v>0</v>
      </c>
      <c r="ME54" s="17">
        <f t="shared" si="186"/>
        <v>0</v>
      </c>
      <c r="MF54" s="17">
        <f t="shared" si="186"/>
        <v>0</v>
      </c>
      <c r="MG54" s="17">
        <f t="shared" si="186"/>
        <v>0</v>
      </c>
      <c r="MH54" s="17">
        <f t="shared" si="186"/>
        <v>0</v>
      </c>
      <c r="MI54" s="17">
        <f t="shared" si="186"/>
        <v>0</v>
      </c>
      <c r="MJ54" s="17">
        <f t="shared" si="186"/>
        <v>0</v>
      </c>
      <c r="MK54" s="17">
        <f t="shared" si="186"/>
        <v>0</v>
      </c>
      <c r="ML54" s="17">
        <f t="shared" si="186"/>
        <v>0</v>
      </c>
      <c r="MM54" s="17">
        <f t="shared" si="186"/>
        <v>0</v>
      </c>
      <c r="MN54" s="17">
        <f t="shared" si="186"/>
        <v>0</v>
      </c>
      <c r="MO54" s="17">
        <f t="shared" si="186"/>
        <v>0</v>
      </c>
      <c r="MP54" s="17">
        <f t="shared" si="186"/>
        <v>0</v>
      </c>
      <c r="MQ54" s="17">
        <f t="shared" si="186"/>
        <v>0</v>
      </c>
      <c r="MR54" s="17">
        <f t="shared" si="186"/>
        <v>0</v>
      </c>
      <c r="MS54" s="17">
        <f t="shared" si="186"/>
        <v>0</v>
      </c>
      <c r="MT54" s="17">
        <f t="shared" si="186"/>
        <v>0</v>
      </c>
      <c r="MU54" s="17">
        <f t="shared" si="186"/>
        <v>0</v>
      </c>
      <c r="MV54" s="17">
        <f t="shared" si="186"/>
        <v>0</v>
      </c>
      <c r="MW54" s="17">
        <f t="shared" si="186"/>
        <v>0</v>
      </c>
      <c r="MX54" s="17">
        <f t="shared" si="186"/>
        <v>0</v>
      </c>
      <c r="MY54" s="17">
        <f t="shared" si="186"/>
        <v>0</v>
      </c>
      <c r="MZ54" s="17">
        <f t="shared" si="186"/>
        <v>0</v>
      </c>
      <c r="NA54" s="17">
        <f t="shared" si="186"/>
        <v>0</v>
      </c>
      <c r="NB54" s="17">
        <f t="shared" si="186"/>
        <v>0</v>
      </c>
      <c r="NC54" s="17">
        <f t="shared" si="186"/>
        <v>0</v>
      </c>
      <c r="ND54" s="17">
        <f t="shared" si="186"/>
        <v>0</v>
      </c>
      <c r="NE54" s="17">
        <f t="shared" si="186"/>
        <v>0</v>
      </c>
      <c r="NF54" s="17">
        <f t="shared" si="186"/>
        <v>0</v>
      </c>
      <c r="NG54" s="17">
        <f t="shared" si="186"/>
        <v>0</v>
      </c>
      <c r="NH54" s="17">
        <f t="shared" si="186"/>
        <v>0</v>
      </c>
      <c r="NI54" s="17">
        <f t="shared" si="186"/>
        <v>0</v>
      </c>
      <c r="NJ54" s="17">
        <f t="shared" si="186"/>
        <v>0</v>
      </c>
      <c r="NK54" s="17">
        <f t="shared" si="186"/>
        <v>0</v>
      </c>
      <c r="NL54" s="17">
        <f t="shared" si="186"/>
        <v>0</v>
      </c>
      <c r="NM54" s="17">
        <f t="shared" si="186"/>
        <v>0</v>
      </c>
      <c r="NN54" s="17">
        <f t="shared" si="186"/>
        <v>0</v>
      </c>
      <c r="NO54" s="17">
        <f t="shared" si="186"/>
        <v>0</v>
      </c>
      <c r="NP54" s="17">
        <f t="shared" si="186"/>
        <v>0</v>
      </c>
      <c r="NQ54" s="17">
        <f t="shared" si="186"/>
        <v>0</v>
      </c>
      <c r="NR54" s="17">
        <f t="shared" si="186"/>
        <v>0</v>
      </c>
      <c r="NS54" s="17">
        <f t="shared" si="186"/>
        <v>0</v>
      </c>
      <c r="NT54" s="17">
        <f t="shared" si="186"/>
        <v>0</v>
      </c>
      <c r="NU54" s="17">
        <f t="shared" si="186"/>
        <v>0</v>
      </c>
      <c r="NV54" s="17">
        <f t="shared" si="186"/>
        <v>0</v>
      </c>
      <c r="NW54" s="17">
        <f t="shared" si="186"/>
        <v>0</v>
      </c>
      <c r="NX54" s="17">
        <f t="shared" si="186"/>
        <v>0</v>
      </c>
      <c r="NY54" s="17">
        <f t="shared" si="186"/>
        <v>0</v>
      </c>
      <c r="NZ54" s="17">
        <f t="shared" si="186"/>
        <v>0</v>
      </c>
      <c r="OA54" s="17">
        <f t="shared" si="186"/>
        <v>0</v>
      </c>
      <c r="OB54" s="17">
        <f t="shared" si="186"/>
        <v>0</v>
      </c>
      <c r="OC54" s="17">
        <f t="shared" si="186"/>
        <v>0</v>
      </c>
      <c r="OD54" s="17">
        <f t="shared" si="186"/>
        <v>0</v>
      </c>
      <c r="OE54" s="17">
        <f t="shared" si="186"/>
        <v>0</v>
      </c>
      <c r="OF54" s="17">
        <f t="shared" ref="OF54:OR54" si="187">IF(AND(OF36&gt;0,OE36=0),1,0)</f>
        <v>0</v>
      </c>
      <c r="OG54" s="17">
        <f t="shared" si="187"/>
        <v>0</v>
      </c>
      <c r="OH54" s="17">
        <f t="shared" si="187"/>
        <v>0</v>
      </c>
      <c r="OI54" s="17">
        <f t="shared" si="187"/>
        <v>0</v>
      </c>
      <c r="OJ54" s="17">
        <f t="shared" si="187"/>
        <v>0</v>
      </c>
      <c r="OK54" s="17">
        <f t="shared" si="187"/>
        <v>0</v>
      </c>
      <c r="OL54" s="17">
        <f t="shared" si="187"/>
        <v>0</v>
      </c>
      <c r="OM54" s="17">
        <f t="shared" si="187"/>
        <v>0</v>
      </c>
      <c r="ON54" s="17">
        <f t="shared" si="187"/>
        <v>0</v>
      </c>
      <c r="OO54" s="17">
        <f t="shared" si="187"/>
        <v>0</v>
      </c>
      <c r="OP54" s="17">
        <f t="shared" si="187"/>
        <v>0</v>
      </c>
      <c r="OQ54" s="17">
        <f t="shared" si="187"/>
        <v>0</v>
      </c>
      <c r="OR54" s="17">
        <f t="shared" si="187"/>
        <v>0</v>
      </c>
    </row>
    <row r="55" spans="1:408" x14ac:dyDescent="0.35">
      <c r="B55" s="303"/>
      <c r="E55" s="52"/>
      <c r="F55" s="52"/>
      <c r="I55" s="293">
        <f t="shared" si="151"/>
        <v>0</v>
      </c>
      <c r="J55" s="53">
        <f t="shared" si="141"/>
        <v>1</v>
      </c>
      <c r="L55" s="17">
        <f t="shared" ref="L55:BW55" si="188">IF(AND(L35&gt;0,K35=0),1,0)</f>
        <v>0</v>
      </c>
      <c r="M55" s="17">
        <f t="shared" si="188"/>
        <v>0</v>
      </c>
      <c r="N55" s="17">
        <f t="shared" si="188"/>
        <v>0</v>
      </c>
      <c r="O55" s="17">
        <f t="shared" si="188"/>
        <v>0</v>
      </c>
      <c r="P55" s="17">
        <f t="shared" si="188"/>
        <v>0</v>
      </c>
      <c r="Q55" s="17">
        <f t="shared" si="188"/>
        <v>0</v>
      </c>
      <c r="R55" s="17">
        <f t="shared" si="188"/>
        <v>0</v>
      </c>
      <c r="S55" s="17">
        <f t="shared" si="188"/>
        <v>0</v>
      </c>
      <c r="T55" s="17">
        <f t="shared" si="188"/>
        <v>0</v>
      </c>
      <c r="U55" s="17">
        <f t="shared" si="188"/>
        <v>0</v>
      </c>
      <c r="V55" s="17">
        <f t="shared" si="188"/>
        <v>0</v>
      </c>
      <c r="W55" s="17">
        <f t="shared" si="188"/>
        <v>0</v>
      </c>
      <c r="X55" s="17">
        <f t="shared" si="188"/>
        <v>0</v>
      </c>
      <c r="Y55" s="17">
        <f t="shared" si="188"/>
        <v>0</v>
      </c>
      <c r="Z55" s="17">
        <f t="shared" si="188"/>
        <v>0</v>
      </c>
      <c r="AA55" s="17">
        <f t="shared" si="188"/>
        <v>0</v>
      </c>
      <c r="AB55" s="17">
        <f t="shared" si="188"/>
        <v>0</v>
      </c>
      <c r="AC55" s="17">
        <f t="shared" si="188"/>
        <v>0</v>
      </c>
      <c r="AD55" s="17">
        <f t="shared" si="188"/>
        <v>0</v>
      </c>
      <c r="AE55" s="17">
        <f t="shared" si="188"/>
        <v>0</v>
      </c>
      <c r="AF55" s="17">
        <f t="shared" si="188"/>
        <v>0</v>
      </c>
      <c r="AG55" s="17">
        <f t="shared" si="188"/>
        <v>0</v>
      </c>
      <c r="AH55" s="17">
        <f t="shared" si="188"/>
        <v>0</v>
      </c>
      <c r="AI55" s="17">
        <f t="shared" si="188"/>
        <v>0</v>
      </c>
      <c r="AJ55" s="17">
        <f t="shared" si="188"/>
        <v>0</v>
      </c>
      <c r="AK55" s="17">
        <f t="shared" si="188"/>
        <v>0</v>
      </c>
      <c r="AL55" s="17">
        <f t="shared" si="188"/>
        <v>0</v>
      </c>
      <c r="AM55" s="17">
        <f t="shared" si="188"/>
        <v>0</v>
      </c>
      <c r="AN55" s="17">
        <f t="shared" si="188"/>
        <v>0</v>
      </c>
      <c r="AO55" s="17">
        <f t="shared" si="188"/>
        <v>0</v>
      </c>
      <c r="AP55" s="17">
        <f t="shared" si="188"/>
        <v>0</v>
      </c>
      <c r="AQ55" s="17">
        <f t="shared" si="188"/>
        <v>0</v>
      </c>
      <c r="AR55" s="17">
        <f t="shared" si="188"/>
        <v>0</v>
      </c>
      <c r="AS55" s="17">
        <f t="shared" si="188"/>
        <v>0</v>
      </c>
      <c r="AT55" s="17">
        <f t="shared" si="188"/>
        <v>0</v>
      </c>
      <c r="AU55" s="17">
        <f t="shared" si="188"/>
        <v>0</v>
      </c>
      <c r="AV55" s="17">
        <f t="shared" si="188"/>
        <v>1</v>
      </c>
      <c r="AW55" s="17">
        <f t="shared" si="188"/>
        <v>0</v>
      </c>
      <c r="AX55" s="17">
        <f t="shared" si="188"/>
        <v>0</v>
      </c>
      <c r="AY55" s="17">
        <f t="shared" si="188"/>
        <v>0</v>
      </c>
      <c r="AZ55" s="17">
        <f t="shared" si="188"/>
        <v>0</v>
      </c>
      <c r="BA55" s="17">
        <f t="shared" si="188"/>
        <v>0</v>
      </c>
      <c r="BB55" s="17">
        <f t="shared" si="188"/>
        <v>0</v>
      </c>
      <c r="BC55" s="17">
        <f t="shared" si="188"/>
        <v>0</v>
      </c>
      <c r="BD55" s="17">
        <f t="shared" si="188"/>
        <v>0</v>
      </c>
      <c r="BE55" s="17">
        <f t="shared" si="188"/>
        <v>0</v>
      </c>
      <c r="BF55" s="17">
        <f t="shared" si="188"/>
        <v>0</v>
      </c>
      <c r="BG55" s="17">
        <f t="shared" si="188"/>
        <v>0</v>
      </c>
      <c r="BH55" s="17">
        <f t="shared" si="188"/>
        <v>0</v>
      </c>
      <c r="BI55" s="17">
        <f t="shared" si="188"/>
        <v>0</v>
      </c>
      <c r="BJ55" s="17">
        <f t="shared" si="188"/>
        <v>0</v>
      </c>
      <c r="BK55" s="17">
        <f t="shared" si="188"/>
        <v>0</v>
      </c>
      <c r="BL55" s="17">
        <f t="shared" si="188"/>
        <v>0</v>
      </c>
      <c r="BM55" s="17">
        <f t="shared" si="188"/>
        <v>0</v>
      </c>
      <c r="BN55" s="17">
        <f t="shared" si="188"/>
        <v>0</v>
      </c>
      <c r="BO55" s="17">
        <f t="shared" si="188"/>
        <v>0</v>
      </c>
      <c r="BP55" s="17">
        <f t="shared" si="188"/>
        <v>0</v>
      </c>
      <c r="BQ55" s="17">
        <f t="shared" si="188"/>
        <v>0</v>
      </c>
      <c r="BR55" s="17">
        <f t="shared" si="188"/>
        <v>0</v>
      </c>
      <c r="BS55" s="17">
        <f t="shared" si="188"/>
        <v>0</v>
      </c>
      <c r="BT55" s="17">
        <f t="shared" si="188"/>
        <v>0</v>
      </c>
      <c r="BU55" s="17">
        <f t="shared" si="188"/>
        <v>0</v>
      </c>
      <c r="BV55" s="17">
        <f t="shared" si="188"/>
        <v>0</v>
      </c>
      <c r="BW55" s="17">
        <f t="shared" si="188"/>
        <v>0</v>
      </c>
      <c r="BX55" s="17">
        <f t="shared" ref="BX55:EI55" si="189">IF(AND(BX35&gt;0,BW35=0),1,0)</f>
        <v>0</v>
      </c>
      <c r="BY55" s="17">
        <f t="shared" si="189"/>
        <v>0</v>
      </c>
      <c r="BZ55" s="17">
        <f t="shared" si="189"/>
        <v>0</v>
      </c>
      <c r="CA55" s="17">
        <f t="shared" si="189"/>
        <v>0</v>
      </c>
      <c r="CB55" s="17">
        <f t="shared" si="189"/>
        <v>0</v>
      </c>
      <c r="CC55" s="17">
        <f t="shared" si="189"/>
        <v>0</v>
      </c>
      <c r="CD55" s="17">
        <f t="shared" si="189"/>
        <v>0</v>
      </c>
      <c r="CE55" s="17">
        <f t="shared" si="189"/>
        <v>0</v>
      </c>
      <c r="CF55" s="17">
        <f t="shared" si="189"/>
        <v>0</v>
      </c>
      <c r="CG55" s="17">
        <f t="shared" si="189"/>
        <v>0</v>
      </c>
      <c r="CH55" s="17">
        <f t="shared" si="189"/>
        <v>0</v>
      </c>
      <c r="CI55" s="17">
        <f t="shared" si="189"/>
        <v>0</v>
      </c>
      <c r="CJ55" s="17">
        <f t="shared" si="189"/>
        <v>0</v>
      </c>
      <c r="CK55" s="17">
        <f t="shared" si="189"/>
        <v>0</v>
      </c>
      <c r="CL55" s="17">
        <f t="shared" si="189"/>
        <v>0</v>
      </c>
      <c r="CM55" s="17">
        <f t="shared" si="189"/>
        <v>0</v>
      </c>
      <c r="CN55" s="17">
        <f t="shared" si="189"/>
        <v>0</v>
      </c>
      <c r="CO55" s="17">
        <f t="shared" si="189"/>
        <v>0</v>
      </c>
      <c r="CP55" s="17">
        <f t="shared" si="189"/>
        <v>0</v>
      </c>
      <c r="CQ55" s="17">
        <f t="shared" si="189"/>
        <v>0</v>
      </c>
      <c r="CR55" s="17">
        <f t="shared" si="189"/>
        <v>0</v>
      </c>
      <c r="CS55" s="17">
        <f t="shared" si="189"/>
        <v>0</v>
      </c>
      <c r="CT55" s="17">
        <f t="shared" si="189"/>
        <v>0</v>
      </c>
      <c r="CU55" s="17">
        <f t="shared" si="189"/>
        <v>0</v>
      </c>
      <c r="CV55" s="17">
        <f t="shared" si="189"/>
        <v>0</v>
      </c>
      <c r="CW55" s="17">
        <f t="shared" si="189"/>
        <v>0</v>
      </c>
      <c r="CX55" s="17">
        <f t="shared" si="189"/>
        <v>0</v>
      </c>
      <c r="CY55" s="17">
        <f t="shared" si="189"/>
        <v>0</v>
      </c>
      <c r="CZ55" s="17">
        <f t="shared" si="189"/>
        <v>0</v>
      </c>
      <c r="DA55" s="17">
        <f t="shared" si="189"/>
        <v>0</v>
      </c>
      <c r="DB55" s="17">
        <f t="shared" si="189"/>
        <v>0</v>
      </c>
      <c r="DC55" s="17">
        <f t="shared" si="189"/>
        <v>0</v>
      </c>
      <c r="DD55" s="17">
        <f t="shared" si="189"/>
        <v>0</v>
      </c>
      <c r="DE55" s="17">
        <f t="shared" si="189"/>
        <v>0</v>
      </c>
      <c r="DF55" s="17">
        <f t="shared" si="189"/>
        <v>0</v>
      </c>
      <c r="DG55" s="17">
        <f t="shared" si="189"/>
        <v>0</v>
      </c>
      <c r="DH55" s="17">
        <f t="shared" si="189"/>
        <v>0</v>
      </c>
      <c r="DI55" s="17">
        <f t="shared" si="189"/>
        <v>0</v>
      </c>
      <c r="DJ55" s="17">
        <f t="shared" si="189"/>
        <v>0</v>
      </c>
      <c r="DK55" s="17">
        <f t="shared" si="189"/>
        <v>0</v>
      </c>
      <c r="DL55" s="17">
        <f t="shared" si="189"/>
        <v>0</v>
      </c>
      <c r="DM55" s="17">
        <f t="shared" si="189"/>
        <v>0</v>
      </c>
      <c r="DN55" s="17">
        <f t="shared" si="189"/>
        <v>0</v>
      </c>
      <c r="DO55" s="17">
        <f t="shared" si="189"/>
        <v>0</v>
      </c>
      <c r="DP55" s="17">
        <f t="shared" si="189"/>
        <v>0</v>
      </c>
      <c r="DQ55" s="17">
        <f t="shared" si="189"/>
        <v>0</v>
      </c>
      <c r="DR55" s="17">
        <f t="shared" si="189"/>
        <v>0</v>
      </c>
      <c r="DS55" s="17">
        <f t="shared" si="189"/>
        <v>0</v>
      </c>
      <c r="DT55" s="17">
        <f t="shared" si="189"/>
        <v>0</v>
      </c>
      <c r="DU55" s="17">
        <f t="shared" si="189"/>
        <v>0</v>
      </c>
      <c r="DV55" s="17">
        <f t="shared" si="189"/>
        <v>0</v>
      </c>
      <c r="DW55" s="17">
        <f t="shared" si="189"/>
        <v>0</v>
      </c>
      <c r="DX55" s="17">
        <f t="shared" si="189"/>
        <v>0</v>
      </c>
      <c r="DY55" s="17">
        <f t="shared" si="189"/>
        <v>0</v>
      </c>
      <c r="DZ55" s="17">
        <f t="shared" si="189"/>
        <v>0</v>
      </c>
      <c r="EA55" s="17">
        <f t="shared" si="189"/>
        <v>0</v>
      </c>
      <c r="EB55" s="17">
        <f t="shared" si="189"/>
        <v>0</v>
      </c>
      <c r="EC55" s="17">
        <f t="shared" si="189"/>
        <v>0</v>
      </c>
      <c r="ED55" s="17">
        <f t="shared" si="189"/>
        <v>0</v>
      </c>
      <c r="EE55" s="17">
        <f t="shared" si="189"/>
        <v>0</v>
      </c>
      <c r="EF55" s="17">
        <f t="shared" si="189"/>
        <v>0</v>
      </c>
      <c r="EG55" s="17">
        <f t="shared" si="189"/>
        <v>0</v>
      </c>
      <c r="EH55" s="17">
        <f t="shared" si="189"/>
        <v>0</v>
      </c>
      <c r="EI55" s="17">
        <f t="shared" si="189"/>
        <v>0</v>
      </c>
      <c r="EJ55" s="17">
        <f t="shared" ref="EJ55:GU55" si="190">IF(AND(EJ35&gt;0,EI35=0),1,0)</f>
        <v>0</v>
      </c>
      <c r="EK55" s="17">
        <f t="shared" si="190"/>
        <v>0</v>
      </c>
      <c r="EL55" s="17">
        <f t="shared" si="190"/>
        <v>0</v>
      </c>
      <c r="EM55" s="17">
        <f t="shared" si="190"/>
        <v>0</v>
      </c>
      <c r="EN55" s="17">
        <f t="shared" si="190"/>
        <v>0</v>
      </c>
      <c r="EO55" s="17">
        <f t="shared" si="190"/>
        <v>0</v>
      </c>
      <c r="EP55" s="17">
        <f t="shared" si="190"/>
        <v>0</v>
      </c>
      <c r="EQ55" s="17">
        <f t="shared" si="190"/>
        <v>0</v>
      </c>
      <c r="ER55" s="17">
        <f t="shared" si="190"/>
        <v>0</v>
      </c>
      <c r="ES55" s="17">
        <f t="shared" si="190"/>
        <v>0</v>
      </c>
      <c r="ET55" s="17">
        <f t="shared" si="190"/>
        <v>0</v>
      </c>
      <c r="EU55" s="17">
        <f t="shared" si="190"/>
        <v>0</v>
      </c>
      <c r="EV55" s="17">
        <f t="shared" si="190"/>
        <v>0</v>
      </c>
      <c r="EW55" s="17">
        <f t="shared" si="190"/>
        <v>0</v>
      </c>
      <c r="EX55" s="17">
        <f t="shared" si="190"/>
        <v>0</v>
      </c>
      <c r="EY55" s="17">
        <f t="shared" si="190"/>
        <v>0</v>
      </c>
      <c r="EZ55" s="17">
        <f t="shared" si="190"/>
        <v>0</v>
      </c>
      <c r="FA55" s="17">
        <f t="shared" si="190"/>
        <v>0</v>
      </c>
      <c r="FB55" s="17">
        <f t="shared" si="190"/>
        <v>0</v>
      </c>
      <c r="FC55" s="17">
        <f t="shared" si="190"/>
        <v>0</v>
      </c>
      <c r="FD55" s="17">
        <f t="shared" si="190"/>
        <v>0</v>
      </c>
      <c r="FE55" s="17">
        <f t="shared" si="190"/>
        <v>0</v>
      </c>
      <c r="FF55" s="17">
        <f t="shared" si="190"/>
        <v>0</v>
      </c>
      <c r="FG55" s="17">
        <f t="shared" si="190"/>
        <v>0</v>
      </c>
      <c r="FH55" s="17">
        <f t="shared" si="190"/>
        <v>0</v>
      </c>
      <c r="FI55" s="17">
        <f t="shared" si="190"/>
        <v>0</v>
      </c>
      <c r="FJ55" s="17">
        <f t="shared" si="190"/>
        <v>0</v>
      </c>
      <c r="FK55" s="17">
        <f t="shared" si="190"/>
        <v>0</v>
      </c>
      <c r="FL55" s="17">
        <f t="shared" si="190"/>
        <v>0</v>
      </c>
      <c r="FM55" s="17">
        <f t="shared" si="190"/>
        <v>0</v>
      </c>
      <c r="FN55" s="17">
        <f t="shared" si="190"/>
        <v>0</v>
      </c>
      <c r="FO55" s="17">
        <f t="shared" si="190"/>
        <v>0</v>
      </c>
      <c r="FP55" s="17">
        <f t="shared" si="190"/>
        <v>0</v>
      </c>
      <c r="FQ55" s="17">
        <f t="shared" si="190"/>
        <v>0</v>
      </c>
      <c r="FR55" s="17">
        <f t="shared" si="190"/>
        <v>0</v>
      </c>
      <c r="FS55" s="17">
        <f t="shared" si="190"/>
        <v>0</v>
      </c>
      <c r="FT55" s="17">
        <f t="shared" si="190"/>
        <v>0</v>
      </c>
      <c r="FU55" s="17">
        <f t="shared" si="190"/>
        <v>0</v>
      </c>
      <c r="FV55" s="17">
        <f t="shared" si="190"/>
        <v>0</v>
      </c>
      <c r="FW55" s="17">
        <f t="shared" si="190"/>
        <v>0</v>
      </c>
      <c r="FX55" s="17">
        <f t="shared" si="190"/>
        <v>0</v>
      </c>
      <c r="FY55" s="17">
        <f t="shared" si="190"/>
        <v>0</v>
      </c>
      <c r="FZ55" s="17">
        <f t="shared" si="190"/>
        <v>0</v>
      </c>
      <c r="GA55" s="17">
        <f t="shared" si="190"/>
        <v>0</v>
      </c>
      <c r="GB55" s="17">
        <f t="shared" si="190"/>
        <v>0</v>
      </c>
      <c r="GC55" s="17">
        <f t="shared" si="190"/>
        <v>0</v>
      </c>
      <c r="GD55" s="17">
        <f t="shared" si="190"/>
        <v>0</v>
      </c>
      <c r="GE55" s="17">
        <f t="shared" si="190"/>
        <v>0</v>
      </c>
      <c r="GF55" s="17">
        <f t="shared" si="190"/>
        <v>0</v>
      </c>
      <c r="GG55" s="17">
        <f t="shared" si="190"/>
        <v>0</v>
      </c>
      <c r="GH55" s="17">
        <f t="shared" si="190"/>
        <v>0</v>
      </c>
      <c r="GI55" s="17">
        <f t="shared" si="190"/>
        <v>0</v>
      </c>
      <c r="GJ55" s="17">
        <f t="shared" si="190"/>
        <v>0</v>
      </c>
      <c r="GK55" s="17">
        <f t="shared" si="190"/>
        <v>0</v>
      </c>
      <c r="GL55" s="17">
        <f t="shared" si="190"/>
        <v>0</v>
      </c>
      <c r="GM55" s="17">
        <f t="shared" si="190"/>
        <v>0</v>
      </c>
      <c r="GN55" s="17">
        <f t="shared" si="190"/>
        <v>0</v>
      </c>
      <c r="GO55" s="17">
        <f t="shared" si="190"/>
        <v>0</v>
      </c>
      <c r="GP55" s="17">
        <f t="shared" si="190"/>
        <v>0</v>
      </c>
      <c r="GQ55" s="17">
        <f t="shared" si="190"/>
        <v>0</v>
      </c>
      <c r="GR55" s="17">
        <f t="shared" si="190"/>
        <v>0</v>
      </c>
      <c r="GS55" s="17">
        <f t="shared" si="190"/>
        <v>0</v>
      </c>
      <c r="GT55" s="17">
        <f t="shared" si="190"/>
        <v>0</v>
      </c>
      <c r="GU55" s="17">
        <f t="shared" si="190"/>
        <v>0</v>
      </c>
      <c r="GV55" s="17">
        <f t="shared" ref="GV55:JG55" si="191">IF(AND(GV35&gt;0,GU35=0),1,0)</f>
        <v>0</v>
      </c>
      <c r="GW55" s="17">
        <f t="shared" si="191"/>
        <v>0</v>
      </c>
      <c r="GX55" s="17">
        <f t="shared" si="191"/>
        <v>0</v>
      </c>
      <c r="GY55" s="17">
        <f t="shared" si="191"/>
        <v>0</v>
      </c>
      <c r="GZ55" s="17">
        <f t="shared" si="191"/>
        <v>0</v>
      </c>
      <c r="HA55" s="17">
        <f t="shared" si="191"/>
        <v>0</v>
      </c>
      <c r="HB55" s="17">
        <f t="shared" si="191"/>
        <v>0</v>
      </c>
      <c r="HC55" s="17">
        <f t="shared" si="191"/>
        <v>0</v>
      </c>
      <c r="HD55" s="17">
        <f t="shared" si="191"/>
        <v>0</v>
      </c>
      <c r="HE55" s="17">
        <f t="shared" si="191"/>
        <v>0</v>
      </c>
      <c r="HF55" s="17">
        <f t="shared" si="191"/>
        <v>0</v>
      </c>
      <c r="HG55" s="17">
        <f t="shared" si="191"/>
        <v>0</v>
      </c>
      <c r="HH55" s="17">
        <f t="shared" si="191"/>
        <v>0</v>
      </c>
      <c r="HI55" s="17">
        <f t="shared" si="191"/>
        <v>0</v>
      </c>
      <c r="HJ55" s="17">
        <f t="shared" si="191"/>
        <v>0</v>
      </c>
      <c r="HK55" s="17">
        <f t="shared" si="191"/>
        <v>0</v>
      </c>
      <c r="HL55" s="17">
        <f t="shared" si="191"/>
        <v>0</v>
      </c>
      <c r="HM55" s="17">
        <f t="shared" si="191"/>
        <v>0</v>
      </c>
      <c r="HN55" s="17">
        <f t="shared" si="191"/>
        <v>0</v>
      </c>
      <c r="HO55" s="17">
        <f t="shared" si="191"/>
        <v>0</v>
      </c>
      <c r="HP55" s="17">
        <f t="shared" si="191"/>
        <v>0</v>
      </c>
      <c r="HQ55" s="17">
        <f t="shared" si="191"/>
        <v>0</v>
      </c>
      <c r="HR55" s="17">
        <f t="shared" si="191"/>
        <v>0</v>
      </c>
      <c r="HS55" s="17">
        <f t="shared" si="191"/>
        <v>0</v>
      </c>
      <c r="HT55" s="17">
        <f t="shared" si="191"/>
        <v>0</v>
      </c>
      <c r="HU55" s="17">
        <f t="shared" si="191"/>
        <v>0</v>
      </c>
      <c r="HV55" s="17">
        <f t="shared" si="191"/>
        <v>0</v>
      </c>
      <c r="HW55" s="17">
        <f t="shared" si="191"/>
        <v>0</v>
      </c>
      <c r="HX55" s="17">
        <f t="shared" si="191"/>
        <v>0</v>
      </c>
      <c r="HY55" s="17">
        <f t="shared" si="191"/>
        <v>0</v>
      </c>
      <c r="HZ55" s="17">
        <f t="shared" si="191"/>
        <v>0</v>
      </c>
      <c r="IA55" s="17">
        <f t="shared" si="191"/>
        <v>0</v>
      </c>
      <c r="IB55" s="17">
        <f t="shared" si="191"/>
        <v>0</v>
      </c>
      <c r="IC55" s="17">
        <f t="shared" si="191"/>
        <v>0</v>
      </c>
      <c r="ID55" s="17">
        <f t="shared" si="191"/>
        <v>0</v>
      </c>
      <c r="IE55" s="17">
        <f t="shared" si="191"/>
        <v>0</v>
      </c>
      <c r="IF55" s="17">
        <f t="shared" si="191"/>
        <v>0</v>
      </c>
      <c r="IG55" s="17">
        <f t="shared" si="191"/>
        <v>0</v>
      </c>
      <c r="IH55" s="17">
        <f t="shared" si="191"/>
        <v>0</v>
      </c>
      <c r="II55" s="17">
        <f t="shared" si="191"/>
        <v>0</v>
      </c>
      <c r="IJ55" s="17">
        <f t="shared" si="191"/>
        <v>0</v>
      </c>
      <c r="IK55" s="17">
        <f t="shared" si="191"/>
        <v>0</v>
      </c>
      <c r="IL55" s="17">
        <f t="shared" si="191"/>
        <v>0</v>
      </c>
      <c r="IM55" s="17">
        <f t="shared" si="191"/>
        <v>0</v>
      </c>
      <c r="IN55" s="17">
        <f t="shared" si="191"/>
        <v>0</v>
      </c>
      <c r="IO55" s="17">
        <f t="shared" si="191"/>
        <v>0</v>
      </c>
      <c r="IP55" s="17">
        <f t="shared" si="191"/>
        <v>0</v>
      </c>
      <c r="IQ55" s="17">
        <f t="shared" si="191"/>
        <v>0</v>
      </c>
      <c r="IR55" s="17">
        <f t="shared" si="191"/>
        <v>0</v>
      </c>
      <c r="IS55" s="17">
        <f t="shared" si="191"/>
        <v>0</v>
      </c>
      <c r="IT55" s="17">
        <f t="shared" si="191"/>
        <v>0</v>
      </c>
      <c r="IU55" s="17">
        <f t="shared" si="191"/>
        <v>0</v>
      </c>
      <c r="IV55" s="17">
        <f t="shared" si="191"/>
        <v>0</v>
      </c>
      <c r="IW55" s="17">
        <f t="shared" si="191"/>
        <v>0</v>
      </c>
      <c r="IX55" s="17">
        <f t="shared" si="191"/>
        <v>0</v>
      </c>
      <c r="IY55" s="17">
        <f t="shared" si="191"/>
        <v>0</v>
      </c>
      <c r="IZ55" s="17">
        <f t="shared" si="191"/>
        <v>0</v>
      </c>
      <c r="JA55" s="17">
        <f t="shared" si="191"/>
        <v>0</v>
      </c>
      <c r="JB55" s="17">
        <f t="shared" si="191"/>
        <v>0</v>
      </c>
      <c r="JC55" s="17">
        <f t="shared" si="191"/>
        <v>0</v>
      </c>
      <c r="JD55" s="17">
        <f t="shared" si="191"/>
        <v>0</v>
      </c>
      <c r="JE55" s="17">
        <f t="shared" si="191"/>
        <v>0</v>
      </c>
      <c r="JF55" s="17">
        <f t="shared" si="191"/>
        <v>0</v>
      </c>
      <c r="JG55" s="17">
        <f t="shared" si="191"/>
        <v>0</v>
      </c>
      <c r="JH55" s="17">
        <f t="shared" ref="JH55:LS55" si="192">IF(AND(JH35&gt;0,JG35=0),1,0)</f>
        <v>0</v>
      </c>
      <c r="JI55" s="17">
        <f t="shared" si="192"/>
        <v>0</v>
      </c>
      <c r="JJ55" s="17">
        <f t="shared" si="192"/>
        <v>0</v>
      </c>
      <c r="JK55" s="17">
        <f t="shared" si="192"/>
        <v>0</v>
      </c>
      <c r="JL55" s="17">
        <f t="shared" si="192"/>
        <v>0</v>
      </c>
      <c r="JM55" s="17">
        <f t="shared" si="192"/>
        <v>0</v>
      </c>
      <c r="JN55" s="17">
        <f t="shared" si="192"/>
        <v>0</v>
      </c>
      <c r="JO55" s="17">
        <f t="shared" si="192"/>
        <v>0</v>
      </c>
      <c r="JP55" s="17">
        <f t="shared" si="192"/>
        <v>0</v>
      </c>
      <c r="JQ55" s="17">
        <f t="shared" si="192"/>
        <v>0</v>
      </c>
      <c r="JR55" s="17">
        <f t="shared" si="192"/>
        <v>0</v>
      </c>
      <c r="JS55" s="17">
        <f t="shared" si="192"/>
        <v>0</v>
      </c>
      <c r="JT55" s="17">
        <f t="shared" si="192"/>
        <v>0</v>
      </c>
      <c r="JU55" s="17">
        <f t="shared" si="192"/>
        <v>0</v>
      </c>
      <c r="JV55" s="17">
        <f t="shared" si="192"/>
        <v>0</v>
      </c>
      <c r="JW55" s="17">
        <f t="shared" si="192"/>
        <v>0</v>
      </c>
      <c r="JX55" s="17">
        <f t="shared" si="192"/>
        <v>0</v>
      </c>
      <c r="JY55" s="17">
        <f t="shared" si="192"/>
        <v>0</v>
      </c>
      <c r="JZ55" s="17">
        <f t="shared" si="192"/>
        <v>0</v>
      </c>
      <c r="KA55" s="17">
        <f t="shared" si="192"/>
        <v>0</v>
      </c>
      <c r="KB55" s="17">
        <f t="shared" si="192"/>
        <v>0</v>
      </c>
      <c r="KC55" s="17">
        <f t="shared" si="192"/>
        <v>0</v>
      </c>
      <c r="KD55" s="17">
        <f t="shared" si="192"/>
        <v>0</v>
      </c>
      <c r="KE55" s="17">
        <f t="shared" si="192"/>
        <v>0</v>
      </c>
      <c r="KF55" s="17">
        <f t="shared" si="192"/>
        <v>0</v>
      </c>
      <c r="KG55" s="17">
        <f t="shared" si="192"/>
        <v>0</v>
      </c>
      <c r="KH55" s="17">
        <f t="shared" si="192"/>
        <v>0</v>
      </c>
      <c r="KI55" s="17">
        <f t="shared" si="192"/>
        <v>0</v>
      </c>
      <c r="KJ55" s="17">
        <f t="shared" si="192"/>
        <v>0</v>
      </c>
      <c r="KK55" s="17">
        <f t="shared" si="192"/>
        <v>0</v>
      </c>
      <c r="KL55" s="17">
        <f t="shared" si="192"/>
        <v>0</v>
      </c>
      <c r="KM55" s="17">
        <f t="shared" si="192"/>
        <v>0</v>
      </c>
      <c r="KN55" s="17">
        <f t="shared" si="192"/>
        <v>0</v>
      </c>
      <c r="KO55" s="17">
        <f t="shared" si="192"/>
        <v>0</v>
      </c>
      <c r="KP55" s="17">
        <f t="shared" si="192"/>
        <v>0</v>
      </c>
      <c r="KQ55" s="17">
        <f t="shared" si="192"/>
        <v>0</v>
      </c>
      <c r="KR55" s="17">
        <f t="shared" si="192"/>
        <v>0</v>
      </c>
      <c r="KS55" s="17">
        <f t="shared" si="192"/>
        <v>0</v>
      </c>
      <c r="KT55" s="17">
        <f t="shared" si="192"/>
        <v>0</v>
      </c>
      <c r="KU55" s="17">
        <f t="shared" si="192"/>
        <v>0</v>
      </c>
      <c r="KV55" s="17">
        <f t="shared" si="192"/>
        <v>0</v>
      </c>
      <c r="KW55" s="17">
        <f t="shared" si="192"/>
        <v>0</v>
      </c>
      <c r="KX55" s="17">
        <f t="shared" si="192"/>
        <v>0</v>
      </c>
      <c r="KY55" s="17">
        <f t="shared" si="192"/>
        <v>0</v>
      </c>
      <c r="KZ55" s="17">
        <f t="shared" si="192"/>
        <v>0</v>
      </c>
      <c r="LA55" s="17">
        <f t="shared" si="192"/>
        <v>0</v>
      </c>
      <c r="LB55" s="17">
        <f t="shared" si="192"/>
        <v>0</v>
      </c>
      <c r="LC55" s="17">
        <f t="shared" si="192"/>
        <v>0</v>
      </c>
      <c r="LD55" s="17">
        <f t="shared" si="192"/>
        <v>0</v>
      </c>
      <c r="LE55" s="17">
        <f t="shared" si="192"/>
        <v>0</v>
      </c>
      <c r="LF55" s="17">
        <f t="shared" si="192"/>
        <v>0</v>
      </c>
      <c r="LG55" s="17">
        <f t="shared" si="192"/>
        <v>0</v>
      </c>
      <c r="LH55" s="17">
        <f t="shared" si="192"/>
        <v>0</v>
      </c>
      <c r="LI55" s="17">
        <f t="shared" si="192"/>
        <v>0</v>
      </c>
      <c r="LJ55" s="17">
        <f t="shared" si="192"/>
        <v>0</v>
      </c>
      <c r="LK55" s="17">
        <f t="shared" si="192"/>
        <v>0</v>
      </c>
      <c r="LL55" s="17">
        <f t="shared" si="192"/>
        <v>0</v>
      </c>
      <c r="LM55" s="17">
        <f t="shared" si="192"/>
        <v>0</v>
      </c>
      <c r="LN55" s="17">
        <f t="shared" si="192"/>
        <v>0</v>
      </c>
      <c r="LO55" s="17">
        <f t="shared" si="192"/>
        <v>0</v>
      </c>
      <c r="LP55" s="17">
        <f t="shared" si="192"/>
        <v>0</v>
      </c>
      <c r="LQ55" s="17">
        <f t="shared" si="192"/>
        <v>0</v>
      </c>
      <c r="LR55" s="17">
        <f t="shared" si="192"/>
        <v>0</v>
      </c>
      <c r="LS55" s="17">
        <f t="shared" si="192"/>
        <v>0</v>
      </c>
      <c r="LT55" s="17">
        <f t="shared" ref="LT55:OE55" si="193">IF(AND(LT35&gt;0,LS35=0),1,0)</f>
        <v>0</v>
      </c>
      <c r="LU55" s="17">
        <f t="shared" si="193"/>
        <v>0</v>
      </c>
      <c r="LV55" s="17">
        <f t="shared" si="193"/>
        <v>0</v>
      </c>
      <c r="LW55" s="17">
        <f t="shared" si="193"/>
        <v>0</v>
      </c>
      <c r="LX55" s="17">
        <f t="shared" si="193"/>
        <v>0</v>
      </c>
      <c r="LY55" s="17">
        <f t="shared" si="193"/>
        <v>0</v>
      </c>
      <c r="LZ55" s="17">
        <f t="shared" si="193"/>
        <v>0</v>
      </c>
      <c r="MA55" s="17">
        <f t="shared" si="193"/>
        <v>0</v>
      </c>
      <c r="MB55" s="17">
        <f t="shared" si="193"/>
        <v>0</v>
      </c>
      <c r="MC55" s="17">
        <f t="shared" si="193"/>
        <v>0</v>
      </c>
      <c r="MD55" s="17">
        <f t="shared" si="193"/>
        <v>0</v>
      </c>
      <c r="ME55" s="17">
        <f t="shared" si="193"/>
        <v>0</v>
      </c>
      <c r="MF55" s="17">
        <f t="shared" si="193"/>
        <v>0</v>
      </c>
      <c r="MG55" s="17">
        <f t="shared" si="193"/>
        <v>0</v>
      </c>
      <c r="MH55" s="17">
        <f t="shared" si="193"/>
        <v>0</v>
      </c>
      <c r="MI55" s="17">
        <f t="shared" si="193"/>
        <v>0</v>
      </c>
      <c r="MJ55" s="17">
        <f t="shared" si="193"/>
        <v>0</v>
      </c>
      <c r="MK55" s="17">
        <f t="shared" si="193"/>
        <v>0</v>
      </c>
      <c r="ML55" s="17">
        <f t="shared" si="193"/>
        <v>0</v>
      </c>
      <c r="MM55" s="17">
        <f t="shared" si="193"/>
        <v>0</v>
      </c>
      <c r="MN55" s="17">
        <f t="shared" si="193"/>
        <v>0</v>
      </c>
      <c r="MO55" s="17">
        <f t="shared" si="193"/>
        <v>0</v>
      </c>
      <c r="MP55" s="17">
        <f t="shared" si="193"/>
        <v>0</v>
      </c>
      <c r="MQ55" s="17">
        <f t="shared" si="193"/>
        <v>0</v>
      </c>
      <c r="MR55" s="17">
        <f t="shared" si="193"/>
        <v>0</v>
      </c>
      <c r="MS55" s="17">
        <f t="shared" si="193"/>
        <v>0</v>
      </c>
      <c r="MT55" s="17">
        <f t="shared" si="193"/>
        <v>0</v>
      </c>
      <c r="MU55" s="17">
        <f t="shared" si="193"/>
        <v>0</v>
      </c>
      <c r="MV55" s="17">
        <f t="shared" si="193"/>
        <v>0</v>
      </c>
      <c r="MW55" s="17">
        <f t="shared" si="193"/>
        <v>0</v>
      </c>
      <c r="MX55" s="17">
        <f t="shared" si="193"/>
        <v>0</v>
      </c>
      <c r="MY55" s="17">
        <f t="shared" si="193"/>
        <v>0</v>
      </c>
      <c r="MZ55" s="17">
        <f t="shared" si="193"/>
        <v>0</v>
      </c>
      <c r="NA55" s="17">
        <f t="shared" si="193"/>
        <v>0</v>
      </c>
      <c r="NB55" s="17">
        <f t="shared" si="193"/>
        <v>0</v>
      </c>
      <c r="NC55" s="17">
        <f t="shared" si="193"/>
        <v>0</v>
      </c>
      <c r="ND55" s="17">
        <f t="shared" si="193"/>
        <v>0</v>
      </c>
      <c r="NE55" s="17">
        <f t="shared" si="193"/>
        <v>0</v>
      </c>
      <c r="NF55" s="17">
        <f t="shared" si="193"/>
        <v>0</v>
      </c>
      <c r="NG55" s="17">
        <f t="shared" si="193"/>
        <v>0</v>
      </c>
      <c r="NH55" s="17">
        <f t="shared" si="193"/>
        <v>0</v>
      </c>
      <c r="NI55" s="17">
        <f t="shared" si="193"/>
        <v>0</v>
      </c>
      <c r="NJ55" s="17">
        <f t="shared" si="193"/>
        <v>0</v>
      </c>
      <c r="NK55" s="17">
        <f t="shared" si="193"/>
        <v>0</v>
      </c>
      <c r="NL55" s="17">
        <f t="shared" si="193"/>
        <v>0</v>
      </c>
      <c r="NM55" s="17">
        <f t="shared" si="193"/>
        <v>0</v>
      </c>
      <c r="NN55" s="17">
        <f t="shared" si="193"/>
        <v>0</v>
      </c>
      <c r="NO55" s="17">
        <f t="shared" si="193"/>
        <v>0</v>
      </c>
      <c r="NP55" s="17">
        <f t="shared" si="193"/>
        <v>0</v>
      </c>
      <c r="NQ55" s="17">
        <f t="shared" si="193"/>
        <v>0</v>
      </c>
      <c r="NR55" s="17">
        <f t="shared" si="193"/>
        <v>0</v>
      </c>
      <c r="NS55" s="17">
        <f t="shared" si="193"/>
        <v>0</v>
      </c>
      <c r="NT55" s="17">
        <f t="shared" si="193"/>
        <v>0</v>
      </c>
      <c r="NU55" s="17">
        <f t="shared" si="193"/>
        <v>0</v>
      </c>
      <c r="NV55" s="17">
        <f t="shared" si="193"/>
        <v>0</v>
      </c>
      <c r="NW55" s="17">
        <f t="shared" si="193"/>
        <v>0</v>
      </c>
      <c r="NX55" s="17">
        <f t="shared" si="193"/>
        <v>0</v>
      </c>
      <c r="NY55" s="17">
        <f t="shared" si="193"/>
        <v>0</v>
      </c>
      <c r="NZ55" s="17">
        <f t="shared" si="193"/>
        <v>0</v>
      </c>
      <c r="OA55" s="17">
        <f t="shared" si="193"/>
        <v>0</v>
      </c>
      <c r="OB55" s="17">
        <f t="shared" si="193"/>
        <v>0</v>
      </c>
      <c r="OC55" s="17">
        <f t="shared" si="193"/>
        <v>0</v>
      </c>
      <c r="OD55" s="17">
        <f t="shared" si="193"/>
        <v>0</v>
      </c>
      <c r="OE55" s="17">
        <f t="shared" si="193"/>
        <v>0</v>
      </c>
      <c r="OF55" s="17">
        <f t="shared" ref="OF55:OR55" si="194">IF(AND(OF35&gt;0,OE35=0),1,0)</f>
        <v>0</v>
      </c>
      <c r="OG55" s="17">
        <f t="shared" si="194"/>
        <v>0</v>
      </c>
      <c r="OH55" s="17">
        <f t="shared" si="194"/>
        <v>0</v>
      </c>
      <c r="OI55" s="17">
        <f t="shared" si="194"/>
        <v>0</v>
      </c>
      <c r="OJ55" s="17">
        <f t="shared" si="194"/>
        <v>0</v>
      </c>
      <c r="OK55" s="17">
        <f t="shared" si="194"/>
        <v>0</v>
      </c>
      <c r="OL55" s="17">
        <f t="shared" si="194"/>
        <v>0</v>
      </c>
      <c r="OM55" s="17">
        <f t="shared" si="194"/>
        <v>0</v>
      </c>
      <c r="ON55" s="17">
        <f t="shared" si="194"/>
        <v>0</v>
      </c>
      <c r="OO55" s="17">
        <f t="shared" si="194"/>
        <v>0</v>
      </c>
      <c r="OP55" s="17">
        <f t="shared" si="194"/>
        <v>0</v>
      </c>
      <c r="OQ55" s="17">
        <f t="shared" si="194"/>
        <v>0</v>
      </c>
      <c r="OR55" s="17">
        <f t="shared" si="194"/>
        <v>0</v>
      </c>
    </row>
    <row r="56" spans="1:408" x14ac:dyDescent="0.35">
      <c r="B56" s="303"/>
      <c r="E56" s="52"/>
      <c r="F56" s="52"/>
      <c r="K56" s="4"/>
      <c r="L56" s="54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55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  <c r="FI56" s="49"/>
      <c r="FJ56" s="49"/>
      <c r="FK56" s="49"/>
      <c r="FL56" s="49"/>
      <c r="FM56" s="49"/>
      <c r="FN56" s="49"/>
      <c r="FO56" s="49"/>
      <c r="FP56" s="49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49"/>
      <c r="GG56" s="49"/>
      <c r="GH56" s="49"/>
      <c r="GI56" s="49"/>
      <c r="GJ56" s="49"/>
      <c r="GK56" s="49"/>
      <c r="GL56" s="49"/>
      <c r="GM56" s="49"/>
      <c r="GN56" s="49"/>
      <c r="GO56" s="49"/>
      <c r="GP56" s="49"/>
      <c r="GQ56" s="49"/>
      <c r="GR56" s="49"/>
      <c r="GS56" s="49"/>
      <c r="GT56" s="49"/>
      <c r="GU56" s="49"/>
      <c r="GV56" s="49"/>
      <c r="GW56" s="49"/>
      <c r="GX56" s="49"/>
      <c r="GY56" s="49"/>
      <c r="GZ56" s="49"/>
      <c r="HA56" s="49"/>
      <c r="HB56" s="49"/>
      <c r="HC56" s="49"/>
      <c r="HD56" s="49"/>
      <c r="HE56" s="49"/>
      <c r="HF56" s="49"/>
      <c r="HG56" s="49"/>
      <c r="HH56" s="49"/>
      <c r="HI56" s="49"/>
      <c r="HJ56" s="49"/>
      <c r="HK56" s="49"/>
      <c r="HL56" s="49"/>
      <c r="HM56" s="49"/>
      <c r="HN56" s="49"/>
      <c r="HO56" s="49"/>
      <c r="HP56" s="49"/>
      <c r="HQ56" s="49"/>
      <c r="HR56" s="49"/>
      <c r="HS56" s="49"/>
      <c r="HT56" s="49"/>
      <c r="HU56" s="49"/>
      <c r="HV56" s="49"/>
      <c r="HW56" s="49"/>
      <c r="HX56" s="49"/>
      <c r="HY56" s="49"/>
      <c r="HZ56" s="49"/>
      <c r="IA56" s="49"/>
      <c r="IB56" s="49"/>
      <c r="IC56" s="49"/>
      <c r="ID56" s="49"/>
      <c r="IE56" s="49"/>
      <c r="IF56" s="49"/>
      <c r="IG56" s="49"/>
      <c r="IH56" s="49"/>
      <c r="II56" s="49"/>
      <c r="IJ56" s="49"/>
      <c r="IK56" s="49"/>
      <c r="IL56" s="49"/>
      <c r="IM56" s="49"/>
      <c r="IN56" s="49"/>
      <c r="IO56" s="49"/>
      <c r="IP56" s="49"/>
      <c r="IQ56" s="49"/>
      <c r="IR56" s="49"/>
      <c r="IS56" s="49"/>
      <c r="IT56" s="49"/>
      <c r="IU56" s="49"/>
      <c r="IV56" s="49"/>
      <c r="IW56" s="49"/>
      <c r="IX56" s="49"/>
      <c r="IY56" s="49"/>
      <c r="IZ56" s="49"/>
      <c r="JA56" s="49"/>
      <c r="JB56" s="49"/>
      <c r="JC56" s="49"/>
      <c r="JD56" s="49"/>
      <c r="JE56" s="49"/>
      <c r="JF56" s="49"/>
      <c r="JG56" s="49"/>
      <c r="JH56" s="49"/>
      <c r="JI56" s="49"/>
      <c r="JJ56" s="49"/>
      <c r="JK56" s="49"/>
      <c r="JL56" s="49"/>
      <c r="JM56" s="49"/>
      <c r="JN56" s="49"/>
      <c r="JO56" s="49"/>
      <c r="JP56" s="49"/>
      <c r="JQ56" s="49"/>
      <c r="JR56" s="49"/>
      <c r="JS56" s="49"/>
      <c r="JT56" s="49"/>
      <c r="JU56" s="49"/>
      <c r="JV56" s="49"/>
      <c r="JW56" s="49"/>
      <c r="JX56" s="49"/>
      <c r="JY56" s="49"/>
      <c r="JZ56" s="49"/>
      <c r="KA56" s="49"/>
      <c r="KB56" s="49"/>
      <c r="KC56" s="49"/>
      <c r="KD56" s="49"/>
      <c r="KE56" s="49"/>
      <c r="KF56" s="49"/>
      <c r="KG56" s="49"/>
      <c r="KH56" s="49"/>
      <c r="KI56" s="49"/>
      <c r="KJ56" s="49"/>
      <c r="KK56" s="49"/>
      <c r="KL56" s="49"/>
      <c r="KM56" s="49"/>
      <c r="KN56" s="49"/>
      <c r="KO56" s="49"/>
      <c r="KP56" s="49"/>
      <c r="KQ56" s="49"/>
      <c r="KR56" s="49"/>
      <c r="KS56" s="49"/>
      <c r="KT56" s="49"/>
      <c r="KU56" s="49"/>
      <c r="KV56" s="49"/>
      <c r="KW56" s="49"/>
      <c r="KX56" s="49"/>
      <c r="KY56" s="49"/>
      <c r="KZ56" s="49"/>
      <c r="LA56" s="49"/>
      <c r="LB56" s="49"/>
      <c r="LC56" s="49"/>
      <c r="LD56" s="49"/>
      <c r="LE56" s="49"/>
      <c r="LF56" s="49"/>
      <c r="LG56" s="49"/>
      <c r="LH56" s="49"/>
      <c r="LI56" s="49"/>
      <c r="LJ56" s="49"/>
      <c r="LK56" s="49"/>
      <c r="LL56" s="49"/>
      <c r="LM56" s="49"/>
      <c r="LN56" s="49"/>
      <c r="LO56" s="49"/>
      <c r="LP56" s="49"/>
      <c r="LQ56" s="49"/>
      <c r="LR56" s="49"/>
      <c r="LS56" s="49"/>
      <c r="LT56" s="49"/>
      <c r="LU56" s="49"/>
      <c r="LV56" s="49"/>
      <c r="LW56" s="49"/>
      <c r="LX56" s="49"/>
      <c r="LY56" s="49"/>
      <c r="LZ56" s="49"/>
      <c r="MA56" s="49"/>
      <c r="MB56" s="49"/>
      <c r="MC56" s="49"/>
      <c r="MD56" s="49"/>
      <c r="ME56" s="49"/>
      <c r="MF56" s="49"/>
      <c r="MG56" s="49"/>
      <c r="MH56" s="49"/>
      <c r="MI56" s="49"/>
      <c r="MJ56" s="49"/>
      <c r="MK56" s="49"/>
      <c r="ML56" s="49"/>
      <c r="MM56" s="49"/>
      <c r="MN56" s="49"/>
      <c r="MO56" s="49"/>
      <c r="MP56" s="49"/>
      <c r="MQ56" s="49"/>
      <c r="MR56" s="49"/>
      <c r="MS56" s="49"/>
      <c r="MT56" s="49"/>
      <c r="MU56" s="49"/>
      <c r="MV56" s="49"/>
      <c r="MW56" s="49"/>
      <c r="MX56" s="49"/>
      <c r="MY56" s="49"/>
      <c r="MZ56" s="49"/>
      <c r="NA56" s="49"/>
      <c r="NB56" s="49"/>
      <c r="NC56" s="49"/>
      <c r="ND56" s="49"/>
      <c r="NE56" s="49"/>
      <c r="NF56" s="49"/>
      <c r="NG56" s="49"/>
      <c r="NH56" s="49"/>
      <c r="NI56" s="49"/>
      <c r="NJ56" s="49"/>
      <c r="NK56" s="49"/>
      <c r="NL56" s="49"/>
      <c r="NM56" s="49"/>
      <c r="NN56" s="49"/>
      <c r="NO56" s="49"/>
      <c r="NP56" s="49"/>
      <c r="NQ56" s="49"/>
      <c r="NR56" s="49"/>
      <c r="NS56" s="49"/>
      <c r="NT56" s="49"/>
      <c r="NU56" s="49"/>
      <c r="NV56" s="49"/>
      <c r="NW56" s="49"/>
      <c r="NX56" s="49"/>
      <c r="NY56" s="49"/>
      <c r="NZ56" s="49"/>
      <c r="OA56" s="49"/>
      <c r="OB56" s="49"/>
      <c r="OC56" s="49"/>
      <c r="OD56" s="49"/>
      <c r="OE56" s="49"/>
      <c r="OF56" s="49"/>
      <c r="OG56" s="49"/>
      <c r="OH56" s="49"/>
      <c r="OI56" s="49"/>
      <c r="OJ56" s="49"/>
      <c r="OK56" s="49"/>
      <c r="OL56" s="49"/>
      <c r="OM56" s="49"/>
      <c r="ON56" s="49"/>
      <c r="OO56" s="49"/>
      <c r="OP56" s="49"/>
      <c r="OQ56" s="49"/>
      <c r="OR56" s="49"/>
    </row>
    <row r="57" spans="1:408" s="6" customFormat="1" x14ac:dyDescent="0.35">
      <c r="A57" s="199"/>
      <c r="B57" s="340"/>
      <c r="C57" s="239" t="s">
        <v>256</v>
      </c>
      <c r="D57" s="239"/>
      <c r="E57" s="241"/>
      <c r="F57" s="241"/>
      <c r="G57" s="241"/>
      <c r="H57" s="240"/>
      <c r="I57" s="254"/>
      <c r="J57" s="203"/>
      <c r="K57" s="239"/>
      <c r="L57" s="259"/>
      <c r="M57" s="238"/>
      <c r="N57" s="238"/>
      <c r="O57" s="238"/>
      <c r="P57" s="238"/>
      <c r="Q57" s="238"/>
      <c r="R57" s="238"/>
      <c r="S57" s="238"/>
      <c r="T57" s="238"/>
      <c r="U57" s="238"/>
      <c r="V57" s="238"/>
      <c r="W57" s="238"/>
      <c r="X57" s="238"/>
      <c r="Y57" s="238"/>
      <c r="Z57" s="238"/>
      <c r="AA57" s="238"/>
      <c r="AB57" s="238"/>
      <c r="AC57" s="238"/>
      <c r="AD57" s="238"/>
      <c r="AE57" s="238"/>
      <c r="AF57" s="238"/>
      <c r="AG57" s="238"/>
      <c r="AH57" s="238"/>
      <c r="AI57" s="238"/>
      <c r="AJ57" s="238"/>
      <c r="AK57" s="238"/>
      <c r="AL57" s="238"/>
      <c r="AM57" s="238"/>
      <c r="AN57" s="238"/>
      <c r="AO57" s="238"/>
      <c r="AP57" s="238"/>
      <c r="AQ57" s="238"/>
      <c r="AR57" s="238"/>
      <c r="AS57" s="238"/>
      <c r="AT57" s="238"/>
      <c r="AU57" s="238"/>
      <c r="AV57" s="238"/>
      <c r="AW57" s="238"/>
      <c r="AX57" s="238"/>
      <c r="AY57" s="238"/>
      <c r="AZ57" s="238"/>
      <c r="BA57" s="238"/>
      <c r="BB57" s="238"/>
      <c r="BC57" s="238"/>
      <c r="BD57" s="238"/>
      <c r="BE57" s="238"/>
      <c r="BF57" s="238"/>
      <c r="BG57" s="238"/>
      <c r="BH57" s="238"/>
      <c r="BI57" s="238"/>
      <c r="BJ57" s="238"/>
      <c r="BK57" s="238"/>
      <c r="BL57" s="238"/>
      <c r="BM57" s="238"/>
      <c r="BN57" s="238"/>
      <c r="BO57" s="238"/>
      <c r="BP57" s="238"/>
      <c r="BQ57" s="238"/>
      <c r="BR57" s="238"/>
      <c r="BS57" s="238"/>
      <c r="BT57" s="238"/>
      <c r="BU57" s="238"/>
      <c r="BV57" s="238"/>
      <c r="BW57" s="238"/>
      <c r="BX57" s="238"/>
      <c r="BY57" s="238"/>
      <c r="BZ57" s="238"/>
      <c r="CA57" s="238"/>
      <c r="CB57" s="238"/>
      <c r="CC57" s="238"/>
      <c r="CD57" s="238"/>
      <c r="CE57" s="238"/>
      <c r="CF57" s="238"/>
      <c r="CG57" s="238"/>
      <c r="CH57" s="238"/>
      <c r="CI57" s="238"/>
      <c r="CJ57" s="238"/>
      <c r="CK57" s="238"/>
      <c r="CL57" s="238"/>
      <c r="CM57" s="238"/>
      <c r="CN57" s="238"/>
      <c r="CO57" s="238"/>
      <c r="CP57" s="238"/>
      <c r="CQ57" s="238"/>
      <c r="CR57" s="238"/>
      <c r="CS57" s="238"/>
      <c r="CT57" s="238"/>
      <c r="CU57" s="238"/>
      <c r="CV57" s="238"/>
      <c r="CW57" s="238"/>
      <c r="CX57" s="238"/>
      <c r="CY57" s="238"/>
      <c r="CZ57" s="238"/>
      <c r="DA57" s="238"/>
      <c r="DB57" s="238"/>
      <c r="DC57" s="238"/>
      <c r="DD57" s="238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  <c r="EI57" s="238"/>
      <c r="EJ57" s="238"/>
      <c r="EK57" s="238"/>
      <c r="EL57" s="238"/>
      <c r="EM57" s="238"/>
      <c r="EN57" s="238"/>
      <c r="EO57" s="238"/>
      <c r="EP57" s="238"/>
      <c r="EQ57" s="238"/>
      <c r="ER57" s="238"/>
      <c r="ES57" s="238"/>
      <c r="ET57" s="238"/>
      <c r="EU57" s="238"/>
      <c r="EV57" s="238"/>
      <c r="EW57" s="238"/>
      <c r="EX57" s="238"/>
      <c r="EY57" s="238"/>
      <c r="EZ57" s="238"/>
      <c r="FA57" s="238"/>
      <c r="FB57" s="238"/>
      <c r="FC57" s="238"/>
      <c r="FD57" s="238"/>
      <c r="FE57" s="238"/>
      <c r="FF57" s="238"/>
      <c r="FG57" s="238"/>
      <c r="FH57" s="238"/>
      <c r="FI57" s="238"/>
      <c r="FJ57" s="238"/>
      <c r="FK57" s="238"/>
      <c r="FL57" s="238"/>
      <c r="FM57" s="238"/>
      <c r="FN57" s="238"/>
      <c r="FO57" s="238"/>
      <c r="FP57" s="238"/>
      <c r="FQ57" s="238"/>
      <c r="FR57" s="238"/>
      <c r="FS57" s="238"/>
      <c r="FT57" s="238"/>
      <c r="FU57" s="238"/>
      <c r="FV57" s="238"/>
      <c r="FW57" s="238"/>
      <c r="FX57" s="238"/>
      <c r="FY57" s="238"/>
      <c r="FZ57" s="238"/>
      <c r="GA57" s="238"/>
      <c r="GB57" s="238"/>
      <c r="GC57" s="238"/>
      <c r="GD57" s="238"/>
      <c r="GE57" s="238"/>
      <c r="GF57" s="238"/>
      <c r="GG57" s="238"/>
      <c r="GH57" s="238"/>
      <c r="GI57" s="238"/>
      <c r="GJ57" s="238"/>
      <c r="GK57" s="238"/>
      <c r="GL57" s="238"/>
      <c r="GM57" s="238"/>
      <c r="GN57" s="238"/>
      <c r="GO57" s="238"/>
      <c r="GP57" s="238"/>
      <c r="GQ57" s="238"/>
      <c r="GR57" s="238"/>
      <c r="GS57" s="238"/>
      <c r="GT57" s="238"/>
      <c r="GU57" s="238"/>
      <c r="GV57" s="238"/>
      <c r="GW57" s="238"/>
      <c r="GX57" s="238"/>
      <c r="GY57" s="238"/>
      <c r="GZ57" s="238"/>
      <c r="HA57" s="238"/>
      <c r="HB57" s="238"/>
      <c r="HC57" s="238"/>
      <c r="HD57" s="238"/>
      <c r="HE57" s="238"/>
      <c r="HF57" s="238"/>
      <c r="HG57" s="238"/>
      <c r="HH57" s="238"/>
      <c r="HI57" s="238"/>
      <c r="HJ57" s="238"/>
      <c r="HK57" s="238"/>
      <c r="HL57" s="238"/>
      <c r="HM57" s="238"/>
      <c r="HN57" s="238"/>
      <c r="HO57" s="238"/>
      <c r="HP57" s="238"/>
      <c r="HQ57" s="238"/>
      <c r="HR57" s="238"/>
      <c r="HS57" s="238"/>
      <c r="HT57" s="238"/>
      <c r="HU57" s="238"/>
      <c r="HV57" s="238"/>
      <c r="HW57" s="238"/>
      <c r="HX57" s="238"/>
      <c r="HY57" s="238"/>
      <c r="HZ57" s="238"/>
      <c r="IA57" s="238"/>
      <c r="IB57" s="238"/>
      <c r="IC57" s="238"/>
      <c r="ID57" s="238"/>
      <c r="IE57" s="238"/>
      <c r="IF57" s="238"/>
      <c r="IG57" s="238"/>
      <c r="IH57" s="238"/>
      <c r="II57" s="238"/>
      <c r="IJ57" s="238"/>
      <c r="IK57" s="238"/>
      <c r="IL57" s="238"/>
      <c r="IM57" s="238"/>
      <c r="IN57" s="238"/>
      <c r="IO57" s="238"/>
      <c r="IP57" s="238"/>
      <c r="IQ57" s="238"/>
      <c r="IR57" s="238"/>
      <c r="IS57" s="238"/>
      <c r="IT57" s="238"/>
      <c r="IU57" s="238"/>
      <c r="IV57" s="238"/>
      <c r="IW57" s="238"/>
      <c r="IX57" s="238"/>
      <c r="IY57" s="238"/>
      <c r="IZ57" s="238"/>
      <c r="JA57" s="238"/>
      <c r="JB57" s="238"/>
      <c r="JC57" s="238"/>
      <c r="JD57" s="238"/>
      <c r="JE57" s="238"/>
      <c r="JF57" s="238"/>
      <c r="JG57" s="238"/>
      <c r="JH57" s="238"/>
      <c r="JI57" s="238"/>
      <c r="JJ57" s="238"/>
      <c r="JK57" s="238"/>
      <c r="JL57" s="238"/>
      <c r="JM57" s="238"/>
      <c r="JN57" s="238"/>
      <c r="JO57" s="238"/>
      <c r="JP57" s="238"/>
      <c r="JQ57" s="238"/>
      <c r="JR57" s="238"/>
      <c r="JS57" s="238"/>
      <c r="JT57" s="238"/>
      <c r="JU57" s="238"/>
      <c r="JV57" s="238"/>
      <c r="JW57" s="238"/>
      <c r="JX57" s="238"/>
      <c r="JY57" s="238"/>
      <c r="JZ57" s="238"/>
      <c r="KA57" s="238"/>
      <c r="KB57" s="238"/>
      <c r="KC57" s="238"/>
      <c r="KD57" s="238"/>
      <c r="KE57" s="238"/>
      <c r="KF57" s="238"/>
      <c r="KG57" s="238"/>
      <c r="KH57" s="238"/>
      <c r="KI57" s="238"/>
      <c r="KJ57" s="238"/>
      <c r="KK57" s="238"/>
      <c r="KL57" s="238"/>
      <c r="KM57" s="238"/>
      <c r="KN57" s="238"/>
      <c r="KO57" s="238"/>
      <c r="KP57" s="238"/>
      <c r="KQ57" s="238"/>
      <c r="KR57" s="238"/>
      <c r="KS57" s="238"/>
      <c r="KT57" s="238"/>
      <c r="KU57" s="238"/>
      <c r="KV57" s="238"/>
      <c r="KW57" s="238"/>
      <c r="KX57" s="238"/>
      <c r="KY57" s="238"/>
      <c r="KZ57" s="238"/>
      <c r="LA57" s="238"/>
      <c r="LB57" s="238"/>
      <c r="LC57" s="238"/>
      <c r="LD57" s="238"/>
      <c r="LE57" s="238"/>
      <c r="LF57" s="238"/>
      <c r="LG57" s="238"/>
      <c r="LH57" s="238"/>
      <c r="LI57" s="238"/>
      <c r="LJ57" s="238"/>
      <c r="LK57" s="238"/>
      <c r="LL57" s="238"/>
      <c r="LM57" s="238"/>
      <c r="LN57" s="238"/>
      <c r="LO57" s="238"/>
      <c r="LP57" s="238"/>
      <c r="LQ57" s="238"/>
      <c r="LR57" s="238"/>
      <c r="LS57" s="238"/>
      <c r="LT57" s="238"/>
      <c r="LU57" s="238"/>
      <c r="LV57" s="238"/>
      <c r="LW57" s="238"/>
      <c r="LX57" s="238"/>
      <c r="LY57" s="238"/>
      <c r="LZ57" s="238"/>
      <c r="MA57" s="238"/>
      <c r="MB57" s="238"/>
      <c r="MC57" s="238"/>
      <c r="MD57" s="238"/>
      <c r="ME57" s="238"/>
      <c r="MF57" s="238"/>
      <c r="MG57" s="238"/>
      <c r="MH57" s="238"/>
      <c r="MI57" s="238"/>
      <c r="MJ57" s="238"/>
      <c r="MK57" s="238"/>
      <c r="ML57" s="238"/>
      <c r="MM57" s="238"/>
      <c r="MN57" s="238"/>
      <c r="MO57" s="238"/>
      <c r="MP57" s="238"/>
      <c r="MQ57" s="238"/>
      <c r="MR57" s="238"/>
      <c r="MS57" s="238"/>
      <c r="MT57" s="238"/>
      <c r="MU57" s="238"/>
      <c r="MV57" s="238"/>
      <c r="MW57" s="238"/>
      <c r="MX57" s="238"/>
      <c r="MY57" s="238"/>
      <c r="MZ57" s="238"/>
      <c r="NA57" s="238"/>
      <c r="NB57" s="238"/>
      <c r="NC57" s="238"/>
      <c r="ND57" s="238"/>
      <c r="NE57" s="238"/>
      <c r="NF57" s="238"/>
      <c r="NG57" s="238"/>
      <c r="NH57" s="238"/>
      <c r="NI57" s="238"/>
      <c r="NJ57" s="238"/>
      <c r="NK57" s="238"/>
      <c r="NL57" s="238"/>
      <c r="NM57" s="238"/>
      <c r="NN57" s="238"/>
      <c r="NO57" s="238"/>
      <c r="NP57" s="238"/>
      <c r="NQ57" s="238"/>
      <c r="NR57" s="238"/>
      <c r="NS57" s="238"/>
      <c r="NT57" s="238"/>
      <c r="NU57" s="238"/>
      <c r="NV57" s="238"/>
      <c r="NW57" s="238"/>
      <c r="NX57" s="238"/>
      <c r="NY57" s="238"/>
      <c r="NZ57" s="238"/>
      <c r="OA57" s="238"/>
      <c r="OB57" s="238"/>
      <c r="OC57" s="238"/>
      <c r="OD57" s="238"/>
      <c r="OE57" s="238"/>
      <c r="OF57" s="238"/>
      <c r="OG57" s="238"/>
      <c r="OH57" s="238"/>
      <c r="OI57" s="238"/>
      <c r="OJ57" s="238"/>
      <c r="OK57" s="238"/>
      <c r="OL57" s="238"/>
      <c r="OM57" s="238"/>
      <c r="ON57" s="238"/>
      <c r="OO57" s="238"/>
      <c r="OP57" s="238"/>
      <c r="OQ57" s="238"/>
      <c r="OR57" s="238"/>
    </row>
    <row r="58" spans="1:408" s="6" customFormat="1" x14ac:dyDescent="0.35">
      <c r="A58" s="199"/>
      <c r="B58" s="342"/>
      <c r="C58" s="199"/>
      <c r="D58" s="199"/>
      <c r="E58" s="244"/>
      <c r="F58" s="244"/>
      <c r="G58" s="244"/>
      <c r="H58" s="7"/>
      <c r="I58" s="261"/>
      <c r="J58" s="246"/>
      <c r="K58" s="199"/>
      <c r="L58" s="260"/>
    </row>
    <row r="59" spans="1:408" x14ac:dyDescent="0.35">
      <c r="B59" s="303"/>
      <c r="C59" t="str">
        <f>C30&amp;" Duration"</f>
        <v>Development Period  Duration</v>
      </c>
      <c r="E59" s="52">
        <f>E47</f>
        <v>44562</v>
      </c>
      <c r="F59" s="52">
        <f>F47</f>
        <v>44926</v>
      </c>
      <c r="I59" s="262"/>
      <c r="J59" s="53">
        <f t="shared" ref="J59:J67" si="195">SUM(L59:OR59)</f>
        <v>12</v>
      </c>
      <c r="L59" s="17">
        <f t="shared" ref="L59:BW59" si="196">IF(L30&gt;0,1,0)</f>
        <v>1</v>
      </c>
      <c r="M59" s="17">
        <f t="shared" si="196"/>
        <v>1</v>
      </c>
      <c r="N59" s="17">
        <f t="shared" si="196"/>
        <v>1</v>
      </c>
      <c r="O59" s="17">
        <f t="shared" si="196"/>
        <v>1</v>
      </c>
      <c r="P59" s="17">
        <f t="shared" si="196"/>
        <v>1</v>
      </c>
      <c r="Q59" s="17">
        <f t="shared" si="196"/>
        <v>1</v>
      </c>
      <c r="R59" s="17">
        <f t="shared" si="196"/>
        <v>1</v>
      </c>
      <c r="S59" s="17">
        <f t="shared" si="196"/>
        <v>1</v>
      </c>
      <c r="T59" s="17">
        <f t="shared" si="196"/>
        <v>1</v>
      </c>
      <c r="U59" s="17">
        <f t="shared" si="196"/>
        <v>1</v>
      </c>
      <c r="V59" s="17">
        <f t="shared" si="196"/>
        <v>1</v>
      </c>
      <c r="W59" s="17">
        <f t="shared" si="196"/>
        <v>1</v>
      </c>
      <c r="X59" s="17">
        <f t="shared" si="196"/>
        <v>0</v>
      </c>
      <c r="Y59" s="17">
        <f t="shared" si="196"/>
        <v>0</v>
      </c>
      <c r="Z59" s="17">
        <f t="shared" si="196"/>
        <v>0</v>
      </c>
      <c r="AA59" s="17">
        <f t="shared" si="196"/>
        <v>0</v>
      </c>
      <c r="AB59" s="17">
        <f t="shared" si="196"/>
        <v>0</v>
      </c>
      <c r="AC59" s="17">
        <f t="shared" si="196"/>
        <v>0</v>
      </c>
      <c r="AD59" s="17">
        <f t="shared" si="196"/>
        <v>0</v>
      </c>
      <c r="AE59" s="17">
        <f t="shared" si="196"/>
        <v>0</v>
      </c>
      <c r="AF59" s="17">
        <f t="shared" si="196"/>
        <v>0</v>
      </c>
      <c r="AG59" s="17">
        <f t="shared" si="196"/>
        <v>0</v>
      </c>
      <c r="AH59" s="17">
        <f t="shared" si="196"/>
        <v>0</v>
      </c>
      <c r="AI59" s="17">
        <f t="shared" si="196"/>
        <v>0</v>
      </c>
      <c r="AJ59" s="17">
        <f t="shared" si="196"/>
        <v>0</v>
      </c>
      <c r="AK59" s="17">
        <f t="shared" si="196"/>
        <v>0</v>
      </c>
      <c r="AL59" s="17">
        <f t="shared" si="196"/>
        <v>0</v>
      </c>
      <c r="AM59" s="17">
        <f t="shared" si="196"/>
        <v>0</v>
      </c>
      <c r="AN59" s="17">
        <f t="shared" si="196"/>
        <v>0</v>
      </c>
      <c r="AO59" s="17">
        <f t="shared" si="196"/>
        <v>0</v>
      </c>
      <c r="AP59" s="17">
        <f t="shared" si="196"/>
        <v>0</v>
      </c>
      <c r="AQ59" s="17">
        <f t="shared" si="196"/>
        <v>0</v>
      </c>
      <c r="AR59" s="17">
        <f t="shared" si="196"/>
        <v>0</v>
      </c>
      <c r="AS59" s="17">
        <f t="shared" si="196"/>
        <v>0</v>
      </c>
      <c r="AT59" s="17">
        <f t="shared" si="196"/>
        <v>0</v>
      </c>
      <c r="AU59" s="17">
        <f t="shared" si="196"/>
        <v>0</v>
      </c>
      <c r="AV59" s="17">
        <f t="shared" si="196"/>
        <v>0</v>
      </c>
      <c r="AW59" s="17">
        <f t="shared" si="196"/>
        <v>0</v>
      </c>
      <c r="AX59" s="17">
        <f t="shared" si="196"/>
        <v>0</v>
      </c>
      <c r="AY59" s="17">
        <f t="shared" si="196"/>
        <v>0</v>
      </c>
      <c r="AZ59" s="17">
        <f t="shared" si="196"/>
        <v>0</v>
      </c>
      <c r="BA59" s="17">
        <f t="shared" si="196"/>
        <v>0</v>
      </c>
      <c r="BB59" s="17">
        <f t="shared" si="196"/>
        <v>0</v>
      </c>
      <c r="BC59" s="17">
        <f t="shared" si="196"/>
        <v>0</v>
      </c>
      <c r="BD59" s="17">
        <f t="shared" si="196"/>
        <v>0</v>
      </c>
      <c r="BE59" s="17">
        <f t="shared" si="196"/>
        <v>0</v>
      </c>
      <c r="BF59" s="17">
        <f t="shared" si="196"/>
        <v>0</v>
      </c>
      <c r="BG59" s="17">
        <f t="shared" si="196"/>
        <v>0</v>
      </c>
      <c r="BH59" s="17">
        <f t="shared" si="196"/>
        <v>0</v>
      </c>
      <c r="BI59" s="17">
        <f t="shared" si="196"/>
        <v>0</v>
      </c>
      <c r="BJ59" s="17">
        <f t="shared" si="196"/>
        <v>0</v>
      </c>
      <c r="BK59" s="17">
        <f t="shared" si="196"/>
        <v>0</v>
      </c>
      <c r="BL59" s="17">
        <f t="shared" si="196"/>
        <v>0</v>
      </c>
      <c r="BM59" s="17">
        <f t="shared" si="196"/>
        <v>0</v>
      </c>
      <c r="BN59" s="17">
        <f t="shared" si="196"/>
        <v>0</v>
      </c>
      <c r="BO59" s="17">
        <f t="shared" si="196"/>
        <v>0</v>
      </c>
      <c r="BP59" s="17">
        <f t="shared" si="196"/>
        <v>0</v>
      </c>
      <c r="BQ59" s="17">
        <f t="shared" si="196"/>
        <v>0</v>
      </c>
      <c r="BR59" s="17">
        <f t="shared" si="196"/>
        <v>0</v>
      </c>
      <c r="BS59" s="17">
        <f t="shared" si="196"/>
        <v>0</v>
      </c>
      <c r="BT59" s="17">
        <f t="shared" si="196"/>
        <v>0</v>
      </c>
      <c r="BU59" s="17">
        <f t="shared" si="196"/>
        <v>0</v>
      </c>
      <c r="BV59" s="17">
        <f t="shared" si="196"/>
        <v>0</v>
      </c>
      <c r="BW59" s="17">
        <f t="shared" si="196"/>
        <v>0</v>
      </c>
      <c r="BX59" s="17">
        <f t="shared" ref="BX59:EI59" si="197">IF(BX30&gt;0,1,0)</f>
        <v>0</v>
      </c>
      <c r="BY59" s="17">
        <f t="shared" si="197"/>
        <v>0</v>
      </c>
      <c r="BZ59" s="17">
        <f t="shared" si="197"/>
        <v>0</v>
      </c>
      <c r="CA59" s="17">
        <f t="shared" si="197"/>
        <v>0</v>
      </c>
      <c r="CB59" s="17">
        <f t="shared" si="197"/>
        <v>0</v>
      </c>
      <c r="CC59" s="17">
        <f t="shared" si="197"/>
        <v>0</v>
      </c>
      <c r="CD59" s="17">
        <f t="shared" si="197"/>
        <v>0</v>
      </c>
      <c r="CE59" s="17">
        <f t="shared" si="197"/>
        <v>0</v>
      </c>
      <c r="CF59" s="17">
        <f t="shared" si="197"/>
        <v>0</v>
      </c>
      <c r="CG59" s="17">
        <f t="shared" si="197"/>
        <v>0</v>
      </c>
      <c r="CH59" s="17">
        <f t="shared" si="197"/>
        <v>0</v>
      </c>
      <c r="CI59" s="17">
        <f t="shared" si="197"/>
        <v>0</v>
      </c>
      <c r="CJ59" s="17">
        <f t="shared" si="197"/>
        <v>0</v>
      </c>
      <c r="CK59" s="17">
        <f t="shared" si="197"/>
        <v>0</v>
      </c>
      <c r="CL59" s="17">
        <f t="shared" si="197"/>
        <v>0</v>
      </c>
      <c r="CM59" s="17">
        <f t="shared" si="197"/>
        <v>0</v>
      </c>
      <c r="CN59" s="17">
        <f t="shared" si="197"/>
        <v>0</v>
      </c>
      <c r="CO59" s="17">
        <f t="shared" si="197"/>
        <v>0</v>
      </c>
      <c r="CP59" s="17">
        <f t="shared" si="197"/>
        <v>0</v>
      </c>
      <c r="CQ59" s="17">
        <f t="shared" si="197"/>
        <v>0</v>
      </c>
      <c r="CR59" s="17">
        <f t="shared" si="197"/>
        <v>0</v>
      </c>
      <c r="CS59" s="17">
        <f t="shared" si="197"/>
        <v>0</v>
      </c>
      <c r="CT59" s="17">
        <f t="shared" si="197"/>
        <v>0</v>
      </c>
      <c r="CU59" s="17">
        <f t="shared" si="197"/>
        <v>0</v>
      </c>
      <c r="CV59" s="17">
        <f t="shared" si="197"/>
        <v>0</v>
      </c>
      <c r="CW59" s="17">
        <f t="shared" si="197"/>
        <v>0</v>
      </c>
      <c r="CX59" s="17">
        <f t="shared" si="197"/>
        <v>0</v>
      </c>
      <c r="CY59" s="17">
        <f t="shared" si="197"/>
        <v>0</v>
      </c>
      <c r="CZ59" s="17">
        <f t="shared" si="197"/>
        <v>0</v>
      </c>
      <c r="DA59" s="17">
        <f t="shared" si="197"/>
        <v>0</v>
      </c>
      <c r="DB59" s="17">
        <f t="shared" si="197"/>
        <v>0</v>
      </c>
      <c r="DC59" s="17">
        <f t="shared" si="197"/>
        <v>0</v>
      </c>
      <c r="DD59" s="17">
        <f t="shared" si="197"/>
        <v>0</v>
      </c>
      <c r="DE59" s="17">
        <f t="shared" si="197"/>
        <v>0</v>
      </c>
      <c r="DF59" s="17">
        <f t="shared" si="197"/>
        <v>0</v>
      </c>
      <c r="DG59" s="17">
        <f t="shared" si="197"/>
        <v>0</v>
      </c>
      <c r="DH59" s="17">
        <f t="shared" si="197"/>
        <v>0</v>
      </c>
      <c r="DI59" s="17">
        <f t="shared" si="197"/>
        <v>0</v>
      </c>
      <c r="DJ59" s="17">
        <f t="shared" si="197"/>
        <v>0</v>
      </c>
      <c r="DK59" s="17">
        <f t="shared" si="197"/>
        <v>0</v>
      </c>
      <c r="DL59" s="17">
        <f t="shared" si="197"/>
        <v>0</v>
      </c>
      <c r="DM59" s="17">
        <f t="shared" si="197"/>
        <v>0</v>
      </c>
      <c r="DN59" s="17">
        <f t="shared" si="197"/>
        <v>0</v>
      </c>
      <c r="DO59" s="17">
        <f t="shared" si="197"/>
        <v>0</v>
      </c>
      <c r="DP59" s="17">
        <f t="shared" si="197"/>
        <v>0</v>
      </c>
      <c r="DQ59" s="17">
        <f t="shared" si="197"/>
        <v>0</v>
      </c>
      <c r="DR59" s="17">
        <f t="shared" si="197"/>
        <v>0</v>
      </c>
      <c r="DS59" s="17">
        <f t="shared" si="197"/>
        <v>0</v>
      </c>
      <c r="DT59" s="17">
        <f t="shared" si="197"/>
        <v>0</v>
      </c>
      <c r="DU59" s="17">
        <f t="shared" si="197"/>
        <v>0</v>
      </c>
      <c r="DV59" s="17">
        <f t="shared" si="197"/>
        <v>0</v>
      </c>
      <c r="DW59" s="17">
        <f t="shared" si="197"/>
        <v>0</v>
      </c>
      <c r="DX59" s="17">
        <f t="shared" si="197"/>
        <v>0</v>
      </c>
      <c r="DY59" s="17">
        <f t="shared" si="197"/>
        <v>0</v>
      </c>
      <c r="DZ59" s="17">
        <f t="shared" si="197"/>
        <v>0</v>
      </c>
      <c r="EA59" s="17">
        <f t="shared" si="197"/>
        <v>0</v>
      </c>
      <c r="EB59" s="17">
        <f t="shared" si="197"/>
        <v>0</v>
      </c>
      <c r="EC59" s="17">
        <f t="shared" si="197"/>
        <v>0</v>
      </c>
      <c r="ED59" s="17">
        <f t="shared" si="197"/>
        <v>0</v>
      </c>
      <c r="EE59" s="17">
        <f t="shared" si="197"/>
        <v>0</v>
      </c>
      <c r="EF59" s="17">
        <f t="shared" si="197"/>
        <v>0</v>
      </c>
      <c r="EG59" s="17">
        <f t="shared" si="197"/>
        <v>0</v>
      </c>
      <c r="EH59" s="17">
        <f t="shared" si="197"/>
        <v>0</v>
      </c>
      <c r="EI59" s="17">
        <f t="shared" si="197"/>
        <v>0</v>
      </c>
      <c r="EJ59" s="17">
        <f t="shared" ref="EJ59:GU59" si="198">IF(EJ30&gt;0,1,0)</f>
        <v>0</v>
      </c>
      <c r="EK59" s="17">
        <f t="shared" si="198"/>
        <v>0</v>
      </c>
      <c r="EL59" s="17">
        <f t="shared" si="198"/>
        <v>0</v>
      </c>
      <c r="EM59" s="17">
        <f t="shared" si="198"/>
        <v>0</v>
      </c>
      <c r="EN59" s="17">
        <f t="shared" si="198"/>
        <v>0</v>
      </c>
      <c r="EO59" s="17">
        <f t="shared" si="198"/>
        <v>0</v>
      </c>
      <c r="EP59" s="17">
        <f t="shared" si="198"/>
        <v>0</v>
      </c>
      <c r="EQ59" s="17">
        <f t="shared" si="198"/>
        <v>0</v>
      </c>
      <c r="ER59" s="17">
        <f t="shared" si="198"/>
        <v>0</v>
      </c>
      <c r="ES59" s="17">
        <f t="shared" si="198"/>
        <v>0</v>
      </c>
      <c r="ET59" s="17">
        <f t="shared" si="198"/>
        <v>0</v>
      </c>
      <c r="EU59" s="17">
        <f t="shared" si="198"/>
        <v>0</v>
      </c>
      <c r="EV59" s="17">
        <f t="shared" si="198"/>
        <v>0</v>
      </c>
      <c r="EW59" s="17">
        <f t="shared" si="198"/>
        <v>0</v>
      </c>
      <c r="EX59" s="17">
        <f t="shared" si="198"/>
        <v>0</v>
      </c>
      <c r="EY59" s="17">
        <f t="shared" si="198"/>
        <v>0</v>
      </c>
      <c r="EZ59" s="17">
        <f t="shared" si="198"/>
        <v>0</v>
      </c>
      <c r="FA59" s="17">
        <f t="shared" si="198"/>
        <v>0</v>
      </c>
      <c r="FB59" s="17">
        <f t="shared" si="198"/>
        <v>0</v>
      </c>
      <c r="FC59" s="17">
        <f t="shared" si="198"/>
        <v>0</v>
      </c>
      <c r="FD59" s="17">
        <f t="shared" si="198"/>
        <v>0</v>
      </c>
      <c r="FE59" s="17">
        <f t="shared" si="198"/>
        <v>0</v>
      </c>
      <c r="FF59" s="17">
        <f t="shared" si="198"/>
        <v>0</v>
      </c>
      <c r="FG59" s="17">
        <f t="shared" si="198"/>
        <v>0</v>
      </c>
      <c r="FH59" s="17">
        <f t="shared" si="198"/>
        <v>0</v>
      </c>
      <c r="FI59" s="17">
        <f t="shared" si="198"/>
        <v>0</v>
      </c>
      <c r="FJ59" s="17">
        <f t="shared" si="198"/>
        <v>0</v>
      </c>
      <c r="FK59" s="17">
        <f t="shared" si="198"/>
        <v>0</v>
      </c>
      <c r="FL59" s="17">
        <f t="shared" si="198"/>
        <v>0</v>
      </c>
      <c r="FM59" s="17">
        <f t="shared" si="198"/>
        <v>0</v>
      </c>
      <c r="FN59" s="17">
        <f t="shared" si="198"/>
        <v>0</v>
      </c>
      <c r="FO59" s="17">
        <f t="shared" si="198"/>
        <v>0</v>
      </c>
      <c r="FP59" s="17">
        <f t="shared" si="198"/>
        <v>0</v>
      </c>
      <c r="FQ59" s="17">
        <f t="shared" si="198"/>
        <v>0</v>
      </c>
      <c r="FR59" s="17">
        <f t="shared" si="198"/>
        <v>0</v>
      </c>
      <c r="FS59" s="17">
        <f t="shared" si="198"/>
        <v>0</v>
      </c>
      <c r="FT59" s="17">
        <f t="shared" si="198"/>
        <v>0</v>
      </c>
      <c r="FU59" s="17">
        <f t="shared" si="198"/>
        <v>0</v>
      </c>
      <c r="FV59" s="17">
        <f t="shared" si="198"/>
        <v>0</v>
      </c>
      <c r="FW59" s="17">
        <f t="shared" si="198"/>
        <v>0</v>
      </c>
      <c r="FX59" s="17">
        <f t="shared" si="198"/>
        <v>0</v>
      </c>
      <c r="FY59" s="17">
        <f t="shared" si="198"/>
        <v>0</v>
      </c>
      <c r="FZ59" s="17">
        <f t="shared" si="198"/>
        <v>0</v>
      </c>
      <c r="GA59" s="17">
        <f t="shared" si="198"/>
        <v>0</v>
      </c>
      <c r="GB59" s="17">
        <f t="shared" si="198"/>
        <v>0</v>
      </c>
      <c r="GC59" s="17">
        <f t="shared" si="198"/>
        <v>0</v>
      </c>
      <c r="GD59" s="17">
        <f t="shared" si="198"/>
        <v>0</v>
      </c>
      <c r="GE59" s="17">
        <f t="shared" si="198"/>
        <v>0</v>
      </c>
      <c r="GF59" s="17">
        <f t="shared" si="198"/>
        <v>0</v>
      </c>
      <c r="GG59" s="17">
        <f t="shared" si="198"/>
        <v>0</v>
      </c>
      <c r="GH59" s="17">
        <f t="shared" si="198"/>
        <v>0</v>
      </c>
      <c r="GI59" s="17">
        <f t="shared" si="198"/>
        <v>0</v>
      </c>
      <c r="GJ59" s="17">
        <f t="shared" si="198"/>
        <v>0</v>
      </c>
      <c r="GK59" s="17">
        <f t="shared" si="198"/>
        <v>0</v>
      </c>
      <c r="GL59" s="17">
        <f t="shared" si="198"/>
        <v>0</v>
      </c>
      <c r="GM59" s="17">
        <f t="shared" si="198"/>
        <v>0</v>
      </c>
      <c r="GN59" s="17">
        <f t="shared" si="198"/>
        <v>0</v>
      </c>
      <c r="GO59" s="17">
        <f t="shared" si="198"/>
        <v>0</v>
      </c>
      <c r="GP59" s="17">
        <f t="shared" si="198"/>
        <v>0</v>
      </c>
      <c r="GQ59" s="17">
        <f t="shared" si="198"/>
        <v>0</v>
      </c>
      <c r="GR59" s="17">
        <f t="shared" si="198"/>
        <v>0</v>
      </c>
      <c r="GS59" s="17">
        <f t="shared" si="198"/>
        <v>0</v>
      </c>
      <c r="GT59" s="17">
        <f t="shared" si="198"/>
        <v>0</v>
      </c>
      <c r="GU59" s="17">
        <f t="shared" si="198"/>
        <v>0</v>
      </c>
      <c r="GV59" s="17">
        <f t="shared" ref="GV59:JG59" si="199">IF(GV30&gt;0,1,0)</f>
        <v>0</v>
      </c>
      <c r="GW59" s="17">
        <f t="shared" si="199"/>
        <v>0</v>
      </c>
      <c r="GX59" s="17">
        <f t="shared" si="199"/>
        <v>0</v>
      </c>
      <c r="GY59" s="17">
        <f t="shared" si="199"/>
        <v>0</v>
      </c>
      <c r="GZ59" s="17">
        <f t="shared" si="199"/>
        <v>0</v>
      </c>
      <c r="HA59" s="17">
        <f t="shared" si="199"/>
        <v>0</v>
      </c>
      <c r="HB59" s="17">
        <f t="shared" si="199"/>
        <v>0</v>
      </c>
      <c r="HC59" s="17">
        <f t="shared" si="199"/>
        <v>0</v>
      </c>
      <c r="HD59" s="17">
        <f t="shared" si="199"/>
        <v>0</v>
      </c>
      <c r="HE59" s="17">
        <f t="shared" si="199"/>
        <v>0</v>
      </c>
      <c r="HF59" s="17">
        <f t="shared" si="199"/>
        <v>0</v>
      </c>
      <c r="HG59" s="17">
        <f t="shared" si="199"/>
        <v>0</v>
      </c>
      <c r="HH59" s="17">
        <f t="shared" si="199"/>
        <v>0</v>
      </c>
      <c r="HI59" s="17">
        <f t="shared" si="199"/>
        <v>0</v>
      </c>
      <c r="HJ59" s="17">
        <f t="shared" si="199"/>
        <v>0</v>
      </c>
      <c r="HK59" s="17">
        <f t="shared" si="199"/>
        <v>0</v>
      </c>
      <c r="HL59" s="17">
        <f t="shared" si="199"/>
        <v>0</v>
      </c>
      <c r="HM59" s="17">
        <f t="shared" si="199"/>
        <v>0</v>
      </c>
      <c r="HN59" s="17">
        <f t="shared" si="199"/>
        <v>0</v>
      </c>
      <c r="HO59" s="17">
        <f t="shared" si="199"/>
        <v>0</v>
      </c>
      <c r="HP59" s="17">
        <f t="shared" si="199"/>
        <v>0</v>
      </c>
      <c r="HQ59" s="17">
        <f t="shared" si="199"/>
        <v>0</v>
      </c>
      <c r="HR59" s="17">
        <f t="shared" si="199"/>
        <v>0</v>
      </c>
      <c r="HS59" s="17">
        <f t="shared" si="199"/>
        <v>0</v>
      </c>
      <c r="HT59" s="17">
        <f t="shared" si="199"/>
        <v>0</v>
      </c>
      <c r="HU59" s="17">
        <f t="shared" si="199"/>
        <v>0</v>
      </c>
      <c r="HV59" s="17">
        <f t="shared" si="199"/>
        <v>0</v>
      </c>
      <c r="HW59" s="17">
        <f t="shared" si="199"/>
        <v>0</v>
      </c>
      <c r="HX59" s="17">
        <f t="shared" si="199"/>
        <v>0</v>
      </c>
      <c r="HY59" s="17">
        <f t="shared" si="199"/>
        <v>0</v>
      </c>
      <c r="HZ59" s="17">
        <f t="shared" si="199"/>
        <v>0</v>
      </c>
      <c r="IA59" s="17">
        <f t="shared" si="199"/>
        <v>0</v>
      </c>
      <c r="IB59" s="17">
        <f t="shared" si="199"/>
        <v>0</v>
      </c>
      <c r="IC59" s="17">
        <f t="shared" si="199"/>
        <v>0</v>
      </c>
      <c r="ID59" s="17">
        <f t="shared" si="199"/>
        <v>0</v>
      </c>
      <c r="IE59" s="17">
        <f t="shared" si="199"/>
        <v>0</v>
      </c>
      <c r="IF59" s="17">
        <f t="shared" si="199"/>
        <v>0</v>
      </c>
      <c r="IG59" s="17">
        <f t="shared" si="199"/>
        <v>0</v>
      </c>
      <c r="IH59" s="17">
        <f t="shared" si="199"/>
        <v>0</v>
      </c>
      <c r="II59" s="17">
        <f t="shared" si="199"/>
        <v>0</v>
      </c>
      <c r="IJ59" s="17">
        <f t="shared" si="199"/>
        <v>0</v>
      </c>
      <c r="IK59" s="17">
        <f t="shared" si="199"/>
        <v>0</v>
      </c>
      <c r="IL59" s="17">
        <f t="shared" si="199"/>
        <v>0</v>
      </c>
      <c r="IM59" s="17">
        <f t="shared" si="199"/>
        <v>0</v>
      </c>
      <c r="IN59" s="17">
        <f t="shared" si="199"/>
        <v>0</v>
      </c>
      <c r="IO59" s="17">
        <f t="shared" si="199"/>
        <v>0</v>
      </c>
      <c r="IP59" s="17">
        <f t="shared" si="199"/>
        <v>0</v>
      </c>
      <c r="IQ59" s="17">
        <f t="shared" si="199"/>
        <v>0</v>
      </c>
      <c r="IR59" s="17">
        <f t="shared" si="199"/>
        <v>0</v>
      </c>
      <c r="IS59" s="17">
        <f t="shared" si="199"/>
        <v>0</v>
      </c>
      <c r="IT59" s="17">
        <f t="shared" si="199"/>
        <v>0</v>
      </c>
      <c r="IU59" s="17">
        <f t="shared" si="199"/>
        <v>0</v>
      </c>
      <c r="IV59" s="17">
        <f t="shared" si="199"/>
        <v>0</v>
      </c>
      <c r="IW59" s="17">
        <f t="shared" si="199"/>
        <v>0</v>
      </c>
      <c r="IX59" s="17">
        <f t="shared" si="199"/>
        <v>0</v>
      </c>
      <c r="IY59" s="17">
        <f t="shared" si="199"/>
        <v>0</v>
      </c>
      <c r="IZ59" s="17">
        <f t="shared" si="199"/>
        <v>0</v>
      </c>
      <c r="JA59" s="17">
        <f t="shared" si="199"/>
        <v>0</v>
      </c>
      <c r="JB59" s="17">
        <f t="shared" si="199"/>
        <v>0</v>
      </c>
      <c r="JC59" s="17">
        <f t="shared" si="199"/>
        <v>0</v>
      </c>
      <c r="JD59" s="17">
        <f t="shared" si="199"/>
        <v>0</v>
      </c>
      <c r="JE59" s="17">
        <f t="shared" si="199"/>
        <v>0</v>
      </c>
      <c r="JF59" s="17">
        <f t="shared" si="199"/>
        <v>0</v>
      </c>
      <c r="JG59" s="17">
        <f t="shared" si="199"/>
        <v>0</v>
      </c>
      <c r="JH59" s="17">
        <f t="shared" ref="JH59:LS59" si="200">IF(JH30&gt;0,1,0)</f>
        <v>0</v>
      </c>
      <c r="JI59" s="17">
        <f t="shared" si="200"/>
        <v>0</v>
      </c>
      <c r="JJ59" s="17">
        <f t="shared" si="200"/>
        <v>0</v>
      </c>
      <c r="JK59" s="17">
        <f t="shared" si="200"/>
        <v>0</v>
      </c>
      <c r="JL59" s="17">
        <f t="shared" si="200"/>
        <v>0</v>
      </c>
      <c r="JM59" s="17">
        <f t="shared" si="200"/>
        <v>0</v>
      </c>
      <c r="JN59" s="17">
        <f t="shared" si="200"/>
        <v>0</v>
      </c>
      <c r="JO59" s="17">
        <f t="shared" si="200"/>
        <v>0</v>
      </c>
      <c r="JP59" s="17">
        <f t="shared" si="200"/>
        <v>0</v>
      </c>
      <c r="JQ59" s="17">
        <f t="shared" si="200"/>
        <v>0</v>
      </c>
      <c r="JR59" s="17">
        <f t="shared" si="200"/>
        <v>0</v>
      </c>
      <c r="JS59" s="17">
        <f t="shared" si="200"/>
        <v>0</v>
      </c>
      <c r="JT59" s="17">
        <f t="shared" si="200"/>
        <v>0</v>
      </c>
      <c r="JU59" s="17">
        <f t="shared" si="200"/>
        <v>0</v>
      </c>
      <c r="JV59" s="17">
        <f t="shared" si="200"/>
        <v>0</v>
      </c>
      <c r="JW59" s="17">
        <f t="shared" si="200"/>
        <v>0</v>
      </c>
      <c r="JX59" s="17">
        <f t="shared" si="200"/>
        <v>0</v>
      </c>
      <c r="JY59" s="17">
        <f t="shared" si="200"/>
        <v>0</v>
      </c>
      <c r="JZ59" s="17">
        <f t="shared" si="200"/>
        <v>0</v>
      </c>
      <c r="KA59" s="17">
        <f t="shared" si="200"/>
        <v>0</v>
      </c>
      <c r="KB59" s="17">
        <f t="shared" si="200"/>
        <v>0</v>
      </c>
      <c r="KC59" s="17">
        <f t="shared" si="200"/>
        <v>0</v>
      </c>
      <c r="KD59" s="17">
        <f t="shared" si="200"/>
        <v>0</v>
      </c>
      <c r="KE59" s="17">
        <f t="shared" si="200"/>
        <v>0</v>
      </c>
      <c r="KF59" s="17">
        <f t="shared" si="200"/>
        <v>0</v>
      </c>
      <c r="KG59" s="17">
        <f t="shared" si="200"/>
        <v>0</v>
      </c>
      <c r="KH59" s="17">
        <f t="shared" si="200"/>
        <v>0</v>
      </c>
      <c r="KI59" s="17">
        <f t="shared" si="200"/>
        <v>0</v>
      </c>
      <c r="KJ59" s="17">
        <f t="shared" si="200"/>
        <v>0</v>
      </c>
      <c r="KK59" s="17">
        <f t="shared" si="200"/>
        <v>0</v>
      </c>
      <c r="KL59" s="17">
        <f t="shared" si="200"/>
        <v>0</v>
      </c>
      <c r="KM59" s="17">
        <f t="shared" si="200"/>
        <v>0</v>
      </c>
      <c r="KN59" s="17">
        <f t="shared" si="200"/>
        <v>0</v>
      </c>
      <c r="KO59" s="17">
        <f t="shared" si="200"/>
        <v>0</v>
      </c>
      <c r="KP59" s="17">
        <f t="shared" si="200"/>
        <v>0</v>
      </c>
      <c r="KQ59" s="17">
        <f t="shared" si="200"/>
        <v>0</v>
      </c>
      <c r="KR59" s="17">
        <f t="shared" si="200"/>
        <v>0</v>
      </c>
      <c r="KS59" s="17">
        <f t="shared" si="200"/>
        <v>0</v>
      </c>
      <c r="KT59" s="17">
        <f t="shared" si="200"/>
        <v>0</v>
      </c>
      <c r="KU59" s="17">
        <f t="shared" si="200"/>
        <v>0</v>
      </c>
      <c r="KV59" s="17">
        <f t="shared" si="200"/>
        <v>0</v>
      </c>
      <c r="KW59" s="17">
        <f t="shared" si="200"/>
        <v>0</v>
      </c>
      <c r="KX59" s="17">
        <f t="shared" si="200"/>
        <v>0</v>
      </c>
      <c r="KY59" s="17">
        <f t="shared" si="200"/>
        <v>0</v>
      </c>
      <c r="KZ59" s="17">
        <f t="shared" si="200"/>
        <v>0</v>
      </c>
      <c r="LA59" s="17">
        <f t="shared" si="200"/>
        <v>0</v>
      </c>
      <c r="LB59" s="17">
        <f t="shared" si="200"/>
        <v>0</v>
      </c>
      <c r="LC59" s="17">
        <f t="shared" si="200"/>
        <v>0</v>
      </c>
      <c r="LD59" s="17">
        <f t="shared" si="200"/>
        <v>0</v>
      </c>
      <c r="LE59" s="17">
        <f t="shared" si="200"/>
        <v>0</v>
      </c>
      <c r="LF59" s="17">
        <f t="shared" si="200"/>
        <v>0</v>
      </c>
      <c r="LG59" s="17">
        <f t="shared" si="200"/>
        <v>0</v>
      </c>
      <c r="LH59" s="17">
        <f t="shared" si="200"/>
        <v>0</v>
      </c>
      <c r="LI59" s="17">
        <f t="shared" si="200"/>
        <v>0</v>
      </c>
      <c r="LJ59" s="17">
        <f t="shared" si="200"/>
        <v>0</v>
      </c>
      <c r="LK59" s="17">
        <f t="shared" si="200"/>
        <v>0</v>
      </c>
      <c r="LL59" s="17">
        <f t="shared" si="200"/>
        <v>0</v>
      </c>
      <c r="LM59" s="17">
        <f t="shared" si="200"/>
        <v>0</v>
      </c>
      <c r="LN59" s="17">
        <f t="shared" si="200"/>
        <v>0</v>
      </c>
      <c r="LO59" s="17">
        <f t="shared" si="200"/>
        <v>0</v>
      </c>
      <c r="LP59" s="17">
        <f t="shared" si="200"/>
        <v>0</v>
      </c>
      <c r="LQ59" s="17">
        <f t="shared" si="200"/>
        <v>0</v>
      </c>
      <c r="LR59" s="17">
        <f t="shared" si="200"/>
        <v>0</v>
      </c>
      <c r="LS59" s="17">
        <f t="shared" si="200"/>
        <v>0</v>
      </c>
      <c r="LT59" s="17">
        <f t="shared" ref="LT59:OE59" si="201">IF(LT30&gt;0,1,0)</f>
        <v>0</v>
      </c>
      <c r="LU59" s="17">
        <f t="shared" si="201"/>
        <v>0</v>
      </c>
      <c r="LV59" s="17">
        <f t="shared" si="201"/>
        <v>0</v>
      </c>
      <c r="LW59" s="17">
        <f t="shared" si="201"/>
        <v>0</v>
      </c>
      <c r="LX59" s="17">
        <f t="shared" si="201"/>
        <v>0</v>
      </c>
      <c r="LY59" s="17">
        <f t="shared" si="201"/>
        <v>0</v>
      </c>
      <c r="LZ59" s="17">
        <f t="shared" si="201"/>
        <v>0</v>
      </c>
      <c r="MA59" s="17">
        <f t="shared" si="201"/>
        <v>0</v>
      </c>
      <c r="MB59" s="17">
        <f t="shared" si="201"/>
        <v>0</v>
      </c>
      <c r="MC59" s="17">
        <f t="shared" si="201"/>
        <v>0</v>
      </c>
      <c r="MD59" s="17">
        <f t="shared" si="201"/>
        <v>0</v>
      </c>
      <c r="ME59" s="17">
        <f t="shared" si="201"/>
        <v>0</v>
      </c>
      <c r="MF59" s="17">
        <f t="shared" si="201"/>
        <v>0</v>
      </c>
      <c r="MG59" s="17">
        <f t="shared" si="201"/>
        <v>0</v>
      </c>
      <c r="MH59" s="17">
        <f t="shared" si="201"/>
        <v>0</v>
      </c>
      <c r="MI59" s="17">
        <f t="shared" si="201"/>
        <v>0</v>
      </c>
      <c r="MJ59" s="17">
        <f t="shared" si="201"/>
        <v>0</v>
      </c>
      <c r="MK59" s="17">
        <f t="shared" si="201"/>
        <v>0</v>
      </c>
      <c r="ML59" s="17">
        <f t="shared" si="201"/>
        <v>0</v>
      </c>
      <c r="MM59" s="17">
        <f t="shared" si="201"/>
        <v>0</v>
      </c>
      <c r="MN59" s="17">
        <f t="shared" si="201"/>
        <v>0</v>
      </c>
      <c r="MO59" s="17">
        <f t="shared" si="201"/>
        <v>0</v>
      </c>
      <c r="MP59" s="17">
        <f t="shared" si="201"/>
        <v>0</v>
      </c>
      <c r="MQ59" s="17">
        <f t="shared" si="201"/>
        <v>0</v>
      </c>
      <c r="MR59" s="17">
        <f t="shared" si="201"/>
        <v>0</v>
      </c>
      <c r="MS59" s="17">
        <f t="shared" si="201"/>
        <v>0</v>
      </c>
      <c r="MT59" s="17">
        <f t="shared" si="201"/>
        <v>0</v>
      </c>
      <c r="MU59" s="17">
        <f t="shared" si="201"/>
        <v>0</v>
      </c>
      <c r="MV59" s="17">
        <f t="shared" si="201"/>
        <v>0</v>
      </c>
      <c r="MW59" s="17">
        <f t="shared" si="201"/>
        <v>0</v>
      </c>
      <c r="MX59" s="17">
        <f t="shared" si="201"/>
        <v>0</v>
      </c>
      <c r="MY59" s="17">
        <f t="shared" si="201"/>
        <v>0</v>
      </c>
      <c r="MZ59" s="17">
        <f t="shared" si="201"/>
        <v>0</v>
      </c>
      <c r="NA59" s="17">
        <f t="shared" si="201"/>
        <v>0</v>
      </c>
      <c r="NB59" s="17">
        <f t="shared" si="201"/>
        <v>0</v>
      </c>
      <c r="NC59" s="17">
        <f t="shared" si="201"/>
        <v>0</v>
      </c>
      <c r="ND59" s="17">
        <f t="shared" si="201"/>
        <v>0</v>
      </c>
      <c r="NE59" s="17">
        <f t="shared" si="201"/>
        <v>0</v>
      </c>
      <c r="NF59" s="17">
        <f t="shared" si="201"/>
        <v>0</v>
      </c>
      <c r="NG59" s="17">
        <f t="shared" si="201"/>
        <v>0</v>
      </c>
      <c r="NH59" s="17">
        <f t="shared" si="201"/>
        <v>0</v>
      </c>
      <c r="NI59" s="17">
        <f t="shared" si="201"/>
        <v>0</v>
      </c>
      <c r="NJ59" s="17">
        <f t="shared" si="201"/>
        <v>0</v>
      </c>
      <c r="NK59" s="17">
        <f t="shared" si="201"/>
        <v>0</v>
      </c>
      <c r="NL59" s="17">
        <f t="shared" si="201"/>
        <v>0</v>
      </c>
      <c r="NM59" s="17">
        <f t="shared" si="201"/>
        <v>0</v>
      </c>
      <c r="NN59" s="17">
        <f t="shared" si="201"/>
        <v>0</v>
      </c>
      <c r="NO59" s="17">
        <f t="shared" si="201"/>
        <v>0</v>
      </c>
      <c r="NP59" s="17">
        <f t="shared" si="201"/>
        <v>0</v>
      </c>
      <c r="NQ59" s="17">
        <f t="shared" si="201"/>
        <v>0</v>
      </c>
      <c r="NR59" s="17">
        <f t="shared" si="201"/>
        <v>0</v>
      </c>
      <c r="NS59" s="17">
        <f t="shared" si="201"/>
        <v>0</v>
      </c>
      <c r="NT59" s="17">
        <f t="shared" si="201"/>
        <v>0</v>
      </c>
      <c r="NU59" s="17">
        <f t="shared" si="201"/>
        <v>0</v>
      </c>
      <c r="NV59" s="17">
        <f t="shared" si="201"/>
        <v>0</v>
      </c>
      <c r="NW59" s="17">
        <f t="shared" si="201"/>
        <v>0</v>
      </c>
      <c r="NX59" s="17">
        <f t="shared" si="201"/>
        <v>0</v>
      </c>
      <c r="NY59" s="17">
        <f t="shared" si="201"/>
        <v>0</v>
      </c>
      <c r="NZ59" s="17">
        <f t="shared" si="201"/>
        <v>0</v>
      </c>
      <c r="OA59" s="17">
        <f t="shared" si="201"/>
        <v>0</v>
      </c>
      <c r="OB59" s="17">
        <f t="shared" si="201"/>
        <v>0</v>
      </c>
      <c r="OC59" s="17">
        <f t="shared" si="201"/>
        <v>0</v>
      </c>
      <c r="OD59" s="17">
        <f t="shared" si="201"/>
        <v>0</v>
      </c>
      <c r="OE59" s="17">
        <f t="shared" si="201"/>
        <v>0</v>
      </c>
      <c r="OF59" s="17">
        <f t="shared" ref="OF59:OR59" si="202">IF(OF30&gt;0,1,0)</f>
        <v>0</v>
      </c>
      <c r="OG59" s="17">
        <f t="shared" si="202"/>
        <v>0</v>
      </c>
      <c r="OH59" s="17">
        <f t="shared" si="202"/>
        <v>0</v>
      </c>
      <c r="OI59" s="17">
        <f t="shared" si="202"/>
        <v>0</v>
      </c>
      <c r="OJ59" s="17">
        <f t="shared" si="202"/>
        <v>0</v>
      </c>
      <c r="OK59" s="17">
        <f t="shared" si="202"/>
        <v>0</v>
      </c>
      <c r="OL59" s="17">
        <f t="shared" si="202"/>
        <v>0</v>
      </c>
      <c r="OM59" s="17">
        <f t="shared" si="202"/>
        <v>0</v>
      </c>
      <c r="ON59" s="17">
        <f t="shared" si="202"/>
        <v>0</v>
      </c>
      <c r="OO59" s="17">
        <f t="shared" si="202"/>
        <v>0</v>
      </c>
      <c r="OP59" s="17">
        <f t="shared" si="202"/>
        <v>0</v>
      </c>
      <c r="OQ59" s="17">
        <f t="shared" si="202"/>
        <v>0</v>
      </c>
      <c r="OR59" s="17">
        <f t="shared" si="202"/>
        <v>0</v>
      </c>
    </row>
    <row r="60" spans="1:408" x14ac:dyDescent="0.35">
      <c r="B60" s="303"/>
      <c r="C60" t="str">
        <f>C31&amp;" Duration"</f>
        <v>Construction Period Duration</v>
      </c>
      <c r="E60" s="52">
        <f>E48</f>
        <v>44927</v>
      </c>
      <c r="F60" s="52">
        <f>F48</f>
        <v>45657</v>
      </c>
      <c r="I60" s="262"/>
      <c r="J60" s="53">
        <f t="shared" si="195"/>
        <v>24</v>
      </c>
      <c r="L60" s="17">
        <f t="shared" ref="L60:BW60" si="203">IF(L31&gt;0,1,0)</f>
        <v>0</v>
      </c>
      <c r="M60" s="17">
        <f t="shared" si="203"/>
        <v>0</v>
      </c>
      <c r="N60" s="17">
        <f t="shared" si="203"/>
        <v>0</v>
      </c>
      <c r="O60" s="17">
        <f t="shared" si="203"/>
        <v>0</v>
      </c>
      <c r="P60" s="17">
        <f t="shared" si="203"/>
        <v>0</v>
      </c>
      <c r="Q60" s="17">
        <f t="shared" si="203"/>
        <v>0</v>
      </c>
      <c r="R60" s="17">
        <f t="shared" si="203"/>
        <v>0</v>
      </c>
      <c r="S60" s="17">
        <f t="shared" si="203"/>
        <v>0</v>
      </c>
      <c r="T60" s="17">
        <f t="shared" si="203"/>
        <v>0</v>
      </c>
      <c r="U60" s="17">
        <f t="shared" si="203"/>
        <v>0</v>
      </c>
      <c r="V60" s="17">
        <f t="shared" si="203"/>
        <v>0</v>
      </c>
      <c r="W60" s="17">
        <f t="shared" si="203"/>
        <v>0</v>
      </c>
      <c r="X60" s="17">
        <f t="shared" si="203"/>
        <v>1</v>
      </c>
      <c r="Y60" s="17">
        <f t="shared" si="203"/>
        <v>1</v>
      </c>
      <c r="Z60" s="17">
        <f t="shared" si="203"/>
        <v>1</v>
      </c>
      <c r="AA60" s="17">
        <f t="shared" si="203"/>
        <v>1</v>
      </c>
      <c r="AB60" s="17">
        <f t="shared" si="203"/>
        <v>1</v>
      </c>
      <c r="AC60" s="17">
        <f t="shared" si="203"/>
        <v>1</v>
      </c>
      <c r="AD60" s="17">
        <f t="shared" si="203"/>
        <v>1</v>
      </c>
      <c r="AE60" s="17">
        <f t="shared" si="203"/>
        <v>1</v>
      </c>
      <c r="AF60" s="17">
        <f t="shared" si="203"/>
        <v>1</v>
      </c>
      <c r="AG60" s="17">
        <f t="shared" si="203"/>
        <v>1</v>
      </c>
      <c r="AH60" s="17">
        <f t="shared" si="203"/>
        <v>1</v>
      </c>
      <c r="AI60" s="17">
        <f t="shared" si="203"/>
        <v>1</v>
      </c>
      <c r="AJ60" s="17">
        <f t="shared" si="203"/>
        <v>1</v>
      </c>
      <c r="AK60" s="17">
        <f t="shared" si="203"/>
        <v>1</v>
      </c>
      <c r="AL60" s="17">
        <f t="shared" si="203"/>
        <v>1</v>
      </c>
      <c r="AM60" s="17">
        <f t="shared" si="203"/>
        <v>1</v>
      </c>
      <c r="AN60" s="17">
        <f t="shared" si="203"/>
        <v>1</v>
      </c>
      <c r="AO60" s="17">
        <f t="shared" si="203"/>
        <v>1</v>
      </c>
      <c r="AP60" s="17">
        <f t="shared" si="203"/>
        <v>1</v>
      </c>
      <c r="AQ60" s="17">
        <f t="shared" si="203"/>
        <v>1</v>
      </c>
      <c r="AR60" s="17">
        <f t="shared" si="203"/>
        <v>1</v>
      </c>
      <c r="AS60" s="17">
        <f t="shared" si="203"/>
        <v>1</v>
      </c>
      <c r="AT60" s="17">
        <f t="shared" si="203"/>
        <v>1</v>
      </c>
      <c r="AU60" s="17">
        <f t="shared" si="203"/>
        <v>1</v>
      </c>
      <c r="AV60" s="17">
        <f t="shared" si="203"/>
        <v>0</v>
      </c>
      <c r="AW60" s="17">
        <f t="shared" si="203"/>
        <v>0</v>
      </c>
      <c r="AX60" s="17">
        <f t="shared" si="203"/>
        <v>0</v>
      </c>
      <c r="AY60" s="17">
        <f t="shared" si="203"/>
        <v>0</v>
      </c>
      <c r="AZ60" s="17">
        <f t="shared" si="203"/>
        <v>0</v>
      </c>
      <c r="BA60" s="17">
        <f t="shared" si="203"/>
        <v>0</v>
      </c>
      <c r="BB60" s="17">
        <f t="shared" si="203"/>
        <v>0</v>
      </c>
      <c r="BC60" s="17">
        <f t="shared" si="203"/>
        <v>0</v>
      </c>
      <c r="BD60" s="17">
        <f t="shared" si="203"/>
        <v>0</v>
      </c>
      <c r="BE60" s="17">
        <f t="shared" si="203"/>
        <v>0</v>
      </c>
      <c r="BF60" s="17">
        <f t="shared" si="203"/>
        <v>0</v>
      </c>
      <c r="BG60" s="17">
        <f t="shared" si="203"/>
        <v>0</v>
      </c>
      <c r="BH60" s="17">
        <f t="shared" si="203"/>
        <v>0</v>
      </c>
      <c r="BI60" s="17">
        <f t="shared" si="203"/>
        <v>0</v>
      </c>
      <c r="BJ60" s="17">
        <f t="shared" si="203"/>
        <v>0</v>
      </c>
      <c r="BK60" s="17">
        <f t="shared" si="203"/>
        <v>0</v>
      </c>
      <c r="BL60" s="17">
        <f t="shared" si="203"/>
        <v>0</v>
      </c>
      <c r="BM60" s="17">
        <f t="shared" si="203"/>
        <v>0</v>
      </c>
      <c r="BN60" s="17">
        <f t="shared" si="203"/>
        <v>0</v>
      </c>
      <c r="BO60" s="17">
        <f t="shared" si="203"/>
        <v>0</v>
      </c>
      <c r="BP60" s="17">
        <f t="shared" si="203"/>
        <v>0</v>
      </c>
      <c r="BQ60" s="17">
        <f t="shared" si="203"/>
        <v>0</v>
      </c>
      <c r="BR60" s="17">
        <f t="shared" si="203"/>
        <v>0</v>
      </c>
      <c r="BS60" s="17">
        <f t="shared" si="203"/>
        <v>0</v>
      </c>
      <c r="BT60" s="17">
        <f t="shared" si="203"/>
        <v>0</v>
      </c>
      <c r="BU60" s="17">
        <f t="shared" si="203"/>
        <v>0</v>
      </c>
      <c r="BV60" s="17">
        <f t="shared" si="203"/>
        <v>0</v>
      </c>
      <c r="BW60" s="17">
        <f t="shared" si="203"/>
        <v>0</v>
      </c>
      <c r="BX60" s="17">
        <f t="shared" ref="BX60:EI60" si="204">IF(BX31&gt;0,1,0)</f>
        <v>0</v>
      </c>
      <c r="BY60" s="17">
        <f t="shared" si="204"/>
        <v>0</v>
      </c>
      <c r="BZ60" s="17">
        <f t="shared" si="204"/>
        <v>0</v>
      </c>
      <c r="CA60" s="17">
        <f t="shared" si="204"/>
        <v>0</v>
      </c>
      <c r="CB60" s="17">
        <f t="shared" si="204"/>
        <v>0</v>
      </c>
      <c r="CC60" s="17">
        <f t="shared" si="204"/>
        <v>0</v>
      </c>
      <c r="CD60" s="17">
        <f t="shared" si="204"/>
        <v>0</v>
      </c>
      <c r="CE60" s="17">
        <f t="shared" si="204"/>
        <v>0</v>
      </c>
      <c r="CF60" s="17">
        <f t="shared" si="204"/>
        <v>0</v>
      </c>
      <c r="CG60" s="17">
        <f t="shared" si="204"/>
        <v>0</v>
      </c>
      <c r="CH60" s="17">
        <f t="shared" si="204"/>
        <v>0</v>
      </c>
      <c r="CI60" s="17">
        <f t="shared" si="204"/>
        <v>0</v>
      </c>
      <c r="CJ60" s="17">
        <f t="shared" si="204"/>
        <v>0</v>
      </c>
      <c r="CK60" s="17">
        <f t="shared" si="204"/>
        <v>0</v>
      </c>
      <c r="CL60" s="17">
        <f t="shared" si="204"/>
        <v>0</v>
      </c>
      <c r="CM60" s="17">
        <f t="shared" si="204"/>
        <v>0</v>
      </c>
      <c r="CN60" s="17">
        <f t="shared" si="204"/>
        <v>0</v>
      </c>
      <c r="CO60" s="17">
        <f t="shared" si="204"/>
        <v>0</v>
      </c>
      <c r="CP60" s="17">
        <f t="shared" si="204"/>
        <v>0</v>
      </c>
      <c r="CQ60" s="17">
        <f t="shared" si="204"/>
        <v>0</v>
      </c>
      <c r="CR60" s="17">
        <f t="shared" si="204"/>
        <v>0</v>
      </c>
      <c r="CS60" s="17">
        <f t="shared" si="204"/>
        <v>0</v>
      </c>
      <c r="CT60" s="17">
        <f t="shared" si="204"/>
        <v>0</v>
      </c>
      <c r="CU60" s="17">
        <f t="shared" si="204"/>
        <v>0</v>
      </c>
      <c r="CV60" s="17">
        <f t="shared" si="204"/>
        <v>0</v>
      </c>
      <c r="CW60" s="17">
        <f t="shared" si="204"/>
        <v>0</v>
      </c>
      <c r="CX60" s="17">
        <f t="shared" si="204"/>
        <v>0</v>
      </c>
      <c r="CY60" s="17">
        <f t="shared" si="204"/>
        <v>0</v>
      </c>
      <c r="CZ60" s="17">
        <f t="shared" si="204"/>
        <v>0</v>
      </c>
      <c r="DA60" s="17">
        <f t="shared" si="204"/>
        <v>0</v>
      </c>
      <c r="DB60" s="17">
        <f t="shared" si="204"/>
        <v>0</v>
      </c>
      <c r="DC60" s="17">
        <f t="shared" si="204"/>
        <v>0</v>
      </c>
      <c r="DD60" s="17">
        <f t="shared" si="204"/>
        <v>0</v>
      </c>
      <c r="DE60" s="17">
        <f t="shared" si="204"/>
        <v>0</v>
      </c>
      <c r="DF60" s="17">
        <f t="shared" si="204"/>
        <v>0</v>
      </c>
      <c r="DG60" s="17">
        <f t="shared" si="204"/>
        <v>0</v>
      </c>
      <c r="DH60" s="17">
        <f t="shared" si="204"/>
        <v>0</v>
      </c>
      <c r="DI60" s="17">
        <f t="shared" si="204"/>
        <v>0</v>
      </c>
      <c r="DJ60" s="17">
        <f t="shared" si="204"/>
        <v>0</v>
      </c>
      <c r="DK60" s="17">
        <f t="shared" si="204"/>
        <v>0</v>
      </c>
      <c r="DL60" s="17">
        <f t="shared" si="204"/>
        <v>0</v>
      </c>
      <c r="DM60" s="17">
        <f t="shared" si="204"/>
        <v>0</v>
      </c>
      <c r="DN60" s="17">
        <f t="shared" si="204"/>
        <v>0</v>
      </c>
      <c r="DO60" s="17">
        <f t="shared" si="204"/>
        <v>0</v>
      </c>
      <c r="DP60" s="17">
        <f t="shared" si="204"/>
        <v>0</v>
      </c>
      <c r="DQ60" s="17">
        <f t="shared" si="204"/>
        <v>0</v>
      </c>
      <c r="DR60" s="17">
        <f t="shared" si="204"/>
        <v>0</v>
      </c>
      <c r="DS60" s="17">
        <f t="shared" si="204"/>
        <v>0</v>
      </c>
      <c r="DT60" s="17">
        <f t="shared" si="204"/>
        <v>0</v>
      </c>
      <c r="DU60" s="17">
        <f t="shared" si="204"/>
        <v>0</v>
      </c>
      <c r="DV60" s="17">
        <f t="shared" si="204"/>
        <v>0</v>
      </c>
      <c r="DW60" s="17">
        <f t="shared" si="204"/>
        <v>0</v>
      </c>
      <c r="DX60" s="17">
        <f t="shared" si="204"/>
        <v>0</v>
      </c>
      <c r="DY60" s="17">
        <f t="shared" si="204"/>
        <v>0</v>
      </c>
      <c r="DZ60" s="17">
        <f t="shared" si="204"/>
        <v>0</v>
      </c>
      <c r="EA60" s="17">
        <f t="shared" si="204"/>
        <v>0</v>
      </c>
      <c r="EB60" s="17">
        <f t="shared" si="204"/>
        <v>0</v>
      </c>
      <c r="EC60" s="17">
        <f t="shared" si="204"/>
        <v>0</v>
      </c>
      <c r="ED60" s="17">
        <f t="shared" si="204"/>
        <v>0</v>
      </c>
      <c r="EE60" s="17">
        <f t="shared" si="204"/>
        <v>0</v>
      </c>
      <c r="EF60" s="17">
        <f t="shared" si="204"/>
        <v>0</v>
      </c>
      <c r="EG60" s="17">
        <f t="shared" si="204"/>
        <v>0</v>
      </c>
      <c r="EH60" s="17">
        <f t="shared" si="204"/>
        <v>0</v>
      </c>
      <c r="EI60" s="17">
        <f t="shared" si="204"/>
        <v>0</v>
      </c>
      <c r="EJ60" s="17">
        <f t="shared" ref="EJ60:GU60" si="205">IF(EJ31&gt;0,1,0)</f>
        <v>0</v>
      </c>
      <c r="EK60" s="17">
        <f t="shared" si="205"/>
        <v>0</v>
      </c>
      <c r="EL60" s="17">
        <f t="shared" si="205"/>
        <v>0</v>
      </c>
      <c r="EM60" s="17">
        <f t="shared" si="205"/>
        <v>0</v>
      </c>
      <c r="EN60" s="17">
        <f t="shared" si="205"/>
        <v>0</v>
      </c>
      <c r="EO60" s="17">
        <f t="shared" si="205"/>
        <v>0</v>
      </c>
      <c r="EP60" s="17">
        <f t="shared" si="205"/>
        <v>0</v>
      </c>
      <c r="EQ60" s="17">
        <f t="shared" si="205"/>
        <v>0</v>
      </c>
      <c r="ER60" s="17">
        <f t="shared" si="205"/>
        <v>0</v>
      </c>
      <c r="ES60" s="17">
        <f t="shared" si="205"/>
        <v>0</v>
      </c>
      <c r="ET60" s="17">
        <f t="shared" si="205"/>
        <v>0</v>
      </c>
      <c r="EU60" s="17">
        <f t="shared" si="205"/>
        <v>0</v>
      </c>
      <c r="EV60" s="17">
        <f t="shared" si="205"/>
        <v>0</v>
      </c>
      <c r="EW60" s="17">
        <f t="shared" si="205"/>
        <v>0</v>
      </c>
      <c r="EX60" s="17">
        <f t="shared" si="205"/>
        <v>0</v>
      </c>
      <c r="EY60" s="17">
        <f t="shared" si="205"/>
        <v>0</v>
      </c>
      <c r="EZ60" s="17">
        <f t="shared" si="205"/>
        <v>0</v>
      </c>
      <c r="FA60" s="17">
        <f t="shared" si="205"/>
        <v>0</v>
      </c>
      <c r="FB60" s="17">
        <f t="shared" si="205"/>
        <v>0</v>
      </c>
      <c r="FC60" s="17">
        <f t="shared" si="205"/>
        <v>0</v>
      </c>
      <c r="FD60" s="17">
        <f t="shared" si="205"/>
        <v>0</v>
      </c>
      <c r="FE60" s="17">
        <f t="shared" si="205"/>
        <v>0</v>
      </c>
      <c r="FF60" s="17">
        <f t="shared" si="205"/>
        <v>0</v>
      </c>
      <c r="FG60" s="17">
        <f t="shared" si="205"/>
        <v>0</v>
      </c>
      <c r="FH60" s="17">
        <f t="shared" si="205"/>
        <v>0</v>
      </c>
      <c r="FI60" s="17">
        <f t="shared" si="205"/>
        <v>0</v>
      </c>
      <c r="FJ60" s="17">
        <f t="shared" si="205"/>
        <v>0</v>
      </c>
      <c r="FK60" s="17">
        <f t="shared" si="205"/>
        <v>0</v>
      </c>
      <c r="FL60" s="17">
        <f t="shared" si="205"/>
        <v>0</v>
      </c>
      <c r="FM60" s="17">
        <f t="shared" si="205"/>
        <v>0</v>
      </c>
      <c r="FN60" s="17">
        <f t="shared" si="205"/>
        <v>0</v>
      </c>
      <c r="FO60" s="17">
        <f t="shared" si="205"/>
        <v>0</v>
      </c>
      <c r="FP60" s="17">
        <f t="shared" si="205"/>
        <v>0</v>
      </c>
      <c r="FQ60" s="17">
        <f t="shared" si="205"/>
        <v>0</v>
      </c>
      <c r="FR60" s="17">
        <f t="shared" si="205"/>
        <v>0</v>
      </c>
      <c r="FS60" s="17">
        <f t="shared" si="205"/>
        <v>0</v>
      </c>
      <c r="FT60" s="17">
        <f t="shared" si="205"/>
        <v>0</v>
      </c>
      <c r="FU60" s="17">
        <f t="shared" si="205"/>
        <v>0</v>
      </c>
      <c r="FV60" s="17">
        <f t="shared" si="205"/>
        <v>0</v>
      </c>
      <c r="FW60" s="17">
        <f t="shared" si="205"/>
        <v>0</v>
      </c>
      <c r="FX60" s="17">
        <f t="shared" si="205"/>
        <v>0</v>
      </c>
      <c r="FY60" s="17">
        <f t="shared" si="205"/>
        <v>0</v>
      </c>
      <c r="FZ60" s="17">
        <f t="shared" si="205"/>
        <v>0</v>
      </c>
      <c r="GA60" s="17">
        <f t="shared" si="205"/>
        <v>0</v>
      </c>
      <c r="GB60" s="17">
        <f t="shared" si="205"/>
        <v>0</v>
      </c>
      <c r="GC60" s="17">
        <f t="shared" si="205"/>
        <v>0</v>
      </c>
      <c r="GD60" s="17">
        <f t="shared" si="205"/>
        <v>0</v>
      </c>
      <c r="GE60" s="17">
        <f t="shared" si="205"/>
        <v>0</v>
      </c>
      <c r="GF60" s="17">
        <f t="shared" si="205"/>
        <v>0</v>
      </c>
      <c r="GG60" s="17">
        <f t="shared" si="205"/>
        <v>0</v>
      </c>
      <c r="GH60" s="17">
        <f t="shared" si="205"/>
        <v>0</v>
      </c>
      <c r="GI60" s="17">
        <f t="shared" si="205"/>
        <v>0</v>
      </c>
      <c r="GJ60" s="17">
        <f t="shared" si="205"/>
        <v>0</v>
      </c>
      <c r="GK60" s="17">
        <f t="shared" si="205"/>
        <v>0</v>
      </c>
      <c r="GL60" s="17">
        <f t="shared" si="205"/>
        <v>0</v>
      </c>
      <c r="GM60" s="17">
        <f t="shared" si="205"/>
        <v>0</v>
      </c>
      <c r="GN60" s="17">
        <f t="shared" si="205"/>
        <v>0</v>
      </c>
      <c r="GO60" s="17">
        <f t="shared" si="205"/>
        <v>0</v>
      </c>
      <c r="GP60" s="17">
        <f t="shared" si="205"/>
        <v>0</v>
      </c>
      <c r="GQ60" s="17">
        <f t="shared" si="205"/>
        <v>0</v>
      </c>
      <c r="GR60" s="17">
        <f t="shared" si="205"/>
        <v>0</v>
      </c>
      <c r="GS60" s="17">
        <f t="shared" si="205"/>
        <v>0</v>
      </c>
      <c r="GT60" s="17">
        <f t="shared" si="205"/>
        <v>0</v>
      </c>
      <c r="GU60" s="17">
        <f t="shared" si="205"/>
        <v>0</v>
      </c>
      <c r="GV60" s="17">
        <f t="shared" ref="GV60:JG60" si="206">IF(GV31&gt;0,1,0)</f>
        <v>0</v>
      </c>
      <c r="GW60" s="17">
        <f t="shared" si="206"/>
        <v>0</v>
      </c>
      <c r="GX60" s="17">
        <f t="shared" si="206"/>
        <v>0</v>
      </c>
      <c r="GY60" s="17">
        <f t="shared" si="206"/>
        <v>0</v>
      </c>
      <c r="GZ60" s="17">
        <f t="shared" si="206"/>
        <v>0</v>
      </c>
      <c r="HA60" s="17">
        <f t="shared" si="206"/>
        <v>0</v>
      </c>
      <c r="HB60" s="17">
        <f t="shared" si="206"/>
        <v>0</v>
      </c>
      <c r="HC60" s="17">
        <f t="shared" si="206"/>
        <v>0</v>
      </c>
      <c r="HD60" s="17">
        <f t="shared" si="206"/>
        <v>0</v>
      </c>
      <c r="HE60" s="17">
        <f t="shared" si="206"/>
        <v>0</v>
      </c>
      <c r="HF60" s="17">
        <f t="shared" si="206"/>
        <v>0</v>
      </c>
      <c r="HG60" s="17">
        <f t="shared" si="206"/>
        <v>0</v>
      </c>
      <c r="HH60" s="17">
        <f t="shared" si="206"/>
        <v>0</v>
      </c>
      <c r="HI60" s="17">
        <f t="shared" si="206"/>
        <v>0</v>
      </c>
      <c r="HJ60" s="17">
        <f t="shared" si="206"/>
        <v>0</v>
      </c>
      <c r="HK60" s="17">
        <f t="shared" si="206"/>
        <v>0</v>
      </c>
      <c r="HL60" s="17">
        <f t="shared" si="206"/>
        <v>0</v>
      </c>
      <c r="HM60" s="17">
        <f t="shared" si="206"/>
        <v>0</v>
      </c>
      <c r="HN60" s="17">
        <f t="shared" si="206"/>
        <v>0</v>
      </c>
      <c r="HO60" s="17">
        <f t="shared" si="206"/>
        <v>0</v>
      </c>
      <c r="HP60" s="17">
        <f t="shared" si="206"/>
        <v>0</v>
      </c>
      <c r="HQ60" s="17">
        <f t="shared" si="206"/>
        <v>0</v>
      </c>
      <c r="HR60" s="17">
        <f t="shared" si="206"/>
        <v>0</v>
      </c>
      <c r="HS60" s="17">
        <f t="shared" si="206"/>
        <v>0</v>
      </c>
      <c r="HT60" s="17">
        <f t="shared" si="206"/>
        <v>0</v>
      </c>
      <c r="HU60" s="17">
        <f t="shared" si="206"/>
        <v>0</v>
      </c>
      <c r="HV60" s="17">
        <f t="shared" si="206"/>
        <v>0</v>
      </c>
      <c r="HW60" s="17">
        <f t="shared" si="206"/>
        <v>0</v>
      </c>
      <c r="HX60" s="17">
        <f t="shared" si="206"/>
        <v>0</v>
      </c>
      <c r="HY60" s="17">
        <f t="shared" si="206"/>
        <v>0</v>
      </c>
      <c r="HZ60" s="17">
        <f t="shared" si="206"/>
        <v>0</v>
      </c>
      <c r="IA60" s="17">
        <f t="shared" si="206"/>
        <v>0</v>
      </c>
      <c r="IB60" s="17">
        <f t="shared" si="206"/>
        <v>0</v>
      </c>
      <c r="IC60" s="17">
        <f t="shared" si="206"/>
        <v>0</v>
      </c>
      <c r="ID60" s="17">
        <f t="shared" si="206"/>
        <v>0</v>
      </c>
      <c r="IE60" s="17">
        <f t="shared" si="206"/>
        <v>0</v>
      </c>
      <c r="IF60" s="17">
        <f t="shared" si="206"/>
        <v>0</v>
      </c>
      <c r="IG60" s="17">
        <f t="shared" si="206"/>
        <v>0</v>
      </c>
      <c r="IH60" s="17">
        <f t="shared" si="206"/>
        <v>0</v>
      </c>
      <c r="II60" s="17">
        <f t="shared" si="206"/>
        <v>0</v>
      </c>
      <c r="IJ60" s="17">
        <f t="shared" si="206"/>
        <v>0</v>
      </c>
      <c r="IK60" s="17">
        <f t="shared" si="206"/>
        <v>0</v>
      </c>
      <c r="IL60" s="17">
        <f t="shared" si="206"/>
        <v>0</v>
      </c>
      <c r="IM60" s="17">
        <f t="shared" si="206"/>
        <v>0</v>
      </c>
      <c r="IN60" s="17">
        <f t="shared" si="206"/>
        <v>0</v>
      </c>
      <c r="IO60" s="17">
        <f t="shared" si="206"/>
        <v>0</v>
      </c>
      <c r="IP60" s="17">
        <f t="shared" si="206"/>
        <v>0</v>
      </c>
      <c r="IQ60" s="17">
        <f t="shared" si="206"/>
        <v>0</v>
      </c>
      <c r="IR60" s="17">
        <f t="shared" si="206"/>
        <v>0</v>
      </c>
      <c r="IS60" s="17">
        <f t="shared" si="206"/>
        <v>0</v>
      </c>
      <c r="IT60" s="17">
        <f t="shared" si="206"/>
        <v>0</v>
      </c>
      <c r="IU60" s="17">
        <f t="shared" si="206"/>
        <v>0</v>
      </c>
      <c r="IV60" s="17">
        <f t="shared" si="206"/>
        <v>0</v>
      </c>
      <c r="IW60" s="17">
        <f t="shared" si="206"/>
        <v>0</v>
      </c>
      <c r="IX60" s="17">
        <f t="shared" si="206"/>
        <v>0</v>
      </c>
      <c r="IY60" s="17">
        <f t="shared" si="206"/>
        <v>0</v>
      </c>
      <c r="IZ60" s="17">
        <f t="shared" si="206"/>
        <v>0</v>
      </c>
      <c r="JA60" s="17">
        <f t="shared" si="206"/>
        <v>0</v>
      </c>
      <c r="JB60" s="17">
        <f t="shared" si="206"/>
        <v>0</v>
      </c>
      <c r="JC60" s="17">
        <f t="shared" si="206"/>
        <v>0</v>
      </c>
      <c r="JD60" s="17">
        <f t="shared" si="206"/>
        <v>0</v>
      </c>
      <c r="JE60" s="17">
        <f t="shared" si="206"/>
        <v>0</v>
      </c>
      <c r="JF60" s="17">
        <f t="shared" si="206"/>
        <v>0</v>
      </c>
      <c r="JG60" s="17">
        <f t="shared" si="206"/>
        <v>0</v>
      </c>
      <c r="JH60" s="17">
        <f t="shared" ref="JH60:LS60" si="207">IF(JH31&gt;0,1,0)</f>
        <v>0</v>
      </c>
      <c r="JI60" s="17">
        <f t="shared" si="207"/>
        <v>0</v>
      </c>
      <c r="JJ60" s="17">
        <f t="shared" si="207"/>
        <v>0</v>
      </c>
      <c r="JK60" s="17">
        <f t="shared" si="207"/>
        <v>0</v>
      </c>
      <c r="JL60" s="17">
        <f t="shared" si="207"/>
        <v>0</v>
      </c>
      <c r="JM60" s="17">
        <f t="shared" si="207"/>
        <v>0</v>
      </c>
      <c r="JN60" s="17">
        <f t="shared" si="207"/>
        <v>0</v>
      </c>
      <c r="JO60" s="17">
        <f t="shared" si="207"/>
        <v>0</v>
      </c>
      <c r="JP60" s="17">
        <f t="shared" si="207"/>
        <v>0</v>
      </c>
      <c r="JQ60" s="17">
        <f t="shared" si="207"/>
        <v>0</v>
      </c>
      <c r="JR60" s="17">
        <f t="shared" si="207"/>
        <v>0</v>
      </c>
      <c r="JS60" s="17">
        <f t="shared" si="207"/>
        <v>0</v>
      </c>
      <c r="JT60" s="17">
        <f t="shared" si="207"/>
        <v>0</v>
      </c>
      <c r="JU60" s="17">
        <f t="shared" si="207"/>
        <v>0</v>
      </c>
      <c r="JV60" s="17">
        <f t="shared" si="207"/>
        <v>0</v>
      </c>
      <c r="JW60" s="17">
        <f t="shared" si="207"/>
        <v>0</v>
      </c>
      <c r="JX60" s="17">
        <f t="shared" si="207"/>
        <v>0</v>
      </c>
      <c r="JY60" s="17">
        <f t="shared" si="207"/>
        <v>0</v>
      </c>
      <c r="JZ60" s="17">
        <f t="shared" si="207"/>
        <v>0</v>
      </c>
      <c r="KA60" s="17">
        <f t="shared" si="207"/>
        <v>0</v>
      </c>
      <c r="KB60" s="17">
        <f t="shared" si="207"/>
        <v>0</v>
      </c>
      <c r="KC60" s="17">
        <f t="shared" si="207"/>
        <v>0</v>
      </c>
      <c r="KD60" s="17">
        <f t="shared" si="207"/>
        <v>0</v>
      </c>
      <c r="KE60" s="17">
        <f t="shared" si="207"/>
        <v>0</v>
      </c>
      <c r="KF60" s="17">
        <f t="shared" si="207"/>
        <v>0</v>
      </c>
      <c r="KG60" s="17">
        <f t="shared" si="207"/>
        <v>0</v>
      </c>
      <c r="KH60" s="17">
        <f t="shared" si="207"/>
        <v>0</v>
      </c>
      <c r="KI60" s="17">
        <f t="shared" si="207"/>
        <v>0</v>
      </c>
      <c r="KJ60" s="17">
        <f t="shared" si="207"/>
        <v>0</v>
      </c>
      <c r="KK60" s="17">
        <f t="shared" si="207"/>
        <v>0</v>
      </c>
      <c r="KL60" s="17">
        <f t="shared" si="207"/>
        <v>0</v>
      </c>
      <c r="KM60" s="17">
        <f t="shared" si="207"/>
        <v>0</v>
      </c>
      <c r="KN60" s="17">
        <f t="shared" si="207"/>
        <v>0</v>
      </c>
      <c r="KO60" s="17">
        <f t="shared" si="207"/>
        <v>0</v>
      </c>
      <c r="KP60" s="17">
        <f t="shared" si="207"/>
        <v>0</v>
      </c>
      <c r="KQ60" s="17">
        <f t="shared" si="207"/>
        <v>0</v>
      </c>
      <c r="KR60" s="17">
        <f t="shared" si="207"/>
        <v>0</v>
      </c>
      <c r="KS60" s="17">
        <f t="shared" si="207"/>
        <v>0</v>
      </c>
      <c r="KT60" s="17">
        <f t="shared" si="207"/>
        <v>0</v>
      </c>
      <c r="KU60" s="17">
        <f t="shared" si="207"/>
        <v>0</v>
      </c>
      <c r="KV60" s="17">
        <f t="shared" si="207"/>
        <v>0</v>
      </c>
      <c r="KW60" s="17">
        <f t="shared" si="207"/>
        <v>0</v>
      </c>
      <c r="KX60" s="17">
        <f t="shared" si="207"/>
        <v>0</v>
      </c>
      <c r="KY60" s="17">
        <f t="shared" si="207"/>
        <v>0</v>
      </c>
      <c r="KZ60" s="17">
        <f t="shared" si="207"/>
        <v>0</v>
      </c>
      <c r="LA60" s="17">
        <f t="shared" si="207"/>
        <v>0</v>
      </c>
      <c r="LB60" s="17">
        <f t="shared" si="207"/>
        <v>0</v>
      </c>
      <c r="LC60" s="17">
        <f t="shared" si="207"/>
        <v>0</v>
      </c>
      <c r="LD60" s="17">
        <f t="shared" si="207"/>
        <v>0</v>
      </c>
      <c r="LE60" s="17">
        <f t="shared" si="207"/>
        <v>0</v>
      </c>
      <c r="LF60" s="17">
        <f t="shared" si="207"/>
        <v>0</v>
      </c>
      <c r="LG60" s="17">
        <f t="shared" si="207"/>
        <v>0</v>
      </c>
      <c r="LH60" s="17">
        <f t="shared" si="207"/>
        <v>0</v>
      </c>
      <c r="LI60" s="17">
        <f t="shared" si="207"/>
        <v>0</v>
      </c>
      <c r="LJ60" s="17">
        <f t="shared" si="207"/>
        <v>0</v>
      </c>
      <c r="LK60" s="17">
        <f t="shared" si="207"/>
        <v>0</v>
      </c>
      <c r="LL60" s="17">
        <f t="shared" si="207"/>
        <v>0</v>
      </c>
      <c r="LM60" s="17">
        <f t="shared" si="207"/>
        <v>0</v>
      </c>
      <c r="LN60" s="17">
        <f t="shared" si="207"/>
        <v>0</v>
      </c>
      <c r="LO60" s="17">
        <f t="shared" si="207"/>
        <v>0</v>
      </c>
      <c r="LP60" s="17">
        <f t="shared" si="207"/>
        <v>0</v>
      </c>
      <c r="LQ60" s="17">
        <f t="shared" si="207"/>
        <v>0</v>
      </c>
      <c r="LR60" s="17">
        <f t="shared" si="207"/>
        <v>0</v>
      </c>
      <c r="LS60" s="17">
        <f t="shared" si="207"/>
        <v>0</v>
      </c>
      <c r="LT60" s="17">
        <f t="shared" ref="LT60:OE60" si="208">IF(LT31&gt;0,1,0)</f>
        <v>0</v>
      </c>
      <c r="LU60" s="17">
        <f t="shared" si="208"/>
        <v>0</v>
      </c>
      <c r="LV60" s="17">
        <f t="shared" si="208"/>
        <v>0</v>
      </c>
      <c r="LW60" s="17">
        <f t="shared" si="208"/>
        <v>0</v>
      </c>
      <c r="LX60" s="17">
        <f t="shared" si="208"/>
        <v>0</v>
      </c>
      <c r="LY60" s="17">
        <f t="shared" si="208"/>
        <v>0</v>
      </c>
      <c r="LZ60" s="17">
        <f t="shared" si="208"/>
        <v>0</v>
      </c>
      <c r="MA60" s="17">
        <f t="shared" si="208"/>
        <v>0</v>
      </c>
      <c r="MB60" s="17">
        <f t="shared" si="208"/>
        <v>0</v>
      </c>
      <c r="MC60" s="17">
        <f t="shared" si="208"/>
        <v>0</v>
      </c>
      <c r="MD60" s="17">
        <f t="shared" si="208"/>
        <v>0</v>
      </c>
      <c r="ME60" s="17">
        <f t="shared" si="208"/>
        <v>0</v>
      </c>
      <c r="MF60" s="17">
        <f t="shared" si="208"/>
        <v>0</v>
      </c>
      <c r="MG60" s="17">
        <f t="shared" si="208"/>
        <v>0</v>
      </c>
      <c r="MH60" s="17">
        <f t="shared" si="208"/>
        <v>0</v>
      </c>
      <c r="MI60" s="17">
        <f t="shared" si="208"/>
        <v>0</v>
      </c>
      <c r="MJ60" s="17">
        <f t="shared" si="208"/>
        <v>0</v>
      </c>
      <c r="MK60" s="17">
        <f t="shared" si="208"/>
        <v>0</v>
      </c>
      <c r="ML60" s="17">
        <f t="shared" si="208"/>
        <v>0</v>
      </c>
      <c r="MM60" s="17">
        <f t="shared" si="208"/>
        <v>0</v>
      </c>
      <c r="MN60" s="17">
        <f t="shared" si="208"/>
        <v>0</v>
      </c>
      <c r="MO60" s="17">
        <f t="shared" si="208"/>
        <v>0</v>
      </c>
      <c r="MP60" s="17">
        <f t="shared" si="208"/>
        <v>0</v>
      </c>
      <c r="MQ60" s="17">
        <f t="shared" si="208"/>
        <v>0</v>
      </c>
      <c r="MR60" s="17">
        <f t="shared" si="208"/>
        <v>0</v>
      </c>
      <c r="MS60" s="17">
        <f t="shared" si="208"/>
        <v>0</v>
      </c>
      <c r="MT60" s="17">
        <f t="shared" si="208"/>
        <v>0</v>
      </c>
      <c r="MU60" s="17">
        <f t="shared" si="208"/>
        <v>0</v>
      </c>
      <c r="MV60" s="17">
        <f t="shared" si="208"/>
        <v>0</v>
      </c>
      <c r="MW60" s="17">
        <f t="shared" si="208"/>
        <v>0</v>
      </c>
      <c r="MX60" s="17">
        <f t="shared" si="208"/>
        <v>0</v>
      </c>
      <c r="MY60" s="17">
        <f t="shared" si="208"/>
        <v>0</v>
      </c>
      <c r="MZ60" s="17">
        <f t="shared" si="208"/>
        <v>0</v>
      </c>
      <c r="NA60" s="17">
        <f t="shared" si="208"/>
        <v>0</v>
      </c>
      <c r="NB60" s="17">
        <f t="shared" si="208"/>
        <v>0</v>
      </c>
      <c r="NC60" s="17">
        <f t="shared" si="208"/>
        <v>0</v>
      </c>
      <c r="ND60" s="17">
        <f t="shared" si="208"/>
        <v>0</v>
      </c>
      <c r="NE60" s="17">
        <f t="shared" si="208"/>
        <v>0</v>
      </c>
      <c r="NF60" s="17">
        <f t="shared" si="208"/>
        <v>0</v>
      </c>
      <c r="NG60" s="17">
        <f t="shared" si="208"/>
        <v>0</v>
      </c>
      <c r="NH60" s="17">
        <f t="shared" si="208"/>
        <v>0</v>
      </c>
      <c r="NI60" s="17">
        <f t="shared" si="208"/>
        <v>0</v>
      </c>
      <c r="NJ60" s="17">
        <f t="shared" si="208"/>
        <v>0</v>
      </c>
      <c r="NK60" s="17">
        <f t="shared" si="208"/>
        <v>0</v>
      </c>
      <c r="NL60" s="17">
        <f t="shared" si="208"/>
        <v>0</v>
      </c>
      <c r="NM60" s="17">
        <f t="shared" si="208"/>
        <v>0</v>
      </c>
      <c r="NN60" s="17">
        <f t="shared" si="208"/>
        <v>0</v>
      </c>
      <c r="NO60" s="17">
        <f t="shared" si="208"/>
        <v>0</v>
      </c>
      <c r="NP60" s="17">
        <f t="shared" si="208"/>
        <v>0</v>
      </c>
      <c r="NQ60" s="17">
        <f t="shared" si="208"/>
        <v>0</v>
      </c>
      <c r="NR60" s="17">
        <f t="shared" si="208"/>
        <v>0</v>
      </c>
      <c r="NS60" s="17">
        <f t="shared" si="208"/>
        <v>0</v>
      </c>
      <c r="NT60" s="17">
        <f t="shared" si="208"/>
        <v>0</v>
      </c>
      <c r="NU60" s="17">
        <f t="shared" si="208"/>
        <v>0</v>
      </c>
      <c r="NV60" s="17">
        <f t="shared" si="208"/>
        <v>0</v>
      </c>
      <c r="NW60" s="17">
        <f t="shared" si="208"/>
        <v>0</v>
      </c>
      <c r="NX60" s="17">
        <f t="shared" si="208"/>
        <v>0</v>
      </c>
      <c r="NY60" s="17">
        <f t="shared" si="208"/>
        <v>0</v>
      </c>
      <c r="NZ60" s="17">
        <f t="shared" si="208"/>
        <v>0</v>
      </c>
      <c r="OA60" s="17">
        <f t="shared" si="208"/>
        <v>0</v>
      </c>
      <c r="OB60" s="17">
        <f t="shared" si="208"/>
        <v>0</v>
      </c>
      <c r="OC60" s="17">
        <f t="shared" si="208"/>
        <v>0</v>
      </c>
      <c r="OD60" s="17">
        <f t="shared" si="208"/>
        <v>0</v>
      </c>
      <c r="OE60" s="17">
        <f t="shared" si="208"/>
        <v>0</v>
      </c>
      <c r="OF60" s="17">
        <f t="shared" ref="OF60:OR60" si="209">IF(OF31&gt;0,1,0)</f>
        <v>0</v>
      </c>
      <c r="OG60" s="17">
        <f t="shared" si="209"/>
        <v>0</v>
      </c>
      <c r="OH60" s="17">
        <f t="shared" si="209"/>
        <v>0</v>
      </c>
      <c r="OI60" s="17">
        <f t="shared" si="209"/>
        <v>0</v>
      </c>
      <c r="OJ60" s="17">
        <f t="shared" si="209"/>
        <v>0</v>
      </c>
      <c r="OK60" s="17">
        <f t="shared" si="209"/>
        <v>0</v>
      </c>
      <c r="OL60" s="17">
        <f t="shared" si="209"/>
        <v>0</v>
      </c>
      <c r="OM60" s="17">
        <f t="shared" si="209"/>
        <v>0</v>
      </c>
      <c r="ON60" s="17">
        <f t="shared" si="209"/>
        <v>0</v>
      </c>
      <c r="OO60" s="17">
        <f t="shared" si="209"/>
        <v>0</v>
      </c>
      <c r="OP60" s="17">
        <f t="shared" si="209"/>
        <v>0</v>
      </c>
      <c r="OQ60" s="17">
        <f t="shared" si="209"/>
        <v>0</v>
      </c>
      <c r="OR60" s="17">
        <f t="shared" si="209"/>
        <v>0</v>
      </c>
    </row>
    <row r="61" spans="1:408" x14ac:dyDescent="0.35">
      <c r="B61" s="303"/>
      <c r="C61" t="str">
        <f>C32&amp;" Duration"</f>
        <v>Operations  Duration</v>
      </c>
      <c r="E61" s="52">
        <f>E53</f>
        <v>46753</v>
      </c>
      <c r="F61" s="52">
        <f>F53</f>
        <v>56614</v>
      </c>
      <c r="I61" s="262"/>
      <c r="J61" s="53">
        <f t="shared" si="195"/>
        <v>361</v>
      </c>
      <c r="L61" s="17">
        <f t="shared" ref="L61:BW61" si="210">IF(L32&gt;0,1,0)</f>
        <v>0</v>
      </c>
      <c r="M61" s="17">
        <f t="shared" si="210"/>
        <v>0</v>
      </c>
      <c r="N61" s="17">
        <f t="shared" si="210"/>
        <v>0</v>
      </c>
      <c r="O61" s="17">
        <f t="shared" si="210"/>
        <v>0</v>
      </c>
      <c r="P61" s="17">
        <f t="shared" si="210"/>
        <v>0</v>
      </c>
      <c r="Q61" s="17">
        <f t="shared" si="210"/>
        <v>0</v>
      </c>
      <c r="R61" s="17">
        <f t="shared" si="210"/>
        <v>0</v>
      </c>
      <c r="S61" s="17">
        <f t="shared" si="210"/>
        <v>0</v>
      </c>
      <c r="T61" s="17">
        <f t="shared" si="210"/>
        <v>0</v>
      </c>
      <c r="U61" s="17">
        <f t="shared" si="210"/>
        <v>0</v>
      </c>
      <c r="V61" s="17">
        <f t="shared" si="210"/>
        <v>0</v>
      </c>
      <c r="W61" s="17">
        <f t="shared" si="210"/>
        <v>0</v>
      </c>
      <c r="X61" s="17">
        <f t="shared" si="210"/>
        <v>0</v>
      </c>
      <c r="Y61" s="17">
        <f t="shared" si="210"/>
        <v>0</v>
      </c>
      <c r="Z61" s="17">
        <f t="shared" si="210"/>
        <v>0</v>
      </c>
      <c r="AA61" s="17">
        <f t="shared" si="210"/>
        <v>0</v>
      </c>
      <c r="AB61" s="17">
        <f t="shared" si="210"/>
        <v>0</v>
      </c>
      <c r="AC61" s="17">
        <f t="shared" si="210"/>
        <v>0</v>
      </c>
      <c r="AD61" s="17">
        <f t="shared" si="210"/>
        <v>0</v>
      </c>
      <c r="AE61" s="17">
        <f t="shared" si="210"/>
        <v>0</v>
      </c>
      <c r="AF61" s="17">
        <f t="shared" si="210"/>
        <v>0</v>
      </c>
      <c r="AG61" s="17">
        <f t="shared" si="210"/>
        <v>0</v>
      </c>
      <c r="AH61" s="17">
        <f t="shared" si="210"/>
        <v>0</v>
      </c>
      <c r="AI61" s="17">
        <f t="shared" si="210"/>
        <v>0</v>
      </c>
      <c r="AJ61" s="17">
        <f t="shared" si="210"/>
        <v>0</v>
      </c>
      <c r="AK61" s="17">
        <f t="shared" si="210"/>
        <v>0</v>
      </c>
      <c r="AL61" s="17">
        <f t="shared" si="210"/>
        <v>0</v>
      </c>
      <c r="AM61" s="17">
        <f t="shared" si="210"/>
        <v>0</v>
      </c>
      <c r="AN61" s="17">
        <f t="shared" si="210"/>
        <v>0</v>
      </c>
      <c r="AO61" s="17">
        <f t="shared" si="210"/>
        <v>0</v>
      </c>
      <c r="AP61" s="17">
        <f t="shared" si="210"/>
        <v>0</v>
      </c>
      <c r="AQ61" s="17">
        <f t="shared" si="210"/>
        <v>0</v>
      </c>
      <c r="AR61" s="17">
        <f t="shared" si="210"/>
        <v>0</v>
      </c>
      <c r="AS61" s="17">
        <f t="shared" si="210"/>
        <v>0</v>
      </c>
      <c r="AT61" s="17">
        <f t="shared" si="210"/>
        <v>0</v>
      </c>
      <c r="AU61" s="17">
        <f t="shared" si="210"/>
        <v>0</v>
      </c>
      <c r="AV61" s="17">
        <f t="shared" si="210"/>
        <v>1</v>
      </c>
      <c r="AW61" s="17">
        <f t="shared" si="210"/>
        <v>1</v>
      </c>
      <c r="AX61" s="17">
        <f t="shared" si="210"/>
        <v>1</v>
      </c>
      <c r="AY61" s="17">
        <f t="shared" si="210"/>
        <v>1</v>
      </c>
      <c r="AZ61" s="17">
        <f t="shared" si="210"/>
        <v>1</v>
      </c>
      <c r="BA61" s="17">
        <f t="shared" si="210"/>
        <v>1</v>
      </c>
      <c r="BB61" s="17">
        <f t="shared" si="210"/>
        <v>1</v>
      </c>
      <c r="BC61" s="17">
        <f t="shared" si="210"/>
        <v>1</v>
      </c>
      <c r="BD61" s="17">
        <f t="shared" si="210"/>
        <v>1</v>
      </c>
      <c r="BE61" s="17">
        <f t="shared" si="210"/>
        <v>1</v>
      </c>
      <c r="BF61" s="17">
        <f t="shared" si="210"/>
        <v>1</v>
      </c>
      <c r="BG61" s="17">
        <f t="shared" si="210"/>
        <v>1</v>
      </c>
      <c r="BH61" s="17">
        <f t="shared" si="210"/>
        <v>1</v>
      </c>
      <c r="BI61" s="17">
        <f t="shared" si="210"/>
        <v>1</v>
      </c>
      <c r="BJ61" s="17">
        <f t="shared" si="210"/>
        <v>1</v>
      </c>
      <c r="BK61" s="17">
        <f t="shared" si="210"/>
        <v>1</v>
      </c>
      <c r="BL61" s="17">
        <f t="shared" si="210"/>
        <v>1</v>
      </c>
      <c r="BM61" s="17">
        <f t="shared" si="210"/>
        <v>1</v>
      </c>
      <c r="BN61" s="17">
        <f t="shared" si="210"/>
        <v>1</v>
      </c>
      <c r="BO61" s="17">
        <f t="shared" si="210"/>
        <v>1</v>
      </c>
      <c r="BP61" s="17">
        <f t="shared" si="210"/>
        <v>1</v>
      </c>
      <c r="BQ61" s="17">
        <f t="shared" si="210"/>
        <v>1</v>
      </c>
      <c r="BR61" s="17">
        <f t="shared" si="210"/>
        <v>1</v>
      </c>
      <c r="BS61" s="17">
        <f t="shared" si="210"/>
        <v>1</v>
      </c>
      <c r="BT61" s="17">
        <f t="shared" si="210"/>
        <v>1</v>
      </c>
      <c r="BU61" s="17">
        <f t="shared" si="210"/>
        <v>1</v>
      </c>
      <c r="BV61" s="17">
        <f t="shared" si="210"/>
        <v>1</v>
      </c>
      <c r="BW61" s="17">
        <f t="shared" si="210"/>
        <v>1</v>
      </c>
      <c r="BX61" s="17">
        <f t="shared" ref="BX61:EI61" si="211">IF(BX32&gt;0,1,0)</f>
        <v>1</v>
      </c>
      <c r="BY61" s="17">
        <f t="shared" si="211"/>
        <v>1</v>
      </c>
      <c r="BZ61" s="17">
        <f t="shared" si="211"/>
        <v>1</v>
      </c>
      <c r="CA61" s="17">
        <f t="shared" si="211"/>
        <v>1</v>
      </c>
      <c r="CB61" s="17">
        <f t="shared" si="211"/>
        <v>1</v>
      </c>
      <c r="CC61" s="17">
        <f t="shared" si="211"/>
        <v>1</v>
      </c>
      <c r="CD61" s="17">
        <f t="shared" si="211"/>
        <v>1</v>
      </c>
      <c r="CE61" s="17">
        <f t="shared" si="211"/>
        <v>1</v>
      </c>
      <c r="CF61" s="17">
        <f t="shared" si="211"/>
        <v>1</v>
      </c>
      <c r="CG61" s="17">
        <f t="shared" si="211"/>
        <v>1</v>
      </c>
      <c r="CH61" s="17">
        <f t="shared" si="211"/>
        <v>1</v>
      </c>
      <c r="CI61" s="17">
        <f t="shared" si="211"/>
        <v>1</v>
      </c>
      <c r="CJ61" s="17">
        <f t="shared" si="211"/>
        <v>1</v>
      </c>
      <c r="CK61" s="17">
        <f t="shared" si="211"/>
        <v>1</v>
      </c>
      <c r="CL61" s="17">
        <f t="shared" si="211"/>
        <v>1</v>
      </c>
      <c r="CM61" s="17">
        <f t="shared" si="211"/>
        <v>1</v>
      </c>
      <c r="CN61" s="17">
        <f t="shared" si="211"/>
        <v>1</v>
      </c>
      <c r="CO61" s="17">
        <f t="shared" si="211"/>
        <v>1</v>
      </c>
      <c r="CP61" s="17">
        <f t="shared" si="211"/>
        <v>1</v>
      </c>
      <c r="CQ61" s="17">
        <f t="shared" si="211"/>
        <v>1</v>
      </c>
      <c r="CR61" s="17">
        <f t="shared" si="211"/>
        <v>1</v>
      </c>
      <c r="CS61" s="17">
        <f t="shared" si="211"/>
        <v>1</v>
      </c>
      <c r="CT61" s="17">
        <f t="shared" si="211"/>
        <v>1</v>
      </c>
      <c r="CU61" s="17">
        <f t="shared" si="211"/>
        <v>1</v>
      </c>
      <c r="CV61" s="17">
        <f t="shared" si="211"/>
        <v>1</v>
      </c>
      <c r="CW61" s="17">
        <f t="shared" si="211"/>
        <v>1</v>
      </c>
      <c r="CX61" s="17">
        <f t="shared" si="211"/>
        <v>1</v>
      </c>
      <c r="CY61" s="17">
        <f t="shared" si="211"/>
        <v>1</v>
      </c>
      <c r="CZ61" s="17">
        <f t="shared" si="211"/>
        <v>1</v>
      </c>
      <c r="DA61" s="17">
        <f t="shared" si="211"/>
        <v>1</v>
      </c>
      <c r="DB61" s="17">
        <f t="shared" si="211"/>
        <v>1</v>
      </c>
      <c r="DC61" s="17">
        <f t="shared" si="211"/>
        <v>1</v>
      </c>
      <c r="DD61" s="17">
        <f t="shared" si="211"/>
        <v>1</v>
      </c>
      <c r="DE61" s="17">
        <f t="shared" si="211"/>
        <v>1</v>
      </c>
      <c r="DF61" s="17">
        <f t="shared" si="211"/>
        <v>1</v>
      </c>
      <c r="DG61" s="17">
        <f t="shared" si="211"/>
        <v>1</v>
      </c>
      <c r="DH61" s="17">
        <f t="shared" si="211"/>
        <v>1</v>
      </c>
      <c r="DI61" s="17">
        <f t="shared" si="211"/>
        <v>1</v>
      </c>
      <c r="DJ61" s="17">
        <f t="shared" si="211"/>
        <v>1</v>
      </c>
      <c r="DK61" s="17">
        <f t="shared" si="211"/>
        <v>1</v>
      </c>
      <c r="DL61" s="17">
        <f t="shared" si="211"/>
        <v>1</v>
      </c>
      <c r="DM61" s="17">
        <f t="shared" si="211"/>
        <v>1</v>
      </c>
      <c r="DN61" s="17">
        <f t="shared" si="211"/>
        <v>1</v>
      </c>
      <c r="DO61" s="17">
        <f t="shared" si="211"/>
        <v>1</v>
      </c>
      <c r="DP61" s="17">
        <f t="shared" si="211"/>
        <v>1</v>
      </c>
      <c r="DQ61" s="17">
        <f t="shared" si="211"/>
        <v>1</v>
      </c>
      <c r="DR61" s="17">
        <f t="shared" si="211"/>
        <v>1</v>
      </c>
      <c r="DS61" s="17">
        <f t="shared" si="211"/>
        <v>1</v>
      </c>
      <c r="DT61" s="17">
        <f t="shared" si="211"/>
        <v>1</v>
      </c>
      <c r="DU61" s="17">
        <f t="shared" si="211"/>
        <v>1</v>
      </c>
      <c r="DV61" s="17">
        <f t="shared" si="211"/>
        <v>1</v>
      </c>
      <c r="DW61" s="17">
        <f t="shared" si="211"/>
        <v>1</v>
      </c>
      <c r="DX61" s="17">
        <f t="shared" si="211"/>
        <v>1</v>
      </c>
      <c r="DY61" s="17">
        <f t="shared" si="211"/>
        <v>1</v>
      </c>
      <c r="DZ61" s="17">
        <f t="shared" si="211"/>
        <v>1</v>
      </c>
      <c r="EA61" s="17">
        <f t="shared" si="211"/>
        <v>1</v>
      </c>
      <c r="EB61" s="17">
        <f t="shared" si="211"/>
        <v>1</v>
      </c>
      <c r="EC61" s="17">
        <f t="shared" si="211"/>
        <v>1</v>
      </c>
      <c r="ED61" s="17">
        <f t="shared" si="211"/>
        <v>1</v>
      </c>
      <c r="EE61" s="17">
        <f t="shared" si="211"/>
        <v>1</v>
      </c>
      <c r="EF61" s="17">
        <f t="shared" si="211"/>
        <v>1</v>
      </c>
      <c r="EG61" s="17">
        <f t="shared" si="211"/>
        <v>1</v>
      </c>
      <c r="EH61" s="17">
        <f t="shared" si="211"/>
        <v>1</v>
      </c>
      <c r="EI61" s="17">
        <f t="shared" si="211"/>
        <v>1</v>
      </c>
      <c r="EJ61" s="17">
        <f t="shared" ref="EJ61:GU61" si="212">IF(EJ32&gt;0,1,0)</f>
        <v>1</v>
      </c>
      <c r="EK61" s="17">
        <f t="shared" si="212"/>
        <v>1</v>
      </c>
      <c r="EL61" s="17">
        <f t="shared" si="212"/>
        <v>1</v>
      </c>
      <c r="EM61" s="17">
        <f t="shared" si="212"/>
        <v>1</v>
      </c>
      <c r="EN61" s="17">
        <f t="shared" si="212"/>
        <v>1</v>
      </c>
      <c r="EO61" s="17">
        <f t="shared" si="212"/>
        <v>1</v>
      </c>
      <c r="EP61" s="17">
        <f t="shared" si="212"/>
        <v>1</v>
      </c>
      <c r="EQ61" s="17">
        <f t="shared" si="212"/>
        <v>1</v>
      </c>
      <c r="ER61" s="17">
        <f t="shared" si="212"/>
        <v>1</v>
      </c>
      <c r="ES61" s="17">
        <f t="shared" si="212"/>
        <v>1</v>
      </c>
      <c r="ET61" s="17">
        <f t="shared" si="212"/>
        <v>1</v>
      </c>
      <c r="EU61" s="17">
        <f t="shared" si="212"/>
        <v>1</v>
      </c>
      <c r="EV61" s="17">
        <f t="shared" si="212"/>
        <v>1</v>
      </c>
      <c r="EW61" s="17">
        <f t="shared" si="212"/>
        <v>1</v>
      </c>
      <c r="EX61" s="17">
        <f t="shared" si="212"/>
        <v>1</v>
      </c>
      <c r="EY61" s="17">
        <f t="shared" si="212"/>
        <v>1</v>
      </c>
      <c r="EZ61" s="17">
        <f t="shared" si="212"/>
        <v>1</v>
      </c>
      <c r="FA61" s="17">
        <f t="shared" si="212"/>
        <v>1</v>
      </c>
      <c r="FB61" s="17">
        <f t="shared" si="212"/>
        <v>1</v>
      </c>
      <c r="FC61" s="17">
        <f t="shared" si="212"/>
        <v>1</v>
      </c>
      <c r="FD61" s="17">
        <f t="shared" si="212"/>
        <v>1</v>
      </c>
      <c r="FE61" s="17">
        <f t="shared" si="212"/>
        <v>1</v>
      </c>
      <c r="FF61" s="17">
        <f t="shared" si="212"/>
        <v>1</v>
      </c>
      <c r="FG61" s="17">
        <f t="shared" si="212"/>
        <v>1</v>
      </c>
      <c r="FH61" s="17">
        <f t="shared" si="212"/>
        <v>1</v>
      </c>
      <c r="FI61" s="17">
        <f t="shared" si="212"/>
        <v>1</v>
      </c>
      <c r="FJ61" s="17">
        <f t="shared" si="212"/>
        <v>1</v>
      </c>
      <c r="FK61" s="17">
        <f t="shared" si="212"/>
        <v>1</v>
      </c>
      <c r="FL61" s="17">
        <f t="shared" si="212"/>
        <v>1</v>
      </c>
      <c r="FM61" s="17">
        <f t="shared" si="212"/>
        <v>1</v>
      </c>
      <c r="FN61" s="17">
        <f t="shared" si="212"/>
        <v>1</v>
      </c>
      <c r="FO61" s="17">
        <f t="shared" si="212"/>
        <v>1</v>
      </c>
      <c r="FP61" s="17">
        <f t="shared" si="212"/>
        <v>1</v>
      </c>
      <c r="FQ61" s="17">
        <f t="shared" si="212"/>
        <v>1</v>
      </c>
      <c r="FR61" s="17">
        <f t="shared" si="212"/>
        <v>1</v>
      </c>
      <c r="FS61" s="17">
        <f t="shared" si="212"/>
        <v>1</v>
      </c>
      <c r="FT61" s="17">
        <f t="shared" si="212"/>
        <v>1</v>
      </c>
      <c r="FU61" s="17">
        <f t="shared" si="212"/>
        <v>1</v>
      </c>
      <c r="FV61" s="17">
        <f t="shared" si="212"/>
        <v>1</v>
      </c>
      <c r="FW61" s="17">
        <f t="shared" si="212"/>
        <v>1</v>
      </c>
      <c r="FX61" s="17">
        <f t="shared" si="212"/>
        <v>1</v>
      </c>
      <c r="FY61" s="17">
        <f t="shared" si="212"/>
        <v>1</v>
      </c>
      <c r="FZ61" s="17">
        <f t="shared" si="212"/>
        <v>1</v>
      </c>
      <c r="GA61" s="17">
        <f t="shared" si="212"/>
        <v>1</v>
      </c>
      <c r="GB61" s="17">
        <f t="shared" si="212"/>
        <v>1</v>
      </c>
      <c r="GC61" s="17">
        <f t="shared" si="212"/>
        <v>1</v>
      </c>
      <c r="GD61" s="17">
        <f t="shared" si="212"/>
        <v>1</v>
      </c>
      <c r="GE61" s="17">
        <f t="shared" si="212"/>
        <v>1</v>
      </c>
      <c r="GF61" s="17">
        <f t="shared" si="212"/>
        <v>1</v>
      </c>
      <c r="GG61" s="17">
        <f t="shared" si="212"/>
        <v>1</v>
      </c>
      <c r="GH61" s="17">
        <f t="shared" si="212"/>
        <v>1</v>
      </c>
      <c r="GI61" s="17">
        <f t="shared" si="212"/>
        <v>1</v>
      </c>
      <c r="GJ61" s="17">
        <f t="shared" si="212"/>
        <v>1</v>
      </c>
      <c r="GK61" s="17">
        <f t="shared" si="212"/>
        <v>1</v>
      </c>
      <c r="GL61" s="17">
        <f t="shared" si="212"/>
        <v>1</v>
      </c>
      <c r="GM61" s="17">
        <f t="shared" si="212"/>
        <v>1</v>
      </c>
      <c r="GN61" s="17">
        <f t="shared" si="212"/>
        <v>1</v>
      </c>
      <c r="GO61" s="17">
        <f t="shared" si="212"/>
        <v>1</v>
      </c>
      <c r="GP61" s="17">
        <f t="shared" si="212"/>
        <v>1</v>
      </c>
      <c r="GQ61" s="17">
        <f t="shared" si="212"/>
        <v>1</v>
      </c>
      <c r="GR61" s="17">
        <f t="shared" si="212"/>
        <v>1</v>
      </c>
      <c r="GS61" s="17">
        <f t="shared" si="212"/>
        <v>1</v>
      </c>
      <c r="GT61" s="17">
        <f t="shared" si="212"/>
        <v>1</v>
      </c>
      <c r="GU61" s="17">
        <f t="shared" si="212"/>
        <v>1</v>
      </c>
      <c r="GV61" s="17">
        <f t="shared" ref="GV61:JG61" si="213">IF(GV32&gt;0,1,0)</f>
        <v>1</v>
      </c>
      <c r="GW61" s="17">
        <f t="shared" si="213"/>
        <v>1</v>
      </c>
      <c r="GX61" s="17">
        <f t="shared" si="213"/>
        <v>1</v>
      </c>
      <c r="GY61" s="17">
        <f t="shared" si="213"/>
        <v>1</v>
      </c>
      <c r="GZ61" s="17">
        <f t="shared" si="213"/>
        <v>1</v>
      </c>
      <c r="HA61" s="17">
        <f t="shared" si="213"/>
        <v>1</v>
      </c>
      <c r="HB61" s="17">
        <f t="shared" si="213"/>
        <v>1</v>
      </c>
      <c r="HC61" s="17">
        <f t="shared" si="213"/>
        <v>1</v>
      </c>
      <c r="HD61" s="17">
        <f t="shared" si="213"/>
        <v>1</v>
      </c>
      <c r="HE61" s="17">
        <f t="shared" si="213"/>
        <v>1</v>
      </c>
      <c r="HF61" s="17">
        <f t="shared" si="213"/>
        <v>1</v>
      </c>
      <c r="HG61" s="17">
        <f t="shared" si="213"/>
        <v>1</v>
      </c>
      <c r="HH61" s="17">
        <f t="shared" si="213"/>
        <v>1</v>
      </c>
      <c r="HI61" s="17">
        <f t="shared" si="213"/>
        <v>1</v>
      </c>
      <c r="HJ61" s="17">
        <f t="shared" si="213"/>
        <v>1</v>
      </c>
      <c r="HK61" s="17">
        <f t="shared" si="213"/>
        <v>1</v>
      </c>
      <c r="HL61" s="17">
        <f t="shared" si="213"/>
        <v>1</v>
      </c>
      <c r="HM61" s="17">
        <f t="shared" si="213"/>
        <v>1</v>
      </c>
      <c r="HN61" s="17">
        <f t="shared" si="213"/>
        <v>1</v>
      </c>
      <c r="HO61" s="17">
        <f t="shared" si="213"/>
        <v>1</v>
      </c>
      <c r="HP61" s="17">
        <f t="shared" si="213"/>
        <v>1</v>
      </c>
      <c r="HQ61" s="17">
        <f t="shared" si="213"/>
        <v>1</v>
      </c>
      <c r="HR61" s="17">
        <f t="shared" si="213"/>
        <v>1</v>
      </c>
      <c r="HS61" s="17">
        <f t="shared" si="213"/>
        <v>1</v>
      </c>
      <c r="HT61" s="17">
        <f t="shared" si="213"/>
        <v>1</v>
      </c>
      <c r="HU61" s="17">
        <f t="shared" si="213"/>
        <v>1</v>
      </c>
      <c r="HV61" s="17">
        <f t="shared" si="213"/>
        <v>1</v>
      </c>
      <c r="HW61" s="17">
        <f t="shared" si="213"/>
        <v>1</v>
      </c>
      <c r="HX61" s="17">
        <f t="shared" si="213"/>
        <v>1</v>
      </c>
      <c r="HY61" s="17">
        <f t="shared" si="213"/>
        <v>1</v>
      </c>
      <c r="HZ61" s="17">
        <f t="shared" si="213"/>
        <v>1</v>
      </c>
      <c r="IA61" s="17">
        <f t="shared" si="213"/>
        <v>1</v>
      </c>
      <c r="IB61" s="17">
        <f t="shared" si="213"/>
        <v>1</v>
      </c>
      <c r="IC61" s="17">
        <f t="shared" si="213"/>
        <v>1</v>
      </c>
      <c r="ID61" s="17">
        <f t="shared" si="213"/>
        <v>1</v>
      </c>
      <c r="IE61" s="17">
        <f t="shared" si="213"/>
        <v>1</v>
      </c>
      <c r="IF61" s="17">
        <f t="shared" si="213"/>
        <v>1</v>
      </c>
      <c r="IG61" s="17">
        <f t="shared" si="213"/>
        <v>1</v>
      </c>
      <c r="IH61" s="17">
        <f t="shared" si="213"/>
        <v>1</v>
      </c>
      <c r="II61" s="17">
        <f t="shared" si="213"/>
        <v>1</v>
      </c>
      <c r="IJ61" s="17">
        <f t="shared" si="213"/>
        <v>1</v>
      </c>
      <c r="IK61" s="17">
        <f t="shared" si="213"/>
        <v>1</v>
      </c>
      <c r="IL61" s="17">
        <f t="shared" si="213"/>
        <v>1</v>
      </c>
      <c r="IM61" s="17">
        <f t="shared" si="213"/>
        <v>1</v>
      </c>
      <c r="IN61" s="17">
        <f t="shared" si="213"/>
        <v>1</v>
      </c>
      <c r="IO61" s="17">
        <f t="shared" si="213"/>
        <v>1</v>
      </c>
      <c r="IP61" s="17">
        <f t="shared" si="213"/>
        <v>1</v>
      </c>
      <c r="IQ61" s="17">
        <f t="shared" si="213"/>
        <v>1</v>
      </c>
      <c r="IR61" s="17">
        <f t="shared" si="213"/>
        <v>1</v>
      </c>
      <c r="IS61" s="17">
        <f t="shared" si="213"/>
        <v>1</v>
      </c>
      <c r="IT61" s="17">
        <f t="shared" si="213"/>
        <v>1</v>
      </c>
      <c r="IU61" s="17">
        <f t="shared" si="213"/>
        <v>1</v>
      </c>
      <c r="IV61" s="17">
        <f t="shared" si="213"/>
        <v>1</v>
      </c>
      <c r="IW61" s="17">
        <f t="shared" si="213"/>
        <v>1</v>
      </c>
      <c r="IX61" s="17">
        <f t="shared" si="213"/>
        <v>1</v>
      </c>
      <c r="IY61" s="17">
        <f t="shared" si="213"/>
        <v>1</v>
      </c>
      <c r="IZ61" s="17">
        <f t="shared" si="213"/>
        <v>1</v>
      </c>
      <c r="JA61" s="17">
        <f t="shared" si="213"/>
        <v>1</v>
      </c>
      <c r="JB61" s="17">
        <f t="shared" si="213"/>
        <v>1</v>
      </c>
      <c r="JC61" s="17">
        <f t="shared" si="213"/>
        <v>1</v>
      </c>
      <c r="JD61" s="17">
        <f t="shared" si="213"/>
        <v>1</v>
      </c>
      <c r="JE61" s="17">
        <f t="shared" si="213"/>
        <v>1</v>
      </c>
      <c r="JF61" s="17">
        <f t="shared" si="213"/>
        <v>1</v>
      </c>
      <c r="JG61" s="17">
        <f t="shared" si="213"/>
        <v>1</v>
      </c>
      <c r="JH61" s="17">
        <f t="shared" ref="JH61:LS61" si="214">IF(JH32&gt;0,1,0)</f>
        <v>1</v>
      </c>
      <c r="JI61" s="17">
        <f t="shared" si="214"/>
        <v>1</v>
      </c>
      <c r="JJ61" s="17">
        <f t="shared" si="214"/>
        <v>1</v>
      </c>
      <c r="JK61" s="17">
        <f t="shared" si="214"/>
        <v>1</v>
      </c>
      <c r="JL61" s="17">
        <f t="shared" si="214"/>
        <v>1</v>
      </c>
      <c r="JM61" s="17">
        <f t="shared" si="214"/>
        <v>1</v>
      </c>
      <c r="JN61" s="17">
        <f t="shared" si="214"/>
        <v>1</v>
      </c>
      <c r="JO61" s="17">
        <f t="shared" si="214"/>
        <v>1</v>
      </c>
      <c r="JP61" s="17">
        <f t="shared" si="214"/>
        <v>1</v>
      </c>
      <c r="JQ61" s="17">
        <f t="shared" si="214"/>
        <v>1</v>
      </c>
      <c r="JR61" s="17">
        <f t="shared" si="214"/>
        <v>1</v>
      </c>
      <c r="JS61" s="17">
        <f t="shared" si="214"/>
        <v>1</v>
      </c>
      <c r="JT61" s="17">
        <f t="shared" si="214"/>
        <v>1</v>
      </c>
      <c r="JU61" s="17">
        <f t="shared" si="214"/>
        <v>1</v>
      </c>
      <c r="JV61" s="17">
        <f t="shared" si="214"/>
        <v>1</v>
      </c>
      <c r="JW61" s="17">
        <f t="shared" si="214"/>
        <v>1</v>
      </c>
      <c r="JX61" s="17">
        <f t="shared" si="214"/>
        <v>1</v>
      </c>
      <c r="JY61" s="17">
        <f t="shared" si="214"/>
        <v>1</v>
      </c>
      <c r="JZ61" s="17">
        <f t="shared" si="214"/>
        <v>1</v>
      </c>
      <c r="KA61" s="17">
        <f t="shared" si="214"/>
        <v>1</v>
      </c>
      <c r="KB61" s="17">
        <f t="shared" si="214"/>
        <v>1</v>
      </c>
      <c r="KC61" s="17">
        <f t="shared" si="214"/>
        <v>1</v>
      </c>
      <c r="KD61" s="17">
        <f t="shared" si="214"/>
        <v>1</v>
      </c>
      <c r="KE61" s="17">
        <f t="shared" si="214"/>
        <v>1</v>
      </c>
      <c r="KF61" s="17">
        <f t="shared" si="214"/>
        <v>1</v>
      </c>
      <c r="KG61" s="17">
        <f t="shared" si="214"/>
        <v>1</v>
      </c>
      <c r="KH61" s="17">
        <f t="shared" si="214"/>
        <v>1</v>
      </c>
      <c r="KI61" s="17">
        <f t="shared" si="214"/>
        <v>1</v>
      </c>
      <c r="KJ61" s="17">
        <f t="shared" si="214"/>
        <v>1</v>
      </c>
      <c r="KK61" s="17">
        <f t="shared" si="214"/>
        <v>1</v>
      </c>
      <c r="KL61" s="17">
        <f t="shared" si="214"/>
        <v>1</v>
      </c>
      <c r="KM61" s="17">
        <f t="shared" si="214"/>
        <v>1</v>
      </c>
      <c r="KN61" s="17">
        <f t="shared" si="214"/>
        <v>1</v>
      </c>
      <c r="KO61" s="17">
        <f t="shared" si="214"/>
        <v>1</v>
      </c>
      <c r="KP61" s="17">
        <f t="shared" si="214"/>
        <v>1</v>
      </c>
      <c r="KQ61" s="17">
        <f t="shared" si="214"/>
        <v>1</v>
      </c>
      <c r="KR61" s="17">
        <f t="shared" si="214"/>
        <v>1</v>
      </c>
      <c r="KS61" s="17">
        <f t="shared" si="214"/>
        <v>1</v>
      </c>
      <c r="KT61" s="17">
        <f t="shared" si="214"/>
        <v>1</v>
      </c>
      <c r="KU61" s="17">
        <f t="shared" si="214"/>
        <v>1</v>
      </c>
      <c r="KV61" s="17">
        <f t="shared" si="214"/>
        <v>1</v>
      </c>
      <c r="KW61" s="17">
        <f t="shared" si="214"/>
        <v>1</v>
      </c>
      <c r="KX61" s="17">
        <f t="shared" si="214"/>
        <v>1</v>
      </c>
      <c r="KY61" s="17">
        <f t="shared" si="214"/>
        <v>1</v>
      </c>
      <c r="KZ61" s="17">
        <f t="shared" si="214"/>
        <v>1</v>
      </c>
      <c r="LA61" s="17">
        <f t="shared" si="214"/>
        <v>1</v>
      </c>
      <c r="LB61" s="17">
        <f t="shared" si="214"/>
        <v>1</v>
      </c>
      <c r="LC61" s="17">
        <f t="shared" si="214"/>
        <v>1</v>
      </c>
      <c r="LD61" s="17">
        <f t="shared" si="214"/>
        <v>1</v>
      </c>
      <c r="LE61" s="17">
        <f t="shared" si="214"/>
        <v>1</v>
      </c>
      <c r="LF61" s="17">
        <f t="shared" si="214"/>
        <v>1</v>
      </c>
      <c r="LG61" s="17">
        <f t="shared" si="214"/>
        <v>1</v>
      </c>
      <c r="LH61" s="17">
        <f t="shared" si="214"/>
        <v>1</v>
      </c>
      <c r="LI61" s="17">
        <f t="shared" si="214"/>
        <v>1</v>
      </c>
      <c r="LJ61" s="17">
        <f t="shared" si="214"/>
        <v>1</v>
      </c>
      <c r="LK61" s="17">
        <f t="shared" si="214"/>
        <v>1</v>
      </c>
      <c r="LL61" s="17">
        <f t="shared" si="214"/>
        <v>1</v>
      </c>
      <c r="LM61" s="17">
        <f t="shared" si="214"/>
        <v>1</v>
      </c>
      <c r="LN61" s="17">
        <f t="shared" si="214"/>
        <v>1</v>
      </c>
      <c r="LO61" s="17">
        <f t="shared" si="214"/>
        <v>1</v>
      </c>
      <c r="LP61" s="17">
        <f t="shared" si="214"/>
        <v>1</v>
      </c>
      <c r="LQ61" s="17">
        <f t="shared" si="214"/>
        <v>1</v>
      </c>
      <c r="LR61" s="17">
        <f t="shared" si="214"/>
        <v>1</v>
      </c>
      <c r="LS61" s="17">
        <f t="shared" si="214"/>
        <v>1</v>
      </c>
      <c r="LT61" s="17">
        <f t="shared" ref="LT61:OE61" si="215">IF(LT32&gt;0,1,0)</f>
        <v>1</v>
      </c>
      <c r="LU61" s="17">
        <f t="shared" si="215"/>
        <v>1</v>
      </c>
      <c r="LV61" s="17">
        <f t="shared" si="215"/>
        <v>1</v>
      </c>
      <c r="LW61" s="17">
        <f t="shared" si="215"/>
        <v>1</v>
      </c>
      <c r="LX61" s="17">
        <f t="shared" si="215"/>
        <v>1</v>
      </c>
      <c r="LY61" s="17">
        <f t="shared" si="215"/>
        <v>1</v>
      </c>
      <c r="LZ61" s="17">
        <f t="shared" si="215"/>
        <v>1</v>
      </c>
      <c r="MA61" s="17">
        <f t="shared" si="215"/>
        <v>1</v>
      </c>
      <c r="MB61" s="17">
        <f t="shared" si="215"/>
        <v>1</v>
      </c>
      <c r="MC61" s="17">
        <f t="shared" si="215"/>
        <v>1</v>
      </c>
      <c r="MD61" s="17">
        <f t="shared" si="215"/>
        <v>1</v>
      </c>
      <c r="ME61" s="17">
        <f t="shared" si="215"/>
        <v>1</v>
      </c>
      <c r="MF61" s="17">
        <f t="shared" si="215"/>
        <v>1</v>
      </c>
      <c r="MG61" s="17">
        <f t="shared" si="215"/>
        <v>1</v>
      </c>
      <c r="MH61" s="17">
        <f t="shared" si="215"/>
        <v>1</v>
      </c>
      <c r="MI61" s="17">
        <f t="shared" si="215"/>
        <v>1</v>
      </c>
      <c r="MJ61" s="17">
        <f t="shared" si="215"/>
        <v>1</v>
      </c>
      <c r="MK61" s="17">
        <f t="shared" si="215"/>
        <v>1</v>
      </c>
      <c r="ML61" s="17">
        <f t="shared" si="215"/>
        <v>1</v>
      </c>
      <c r="MM61" s="17">
        <f t="shared" si="215"/>
        <v>1</v>
      </c>
      <c r="MN61" s="17">
        <f t="shared" si="215"/>
        <v>1</v>
      </c>
      <c r="MO61" s="17">
        <f t="shared" si="215"/>
        <v>1</v>
      </c>
      <c r="MP61" s="17">
        <f t="shared" si="215"/>
        <v>1</v>
      </c>
      <c r="MQ61" s="17">
        <f t="shared" si="215"/>
        <v>1</v>
      </c>
      <c r="MR61" s="17">
        <f t="shared" si="215"/>
        <v>1</v>
      </c>
      <c r="MS61" s="17">
        <f t="shared" si="215"/>
        <v>1</v>
      </c>
      <c r="MT61" s="17">
        <f t="shared" si="215"/>
        <v>1</v>
      </c>
      <c r="MU61" s="17">
        <f t="shared" si="215"/>
        <v>1</v>
      </c>
      <c r="MV61" s="17">
        <f t="shared" si="215"/>
        <v>1</v>
      </c>
      <c r="MW61" s="17">
        <f t="shared" si="215"/>
        <v>1</v>
      </c>
      <c r="MX61" s="17">
        <f t="shared" si="215"/>
        <v>1</v>
      </c>
      <c r="MY61" s="17">
        <f t="shared" si="215"/>
        <v>1</v>
      </c>
      <c r="MZ61" s="17">
        <f t="shared" si="215"/>
        <v>1</v>
      </c>
      <c r="NA61" s="17">
        <f t="shared" si="215"/>
        <v>1</v>
      </c>
      <c r="NB61" s="17">
        <f t="shared" si="215"/>
        <v>1</v>
      </c>
      <c r="NC61" s="17">
        <f t="shared" si="215"/>
        <v>1</v>
      </c>
      <c r="ND61" s="17">
        <f t="shared" si="215"/>
        <v>1</v>
      </c>
      <c r="NE61" s="17">
        <f t="shared" si="215"/>
        <v>1</v>
      </c>
      <c r="NF61" s="17">
        <f t="shared" si="215"/>
        <v>1</v>
      </c>
      <c r="NG61" s="17">
        <f t="shared" si="215"/>
        <v>1</v>
      </c>
      <c r="NH61" s="17">
        <f t="shared" si="215"/>
        <v>1</v>
      </c>
      <c r="NI61" s="17">
        <f t="shared" si="215"/>
        <v>1</v>
      </c>
      <c r="NJ61" s="17">
        <f t="shared" si="215"/>
        <v>1</v>
      </c>
      <c r="NK61" s="17">
        <f t="shared" si="215"/>
        <v>1</v>
      </c>
      <c r="NL61" s="17">
        <f t="shared" si="215"/>
        <v>1</v>
      </c>
      <c r="NM61" s="17">
        <f t="shared" si="215"/>
        <v>1</v>
      </c>
      <c r="NN61" s="17">
        <f t="shared" si="215"/>
        <v>1</v>
      </c>
      <c r="NO61" s="17">
        <f t="shared" si="215"/>
        <v>1</v>
      </c>
      <c r="NP61" s="17">
        <f t="shared" si="215"/>
        <v>1</v>
      </c>
      <c r="NQ61" s="17">
        <f t="shared" si="215"/>
        <v>1</v>
      </c>
      <c r="NR61" s="17">
        <f t="shared" si="215"/>
        <v>1</v>
      </c>
      <c r="NS61" s="17">
        <f t="shared" si="215"/>
        <v>1</v>
      </c>
      <c r="NT61" s="17">
        <f t="shared" si="215"/>
        <v>1</v>
      </c>
      <c r="NU61" s="17">
        <f t="shared" si="215"/>
        <v>1</v>
      </c>
      <c r="NV61" s="17">
        <f t="shared" si="215"/>
        <v>1</v>
      </c>
      <c r="NW61" s="17">
        <f t="shared" si="215"/>
        <v>1</v>
      </c>
      <c r="NX61" s="17">
        <f t="shared" si="215"/>
        <v>1</v>
      </c>
      <c r="NY61" s="17">
        <f t="shared" si="215"/>
        <v>1</v>
      </c>
      <c r="NZ61" s="17">
        <f t="shared" si="215"/>
        <v>1</v>
      </c>
      <c r="OA61" s="17">
        <f t="shared" si="215"/>
        <v>1</v>
      </c>
      <c r="OB61" s="17">
        <f t="shared" si="215"/>
        <v>1</v>
      </c>
      <c r="OC61" s="17">
        <f t="shared" si="215"/>
        <v>1</v>
      </c>
      <c r="OD61" s="17">
        <f t="shared" si="215"/>
        <v>1</v>
      </c>
      <c r="OE61" s="17">
        <f t="shared" si="215"/>
        <v>1</v>
      </c>
      <c r="OF61" s="17">
        <f t="shared" ref="OF61:OR61" si="216">IF(OF32&gt;0,1,0)</f>
        <v>1</v>
      </c>
      <c r="OG61" s="17">
        <f t="shared" si="216"/>
        <v>1</v>
      </c>
      <c r="OH61" s="17">
        <f t="shared" si="216"/>
        <v>1</v>
      </c>
      <c r="OI61" s="17">
        <f t="shared" si="216"/>
        <v>1</v>
      </c>
      <c r="OJ61" s="17">
        <f t="shared" si="216"/>
        <v>1</v>
      </c>
      <c r="OK61" s="17">
        <f t="shared" si="216"/>
        <v>1</v>
      </c>
      <c r="OL61" s="17">
        <f t="shared" si="216"/>
        <v>1</v>
      </c>
      <c r="OM61" s="17">
        <f t="shared" si="216"/>
        <v>1</v>
      </c>
      <c r="ON61" s="17">
        <f t="shared" si="216"/>
        <v>1</v>
      </c>
      <c r="OO61" s="17">
        <f t="shared" si="216"/>
        <v>1</v>
      </c>
      <c r="OP61" s="17">
        <f t="shared" si="216"/>
        <v>1</v>
      </c>
      <c r="OQ61" s="17">
        <f t="shared" si="216"/>
        <v>1</v>
      </c>
      <c r="OR61" s="17">
        <f t="shared" si="216"/>
        <v>1</v>
      </c>
    </row>
    <row r="62" spans="1:408" x14ac:dyDescent="0.35">
      <c r="B62" s="303"/>
      <c r="C62" t="str">
        <f>C33&amp;" Duration"</f>
        <v>The project Operations Duration</v>
      </c>
      <c r="E62" s="52">
        <f>E52</f>
        <v>45658</v>
      </c>
      <c r="F62" s="52">
        <f>F52</f>
        <v>52231</v>
      </c>
      <c r="I62" s="262"/>
      <c r="J62" s="53">
        <f t="shared" si="195"/>
        <v>72</v>
      </c>
      <c r="L62" s="17">
        <f t="shared" ref="L62:AQ62" si="217">IF(L33&gt;0,1,0)</f>
        <v>1</v>
      </c>
      <c r="M62" s="17">
        <f t="shared" si="217"/>
        <v>1</v>
      </c>
      <c r="N62" s="17">
        <f t="shared" si="217"/>
        <v>1</v>
      </c>
      <c r="O62" s="17">
        <f t="shared" si="217"/>
        <v>1</v>
      </c>
      <c r="P62" s="17">
        <f t="shared" si="217"/>
        <v>1</v>
      </c>
      <c r="Q62" s="17">
        <f t="shared" si="217"/>
        <v>1</v>
      </c>
      <c r="R62" s="17">
        <f t="shared" si="217"/>
        <v>1</v>
      </c>
      <c r="S62" s="17">
        <f t="shared" si="217"/>
        <v>1</v>
      </c>
      <c r="T62" s="17">
        <f t="shared" si="217"/>
        <v>1</v>
      </c>
      <c r="U62" s="17">
        <f t="shared" si="217"/>
        <v>1</v>
      </c>
      <c r="V62" s="17">
        <f t="shared" si="217"/>
        <v>1</v>
      </c>
      <c r="W62" s="17">
        <f t="shared" si="217"/>
        <v>1</v>
      </c>
      <c r="X62" s="17">
        <f t="shared" si="217"/>
        <v>1</v>
      </c>
      <c r="Y62" s="17">
        <f t="shared" si="217"/>
        <v>1</v>
      </c>
      <c r="Z62" s="17">
        <f t="shared" si="217"/>
        <v>1</v>
      </c>
      <c r="AA62" s="17">
        <f t="shared" si="217"/>
        <v>1</v>
      </c>
      <c r="AB62" s="17">
        <f t="shared" si="217"/>
        <v>1</v>
      </c>
      <c r="AC62" s="17">
        <f t="shared" si="217"/>
        <v>1</v>
      </c>
      <c r="AD62" s="17">
        <f t="shared" si="217"/>
        <v>1</v>
      </c>
      <c r="AE62" s="17">
        <f t="shared" si="217"/>
        <v>1</v>
      </c>
      <c r="AF62" s="17">
        <f t="shared" si="217"/>
        <v>1</v>
      </c>
      <c r="AG62" s="17">
        <f t="shared" si="217"/>
        <v>1</v>
      </c>
      <c r="AH62" s="17">
        <f t="shared" si="217"/>
        <v>1</v>
      </c>
      <c r="AI62" s="17">
        <f t="shared" si="217"/>
        <v>1</v>
      </c>
      <c r="AJ62" s="17">
        <f t="shared" si="217"/>
        <v>1</v>
      </c>
      <c r="AK62" s="17">
        <f t="shared" si="217"/>
        <v>1</v>
      </c>
      <c r="AL62" s="17">
        <f t="shared" si="217"/>
        <v>1</v>
      </c>
      <c r="AM62" s="17">
        <f t="shared" si="217"/>
        <v>1</v>
      </c>
      <c r="AN62" s="17">
        <f t="shared" si="217"/>
        <v>1</v>
      </c>
      <c r="AO62" s="17">
        <f t="shared" si="217"/>
        <v>1</v>
      </c>
      <c r="AP62" s="17">
        <f t="shared" si="217"/>
        <v>1</v>
      </c>
      <c r="AQ62" s="17">
        <f t="shared" si="217"/>
        <v>1</v>
      </c>
      <c r="AR62" s="17">
        <f t="shared" ref="AR62:BV62" si="218">IF(AR33&gt;0,1,0)</f>
        <v>1</v>
      </c>
      <c r="AS62" s="17">
        <f t="shared" si="218"/>
        <v>1</v>
      </c>
      <c r="AT62" s="17">
        <f t="shared" si="218"/>
        <v>1</v>
      </c>
      <c r="AU62" s="17">
        <f t="shared" si="218"/>
        <v>1</v>
      </c>
      <c r="AV62" s="17">
        <f t="shared" si="218"/>
        <v>1</v>
      </c>
      <c r="AW62" s="17">
        <f t="shared" si="218"/>
        <v>1</v>
      </c>
      <c r="AX62" s="17">
        <f t="shared" si="218"/>
        <v>1</v>
      </c>
      <c r="AY62" s="17">
        <f t="shared" si="218"/>
        <v>1</v>
      </c>
      <c r="AZ62" s="17">
        <f t="shared" si="218"/>
        <v>1</v>
      </c>
      <c r="BA62" s="17">
        <f t="shared" si="218"/>
        <v>1</v>
      </c>
      <c r="BB62" s="17">
        <f t="shared" si="218"/>
        <v>1</v>
      </c>
      <c r="BC62" s="17">
        <f t="shared" si="218"/>
        <v>1</v>
      </c>
      <c r="BD62" s="17">
        <f t="shared" si="218"/>
        <v>1</v>
      </c>
      <c r="BE62" s="17">
        <f t="shared" si="218"/>
        <v>1</v>
      </c>
      <c r="BF62" s="17">
        <f t="shared" si="218"/>
        <v>1</v>
      </c>
      <c r="BG62" s="17">
        <f t="shared" si="218"/>
        <v>1</v>
      </c>
      <c r="BH62" s="17">
        <f t="shared" si="218"/>
        <v>1</v>
      </c>
      <c r="BI62" s="17">
        <f t="shared" si="218"/>
        <v>1</v>
      </c>
      <c r="BJ62" s="17">
        <f t="shared" si="218"/>
        <v>1</v>
      </c>
      <c r="BK62" s="17">
        <f t="shared" si="218"/>
        <v>1</v>
      </c>
      <c r="BL62" s="17">
        <f t="shared" si="218"/>
        <v>1</v>
      </c>
      <c r="BM62" s="17">
        <f t="shared" si="218"/>
        <v>1</v>
      </c>
      <c r="BN62" s="17">
        <f t="shared" si="218"/>
        <v>1</v>
      </c>
      <c r="BO62" s="17">
        <f t="shared" si="218"/>
        <v>1</v>
      </c>
      <c r="BP62" s="17">
        <f t="shared" si="218"/>
        <v>1</v>
      </c>
      <c r="BQ62" s="17">
        <f t="shared" si="218"/>
        <v>1</v>
      </c>
      <c r="BR62" s="17">
        <f t="shared" si="218"/>
        <v>1</v>
      </c>
      <c r="BS62" s="17">
        <f t="shared" si="218"/>
        <v>1</v>
      </c>
      <c r="BT62" s="17">
        <f t="shared" si="218"/>
        <v>1</v>
      </c>
      <c r="BU62" s="17">
        <f t="shared" si="218"/>
        <v>1</v>
      </c>
      <c r="BV62" s="17">
        <f t="shared" si="218"/>
        <v>1</v>
      </c>
      <c r="BW62" s="17">
        <f t="shared" ref="BW62" si="219">IF(BW33&gt;0,1,0)</f>
        <v>1</v>
      </c>
      <c r="BX62" s="17">
        <f t="shared" ref="BX62:DC62" si="220">IF(BX33&gt;0,1,0)</f>
        <v>1</v>
      </c>
      <c r="BY62" s="17">
        <f t="shared" si="220"/>
        <v>1</v>
      </c>
      <c r="BZ62" s="17">
        <f t="shared" si="220"/>
        <v>1</v>
      </c>
      <c r="CA62" s="17">
        <f t="shared" si="220"/>
        <v>1</v>
      </c>
      <c r="CB62" s="17">
        <f t="shared" si="220"/>
        <v>1</v>
      </c>
      <c r="CC62" s="17">
        <f t="shared" si="220"/>
        <v>1</v>
      </c>
      <c r="CD62" s="17">
        <f t="shared" si="220"/>
        <v>1</v>
      </c>
      <c r="CE62" s="17">
        <f t="shared" si="220"/>
        <v>1</v>
      </c>
      <c r="CF62" s="17">
        <f t="shared" si="220"/>
        <v>0</v>
      </c>
      <c r="CG62" s="17">
        <f t="shared" si="220"/>
        <v>0</v>
      </c>
      <c r="CH62" s="17">
        <f t="shared" si="220"/>
        <v>0</v>
      </c>
      <c r="CI62" s="17">
        <f t="shared" si="220"/>
        <v>0</v>
      </c>
      <c r="CJ62" s="17">
        <f t="shared" si="220"/>
        <v>0</v>
      </c>
      <c r="CK62" s="17">
        <f t="shared" si="220"/>
        <v>0</v>
      </c>
      <c r="CL62" s="17">
        <f t="shared" si="220"/>
        <v>0</v>
      </c>
      <c r="CM62" s="17">
        <f t="shared" si="220"/>
        <v>0</v>
      </c>
      <c r="CN62" s="17">
        <f t="shared" si="220"/>
        <v>0</v>
      </c>
      <c r="CO62" s="17">
        <f t="shared" si="220"/>
        <v>0</v>
      </c>
      <c r="CP62" s="17">
        <f t="shared" si="220"/>
        <v>0</v>
      </c>
      <c r="CQ62" s="17">
        <f t="shared" si="220"/>
        <v>0</v>
      </c>
      <c r="CR62" s="17">
        <f t="shared" si="220"/>
        <v>0</v>
      </c>
      <c r="CS62" s="17">
        <f t="shared" si="220"/>
        <v>0</v>
      </c>
      <c r="CT62" s="17">
        <f t="shared" si="220"/>
        <v>0</v>
      </c>
      <c r="CU62" s="17">
        <f t="shared" si="220"/>
        <v>0</v>
      </c>
      <c r="CV62" s="17">
        <f t="shared" si="220"/>
        <v>0</v>
      </c>
      <c r="CW62" s="17">
        <f t="shared" si="220"/>
        <v>0</v>
      </c>
      <c r="CX62" s="17">
        <f t="shared" si="220"/>
        <v>0</v>
      </c>
      <c r="CY62" s="17">
        <f t="shared" si="220"/>
        <v>0</v>
      </c>
      <c r="CZ62" s="17">
        <f t="shared" si="220"/>
        <v>0</v>
      </c>
      <c r="DA62" s="17">
        <f t="shared" si="220"/>
        <v>0</v>
      </c>
      <c r="DB62" s="17">
        <f t="shared" si="220"/>
        <v>0</v>
      </c>
      <c r="DC62" s="17">
        <f t="shared" si="220"/>
        <v>0</v>
      </c>
      <c r="DD62" s="17">
        <f t="shared" ref="DD62:EH62" si="221">IF(DD33&gt;0,1,0)</f>
        <v>0</v>
      </c>
      <c r="DE62" s="17">
        <f t="shared" si="221"/>
        <v>0</v>
      </c>
      <c r="DF62" s="17">
        <f t="shared" si="221"/>
        <v>0</v>
      </c>
      <c r="DG62" s="17">
        <f t="shared" si="221"/>
        <v>0</v>
      </c>
      <c r="DH62" s="17">
        <f t="shared" si="221"/>
        <v>0</v>
      </c>
      <c r="DI62" s="17">
        <f t="shared" si="221"/>
        <v>0</v>
      </c>
      <c r="DJ62" s="17">
        <f t="shared" si="221"/>
        <v>0</v>
      </c>
      <c r="DK62" s="17">
        <f t="shared" si="221"/>
        <v>0</v>
      </c>
      <c r="DL62" s="17">
        <f t="shared" si="221"/>
        <v>0</v>
      </c>
      <c r="DM62" s="17">
        <f t="shared" si="221"/>
        <v>0</v>
      </c>
      <c r="DN62" s="17">
        <f t="shared" si="221"/>
        <v>0</v>
      </c>
      <c r="DO62" s="17">
        <f t="shared" si="221"/>
        <v>0</v>
      </c>
      <c r="DP62" s="17">
        <f t="shared" si="221"/>
        <v>0</v>
      </c>
      <c r="DQ62" s="17">
        <f t="shared" si="221"/>
        <v>0</v>
      </c>
      <c r="DR62" s="17">
        <f t="shared" si="221"/>
        <v>0</v>
      </c>
      <c r="DS62" s="17">
        <f t="shared" si="221"/>
        <v>0</v>
      </c>
      <c r="DT62" s="17">
        <f t="shared" si="221"/>
        <v>0</v>
      </c>
      <c r="DU62" s="17">
        <f t="shared" si="221"/>
        <v>0</v>
      </c>
      <c r="DV62" s="17">
        <f t="shared" si="221"/>
        <v>0</v>
      </c>
      <c r="DW62" s="17">
        <f t="shared" si="221"/>
        <v>0</v>
      </c>
      <c r="DX62" s="17">
        <f t="shared" si="221"/>
        <v>0</v>
      </c>
      <c r="DY62" s="17">
        <f t="shared" si="221"/>
        <v>0</v>
      </c>
      <c r="DZ62" s="17">
        <f t="shared" si="221"/>
        <v>0</v>
      </c>
      <c r="EA62" s="17">
        <f t="shared" si="221"/>
        <v>0</v>
      </c>
      <c r="EB62" s="17">
        <f t="shared" si="221"/>
        <v>0</v>
      </c>
      <c r="EC62" s="17">
        <f t="shared" si="221"/>
        <v>0</v>
      </c>
      <c r="ED62" s="17">
        <f t="shared" si="221"/>
        <v>0</v>
      </c>
      <c r="EE62" s="17">
        <f t="shared" si="221"/>
        <v>0</v>
      </c>
      <c r="EF62" s="17">
        <f t="shared" si="221"/>
        <v>0</v>
      </c>
      <c r="EG62" s="17">
        <f t="shared" si="221"/>
        <v>0</v>
      </c>
      <c r="EH62" s="17">
        <f t="shared" si="221"/>
        <v>0</v>
      </c>
      <c r="EI62" s="17">
        <f t="shared" ref="EI62" si="222">IF(EI33&gt;0,1,0)</f>
        <v>0</v>
      </c>
      <c r="EJ62" s="17">
        <f t="shared" ref="EJ62:FO62" si="223">IF(EJ33&gt;0,1,0)</f>
        <v>0</v>
      </c>
      <c r="EK62" s="17">
        <f t="shared" si="223"/>
        <v>0</v>
      </c>
      <c r="EL62" s="17">
        <f t="shared" si="223"/>
        <v>0</v>
      </c>
      <c r="EM62" s="17">
        <f t="shared" si="223"/>
        <v>0</v>
      </c>
      <c r="EN62" s="17">
        <f t="shared" si="223"/>
        <v>0</v>
      </c>
      <c r="EO62" s="17">
        <f t="shared" si="223"/>
        <v>0</v>
      </c>
      <c r="EP62" s="17">
        <f t="shared" si="223"/>
        <v>0</v>
      </c>
      <c r="EQ62" s="17">
        <f t="shared" si="223"/>
        <v>0</v>
      </c>
      <c r="ER62" s="17">
        <f t="shared" si="223"/>
        <v>0</v>
      </c>
      <c r="ES62" s="17">
        <f t="shared" si="223"/>
        <v>0</v>
      </c>
      <c r="ET62" s="17">
        <f t="shared" si="223"/>
        <v>0</v>
      </c>
      <c r="EU62" s="17">
        <f t="shared" si="223"/>
        <v>0</v>
      </c>
      <c r="EV62" s="17">
        <f t="shared" si="223"/>
        <v>0</v>
      </c>
      <c r="EW62" s="17">
        <f t="shared" si="223"/>
        <v>0</v>
      </c>
      <c r="EX62" s="17">
        <f t="shared" si="223"/>
        <v>0</v>
      </c>
      <c r="EY62" s="17">
        <f t="shared" si="223"/>
        <v>0</v>
      </c>
      <c r="EZ62" s="17">
        <f t="shared" si="223"/>
        <v>0</v>
      </c>
      <c r="FA62" s="17">
        <f t="shared" si="223"/>
        <v>0</v>
      </c>
      <c r="FB62" s="17">
        <f t="shared" si="223"/>
        <v>0</v>
      </c>
      <c r="FC62" s="17">
        <f t="shared" si="223"/>
        <v>0</v>
      </c>
      <c r="FD62" s="17">
        <f t="shared" si="223"/>
        <v>0</v>
      </c>
      <c r="FE62" s="17">
        <f t="shared" si="223"/>
        <v>0</v>
      </c>
      <c r="FF62" s="17">
        <f t="shared" si="223"/>
        <v>0</v>
      </c>
      <c r="FG62" s="17">
        <f t="shared" si="223"/>
        <v>0</v>
      </c>
      <c r="FH62" s="17">
        <f t="shared" si="223"/>
        <v>0</v>
      </c>
      <c r="FI62" s="17">
        <f t="shared" si="223"/>
        <v>0</v>
      </c>
      <c r="FJ62" s="17">
        <f t="shared" si="223"/>
        <v>0</v>
      </c>
      <c r="FK62" s="17">
        <f t="shared" si="223"/>
        <v>0</v>
      </c>
      <c r="FL62" s="17">
        <f t="shared" si="223"/>
        <v>0</v>
      </c>
      <c r="FM62" s="17">
        <f t="shared" si="223"/>
        <v>0</v>
      </c>
      <c r="FN62" s="17">
        <f t="shared" si="223"/>
        <v>0</v>
      </c>
      <c r="FO62" s="17">
        <f t="shared" si="223"/>
        <v>0</v>
      </c>
      <c r="FP62" s="17">
        <f t="shared" ref="FP62:GT62" si="224">IF(FP33&gt;0,1,0)</f>
        <v>0</v>
      </c>
      <c r="FQ62" s="17">
        <f t="shared" si="224"/>
        <v>0</v>
      </c>
      <c r="FR62" s="17">
        <f t="shared" si="224"/>
        <v>0</v>
      </c>
      <c r="FS62" s="17">
        <f t="shared" si="224"/>
        <v>0</v>
      </c>
      <c r="FT62" s="17">
        <f t="shared" si="224"/>
        <v>0</v>
      </c>
      <c r="FU62" s="17">
        <f t="shared" si="224"/>
        <v>0</v>
      </c>
      <c r="FV62" s="17">
        <f t="shared" si="224"/>
        <v>0</v>
      </c>
      <c r="FW62" s="17">
        <f t="shared" si="224"/>
        <v>0</v>
      </c>
      <c r="FX62" s="17">
        <f t="shared" si="224"/>
        <v>0</v>
      </c>
      <c r="FY62" s="17">
        <f t="shared" si="224"/>
        <v>0</v>
      </c>
      <c r="FZ62" s="17">
        <f t="shared" si="224"/>
        <v>0</v>
      </c>
      <c r="GA62" s="17">
        <f t="shared" si="224"/>
        <v>0</v>
      </c>
      <c r="GB62" s="17">
        <f t="shared" si="224"/>
        <v>0</v>
      </c>
      <c r="GC62" s="17">
        <f t="shared" si="224"/>
        <v>0</v>
      </c>
      <c r="GD62" s="17">
        <f t="shared" si="224"/>
        <v>0</v>
      </c>
      <c r="GE62" s="17">
        <f t="shared" si="224"/>
        <v>0</v>
      </c>
      <c r="GF62" s="17">
        <f t="shared" si="224"/>
        <v>0</v>
      </c>
      <c r="GG62" s="17">
        <f t="shared" si="224"/>
        <v>0</v>
      </c>
      <c r="GH62" s="17">
        <f t="shared" si="224"/>
        <v>0</v>
      </c>
      <c r="GI62" s="17">
        <f t="shared" si="224"/>
        <v>0</v>
      </c>
      <c r="GJ62" s="17">
        <f t="shared" si="224"/>
        <v>0</v>
      </c>
      <c r="GK62" s="17">
        <f t="shared" si="224"/>
        <v>0</v>
      </c>
      <c r="GL62" s="17">
        <f t="shared" si="224"/>
        <v>0</v>
      </c>
      <c r="GM62" s="17">
        <f t="shared" si="224"/>
        <v>0</v>
      </c>
      <c r="GN62" s="17">
        <f t="shared" si="224"/>
        <v>0</v>
      </c>
      <c r="GO62" s="17">
        <f t="shared" si="224"/>
        <v>0</v>
      </c>
      <c r="GP62" s="17">
        <f t="shared" si="224"/>
        <v>0</v>
      </c>
      <c r="GQ62" s="17">
        <f t="shared" si="224"/>
        <v>0</v>
      </c>
      <c r="GR62" s="17">
        <f t="shared" si="224"/>
        <v>0</v>
      </c>
      <c r="GS62" s="17">
        <f t="shared" si="224"/>
        <v>0</v>
      </c>
      <c r="GT62" s="17">
        <f t="shared" si="224"/>
        <v>0</v>
      </c>
      <c r="GU62" s="17">
        <f t="shared" ref="GU62" si="225">IF(GU33&gt;0,1,0)</f>
        <v>0</v>
      </c>
      <c r="GV62" s="17">
        <f t="shared" ref="GV62:IA62" si="226">IF(GV33&gt;0,1,0)</f>
        <v>0</v>
      </c>
      <c r="GW62" s="17">
        <f t="shared" si="226"/>
        <v>0</v>
      </c>
      <c r="GX62" s="17">
        <f t="shared" si="226"/>
        <v>0</v>
      </c>
      <c r="GY62" s="17">
        <f t="shared" si="226"/>
        <v>0</v>
      </c>
      <c r="GZ62" s="17">
        <f t="shared" si="226"/>
        <v>0</v>
      </c>
      <c r="HA62" s="17">
        <f t="shared" si="226"/>
        <v>0</v>
      </c>
      <c r="HB62" s="17">
        <f t="shared" si="226"/>
        <v>0</v>
      </c>
      <c r="HC62" s="17">
        <f t="shared" si="226"/>
        <v>0</v>
      </c>
      <c r="HD62" s="17">
        <f t="shared" si="226"/>
        <v>0</v>
      </c>
      <c r="HE62" s="17">
        <f t="shared" si="226"/>
        <v>0</v>
      </c>
      <c r="HF62" s="17">
        <f t="shared" si="226"/>
        <v>0</v>
      </c>
      <c r="HG62" s="17">
        <f t="shared" si="226"/>
        <v>0</v>
      </c>
      <c r="HH62" s="17">
        <f t="shared" si="226"/>
        <v>0</v>
      </c>
      <c r="HI62" s="17">
        <f t="shared" si="226"/>
        <v>0</v>
      </c>
      <c r="HJ62" s="17">
        <f t="shared" si="226"/>
        <v>0</v>
      </c>
      <c r="HK62" s="17">
        <f t="shared" si="226"/>
        <v>0</v>
      </c>
      <c r="HL62" s="17">
        <f t="shared" si="226"/>
        <v>0</v>
      </c>
      <c r="HM62" s="17">
        <f t="shared" si="226"/>
        <v>0</v>
      </c>
      <c r="HN62" s="17">
        <f t="shared" si="226"/>
        <v>0</v>
      </c>
      <c r="HO62" s="17">
        <f t="shared" si="226"/>
        <v>0</v>
      </c>
      <c r="HP62" s="17">
        <f t="shared" si="226"/>
        <v>0</v>
      </c>
      <c r="HQ62" s="17">
        <f t="shared" si="226"/>
        <v>0</v>
      </c>
      <c r="HR62" s="17">
        <f t="shared" si="226"/>
        <v>0</v>
      </c>
      <c r="HS62" s="17">
        <f t="shared" si="226"/>
        <v>0</v>
      </c>
      <c r="HT62" s="17">
        <f t="shared" si="226"/>
        <v>0</v>
      </c>
      <c r="HU62" s="17">
        <f t="shared" si="226"/>
        <v>0</v>
      </c>
      <c r="HV62" s="17">
        <f t="shared" si="226"/>
        <v>0</v>
      </c>
      <c r="HW62" s="17">
        <f t="shared" si="226"/>
        <v>0</v>
      </c>
      <c r="HX62" s="17">
        <f t="shared" si="226"/>
        <v>0</v>
      </c>
      <c r="HY62" s="17">
        <f t="shared" si="226"/>
        <v>0</v>
      </c>
      <c r="HZ62" s="17">
        <f t="shared" si="226"/>
        <v>0</v>
      </c>
      <c r="IA62" s="17">
        <f t="shared" si="226"/>
        <v>0</v>
      </c>
      <c r="IB62" s="17">
        <f t="shared" ref="IB62:JF62" si="227">IF(IB33&gt;0,1,0)</f>
        <v>0</v>
      </c>
      <c r="IC62" s="17">
        <f t="shared" si="227"/>
        <v>0</v>
      </c>
      <c r="ID62" s="17">
        <f t="shared" si="227"/>
        <v>0</v>
      </c>
      <c r="IE62" s="17">
        <f t="shared" si="227"/>
        <v>0</v>
      </c>
      <c r="IF62" s="17">
        <f t="shared" si="227"/>
        <v>0</v>
      </c>
      <c r="IG62" s="17">
        <f t="shared" si="227"/>
        <v>0</v>
      </c>
      <c r="IH62" s="17">
        <f t="shared" si="227"/>
        <v>0</v>
      </c>
      <c r="II62" s="17">
        <f t="shared" si="227"/>
        <v>0</v>
      </c>
      <c r="IJ62" s="17">
        <f t="shared" si="227"/>
        <v>0</v>
      </c>
      <c r="IK62" s="17">
        <f t="shared" si="227"/>
        <v>0</v>
      </c>
      <c r="IL62" s="17">
        <f t="shared" si="227"/>
        <v>0</v>
      </c>
      <c r="IM62" s="17">
        <f t="shared" si="227"/>
        <v>0</v>
      </c>
      <c r="IN62" s="17">
        <f t="shared" si="227"/>
        <v>0</v>
      </c>
      <c r="IO62" s="17">
        <f t="shared" si="227"/>
        <v>0</v>
      </c>
      <c r="IP62" s="17">
        <f t="shared" si="227"/>
        <v>0</v>
      </c>
      <c r="IQ62" s="17">
        <f t="shared" si="227"/>
        <v>0</v>
      </c>
      <c r="IR62" s="17">
        <f t="shared" si="227"/>
        <v>0</v>
      </c>
      <c r="IS62" s="17">
        <f t="shared" si="227"/>
        <v>0</v>
      </c>
      <c r="IT62" s="17">
        <f t="shared" si="227"/>
        <v>0</v>
      </c>
      <c r="IU62" s="17">
        <f t="shared" si="227"/>
        <v>0</v>
      </c>
      <c r="IV62" s="17">
        <f t="shared" si="227"/>
        <v>0</v>
      </c>
      <c r="IW62" s="17">
        <f t="shared" si="227"/>
        <v>0</v>
      </c>
      <c r="IX62" s="17">
        <f t="shared" si="227"/>
        <v>0</v>
      </c>
      <c r="IY62" s="17">
        <f t="shared" si="227"/>
        <v>0</v>
      </c>
      <c r="IZ62" s="17">
        <f t="shared" si="227"/>
        <v>0</v>
      </c>
      <c r="JA62" s="17">
        <f t="shared" si="227"/>
        <v>0</v>
      </c>
      <c r="JB62" s="17">
        <f t="shared" si="227"/>
        <v>0</v>
      </c>
      <c r="JC62" s="17">
        <f t="shared" si="227"/>
        <v>0</v>
      </c>
      <c r="JD62" s="17">
        <f t="shared" si="227"/>
        <v>0</v>
      </c>
      <c r="JE62" s="17">
        <f t="shared" si="227"/>
        <v>0</v>
      </c>
      <c r="JF62" s="17">
        <f t="shared" si="227"/>
        <v>0</v>
      </c>
      <c r="JG62" s="17">
        <f t="shared" ref="JG62" si="228">IF(JG33&gt;0,1,0)</f>
        <v>0</v>
      </c>
      <c r="JH62" s="17">
        <f t="shared" ref="JH62:KM62" si="229">IF(JH33&gt;0,1,0)</f>
        <v>0</v>
      </c>
      <c r="JI62" s="17">
        <f t="shared" si="229"/>
        <v>0</v>
      </c>
      <c r="JJ62" s="17">
        <f t="shared" si="229"/>
        <v>0</v>
      </c>
      <c r="JK62" s="17">
        <f t="shared" si="229"/>
        <v>0</v>
      </c>
      <c r="JL62" s="17">
        <f t="shared" si="229"/>
        <v>0</v>
      </c>
      <c r="JM62" s="17">
        <f t="shared" si="229"/>
        <v>0</v>
      </c>
      <c r="JN62" s="17">
        <f t="shared" si="229"/>
        <v>0</v>
      </c>
      <c r="JO62" s="17">
        <f t="shared" si="229"/>
        <v>0</v>
      </c>
      <c r="JP62" s="17">
        <f t="shared" si="229"/>
        <v>0</v>
      </c>
      <c r="JQ62" s="17">
        <f t="shared" si="229"/>
        <v>0</v>
      </c>
      <c r="JR62" s="17">
        <f t="shared" si="229"/>
        <v>0</v>
      </c>
      <c r="JS62" s="17">
        <f t="shared" si="229"/>
        <v>0</v>
      </c>
      <c r="JT62" s="17">
        <f t="shared" si="229"/>
        <v>0</v>
      </c>
      <c r="JU62" s="17">
        <f t="shared" si="229"/>
        <v>0</v>
      </c>
      <c r="JV62" s="17">
        <f t="shared" si="229"/>
        <v>0</v>
      </c>
      <c r="JW62" s="17">
        <f t="shared" si="229"/>
        <v>0</v>
      </c>
      <c r="JX62" s="17">
        <f t="shared" si="229"/>
        <v>0</v>
      </c>
      <c r="JY62" s="17">
        <f t="shared" si="229"/>
        <v>0</v>
      </c>
      <c r="JZ62" s="17">
        <f t="shared" si="229"/>
        <v>0</v>
      </c>
      <c r="KA62" s="17">
        <f t="shared" si="229"/>
        <v>0</v>
      </c>
      <c r="KB62" s="17">
        <f t="shared" si="229"/>
        <v>0</v>
      </c>
      <c r="KC62" s="17">
        <f t="shared" si="229"/>
        <v>0</v>
      </c>
      <c r="KD62" s="17">
        <f t="shared" si="229"/>
        <v>0</v>
      </c>
      <c r="KE62" s="17">
        <f t="shared" si="229"/>
        <v>0</v>
      </c>
      <c r="KF62" s="17">
        <f t="shared" si="229"/>
        <v>0</v>
      </c>
      <c r="KG62" s="17">
        <f t="shared" si="229"/>
        <v>0</v>
      </c>
      <c r="KH62" s="17">
        <f t="shared" si="229"/>
        <v>0</v>
      </c>
      <c r="KI62" s="17">
        <f t="shared" si="229"/>
        <v>0</v>
      </c>
      <c r="KJ62" s="17">
        <f t="shared" si="229"/>
        <v>0</v>
      </c>
      <c r="KK62" s="17">
        <f t="shared" si="229"/>
        <v>0</v>
      </c>
      <c r="KL62" s="17">
        <f t="shared" si="229"/>
        <v>0</v>
      </c>
      <c r="KM62" s="17">
        <f t="shared" si="229"/>
        <v>0</v>
      </c>
      <c r="KN62" s="17">
        <f t="shared" ref="KN62:LR62" si="230">IF(KN33&gt;0,1,0)</f>
        <v>0</v>
      </c>
      <c r="KO62" s="17">
        <f t="shared" si="230"/>
        <v>0</v>
      </c>
      <c r="KP62" s="17">
        <f t="shared" si="230"/>
        <v>0</v>
      </c>
      <c r="KQ62" s="17">
        <f t="shared" si="230"/>
        <v>0</v>
      </c>
      <c r="KR62" s="17">
        <f t="shared" si="230"/>
        <v>0</v>
      </c>
      <c r="KS62" s="17">
        <f t="shared" si="230"/>
        <v>0</v>
      </c>
      <c r="KT62" s="17">
        <f t="shared" si="230"/>
        <v>0</v>
      </c>
      <c r="KU62" s="17">
        <f t="shared" si="230"/>
        <v>0</v>
      </c>
      <c r="KV62" s="17">
        <f t="shared" si="230"/>
        <v>0</v>
      </c>
      <c r="KW62" s="17">
        <f t="shared" si="230"/>
        <v>0</v>
      </c>
      <c r="KX62" s="17">
        <f t="shared" si="230"/>
        <v>0</v>
      </c>
      <c r="KY62" s="17">
        <f t="shared" si="230"/>
        <v>0</v>
      </c>
      <c r="KZ62" s="17">
        <f t="shared" si="230"/>
        <v>0</v>
      </c>
      <c r="LA62" s="17">
        <f t="shared" si="230"/>
        <v>0</v>
      </c>
      <c r="LB62" s="17">
        <f t="shared" si="230"/>
        <v>0</v>
      </c>
      <c r="LC62" s="17">
        <f t="shared" si="230"/>
        <v>0</v>
      </c>
      <c r="LD62" s="17">
        <f t="shared" si="230"/>
        <v>0</v>
      </c>
      <c r="LE62" s="17">
        <f t="shared" si="230"/>
        <v>0</v>
      </c>
      <c r="LF62" s="17">
        <f t="shared" si="230"/>
        <v>0</v>
      </c>
      <c r="LG62" s="17">
        <f t="shared" si="230"/>
        <v>0</v>
      </c>
      <c r="LH62" s="17">
        <f t="shared" si="230"/>
        <v>0</v>
      </c>
      <c r="LI62" s="17">
        <f t="shared" si="230"/>
        <v>0</v>
      </c>
      <c r="LJ62" s="17">
        <f t="shared" si="230"/>
        <v>0</v>
      </c>
      <c r="LK62" s="17">
        <f t="shared" si="230"/>
        <v>0</v>
      </c>
      <c r="LL62" s="17">
        <f t="shared" si="230"/>
        <v>0</v>
      </c>
      <c r="LM62" s="17">
        <f t="shared" si="230"/>
        <v>0</v>
      </c>
      <c r="LN62" s="17">
        <f t="shared" si="230"/>
        <v>0</v>
      </c>
      <c r="LO62" s="17">
        <f t="shared" si="230"/>
        <v>0</v>
      </c>
      <c r="LP62" s="17">
        <f t="shared" si="230"/>
        <v>0</v>
      </c>
      <c r="LQ62" s="17">
        <f t="shared" si="230"/>
        <v>0</v>
      </c>
      <c r="LR62" s="17">
        <f t="shared" si="230"/>
        <v>0</v>
      </c>
      <c r="LS62" s="17">
        <f t="shared" ref="LS62" si="231">IF(LS33&gt;0,1,0)</f>
        <v>0</v>
      </c>
      <c r="LT62" s="17">
        <f t="shared" ref="LT62:MY62" si="232">IF(LT33&gt;0,1,0)</f>
        <v>0</v>
      </c>
      <c r="LU62" s="17">
        <f t="shared" si="232"/>
        <v>0</v>
      </c>
      <c r="LV62" s="17">
        <f t="shared" si="232"/>
        <v>0</v>
      </c>
      <c r="LW62" s="17">
        <f t="shared" si="232"/>
        <v>0</v>
      </c>
      <c r="LX62" s="17">
        <f t="shared" si="232"/>
        <v>0</v>
      </c>
      <c r="LY62" s="17">
        <f t="shared" si="232"/>
        <v>0</v>
      </c>
      <c r="LZ62" s="17">
        <f t="shared" si="232"/>
        <v>0</v>
      </c>
      <c r="MA62" s="17">
        <f t="shared" si="232"/>
        <v>0</v>
      </c>
      <c r="MB62" s="17">
        <f t="shared" si="232"/>
        <v>0</v>
      </c>
      <c r="MC62" s="17">
        <f t="shared" si="232"/>
        <v>0</v>
      </c>
      <c r="MD62" s="17">
        <f t="shared" si="232"/>
        <v>0</v>
      </c>
      <c r="ME62" s="17">
        <f t="shared" si="232"/>
        <v>0</v>
      </c>
      <c r="MF62" s="17">
        <f t="shared" si="232"/>
        <v>0</v>
      </c>
      <c r="MG62" s="17">
        <f t="shared" si="232"/>
        <v>0</v>
      </c>
      <c r="MH62" s="17">
        <f t="shared" si="232"/>
        <v>0</v>
      </c>
      <c r="MI62" s="17">
        <f t="shared" si="232"/>
        <v>0</v>
      </c>
      <c r="MJ62" s="17">
        <f t="shared" si="232"/>
        <v>0</v>
      </c>
      <c r="MK62" s="17">
        <f t="shared" si="232"/>
        <v>0</v>
      </c>
      <c r="ML62" s="17">
        <f t="shared" si="232"/>
        <v>0</v>
      </c>
      <c r="MM62" s="17">
        <f t="shared" si="232"/>
        <v>0</v>
      </c>
      <c r="MN62" s="17">
        <f t="shared" si="232"/>
        <v>0</v>
      </c>
      <c r="MO62" s="17">
        <f t="shared" si="232"/>
        <v>0</v>
      </c>
      <c r="MP62" s="17">
        <f t="shared" si="232"/>
        <v>0</v>
      </c>
      <c r="MQ62" s="17">
        <f t="shared" si="232"/>
        <v>0</v>
      </c>
      <c r="MR62" s="17">
        <f t="shared" si="232"/>
        <v>0</v>
      </c>
      <c r="MS62" s="17">
        <f t="shared" si="232"/>
        <v>0</v>
      </c>
      <c r="MT62" s="17">
        <f t="shared" si="232"/>
        <v>0</v>
      </c>
      <c r="MU62" s="17">
        <f t="shared" si="232"/>
        <v>0</v>
      </c>
      <c r="MV62" s="17">
        <f t="shared" si="232"/>
        <v>0</v>
      </c>
      <c r="MW62" s="17">
        <f t="shared" si="232"/>
        <v>0</v>
      </c>
      <c r="MX62" s="17">
        <f t="shared" si="232"/>
        <v>0</v>
      </c>
      <c r="MY62" s="17">
        <f t="shared" si="232"/>
        <v>0</v>
      </c>
      <c r="MZ62" s="17">
        <f t="shared" ref="MZ62:OD62" si="233">IF(MZ33&gt;0,1,0)</f>
        <v>0</v>
      </c>
      <c r="NA62" s="17">
        <f t="shared" si="233"/>
        <v>0</v>
      </c>
      <c r="NB62" s="17">
        <f t="shared" si="233"/>
        <v>0</v>
      </c>
      <c r="NC62" s="17">
        <f t="shared" si="233"/>
        <v>0</v>
      </c>
      <c r="ND62" s="17">
        <f t="shared" si="233"/>
        <v>0</v>
      </c>
      <c r="NE62" s="17">
        <f t="shared" si="233"/>
        <v>0</v>
      </c>
      <c r="NF62" s="17">
        <f t="shared" si="233"/>
        <v>0</v>
      </c>
      <c r="NG62" s="17">
        <f t="shared" si="233"/>
        <v>0</v>
      </c>
      <c r="NH62" s="17">
        <f t="shared" si="233"/>
        <v>0</v>
      </c>
      <c r="NI62" s="17">
        <f t="shared" si="233"/>
        <v>0</v>
      </c>
      <c r="NJ62" s="17">
        <f t="shared" si="233"/>
        <v>0</v>
      </c>
      <c r="NK62" s="17">
        <f t="shared" si="233"/>
        <v>0</v>
      </c>
      <c r="NL62" s="17">
        <f t="shared" si="233"/>
        <v>0</v>
      </c>
      <c r="NM62" s="17">
        <f t="shared" si="233"/>
        <v>0</v>
      </c>
      <c r="NN62" s="17">
        <f t="shared" si="233"/>
        <v>0</v>
      </c>
      <c r="NO62" s="17">
        <f t="shared" si="233"/>
        <v>0</v>
      </c>
      <c r="NP62" s="17">
        <f t="shared" si="233"/>
        <v>0</v>
      </c>
      <c r="NQ62" s="17">
        <f t="shared" si="233"/>
        <v>0</v>
      </c>
      <c r="NR62" s="17">
        <f t="shared" si="233"/>
        <v>0</v>
      </c>
      <c r="NS62" s="17">
        <f t="shared" si="233"/>
        <v>0</v>
      </c>
      <c r="NT62" s="17">
        <f t="shared" si="233"/>
        <v>0</v>
      </c>
      <c r="NU62" s="17">
        <f t="shared" si="233"/>
        <v>0</v>
      </c>
      <c r="NV62" s="17">
        <f t="shared" si="233"/>
        <v>0</v>
      </c>
      <c r="NW62" s="17">
        <f t="shared" si="233"/>
        <v>0</v>
      </c>
      <c r="NX62" s="17">
        <f t="shared" si="233"/>
        <v>0</v>
      </c>
      <c r="NY62" s="17">
        <f t="shared" si="233"/>
        <v>0</v>
      </c>
      <c r="NZ62" s="17">
        <f t="shared" si="233"/>
        <v>0</v>
      </c>
      <c r="OA62" s="17">
        <f t="shared" si="233"/>
        <v>0</v>
      </c>
      <c r="OB62" s="17">
        <f t="shared" si="233"/>
        <v>0</v>
      </c>
      <c r="OC62" s="17">
        <f t="shared" si="233"/>
        <v>0</v>
      </c>
      <c r="OD62" s="17">
        <f t="shared" si="233"/>
        <v>0</v>
      </c>
      <c r="OE62" s="17">
        <f t="shared" ref="OE62" si="234">IF(OE33&gt;0,1,0)</f>
        <v>0</v>
      </c>
      <c r="OF62" s="17">
        <f t="shared" ref="OF62:OR62" si="235">IF(OF33&gt;0,1,0)</f>
        <v>0</v>
      </c>
      <c r="OG62" s="17">
        <f t="shared" si="235"/>
        <v>0</v>
      </c>
      <c r="OH62" s="17">
        <f t="shared" si="235"/>
        <v>0</v>
      </c>
      <c r="OI62" s="17">
        <f t="shared" si="235"/>
        <v>0</v>
      </c>
      <c r="OJ62" s="17">
        <f t="shared" si="235"/>
        <v>0</v>
      </c>
      <c r="OK62" s="17">
        <f t="shared" si="235"/>
        <v>0</v>
      </c>
      <c r="OL62" s="17">
        <f t="shared" si="235"/>
        <v>0</v>
      </c>
      <c r="OM62" s="17">
        <f t="shared" si="235"/>
        <v>0</v>
      </c>
      <c r="ON62" s="17">
        <f t="shared" si="235"/>
        <v>0</v>
      </c>
      <c r="OO62" s="17">
        <f t="shared" si="235"/>
        <v>0</v>
      </c>
      <c r="OP62" s="17">
        <f t="shared" si="235"/>
        <v>0</v>
      </c>
      <c r="OQ62" s="17">
        <f t="shared" si="235"/>
        <v>0</v>
      </c>
      <c r="OR62" s="17">
        <f t="shared" si="235"/>
        <v>0</v>
      </c>
    </row>
    <row r="63" spans="1:408" x14ac:dyDescent="0.35">
      <c r="B63" s="303"/>
      <c r="C63" t="str">
        <f>C34&amp;" Duration"</f>
        <v>Debt Period Duration</v>
      </c>
      <c r="E63" s="52">
        <f>E51</f>
        <v>44562</v>
      </c>
      <c r="F63" s="52">
        <f>F51</f>
        <v>52231</v>
      </c>
      <c r="I63" s="262"/>
      <c r="J63" s="53">
        <f t="shared" si="195"/>
        <v>252</v>
      </c>
      <c r="L63" s="17">
        <f t="shared" ref="L63:BW63" si="236">IF(L34&gt;0,1,0)</f>
        <v>1</v>
      </c>
      <c r="M63" s="17">
        <f t="shared" si="236"/>
        <v>1</v>
      </c>
      <c r="N63" s="17">
        <f t="shared" si="236"/>
        <v>1</v>
      </c>
      <c r="O63" s="17">
        <f t="shared" si="236"/>
        <v>1</v>
      </c>
      <c r="P63" s="17">
        <f t="shared" si="236"/>
        <v>1</v>
      </c>
      <c r="Q63" s="17">
        <f t="shared" si="236"/>
        <v>1</v>
      </c>
      <c r="R63" s="17">
        <f t="shared" si="236"/>
        <v>1</v>
      </c>
      <c r="S63" s="17">
        <f t="shared" si="236"/>
        <v>1</v>
      </c>
      <c r="T63" s="17">
        <f t="shared" si="236"/>
        <v>1</v>
      </c>
      <c r="U63" s="17">
        <f t="shared" si="236"/>
        <v>1</v>
      </c>
      <c r="V63" s="17">
        <f t="shared" si="236"/>
        <v>1</v>
      </c>
      <c r="W63" s="17">
        <f t="shared" si="236"/>
        <v>1</v>
      </c>
      <c r="X63" s="17">
        <f t="shared" si="236"/>
        <v>1</v>
      </c>
      <c r="Y63" s="17">
        <f t="shared" si="236"/>
        <v>1</v>
      </c>
      <c r="Z63" s="17">
        <f t="shared" si="236"/>
        <v>1</v>
      </c>
      <c r="AA63" s="17">
        <f t="shared" si="236"/>
        <v>1</v>
      </c>
      <c r="AB63" s="17">
        <f t="shared" si="236"/>
        <v>1</v>
      </c>
      <c r="AC63" s="17">
        <f t="shared" si="236"/>
        <v>1</v>
      </c>
      <c r="AD63" s="17">
        <f t="shared" si="236"/>
        <v>1</v>
      </c>
      <c r="AE63" s="17">
        <f t="shared" si="236"/>
        <v>1</v>
      </c>
      <c r="AF63" s="17">
        <f t="shared" si="236"/>
        <v>1</v>
      </c>
      <c r="AG63" s="17">
        <f t="shared" si="236"/>
        <v>1</v>
      </c>
      <c r="AH63" s="17">
        <f t="shared" si="236"/>
        <v>1</v>
      </c>
      <c r="AI63" s="17">
        <f t="shared" si="236"/>
        <v>1</v>
      </c>
      <c r="AJ63" s="17">
        <f t="shared" si="236"/>
        <v>1</v>
      </c>
      <c r="AK63" s="17">
        <f t="shared" si="236"/>
        <v>1</v>
      </c>
      <c r="AL63" s="17">
        <f t="shared" si="236"/>
        <v>1</v>
      </c>
      <c r="AM63" s="17">
        <f t="shared" si="236"/>
        <v>1</v>
      </c>
      <c r="AN63" s="17">
        <f t="shared" si="236"/>
        <v>1</v>
      </c>
      <c r="AO63" s="17">
        <f t="shared" si="236"/>
        <v>1</v>
      </c>
      <c r="AP63" s="17">
        <f t="shared" si="236"/>
        <v>1</v>
      </c>
      <c r="AQ63" s="17">
        <f t="shared" si="236"/>
        <v>1</v>
      </c>
      <c r="AR63" s="17">
        <f t="shared" si="236"/>
        <v>1</v>
      </c>
      <c r="AS63" s="17">
        <f t="shared" si="236"/>
        <v>1</v>
      </c>
      <c r="AT63" s="17">
        <f t="shared" si="236"/>
        <v>1</v>
      </c>
      <c r="AU63" s="17">
        <f t="shared" si="236"/>
        <v>1</v>
      </c>
      <c r="AV63" s="17">
        <f t="shared" si="236"/>
        <v>1</v>
      </c>
      <c r="AW63" s="17">
        <f t="shared" si="236"/>
        <v>1</v>
      </c>
      <c r="AX63" s="17">
        <f t="shared" si="236"/>
        <v>1</v>
      </c>
      <c r="AY63" s="17">
        <f t="shared" si="236"/>
        <v>1</v>
      </c>
      <c r="AZ63" s="17">
        <f t="shared" si="236"/>
        <v>1</v>
      </c>
      <c r="BA63" s="17">
        <f t="shared" si="236"/>
        <v>1</v>
      </c>
      <c r="BB63" s="17">
        <f t="shared" si="236"/>
        <v>1</v>
      </c>
      <c r="BC63" s="17">
        <f t="shared" si="236"/>
        <v>1</v>
      </c>
      <c r="BD63" s="17">
        <f t="shared" si="236"/>
        <v>1</v>
      </c>
      <c r="BE63" s="17">
        <f t="shared" si="236"/>
        <v>1</v>
      </c>
      <c r="BF63" s="17">
        <f t="shared" si="236"/>
        <v>1</v>
      </c>
      <c r="BG63" s="17">
        <f t="shared" si="236"/>
        <v>1</v>
      </c>
      <c r="BH63" s="17">
        <f t="shared" si="236"/>
        <v>1</v>
      </c>
      <c r="BI63" s="17">
        <f t="shared" si="236"/>
        <v>1</v>
      </c>
      <c r="BJ63" s="17">
        <f t="shared" si="236"/>
        <v>1</v>
      </c>
      <c r="BK63" s="17">
        <f t="shared" si="236"/>
        <v>1</v>
      </c>
      <c r="BL63" s="17">
        <f t="shared" si="236"/>
        <v>1</v>
      </c>
      <c r="BM63" s="17">
        <f t="shared" si="236"/>
        <v>1</v>
      </c>
      <c r="BN63" s="17">
        <f t="shared" si="236"/>
        <v>1</v>
      </c>
      <c r="BO63" s="17">
        <f t="shared" si="236"/>
        <v>1</v>
      </c>
      <c r="BP63" s="17">
        <f t="shared" si="236"/>
        <v>1</v>
      </c>
      <c r="BQ63" s="17">
        <f t="shared" si="236"/>
        <v>1</v>
      </c>
      <c r="BR63" s="17">
        <f t="shared" si="236"/>
        <v>1</v>
      </c>
      <c r="BS63" s="17">
        <f t="shared" si="236"/>
        <v>1</v>
      </c>
      <c r="BT63" s="17">
        <f t="shared" si="236"/>
        <v>1</v>
      </c>
      <c r="BU63" s="17">
        <f t="shared" si="236"/>
        <v>1</v>
      </c>
      <c r="BV63" s="17">
        <f t="shared" si="236"/>
        <v>1</v>
      </c>
      <c r="BW63" s="17">
        <f t="shared" si="236"/>
        <v>1</v>
      </c>
      <c r="BX63" s="17">
        <f t="shared" ref="BX63:EI63" si="237">IF(BX34&gt;0,1,0)</f>
        <v>1</v>
      </c>
      <c r="BY63" s="17">
        <f t="shared" si="237"/>
        <v>1</v>
      </c>
      <c r="BZ63" s="17">
        <f t="shared" si="237"/>
        <v>1</v>
      </c>
      <c r="CA63" s="17">
        <f t="shared" si="237"/>
        <v>1</v>
      </c>
      <c r="CB63" s="17">
        <f t="shared" si="237"/>
        <v>1</v>
      </c>
      <c r="CC63" s="17">
        <f t="shared" si="237"/>
        <v>1</v>
      </c>
      <c r="CD63" s="17">
        <f t="shared" si="237"/>
        <v>1</v>
      </c>
      <c r="CE63" s="17">
        <f t="shared" si="237"/>
        <v>1</v>
      </c>
      <c r="CF63" s="17">
        <f t="shared" si="237"/>
        <v>1</v>
      </c>
      <c r="CG63" s="17">
        <f t="shared" si="237"/>
        <v>1</v>
      </c>
      <c r="CH63" s="17">
        <f t="shared" si="237"/>
        <v>1</v>
      </c>
      <c r="CI63" s="17">
        <f t="shared" si="237"/>
        <v>1</v>
      </c>
      <c r="CJ63" s="17">
        <f t="shared" si="237"/>
        <v>1</v>
      </c>
      <c r="CK63" s="17">
        <f t="shared" si="237"/>
        <v>1</v>
      </c>
      <c r="CL63" s="17">
        <f t="shared" si="237"/>
        <v>1</v>
      </c>
      <c r="CM63" s="17">
        <f t="shared" si="237"/>
        <v>1</v>
      </c>
      <c r="CN63" s="17">
        <f t="shared" si="237"/>
        <v>1</v>
      </c>
      <c r="CO63" s="17">
        <f t="shared" si="237"/>
        <v>1</v>
      </c>
      <c r="CP63" s="17">
        <f t="shared" si="237"/>
        <v>1</v>
      </c>
      <c r="CQ63" s="17">
        <f t="shared" si="237"/>
        <v>1</v>
      </c>
      <c r="CR63" s="17">
        <f t="shared" si="237"/>
        <v>1</v>
      </c>
      <c r="CS63" s="17">
        <f t="shared" si="237"/>
        <v>1</v>
      </c>
      <c r="CT63" s="17">
        <f t="shared" si="237"/>
        <v>1</v>
      </c>
      <c r="CU63" s="17">
        <f t="shared" si="237"/>
        <v>1</v>
      </c>
      <c r="CV63" s="17">
        <f t="shared" si="237"/>
        <v>1</v>
      </c>
      <c r="CW63" s="17">
        <f t="shared" si="237"/>
        <v>1</v>
      </c>
      <c r="CX63" s="17">
        <f t="shared" si="237"/>
        <v>1</v>
      </c>
      <c r="CY63" s="17">
        <f t="shared" si="237"/>
        <v>1</v>
      </c>
      <c r="CZ63" s="17">
        <f t="shared" si="237"/>
        <v>1</v>
      </c>
      <c r="DA63" s="17">
        <f t="shared" si="237"/>
        <v>1</v>
      </c>
      <c r="DB63" s="17">
        <f t="shared" si="237"/>
        <v>1</v>
      </c>
      <c r="DC63" s="17">
        <f t="shared" si="237"/>
        <v>1</v>
      </c>
      <c r="DD63" s="17">
        <f t="shared" si="237"/>
        <v>1</v>
      </c>
      <c r="DE63" s="17">
        <f t="shared" si="237"/>
        <v>1</v>
      </c>
      <c r="DF63" s="17">
        <f t="shared" si="237"/>
        <v>1</v>
      </c>
      <c r="DG63" s="17">
        <f t="shared" si="237"/>
        <v>1</v>
      </c>
      <c r="DH63" s="17">
        <f t="shared" si="237"/>
        <v>1</v>
      </c>
      <c r="DI63" s="17">
        <f t="shared" si="237"/>
        <v>1</v>
      </c>
      <c r="DJ63" s="17">
        <f t="shared" si="237"/>
        <v>1</v>
      </c>
      <c r="DK63" s="17">
        <f t="shared" si="237"/>
        <v>1</v>
      </c>
      <c r="DL63" s="17">
        <f t="shared" si="237"/>
        <v>1</v>
      </c>
      <c r="DM63" s="17">
        <f t="shared" si="237"/>
        <v>1</v>
      </c>
      <c r="DN63" s="17">
        <f t="shared" si="237"/>
        <v>1</v>
      </c>
      <c r="DO63" s="17">
        <f t="shared" si="237"/>
        <v>1</v>
      </c>
      <c r="DP63" s="17">
        <f t="shared" si="237"/>
        <v>1</v>
      </c>
      <c r="DQ63" s="17">
        <f t="shared" si="237"/>
        <v>1</v>
      </c>
      <c r="DR63" s="17">
        <f t="shared" si="237"/>
        <v>1</v>
      </c>
      <c r="DS63" s="17">
        <f t="shared" si="237"/>
        <v>1</v>
      </c>
      <c r="DT63" s="17">
        <f t="shared" si="237"/>
        <v>1</v>
      </c>
      <c r="DU63" s="17">
        <f t="shared" si="237"/>
        <v>1</v>
      </c>
      <c r="DV63" s="17">
        <f t="shared" si="237"/>
        <v>1</v>
      </c>
      <c r="DW63" s="17">
        <f t="shared" si="237"/>
        <v>1</v>
      </c>
      <c r="DX63" s="17">
        <f t="shared" si="237"/>
        <v>1</v>
      </c>
      <c r="DY63" s="17">
        <f t="shared" si="237"/>
        <v>1</v>
      </c>
      <c r="DZ63" s="17">
        <f t="shared" si="237"/>
        <v>1</v>
      </c>
      <c r="EA63" s="17">
        <f t="shared" si="237"/>
        <v>1</v>
      </c>
      <c r="EB63" s="17">
        <f t="shared" si="237"/>
        <v>1</v>
      </c>
      <c r="EC63" s="17">
        <f t="shared" si="237"/>
        <v>1</v>
      </c>
      <c r="ED63" s="17">
        <f t="shared" si="237"/>
        <v>1</v>
      </c>
      <c r="EE63" s="17">
        <f t="shared" si="237"/>
        <v>1</v>
      </c>
      <c r="EF63" s="17">
        <f t="shared" si="237"/>
        <v>1</v>
      </c>
      <c r="EG63" s="17">
        <f t="shared" si="237"/>
        <v>1</v>
      </c>
      <c r="EH63" s="17">
        <f t="shared" si="237"/>
        <v>1</v>
      </c>
      <c r="EI63" s="17">
        <f t="shared" si="237"/>
        <v>1</v>
      </c>
      <c r="EJ63" s="17">
        <f t="shared" ref="EJ63:GU63" si="238">IF(EJ34&gt;0,1,0)</f>
        <v>1</v>
      </c>
      <c r="EK63" s="17">
        <f t="shared" si="238"/>
        <v>1</v>
      </c>
      <c r="EL63" s="17">
        <f t="shared" si="238"/>
        <v>1</v>
      </c>
      <c r="EM63" s="17">
        <f t="shared" si="238"/>
        <v>1</v>
      </c>
      <c r="EN63" s="17">
        <f t="shared" si="238"/>
        <v>1</v>
      </c>
      <c r="EO63" s="17">
        <f t="shared" si="238"/>
        <v>1</v>
      </c>
      <c r="EP63" s="17">
        <f t="shared" si="238"/>
        <v>1</v>
      </c>
      <c r="EQ63" s="17">
        <f t="shared" si="238"/>
        <v>1</v>
      </c>
      <c r="ER63" s="17">
        <f t="shared" si="238"/>
        <v>1</v>
      </c>
      <c r="ES63" s="17">
        <f t="shared" si="238"/>
        <v>1</v>
      </c>
      <c r="ET63" s="17">
        <f t="shared" si="238"/>
        <v>1</v>
      </c>
      <c r="EU63" s="17">
        <f t="shared" si="238"/>
        <v>1</v>
      </c>
      <c r="EV63" s="17">
        <f t="shared" si="238"/>
        <v>1</v>
      </c>
      <c r="EW63" s="17">
        <f t="shared" si="238"/>
        <v>1</v>
      </c>
      <c r="EX63" s="17">
        <f t="shared" si="238"/>
        <v>1</v>
      </c>
      <c r="EY63" s="17">
        <f t="shared" si="238"/>
        <v>1</v>
      </c>
      <c r="EZ63" s="17">
        <f t="shared" si="238"/>
        <v>1</v>
      </c>
      <c r="FA63" s="17">
        <f t="shared" si="238"/>
        <v>1</v>
      </c>
      <c r="FB63" s="17">
        <f t="shared" si="238"/>
        <v>1</v>
      </c>
      <c r="FC63" s="17">
        <f t="shared" si="238"/>
        <v>1</v>
      </c>
      <c r="FD63" s="17">
        <f t="shared" si="238"/>
        <v>1</v>
      </c>
      <c r="FE63" s="17">
        <f t="shared" si="238"/>
        <v>1</v>
      </c>
      <c r="FF63" s="17">
        <f t="shared" si="238"/>
        <v>1</v>
      </c>
      <c r="FG63" s="17">
        <f t="shared" si="238"/>
        <v>1</v>
      </c>
      <c r="FH63" s="17">
        <f t="shared" si="238"/>
        <v>1</v>
      </c>
      <c r="FI63" s="17">
        <f t="shared" si="238"/>
        <v>1</v>
      </c>
      <c r="FJ63" s="17">
        <f t="shared" si="238"/>
        <v>1</v>
      </c>
      <c r="FK63" s="17">
        <f t="shared" si="238"/>
        <v>1</v>
      </c>
      <c r="FL63" s="17">
        <f t="shared" si="238"/>
        <v>1</v>
      </c>
      <c r="FM63" s="17">
        <f t="shared" si="238"/>
        <v>1</v>
      </c>
      <c r="FN63" s="17">
        <f t="shared" si="238"/>
        <v>1</v>
      </c>
      <c r="FO63" s="17">
        <f t="shared" si="238"/>
        <v>1</v>
      </c>
      <c r="FP63" s="17">
        <f t="shared" si="238"/>
        <v>1</v>
      </c>
      <c r="FQ63" s="17">
        <f t="shared" si="238"/>
        <v>1</v>
      </c>
      <c r="FR63" s="17">
        <f t="shared" si="238"/>
        <v>1</v>
      </c>
      <c r="FS63" s="17">
        <f t="shared" si="238"/>
        <v>1</v>
      </c>
      <c r="FT63" s="17">
        <f t="shared" si="238"/>
        <v>1</v>
      </c>
      <c r="FU63" s="17">
        <f t="shared" si="238"/>
        <v>1</v>
      </c>
      <c r="FV63" s="17">
        <f t="shared" si="238"/>
        <v>1</v>
      </c>
      <c r="FW63" s="17">
        <f t="shared" si="238"/>
        <v>1</v>
      </c>
      <c r="FX63" s="17">
        <f t="shared" si="238"/>
        <v>1</v>
      </c>
      <c r="FY63" s="17">
        <f t="shared" si="238"/>
        <v>1</v>
      </c>
      <c r="FZ63" s="17">
        <f t="shared" si="238"/>
        <v>1</v>
      </c>
      <c r="GA63" s="17">
        <f t="shared" si="238"/>
        <v>1</v>
      </c>
      <c r="GB63" s="17">
        <f t="shared" si="238"/>
        <v>1</v>
      </c>
      <c r="GC63" s="17">
        <f t="shared" si="238"/>
        <v>1</v>
      </c>
      <c r="GD63" s="17">
        <f t="shared" si="238"/>
        <v>1</v>
      </c>
      <c r="GE63" s="17">
        <f t="shared" si="238"/>
        <v>1</v>
      </c>
      <c r="GF63" s="17">
        <f t="shared" si="238"/>
        <v>1</v>
      </c>
      <c r="GG63" s="17">
        <f t="shared" si="238"/>
        <v>1</v>
      </c>
      <c r="GH63" s="17">
        <f t="shared" si="238"/>
        <v>1</v>
      </c>
      <c r="GI63" s="17">
        <f t="shared" si="238"/>
        <v>1</v>
      </c>
      <c r="GJ63" s="17">
        <f t="shared" si="238"/>
        <v>1</v>
      </c>
      <c r="GK63" s="17">
        <f t="shared" si="238"/>
        <v>1</v>
      </c>
      <c r="GL63" s="17">
        <f t="shared" si="238"/>
        <v>1</v>
      </c>
      <c r="GM63" s="17">
        <f t="shared" si="238"/>
        <v>1</v>
      </c>
      <c r="GN63" s="17">
        <f t="shared" si="238"/>
        <v>1</v>
      </c>
      <c r="GO63" s="17">
        <f t="shared" si="238"/>
        <v>1</v>
      </c>
      <c r="GP63" s="17">
        <f t="shared" si="238"/>
        <v>1</v>
      </c>
      <c r="GQ63" s="17">
        <f t="shared" si="238"/>
        <v>1</v>
      </c>
      <c r="GR63" s="17">
        <f t="shared" si="238"/>
        <v>1</v>
      </c>
      <c r="GS63" s="17">
        <f t="shared" si="238"/>
        <v>1</v>
      </c>
      <c r="GT63" s="17">
        <f t="shared" si="238"/>
        <v>1</v>
      </c>
      <c r="GU63" s="17">
        <f t="shared" si="238"/>
        <v>1</v>
      </c>
      <c r="GV63" s="17">
        <f t="shared" ref="GV63:JG63" si="239">IF(GV34&gt;0,1,0)</f>
        <v>1</v>
      </c>
      <c r="GW63" s="17">
        <f t="shared" si="239"/>
        <v>1</v>
      </c>
      <c r="GX63" s="17">
        <f t="shared" si="239"/>
        <v>1</v>
      </c>
      <c r="GY63" s="17">
        <f t="shared" si="239"/>
        <v>1</v>
      </c>
      <c r="GZ63" s="17">
        <f t="shared" si="239"/>
        <v>1</v>
      </c>
      <c r="HA63" s="17">
        <f t="shared" si="239"/>
        <v>1</v>
      </c>
      <c r="HB63" s="17">
        <f t="shared" si="239"/>
        <v>1</v>
      </c>
      <c r="HC63" s="17">
        <f t="shared" si="239"/>
        <v>1</v>
      </c>
      <c r="HD63" s="17">
        <f t="shared" si="239"/>
        <v>1</v>
      </c>
      <c r="HE63" s="17">
        <f t="shared" si="239"/>
        <v>1</v>
      </c>
      <c r="HF63" s="17">
        <f t="shared" si="239"/>
        <v>1</v>
      </c>
      <c r="HG63" s="17">
        <f t="shared" si="239"/>
        <v>1</v>
      </c>
      <c r="HH63" s="17">
        <f t="shared" si="239"/>
        <v>1</v>
      </c>
      <c r="HI63" s="17">
        <f t="shared" si="239"/>
        <v>1</v>
      </c>
      <c r="HJ63" s="17">
        <f t="shared" si="239"/>
        <v>1</v>
      </c>
      <c r="HK63" s="17">
        <f t="shared" si="239"/>
        <v>1</v>
      </c>
      <c r="HL63" s="17">
        <f t="shared" si="239"/>
        <v>1</v>
      </c>
      <c r="HM63" s="17">
        <f t="shared" si="239"/>
        <v>1</v>
      </c>
      <c r="HN63" s="17">
        <f t="shared" si="239"/>
        <v>1</v>
      </c>
      <c r="HO63" s="17">
        <f t="shared" si="239"/>
        <v>1</v>
      </c>
      <c r="HP63" s="17">
        <f t="shared" si="239"/>
        <v>1</v>
      </c>
      <c r="HQ63" s="17">
        <f t="shared" si="239"/>
        <v>1</v>
      </c>
      <c r="HR63" s="17">
        <f t="shared" si="239"/>
        <v>1</v>
      </c>
      <c r="HS63" s="17">
        <f t="shared" si="239"/>
        <v>1</v>
      </c>
      <c r="HT63" s="17">
        <f t="shared" si="239"/>
        <v>1</v>
      </c>
      <c r="HU63" s="17">
        <f t="shared" si="239"/>
        <v>1</v>
      </c>
      <c r="HV63" s="17">
        <f t="shared" si="239"/>
        <v>1</v>
      </c>
      <c r="HW63" s="17">
        <f t="shared" si="239"/>
        <v>1</v>
      </c>
      <c r="HX63" s="17">
        <f t="shared" si="239"/>
        <v>1</v>
      </c>
      <c r="HY63" s="17">
        <f t="shared" si="239"/>
        <v>1</v>
      </c>
      <c r="HZ63" s="17">
        <f t="shared" si="239"/>
        <v>1</v>
      </c>
      <c r="IA63" s="17">
        <f t="shared" si="239"/>
        <v>1</v>
      </c>
      <c r="IB63" s="17">
        <f t="shared" si="239"/>
        <v>1</v>
      </c>
      <c r="IC63" s="17">
        <f t="shared" si="239"/>
        <v>1</v>
      </c>
      <c r="ID63" s="17">
        <f t="shared" si="239"/>
        <v>1</v>
      </c>
      <c r="IE63" s="17">
        <f t="shared" si="239"/>
        <v>1</v>
      </c>
      <c r="IF63" s="17">
        <f t="shared" si="239"/>
        <v>1</v>
      </c>
      <c r="IG63" s="17">
        <f t="shared" si="239"/>
        <v>1</v>
      </c>
      <c r="IH63" s="17">
        <f t="shared" si="239"/>
        <v>1</v>
      </c>
      <c r="II63" s="17">
        <f t="shared" si="239"/>
        <v>1</v>
      </c>
      <c r="IJ63" s="17">
        <f t="shared" si="239"/>
        <v>1</v>
      </c>
      <c r="IK63" s="17">
        <f t="shared" si="239"/>
        <v>1</v>
      </c>
      <c r="IL63" s="17">
        <f t="shared" si="239"/>
        <v>1</v>
      </c>
      <c r="IM63" s="17">
        <f t="shared" si="239"/>
        <v>1</v>
      </c>
      <c r="IN63" s="17">
        <f t="shared" si="239"/>
        <v>1</v>
      </c>
      <c r="IO63" s="17">
        <f t="shared" si="239"/>
        <v>1</v>
      </c>
      <c r="IP63" s="17">
        <f t="shared" si="239"/>
        <v>1</v>
      </c>
      <c r="IQ63" s="17">
        <f t="shared" si="239"/>
        <v>1</v>
      </c>
      <c r="IR63" s="17">
        <f t="shared" si="239"/>
        <v>1</v>
      </c>
      <c r="IS63" s="17">
        <f t="shared" si="239"/>
        <v>1</v>
      </c>
      <c r="IT63" s="17">
        <f t="shared" si="239"/>
        <v>1</v>
      </c>
      <c r="IU63" s="17">
        <f t="shared" si="239"/>
        <v>1</v>
      </c>
      <c r="IV63" s="17">
        <f t="shared" si="239"/>
        <v>1</v>
      </c>
      <c r="IW63" s="17">
        <f t="shared" si="239"/>
        <v>1</v>
      </c>
      <c r="IX63" s="17">
        <f t="shared" si="239"/>
        <v>1</v>
      </c>
      <c r="IY63" s="17">
        <f t="shared" si="239"/>
        <v>1</v>
      </c>
      <c r="IZ63" s="17">
        <f t="shared" si="239"/>
        <v>1</v>
      </c>
      <c r="JA63" s="17">
        <f t="shared" si="239"/>
        <v>1</v>
      </c>
      <c r="JB63" s="17">
        <f t="shared" si="239"/>
        <v>1</v>
      </c>
      <c r="JC63" s="17">
        <f t="shared" si="239"/>
        <v>1</v>
      </c>
      <c r="JD63" s="17">
        <f t="shared" si="239"/>
        <v>0</v>
      </c>
      <c r="JE63" s="17">
        <f t="shared" si="239"/>
        <v>0</v>
      </c>
      <c r="JF63" s="17">
        <f t="shared" si="239"/>
        <v>0</v>
      </c>
      <c r="JG63" s="17">
        <f t="shared" si="239"/>
        <v>0</v>
      </c>
      <c r="JH63" s="17">
        <f t="shared" ref="JH63:LS63" si="240">IF(JH34&gt;0,1,0)</f>
        <v>0</v>
      </c>
      <c r="JI63" s="17">
        <f t="shared" si="240"/>
        <v>0</v>
      </c>
      <c r="JJ63" s="17">
        <f t="shared" si="240"/>
        <v>0</v>
      </c>
      <c r="JK63" s="17">
        <f t="shared" si="240"/>
        <v>0</v>
      </c>
      <c r="JL63" s="17">
        <f t="shared" si="240"/>
        <v>0</v>
      </c>
      <c r="JM63" s="17">
        <f t="shared" si="240"/>
        <v>0</v>
      </c>
      <c r="JN63" s="17">
        <f t="shared" si="240"/>
        <v>0</v>
      </c>
      <c r="JO63" s="17">
        <f t="shared" si="240"/>
        <v>0</v>
      </c>
      <c r="JP63" s="17">
        <f t="shared" si="240"/>
        <v>0</v>
      </c>
      <c r="JQ63" s="17">
        <f t="shared" si="240"/>
        <v>0</v>
      </c>
      <c r="JR63" s="17">
        <f t="shared" si="240"/>
        <v>0</v>
      </c>
      <c r="JS63" s="17">
        <f t="shared" si="240"/>
        <v>0</v>
      </c>
      <c r="JT63" s="17">
        <f t="shared" si="240"/>
        <v>0</v>
      </c>
      <c r="JU63" s="17">
        <f t="shared" si="240"/>
        <v>0</v>
      </c>
      <c r="JV63" s="17">
        <f t="shared" si="240"/>
        <v>0</v>
      </c>
      <c r="JW63" s="17">
        <f t="shared" si="240"/>
        <v>0</v>
      </c>
      <c r="JX63" s="17">
        <f t="shared" si="240"/>
        <v>0</v>
      </c>
      <c r="JY63" s="17">
        <f t="shared" si="240"/>
        <v>0</v>
      </c>
      <c r="JZ63" s="17">
        <f t="shared" si="240"/>
        <v>0</v>
      </c>
      <c r="KA63" s="17">
        <f t="shared" si="240"/>
        <v>0</v>
      </c>
      <c r="KB63" s="17">
        <f t="shared" si="240"/>
        <v>0</v>
      </c>
      <c r="KC63" s="17">
        <f t="shared" si="240"/>
        <v>0</v>
      </c>
      <c r="KD63" s="17">
        <f t="shared" si="240"/>
        <v>0</v>
      </c>
      <c r="KE63" s="17">
        <f t="shared" si="240"/>
        <v>0</v>
      </c>
      <c r="KF63" s="17">
        <f t="shared" si="240"/>
        <v>0</v>
      </c>
      <c r="KG63" s="17">
        <f t="shared" si="240"/>
        <v>0</v>
      </c>
      <c r="KH63" s="17">
        <f t="shared" si="240"/>
        <v>0</v>
      </c>
      <c r="KI63" s="17">
        <f t="shared" si="240"/>
        <v>0</v>
      </c>
      <c r="KJ63" s="17">
        <f t="shared" si="240"/>
        <v>0</v>
      </c>
      <c r="KK63" s="17">
        <f t="shared" si="240"/>
        <v>0</v>
      </c>
      <c r="KL63" s="17">
        <f t="shared" si="240"/>
        <v>0</v>
      </c>
      <c r="KM63" s="17">
        <f t="shared" si="240"/>
        <v>0</v>
      </c>
      <c r="KN63" s="17">
        <f t="shared" si="240"/>
        <v>0</v>
      </c>
      <c r="KO63" s="17">
        <f t="shared" si="240"/>
        <v>0</v>
      </c>
      <c r="KP63" s="17">
        <f t="shared" si="240"/>
        <v>0</v>
      </c>
      <c r="KQ63" s="17">
        <f t="shared" si="240"/>
        <v>0</v>
      </c>
      <c r="KR63" s="17">
        <f t="shared" si="240"/>
        <v>0</v>
      </c>
      <c r="KS63" s="17">
        <f t="shared" si="240"/>
        <v>0</v>
      </c>
      <c r="KT63" s="17">
        <f t="shared" si="240"/>
        <v>0</v>
      </c>
      <c r="KU63" s="17">
        <f t="shared" si="240"/>
        <v>0</v>
      </c>
      <c r="KV63" s="17">
        <f t="shared" si="240"/>
        <v>0</v>
      </c>
      <c r="KW63" s="17">
        <f t="shared" si="240"/>
        <v>0</v>
      </c>
      <c r="KX63" s="17">
        <f t="shared" si="240"/>
        <v>0</v>
      </c>
      <c r="KY63" s="17">
        <f t="shared" si="240"/>
        <v>0</v>
      </c>
      <c r="KZ63" s="17">
        <f t="shared" si="240"/>
        <v>0</v>
      </c>
      <c r="LA63" s="17">
        <f t="shared" si="240"/>
        <v>0</v>
      </c>
      <c r="LB63" s="17">
        <f t="shared" si="240"/>
        <v>0</v>
      </c>
      <c r="LC63" s="17">
        <f t="shared" si="240"/>
        <v>0</v>
      </c>
      <c r="LD63" s="17">
        <f t="shared" si="240"/>
        <v>0</v>
      </c>
      <c r="LE63" s="17">
        <f t="shared" si="240"/>
        <v>0</v>
      </c>
      <c r="LF63" s="17">
        <f t="shared" si="240"/>
        <v>0</v>
      </c>
      <c r="LG63" s="17">
        <f t="shared" si="240"/>
        <v>0</v>
      </c>
      <c r="LH63" s="17">
        <f t="shared" si="240"/>
        <v>0</v>
      </c>
      <c r="LI63" s="17">
        <f t="shared" si="240"/>
        <v>0</v>
      </c>
      <c r="LJ63" s="17">
        <f t="shared" si="240"/>
        <v>0</v>
      </c>
      <c r="LK63" s="17">
        <f t="shared" si="240"/>
        <v>0</v>
      </c>
      <c r="LL63" s="17">
        <f t="shared" si="240"/>
        <v>0</v>
      </c>
      <c r="LM63" s="17">
        <f t="shared" si="240"/>
        <v>0</v>
      </c>
      <c r="LN63" s="17">
        <f t="shared" si="240"/>
        <v>0</v>
      </c>
      <c r="LO63" s="17">
        <f t="shared" si="240"/>
        <v>0</v>
      </c>
      <c r="LP63" s="17">
        <f t="shared" si="240"/>
        <v>0</v>
      </c>
      <c r="LQ63" s="17">
        <f t="shared" si="240"/>
        <v>0</v>
      </c>
      <c r="LR63" s="17">
        <f t="shared" si="240"/>
        <v>0</v>
      </c>
      <c r="LS63" s="17">
        <f t="shared" si="240"/>
        <v>0</v>
      </c>
      <c r="LT63" s="17">
        <f t="shared" ref="LT63:OE63" si="241">IF(LT34&gt;0,1,0)</f>
        <v>0</v>
      </c>
      <c r="LU63" s="17">
        <f t="shared" si="241"/>
        <v>0</v>
      </c>
      <c r="LV63" s="17">
        <f t="shared" si="241"/>
        <v>0</v>
      </c>
      <c r="LW63" s="17">
        <f t="shared" si="241"/>
        <v>0</v>
      </c>
      <c r="LX63" s="17">
        <f t="shared" si="241"/>
        <v>0</v>
      </c>
      <c r="LY63" s="17">
        <f t="shared" si="241"/>
        <v>0</v>
      </c>
      <c r="LZ63" s="17">
        <f t="shared" si="241"/>
        <v>0</v>
      </c>
      <c r="MA63" s="17">
        <f t="shared" si="241"/>
        <v>0</v>
      </c>
      <c r="MB63" s="17">
        <f t="shared" si="241"/>
        <v>0</v>
      </c>
      <c r="MC63" s="17">
        <f t="shared" si="241"/>
        <v>0</v>
      </c>
      <c r="MD63" s="17">
        <f t="shared" si="241"/>
        <v>0</v>
      </c>
      <c r="ME63" s="17">
        <f t="shared" si="241"/>
        <v>0</v>
      </c>
      <c r="MF63" s="17">
        <f t="shared" si="241"/>
        <v>0</v>
      </c>
      <c r="MG63" s="17">
        <f t="shared" si="241"/>
        <v>0</v>
      </c>
      <c r="MH63" s="17">
        <f t="shared" si="241"/>
        <v>0</v>
      </c>
      <c r="MI63" s="17">
        <f t="shared" si="241"/>
        <v>0</v>
      </c>
      <c r="MJ63" s="17">
        <f t="shared" si="241"/>
        <v>0</v>
      </c>
      <c r="MK63" s="17">
        <f t="shared" si="241"/>
        <v>0</v>
      </c>
      <c r="ML63" s="17">
        <f t="shared" si="241"/>
        <v>0</v>
      </c>
      <c r="MM63" s="17">
        <f t="shared" si="241"/>
        <v>0</v>
      </c>
      <c r="MN63" s="17">
        <f t="shared" si="241"/>
        <v>0</v>
      </c>
      <c r="MO63" s="17">
        <f t="shared" si="241"/>
        <v>0</v>
      </c>
      <c r="MP63" s="17">
        <f t="shared" si="241"/>
        <v>0</v>
      </c>
      <c r="MQ63" s="17">
        <f t="shared" si="241"/>
        <v>0</v>
      </c>
      <c r="MR63" s="17">
        <f t="shared" si="241"/>
        <v>0</v>
      </c>
      <c r="MS63" s="17">
        <f t="shared" si="241"/>
        <v>0</v>
      </c>
      <c r="MT63" s="17">
        <f t="shared" si="241"/>
        <v>0</v>
      </c>
      <c r="MU63" s="17">
        <f t="shared" si="241"/>
        <v>0</v>
      </c>
      <c r="MV63" s="17">
        <f t="shared" si="241"/>
        <v>0</v>
      </c>
      <c r="MW63" s="17">
        <f t="shared" si="241"/>
        <v>0</v>
      </c>
      <c r="MX63" s="17">
        <f t="shared" si="241"/>
        <v>0</v>
      </c>
      <c r="MY63" s="17">
        <f t="shared" si="241"/>
        <v>0</v>
      </c>
      <c r="MZ63" s="17">
        <f t="shared" si="241"/>
        <v>0</v>
      </c>
      <c r="NA63" s="17">
        <f t="shared" si="241"/>
        <v>0</v>
      </c>
      <c r="NB63" s="17">
        <f t="shared" si="241"/>
        <v>0</v>
      </c>
      <c r="NC63" s="17">
        <f t="shared" si="241"/>
        <v>0</v>
      </c>
      <c r="ND63" s="17">
        <f t="shared" si="241"/>
        <v>0</v>
      </c>
      <c r="NE63" s="17">
        <f t="shared" si="241"/>
        <v>0</v>
      </c>
      <c r="NF63" s="17">
        <f t="shared" si="241"/>
        <v>0</v>
      </c>
      <c r="NG63" s="17">
        <f t="shared" si="241"/>
        <v>0</v>
      </c>
      <c r="NH63" s="17">
        <f t="shared" si="241"/>
        <v>0</v>
      </c>
      <c r="NI63" s="17">
        <f t="shared" si="241"/>
        <v>0</v>
      </c>
      <c r="NJ63" s="17">
        <f t="shared" si="241"/>
        <v>0</v>
      </c>
      <c r="NK63" s="17">
        <f t="shared" si="241"/>
        <v>0</v>
      </c>
      <c r="NL63" s="17">
        <f t="shared" si="241"/>
        <v>0</v>
      </c>
      <c r="NM63" s="17">
        <f t="shared" si="241"/>
        <v>0</v>
      </c>
      <c r="NN63" s="17">
        <f t="shared" si="241"/>
        <v>0</v>
      </c>
      <c r="NO63" s="17">
        <f t="shared" si="241"/>
        <v>0</v>
      </c>
      <c r="NP63" s="17">
        <f t="shared" si="241"/>
        <v>0</v>
      </c>
      <c r="NQ63" s="17">
        <f t="shared" si="241"/>
        <v>0</v>
      </c>
      <c r="NR63" s="17">
        <f t="shared" si="241"/>
        <v>0</v>
      </c>
      <c r="NS63" s="17">
        <f t="shared" si="241"/>
        <v>0</v>
      </c>
      <c r="NT63" s="17">
        <f t="shared" si="241"/>
        <v>0</v>
      </c>
      <c r="NU63" s="17">
        <f t="shared" si="241"/>
        <v>0</v>
      </c>
      <c r="NV63" s="17">
        <f t="shared" si="241"/>
        <v>0</v>
      </c>
      <c r="NW63" s="17">
        <f t="shared" si="241"/>
        <v>0</v>
      </c>
      <c r="NX63" s="17">
        <f t="shared" si="241"/>
        <v>0</v>
      </c>
      <c r="NY63" s="17">
        <f t="shared" si="241"/>
        <v>0</v>
      </c>
      <c r="NZ63" s="17">
        <f t="shared" si="241"/>
        <v>0</v>
      </c>
      <c r="OA63" s="17">
        <f t="shared" si="241"/>
        <v>0</v>
      </c>
      <c r="OB63" s="17">
        <f t="shared" si="241"/>
        <v>0</v>
      </c>
      <c r="OC63" s="17">
        <f t="shared" si="241"/>
        <v>0</v>
      </c>
      <c r="OD63" s="17">
        <f t="shared" si="241"/>
        <v>0</v>
      </c>
      <c r="OE63" s="17">
        <f t="shared" si="241"/>
        <v>0</v>
      </c>
      <c r="OF63" s="17">
        <f t="shared" ref="OF63:OR63" si="242">IF(OF34&gt;0,1,0)</f>
        <v>0</v>
      </c>
      <c r="OG63" s="17">
        <f t="shared" si="242"/>
        <v>0</v>
      </c>
      <c r="OH63" s="17">
        <f t="shared" si="242"/>
        <v>0</v>
      </c>
      <c r="OI63" s="17">
        <f t="shared" si="242"/>
        <v>0</v>
      </c>
      <c r="OJ63" s="17">
        <f t="shared" si="242"/>
        <v>0</v>
      </c>
      <c r="OK63" s="17">
        <f t="shared" si="242"/>
        <v>0</v>
      </c>
      <c r="OL63" s="17">
        <f t="shared" si="242"/>
        <v>0</v>
      </c>
      <c r="OM63" s="17">
        <f t="shared" si="242"/>
        <v>0</v>
      </c>
      <c r="ON63" s="17">
        <f t="shared" si="242"/>
        <v>0</v>
      </c>
      <c r="OO63" s="17">
        <f t="shared" si="242"/>
        <v>0</v>
      </c>
      <c r="OP63" s="17">
        <f t="shared" si="242"/>
        <v>0</v>
      </c>
      <c r="OQ63" s="17">
        <f t="shared" si="242"/>
        <v>0</v>
      </c>
      <c r="OR63" s="17">
        <f t="shared" si="242"/>
        <v>0</v>
      </c>
    </row>
    <row r="64" spans="1:408" ht="15" thickBot="1" x14ac:dyDescent="0.4">
      <c r="B64" s="303"/>
      <c r="E64" s="52">
        <f>E54</f>
        <v>0</v>
      </c>
      <c r="F64" s="52">
        <f>F54</f>
        <v>0</v>
      </c>
      <c r="I64" s="262"/>
      <c r="J64" s="328">
        <f t="shared" si="195"/>
        <v>325</v>
      </c>
      <c r="L64" s="329">
        <f t="shared" ref="L64:BW64" si="243">IF(L36&gt;0,1,0)</f>
        <v>0</v>
      </c>
      <c r="M64" s="329">
        <f t="shared" si="243"/>
        <v>0</v>
      </c>
      <c r="N64" s="329">
        <f t="shared" si="243"/>
        <v>0</v>
      </c>
      <c r="O64" s="329">
        <f t="shared" si="243"/>
        <v>0</v>
      </c>
      <c r="P64" s="329">
        <f t="shared" si="243"/>
        <v>0</v>
      </c>
      <c r="Q64" s="329">
        <f t="shared" si="243"/>
        <v>0</v>
      </c>
      <c r="R64" s="329">
        <f t="shared" si="243"/>
        <v>0</v>
      </c>
      <c r="S64" s="329">
        <f t="shared" si="243"/>
        <v>0</v>
      </c>
      <c r="T64" s="329">
        <f t="shared" si="243"/>
        <v>0</v>
      </c>
      <c r="U64" s="329">
        <f t="shared" si="243"/>
        <v>0</v>
      </c>
      <c r="V64" s="329">
        <f t="shared" si="243"/>
        <v>0</v>
      </c>
      <c r="W64" s="329">
        <f t="shared" si="243"/>
        <v>0</v>
      </c>
      <c r="X64" s="329">
        <f t="shared" si="243"/>
        <v>0</v>
      </c>
      <c r="Y64" s="329">
        <f t="shared" si="243"/>
        <v>0</v>
      </c>
      <c r="Z64" s="329">
        <f t="shared" si="243"/>
        <v>0</v>
      </c>
      <c r="AA64" s="329">
        <f t="shared" si="243"/>
        <v>0</v>
      </c>
      <c r="AB64" s="329">
        <f t="shared" si="243"/>
        <v>0</v>
      </c>
      <c r="AC64" s="329">
        <f t="shared" si="243"/>
        <v>0</v>
      </c>
      <c r="AD64" s="329">
        <f t="shared" si="243"/>
        <v>0</v>
      </c>
      <c r="AE64" s="329">
        <f t="shared" si="243"/>
        <v>0</v>
      </c>
      <c r="AF64" s="329">
        <f t="shared" si="243"/>
        <v>0</v>
      </c>
      <c r="AG64" s="329">
        <f t="shared" si="243"/>
        <v>0</v>
      </c>
      <c r="AH64" s="329">
        <f t="shared" si="243"/>
        <v>0</v>
      </c>
      <c r="AI64" s="329">
        <f t="shared" si="243"/>
        <v>0</v>
      </c>
      <c r="AJ64" s="329">
        <f t="shared" si="243"/>
        <v>0</v>
      </c>
      <c r="AK64" s="329">
        <f t="shared" si="243"/>
        <v>0</v>
      </c>
      <c r="AL64" s="329">
        <f t="shared" si="243"/>
        <v>0</v>
      </c>
      <c r="AM64" s="329">
        <f t="shared" si="243"/>
        <v>0</v>
      </c>
      <c r="AN64" s="329">
        <f t="shared" si="243"/>
        <v>0</v>
      </c>
      <c r="AO64" s="329">
        <f t="shared" si="243"/>
        <v>0</v>
      </c>
      <c r="AP64" s="329">
        <f t="shared" si="243"/>
        <v>0</v>
      </c>
      <c r="AQ64" s="329">
        <f t="shared" si="243"/>
        <v>0</v>
      </c>
      <c r="AR64" s="329">
        <f t="shared" si="243"/>
        <v>0</v>
      </c>
      <c r="AS64" s="329">
        <f t="shared" si="243"/>
        <v>0</v>
      </c>
      <c r="AT64" s="329">
        <f t="shared" si="243"/>
        <v>0</v>
      </c>
      <c r="AU64" s="329">
        <f t="shared" si="243"/>
        <v>0</v>
      </c>
      <c r="AV64" s="329">
        <f t="shared" si="243"/>
        <v>0</v>
      </c>
      <c r="AW64" s="329">
        <f t="shared" si="243"/>
        <v>0</v>
      </c>
      <c r="AX64" s="329">
        <f t="shared" si="243"/>
        <v>0</v>
      </c>
      <c r="AY64" s="329">
        <f t="shared" si="243"/>
        <v>0</v>
      </c>
      <c r="AZ64" s="329">
        <f t="shared" si="243"/>
        <v>0</v>
      </c>
      <c r="BA64" s="329">
        <f t="shared" si="243"/>
        <v>0</v>
      </c>
      <c r="BB64" s="329">
        <f t="shared" si="243"/>
        <v>0</v>
      </c>
      <c r="BC64" s="329">
        <f t="shared" si="243"/>
        <v>0</v>
      </c>
      <c r="BD64" s="329">
        <f t="shared" si="243"/>
        <v>0</v>
      </c>
      <c r="BE64" s="329">
        <f t="shared" si="243"/>
        <v>0</v>
      </c>
      <c r="BF64" s="329">
        <f t="shared" si="243"/>
        <v>0</v>
      </c>
      <c r="BG64" s="329">
        <f t="shared" si="243"/>
        <v>0</v>
      </c>
      <c r="BH64" s="329">
        <f t="shared" si="243"/>
        <v>0</v>
      </c>
      <c r="BI64" s="329">
        <f t="shared" si="243"/>
        <v>0</v>
      </c>
      <c r="BJ64" s="329">
        <f t="shared" si="243"/>
        <v>0</v>
      </c>
      <c r="BK64" s="329">
        <f t="shared" si="243"/>
        <v>0</v>
      </c>
      <c r="BL64" s="329">
        <f t="shared" si="243"/>
        <v>0</v>
      </c>
      <c r="BM64" s="329">
        <f t="shared" si="243"/>
        <v>0</v>
      </c>
      <c r="BN64" s="329">
        <f t="shared" si="243"/>
        <v>0</v>
      </c>
      <c r="BO64" s="329">
        <f t="shared" si="243"/>
        <v>0</v>
      </c>
      <c r="BP64" s="329">
        <f t="shared" si="243"/>
        <v>0</v>
      </c>
      <c r="BQ64" s="329">
        <f t="shared" si="243"/>
        <v>0</v>
      </c>
      <c r="BR64" s="329">
        <f t="shared" si="243"/>
        <v>0</v>
      </c>
      <c r="BS64" s="329">
        <f t="shared" si="243"/>
        <v>0</v>
      </c>
      <c r="BT64" s="329">
        <f t="shared" si="243"/>
        <v>0</v>
      </c>
      <c r="BU64" s="329">
        <f t="shared" si="243"/>
        <v>0</v>
      </c>
      <c r="BV64" s="329">
        <f t="shared" si="243"/>
        <v>0</v>
      </c>
      <c r="BW64" s="329">
        <f t="shared" si="243"/>
        <v>0</v>
      </c>
      <c r="BX64" s="329">
        <f t="shared" ref="BX64:EI64" si="244">IF(BX36&gt;0,1,0)</f>
        <v>0</v>
      </c>
      <c r="BY64" s="329">
        <f t="shared" si="244"/>
        <v>0</v>
      </c>
      <c r="BZ64" s="329">
        <f t="shared" si="244"/>
        <v>0</v>
      </c>
      <c r="CA64" s="329">
        <f t="shared" si="244"/>
        <v>0</v>
      </c>
      <c r="CB64" s="329">
        <f t="shared" si="244"/>
        <v>0</v>
      </c>
      <c r="CC64" s="329">
        <f t="shared" si="244"/>
        <v>0</v>
      </c>
      <c r="CD64" s="329">
        <f t="shared" si="244"/>
        <v>0</v>
      </c>
      <c r="CE64" s="329">
        <f t="shared" si="244"/>
        <v>0</v>
      </c>
      <c r="CF64" s="329">
        <f t="shared" si="244"/>
        <v>1</v>
      </c>
      <c r="CG64" s="329">
        <f t="shared" si="244"/>
        <v>1</v>
      </c>
      <c r="CH64" s="329">
        <f t="shared" si="244"/>
        <v>1</v>
      </c>
      <c r="CI64" s="329">
        <f t="shared" si="244"/>
        <v>1</v>
      </c>
      <c r="CJ64" s="329">
        <f t="shared" si="244"/>
        <v>1</v>
      </c>
      <c r="CK64" s="329">
        <f t="shared" si="244"/>
        <v>1</v>
      </c>
      <c r="CL64" s="329">
        <f t="shared" si="244"/>
        <v>1</v>
      </c>
      <c r="CM64" s="329">
        <f t="shared" si="244"/>
        <v>1</v>
      </c>
      <c r="CN64" s="329">
        <f t="shared" si="244"/>
        <v>1</v>
      </c>
      <c r="CO64" s="329">
        <f t="shared" si="244"/>
        <v>1</v>
      </c>
      <c r="CP64" s="329">
        <f t="shared" si="244"/>
        <v>1</v>
      </c>
      <c r="CQ64" s="329">
        <f t="shared" si="244"/>
        <v>1</v>
      </c>
      <c r="CR64" s="329">
        <f t="shared" si="244"/>
        <v>1</v>
      </c>
      <c r="CS64" s="329">
        <f t="shared" si="244"/>
        <v>1</v>
      </c>
      <c r="CT64" s="329">
        <f t="shared" si="244"/>
        <v>1</v>
      </c>
      <c r="CU64" s="329">
        <f t="shared" si="244"/>
        <v>1</v>
      </c>
      <c r="CV64" s="329">
        <f t="shared" si="244"/>
        <v>1</v>
      </c>
      <c r="CW64" s="329">
        <f t="shared" si="244"/>
        <v>1</v>
      </c>
      <c r="CX64" s="329">
        <f t="shared" si="244"/>
        <v>1</v>
      </c>
      <c r="CY64" s="329">
        <f t="shared" si="244"/>
        <v>1</v>
      </c>
      <c r="CZ64" s="329">
        <f t="shared" si="244"/>
        <v>1</v>
      </c>
      <c r="DA64" s="329">
        <f t="shared" si="244"/>
        <v>1</v>
      </c>
      <c r="DB64" s="329">
        <f t="shared" si="244"/>
        <v>1</v>
      </c>
      <c r="DC64" s="329">
        <f t="shared" si="244"/>
        <v>1</v>
      </c>
      <c r="DD64" s="329">
        <f t="shared" si="244"/>
        <v>1</v>
      </c>
      <c r="DE64" s="329">
        <f t="shared" si="244"/>
        <v>1</v>
      </c>
      <c r="DF64" s="329">
        <f t="shared" si="244"/>
        <v>1</v>
      </c>
      <c r="DG64" s="329">
        <f t="shared" si="244"/>
        <v>1</v>
      </c>
      <c r="DH64" s="329">
        <f t="shared" si="244"/>
        <v>1</v>
      </c>
      <c r="DI64" s="329">
        <f t="shared" si="244"/>
        <v>1</v>
      </c>
      <c r="DJ64" s="329">
        <f t="shared" si="244"/>
        <v>1</v>
      </c>
      <c r="DK64" s="329">
        <f t="shared" si="244"/>
        <v>1</v>
      </c>
      <c r="DL64" s="329">
        <f t="shared" si="244"/>
        <v>1</v>
      </c>
      <c r="DM64" s="329">
        <f t="shared" si="244"/>
        <v>1</v>
      </c>
      <c r="DN64" s="329">
        <f t="shared" si="244"/>
        <v>1</v>
      </c>
      <c r="DO64" s="329">
        <f t="shared" si="244"/>
        <v>1</v>
      </c>
      <c r="DP64" s="329">
        <f t="shared" si="244"/>
        <v>1</v>
      </c>
      <c r="DQ64" s="329">
        <f t="shared" si="244"/>
        <v>1</v>
      </c>
      <c r="DR64" s="329">
        <f t="shared" si="244"/>
        <v>1</v>
      </c>
      <c r="DS64" s="329">
        <f t="shared" si="244"/>
        <v>1</v>
      </c>
      <c r="DT64" s="329">
        <f t="shared" si="244"/>
        <v>1</v>
      </c>
      <c r="DU64" s="329">
        <f t="shared" si="244"/>
        <v>1</v>
      </c>
      <c r="DV64" s="329">
        <f t="shared" si="244"/>
        <v>1</v>
      </c>
      <c r="DW64" s="329">
        <f t="shared" si="244"/>
        <v>1</v>
      </c>
      <c r="DX64" s="329">
        <f t="shared" si="244"/>
        <v>1</v>
      </c>
      <c r="DY64" s="329">
        <f t="shared" si="244"/>
        <v>1</v>
      </c>
      <c r="DZ64" s="329">
        <f t="shared" si="244"/>
        <v>1</v>
      </c>
      <c r="EA64" s="329">
        <f t="shared" si="244"/>
        <v>1</v>
      </c>
      <c r="EB64" s="329">
        <f t="shared" si="244"/>
        <v>1</v>
      </c>
      <c r="EC64" s="329">
        <f t="shared" si="244"/>
        <v>1</v>
      </c>
      <c r="ED64" s="329">
        <f t="shared" si="244"/>
        <v>1</v>
      </c>
      <c r="EE64" s="329">
        <f t="shared" si="244"/>
        <v>1</v>
      </c>
      <c r="EF64" s="329">
        <f t="shared" si="244"/>
        <v>1</v>
      </c>
      <c r="EG64" s="329">
        <f t="shared" si="244"/>
        <v>1</v>
      </c>
      <c r="EH64" s="329">
        <f t="shared" si="244"/>
        <v>1</v>
      </c>
      <c r="EI64" s="329">
        <f t="shared" si="244"/>
        <v>1</v>
      </c>
      <c r="EJ64" s="329">
        <f t="shared" ref="EJ64:GU64" si="245">IF(EJ36&gt;0,1,0)</f>
        <v>1</v>
      </c>
      <c r="EK64" s="329">
        <f t="shared" si="245"/>
        <v>1</v>
      </c>
      <c r="EL64" s="329">
        <f t="shared" si="245"/>
        <v>1</v>
      </c>
      <c r="EM64" s="329">
        <f t="shared" si="245"/>
        <v>1</v>
      </c>
      <c r="EN64" s="329">
        <f t="shared" si="245"/>
        <v>1</v>
      </c>
      <c r="EO64" s="329">
        <f t="shared" si="245"/>
        <v>1</v>
      </c>
      <c r="EP64" s="329">
        <f t="shared" si="245"/>
        <v>1</v>
      </c>
      <c r="EQ64" s="329">
        <f t="shared" si="245"/>
        <v>1</v>
      </c>
      <c r="ER64" s="329">
        <f t="shared" si="245"/>
        <v>1</v>
      </c>
      <c r="ES64" s="329">
        <f t="shared" si="245"/>
        <v>1</v>
      </c>
      <c r="ET64" s="329">
        <f t="shared" si="245"/>
        <v>1</v>
      </c>
      <c r="EU64" s="329">
        <f t="shared" si="245"/>
        <v>1</v>
      </c>
      <c r="EV64" s="329">
        <f t="shared" si="245"/>
        <v>1</v>
      </c>
      <c r="EW64" s="329">
        <f t="shared" si="245"/>
        <v>1</v>
      </c>
      <c r="EX64" s="329">
        <f t="shared" si="245"/>
        <v>1</v>
      </c>
      <c r="EY64" s="329">
        <f t="shared" si="245"/>
        <v>1</v>
      </c>
      <c r="EZ64" s="329">
        <f t="shared" si="245"/>
        <v>1</v>
      </c>
      <c r="FA64" s="329">
        <f t="shared" si="245"/>
        <v>1</v>
      </c>
      <c r="FB64" s="329">
        <f t="shared" si="245"/>
        <v>1</v>
      </c>
      <c r="FC64" s="329">
        <f t="shared" si="245"/>
        <v>1</v>
      </c>
      <c r="FD64" s="329">
        <f t="shared" si="245"/>
        <v>1</v>
      </c>
      <c r="FE64" s="329">
        <f t="shared" si="245"/>
        <v>1</v>
      </c>
      <c r="FF64" s="329">
        <f t="shared" si="245"/>
        <v>1</v>
      </c>
      <c r="FG64" s="329">
        <f t="shared" si="245"/>
        <v>1</v>
      </c>
      <c r="FH64" s="329">
        <f t="shared" si="245"/>
        <v>1</v>
      </c>
      <c r="FI64" s="329">
        <f t="shared" si="245"/>
        <v>1</v>
      </c>
      <c r="FJ64" s="329">
        <f t="shared" si="245"/>
        <v>1</v>
      </c>
      <c r="FK64" s="329">
        <f t="shared" si="245"/>
        <v>1</v>
      </c>
      <c r="FL64" s="329">
        <f t="shared" si="245"/>
        <v>1</v>
      </c>
      <c r="FM64" s="329">
        <f t="shared" si="245"/>
        <v>1</v>
      </c>
      <c r="FN64" s="329">
        <f t="shared" si="245"/>
        <v>1</v>
      </c>
      <c r="FO64" s="329">
        <f t="shared" si="245"/>
        <v>1</v>
      </c>
      <c r="FP64" s="329">
        <f t="shared" si="245"/>
        <v>1</v>
      </c>
      <c r="FQ64" s="329">
        <f t="shared" si="245"/>
        <v>1</v>
      </c>
      <c r="FR64" s="329">
        <f t="shared" si="245"/>
        <v>1</v>
      </c>
      <c r="FS64" s="329">
        <f t="shared" si="245"/>
        <v>1</v>
      </c>
      <c r="FT64" s="329">
        <f t="shared" si="245"/>
        <v>1</v>
      </c>
      <c r="FU64" s="329">
        <f t="shared" si="245"/>
        <v>1</v>
      </c>
      <c r="FV64" s="329">
        <f t="shared" si="245"/>
        <v>1</v>
      </c>
      <c r="FW64" s="329">
        <f t="shared" si="245"/>
        <v>1</v>
      </c>
      <c r="FX64" s="329">
        <f t="shared" si="245"/>
        <v>1</v>
      </c>
      <c r="FY64" s="329">
        <f t="shared" si="245"/>
        <v>1</v>
      </c>
      <c r="FZ64" s="329">
        <f t="shared" si="245"/>
        <v>1</v>
      </c>
      <c r="GA64" s="329">
        <f t="shared" si="245"/>
        <v>1</v>
      </c>
      <c r="GB64" s="329">
        <f t="shared" si="245"/>
        <v>1</v>
      </c>
      <c r="GC64" s="329">
        <f t="shared" si="245"/>
        <v>1</v>
      </c>
      <c r="GD64" s="329">
        <f t="shared" si="245"/>
        <v>1</v>
      </c>
      <c r="GE64" s="329">
        <f t="shared" si="245"/>
        <v>1</v>
      </c>
      <c r="GF64" s="329">
        <f t="shared" si="245"/>
        <v>1</v>
      </c>
      <c r="GG64" s="329">
        <f t="shared" si="245"/>
        <v>1</v>
      </c>
      <c r="GH64" s="329">
        <f t="shared" si="245"/>
        <v>1</v>
      </c>
      <c r="GI64" s="329">
        <f t="shared" si="245"/>
        <v>1</v>
      </c>
      <c r="GJ64" s="329">
        <f t="shared" si="245"/>
        <v>1</v>
      </c>
      <c r="GK64" s="329">
        <f t="shared" si="245"/>
        <v>1</v>
      </c>
      <c r="GL64" s="329">
        <f t="shared" si="245"/>
        <v>1</v>
      </c>
      <c r="GM64" s="329">
        <f t="shared" si="245"/>
        <v>1</v>
      </c>
      <c r="GN64" s="329">
        <f t="shared" si="245"/>
        <v>1</v>
      </c>
      <c r="GO64" s="329">
        <f t="shared" si="245"/>
        <v>1</v>
      </c>
      <c r="GP64" s="329">
        <f t="shared" si="245"/>
        <v>1</v>
      </c>
      <c r="GQ64" s="329">
        <f t="shared" si="245"/>
        <v>1</v>
      </c>
      <c r="GR64" s="329">
        <f t="shared" si="245"/>
        <v>1</v>
      </c>
      <c r="GS64" s="329">
        <f t="shared" si="245"/>
        <v>1</v>
      </c>
      <c r="GT64" s="329">
        <f t="shared" si="245"/>
        <v>1</v>
      </c>
      <c r="GU64" s="329">
        <f t="shared" si="245"/>
        <v>1</v>
      </c>
      <c r="GV64" s="329">
        <f t="shared" ref="GV64:JG64" si="246">IF(GV36&gt;0,1,0)</f>
        <v>1</v>
      </c>
      <c r="GW64" s="329">
        <f t="shared" si="246"/>
        <v>1</v>
      </c>
      <c r="GX64" s="329">
        <f t="shared" si="246"/>
        <v>1</v>
      </c>
      <c r="GY64" s="329">
        <f t="shared" si="246"/>
        <v>1</v>
      </c>
      <c r="GZ64" s="329">
        <f t="shared" si="246"/>
        <v>1</v>
      </c>
      <c r="HA64" s="329">
        <f t="shared" si="246"/>
        <v>1</v>
      </c>
      <c r="HB64" s="329">
        <f t="shared" si="246"/>
        <v>1</v>
      </c>
      <c r="HC64" s="329">
        <f t="shared" si="246"/>
        <v>1</v>
      </c>
      <c r="HD64" s="329">
        <f t="shared" si="246"/>
        <v>1</v>
      </c>
      <c r="HE64" s="329">
        <f t="shared" si="246"/>
        <v>1</v>
      </c>
      <c r="HF64" s="329">
        <f t="shared" si="246"/>
        <v>1</v>
      </c>
      <c r="HG64" s="329">
        <f t="shared" si="246"/>
        <v>1</v>
      </c>
      <c r="HH64" s="329">
        <f t="shared" si="246"/>
        <v>1</v>
      </c>
      <c r="HI64" s="329">
        <f t="shared" si="246"/>
        <v>1</v>
      </c>
      <c r="HJ64" s="329">
        <f t="shared" si="246"/>
        <v>1</v>
      </c>
      <c r="HK64" s="329">
        <f t="shared" si="246"/>
        <v>1</v>
      </c>
      <c r="HL64" s="329">
        <f t="shared" si="246"/>
        <v>1</v>
      </c>
      <c r="HM64" s="329">
        <f t="shared" si="246"/>
        <v>1</v>
      </c>
      <c r="HN64" s="329">
        <f t="shared" si="246"/>
        <v>1</v>
      </c>
      <c r="HO64" s="329">
        <f t="shared" si="246"/>
        <v>1</v>
      </c>
      <c r="HP64" s="329">
        <f t="shared" si="246"/>
        <v>1</v>
      </c>
      <c r="HQ64" s="329">
        <f t="shared" si="246"/>
        <v>1</v>
      </c>
      <c r="HR64" s="329">
        <f t="shared" si="246"/>
        <v>1</v>
      </c>
      <c r="HS64" s="329">
        <f t="shared" si="246"/>
        <v>1</v>
      </c>
      <c r="HT64" s="329">
        <f t="shared" si="246"/>
        <v>1</v>
      </c>
      <c r="HU64" s="329">
        <f t="shared" si="246"/>
        <v>1</v>
      </c>
      <c r="HV64" s="329">
        <f t="shared" si="246"/>
        <v>1</v>
      </c>
      <c r="HW64" s="329">
        <f t="shared" si="246"/>
        <v>1</v>
      </c>
      <c r="HX64" s="329">
        <f t="shared" si="246"/>
        <v>1</v>
      </c>
      <c r="HY64" s="329">
        <f t="shared" si="246"/>
        <v>1</v>
      </c>
      <c r="HZ64" s="329">
        <f t="shared" si="246"/>
        <v>1</v>
      </c>
      <c r="IA64" s="329">
        <f t="shared" si="246"/>
        <v>1</v>
      </c>
      <c r="IB64" s="329">
        <f t="shared" si="246"/>
        <v>1</v>
      </c>
      <c r="IC64" s="329">
        <f t="shared" si="246"/>
        <v>1</v>
      </c>
      <c r="ID64" s="329">
        <f t="shared" si="246"/>
        <v>1</v>
      </c>
      <c r="IE64" s="329">
        <f t="shared" si="246"/>
        <v>1</v>
      </c>
      <c r="IF64" s="329">
        <f t="shared" si="246"/>
        <v>1</v>
      </c>
      <c r="IG64" s="329">
        <f t="shared" si="246"/>
        <v>1</v>
      </c>
      <c r="IH64" s="329">
        <f t="shared" si="246"/>
        <v>1</v>
      </c>
      <c r="II64" s="329">
        <f t="shared" si="246"/>
        <v>1</v>
      </c>
      <c r="IJ64" s="329">
        <f t="shared" si="246"/>
        <v>1</v>
      </c>
      <c r="IK64" s="329">
        <f t="shared" si="246"/>
        <v>1</v>
      </c>
      <c r="IL64" s="329">
        <f t="shared" si="246"/>
        <v>1</v>
      </c>
      <c r="IM64" s="329">
        <f t="shared" si="246"/>
        <v>1</v>
      </c>
      <c r="IN64" s="329">
        <f t="shared" si="246"/>
        <v>1</v>
      </c>
      <c r="IO64" s="329">
        <f t="shared" si="246"/>
        <v>1</v>
      </c>
      <c r="IP64" s="329">
        <f t="shared" si="246"/>
        <v>1</v>
      </c>
      <c r="IQ64" s="329">
        <f t="shared" si="246"/>
        <v>1</v>
      </c>
      <c r="IR64" s="329">
        <f t="shared" si="246"/>
        <v>1</v>
      </c>
      <c r="IS64" s="329">
        <f t="shared" si="246"/>
        <v>1</v>
      </c>
      <c r="IT64" s="329">
        <f t="shared" si="246"/>
        <v>1</v>
      </c>
      <c r="IU64" s="329">
        <f t="shared" si="246"/>
        <v>1</v>
      </c>
      <c r="IV64" s="329">
        <f t="shared" si="246"/>
        <v>1</v>
      </c>
      <c r="IW64" s="329">
        <f t="shared" si="246"/>
        <v>1</v>
      </c>
      <c r="IX64" s="329">
        <f t="shared" si="246"/>
        <v>1</v>
      </c>
      <c r="IY64" s="329">
        <f t="shared" si="246"/>
        <v>1</v>
      </c>
      <c r="IZ64" s="329">
        <f t="shared" si="246"/>
        <v>1</v>
      </c>
      <c r="JA64" s="329">
        <f t="shared" si="246"/>
        <v>1</v>
      </c>
      <c r="JB64" s="329">
        <f t="shared" si="246"/>
        <v>1</v>
      </c>
      <c r="JC64" s="329">
        <f t="shared" si="246"/>
        <v>1</v>
      </c>
      <c r="JD64" s="329">
        <f t="shared" si="246"/>
        <v>1</v>
      </c>
      <c r="JE64" s="329">
        <f t="shared" si="246"/>
        <v>1</v>
      </c>
      <c r="JF64" s="329">
        <f t="shared" si="246"/>
        <v>1</v>
      </c>
      <c r="JG64" s="329">
        <f t="shared" si="246"/>
        <v>1</v>
      </c>
      <c r="JH64" s="329">
        <f t="shared" ref="JH64:LS64" si="247">IF(JH36&gt;0,1,0)</f>
        <v>1</v>
      </c>
      <c r="JI64" s="329">
        <f t="shared" si="247"/>
        <v>1</v>
      </c>
      <c r="JJ64" s="329">
        <f t="shared" si="247"/>
        <v>1</v>
      </c>
      <c r="JK64" s="329">
        <f t="shared" si="247"/>
        <v>1</v>
      </c>
      <c r="JL64" s="329">
        <f t="shared" si="247"/>
        <v>1</v>
      </c>
      <c r="JM64" s="329">
        <f t="shared" si="247"/>
        <v>1</v>
      </c>
      <c r="JN64" s="329">
        <f t="shared" si="247"/>
        <v>1</v>
      </c>
      <c r="JO64" s="329">
        <f t="shared" si="247"/>
        <v>1</v>
      </c>
      <c r="JP64" s="329">
        <f t="shared" si="247"/>
        <v>1</v>
      </c>
      <c r="JQ64" s="329">
        <f t="shared" si="247"/>
        <v>1</v>
      </c>
      <c r="JR64" s="329">
        <f t="shared" si="247"/>
        <v>1</v>
      </c>
      <c r="JS64" s="329">
        <f t="shared" si="247"/>
        <v>1</v>
      </c>
      <c r="JT64" s="329">
        <f t="shared" si="247"/>
        <v>1</v>
      </c>
      <c r="JU64" s="329">
        <f t="shared" si="247"/>
        <v>1</v>
      </c>
      <c r="JV64" s="329">
        <f t="shared" si="247"/>
        <v>1</v>
      </c>
      <c r="JW64" s="329">
        <f t="shared" si="247"/>
        <v>1</v>
      </c>
      <c r="JX64" s="329">
        <f t="shared" si="247"/>
        <v>1</v>
      </c>
      <c r="JY64" s="329">
        <f t="shared" si="247"/>
        <v>1</v>
      </c>
      <c r="JZ64" s="329">
        <f t="shared" si="247"/>
        <v>1</v>
      </c>
      <c r="KA64" s="329">
        <f t="shared" si="247"/>
        <v>1</v>
      </c>
      <c r="KB64" s="329">
        <f t="shared" si="247"/>
        <v>1</v>
      </c>
      <c r="KC64" s="329">
        <f t="shared" si="247"/>
        <v>1</v>
      </c>
      <c r="KD64" s="329">
        <f t="shared" si="247"/>
        <v>1</v>
      </c>
      <c r="KE64" s="329">
        <f t="shared" si="247"/>
        <v>1</v>
      </c>
      <c r="KF64" s="329">
        <f t="shared" si="247"/>
        <v>1</v>
      </c>
      <c r="KG64" s="329">
        <f t="shared" si="247"/>
        <v>1</v>
      </c>
      <c r="KH64" s="329">
        <f t="shared" si="247"/>
        <v>1</v>
      </c>
      <c r="KI64" s="329">
        <f t="shared" si="247"/>
        <v>1</v>
      </c>
      <c r="KJ64" s="329">
        <f t="shared" si="247"/>
        <v>1</v>
      </c>
      <c r="KK64" s="329">
        <f t="shared" si="247"/>
        <v>1</v>
      </c>
      <c r="KL64" s="329">
        <f t="shared" si="247"/>
        <v>1</v>
      </c>
      <c r="KM64" s="329">
        <f t="shared" si="247"/>
        <v>1</v>
      </c>
      <c r="KN64" s="329">
        <f t="shared" si="247"/>
        <v>1</v>
      </c>
      <c r="KO64" s="329">
        <f t="shared" si="247"/>
        <v>1</v>
      </c>
      <c r="KP64" s="329">
        <f t="shared" si="247"/>
        <v>1</v>
      </c>
      <c r="KQ64" s="329">
        <f t="shared" si="247"/>
        <v>1</v>
      </c>
      <c r="KR64" s="329">
        <f t="shared" si="247"/>
        <v>1</v>
      </c>
      <c r="KS64" s="329">
        <f t="shared" si="247"/>
        <v>1</v>
      </c>
      <c r="KT64" s="329">
        <f t="shared" si="247"/>
        <v>1</v>
      </c>
      <c r="KU64" s="329">
        <f t="shared" si="247"/>
        <v>1</v>
      </c>
      <c r="KV64" s="329">
        <f t="shared" si="247"/>
        <v>1</v>
      </c>
      <c r="KW64" s="329">
        <f t="shared" si="247"/>
        <v>1</v>
      </c>
      <c r="KX64" s="329">
        <f t="shared" si="247"/>
        <v>1</v>
      </c>
      <c r="KY64" s="329">
        <f t="shared" si="247"/>
        <v>1</v>
      </c>
      <c r="KZ64" s="329">
        <f t="shared" si="247"/>
        <v>1</v>
      </c>
      <c r="LA64" s="329">
        <f t="shared" si="247"/>
        <v>1</v>
      </c>
      <c r="LB64" s="329">
        <f t="shared" si="247"/>
        <v>1</v>
      </c>
      <c r="LC64" s="329">
        <f t="shared" si="247"/>
        <v>1</v>
      </c>
      <c r="LD64" s="329">
        <f t="shared" si="247"/>
        <v>1</v>
      </c>
      <c r="LE64" s="329">
        <f t="shared" si="247"/>
        <v>1</v>
      </c>
      <c r="LF64" s="329">
        <f t="shared" si="247"/>
        <v>1</v>
      </c>
      <c r="LG64" s="329">
        <f t="shared" si="247"/>
        <v>1</v>
      </c>
      <c r="LH64" s="329">
        <f t="shared" si="247"/>
        <v>1</v>
      </c>
      <c r="LI64" s="329">
        <f t="shared" si="247"/>
        <v>1</v>
      </c>
      <c r="LJ64" s="329">
        <f t="shared" si="247"/>
        <v>1</v>
      </c>
      <c r="LK64" s="329">
        <f t="shared" si="247"/>
        <v>1</v>
      </c>
      <c r="LL64" s="329">
        <f t="shared" si="247"/>
        <v>1</v>
      </c>
      <c r="LM64" s="329">
        <f t="shared" si="247"/>
        <v>1</v>
      </c>
      <c r="LN64" s="329">
        <f t="shared" si="247"/>
        <v>1</v>
      </c>
      <c r="LO64" s="329">
        <f t="shared" si="247"/>
        <v>1</v>
      </c>
      <c r="LP64" s="329">
        <f t="shared" si="247"/>
        <v>1</v>
      </c>
      <c r="LQ64" s="329">
        <f t="shared" si="247"/>
        <v>1</v>
      </c>
      <c r="LR64" s="329">
        <f t="shared" si="247"/>
        <v>1</v>
      </c>
      <c r="LS64" s="329">
        <f t="shared" si="247"/>
        <v>1</v>
      </c>
      <c r="LT64" s="329">
        <f t="shared" ref="LT64:OE64" si="248">IF(LT36&gt;0,1,0)</f>
        <v>1</v>
      </c>
      <c r="LU64" s="329">
        <f t="shared" si="248"/>
        <v>1</v>
      </c>
      <c r="LV64" s="329">
        <f t="shared" si="248"/>
        <v>1</v>
      </c>
      <c r="LW64" s="329">
        <f t="shared" si="248"/>
        <v>1</v>
      </c>
      <c r="LX64" s="329">
        <f t="shared" si="248"/>
        <v>1</v>
      </c>
      <c r="LY64" s="329">
        <f t="shared" si="248"/>
        <v>1</v>
      </c>
      <c r="LZ64" s="329">
        <f t="shared" si="248"/>
        <v>1</v>
      </c>
      <c r="MA64" s="329">
        <f t="shared" si="248"/>
        <v>1</v>
      </c>
      <c r="MB64" s="329">
        <f t="shared" si="248"/>
        <v>1</v>
      </c>
      <c r="MC64" s="329">
        <f t="shared" si="248"/>
        <v>1</v>
      </c>
      <c r="MD64" s="329">
        <f t="shared" si="248"/>
        <v>1</v>
      </c>
      <c r="ME64" s="329">
        <f t="shared" si="248"/>
        <v>1</v>
      </c>
      <c r="MF64" s="329">
        <f t="shared" si="248"/>
        <v>1</v>
      </c>
      <c r="MG64" s="329">
        <f t="shared" si="248"/>
        <v>1</v>
      </c>
      <c r="MH64" s="329">
        <f t="shared" si="248"/>
        <v>1</v>
      </c>
      <c r="MI64" s="329">
        <f t="shared" si="248"/>
        <v>1</v>
      </c>
      <c r="MJ64" s="329">
        <f t="shared" si="248"/>
        <v>1</v>
      </c>
      <c r="MK64" s="329">
        <f t="shared" si="248"/>
        <v>1</v>
      </c>
      <c r="ML64" s="329">
        <f t="shared" si="248"/>
        <v>1</v>
      </c>
      <c r="MM64" s="329">
        <f t="shared" si="248"/>
        <v>1</v>
      </c>
      <c r="MN64" s="329">
        <f t="shared" si="248"/>
        <v>1</v>
      </c>
      <c r="MO64" s="329">
        <f t="shared" si="248"/>
        <v>1</v>
      </c>
      <c r="MP64" s="329">
        <f t="shared" si="248"/>
        <v>1</v>
      </c>
      <c r="MQ64" s="329">
        <f t="shared" si="248"/>
        <v>1</v>
      </c>
      <c r="MR64" s="329">
        <f t="shared" si="248"/>
        <v>1</v>
      </c>
      <c r="MS64" s="329">
        <f t="shared" si="248"/>
        <v>1</v>
      </c>
      <c r="MT64" s="329">
        <f t="shared" si="248"/>
        <v>1</v>
      </c>
      <c r="MU64" s="329">
        <f t="shared" si="248"/>
        <v>1</v>
      </c>
      <c r="MV64" s="329">
        <f t="shared" si="248"/>
        <v>1</v>
      </c>
      <c r="MW64" s="329">
        <f t="shared" si="248"/>
        <v>1</v>
      </c>
      <c r="MX64" s="329">
        <f t="shared" si="248"/>
        <v>1</v>
      </c>
      <c r="MY64" s="329">
        <f t="shared" si="248"/>
        <v>1</v>
      </c>
      <c r="MZ64" s="329">
        <f t="shared" si="248"/>
        <v>1</v>
      </c>
      <c r="NA64" s="329">
        <f t="shared" si="248"/>
        <v>1</v>
      </c>
      <c r="NB64" s="329">
        <f t="shared" si="248"/>
        <v>1</v>
      </c>
      <c r="NC64" s="329">
        <f t="shared" si="248"/>
        <v>1</v>
      </c>
      <c r="ND64" s="329">
        <f t="shared" si="248"/>
        <v>1</v>
      </c>
      <c r="NE64" s="329">
        <f t="shared" si="248"/>
        <v>1</v>
      </c>
      <c r="NF64" s="329">
        <f t="shared" si="248"/>
        <v>1</v>
      </c>
      <c r="NG64" s="329">
        <f t="shared" si="248"/>
        <v>1</v>
      </c>
      <c r="NH64" s="329">
        <f t="shared" si="248"/>
        <v>1</v>
      </c>
      <c r="NI64" s="329">
        <f t="shared" si="248"/>
        <v>1</v>
      </c>
      <c r="NJ64" s="329">
        <f t="shared" si="248"/>
        <v>1</v>
      </c>
      <c r="NK64" s="329">
        <f t="shared" si="248"/>
        <v>1</v>
      </c>
      <c r="NL64" s="329">
        <f t="shared" si="248"/>
        <v>1</v>
      </c>
      <c r="NM64" s="329">
        <f t="shared" si="248"/>
        <v>1</v>
      </c>
      <c r="NN64" s="329">
        <f t="shared" si="248"/>
        <v>1</v>
      </c>
      <c r="NO64" s="329">
        <f t="shared" si="248"/>
        <v>1</v>
      </c>
      <c r="NP64" s="329">
        <f t="shared" si="248"/>
        <v>1</v>
      </c>
      <c r="NQ64" s="329">
        <f t="shared" si="248"/>
        <v>1</v>
      </c>
      <c r="NR64" s="329">
        <f t="shared" si="248"/>
        <v>1</v>
      </c>
      <c r="NS64" s="329">
        <f t="shared" si="248"/>
        <v>1</v>
      </c>
      <c r="NT64" s="329">
        <f t="shared" si="248"/>
        <v>1</v>
      </c>
      <c r="NU64" s="329">
        <f t="shared" si="248"/>
        <v>1</v>
      </c>
      <c r="NV64" s="329">
        <f t="shared" si="248"/>
        <v>1</v>
      </c>
      <c r="NW64" s="329">
        <f t="shared" si="248"/>
        <v>1</v>
      </c>
      <c r="NX64" s="329">
        <f t="shared" si="248"/>
        <v>1</v>
      </c>
      <c r="NY64" s="329">
        <f t="shared" si="248"/>
        <v>1</v>
      </c>
      <c r="NZ64" s="329">
        <f t="shared" si="248"/>
        <v>1</v>
      </c>
      <c r="OA64" s="329">
        <f t="shared" si="248"/>
        <v>1</v>
      </c>
      <c r="OB64" s="329">
        <f t="shared" si="248"/>
        <v>1</v>
      </c>
      <c r="OC64" s="329">
        <f t="shared" si="248"/>
        <v>1</v>
      </c>
      <c r="OD64" s="329">
        <f t="shared" si="248"/>
        <v>1</v>
      </c>
      <c r="OE64" s="329">
        <f t="shared" si="248"/>
        <v>1</v>
      </c>
      <c r="OF64" s="329">
        <f t="shared" ref="OF64:OR64" si="249">IF(OF36&gt;0,1,0)</f>
        <v>1</v>
      </c>
      <c r="OG64" s="329">
        <f t="shared" si="249"/>
        <v>1</v>
      </c>
      <c r="OH64" s="329">
        <f t="shared" si="249"/>
        <v>1</v>
      </c>
      <c r="OI64" s="329">
        <f t="shared" si="249"/>
        <v>1</v>
      </c>
      <c r="OJ64" s="329">
        <f t="shared" si="249"/>
        <v>1</v>
      </c>
      <c r="OK64" s="329">
        <f t="shared" si="249"/>
        <v>1</v>
      </c>
      <c r="OL64" s="329">
        <f t="shared" si="249"/>
        <v>1</v>
      </c>
      <c r="OM64" s="329">
        <f t="shared" si="249"/>
        <v>1</v>
      </c>
      <c r="ON64" s="329">
        <f t="shared" si="249"/>
        <v>1</v>
      </c>
      <c r="OO64" s="329">
        <f t="shared" si="249"/>
        <v>1</v>
      </c>
      <c r="OP64" s="329">
        <f t="shared" si="249"/>
        <v>1</v>
      </c>
      <c r="OQ64" s="329">
        <f t="shared" si="249"/>
        <v>1</v>
      </c>
      <c r="OR64" s="329">
        <f t="shared" si="249"/>
        <v>1</v>
      </c>
    </row>
    <row r="65" spans="1:408" ht="15" thickTop="1" x14ac:dyDescent="0.35">
      <c r="B65" s="303"/>
      <c r="C65" s="276" t="str">
        <f>C38&amp;" Duration"</f>
        <v xml:space="preserve"> Duration</v>
      </c>
      <c r="D65" s="276"/>
      <c r="E65" s="330">
        <f>E49</f>
        <v>45658</v>
      </c>
      <c r="F65" s="330">
        <f>F49</f>
        <v>56614</v>
      </c>
      <c r="G65" s="331"/>
      <c r="H65" s="332"/>
      <c r="I65" s="333"/>
      <c r="J65" s="334">
        <f t="shared" si="195"/>
        <v>1</v>
      </c>
      <c r="K65" s="276"/>
      <c r="L65" s="335">
        <f t="shared" ref="L65:BW65" si="250">IF(L38&gt;0,1,0)</f>
        <v>1</v>
      </c>
      <c r="M65" s="335">
        <f t="shared" si="250"/>
        <v>0</v>
      </c>
      <c r="N65" s="335">
        <f t="shared" si="250"/>
        <v>0</v>
      </c>
      <c r="O65" s="335">
        <f t="shared" si="250"/>
        <v>0</v>
      </c>
      <c r="P65" s="335">
        <f t="shared" si="250"/>
        <v>0</v>
      </c>
      <c r="Q65" s="335">
        <f t="shared" si="250"/>
        <v>0</v>
      </c>
      <c r="R65" s="335">
        <f t="shared" si="250"/>
        <v>0</v>
      </c>
      <c r="S65" s="335">
        <f t="shared" si="250"/>
        <v>0</v>
      </c>
      <c r="T65" s="335">
        <f t="shared" si="250"/>
        <v>0</v>
      </c>
      <c r="U65" s="335">
        <f t="shared" si="250"/>
        <v>0</v>
      </c>
      <c r="V65" s="335">
        <f t="shared" si="250"/>
        <v>0</v>
      </c>
      <c r="W65" s="335">
        <f t="shared" si="250"/>
        <v>0</v>
      </c>
      <c r="X65" s="335">
        <f t="shared" si="250"/>
        <v>0</v>
      </c>
      <c r="Y65" s="335">
        <f t="shared" si="250"/>
        <v>0</v>
      </c>
      <c r="Z65" s="335">
        <f t="shared" si="250"/>
        <v>0</v>
      </c>
      <c r="AA65" s="335">
        <f t="shared" si="250"/>
        <v>0</v>
      </c>
      <c r="AB65" s="335">
        <f t="shared" si="250"/>
        <v>0</v>
      </c>
      <c r="AC65" s="335">
        <f t="shared" si="250"/>
        <v>0</v>
      </c>
      <c r="AD65" s="335">
        <f t="shared" si="250"/>
        <v>0</v>
      </c>
      <c r="AE65" s="335">
        <f t="shared" si="250"/>
        <v>0</v>
      </c>
      <c r="AF65" s="335">
        <f t="shared" si="250"/>
        <v>0</v>
      </c>
      <c r="AG65" s="335">
        <f t="shared" si="250"/>
        <v>0</v>
      </c>
      <c r="AH65" s="335">
        <f t="shared" si="250"/>
        <v>0</v>
      </c>
      <c r="AI65" s="335">
        <f t="shared" si="250"/>
        <v>0</v>
      </c>
      <c r="AJ65" s="335">
        <f t="shared" si="250"/>
        <v>0</v>
      </c>
      <c r="AK65" s="335">
        <f t="shared" si="250"/>
        <v>0</v>
      </c>
      <c r="AL65" s="335">
        <f t="shared" si="250"/>
        <v>0</v>
      </c>
      <c r="AM65" s="335">
        <f t="shared" si="250"/>
        <v>0</v>
      </c>
      <c r="AN65" s="335">
        <f t="shared" si="250"/>
        <v>0</v>
      </c>
      <c r="AO65" s="335">
        <f t="shared" si="250"/>
        <v>0</v>
      </c>
      <c r="AP65" s="335">
        <f t="shared" si="250"/>
        <v>0</v>
      </c>
      <c r="AQ65" s="335">
        <f t="shared" si="250"/>
        <v>0</v>
      </c>
      <c r="AR65" s="335">
        <f t="shared" si="250"/>
        <v>0</v>
      </c>
      <c r="AS65" s="335">
        <f t="shared" si="250"/>
        <v>0</v>
      </c>
      <c r="AT65" s="335">
        <f t="shared" si="250"/>
        <v>0</v>
      </c>
      <c r="AU65" s="335">
        <f t="shared" si="250"/>
        <v>0</v>
      </c>
      <c r="AV65" s="335">
        <f t="shared" si="250"/>
        <v>0</v>
      </c>
      <c r="AW65" s="335">
        <f t="shared" si="250"/>
        <v>0</v>
      </c>
      <c r="AX65" s="335">
        <f t="shared" si="250"/>
        <v>0</v>
      </c>
      <c r="AY65" s="335">
        <f t="shared" si="250"/>
        <v>0</v>
      </c>
      <c r="AZ65" s="335">
        <f t="shared" si="250"/>
        <v>0</v>
      </c>
      <c r="BA65" s="335">
        <f t="shared" si="250"/>
        <v>0</v>
      </c>
      <c r="BB65" s="335">
        <f t="shared" si="250"/>
        <v>0</v>
      </c>
      <c r="BC65" s="335">
        <f t="shared" si="250"/>
        <v>0</v>
      </c>
      <c r="BD65" s="335">
        <f t="shared" si="250"/>
        <v>0</v>
      </c>
      <c r="BE65" s="335">
        <f t="shared" si="250"/>
        <v>0</v>
      </c>
      <c r="BF65" s="335">
        <f t="shared" si="250"/>
        <v>0</v>
      </c>
      <c r="BG65" s="335">
        <f t="shared" si="250"/>
        <v>0</v>
      </c>
      <c r="BH65" s="335">
        <f t="shared" si="250"/>
        <v>0</v>
      </c>
      <c r="BI65" s="335">
        <f t="shared" si="250"/>
        <v>0</v>
      </c>
      <c r="BJ65" s="335">
        <f t="shared" si="250"/>
        <v>0</v>
      </c>
      <c r="BK65" s="335">
        <f t="shared" si="250"/>
        <v>0</v>
      </c>
      <c r="BL65" s="335">
        <f t="shared" si="250"/>
        <v>0</v>
      </c>
      <c r="BM65" s="335">
        <f t="shared" si="250"/>
        <v>0</v>
      </c>
      <c r="BN65" s="335">
        <f t="shared" si="250"/>
        <v>0</v>
      </c>
      <c r="BO65" s="335">
        <f t="shared" si="250"/>
        <v>0</v>
      </c>
      <c r="BP65" s="335">
        <f t="shared" si="250"/>
        <v>0</v>
      </c>
      <c r="BQ65" s="335">
        <f t="shared" si="250"/>
        <v>0</v>
      </c>
      <c r="BR65" s="335">
        <f t="shared" si="250"/>
        <v>0</v>
      </c>
      <c r="BS65" s="335">
        <f t="shared" si="250"/>
        <v>0</v>
      </c>
      <c r="BT65" s="335">
        <f t="shared" si="250"/>
        <v>0</v>
      </c>
      <c r="BU65" s="335">
        <f t="shared" si="250"/>
        <v>0</v>
      </c>
      <c r="BV65" s="335">
        <f t="shared" si="250"/>
        <v>0</v>
      </c>
      <c r="BW65" s="335">
        <f t="shared" si="250"/>
        <v>0</v>
      </c>
      <c r="BX65" s="335">
        <f t="shared" ref="BX65:EI65" si="251">IF(BX38&gt;0,1,0)</f>
        <v>0</v>
      </c>
      <c r="BY65" s="335">
        <f t="shared" si="251"/>
        <v>0</v>
      </c>
      <c r="BZ65" s="335">
        <f t="shared" si="251"/>
        <v>0</v>
      </c>
      <c r="CA65" s="335">
        <f t="shared" si="251"/>
        <v>0</v>
      </c>
      <c r="CB65" s="335">
        <f t="shared" si="251"/>
        <v>0</v>
      </c>
      <c r="CC65" s="335">
        <f t="shared" si="251"/>
        <v>0</v>
      </c>
      <c r="CD65" s="335">
        <f t="shared" si="251"/>
        <v>0</v>
      </c>
      <c r="CE65" s="335">
        <f t="shared" si="251"/>
        <v>0</v>
      </c>
      <c r="CF65" s="335">
        <f t="shared" si="251"/>
        <v>0</v>
      </c>
      <c r="CG65" s="335">
        <f t="shared" si="251"/>
        <v>0</v>
      </c>
      <c r="CH65" s="335">
        <f t="shared" si="251"/>
        <v>0</v>
      </c>
      <c r="CI65" s="335">
        <f t="shared" si="251"/>
        <v>0</v>
      </c>
      <c r="CJ65" s="335">
        <f t="shared" si="251"/>
        <v>0</v>
      </c>
      <c r="CK65" s="335">
        <f t="shared" si="251"/>
        <v>0</v>
      </c>
      <c r="CL65" s="335">
        <f t="shared" si="251"/>
        <v>0</v>
      </c>
      <c r="CM65" s="335">
        <f t="shared" si="251"/>
        <v>0</v>
      </c>
      <c r="CN65" s="335">
        <f t="shared" si="251"/>
        <v>0</v>
      </c>
      <c r="CO65" s="335">
        <f t="shared" si="251"/>
        <v>0</v>
      </c>
      <c r="CP65" s="335">
        <f t="shared" si="251"/>
        <v>0</v>
      </c>
      <c r="CQ65" s="335">
        <f t="shared" si="251"/>
        <v>0</v>
      </c>
      <c r="CR65" s="335">
        <f t="shared" si="251"/>
        <v>0</v>
      </c>
      <c r="CS65" s="335">
        <f t="shared" si="251"/>
        <v>0</v>
      </c>
      <c r="CT65" s="335">
        <f t="shared" si="251"/>
        <v>0</v>
      </c>
      <c r="CU65" s="335">
        <f t="shared" si="251"/>
        <v>0</v>
      </c>
      <c r="CV65" s="335">
        <f t="shared" si="251"/>
        <v>0</v>
      </c>
      <c r="CW65" s="335">
        <f t="shared" si="251"/>
        <v>0</v>
      </c>
      <c r="CX65" s="335">
        <f t="shared" si="251"/>
        <v>0</v>
      </c>
      <c r="CY65" s="335">
        <f t="shared" si="251"/>
        <v>0</v>
      </c>
      <c r="CZ65" s="335">
        <f t="shared" si="251"/>
        <v>0</v>
      </c>
      <c r="DA65" s="335">
        <f t="shared" si="251"/>
        <v>0</v>
      </c>
      <c r="DB65" s="335">
        <f t="shared" si="251"/>
        <v>0</v>
      </c>
      <c r="DC65" s="335">
        <f t="shared" si="251"/>
        <v>0</v>
      </c>
      <c r="DD65" s="335">
        <f t="shared" si="251"/>
        <v>0</v>
      </c>
      <c r="DE65" s="335">
        <f t="shared" si="251"/>
        <v>0</v>
      </c>
      <c r="DF65" s="335">
        <f t="shared" si="251"/>
        <v>0</v>
      </c>
      <c r="DG65" s="335">
        <f t="shared" si="251"/>
        <v>0</v>
      </c>
      <c r="DH65" s="335">
        <f t="shared" si="251"/>
        <v>0</v>
      </c>
      <c r="DI65" s="335">
        <f t="shared" si="251"/>
        <v>0</v>
      </c>
      <c r="DJ65" s="335">
        <f t="shared" si="251"/>
        <v>0</v>
      </c>
      <c r="DK65" s="335">
        <f t="shared" si="251"/>
        <v>0</v>
      </c>
      <c r="DL65" s="335">
        <f t="shared" si="251"/>
        <v>0</v>
      </c>
      <c r="DM65" s="335">
        <f t="shared" si="251"/>
        <v>0</v>
      </c>
      <c r="DN65" s="335">
        <f t="shared" si="251"/>
        <v>0</v>
      </c>
      <c r="DO65" s="335">
        <f t="shared" si="251"/>
        <v>0</v>
      </c>
      <c r="DP65" s="335">
        <f t="shared" si="251"/>
        <v>0</v>
      </c>
      <c r="DQ65" s="335">
        <f t="shared" si="251"/>
        <v>0</v>
      </c>
      <c r="DR65" s="335">
        <f t="shared" si="251"/>
        <v>0</v>
      </c>
      <c r="DS65" s="335">
        <f t="shared" si="251"/>
        <v>0</v>
      </c>
      <c r="DT65" s="335">
        <f t="shared" si="251"/>
        <v>0</v>
      </c>
      <c r="DU65" s="335">
        <f t="shared" si="251"/>
        <v>0</v>
      </c>
      <c r="DV65" s="335">
        <f t="shared" si="251"/>
        <v>0</v>
      </c>
      <c r="DW65" s="335">
        <f t="shared" si="251"/>
        <v>0</v>
      </c>
      <c r="DX65" s="335">
        <f t="shared" si="251"/>
        <v>0</v>
      </c>
      <c r="DY65" s="335">
        <f t="shared" si="251"/>
        <v>0</v>
      </c>
      <c r="DZ65" s="335">
        <f t="shared" si="251"/>
        <v>0</v>
      </c>
      <c r="EA65" s="335">
        <f t="shared" si="251"/>
        <v>0</v>
      </c>
      <c r="EB65" s="335">
        <f t="shared" si="251"/>
        <v>0</v>
      </c>
      <c r="EC65" s="335">
        <f t="shared" si="251"/>
        <v>0</v>
      </c>
      <c r="ED65" s="335">
        <f t="shared" si="251"/>
        <v>0</v>
      </c>
      <c r="EE65" s="335">
        <f t="shared" si="251"/>
        <v>0</v>
      </c>
      <c r="EF65" s="335">
        <f t="shared" si="251"/>
        <v>0</v>
      </c>
      <c r="EG65" s="335">
        <f t="shared" si="251"/>
        <v>0</v>
      </c>
      <c r="EH65" s="335">
        <f t="shared" si="251"/>
        <v>0</v>
      </c>
      <c r="EI65" s="335">
        <f t="shared" si="251"/>
        <v>0</v>
      </c>
      <c r="EJ65" s="335">
        <f t="shared" ref="EJ65:GU65" si="252">IF(EJ38&gt;0,1,0)</f>
        <v>0</v>
      </c>
      <c r="EK65" s="335">
        <f t="shared" si="252"/>
        <v>0</v>
      </c>
      <c r="EL65" s="335">
        <f t="shared" si="252"/>
        <v>0</v>
      </c>
      <c r="EM65" s="335">
        <f t="shared" si="252"/>
        <v>0</v>
      </c>
      <c r="EN65" s="335">
        <f t="shared" si="252"/>
        <v>0</v>
      </c>
      <c r="EO65" s="335">
        <f t="shared" si="252"/>
        <v>0</v>
      </c>
      <c r="EP65" s="335">
        <f t="shared" si="252"/>
        <v>0</v>
      </c>
      <c r="EQ65" s="335">
        <f t="shared" si="252"/>
        <v>0</v>
      </c>
      <c r="ER65" s="335">
        <f t="shared" si="252"/>
        <v>0</v>
      </c>
      <c r="ES65" s="335">
        <f t="shared" si="252"/>
        <v>0</v>
      </c>
      <c r="ET65" s="335">
        <f t="shared" si="252"/>
        <v>0</v>
      </c>
      <c r="EU65" s="335">
        <f t="shared" si="252"/>
        <v>0</v>
      </c>
      <c r="EV65" s="335">
        <f t="shared" si="252"/>
        <v>0</v>
      </c>
      <c r="EW65" s="335">
        <f t="shared" si="252"/>
        <v>0</v>
      </c>
      <c r="EX65" s="335">
        <f t="shared" si="252"/>
        <v>0</v>
      </c>
      <c r="EY65" s="335">
        <f t="shared" si="252"/>
        <v>0</v>
      </c>
      <c r="EZ65" s="335">
        <f t="shared" si="252"/>
        <v>0</v>
      </c>
      <c r="FA65" s="335">
        <f t="shared" si="252"/>
        <v>0</v>
      </c>
      <c r="FB65" s="335">
        <f t="shared" si="252"/>
        <v>0</v>
      </c>
      <c r="FC65" s="335">
        <f t="shared" si="252"/>
        <v>0</v>
      </c>
      <c r="FD65" s="335">
        <f t="shared" si="252"/>
        <v>0</v>
      </c>
      <c r="FE65" s="335">
        <f t="shared" si="252"/>
        <v>0</v>
      </c>
      <c r="FF65" s="335">
        <f t="shared" si="252"/>
        <v>0</v>
      </c>
      <c r="FG65" s="335">
        <f t="shared" si="252"/>
        <v>0</v>
      </c>
      <c r="FH65" s="335">
        <f t="shared" si="252"/>
        <v>0</v>
      </c>
      <c r="FI65" s="335">
        <f t="shared" si="252"/>
        <v>0</v>
      </c>
      <c r="FJ65" s="335">
        <f t="shared" si="252"/>
        <v>0</v>
      </c>
      <c r="FK65" s="335">
        <f t="shared" si="252"/>
        <v>0</v>
      </c>
      <c r="FL65" s="335">
        <f t="shared" si="252"/>
        <v>0</v>
      </c>
      <c r="FM65" s="335">
        <f t="shared" si="252"/>
        <v>0</v>
      </c>
      <c r="FN65" s="335">
        <f t="shared" si="252"/>
        <v>0</v>
      </c>
      <c r="FO65" s="335">
        <f t="shared" si="252"/>
        <v>0</v>
      </c>
      <c r="FP65" s="335">
        <f t="shared" si="252"/>
        <v>0</v>
      </c>
      <c r="FQ65" s="335">
        <f t="shared" si="252"/>
        <v>0</v>
      </c>
      <c r="FR65" s="335">
        <f t="shared" si="252"/>
        <v>0</v>
      </c>
      <c r="FS65" s="335">
        <f t="shared" si="252"/>
        <v>0</v>
      </c>
      <c r="FT65" s="335">
        <f t="shared" si="252"/>
        <v>0</v>
      </c>
      <c r="FU65" s="335">
        <f t="shared" si="252"/>
        <v>0</v>
      </c>
      <c r="FV65" s="335">
        <f t="shared" si="252"/>
        <v>0</v>
      </c>
      <c r="FW65" s="335">
        <f t="shared" si="252"/>
        <v>0</v>
      </c>
      <c r="FX65" s="335">
        <f t="shared" si="252"/>
        <v>0</v>
      </c>
      <c r="FY65" s="335">
        <f t="shared" si="252"/>
        <v>0</v>
      </c>
      <c r="FZ65" s="335">
        <f t="shared" si="252"/>
        <v>0</v>
      </c>
      <c r="GA65" s="335">
        <f t="shared" si="252"/>
        <v>0</v>
      </c>
      <c r="GB65" s="335">
        <f t="shared" si="252"/>
        <v>0</v>
      </c>
      <c r="GC65" s="335">
        <f t="shared" si="252"/>
        <v>0</v>
      </c>
      <c r="GD65" s="335">
        <f t="shared" si="252"/>
        <v>0</v>
      </c>
      <c r="GE65" s="335">
        <f t="shared" si="252"/>
        <v>0</v>
      </c>
      <c r="GF65" s="335">
        <f t="shared" si="252"/>
        <v>0</v>
      </c>
      <c r="GG65" s="335">
        <f t="shared" si="252"/>
        <v>0</v>
      </c>
      <c r="GH65" s="335">
        <f t="shared" si="252"/>
        <v>0</v>
      </c>
      <c r="GI65" s="335">
        <f t="shared" si="252"/>
        <v>0</v>
      </c>
      <c r="GJ65" s="335">
        <f t="shared" si="252"/>
        <v>0</v>
      </c>
      <c r="GK65" s="335">
        <f t="shared" si="252"/>
        <v>0</v>
      </c>
      <c r="GL65" s="335">
        <f t="shared" si="252"/>
        <v>0</v>
      </c>
      <c r="GM65" s="335">
        <f t="shared" si="252"/>
        <v>0</v>
      </c>
      <c r="GN65" s="335">
        <f t="shared" si="252"/>
        <v>0</v>
      </c>
      <c r="GO65" s="335">
        <f t="shared" si="252"/>
        <v>0</v>
      </c>
      <c r="GP65" s="335">
        <f t="shared" si="252"/>
        <v>0</v>
      </c>
      <c r="GQ65" s="335">
        <f t="shared" si="252"/>
        <v>0</v>
      </c>
      <c r="GR65" s="335">
        <f t="shared" si="252"/>
        <v>0</v>
      </c>
      <c r="GS65" s="335">
        <f t="shared" si="252"/>
        <v>0</v>
      </c>
      <c r="GT65" s="335">
        <f t="shared" si="252"/>
        <v>0</v>
      </c>
      <c r="GU65" s="335">
        <f t="shared" si="252"/>
        <v>0</v>
      </c>
      <c r="GV65" s="335">
        <f t="shared" ref="GV65:JG65" si="253">IF(GV38&gt;0,1,0)</f>
        <v>0</v>
      </c>
      <c r="GW65" s="335">
        <f t="shared" si="253"/>
        <v>0</v>
      </c>
      <c r="GX65" s="335">
        <f t="shared" si="253"/>
        <v>0</v>
      </c>
      <c r="GY65" s="335">
        <f t="shared" si="253"/>
        <v>0</v>
      </c>
      <c r="GZ65" s="335">
        <f t="shared" si="253"/>
        <v>0</v>
      </c>
      <c r="HA65" s="335">
        <f t="shared" si="253"/>
        <v>0</v>
      </c>
      <c r="HB65" s="335">
        <f t="shared" si="253"/>
        <v>0</v>
      </c>
      <c r="HC65" s="335">
        <f t="shared" si="253"/>
        <v>0</v>
      </c>
      <c r="HD65" s="335">
        <f t="shared" si="253"/>
        <v>0</v>
      </c>
      <c r="HE65" s="335">
        <f t="shared" si="253"/>
        <v>0</v>
      </c>
      <c r="HF65" s="335">
        <f t="shared" si="253"/>
        <v>0</v>
      </c>
      <c r="HG65" s="335">
        <f t="shared" si="253"/>
        <v>0</v>
      </c>
      <c r="HH65" s="335">
        <f t="shared" si="253"/>
        <v>0</v>
      </c>
      <c r="HI65" s="335">
        <f t="shared" si="253"/>
        <v>0</v>
      </c>
      <c r="HJ65" s="335">
        <f t="shared" si="253"/>
        <v>0</v>
      </c>
      <c r="HK65" s="335">
        <f t="shared" si="253"/>
        <v>0</v>
      </c>
      <c r="HL65" s="335">
        <f t="shared" si="253"/>
        <v>0</v>
      </c>
      <c r="HM65" s="335">
        <f t="shared" si="253"/>
        <v>0</v>
      </c>
      <c r="HN65" s="335">
        <f t="shared" si="253"/>
        <v>0</v>
      </c>
      <c r="HO65" s="335">
        <f t="shared" si="253"/>
        <v>0</v>
      </c>
      <c r="HP65" s="335">
        <f t="shared" si="253"/>
        <v>0</v>
      </c>
      <c r="HQ65" s="335">
        <f t="shared" si="253"/>
        <v>0</v>
      </c>
      <c r="HR65" s="335">
        <f t="shared" si="253"/>
        <v>0</v>
      </c>
      <c r="HS65" s="335">
        <f t="shared" si="253"/>
        <v>0</v>
      </c>
      <c r="HT65" s="335">
        <f t="shared" si="253"/>
        <v>0</v>
      </c>
      <c r="HU65" s="335">
        <f t="shared" si="253"/>
        <v>0</v>
      </c>
      <c r="HV65" s="335">
        <f t="shared" si="253"/>
        <v>0</v>
      </c>
      <c r="HW65" s="335">
        <f t="shared" si="253"/>
        <v>0</v>
      </c>
      <c r="HX65" s="335">
        <f t="shared" si="253"/>
        <v>0</v>
      </c>
      <c r="HY65" s="335">
        <f t="shared" si="253"/>
        <v>0</v>
      </c>
      <c r="HZ65" s="335">
        <f t="shared" si="253"/>
        <v>0</v>
      </c>
      <c r="IA65" s="335">
        <f t="shared" si="253"/>
        <v>0</v>
      </c>
      <c r="IB65" s="335">
        <f t="shared" si="253"/>
        <v>0</v>
      </c>
      <c r="IC65" s="335">
        <f t="shared" si="253"/>
        <v>0</v>
      </c>
      <c r="ID65" s="335">
        <f t="shared" si="253"/>
        <v>0</v>
      </c>
      <c r="IE65" s="335">
        <f t="shared" si="253"/>
        <v>0</v>
      </c>
      <c r="IF65" s="335">
        <f t="shared" si="253"/>
        <v>0</v>
      </c>
      <c r="IG65" s="335">
        <f t="shared" si="253"/>
        <v>0</v>
      </c>
      <c r="IH65" s="335">
        <f t="shared" si="253"/>
        <v>0</v>
      </c>
      <c r="II65" s="335">
        <f t="shared" si="253"/>
        <v>0</v>
      </c>
      <c r="IJ65" s="335">
        <f t="shared" si="253"/>
        <v>0</v>
      </c>
      <c r="IK65" s="335">
        <f t="shared" si="253"/>
        <v>0</v>
      </c>
      <c r="IL65" s="335">
        <f t="shared" si="253"/>
        <v>0</v>
      </c>
      <c r="IM65" s="335">
        <f t="shared" si="253"/>
        <v>0</v>
      </c>
      <c r="IN65" s="335">
        <f t="shared" si="253"/>
        <v>0</v>
      </c>
      <c r="IO65" s="335">
        <f t="shared" si="253"/>
        <v>0</v>
      </c>
      <c r="IP65" s="335">
        <f t="shared" si="253"/>
        <v>0</v>
      </c>
      <c r="IQ65" s="335">
        <f t="shared" si="253"/>
        <v>0</v>
      </c>
      <c r="IR65" s="335">
        <f t="shared" si="253"/>
        <v>0</v>
      </c>
      <c r="IS65" s="335">
        <f t="shared" si="253"/>
        <v>0</v>
      </c>
      <c r="IT65" s="335">
        <f t="shared" si="253"/>
        <v>0</v>
      </c>
      <c r="IU65" s="335">
        <f t="shared" si="253"/>
        <v>0</v>
      </c>
      <c r="IV65" s="335">
        <f t="shared" si="253"/>
        <v>0</v>
      </c>
      <c r="IW65" s="335">
        <f t="shared" si="253"/>
        <v>0</v>
      </c>
      <c r="IX65" s="335">
        <f t="shared" si="253"/>
        <v>0</v>
      </c>
      <c r="IY65" s="335">
        <f t="shared" si="253"/>
        <v>0</v>
      </c>
      <c r="IZ65" s="335">
        <f t="shared" si="253"/>
        <v>0</v>
      </c>
      <c r="JA65" s="335">
        <f t="shared" si="253"/>
        <v>0</v>
      </c>
      <c r="JB65" s="335">
        <f t="shared" si="253"/>
        <v>0</v>
      </c>
      <c r="JC65" s="335">
        <f t="shared" si="253"/>
        <v>0</v>
      </c>
      <c r="JD65" s="335">
        <f t="shared" si="253"/>
        <v>0</v>
      </c>
      <c r="JE65" s="335">
        <f t="shared" si="253"/>
        <v>0</v>
      </c>
      <c r="JF65" s="335">
        <f t="shared" si="253"/>
        <v>0</v>
      </c>
      <c r="JG65" s="335">
        <f t="shared" si="253"/>
        <v>0</v>
      </c>
      <c r="JH65" s="335">
        <f t="shared" ref="JH65:LS65" si="254">IF(JH38&gt;0,1,0)</f>
        <v>0</v>
      </c>
      <c r="JI65" s="335">
        <f t="shared" si="254"/>
        <v>0</v>
      </c>
      <c r="JJ65" s="335">
        <f t="shared" si="254"/>
        <v>0</v>
      </c>
      <c r="JK65" s="335">
        <f t="shared" si="254"/>
        <v>0</v>
      </c>
      <c r="JL65" s="335">
        <f t="shared" si="254"/>
        <v>0</v>
      </c>
      <c r="JM65" s="335">
        <f t="shared" si="254"/>
        <v>0</v>
      </c>
      <c r="JN65" s="335">
        <f t="shared" si="254"/>
        <v>0</v>
      </c>
      <c r="JO65" s="335">
        <f t="shared" si="254"/>
        <v>0</v>
      </c>
      <c r="JP65" s="335">
        <f t="shared" si="254"/>
        <v>0</v>
      </c>
      <c r="JQ65" s="335">
        <f t="shared" si="254"/>
        <v>0</v>
      </c>
      <c r="JR65" s="335">
        <f t="shared" si="254"/>
        <v>0</v>
      </c>
      <c r="JS65" s="335">
        <f t="shared" si="254"/>
        <v>0</v>
      </c>
      <c r="JT65" s="335">
        <f t="shared" si="254"/>
        <v>0</v>
      </c>
      <c r="JU65" s="335">
        <f t="shared" si="254"/>
        <v>0</v>
      </c>
      <c r="JV65" s="335">
        <f t="shared" si="254"/>
        <v>0</v>
      </c>
      <c r="JW65" s="335">
        <f t="shared" si="254"/>
        <v>0</v>
      </c>
      <c r="JX65" s="335">
        <f t="shared" si="254"/>
        <v>0</v>
      </c>
      <c r="JY65" s="335">
        <f t="shared" si="254"/>
        <v>0</v>
      </c>
      <c r="JZ65" s="335">
        <f t="shared" si="254"/>
        <v>0</v>
      </c>
      <c r="KA65" s="335">
        <f t="shared" si="254"/>
        <v>0</v>
      </c>
      <c r="KB65" s="335">
        <f t="shared" si="254"/>
        <v>0</v>
      </c>
      <c r="KC65" s="335">
        <f t="shared" si="254"/>
        <v>0</v>
      </c>
      <c r="KD65" s="335">
        <f t="shared" si="254"/>
        <v>0</v>
      </c>
      <c r="KE65" s="335">
        <f t="shared" si="254"/>
        <v>0</v>
      </c>
      <c r="KF65" s="335">
        <f t="shared" si="254"/>
        <v>0</v>
      </c>
      <c r="KG65" s="335">
        <f t="shared" si="254"/>
        <v>0</v>
      </c>
      <c r="KH65" s="335">
        <f t="shared" si="254"/>
        <v>0</v>
      </c>
      <c r="KI65" s="335">
        <f t="shared" si="254"/>
        <v>0</v>
      </c>
      <c r="KJ65" s="335">
        <f t="shared" si="254"/>
        <v>0</v>
      </c>
      <c r="KK65" s="335">
        <f t="shared" si="254"/>
        <v>0</v>
      </c>
      <c r="KL65" s="335">
        <f t="shared" si="254"/>
        <v>0</v>
      </c>
      <c r="KM65" s="335">
        <f t="shared" si="254"/>
        <v>0</v>
      </c>
      <c r="KN65" s="335">
        <f t="shared" si="254"/>
        <v>0</v>
      </c>
      <c r="KO65" s="335">
        <f t="shared" si="254"/>
        <v>0</v>
      </c>
      <c r="KP65" s="335">
        <f t="shared" si="254"/>
        <v>0</v>
      </c>
      <c r="KQ65" s="335">
        <f t="shared" si="254"/>
        <v>0</v>
      </c>
      <c r="KR65" s="335">
        <f t="shared" si="254"/>
        <v>0</v>
      </c>
      <c r="KS65" s="335">
        <f t="shared" si="254"/>
        <v>0</v>
      </c>
      <c r="KT65" s="335">
        <f t="shared" si="254"/>
        <v>0</v>
      </c>
      <c r="KU65" s="335">
        <f t="shared" si="254"/>
        <v>0</v>
      </c>
      <c r="KV65" s="335">
        <f t="shared" si="254"/>
        <v>0</v>
      </c>
      <c r="KW65" s="335">
        <f t="shared" si="254"/>
        <v>0</v>
      </c>
      <c r="KX65" s="335">
        <f t="shared" si="254"/>
        <v>0</v>
      </c>
      <c r="KY65" s="335">
        <f t="shared" si="254"/>
        <v>0</v>
      </c>
      <c r="KZ65" s="335">
        <f t="shared" si="254"/>
        <v>0</v>
      </c>
      <c r="LA65" s="335">
        <f t="shared" si="254"/>
        <v>0</v>
      </c>
      <c r="LB65" s="335">
        <f t="shared" si="254"/>
        <v>0</v>
      </c>
      <c r="LC65" s="335">
        <f t="shared" si="254"/>
        <v>0</v>
      </c>
      <c r="LD65" s="335">
        <f t="shared" si="254"/>
        <v>0</v>
      </c>
      <c r="LE65" s="335">
        <f t="shared" si="254"/>
        <v>0</v>
      </c>
      <c r="LF65" s="335">
        <f t="shared" si="254"/>
        <v>0</v>
      </c>
      <c r="LG65" s="335">
        <f t="shared" si="254"/>
        <v>0</v>
      </c>
      <c r="LH65" s="335">
        <f t="shared" si="254"/>
        <v>0</v>
      </c>
      <c r="LI65" s="335">
        <f t="shared" si="254"/>
        <v>0</v>
      </c>
      <c r="LJ65" s="335">
        <f t="shared" si="254"/>
        <v>0</v>
      </c>
      <c r="LK65" s="335">
        <f t="shared" si="254"/>
        <v>0</v>
      </c>
      <c r="LL65" s="335">
        <f t="shared" si="254"/>
        <v>0</v>
      </c>
      <c r="LM65" s="335">
        <f t="shared" si="254"/>
        <v>0</v>
      </c>
      <c r="LN65" s="335">
        <f t="shared" si="254"/>
        <v>0</v>
      </c>
      <c r="LO65" s="335">
        <f t="shared" si="254"/>
        <v>0</v>
      </c>
      <c r="LP65" s="335">
        <f t="shared" si="254"/>
        <v>0</v>
      </c>
      <c r="LQ65" s="335">
        <f t="shared" si="254"/>
        <v>0</v>
      </c>
      <c r="LR65" s="335">
        <f t="shared" si="254"/>
        <v>0</v>
      </c>
      <c r="LS65" s="335">
        <f t="shared" si="254"/>
        <v>0</v>
      </c>
      <c r="LT65" s="335">
        <f t="shared" ref="LT65:OE65" si="255">IF(LT38&gt;0,1,0)</f>
        <v>0</v>
      </c>
      <c r="LU65" s="335">
        <f t="shared" si="255"/>
        <v>0</v>
      </c>
      <c r="LV65" s="335">
        <f t="shared" si="255"/>
        <v>0</v>
      </c>
      <c r="LW65" s="335">
        <f t="shared" si="255"/>
        <v>0</v>
      </c>
      <c r="LX65" s="335">
        <f t="shared" si="255"/>
        <v>0</v>
      </c>
      <c r="LY65" s="335">
        <f t="shared" si="255"/>
        <v>0</v>
      </c>
      <c r="LZ65" s="335">
        <f t="shared" si="255"/>
        <v>0</v>
      </c>
      <c r="MA65" s="335">
        <f t="shared" si="255"/>
        <v>0</v>
      </c>
      <c r="MB65" s="335">
        <f t="shared" si="255"/>
        <v>0</v>
      </c>
      <c r="MC65" s="335">
        <f t="shared" si="255"/>
        <v>0</v>
      </c>
      <c r="MD65" s="335">
        <f t="shared" si="255"/>
        <v>0</v>
      </c>
      <c r="ME65" s="335">
        <f t="shared" si="255"/>
        <v>0</v>
      </c>
      <c r="MF65" s="335">
        <f t="shared" si="255"/>
        <v>0</v>
      </c>
      <c r="MG65" s="335">
        <f t="shared" si="255"/>
        <v>0</v>
      </c>
      <c r="MH65" s="335">
        <f t="shared" si="255"/>
        <v>0</v>
      </c>
      <c r="MI65" s="335">
        <f t="shared" si="255"/>
        <v>0</v>
      </c>
      <c r="MJ65" s="335">
        <f t="shared" si="255"/>
        <v>0</v>
      </c>
      <c r="MK65" s="335">
        <f t="shared" si="255"/>
        <v>0</v>
      </c>
      <c r="ML65" s="335">
        <f t="shared" si="255"/>
        <v>0</v>
      </c>
      <c r="MM65" s="335">
        <f t="shared" si="255"/>
        <v>0</v>
      </c>
      <c r="MN65" s="335">
        <f t="shared" si="255"/>
        <v>0</v>
      </c>
      <c r="MO65" s="335">
        <f t="shared" si="255"/>
        <v>0</v>
      </c>
      <c r="MP65" s="335">
        <f t="shared" si="255"/>
        <v>0</v>
      </c>
      <c r="MQ65" s="335">
        <f t="shared" si="255"/>
        <v>0</v>
      </c>
      <c r="MR65" s="335">
        <f t="shared" si="255"/>
        <v>0</v>
      </c>
      <c r="MS65" s="335">
        <f t="shared" si="255"/>
        <v>0</v>
      </c>
      <c r="MT65" s="335">
        <f t="shared" si="255"/>
        <v>0</v>
      </c>
      <c r="MU65" s="335">
        <f t="shared" si="255"/>
        <v>0</v>
      </c>
      <c r="MV65" s="335">
        <f t="shared" si="255"/>
        <v>0</v>
      </c>
      <c r="MW65" s="335">
        <f t="shared" si="255"/>
        <v>0</v>
      </c>
      <c r="MX65" s="335">
        <f t="shared" si="255"/>
        <v>0</v>
      </c>
      <c r="MY65" s="335">
        <f t="shared" si="255"/>
        <v>0</v>
      </c>
      <c r="MZ65" s="335">
        <f t="shared" si="255"/>
        <v>0</v>
      </c>
      <c r="NA65" s="335">
        <f t="shared" si="255"/>
        <v>0</v>
      </c>
      <c r="NB65" s="335">
        <f t="shared" si="255"/>
        <v>0</v>
      </c>
      <c r="NC65" s="335">
        <f t="shared" si="255"/>
        <v>0</v>
      </c>
      <c r="ND65" s="335">
        <f t="shared" si="255"/>
        <v>0</v>
      </c>
      <c r="NE65" s="335">
        <f t="shared" si="255"/>
        <v>0</v>
      </c>
      <c r="NF65" s="335">
        <f t="shared" si="255"/>
        <v>0</v>
      </c>
      <c r="NG65" s="335">
        <f t="shared" si="255"/>
        <v>0</v>
      </c>
      <c r="NH65" s="335">
        <f t="shared" si="255"/>
        <v>0</v>
      </c>
      <c r="NI65" s="335">
        <f t="shared" si="255"/>
        <v>0</v>
      </c>
      <c r="NJ65" s="335">
        <f t="shared" si="255"/>
        <v>0</v>
      </c>
      <c r="NK65" s="335">
        <f t="shared" si="255"/>
        <v>0</v>
      </c>
      <c r="NL65" s="335">
        <f t="shared" si="255"/>
        <v>0</v>
      </c>
      <c r="NM65" s="335">
        <f t="shared" si="255"/>
        <v>0</v>
      </c>
      <c r="NN65" s="335">
        <f t="shared" si="255"/>
        <v>0</v>
      </c>
      <c r="NO65" s="335">
        <f t="shared" si="255"/>
        <v>0</v>
      </c>
      <c r="NP65" s="335">
        <f t="shared" si="255"/>
        <v>0</v>
      </c>
      <c r="NQ65" s="335">
        <f t="shared" si="255"/>
        <v>0</v>
      </c>
      <c r="NR65" s="335">
        <f t="shared" si="255"/>
        <v>0</v>
      </c>
      <c r="NS65" s="335">
        <f t="shared" si="255"/>
        <v>0</v>
      </c>
      <c r="NT65" s="335">
        <f t="shared" si="255"/>
        <v>0</v>
      </c>
      <c r="NU65" s="335">
        <f t="shared" si="255"/>
        <v>0</v>
      </c>
      <c r="NV65" s="335">
        <f t="shared" si="255"/>
        <v>0</v>
      </c>
      <c r="NW65" s="335">
        <f t="shared" si="255"/>
        <v>0</v>
      </c>
      <c r="NX65" s="335">
        <f t="shared" si="255"/>
        <v>0</v>
      </c>
      <c r="NY65" s="335">
        <f t="shared" si="255"/>
        <v>0</v>
      </c>
      <c r="NZ65" s="335">
        <f t="shared" si="255"/>
        <v>0</v>
      </c>
      <c r="OA65" s="335">
        <f t="shared" si="255"/>
        <v>0</v>
      </c>
      <c r="OB65" s="335">
        <f t="shared" si="255"/>
        <v>0</v>
      </c>
      <c r="OC65" s="335">
        <f t="shared" si="255"/>
        <v>0</v>
      </c>
      <c r="OD65" s="335">
        <f t="shared" si="255"/>
        <v>0</v>
      </c>
      <c r="OE65" s="335">
        <f t="shared" si="255"/>
        <v>0</v>
      </c>
      <c r="OF65" s="335">
        <f t="shared" ref="OF65:OR65" si="256">IF(OF38&gt;0,1,0)</f>
        <v>0</v>
      </c>
      <c r="OG65" s="335">
        <f t="shared" si="256"/>
        <v>0</v>
      </c>
      <c r="OH65" s="335">
        <f t="shared" si="256"/>
        <v>0</v>
      </c>
      <c r="OI65" s="335">
        <f t="shared" si="256"/>
        <v>0</v>
      </c>
      <c r="OJ65" s="335">
        <f t="shared" si="256"/>
        <v>0</v>
      </c>
      <c r="OK65" s="335">
        <f t="shared" si="256"/>
        <v>0</v>
      </c>
      <c r="OL65" s="335">
        <f t="shared" si="256"/>
        <v>0</v>
      </c>
      <c r="OM65" s="335">
        <f t="shared" si="256"/>
        <v>0</v>
      </c>
      <c r="ON65" s="335">
        <f t="shared" si="256"/>
        <v>0</v>
      </c>
      <c r="OO65" s="335">
        <f t="shared" si="256"/>
        <v>0</v>
      </c>
      <c r="OP65" s="335">
        <f t="shared" si="256"/>
        <v>0</v>
      </c>
      <c r="OQ65" s="335">
        <f t="shared" si="256"/>
        <v>0</v>
      </c>
      <c r="OR65" s="336">
        <f t="shared" si="256"/>
        <v>0</v>
      </c>
    </row>
    <row r="66" spans="1:408" x14ac:dyDescent="0.35">
      <c r="B66" s="303"/>
      <c r="C66" t="str">
        <f>C39&amp;" Duration"</f>
        <v xml:space="preserve"> Duration</v>
      </c>
      <c r="E66" s="52">
        <f>E50</f>
        <v>44562</v>
      </c>
      <c r="F66" s="52">
        <f>F50</f>
        <v>46752</v>
      </c>
      <c r="I66" s="337"/>
      <c r="J66" s="53">
        <f t="shared" si="195"/>
        <v>1</v>
      </c>
      <c r="L66" s="17">
        <f t="shared" ref="L66:BW66" si="257">IF(L39&gt;0,1,0)</f>
        <v>1</v>
      </c>
      <c r="M66" s="17">
        <f t="shared" si="257"/>
        <v>0</v>
      </c>
      <c r="N66" s="17">
        <f t="shared" si="257"/>
        <v>0</v>
      </c>
      <c r="O66" s="17">
        <f t="shared" si="257"/>
        <v>0</v>
      </c>
      <c r="P66" s="17">
        <f t="shared" si="257"/>
        <v>0</v>
      </c>
      <c r="Q66" s="17">
        <f t="shared" si="257"/>
        <v>0</v>
      </c>
      <c r="R66" s="17">
        <f t="shared" si="257"/>
        <v>0</v>
      </c>
      <c r="S66" s="17">
        <f t="shared" si="257"/>
        <v>0</v>
      </c>
      <c r="T66" s="17">
        <f t="shared" si="257"/>
        <v>0</v>
      </c>
      <c r="U66" s="17">
        <f t="shared" si="257"/>
        <v>0</v>
      </c>
      <c r="V66" s="17">
        <f t="shared" si="257"/>
        <v>0</v>
      </c>
      <c r="W66" s="17">
        <f t="shared" si="257"/>
        <v>0</v>
      </c>
      <c r="X66" s="17">
        <f t="shared" si="257"/>
        <v>0</v>
      </c>
      <c r="Y66" s="17">
        <f t="shared" si="257"/>
        <v>0</v>
      </c>
      <c r="Z66" s="17">
        <f t="shared" si="257"/>
        <v>0</v>
      </c>
      <c r="AA66" s="17">
        <f t="shared" si="257"/>
        <v>0</v>
      </c>
      <c r="AB66" s="17">
        <f t="shared" si="257"/>
        <v>0</v>
      </c>
      <c r="AC66" s="17">
        <f t="shared" si="257"/>
        <v>0</v>
      </c>
      <c r="AD66" s="17">
        <f t="shared" si="257"/>
        <v>0</v>
      </c>
      <c r="AE66" s="17">
        <f t="shared" si="257"/>
        <v>0</v>
      </c>
      <c r="AF66" s="17">
        <f t="shared" si="257"/>
        <v>0</v>
      </c>
      <c r="AG66" s="17">
        <f t="shared" si="257"/>
        <v>0</v>
      </c>
      <c r="AH66" s="17">
        <f t="shared" si="257"/>
        <v>0</v>
      </c>
      <c r="AI66" s="17">
        <f t="shared" si="257"/>
        <v>0</v>
      </c>
      <c r="AJ66" s="17">
        <f t="shared" si="257"/>
        <v>0</v>
      </c>
      <c r="AK66" s="17">
        <f t="shared" si="257"/>
        <v>0</v>
      </c>
      <c r="AL66" s="17">
        <f t="shared" si="257"/>
        <v>0</v>
      </c>
      <c r="AM66" s="17">
        <f t="shared" si="257"/>
        <v>0</v>
      </c>
      <c r="AN66" s="17">
        <f t="shared" si="257"/>
        <v>0</v>
      </c>
      <c r="AO66" s="17">
        <f t="shared" si="257"/>
        <v>0</v>
      </c>
      <c r="AP66" s="17">
        <f t="shared" si="257"/>
        <v>0</v>
      </c>
      <c r="AQ66" s="17">
        <f t="shared" si="257"/>
        <v>0</v>
      </c>
      <c r="AR66" s="17">
        <f t="shared" si="257"/>
        <v>0</v>
      </c>
      <c r="AS66" s="17">
        <f t="shared" si="257"/>
        <v>0</v>
      </c>
      <c r="AT66" s="17">
        <f t="shared" si="257"/>
        <v>0</v>
      </c>
      <c r="AU66" s="17">
        <f t="shared" si="257"/>
        <v>0</v>
      </c>
      <c r="AV66" s="17">
        <f t="shared" si="257"/>
        <v>0</v>
      </c>
      <c r="AW66" s="17">
        <f t="shared" si="257"/>
        <v>0</v>
      </c>
      <c r="AX66" s="17">
        <f t="shared" si="257"/>
        <v>0</v>
      </c>
      <c r="AY66" s="17">
        <f t="shared" si="257"/>
        <v>0</v>
      </c>
      <c r="AZ66" s="17">
        <f t="shared" si="257"/>
        <v>0</v>
      </c>
      <c r="BA66" s="17">
        <f t="shared" si="257"/>
        <v>0</v>
      </c>
      <c r="BB66" s="17">
        <f t="shared" si="257"/>
        <v>0</v>
      </c>
      <c r="BC66" s="17">
        <f t="shared" si="257"/>
        <v>0</v>
      </c>
      <c r="BD66" s="17">
        <f t="shared" si="257"/>
        <v>0</v>
      </c>
      <c r="BE66" s="17">
        <f t="shared" si="257"/>
        <v>0</v>
      </c>
      <c r="BF66" s="17">
        <f t="shared" si="257"/>
        <v>0</v>
      </c>
      <c r="BG66" s="17">
        <f t="shared" si="257"/>
        <v>0</v>
      </c>
      <c r="BH66" s="17">
        <f t="shared" si="257"/>
        <v>0</v>
      </c>
      <c r="BI66" s="17">
        <f t="shared" si="257"/>
        <v>0</v>
      </c>
      <c r="BJ66" s="17">
        <f t="shared" si="257"/>
        <v>0</v>
      </c>
      <c r="BK66" s="17">
        <f t="shared" si="257"/>
        <v>0</v>
      </c>
      <c r="BL66" s="17">
        <f t="shared" si="257"/>
        <v>0</v>
      </c>
      <c r="BM66" s="17">
        <f t="shared" si="257"/>
        <v>0</v>
      </c>
      <c r="BN66" s="17">
        <f t="shared" si="257"/>
        <v>0</v>
      </c>
      <c r="BO66" s="17">
        <f t="shared" si="257"/>
        <v>0</v>
      </c>
      <c r="BP66" s="17">
        <f t="shared" si="257"/>
        <v>0</v>
      </c>
      <c r="BQ66" s="17">
        <f t="shared" si="257"/>
        <v>0</v>
      </c>
      <c r="BR66" s="17">
        <f t="shared" si="257"/>
        <v>0</v>
      </c>
      <c r="BS66" s="17">
        <f t="shared" si="257"/>
        <v>0</v>
      </c>
      <c r="BT66" s="17">
        <f t="shared" si="257"/>
        <v>0</v>
      </c>
      <c r="BU66" s="17">
        <f t="shared" si="257"/>
        <v>0</v>
      </c>
      <c r="BV66" s="17">
        <f t="shared" si="257"/>
        <v>0</v>
      </c>
      <c r="BW66" s="17">
        <f t="shared" si="257"/>
        <v>0</v>
      </c>
      <c r="BX66" s="17">
        <f t="shared" ref="BX66:EI66" si="258">IF(BX39&gt;0,1,0)</f>
        <v>0</v>
      </c>
      <c r="BY66" s="17">
        <f t="shared" si="258"/>
        <v>0</v>
      </c>
      <c r="BZ66" s="17">
        <f t="shared" si="258"/>
        <v>0</v>
      </c>
      <c r="CA66" s="17">
        <f t="shared" si="258"/>
        <v>0</v>
      </c>
      <c r="CB66" s="17">
        <f t="shared" si="258"/>
        <v>0</v>
      </c>
      <c r="CC66" s="17">
        <f t="shared" si="258"/>
        <v>0</v>
      </c>
      <c r="CD66" s="17">
        <f t="shared" si="258"/>
        <v>0</v>
      </c>
      <c r="CE66" s="17">
        <f t="shared" si="258"/>
        <v>0</v>
      </c>
      <c r="CF66" s="17">
        <f t="shared" si="258"/>
        <v>0</v>
      </c>
      <c r="CG66" s="17">
        <f t="shared" si="258"/>
        <v>0</v>
      </c>
      <c r="CH66" s="17">
        <f t="shared" si="258"/>
        <v>0</v>
      </c>
      <c r="CI66" s="17">
        <f t="shared" si="258"/>
        <v>0</v>
      </c>
      <c r="CJ66" s="17">
        <f t="shared" si="258"/>
        <v>0</v>
      </c>
      <c r="CK66" s="17">
        <f t="shared" si="258"/>
        <v>0</v>
      </c>
      <c r="CL66" s="17">
        <f t="shared" si="258"/>
        <v>0</v>
      </c>
      <c r="CM66" s="17">
        <f t="shared" si="258"/>
        <v>0</v>
      </c>
      <c r="CN66" s="17">
        <f t="shared" si="258"/>
        <v>0</v>
      </c>
      <c r="CO66" s="17">
        <f t="shared" si="258"/>
        <v>0</v>
      </c>
      <c r="CP66" s="17">
        <f t="shared" si="258"/>
        <v>0</v>
      </c>
      <c r="CQ66" s="17">
        <f t="shared" si="258"/>
        <v>0</v>
      </c>
      <c r="CR66" s="17">
        <f t="shared" si="258"/>
        <v>0</v>
      </c>
      <c r="CS66" s="17">
        <f t="shared" si="258"/>
        <v>0</v>
      </c>
      <c r="CT66" s="17">
        <f t="shared" si="258"/>
        <v>0</v>
      </c>
      <c r="CU66" s="17">
        <f t="shared" si="258"/>
        <v>0</v>
      </c>
      <c r="CV66" s="17">
        <f t="shared" si="258"/>
        <v>0</v>
      </c>
      <c r="CW66" s="17">
        <f t="shared" si="258"/>
        <v>0</v>
      </c>
      <c r="CX66" s="17">
        <f t="shared" si="258"/>
        <v>0</v>
      </c>
      <c r="CY66" s="17">
        <f t="shared" si="258"/>
        <v>0</v>
      </c>
      <c r="CZ66" s="17">
        <f t="shared" si="258"/>
        <v>0</v>
      </c>
      <c r="DA66" s="17">
        <f t="shared" si="258"/>
        <v>0</v>
      </c>
      <c r="DB66" s="17">
        <f t="shared" si="258"/>
        <v>0</v>
      </c>
      <c r="DC66" s="17">
        <f t="shared" si="258"/>
        <v>0</v>
      </c>
      <c r="DD66" s="17">
        <f t="shared" si="258"/>
        <v>0</v>
      </c>
      <c r="DE66" s="17">
        <f t="shared" si="258"/>
        <v>0</v>
      </c>
      <c r="DF66" s="17">
        <f t="shared" si="258"/>
        <v>0</v>
      </c>
      <c r="DG66" s="17">
        <f t="shared" si="258"/>
        <v>0</v>
      </c>
      <c r="DH66" s="17">
        <f t="shared" si="258"/>
        <v>0</v>
      </c>
      <c r="DI66" s="17">
        <f t="shared" si="258"/>
        <v>0</v>
      </c>
      <c r="DJ66" s="17">
        <f t="shared" si="258"/>
        <v>0</v>
      </c>
      <c r="DK66" s="17">
        <f t="shared" si="258"/>
        <v>0</v>
      </c>
      <c r="DL66" s="17">
        <f t="shared" si="258"/>
        <v>0</v>
      </c>
      <c r="DM66" s="17">
        <f t="shared" si="258"/>
        <v>0</v>
      </c>
      <c r="DN66" s="17">
        <f t="shared" si="258"/>
        <v>0</v>
      </c>
      <c r="DO66" s="17">
        <f t="shared" si="258"/>
        <v>0</v>
      </c>
      <c r="DP66" s="17">
        <f t="shared" si="258"/>
        <v>0</v>
      </c>
      <c r="DQ66" s="17">
        <f t="shared" si="258"/>
        <v>0</v>
      </c>
      <c r="DR66" s="17">
        <f t="shared" si="258"/>
        <v>0</v>
      </c>
      <c r="DS66" s="17">
        <f t="shared" si="258"/>
        <v>0</v>
      </c>
      <c r="DT66" s="17">
        <f t="shared" si="258"/>
        <v>0</v>
      </c>
      <c r="DU66" s="17">
        <f t="shared" si="258"/>
        <v>0</v>
      </c>
      <c r="DV66" s="17">
        <f t="shared" si="258"/>
        <v>0</v>
      </c>
      <c r="DW66" s="17">
        <f t="shared" si="258"/>
        <v>0</v>
      </c>
      <c r="DX66" s="17">
        <f t="shared" si="258"/>
        <v>0</v>
      </c>
      <c r="DY66" s="17">
        <f t="shared" si="258"/>
        <v>0</v>
      </c>
      <c r="DZ66" s="17">
        <f t="shared" si="258"/>
        <v>0</v>
      </c>
      <c r="EA66" s="17">
        <f t="shared" si="258"/>
        <v>0</v>
      </c>
      <c r="EB66" s="17">
        <f t="shared" si="258"/>
        <v>0</v>
      </c>
      <c r="EC66" s="17">
        <f t="shared" si="258"/>
        <v>0</v>
      </c>
      <c r="ED66" s="17">
        <f t="shared" si="258"/>
        <v>0</v>
      </c>
      <c r="EE66" s="17">
        <f t="shared" si="258"/>
        <v>0</v>
      </c>
      <c r="EF66" s="17">
        <f t="shared" si="258"/>
        <v>0</v>
      </c>
      <c r="EG66" s="17">
        <f t="shared" si="258"/>
        <v>0</v>
      </c>
      <c r="EH66" s="17">
        <f t="shared" si="258"/>
        <v>0</v>
      </c>
      <c r="EI66" s="17">
        <f t="shared" si="258"/>
        <v>0</v>
      </c>
      <c r="EJ66" s="17">
        <f t="shared" ref="EJ66:GU66" si="259">IF(EJ39&gt;0,1,0)</f>
        <v>0</v>
      </c>
      <c r="EK66" s="17">
        <f t="shared" si="259"/>
        <v>0</v>
      </c>
      <c r="EL66" s="17">
        <f t="shared" si="259"/>
        <v>0</v>
      </c>
      <c r="EM66" s="17">
        <f t="shared" si="259"/>
        <v>0</v>
      </c>
      <c r="EN66" s="17">
        <f t="shared" si="259"/>
        <v>0</v>
      </c>
      <c r="EO66" s="17">
        <f t="shared" si="259"/>
        <v>0</v>
      </c>
      <c r="EP66" s="17">
        <f t="shared" si="259"/>
        <v>0</v>
      </c>
      <c r="EQ66" s="17">
        <f t="shared" si="259"/>
        <v>0</v>
      </c>
      <c r="ER66" s="17">
        <f t="shared" si="259"/>
        <v>0</v>
      </c>
      <c r="ES66" s="17">
        <f t="shared" si="259"/>
        <v>0</v>
      </c>
      <c r="ET66" s="17">
        <f t="shared" si="259"/>
        <v>0</v>
      </c>
      <c r="EU66" s="17">
        <f t="shared" si="259"/>
        <v>0</v>
      </c>
      <c r="EV66" s="17">
        <f t="shared" si="259"/>
        <v>0</v>
      </c>
      <c r="EW66" s="17">
        <f t="shared" si="259"/>
        <v>0</v>
      </c>
      <c r="EX66" s="17">
        <f t="shared" si="259"/>
        <v>0</v>
      </c>
      <c r="EY66" s="17">
        <f t="shared" si="259"/>
        <v>0</v>
      </c>
      <c r="EZ66" s="17">
        <f t="shared" si="259"/>
        <v>0</v>
      </c>
      <c r="FA66" s="17">
        <f t="shared" si="259"/>
        <v>0</v>
      </c>
      <c r="FB66" s="17">
        <f t="shared" si="259"/>
        <v>0</v>
      </c>
      <c r="FC66" s="17">
        <f t="shared" si="259"/>
        <v>0</v>
      </c>
      <c r="FD66" s="17">
        <f t="shared" si="259"/>
        <v>0</v>
      </c>
      <c r="FE66" s="17">
        <f t="shared" si="259"/>
        <v>0</v>
      </c>
      <c r="FF66" s="17">
        <f t="shared" si="259"/>
        <v>0</v>
      </c>
      <c r="FG66" s="17">
        <f t="shared" si="259"/>
        <v>0</v>
      </c>
      <c r="FH66" s="17">
        <f t="shared" si="259"/>
        <v>0</v>
      </c>
      <c r="FI66" s="17">
        <f t="shared" si="259"/>
        <v>0</v>
      </c>
      <c r="FJ66" s="17">
        <f t="shared" si="259"/>
        <v>0</v>
      </c>
      <c r="FK66" s="17">
        <f t="shared" si="259"/>
        <v>0</v>
      </c>
      <c r="FL66" s="17">
        <f t="shared" si="259"/>
        <v>0</v>
      </c>
      <c r="FM66" s="17">
        <f t="shared" si="259"/>
        <v>0</v>
      </c>
      <c r="FN66" s="17">
        <f t="shared" si="259"/>
        <v>0</v>
      </c>
      <c r="FO66" s="17">
        <f t="shared" si="259"/>
        <v>0</v>
      </c>
      <c r="FP66" s="17">
        <f t="shared" si="259"/>
        <v>0</v>
      </c>
      <c r="FQ66" s="17">
        <f t="shared" si="259"/>
        <v>0</v>
      </c>
      <c r="FR66" s="17">
        <f t="shared" si="259"/>
        <v>0</v>
      </c>
      <c r="FS66" s="17">
        <f t="shared" si="259"/>
        <v>0</v>
      </c>
      <c r="FT66" s="17">
        <f t="shared" si="259"/>
        <v>0</v>
      </c>
      <c r="FU66" s="17">
        <f t="shared" si="259"/>
        <v>0</v>
      </c>
      <c r="FV66" s="17">
        <f t="shared" si="259"/>
        <v>0</v>
      </c>
      <c r="FW66" s="17">
        <f t="shared" si="259"/>
        <v>0</v>
      </c>
      <c r="FX66" s="17">
        <f t="shared" si="259"/>
        <v>0</v>
      </c>
      <c r="FY66" s="17">
        <f t="shared" si="259"/>
        <v>0</v>
      </c>
      <c r="FZ66" s="17">
        <f t="shared" si="259"/>
        <v>0</v>
      </c>
      <c r="GA66" s="17">
        <f t="shared" si="259"/>
        <v>0</v>
      </c>
      <c r="GB66" s="17">
        <f t="shared" si="259"/>
        <v>0</v>
      </c>
      <c r="GC66" s="17">
        <f t="shared" si="259"/>
        <v>0</v>
      </c>
      <c r="GD66" s="17">
        <f t="shared" si="259"/>
        <v>0</v>
      </c>
      <c r="GE66" s="17">
        <f t="shared" si="259"/>
        <v>0</v>
      </c>
      <c r="GF66" s="17">
        <f t="shared" si="259"/>
        <v>0</v>
      </c>
      <c r="GG66" s="17">
        <f t="shared" si="259"/>
        <v>0</v>
      </c>
      <c r="GH66" s="17">
        <f t="shared" si="259"/>
        <v>0</v>
      </c>
      <c r="GI66" s="17">
        <f t="shared" si="259"/>
        <v>0</v>
      </c>
      <c r="GJ66" s="17">
        <f t="shared" si="259"/>
        <v>0</v>
      </c>
      <c r="GK66" s="17">
        <f t="shared" si="259"/>
        <v>0</v>
      </c>
      <c r="GL66" s="17">
        <f t="shared" si="259"/>
        <v>0</v>
      </c>
      <c r="GM66" s="17">
        <f t="shared" si="259"/>
        <v>0</v>
      </c>
      <c r="GN66" s="17">
        <f t="shared" si="259"/>
        <v>0</v>
      </c>
      <c r="GO66" s="17">
        <f t="shared" si="259"/>
        <v>0</v>
      </c>
      <c r="GP66" s="17">
        <f t="shared" si="259"/>
        <v>0</v>
      </c>
      <c r="GQ66" s="17">
        <f t="shared" si="259"/>
        <v>0</v>
      </c>
      <c r="GR66" s="17">
        <f t="shared" si="259"/>
        <v>0</v>
      </c>
      <c r="GS66" s="17">
        <f t="shared" si="259"/>
        <v>0</v>
      </c>
      <c r="GT66" s="17">
        <f t="shared" si="259"/>
        <v>0</v>
      </c>
      <c r="GU66" s="17">
        <f t="shared" si="259"/>
        <v>0</v>
      </c>
      <c r="GV66" s="17">
        <f t="shared" ref="GV66:JG66" si="260">IF(GV39&gt;0,1,0)</f>
        <v>0</v>
      </c>
      <c r="GW66" s="17">
        <f t="shared" si="260"/>
        <v>0</v>
      </c>
      <c r="GX66" s="17">
        <f t="shared" si="260"/>
        <v>0</v>
      </c>
      <c r="GY66" s="17">
        <f t="shared" si="260"/>
        <v>0</v>
      </c>
      <c r="GZ66" s="17">
        <f t="shared" si="260"/>
        <v>0</v>
      </c>
      <c r="HA66" s="17">
        <f t="shared" si="260"/>
        <v>0</v>
      </c>
      <c r="HB66" s="17">
        <f t="shared" si="260"/>
        <v>0</v>
      </c>
      <c r="HC66" s="17">
        <f t="shared" si="260"/>
        <v>0</v>
      </c>
      <c r="HD66" s="17">
        <f t="shared" si="260"/>
        <v>0</v>
      </c>
      <c r="HE66" s="17">
        <f t="shared" si="260"/>
        <v>0</v>
      </c>
      <c r="HF66" s="17">
        <f t="shared" si="260"/>
        <v>0</v>
      </c>
      <c r="HG66" s="17">
        <f t="shared" si="260"/>
        <v>0</v>
      </c>
      <c r="HH66" s="17">
        <f t="shared" si="260"/>
        <v>0</v>
      </c>
      <c r="HI66" s="17">
        <f t="shared" si="260"/>
        <v>0</v>
      </c>
      <c r="HJ66" s="17">
        <f t="shared" si="260"/>
        <v>0</v>
      </c>
      <c r="HK66" s="17">
        <f t="shared" si="260"/>
        <v>0</v>
      </c>
      <c r="HL66" s="17">
        <f t="shared" si="260"/>
        <v>0</v>
      </c>
      <c r="HM66" s="17">
        <f t="shared" si="260"/>
        <v>0</v>
      </c>
      <c r="HN66" s="17">
        <f t="shared" si="260"/>
        <v>0</v>
      </c>
      <c r="HO66" s="17">
        <f t="shared" si="260"/>
        <v>0</v>
      </c>
      <c r="HP66" s="17">
        <f t="shared" si="260"/>
        <v>0</v>
      </c>
      <c r="HQ66" s="17">
        <f t="shared" si="260"/>
        <v>0</v>
      </c>
      <c r="HR66" s="17">
        <f t="shared" si="260"/>
        <v>0</v>
      </c>
      <c r="HS66" s="17">
        <f t="shared" si="260"/>
        <v>0</v>
      </c>
      <c r="HT66" s="17">
        <f t="shared" si="260"/>
        <v>0</v>
      </c>
      <c r="HU66" s="17">
        <f t="shared" si="260"/>
        <v>0</v>
      </c>
      <c r="HV66" s="17">
        <f t="shared" si="260"/>
        <v>0</v>
      </c>
      <c r="HW66" s="17">
        <f t="shared" si="260"/>
        <v>0</v>
      </c>
      <c r="HX66" s="17">
        <f t="shared" si="260"/>
        <v>0</v>
      </c>
      <c r="HY66" s="17">
        <f t="shared" si="260"/>
        <v>0</v>
      </c>
      <c r="HZ66" s="17">
        <f t="shared" si="260"/>
        <v>0</v>
      </c>
      <c r="IA66" s="17">
        <f t="shared" si="260"/>
        <v>0</v>
      </c>
      <c r="IB66" s="17">
        <f t="shared" si="260"/>
        <v>0</v>
      </c>
      <c r="IC66" s="17">
        <f t="shared" si="260"/>
        <v>0</v>
      </c>
      <c r="ID66" s="17">
        <f t="shared" si="260"/>
        <v>0</v>
      </c>
      <c r="IE66" s="17">
        <f t="shared" si="260"/>
        <v>0</v>
      </c>
      <c r="IF66" s="17">
        <f t="shared" si="260"/>
        <v>0</v>
      </c>
      <c r="IG66" s="17">
        <f t="shared" si="260"/>
        <v>0</v>
      </c>
      <c r="IH66" s="17">
        <f t="shared" si="260"/>
        <v>0</v>
      </c>
      <c r="II66" s="17">
        <f t="shared" si="260"/>
        <v>0</v>
      </c>
      <c r="IJ66" s="17">
        <f t="shared" si="260"/>
        <v>0</v>
      </c>
      <c r="IK66" s="17">
        <f t="shared" si="260"/>
        <v>0</v>
      </c>
      <c r="IL66" s="17">
        <f t="shared" si="260"/>
        <v>0</v>
      </c>
      <c r="IM66" s="17">
        <f t="shared" si="260"/>
        <v>0</v>
      </c>
      <c r="IN66" s="17">
        <f t="shared" si="260"/>
        <v>0</v>
      </c>
      <c r="IO66" s="17">
        <f t="shared" si="260"/>
        <v>0</v>
      </c>
      <c r="IP66" s="17">
        <f t="shared" si="260"/>
        <v>0</v>
      </c>
      <c r="IQ66" s="17">
        <f t="shared" si="260"/>
        <v>0</v>
      </c>
      <c r="IR66" s="17">
        <f t="shared" si="260"/>
        <v>0</v>
      </c>
      <c r="IS66" s="17">
        <f t="shared" si="260"/>
        <v>0</v>
      </c>
      <c r="IT66" s="17">
        <f t="shared" si="260"/>
        <v>0</v>
      </c>
      <c r="IU66" s="17">
        <f t="shared" si="260"/>
        <v>0</v>
      </c>
      <c r="IV66" s="17">
        <f t="shared" si="260"/>
        <v>0</v>
      </c>
      <c r="IW66" s="17">
        <f t="shared" si="260"/>
        <v>0</v>
      </c>
      <c r="IX66" s="17">
        <f t="shared" si="260"/>
        <v>0</v>
      </c>
      <c r="IY66" s="17">
        <f t="shared" si="260"/>
        <v>0</v>
      </c>
      <c r="IZ66" s="17">
        <f t="shared" si="260"/>
        <v>0</v>
      </c>
      <c r="JA66" s="17">
        <f t="shared" si="260"/>
        <v>0</v>
      </c>
      <c r="JB66" s="17">
        <f t="shared" si="260"/>
        <v>0</v>
      </c>
      <c r="JC66" s="17">
        <f t="shared" si="260"/>
        <v>0</v>
      </c>
      <c r="JD66" s="17">
        <f t="shared" si="260"/>
        <v>0</v>
      </c>
      <c r="JE66" s="17">
        <f t="shared" si="260"/>
        <v>0</v>
      </c>
      <c r="JF66" s="17">
        <f t="shared" si="260"/>
        <v>0</v>
      </c>
      <c r="JG66" s="17">
        <f t="shared" si="260"/>
        <v>0</v>
      </c>
      <c r="JH66" s="17">
        <f t="shared" ref="JH66:LS66" si="261">IF(JH39&gt;0,1,0)</f>
        <v>0</v>
      </c>
      <c r="JI66" s="17">
        <f t="shared" si="261"/>
        <v>0</v>
      </c>
      <c r="JJ66" s="17">
        <f t="shared" si="261"/>
        <v>0</v>
      </c>
      <c r="JK66" s="17">
        <f t="shared" si="261"/>
        <v>0</v>
      </c>
      <c r="JL66" s="17">
        <f t="shared" si="261"/>
        <v>0</v>
      </c>
      <c r="JM66" s="17">
        <f t="shared" si="261"/>
        <v>0</v>
      </c>
      <c r="JN66" s="17">
        <f t="shared" si="261"/>
        <v>0</v>
      </c>
      <c r="JO66" s="17">
        <f t="shared" si="261"/>
        <v>0</v>
      </c>
      <c r="JP66" s="17">
        <f t="shared" si="261"/>
        <v>0</v>
      </c>
      <c r="JQ66" s="17">
        <f t="shared" si="261"/>
        <v>0</v>
      </c>
      <c r="JR66" s="17">
        <f t="shared" si="261"/>
        <v>0</v>
      </c>
      <c r="JS66" s="17">
        <f t="shared" si="261"/>
        <v>0</v>
      </c>
      <c r="JT66" s="17">
        <f t="shared" si="261"/>
        <v>0</v>
      </c>
      <c r="JU66" s="17">
        <f t="shared" si="261"/>
        <v>0</v>
      </c>
      <c r="JV66" s="17">
        <f t="shared" si="261"/>
        <v>0</v>
      </c>
      <c r="JW66" s="17">
        <f t="shared" si="261"/>
        <v>0</v>
      </c>
      <c r="JX66" s="17">
        <f t="shared" si="261"/>
        <v>0</v>
      </c>
      <c r="JY66" s="17">
        <f t="shared" si="261"/>
        <v>0</v>
      </c>
      <c r="JZ66" s="17">
        <f t="shared" si="261"/>
        <v>0</v>
      </c>
      <c r="KA66" s="17">
        <f t="shared" si="261"/>
        <v>0</v>
      </c>
      <c r="KB66" s="17">
        <f t="shared" si="261"/>
        <v>0</v>
      </c>
      <c r="KC66" s="17">
        <f t="shared" si="261"/>
        <v>0</v>
      </c>
      <c r="KD66" s="17">
        <f t="shared" si="261"/>
        <v>0</v>
      </c>
      <c r="KE66" s="17">
        <f t="shared" si="261"/>
        <v>0</v>
      </c>
      <c r="KF66" s="17">
        <f t="shared" si="261"/>
        <v>0</v>
      </c>
      <c r="KG66" s="17">
        <f t="shared" si="261"/>
        <v>0</v>
      </c>
      <c r="KH66" s="17">
        <f t="shared" si="261"/>
        <v>0</v>
      </c>
      <c r="KI66" s="17">
        <f t="shared" si="261"/>
        <v>0</v>
      </c>
      <c r="KJ66" s="17">
        <f t="shared" si="261"/>
        <v>0</v>
      </c>
      <c r="KK66" s="17">
        <f t="shared" si="261"/>
        <v>0</v>
      </c>
      <c r="KL66" s="17">
        <f t="shared" si="261"/>
        <v>0</v>
      </c>
      <c r="KM66" s="17">
        <f t="shared" si="261"/>
        <v>0</v>
      </c>
      <c r="KN66" s="17">
        <f t="shared" si="261"/>
        <v>0</v>
      </c>
      <c r="KO66" s="17">
        <f t="shared" si="261"/>
        <v>0</v>
      </c>
      <c r="KP66" s="17">
        <f t="shared" si="261"/>
        <v>0</v>
      </c>
      <c r="KQ66" s="17">
        <f t="shared" si="261"/>
        <v>0</v>
      </c>
      <c r="KR66" s="17">
        <f t="shared" si="261"/>
        <v>0</v>
      </c>
      <c r="KS66" s="17">
        <f t="shared" si="261"/>
        <v>0</v>
      </c>
      <c r="KT66" s="17">
        <f t="shared" si="261"/>
        <v>0</v>
      </c>
      <c r="KU66" s="17">
        <f t="shared" si="261"/>
        <v>0</v>
      </c>
      <c r="KV66" s="17">
        <f t="shared" si="261"/>
        <v>0</v>
      </c>
      <c r="KW66" s="17">
        <f t="shared" si="261"/>
        <v>0</v>
      </c>
      <c r="KX66" s="17">
        <f t="shared" si="261"/>
        <v>0</v>
      </c>
      <c r="KY66" s="17">
        <f t="shared" si="261"/>
        <v>0</v>
      </c>
      <c r="KZ66" s="17">
        <f t="shared" si="261"/>
        <v>0</v>
      </c>
      <c r="LA66" s="17">
        <f t="shared" si="261"/>
        <v>0</v>
      </c>
      <c r="LB66" s="17">
        <f t="shared" si="261"/>
        <v>0</v>
      </c>
      <c r="LC66" s="17">
        <f t="shared" si="261"/>
        <v>0</v>
      </c>
      <c r="LD66" s="17">
        <f t="shared" si="261"/>
        <v>0</v>
      </c>
      <c r="LE66" s="17">
        <f t="shared" si="261"/>
        <v>0</v>
      </c>
      <c r="LF66" s="17">
        <f t="shared" si="261"/>
        <v>0</v>
      </c>
      <c r="LG66" s="17">
        <f t="shared" si="261"/>
        <v>0</v>
      </c>
      <c r="LH66" s="17">
        <f t="shared" si="261"/>
        <v>0</v>
      </c>
      <c r="LI66" s="17">
        <f t="shared" si="261"/>
        <v>0</v>
      </c>
      <c r="LJ66" s="17">
        <f t="shared" si="261"/>
        <v>0</v>
      </c>
      <c r="LK66" s="17">
        <f t="shared" si="261"/>
        <v>0</v>
      </c>
      <c r="LL66" s="17">
        <f t="shared" si="261"/>
        <v>0</v>
      </c>
      <c r="LM66" s="17">
        <f t="shared" si="261"/>
        <v>0</v>
      </c>
      <c r="LN66" s="17">
        <f t="shared" si="261"/>
        <v>0</v>
      </c>
      <c r="LO66" s="17">
        <f t="shared" si="261"/>
        <v>0</v>
      </c>
      <c r="LP66" s="17">
        <f t="shared" si="261"/>
        <v>0</v>
      </c>
      <c r="LQ66" s="17">
        <f t="shared" si="261"/>
        <v>0</v>
      </c>
      <c r="LR66" s="17">
        <f t="shared" si="261"/>
        <v>0</v>
      </c>
      <c r="LS66" s="17">
        <f t="shared" si="261"/>
        <v>0</v>
      </c>
      <c r="LT66" s="17">
        <f t="shared" ref="LT66:OE66" si="262">IF(LT39&gt;0,1,0)</f>
        <v>0</v>
      </c>
      <c r="LU66" s="17">
        <f t="shared" si="262"/>
        <v>0</v>
      </c>
      <c r="LV66" s="17">
        <f t="shared" si="262"/>
        <v>0</v>
      </c>
      <c r="LW66" s="17">
        <f t="shared" si="262"/>
        <v>0</v>
      </c>
      <c r="LX66" s="17">
        <f t="shared" si="262"/>
        <v>0</v>
      </c>
      <c r="LY66" s="17">
        <f t="shared" si="262"/>
        <v>0</v>
      </c>
      <c r="LZ66" s="17">
        <f t="shared" si="262"/>
        <v>0</v>
      </c>
      <c r="MA66" s="17">
        <f t="shared" si="262"/>
        <v>0</v>
      </c>
      <c r="MB66" s="17">
        <f t="shared" si="262"/>
        <v>0</v>
      </c>
      <c r="MC66" s="17">
        <f t="shared" si="262"/>
        <v>0</v>
      </c>
      <c r="MD66" s="17">
        <f t="shared" si="262"/>
        <v>0</v>
      </c>
      <c r="ME66" s="17">
        <f t="shared" si="262"/>
        <v>0</v>
      </c>
      <c r="MF66" s="17">
        <f t="shared" si="262"/>
        <v>0</v>
      </c>
      <c r="MG66" s="17">
        <f t="shared" si="262"/>
        <v>0</v>
      </c>
      <c r="MH66" s="17">
        <f t="shared" si="262"/>
        <v>0</v>
      </c>
      <c r="MI66" s="17">
        <f t="shared" si="262"/>
        <v>0</v>
      </c>
      <c r="MJ66" s="17">
        <f t="shared" si="262"/>
        <v>0</v>
      </c>
      <c r="MK66" s="17">
        <f t="shared" si="262"/>
        <v>0</v>
      </c>
      <c r="ML66" s="17">
        <f t="shared" si="262"/>
        <v>0</v>
      </c>
      <c r="MM66" s="17">
        <f t="shared" si="262"/>
        <v>0</v>
      </c>
      <c r="MN66" s="17">
        <f t="shared" si="262"/>
        <v>0</v>
      </c>
      <c r="MO66" s="17">
        <f t="shared" si="262"/>
        <v>0</v>
      </c>
      <c r="MP66" s="17">
        <f t="shared" si="262"/>
        <v>0</v>
      </c>
      <c r="MQ66" s="17">
        <f t="shared" si="262"/>
        <v>0</v>
      </c>
      <c r="MR66" s="17">
        <f t="shared" si="262"/>
        <v>0</v>
      </c>
      <c r="MS66" s="17">
        <f t="shared" si="262"/>
        <v>0</v>
      </c>
      <c r="MT66" s="17">
        <f t="shared" si="262"/>
        <v>0</v>
      </c>
      <c r="MU66" s="17">
        <f t="shared" si="262"/>
        <v>0</v>
      </c>
      <c r="MV66" s="17">
        <f t="shared" si="262"/>
        <v>0</v>
      </c>
      <c r="MW66" s="17">
        <f t="shared" si="262"/>
        <v>0</v>
      </c>
      <c r="MX66" s="17">
        <f t="shared" si="262"/>
        <v>0</v>
      </c>
      <c r="MY66" s="17">
        <f t="shared" si="262"/>
        <v>0</v>
      </c>
      <c r="MZ66" s="17">
        <f t="shared" si="262"/>
        <v>0</v>
      </c>
      <c r="NA66" s="17">
        <f t="shared" si="262"/>
        <v>0</v>
      </c>
      <c r="NB66" s="17">
        <f t="shared" si="262"/>
        <v>0</v>
      </c>
      <c r="NC66" s="17">
        <f t="shared" si="262"/>
        <v>0</v>
      </c>
      <c r="ND66" s="17">
        <f t="shared" si="262"/>
        <v>0</v>
      </c>
      <c r="NE66" s="17">
        <f t="shared" si="262"/>
        <v>0</v>
      </c>
      <c r="NF66" s="17">
        <f t="shared" si="262"/>
        <v>0</v>
      </c>
      <c r="NG66" s="17">
        <f t="shared" si="262"/>
        <v>0</v>
      </c>
      <c r="NH66" s="17">
        <f t="shared" si="262"/>
        <v>0</v>
      </c>
      <c r="NI66" s="17">
        <f t="shared" si="262"/>
        <v>0</v>
      </c>
      <c r="NJ66" s="17">
        <f t="shared" si="262"/>
        <v>0</v>
      </c>
      <c r="NK66" s="17">
        <f t="shared" si="262"/>
        <v>0</v>
      </c>
      <c r="NL66" s="17">
        <f t="shared" si="262"/>
        <v>0</v>
      </c>
      <c r="NM66" s="17">
        <f t="shared" si="262"/>
        <v>0</v>
      </c>
      <c r="NN66" s="17">
        <f t="shared" si="262"/>
        <v>0</v>
      </c>
      <c r="NO66" s="17">
        <f t="shared" si="262"/>
        <v>0</v>
      </c>
      <c r="NP66" s="17">
        <f t="shared" si="262"/>
        <v>0</v>
      </c>
      <c r="NQ66" s="17">
        <f t="shared" si="262"/>
        <v>0</v>
      </c>
      <c r="NR66" s="17">
        <f t="shared" si="262"/>
        <v>0</v>
      </c>
      <c r="NS66" s="17">
        <f t="shared" si="262"/>
        <v>0</v>
      </c>
      <c r="NT66" s="17">
        <f t="shared" si="262"/>
        <v>0</v>
      </c>
      <c r="NU66" s="17">
        <f t="shared" si="262"/>
        <v>0</v>
      </c>
      <c r="NV66" s="17">
        <f t="shared" si="262"/>
        <v>0</v>
      </c>
      <c r="NW66" s="17">
        <f t="shared" si="262"/>
        <v>0</v>
      </c>
      <c r="NX66" s="17">
        <f t="shared" si="262"/>
        <v>0</v>
      </c>
      <c r="NY66" s="17">
        <f t="shared" si="262"/>
        <v>0</v>
      </c>
      <c r="NZ66" s="17">
        <f t="shared" si="262"/>
        <v>0</v>
      </c>
      <c r="OA66" s="17">
        <f t="shared" si="262"/>
        <v>0</v>
      </c>
      <c r="OB66" s="17">
        <f t="shared" si="262"/>
        <v>0</v>
      </c>
      <c r="OC66" s="17">
        <f t="shared" si="262"/>
        <v>0</v>
      </c>
      <c r="OD66" s="17">
        <f t="shared" si="262"/>
        <v>0</v>
      </c>
      <c r="OE66" s="17">
        <f t="shared" si="262"/>
        <v>0</v>
      </c>
      <c r="OF66" s="17">
        <f t="shared" ref="OF66:OR66" si="263">IF(OF39&gt;0,1,0)</f>
        <v>0</v>
      </c>
      <c r="OG66" s="17">
        <f t="shared" si="263"/>
        <v>0</v>
      </c>
      <c r="OH66" s="17">
        <f t="shared" si="263"/>
        <v>0</v>
      </c>
      <c r="OI66" s="17">
        <f t="shared" si="263"/>
        <v>0</v>
      </c>
      <c r="OJ66" s="17">
        <f t="shared" si="263"/>
        <v>0</v>
      </c>
      <c r="OK66" s="17">
        <f t="shared" si="263"/>
        <v>0</v>
      </c>
      <c r="OL66" s="17">
        <f t="shared" si="263"/>
        <v>0</v>
      </c>
      <c r="OM66" s="17">
        <f t="shared" si="263"/>
        <v>0</v>
      </c>
      <c r="ON66" s="17">
        <f t="shared" si="263"/>
        <v>0</v>
      </c>
      <c r="OO66" s="17">
        <f t="shared" si="263"/>
        <v>0</v>
      </c>
      <c r="OP66" s="17">
        <f t="shared" si="263"/>
        <v>0</v>
      </c>
      <c r="OQ66" s="17">
        <f t="shared" si="263"/>
        <v>0</v>
      </c>
      <c r="OR66" s="338">
        <f t="shared" si="263"/>
        <v>0</v>
      </c>
    </row>
    <row r="67" spans="1:408" x14ac:dyDescent="0.35">
      <c r="B67" s="303"/>
      <c r="C67" t="str">
        <f>C35&amp;" Duration"</f>
        <v>Amortization Period Duration</v>
      </c>
      <c r="E67" s="52">
        <f>E52</f>
        <v>45658</v>
      </c>
      <c r="F67" s="52">
        <f>F52</f>
        <v>52231</v>
      </c>
      <c r="I67" s="337"/>
      <c r="J67" s="53">
        <f t="shared" si="195"/>
        <v>216</v>
      </c>
      <c r="L67" s="17">
        <f t="shared" ref="L67:BW67" si="264">IF(L35&gt;0,1,0)</f>
        <v>0</v>
      </c>
      <c r="M67" s="17">
        <f t="shared" si="264"/>
        <v>0</v>
      </c>
      <c r="N67" s="17">
        <f t="shared" si="264"/>
        <v>0</v>
      </c>
      <c r="O67" s="17">
        <f t="shared" si="264"/>
        <v>0</v>
      </c>
      <c r="P67" s="17">
        <f t="shared" si="264"/>
        <v>0</v>
      </c>
      <c r="Q67" s="17">
        <f t="shared" si="264"/>
        <v>0</v>
      </c>
      <c r="R67" s="17">
        <f t="shared" si="264"/>
        <v>0</v>
      </c>
      <c r="S67" s="17">
        <f t="shared" si="264"/>
        <v>0</v>
      </c>
      <c r="T67" s="17">
        <f t="shared" si="264"/>
        <v>0</v>
      </c>
      <c r="U67" s="17">
        <f t="shared" si="264"/>
        <v>0</v>
      </c>
      <c r="V67" s="17">
        <f t="shared" si="264"/>
        <v>0</v>
      </c>
      <c r="W67" s="17">
        <f t="shared" si="264"/>
        <v>0</v>
      </c>
      <c r="X67" s="17">
        <f t="shared" si="264"/>
        <v>0</v>
      </c>
      <c r="Y67" s="17">
        <f t="shared" si="264"/>
        <v>0</v>
      </c>
      <c r="Z67" s="17">
        <f t="shared" si="264"/>
        <v>0</v>
      </c>
      <c r="AA67" s="17">
        <f t="shared" si="264"/>
        <v>0</v>
      </c>
      <c r="AB67" s="17">
        <f t="shared" si="264"/>
        <v>0</v>
      </c>
      <c r="AC67" s="17">
        <f t="shared" si="264"/>
        <v>0</v>
      </c>
      <c r="AD67" s="17">
        <f t="shared" si="264"/>
        <v>0</v>
      </c>
      <c r="AE67" s="17">
        <f t="shared" si="264"/>
        <v>0</v>
      </c>
      <c r="AF67" s="17">
        <f t="shared" si="264"/>
        <v>0</v>
      </c>
      <c r="AG67" s="17">
        <f t="shared" si="264"/>
        <v>0</v>
      </c>
      <c r="AH67" s="17">
        <f t="shared" si="264"/>
        <v>0</v>
      </c>
      <c r="AI67" s="17">
        <f t="shared" si="264"/>
        <v>0</v>
      </c>
      <c r="AJ67" s="17">
        <f t="shared" si="264"/>
        <v>0</v>
      </c>
      <c r="AK67" s="17">
        <f t="shared" si="264"/>
        <v>0</v>
      </c>
      <c r="AL67" s="17">
        <f t="shared" si="264"/>
        <v>0</v>
      </c>
      <c r="AM67" s="17">
        <f t="shared" si="264"/>
        <v>0</v>
      </c>
      <c r="AN67" s="17">
        <f t="shared" si="264"/>
        <v>0</v>
      </c>
      <c r="AO67" s="17">
        <f t="shared" si="264"/>
        <v>0</v>
      </c>
      <c r="AP67" s="17">
        <f t="shared" si="264"/>
        <v>0</v>
      </c>
      <c r="AQ67" s="17">
        <f t="shared" si="264"/>
        <v>0</v>
      </c>
      <c r="AR67" s="17">
        <f t="shared" si="264"/>
        <v>0</v>
      </c>
      <c r="AS67" s="17">
        <f t="shared" si="264"/>
        <v>0</v>
      </c>
      <c r="AT67" s="17">
        <f t="shared" si="264"/>
        <v>0</v>
      </c>
      <c r="AU67" s="17">
        <f t="shared" si="264"/>
        <v>0</v>
      </c>
      <c r="AV67" s="17">
        <f t="shared" si="264"/>
        <v>1</v>
      </c>
      <c r="AW67" s="17">
        <f t="shared" si="264"/>
        <v>1</v>
      </c>
      <c r="AX67" s="17">
        <f t="shared" si="264"/>
        <v>1</v>
      </c>
      <c r="AY67" s="17">
        <f t="shared" si="264"/>
        <v>1</v>
      </c>
      <c r="AZ67" s="17">
        <f t="shared" si="264"/>
        <v>1</v>
      </c>
      <c r="BA67" s="17">
        <f t="shared" si="264"/>
        <v>1</v>
      </c>
      <c r="BB67" s="17">
        <f t="shared" si="264"/>
        <v>1</v>
      </c>
      <c r="BC67" s="17">
        <f t="shared" si="264"/>
        <v>1</v>
      </c>
      <c r="BD67" s="17">
        <f t="shared" si="264"/>
        <v>1</v>
      </c>
      <c r="BE67" s="17">
        <f t="shared" si="264"/>
        <v>1</v>
      </c>
      <c r="BF67" s="17">
        <f t="shared" si="264"/>
        <v>1</v>
      </c>
      <c r="BG67" s="17">
        <f t="shared" si="264"/>
        <v>1</v>
      </c>
      <c r="BH67" s="17">
        <f t="shared" si="264"/>
        <v>1</v>
      </c>
      <c r="BI67" s="17">
        <f t="shared" si="264"/>
        <v>1</v>
      </c>
      <c r="BJ67" s="17">
        <f t="shared" si="264"/>
        <v>1</v>
      </c>
      <c r="BK67" s="17">
        <f t="shared" si="264"/>
        <v>1</v>
      </c>
      <c r="BL67" s="17">
        <f t="shared" si="264"/>
        <v>1</v>
      </c>
      <c r="BM67" s="17">
        <f t="shared" si="264"/>
        <v>1</v>
      </c>
      <c r="BN67" s="17">
        <f t="shared" si="264"/>
        <v>1</v>
      </c>
      <c r="BO67" s="17">
        <f t="shared" si="264"/>
        <v>1</v>
      </c>
      <c r="BP67" s="17">
        <f t="shared" si="264"/>
        <v>1</v>
      </c>
      <c r="BQ67" s="17">
        <f t="shared" si="264"/>
        <v>1</v>
      </c>
      <c r="BR67" s="17">
        <f t="shared" si="264"/>
        <v>1</v>
      </c>
      <c r="BS67" s="17">
        <f t="shared" si="264"/>
        <v>1</v>
      </c>
      <c r="BT67" s="17">
        <f t="shared" si="264"/>
        <v>1</v>
      </c>
      <c r="BU67" s="17">
        <f t="shared" si="264"/>
        <v>1</v>
      </c>
      <c r="BV67" s="17">
        <f t="shared" si="264"/>
        <v>1</v>
      </c>
      <c r="BW67" s="17">
        <f t="shared" si="264"/>
        <v>1</v>
      </c>
      <c r="BX67" s="17">
        <f t="shared" ref="BX67:EI67" si="265">IF(BX35&gt;0,1,0)</f>
        <v>1</v>
      </c>
      <c r="BY67" s="17">
        <f t="shared" si="265"/>
        <v>1</v>
      </c>
      <c r="BZ67" s="17">
        <f t="shared" si="265"/>
        <v>1</v>
      </c>
      <c r="CA67" s="17">
        <f t="shared" si="265"/>
        <v>1</v>
      </c>
      <c r="CB67" s="17">
        <f t="shared" si="265"/>
        <v>1</v>
      </c>
      <c r="CC67" s="17">
        <f t="shared" si="265"/>
        <v>1</v>
      </c>
      <c r="CD67" s="17">
        <f t="shared" si="265"/>
        <v>1</v>
      </c>
      <c r="CE67" s="17">
        <f t="shared" si="265"/>
        <v>1</v>
      </c>
      <c r="CF67" s="17">
        <f t="shared" si="265"/>
        <v>1</v>
      </c>
      <c r="CG67" s="17">
        <f t="shared" si="265"/>
        <v>1</v>
      </c>
      <c r="CH67" s="17">
        <f t="shared" si="265"/>
        <v>1</v>
      </c>
      <c r="CI67" s="17">
        <f t="shared" si="265"/>
        <v>1</v>
      </c>
      <c r="CJ67" s="17">
        <f t="shared" si="265"/>
        <v>1</v>
      </c>
      <c r="CK67" s="17">
        <f t="shared" si="265"/>
        <v>1</v>
      </c>
      <c r="CL67" s="17">
        <f t="shared" si="265"/>
        <v>1</v>
      </c>
      <c r="CM67" s="17">
        <f t="shared" si="265"/>
        <v>1</v>
      </c>
      <c r="CN67" s="17">
        <f t="shared" si="265"/>
        <v>1</v>
      </c>
      <c r="CO67" s="17">
        <f t="shared" si="265"/>
        <v>1</v>
      </c>
      <c r="CP67" s="17">
        <f t="shared" si="265"/>
        <v>1</v>
      </c>
      <c r="CQ67" s="17">
        <f t="shared" si="265"/>
        <v>1</v>
      </c>
      <c r="CR67" s="17">
        <f t="shared" si="265"/>
        <v>1</v>
      </c>
      <c r="CS67" s="17">
        <f t="shared" si="265"/>
        <v>1</v>
      </c>
      <c r="CT67" s="17">
        <f t="shared" si="265"/>
        <v>1</v>
      </c>
      <c r="CU67" s="17">
        <f t="shared" si="265"/>
        <v>1</v>
      </c>
      <c r="CV67" s="17">
        <f t="shared" si="265"/>
        <v>1</v>
      </c>
      <c r="CW67" s="17">
        <f t="shared" si="265"/>
        <v>1</v>
      </c>
      <c r="CX67" s="17">
        <f t="shared" si="265"/>
        <v>1</v>
      </c>
      <c r="CY67" s="17">
        <f t="shared" si="265"/>
        <v>1</v>
      </c>
      <c r="CZ67" s="17">
        <f t="shared" si="265"/>
        <v>1</v>
      </c>
      <c r="DA67" s="17">
        <f t="shared" si="265"/>
        <v>1</v>
      </c>
      <c r="DB67" s="17">
        <f t="shared" si="265"/>
        <v>1</v>
      </c>
      <c r="DC67" s="17">
        <f t="shared" si="265"/>
        <v>1</v>
      </c>
      <c r="DD67" s="17">
        <f t="shared" si="265"/>
        <v>1</v>
      </c>
      <c r="DE67" s="17">
        <f t="shared" si="265"/>
        <v>1</v>
      </c>
      <c r="DF67" s="17">
        <f t="shared" si="265"/>
        <v>1</v>
      </c>
      <c r="DG67" s="17">
        <f t="shared" si="265"/>
        <v>1</v>
      </c>
      <c r="DH67" s="17">
        <f t="shared" si="265"/>
        <v>1</v>
      </c>
      <c r="DI67" s="17">
        <f t="shared" si="265"/>
        <v>1</v>
      </c>
      <c r="DJ67" s="17">
        <f t="shared" si="265"/>
        <v>1</v>
      </c>
      <c r="DK67" s="17">
        <f t="shared" si="265"/>
        <v>1</v>
      </c>
      <c r="DL67" s="17">
        <f t="shared" si="265"/>
        <v>1</v>
      </c>
      <c r="DM67" s="17">
        <f t="shared" si="265"/>
        <v>1</v>
      </c>
      <c r="DN67" s="17">
        <f t="shared" si="265"/>
        <v>1</v>
      </c>
      <c r="DO67" s="17">
        <f t="shared" si="265"/>
        <v>1</v>
      </c>
      <c r="DP67" s="17">
        <f t="shared" si="265"/>
        <v>1</v>
      </c>
      <c r="DQ67" s="17">
        <f t="shared" si="265"/>
        <v>1</v>
      </c>
      <c r="DR67" s="17">
        <f t="shared" si="265"/>
        <v>1</v>
      </c>
      <c r="DS67" s="17">
        <f t="shared" si="265"/>
        <v>1</v>
      </c>
      <c r="DT67" s="17">
        <f t="shared" si="265"/>
        <v>1</v>
      </c>
      <c r="DU67" s="17">
        <f t="shared" si="265"/>
        <v>1</v>
      </c>
      <c r="DV67" s="17">
        <f t="shared" si="265"/>
        <v>1</v>
      </c>
      <c r="DW67" s="17">
        <f t="shared" si="265"/>
        <v>1</v>
      </c>
      <c r="DX67" s="17">
        <f t="shared" si="265"/>
        <v>1</v>
      </c>
      <c r="DY67" s="17">
        <f t="shared" si="265"/>
        <v>1</v>
      </c>
      <c r="DZ67" s="17">
        <f t="shared" si="265"/>
        <v>1</v>
      </c>
      <c r="EA67" s="17">
        <f t="shared" si="265"/>
        <v>1</v>
      </c>
      <c r="EB67" s="17">
        <f t="shared" si="265"/>
        <v>1</v>
      </c>
      <c r="EC67" s="17">
        <f t="shared" si="265"/>
        <v>1</v>
      </c>
      <c r="ED67" s="17">
        <f t="shared" si="265"/>
        <v>1</v>
      </c>
      <c r="EE67" s="17">
        <f t="shared" si="265"/>
        <v>1</v>
      </c>
      <c r="EF67" s="17">
        <f t="shared" si="265"/>
        <v>1</v>
      </c>
      <c r="EG67" s="17">
        <f t="shared" si="265"/>
        <v>1</v>
      </c>
      <c r="EH67" s="17">
        <f t="shared" si="265"/>
        <v>1</v>
      </c>
      <c r="EI67" s="17">
        <f t="shared" si="265"/>
        <v>1</v>
      </c>
      <c r="EJ67" s="17">
        <f t="shared" ref="EJ67:GU67" si="266">IF(EJ35&gt;0,1,0)</f>
        <v>1</v>
      </c>
      <c r="EK67" s="17">
        <f t="shared" si="266"/>
        <v>1</v>
      </c>
      <c r="EL67" s="17">
        <f t="shared" si="266"/>
        <v>1</v>
      </c>
      <c r="EM67" s="17">
        <f t="shared" si="266"/>
        <v>1</v>
      </c>
      <c r="EN67" s="17">
        <f t="shared" si="266"/>
        <v>1</v>
      </c>
      <c r="EO67" s="17">
        <f t="shared" si="266"/>
        <v>1</v>
      </c>
      <c r="EP67" s="17">
        <f t="shared" si="266"/>
        <v>1</v>
      </c>
      <c r="EQ67" s="17">
        <f t="shared" si="266"/>
        <v>1</v>
      </c>
      <c r="ER67" s="17">
        <f t="shared" si="266"/>
        <v>1</v>
      </c>
      <c r="ES67" s="17">
        <f t="shared" si="266"/>
        <v>1</v>
      </c>
      <c r="ET67" s="17">
        <f t="shared" si="266"/>
        <v>1</v>
      </c>
      <c r="EU67" s="17">
        <f t="shared" si="266"/>
        <v>1</v>
      </c>
      <c r="EV67" s="17">
        <f t="shared" si="266"/>
        <v>1</v>
      </c>
      <c r="EW67" s="17">
        <f t="shared" si="266"/>
        <v>1</v>
      </c>
      <c r="EX67" s="17">
        <f t="shared" si="266"/>
        <v>1</v>
      </c>
      <c r="EY67" s="17">
        <f t="shared" si="266"/>
        <v>1</v>
      </c>
      <c r="EZ67" s="17">
        <f t="shared" si="266"/>
        <v>1</v>
      </c>
      <c r="FA67" s="17">
        <f t="shared" si="266"/>
        <v>1</v>
      </c>
      <c r="FB67" s="17">
        <f t="shared" si="266"/>
        <v>1</v>
      </c>
      <c r="FC67" s="17">
        <f t="shared" si="266"/>
        <v>1</v>
      </c>
      <c r="FD67" s="17">
        <f t="shared" si="266"/>
        <v>1</v>
      </c>
      <c r="FE67" s="17">
        <f t="shared" si="266"/>
        <v>1</v>
      </c>
      <c r="FF67" s="17">
        <f t="shared" si="266"/>
        <v>1</v>
      </c>
      <c r="FG67" s="17">
        <f t="shared" si="266"/>
        <v>1</v>
      </c>
      <c r="FH67" s="17">
        <f t="shared" si="266"/>
        <v>1</v>
      </c>
      <c r="FI67" s="17">
        <f t="shared" si="266"/>
        <v>1</v>
      </c>
      <c r="FJ67" s="17">
        <f t="shared" si="266"/>
        <v>1</v>
      </c>
      <c r="FK67" s="17">
        <f t="shared" si="266"/>
        <v>1</v>
      </c>
      <c r="FL67" s="17">
        <f t="shared" si="266"/>
        <v>1</v>
      </c>
      <c r="FM67" s="17">
        <f t="shared" si="266"/>
        <v>1</v>
      </c>
      <c r="FN67" s="17">
        <f t="shared" si="266"/>
        <v>1</v>
      </c>
      <c r="FO67" s="17">
        <f t="shared" si="266"/>
        <v>1</v>
      </c>
      <c r="FP67" s="17">
        <f t="shared" si="266"/>
        <v>1</v>
      </c>
      <c r="FQ67" s="17">
        <f t="shared" si="266"/>
        <v>1</v>
      </c>
      <c r="FR67" s="17">
        <f t="shared" si="266"/>
        <v>1</v>
      </c>
      <c r="FS67" s="17">
        <f t="shared" si="266"/>
        <v>1</v>
      </c>
      <c r="FT67" s="17">
        <f t="shared" si="266"/>
        <v>1</v>
      </c>
      <c r="FU67" s="17">
        <f t="shared" si="266"/>
        <v>1</v>
      </c>
      <c r="FV67" s="17">
        <f t="shared" si="266"/>
        <v>1</v>
      </c>
      <c r="FW67" s="17">
        <f t="shared" si="266"/>
        <v>1</v>
      </c>
      <c r="FX67" s="17">
        <f t="shared" si="266"/>
        <v>1</v>
      </c>
      <c r="FY67" s="17">
        <f t="shared" si="266"/>
        <v>1</v>
      </c>
      <c r="FZ67" s="17">
        <f t="shared" si="266"/>
        <v>1</v>
      </c>
      <c r="GA67" s="17">
        <f t="shared" si="266"/>
        <v>1</v>
      </c>
      <c r="GB67" s="17">
        <f t="shared" si="266"/>
        <v>1</v>
      </c>
      <c r="GC67" s="17">
        <f t="shared" si="266"/>
        <v>1</v>
      </c>
      <c r="GD67" s="17">
        <f t="shared" si="266"/>
        <v>1</v>
      </c>
      <c r="GE67" s="17">
        <f t="shared" si="266"/>
        <v>1</v>
      </c>
      <c r="GF67" s="17">
        <f t="shared" si="266"/>
        <v>1</v>
      </c>
      <c r="GG67" s="17">
        <f t="shared" si="266"/>
        <v>1</v>
      </c>
      <c r="GH67" s="17">
        <f t="shared" si="266"/>
        <v>1</v>
      </c>
      <c r="GI67" s="17">
        <f t="shared" si="266"/>
        <v>1</v>
      </c>
      <c r="GJ67" s="17">
        <f t="shared" si="266"/>
        <v>1</v>
      </c>
      <c r="GK67" s="17">
        <f t="shared" si="266"/>
        <v>1</v>
      </c>
      <c r="GL67" s="17">
        <f t="shared" si="266"/>
        <v>1</v>
      </c>
      <c r="GM67" s="17">
        <f t="shared" si="266"/>
        <v>1</v>
      </c>
      <c r="GN67" s="17">
        <f t="shared" si="266"/>
        <v>1</v>
      </c>
      <c r="GO67" s="17">
        <f t="shared" si="266"/>
        <v>1</v>
      </c>
      <c r="GP67" s="17">
        <f t="shared" si="266"/>
        <v>1</v>
      </c>
      <c r="GQ67" s="17">
        <f t="shared" si="266"/>
        <v>1</v>
      </c>
      <c r="GR67" s="17">
        <f t="shared" si="266"/>
        <v>1</v>
      </c>
      <c r="GS67" s="17">
        <f t="shared" si="266"/>
        <v>1</v>
      </c>
      <c r="GT67" s="17">
        <f t="shared" si="266"/>
        <v>1</v>
      </c>
      <c r="GU67" s="17">
        <f t="shared" si="266"/>
        <v>1</v>
      </c>
      <c r="GV67" s="17">
        <f t="shared" ref="GV67:JG67" si="267">IF(GV35&gt;0,1,0)</f>
        <v>1</v>
      </c>
      <c r="GW67" s="17">
        <f t="shared" si="267"/>
        <v>1</v>
      </c>
      <c r="GX67" s="17">
        <f t="shared" si="267"/>
        <v>1</v>
      </c>
      <c r="GY67" s="17">
        <f t="shared" si="267"/>
        <v>1</v>
      </c>
      <c r="GZ67" s="17">
        <f t="shared" si="267"/>
        <v>1</v>
      </c>
      <c r="HA67" s="17">
        <f t="shared" si="267"/>
        <v>1</v>
      </c>
      <c r="HB67" s="17">
        <f t="shared" si="267"/>
        <v>1</v>
      </c>
      <c r="HC67" s="17">
        <f t="shared" si="267"/>
        <v>1</v>
      </c>
      <c r="HD67" s="17">
        <f t="shared" si="267"/>
        <v>1</v>
      </c>
      <c r="HE67" s="17">
        <f t="shared" si="267"/>
        <v>1</v>
      </c>
      <c r="HF67" s="17">
        <f t="shared" si="267"/>
        <v>1</v>
      </c>
      <c r="HG67" s="17">
        <f t="shared" si="267"/>
        <v>1</v>
      </c>
      <c r="HH67" s="17">
        <f t="shared" si="267"/>
        <v>1</v>
      </c>
      <c r="HI67" s="17">
        <f t="shared" si="267"/>
        <v>1</v>
      </c>
      <c r="HJ67" s="17">
        <f t="shared" si="267"/>
        <v>1</v>
      </c>
      <c r="HK67" s="17">
        <f t="shared" si="267"/>
        <v>1</v>
      </c>
      <c r="HL67" s="17">
        <f t="shared" si="267"/>
        <v>1</v>
      </c>
      <c r="HM67" s="17">
        <f t="shared" si="267"/>
        <v>1</v>
      </c>
      <c r="HN67" s="17">
        <f t="shared" si="267"/>
        <v>1</v>
      </c>
      <c r="HO67" s="17">
        <f t="shared" si="267"/>
        <v>1</v>
      </c>
      <c r="HP67" s="17">
        <f t="shared" si="267"/>
        <v>1</v>
      </c>
      <c r="HQ67" s="17">
        <f t="shared" si="267"/>
        <v>1</v>
      </c>
      <c r="HR67" s="17">
        <f t="shared" si="267"/>
        <v>1</v>
      </c>
      <c r="HS67" s="17">
        <f t="shared" si="267"/>
        <v>1</v>
      </c>
      <c r="HT67" s="17">
        <f t="shared" si="267"/>
        <v>1</v>
      </c>
      <c r="HU67" s="17">
        <f t="shared" si="267"/>
        <v>1</v>
      </c>
      <c r="HV67" s="17">
        <f t="shared" si="267"/>
        <v>1</v>
      </c>
      <c r="HW67" s="17">
        <f t="shared" si="267"/>
        <v>1</v>
      </c>
      <c r="HX67" s="17">
        <f t="shared" si="267"/>
        <v>1</v>
      </c>
      <c r="HY67" s="17">
        <f t="shared" si="267"/>
        <v>1</v>
      </c>
      <c r="HZ67" s="17">
        <f t="shared" si="267"/>
        <v>1</v>
      </c>
      <c r="IA67" s="17">
        <f t="shared" si="267"/>
        <v>1</v>
      </c>
      <c r="IB67" s="17">
        <f t="shared" si="267"/>
        <v>1</v>
      </c>
      <c r="IC67" s="17">
        <f t="shared" si="267"/>
        <v>1</v>
      </c>
      <c r="ID67" s="17">
        <f t="shared" si="267"/>
        <v>1</v>
      </c>
      <c r="IE67" s="17">
        <f t="shared" si="267"/>
        <v>1</v>
      </c>
      <c r="IF67" s="17">
        <f t="shared" si="267"/>
        <v>1</v>
      </c>
      <c r="IG67" s="17">
        <f t="shared" si="267"/>
        <v>1</v>
      </c>
      <c r="IH67" s="17">
        <f t="shared" si="267"/>
        <v>1</v>
      </c>
      <c r="II67" s="17">
        <f t="shared" si="267"/>
        <v>1</v>
      </c>
      <c r="IJ67" s="17">
        <f t="shared" si="267"/>
        <v>1</v>
      </c>
      <c r="IK67" s="17">
        <f t="shared" si="267"/>
        <v>1</v>
      </c>
      <c r="IL67" s="17">
        <f t="shared" si="267"/>
        <v>1</v>
      </c>
      <c r="IM67" s="17">
        <f t="shared" si="267"/>
        <v>1</v>
      </c>
      <c r="IN67" s="17">
        <f t="shared" si="267"/>
        <v>1</v>
      </c>
      <c r="IO67" s="17">
        <f t="shared" si="267"/>
        <v>1</v>
      </c>
      <c r="IP67" s="17">
        <f t="shared" si="267"/>
        <v>1</v>
      </c>
      <c r="IQ67" s="17">
        <f t="shared" si="267"/>
        <v>1</v>
      </c>
      <c r="IR67" s="17">
        <f t="shared" si="267"/>
        <v>1</v>
      </c>
      <c r="IS67" s="17">
        <f t="shared" si="267"/>
        <v>1</v>
      </c>
      <c r="IT67" s="17">
        <f t="shared" si="267"/>
        <v>1</v>
      </c>
      <c r="IU67" s="17">
        <f t="shared" si="267"/>
        <v>1</v>
      </c>
      <c r="IV67" s="17">
        <f t="shared" si="267"/>
        <v>1</v>
      </c>
      <c r="IW67" s="17">
        <f t="shared" si="267"/>
        <v>1</v>
      </c>
      <c r="IX67" s="17">
        <f t="shared" si="267"/>
        <v>1</v>
      </c>
      <c r="IY67" s="17">
        <f t="shared" si="267"/>
        <v>1</v>
      </c>
      <c r="IZ67" s="17">
        <f t="shared" si="267"/>
        <v>1</v>
      </c>
      <c r="JA67" s="17">
        <f t="shared" si="267"/>
        <v>1</v>
      </c>
      <c r="JB67" s="17">
        <f t="shared" si="267"/>
        <v>1</v>
      </c>
      <c r="JC67" s="17">
        <f t="shared" si="267"/>
        <v>1</v>
      </c>
      <c r="JD67" s="17">
        <f t="shared" si="267"/>
        <v>0</v>
      </c>
      <c r="JE67" s="17">
        <f t="shared" si="267"/>
        <v>0</v>
      </c>
      <c r="JF67" s="17">
        <f t="shared" si="267"/>
        <v>0</v>
      </c>
      <c r="JG67" s="17">
        <f t="shared" si="267"/>
        <v>0</v>
      </c>
      <c r="JH67" s="17">
        <f t="shared" ref="JH67:LS67" si="268">IF(JH35&gt;0,1,0)</f>
        <v>0</v>
      </c>
      <c r="JI67" s="17">
        <f t="shared" si="268"/>
        <v>0</v>
      </c>
      <c r="JJ67" s="17">
        <f t="shared" si="268"/>
        <v>0</v>
      </c>
      <c r="JK67" s="17">
        <f t="shared" si="268"/>
        <v>0</v>
      </c>
      <c r="JL67" s="17">
        <f t="shared" si="268"/>
        <v>0</v>
      </c>
      <c r="JM67" s="17">
        <f t="shared" si="268"/>
        <v>0</v>
      </c>
      <c r="JN67" s="17">
        <f t="shared" si="268"/>
        <v>0</v>
      </c>
      <c r="JO67" s="17">
        <f t="shared" si="268"/>
        <v>0</v>
      </c>
      <c r="JP67" s="17">
        <f t="shared" si="268"/>
        <v>0</v>
      </c>
      <c r="JQ67" s="17">
        <f t="shared" si="268"/>
        <v>0</v>
      </c>
      <c r="JR67" s="17">
        <f t="shared" si="268"/>
        <v>0</v>
      </c>
      <c r="JS67" s="17">
        <f t="shared" si="268"/>
        <v>0</v>
      </c>
      <c r="JT67" s="17">
        <f t="shared" si="268"/>
        <v>0</v>
      </c>
      <c r="JU67" s="17">
        <f t="shared" si="268"/>
        <v>0</v>
      </c>
      <c r="JV67" s="17">
        <f t="shared" si="268"/>
        <v>0</v>
      </c>
      <c r="JW67" s="17">
        <f t="shared" si="268"/>
        <v>0</v>
      </c>
      <c r="JX67" s="17">
        <f t="shared" si="268"/>
        <v>0</v>
      </c>
      <c r="JY67" s="17">
        <f t="shared" si="268"/>
        <v>0</v>
      </c>
      <c r="JZ67" s="17">
        <f t="shared" si="268"/>
        <v>0</v>
      </c>
      <c r="KA67" s="17">
        <f t="shared" si="268"/>
        <v>0</v>
      </c>
      <c r="KB67" s="17">
        <f t="shared" si="268"/>
        <v>0</v>
      </c>
      <c r="KC67" s="17">
        <f t="shared" si="268"/>
        <v>0</v>
      </c>
      <c r="KD67" s="17">
        <f t="shared" si="268"/>
        <v>0</v>
      </c>
      <c r="KE67" s="17">
        <f t="shared" si="268"/>
        <v>0</v>
      </c>
      <c r="KF67" s="17">
        <f t="shared" si="268"/>
        <v>0</v>
      </c>
      <c r="KG67" s="17">
        <f t="shared" si="268"/>
        <v>0</v>
      </c>
      <c r="KH67" s="17">
        <f t="shared" si="268"/>
        <v>0</v>
      </c>
      <c r="KI67" s="17">
        <f t="shared" si="268"/>
        <v>0</v>
      </c>
      <c r="KJ67" s="17">
        <f t="shared" si="268"/>
        <v>0</v>
      </c>
      <c r="KK67" s="17">
        <f t="shared" si="268"/>
        <v>0</v>
      </c>
      <c r="KL67" s="17">
        <f t="shared" si="268"/>
        <v>0</v>
      </c>
      <c r="KM67" s="17">
        <f t="shared" si="268"/>
        <v>0</v>
      </c>
      <c r="KN67" s="17">
        <f t="shared" si="268"/>
        <v>0</v>
      </c>
      <c r="KO67" s="17">
        <f t="shared" si="268"/>
        <v>0</v>
      </c>
      <c r="KP67" s="17">
        <f t="shared" si="268"/>
        <v>0</v>
      </c>
      <c r="KQ67" s="17">
        <f t="shared" si="268"/>
        <v>0</v>
      </c>
      <c r="KR67" s="17">
        <f t="shared" si="268"/>
        <v>0</v>
      </c>
      <c r="KS67" s="17">
        <f t="shared" si="268"/>
        <v>0</v>
      </c>
      <c r="KT67" s="17">
        <f t="shared" si="268"/>
        <v>0</v>
      </c>
      <c r="KU67" s="17">
        <f t="shared" si="268"/>
        <v>0</v>
      </c>
      <c r="KV67" s="17">
        <f t="shared" si="268"/>
        <v>0</v>
      </c>
      <c r="KW67" s="17">
        <f t="shared" si="268"/>
        <v>0</v>
      </c>
      <c r="KX67" s="17">
        <f t="shared" si="268"/>
        <v>0</v>
      </c>
      <c r="KY67" s="17">
        <f t="shared" si="268"/>
        <v>0</v>
      </c>
      <c r="KZ67" s="17">
        <f t="shared" si="268"/>
        <v>0</v>
      </c>
      <c r="LA67" s="17">
        <f t="shared" si="268"/>
        <v>0</v>
      </c>
      <c r="LB67" s="17">
        <f t="shared" si="268"/>
        <v>0</v>
      </c>
      <c r="LC67" s="17">
        <f t="shared" si="268"/>
        <v>0</v>
      </c>
      <c r="LD67" s="17">
        <f t="shared" si="268"/>
        <v>0</v>
      </c>
      <c r="LE67" s="17">
        <f t="shared" si="268"/>
        <v>0</v>
      </c>
      <c r="LF67" s="17">
        <f t="shared" si="268"/>
        <v>0</v>
      </c>
      <c r="LG67" s="17">
        <f t="shared" si="268"/>
        <v>0</v>
      </c>
      <c r="LH67" s="17">
        <f t="shared" si="268"/>
        <v>0</v>
      </c>
      <c r="LI67" s="17">
        <f t="shared" si="268"/>
        <v>0</v>
      </c>
      <c r="LJ67" s="17">
        <f t="shared" si="268"/>
        <v>0</v>
      </c>
      <c r="LK67" s="17">
        <f t="shared" si="268"/>
        <v>0</v>
      </c>
      <c r="LL67" s="17">
        <f t="shared" si="268"/>
        <v>0</v>
      </c>
      <c r="LM67" s="17">
        <f t="shared" si="268"/>
        <v>0</v>
      </c>
      <c r="LN67" s="17">
        <f t="shared" si="268"/>
        <v>0</v>
      </c>
      <c r="LO67" s="17">
        <f t="shared" si="268"/>
        <v>0</v>
      </c>
      <c r="LP67" s="17">
        <f t="shared" si="268"/>
        <v>0</v>
      </c>
      <c r="LQ67" s="17">
        <f t="shared" si="268"/>
        <v>0</v>
      </c>
      <c r="LR67" s="17">
        <f t="shared" si="268"/>
        <v>0</v>
      </c>
      <c r="LS67" s="17">
        <f t="shared" si="268"/>
        <v>0</v>
      </c>
      <c r="LT67" s="17">
        <f t="shared" ref="LT67:OE67" si="269">IF(LT35&gt;0,1,0)</f>
        <v>0</v>
      </c>
      <c r="LU67" s="17">
        <f t="shared" si="269"/>
        <v>0</v>
      </c>
      <c r="LV67" s="17">
        <f t="shared" si="269"/>
        <v>0</v>
      </c>
      <c r="LW67" s="17">
        <f t="shared" si="269"/>
        <v>0</v>
      </c>
      <c r="LX67" s="17">
        <f t="shared" si="269"/>
        <v>0</v>
      </c>
      <c r="LY67" s="17">
        <f t="shared" si="269"/>
        <v>0</v>
      </c>
      <c r="LZ67" s="17">
        <f t="shared" si="269"/>
        <v>0</v>
      </c>
      <c r="MA67" s="17">
        <f t="shared" si="269"/>
        <v>0</v>
      </c>
      <c r="MB67" s="17">
        <f t="shared" si="269"/>
        <v>0</v>
      </c>
      <c r="MC67" s="17">
        <f t="shared" si="269"/>
        <v>0</v>
      </c>
      <c r="MD67" s="17">
        <f t="shared" si="269"/>
        <v>0</v>
      </c>
      <c r="ME67" s="17">
        <f t="shared" si="269"/>
        <v>0</v>
      </c>
      <c r="MF67" s="17">
        <f t="shared" si="269"/>
        <v>0</v>
      </c>
      <c r="MG67" s="17">
        <f t="shared" si="269"/>
        <v>0</v>
      </c>
      <c r="MH67" s="17">
        <f t="shared" si="269"/>
        <v>0</v>
      </c>
      <c r="MI67" s="17">
        <f t="shared" si="269"/>
        <v>0</v>
      </c>
      <c r="MJ67" s="17">
        <f t="shared" si="269"/>
        <v>0</v>
      </c>
      <c r="MK67" s="17">
        <f t="shared" si="269"/>
        <v>0</v>
      </c>
      <c r="ML67" s="17">
        <f t="shared" si="269"/>
        <v>0</v>
      </c>
      <c r="MM67" s="17">
        <f t="shared" si="269"/>
        <v>0</v>
      </c>
      <c r="MN67" s="17">
        <f t="shared" si="269"/>
        <v>0</v>
      </c>
      <c r="MO67" s="17">
        <f t="shared" si="269"/>
        <v>0</v>
      </c>
      <c r="MP67" s="17">
        <f t="shared" si="269"/>
        <v>0</v>
      </c>
      <c r="MQ67" s="17">
        <f t="shared" si="269"/>
        <v>0</v>
      </c>
      <c r="MR67" s="17">
        <f t="shared" si="269"/>
        <v>0</v>
      </c>
      <c r="MS67" s="17">
        <f t="shared" si="269"/>
        <v>0</v>
      </c>
      <c r="MT67" s="17">
        <f t="shared" si="269"/>
        <v>0</v>
      </c>
      <c r="MU67" s="17">
        <f t="shared" si="269"/>
        <v>0</v>
      </c>
      <c r="MV67" s="17">
        <f t="shared" si="269"/>
        <v>0</v>
      </c>
      <c r="MW67" s="17">
        <f t="shared" si="269"/>
        <v>0</v>
      </c>
      <c r="MX67" s="17">
        <f t="shared" si="269"/>
        <v>0</v>
      </c>
      <c r="MY67" s="17">
        <f t="shared" si="269"/>
        <v>0</v>
      </c>
      <c r="MZ67" s="17">
        <f t="shared" si="269"/>
        <v>0</v>
      </c>
      <c r="NA67" s="17">
        <f t="shared" si="269"/>
        <v>0</v>
      </c>
      <c r="NB67" s="17">
        <f t="shared" si="269"/>
        <v>0</v>
      </c>
      <c r="NC67" s="17">
        <f t="shared" si="269"/>
        <v>0</v>
      </c>
      <c r="ND67" s="17">
        <f t="shared" si="269"/>
        <v>0</v>
      </c>
      <c r="NE67" s="17">
        <f t="shared" si="269"/>
        <v>0</v>
      </c>
      <c r="NF67" s="17">
        <f t="shared" si="269"/>
        <v>0</v>
      </c>
      <c r="NG67" s="17">
        <f t="shared" si="269"/>
        <v>0</v>
      </c>
      <c r="NH67" s="17">
        <f t="shared" si="269"/>
        <v>0</v>
      </c>
      <c r="NI67" s="17">
        <f t="shared" si="269"/>
        <v>0</v>
      </c>
      <c r="NJ67" s="17">
        <f t="shared" si="269"/>
        <v>0</v>
      </c>
      <c r="NK67" s="17">
        <f t="shared" si="269"/>
        <v>0</v>
      </c>
      <c r="NL67" s="17">
        <f t="shared" si="269"/>
        <v>0</v>
      </c>
      <c r="NM67" s="17">
        <f t="shared" si="269"/>
        <v>0</v>
      </c>
      <c r="NN67" s="17">
        <f t="shared" si="269"/>
        <v>0</v>
      </c>
      <c r="NO67" s="17">
        <f t="shared" si="269"/>
        <v>0</v>
      </c>
      <c r="NP67" s="17">
        <f t="shared" si="269"/>
        <v>0</v>
      </c>
      <c r="NQ67" s="17">
        <f t="shared" si="269"/>
        <v>0</v>
      </c>
      <c r="NR67" s="17">
        <f t="shared" si="269"/>
        <v>0</v>
      </c>
      <c r="NS67" s="17">
        <f t="shared" si="269"/>
        <v>0</v>
      </c>
      <c r="NT67" s="17">
        <f t="shared" si="269"/>
        <v>0</v>
      </c>
      <c r="NU67" s="17">
        <f t="shared" si="269"/>
        <v>0</v>
      </c>
      <c r="NV67" s="17">
        <f t="shared" si="269"/>
        <v>0</v>
      </c>
      <c r="NW67" s="17">
        <f t="shared" si="269"/>
        <v>0</v>
      </c>
      <c r="NX67" s="17">
        <f t="shared" si="269"/>
        <v>0</v>
      </c>
      <c r="NY67" s="17">
        <f t="shared" si="269"/>
        <v>0</v>
      </c>
      <c r="NZ67" s="17">
        <f t="shared" si="269"/>
        <v>0</v>
      </c>
      <c r="OA67" s="17">
        <f t="shared" si="269"/>
        <v>0</v>
      </c>
      <c r="OB67" s="17">
        <f t="shared" si="269"/>
        <v>0</v>
      </c>
      <c r="OC67" s="17">
        <f t="shared" si="269"/>
        <v>0</v>
      </c>
      <c r="OD67" s="17">
        <f t="shared" si="269"/>
        <v>0</v>
      </c>
      <c r="OE67" s="17">
        <f t="shared" si="269"/>
        <v>0</v>
      </c>
      <c r="OF67" s="17">
        <f t="shared" ref="OF67:OR67" si="270">IF(OF35&gt;0,1,0)</f>
        <v>0</v>
      </c>
      <c r="OG67" s="17">
        <f t="shared" si="270"/>
        <v>0</v>
      </c>
      <c r="OH67" s="17">
        <f t="shared" si="270"/>
        <v>0</v>
      </c>
      <c r="OI67" s="17">
        <f t="shared" si="270"/>
        <v>0</v>
      </c>
      <c r="OJ67" s="17">
        <f t="shared" si="270"/>
        <v>0</v>
      </c>
      <c r="OK67" s="17">
        <f t="shared" si="270"/>
        <v>0</v>
      </c>
      <c r="OL67" s="17">
        <f t="shared" si="270"/>
        <v>0</v>
      </c>
      <c r="OM67" s="17">
        <f t="shared" si="270"/>
        <v>0</v>
      </c>
      <c r="ON67" s="17">
        <f t="shared" si="270"/>
        <v>0</v>
      </c>
      <c r="OO67" s="17">
        <f t="shared" si="270"/>
        <v>0</v>
      </c>
      <c r="OP67" s="17">
        <f t="shared" si="270"/>
        <v>0</v>
      </c>
      <c r="OQ67" s="17">
        <f t="shared" si="270"/>
        <v>0</v>
      </c>
      <c r="OR67" s="338">
        <f t="shared" si="270"/>
        <v>0</v>
      </c>
    </row>
    <row r="68" spans="1:408" x14ac:dyDescent="0.35">
      <c r="B68" s="303"/>
      <c r="E68" s="52"/>
      <c r="F68" s="52"/>
      <c r="I68" s="110"/>
      <c r="K68" s="3"/>
      <c r="L68" s="54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49"/>
      <c r="GG68" s="49"/>
      <c r="GH68" s="49"/>
      <c r="GI68" s="49"/>
      <c r="GJ68" s="49"/>
      <c r="GK68" s="49"/>
      <c r="GL68" s="49"/>
      <c r="GM68" s="49"/>
      <c r="GN68" s="49"/>
      <c r="GO68" s="49"/>
      <c r="GP68" s="49"/>
      <c r="GQ68" s="49"/>
      <c r="GR68" s="49"/>
      <c r="GS68" s="49"/>
      <c r="GT68" s="49"/>
      <c r="GU68" s="49"/>
      <c r="GV68" s="49"/>
      <c r="GW68" s="49"/>
      <c r="GX68" s="49"/>
      <c r="GY68" s="49"/>
      <c r="GZ68" s="49"/>
      <c r="HA68" s="49"/>
      <c r="HB68" s="49"/>
      <c r="HC68" s="49"/>
      <c r="HD68" s="49"/>
      <c r="HE68" s="49"/>
      <c r="HF68" s="49"/>
      <c r="HG68" s="49"/>
      <c r="HH68" s="49"/>
      <c r="HI68" s="49"/>
      <c r="HJ68" s="49"/>
      <c r="HK68" s="49"/>
      <c r="HL68" s="49"/>
      <c r="HM68" s="49"/>
      <c r="HN68" s="49"/>
      <c r="HO68" s="49"/>
      <c r="HP68" s="49"/>
      <c r="HQ68" s="49"/>
      <c r="HR68" s="49"/>
      <c r="HS68" s="49"/>
      <c r="HT68" s="49"/>
      <c r="HU68" s="49"/>
      <c r="HV68" s="49"/>
      <c r="HW68" s="49"/>
      <c r="HX68" s="49"/>
      <c r="HY68" s="49"/>
      <c r="HZ68" s="49"/>
      <c r="IA68" s="49"/>
      <c r="IB68" s="49"/>
      <c r="IC68" s="49"/>
      <c r="ID68" s="49"/>
      <c r="IE68" s="49"/>
      <c r="IF68" s="49"/>
      <c r="IG68" s="49"/>
      <c r="IH68" s="49"/>
      <c r="II68" s="49"/>
      <c r="IJ68" s="49"/>
      <c r="IK68" s="49"/>
      <c r="IL68" s="49"/>
      <c r="IM68" s="49"/>
      <c r="IN68" s="49"/>
      <c r="IO68" s="49"/>
      <c r="IP68" s="49"/>
      <c r="IQ68" s="49"/>
      <c r="IR68" s="49"/>
      <c r="IS68" s="49"/>
      <c r="IT68" s="49"/>
      <c r="IU68" s="49"/>
      <c r="IV68" s="49"/>
      <c r="IW68" s="49"/>
      <c r="IX68" s="49"/>
      <c r="IY68" s="49"/>
      <c r="IZ68" s="49"/>
      <c r="JA68" s="49"/>
      <c r="JB68" s="49"/>
      <c r="JC68" s="49"/>
      <c r="JD68" s="49"/>
      <c r="JE68" s="49"/>
      <c r="JF68" s="49"/>
      <c r="JG68" s="49"/>
      <c r="JH68" s="49"/>
      <c r="JI68" s="49"/>
      <c r="JJ68" s="49"/>
      <c r="JK68" s="49"/>
      <c r="JL68" s="49"/>
      <c r="JM68" s="49"/>
      <c r="JN68" s="49"/>
      <c r="JO68" s="49"/>
      <c r="JP68" s="49"/>
      <c r="JQ68" s="49"/>
      <c r="JR68" s="49"/>
      <c r="JS68" s="49"/>
      <c r="JT68" s="49"/>
      <c r="JU68" s="49"/>
      <c r="JV68" s="49"/>
      <c r="JW68" s="49"/>
      <c r="JX68" s="49"/>
      <c r="JY68" s="49"/>
      <c r="JZ68" s="49"/>
      <c r="KA68" s="49"/>
      <c r="KB68" s="49"/>
      <c r="KC68" s="49"/>
      <c r="KD68" s="49"/>
      <c r="KE68" s="49"/>
      <c r="KF68" s="49"/>
      <c r="KG68" s="49"/>
      <c r="KH68" s="49"/>
      <c r="KI68" s="49"/>
      <c r="KJ68" s="49"/>
      <c r="KK68" s="49"/>
      <c r="KL68" s="49"/>
      <c r="KM68" s="49"/>
      <c r="KN68" s="49"/>
      <c r="KO68" s="49"/>
      <c r="KP68" s="49"/>
      <c r="KQ68" s="49"/>
      <c r="KR68" s="49"/>
      <c r="KS68" s="49"/>
      <c r="KT68" s="49"/>
      <c r="KU68" s="49"/>
      <c r="KV68" s="49"/>
      <c r="KW68" s="49"/>
      <c r="KX68" s="49"/>
      <c r="KY68" s="49"/>
      <c r="KZ68" s="49"/>
      <c r="LA68" s="49"/>
      <c r="LB68" s="49"/>
      <c r="LC68" s="49"/>
      <c r="LD68" s="49"/>
      <c r="LE68" s="49"/>
      <c r="LF68" s="49"/>
      <c r="LG68" s="49"/>
      <c r="LH68" s="49"/>
      <c r="LI68" s="49"/>
      <c r="LJ68" s="49"/>
      <c r="LK68" s="49"/>
      <c r="LL68" s="49"/>
      <c r="LM68" s="49"/>
      <c r="LN68" s="49"/>
      <c r="LO68" s="49"/>
      <c r="LP68" s="49"/>
      <c r="LQ68" s="49"/>
      <c r="LR68" s="49"/>
      <c r="LS68" s="49"/>
      <c r="LT68" s="49"/>
      <c r="LU68" s="49"/>
      <c r="LV68" s="49"/>
      <c r="LW68" s="49"/>
      <c r="LX68" s="49"/>
      <c r="LY68" s="49"/>
      <c r="LZ68" s="49"/>
      <c r="MA68" s="49"/>
      <c r="MB68" s="49"/>
      <c r="MC68" s="49"/>
      <c r="MD68" s="49"/>
      <c r="ME68" s="49"/>
      <c r="MF68" s="49"/>
      <c r="MG68" s="49"/>
      <c r="MH68" s="49"/>
      <c r="MI68" s="49"/>
      <c r="MJ68" s="49"/>
      <c r="MK68" s="49"/>
      <c r="ML68" s="49"/>
      <c r="MM68" s="49"/>
      <c r="MN68" s="49"/>
      <c r="MO68" s="49"/>
      <c r="MP68" s="49"/>
      <c r="MQ68" s="49"/>
      <c r="MR68" s="49"/>
      <c r="MS68" s="49"/>
      <c r="MT68" s="49"/>
      <c r="MU68" s="49"/>
      <c r="MV68" s="49"/>
      <c r="MW68" s="49"/>
      <c r="MX68" s="49"/>
      <c r="MY68" s="49"/>
      <c r="MZ68" s="49"/>
      <c r="NA68" s="49"/>
      <c r="NB68" s="49"/>
      <c r="NC68" s="49"/>
      <c r="ND68" s="49"/>
      <c r="NE68" s="49"/>
      <c r="NF68" s="49"/>
      <c r="NG68" s="49"/>
      <c r="NH68" s="49"/>
      <c r="NI68" s="49"/>
      <c r="NJ68" s="49"/>
      <c r="NK68" s="49"/>
      <c r="NL68" s="49"/>
      <c r="NM68" s="49"/>
      <c r="NN68" s="49"/>
      <c r="NO68" s="49"/>
      <c r="NP68" s="49"/>
      <c r="NQ68" s="49"/>
      <c r="NR68" s="49"/>
      <c r="NS68" s="49"/>
      <c r="NT68" s="49"/>
      <c r="NU68" s="49"/>
      <c r="NV68" s="49"/>
      <c r="NW68" s="49"/>
      <c r="NX68" s="49"/>
      <c r="NY68" s="49"/>
      <c r="NZ68" s="49"/>
      <c r="OA68" s="49"/>
      <c r="OB68" s="49"/>
      <c r="OC68" s="49"/>
      <c r="OD68" s="49"/>
      <c r="OE68" s="49"/>
      <c r="OF68" s="49"/>
      <c r="OG68" s="49"/>
      <c r="OH68" s="49"/>
      <c r="OI68" s="49"/>
      <c r="OJ68" s="49"/>
      <c r="OK68" s="49"/>
      <c r="OL68" s="49"/>
      <c r="OM68" s="49"/>
      <c r="ON68" s="49"/>
      <c r="OO68" s="49"/>
      <c r="OP68" s="49"/>
      <c r="OQ68" s="49"/>
      <c r="OR68" s="339"/>
    </row>
    <row r="69" spans="1:408" s="6" customFormat="1" x14ac:dyDescent="0.35">
      <c r="A69" s="200"/>
      <c r="B69" s="485"/>
      <c r="C69" s="239" t="s">
        <v>257</v>
      </c>
      <c r="D69" s="201"/>
      <c r="E69" s="201"/>
      <c r="F69" s="201"/>
      <c r="G69" s="201"/>
      <c r="H69" s="201"/>
      <c r="I69" s="201"/>
      <c r="J69" s="201"/>
      <c r="K69" s="201"/>
      <c r="L69" s="259"/>
      <c r="M69" s="238"/>
      <c r="N69" s="238"/>
      <c r="O69" s="238"/>
      <c r="P69" s="238"/>
      <c r="Q69" s="238"/>
      <c r="R69" s="238"/>
      <c r="S69" s="238"/>
      <c r="T69" s="238"/>
      <c r="U69" s="238"/>
      <c r="V69" s="238"/>
      <c r="W69" s="238"/>
      <c r="X69" s="238"/>
      <c r="Y69" s="238"/>
      <c r="Z69" s="238"/>
      <c r="AA69" s="238"/>
      <c r="AB69" s="238"/>
      <c r="AC69" s="238"/>
      <c r="AD69" s="238"/>
      <c r="AE69" s="238"/>
      <c r="AF69" s="238"/>
      <c r="AG69" s="238"/>
      <c r="AH69" s="238"/>
      <c r="AI69" s="238"/>
      <c r="AJ69" s="238"/>
      <c r="AK69" s="238"/>
      <c r="AL69" s="238"/>
      <c r="AM69" s="238"/>
      <c r="AN69" s="238"/>
      <c r="AO69" s="238"/>
      <c r="AP69" s="238"/>
      <c r="AQ69" s="238"/>
      <c r="AR69" s="238"/>
      <c r="AS69" s="238"/>
      <c r="AT69" s="238"/>
      <c r="AU69" s="238"/>
      <c r="AV69" s="238"/>
      <c r="AW69" s="238"/>
      <c r="AX69" s="238"/>
      <c r="AY69" s="238"/>
      <c r="AZ69" s="238"/>
      <c r="BA69" s="238"/>
      <c r="BB69" s="238"/>
      <c r="BC69" s="238"/>
      <c r="BD69" s="238"/>
      <c r="BE69" s="238"/>
      <c r="BF69" s="238"/>
      <c r="BG69" s="238"/>
      <c r="BH69" s="238"/>
      <c r="BI69" s="238"/>
      <c r="BJ69" s="238"/>
      <c r="BK69" s="238"/>
      <c r="BL69" s="238"/>
      <c r="BM69" s="238"/>
      <c r="BN69" s="238"/>
      <c r="BO69" s="238"/>
      <c r="BP69" s="238"/>
      <c r="BQ69" s="238"/>
      <c r="BR69" s="238"/>
      <c r="BS69" s="238"/>
      <c r="BT69" s="238"/>
      <c r="BU69" s="238"/>
      <c r="BV69" s="238"/>
      <c r="BW69" s="238"/>
      <c r="BX69" s="238"/>
      <c r="BY69" s="238"/>
      <c r="BZ69" s="238"/>
      <c r="CA69" s="238"/>
      <c r="CB69" s="238"/>
      <c r="CC69" s="238"/>
      <c r="CD69" s="238"/>
      <c r="CE69" s="238"/>
      <c r="CF69" s="238"/>
      <c r="CG69" s="238"/>
      <c r="CH69" s="238"/>
      <c r="CI69" s="238"/>
      <c r="CJ69" s="238"/>
      <c r="CK69" s="238"/>
      <c r="CL69" s="238"/>
      <c r="CM69" s="238"/>
      <c r="CN69" s="238"/>
      <c r="CO69" s="238"/>
      <c r="CP69" s="238"/>
      <c r="CQ69" s="238"/>
      <c r="CR69" s="238"/>
      <c r="CS69" s="238"/>
      <c r="CT69" s="238"/>
      <c r="CU69" s="238"/>
      <c r="CV69" s="238"/>
      <c r="CW69" s="238"/>
      <c r="CX69" s="238"/>
      <c r="CY69" s="238"/>
      <c r="CZ69" s="238"/>
      <c r="DA69" s="238"/>
      <c r="DB69" s="238"/>
      <c r="DC69" s="238"/>
      <c r="DD69" s="238"/>
      <c r="DE69" s="238"/>
      <c r="DF69" s="238"/>
      <c r="DG69" s="238"/>
      <c r="DH69" s="238"/>
      <c r="DI69" s="238"/>
      <c r="DJ69" s="238"/>
      <c r="DK69" s="238"/>
      <c r="DL69" s="238"/>
      <c r="DM69" s="238"/>
      <c r="DN69" s="238"/>
      <c r="DO69" s="238"/>
      <c r="DP69" s="238"/>
      <c r="DQ69" s="238"/>
      <c r="DR69" s="238"/>
      <c r="DS69" s="238"/>
      <c r="DT69" s="238"/>
      <c r="DU69" s="238"/>
      <c r="DV69" s="238"/>
      <c r="DW69" s="238"/>
      <c r="DX69" s="238"/>
      <c r="DY69" s="238"/>
      <c r="DZ69" s="238"/>
      <c r="EA69" s="238"/>
      <c r="EB69" s="238"/>
      <c r="EC69" s="238"/>
      <c r="ED69" s="238"/>
      <c r="EE69" s="238"/>
      <c r="EF69" s="238"/>
      <c r="EG69" s="238"/>
      <c r="EH69" s="238"/>
      <c r="EI69" s="238"/>
      <c r="EJ69" s="238"/>
      <c r="EK69" s="238"/>
      <c r="EL69" s="238"/>
      <c r="EM69" s="238"/>
      <c r="EN69" s="238"/>
      <c r="EO69" s="238"/>
      <c r="EP69" s="238"/>
      <c r="EQ69" s="238"/>
      <c r="ER69" s="238"/>
      <c r="ES69" s="238"/>
      <c r="ET69" s="238"/>
      <c r="EU69" s="238"/>
      <c r="EV69" s="238"/>
      <c r="EW69" s="238"/>
      <c r="EX69" s="238"/>
      <c r="EY69" s="238"/>
      <c r="EZ69" s="238"/>
      <c r="FA69" s="238"/>
      <c r="FB69" s="238"/>
      <c r="FC69" s="238"/>
      <c r="FD69" s="238"/>
      <c r="FE69" s="238"/>
      <c r="FF69" s="238"/>
      <c r="FG69" s="238"/>
      <c r="FH69" s="238"/>
      <c r="FI69" s="238"/>
      <c r="FJ69" s="238"/>
      <c r="FK69" s="238"/>
      <c r="FL69" s="238"/>
      <c r="FM69" s="238"/>
      <c r="FN69" s="238"/>
      <c r="FO69" s="238"/>
      <c r="FP69" s="238"/>
      <c r="FQ69" s="238"/>
      <c r="FR69" s="238"/>
      <c r="FS69" s="238"/>
      <c r="FT69" s="238"/>
      <c r="FU69" s="238"/>
      <c r="FV69" s="238"/>
      <c r="FW69" s="238"/>
      <c r="FX69" s="238"/>
      <c r="FY69" s="238"/>
      <c r="FZ69" s="238"/>
      <c r="GA69" s="238"/>
      <c r="GB69" s="238"/>
      <c r="GC69" s="238"/>
      <c r="GD69" s="238"/>
      <c r="GE69" s="238"/>
      <c r="GF69" s="238"/>
      <c r="GG69" s="238"/>
      <c r="GH69" s="238"/>
      <c r="GI69" s="238"/>
      <c r="GJ69" s="238"/>
      <c r="GK69" s="238"/>
      <c r="GL69" s="238"/>
      <c r="GM69" s="238"/>
      <c r="GN69" s="238"/>
      <c r="GO69" s="238"/>
      <c r="GP69" s="238"/>
      <c r="GQ69" s="238"/>
      <c r="GR69" s="238"/>
      <c r="GS69" s="238"/>
      <c r="GT69" s="238"/>
      <c r="GU69" s="238"/>
      <c r="GV69" s="238"/>
      <c r="GW69" s="238"/>
      <c r="GX69" s="238"/>
      <c r="GY69" s="238"/>
      <c r="GZ69" s="238"/>
      <c r="HA69" s="238"/>
      <c r="HB69" s="238"/>
      <c r="HC69" s="238"/>
      <c r="HD69" s="238"/>
      <c r="HE69" s="238"/>
      <c r="HF69" s="238"/>
      <c r="HG69" s="238"/>
      <c r="HH69" s="238"/>
      <c r="HI69" s="238"/>
      <c r="HJ69" s="238"/>
      <c r="HK69" s="238"/>
      <c r="HL69" s="238"/>
      <c r="HM69" s="238"/>
      <c r="HN69" s="238"/>
      <c r="HO69" s="238"/>
      <c r="HP69" s="238"/>
      <c r="HQ69" s="238"/>
      <c r="HR69" s="238"/>
      <c r="HS69" s="238"/>
      <c r="HT69" s="238"/>
      <c r="HU69" s="238"/>
      <c r="HV69" s="238"/>
      <c r="HW69" s="238"/>
      <c r="HX69" s="238"/>
      <c r="HY69" s="238"/>
      <c r="HZ69" s="238"/>
      <c r="IA69" s="238"/>
      <c r="IB69" s="238"/>
      <c r="IC69" s="238"/>
      <c r="ID69" s="238"/>
      <c r="IE69" s="238"/>
      <c r="IF69" s="238"/>
      <c r="IG69" s="238"/>
      <c r="IH69" s="238"/>
      <c r="II69" s="238"/>
      <c r="IJ69" s="238"/>
      <c r="IK69" s="238"/>
      <c r="IL69" s="238"/>
      <c r="IM69" s="238"/>
      <c r="IN69" s="238"/>
      <c r="IO69" s="238"/>
      <c r="IP69" s="238"/>
      <c r="IQ69" s="238"/>
      <c r="IR69" s="238"/>
      <c r="IS69" s="238"/>
      <c r="IT69" s="238"/>
      <c r="IU69" s="238"/>
      <c r="IV69" s="238"/>
      <c r="IW69" s="238"/>
      <c r="IX69" s="238"/>
      <c r="IY69" s="238"/>
      <c r="IZ69" s="238"/>
      <c r="JA69" s="238"/>
      <c r="JB69" s="238"/>
      <c r="JC69" s="238"/>
      <c r="JD69" s="238"/>
      <c r="JE69" s="238"/>
      <c r="JF69" s="238"/>
      <c r="JG69" s="238"/>
      <c r="JH69" s="238"/>
      <c r="JI69" s="238"/>
      <c r="JJ69" s="238"/>
      <c r="JK69" s="238"/>
      <c r="JL69" s="238"/>
      <c r="JM69" s="238"/>
      <c r="JN69" s="238"/>
      <c r="JO69" s="238"/>
      <c r="JP69" s="238"/>
      <c r="JQ69" s="238"/>
      <c r="JR69" s="238"/>
      <c r="JS69" s="238"/>
      <c r="JT69" s="238"/>
      <c r="JU69" s="238"/>
      <c r="JV69" s="238"/>
      <c r="JW69" s="238"/>
      <c r="JX69" s="238"/>
      <c r="JY69" s="238"/>
      <c r="JZ69" s="238"/>
      <c r="KA69" s="238"/>
      <c r="KB69" s="238"/>
      <c r="KC69" s="238"/>
      <c r="KD69" s="238"/>
      <c r="KE69" s="238"/>
      <c r="KF69" s="238"/>
      <c r="KG69" s="238"/>
      <c r="KH69" s="238"/>
      <c r="KI69" s="238"/>
      <c r="KJ69" s="238"/>
      <c r="KK69" s="238"/>
      <c r="KL69" s="238"/>
      <c r="KM69" s="238"/>
      <c r="KN69" s="238"/>
      <c r="KO69" s="238"/>
      <c r="KP69" s="238"/>
      <c r="KQ69" s="238"/>
      <c r="KR69" s="238"/>
      <c r="KS69" s="238"/>
      <c r="KT69" s="238"/>
      <c r="KU69" s="238"/>
      <c r="KV69" s="238"/>
      <c r="KW69" s="238"/>
      <c r="KX69" s="238"/>
      <c r="KY69" s="238"/>
      <c r="KZ69" s="238"/>
      <c r="LA69" s="238"/>
      <c r="LB69" s="238"/>
      <c r="LC69" s="238"/>
      <c r="LD69" s="238"/>
      <c r="LE69" s="238"/>
      <c r="LF69" s="238"/>
      <c r="LG69" s="238"/>
      <c r="LH69" s="238"/>
      <c r="LI69" s="238"/>
      <c r="LJ69" s="238"/>
      <c r="LK69" s="238"/>
      <c r="LL69" s="238"/>
      <c r="LM69" s="238"/>
      <c r="LN69" s="238"/>
      <c r="LO69" s="238"/>
      <c r="LP69" s="238"/>
      <c r="LQ69" s="238"/>
      <c r="LR69" s="238"/>
      <c r="LS69" s="238"/>
      <c r="LT69" s="238"/>
      <c r="LU69" s="238"/>
      <c r="LV69" s="238"/>
      <c r="LW69" s="238"/>
      <c r="LX69" s="238"/>
      <c r="LY69" s="238"/>
      <c r="LZ69" s="238"/>
      <c r="MA69" s="238"/>
      <c r="MB69" s="238"/>
      <c r="MC69" s="238"/>
      <c r="MD69" s="238"/>
      <c r="ME69" s="238"/>
      <c r="MF69" s="238"/>
      <c r="MG69" s="238"/>
      <c r="MH69" s="238"/>
      <c r="MI69" s="238"/>
      <c r="MJ69" s="238"/>
      <c r="MK69" s="238"/>
      <c r="ML69" s="238"/>
      <c r="MM69" s="238"/>
      <c r="MN69" s="238"/>
      <c r="MO69" s="238"/>
      <c r="MP69" s="238"/>
      <c r="MQ69" s="238"/>
      <c r="MR69" s="238"/>
      <c r="MS69" s="238"/>
      <c r="MT69" s="238"/>
      <c r="MU69" s="238"/>
      <c r="MV69" s="238"/>
      <c r="MW69" s="238"/>
      <c r="MX69" s="238"/>
      <c r="MY69" s="238"/>
      <c r="MZ69" s="238"/>
      <c r="NA69" s="238"/>
      <c r="NB69" s="238"/>
      <c r="NC69" s="238"/>
      <c r="ND69" s="238"/>
      <c r="NE69" s="238"/>
      <c r="NF69" s="238"/>
      <c r="NG69" s="238"/>
      <c r="NH69" s="238"/>
      <c r="NI69" s="238"/>
      <c r="NJ69" s="238"/>
      <c r="NK69" s="238"/>
      <c r="NL69" s="238"/>
      <c r="NM69" s="238"/>
      <c r="NN69" s="238"/>
      <c r="NO69" s="238"/>
      <c r="NP69" s="238"/>
      <c r="NQ69" s="238"/>
      <c r="NR69" s="238"/>
      <c r="NS69" s="238"/>
      <c r="NT69" s="238"/>
      <c r="NU69" s="238"/>
      <c r="NV69" s="238"/>
      <c r="NW69" s="238"/>
      <c r="NX69" s="238"/>
      <c r="NY69" s="238"/>
      <c r="NZ69" s="238"/>
      <c r="OA69" s="238"/>
      <c r="OB69" s="238"/>
      <c r="OC69" s="238"/>
      <c r="OD69" s="238"/>
      <c r="OE69" s="238"/>
      <c r="OF69" s="238"/>
      <c r="OG69" s="238"/>
      <c r="OH69" s="238"/>
      <c r="OI69" s="238"/>
      <c r="OJ69" s="238"/>
      <c r="OK69" s="238"/>
      <c r="OL69" s="238"/>
      <c r="OM69" s="238"/>
      <c r="ON69" s="238"/>
      <c r="OO69" s="238"/>
      <c r="OP69" s="238"/>
      <c r="OQ69" s="238"/>
      <c r="OR69" s="341"/>
    </row>
    <row r="70" spans="1:408" s="6" customFormat="1" x14ac:dyDescent="0.35">
      <c r="A70" s="200"/>
      <c r="B70" s="368"/>
      <c r="C70" s="199"/>
      <c r="D70" s="200"/>
      <c r="E70" s="200"/>
      <c r="F70" s="200"/>
      <c r="G70" s="200"/>
      <c r="H70" s="200"/>
      <c r="I70" s="200"/>
      <c r="J70" s="200"/>
      <c r="K70" s="200"/>
      <c r="L70" s="260"/>
      <c r="OR70" s="343"/>
    </row>
    <row r="71" spans="1:408" x14ac:dyDescent="0.35">
      <c r="B71" s="303"/>
      <c r="C71" t="str">
        <f t="shared" ref="C71:C76" si="271">C30&amp;" End"</f>
        <v>Development Period  End</v>
      </c>
      <c r="E71" s="52">
        <f t="shared" ref="E71:F76" si="272">E59</f>
        <v>44562</v>
      </c>
      <c r="F71" s="52">
        <f t="shared" si="272"/>
        <v>44926</v>
      </c>
      <c r="I71" s="110"/>
      <c r="J71" s="53">
        <f t="shared" ref="J71:J79" si="273">SUM(L71:OR71)</f>
        <v>1</v>
      </c>
      <c r="L71" s="17">
        <f t="shared" ref="L71:BW71" si="274">IF(L59&gt;M59,1,0)</f>
        <v>0</v>
      </c>
      <c r="M71" s="17">
        <f t="shared" si="274"/>
        <v>0</v>
      </c>
      <c r="N71" s="17">
        <f t="shared" si="274"/>
        <v>0</v>
      </c>
      <c r="O71" s="17">
        <f t="shared" si="274"/>
        <v>0</v>
      </c>
      <c r="P71" s="17">
        <f t="shared" si="274"/>
        <v>0</v>
      </c>
      <c r="Q71" s="17">
        <f t="shared" si="274"/>
        <v>0</v>
      </c>
      <c r="R71" s="17">
        <f t="shared" si="274"/>
        <v>0</v>
      </c>
      <c r="S71" s="17">
        <f t="shared" si="274"/>
        <v>0</v>
      </c>
      <c r="T71" s="17">
        <f t="shared" si="274"/>
        <v>0</v>
      </c>
      <c r="U71" s="17">
        <f t="shared" si="274"/>
        <v>0</v>
      </c>
      <c r="V71" s="17">
        <f t="shared" si="274"/>
        <v>0</v>
      </c>
      <c r="W71" s="17">
        <f t="shared" si="274"/>
        <v>1</v>
      </c>
      <c r="X71" s="17">
        <f t="shared" si="274"/>
        <v>0</v>
      </c>
      <c r="Y71" s="17">
        <f t="shared" si="274"/>
        <v>0</v>
      </c>
      <c r="Z71" s="17">
        <f t="shared" si="274"/>
        <v>0</v>
      </c>
      <c r="AA71" s="17">
        <f t="shared" si="274"/>
        <v>0</v>
      </c>
      <c r="AB71" s="17">
        <f t="shared" si="274"/>
        <v>0</v>
      </c>
      <c r="AC71" s="17">
        <f t="shared" si="274"/>
        <v>0</v>
      </c>
      <c r="AD71" s="17">
        <f t="shared" si="274"/>
        <v>0</v>
      </c>
      <c r="AE71" s="17">
        <f t="shared" si="274"/>
        <v>0</v>
      </c>
      <c r="AF71" s="17">
        <f t="shared" si="274"/>
        <v>0</v>
      </c>
      <c r="AG71" s="17">
        <f t="shared" si="274"/>
        <v>0</v>
      </c>
      <c r="AH71" s="17">
        <f t="shared" si="274"/>
        <v>0</v>
      </c>
      <c r="AI71" s="17">
        <f t="shared" si="274"/>
        <v>0</v>
      </c>
      <c r="AJ71" s="17">
        <f t="shared" si="274"/>
        <v>0</v>
      </c>
      <c r="AK71" s="17">
        <f t="shared" si="274"/>
        <v>0</v>
      </c>
      <c r="AL71" s="17">
        <f t="shared" si="274"/>
        <v>0</v>
      </c>
      <c r="AM71" s="17">
        <f t="shared" si="274"/>
        <v>0</v>
      </c>
      <c r="AN71" s="17">
        <f t="shared" si="274"/>
        <v>0</v>
      </c>
      <c r="AO71" s="17">
        <f t="shared" si="274"/>
        <v>0</v>
      </c>
      <c r="AP71" s="17">
        <f t="shared" si="274"/>
        <v>0</v>
      </c>
      <c r="AQ71" s="17">
        <f t="shared" si="274"/>
        <v>0</v>
      </c>
      <c r="AR71" s="17">
        <f t="shared" si="274"/>
        <v>0</v>
      </c>
      <c r="AS71" s="17">
        <f t="shared" si="274"/>
        <v>0</v>
      </c>
      <c r="AT71" s="17">
        <f t="shared" si="274"/>
        <v>0</v>
      </c>
      <c r="AU71" s="17">
        <f t="shared" si="274"/>
        <v>0</v>
      </c>
      <c r="AV71" s="17">
        <f t="shared" si="274"/>
        <v>0</v>
      </c>
      <c r="AW71" s="17">
        <f t="shared" si="274"/>
        <v>0</v>
      </c>
      <c r="AX71" s="17">
        <f t="shared" si="274"/>
        <v>0</v>
      </c>
      <c r="AY71" s="17">
        <f t="shared" si="274"/>
        <v>0</v>
      </c>
      <c r="AZ71" s="17">
        <f t="shared" si="274"/>
        <v>0</v>
      </c>
      <c r="BA71" s="17">
        <f t="shared" si="274"/>
        <v>0</v>
      </c>
      <c r="BB71" s="17">
        <f t="shared" si="274"/>
        <v>0</v>
      </c>
      <c r="BC71" s="17">
        <f t="shared" si="274"/>
        <v>0</v>
      </c>
      <c r="BD71" s="17">
        <f t="shared" si="274"/>
        <v>0</v>
      </c>
      <c r="BE71" s="17">
        <f t="shared" si="274"/>
        <v>0</v>
      </c>
      <c r="BF71" s="17">
        <f t="shared" si="274"/>
        <v>0</v>
      </c>
      <c r="BG71" s="17">
        <f t="shared" si="274"/>
        <v>0</v>
      </c>
      <c r="BH71" s="17">
        <f t="shared" si="274"/>
        <v>0</v>
      </c>
      <c r="BI71" s="17">
        <f t="shared" si="274"/>
        <v>0</v>
      </c>
      <c r="BJ71" s="17">
        <f t="shared" si="274"/>
        <v>0</v>
      </c>
      <c r="BK71" s="17">
        <f t="shared" si="274"/>
        <v>0</v>
      </c>
      <c r="BL71" s="17">
        <f t="shared" si="274"/>
        <v>0</v>
      </c>
      <c r="BM71" s="17">
        <f t="shared" si="274"/>
        <v>0</v>
      </c>
      <c r="BN71" s="17">
        <f t="shared" si="274"/>
        <v>0</v>
      </c>
      <c r="BO71" s="17">
        <f t="shared" si="274"/>
        <v>0</v>
      </c>
      <c r="BP71" s="17">
        <f t="shared" si="274"/>
        <v>0</v>
      </c>
      <c r="BQ71" s="17">
        <f t="shared" si="274"/>
        <v>0</v>
      </c>
      <c r="BR71" s="17">
        <f t="shared" si="274"/>
        <v>0</v>
      </c>
      <c r="BS71" s="17">
        <f t="shared" si="274"/>
        <v>0</v>
      </c>
      <c r="BT71" s="17">
        <f t="shared" si="274"/>
        <v>0</v>
      </c>
      <c r="BU71" s="17">
        <f t="shared" si="274"/>
        <v>0</v>
      </c>
      <c r="BV71" s="17">
        <f t="shared" si="274"/>
        <v>0</v>
      </c>
      <c r="BW71" s="17">
        <f t="shared" si="274"/>
        <v>0</v>
      </c>
      <c r="BX71" s="17">
        <f t="shared" ref="BX71:EI71" si="275">IF(BX59&gt;BY59,1,0)</f>
        <v>0</v>
      </c>
      <c r="BY71" s="17">
        <f t="shared" si="275"/>
        <v>0</v>
      </c>
      <c r="BZ71" s="17">
        <f t="shared" si="275"/>
        <v>0</v>
      </c>
      <c r="CA71" s="17">
        <f t="shared" si="275"/>
        <v>0</v>
      </c>
      <c r="CB71" s="17">
        <f t="shared" si="275"/>
        <v>0</v>
      </c>
      <c r="CC71" s="17">
        <f t="shared" si="275"/>
        <v>0</v>
      </c>
      <c r="CD71" s="17">
        <f t="shared" si="275"/>
        <v>0</v>
      </c>
      <c r="CE71" s="17">
        <f t="shared" si="275"/>
        <v>0</v>
      </c>
      <c r="CF71" s="17">
        <f t="shared" si="275"/>
        <v>0</v>
      </c>
      <c r="CG71" s="17">
        <f t="shared" si="275"/>
        <v>0</v>
      </c>
      <c r="CH71" s="17">
        <f t="shared" si="275"/>
        <v>0</v>
      </c>
      <c r="CI71" s="17">
        <f t="shared" si="275"/>
        <v>0</v>
      </c>
      <c r="CJ71" s="17">
        <f t="shared" si="275"/>
        <v>0</v>
      </c>
      <c r="CK71" s="17">
        <f t="shared" si="275"/>
        <v>0</v>
      </c>
      <c r="CL71" s="17">
        <f t="shared" si="275"/>
        <v>0</v>
      </c>
      <c r="CM71" s="17">
        <f t="shared" si="275"/>
        <v>0</v>
      </c>
      <c r="CN71" s="17">
        <f t="shared" si="275"/>
        <v>0</v>
      </c>
      <c r="CO71" s="17">
        <f t="shared" si="275"/>
        <v>0</v>
      </c>
      <c r="CP71" s="17">
        <f t="shared" si="275"/>
        <v>0</v>
      </c>
      <c r="CQ71" s="17">
        <f t="shared" si="275"/>
        <v>0</v>
      </c>
      <c r="CR71" s="17">
        <f t="shared" si="275"/>
        <v>0</v>
      </c>
      <c r="CS71" s="17">
        <f t="shared" si="275"/>
        <v>0</v>
      </c>
      <c r="CT71" s="17">
        <f t="shared" si="275"/>
        <v>0</v>
      </c>
      <c r="CU71" s="17">
        <f t="shared" si="275"/>
        <v>0</v>
      </c>
      <c r="CV71" s="17">
        <f t="shared" si="275"/>
        <v>0</v>
      </c>
      <c r="CW71" s="17">
        <f t="shared" si="275"/>
        <v>0</v>
      </c>
      <c r="CX71" s="17">
        <f t="shared" si="275"/>
        <v>0</v>
      </c>
      <c r="CY71" s="17">
        <f t="shared" si="275"/>
        <v>0</v>
      </c>
      <c r="CZ71" s="17">
        <f t="shared" si="275"/>
        <v>0</v>
      </c>
      <c r="DA71" s="17">
        <f t="shared" si="275"/>
        <v>0</v>
      </c>
      <c r="DB71" s="17">
        <f t="shared" si="275"/>
        <v>0</v>
      </c>
      <c r="DC71" s="17">
        <f t="shared" si="275"/>
        <v>0</v>
      </c>
      <c r="DD71" s="17">
        <f t="shared" si="275"/>
        <v>0</v>
      </c>
      <c r="DE71" s="17">
        <f t="shared" si="275"/>
        <v>0</v>
      </c>
      <c r="DF71" s="17">
        <f t="shared" si="275"/>
        <v>0</v>
      </c>
      <c r="DG71" s="17">
        <f t="shared" si="275"/>
        <v>0</v>
      </c>
      <c r="DH71" s="17">
        <f t="shared" si="275"/>
        <v>0</v>
      </c>
      <c r="DI71" s="17">
        <f t="shared" si="275"/>
        <v>0</v>
      </c>
      <c r="DJ71" s="17">
        <f t="shared" si="275"/>
        <v>0</v>
      </c>
      <c r="DK71" s="17">
        <f t="shared" si="275"/>
        <v>0</v>
      </c>
      <c r="DL71" s="17">
        <f t="shared" si="275"/>
        <v>0</v>
      </c>
      <c r="DM71" s="17">
        <f t="shared" si="275"/>
        <v>0</v>
      </c>
      <c r="DN71" s="17">
        <f t="shared" si="275"/>
        <v>0</v>
      </c>
      <c r="DO71" s="17">
        <f t="shared" si="275"/>
        <v>0</v>
      </c>
      <c r="DP71" s="17">
        <f t="shared" si="275"/>
        <v>0</v>
      </c>
      <c r="DQ71" s="17">
        <f t="shared" si="275"/>
        <v>0</v>
      </c>
      <c r="DR71" s="17">
        <f t="shared" si="275"/>
        <v>0</v>
      </c>
      <c r="DS71" s="17">
        <f t="shared" si="275"/>
        <v>0</v>
      </c>
      <c r="DT71" s="17">
        <f t="shared" si="275"/>
        <v>0</v>
      </c>
      <c r="DU71" s="17">
        <f t="shared" si="275"/>
        <v>0</v>
      </c>
      <c r="DV71" s="17">
        <f t="shared" si="275"/>
        <v>0</v>
      </c>
      <c r="DW71" s="17">
        <f t="shared" si="275"/>
        <v>0</v>
      </c>
      <c r="DX71" s="17">
        <f t="shared" si="275"/>
        <v>0</v>
      </c>
      <c r="DY71" s="17">
        <f t="shared" si="275"/>
        <v>0</v>
      </c>
      <c r="DZ71" s="17">
        <f t="shared" si="275"/>
        <v>0</v>
      </c>
      <c r="EA71" s="17">
        <f t="shared" si="275"/>
        <v>0</v>
      </c>
      <c r="EB71" s="17">
        <f t="shared" si="275"/>
        <v>0</v>
      </c>
      <c r="EC71" s="17">
        <f t="shared" si="275"/>
        <v>0</v>
      </c>
      <c r="ED71" s="17">
        <f t="shared" si="275"/>
        <v>0</v>
      </c>
      <c r="EE71" s="17">
        <f t="shared" si="275"/>
        <v>0</v>
      </c>
      <c r="EF71" s="17">
        <f t="shared" si="275"/>
        <v>0</v>
      </c>
      <c r="EG71" s="17">
        <f t="shared" si="275"/>
        <v>0</v>
      </c>
      <c r="EH71" s="17">
        <f t="shared" si="275"/>
        <v>0</v>
      </c>
      <c r="EI71" s="17">
        <f t="shared" si="275"/>
        <v>0</v>
      </c>
      <c r="EJ71" s="17">
        <f t="shared" ref="EJ71:GU71" si="276">IF(EJ59&gt;EK59,1,0)</f>
        <v>0</v>
      </c>
      <c r="EK71" s="17">
        <f t="shared" si="276"/>
        <v>0</v>
      </c>
      <c r="EL71" s="17">
        <f t="shared" si="276"/>
        <v>0</v>
      </c>
      <c r="EM71" s="17">
        <f t="shared" si="276"/>
        <v>0</v>
      </c>
      <c r="EN71" s="17">
        <f t="shared" si="276"/>
        <v>0</v>
      </c>
      <c r="EO71" s="17">
        <f t="shared" si="276"/>
        <v>0</v>
      </c>
      <c r="EP71" s="17">
        <f t="shared" si="276"/>
        <v>0</v>
      </c>
      <c r="EQ71" s="17">
        <f t="shared" si="276"/>
        <v>0</v>
      </c>
      <c r="ER71" s="17">
        <f t="shared" si="276"/>
        <v>0</v>
      </c>
      <c r="ES71" s="17">
        <f t="shared" si="276"/>
        <v>0</v>
      </c>
      <c r="ET71" s="17">
        <f t="shared" si="276"/>
        <v>0</v>
      </c>
      <c r="EU71" s="17">
        <f t="shared" si="276"/>
        <v>0</v>
      </c>
      <c r="EV71" s="17">
        <f t="shared" si="276"/>
        <v>0</v>
      </c>
      <c r="EW71" s="17">
        <f t="shared" si="276"/>
        <v>0</v>
      </c>
      <c r="EX71" s="17">
        <f t="shared" si="276"/>
        <v>0</v>
      </c>
      <c r="EY71" s="17">
        <f t="shared" si="276"/>
        <v>0</v>
      </c>
      <c r="EZ71" s="17">
        <f t="shared" si="276"/>
        <v>0</v>
      </c>
      <c r="FA71" s="17">
        <f t="shared" si="276"/>
        <v>0</v>
      </c>
      <c r="FB71" s="17">
        <f t="shared" si="276"/>
        <v>0</v>
      </c>
      <c r="FC71" s="17">
        <f t="shared" si="276"/>
        <v>0</v>
      </c>
      <c r="FD71" s="17">
        <f t="shared" si="276"/>
        <v>0</v>
      </c>
      <c r="FE71" s="17">
        <f t="shared" si="276"/>
        <v>0</v>
      </c>
      <c r="FF71" s="17">
        <f t="shared" si="276"/>
        <v>0</v>
      </c>
      <c r="FG71" s="17">
        <f t="shared" si="276"/>
        <v>0</v>
      </c>
      <c r="FH71" s="17">
        <f t="shared" si="276"/>
        <v>0</v>
      </c>
      <c r="FI71" s="17">
        <f t="shared" si="276"/>
        <v>0</v>
      </c>
      <c r="FJ71" s="17">
        <f t="shared" si="276"/>
        <v>0</v>
      </c>
      <c r="FK71" s="17">
        <f t="shared" si="276"/>
        <v>0</v>
      </c>
      <c r="FL71" s="17">
        <f t="shared" si="276"/>
        <v>0</v>
      </c>
      <c r="FM71" s="17">
        <f t="shared" si="276"/>
        <v>0</v>
      </c>
      <c r="FN71" s="17">
        <f t="shared" si="276"/>
        <v>0</v>
      </c>
      <c r="FO71" s="17">
        <f t="shared" si="276"/>
        <v>0</v>
      </c>
      <c r="FP71" s="17">
        <f t="shared" si="276"/>
        <v>0</v>
      </c>
      <c r="FQ71" s="17">
        <f t="shared" si="276"/>
        <v>0</v>
      </c>
      <c r="FR71" s="17">
        <f t="shared" si="276"/>
        <v>0</v>
      </c>
      <c r="FS71" s="17">
        <f t="shared" si="276"/>
        <v>0</v>
      </c>
      <c r="FT71" s="17">
        <f t="shared" si="276"/>
        <v>0</v>
      </c>
      <c r="FU71" s="17">
        <f t="shared" si="276"/>
        <v>0</v>
      </c>
      <c r="FV71" s="17">
        <f t="shared" si="276"/>
        <v>0</v>
      </c>
      <c r="FW71" s="17">
        <f t="shared" si="276"/>
        <v>0</v>
      </c>
      <c r="FX71" s="17">
        <f t="shared" si="276"/>
        <v>0</v>
      </c>
      <c r="FY71" s="17">
        <f t="shared" si="276"/>
        <v>0</v>
      </c>
      <c r="FZ71" s="17">
        <f t="shared" si="276"/>
        <v>0</v>
      </c>
      <c r="GA71" s="17">
        <f t="shared" si="276"/>
        <v>0</v>
      </c>
      <c r="GB71" s="17">
        <f t="shared" si="276"/>
        <v>0</v>
      </c>
      <c r="GC71" s="17">
        <f t="shared" si="276"/>
        <v>0</v>
      </c>
      <c r="GD71" s="17">
        <f t="shared" si="276"/>
        <v>0</v>
      </c>
      <c r="GE71" s="17">
        <f t="shared" si="276"/>
        <v>0</v>
      </c>
      <c r="GF71" s="17">
        <f t="shared" si="276"/>
        <v>0</v>
      </c>
      <c r="GG71" s="17">
        <f t="shared" si="276"/>
        <v>0</v>
      </c>
      <c r="GH71" s="17">
        <f t="shared" si="276"/>
        <v>0</v>
      </c>
      <c r="GI71" s="17">
        <f t="shared" si="276"/>
        <v>0</v>
      </c>
      <c r="GJ71" s="17">
        <f t="shared" si="276"/>
        <v>0</v>
      </c>
      <c r="GK71" s="17">
        <f t="shared" si="276"/>
        <v>0</v>
      </c>
      <c r="GL71" s="17">
        <f t="shared" si="276"/>
        <v>0</v>
      </c>
      <c r="GM71" s="17">
        <f t="shared" si="276"/>
        <v>0</v>
      </c>
      <c r="GN71" s="17">
        <f t="shared" si="276"/>
        <v>0</v>
      </c>
      <c r="GO71" s="17">
        <f t="shared" si="276"/>
        <v>0</v>
      </c>
      <c r="GP71" s="17">
        <f t="shared" si="276"/>
        <v>0</v>
      </c>
      <c r="GQ71" s="17">
        <f t="shared" si="276"/>
        <v>0</v>
      </c>
      <c r="GR71" s="17">
        <f t="shared" si="276"/>
        <v>0</v>
      </c>
      <c r="GS71" s="17">
        <f t="shared" si="276"/>
        <v>0</v>
      </c>
      <c r="GT71" s="17">
        <f t="shared" si="276"/>
        <v>0</v>
      </c>
      <c r="GU71" s="17">
        <f t="shared" si="276"/>
        <v>0</v>
      </c>
      <c r="GV71" s="17">
        <f t="shared" ref="GV71:JG71" si="277">IF(GV59&gt;GW59,1,0)</f>
        <v>0</v>
      </c>
      <c r="GW71" s="17">
        <f t="shared" si="277"/>
        <v>0</v>
      </c>
      <c r="GX71" s="17">
        <f t="shared" si="277"/>
        <v>0</v>
      </c>
      <c r="GY71" s="17">
        <f t="shared" si="277"/>
        <v>0</v>
      </c>
      <c r="GZ71" s="17">
        <f t="shared" si="277"/>
        <v>0</v>
      </c>
      <c r="HA71" s="17">
        <f t="shared" si="277"/>
        <v>0</v>
      </c>
      <c r="HB71" s="17">
        <f t="shared" si="277"/>
        <v>0</v>
      </c>
      <c r="HC71" s="17">
        <f t="shared" si="277"/>
        <v>0</v>
      </c>
      <c r="HD71" s="17">
        <f t="shared" si="277"/>
        <v>0</v>
      </c>
      <c r="HE71" s="17">
        <f t="shared" si="277"/>
        <v>0</v>
      </c>
      <c r="HF71" s="17">
        <f t="shared" si="277"/>
        <v>0</v>
      </c>
      <c r="HG71" s="17">
        <f t="shared" si="277"/>
        <v>0</v>
      </c>
      <c r="HH71" s="17">
        <f t="shared" si="277"/>
        <v>0</v>
      </c>
      <c r="HI71" s="17">
        <f t="shared" si="277"/>
        <v>0</v>
      </c>
      <c r="HJ71" s="17">
        <f t="shared" si="277"/>
        <v>0</v>
      </c>
      <c r="HK71" s="17">
        <f t="shared" si="277"/>
        <v>0</v>
      </c>
      <c r="HL71" s="17">
        <f t="shared" si="277"/>
        <v>0</v>
      </c>
      <c r="HM71" s="17">
        <f t="shared" si="277"/>
        <v>0</v>
      </c>
      <c r="HN71" s="17">
        <f t="shared" si="277"/>
        <v>0</v>
      </c>
      <c r="HO71" s="17">
        <f t="shared" si="277"/>
        <v>0</v>
      </c>
      <c r="HP71" s="17">
        <f t="shared" si="277"/>
        <v>0</v>
      </c>
      <c r="HQ71" s="17">
        <f t="shared" si="277"/>
        <v>0</v>
      </c>
      <c r="HR71" s="17">
        <f t="shared" si="277"/>
        <v>0</v>
      </c>
      <c r="HS71" s="17">
        <f t="shared" si="277"/>
        <v>0</v>
      </c>
      <c r="HT71" s="17">
        <f t="shared" si="277"/>
        <v>0</v>
      </c>
      <c r="HU71" s="17">
        <f t="shared" si="277"/>
        <v>0</v>
      </c>
      <c r="HV71" s="17">
        <f t="shared" si="277"/>
        <v>0</v>
      </c>
      <c r="HW71" s="17">
        <f t="shared" si="277"/>
        <v>0</v>
      </c>
      <c r="HX71" s="17">
        <f t="shared" si="277"/>
        <v>0</v>
      </c>
      <c r="HY71" s="17">
        <f t="shared" si="277"/>
        <v>0</v>
      </c>
      <c r="HZ71" s="17">
        <f t="shared" si="277"/>
        <v>0</v>
      </c>
      <c r="IA71" s="17">
        <f t="shared" si="277"/>
        <v>0</v>
      </c>
      <c r="IB71" s="17">
        <f t="shared" si="277"/>
        <v>0</v>
      </c>
      <c r="IC71" s="17">
        <f t="shared" si="277"/>
        <v>0</v>
      </c>
      <c r="ID71" s="17">
        <f t="shared" si="277"/>
        <v>0</v>
      </c>
      <c r="IE71" s="17">
        <f t="shared" si="277"/>
        <v>0</v>
      </c>
      <c r="IF71" s="17">
        <f t="shared" si="277"/>
        <v>0</v>
      </c>
      <c r="IG71" s="17">
        <f t="shared" si="277"/>
        <v>0</v>
      </c>
      <c r="IH71" s="17">
        <f t="shared" si="277"/>
        <v>0</v>
      </c>
      <c r="II71" s="17">
        <f t="shared" si="277"/>
        <v>0</v>
      </c>
      <c r="IJ71" s="17">
        <f t="shared" si="277"/>
        <v>0</v>
      </c>
      <c r="IK71" s="17">
        <f t="shared" si="277"/>
        <v>0</v>
      </c>
      <c r="IL71" s="17">
        <f t="shared" si="277"/>
        <v>0</v>
      </c>
      <c r="IM71" s="17">
        <f t="shared" si="277"/>
        <v>0</v>
      </c>
      <c r="IN71" s="17">
        <f t="shared" si="277"/>
        <v>0</v>
      </c>
      <c r="IO71" s="17">
        <f t="shared" si="277"/>
        <v>0</v>
      </c>
      <c r="IP71" s="17">
        <f t="shared" si="277"/>
        <v>0</v>
      </c>
      <c r="IQ71" s="17">
        <f t="shared" si="277"/>
        <v>0</v>
      </c>
      <c r="IR71" s="17">
        <f t="shared" si="277"/>
        <v>0</v>
      </c>
      <c r="IS71" s="17">
        <f t="shared" si="277"/>
        <v>0</v>
      </c>
      <c r="IT71" s="17">
        <f t="shared" si="277"/>
        <v>0</v>
      </c>
      <c r="IU71" s="17">
        <f t="shared" si="277"/>
        <v>0</v>
      </c>
      <c r="IV71" s="17">
        <f t="shared" si="277"/>
        <v>0</v>
      </c>
      <c r="IW71" s="17">
        <f t="shared" si="277"/>
        <v>0</v>
      </c>
      <c r="IX71" s="17">
        <f t="shared" si="277"/>
        <v>0</v>
      </c>
      <c r="IY71" s="17">
        <f t="shared" si="277"/>
        <v>0</v>
      </c>
      <c r="IZ71" s="17">
        <f t="shared" si="277"/>
        <v>0</v>
      </c>
      <c r="JA71" s="17">
        <f t="shared" si="277"/>
        <v>0</v>
      </c>
      <c r="JB71" s="17">
        <f t="shared" si="277"/>
        <v>0</v>
      </c>
      <c r="JC71" s="17">
        <f t="shared" si="277"/>
        <v>0</v>
      </c>
      <c r="JD71" s="17">
        <f t="shared" si="277"/>
        <v>0</v>
      </c>
      <c r="JE71" s="17">
        <f t="shared" si="277"/>
        <v>0</v>
      </c>
      <c r="JF71" s="17">
        <f t="shared" si="277"/>
        <v>0</v>
      </c>
      <c r="JG71" s="17">
        <f t="shared" si="277"/>
        <v>0</v>
      </c>
      <c r="JH71" s="17">
        <f t="shared" ref="JH71:LS71" si="278">IF(JH59&gt;JI59,1,0)</f>
        <v>0</v>
      </c>
      <c r="JI71" s="17">
        <f t="shared" si="278"/>
        <v>0</v>
      </c>
      <c r="JJ71" s="17">
        <f t="shared" si="278"/>
        <v>0</v>
      </c>
      <c r="JK71" s="17">
        <f t="shared" si="278"/>
        <v>0</v>
      </c>
      <c r="JL71" s="17">
        <f t="shared" si="278"/>
        <v>0</v>
      </c>
      <c r="JM71" s="17">
        <f t="shared" si="278"/>
        <v>0</v>
      </c>
      <c r="JN71" s="17">
        <f t="shared" si="278"/>
        <v>0</v>
      </c>
      <c r="JO71" s="17">
        <f t="shared" si="278"/>
        <v>0</v>
      </c>
      <c r="JP71" s="17">
        <f t="shared" si="278"/>
        <v>0</v>
      </c>
      <c r="JQ71" s="17">
        <f t="shared" si="278"/>
        <v>0</v>
      </c>
      <c r="JR71" s="17">
        <f t="shared" si="278"/>
        <v>0</v>
      </c>
      <c r="JS71" s="17">
        <f t="shared" si="278"/>
        <v>0</v>
      </c>
      <c r="JT71" s="17">
        <f t="shared" si="278"/>
        <v>0</v>
      </c>
      <c r="JU71" s="17">
        <f t="shared" si="278"/>
        <v>0</v>
      </c>
      <c r="JV71" s="17">
        <f t="shared" si="278"/>
        <v>0</v>
      </c>
      <c r="JW71" s="17">
        <f t="shared" si="278"/>
        <v>0</v>
      </c>
      <c r="JX71" s="17">
        <f t="shared" si="278"/>
        <v>0</v>
      </c>
      <c r="JY71" s="17">
        <f t="shared" si="278"/>
        <v>0</v>
      </c>
      <c r="JZ71" s="17">
        <f t="shared" si="278"/>
        <v>0</v>
      </c>
      <c r="KA71" s="17">
        <f t="shared" si="278"/>
        <v>0</v>
      </c>
      <c r="KB71" s="17">
        <f t="shared" si="278"/>
        <v>0</v>
      </c>
      <c r="KC71" s="17">
        <f t="shared" si="278"/>
        <v>0</v>
      </c>
      <c r="KD71" s="17">
        <f t="shared" si="278"/>
        <v>0</v>
      </c>
      <c r="KE71" s="17">
        <f t="shared" si="278"/>
        <v>0</v>
      </c>
      <c r="KF71" s="17">
        <f t="shared" si="278"/>
        <v>0</v>
      </c>
      <c r="KG71" s="17">
        <f t="shared" si="278"/>
        <v>0</v>
      </c>
      <c r="KH71" s="17">
        <f t="shared" si="278"/>
        <v>0</v>
      </c>
      <c r="KI71" s="17">
        <f t="shared" si="278"/>
        <v>0</v>
      </c>
      <c r="KJ71" s="17">
        <f t="shared" si="278"/>
        <v>0</v>
      </c>
      <c r="KK71" s="17">
        <f t="shared" si="278"/>
        <v>0</v>
      </c>
      <c r="KL71" s="17">
        <f t="shared" si="278"/>
        <v>0</v>
      </c>
      <c r="KM71" s="17">
        <f t="shared" si="278"/>
        <v>0</v>
      </c>
      <c r="KN71" s="17">
        <f t="shared" si="278"/>
        <v>0</v>
      </c>
      <c r="KO71" s="17">
        <f t="shared" si="278"/>
        <v>0</v>
      </c>
      <c r="KP71" s="17">
        <f t="shared" si="278"/>
        <v>0</v>
      </c>
      <c r="KQ71" s="17">
        <f t="shared" si="278"/>
        <v>0</v>
      </c>
      <c r="KR71" s="17">
        <f t="shared" si="278"/>
        <v>0</v>
      </c>
      <c r="KS71" s="17">
        <f t="shared" si="278"/>
        <v>0</v>
      </c>
      <c r="KT71" s="17">
        <f t="shared" si="278"/>
        <v>0</v>
      </c>
      <c r="KU71" s="17">
        <f t="shared" si="278"/>
        <v>0</v>
      </c>
      <c r="KV71" s="17">
        <f t="shared" si="278"/>
        <v>0</v>
      </c>
      <c r="KW71" s="17">
        <f t="shared" si="278"/>
        <v>0</v>
      </c>
      <c r="KX71" s="17">
        <f t="shared" si="278"/>
        <v>0</v>
      </c>
      <c r="KY71" s="17">
        <f t="shared" si="278"/>
        <v>0</v>
      </c>
      <c r="KZ71" s="17">
        <f t="shared" si="278"/>
        <v>0</v>
      </c>
      <c r="LA71" s="17">
        <f t="shared" si="278"/>
        <v>0</v>
      </c>
      <c r="LB71" s="17">
        <f t="shared" si="278"/>
        <v>0</v>
      </c>
      <c r="LC71" s="17">
        <f t="shared" si="278"/>
        <v>0</v>
      </c>
      <c r="LD71" s="17">
        <f t="shared" si="278"/>
        <v>0</v>
      </c>
      <c r="LE71" s="17">
        <f t="shared" si="278"/>
        <v>0</v>
      </c>
      <c r="LF71" s="17">
        <f t="shared" si="278"/>
        <v>0</v>
      </c>
      <c r="LG71" s="17">
        <f t="shared" si="278"/>
        <v>0</v>
      </c>
      <c r="LH71" s="17">
        <f t="shared" si="278"/>
        <v>0</v>
      </c>
      <c r="LI71" s="17">
        <f t="shared" si="278"/>
        <v>0</v>
      </c>
      <c r="LJ71" s="17">
        <f t="shared" si="278"/>
        <v>0</v>
      </c>
      <c r="LK71" s="17">
        <f t="shared" si="278"/>
        <v>0</v>
      </c>
      <c r="LL71" s="17">
        <f t="shared" si="278"/>
        <v>0</v>
      </c>
      <c r="LM71" s="17">
        <f t="shared" si="278"/>
        <v>0</v>
      </c>
      <c r="LN71" s="17">
        <f t="shared" si="278"/>
        <v>0</v>
      </c>
      <c r="LO71" s="17">
        <f t="shared" si="278"/>
        <v>0</v>
      </c>
      <c r="LP71" s="17">
        <f t="shared" si="278"/>
        <v>0</v>
      </c>
      <c r="LQ71" s="17">
        <f t="shared" si="278"/>
        <v>0</v>
      </c>
      <c r="LR71" s="17">
        <f t="shared" si="278"/>
        <v>0</v>
      </c>
      <c r="LS71" s="17">
        <f t="shared" si="278"/>
        <v>0</v>
      </c>
      <c r="LT71" s="17">
        <f t="shared" ref="LT71:OE71" si="279">IF(LT59&gt;LU59,1,0)</f>
        <v>0</v>
      </c>
      <c r="LU71" s="17">
        <f t="shared" si="279"/>
        <v>0</v>
      </c>
      <c r="LV71" s="17">
        <f t="shared" si="279"/>
        <v>0</v>
      </c>
      <c r="LW71" s="17">
        <f t="shared" si="279"/>
        <v>0</v>
      </c>
      <c r="LX71" s="17">
        <f t="shared" si="279"/>
        <v>0</v>
      </c>
      <c r="LY71" s="17">
        <f t="shared" si="279"/>
        <v>0</v>
      </c>
      <c r="LZ71" s="17">
        <f t="shared" si="279"/>
        <v>0</v>
      </c>
      <c r="MA71" s="17">
        <f t="shared" si="279"/>
        <v>0</v>
      </c>
      <c r="MB71" s="17">
        <f t="shared" si="279"/>
        <v>0</v>
      </c>
      <c r="MC71" s="17">
        <f t="shared" si="279"/>
        <v>0</v>
      </c>
      <c r="MD71" s="17">
        <f t="shared" si="279"/>
        <v>0</v>
      </c>
      <c r="ME71" s="17">
        <f t="shared" si="279"/>
        <v>0</v>
      </c>
      <c r="MF71" s="17">
        <f t="shared" si="279"/>
        <v>0</v>
      </c>
      <c r="MG71" s="17">
        <f t="shared" si="279"/>
        <v>0</v>
      </c>
      <c r="MH71" s="17">
        <f t="shared" si="279"/>
        <v>0</v>
      </c>
      <c r="MI71" s="17">
        <f t="shared" si="279"/>
        <v>0</v>
      </c>
      <c r="MJ71" s="17">
        <f t="shared" si="279"/>
        <v>0</v>
      </c>
      <c r="MK71" s="17">
        <f t="shared" si="279"/>
        <v>0</v>
      </c>
      <c r="ML71" s="17">
        <f t="shared" si="279"/>
        <v>0</v>
      </c>
      <c r="MM71" s="17">
        <f t="shared" si="279"/>
        <v>0</v>
      </c>
      <c r="MN71" s="17">
        <f t="shared" si="279"/>
        <v>0</v>
      </c>
      <c r="MO71" s="17">
        <f t="shared" si="279"/>
        <v>0</v>
      </c>
      <c r="MP71" s="17">
        <f t="shared" si="279"/>
        <v>0</v>
      </c>
      <c r="MQ71" s="17">
        <f t="shared" si="279"/>
        <v>0</v>
      </c>
      <c r="MR71" s="17">
        <f t="shared" si="279"/>
        <v>0</v>
      </c>
      <c r="MS71" s="17">
        <f t="shared" si="279"/>
        <v>0</v>
      </c>
      <c r="MT71" s="17">
        <f t="shared" si="279"/>
        <v>0</v>
      </c>
      <c r="MU71" s="17">
        <f t="shared" si="279"/>
        <v>0</v>
      </c>
      <c r="MV71" s="17">
        <f t="shared" si="279"/>
        <v>0</v>
      </c>
      <c r="MW71" s="17">
        <f t="shared" si="279"/>
        <v>0</v>
      </c>
      <c r="MX71" s="17">
        <f t="shared" si="279"/>
        <v>0</v>
      </c>
      <c r="MY71" s="17">
        <f t="shared" si="279"/>
        <v>0</v>
      </c>
      <c r="MZ71" s="17">
        <f t="shared" si="279"/>
        <v>0</v>
      </c>
      <c r="NA71" s="17">
        <f t="shared" si="279"/>
        <v>0</v>
      </c>
      <c r="NB71" s="17">
        <f t="shared" si="279"/>
        <v>0</v>
      </c>
      <c r="NC71" s="17">
        <f t="shared" si="279"/>
        <v>0</v>
      </c>
      <c r="ND71" s="17">
        <f t="shared" si="279"/>
        <v>0</v>
      </c>
      <c r="NE71" s="17">
        <f t="shared" si="279"/>
        <v>0</v>
      </c>
      <c r="NF71" s="17">
        <f t="shared" si="279"/>
        <v>0</v>
      </c>
      <c r="NG71" s="17">
        <f t="shared" si="279"/>
        <v>0</v>
      </c>
      <c r="NH71" s="17">
        <f t="shared" si="279"/>
        <v>0</v>
      </c>
      <c r="NI71" s="17">
        <f t="shared" si="279"/>
        <v>0</v>
      </c>
      <c r="NJ71" s="17">
        <f t="shared" si="279"/>
        <v>0</v>
      </c>
      <c r="NK71" s="17">
        <f t="shared" si="279"/>
        <v>0</v>
      </c>
      <c r="NL71" s="17">
        <f t="shared" si="279"/>
        <v>0</v>
      </c>
      <c r="NM71" s="17">
        <f t="shared" si="279"/>
        <v>0</v>
      </c>
      <c r="NN71" s="17">
        <f t="shared" si="279"/>
        <v>0</v>
      </c>
      <c r="NO71" s="17">
        <f t="shared" si="279"/>
        <v>0</v>
      </c>
      <c r="NP71" s="17">
        <f t="shared" si="279"/>
        <v>0</v>
      </c>
      <c r="NQ71" s="17">
        <f t="shared" si="279"/>
        <v>0</v>
      </c>
      <c r="NR71" s="17">
        <f t="shared" si="279"/>
        <v>0</v>
      </c>
      <c r="NS71" s="17">
        <f t="shared" si="279"/>
        <v>0</v>
      </c>
      <c r="NT71" s="17">
        <f t="shared" si="279"/>
        <v>0</v>
      </c>
      <c r="NU71" s="17">
        <f t="shared" si="279"/>
        <v>0</v>
      </c>
      <c r="NV71" s="17">
        <f t="shared" si="279"/>
        <v>0</v>
      </c>
      <c r="NW71" s="17">
        <f t="shared" si="279"/>
        <v>0</v>
      </c>
      <c r="NX71" s="17">
        <f t="shared" si="279"/>
        <v>0</v>
      </c>
      <c r="NY71" s="17">
        <f t="shared" si="279"/>
        <v>0</v>
      </c>
      <c r="NZ71" s="17">
        <f t="shared" si="279"/>
        <v>0</v>
      </c>
      <c r="OA71" s="17">
        <f t="shared" si="279"/>
        <v>0</v>
      </c>
      <c r="OB71" s="17">
        <f t="shared" si="279"/>
        <v>0</v>
      </c>
      <c r="OC71" s="17">
        <f t="shared" si="279"/>
        <v>0</v>
      </c>
      <c r="OD71" s="17">
        <f t="shared" si="279"/>
        <v>0</v>
      </c>
      <c r="OE71" s="17">
        <f t="shared" si="279"/>
        <v>0</v>
      </c>
      <c r="OF71" s="17">
        <f t="shared" ref="OF71:OP71" si="280">IF(OF59&gt;OG59,1,0)</f>
        <v>0</v>
      </c>
      <c r="OG71" s="17">
        <f t="shared" si="280"/>
        <v>0</v>
      </c>
      <c r="OH71" s="17">
        <f t="shared" si="280"/>
        <v>0</v>
      </c>
      <c r="OI71" s="17">
        <f t="shared" si="280"/>
        <v>0</v>
      </c>
      <c r="OJ71" s="17">
        <f t="shared" si="280"/>
        <v>0</v>
      </c>
      <c r="OK71" s="17">
        <f t="shared" si="280"/>
        <v>0</v>
      </c>
      <c r="OL71" s="17">
        <f t="shared" si="280"/>
        <v>0</v>
      </c>
      <c r="OM71" s="17">
        <f t="shared" si="280"/>
        <v>0</v>
      </c>
      <c r="ON71" s="17">
        <f t="shared" si="280"/>
        <v>0</v>
      </c>
      <c r="OO71" s="17">
        <f t="shared" si="280"/>
        <v>0</v>
      </c>
      <c r="OP71" s="17">
        <f t="shared" si="280"/>
        <v>0</v>
      </c>
      <c r="OQ71" s="17">
        <f t="shared" ref="OQ71:OQ79" si="281">IF(OQ59&gt;OR59,1,0)</f>
        <v>0</v>
      </c>
      <c r="OR71" s="338">
        <f>IF(OR59&gt;0,1,0)</f>
        <v>0</v>
      </c>
    </row>
    <row r="72" spans="1:408" x14ac:dyDescent="0.35">
      <c r="B72" s="303"/>
      <c r="C72" t="str">
        <f t="shared" si="271"/>
        <v>Construction Period End</v>
      </c>
      <c r="E72" s="52">
        <f t="shared" si="272"/>
        <v>44927</v>
      </c>
      <c r="F72" s="52">
        <f t="shared" si="272"/>
        <v>45657</v>
      </c>
      <c r="I72" s="110"/>
      <c r="J72" s="53">
        <f t="shared" si="273"/>
        <v>1</v>
      </c>
      <c r="L72" s="17">
        <f t="shared" ref="L72:BW72" si="282">IF(L60&gt;M60,1,0)</f>
        <v>0</v>
      </c>
      <c r="M72" s="17">
        <f t="shared" si="282"/>
        <v>0</v>
      </c>
      <c r="N72" s="17">
        <f t="shared" si="282"/>
        <v>0</v>
      </c>
      <c r="O72" s="17">
        <f t="shared" si="282"/>
        <v>0</v>
      </c>
      <c r="P72" s="17">
        <f t="shared" si="282"/>
        <v>0</v>
      </c>
      <c r="Q72" s="17">
        <f t="shared" si="282"/>
        <v>0</v>
      </c>
      <c r="R72" s="17">
        <f t="shared" si="282"/>
        <v>0</v>
      </c>
      <c r="S72" s="17">
        <f t="shared" si="282"/>
        <v>0</v>
      </c>
      <c r="T72" s="17">
        <f t="shared" si="282"/>
        <v>0</v>
      </c>
      <c r="U72" s="17">
        <f t="shared" si="282"/>
        <v>0</v>
      </c>
      <c r="V72" s="17">
        <f t="shared" si="282"/>
        <v>0</v>
      </c>
      <c r="W72" s="17">
        <f t="shared" si="282"/>
        <v>0</v>
      </c>
      <c r="X72" s="17">
        <f t="shared" si="282"/>
        <v>0</v>
      </c>
      <c r="Y72" s="17">
        <f t="shared" si="282"/>
        <v>0</v>
      </c>
      <c r="Z72" s="17">
        <f t="shared" si="282"/>
        <v>0</v>
      </c>
      <c r="AA72" s="17">
        <f t="shared" si="282"/>
        <v>0</v>
      </c>
      <c r="AB72" s="17">
        <f t="shared" si="282"/>
        <v>0</v>
      </c>
      <c r="AC72" s="17">
        <f t="shared" si="282"/>
        <v>0</v>
      </c>
      <c r="AD72" s="17">
        <f t="shared" si="282"/>
        <v>0</v>
      </c>
      <c r="AE72" s="17">
        <f t="shared" si="282"/>
        <v>0</v>
      </c>
      <c r="AF72" s="17">
        <f t="shared" si="282"/>
        <v>0</v>
      </c>
      <c r="AG72" s="17">
        <f t="shared" si="282"/>
        <v>0</v>
      </c>
      <c r="AH72" s="17">
        <f t="shared" si="282"/>
        <v>0</v>
      </c>
      <c r="AI72" s="17">
        <f t="shared" si="282"/>
        <v>0</v>
      </c>
      <c r="AJ72" s="17">
        <f t="shared" si="282"/>
        <v>0</v>
      </c>
      <c r="AK72" s="17">
        <f t="shared" si="282"/>
        <v>0</v>
      </c>
      <c r="AL72" s="17">
        <f t="shared" si="282"/>
        <v>0</v>
      </c>
      <c r="AM72" s="17">
        <f t="shared" si="282"/>
        <v>0</v>
      </c>
      <c r="AN72" s="17">
        <f t="shared" si="282"/>
        <v>0</v>
      </c>
      <c r="AO72" s="17">
        <f t="shared" si="282"/>
        <v>0</v>
      </c>
      <c r="AP72" s="17">
        <f t="shared" si="282"/>
        <v>0</v>
      </c>
      <c r="AQ72" s="17">
        <f t="shared" si="282"/>
        <v>0</v>
      </c>
      <c r="AR72" s="17">
        <f t="shared" si="282"/>
        <v>0</v>
      </c>
      <c r="AS72" s="17">
        <f t="shared" si="282"/>
        <v>0</v>
      </c>
      <c r="AT72" s="17">
        <f t="shared" si="282"/>
        <v>0</v>
      </c>
      <c r="AU72" s="17">
        <f t="shared" si="282"/>
        <v>1</v>
      </c>
      <c r="AV72" s="17">
        <f t="shared" si="282"/>
        <v>0</v>
      </c>
      <c r="AW72" s="17">
        <f t="shared" si="282"/>
        <v>0</v>
      </c>
      <c r="AX72" s="17">
        <f t="shared" si="282"/>
        <v>0</v>
      </c>
      <c r="AY72" s="17">
        <f t="shared" si="282"/>
        <v>0</v>
      </c>
      <c r="AZ72" s="17">
        <f t="shared" si="282"/>
        <v>0</v>
      </c>
      <c r="BA72" s="17">
        <f t="shared" si="282"/>
        <v>0</v>
      </c>
      <c r="BB72" s="17">
        <f t="shared" si="282"/>
        <v>0</v>
      </c>
      <c r="BC72" s="17">
        <f t="shared" si="282"/>
        <v>0</v>
      </c>
      <c r="BD72" s="17">
        <f t="shared" si="282"/>
        <v>0</v>
      </c>
      <c r="BE72" s="17">
        <f t="shared" si="282"/>
        <v>0</v>
      </c>
      <c r="BF72" s="17">
        <f t="shared" si="282"/>
        <v>0</v>
      </c>
      <c r="BG72" s="17">
        <f t="shared" si="282"/>
        <v>0</v>
      </c>
      <c r="BH72" s="17">
        <f t="shared" si="282"/>
        <v>0</v>
      </c>
      <c r="BI72" s="17">
        <f t="shared" si="282"/>
        <v>0</v>
      </c>
      <c r="BJ72" s="17">
        <f t="shared" si="282"/>
        <v>0</v>
      </c>
      <c r="BK72" s="17">
        <f t="shared" si="282"/>
        <v>0</v>
      </c>
      <c r="BL72" s="17">
        <f t="shared" si="282"/>
        <v>0</v>
      </c>
      <c r="BM72" s="17">
        <f t="shared" si="282"/>
        <v>0</v>
      </c>
      <c r="BN72" s="17">
        <f t="shared" si="282"/>
        <v>0</v>
      </c>
      <c r="BO72" s="17">
        <f t="shared" si="282"/>
        <v>0</v>
      </c>
      <c r="BP72" s="17">
        <f t="shared" si="282"/>
        <v>0</v>
      </c>
      <c r="BQ72" s="17">
        <f t="shared" si="282"/>
        <v>0</v>
      </c>
      <c r="BR72" s="17">
        <f t="shared" si="282"/>
        <v>0</v>
      </c>
      <c r="BS72" s="17">
        <f t="shared" si="282"/>
        <v>0</v>
      </c>
      <c r="BT72" s="17">
        <f t="shared" si="282"/>
        <v>0</v>
      </c>
      <c r="BU72" s="17">
        <f t="shared" si="282"/>
        <v>0</v>
      </c>
      <c r="BV72" s="17">
        <f t="shared" si="282"/>
        <v>0</v>
      </c>
      <c r="BW72" s="17">
        <f t="shared" si="282"/>
        <v>0</v>
      </c>
      <c r="BX72" s="17">
        <f t="shared" ref="BX72:EI72" si="283">IF(BX60&gt;BY60,1,0)</f>
        <v>0</v>
      </c>
      <c r="BY72" s="17">
        <f t="shared" si="283"/>
        <v>0</v>
      </c>
      <c r="BZ72" s="17">
        <f t="shared" si="283"/>
        <v>0</v>
      </c>
      <c r="CA72" s="17">
        <f t="shared" si="283"/>
        <v>0</v>
      </c>
      <c r="CB72" s="17">
        <f t="shared" si="283"/>
        <v>0</v>
      </c>
      <c r="CC72" s="17">
        <f t="shared" si="283"/>
        <v>0</v>
      </c>
      <c r="CD72" s="17">
        <f t="shared" si="283"/>
        <v>0</v>
      </c>
      <c r="CE72" s="17">
        <f t="shared" si="283"/>
        <v>0</v>
      </c>
      <c r="CF72" s="17">
        <f t="shared" si="283"/>
        <v>0</v>
      </c>
      <c r="CG72" s="17">
        <f t="shared" si="283"/>
        <v>0</v>
      </c>
      <c r="CH72" s="17">
        <f t="shared" si="283"/>
        <v>0</v>
      </c>
      <c r="CI72" s="17">
        <f t="shared" si="283"/>
        <v>0</v>
      </c>
      <c r="CJ72" s="17">
        <f t="shared" si="283"/>
        <v>0</v>
      </c>
      <c r="CK72" s="17">
        <f t="shared" si="283"/>
        <v>0</v>
      </c>
      <c r="CL72" s="17">
        <f t="shared" si="283"/>
        <v>0</v>
      </c>
      <c r="CM72" s="17">
        <f t="shared" si="283"/>
        <v>0</v>
      </c>
      <c r="CN72" s="17">
        <f t="shared" si="283"/>
        <v>0</v>
      </c>
      <c r="CO72" s="17">
        <f t="shared" si="283"/>
        <v>0</v>
      </c>
      <c r="CP72" s="17">
        <f t="shared" si="283"/>
        <v>0</v>
      </c>
      <c r="CQ72" s="17">
        <f t="shared" si="283"/>
        <v>0</v>
      </c>
      <c r="CR72" s="17">
        <f t="shared" si="283"/>
        <v>0</v>
      </c>
      <c r="CS72" s="17">
        <f t="shared" si="283"/>
        <v>0</v>
      </c>
      <c r="CT72" s="17">
        <f t="shared" si="283"/>
        <v>0</v>
      </c>
      <c r="CU72" s="17">
        <f t="shared" si="283"/>
        <v>0</v>
      </c>
      <c r="CV72" s="17">
        <f t="shared" si="283"/>
        <v>0</v>
      </c>
      <c r="CW72" s="17">
        <f t="shared" si="283"/>
        <v>0</v>
      </c>
      <c r="CX72" s="17">
        <f t="shared" si="283"/>
        <v>0</v>
      </c>
      <c r="CY72" s="17">
        <f t="shared" si="283"/>
        <v>0</v>
      </c>
      <c r="CZ72" s="17">
        <f t="shared" si="283"/>
        <v>0</v>
      </c>
      <c r="DA72" s="17">
        <f t="shared" si="283"/>
        <v>0</v>
      </c>
      <c r="DB72" s="17">
        <f t="shared" si="283"/>
        <v>0</v>
      </c>
      <c r="DC72" s="17">
        <f t="shared" si="283"/>
        <v>0</v>
      </c>
      <c r="DD72" s="17">
        <f t="shared" si="283"/>
        <v>0</v>
      </c>
      <c r="DE72" s="17">
        <f t="shared" si="283"/>
        <v>0</v>
      </c>
      <c r="DF72" s="17">
        <f t="shared" si="283"/>
        <v>0</v>
      </c>
      <c r="DG72" s="17">
        <f t="shared" si="283"/>
        <v>0</v>
      </c>
      <c r="DH72" s="17">
        <f t="shared" si="283"/>
        <v>0</v>
      </c>
      <c r="DI72" s="17">
        <f t="shared" si="283"/>
        <v>0</v>
      </c>
      <c r="DJ72" s="17">
        <f t="shared" si="283"/>
        <v>0</v>
      </c>
      <c r="DK72" s="17">
        <f t="shared" si="283"/>
        <v>0</v>
      </c>
      <c r="DL72" s="17">
        <f t="shared" si="283"/>
        <v>0</v>
      </c>
      <c r="DM72" s="17">
        <f t="shared" si="283"/>
        <v>0</v>
      </c>
      <c r="DN72" s="17">
        <f t="shared" si="283"/>
        <v>0</v>
      </c>
      <c r="DO72" s="17">
        <f t="shared" si="283"/>
        <v>0</v>
      </c>
      <c r="DP72" s="17">
        <f t="shared" si="283"/>
        <v>0</v>
      </c>
      <c r="DQ72" s="17">
        <f t="shared" si="283"/>
        <v>0</v>
      </c>
      <c r="DR72" s="17">
        <f t="shared" si="283"/>
        <v>0</v>
      </c>
      <c r="DS72" s="17">
        <f t="shared" si="283"/>
        <v>0</v>
      </c>
      <c r="DT72" s="17">
        <f t="shared" si="283"/>
        <v>0</v>
      </c>
      <c r="DU72" s="17">
        <f t="shared" si="283"/>
        <v>0</v>
      </c>
      <c r="DV72" s="17">
        <f t="shared" si="283"/>
        <v>0</v>
      </c>
      <c r="DW72" s="17">
        <f t="shared" si="283"/>
        <v>0</v>
      </c>
      <c r="DX72" s="17">
        <f t="shared" si="283"/>
        <v>0</v>
      </c>
      <c r="DY72" s="17">
        <f t="shared" si="283"/>
        <v>0</v>
      </c>
      <c r="DZ72" s="17">
        <f t="shared" si="283"/>
        <v>0</v>
      </c>
      <c r="EA72" s="17">
        <f t="shared" si="283"/>
        <v>0</v>
      </c>
      <c r="EB72" s="17">
        <f t="shared" si="283"/>
        <v>0</v>
      </c>
      <c r="EC72" s="17">
        <f t="shared" si="283"/>
        <v>0</v>
      </c>
      <c r="ED72" s="17">
        <f t="shared" si="283"/>
        <v>0</v>
      </c>
      <c r="EE72" s="17">
        <f t="shared" si="283"/>
        <v>0</v>
      </c>
      <c r="EF72" s="17">
        <f t="shared" si="283"/>
        <v>0</v>
      </c>
      <c r="EG72" s="17">
        <f t="shared" si="283"/>
        <v>0</v>
      </c>
      <c r="EH72" s="17">
        <f t="shared" si="283"/>
        <v>0</v>
      </c>
      <c r="EI72" s="17">
        <f t="shared" si="283"/>
        <v>0</v>
      </c>
      <c r="EJ72" s="17">
        <f t="shared" ref="EJ72:GU72" si="284">IF(EJ60&gt;EK60,1,0)</f>
        <v>0</v>
      </c>
      <c r="EK72" s="17">
        <f t="shared" si="284"/>
        <v>0</v>
      </c>
      <c r="EL72" s="17">
        <f t="shared" si="284"/>
        <v>0</v>
      </c>
      <c r="EM72" s="17">
        <f t="shared" si="284"/>
        <v>0</v>
      </c>
      <c r="EN72" s="17">
        <f t="shared" si="284"/>
        <v>0</v>
      </c>
      <c r="EO72" s="17">
        <f t="shared" si="284"/>
        <v>0</v>
      </c>
      <c r="EP72" s="17">
        <f t="shared" si="284"/>
        <v>0</v>
      </c>
      <c r="EQ72" s="17">
        <f t="shared" si="284"/>
        <v>0</v>
      </c>
      <c r="ER72" s="17">
        <f t="shared" si="284"/>
        <v>0</v>
      </c>
      <c r="ES72" s="17">
        <f t="shared" si="284"/>
        <v>0</v>
      </c>
      <c r="ET72" s="17">
        <f t="shared" si="284"/>
        <v>0</v>
      </c>
      <c r="EU72" s="17">
        <f t="shared" si="284"/>
        <v>0</v>
      </c>
      <c r="EV72" s="17">
        <f t="shared" si="284"/>
        <v>0</v>
      </c>
      <c r="EW72" s="17">
        <f t="shared" si="284"/>
        <v>0</v>
      </c>
      <c r="EX72" s="17">
        <f t="shared" si="284"/>
        <v>0</v>
      </c>
      <c r="EY72" s="17">
        <f t="shared" si="284"/>
        <v>0</v>
      </c>
      <c r="EZ72" s="17">
        <f t="shared" si="284"/>
        <v>0</v>
      </c>
      <c r="FA72" s="17">
        <f t="shared" si="284"/>
        <v>0</v>
      </c>
      <c r="FB72" s="17">
        <f t="shared" si="284"/>
        <v>0</v>
      </c>
      <c r="FC72" s="17">
        <f t="shared" si="284"/>
        <v>0</v>
      </c>
      <c r="FD72" s="17">
        <f t="shared" si="284"/>
        <v>0</v>
      </c>
      <c r="FE72" s="17">
        <f t="shared" si="284"/>
        <v>0</v>
      </c>
      <c r="FF72" s="17">
        <f t="shared" si="284"/>
        <v>0</v>
      </c>
      <c r="FG72" s="17">
        <f t="shared" si="284"/>
        <v>0</v>
      </c>
      <c r="FH72" s="17">
        <f t="shared" si="284"/>
        <v>0</v>
      </c>
      <c r="FI72" s="17">
        <f t="shared" si="284"/>
        <v>0</v>
      </c>
      <c r="FJ72" s="17">
        <f t="shared" si="284"/>
        <v>0</v>
      </c>
      <c r="FK72" s="17">
        <f t="shared" si="284"/>
        <v>0</v>
      </c>
      <c r="FL72" s="17">
        <f t="shared" si="284"/>
        <v>0</v>
      </c>
      <c r="FM72" s="17">
        <f t="shared" si="284"/>
        <v>0</v>
      </c>
      <c r="FN72" s="17">
        <f t="shared" si="284"/>
        <v>0</v>
      </c>
      <c r="FO72" s="17">
        <f t="shared" si="284"/>
        <v>0</v>
      </c>
      <c r="FP72" s="17">
        <f t="shared" si="284"/>
        <v>0</v>
      </c>
      <c r="FQ72" s="17">
        <f t="shared" si="284"/>
        <v>0</v>
      </c>
      <c r="FR72" s="17">
        <f t="shared" si="284"/>
        <v>0</v>
      </c>
      <c r="FS72" s="17">
        <f t="shared" si="284"/>
        <v>0</v>
      </c>
      <c r="FT72" s="17">
        <f t="shared" si="284"/>
        <v>0</v>
      </c>
      <c r="FU72" s="17">
        <f t="shared" si="284"/>
        <v>0</v>
      </c>
      <c r="FV72" s="17">
        <f t="shared" si="284"/>
        <v>0</v>
      </c>
      <c r="FW72" s="17">
        <f t="shared" si="284"/>
        <v>0</v>
      </c>
      <c r="FX72" s="17">
        <f t="shared" si="284"/>
        <v>0</v>
      </c>
      <c r="FY72" s="17">
        <f t="shared" si="284"/>
        <v>0</v>
      </c>
      <c r="FZ72" s="17">
        <f t="shared" si="284"/>
        <v>0</v>
      </c>
      <c r="GA72" s="17">
        <f t="shared" si="284"/>
        <v>0</v>
      </c>
      <c r="GB72" s="17">
        <f t="shared" si="284"/>
        <v>0</v>
      </c>
      <c r="GC72" s="17">
        <f t="shared" si="284"/>
        <v>0</v>
      </c>
      <c r="GD72" s="17">
        <f t="shared" si="284"/>
        <v>0</v>
      </c>
      <c r="GE72" s="17">
        <f t="shared" si="284"/>
        <v>0</v>
      </c>
      <c r="GF72" s="17">
        <f t="shared" si="284"/>
        <v>0</v>
      </c>
      <c r="GG72" s="17">
        <f t="shared" si="284"/>
        <v>0</v>
      </c>
      <c r="GH72" s="17">
        <f t="shared" si="284"/>
        <v>0</v>
      </c>
      <c r="GI72" s="17">
        <f t="shared" si="284"/>
        <v>0</v>
      </c>
      <c r="GJ72" s="17">
        <f t="shared" si="284"/>
        <v>0</v>
      </c>
      <c r="GK72" s="17">
        <f t="shared" si="284"/>
        <v>0</v>
      </c>
      <c r="GL72" s="17">
        <f t="shared" si="284"/>
        <v>0</v>
      </c>
      <c r="GM72" s="17">
        <f t="shared" si="284"/>
        <v>0</v>
      </c>
      <c r="GN72" s="17">
        <f t="shared" si="284"/>
        <v>0</v>
      </c>
      <c r="GO72" s="17">
        <f t="shared" si="284"/>
        <v>0</v>
      </c>
      <c r="GP72" s="17">
        <f t="shared" si="284"/>
        <v>0</v>
      </c>
      <c r="GQ72" s="17">
        <f t="shared" si="284"/>
        <v>0</v>
      </c>
      <c r="GR72" s="17">
        <f t="shared" si="284"/>
        <v>0</v>
      </c>
      <c r="GS72" s="17">
        <f t="shared" si="284"/>
        <v>0</v>
      </c>
      <c r="GT72" s="17">
        <f t="shared" si="284"/>
        <v>0</v>
      </c>
      <c r="GU72" s="17">
        <f t="shared" si="284"/>
        <v>0</v>
      </c>
      <c r="GV72" s="17">
        <f t="shared" ref="GV72:JG72" si="285">IF(GV60&gt;GW60,1,0)</f>
        <v>0</v>
      </c>
      <c r="GW72" s="17">
        <f t="shared" si="285"/>
        <v>0</v>
      </c>
      <c r="GX72" s="17">
        <f t="shared" si="285"/>
        <v>0</v>
      </c>
      <c r="GY72" s="17">
        <f t="shared" si="285"/>
        <v>0</v>
      </c>
      <c r="GZ72" s="17">
        <f t="shared" si="285"/>
        <v>0</v>
      </c>
      <c r="HA72" s="17">
        <f t="shared" si="285"/>
        <v>0</v>
      </c>
      <c r="HB72" s="17">
        <f t="shared" si="285"/>
        <v>0</v>
      </c>
      <c r="HC72" s="17">
        <f t="shared" si="285"/>
        <v>0</v>
      </c>
      <c r="HD72" s="17">
        <f t="shared" si="285"/>
        <v>0</v>
      </c>
      <c r="HE72" s="17">
        <f t="shared" si="285"/>
        <v>0</v>
      </c>
      <c r="HF72" s="17">
        <f t="shared" si="285"/>
        <v>0</v>
      </c>
      <c r="HG72" s="17">
        <f t="shared" si="285"/>
        <v>0</v>
      </c>
      <c r="HH72" s="17">
        <f t="shared" si="285"/>
        <v>0</v>
      </c>
      <c r="HI72" s="17">
        <f t="shared" si="285"/>
        <v>0</v>
      </c>
      <c r="HJ72" s="17">
        <f t="shared" si="285"/>
        <v>0</v>
      </c>
      <c r="HK72" s="17">
        <f t="shared" si="285"/>
        <v>0</v>
      </c>
      <c r="HL72" s="17">
        <f t="shared" si="285"/>
        <v>0</v>
      </c>
      <c r="HM72" s="17">
        <f t="shared" si="285"/>
        <v>0</v>
      </c>
      <c r="HN72" s="17">
        <f t="shared" si="285"/>
        <v>0</v>
      </c>
      <c r="HO72" s="17">
        <f t="shared" si="285"/>
        <v>0</v>
      </c>
      <c r="HP72" s="17">
        <f t="shared" si="285"/>
        <v>0</v>
      </c>
      <c r="HQ72" s="17">
        <f t="shared" si="285"/>
        <v>0</v>
      </c>
      <c r="HR72" s="17">
        <f t="shared" si="285"/>
        <v>0</v>
      </c>
      <c r="HS72" s="17">
        <f t="shared" si="285"/>
        <v>0</v>
      </c>
      <c r="HT72" s="17">
        <f t="shared" si="285"/>
        <v>0</v>
      </c>
      <c r="HU72" s="17">
        <f t="shared" si="285"/>
        <v>0</v>
      </c>
      <c r="HV72" s="17">
        <f t="shared" si="285"/>
        <v>0</v>
      </c>
      <c r="HW72" s="17">
        <f t="shared" si="285"/>
        <v>0</v>
      </c>
      <c r="HX72" s="17">
        <f t="shared" si="285"/>
        <v>0</v>
      </c>
      <c r="HY72" s="17">
        <f t="shared" si="285"/>
        <v>0</v>
      </c>
      <c r="HZ72" s="17">
        <f t="shared" si="285"/>
        <v>0</v>
      </c>
      <c r="IA72" s="17">
        <f t="shared" si="285"/>
        <v>0</v>
      </c>
      <c r="IB72" s="17">
        <f t="shared" si="285"/>
        <v>0</v>
      </c>
      <c r="IC72" s="17">
        <f t="shared" si="285"/>
        <v>0</v>
      </c>
      <c r="ID72" s="17">
        <f t="shared" si="285"/>
        <v>0</v>
      </c>
      <c r="IE72" s="17">
        <f t="shared" si="285"/>
        <v>0</v>
      </c>
      <c r="IF72" s="17">
        <f t="shared" si="285"/>
        <v>0</v>
      </c>
      <c r="IG72" s="17">
        <f t="shared" si="285"/>
        <v>0</v>
      </c>
      <c r="IH72" s="17">
        <f t="shared" si="285"/>
        <v>0</v>
      </c>
      <c r="II72" s="17">
        <f t="shared" si="285"/>
        <v>0</v>
      </c>
      <c r="IJ72" s="17">
        <f t="shared" si="285"/>
        <v>0</v>
      </c>
      <c r="IK72" s="17">
        <f t="shared" si="285"/>
        <v>0</v>
      </c>
      <c r="IL72" s="17">
        <f t="shared" si="285"/>
        <v>0</v>
      </c>
      <c r="IM72" s="17">
        <f t="shared" si="285"/>
        <v>0</v>
      </c>
      <c r="IN72" s="17">
        <f t="shared" si="285"/>
        <v>0</v>
      </c>
      <c r="IO72" s="17">
        <f t="shared" si="285"/>
        <v>0</v>
      </c>
      <c r="IP72" s="17">
        <f t="shared" si="285"/>
        <v>0</v>
      </c>
      <c r="IQ72" s="17">
        <f t="shared" si="285"/>
        <v>0</v>
      </c>
      <c r="IR72" s="17">
        <f t="shared" si="285"/>
        <v>0</v>
      </c>
      <c r="IS72" s="17">
        <f t="shared" si="285"/>
        <v>0</v>
      </c>
      <c r="IT72" s="17">
        <f t="shared" si="285"/>
        <v>0</v>
      </c>
      <c r="IU72" s="17">
        <f t="shared" si="285"/>
        <v>0</v>
      </c>
      <c r="IV72" s="17">
        <f t="shared" si="285"/>
        <v>0</v>
      </c>
      <c r="IW72" s="17">
        <f t="shared" si="285"/>
        <v>0</v>
      </c>
      <c r="IX72" s="17">
        <f t="shared" si="285"/>
        <v>0</v>
      </c>
      <c r="IY72" s="17">
        <f t="shared" si="285"/>
        <v>0</v>
      </c>
      <c r="IZ72" s="17">
        <f t="shared" si="285"/>
        <v>0</v>
      </c>
      <c r="JA72" s="17">
        <f t="shared" si="285"/>
        <v>0</v>
      </c>
      <c r="JB72" s="17">
        <f t="shared" si="285"/>
        <v>0</v>
      </c>
      <c r="JC72" s="17">
        <f t="shared" si="285"/>
        <v>0</v>
      </c>
      <c r="JD72" s="17">
        <f t="shared" si="285"/>
        <v>0</v>
      </c>
      <c r="JE72" s="17">
        <f t="shared" si="285"/>
        <v>0</v>
      </c>
      <c r="JF72" s="17">
        <f t="shared" si="285"/>
        <v>0</v>
      </c>
      <c r="JG72" s="17">
        <f t="shared" si="285"/>
        <v>0</v>
      </c>
      <c r="JH72" s="17">
        <f t="shared" ref="JH72:LS72" si="286">IF(JH60&gt;JI60,1,0)</f>
        <v>0</v>
      </c>
      <c r="JI72" s="17">
        <f t="shared" si="286"/>
        <v>0</v>
      </c>
      <c r="JJ72" s="17">
        <f t="shared" si="286"/>
        <v>0</v>
      </c>
      <c r="JK72" s="17">
        <f t="shared" si="286"/>
        <v>0</v>
      </c>
      <c r="JL72" s="17">
        <f t="shared" si="286"/>
        <v>0</v>
      </c>
      <c r="JM72" s="17">
        <f t="shared" si="286"/>
        <v>0</v>
      </c>
      <c r="JN72" s="17">
        <f t="shared" si="286"/>
        <v>0</v>
      </c>
      <c r="JO72" s="17">
        <f t="shared" si="286"/>
        <v>0</v>
      </c>
      <c r="JP72" s="17">
        <f t="shared" si="286"/>
        <v>0</v>
      </c>
      <c r="JQ72" s="17">
        <f t="shared" si="286"/>
        <v>0</v>
      </c>
      <c r="JR72" s="17">
        <f t="shared" si="286"/>
        <v>0</v>
      </c>
      <c r="JS72" s="17">
        <f t="shared" si="286"/>
        <v>0</v>
      </c>
      <c r="JT72" s="17">
        <f t="shared" si="286"/>
        <v>0</v>
      </c>
      <c r="JU72" s="17">
        <f t="shared" si="286"/>
        <v>0</v>
      </c>
      <c r="JV72" s="17">
        <f t="shared" si="286"/>
        <v>0</v>
      </c>
      <c r="JW72" s="17">
        <f t="shared" si="286"/>
        <v>0</v>
      </c>
      <c r="JX72" s="17">
        <f t="shared" si="286"/>
        <v>0</v>
      </c>
      <c r="JY72" s="17">
        <f t="shared" si="286"/>
        <v>0</v>
      </c>
      <c r="JZ72" s="17">
        <f t="shared" si="286"/>
        <v>0</v>
      </c>
      <c r="KA72" s="17">
        <f t="shared" si="286"/>
        <v>0</v>
      </c>
      <c r="KB72" s="17">
        <f t="shared" si="286"/>
        <v>0</v>
      </c>
      <c r="KC72" s="17">
        <f t="shared" si="286"/>
        <v>0</v>
      </c>
      <c r="KD72" s="17">
        <f t="shared" si="286"/>
        <v>0</v>
      </c>
      <c r="KE72" s="17">
        <f t="shared" si="286"/>
        <v>0</v>
      </c>
      <c r="KF72" s="17">
        <f t="shared" si="286"/>
        <v>0</v>
      </c>
      <c r="KG72" s="17">
        <f t="shared" si="286"/>
        <v>0</v>
      </c>
      <c r="KH72" s="17">
        <f t="shared" si="286"/>
        <v>0</v>
      </c>
      <c r="KI72" s="17">
        <f t="shared" si="286"/>
        <v>0</v>
      </c>
      <c r="KJ72" s="17">
        <f t="shared" si="286"/>
        <v>0</v>
      </c>
      <c r="KK72" s="17">
        <f t="shared" si="286"/>
        <v>0</v>
      </c>
      <c r="KL72" s="17">
        <f t="shared" si="286"/>
        <v>0</v>
      </c>
      <c r="KM72" s="17">
        <f t="shared" si="286"/>
        <v>0</v>
      </c>
      <c r="KN72" s="17">
        <f t="shared" si="286"/>
        <v>0</v>
      </c>
      <c r="KO72" s="17">
        <f t="shared" si="286"/>
        <v>0</v>
      </c>
      <c r="KP72" s="17">
        <f t="shared" si="286"/>
        <v>0</v>
      </c>
      <c r="KQ72" s="17">
        <f t="shared" si="286"/>
        <v>0</v>
      </c>
      <c r="KR72" s="17">
        <f t="shared" si="286"/>
        <v>0</v>
      </c>
      <c r="KS72" s="17">
        <f t="shared" si="286"/>
        <v>0</v>
      </c>
      <c r="KT72" s="17">
        <f t="shared" si="286"/>
        <v>0</v>
      </c>
      <c r="KU72" s="17">
        <f t="shared" si="286"/>
        <v>0</v>
      </c>
      <c r="KV72" s="17">
        <f t="shared" si="286"/>
        <v>0</v>
      </c>
      <c r="KW72" s="17">
        <f t="shared" si="286"/>
        <v>0</v>
      </c>
      <c r="KX72" s="17">
        <f t="shared" si="286"/>
        <v>0</v>
      </c>
      <c r="KY72" s="17">
        <f t="shared" si="286"/>
        <v>0</v>
      </c>
      <c r="KZ72" s="17">
        <f t="shared" si="286"/>
        <v>0</v>
      </c>
      <c r="LA72" s="17">
        <f t="shared" si="286"/>
        <v>0</v>
      </c>
      <c r="LB72" s="17">
        <f t="shared" si="286"/>
        <v>0</v>
      </c>
      <c r="LC72" s="17">
        <f t="shared" si="286"/>
        <v>0</v>
      </c>
      <c r="LD72" s="17">
        <f t="shared" si="286"/>
        <v>0</v>
      </c>
      <c r="LE72" s="17">
        <f t="shared" si="286"/>
        <v>0</v>
      </c>
      <c r="LF72" s="17">
        <f t="shared" si="286"/>
        <v>0</v>
      </c>
      <c r="LG72" s="17">
        <f t="shared" si="286"/>
        <v>0</v>
      </c>
      <c r="LH72" s="17">
        <f t="shared" si="286"/>
        <v>0</v>
      </c>
      <c r="LI72" s="17">
        <f t="shared" si="286"/>
        <v>0</v>
      </c>
      <c r="LJ72" s="17">
        <f t="shared" si="286"/>
        <v>0</v>
      </c>
      <c r="LK72" s="17">
        <f t="shared" si="286"/>
        <v>0</v>
      </c>
      <c r="LL72" s="17">
        <f t="shared" si="286"/>
        <v>0</v>
      </c>
      <c r="LM72" s="17">
        <f t="shared" si="286"/>
        <v>0</v>
      </c>
      <c r="LN72" s="17">
        <f t="shared" si="286"/>
        <v>0</v>
      </c>
      <c r="LO72" s="17">
        <f t="shared" si="286"/>
        <v>0</v>
      </c>
      <c r="LP72" s="17">
        <f t="shared" si="286"/>
        <v>0</v>
      </c>
      <c r="LQ72" s="17">
        <f t="shared" si="286"/>
        <v>0</v>
      </c>
      <c r="LR72" s="17">
        <f t="shared" si="286"/>
        <v>0</v>
      </c>
      <c r="LS72" s="17">
        <f t="shared" si="286"/>
        <v>0</v>
      </c>
      <c r="LT72" s="17">
        <f t="shared" ref="LT72:OE72" si="287">IF(LT60&gt;LU60,1,0)</f>
        <v>0</v>
      </c>
      <c r="LU72" s="17">
        <f t="shared" si="287"/>
        <v>0</v>
      </c>
      <c r="LV72" s="17">
        <f t="shared" si="287"/>
        <v>0</v>
      </c>
      <c r="LW72" s="17">
        <f t="shared" si="287"/>
        <v>0</v>
      </c>
      <c r="LX72" s="17">
        <f t="shared" si="287"/>
        <v>0</v>
      </c>
      <c r="LY72" s="17">
        <f t="shared" si="287"/>
        <v>0</v>
      </c>
      <c r="LZ72" s="17">
        <f t="shared" si="287"/>
        <v>0</v>
      </c>
      <c r="MA72" s="17">
        <f t="shared" si="287"/>
        <v>0</v>
      </c>
      <c r="MB72" s="17">
        <f t="shared" si="287"/>
        <v>0</v>
      </c>
      <c r="MC72" s="17">
        <f t="shared" si="287"/>
        <v>0</v>
      </c>
      <c r="MD72" s="17">
        <f t="shared" si="287"/>
        <v>0</v>
      </c>
      <c r="ME72" s="17">
        <f t="shared" si="287"/>
        <v>0</v>
      </c>
      <c r="MF72" s="17">
        <f t="shared" si="287"/>
        <v>0</v>
      </c>
      <c r="MG72" s="17">
        <f t="shared" si="287"/>
        <v>0</v>
      </c>
      <c r="MH72" s="17">
        <f t="shared" si="287"/>
        <v>0</v>
      </c>
      <c r="MI72" s="17">
        <f t="shared" si="287"/>
        <v>0</v>
      </c>
      <c r="MJ72" s="17">
        <f t="shared" si="287"/>
        <v>0</v>
      </c>
      <c r="MK72" s="17">
        <f t="shared" si="287"/>
        <v>0</v>
      </c>
      <c r="ML72" s="17">
        <f t="shared" si="287"/>
        <v>0</v>
      </c>
      <c r="MM72" s="17">
        <f t="shared" si="287"/>
        <v>0</v>
      </c>
      <c r="MN72" s="17">
        <f t="shared" si="287"/>
        <v>0</v>
      </c>
      <c r="MO72" s="17">
        <f t="shared" si="287"/>
        <v>0</v>
      </c>
      <c r="MP72" s="17">
        <f t="shared" si="287"/>
        <v>0</v>
      </c>
      <c r="MQ72" s="17">
        <f t="shared" si="287"/>
        <v>0</v>
      </c>
      <c r="MR72" s="17">
        <f t="shared" si="287"/>
        <v>0</v>
      </c>
      <c r="MS72" s="17">
        <f t="shared" si="287"/>
        <v>0</v>
      </c>
      <c r="MT72" s="17">
        <f t="shared" si="287"/>
        <v>0</v>
      </c>
      <c r="MU72" s="17">
        <f t="shared" si="287"/>
        <v>0</v>
      </c>
      <c r="MV72" s="17">
        <f t="shared" si="287"/>
        <v>0</v>
      </c>
      <c r="MW72" s="17">
        <f t="shared" si="287"/>
        <v>0</v>
      </c>
      <c r="MX72" s="17">
        <f t="shared" si="287"/>
        <v>0</v>
      </c>
      <c r="MY72" s="17">
        <f t="shared" si="287"/>
        <v>0</v>
      </c>
      <c r="MZ72" s="17">
        <f t="shared" si="287"/>
        <v>0</v>
      </c>
      <c r="NA72" s="17">
        <f t="shared" si="287"/>
        <v>0</v>
      </c>
      <c r="NB72" s="17">
        <f t="shared" si="287"/>
        <v>0</v>
      </c>
      <c r="NC72" s="17">
        <f t="shared" si="287"/>
        <v>0</v>
      </c>
      <c r="ND72" s="17">
        <f t="shared" si="287"/>
        <v>0</v>
      </c>
      <c r="NE72" s="17">
        <f t="shared" si="287"/>
        <v>0</v>
      </c>
      <c r="NF72" s="17">
        <f t="shared" si="287"/>
        <v>0</v>
      </c>
      <c r="NG72" s="17">
        <f t="shared" si="287"/>
        <v>0</v>
      </c>
      <c r="NH72" s="17">
        <f t="shared" si="287"/>
        <v>0</v>
      </c>
      <c r="NI72" s="17">
        <f t="shared" si="287"/>
        <v>0</v>
      </c>
      <c r="NJ72" s="17">
        <f t="shared" si="287"/>
        <v>0</v>
      </c>
      <c r="NK72" s="17">
        <f t="shared" si="287"/>
        <v>0</v>
      </c>
      <c r="NL72" s="17">
        <f t="shared" si="287"/>
        <v>0</v>
      </c>
      <c r="NM72" s="17">
        <f t="shared" si="287"/>
        <v>0</v>
      </c>
      <c r="NN72" s="17">
        <f t="shared" si="287"/>
        <v>0</v>
      </c>
      <c r="NO72" s="17">
        <f t="shared" si="287"/>
        <v>0</v>
      </c>
      <c r="NP72" s="17">
        <f t="shared" si="287"/>
        <v>0</v>
      </c>
      <c r="NQ72" s="17">
        <f t="shared" si="287"/>
        <v>0</v>
      </c>
      <c r="NR72" s="17">
        <f t="shared" si="287"/>
        <v>0</v>
      </c>
      <c r="NS72" s="17">
        <f t="shared" si="287"/>
        <v>0</v>
      </c>
      <c r="NT72" s="17">
        <f t="shared" si="287"/>
        <v>0</v>
      </c>
      <c r="NU72" s="17">
        <f t="shared" si="287"/>
        <v>0</v>
      </c>
      <c r="NV72" s="17">
        <f t="shared" si="287"/>
        <v>0</v>
      </c>
      <c r="NW72" s="17">
        <f t="shared" si="287"/>
        <v>0</v>
      </c>
      <c r="NX72" s="17">
        <f t="shared" si="287"/>
        <v>0</v>
      </c>
      <c r="NY72" s="17">
        <f t="shared" si="287"/>
        <v>0</v>
      </c>
      <c r="NZ72" s="17">
        <f t="shared" si="287"/>
        <v>0</v>
      </c>
      <c r="OA72" s="17">
        <f t="shared" si="287"/>
        <v>0</v>
      </c>
      <c r="OB72" s="17">
        <f t="shared" si="287"/>
        <v>0</v>
      </c>
      <c r="OC72" s="17">
        <f t="shared" si="287"/>
        <v>0</v>
      </c>
      <c r="OD72" s="17">
        <f t="shared" si="287"/>
        <v>0</v>
      </c>
      <c r="OE72" s="17">
        <f t="shared" si="287"/>
        <v>0</v>
      </c>
      <c r="OF72" s="17">
        <f t="shared" ref="OF72:OP72" si="288">IF(OF60&gt;OG60,1,0)</f>
        <v>0</v>
      </c>
      <c r="OG72" s="17">
        <f t="shared" si="288"/>
        <v>0</v>
      </c>
      <c r="OH72" s="17">
        <f t="shared" si="288"/>
        <v>0</v>
      </c>
      <c r="OI72" s="17">
        <f t="shared" si="288"/>
        <v>0</v>
      </c>
      <c r="OJ72" s="17">
        <f t="shared" si="288"/>
        <v>0</v>
      </c>
      <c r="OK72" s="17">
        <f t="shared" si="288"/>
        <v>0</v>
      </c>
      <c r="OL72" s="17">
        <f t="shared" si="288"/>
        <v>0</v>
      </c>
      <c r="OM72" s="17">
        <f t="shared" si="288"/>
        <v>0</v>
      </c>
      <c r="ON72" s="17">
        <f t="shared" si="288"/>
        <v>0</v>
      </c>
      <c r="OO72" s="17">
        <f t="shared" si="288"/>
        <v>0</v>
      </c>
      <c r="OP72" s="17">
        <f t="shared" si="288"/>
        <v>0</v>
      </c>
      <c r="OQ72" s="17">
        <f t="shared" si="281"/>
        <v>0</v>
      </c>
      <c r="OR72" s="338">
        <f t="shared" ref="OR72:OR79" si="289">IF(OR60&gt;0,1,0)</f>
        <v>0</v>
      </c>
    </row>
    <row r="73" spans="1:408" x14ac:dyDescent="0.35">
      <c r="B73" s="303"/>
      <c r="C73" t="str">
        <f t="shared" si="271"/>
        <v>Operations  End</v>
      </c>
      <c r="E73" s="52">
        <f t="shared" si="272"/>
        <v>46753</v>
      </c>
      <c r="F73" s="52">
        <f t="shared" si="272"/>
        <v>56614</v>
      </c>
      <c r="I73" s="110"/>
      <c r="J73" s="53">
        <f t="shared" si="273"/>
        <v>1</v>
      </c>
      <c r="L73" s="17">
        <f t="shared" ref="L73:BW73" si="290">IF(L61&gt;M61,1,0)</f>
        <v>0</v>
      </c>
      <c r="M73" s="17">
        <f t="shared" si="290"/>
        <v>0</v>
      </c>
      <c r="N73" s="17">
        <f t="shared" si="290"/>
        <v>0</v>
      </c>
      <c r="O73" s="17">
        <f t="shared" si="290"/>
        <v>0</v>
      </c>
      <c r="P73" s="17">
        <f t="shared" si="290"/>
        <v>0</v>
      </c>
      <c r="Q73" s="17">
        <f t="shared" si="290"/>
        <v>0</v>
      </c>
      <c r="R73" s="17">
        <f t="shared" si="290"/>
        <v>0</v>
      </c>
      <c r="S73" s="17">
        <f t="shared" si="290"/>
        <v>0</v>
      </c>
      <c r="T73" s="17">
        <f t="shared" si="290"/>
        <v>0</v>
      </c>
      <c r="U73" s="17">
        <f t="shared" si="290"/>
        <v>0</v>
      </c>
      <c r="V73" s="17">
        <f t="shared" si="290"/>
        <v>0</v>
      </c>
      <c r="W73" s="17">
        <f t="shared" si="290"/>
        <v>0</v>
      </c>
      <c r="X73" s="17">
        <f t="shared" si="290"/>
        <v>0</v>
      </c>
      <c r="Y73" s="17">
        <f t="shared" si="290"/>
        <v>0</v>
      </c>
      <c r="Z73" s="17">
        <f t="shared" si="290"/>
        <v>0</v>
      </c>
      <c r="AA73" s="17">
        <f t="shared" si="290"/>
        <v>0</v>
      </c>
      <c r="AB73" s="17">
        <f t="shared" si="290"/>
        <v>0</v>
      </c>
      <c r="AC73" s="17">
        <f t="shared" si="290"/>
        <v>0</v>
      </c>
      <c r="AD73" s="17">
        <f t="shared" si="290"/>
        <v>0</v>
      </c>
      <c r="AE73" s="17">
        <f t="shared" si="290"/>
        <v>0</v>
      </c>
      <c r="AF73" s="17">
        <f t="shared" si="290"/>
        <v>0</v>
      </c>
      <c r="AG73" s="17">
        <f t="shared" si="290"/>
        <v>0</v>
      </c>
      <c r="AH73" s="17">
        <f t="shared" si="290"/>
        <v>0</v>
      </c>
      <c r="AI73" s="17">
        <f t="shared" si="290"/>
        <v>0</v>
      </c>
      <c r="AJ73" s="17">
        <f t="shared" si="290"/>
        <v>0</v>
      </c>
      <c r="AK73" s="17">
        <f t="shared" si="290"/>
        <v>0</v>
      </c>
      <c r="AL73" s="17">
        <f t="shared" si="290"/>
        <v>0</v>
      </c>
      <c r="AM73" s="17">
        <f t="shared" si="290"/>
        <v>0</v>
      </c>
      <c r="AN73" s="17">
        <f t="shared" si="290"/>
        <v>0</v>
      </c>
      <c r="AO73" s="17">
        <f t="shared" si="290"/>
        <v>0</v>
      </c>
      <c r="AP73" s="17">
        <f t="shared" si="290"/>
        <v>0</v>
      </c>
      <c r="AQ73" s="17">
        <f t="shared" si="290"/>
        <v>0</v>
      </c>
      <c r="AR73" s="17">
        <f t="shared" si="290"/>
        <v>0</v>
      </c>
      <c r="AS73" s="17">
        <f t="shared" si="290"/>
        <v>0</v>
      </c>
      <c r="AT73" s="17">
        <f t="shared" si="290"/>
        <v>0</v>
      </c>
      <c r="AU73" s="17">
        <f t="shared" si="290"/>
        <v>0</v>
      </c>
      <c r="AV73" s="17">
        <f t="shared" si="290"/>
        <v>0</v>
      </c>
      <c r="AW73" s="17">
        <f t="shared" si="290"/>
        <v>0</v>
      </c>
      <c r="AX73" s="17">
        <f t="shared" si="290"/>
        <v>0</v>
      </c>
      <c r="AY73" s="17">
        <f t="shared" si="290"/>
        <v>0</v>
      </c>
      <c r="AZ73" s="17">
        <f t="shared" si="290"/>
        <v>0</v>
      </c>
      <c r="BA73" s="17">
        <f t="shared" si="290"/>
        <v>0</v>
      </c>
      <c r="BB73" s="17">
        <f t="shared" si="290"/>
        <v>0</v>
      </c>
      <c r="BC73" s="17">
        <f t="shared" si="290"/>
        <v>0</v>
      </c>
      <c r="BD73" s="17">
        <f t="shared" si="290"/>
        <v>0</v>
      </c>
      <c r="BE73" s="17">
        <f t="shared" si="290"/>
        <v>0</v>
      </c>
      <c r="BF73" s="17">
        <f t="shared" si="290"/>
        <v>0</v>
      </c>
      <c r="BG73" s="17">
        <f t="shared" si="290"/>
        <v>0</v>
      </c>
      <c r="BH73" s="17">
        <f t="shared" si="290"/>
        <v>0</v>
      </c>
      <c r="BI73" s="17">
        <f t="shared" si="290"/>
        <v>0</v>
      </c>
      <c r="BJ73" s="17">
        <f t="shared" si="290"/>
        <v>0</v>
      </c>
      <c r="BK73" s="17">
        <f t="shared" si="290"/>
        <v>0</v>
      </c>
      <c r="BL73" s="17">
        <f t="shared" si="290"/>
        <v>0</v>
      </c>
      <c r="BM73" s="17">
        <f t="shared" si="290"/>
        <v>0</v>
      </c>
      <c r="BN73" s="17">
        <f t="shared" si="290"/>
        <v>0</v>
      </c>
      <c r="BO73" s="17">
        <f t="shared" si="290"/>
        <v>0</v>
      </c>
      <c r="BP73" s="17">
        <f t="shared" si="290"/>
        <v>0</v>
      </c>
      <c r="BQ73" s="17">
        <f t="shared" si="290"/>
        <v>0</v>
      </c>
      <c r="BR73" s="17">
        <f t="shared" si="290"/>
        <v>0</v>
      </c>
      <c r="BS73" s="17">
        <f t="shared" si="290"/>
        <v>0</v>
      </c>
      <c r="BT73" s="17">
        <f t="shared" si="290"/>
        <v>0</v>
      </c>
      <c r="BU73" s="17">
        <f t="shared" si="290"/>
        <v>0</v>
      </c>
      <c r="BV73" s="17">
        <f t="shared" si="290"/>
        <v>0</v>
      </c>
      <c r="BW73" s="17">
        <f t="shared" si="290"/>
        <v>0</v>
      </c>
      <c r="BX73" s="17">
        <f t="shared" ref="BX73:EI73" si="291">IF(BX61&gt;BY61,1,0)</f>
        <v>0</v>
      </c>
      <c r="BY73" s="17">
        <f t="shared" si="291"/>
        <v>0</v>
      </c>
      <c r="BZ73" s="17">
        <f t="shared" si="291"/>
        <v>0</v>
      </c>
      <c r="CA73" s="17">
        <f t="shared" si="291"/>
        <v>0</v>
      </c>
      <c r="CB73" s="17">
        <f t="shared" si="291"/>
        <v>0</v>
      </c>
      <c r="CC73" s="17">
        <f t="shared" si="291"/>
        <v>0</v>
      </c>
      <c r="CD73" s="17">
        <f t="shared" si="291"/>
        <v>0</v>
      </c>
      <c r="CE73" s="17">
        <f t="shared" si="291"/>
        <v>0</v>
      </c>
      <c r="CF73" s="17">
        <f t="shared" si="291"/>
        <v>0</v>
      </c>
      <c r="CG73" s="17">
        <f t="shared" si="291"/>
        <v>0</v>
      </c>
      <c r="CH73" s="17">
        <f t="shared" si="291"/>
        <v>0</v>
      </c>
      <c r="CI73" s="17">
        <f t="shared" si="291"/>
        <v>0</v>
      </c>
      <c r="CJ73" s="17">
        <f t="shared" si="291"/>
        <v>0</v>
      </c>
      <c r="CK73" s="17">
        <f t="shared" si="291"/>
        <v>0</v>
      </c>
      <c r="CL73" s="17">
        <f t="shared" si="291"/>
        <v>0</v>
      </c>
      <c r="CM73" s="17">
        <f t="shared" si="291"/>
        <v>0</v>
      </c>
      <c r="CN73" s="17">
        <f t="shared" si="291"/>
        <v>0</v>
      </c>
      <c r="CO73" s="17">
        <f t="shared" si="291"/>
        <v>0</v>
      </c>
      <c r="CP73" s="17">
        <f t="shared" si="291"/>
        <v>0</v>
      </c>
      <c r="CQ73" s="17">
        <f t="shared" si="291"/>
        <v>0</v>
      </c>
      <c r="CR73" s="17">
        <f t="shared" si="291"/>
        <v>0</v>
      </c>
      <c r="CS73" s="17">
        <f t="shared" si="291"/>
        <v>0</v>
      </c>
      <c r="CT73" s="17">
        <f t="shared" si="291"/>
        <v>0</v>
      </c>
      <c r="CU73" s="17">
        <f t="shared" si="291"/>
        <v>0</v>
      </c>
      <c r="CV73" s="17">
        <f t="shared" si="291"/>
        <v>0</v>
      </c>
      <c r="CW73" s="17">
        <f t="shared" si="291"/>
        <v>0</v>
      </c>
      <c r="CX73" s="17">
        <f t="shared" si="291"/>
        <v>0</v>
      </c>
      <c r="CY73" s="17">
        <f t="shared" si="291"/>
        <v>0</v>
      </c>
      <c r="CZ73" s="17">
        <f t="shared" si="291"/>
        <v>0</v>
      </c>
      <c r="DA73" s="17">
        <f t="shared" si="291"/>
        <v>0</v>
      </c>
      <c r="DB73" s="17">
        <f t="shared" si="291"/>
        <v>0</v>
      </c>
      <c r="DC73" s="17">
        <f t="shared" si="291"/>
        <v>0</v>
      </c>
      <c r="DD73" s="17">
        <f t="shared" si="291"/>
        <v>0</v>
      </c>
      <c r="DE73" s="17">
        <f t="shared" si="291"/>
        <v>0</v>
      </c>
      <c r="DF73" s="17">
        <f t="shared" si="291"/>
        <v>0</v>
      </c>
      <c r="DG73" s="17">
        <f t="shared" si="291"/>
        <v>0</v>
      </c>
      <c r="DH73" s="17">
        <f t="shared" si="291"/>
        <v>0</v>
      </c>
      <c r="DI73" s="17">
        <f t="shared" si="291"/>
        <v>0</v>
      </c>
      <c r="DJ73" s="17">
        <f t="shared" si="291"/>
        <v>0</v>
      </c>
      <c r="DK73" s="17">
        <f t="shared" si="291"/>
        <v>0</v>
      </c>
      <c r="DL73" s="17">
        <f t="shared" si="291"/>
        <v>0</v>
      </c>
      <c r="DM73" s="17">
        <f t="shared" si="291"/>
        <v>0</v>
      </c>
      <c r="DN73" s="17">
        <f t="shared" si="291"/>
        <v>0</v>
      </c>
      <c r="DO73" s="17">
        <f t="shared" si="291"/>
        <v>0</v>
      </c>
      <c r="DP73" s="17">
        <f t="shared" si="291"/>
        <v>0</v>
      </c>
      <c r="DQ73" s="17">
        <f t="shared" si="291"/>
        <v>0</v>
      </c>
      <c r="DR73" s="17">
        <f t="shared" si="291"/>
        <v>0</v>
      </c>
      <c r="DS73" s="17">
        <f t="shared" si="291"/>
        <v>0</v>
      </c>
      <c r="DT73" s="17">
        <f t="shared" si="291"/>
        <v>0</v>
      </c>
      <c r="DU73" s="17">
        <f t="shared" si="291"/>
        <v>0</v>
      </c>
      <c r="DV73" s="17">
        <f t="shared" si="291"/>
        <v>0</v>
      </c>
      <c r="DW73" s="17">
        <f t="shared" si="291"/>
        <v>0</v>
      </c>
      <c r="DX73" s="17">
        <f t="shared" si="291"/>
        <v>0</v>
      </c>
      <c r="DY73" s="17">
        <f t="shared" si="291"/>
        <v>0</v>
      </c>
      <c r="DZ73" s="17">
        <f t="shared" si="291"/>
        <v>0</v>
      </c>
      <c r="EA73" s="17">
        <f t="shared" si="291"/>
        <v>0</v>
      </c>
      <c r="EB73" s="17">
        <f t="shared" si="291"/>
        <v>0</v>
      </c>
      <c r="EC73" s="17">
        <f t="shared" si="291"/>
        <v>0</v>
      </c>
      <c r="ED73" s="17">
        <f t="shared" si="291"/>
        <v>0</v>
      </c>
      <c r="EE73" s="17">
        <f t="shared" si="291"/>
        <v>0</v>
      </c>
      <c r="EF73" s="17">
        <f t="shared" si="291"/>
        <v>0</v>
      </c>
      <c r="EG73" s="17">
        <f t="shared" si="291"/>
        <v>0</v>
      </c>
      <c r="EH73" s="17">
        <f t="shared" si="291"/>
        <v>0</v>
      </c>
      <c r="EI73" s="17">
        <f t="shared" si="291"/>
        <v>0</v>
      </c>
      <c r="EJ73" s="17">
        <f t="shared" ref="EJ73:GU73" si="292">IF(EJ61&gt;EK61,1,0)</f>
        <v>0</v>
      </c>
      <c r="EK73" s="17">
        <f t="shared" si="292"/>
        <v>0</v>
      </c>
      <c r="EL73" s="17">
        <f t="shared" si="292"/>
        <v>0</v>
      </c>
      <c r="EM73" s="17">
        <f t="shared" si="292"/>
        <v>0</v>
      </c>
      <c r="EN73" s="17">
        <f t="shared" si="292"/>
        <v>0</v>
      </c>
      <c r="EO73" s="17">
        <f t="shared" si="292"/>
        <v>0</v>
      </c>
      <c r="EP73" s="17">
        <f t="shared" si="292"/>
        <v>0</v>
      </c>
      <c r="EQ73" s="17">
        <f t="shared" si="292"/>
        <v>0</v>
      </c>
      <c r="ER73" s="17">
        <f t="shared" si="292"/>
        <v>0</v>
      </c>
      <c r="ES73" s="17">
        <f t="shared" si="292"/>
        <v>0</v>
      </c>
      <c r="ET73" s="17">
        <f t="shared" si="292"/>
        <v>0</v>
      </c>
      <c r="EU73" s="17">
        <f t="shared" si="292"/>
        <v>0</v>
      </c>
      <c r="EV73" s="17">
        <f t="shared" si="292"/>
        <v>0</v>
      </c>
      <c r="EW73" s="17">
        <f t="shared" si="292"/>
        <v>0</v>
      </c>
      <c r="EX73" s="17">
        <f t="shared" si="292"/>
        <v>0</v>
      </c>
      <c r="EY73" s="17">
        <f t="shared" si="292"/>
        <v>0</v>
      </c>
      <c r="EZ73" s="17">
        <f t="shared" si="292"/>
        <v>0</v>
      </c>
      <c r="FA73" s="17">
        <f t="shared" si="292"/>
        <v>0</v>
      </c>
      <c r="FB73" s="17">
        <f t="shared" si="292"/>
        <v>0</v>
      </c>
      <c r="FC73" s="17">
        <f t="shared" si="292"/>
        <v>0</v>
      </c>
      <c r="FD73" s="17">
        <f t="shared" si="292"/>
        <v>0</v>
      </c>
      <c r="FE73" s="17">
        <f t="shared" si="292"/>
        <v>0</v>
      </c>
      <c r="FF73" s="17">
        <f t="shared" si="292"/>
        <v>0</v>
      </c>
      <c r="FG73" s="17">
        <f t="shared" si="292"/>
        <v>0</v>
      </c>
      <c r="FH73" s="17">
        <f t="shared" si="292"/>
        <v>0</v>
      </c>
      <c r="FI73" s="17">
        <f t="shared" si="292"/>
        <v>0</v>
      </c>
      <c r="FJ73" s="17">
        <f t="shared" si="292"/>
        <v>0</v>
      </c>
      <c r="FK73" s="17">
        <f t="shared" si="292"/>
        <v>0</v>
      </c>
      <c r="FL73" s="17">
        <f t="shared" si="292"/>
        <v>0</v>
      </c>
      <c r="FM73" s="17">
        <f t="shared" si="292"/>
        <v>0</v>
      </c>
      <c r="FN73" s="17">
        <f t="shared" si="292"/>
        <v>0</v>
      </c>
      <c r="FO73" s="17">
        <f t="shared" si="292"/>
        <v>0</v>
      </c>
      <c r="FP73" s="17">
        <f t="shared" si="292"/>
        <v>0</v>
      </c>
      <c r="FQ73" s="17">
        <f t="shared" si="292"/>
        <v>0</v>
      </c>
      <c r="FR73" s="17">
        <f t="shared" si="292"/>
        <v>0</v>
      </c>
      <c r="FS73" s="17">
        <f t="shared" si="292"/>
        <v>0</v>
      </c>
      <c r="FT73" s="17">
        <f t="shared" si="292"/>
        <v>0</v>
      </c>
      <c r="FU73" s="17">
        <f t="shared" si="292"/>
        <v>0</v>
      </c>
      <c r="FV73" s="17">
        <f t="shared" si="292"/>
        <v>0</v>
      </c>
      <c r="FW73" s="17">
        <f t="shared" si="292"/>
        <v>0</v>
      </c>
      <c r="FX73" s="17">
        <f t="shared" si="292"/>
        <v>0</v>
      </c>
      <c r="FY73" s="17">
        <f t="shared" si="292"/>
        <v>0</v>
      </c>
      <c r="FZ73" s="17">
        <f t="shared" si="292"/>
        <v>0</v>
      </c>
      <c r="GA73" s="17">
        <f t="shared" si="292"/>
        <v>0</v>
      </c>
      <c r="GB73" s="17">
        <f t="shared" si="292"/>
        <v>0</v>
      </c>
      <c r="GC73" s="17">
        <f t="shared" si="292"/>
        <v>0</v>
      </c>
      <c r="GD73" s="17">
        <f t="shared" si="292"/>
        <v>0</v>
      </c>
      <c r="GE73" s="17">
        <f t="shared" si="292"/>
        <v>0</v>
      </c>
      <c r="GF73" s="17">
        <f t="shared" si="292"/>
        <v>0</v>
      </c>
      <c r="GG73" s="17">
        <f t="shared" si="292"/>
        <v>0</v>
      </c>
      <c r="GH73" s="17">
        <f t="shared" si="292"/>
        <v>0</v>
      </c>
      <c r="GI73" s="17">
        <f t="shared" si="292"/>
        <v>0</v>
      </c>
      <c r="GJ73" s="17">
        <f t="shared" si="292"/>
        <v>0</v>
      </c>
      <c r="GK73" s="17">
        <f t="shared" si="292"/>
        <v>0</v>
      </c>
      <c r="GL73" s="17">
        <f t="shared" si="292"/>
        <v>0</v>
      </c>
      <c r="GM73" s="17">
        <f t="shared" si="292"/>
        <v>0</v>
      </c>
      <c r="GN73" s="17">
        <f t="shared" si="292"/>
        <v>0</v>
      </c>
      <c r="GO73" s="17">
        <f t="shared" si="292"/>
        <v>0</v>
      </c>
      <c r="GP73" s="17">
        <f t="shared" si="292"/>
        <v>0</v>
      </c>
      <c r="GQ73" s="17">
        <f t="shared" si="292"/>
        <v>0</v>
      </c>
      <c r="GR73" s="17">
        <f t="shared" si="292"/>
        <v>0</v>
      </c>
      <c r="GS73" s="17">
        <f t="shared" si="292"/>
        <v>0</v>
      </c>
      <c r="GT73" s="17">
        <f t="shared" si="292"/>
        <v>0</v>
      </c>
      <c r="GU73" s="17">
        <f t="shared" si="292"/>
        <v>0</v>
      </c>
      <c r="GV73" s="17">
        <f t="shared" ref="GV73:JG73" si="293">IF(GV61&gt;GW61,1,0)</f>
        <v>0</v>
      </c>
      <c r="GW73" s="17">
        <f t="shared" si="293"/>
        <v>0</v>
      </c>
      <c r="GX73" s="17">
        <f t="shared" si="293"/>
        <v>0</v>
      </c>
      <c r="GY73" s="17">
        <f t="shared" si="293"/>
        <v>0</v>
      </c>
      <c r="GZ73" s="17">
        <f t="shared" si="293"/>
        <v>0</v>
      </c>
      <c r="HA73" s="17">
        <f t="shared" si="293"/>
        <v>0</v>
      </c>
      <c r="HB73" s="17">
        <f t="shared" si="293"/>
        <v>0</v>
      </c>
      <c r="HC73" s="17">
        <f t="shared" si="293"/>
        <v>0</v>
      </c>
      <c r="HD73" s="17">
        <f t="shared" si="293"/>
        <v>0</v>
      </c>
      <c r="HE73" s="17">
        <f t="shared" si="293"/>
        <v>0</v>
      </c>
      <c r="HF73" s="17">
        <f t="shared" si="293"/>
        <v>0</v>
      </c>
      <c r="HG73" s="17">
        <f t="shared" si="293"/>
        <v>0</v>
      </c>
      <c r="HH73" s="17">
        <f t="shared" si="293"/>
        <v>0</v>
      </c>
      <c r="HI73" s="17">
        <f t="shared" si="293"/>
        <v>0</v>
      </c>
      <c r="HJ73" s="17">
        <f t="shared" si="293"/>
        <v>0</v>
      </c>
      <c r="HK73" s="17">
        <f t="shared" si="293"/>
        <v>0</v>
      </c>
      <c r="HL73" s="17">
        <f t="shared" si="293"/>
        <v>0</v>
      </c>
      <c r="HM73" s="17">
        <f t="shared" si="293"/>
        <v>0</v>
      </c>
      <c r="HN73" s="17">
        <f t="shared" si="293"/>
        <v>0</v>
      </c>
      <c r="HO73" s="17">
        <f t="shared" si="293"/>
        <v>0</v>
      </c>
      <c r="HP73" s="17">
        <f t="shared" si="293"/>
        <v>0</v>
      </c>
      <c r="HQ73" s="17">
        <f t="shared" si="293"/>
        <v>0</v>
      </c>
      <c r="HR73" s="17">
        <f t="shared" si="293"/>
        <v>0</v>
      </c>
      <c r="HS73" s="17">
        <f t="shared" si="293"/>
        <v>0</v>
      </c>
      <c r="HT73" s="17">
        <f t="shared" si="293"/>
        <v>0</v>
      </c>
      <c r="HU73" s="17">
        <f t="shared" si="293"/>
        <v>0</v>
      </c>
      <c r="HV73" s="17">
        <f t="shared" si="293"/>
        <v>0</v>
      </c>
      <c r="HW73" s="17">
        <f t="shared" si="293"/>
        <v>0</v>
      </c>
      <c r="HX73" s="17">
        <f t="shared" si="293"/>
        <v>0</v>
      </c>
      <c r="HY73" s="17">
        <f t="shared" si="293"/>
        <v>0</v>
      </c>
      <c r="HZ73" s="17">
        <f t="shared" si="293"/>
        <v>0</v>
      </c>
      <c r="IA73" s="17">
        <f t="shared" si="293"/>
        <v>0</v>
      </c>
      <c r="IB73" s="17">
        <f t="shared" si="293"/>
        <v>0</v>
      </c>
      <c r="IC73" s="17">
        <f t="shared" si="293"/>
        <v>0</v>
      </c>
      <c r="ID73" s="17">
        <f t="shared" si="293"/>
        <v>0</v>
      </c>
      <c r="IE73" s="17">
        <f t="shared" si="293"/>
        <v>0</v>
      </c>
      <c r="IF73" s="17">
        <f t="shared" si="293"/>
        <v>0</v>
      </c>
      <c r="IG73" s="17">
        <f t="shared" si="293"/>
        <v>0</v>
      </c>
      <c r="IH73" s="17">
        <f t="shared" si="293"/>
        <v>0</v>
      </c>
      <c r="II73" s="17">
        <f t="shared" si="293"/>
        <v>0</v>
      </c>
      <c r="IJ73" s="17">
        <f t="shared" si="293"/>
        <v>0</v>
      </c>
      <c r="IK73" s="17">
        <f t="shared" si="293"/>
        <v>0</v>
      </c>
      <c r="IL73" s="17">
        <f t="shared" si="293"/>
        <v>0</v>
      </c>
      <c r="IM73" s="17">
        <f t="shared" si="293"/>
        <v>0</v>
      </c>
      <c r="IN73" s="17">
        <f t="shared" si="293"/>
        <v>0</v>
      </c>
      <c r="IO73" s="17">
        <f t="shared" si="293"/>
        <v>0</v>
      </c>
      <c r="IP73" s="17">
        <f t="shared" si="293"/>
        <v>0</v>
      </c>
      <c r="IQ73" s="17">
        <f t="shared" si="293"/>
        <v>0</v>
      </c>
      <c r="IR73" s="17">
        <f t="shared" si="293"/>
        <v>0</v>
      </c>
      <c r="IS73" s="17">
        <f t="shared" si="293"/>
        <v>0</v>
      </c>
      <c r="IT73" s="17">
        <f t="shared" si="293"/>
        <v>0</v>
      </c>
      <c r="IU73" s="17">
        <f t="shared" si="293"/>
        <v>0</v>
      </c>
      <c r="IV73" s="17">
        <f t="shared" si="293"/>
        <v>0</v>
      </c>
      <c r="IW73" s="17">
        <f t="shared" si="293"/>
        <v>0</v>
      </c>
      <c r="IX73" s="17">
        <f t="shared" si="293"/>
        <v>0</v>
      </c>
      <c r="IY73" s="17">
        <f t="shared" si="293"/>
        <v>0</v>
      </c>
      <c r="IZ73" s="17">
        <f t="shared" si="293"/>
        <v>0</v>
      </c>
      <c r="JA73" s="17">
        <f t="shared" si="293"/>
        <v>0</v>
      </c>
      <c r="JB73" s="17">
        <f t="shared" si="293"/>
        <v>0</v>
      </c>
      <c r="JC73" s="17">
        <f t="shared" si="293"/>
        <v>0</v>
      </c>
      <c r="JD73" s="17">
        <f t="shared" si="293"/>
        <v>0</v>
      </c>
      <c r="JE73" s="17">
        <f t="shared" si="293"/>
        <v>0</v>
      </c>
      <c r="JF73" s="17">
        <f t="shared" si="293"/>
        <v>0</v>
      </c>
      <c r="JG73" s="17">
        <f t="shared" si="293"/>
        <v>0</v>
      </c>
      <c r="JH73" s="17">
        <f t="shared" ref="JH73:LS73" si="294">IF(JH61&gt;JI61,1,0)</f>
        <v>0</v>
      </c>
      <c r="JI73" s="17">
        <f t="shared" si="294"/>
        <v>0</v>
      </c>
      <c r="JJ73" s="17">
        <f t="shared" si="294"/>
        <v>0</v>
      </c>
      <c r="JK73" s="17">
        <f t="shared" si="294"/>
        <v>0</v>
      </c>
      <c r="JL73" s="17">
        <f t="shared" si="294"/>
        <v>0</v>
      </c>
      <c r="JM73" s="17">
        <f t="shared" si="294"/>
        <v>0</v>
      </c>
      <c r="JN73" s="17">
        <f t="shared" si="294"/>
        <v>0</v>
      </c>
      <c r="JO73" s="17">
        <f t="shared" si="294"/>
        <v>0</v>
      </c>
      <c r="JP73" s="17">
        <f t="shared" si="294"/>
        <v>0</v>
      </c>
      <c r="JQ73" s="17">
        <f t="shared" si="294"/>
        <v>0</v>
      </c>
      <c r="JR73" s="17">
        <f t="shared" si="294"/>
        <v>0</v>
      </c>
      <c r="JS73" s="17">
        <f t="shared" si="294"/>
        <v>0</v>
      </c>
      <c r="JT73" s="17">
        <f t="shared" si="294"/>
        <v>0</v>
      </c>
      <c r="JU73" s="17">
        <f t="shared" si="294"/>
        <v>0</v>
      </c>
      <c r="JV73" s="17">
        <f t="shared" si="294"/>
        <v>0</v>
      </c>
      <c r="JW73" s="17">
        <f t="shared" si="294"/>
        <v>0</v>
      </c>
      <c r="JX73" s="17">
        <f t="shared" si="294"/>
        <v>0</v>
      </c>
      <c r="JY73" s="17">
        <f t="shared" si="294"/>
        <v>0</v>
      </c>
      <c r="JZ73" s="17">
        <f t="shared" si="294"/>
        <v>0</v>
      </c>
      <c r="KA73" s="17">
        <f t="shared" si="294"/>
        <v>0</v>
      </c>
      <c r="KB73" s="17">
        <f t="shared" si="294"/>
        <v>0</v>
      </c>
      <c r="KC73" s="17">
        <f t="shared" si="294"/>
        <v>0</v>
      </c>
      <c r="KD73" s="17">
        <f t="shared" si="294"/>
        <v>0</v>
      </c>
      <c r="KE73" s="17">
        <f t="shared" si="294"/>
        <v>0</v>
      </c>
      <c r="KF73" s="17">
        <f t="shared" si="294"/>
        <v>0</v>
      </c>
      <c r="KG73" s="17">
        <f t="shared" si="294"/>
        <v>0</v>
      </c>
      <c r="KH73" s="17">
        <f t="shared" si="294"/>
        <v>0</v>
      </c>
      <c r="KI73" s="17">
        <f t="shared" si="294"/>
        <v>0</v>
      </c>
      <c r="KJ73" s="17">
        <f t="shared" si="294"/>
        <v>0</v>
      </c>
      <c r="KK73" s="17">
        <f t="shared" si="294"/>
        <v>0</v>
      </c>
      <c r="KL73" s="17">
        <f t="shared" si="294"/>
        <v>0</v>
      </c>
      <c r="KM73" s="17">
        <f t="shared" si="294"/>
        <v>0</v>
      </c>
      <c r="KN73" s="17">
        <f t="shared" si="294"/>
        <v>0</v>
      </c>
      <c r="KO73" s="17">
        <f t="shared" si="294"/>
        <v>0</v>
      </c>
      <c r="KP73" s="17">
        <f t="shared" si="294"/>
        <v>0</v>
      </c>
      <c r="KQ73" s="17">
        <f t="shared" si="294"/>
        <v>0</v>
      </c>
      <c r="KR73" s="17">
        <f t="shared" si="294"/>
        <v>0</v>
      </c>
      <c r="KS73" s="17">
        <f t="shared" si="294"/>
        <v>0</v>
      </c>
      <c r="KT73" s="17">
        <f t="shared" si="294"/>
        <v>0</v>
      </c>
      <c r="KU73" s="17">
        <f t="shared" si="294"/>
        <v>0</v>
      </c>
      <c r="KV73" s="17">
        <f t="shared" si="294"/>
        <v>0</v>
      </c>
      <c r="KW73" s="17">
        <f t="shared" si="294"/>
        <v>0</v>
      </c>
      <c r="KX73" s="17">
        <f t="shared" si="294"/>
        <v>0</v>
      </c>
      <c r="KY73" s="17">
        <f t="shared" si="294"/>
        <v>0</v>
      </c>
      <c r="KZ73" s="17">
        <f t="shared" si="294"/>
        <v>0</v>
      </c>
      <c r="LA73" s="17">
        <f t="shared" si="294"/>
        <v>0</v>
      </c>
      <c r="LB73" s="17">
        <f t="shared" si="294"/>
        <v>0</v>
      </c>
      <c r="LC73" s="17">
        <f t="shared" si="294"/>
        <v>0</v>
      </c>
      <c r="LD73" s="17">
        <f t="shared" si="294"/>
        <v>0</v>
      </c>
      <c r="LE73" s="17">
        <f t="shared" si="294"/>
        <v>0</v>
      </c>
      <c r="LF73" s="17">
        <f t="shared" si="294"/>
        <v>0</v>
      </c>
      <c r="LG73" s="17">
        <f t="shared" si="294"/>
        <v>0</v>
      </c>
      <c r="LH73" s="17">
        <f t="shared" si="294"/>
        <v>0</v>
      </c>
      <c r="LI73" s="17">
        <f t="shared" si="294"/>
        <v>0</v>
      </c>
      <c r="LJ73" s="17">
        <f t="shared" si="294"/>
        <v>0</v>
      </c>
      <c r="LK73" s="17">
        <f t="shared" si="294"/>
        <v>0</v>
      </c>
      <c r="LL73" s="17">
        <f t="shared" si="294"/>
        <v>0</v>
      </c>
      <c r="LM73" s="17">
        <f t="shared" si="294"/>
        <v>0</v>
      </c>
      <c r="LN73" s="17">
        <f t="shared" si="294"/>
        <v>0</v>
      </c>
      <c r="LO73" s="17">
        <f t="shared" si="294"/>
        <v>0</v>
      </c>
      <c r="LP73" s="17">
        <f t="shared" si="294"/>
        <v>0</v>
      </c>
      <c r="LQ73" s="17">
        <f t="shared" si="294"/>
        <v>0</v>
      </c>
      <c r="LR73" s="17">
        <f t="shared" si="294"/>
        <v>0</v>
      </c>
      <c r="LS73" s="17">
        <f t="shared" si="294"/>
        <v>0</v>
      </c>
      <c r="LT73" s="17">
        <f t="shared" ref="LT73:OE73" si="295">IF(LT61&gt;LU61,1,0)</f>
        <v>0</v>
      </c>
      <c r="LU73" s="17">
        <f t="shared" si="295"/>
        <v>0</v>
      </c>
      <c r="LV73" s="17">
        <f t="shared" si="295"/>
        <v>0</v>
      </c>
      <c r="LW73" s="17">
        <f t="shared" si="295"/>
        <v>0</v>
      </c>
      <c r="LX73" s="17">
        <f t="shared" si="295"/>
        <v>0</v>
      </c>
      <c r="LY73" s="17">
        <f t="shared" si="295"/>
        <v>0</v>
      </c>
      <c r="LZ73" s="17">
        <f t="shared" si="295"/>
        <v>0</v>
      </c>
      <c r="MA73" s="17">
        <f t="shared" si="295"/>
        <v>0</v>
      </c>
      <c r="MB73" s="17">
        <f t="shared" si="295"/>
        <v>0</v>
      </c>
      <c r="MC73" s="17">
        <f t="shared" si="295"/>
        <v>0</v>
      </c>
      <c r="MD73" s="17">
        <f t="shared" si="295"/>
        <v>0</v>
      </c>
      <c r="ME73" s="17">
        <f t="shared" si="295"/>
        <v>0</v>
      </c>
      <c r="MF73" s="17">
        <f t="shared" si="295"/>
        <v>0</v>
      </c>
      <c r="MG73" s="17">
        <f t="shared" si="295"/>
        <v>0</v>
      </c>
      <c r="MH73" s="17">
        <f t="shared" si="295"/>
        <v>0</v>
      </c>
      <c r="MI73" s="17">
        <f t="shared" si="295"/>
        <v>0</v>
      </c>
      <c r="MJ73" s="17">
        <f t="shared" si="295"/>
        <v>0</v>
      </c>
      <c r="MK73" s="17">
        <f t="shared" si="295"/>
        <v>0</v>
      </c>
      <c r="ML73" s="17">
        <f t="shared" si="295"/>
        <v>0</v>
      </c>
      <c r="MM73" s="17">
        <f t="shared" si="295"/>
        <v>0</v>
      </c>
      <c r="MN73" s="17">
        <f t="shared" si="295"/>
        <v>0</v>
      </c>
      <c r="MO73" s="17">
        <f t="shared" si="295"/>
        <v>0</v>
      </c>
      <c r="MP73" s="17">
        <f t="shared" si="295"/>
        <v>0</v>
      </c>
      <c r="MQ73" s="17">
        <f t="shared" si="295"/>
        <v>0</v>
      </c>
      <c r="MR73" s="17">
        <f t="shared" si="295"/>
        <v>0</v>
      </c>
      <c r="MS73" s="17">
        <f t="shared" si="295"/>
        <v>0</v>
      </c>
      <c r="MT73" s="17">
        <f t="shared" si="295"/>
        <v>0</v>
      </c>
      <c r="MU73" s="17">
        <f t="shared" si="295"/>
        <v>0</v>
      </c>
      <c r="MV73" s="17">
        <f t="shared" si="295"/>
        <v>0</v>
      </c>
      <c r="MW73" s="17">
        <f t="shared" si="295"/>
        <v>0</v>
      </c>
      <c r="MX73" s="17">
        <f t="shared" si="295"/>
        <v>0</v>
      </c>
      <c r="MY73" s="17">
        <f t="shared" si="295"/>
        <v>0</v>
      </c>
      <c r="MZ73" s="17">
        <f t="shared" si="295"/>
        <v>0</v>
      </c>
      <c r="NA73" s="17">
        <f t="shared" si="295"/>
        <v>0</v>
      </c>
      <c r="NB73" s="17">
        <f t="shared" si="295"/>
        <v>0</v>
      </c>
      <c r="NC73" s="17">
        <f t="shared" si="295"/>
        <v>0</v>
      </c>
      <c r="ND73" s="17">
        <f t="shared" si="295"/>
        <v>0</v>
      </c>
      <c r="NE73" s="17">
        <f t="shared" si="295"/>
        <v>0</v>
      </c>
      <c r="NF73" s="17">
        <f t="shared" si="295"/>
        <v>0</v>
      </c>
      <c r="NG73" s="17">
        <f t="shared" si="295"/>
        <v>0</v>
      </c>
      <c r="NH73" s="17">
        <f t="shared" si="295"/>
        <v>0</v>
      </c>
      <c r="NI73" s="17">
        <f t="shared" si="295"/>
        <v>0</v>
      </c>
      <c r="NJ73" s="17">
        <f t="shared" si="295"/>
        <v>0</v>
      </c>
      <c r="NK73" s="17">
        <f t="shared" si="295"/>
        <v>0</v>
      </c>
      <c r="NL73" s="17">
        <f t="shared" si="295"/>
        <v>0</v>
      </c>
      <c r="NM73" s="17">
        <f t="shared" si="295"/>
        <v>0</v>
      </c>
      <c r="NN73" s="17">
        <f t="shared" si="295"/>
        <v>0</v>
      </c>
      <c r="NO73" s="17">
        <f t="shared" si="295"/>
        <v>0</v>
      </c>
      <c r="NP73" s="17">
        <f t="shared" si="295"/>
        <v>0</v>
      </c>
      <c r="NQ73" s="17">
        <f t="shared" si="295"/>
        <v>0</v>
      </c>
      <c r="NR73" s="17">
        <f t="shared" si="295"/>
        <v>0</v>
      </c>
      <c r="NS73" s="17">
        <f t="shared" si="295"/>
        <v>0</v>
      </c>
      <c r="NT73" s="17">
        <f t="shared" si="295"/>
        <v>0</v>
      </c>
      <c r="NU73" s="17">
        <f t="shared" si="295"/>
        <v>0</v>
      </c>
      <c r="NV73" s="17">
        <f t="shared" si="295"/>
        <v>0</v>
      </c>
      <c r="NW73" s="17">
        <f t="shared" si="295"/>
        <v>0</v>
      </c>
      <c r="NX73" s="17">
        <f t="shared" si="295"/>
        <v>0</v>
      </c>
      <c r="NY73" s="17">
        <f t="shared" si="295"/>
        <v>0</v>
      </c>
      <c r="NZ73" s="17">
        <f t="shared" si="295"/>
        <v>0</v>
      </c>
      <c r="OA73" s="17">
        <f t="shared" si="295"/>
        <v>0</v>
      </c>
      <c r="OB73" s="17">
        <f t="shared" si="295"/>
        <v>0</v>
      </c>
      <c r="OC73" s="17">
        <f t="shared" si="295"/>
        <v>0</v>
      </c>
      <c r="OD73" s="17">
        <f t="shared" si="295"/>
        <v>0</v>
      </c>
      <c r="OE73" s="17">
        <f t="shared" si="295"/>
        <v>0</v>
      </c>
      <c r="OF73" s="17">
        <f t="shared" ref="OF73:OP73" si="296">IF(OF61&gt;OG61,1,0)</f>
        <v>0</v>
      </c>
      <c r="OG73" s="17">
        <f t="shared" si="296"/>
        <v>0</v>
      </c>
      <c r="OH73" s="17">
        <f t="shared" si="296"/>
        <v>0</v>
      </c>
      <c r="OI73" s="17">
        <f t="shared" si="296"/>
        <v>0</v>
      </c>
      <c r="OJ73" s="17">
        <f t="shared" si="296"/>
        <v>0</v>
      </c>
      <c r="OK73" s="17">
        <f t="shared" si="296"/>
        <v>0</v>
      </c>
      <c r="OL73" s="17">
        <f t="shared" si="296"/>
        <v>0</v>
      </c>
      <c r="OM73" s="17">
        <f t="shared" si="296"/>
        <v>0</v>
      </c>
      <c r="ON73" s="17">
        <f t="shared" si="296"/>
        <v>0</v>
      </c>
      <c r="OO73" s="17">
        <f t="shared" si="296"/>
        <v>0</v>
      </c>
      <c r="OP73" s="17">
        <f t="shared" si="296"/>
        <v>0</v>
      </c>
      <c r="OQ73" s="17">
        <f t="shared" si="281"/>
        <v>0</v>
      </c>
      <c r="OR73" s="338">
        <f t="shared" si="289"/>
        <v>1</v>
      </c>
    </row>
    <row r="74" spans="1:408" x14ac:dyDescent="0.35">
      <c r="B74" s="303"/>
      <c r="C74" t="str">
        <f t="shared" si="271"/>
        <v>The project Operations End</v>
      </c>
      <c r="E74" s="52">
        <f t="shared" si="272"/>
        <v>45658</v>
      </c>
      <c r="F74" s="52">
        <f t="shared" si="272"/>
        <v>52231</v>
      </c>
      <c r="I74" s="110"/>
      <c r="J74" s="53">
        <f t="shared" si="273"/>
        <v>1</v>
      </c>
      <c r="L74" s="17">
        <f t="shared" ref="L74:AQ74" si="297">IF(L62&gt;M62,1,0)</f>
        <v>0</v>
      </c>
      <c r="M74" s="17">
        <f t="shared" si="297"/>
        <v>0</v>
      </c>
      <c r="N74" s="17">
        <f t="shared" si="297"/>
        <v>0</v>
      </c>
      <c r="O74" s="17">
        <f t="shared" si="297"/>
        <v>0</v>
      </c>
      <c r="P74" s="17">
        <f t="shared" si="297"/>
        <v>0</v>
      </c>
      <c r="Q74" s="17">
        <f t="shared" si="297"/>
        <v>0</v>
      </c>
      <c r="R74" s="17">
        <f t="shared" si="297"/>
        <v>0</v>
      </c>
      <c r="S74" s="17">
        <f t="shared" si="297"/>
        <v>0</v>
      </c>
      <c r="T74" s="17">
        <f t="shared" si="297"/>
        <v>0</v>
      </c>
      <c r="U74" s="17">
        <f t="shared" si="297"/>
        <v>0</v>
      </c>
      <c r="V74" s="17">
        <f t="shared" si="297"/>
        <v>0</v>
      </c>
      <c r="W74" s="17">
        <f t="shared" si="297"/>
        <v>0</v>
      </c>
      <c r="X74" s="17">
        <f t="shared" si="297"/>
        <v>0</v>
      </c>
      <c r="Y74" s="17">
        <f t="shared" si="297"/>
        <v>0</v>
      </c>
      <c r="Z74" s="17">
        <f t="shared" si="297"/>
        <v>0</v>
      </c>
      <c r="AA74" s="17">
        <f t="shared" si="297"/>
        <v>0</v>
      </c>
      <c r="AB74" s="17">
        <f t="shared" si="297"/>
        <v>0</v>
      </c>
      <c r="AC74" s="17">
        <f t="shared" si="297"/>
        <v>0</v>
      </c>
      <c r="AD74" s="17">
        <f t="shared" si="297"/>
        <v>0</v>
      </c>
      <c r="AE74" s="17">
        <f t="shared" si="297"/>
        <v>0</v>
      </c>
      <c r="AF74" s="17">
        <f t="shared" si="297"/>
        <v>0</v>
      </c>
      <c r="AG74" s="17">
        <f t="shared" si="297"/>
        <v>0</v>
      </c>
      <c r="AH74" s="17">
        <f t="shared" si="297"/>
        <v>0</v>
      </c>
      <c r="AI74" s="17">
        <f t="shared" si="297"/>
        <v>0</v>
      </c>
      <c r="AJ74" s="17">
        <f t="shared" si="297"/>
        <v>0</v>
      </c>
      <c r="AK74" s="17">
        <f t="shared" si="297"/>
        <v>0</v>
      </c>
      <c r="AL74" s="17">
        <f t="shared" si="297"/>
        <v>0</v>
      </c>
      <c r="AM74" s="17">
        <f t="shared" si="297"/>
        <v>0</v>
      </c>
      <c r="AN74" s="17">
        <f t="shared" si="297"/>
        <v>0</v>
      </c>
      <c r="AO74" s="17">
        <f t="shared" si="297"/>
        <v>0</v>
      </c>
      <c r="AP74" s="17">
        <f t="shared" si="297"/>
        <v>0</v>
      </c>
      <c r="AQ74" s="17">
        <f t="shared" si="297"/>
        <v>0</v>
      </c>
      <c r="AR74" s="17">
        <f t="shared" ref="AR74:BV74" si="298">IF(AR62&gt;AS62,1,0)</f>
        <v>0</v>
      </c>
      <c r="AS74" s="17">
        <f t="shared" si="298"/>
        <v>0</v>
      </c>
      <c r="AT74" s="17">
        <f t="shared" si="298"/>
        <v>0</v>
      </c>
      <c r="AU74" s="17">
        <f t="shared" si="298"/>
        <v>0</v>
      </c>
      <c r="AV74" s="17">
        <f t="shared" si="298"/>
        <v>0</v>
      </c>
      <c r="AW74" s="17">
        <f t="shared" si="298"/>
        <v>0</v>
      </c>
      <c r="AX74" s="17">
        <f t="shared" si="298"/>
        <v>0</v>
      </c>
      <c r="AY74" s="17">
        <f t="shared" si="298"/>
        <v>0</v>
      </c>
      <c r="AZ74" s="17">
        <f t="shared" si="298"/>
        <v>0</v>
      </c>
      <c r="BA74" s="17">
        <f t="shared" si="298"/>
        <v>0</v>
      </c>
      <c r="BB74" s="17">
        <f t="shared" si="298"/>
        <v>0</v>
      </c>
      <c r="BC74" s="17">
        <f t="shared" si="298"/>
        <v>0</v>
      </c>
      <c r="BD74" s="17">
        <f t="shared" si="298"/>
        <v>0</v>
      </c>
      <c r="BE74" s="17">
        <f t="shared" si="298"/>
        <v>0</v>
      </c>
      <c r="BF74" s="17">
        <f t="shared" si="298"/>
        <v>0</v>
      </c>
      <c r="BG74" s="17">
        <f t="shared" si="298"/>
        <v>0</v>
      </c>
      <c r="BH74" s="17">
        <f t="shared" si="298"/>
        <v>0</v>
      </c>
      <c r="BI74" s="17">
        <f t="shared" si="298"/>
        <v>0</v>
      </c>
      <c r="BJ74" s="17">
        <f t="shared" si="298"/>
        <v>0</v>
      </c>
      <c r="BK74" s="17">
        <f t="shared" si="298"/>
        <v>0</v>
      </c>
      <c r="BL74" s="17">
        <f t="shared" si="298"/>
        <v>0</v>
      </c>
      <c r="BM74" s="17">
        <f t="shared" si="298"/>
        <v>0</v>
      </c>
      <c r="BN74" s="17">
        <f t="shared" si="298"/>
        <v>0</v>
      </c>
      <c r="BO74" s="17">
        <f t="shared" si="298"/>
        <v>0</v>
      </c>
      <c r="BP74" s="17">
        <f t="shared" si="298"/>
        <v>0</v>
      </c>
      <c r="BQ74" s="17">
        <f t="shared" si="298"/>
        <v>0</v>
      </c>
      <c r="BR74" s="17">
        <f t="shared" si="298"/>
        <v>0</v>
      </c>
      <c r="BS74" s="17">
        <f t="shared" si="298"/>
        <v>0</v>
      </c>
      <c r="BT74" s="17">
        <f t="shared" si="298"/>
        <v>0</v>
      </c>
      <c r="BU74" s="17">
        <f t="shared" si="298"/>
        <v>0</v>
      </c>
      <c r="BV74" s="17">
        <f t="shared" si="298"/>
        <v>0</v>
      </c>
      <c r="BW74" s="17">
        <f t="shared" ref="BW74" si="299">IF(BW62&gt;BX62,1,0)</f>
        <v>0</v>
      </c>
      <c r="BX74" s="17">
        <f t="shared" ref="BX74:DC74" si="300">IF(BX62&gt;BY62,1,0)</f>
        <v>0</v>
      </c>
      <c r="BY74" s="17">
        <f t="shared" si="300"/>
        <v>0</v>
      </c>
      <c r="BZ74" s="17">
        <f t="shared" si="300"/>
        <v>0</v>
      </c>
      <c r="CA74" s="17">
        <f t="shared" si="300"/>
        <v>0</v>
      </c>
      <c r="CB74" s="17">
        <f t="shared" si="300"/>
        <v>0</v>
      </c>
      <c r="CC74" s="17">
        <f t="shared" si="300"/>
        <v>0</v>
      </c>
      <c r="CD74" s="17">
        <f t="shared" si="300"/>
        <v>0</v>
      </c>
      <c r="CE74" s="17">
        <f t="shared" si="300"/>
        <v>1</v>
      </c>
      <c r="CF74" s="17">
        <f t="shared" si="300"/>
        <v>0</v>
      </c>
      <c r="CG74" s="17">
        <f t="shared" si="300"/>
        <v>0</v>
      </c>
      <c r="CH74" s="17">
        <f t="shared" si="300"/>
        <v>0</v>
      </c>
      <c r="CI74" s="17">
        <f t="shared" si="300"/>
        <v>0</v>
      </c>
      <c r="CJ74" s="17">
        <f t="shared" si="300"/>
        <v>0</v>
      </c>
      <c r="CK74" s="17">
        <f t="shared" si="300"/>
        <v>0</v>
      </c>
      <c r="CL74" s="17">
        <f t="shared" si="300"/>
        <v>0</v>
      </c>
      <c r="CM74" s="17">
        <f t="shared" si="300"/>
        <v>0</v>
      </c>
      <c r="CN74" s="17">
        <f t="shared" si="300"/>
        <v>0</v>
      </c>
      <c r="CO74" s="17">
        <f t="shared" si="300"/>
        <v>0</v>
      </c>
      <c r="CP74" s="17">
        <f t="shared" si="300"/>
        <v>0</v>
      </c>
      <c r="CQ74" s="17">
        <f t="shared" si="300"/>
        <v>0</v>
      </c>
      <c r="CR74" s="17">
        <f t="shared" si="300"/>
        <v>0</v>
      </c>
      <c r="CS74" s="17">
        <f t="shared" si="300"/>
        <v>0</v>
      </c>
      <c r="CT74" s="17">
        <f t="shared" si="300"/>
        <v>0</v>
      </c>
      <c r="CU74" s="17">
        <f t="shared" si="300"/>
        <v>0</v>
      </c>
      <c r="CV74" s="17">
        <f t="shared" si="300"/>
        <v>0</v>
      </c>
      <c r="CW74" s="17">
        <f t="shared" si="300"/>
        <v>0</v>
      </c>
      <c r="CX74" s="17">
        <f t="shared" si="300"/>
        <v>0</v>
      </c>
      <c r="CY74" s="17">
        <f t="shared" si="300"/>
        <v>0</v>
      </c>
      <c r="CZ74" s="17">
        <f t="shared" si="300"/>
        <v>0</v>
      </c>
      <c r="DA74" s="17">
        <f t="shared" si="300"/>
        <v>0</v>
      </c>
      <c r="DB74" s="17">
        <f t="shared" si="300"/>
        <v>0</v>
      </c>
      <c r="DC74" s="17">
        <f t="shared" si="300"/>
        <v>0</v>
      </c>
      <c r="DD74" s="17">
        <f t="shared" ref="DD74:EH74" si="301">IF(DD62&gt;DE62,1,0)</f>
        <v>0</v>
      </c>
      <c r="DE74" s="17">
        <f t="shared" si="301"/>
        <v>0</v>
      </c>
      <c r="DF74" s="17">
        <f t="shared" si="301"/>
        <v>0</v>
      </c>
      <c r="DG74" s="17">
        <f t="shared" si="301"/>
        <v>0</v>
      </c>
      <c r="DH74" s="17">
        <f t="shared" si="301"/>
        <v>0</v>
      </c>
      <c r="DI74" s="17">
        <f t="shared" si="301"/>
        <v>0</v>
      </c>
      <c r="DJ74" s="17">
        <f t="shared" si="301"/>
        <v>0</v>
      </c>
      <c r="DK74" s="17">
        <f t="shared" si="301"/>
        <v>0</v>
      </c>
      <c r="DL74" s="17">
        <f t="shared" si="301"/>
        <v>0</v>
      </c>
      <c r="DM74" s="17">
        <f t="shared" si="301"/>
        <v>0</v>
      </c>
      <c r="DN74" s="17">
        <f t="shared" si="301"/>
        <v>0</v>
      </c>
      <c r="DO74" s="17">
        <f t="shared" si="301"/>
        <v>0</v>
      </c>
      <c r="DP74" s="17">
        <f t="shared" si="301"/>
        <v>0</v>
      </c>
      <c r="DQ74" s="17">
        <f t="shared" si="301"/>
        <v>0</v>
      </c>
      <c r="DR74" s="17">
        <f t="shared" si="301"/>
        <v>0</v>
      </c>
      <c r="DS74" s="17">
        <f t="shared" si="301"/>
        <v>0</v>
      </c>
      <c r="DT74" s="17">
        <f t="shared" si="301"/>
        <v>0</v>
      </c>
      <c r="DU74" s="17">
        <f t="shared" si="301"/>
        <v>0</v>
      </c>
      <c r="DV74" s="17">
        <f t="shared" si="301"/>
        <v>0</v>
      </c>
      <c r="DW74" s="17">
        <f t="shared" si="301"/>
        <v>0</v>
      </c>
      <c r="DX74" s="17">
        <f t="shared" si="301"/>
        <v>0</v>
      </c>
      <c r="DY74" s="17">
        <f t="shared" si="301"/>
        <v>0</v>
      </c>
      <c r="DZ74" s="17">
        <f t="shared" si="301"/>
        <v>0</v>
      </c>
      <c r="EA74" s="17">
        <f t="shared" si="301"/>
        <v>0</v>
      </c>
      <c r="EB74" s="17">
        <f t="shared" si="301"/>
        <v>0</v>
      </c>
      <c r="EC74" s="17">
        <f t="shared" si="301"/>
        <v>0</v>
      </c>
      <c r="ED74" s="17">
        <f t="shared" si="301"/>
        <v>0</v>
      </c>
      <c r="EE74" s="17">
        <f t="shared" si="301"/>
        <v>0</v>
      </c>
      <c r="EF74" s="17">
        <f t="shared" si="301"/>
        <v>0</v>
      </c>
      <c r="EG74" s="17">
        <f t="shared" si="301"/>
        <v>0</v>
      </c>
      <c r="EH74" s="17">
        <f t="shared" si="301"/>
        <v>0</v>
      </c>
      <c r="EI74" s="17">
        <f t="shared" ref="EI74" si="302">IF(EI62&gt;EJ62,1,0)</f>
        <v>0</v>
      </c>
      <c r="EJ74" s="17">
        <f t="shared" ref="EJ74:FO74" si="303">IF(EJ62&gt;EK62,1,0)</f>
        <v>0</v>
      </c>
      <c r="EK74" s="17">
        <f t="shared" si="303"/>
        <v>0</v>
      </c>
      <c r="EL74" s="17">
        <f t="shared" si="303"/>
        <v>0</v>
      </c>
      <c r="EM74" s="17">
        <f t="shared" si="303"/>
        <v>0</v>
      </c>
      <c r="EN74" s="17">
        <f t="shared" si="303"/>
        <v>0</v>
      </c>
      <c r="EO74" s="17">
        <f t="shared" si="303"/>
        <v>0</v>
      </c>
      <c r="EP74" s="17">
        <f t="shared" si="303"/>
        <v>0</v>
      </c>
      <c r="EQ74" s="17">
        <f t="shared" si="303"/>
        <v>0</v>
      </c>
      <c r="ER74" s="17">
        <f t="shared" si="303"/>
        <v>0</v>
      </c>
      <c r="ES74" s="17">
        <f t="shared" si="303"/>
        <v>0</v>
      </c>
      <c r="ET74" s="17">
        <f t="shared" si="303"/>
        <v>0</v>
      </c>
      <c r="EU74" s="17">
        <f t="shared" si="303"/>
        <v>0</v>
      </c>
      <c r="EV74" s="17">
        <f t="shared" si="303"/>
        <v>0</v>
      </c>
      <c r="EW74" s="17">
        <f t="shared" si="303"/>
        <v>0</v>
      </c>
      <c r="EX74" s="17">
        <f t="shared" si="303"/>
        <v>0</v>
      </c>
      <c r="EY74" s="17">
        <f t="shared" si="303"/>
        <v>0</v>
      </c>
      <c r="EZ74" s="17">
        <f t="shared" si="303"/>
        <v>0</v>
      </c>
      <c r="FA74" s="17">
        <f t="shared" si="303"/>
        <v>0</v>
      </c>
      <c r="FB74" s="17">
        <f t="shared" si="303"/>
        <v>0</v>
      </c>
      <c r="FC74" s="17">
        <f t="shared" si="303"/>
        <v>0</v>
      </c>
      <c r="FD74" s="17">
        <f t="shared" si="303"/>
        <v>0</v>
      </c>
      <c r="FE74" s="17">
        <f t="shared" si="303"/>
        <v>0</v>
      </c>
      <c r="FF74" s="17">
        <f t="shared" si="303"/>
        <v>0</v>
      </c>
      <c r="FG74" s="17">
        <f t="shared" si="303"/>
        <v>0</v>
      </c>
      <c r="FH74" s="17">
        <f t="shared" si="303"/>
        <v>0</v>
      </c>
      <c r="FI74" s="17">
        <f t="shared" si="303"/>
        <v>0</v>
      </c>
      <c r="FJ74" s="17">
        <f t="shared" si="303"/>
        <v>0</v>
      </c>
      <c r="FK74" s="17">
        <f t="shared" si="303"/>
        <v>0</v>
      </c>
      <c r="FL74" s="17">
        <f t="shared" si="303"/>
        <v>0</v>
      </c>
      <c r="FM74" s="17">
        <f t="shared" si="303"/>
        <v>0</v>
      </c>
      <c r="FN74" s="17">
        <f t="shared" si="303"/>
        <v>0</v>
      </c>
      <c r="FO74" s="17">
        <f t="shared" si="303"/>
        <v>0</v>
      </c>
      <c r="FP74" s="17">
        <f t="shared" ref="FP74:GT74" si="304">IF(FP62&gt;FQ62,1,0)</f>
        <v>0</v>
      </c>
      <c r="FQ74" s="17">
        <f t="shared" si="304"/>
        <v>0</v>
      </c>
      <c r="FR74" s="17">
        <f t="shared" si="304"/>
        <v>0</v>
      </c>
      <c r="FS74" s="17">
        <f t="shared" si="304"/>
        <v>0</v>
      </c>
      <c r="FT74" s="17">
        <f t="shared" si="304"/>
        <v>0</v>
      </c>
      <c r="FU74" s="17">
        <f t="shared" si="304"/>
        <v>0</v>
      </c>
      <c r="FV74" s="17">
        <f t="shared" si="304"/>
        <v>0</v>
      </c>
      <c r="FW74" s="17">
        <f t="shared" si="304"/>
        <v>0</v>
      </c>
      <c r="FX74" s="17">
        <f t="shared" si="304"/>
        <v>0</v>
      </c>
      <c r="FY74" s="17">
        <f t="shared" si="304"/>
        <v>0</v>
      </c>
      <c r="FZ74" s="17">
        <f t="shared" si="304"/>
        <v>0</v>
      </c>
      <c r="GA74" s="17">
        <f t="shared" si="304"/>
        <v>0</v>
      </c>
      <c r="GB74" s="17">
        <f t="shared" si="304"/>
        <v>0</v>
      </c>
      <c r="GC74" s="17">
        <f t="shared" si="304"/>
        <v>0</v>
      </c>
      <c r="GD74" s="17">
        <f t="shared" si="304"/>
        <v>0</v>
      </c>
      <c r="GE74" s="17">
        <f t="shared" si="304"/>
        <v>0</v>
      </c>
      <c r="GF74" s="17">
        <f t="shared" si="304"/>
        <v>0</v>
      </c>
      <c r="GG74" s="17">
        <f t="shared" si="304"/>
        <v>0</v>
      </c>
      <c r="GH74" s="17">
        <f t="shared" si="304"/>
        <v>0</v>
      </c>
      <c r="GI74" s="17">
        <f t="shared" si="304"/>
        <v>0</v>
      </c>
      <c r="GJ74" s="17">
        <f t="shared" si="304"/>
        <v>0</v>
      </c>
      <c r="GK74" s="17">
        <f t="shared" si="304"/>
        <v>0</v>
      </c>
      <c r="GL74" s="17">
        <f t="shared" si="304"/>
        <v>0</v>
      </c>
      <c r="GM74" s="17">
        <f t="shared" si="304"/>
        <v>0</v>
      </c>
      <c r="GN74" s="17">
        <f t="shared" si="304"/>
        <v>0</v>
      </c>
      <c r="GO74" s="17">
        <f t="shared" si="304"/>
        <v>0</v>
      </c>
      <c r="GP74" s="17">
        <f t="shared" si="304"/>
        <v>0</v>
      </c>
      <c r="GQ74" s="17">
        <f t="shared" si="304"/>
        <v>0</v>
      </c>
      <c r="GR74" s="17">
        <f t="shared" si="304"/>
        <v>0</v>
      </c>
      <c r="GS74" s="17">
        <f t="shared" si="304"/>
        <v>0</v>
      </c>
      <c r="GT74" s="17">
        <f t="shared" si="304"/>
        <v>0</v>
      </c>
      <c r="GU74" s="17">
        <f t="shared" ref="GU74" si="305">IF(GU62&gt;GV62,1,0)</f>
        <v>0</v>
      </c>
      <c r="GV74" s="17">
        <f t="shared" ref="GV74:IA74" si="306">IF(GV62&gt;GW62,1,0)</f>
        <v>0</v>
      </c>
      <c r="GW74" s="17">
        <f t="shared" si="306"/>
        <v>0</v>
      </c>
      <c r="GX74" s="17">
        <f t="shared" si="306"/>
        <v>0</v>
      </c>
      <c r="GY74" s="17">
        <f t="shared" si="306"/>
        <v>0</v>
      </c>
      <c r="GZ74" s="17">
        <f t="shared" si="306"/>
        <v>0</v>
      </c>
      <c r="HA74" s="17">
        <f t="shared" si="306"/>
        <v>0</v>
      </c>
      <c r="HB74" s="17">
        <f t="shared" si="306"/>
        <v>0</v>
      </c>
      <c r="HC74" s="17">
        <f t="shared" si="306"/>
        <v>0</v>
      </c>
      <c r="HD74" s="17">
        <f t="shared" si="306"/>
        <v>0</v>
      </c>
      <c r="HE74" s="17">
        <f t="shared" si="306"/>
        <v>0</v>
      </c>
      <c r="HF74" s="17">
        <f t="shared" si="306"/>
        <v>0</v>
      </c>
      <c r="HG74" s="17">
        <f t="shared" si="306"/>
        <v>0</v>
      </c>
      <c r="HH74" s="17">
        <f t="shared" si="306"/>
        <v>0</v>
      </c>
      <c r="HI74" s="17">
        <f t="shared" si="306"/>
        <v>0</v>
      </c>
      <c r="HJ74" s="17">
        <f t="shared" si="306"/>
        <v>0</v>
      </c>
      <c r="HK74" s="17">
        <f t="shared" si="306"/>
        <v>0</v>
      </c>
      <c r="HL74" s="17">
        <f t="shared" si="306"/>
        <v>0</v>
      </c>
      <c r="HM74" s="17">
        <f t="shared" si="306"/>
        <v>0</v>
      </c>
      <c r="HN74" s="17">
        <f t="shared" si="306"/>
        <v>0</v>
      </c>
      <c r="HO74" s="17">
        <f t="shared" si="306"/>
        <v>0</v>
      </c>
      <c r="HP74" s="17">
        <f t="shared" si="306"/>
        <v>0</v>
      </c>
      <c r="HQ74" s="17">
        <f t="shared" si="306"/>
        <v>0</v>
      </c>
      <c r="HR74" s="17">
        <f t="shared" si="306"/>
        <v>0</v>
      </c>
      <c r="HS74" s="17">
        <f t="shared" si="306"/>
        <v>0</v>
      </c>
      <c r="HT74" s="17">
        <f t="shared" si="306"/>
        <v>0</v>
      </c>
      <c r="HU74" s="17">
        <f t="shared" si="306"/>
        <v>0</v>
      </c>
      <c r="HV74" s="17">
        <f t="shared" si="306"/>
        <v>0</v>
      </c>
      <c r="HW74" s="17">
        <f t="shared" si="306"/>
        <v>0</v>
      </c>
      <c r="HX74" s="17">
        <f t="shared" si="306"/>
        <v>0</v>
      </c>
      <c r="HY74" s="17">
        <f t="shared" si="306"/>
        <v>0</v>
      </c>
      <c r="HZ74" s="17">
        <f t="shared" si="306"/>
        <v>0</v>
      </c>
      <c r="IA74" s="17">
        <f t="shared" si="306"/>
        <v>0</v>
      </c>
      <c r="IB74" s="17">
        <f t="shared" ref="IB74:JF74" si="307">IF(IB62&gt;IC62,1,0)</f>
        <v>0</v>
      </c>
      <c r="IC74" s="17">
        <f t="shared" si="307"/>
        <v>0</v>
      </c>
      <c r="ID74" s="17">
        <f t="shared" si="307"/>
        <v>0</v>
      </c>
      <c r="IE74" s="17">
        <f t="shared" si="307"/>
        <v>0</v>
      </c>
      <c r="IF74" s="17">
        <f t="shared" si="307"/>
        <v>0</v>
      </c>
      <c r="IG74" s="17">
        <f t="shared" si="307"/>
        <v>0</v>
      </c>
      <c r="IH74" s="17">
        <f t="shared" si="307"/>
        <v>0</v>
      </c>
      <c r="II74" s="17">
        <f t="shared" si="307"/>
        <v>0</v>
      </c>
      <c r="IJ74" s="17">
        <f t="shared" si="307"/>
        <v>0</v>
      </c>
      <c r="IK74" s="17">
        <f t="shared" si="307"/>
        <v>0</v>
      </c>
      <c r="IL74" s="17">
        <f t="shared" si="307"/>
        <v>0</v>
      </c>
      <c r="IM74" s="17">
        <f t="shared" si="307"/>
        <v>0</v>
      </c>
      <c r="IN74" s="17">
        <f t="shared" si="307"/>
        <v>0</v>
      </c>
      <c r="IO74" s="17">
        <f t="shared" si="307"/>
        <v>0</v>
      </c>
      <c r="IP74" s="17">
        <f t="shared" si="307"/>
        <v>0</v>
      </c>
      <c r="IQ74" s="17">
        <f t="shared" si="307"/>
        <v>0</v>
      </c>
      <c r="IR74" s="17">
        <f t="shared" si="307"/>
        <v>0</v>
      </c>
      <c r="IS74" s="17">
        <f t="shared" si="307"/>
        <v>0</v>
      </c>
      <c r="IT74" s="17">
        <f t="shared" si="307"/>
        <v>0</v>
      </c>
      <c r="IU74" s="17">
        <f t="shared" si="307"/>
        <v>0</v>
      </c>
      <c r="IV74" s="17">
        <f t="shared" si="307"/>
        <v>0</v>
      </c>
      <c r="IW74" s="17">
        <f t="shared" si="307"/>
        <v>0</v>
      </c>
      <c r="IX74" s="17">
        <f t="shared" si="307"/>
        <v>0</v>
      </c>
      <c r="IY74" s="17">
        <f t="shared" si="307"/>
        <v>0</v>
      </c>
      <c r="IZ74" s="17">
        <f t="shared" si="307"/>
        <v>0</v>
      </c>
      <c r="JA74" s="17">
        <f t="shared" si="307"/>
        <v>0</v>
      </c>
      <c r="JB74" s="17">
        <f t="shared" si="307"/>
        <v>0</v>
      </c>
      <c r="JC74" s="17">
        <f t="shared" si="307"/>
        <v>0</v>
      </c>
      <c r="JD74" s="17">
        <f t="shared" si="307"/>
        <v>0</v>
      </c>
      <c r="JE74" s="17">
        <f t="shared" si="307"/>
        <v>0</v>
      </c>
      <c r="JF74" s="17">
        <f t="shared" si="307"/>
        <v>0</v>
      </c>
      <c r="JG74" s="17">
        <f t="shared" ref="JG74" si="308">IF(JG62&gt;JH62,1,0)</f>
        <v>0</v>
      </c>
      <c r="JH74" s="17">
        <f t="shared" ref="JH74:KM74" si="309">IF(JH62&gt;JI62,1,0)</f>
        <v>0</v>
      </c>
      <c r="JI74" s="17">
        <f t="shared" si="309"/>
        <v>0</v>
      </c>
      <c r="JJ74" s="17">
        <f t="shared" si="309"/>
        <v>0</v>
      </c>
      <c r="JK74" s="17">
        <f t="shared" si="309"/>
        <v>0</v>
      </c>
      <c r="JL74" s="17">
        <f t="shared" si="309"/>
        <v>0</v>
      </c>
      <c r="JM74" s="17">
        <f t="shared" si="309"/>
        <v>0</v>
      </c>
      <c r="JN74" s="17">
        <f t="shared" si="309"/>
        <v>0</v>
      </c>
      <c r="JO74" s="17">
        <f t="shared" si="309"/>
        <v>0</v>
      </c>
      <c r="JP74" s="17">
        <f t="shared" si="309"/>
        <v>0</v>
      </c>
      <c r="JQ74" s="17">
        <f t="shared" si="309"/>
        <v>0</v>
      </c>
      <c r="JR74" s="17">
        <f t="shared" si="309"/>
        <v>0</v>
      </c>
      <c r="JS74" s="17">
        <f t="shared" si="309"/>
        <v>0</v>
      </c>
      <c r="JT74" s="17">
        <f t="shared" si="309"/>
        <v>0</v>
      </c>
      <c r="JU74" s="17">
        <f t="shared" si="309"/>
        <v>0</v>
      </c>
      <c r="JV74" s="17">
        <f t="shared" si="309"/>
        <v>0</v>
      </c>
      <c r="JW74" s="17">
        <f t="shared" si="309"/>
        <v>0</v>
      </c>
      <c r="JX74" s="17">
        <f t="shared" si="309"/>
        <v>0</v>
      </c>
      <c r="JY74" s="17">
        <f t="shared" si="309"/>
        <v>0</v>
      </c>
      <c r="JZ74" s="17">
        <f t="shared" si="309"/>
        <v>0</v>
      </c>
      <c r="KA74" s="17">
        <f t="shared" si="309"/>
        <v>0</v>
      </c>
      <c r="KB74" s="17">
        <f t="shared" si="309"/>
        <v>0</v>
      </c>
      <c r="KC74" s="17">
        <f t="shared" si="309"/>
        <v>0</v>
      </c>
      <c r="KD74" s="17">
        <f t="shared" si="309"/>
        <v>0</v>
      </c>
      <c r="KE74" s="17">
        <f t="shared" si="309"/>
        <v>0</v>
      </c>
      <c r="KF74" s="17">
        <f t="shared" si="309"/>
        <v>0</v>
      </c>
      <c r="KG74" s="17">
        <f t="shared" si="309"/>
        <v>0</v>
      </c>
      <c r="KH74" s="17">
        <f t="shared" si="309"/>
        <v>0</v>
      </c>
      <c r="KI74" s="17">
        <f t="shared" si="309"/>
        <v>0</v>
      </c>
      <c r="KJ74" s="17">
        <f t="shared" si="309"/>
        <v>0</v>
      </c>
      <c r="KK74" s="17">
        <f t="shared" si="309"/>
        <v>0</v>
      </c>
      <c r="KL74" s="17">
        <f t="shared" si="309"/>
        <v>0</v>
      </c>
      <c r="KM74" s="17">
        <f t="shared" si="309"/>
        <v>0</v>
      </c>
      <c r="KN74" s="17">
        <f t="shared" ref="KN74:LR74" si="310">IF(KN62&gt;KO62,1,0)</f>
        <v>0</v>
      </c>
      <c r="KO74" s="17">
        <f t="shared" si="310"/>
        <v>0</v>
      </c>
      <c r="KP74" s="17">
        <f t="shared" si="310"/>
        <v>0</v>
      </c>
      <c r="KQ74" s="17">
        <f t="shared" si="310"/>
        <v>0</v>
      </c>
      <c r="KR74" s="17">
        <f t="shared" si="310"/>
        <v>0</v>
      </c>
      <c r="KS74" s="17">
        <f t="shared" si="310"/>
        <v>0</v>
      </c>
      <c r="KT74" s="17">
        <f t="shared" si="310"/>
        <v>0</v>
      </c>
      <c r="KU74" s="17">
        <f t="shared" si="310"/>
        <v>0</v>
      </c>
      <c r="KV74" s="17">
        <f t="shared" si="310"/>
        <v>0</v>
      </c>
      <c r="KW74" s="17">
        <f t="shared" si="310"/>
        <v>0</v>
      </c>
      <c r="KX74" s="17">
        <f t="shared" si="310"/>
        <v>0</v>
      </c>
      <c r="KY74" s="17">
        <f t="shared" si="310"/>
        <v>0</v>
      </c>
      <c r="KZ74" s="17">
        <f t="shared" si="310"/>
        <v>0</v>
      </c>
      <c r="LA74" s="17">
        <f t="shared" si="310"/>
        <v>0</v>
      </c>
      <c r="LB74" s="17">
        <f t="shared" si="310"/>
        <v>0</v>
      </c>
      <c r="LC74" s="17">
        <f t="shared" si="310"/>
        <v>0</v>
      </c>
      <c r="LD74" s="17">
        <f t="shared" si="310"/>
        <v>0</v>
      </c>
      <c r="LE74" s="17">
        <f t="shared" si="310"/>
        <v>0</v>
      </c>
      <c r="LF74" s="17">
        <f t="shared" si="310"/>
        <v>0</v>
      </c>
      <c r="LG74" s="17">
        <f t="shared" si="310"/>
        <v>0</v>
      </c>
      <c r="LH74" s="17">
        <f t="shared" si="310"/>
        <v>0</v>
      </c>
      <c r="LI74" s="17">
        <f t="shared" si="310"/>
        <v>0</v>
      </c>
      <c r="LJ74" s="17">
        <f t="shared" si="310"/>
        <v>0</v>
      </c>
      <c r="LK74" s="17">
        <f t="shared" si="310"/>
        <v>0</v>
      </c>
      <c r="LL74" s="17">
        <f t="shared" si="310"/>
        <v>0</v>
      </c>
      <c r="LM74" s="17">
        <f t="shared" si="310"/>
        <v>0</v>
      </c>
      <c r="LN74" s="17">
        <f t="shared" si="310"/>
        <v>0</v>
      </c>
      <c r="LO74" s="17">
        <f t="shared" si="310"/>
        <v>0</v>
      </c>
      <c r="LP74" s="17">
        <f t="shared" si="310"/>
        <v>0</v>
      </c>
      <c r="LQ74" s="17">
        <f t="shared" si="310"/>
        <v>0</v>
      </c>
      <c r="LR74" s="17">
        <f t="shared" si="310"/>
        <v>0</v>
      </c>
      <c r="LS74" s="17">
        <f t="shared" ref="LS74" si="311">IF(LS62&gt;LT62,1,0)</f>
        <v>0</v>
      </c>
      <c r="LT74" s="17">
        <f t="shared" ref="LT74:MY74" si="312">IF(LT62&gt;LU62,1,0)</f>
        <v>0</v>
      </c>
      <c r="LU74" s="17">
        <f t="shared" si="312"/>
        <v>0</v>
      </c>
      <c r="LV74" s="17">
        <f t="shared" si="312"/>
        <v>0</v>
      </c>
      <c r="LW74" s="17">
        <f t="shared" si="312"/>
        <v>0</v>
      </c>
      <c r="LX74" s="17">
        <f t="shared" si="312"/>
        <v>0</v>
      </c>
      <c r="LY74" s="17">
        <f t="shared" si="312"/>
        <v>0</v>
      </c>
      <c r="LZ74" s="17">
        <f t="shared" si="312"/>
        <v>0</v>
      </c>
      <c r="MA74" s="17">
        <f t="shared" si="312"/>
        <v>0</v>
      </c>
      <c r="MB74" s="17">
        <f t="shared" si="312"/>
        <v>0</v>
      </c>
      <c r="MC74" s="17">
        <f t="shared" si="312"/>
        <v>0</v>
      </c>
      <c r="MD74" s="17">
        <f t="shared" si="312"/>
        <v>0</v>
      </c>
      <c r="ME74" s="17">
        <f t="shared" si="312"/>
        <v>0</v>
      </c>
      <c r="MF74" s="17">
        <f t="shared" si="312"/>
        <v>0</v>
      </c>
      <c r="MG74" s="17">
        <f t="shared" si="312"/>
        <v>0</v>
      </c>
      <c r="MH74" s="17">
        <f t="shared" si="312"/>
        <v>0</v>
      </c>
      <c r="MI74" s="17">
        <f t="shared" si="312"/>
        <v>0</v>
      </c>
      <c r="MJ74" s="17">
        <f t="shared" si="312"/>
        <v>0</v>
      </c>
      <c r="MK74" s="17">
        <f t="shared" si="312"/>
        <v>0</v>
      </c>
      <c r="ML74" s="17">
        <f t="shared" si="312"/>
        <v>0</v>
      </c>
      <c r="MM74" s="17">
        <f t="shared" si="312"/>
        <v>0</v>
      </c>
      <c r="MN74" s="17">
        <f t="shared" si="312"/>
        <v>0</v>
      </c>
      <c r="MO74" s="17">
        <f t="shared" si="312"/>
        <v>0</v>
      </c>
      <c r="MP74" s="17">
        <f t="shared" si="312"/>
        <v>0</v>
      </c>
      <c r="MQ74" s="17">
        <f t="shared" si="312"/>
        <v>0</v>
      </c>
      <c r="MR74" s="17">
        <f t="shared" si="312"/>
        <v>0</v>
      </c>
      <c r="MS74" s="17">
        <f t="shared" si="312"/>
        <v>0</v>
      </c>
      <c r="MT74" s="17">
        <f t="shared" si="312"/>
        <v>0</v>
      </c>
      <c r="MU74" s="17">
        <f t="shared" si="312"/>
        <v>0</v>
      </c>
      <c r="MV74" s="17">
        <f t="shared" si="312"/>
        <v>0</v>
      </c>
      <c r="MW74" s="17">
        <f t="shared" si="312"/>
        <v>0</v>
      </c>
      <c r="MX74" s="17">
        <f t="shared" si="312"/>
        <v>0</v>
      </c>
      <c r="MY74" s="17">
        <f t="shared" si="312"/>
        <v>0</v>
      </c>
      <c r="MZ74" s="17">
        <f t="shared" ref="MZ74:OD74" si="313">IF(MZ62&gt;NA62,1,0)</f>
        <v>0</v>
      </c>
      <c r="NA74" s="17">
        <f t="shared" si="313"/>
        <v>0</v>
      </c>
      <c r="NB74" s="17">
        <f t="shared" si="313"/>
        <v>0</v>
      </c>
      <c r="NC74" s="17">
        <f t="shared" si="313"/>
        <v>0</v>
      </c>
      <c r="ND74" s="17">
        <f t="shared" si="313"/>
        <v>0</v>
      </c>
      <c r="NE74" s="17">
        <f t="shared" si="313"/>
        <v>0</v>
      </c>
      <c r="NF74" s="17">
        <f t="shared" si="313"/>
        <v>0</v>
      </c>
      <c r="NG74" s="17">
        <f t="shared" si="313"/>
        <v>0</v>
      </c>
      <c r="NH74" s="17">
        <f t="shared" si="313"/>
        <v>0</v>
      </c>
      <c r="NI74" s="17">
        <f t="shared" si="313"/>
        <v>0</v>
      </c>
      <c r="NJ74" s="17">
        <f t="shared" si="313"/>
        <v>0</v>
      </c>
      <c r="NK74" s="17">
        <f t="shared" si="313"/>
        <v>0</v>
      </c>
      <c r="NL74" s="17">
        <f t="shared" si="313"/>
        <v>0</v>
      </c>
      <c r="NM74" s="17">
        <f t="shared" si="313"/>
        <v>0</v>
      </c>
      <c r="NN74" s="17">
        <f t="shared" si="313"/>
        <v>0</v>
      </c>
      <c r="NO74" s="17">
        <f t="shared" si="313"/>
        <v>0</v>
      </c>
      <c r="NP74" s="17">
        <f t="shared" si="313"/>
        <v>0</v>
      </c>
      <c r="NQ74" s="17">
        <f t="shared" si="313"/>
        <v>0</v>
      </c>
      <c r="NR74" s="17">
        <f t="shared" si="313"/>
        <v>0</v>
      </c>
      <c r="NS74" s="17">
        <f t="shared" si="313"/>
        <v>0</v>
      </c>
      <c r="NT74" s="17">
        <f t="shared" si="313"/>
        <v>0</v>
      </c>
      <c r="NU74" s="17">
        <f t="shared" si="313"/>
        <v>0</v>
      </c>
      <c r="NV74" s="17">
        <f t="shared" si="313"/>
        <v>0</v>
      </c>
      <c r="NW74" s="17">
        <f t="shared" si="313"/>
        <v>0</v>
      </c>
      <c r="NX74" s="17">
        <f t="shared" si="313"/>
        <v>0</v>
      </c>
      <c r="NY74" s="17">
        <f t="shared" si="313"/>
        <v>0</v>
      </c>
      <c r="NZ74" s="17">
        <f t="shared" si="313"/>
        <v>0</v>
      </c>
      <c r="OA74" s="17">
        <f t="shared" si="313"/>
        <v>0</v>
      </c>
      <c r="OB74" s="17">
        <f t="shared" si="313"/>
        <v>0</v>
      </c>
      <c r="OC74" s="17">
        <f t="shared" si="313"/>
        <v>0</v>
      </c>
      <c r="OD74" s="17">
        <f t="shared" si="313"/>
        <v>0</v>
      </c>
      <c r="OE74" s="17">
        <f t="shared" ref="OE74" si="314">IF(OE62&gt;OF62,1,0)</f>
        <v>0</v>
      </c>
      <c r="OF74" s="17">
        <f t="shared" ref="OF74:OP74" si="315">IF(OF62&gt;OG62,1,0)</f>
        <v>0</v>
      </c>
      <c r="OG74" s="17">
        <f t="shared" si="315"/>
        <v>0</v>
      </c>
      <c r="OH74" s="17">
        <f t="shared" si="315"/>
        <v>0</v>
      </c>
      <c r="OI74" s="17">
        <f t="shared" si="315"/>
        <v>0</v>
      </c>
      <c r="OJ74" s="17">
        <f t="shared" si="315"/>
        <v>0</v>
      </c>
      <c r="OK74" s="17">
        <f t="shared" si="315"/>
        <v>0</v>
      </c>
      <c r="OL74" s="17">
        <f t="shared" si="315"/>
        <v>0</v>
      </c>
      <c r="OM74" s="17">
        <f t="shared" si="315"/>
        <v>0</v>
      </c>
      <c r="ON74" s="17">
        <f t="shared" si="315"/>
        <v>0</v>
      </c>
      <c r="OO74" s="17">
        <f t="shared" si="315"/>
        <v>0</v>
      </c>
      <c r="OP74" s="17">
        <f t="shared" si="315"/>
        <v>0</v>
      </c>
      <c r="OQ74" s="17">
        <f t="shared" si="281"/>
        <v>0</v>
      </c>
      <c r="OR74" s="338">
        <f t="shared" si="289"/>
        <v>0</v>
      </c>
    </row>
    <row r="75" spans="1:408" x14ac:dyDescent="0.35">
      <c r="B75" s="303"/>
      <c r="C75" t="str">
        <f t="shared" si="271"/>
        <v>Debt Period End</v>
      </c>
      <c r="E75" s="52">
        <f t="shared" si="272"/>
        <v>44562</v>
      </c>
      <c r="F75" s="52">
        <f t="shared" si="272"/>
        <v>52231</v>
      </c>
      <c r="I75" s="110"/>
      <c r="J75" s="53">
        <f t="shared" si="273"/>
        <v>1</v>
      </c>
      <c r="L75" s="17">
        <f t="shared" ref="L75:AQ75" si="316">IF(L63&gt;M63,1,0)</f>
        <v>0</v>
      </c>
      <c r="M75" s="17">
        <f t="shared" si="316"/>
        <v>0</v>
      </c>
      <c r="N75" s="17">
        <f t="shared" si="316"/>
        <v>0</v>
      </c>
      <c r="O75" s="17">
        <f t="shared" si="316"/>
        <v>0</v>
      </c>
      <c r="P75" s="17">
        <f t="shared" si="316"/>
        <v>0</v>
      </c>
      <c r="Q75" s="17">
        <f t="shared" si="316"/>
        <v>0</v>
      </c>
      <c r="R75" s="17">
        <f t="shared" si="316"/>
        <v>0</v>
      </c>
      <c r="S75" s="17">
        <f t="shared" si="316"/>
        <v>0</v>
      </c>
      <c r="T75" s="17">
        <f t="shared" si="316"/>
        <v>0</v>
      </c>
      <c r="U75" s="17">
        <f t="shared" si="316"/>
        <v>0</v>
      </c>
      <c r="V75" s="17">
        <f t="shared" si="316"/>
        <v>0</v>
      </c>
      <c r="W75" s="17">
        <f t="shared" si="316"/>
        <v>0</v>
      </c>
      <c r="X75" s="17">
        <f t="shared" si="316"/>
        <v>0</v>
      </c>
      <c r="Y75" s="17">
        <f t="shared" si="316"/>
        <v>0</v>
      </c>
      <c r="Z75" s="17">
        <f t="shared" si="316"/>
        <v>0</v>
      </c>
      <c r="AA75" s="17">
        <f t="shared" si="316"/>
        <v>0</v>
      </c>
      <c r="AB75" s="17">
        <f t="shared" si="316"/>
        <v>0</v>
      </c>
      <c r="AC75" s="17">
        <f t="shared" si="316"/>
        <v>0</v>
      </c>
      <c r="AD75" s="17">
        <f t="shared" si="316"/>
        <v>0</v>
      </c>
      <c r="AE75" s="17">
        <f t="shared" si="316"/>
        <v>0</v>
      </c>
      <c r="AF75" s="17">
        <f t="shared" si="316"/>
        <v>0</v>
      </c>
      <c r="AG75" s="17">
        <f t="shared" si="316"/>
        <v>0</v>
      </c>
      <c r="AH75" s="17">
        <f t="shared" si="316"/>
        <v>0</v>
      </c>
      <c r="AI75" s="17">
        <f t="shared" si="316"/>
        <v>0</v>
      </c>
      <c r="AJ75" s="17">
        <f t="shared" si="316"/>
        <v>0</v>
      </c>
      <c r="AK75" s="17">
        <f t="shared" si="316"/>
        <v>0</v>
      </c>
      <c r="AL75" s="17">
        <f t="shared" si="316"/>
        <v>0</v>
      </c>
      <c r="AM75" s="17">
        <f t="shared" si="316"/>
        <v>0</v>
      </c>
      <c r="AN75" s="17">
        <f t="shared" si="316"/>
        <v>0</v>
      </c>
      <c r="AO75" s="17">
        <f t="shared" si="316"/>
        <v>0</v>
      </c>
      <c r="AP75" s="17">
        <f t="shared" si="316"/>
        <v>0</v>
      </c>
      <c r="AQ75" s="17">
        <f t="shared" si="316"/>
        <v>0</v>
      </c>
      <c r="AR75" s="17">
        <f t="shared" ref="AR75:BV75" si="317">IF(AR63&gt;AS63,1,0)</f>
        <v>0</v>
      </c>
      <c r="AS75" s="17">
        <f t="shared" si="317"/>
        <v>0</v>
      </c>
      <c r="AT75" s="17">
        <f t="shared" si="317"/>
        <v>0</v>
      </c>
      <c r="AU75" s="17">
        <f t="shared" si="317"/>
        <v>0</v>
      </c>
      <c r="AV75" s="17">
        <f t="shared" si="317"/>
        <v>0</v>
      </c>
      <c r="AW75" s="17">
        <f t="shared" si="317"/>
        <v>0</v>
      </c>
      <c r="AX75" s="17">
        <f t="shared" si="317"/>
        <v>0</v>
      </c>
      <c r="AY75" s="17">
        <f t="shared" si="317"/>
        <v>0</v>
      </c>
      <c r="AZ75" s="17">
        <f t="shared" si="317"/>
        <v>0</v>
      </c>
      <c r="BA75" s="17">
        <f t="shared" si="317"/>
        <v>0</v>
      </c>
      <c r="BB75" s="17">
        <f t="shared" si="317"/>
        <v>0</v>
      </c>
      <c r="BC75" s="17">
        <f t="shared" si="317"/>
        <v>0</v>
      </c>
      <c r="BD75" s="17">
        <f t="shared" si="317"/>
        <v>0</v>
      </c>
      <c r="BE75" s="17">
        <f t="shared" si="317"/>
        <v>0</v>
      </c>
      <c r="BF75" s="17">
        <f t="shared" si="317"/>
        <v>0</v>
      </c>
      <c r="BG75" s="17">
        <f t="shared" si="317"/>
        <v>0</v>
      </c>
      <c r="BH75" s="17">
        <f t="shared" si="317"/>
        <v>0</v>
      </c>
      <c r="BI75" s="17">
        <f t="shared" si="317"/>
        <v>0</v>
      </c>
      <c r="BJ75" s="17">
        <f t="shared" si="317"/>
        <v>0</v>
      </c>
      <c r="BK75" s="17">
        <f t="shared" si="317"/>
        <v>0</v>
      </c>
      <c r="BL75" s="17">
        <f t="shared" si="317"/>
        <v>0</v>
      </c>
      <c r="BM75" s="17">
        <f t="shared" si="317"/>
        <v>0</v>
      </c>
      <c r="BN75" s="17">
        <f t="shared" si="317"/>
        <v>0</v>
      </c>
      <c r="BO75" s="17">
        <f t="shared" si="317"/>
        <v>0</v>
      </c>
      <c r="BP75" s="17">
        <f t="shared" si="317"/>
        <v>0</v>
      </c>
      <c r="BQ75" s="17">
        <f t="shared" si="317"/>
        <v>0</v>
      </c>
      <c r="BR75" s="17">
        <f t="shared" si="317"/>
        <v>0</v>
      </c>
      <c r="BS75" s="17">
        <f t="shared" si="317"/>
        <v>0</v>
      </c>
      <c r="BT75" s="17">
        <f t="shared" si="317"/>
        <v>0</v>
      </c>
      <c r="BU75" s="17">
        <f t="shared" si="317"/>
        <v>0</v>
      </c>
      <c r="BV75" s="17">
        <f t="shared" si="317"/>
        <v>0</v>
      </c>
      <c r="BW75" s="17">
        <f>IF(BW63&gt;BX63,1,0)</f>
        <v>0</v>
      </c>
      <c r="BX75" s="17">
        <f t="shared" ref="BX75:DC75" si="318">IF(BX63&gt;BY63,1,0)</f>
        <v>0</v>
      </c>
      <c r="BY75" s="17">
        <f t="shared" si="318"/>
        <v>0</v>
      </c>
      <c r="BZ75" s="17">
        <f t="shared" si="318"/>
        <v>0</v>
      </c>
      <c r="CA75" s="17">
        <f t="shared" si="318"/>
        <v>0</v>
      </c>
      <c r="CB75" s="17">
        <f t="shared" si="318"/>
        <v>0</v>
      </c>
      <c r="CC75" s="17">
        <f t="shared" si="318"/>
        <v>0</v>
      </c>
      <c r="CD75" s="17">
        <f t="shared" si="318"/>
        <v>0</v>
      </c>
      <c r="CE75" s="17">
        <f t="shared" si="318"/>
        <v>0</v>
      </c>
      <c r="CF75" s="17">
        <f t="shared" si="318"/>
        <v>0</v>
      </c>
      <c r="CG75" s="17">
        <f t="shared" si="318"/>
        <v>0</v>
      </c>
      <c r="CH75" s="17">
        <f t="shared" si="318"/>
        <v>0</v>
      </c>
      <c r="CI75" s="17">
        <f t="shared" si="318"/>
        <v>0</v>
      </c>
      <c r="CJ75" s="17">
        <f t="shared" si="318"/>
        <v>0</v>
      </c>
      <c r="CK75" s="17">
        <f t="shared" si="318"/>
        <v>0</v>
      </c>
      <c r="CL75" s="17">
        <f t="shared" si="318"/>
        <v>0</v>
      </c>
      <c r="CM75" s="17">
        <f t="shared" si="318"/>
        <v>0</v>
      </c>
      <c r="CN75" s="17">
        <f t="shared" si="318"/>
        <v>0</v>
      </c>
      <c r="CO75" s="17">
        <f t="shared" si="318"/>
        <v>0</v>
      </c>
      <c r="CP75" s="17">
        <f t="shared" si="318"/>
        <v>0</v>
      </c>
      <c r="CQ75" s="17">
        <f t="shared" si="318"/>
        <v>0</v>
      </c>
      <c r="CR75" s="17">
        <f t="shared" si="318"/>
        <v>0</v>
      </c>
      <c r="CS75" s="17">
        <f t="shared" si="318"/>
        <v>0</v>
      </c>
      <c r="CT75" s="17">
        <f t="shared" si="318"/>
        <v>0</v>
      </c>
      <c r="CU75" s="17">
        <f t="shared" si="318"/>
        <v>0</v>
      </c>
      <c r="CV75" s="17">
        <f t="shared" si="318"/>
        <v>0</v>
      </c>
      <c r="CW75" s="17">
        <f t="shared" si="318"/>
        <v>0</v>
      </c>
      <c r="CX75" s="17">
        <f t="shared" si="318"/>
        <v>0</v>
      </c>
      <c r="CY75" s="17">
        <f t="shared" si="318"/>
        <v>0</v>
      </c>
      <c r="CZ75" s="17">
        <f t="shared" si="318"/>
        <v>0</v>
      </c>
      <c r="DA75" s="17">
        <f t="shared" si="318"/>
        <v>0</v>
      </c>
      <c r="DB75" s="17">
        <f t="shared" si="318"/>
        <v>0</v>
      </c>
      <c r="DC75" s="17">
        <f t="shared" si="318"/>
        <v>0</v>
      </c>
      <c r="DD75" s="17">
        <f t="shared" ref="DD75:EH75" si="319">IF(DD63&gt;DE63,1,0)</f>
        <v>0</v>
      </c>
      <c r="DE75" s="17">
        <f t="shared" si="319"/>
        <v>0</v>
      </c>
      <c r="DF75" s="17">
        <f t="shared" si="319"/>
        <v>0</v>
      </c>
      <c r="DG75" s="17">
        <f t="shared" si="319"/>
        <v>0</v>
      </c>
      <c r="DH75" s="17">
        <f t="shared" si="319"/>
        <v>0</v>
      </c>
      <c r="DI75" s="17">
        <f t="shared" si="319"/>
        <v>0</v>
      </c>
      <c r="DJ75" s="17">
        <f t="shared" si="319"/>
        <v>0</v>
      </c>
      <c r="DK75" s="17">
        <f t="shared" si="319"/>
        <v>0</v>
      </c>
      <c r="DL75" s="17">
        <f t="shared" si="319"/>
        <v>0</v>
      </c>
      <c r="DM75" s="17">
        <f t="shared" si="319"/>
        <v>0</v>
      </c>
      <c r="DN75" s="17">
        <f t="shared" si="319"/>
        <v>0</v>
      </c>
      <c r="DO75" s="17">
        <f t="shared" si="319"/>
        <v>0</v>
      </c>
      <c r="DP75" s="17">
        <f t="shared" si="319"/>
        <v>0</v>
      </c>
      <c r="DQ75" s="17">
        <f t="shared" si="319"/>
        <v>0</v>
      </c>
      <c r="DR75" s="17">
        <f t="shared" si="319"/>
        <v>0</v>
      </c>
      <c r="DS75" s="17">
        <f t="shared" si="319"/>
        <v>0</v>
      </c>
      <c r="DT75" s="17">
        <f t="shared" si="319"/>
        <v>0</v>
      </c>
      <c r="DU75" s="17">
        <f t="shared" si="319"/>
        <v>0</v>
      </c>
      <c r="DV75" s="17">
        <f t="shared" si="319"/>
        <v>0</v>
      </c>
      <c r="DW75" s="17">
        <f t="shared" si="319"/>
        <v>0</v>
      </c>
      <c r="DX75" s="17">
        <f t="shared" si="319"/>
        <v>0</v>
      </c>
      <c r="DY75" s="17">
        <f t="shared" si="319"/>
        <v>0</v>
      </c>
      <c r="DZ75" s="17">
        <f t="shared" si="319"/>
        <v>0</v>
      </c>
      <c r="EA75" s="17">
        <f t="shared" si="319"/>
        <v>0</v>
      </c>
      <c r="EB75" s="17">
        <f t="shared" si="319"/>
        <v>0</v>
      </c>
      <c r="EC75" s="17">
        <f t="shared" si="319"/>
        <v>0</v>
      </c>
      <c r="ED75" s="17">
        <f t="shared" si="319"/>
        <v>0</v>
      </c>
      <c r="EE75" s="17">
        <f t="shared" si="319"/>
        <v>0</v>
      </c>
      <c r="EF75" s="17">
        <f t="shared" si="319"/>
        <v>0</v>
      </c>
      <c r="EG75" s="17">
        <f t="shared" si="319"/>
        <v>0</v>
      </c>
      <c r="EH75" s="17">
        <f t="shared" si="319"/>
        <v>0</v>
      </c>
      <c r="EI75" s="17">
        <f>IF(EI63&gt;EJ63,1,0)</f>
        <v>0</v>
      </c>
      <c r="EJ75" s="17">
        <f t="shared" ref="EJ75:FO75" si="320">IF(EJ63&gt;EK63,1,0)</f>
        <v>0</v>
      </c>
      <c r="EK75" s="17">
        <f t="shared" si="320"/>
        <v>0</v>
      </c>
      <c r="EL75" s="17">
        <f t="shared" si="320"/>
        <v>0</v>
      </c>
      <c r="EM75" s="17">
        <f t="shared" si="320"/>
        <v>0</v>
      </c>
      <c r="EN75" s="17">
        <f t="shared" si="320"/>
        <v>0</v>
      </c>
      <c r="EO75" s="17">
        <f t="shared" si="320"/>
        <v>0</v>
      </c>
      <c r="EP75" s="17">
        <f t="shared" si="320"/>
        <v>0</v>
      </c>
      <c r="EQ75" s="17">
        <f t="shared" si="320"/>
        <v>0</v>
      </c>
      <c r="ER75" s="17">
        <f t="shared" si="320"/>
        <v>0</v>
      </c>
      <c r="ES75" s="17">
        <f t="shared" si="320"/>
        <v>0</v>
      </c>
      <c r="ET75" s="17">
        <f t="shared" si="320"/>
        <v>0</v>
      </c>
      <c r="EU75" s="17">
        <f t="shared" si="320"/>
        <v>0</v>
      </c>
      <c r="EV75" s="17">
        <f t="shared" si="320"/>
        <v>0</v>
      </c>
      <c r="EW75" s="17">
        <f t="shared" si="320"/>
        <v>0</v>
      </c>
      <c r="EX75" s="17">
        <f t="shared" si="320"/>
        <v>0</v>
      </c>
      <c r="EY75" s="17">
        <f t="shared" si="320"/>
        <v>0</v>
      </c>
      <c r="EZ75" s="17">
        <f t="shared" si="320"/>
        <v>0</v>
      </c>
      <c r="FA75" s="17">
        <f t="shared" si="320"/>
        <v>0</v>
      </c>
      <c r="FB75" s="17">
        <f t="shared" si="320"/>
        <v>0</v>
      </c>
      <c r="FC75" s="17">
        <f t="shared" si="320"/>
        <v>0</v>
      </c>
      <c r="FD75" s="17">
        <f t="shared" si="320"/>
        <v>0</v>
      </c>
      <c r="FE75" s="17">
        <f t="shared" si="320"/>
        <v>0</v>
      </c>
      <c r="FF75" s="17">
        <f t="shared" si="320"/>
        <v>0</v>
      </c>
      <c r="FG75" s="17">
        <f t="shared" si="320"/>
        <v>0</v>
      </c>
      <c r="FH75" s="17">
        <f t="shared" si="320"/>
        <v>0</v>
      </c>
      <c r="FI75" s="17">
        <f t="shared" si="320"/>
        <v>0</v>
      </c>
      <c r="FJ75" s="17">
        <f t="shared" si="320"/>
        <v>0</v>
      </c>
      <c r="FK75" s="17">
        <f t="shared" si="320"/>
        <v>0</v>
      </c>
      <c r="FL75" s="17">
        <f t="shared" si="320"/>
        <v>0</v>
      </c>
      <c r="FM75" s="17">
        <f t="shared" si="320"/>
        <v>0</v>
      </c>
      <c r="FN75" s="17">
        <f t="shared" si="320"/>
        <v>0</v>
      </c>
      <c r="FO75" s="17">
        <f t="shared" si="320"/>
        <v>0</v>
      </c>
      <c r="FP75" s="17">
        <f t="shared" ref="FP75:GT75" si="321">IF(FP63&gt;FQ63,1,0)</f>
        <v>0</v>
      </c>
      <c r="FQ75" s="17">
        <f t="shared" si="321"/>
        <v>0</v>
      </c>
      <c r="FR75" s="17">
        <f t="shared" si="321"/>
        <v>0</v>
      </c>
      <c r="FS75" s="17">
        <f t="shared" si="321"/>
        <v>0</v>
      </c>
      <c r="FT75" s="17">
        <f t="shared" si="321"/>
        <v>0</v>
      </c>
      <c r="FU75" s="17">
        <f t="shared" si="321"/>
        <v>0</v>
      </c>
      <c r="FV75" s="17">
        <f t="shared" si="321"/>
        <v>0</v>
      </c>
      <c r="FW75" s="17">
        <f t="shared" si="321"/>
        <v>0</v>
      </c>
      <c r="FX75" s="17">
        <f t="shared" si="321"/>
        <v>0</v>
      </c>
      <c r="FY75" s="17">
        <f t="shared" si="321"/>
        <v>0</v>
      </c>
      <c r="FZ75" s="17">
        <f t="shared" si="321"/>
        <v>0</v>
      </c>
      <c r="GA75" s="17">
        <f t="shared" si="321"/>
        <v>0</v>
      </c>
      <c r="GB75" s="17">
        <f t="shared" si="321"/>
        <v>0</v>
      </c>
      <c r="GC75" s="17">
        <f t="shared" si="321"/>
        <v>0</v>
      </c>
      <c r="GD75" s="17">
        <f t="shared" si="321"/>
        <v>0</v>
      </c>
      <c r="GE75" s="17">
        <f t="shared" si="321"/>
        <v>0</v>
      </c>
      <c r="GF75" s="17">
        <f t="shared" si="321"/>
        <v>0</v>
      </c>
      <c r="GG75" s="17">
        <f t="shared" si="321"/>
        <v>0</v>
      </c>
      <c r="GH75" s="17">
        <f t="shared" si="321"/>
        <v>0</v>
      </c>
      <c r="GI75" s="17">
        <f t="shared" si="321"/>
        <v>0</v>
      </c>
      <c r="GJ75" s="17">
        <f t="shared" si="321"/>
        <v>0</v>
      </c>
      <c r="GK75" s="17">
        <f t="shared" si="321"/>
        <v>0</v>
      </c>
      <c r="GL75" s="17">
        <f t="shared" si="321"/>
        <v>0</v>
      </c>
      <c r="GM75" s="17">
        <f t="shared" si="321"/>
        <v>0</v>
      </c>
      <c r="GN75" s="17">
        <f t="shared" si="321"/>
        <v>0</v>
      </c>
      <c r="GO75" s="17">
        <f t="shared" si="321"/>
        <v>0</v>
      </c>
      <c r="GP75" s="17">
        <f t="shared" si="321"/>
        <v>0</v>
      </c>
      <c r="GQ75" s="17">
        <f t="shared" si="321"/>
        <v>0</v>
      </c>
      <c r="GR75" s="17">
        <f t="shared" si="321"/>
        <v>0</v>
      </c>
      <c r="GS75" s="17">
        <f t="shared" si="321"/>
        <v>0</v>
      </c>
      <c r="GT75" s="17">
        <f t="shared" si="321"/>
        <v>0</v>
      </c>
      <c r="GU75" s="17">
        <f>IF(GU63&gt;GV63,1,0)</f>
        <v>0</v>
      </c>
      <c r="GV75" s="17">
        <f t="shared" ref="GV75:IA75" si="322">IF(GV63&gt;GW63,1,0)</f>
        <v>0</v>
      </c>
      <c r="GW75" s="17">
        <f t="shared" si="322"/>
        <v>0</v>
      </c>
      <c r="GX75" s="17">
        <f t="shared" si="322"/>
        <v>0</v>
      </c>
      <c r="GY75" s="17">
        <f t="shared" si="322"/>
        <v>0</v>
      </c>
      <c r="GZ75" s="17">
        <f t="shared" si="322"/>
        <v>0</v>
      </c>
      <c r="HA75" s="17">
        <f t="shared" si="322"/>
        <v>0</v>
      </c>
      <c r="HB75" s="17">
        <f t="shared" si="322"/>
        <v>0</v>
      </c>
      <c r="HC75" s="17">
        <f t="shared" si="322"/>
        <v>0</v>
      </c>
      <c r="HD75" s="17">
        <f t="shared" si="322"/>
        <v>0</v>
      </c>
      <c r="HE75" s="17">
        <f t="shared" si="322"/>
        <v>0</v>
      </c>
      <c r="HF75" s="17">
        <f t="shared" si="322"/>
        <v>0</v>
      </c>
      <c r="HG75" s="17">
        <f t="shared" si="322"/>
        <v>0</v>
      </c>
      <c r="HH75" s="17">
        <f t="shared" si="322"/>
        <v>0</v>
      </c>
      <c r="HI75" s="17">
        <f t="shared" si="322"/>
        <v>0</v>
      </c>
      <c r="HJ75" s="17">
        <f t="shared" si="322"/>
        <v>0</v>
      </c>
      <c r="HK75" s="17">
        <f t="shared" si="322"/>
        <v>0</v>
      </c>
      <c r="HL75" s="17">
        <f t="shared" si="322"/>
        <v>0</v>
      </c>
      <c r="HM75" s="17">
        <f t="shared" si="322"/>
        <v>0</v>
      </c>
      <c r="HN75" s="17">
        <f t="shared" si="322"/>
        <v>0</v>
      </c>
      <c r="HO75" s="17">
        <f t="shared" si="322"/>
        <v>0</v>
      </c>
      <c r="HP75" s="17">
        <f t="shared" si="322"/>
        <v>0</v>
      </c>
      <c r="HQ75" s="17">
        <f t="shared" si="322"/>
        <v>0</v>
      </c>
      <c r="HR75" s="17">
        <f t="shared" si="322"/>
        <v>0</v>
      </c>
      <c r="HS75" s="17">
        <f t="shared" si="322"/>
        <v>0</v>
      </c>
      <c r="HT75" s="17">
        <f t="shared" si="322"/>
        <v>0</v>
      </c>
      <c r="HU75" s="17">
        <f t="shared" si="322"/>
        <v>0</v>
      </c>
      <c r="HV75" s="17">
        <f t="shared" si="322"/>
        <v>0</v>
      </c>
      <c r="HW75" s="17">
        <f t="shared" si="322"/>
        <v>0</v>
      </c>
      <c r="HX75" s="17">
        <f t="shared" si="322"/>
        <v>0</v>
      </c>
      <c r="HY75" s="17">
        <f t="shared" si="322"/>
        <v>0</v>
      </c>
      <c r="HZ75" s="17">
        <f t="shared" si="322"/>
        <v>0</v>
      </c>
      <c r="IA75" s="17">
        <f t="shared" si="322"/>
        <v>0</v>
      </c>
      <c r="IB75" s="17">
        <f t="shared" ref="IB75:JF75" si="323">IF(IB63&gt;IC63,1,0)</f>
        <v>0</v>
      </c>
      <c r="IC75" s="17">
        <f t="shared" si="323"/>
        <v>0</v>
      </c>
      <c r="ID75" s="17">
        <f t="shared" si="323"/>
        <v>0</v>
      </c>
      <c r="IE75" s="17">
        <f t="shared" si="323"/>
        <v>0</v>
      </c>
      <c r="IF75" s="17">
        <f t="shared" si="323"/>
        <v>0</v>
      </c>
      <c r="IG75" s="17">
        <f t="shared" si="323"/>
        <v>0</v>
      </c>
      <c r="IH75" s="17">
        <f t="shared" si="323"/>
        <v>0</v>
      </c>
      <c r="II75" s="17">
        <f t="shared" si="323"/>
        <v>0</v>
      </c>
      <c r="IJ75" s="17">
        <f t="shared" si="323"/>
        <v>0</v>
      </c>
      <c r="IK75" s="17">
        <f t="shared" si="323"/>
        <v>0</v>
      </c>
      <c r="IL75" s="17">
        <f t="shared" si="323"/>
        <v>0</v>
      </c>
      <c r="IM75" s="17">
        <f t="shared" si="323"/>
        <v>0</v>
      </c>
      <c r="IN75" s="17">
        <f t="shared" si="323"/>
        <v>0</v>
      </c>
      <c r="IO75" s="17">
        <f t="shared" si="323"/>
        <v>0</v>
      </c>
      <c r="IP75" s="17">
        <f t="shared" si="323"/>
        <v>0</v>
      </c>
      <c r="IQ75" s="17">
        <f t="shared" si="323"/>
        <v>0</v>
      </c>
      <c r="IR75" s="17">
        <f t="shared" si="323"/>
        <v>0</v>
      </c>
      <c r="IS75" s="17">
        <f t="shared" si="323"/>
        <v>0</v>
      </c>
      <c r="IT75" s="17">
        <f t="shared" si="323"/>
        <v>0</v>
      </c>
      <c r="IU75" s="17">
        <f t="shared" si="323"/>
        <v>0</v>
      </c>
      <c r="IV75" s="17">
        <f t="shared" si="323"/>
        <v>0</v>
      </c>
      <c r="IW75" s="17">
        <f t="shared" si="323"/>
        <v>0</v>
      </c>
      <c r="IX75" s="17">
        <f t="shared" si="323"/>
        <v>0</v>
      </c>
      <c r="IY75" s="17">
        <f t="shared" si="323"/>
        <v>0</v>
      </c>
      <c r="IZ75" s="17">
        <f t="shared" si="323"/>
        <v>0</v>
      </c>
      <c r="JA75" s="17">
        <f t="shared" si="323"/>
        <v>0</v>
      </c>
      <c r="JB75" s="17">
        <f t="shared" si="323"/>
        <v>0</v>
      </c>
      <c r="JC75" s="17">
        <f t="shared" si="323"/>
        <v>1</v>
      </c>
      <c r="JD75" s="17">
        <f t="shared" si="323"/>
        <v>0</v>
      </c>
      <c r="JE75" s="17">
        <f t="shared" si="323"/>
        <v>0</v>
      </c>
      <c r="JF75" s="17">
        <f t="shared" si="323"/>
        <v>0</v>
      </c>
      <c r="JG75" s="17">
        <f>IF(JG63&gt;JH63,1,0)</f>
        <v>0</v>
      </c>
      <c r="JH75" s="17">
        <f t="shared" ref="JH75:KM75" si="324">IF(JH63&gt;JI63,1,0)</f>
        <v>0</v>
      </c>
      <c r="JI75" s="17">
        <f t="shared" si="324"/>
        <v>0</v>
      </c>
      <c r="JJ75" s="17">
        <f t="shared" si="324"/>
        <v>0</v>
      </c>
      <c r="JK75" s="17">
        <f t="shared" si="324"/>
        <v>0</v>
      </c>
      <c r="JL75" s="17">
        <f t="shared" si="324"/>
        <v>0</v>
      </c>
      <c r="JM75" s="17">
        <f t="shared" si="324"/>
        <v>0</v>
      </c>
      <c r="JN75" s="17">
        <f t="shared" si="324"/>
        <v>0</v>
      </c>
      <c r="JO75" s="17">
        <f t="shared" si="324"/>
        <v>0</v>
      </c>
      <c r="JP75" s="17">
        <f t="shared" si="324"/>
        <v>0</v>
      </c>
      <c r="JQ75" s="17">
        <f t="shared" si="324"/>
        <v>0</v>
      </c>
      <c r="JR75" s="17">
        <f t="shared" si="324"/>
        <v>0</v>
      </c>
      <c r="JS75" s="17">
        <f t="shared" si="324"/>
        <v>0</v>
      </c>
      <c r="JT75" s="17">
        <f t="shared" si="324"/>
        <v>0</v>
      </c>
      <c r="JU75" s="17">
        <f t="shared" si="324"/>
        <v>0</v>
      </c>
      <c r="JV75" s="17">
        <f t="shared" si="324"/>
        <v>0</v>
      </c>
      <c r="JW75" s="17">
        <f t="shared" si="324"/>
        <v>0</v>
      </c>
      <c r="JX75" s="17">
        <f t="shared" si="324"/>
        <v>0</v>
      </c>
      <c r="JY75" s="17">
        <f t="shared" si="324"/>
        <v>0</v>
      </c>
      <c r="JZ75" s="17">
        <f t="shared" si="324"/>
        <v>0</v>
      </c>
      <c r="KA75" s="17">
        <f t="shared" si="324"/>
        <v>0</v>
      </c>
      <c r="KB75" s="17">
        <f t="shared" si="324"/>
        <v>0</v>
      </c>
      <c r="KC75" s="17">
        <f t="shared" si="324"/>
        <v>0</v>
      </c>
      <c r="KD75" s="17">
        <f t="shared" si="324"/>
        <v>0</v>
      </c>
      <c r="KE75" s="17">
        <f t="shared" si="324"/>
        <v>0</v>
      </c>
      <c r="KF75" s="17">
        <f t="shared" si="324"/>
        <v>0</v>
      </c>
      <c r="KG75" s="17">
        <f t="shared" si="324"/>
        <v>0</v>
      </c>
      <c r="KH75" s="17">
        <f t="shared" si="324"/>
        <v>0</v>
      </c>
      <c r="KI75" s="17">
        <f t="shared" si="324"/>
        <v>0</v>
      </c>
      <c r="KJ75" s="17">
        <f t="shared" si="324"/>
        <v>0</v>
      </c>
      <c r="KK75" s="17">
        <f t="shared" si="324"/>
        <v>0</v>
      </c>
      <c r="KL75" s="17">
        <f t="shared" si="324"/>
        <v>0</v>
      </c>
      <c r="KM75" s="17">
        <f t="shared" si="324"/>
        <v>0</v>
      </c>
      <c r="KN75" s="17">
        <f t="shared" ref="KN75:LR75" si="325">IF(KN63&gt;KO63,1,0)</f>
        <v>0</v>
      </c>
      <c r="KO75" s="17">
        <f t="shared" si="325"/>
        <v>0</v>
      </c>
      <c r="KP75" s="17">
        <f t="shared" si="325"/>
        <v>0</v>
      </c>
      <c r="KQ75" s="17">
        <f t="shared" si="325"/>
        <v>0</v>
      </c>
      <c r="KR75" s="17">
        <f t="shared" si="325"/>
        <v>0</v>
      </c>
      <c r="KS75" s="17">
        <f t="shared" si="325"/>
        <v>0</v>
      </c>
      <c r="KT75" s="17">
        <f t="shared" si="325"/>
        <v>0</v>
      </c>
      <c r="KU75" s="17">
        <f t="shared" si="325"/>
        <v>0</v>
      </c>
      <c r="KV75" s="17">
        <f t="shared" si="325"/>
        <v>0</v>
      </c>
      <c r="KW75" s="17">
        <f t="shared" si="325"/>
        <v>0</v>
      </c>
      <c r="KX75" s="17">
        <f t="shared" si="325"/>
        <v>0</v>
      </c>
      <c r="KY75" s="17">
        <f t="shared" si="325"/>
        <v>0</v>
      </c>
      <c r="KZ75" s="17">
        <f t="shared" si="325"/>
        <v>0</v>
      </c>
      <c r="LA75" s="17">
        <f t="shared" si="325"/>
        <v>0</v>
      </c>
      <c r="LB75" s="17">
        <f t="shared" si="325"/>
        <v>0</v>
      </c>
      <c r="LC75" s="17">
        <f t="shared" si="325"/>
        <v>0</v>
      </c>
      <c r="LD75" s="17">
        <f t="shared" si="325"/>
        <v>0</v>
      </c>
      <c r="LE75" s="17">
        <f t="shared" si="325"/>
        <v>0</v>
      </c>
      <c r="LF75" s="17">
        <f t="shared" si="325"/>
        <v>0</v>
      </c>
      <c r="LG75" s="17">
        <f t="shared" si="325"/>
        <v>0</v>
      </c>
      <c r="LH75" s="17">
        <f t="shared" si="325"/>
        <v>0</v>
      </c>
      <c r="LI75" s="17">
        <f t="shared" si="325"/>
        <v>0</v>
      </c>
      <c r="LJ75" s="17">
        <f t="shared" si="325"/>
        <v>0</v>
      </c>
      <c r="LK75" s="17">
        <f t="shared" si="325"/>
        <v>0</v>
      </c>
      <c r="LL75" s="17">
        <f t="shared" si="325"/>
        <v>0</v>
      </c>
      <c r="LM75" s="17">
        <f t="shared" si="325"/>
        <v>0</v>
      </c>
      <c r="LN75" s="17">
        <f t="shared" si="325"/>
        <v>0</v>
      </c>
      <c r="LO75" s="17">
        <f t="shared" si="325"/>
        <v>0</v>
      </c>
      <c r="LP75" s="17">
        <f t="shared" si="325"/>
        <v>0</v>
      </c>
      <c r="LQ75" s="17">
        <f t="shared" si="325"/>
        <v>0</v>
      </c>
      <c r="LR75" s="17">
        <f t="shared" si="325"/>
        <v>0</v>
      </c>
      <c r="LS75" s="17">
        <f>IF(LS63&gt;LT63,1,0)</f>
        <v>0</v>
      </c>
      <c r="LT75" s="17">
        <f t="shared" ref="LT75:MY75" si="326">IF(LT63&gt;LU63,1,0)</f>
        <v>0</v>
      </c>
      <c r="LU75" s="17">
        <f t="shared" si="326"/>
        <v>0</v>
      </c>
      <c r="LV75" s="17">
        <f t="shared" si="326"/>
        <v>0</v>
      </c>
      <c r="LW75" s="17">
        <f t="shared" si="326"/>
        <v>0</v>
      </c>
      <c r="LX75" s="17">
        <f t="shared" si="326"/>
        <v>0</v>
      </c>
      <c r="LY75" s="17">
        <f t="shared" si="326"/>
        <v>0</v>
      </c>
      <c r="LZ75" s="17">
        <f t="shared" si="326"/>
        <v>0</v>
      </c>
      <c r="MA75" s="17">
        <f t="shared" si="326"/>
        <v>0</v>
      </c>
      <c r="MB75" s="17">
        <f t="shared" si="326"/>
        <v>0</v>
      </c>
      <c r="MC75" s="17">
        <f t="shared" si="326"/>
        <v>0</v>
      </c>
      <c r="MD75" s="17">
        <f t="shared" si="326"/>
        <v>0</v>
      </c>
      <c r="ME75" s="17">
        <f t="shared" si="326"/>
        <v>0</v>
      </c>
      <c r="MF75" s="17">
        <f t="shared" si="326"/>
        <v>0</v>
      </c>
      <c r="MG75" s="17">
        <f t="shared" si="326"/>
        <v>0</v>
      </c>
      <c r="MH75" s="17">
        <f t="shared" si="326"/>
        <v>0</v>
      </c>
      <c r="MI75" s="17">
        <f t="shared" si="326"/>
        <v>0</v>
      </c>
      <c r="MJ75" s="17">
        <f t="shared" si="326"/>
        <v>0</v>
      </c>
      <c r="MK75" s="17">
        <f t="shared" si="326"/>
        <v>0</v>
      </c>
      <c r="ML75" s="17">
        <f t="shared" si="326"/>
        <v>0</v>
      </c>
      <c r="MM75" s="17">
        <f t="shared" si="326"/>
        <v>0</v>
      </c>
      <c r="MN75" s="17">
        <f t="shared" si="326"/>
        <v>0</v>
      </c>
      <c r="MO75" s="17">
        <f t="shared" si="326"/>
        <v>0</v>
      </c>
      <c r="MP75" s="17">
        <f t="shared" si="326"/>
        <v>0</v>
      </c>
      <c r="MQ75" s="17">
        <f t="shared" si="326"/>
        <v>0</v>
      </c>
      <c r="MR75" s="17">
        <f t="shared" si="326"/>
        <v>0</v>
      </c>
      <c r="MS75" s="17">
        <f t="shared" si="326"/>
        <v>0</v>
      </c>
      <c r="MT75" s="17">
        <f t="shared" si="326"/>
        <v>0</v>
      </c>
      <c r="MU75" s="17">
        <f t="shared" si="326"/>
        <v>0</v>
      </c>
      <c r="MV75" s="17">
        <f t="shared" si="326"/>
        <v>0</v>
      </c>
      <c r="MW75" s="17">
        <f t="shared" si="326"/>
        <v>0</v>
      </c>
      <c r="MX75" s="17">
        <f t="shared" si="326"/>
        <v>0</v>
      </c>
      <c r="MY75" s="17">
        <f t="shared" si="326"/>
        <v>0</v>
      </c>
      <c r="MZ75" s="17">
        <f t="shared" ref="MZ75:OD75" si="327">IF(MZ63&gt;NA63,1,0)</f>
        <v>0</v>
      </c>
      <c r="NA75" s="17">
        <f t="shared" si="327"/>
        <v>0</v>
      </c>
      <c r="NB75" s="17">
        <f t="shared" si="327"/>
        <v>0</v>
      </c>
      <c r="NC75" s="17">
        <f t="shared" si="327"/>
        <v>0</v>
      </c>
      <c r="ND75" s="17">
        <f t="shared" si="327"/>
        <v>0</v>
      </c>
      <c r="NE75" s="17">
        <f t="shared" si="327"/>
        <v>0</v>
      </c>
      <c r="NF75" s="17">
        <f t="shared" si="327"/>
        <v>0</v>
      </c>
      <c r="NG75" s="17">
        <f t="shared" si="327"/>
        <v>0</v>
      </c>
      <c r="NH75" s="17">
        <f t="shared" si="327"/>
        <v>0</v>
      </c>
      <c r="NI75" s="17">
        <f t="shared" si="327"/>
        <v>0</v>
      </c>
      <c r="NJ75" s="17">
        <f t="shared" si="327"/>
        <v>0</v>
      </c>
      <c r="NK75" s="17">
        <f t="shared" si="327"/>
        <v>0</v>
      </c>
      <c r="NL75" s="17">
        <f t="shared" si="327"/>
        <v>0</v>
      </c>
      <c r="NM75" s="17">
        <f t="shared" si="327"/>
        <v>0</v>
      </c>
      <c r="NN75" s="17">
        <f t="shared" si="327"/>
        <v>0</v>
      </c>
      <c r="NO75" s="17">
        <f t="shared" si="327"/>
        <v>0</v>
      </c>
      <c r="NP75" s="17">
        <f t="shared" si="327"/>
        <v>0</v>
      </c>
      <c r="NQ75" s="17">
        <f t="shared" si="327"/>
        <v>0</v>
      </c>
      <c r="NR75" s="17">
        <f t="shared" si="327"/>
        <v>0</v>
      </c>
      <c r="NS75" s="17">
        <f t="shared" si="327"/>
        <v>0</v>
      </c>
      <c r="NT75" s="17">
        <f t="shared" si="327"/>
        <v>0</v>
      </c>
      <c r="NU75" s="17">
        <f t="shared" si="327"/>
        <v>0</v>
      </c>
      <c r="NV75" s="17">
        <f t="shared" si="327"/>
        <v>0</v>
      </c>
      <c r="NW75" s="17">
        <f t="shared" si="327"/>
        <v>0</v>
      </c>
      <c r="NX75" s="17">
        <f t="shared" si="327"/>
        <v>0</v>
      </c>
      <c r="NY75" s="17">
        <f t="shared" si="327"/>
        <v>0</v>
      </c>
      <c r="NZ75" s="17">
        <f t="shared" si="327"/>
        <v>0</v>
      </c>
      <c r="OA75" s="17">
        <f t="shared" si="327"/>
        <v>0</v>
      </c>
      <c r="OB75" s="17">
        <f t="shared" si="327"/>
        <v>0</v>
      </c>
      <c r="OC75" s="17">
        <f t="shared" si="327"/>
        <v>0</v>
      </c>
      <c r="OD75" s="17">
        <f t="shared" si="327"/>
        <v>0</v>
      </c>
      <c r="OE75" s="17">
        <f>IF(OE63&gt;OF63,1,0)</f>
        <v>0</v>
      </c>
      <c r="OF75" s="17">
        <f t="shared" ref="OF75:OP75" si="328">IF(OF63&gt;OG63,1,0)</f>
        <v>0</v>
      </c>
      <c r="OG75" s="17">
        <f t="shared" si="328"/>
        <v>0</v>
      </c>
      <c r="OH75" s="17">
        <f t="shared" si="328"/>
        <v>0</v>
      </c>
      <c r="OI75" s="17">
        <f t="shared" si="328"/>
        <v>0</v>
      </c>
      <c r="OJ75" s="17">
        <f t="shared" si="328"/>
        <v>0</v>
      </c>
      <c r="OK75" s="17">
        <f t="shared" si="328"/>
        <v>0</v>
      </c>
      <c r="OL75" s="17">
        <f t="shared" si="328"/>
        <v>0</v>
      </c>
      <c r="OM75" s="17">
        <f t="shared" si="328"/>
        <v>0</v>
      </c>
      <c r="ON75" s="17">
        <f t="shared" si="328"/>
        <v>0</v>
      </c>
      <c r="OO75" s="17">
        <f t="shared" si="328"/>
        <v>0</v>
      </c>
      <c r="OP75" s="17">
        <f t="shared" si="328"/>
        <v>0</v>
      </c>
      <c r="OQ75" s="17">
        <f t="shared" si="281"/>
        <v>0</v>
      </c>
      <c r="OR75" s="338">
        <f t="shared" si="289"/>
        <v>0</v>
      </c>
    </row>
    <row r="76" spans="1:408" x14ac:dyDescent="0.35">
      <c r="B76" s="303"/>
      <c r="C76" t="str">
        <f t="shared" si="271"/>
        <v>Amortization Period End</v>
      </c>
      <c r="E76" s="52">
        <f t="shared" si="272"/>
        <v>0</v>
      </c>
      <c r="F76" s="52">
        <f t="shared" si="272"/>
        <v>0</v>
      </c>
      <c r="I76" s="110"/>
      <c r="J76" s="53">
        <f t="shared" si="273"/>
        <v>1</v>
      </c>
      <c r="L76" s="17">
        <f t="shared" ref="L76:AQ76" si="329">IF(L64&gt;M64,1,0)</f>
        <v>0</v>
      </c>
      <c r="M76" s="17">
        <f t="shared" si="329"/>
        <v>0</v>
      </c>
      <c r="N76" s="17">
        <f t="shared" si="329"/>
        <v>0</v>
      </c>
      <c r="O76" s="17">
        <f t="shared" si="329"/>
        <v>0</v>
      </c>
      <c r="P76" s="17">
        <f t="shared" si="329"/>
        <v>0</v>
      </c>
      <c r="Q76" s="17">
        <f t="shared" si="329"/>
        <v>0</v>
      </c>
      <c r="R76" s="17">
        <f t="shared" si="329"/>
        <v>0</v>
      </c>
      <c r="S76" s="17">
        <f t="shared" si="329"/>
        <v>0</v>
      </c>
      <c r="T76" s="17">
        <f t="shared" si="329"/>
        <v>0</v>
      </c>
      <c r="U76" s="17">
        <f t="shared" si="329"/>
        <v>0</v>
      </c>
      <c r="V76" s="17">
        <f t="shared" si="329"/>
        <v>0</v>
      </c>
      <c r="W76" s="17">
        <f t="shared" si="329"/>
        <v>0</v>
      </c>
      <c r="X76" s="17">
        <f t="shared" si="329"/>
        <v>0</v>
      </c>
      <c r="Y76" s="17">
        <f t="shared" si="329"/>
        <v>0</v>
      </c>
      <c r="Z76" s="17">
        <f t="shared" si="329"/>
        <v>0</v>
      </c>
      <c r="AA76" s="17">
        <f t="shared" si="329"/>
        <v>0</v>
      </c>
      <c r="AB76" s="17">
        <f t="shared" si="329"/>
        <v>0</v>
      </c>
      <c r="AC76" s="17">
        <f t="shared" si="329"/>
        <v>0</v>
      </c>
      <c r="AD76" s="17">
        <f t="shared" si="329"/>
        <v>0</v>
      </c>
      <c r="AE76" s="17">
        <f t="shared" si="329"/>
        <v>0</v>
      </c>
      <c r="AF76" s="17">
        <f t="shared" si="329"/>
        <v>0</v>
      </c>
      <c r="AG76" s="17">
        <f t="shared" si="329"/>
        <v>0</v>
      </c>
      <c r="AH76" s="17">
        <f t="shared" si="329"/>
        <v>0</v>
      </c>
      <c r="AI76" s="17">
        <f t="shared" si="329"/>
        <v>0</v>
      </c>
      <c r="AJ76" s="17">
        <f t="shared" si="329"/>
        <v>0</v>
      </c>
      <c r="AK76" s="17">
        <f t="shared" si="329"/>
        <v>0</v>
      </c>
      <c r="AL76" s="17">
        <f t="shared" si="329"/>
        <v>0</v>
      </c>
      <c r="AM76" s="17">
        <f t="shared" si="329"/>
        <v>0</v>
      </c>
      <c r="AN76" s="17">
        <f t="shared" si="329"/>
        <v>0</v>
      </c>
      <c r="AO76" s="17">
        <f t="shared" si="329"/>
        <v>0</v>
      </c>
      <c r="AP76" s="17">
        <f t="shared" si="329"/>
        <v>0</v>
      </c>
      <c r="AQ76" s="17">
        <f t="shared" si="329"/>
        <v>0</v>
      </c>
      <c r="AR76" s="17">
        <f t="shared" ref="AR76:BV76" si="330">IF(AR64&gt;AS64,1,0)</f>
        <v>0</v>
      </c>
      <c r="AS76" s="17">
        <f t="shared" si="330"/>
        <v>0</v>
      </c>
      <c r="AT76" s="17">
        <f t="shared" si="330"/>
        <v>0</v>
      </c>
      <c r="AU76" s="17">
        <f t="shared" si="330"/>
        <v>0</v>
      </c>
      <c r="AV76" s="17">
        <f t="shared" si="330"/>
        <v>0</v>
      </c>
      <c r="AW76" s="17">
        <f t="shared" si="330"/>
        <v>0</v>
      </c>
      <c r="AX76" s="17">
        <f t="shared" si="330"/>
        <v>0</v>
      </c>
      <c r="AY76" s="17">
        <f t="shared" si="330"/>
        <v>0</v>
      </c>
      <c r="AZ76" s="17">
        <f t="shared" si="330"/>
        <v>0</v>
      </c>
      <c r="BA76" s="17">
        <f t="shared" si="330"/>
        <v>0</v>
      </c>
      <c r="BB76" s="17">
        <f t="shared" si="330"/>
        <v>0</v>
      </c>
      <c r="BC76" s="17">
        <f t="shared" si="330"/>
        <v>0</v>
      </c>
      <c r="BD76" s="17">
        <f t="shared" si="330"/>
        <v>0</v>
      </c>
      <c r="BE76" s="17">
        <f t="shared" si="330"/>
        <v>0</v>
      </c>
      <c r="BF76" s="17">
        <f t="shared" si="330"/>
        <v>0</v>
      </c>
      <c r="BG76" s="17">
        <f t="shared" si="330"/>
        <v>0</v>
      </c>
      <c r="BH76" s="17">
        <f t="shared" si="330"/>
        <v>0</v>
      </c>
      <c r="BI76" s="17">
        <f t="shared" si="330"/>
        <v>0</v>
      </c>
      <c r="BJ76" s="17">
        <f t="shared" si="330"/>
        <v>0</v>
      </c>
      <c r="BK76" s="17">
        <f t="shared" si="330"/>
        <v>0</v>
      </c>
      <c r="BL76" s="17">
        <f t="shared" si="330"/>
        <v>0</v>
      </c>
      <c r="BM76" s="17">
        <f t="shared" si="330"/>
        <v>0</v>
      </c>
      <c r="BN76" s="17">
        <f t="shared" si="330"/>
        <v>0</v>
      </c>
      <c r="BO76" s="17">
        <f t="shared" si="330"/>
        <v>0</v>
      </c>
      <c r="BP76" s="17">
        <f t="shared" si="330"/>
        <v>0</v>
      </c>
      <c r="BQ76" s="17">
        <f t="shared" si="330"/>
        <v>0</v>
      </c>
      <c r="BR76" s="17">
        <f t="shared" si="330"/>
        <v>0</v>
      </c>
      <c r="BS76" s="17">
        <f t="shared" si="330"/>
        <v>0</v>
      </c>
      <c r="BT76" s="17">
        <f t="shared" si="330"/>
        <v>0</v>
      </c>
      <c r="BU76" s="17">
        <f t="shared" si="330"/>
        <v>0</v>
      </c>
      <c r="BV76" s="17">
        <f t="shared" si="330"/>
        <v>0</v>
      </c>
      <c r="BW76" s="17">
        <f>IF(BW64&gt;BX64,1,0)</f>
        <v>0</v>
      </c>
      <c r="BX76" s="17">
        <f t="shared" ref="BX76:DC76" si="331">IF(BX64&gt;BY64,1,0)</f>
        <v>0</v>
      </c>
      <c r="BY76" s="17">
        <f t="shared" si="331"/>
        <v>0</v>
      </c>
      <c r="BZ76" s="17">
        <f t="shared" si="331"/>
        <v>0</v>
      </c>
      <c r="CA76" s="17">
        <f t="shared" si="331"/>
        <v>0</v>
      </c>
      <c r="CB76" s="17">
        <f t="shared" si="331"/>
        <v>0</v>
      </c>
      <c r="CC76" s="17">
        <f t="shared" si="331"/>
        <v>0</v>
      </c>
      <c r="CD76" s="17">
        <f t="shared" si="331"/>
        <v>0</v>
      </c>
      <c r="CE76" s="17">
        <f t="shared" si="331"/>
        <v>0</v>
      </c>
      <c r="CF76" s="17">
        <f t="shared" si="331"/>
        <v>0</v>
      </c>
      <c r="CG76" s="17">
        <f t="shared" si="331"/>
        <v>0</v>
      </c>
      <c r="CH76" s="17">
        <f t="shared" si="331"/>
        <v>0</v>
      </c>
      <c r="CI76" s="17">
        <f t="shared" si="331"/>
        <v>0</v>
      </c>
      <c r="CJ76" s="17">
        <f t="shared" si="331"/>
        <v>0</v>
      </c>
      <c r="CK76" s="17">
        <f t="shared" si="331"/>
        <v>0</v>
      </c>
      <c r="CL76" s="17">
        <f t="shared" si="331"/>
        <v>0</v>
      </c>
      <c r="CM76" s="17">
        <f t="shared" si="331"/>
        <v>0</v>
      </c>
      <c r="CN76" s="17">
        <f t="shared" si="331"/>
        <v>0</v>
      </c>
      <c r="CO76" s="17">
        <f t="shared" si="331"/>
        <v>0</v>
      </c>
      <c r="CP76" s="17">
        <f t="shared" si="331"/>
        <v>0</v>
      </c>
      <c r="CQ76" s="17">
        <f t="shared" si="331"/>
        <v>0</v>
      </c>
      <c r="CR76" s="17">
        <f t="shared" si="331"/>
        <v>0</v>
      </c>
      <c r="CS76" s="17">
        <f t="shared" si="331"/>
        <v>0</v>
      </c>
      <c r="CT76" s="17">
        <f t="shared" si="331"/>
        <v>0</v>
      </c>
      <c r="CU76" s="17">
        <f t="shared" si="331"/>
        <v>0</v>
      </c>
      <c r="CV76" s="17">
        <f t="shared" si="331"/>
        <v>0</v>
      </c>
      <c r="CW76" s="17">
        <f t="shared" si="331"/>
        <v>0</v>
      </c>
      <c r="CX76" s="17">
        <f t="shared" si="331"/>
        <v>0</v>
      </c>
      <c r="CY76" s="17">
        <f t="shared" si="331"/>
        <v>0</v>
      </c>
      <c r="CZ76" s="17">
        <f t="shared" si="331"/>
        <v>0</v>
      </c>
      <c r="DA76" s="17">
        <f t="shared" si="331"/>
        <v>0</v>
      </c>
      <c r="DB76" s="17">
        <f t="shared" si="331"/>
        <v>0</v>
      </c>
      <c r="DC76" s="17">
        <f t="shared" si="331"/>
        <v>0</v>
      </c>
      <c r="DD76" s="17">
        <f t="shared" ref="DD76:EH76" si="332">IF(DD64&gt;DE64,1,0)</f>
        <v>0</v>
      </c>
      <c r="DE76" s="17">
        <f t="shared" si="332"/>
        <v>0</v>
      </c>
      <c r="DF76" s="17">
        <f t="shared" si="332"/>
        <v>0</v>
      </c>
      <c r="DG76" s="17">
        <f t="shared" si="332"/>
        <v>0</v>
      </c>
      <c r="DH76" s="17">
        <f t="shared" si="332"/>
        <v>0</v>
      </c>
      <c r="DI76" s="17">
        <f t="shared" si="332"/>
        <v>0</v>
      </c>
      <c r="DJ76" s="17">
        <f t="shared" si="332"/>
        <v>0</v>
      </c>
      <c r="DK76" s="17">
        <f t="shared" si="332"/>
        <v>0</v>
      </c>
      <c r="DL76" s="17">
        <f t="shared" si="332"/>
        <v>0</v>
      </c>
      <c r="DM76" s="17">
        <f t="shared" si="332"/>
        <v>0</v>
      </c>
      <c r="DN76" s="17">
        <f t="shared" si="332"/>
        <v>0</v>
      </c>
      <c r="DO76" s="17">
        <f t="shared" si="332"/>
        <v>0</v>
      </c>
      <c r="DP76" s="17">
        <f t="shared" si="332"/>
        <v>0</v>
      </c>
      <c r="DQ76" s="17">
        <f t="shared" si="332"/>
        <v>0</v>
      </c>
      <c r="DR76" s="17">
        <f t="shared" si="332"/>
        <v>0</v>
      </c>
      <c r="DS76" s="17">
        <f t="shared" si="332"/>
        <v>0</v>
      </c>
      <c r="DT76" s="17">
        <f t="shared" si="332"/>
        <v>0</v>
      </c>
      <c r="DU76" s="17">
        <f t="shared" si="332"/>
        <v>0</v>
      </c>
      <c r="DV76" s="17">
        <f t="shared" si="332"/>
        <v>0</v>
      </c>
      <c r="DW76" s="17">
        <f t="shared" si="332"/>
        <v>0</v>
      </c>
      <c r="DX76" s="17">
        <f t="shared" si="332"/>
        <v>0</v>
      </c>
      <c r="DY76" s="17">
        <f t="shared" si="332"/>
        <v>0</v>
      </c>
      <c r="DZ76" s="17">
        <f t="shared" si="332"/>
        <v>0</v>
      </c>
      <c r="EA76" s="17">
        <f t="shared" si="332"/>
        <v>0</v>
      </c>
      <c r="EB76" s="17">
        <f t="shared" si="332"/>
        <v>0</v>
      </c>
      <c r="EC76" s="17">
        <f t="shared" si="332"/>
        <v>0</v>
      </c>
      <c r="ED76" s="17">
        <f t="shared" si="332"/>
        <v>0</v>
      </c>
      <c r="EE76" s="17">
        <f t="shared" si="332"/>
        <v>0</v>
      </c>
      <c r="EF76" s="17">
        <f t="shared" si="332"/>
        <v>0</v>
      </c>
      <c r="EG76" s="17">
        <f t="shared" si="332"/>
        <v>0</v>
      </c>
      <c r="EH76" s="17">
        <f t="shared" si="332"/>
        <v>0</v>
      </c>
      <c r="EI76" s="17">
        <f>IF(EI64&gt;EJ64,1,0)</f>
        <v>0</v>
      </c>
      <c r="EJ76" s="17">
        <f t="shared" ref="EJ76:FO76" si="333">IF(EJ64&gt;EK64,1,0)</f>
        <v>0</v>
      </c>
      <c r="EK76" s="17">
        <f t="shared" si="333"/>
        <v>0</v>
      </c>
      <c r="EL76" s="17">
        <f t="shared" si="333"/>
        <v>0</v>
      </c>
      <c r="EM76" s="17">
        <f t="shared" si="333"/>
        <v>0</v>
      </c>
      <c r="EN76" s="17">
        <f t="shared" si="333"/>
        <v>0</v>
      </c>
      <c r="EO76" s="17">
        <f t="shared" si="333"/>
        <v>0</v>
      </c>
      <c r="EP76" s="17">
        <f t="shared" si="333"/>
        <v>0</v>
      </c>
      <c r="EQ76" s="17">
        <f t="shared" si="333"/>
        <v>0</v>
      </c>
      <c r="ER76" s="17">
        <f t="shared" si="333"/>
        <v>0</v>
      </c>
      <c r="ES76" s="17">
        <f t="shared" si="333"/>
        <v>0</v>
      </c>
      <c r="ET76" s="17">
        <f t="shared" si="333"/>
        <v>0</v>
      </c>
      <c r="EU76" s="17">
        <f t="shared" si="333"/>
        <v>0</v>
      </c>
      <c r="EV76" s="17">
        <f t="shared" si="333"/>
        <v>0</v>
      </c>
      <c r="EW76" s="17">
        <f t="shared" si="333"/>
        <v>0</v>
      </c>
      <c r="EX76" s="17">
        <f t="shared" si="333"/>
        <v>0</v>
      </c>
      <c r="EY76" s="17">
        <f t="shared" si="333"/>
        <v>0</v>
      </c>
      <c r="EZ76" s="17">
        <f t="shared" si="333"/>
        <v>0</v>
      </c>
      <c r="FA76" s="17">
        <f t="shared" si="333"/>
        <v>0</v>
      </c>
      <c r="FB76" s="17">
        <f t="shared" si="333"/>
        <v>0</v>
      </c>
      <c r="FC76" s="17">
        <f t="shared" si="333"/>
        <v>0</v>
      </c>
      <c r="FD76" s="17">
        <f t="shared" si="333"/>
        <v>0</v>
      </c>
      <c r="FE76" s="17">
        <f t="shared" si="333"/>
        <v>0</v>
      </c>
      <c r="FF76" s="17">
        <f t="shared" si="333"/>
        <v>0</v>
      </c>
      <c r="FG76" s="17">
        <f t="shared" si="333"/>
        <v>0</v>
      </c>
      <c r="FH76" s="17">
        <f t="shared" si="333"/>
        <v>0</v>
      </c>
      <c r="FI76" s="17">
        <f t="shared" si="333"/>
        <v>0</v>
      </c>
      <c r="FJ76" s="17">
        <f t="shared" si="333"/>
        <v>0</v>
      </c>
      <c r="FK76" s="17">
        <f t="shared" si="333"/>
        <v>0</v>
      </c>
      <c r="FL76" s="17">
        <f t="shared" si="333"/>
        <v>0</v>
      </c>
      <c r="FM76" s="17">
        <f t="shared" si="333"/>
        <v>0</v>
      </c>
      <c r="FN76" s="17">
        <f t="shared" si="333"/>
        <v>0</v>
      </c>
      <c r="FO76" s="17">
        <f t="shared" si="333"/>
        <v>0</v>
      </c>
      <c r="FP76" s="17">
        <f t="shared" ref="FP76:GT76" si="334">IF(FP64&gt;FQ64,1,0)</f>
        <v>0</v>
      </c>
      <c r="FQ76" s="17">
        <f t="shared" si="334"/>
        <v>0</v>
      </c>
      <c r="FR76" s="17">
        <f t="shared" si="334"/>
        <v>0</v>
      </c>
      <c r="FS76" s="17">
        <f t="shared" si="334"/>
        <v>0</v>
      </c>
      <c r="FT76" s="17">
        <f t="shared" si="334"/>
        <v>0</v>
      </c>
      <c r="FU76" s="17">
        <f t="shared" si="334"/>
        <v>0</v>
      </c>
      <c r="FV76" s="17">
        <f t="shared" si="334"/>
        <v>0</v>
      </c>
      <c r="FW76" s="17">
        <f t="shared" si="334"/>
        <v>0</v>
      </c>
      <c r="FX76" s="17">
        <f t="shared" si="334"/>
        <v>0</v>
      </c>
      <c r="FY76" s="17">
        <f t="shared" si="334"/>
        <v>0</v>
      </c>
      <c r="FZ76" s="17">
        <f t="shared" si="334"/>
        <v>0</v>
      </c>
      <c r="GA76" s="17">
        <f t="shared" si="334"/>
        <v>0</v>
      </c>
      <c r="GB76" s="17">
        <f t="shared" si="334"/>
        <v>0</v>
      </c>
      <c r="GC76" s="17">
        <f t="shared" si="334"/>
        <v>0</v>
      </c>
      <c r="GD76" s="17">
        <f t="shared" si="334"/>
        <v>0</v>
      </c>
      <c r="GE76" s="17">
        <f t="shared" si="334"/>
        <v>0</v>
      </c>
      <c r="GF76" s="17">
        <f t="shared" si="334"/>
        <v>0</v>
      </c>
      <c r="GG76" s="17">
        <f t="shared" si="334"/>
        <v>0</v>
      </c>
      <c r="GH76" s="17">
        <f t="shared" si="334"/>
        <v>0</v>
      </c>
      <c r="GI76" s="17">
        <f t="shared" si="334"/>
        <v>0</v>
      </c>
      <c r="GJ76" s="17">
        <f t="shared" si="334"/>
        <v>0</v>
      </c>
      <c r="GK76" s="17">
        <f t="shared" si="334"/>
        <v>0</v>
      </c>
      <c r="GL76" s="17">
        <f t="shared" si="334"/>
        <v>0</v>
      </c>
      <c r="GM76" s="17">
        <f t="shared" si="334"/>
        <v>0</v>
      </c>
      <c r="GN76" s="17">
        <f t="shared" si="334"/>
        <v>0</v>
      </c>
      <c r="GO76" s="17">
        <f t="shared" si="334"/>
        <v>0</v>
      </c>
      <c r="GP76" s="17">
        <f t="shared" si="334"/>
        <v>0</v>
      </c>
      <c r="GQ76" s="17">
        <f t="shared" si="334"/>
        <v>0</v>
      </c>
      <c r="GR76" s="17">
        <f t="shared" si="334"/>
        <v>0</v>
      </c>
      <c r="GS76" s="17">
        <f t="shared" si="334"/>
        <v>0</v>
      </c>
      <c r="GT76" s="17">
        <f t="shared" si="334"/>
        <v>0</v>
      </c>
      <c r="GU76" s="17">
        <f>IF(GU64&gt;GV64,1,0)</f>
        <v>0</v>
      </c>
      <c r="GV76" s="17">
        <f t="shared" ref="GV76:IA76" si="335">IF(GV64&gt;GW64,1,0)</f>
        <v>0</v>
      </c>
      <c r="GW76" s="17">
        <f t="shared" si="335"/>
        <v>0</v>
      </c>
      <c r="GX76" s="17">
        <f t="shared" si="335"/>
        <v>0</v>
      </c>
      <c r="GY76" s="17">
        <f t="shared" si="335"/>
        <v>0</v>
      </c>
      <c r="GZ76" s="17">
        <f t="shared" si="335"/>
        <v>0</v>
      </c>
      <c r="HA76" s="17">
        <f t="shared" si="335"/>
        <v>0</v>
      </c>
      <c r="HB76" s="17">
        <f t="shared" si="335"/>
        <v>0</v>
      </c>
      <c r="HC76" s="17">
        <f t="shared" si="335"/>
        <v>0</v>
      </c>
      <c r="HD76" s="17">
        <f t="shared" si="335"/>
        <v>0</v>
      </c>
      <c r="HE76" s="17">
        <f t="shared" si="335"/>
        <v>0</v>
      </c>
      <c r="HF76" s="17">
        <f t="shared" si="335"/>
        <v>0</v>
      </c>
      <c r="HG76" s="17">
        <f t="shared" si="335"/>
        <v>0</v>
      </c>
      <c r="HH76" s="17">
        <f t="shared" si="335"/>
        <v>0</v>
      </c>
      <c r="HI76" s="17">
        <f t="shared" si="335"/>
        <v>0</v>
      </c>
      <c r="HJ76" s="17">
        <f t="shared" si="335"/>
        <v>0</v>
      </c>
      <c r="HK76" s="17">
        <f t="shared" si="335"/>
        <v>0</v>
      </c>
      <c r="HL76" s="17">
        <f t="shared" si="335"/>
        <v>0</v>
      </c>
      <c r="HM76" s="17">
        <f t="shared" si="335"/>
        <v>0</v>
      </c>
      <c r="HN76" s="17">
        <f t="shared" si="335"/>
        <v>0</v>
      </c>
      <c r="HO76" s="17">
        <f t="shared" si="335"/>
        <v>0</v>
      </c>
      <c r="HP76" s="17">
        <f t="shared" si="335"/>
        <v>0</v>
      </c>
      <c r="HQ76" s="17">
        <f t="shared" si="335"/>
        <v>0</v>
      </c>
      <c r="HR76" s="17">
        <f t="shared" si="335"/>
        <v>0</v>
      </c>
      <c r="HS76" s="17">
        <f t="shared" si="335"/>
        <v>0</v>
      </c>
      <c r="HT76" s="17">
        <f t="shared" si="335"/>
        <v>0</v>
      </c>
      <c r="HU76" s="17">
        <f t="shared" si="335"/>
        <v>0</v>
      </c>
      <c r="HV76" s="17">
        <f t="shared" si="335"/>
        <v>0</v>
      </c>
      <c r="HW76" s="17">
        <f t="shared" si="335"/>
        <v>0</v>
      </c>
      <c r="HX76" s="17">
        <f t="shared" si="335"/>
        <v>0</v>
      </c>
      <c r="HY76" s="17">
        <f t="shared" si="335"/>
        <v>0</v>
      </c>
      <c r="HZ76" s="17">
        <f t="shared" si="335"/>
        <v>0</v>
      </c>
      <c r="IA76" s="17">
        <f t="shared" si="335"/>
        <v>0</v>
      </c>
      <c r="IB76" s="17">
        <f t="shared" ref="IB76:JF76" si="336">IF(IB64&gt;IC64,1,0)</f>
        <v>0</v>
      </c>
      <c r="IC76" s="17">
        <f t="shared" si="336"/>
        <v>0</v>
      </c>
      <c r="ID76" s="17">
        <f t="shared" si="336"/>
        <v>0</v>
      </c>
      <c r="IE76" s="17">
        <f t="shared" si="336"/>
        <v>0</v>
      </c>
      <c r="IF76" s="17">
        <f t="shared" si="336"/>
        <v>0</v>
      </c>
      <c r="IG76" s="17">
        <f t="shared" si="336"/>
        <v>0</v>
      </c>
      <c r="IH76" s="17">
        <f t="shared" si="336"/>
        <v>0</v>
      </c>
      <c r="II76" s="17">
        <f t="shared" si="336"/>
        <v>0</v>
      </c>
      <c r="IJ76" s="17">
        <f t="shared" si="336"/>
        <v>0</v>
      </c>
      <c r="IK76" s="17">
        <f t="shared" si="336"/>
        <v>0</v>
      </c>
      <c r="IL76" s="17">
        <f t="shared" si="336"/>
        <v>0</v>
      </c>
      <c r="IM76" s="17">
        <f t="shared" si="336"/>
        <v>0</v>
      </c>
      <c r="IN76" s="17">
        <f t="shared" si="336"/>
        <v>0</v>
      </c>
      <c r="IO76" s="17">
        <f t="shared" si="336"/>
        <v>0</v>
      </c>
      <c r="IP76" s="17">
        <f t="shared" si="336"/>
        <v>0</v>
      </c>
      <c r="IQ76" s="17">
        <f t="shared" si="336"/>
        <v>0</v>
      </c>
      <c r="IR76" s="17">
        <f t="shared" si="336"/>
        <v>0</v>
      </c>
      <c r="IS76" s="17">
        <f t="shared" si="336"/>
        <v>0</v>
      </c>
      <c r="IT76" s="17">
        <f t="shared" si="336"/>
        <v>0</v>
      </c>
      <c r="IU76" s="17">
        <f t="shared" si="336"/>
        <v>0</v>
      </c>
      <c r="IV76" s="17">
        <f t="shared" si="336"/>
        <v>0</v>
      </c>
      <c r="IW76" s="17">
        <f t="shared" si="336"/>
        <v>0</v>
      </c>
      <c r="IX76" s="17">
        <f t="shared" si="336"/>
        <v>0</v>
      </c>
      <c r="IY76" s="17">
        <f t="shared" si="336"/>
        <v>0</v>
      </c>
      <c r="IZ76" s="17">
        <f t="shared" si="336"/>
        <v>0</v>
      </c>
      <c r="JA76" s="17">
        <f t="shared" si="336"/>
        <v>0</v>
      </c>
      <c r="JB76" s="17">
        <f t="shared" si="336"/>
        <v>0</v>
      </c>
      <c r="JC76" s="17">
        <f t="shared" si="336"/>
        <v>0</v>
      </c>
      <c r="JD76" s="17">
        <f t="shared" si="336"/>
        <v>0</v>
      </c>
      <c r="JE76" s="17">
        <f t="shared" si="336"/>
        <v>0</v>
      </c>
      <c r="JF76" s="17">
        <f t="shared" si="336"/>
        <v>0</v>
      </c>
      <c r="JG76" s="17">
        <f>IF(JG64&gt;JH64,1,0)</f>
        <v>0</v>
      </c>
      <c r="JH76" s="17">
        <f t="shared" ref="JH76:KM76" si="337">IF(JH64&gt;JI64,1,0)</f>
        <v>0</v>
      </c>
      <c r="JI76" s="17">
        <f t="shared" si="337"/>
        <v>0</v>
      </c>
      <c r="JJ76" s="17">
        <f t="shared" si="337"/>
        <v>0</v>
      </c>
      <c r="JK76" s="17">
        <f t="shared" si="337"/>
        <v>0</v>
      </c>
      <c r="JL76" s="17">
        <f t="shared" si="337"/>
        <v>0</v>
      </c>
      <c r="JM76" s="17">
        <f t="shared" si="337"/>
        <v>0</v>
      </c>
      <c r="JN76" s="17">
        <f t="shared" si="337"/>
        <v>0</v>
      </c>
      <c r="JO76" s="17">
        <f t="shared" si="337"/>
        <v>0</v>
      </c>
      <c r="JP76" s="17">
        <f t="shared" si="337"/>
        <v>0</v>
      </c>
      <c r="JQ76" s="17">
        <f t="shared" si="337"/>
        <v>0</v>
      </c>
      <c r="JR76" s="17">
        <f t="shared" si="337"/>
        <v>0</v>
      </c>
      <c r="JS76" s="17">
        <f t="shared" si="337"/>
        <v>0</v>
      </c>
      <c r="JT76" s="17">
        <f t="shared" si="337"/>
        <v>0</v>
      </c>
      <c r="JU76" s="17">
        <f t="shared" si="337"/>
        <v>0</v>
      </c>
      <c r="JV76" s="17">
        <f t="shared" si="337"/>
        <v>0</v>
      </c>
      <c r="JW76" s="17">
        <f t="shared" si="337"/>
        <v>0</v>
      </c>
      <c r="JX76" s="17">
        <f t="shared" si="337"/>
        <v>0</v>
      </c>
      <c r="JY76" s="17">
        <f t="shared" si="337"/>
        <v>0</v>
      </c>
      <c r="JZ76" s="17">
        <f t="shared" si="337"/>
        <v>0</v>
      </c>
      <c r="KA76" s="17">
        <f t="shared" si="337"/>
        <v>0</v>
      </c>
      <c r="KB76" s="17">
        <f t="shared" si="337"/>
        <v>0</v>
      </c>
      <c r="KC76" s="17">
        <f t="shared" si="337"/>
        <v>0</v>
      </c>
      <c r="KD76" s="17">
        <f t="shared" si="337"/>
        <v>0</v>
      </c>
      <c r="KE76" s="17">
        <f t="shared" si="337"/>
        <v>0</v>
      </c>
      <c r="KF76" s="17">
        <f t="shared" si="337"/>
        <v>0</v>
      </c>
      <c r="KG76" s="17">
        <f t="shared" si="337"/>
        <v>0</v>
      </c>
      <c r="KH76" s="17">
        <f t="shared" si="337"/>
        <v>0</v>
      </c>
      <c r="KI76" s="17">
        <f t="shared" si="337"/>
        <v>0</v>
      </c>
      <c r="KJ76" s="17">
        <f t="shared" si="337"/>
        <v>0</v>
      </c>
      <c r="KK76" s="17">
        <f t="shared" si="337"/>
        <v>0</v>
      </c>
      <c r="KL76" s="17">
        <f t="shared" si="337"/>
        <v>0</v>
      </c>
      <c r="KM76" s="17">
        <f t="shared" si="337"/>
        <v>0</v>
      </c>
      <c r="KN76" s="17">
        <f t="shared" ref="KN76:LR76" si="338">IF(KN64&gt;KO64,1,0)</f>
        <v>0</v>
      </c>
      <c r="KO76" s="17">
        <f t="shared" si="338"/>
        <v>0</v>
      </c>
      <c r="KP76" s="17">
        <f t="shared" si="338"/>
        <v>0</v>
      </c>
      <c r="KQ76" s="17">
        <f t="shared" si="338"/>
        <v>0</v>
      </c>
      <c r="KR76" s="17">
        <f t="shared" si="338"/>
        <v>0</v>
      </c>
      <c r="KS76" s="17">
        <f t="shared" si="338"/>
        <v>0</v>
      </c>
      <c r="KT76" s="17">
        <f t="shared" si="338"/>
        <v>0</v>
      </c>
      <c r="KU76" s="17">
        <f t="shared" si="338"/>
        <v>0</v>
      </c>
      <c r="KV76" s="17">
        <f t="shared" si="338"/>
        <v>0</v>
      </c>
      <c r="KW76" s="17">
        <f t="shared" si="338"/>
        <v>0</v>
      </c>
      <c r="KX76" s="17">
        <f t="shared" si="338"/>
        <v>0</v>
      </c>
      <c r="KY76" s="17">
        <f t="shared" si="338"/>
        <v>0</v>
      </c>
      <c r="KZ76" s="17">
        <f t="shared" si="338"/>
        <v>0</v>
      </c>
      <c r="LA76" s="17">
        <f t="shared" si="338"/>
        <v>0</v>
      </c>
      <c r="LB76" s="17">
        <f t="shared" si="338"/>
        <v>0</v>
      </c>
      <c r="LC76" s="17">
        <f t="shared" si="338"/>
        <v>0</v>
      </c>
      <c r="LD76" s="17">
        <f t="shared" si="338"/>
        <v>0</v>
      </c>
      <c r="LE76" s="17">
        <f t="shared" si="338"/>
        <v>0</v>
      </c>
      <c r="LF76" s="17">
        <f t="shared" si="338"/>
        <v>0</v>
      </c>
      <c r="LG76" s="17">
        <f t="shared" si="338"/>
        <v>0</v>
      </c>
      <c r="LH76" s="17">
        <f t="shared" si="338"/>
        <v>0</v>
      </c>
      <c r="LI76" s="17">
        <f t="shared" si="338"/>
        <v>0</v>
      </c>
      <c r="LJ76" s="17">
        <f t="shared" si="338"/>
        <v>0</v>
      </c>
      <c r="LK76" s="17">
        <f t="shared" si="338"/>
        <v>0</v>
      </c>
      <c r="LL76" s="17">
        <f t="shared" si="338"/>
        <v>0</v>
      </c>
      <c r="LM76" s="17">
        <f t="shared" si="338"/>
        <v>0</v>
      </c>
      <c r="LN76" s="17">
        <f t="shared" si="338"/>
        <v>0</v>
      </c>
      <c r="LO76" s="17">
        <f t="shared" si="338"/>
        <v>0</v>
      </c>
      <c r="LP76" s="17">
        <f t="shared" si="338"/>
        <v>0</v>
      </c>
      <c r="LQ76" s="17">
        <f t="shared" si="338"/>
        <v>0</v>
      </c>
      <c r="LR76" s="17">
        <f t="shared" si="338"/>
        <v>0</v>
      </c>
      <c r="LS76" s="17">
        <f>IF(LS64&gt;LT64,1,0)</f>
        <v>0</v>
      </c>
      <c r="LT76" s="17">
        <f t="shared" ref="LT76:MY76" si="339">IF(LT64&gt;LU64,1,0)</f>
        <v>0</v>
      </c>
      <c r="LU76" s="17">
        <f t="shared" si="339"/>
        <v>0</v>
      </c>
      <c r="LV76" s="17">
        <f t="shared" si="339"/>
        <v>0</v>
      </c>
      <c r="LW76" s="17">
        <f t="shared" si="339"/>
        <v>0</v>
      </c>
      <c r="LX76" s="17">
        <f t="shared" si="339"/>
        <v>0</v>
      </c>
      <c r="LY76" s="17">
        <f t="shared" si="339"/>
        <v>0</v>
      </c>
      <c r="LZ76" s="17">
        <f t="shared" si="339"/>
        <v>0</v>
      </c>
      <c r="MA76" s="17">
        <f t="shared" si="339"/>
        <v>0</v>
      </c>
      <c r="MB76" s="17">
        <f t="shared" si="339"/>
        <v>0</v>
      </c>
      <c r="MC76" s="17">
        <f t="shared" si="339"/>
        <v>0</v>
      </c>
      <c r="MD76" s="17">
        <f t="shared" si="339"/>
        <v>0</v>
      </c>
      <c r="ME76" s="17">
        <f t="shared" si="339"/>
        <v>0</v>
      </c>
      <c r="MF76" s="17">
        <f t="shared" si="339"/>
        <v>0</v>
      </c>
      <c r="MG76" s="17">
        <f t="shared" si="339"/>
        <v>0</v>
      </c>
      <c r="MH76" s="17">
        <f t="shared" si="339"/>
        <v>0</v>
      </c>
      <c r="MI76" s="17">
        <f t="shared" si="339"/>
        <v>0</v>
      </c>
      <c r="MJ76" s="17">
        <f t="shared" si="339"/>
        <v>0</v>
      </c>
      <c r="MK76" s="17">
        <f t="shared" si="339"/>
        <v>0</v>
      </c>
      <c r="ML76" s="17">
        <f t="shared" si="339"/>
        <v>0</v>
      </c>
      <c r="MM76" s="17">
        <f t="shared" si="339"/>
        <v>0</v>
      </c>
      <c r="MN76" s="17">
        <f t="shared" si="339"/>
        <v>0</v>
      </c>
      <c r="MO76" s="17">
        <f t="shared" si="339"/>
        <v>0</v>
      </c>
      <c r="MP76" s="17">
        <f t="shared" si="339"/>
        <v>0</v>
      </c>
      <c r="MQ76" s="17">
        <f t="shared" si="339"/>
        <v>0</v>
      </c>
      <c r="MR76" s="17">
        <f t="shared" si="339"/>
        <v>0</v>
      </c>
      <c r="MS76" s="17">
        <f t="shared" si="339"/>
        <v>0</v>
      </c>
      <c r="MT76" s="17">
        <f t="shared" si="339"/>
        <v>0</v>
      </c>
      <c r="MU76" s="17">
        <f t="shared" si="339"/>
        <v>0</v>
      </c>
      <c r="MV76" s="17">
        <f t="shared" si="339"/>
        <v>0</v>
      </c>
      <c r="MW76" s="17">
        <f t="shared" si="339"/>
        <v>0</v>
      </c>
      <c r="MX76" s="17">
        <f t="shared" si="339"/>
        <v>0</v>
      </c>
      <c r="MY76" s="17">
        <f t="shared" si="339"/>
        <v>0</v>
      </c>
      <c r="MZ76" s="17">
        <f t="shared" ref="MZ76:OD76" si="340">IF(MZ64&gt;NA64,1,0)</f>
        <v>0</v>
      </c>
      <c r="NA76" s="17">
        <f t="shared" si="340"/>
        <v>0</v>
      </c>
      <c r="NB76" s="17">
        <f t="shared" si="340"/>
        <v>0</v>
      </c>
      <c r="NC76" s="17">
        <f t="shared" si="340"/>
        <v>0</v>
      </c>
      <c r="ND76" s="17">
        <f t="shared" si="340"/>
        <v>0</v>
      </c>
      <c r="NE76" s="17">
        <f t="shared" si="340"/>
        <v>0</v>
      </c>
      <c r="NF76" s="17">
        <f t="shared" si="340"/>
        <v>0</v>
      </c>
      <c r="NG76" s="17">
        <f t="shared" si="340"/>
        <v>0</v>
      </c>
      <c r="NH76" s="17">
        <f t="shared" si="340"/>
        <v>0</v>
      </c>
      <c r="NI76" s="17">
        <f t="shared" si="340"/>
        <v>0</v>
      </c>
      <c r="NJ76" s="17">
        <f t="shared" si="340"/>
        <v>0</v>
      </c>
      <c r="NK76" s="17">
        <f t="shared" si="340"/>
        <v>0</v>
      </c>
      <c r="NL76" s="17">
        <f t="shared" si="340"/>
        <v>0</v>
      </c>
      <c r="NM76" s="17">
        <f t="shared" si="340"/>
        <v>0</v>
      </c>
      <c r="NN76" s="17">
        <f t="shared" si="340"/>
        <v>0</v>
      </c>
      <c r="NO76" s="17">
        <f t="shared" si="340"/>
        <v>0</v>
      </c>
      <c r="NP76" s="17">
        <f t="shared" si="340"/>
        <v>0</v>
      </c>
      <c r="NQ76" s="17">
        <f t="shared" si="340"/>
        <v>0</v>
      </c>
      <c r="NR76" s="17">
        <f t="shared" si="340"/>
        <v>0</v>
      </c>
      <c r="NS76" s="17">
        <f t="shared" si="340"/>
        <v>0</v>
      </c>
      <c r="NT76" s="17">
        <f t="shared" si="340"/>
        <v>0</v>
      </c>
      <c r="NU76" s="17">
        <f t="shared" si="340"/>
        <v>0</v>
      </c>
      <c r="NV76" s="17">
        <f t="shared" si="340"/>
        <v>0</v>
      </c>
      <c r="NW76" s="17">
        <f t="shared" si="340"/>
        <v>0</v>
      </c>
      <c r="NX76" s="17">
        <f t="shared" si="340"/>
        <v>0</v>
      </c>
      <c r="NY76" s="17">
        <f t="shared" si="340"/>
        <v>0</v>
      </c>
      <c r="NZ76" s="17">
        <f t="shared" si="340"/>
        <v>0</v>
      </c>
      <c r="OA76" s="17">
        <f t="shared" si="340"/>
        <v>0</v>
      </c>
      <c r="OB76" s="17">
        <f t="shared" si="340"/>
        <v>0</v>
      </c>
      <c r="OC76" s="17">
        <f t="shared" si="340"/>
        <v>0</v>
      </c>
      <c r="OD76" s="17">
        <f t="shared" si="340"/>
        <v>0</v>
      </c>
      <c r="OE76" s="17">
        <f>IF(OE64&gt;OF64,1,0)</f>
        <v>0</v>
      </c>
      <c r="OF76" s="17">
        <f t="shared" ref="OF76:OP76" si="341">IF(OF64&gt;OG64,1,0)</f>
        <v>0</v>
      </c>
      <c r="OG76" s="17">
        <f t="shared" si="341"/>
        <v>0</v>
      </c>
      <c r="OH76" s="17">
        <f t="shared" si="341"/>
        <v>0</v>
      </c>
      <c r="OI76" s="17">
        <f t="shared" si="341"/>
        <v>0</v>
      </c>
      <c r="OJ76" s="17">
        <f t="shared" si="341"/>
        <v>0</v>
      </c>
      <c r="OK76" s="17">
        <f t="shared" si="341"/>
        <v>0</v>
      </c>
      <c r="OL76" s="17">
        <f t="shared" si="341"/>
        <v>0</v>
      </c>
      <c r="OM76" s="17">
        <f t="shared" si="341"/>
        <v>0</v>
      </c>
      <c r="ON76" s="17">
        <f t="shared" si="341"/>
        <v>0</v>
      </c>
      <c r="OO76" s="17">
        <f t="shared" si="341"/>
        <v>0</v>
      </c>
      <c r="OP76" s="17">
        <f t="shared" si="341"/>
        <v>0</v>
      </c>
      <c r="OQ76" s="17">
        <f t="shared" si="281"/>
        <v>0</v>
      </c>
      <c r="OR76" s="338">
        <f t="shared" si="289"/>
        <v>1</v>
      </c>
    </row>
    <row r="77" spans="1:408" x14ac:dyDescent="0.35">
      <c r="B77" s="303"/>
      <c r="E77" s="52"/>
      <c r="F77" s="52"/>
      <c r="I77" s="110"/>
      <c r="J77" s="53">
        <f t="shared" si="273"/>
        <v>1</v>
      </c>
      <c r="L77" s="17">
        <f t="shared" ref="L77:AQ77" si="342">IF(L65&gt;M65,1,0)</f>
        <v>1</v>
      </c>
      <c r="M77" s="17">
        <f t="shared" si="342"/>
        <v>0</v>
      </c>
      <c r="N77" s="17">
        <f t="shared" si="342"/>
        <v>0</v>
      </c>
      <c r="O77" s="17">
        <f t="shared" si="342"/>
        <v>0</v>
      </c>
      <c r="P77" s="17">
        <f t="shared" si="342"/>
        <v>0</v>
      </c>
      <c r="Q77" s="17">
        <f t="shared" si="342"/>
        <v>0</v>
      </c>
      <c r="R77" s="17">
        <f t="shared" si="342"/>
        <v>0</v>
      </c>
      <c r="S77" s="17">
        <f t="shared" si="342"/>
        <v>0</v>
      </c>
      <c r="T77" s="17">
        <f t="shared" si="342"/>
        <v>0</v>
      </c>
      <c r="U77" s="17">
        <f t="shared" si="342"/>
        <v>0</v>
      </c>
      <c r="V77" s="17">
        <f t="shared" si="342"/>
        <v>0</v>
      </c>
      <c r="W77" s="17">
        <f t="shared" si="342"/>
        <v>0</v>
      </c>
      <c r="X77" s="17">
        <f t="shared" si="342"/>
        <v>0</v>
      </c>
      <c r="Y77" s="17">
        <f t="shared" si="342"/>
        <v>0</v>
      </c>
      <c r="Z77" s="17">
        <f t="shared" si="342"/>
        <v>0</v>
      </c>
      <c r="AA77" s="17">
        <f t="shared" si="342"/>
        <v>0</v>
      </c>
      <c r="AB77" s="17">
        <f t="shared" si="342"/>
        <v>0</v>
      </c>
      <c r="AC77" s="17">
        <f t="shared" si="342"/>
        <v>0</v>
      </c>
      <c r="AD77" s="17">
        <f t="shared" si="342"/>
        <v>0</v>
      </c>
      <c r="AE77" s="17">
        <f t="shared" si="342"/>
        <v>0</v>
      </c>
      <c r="AF77" s="17">
        <f t="shared" si="342"/>
        <v>0</v>
      </c>
      <c r="AG77" s="17">
        <f t="shared" si="342"/>
        <v>0</v>
      </c>
      <c r="AH77" s="17">
        <f t="shared" si="342"/>
        <v>0</v>
      </c>
      <c r="AI77" s="17">
        <f t="shared" si="342"/>
        <v>0</v>
      </c>
      <c r="AJ77" s="17">
        <f t="shared" si="342"/>
        <v>0</v>
      </c>
      <c r="AK77" s="17">
        <f t="shared" si="342"/>
        <v>0</v>
      </c>
      <c r="AL77" s="17">
        <f t="shared" si="342"/>
        <v>0</v>
      </c>
      <c r="AM77" s="17">
        <f t="shared" si="342"/>
        <v>0</v>
      </c>
      <c r="AN77" s="17">
        <f t="shared" si="342"/>
        <v>0</v>
      </c>
      <c r="AO77" s="17">
        <f t="shared" si="342"/>
        <v>0</v>
      </c>
      <c r="AP77" s="17">
        <f t="shared" si="342"/>
        <v>0</v>
      </c>
      <c r="AQ77" s="17">
        <f t="shared" si="342"/>
        <v>0</v>
      </c>
      <c r="AR77" s="17">
        <f t="shared" ref="AR77:BV77" si="343">IF(AR65&gt;AS65,1,0)</f>
        <v>0</v>
      </c>
      <c r="AS77" s="17">
        <f t="shared" si="343"/>
        <v>0</v>
      </c>
      <c r="AT77" s="17">
        <f t="shared" si="343"/>
        <v>0</v>
      </c>
      <c r="AU77" s="17">
        <f t="shared" si="343"/>
        <v>0</v>
      </c>
      <c r="AV77" s="17">
        <f t="shared" si="343"/>
        <v>0</v>
      </c>
      <c r="AW77" s="17">
        <f t="shared" si="343"/>
        <v>0</v>
      </c>
      <c r="AX77" s="17">
        <f t="shared" si="343"/>
        <v>0</v>
      </c>
      <c r="AY77" s="17">
        <f t="shared" si="343"/>
        <v>0</v>
      </c>
      <c r="AZ77" s="17">
        <f t="shared" si="343"/>
        <v>0</v>
      </c>
      <c r="BA77" s="17">
        <f t="shared" si="343"/>
        <v>0</v>
      </c>
      <c r="BB77" s="17">
        <f t="shared" si="343"/>
        <v>0</v>
      </c>
      <c r="BC77" s="17">
        <f t="shared" si="343"/>
        <v>0</v>
      </c>
      <c r="BD77" s="17">
        <f t="shared" si="343"/>
        <v>0</v>
      </c>
      <c r="BE77" s="17">
        <f t="shared" si="343"/>
        <v>0</v>
      </c>
      <c r="BF77" s="17">
        <f t="shared" si="343"/>
        <v>0</v>
      </c>
      <c r="BG77" s="17">
        <f t="shared" si="343"/>
        <v>0</v>
      </c>
      <c r="BH77" s="17">
        <f t="shared" si="343"/>
        <v>0</v>
      </c>
      <c r="BI77" s="17">
        <f t="shared" si="343"/>
        <v>0</v>
      </c>
      <c r="BJ77" s="17">
        <f t="shared" si="343"/>
        <v>0</v>
      </c>
      <c r="BK77" s="17">
        <f t="shared" si="343"/>
        <v>0</v>
      </c>
      <c r="BL77" s="17">
        <f t="shared" si="343"/>
        <v>0</v>
      </c>
      <c r="BM77" s="17">
        <f t="shared" si="343"/>
        <v>0</v>
      </c>
      <c r="BN77" s="17">
        <f t="shared" si="343"/>
        <v>0</v>
      </c>
      <c r="BO77" s="17">
        <f t="shared" si="343"/>
        <v>0</v>
      </c>
      <c r="BP77" s="17">
        <f t="shared" si="343"/>
        <v>0</v>
      </c>
      <c r="BQ77" s="17">
        <f t="shared" si="343"/>
        <v>0</v>
      </c>
      <c r="BR77" s="17">
        <f t="shared" si="343"/>
        <v>0</v>
      </c>
      <c r="BS77" s="17">
        <f t="shared" si="343"/>
        <v>0</v>
      </c>
      <c r="BT77" s="17">
        <f t="shared" si="343"/>
        <v>0</v>
      </c>
      <c r="BU77" s="17">
        <f t="shared" si="343"/>
        <v>0</v>
      </c>
      <c r="BV77" s="17">
        <f t="shared" si="343"/>
        <v>0</v>
      </c>
      <c r="BW77" s="17">
        <f>IF(BW65&gt;BX65,1,0)</f>
        <v>0</v>
      </c>
      <c r="BX77" s="17">
        <f t="shared" ref="BX77:DC77" si="344">IF(BX65&gt;BY65,1,0)</f>
        <v>0</v>
      </c>
      <c r="BY77" s="17">
        <f t="shared" si="344"/>
        <v>0</v>
      </c>
      <c r="BZ77" s="17">
        <f t="shared" si="344"/>
        <v>0</v>
      </c>
      <c r="CA77" s="17">
        <f t="shared" si="344"/>
        <v>0</v>
      </c>
      <c r="CB77" s="17">
        <f t="shared" si="344"/>
        <v>0</v>
      </c>
      <c r="CC77" s="17">
        <f t="shared" si="344"/>
        <v>0</v>
      </c>
      <c r="CD77" s="17">
        <f t="shared" si="344"/>
        <v>0</v>
      </c>
      <c r="CE77" s="17">
        <f t="shared" si="344"/>
        <v>0</v>
      </c>
      <c r="CF77" s="17">
        <f t="shared" si="344"/>
        <v>0</v>
      </c>
      <c r="CG77" s="17">
        <f t="shared" si="344"/>
        <v>0</v>
      </c>
      <c r="CH77" s="17">
        <f t="shared" si="344"/>
        <v>0</v>
      </c>
      <c r="CI77" s="17">
        <f t="shared" si="344"/>
        <v>0</v>
      </c>
      <c r="CJ77" s="17">
        <f t="shared" si="344"/>
        <v>0</v>
      </c>
      <c r="CK77" s="17">
        <f t="shared" si="344"/>
        <v>0</v>
      </c>
      <c r="CL77" s="17">
        <f t="shared" si="344"/>
        <v>0</v>
      </c>
      <c r="CM77" s="17">
        <f t="shared" si="344"/>
        <v>0</v>
      </c>
      <c r="CN77" s="17">
        <f t="shared" si="344"/>
        <v>0</v>
      </c>
      <c r="CO77" s="17">
        <f t="shared" si="344"/>
        <v>0</v>
      </c>
      <c r="CP77" s="17">
        <f t="shared" si="344"/>
        <v>0</v>
      </c>
      <c r="CQ77" s="17">
        <f t="shared" si="344"/>
        <v>0</v>
      </c>
      <c r="CR77" s="17">
        <f t="shared" si="344"/>
        <v>0</v>
      </c>
      <c r="CS77" s="17">
        <f t="shared" si="344"/>
        <v>0</v>
      </c>
      <c r="CT77" s="17">
        <f t="shared" si="344"/>
        <v>0</v>
      </c>
      <c r="CU77" s="17">
        <f t="shared" si="344"/>
        <v>0</v>
      </c>
      <c r="CV77" s="17">
        <f t="shared" si="344"/>
        <v>0</v>
      </c>
      <c r="CW77" s="17">
        <f t="shared" si="344"/>
        <v>0</v>
      </c>
      <c r="CX77" s="17">
        <f t="shared" si="344"/>
        <v>0</v>
      </c>
      <c r="CY77" s="17">
        <f t="shared" si="344"/>
        <v>0</v>
      </c>
      <c r="CZ77" s="17">
        <f t="shared" si="344"/>
        <v>0</v>
      </c>
      <c r="DA77" s="17">
        <f t="shared" si="344"/>
        <v>0</v>
      </c>
      <c r="DB77" s="17">
        <f t="shared" si="344"/>
        <v>0</v>
      </c>
      <c r="DC77" s="17">
        <f t="shared" si="344"/>
        <v>0</v>
      </c>
      <c r="DD77" s="17">
        <f t="shared" ref="DD77:EH77" si="345">IF(DD65&gt;DE65,1,0)</f>
        <v>0</v>
      </c>
      <c r="DE77" s="17">
        <f t="shared" si="345"/>
        <v>0</v>
      </c>
      <c r="DF77" s="17">
        <f t="shared" si="345"/>
        <v>0</v>
      </c>
      <c r="DG77" s="17">
        <f t="shared" si="345"/>
        <v>0</v>
      </c>
      <c r="DH77" s="17">
        <f t="shared" si="345"/>
        <v>0</v>
      </c>
      <c r="DI77" s="17">
        <f t="shared" si="345"/>
        <v>0</v>
      </c>
      <c r="DJ77" s="17">
        <f t="shared" si="345"/>
        <v>0</v>
      </c>
      <c r="DK77" s="17">
        <f t="shared" si="345"/>
        <v>0</v>
      </c>
      <c r="DL77" s="17">
        <f t="shared" si="345"/>
        <v>0</v>
      </c>
      <c r="DM77" s="17">
        <f t="shared" si="345"/>
        <v>0</v>
      </c>
      <c r="DN77" s="17">
        <f t="shared" si="345"/>
        <v>0</v>
      </c>
      <c r="DO77" s="17">
        <f t="shared" si="345"/>
        <v>0</v>
      </c>
      <c r="DP77" s="17">
        <f t="shared" si="345"/>
        <v>0</v>
      </c>
      <c r="DQ77" s="17">
        <f t="shared" si="345"/>
        <v>0</v>
      </c>
      <c r="DR77" s="17">
        <f t="shared" si="345"/>
        <v>0</v>
      </c>
      <c r="DS77" s="17">
        <f t="shared" si="345"/>
        <v>0</v>
      </c>
      <c r="DT77" s="17">
        <f t="shared" si="345"/>
        <v>0</v>
      </c>
      <c r="DU77" s="17">
        <f t="shared" si="345"/>
        <v>0</v>
      </c>
      <c r="DV77" s="17">
        <f t="shared" si="345"/>
        <v>0</v>
      </c>
      <c r="DW77" s="17">
        <f t="shared" si="345"/>
        <v>0</v>
      </c>
      <c r="DX77" s="17">
        <f t="shared" si="345"/>
        <v>0</v>
      </c>
      <c r="DY77" s="17">
        <f t="shared" si="345"/>
        <v>0</v>
      </c>
      <c r="DZ77" s="17">
        <f t="shared" si="345"/>
        <v>0</v>
      </c>
      <c r="EA77" s="17">
        <f t="shared" si="345"/>
        <v>0</v>
      </c>
      <c r="EB77" s="17">
        <f t="shared" si="345"/>
        <v>0</v>
      </c>
      <c r="EC77" s="17">
        <f t="shared" si="345"/>
        <v>0</v>
      </c>
      <c r="ED77" s="17">
        <f t="shared" si="345"/>
        <v>0</v>
      </c>
      <c r="EE77" s="17">
        <f t="shared" si="345"/>
        <v>0</v>
      </c>
      <c r="EF77" s="17">
        <f t="shared" si="345"/>
        <v>0</v>
      </c>
      <c r="EG77" s="17">
        <f t="shared" si="345"/>
        <v>0</v>
      </c>
      <c r="EH77" s="17">
        <f t="shared" si="345"/>
        <v>0</v>
      </c>
      <c r="EI77" s="17">
        <f>IF(EI65&gt;EJ65,1,0)</f>
        <v>0</v>
      </c>
      <c r="EJ77" s="17">
        <f t="shared" ref="EJ77:FO77" si="346">IF(EJ65&gt;EK65,1,0)</f>
        <v>0</v>
      </c>
      <c r="EK77" s="17">
        <f t="shared" si="346"/>
        <v>0</v>
      </c>
      <c r="EL77" s="17">
        <f t="shared" si="346"/>
        <v>0</v>
      </c>
      <c r="EM77" s="17">
        <f t="shared" si="346"/>
        <v>0</v>
      </c>
      <c r="EN77" s="17">
        <f t="shared" si="346"/>
        <v>0</v>
      </c>
      <c r="EO77" s="17">
        <f t="shared" si="346"/>
        <v>0</v>
      </c>
      <c r="EP77" s="17">
        <f t="shared" si="346"/>
        <v>0</v>
      </c>
      <c r="EQ77" s="17">
        <f t="shared" si="346"/>
        <v>0</v>
      </c>
      <c r="ER77" s="17">
        <f t="shared" si="346"/>
        <v>0</v>
      </c>
      <c r="ES77" s="17">
        <f t="shared" si="346"/>
        <v>0</v>
      </c>
      <c r="ET77" s="17">
        <f t="shared" si="346"/>
        <v>0</v>
      </c>
      <c r="EU77" s="17">
        <f t="shared" si="346"/>
        <v>0</v>
      </c>
      <c r="EV77" s="17">
        <f t="shared" si="346"/>
        <v>0</v>
      </c>
      <c r="EW77" s="17">
        <f t="shared" si="346"/>
        <v>0</v>
      </c>
      <c r="EX77" s="17">
        <f t="shared" si="346"/>
        <v>0</v>
      </c>
      <c r="EY77" s="17">
        <f t="shared" si="346"/>
        <v>0</v>
      </c>
      <c r="EZ77" s="17">
        <f t="shared" si="346"/>
        <v>0</v>
      </c>
      <c r="FA77" s="17">
        <f t="shared" si="346"/>
        <v>0</v>
      </c>
      <c r="FB77" s="17">
        <f t="shared" si="346"/>
        <v>0</v>
      </c>
      <c r="FC77" s="17">
        <f t="shared" si="346"/>
        <v>0</v>
      </c>
      <c r="FD77" s="17">
        <f t="shared" si="346"/>
        <v>0</v>
      </c>
      <c r="FE77" s="17">
        <f t="shared" si="346"/>
        <v>0</v>
      </c>
      <c r="FF77" s="17">
        <f t="shared" si="346"/>
        <v>0</v>
      </c>
      <c r="FG77" s="17">
        <f t="shared" si="346"/>
        <v>0</v>
      </c>
      <c r="FH77" s="17">
        <f t="shared" si="346"/>
        <v>0</v>
      </c>
      <c r="FI77" s="17">
        <f t="shared" si="346"/>
        <v>0</v>
      </c>
      <c r="FJ77" s="17">
        <f t="shared" si="346"/>
        <v>0</v>
      </c>
      <c r="FK77" s="17">
        <f t="shared" si="346"/>
        <v>0</v>
      </c>
      <c r="FL77" s="17">
        <f t="shared" si="346"/>
        <v>0</v>
      </c>
      <c r="FM77" s="17">
        <f t="shared" si="346"/>
        <v>0</v>
      </c>
      <c r="FN77" s="17">
        <f t="shared" si="346"/>
        <v>0</v>
      </c>
      <c r="FO77" s="17">
        <f t="shared" si="346"/>
        <v>0</v>
      </c>
      <c r="FP77" s="17">
        <f t="shared" ref="FP77:GT77" si="347">IF(FP65&gt;FQ65,1,0)</f>
        <v>0</v>
      </c>
      <c r="FQ77" s="17">
        <f t="shared" si="347"/>
        <v>0</v>
      </c>
      <c r="FR77" s="17">
        <f t="shared" si="347"/>
        <v>0</v>
      </c>
      <c r="FS77" s="17">
        <f t="shared" si="347"/>
        <v>0</v>
      </c>
      <c r="FT77" s="17">
        <f t="shared" si="347"/>
        <v>0</v>
      </c>
      <c r="FU77" s="17">
        <f t="shared" si="347"/>
        <v>0</v>
      </c>
      <c r="FV77" s="17">
        <f t="shared" si="347"/>
        <v>0</v>
      </c>
      <c r="FW77" s="17">
        <f t="shared" si="347"/>
        <v>0</v>
      </c>
      <c r="FX77" s="17">
        <f t="shared" si="347"/>
        <v>0</v>
      </c>
      <c r="FY77" s="17">
        <f t="shared" si="347"/>
        <v>0</v>
      </c>
      <c r="FZ77" s="17">
        <f t="shared" si="347"/>
        <v>0</v>
      </c>
      <c r="GA77" s="17">
        <f t="shared" si="347"/>
        <v>0</v>
      </c>
      <c r="GB77" s="17">
        <f t="shared" si="347"/>
        <v>0</v>
      </c>
      <c r="GC77" s="17">
        <f t="shared" si="347"/>
        <v>0</v>
      </c>
      <c r="GD77" s="17">
        <f t="shared" si="347"/>
        <v>0</v>
      </c>
      <c r="GE77" s="17">
        <f t="shared" si="347"/>
        <v>0</v>
      </c>
      <c r="GF77" s="17">
        <f t="shared" si="347"/>
        <v>0</v>
      </c>
      <c r="GG77" s="17">
        <f t="shared" si="347"/>
        <v>0</v>
      </c>
      <c r="GH77" s="17">
        <f t="shared" si="347"/>
        <v>0</v>
      </c>
      <c r="GI77" s="17">
        <f t="shared" si="347"/>
        <v>0</v>
      </c>
      <c r="GJ77" s="17">
        <f t="shared" si="347"/>
        <v>0</v>
      </c>
      <c r="GK77" s="17">
        <f t="shared" si="347"/>
        <v>0</v>
      </c>
      <c r="GL77" s="17">
        <f t="shared" si="347"/>
        <v>0</v>
      </c>
      <c r="GM77" s="17">
        <f t="shared" si="347"/>
        <v>0</v>
      </c>
      <c r="GN77" s="17">
        <f t="shared" si="347"/>
        <v>0</v>
      </c>
      <c r="GO77" s="17">
        <f t="shared" si="347"/>
        <v>0</v>
      </c>
      <c r="GP77" s="17">
        <f t="shared" si="347"/>
        <v>0</v>
      </c>
      <c r="GQ77" s="17">
        <f t="shared" si="347"/>
        <v>0</v>
      </c>
      <c r="GR77" s="17">
        <f t="shared" si="347"/>
        <v>0</v>
      </c>
      <c r="GS77" s="17">
        <f t="shared" si="347"/>
        <v>0</v>
      </c>
      <c r="GT77" s="17">
        <f t="shared" si="347"/>
        <v>0</v>
      </c>
      <c r="GU77" s="17">
        <f>IF(GU65&gt;GV65,1,0)</f>
        <v>0</v>
      </c>
      <c r="GV77" s="17">
        <f t="shared" ref="GV77:IA77" si="348">IF(GV65&gt;GW65,1,0)</f>
        <v>0</v>
      </c>
      <c r="GW77" s="17">
        <f t="shared" si="348"/>
        <v>0</v>
      </c>
      <c r="GX77" s="17">
        <f t="shared" si="348"/>
        <v>0</v>
      </c>
      <c r="GY77" s="17">
        <f t="shared" si="348"/>
        <v>0</v>
      </c>
      <c r="GZ77" s="17">
        <f t="shared" si="348"/>
        <v>0</v>
      </c>
      <c r="HA77" s="17">
        <f t="shared" si="348"/>
        <v>0</v>
      </c>
      <c r="HB77" s="17">
        <f t="shared" si="348"/>
        <v>0</v>
      </c>
      <c r="HC77" s="17">
        <f t="shared" si="348"/>
        <v>0</v>
      </c>
      <c r="HD77" s="17">
        <f t="shared" si="348"/>
        <v>0</v>
      </c>
      <c r="HE77" s="17">
        <f t="shared" si="348"/>
        <v>0</v>
      </c>
      <c r="HF77" s="17">
        <f t="shared" si="348"/>
        <v>0</v>
      </c>
      <c r="HG77" s="17">
        <f t="shared" si="348"/>
        <v>0</v>
      </c>
      <c r="HH77" s="17">
        <f t="shared" si="348"/>
        <v>0</v>
      </c>
      <c r="HI77" s="17">
        <f t="shared" si="348"/>
        <v>0</v>
      </c>
      <c r="HJ77" s="17">
        <f t="shared" si="348"/>
        <v>0</v>
      </c>
      <c r="HK77" s="17">
        <f t="shared" si="348"/>
        <v>0</v>
      </c>
      <c r="HL77" s="17">
        <f t="shared" si="348"/>
        <v>0</v>
      </c>
      <c r="HM77" s="17">
        <f t="shared" si="348"/>
        <v>0</v>
      </c>
      <c r="HN77" s="17">
        <f t="shared" si="348"/>
        <v>0</v>
      </c>
      <c r="HO77" s="17">
        <f t="shared" si="348"/>
        <v>0</v>
      </c>
      <c r="HP77" s="17">
        <f t="shared" si="348"/>
        <v>0</v>
      </c>
      <c r="HQ77" s="17">
        <f t="shared" si="348"/>
        <v>0</v>
      </c>
      <c r="HR77" s="17">
        <f t="shared" si="348"/>
        <v>0</v>
      </c>
      <c r="HS77" s="17">
        <f t="shared" si="348"/>
        <v>0</v>
      </c>
      <c r="HT77" s="17">
        <f t="shared" si="348"/>
        <v>0</v>
      </c>
      <c r="HU77" s="17">
        <f t="shared" si="348"/>
        <v>0</v>
      </c>
      <c r="HV77" s="17">
        <f t="shared" si="348"/>
        <v>0</v>
      </c>
      <c r="HW77" s="17">
        <f t="shared" si="348"/>
        <v>0</v>
      </c>
      <c r="HX77" s="17">
        <f t="shared" si="348"/>
        <v>0</v>
      </c>
      <c r="HY77" s="17">
        <f t="shared" si="348"/>
        <v>0</v>
      </c>
      <c r="HZ77" s="17">
        <f t="shared" si="348"/>
        <v>0</v>
      </c>
      <c r="IA77" s="17">
        <f t="shared" si="348"/>
        <v>0</v>
      </c>
      <c r="IB77" s="17">
        <f t="shared" ref="IB77:JF77" si="349">IF(IB65&gt;IC65,1,0)</f>
        <v>0</v>
      </c>
      <c r="IC77" s="17">
        <f t="shared" si="349"/>
        <v>0</v>
      </c>
      <c r="ID77" s="17">
        <f t="shared" si="349"/>
        <v>0</v>
      </c>
      <c r="IE77" s="17">
        <f t="shared" si="349"/>
        <v>0</v>
      </c>
      <c r="IF77" s="17">
        <f t="shared" si="349"/>
        <v>0</v>
      </c>
      <c r="IG77" s="17">
        <f t="shared" si="349"/>
        <v>0</v>
      </c>
      <c r="IH77" s="17">
        <f t="shared" si="349"/>
        <v>0</v>
      </c>
      <c r="II77" s="17">
        <f t="shared" si="349"/>
        <v>0</v>
      </c>
      <c r="IJ77" s="17">
        <f t="shared" si="349"/>
        <v>0</v>
      </c>
      <c r="IK77" s="17">
        <f t="shared" si="349"/>
        <v>0</v>
      </c>
      <c r="IL77" s="17">
        <f t="shared" si="349"/>
        <v>0</v>
      </c>
      <c r="IM77" s="17">
        <f t="shared" si="349"/>
        <v>0</v>
      </c>
      <c r="IN77" s="17">
        <f t="shared" si="349"/>
        <v>0</v>
      </c>
      <c r="IO77" s="17">
        <f t="shared" si="349"/>
        <v>0</v>
      </c>
      <c r="IP77" s="17">
        <f t="shared" si="349"/>
        <v>0</v>
      </c>
      <c r="IQ77" s="17">
        <f t="shared" si="349"/>
        <v>0</v>
      </c>
      <c r="IR77" s="17">
        <f t="shared" si="349"/>
        <v>0</v>
      </c>
      <c r="IS77" s="17">
        <f t="shared" si="349"/>
        <v>0</v>
      </c>
      <c r="IT77" s="17">
        <f t="shared" si="349"/>
        <v>0</v>
      </c>
      <c r="IU77" s="17">
        <f t="shared" si="349"/>
        <v>0</v>
      </c>
      <c r="IV77" s="17">
        <f t="shared" si="349"/>
        <v>0</v>
      </c>
      <c r="IW77" s="17">
        <f t="shared" si="349"/>
        <v>0</v>
      </c>
      <c r="IX77" s="17">
        <f t="shared" si="349"/>
        <v>0</v>
      </c>
      <c r="IY77" s="17">
        <f t="shared" si="349"/>
        <v>0</v>
      </c>
      <c r="IZ77" s="17">
        <f t="shared" si="349"/>
        <v>0</v>
      </c>
      <c r="JA77" s="17">
        <f t="shared" si="349"/>
        <v>0</v>
      </c>
      <c r="JB77" s="17">
        <f t="shared" si="349"/>
        <v>0</v>
      </c>
      <c r="JC77" s="17">
        <f t="shared" si="349"/>
        <v>0</v>
      </c>
      <c r="JD77" s="17">
        <f t="shared" si="349"/>
        <v>0</v>
      </c>
      <c r="JE77" s="17">
        <f t="shared" si="349"/>
        <v>0</v>
      </c>
      <c r="JF77" s="17">
        <f t="shared" si="349"/>
        <v>0</v>
      </c>
      <c r="JG77" s="17">
        <f>IF(JG65&gt;JH65,1,0)</f>
        <v>0</v>
      </c>
      <c r="JH77" s="17">
        <f t="shared" ref="JH77:KM77" si="350">IF(JH65&gt;JI65,1,0)</f>
        <v>0</v>
      </c>
      <c r="JI77" s="17">
        <f t="shared" si="350"/>
        <v>0</v>
      </c>
      <c r="JJ77" s="17">
        <f t="shared" si="350"/>
        <v>0</v>
      </c>
      <c r="JK77" s="17">
        <f t="shared" si="350"/>
        <v>0</v>
      </c>
      <c r="JL77" s="17">
        <f t="shared" si="350"/>
        <v>0</v>
      </c>
      <c r="JM77" s="17">
        <f t="shared" si="350"/>
        <v>0</v>
      </c>
      <c r="JN77" s="17">
        <f t="shared" si="350"/>
        <v>0</v>
      </c>
      <c r="JO77" s="17">
        <f t="shared" si="350"/>
        <v>0</v>
      </c>
      <c r="JP77" s="17">
        <f t="shared" si="350"/>
        <v>0</v>
      </c>
      <c r="JQ77" s="17">
        <f t="shared" si="350"/>
        <v>0</v>
      </c>
      <c r="JR77" s="17">
        <f t="shared" si="350"/>
        <v>0</v>
      </c>
      <c r="JS77" s="17">
        <f t="shared" si="350"/>
        <v>0</v>
      </c>
      <c r="JT77" s="17">
        <f t="shared" si="350"/>
        <v>0</v>
      </c>
      <c r="JU77" s="17">
        <f t="shared" si="350"/>
        <v>0</v>
      </c>
      <c r="JV77" s="17">
        <f t="shared" si="350"/>
        <v>0</v>
      </c>
      <c r="JW77" s="17">
        <f t="shared" si="350"/>
        <v>0</v>
      </c>
      <c r="JX77" s="17">
        <f t="shared" si="350"/>
        <v>0</v>
      </c>
      <c r="JY77" s="17">
        <f t="shared" si="350"/>
        <v>0</v>
      </c>
      <c r="JZ77" s="17">
        <f t="shared" si="350"/>
        <v>0</v>
      </c>
      <c r="KA77" s="17">
        <f t="shared" si="350"/>
        <v>0</v>
      </c>
      <c r="KB77" s="17">
        <f t="shared" si="350"/>
        <v>0</v>
      </c>
      <c r="KC77" s="17">
        <f t="shared" si="350"/>
        <v>0</v>
      </c>
      <c r="KD77" s="17">
        <f t="shared" si="350"/>
        <v>0</v>
      </c>
      <c r="KE77" s="17">
        <f t="shared" si="350"/>
        <v>0</v>
      </c>
      <c r="KF77" s="17">
        <f t="shared" si="350"/>
        <v>0</v>
      </c>
      <c r="KG77" s="17">
        <f t="shared" si="350"/>
        <v>0</v>
      </c>
      <c r="KH77" s="17">
        <f t="shared" si="350"/>
        <v>0</v>
      </c>
      <c r="KI77" s="17">
        <f t="shared" si="350"/>
        <v>0</v>
      </c>
      <c r="KJ77" s="17">
        <f t="shared" si="350"/>
        <v>0</v>
      </c>
      <c r="KK77" s="17">
        <f t="shared" si="350"/>
        <v>0</v>
      </c>
      <c r="KL77" s="17">
        <f t="shared" si="350"/>
        <v>0</v>
      </c>
      <c r="KM77" s="17">
        <f t="shared" si="350"/>
        <v>0</v>
      </c>
      <c r="KN77" s="17">
        <f t="shared" ref="KN77:LR77" si="351">IF(KN65&gt;KO65,1,0)</f>
        <v>0</v>
      </c>
      <c r="KO77" s="17">
        <f t="shared" si="351"/>
        <v>0</v>
      </c>
      <c r="KP77" s="17">
        <f t="shared" si="351"/>
        <v>0</v>
      </c>
      <c r="KQ77" s="17">
        <f t="shared" si="351"/>
        <v>0</v>
      </c>
      <c r="KR77" s="17">
        <f t="shared" si="351"/>
        <v>0</v>
      </c>
      <c r="KS77" s="17">
        <f t="shared" si="351"/>
        <v>0</v>
      </c>
      <c r="KT77" s="17">
        <f t="shared" si="351"/>
        <v>0</v>
      </c>
      <c r="KU77" s="17">
        <f t="shared" si="351"/>
        <v>0</v>
      </c>
      <c r="KV77" s="17">
        <f t="shared" si="351"/>
        <v>0</v>
      </c>
      <c r="KW77" s="17">
        <f t="shared" si="351"/>
        <v>0</v>
      </c>
      <c r="KX77" s="17">
        <f t="shared" si="351"/>
        <v>0</v>
      </c>
      <c r="KY77" s="17">
        <f t="shared" si="351"/>
        <v>0</v>
      </c>
      <c r="KZ77" s="17">
        <f t="shared" si="351"/>
        <v>0</v>
      </c>
      <c r="LA77" s="17">
        <f t="shared" si="351"/>
        <v>0</v>
      </c>
      <c r="LB77" s="17">
        <f t="shared" si="351"/>
        <v>0</v>
      </c>
      <c r="LC77" s="17">
        <f t="shared" si="351"/>
        <v>0</v>
      </c>
      <c r="LD77" s="17">
        <f t="shared" si="351"/>
        <v>0</v>
      </c>
      <c r="LE77" s="17">
        <f t="shared" si="351"/>
        <v>0</v>
      </c>
      <c r="LF77" s="17">
        <f t="shared" si="351"/>
        <v>0</v>
      </c>
      <c r="LG77" s="17">
        <f t="shared" si="351"/>
        <v>0</v>
      </c>
      <c r="LH77" s="17">
        <f t="shared" si="351"/>
        <v>0</v>
      </c>
      <c r="LI77" s="17">
        <f t="shared" si="351"/>
        <v>0</v>
      </c>
      <c r="LJ77" s="17">
        <f t="shared" si="351"/>
        <v>0</v>
      </c>
      <c r="LK77" s="17">
        <f t="shared" si="351"/>
        <v>0</v>
      </c>
      <c r="LL77" s="17">
        <f t="shared" si="351"/>
        <v>0</v>
      </c>
      <c r="LM77" s="17">
        <f t="shared" si="351"/>
        <v>0</v>
      </c>
      <c r="LN77" s="17">
        <f t="shared" si="351"/>
        <v>0</v>
      </c>
      <c r="LO77" s="17">
        <f t="shared" si="351"/>
        <v>0</v>
      </c>
      <c r="LP77" s="17">
        <f t="shared" si="351"/>
        <v>0</v>
      </c>
      <c r="LQ77" s="17">
        <f t="shared" si="351"/>
        <v>0</v>
      </c>
      <c r="LR77" s="17">
        <f t="shared" si="351"/>
        <v>0</v>
      </c>
      <c r="LS77" s="17">
        <f>IF(LS65&gt;LT65,1,0)</f>
        <v>0</v>
      </c>
      <c r="LT77" s="17">
        <f t="shared" ref="LT77:MY77" si="352">IF(LT65&gt;LU65,1,0)</f>
        <v>0</v>
      </c>
      <c r="LU77" s="17">
        <f t="shared" si="352"/>
        <v>0</v>
      </c>
      <c r="LV77" s="17">
        <f t="shared" si="352"/>
        <v>0</v>
      </c>
      <c r="LW77" s="17">
        <f t="shared" si="352"/>
        <v>0</v>
      </c>
      <c r="LX77" s="17">
        <f t="shared" si="352"/>
        <v>0</v>
      </c>
      <c r="LY77" s="17">
        <f t="shared" si="352"/>
        <v>0</v>
      </c>
      <c r="LZ77" s="17">
        <f t="shared" si="352"/>
        <v>0</v>
      </c>
      <c r="MA77" s="17">
        <f t="shared" si="352"/>
        <v>0</v>
      </c>
      <c r="MB77" s="17">
        <f t="shared" si="352"/>
        <v>0</v>
      </c>
      <c r="MC77" s="17">
        <f t="shared" si="352"/>
        <v>0</v>
      </c>
      <c r="MD77" s="17">
        <f t="shared" si="352"/>
        <v>0</v>
      </c>
      <c r="ME77" s="17">
        <f t="shared" si="352"/>
        <v>0</v>
      </c>
      <c r="MF77" s="17">
        <f t="shared" si="352"/>
        <v>0</v>
      </c>
      <c r="MG77" s="17">
        <f t="shared" si="352"/>
        <v>0</v>
      </c>
      <c r="MH77" s="17">
        <f t="shared" si="352"/>
        <v>0</v>
      </c>
      <c r="MI77" s="17">
        <f t="shared" si="352"/>
        <v>0</v>
      </c>
      <c r="MJ77" s="17">
        <f t="shared" si="352"/>
        <v>0</v>
      </c>
      <c r="MK77" s="17">
        <f t="shared" si="352"/>
        <v>0</v>
      </c>
      <c r="ML77" s="17">
        <f t="shared" si="352"/>
        <v>0</v>
      </c>
      <c r="MM77" s="17">
        <f t="shared" si="352"/>
        <v>0</v>
      </c>
      <c r="MN77" s="17">
        <f t="shared" si="352"/>
        <v>0</v>
      </c>
      <c r="MO77" s="17">
        <f t="shared" si="352"/>
        <v>0</v>
      </c>
      <c r="MP77" s="17">
        <f t="shared" si="352"/>
        <v>0</v>
      </c>
      <c r="MQ77" s="17">
        <f t="shared" si="352"/>
        <v>0</v>
      </c>
      <c r="MR77" s="17">
        <f t="shared" si="352"/>
        <v>0</v>
      </c>
      <c r="MS77" s="17">
        <f t="shared" si="352"/>
        <v>0</v>
      </c>
      <c r="MT77" s="17">
        <f t="shared" si="352"/>
        <v>0</v>
      </c>
      <c r="MU77" s="17">
        <f t="shared" si="352"/>
        <v>0</v>
      </c>
      <c r="MV77" s="17">
        <f t="shared" si="352"/>
        <v>0</v>
      </c>
      <c r="MW77" s="17">
        <f t="shared" si="352"/>
        <v>0</v>
      </c>
      <c r="MX77" s="17">
        <f t="shared" si="352"/>
        <v>0</v>
      </c>
      <c r="MY77" s="17">
        <f t="shared" si="352"/>
        <v>0</v>
      </c>
      <c r="MZ77" s="17">
        <f t="shared" ref="MZ77:OD77" si="353">IF(MZ65&gt;NA65,1,0)</f>
        <v>0</v>
      </c>
      <c r="NA77" s="17">
        <f t="shared" si="353"/>
        <v>0</v>
      </c>
      <c r="NB77" s="17">
        <f t="shared" si="353"/>
        <v>0</v>
      </c>
      <c r="NC77" s="17">
        <f t="shared" si="353"/>
        <v>0</v>
      </c>
      <c r="ND77" s="17">
        <f t="shared" si="353"/>
        <v>0</v>
      </c>
      <c r="NE77" s="17">
        <f t="shared" si="353"/>
        <v>0</v>
      </c>
      <c r="NF77" s="17">
        <f t="shared" si="353"/>
        <v>0</v>
      </c>
      <c r="NG77" s="17">
        <f t="shared" si="353"/>
        <v>0</v>
      </c>
      <c r="NH77" s="17">
        <f t="shared" si="353"/>
        <v>0</v>
      </c>
      <c r="NI77" s="17">
        <f t="shared" si="353"/>
        <v>0</v>
      </c>
      <c r="NJ77" s="17">
        <f t="shared" si="353"/>
        <v>0</v>
      </c>
      <c r="NK77" s="17">
        <f t="shared" si="353"/>
        <v>0</v>
      </c>
      <c r="NL77" s="17">
        <f t="shared" si="353"/>
        <v>0</v>
      </c>
      <c r="NM77" s="17">
        <f t="shared" si="353"/>
        <v>0</v>
      </c>
      <c r="NN77" s="17">
        <f t="shared" si="353"/>
        <v>0</v>
      </c>
      <c r="NO77" s="17">
        <f t="shared" si="353"/>
        <v>0</v>
      </c>
      <c r="NP77" s="17">
        <f t="shared" si="353"/>
        <v>0</v>
      </c>
      <c r="NQ77" s="17">
        <f t="shared" si="353"/>
        <v>0</v>
      </c>
      <c r="NR77" s="17">
        <f t="shared" si="353"/>
        <v>0</v>
      </c>
      <c r="NS77" s="17">
        <f t="shared" si="353"/>
        <v>0</v>
      </c>
      <c r="NT77" s="17">
        <f t="shared" si="353"/>
        <v>0</v>
      </c>
      <c r="NU77" s="17">
        <f t="shared" si="353"/>
        <v>0</v>
      </c>
      <c r="NV77" s="17">
        <f t="shared" si="353"/>
        <v>0</v>
      </c>
      <c r="NW77" s="17">
        <f t="shared" si="353"/>
        <v>0</v>
      </c>
      <c r="NX77" s="17">
        <f t="shared" si="353"/>
        <v>0</v>
      </c>
      <c r="NY77" s="17">
        <f t="shared" si="353"/>
        <v>0</v>
      </c>
      <c r="NZ77" s="17">
        <f t="shared" si="353"/>
        <v>0</v>
      </c>
      <c r="OA77" s="17">
        <f t="shared" si="353"/>
        <v>0</v>
      </c>
      <c r="OB77" s="17">
        <f t="shared" si="353"/>
        <v>0</v>
      </c>
      <c r="OC77" s="17">
        <f t="shared" si="353"/>
        <v>0</v>
      </c>
      <c r="OD77" s="17">
        <f t="shared" si="353"/>
        <v>0</v>
      </c>
      <c r="OE77" s="17">
        <f>IF(OE65&gt;OF65,1,0)</f>
        <v>0</v>
      </c>
      <c r="OF77" s="17">
        <f t="shared" ref="OF77:OP77" si="354">IF(OF65&gt;OG65,1,0)</f>
        <v>0</v>
      </c>
      <c r="OG77" s="17">
        <f t="shared" si="354"/>
        <v>0</v>
      </c>
      <c r="OH77" s="17">
        <f t="shared" si="354"/>
        <v>0</v>
      </c>
      <c r="OI77" s="17">
        <f t="shared" si="354"/>
        <v>0</v>
      </c>
      <c r="OJ77" s="17">
        <f t="shared" si="354"/>
        <v>0</v>
      </c>
      <c r="OK77" s="17">
        <f t="shared" si="354"/>
        <v>0</v>
      </c>
      <c r="OL77" s="17">
        <f t="shared" si="354"/>
        <v>0</v>
      </c>
      <c r="OM77" s="17">
        <f t="shared" si="354"/>
        <v>0</v>
      </c>
      <c r="ON77" s="17">
        <f t="shared" si="354"/>
        <v>0</v>
      </c>
      <c r="OO77" s="17">
        <f t="shared" si="354"/>
        <v>0</v>
      </c>
      <c r="OP77" s="17">
        <f t="shared" si="354"/>
        <v>0</v>
      </c>
      <c r="OQ77" s="17">
        <f t="shared" si="281"/>
        <v>0</v>
      </c>
      <c r="OR77" s="338">
        <f t="shared" si="289"/>
        <v>0</v>
      </c>
    </row>
    <row r="78" spans="1:408" x14ac:dyDescent="0.35">
      <c r="B78" s="303"/>
      <c r="E78" s="52"/>
      <c r="F78" s="52"/>
      <c r="I78" s="110"/>
      <c r="J78" s="53">
        <f t="shared" si="273"/>
        <v>1</v>
      </c>
      <c r="L78" s="17">
        <f t="shared" ref="L78:AQ78" si="355">IF(L66&gt;M66,1,0)</f>
        <v>1</v>
      </c>
      <c r="M78" s="17">
        <f t="shared" si="355"/>
        <v>0</v>
      </c>
      <c r="N78" s="17">
        <f t="shared" si="355"/>
        <v>0</v>
      </c>
      <c r="O78" s="17">
        <f t="shared" si="355"/>
        <v>0</v>
      </c>
      <c r="P78" s="17">
        <f t="shared" si="355"/>
        <v>0</v>
      </c>
      <c r="Q78" s="17">
        <f t="shared" si="355"/>
        <v>0</v>
      </c>
      <c r="R78" s="17">
        <f t="shared" si="355"/>
        <v>0</v>
      </c>
      <c r="S78" s="17">
        <f t="shared" si="355"/>
        <v>0</v>
      </c>
      <c r="T78" s="17">
        <f t="shared" si="355"/>
        <v>0</v>
      </c>
      <c r="U78" s="17">
        <f t="shared" si="355"/>
        <v>0</v>
      </c>
      <c r="V78" s="17">
        <f t="shared" si="355"/>
        <v>0</v>
      </c>
      <c r="W78" s="17">
        <f t="shared" si="355"/>
        <v>0</v>
      </c>
      <c r="X78" s="17">
        <f t="shared" si="355"/>
        <v>0</v>
      </c>
      <c r="Y78" s="17">
        <f t="shared" si="355"/>
        <v>0</v>
      </c>
      <c r="Z78" s="17">
        <f t="shared" si="355"/>
        <v>0</v>
      </c>
      <c r="AA78" s="17">
        <f t="shared" si="355"/>
        <v>0</v>
      </c>
      <c r="AB78" s="17">
        <f t="shared" si="355"/>
        <v>0</v>
      </c>
      <c r="AC78" s="17">
        <f t="shared" si="355"/>
        <v>0</v>
      </c>
      <c r="AD78" s="17">
        <f t="shared" si="355"/>
        <v>0</v>
      </c>
      <c r="AE78" s="17">
        <f t="shared" si="355"/>
        <v>0</v>
      </c>
      <c r="AF78" s="17">
        <f t="shared" si="355"/>
        <v>0</v>
      </c>
      <c r="AG78" s="17">
        <f t="shared" si="355"/>
        <v>0</v>
      </c>
      <c r="AH78" s="17">
        <f t="shared" si="355"/>
        <v>0</v>
      </c>
      <c r="AI78" s="17">
        <f t="shared" si="355"/>
        <v>0</v>
      </c>
      <c r="AJ78" s="17">
        <f t="shared" si="355"/>
        <v>0</v>
      </c>
      <c r="AK78" s="17">
        <f t="shared" si="355"/>
        <v>0</v>
      </c>
      <c r="AL78" s="17">
        <f t="shared" si="355"/>
        <v>0</v>
      </c>
      <c r="AM78" s="17">
        <f t="shared" si="355"/>
        <v>0</v>
      </c>
      <c r="AN78" s="17">
        <f t="shared" si="355"/>
        <v>0</v>
      </c>
      <c r="AO78" s="17">
        <f t="shared" si="355"/>
        <v>0</v>
      </c>
      <c r="AP78" s="17">
        <f t="shared" si="355"/>
        <v>0</v>
      </c>
      <c r="AQ78" s="17">
        <f t="shared" si="355"/>
        <v>0</v>
      </c>
      <c r="AR78" s="17">
        <f t="shared" ref="AR78:BV78" si="356">IF(AR66&gt;AS66,1,0)</f>
        <v>0</v>
      </c>
      <c r="AS78" s="17">
        <f t="shared" si="356"/>
        <v>0</v>
      </c>
      <c r="AT78" s="17">
        <f t="shared" si="356"/>
        <v>0</v>
      </c>
      <c r="AU78" s="17">
        <f t="shared" si="356"/>
        <v>0</v>
      </c>
      <c r="AV78" s="17">
        <f t="shared" si="356"/>
        <v>0</v>
      </c>
      <c r="AW78" s="17">
        <f t="shared" si="356"/>
        <v>0</v>
      </c>
      <c r="AX78" s="17">
        <f t="shared" si="356"/>
        <v>0</v>
      </c>
      <c r="AY78" s="17">
        <f t="shared" si="356"/>
        <v>0</v>
      </c>
      <c r="AZ78" s="17">
        <f t="shared" si="356"/>
        <v>0</v>
      </c>
      <c r="BA78" s="17">
        <f t="shared" si="356"/>
        <v>0</v>
      </c>
      <c r="BB78" s="17">
        <f t="shared" si="356"/>
        <v>0</v>
      </c>
      <c r="BC78" s="17">
        <f t="shared" si="356"/>
        <v>0</v>
      </c>
      <c r="BD78" s="17">
        <f t="shared" si="356"/>
        <v>0</v>
      </c>
      <c r="BE78" s="17">
        <f t="shared" si="356"/>
        <v>0</v>
      </c>
      <c r="BF78" s="17">
        <f t="shared" si="356"/>
        <v>0</v>
      </c>
      <c r="BG78" s="17">
        <f t="shared" si="356"/>
        <v>0</v>
      </c>
      <c r="BH78" s="17">
        <f t="shared" si="356"/>
        <v>0</v>
      </c>
      <c r="BI78" s="17">
        <f t="shared" si="356"/>
        <v>0</v>
      </c>
      <c r="BJ78" s="17">
        <f t="shared" si="356"/>
        <v>0</v>
      </c>
      <c r="BK78" s="17">
        <f t="shared" si="356"/>
        <v>0</v>
      </c>
      <c r="BL78" s="17">
        <f t="shared" si="356"/>
        <v>0</v>
      </c>
      <c r="BM78" s="17">
        <f t="shared" si="356"/>
        <v>0</v>
      </c>
      <c r="BN78" s="17">
        <f t="shared" si="356"/>
        <v>0</v>
      </c>
      <c r="BO78" s="17">
        <f t="shared" si="356"/>
        <v>0</v>
      </c>
      <c r="BP78" s="17">
        <f t="shared" si="356"/>
        <v>0</v>
      </c>
      <c r="BQ78" s="17">
        <f t="shared" si="356"/>
        <v>0</v>
      </c>
      <c r="BR78" s="17">
        <f t="shared" si="356"/>
        <v>0</v>
      </c>
      <c r="BS78" s="17">
        <f t="shared" si="356"/>
        <v>0</v>
      </c>
      <c r="BT78" s="17">
        <f t="shared" si="356"/>
        <v>0</v>
      </c>
      <c r="BU78" s="17">
        <f t="shared" si="356"/>
        <v>0</v>
      </c>
      <c r="BV78" s="17">
        <f t="shared" si="356"/>
        <v>0</v>
      </c>
      <c r="BW78" s="17">
        <f t="shared" ref="BW78" si="357">IF(BW66&gt;BX66,1,0)</f>
        <v>0</v>
      </c>
      <c r="BX78" s="17">
        <f t="shared" ref="BX78:DC78" si="358">IF(BX66&gt;BY66,1,0)</f>
        <v>0</v>
      </c>
      <c r="BY78" s="17">
        <f t="shared" si="358"/>
        <v>0</v>
      </c>
      <c r="BZ78" s="17">
        <f t="shared" si="358"/>
        <v>0</v>
      </c>
      <c r="CA78" s="17">
        <f t="shared" si="358"/>
        <v>0</v>
      </c>
      <c r="CB78" s="17">
        <f t="shared" si="358"/>
        <v>0</v>
      </c>
      <c r="CC78" s="17">
        <f t="shared" si="358"/>
        <v>0</v>
      </c>
      <c r="CD78" s="17">
        <f t="shared" si="358"/>
        <v>0</v>
      </c>
      <c r="CE78" s="17">
        <f t="shared" si="358"/>
        <v>0</v>
      </c>
      <c r="CF78" s="17">
        <f t="shared" si="358"/>
        <v>0</v>
      </c>
      <c r="CG78" s="17">
        <f t="shared" si="358"/>
        <v>0</v>
      </c>
      <c r="CH78" s="17">
        <f t="shared" si="358"/>
        <v>0</v>
      </c>
      <c r="CI78" s="17">
        <f t="shared" si="358"/>
        <v>0</v>
      </c>
      <c r="CJ78" s="17">
        <f t="shared" si="358"/>
        <v>0</v>
      </c>
      <c r="CK78" s="17">
        <f t="shared" si="358"/>
        <v>0</v>
      </c>
      <c r="CL78" s="17">
        <f t="shared" si="358"/>
        <v>0</v>
      </c>
      <c r="CM78" s="17">
        <f t="shared" si="358"/>
        <v>0</v>
      </c>
      <c r="CN78" s="17">
        <f t="shared" si="358"/>
        <v>0</v>
      </c>
      <c r="CO78" s="17">
        <f t="shared" si="358"/>
        <v>0</v>
      </c>
      <c r="CP78" s="17">
        <f t="shared" si="358"/>
        <v>0</v>
      </c>
      <c r="CQ78" s="17">
        <f t="shared" si="358"/>
        <v>0</v>
      </c>
      <c r="CR78" s="17">
        <f t="shared" si="358"/>
        <v>0</v>
      </c>
      <c r="CS78" s="17">
        <f t="shared" si="358"/>
        <v>0</v>
      </c>
      <c r="CT78" s="17">
        <f t="shared" si="358"/>
        <v>0</v>
      </c>
      <c r="CU78" s="17">
        <f t="shared" si="358"/>
        <v>0</v>
      </c>
      <c r="CV78" s="17">
        <f t="shared" si="358"/>
        <v>0</v>
      </c>
      <c r="CW78" s="17">
        <f t="shared" si="358"/>
        <v>0</v>
      </c>
      <c r="CX78" s="17">
        <f t="shared" si="358"/>
        <v>0</v>
      </c>
      <c r="CY78" s="17">
        <f t="shared" si="358"/>
        <v>0</v>
      </c>
      <c r="CZ78" s="17">
        <f t="shared" si="358"/>
        <v>0</v>
      </c>
      <c r="DA78" s="17">
        <f t="shared" si="358"/>
        <v>0</v>
      </c>
      <c r="DB78" s="17">
        <f t="shared" si="358"/>
        <v>0</v>
      </c>
      <c r="DC78" s="17">
        <f t="shared" si="358"/>
        <v>0</v>
      </c>
      <c r="DD78" s="17">
        <f t="shared" ref="DD78:EH78" si="359">IF(DD66&gt;DE66,1,0)</f>
        <v>0</v>
      </c>
      <c r="DE78" s="17">
        <f t="shared" si="359"/>
        <v>0</v>
      </c>
      <c r="DF78" s="17">
        <f t="shared" si="359"/>
        <v>0</v>
      </c>
      <c r="DG78" s="17">
        <f t="shared" si="359"/>
        <v>0</v>
      </c>
      <c r="DH78" s="17">
        <f t="shared" si="359"/>
        <v>0</v>
      </c>
      <c r="DI78" s="17">
        <f t="shared" si="359"/>
        <v>0</v>
      </c>
      <c r="DJ78" s="17">
        <f t="shared" si="359"/>
        <v>0</v>
      </c>
      <c r="DK78" s="17">
        <f t="shared" si="359"/>
        <v>0</v>
      </c>
      <c r="DL78" s="17">
        <f t="shared" si="359"/>
        <v>0</v>
      </c>
      <c r="DM78" s="17">
        <f t="shared" si="359"/>
        <v>0</v>
      </c>
      <c r="DN78" s="17">
        <f t="shared" si="359"/>
        <v>0</v>
      </c>
      <c r="DO78" s="17">
        <f t="shared" si="359"/>
        <v>0</v>
      </c>
      <c r="DP78" s="17">
        <f t="shared" si="359"/>
        <v>0</v>
      </c>
      <c r="DQ78" s="17">
        <f t="shared" si="359"/>
        <v>0</v>
      </c>
      <c r="DR78" s="17">
        <f t="shared" si="359"/>
        <v>0</v>
      </c>
      <c r="DS78" s="17">
        <f t="shared" si="359"/>
        <v>0</v>
      </c>
      <c r="DT78" s="17">
        <f t="shared" si="359"/>
        <v>0</v>
      </c>
      <c r="DU78" s="17">
        <f t="shared" si="359"/>
        <v>0</v>
      </c>
      <c r="DV78" s="17">
        <f t="shared" si="359"/>
        <v>0</v>
      </c>
      <c r="DW78" s="17">
        <f t="shared" si="359"/>
        <v>0</v>
      </c>
      <c r="DX78" s="17">
        <f t="shared" si="359"/>
        <v>0</v>
      </c>
      <c r="DY78" s="17">
        <f t="shared" si="359"/>
        <v>0</v>
      </c>
      <c r="DZ78" s="17">
        <f t="shared" si="359"/>
        <v>0</v>
      </c>
      <c r="EA78" s="17">
        <f t="shared" si="359"/>
        <v>0</v>
      </c>
      <c r="EB78" s="17">
        <f t="shared" si="359"/>
        <v>0</v>
      </c>
      <c r="EC78" s="17">
        <f t="shared" si="359"/>
        <v>0</v>
      </c>
      <c r="ED78" s="17">
        <f t="shared" si="359"/>
        <v>0</v>
      </c>
      <c r="EE78" s="17">
        <f t="shared" si="359"/>
        <v>0</v>
      </c>
      <c r="EF78" s="17">
        <f t="shared" si="359"/>
        <v>0</v>
      </c>
      <c r="EG78" s="17">
        <f t="shared" si="359"/>
        <v>0</v>
      </c>
      <c r="EH78" s="17">
        <f t="shared" si="359"/>
        <v>0</v>
      </c>
      <c r="EI78" s="17">
        <f t="shared" ref="EI78" si="360">IF(EI66&gt;EJ66,1,0)</f>
        <v>0</v>
      </c>
      <c r="EJ78" s="17">
        <f t="shared" ref="EJ78:FO78" si="361">IF(EJ66&gt;EK66,1,0)</f>
        <v>0</v>
      </c>
      <c r="EK78" s="17">
        <f t="shared" si="361"/>
        <v>0</v>
      </c>
      <c r="EL78" s="17">
        <f t="shared" si="361"/>
        <v>0</v>
      </c>
      <c r="EM78" s="17">
        <f t="shared" si="361"/>
        <v>0</v>
      </c>
      <c r="EN78" s="17">
        <f t="shared" si="361"/>
        <v>0</v>
      </c>
      <c r="EO78" s="17">
        <f t="shared" si="361"/>
        <v>0</v>
      </c>
      <c r="EP78" s="17">
        <f t="shared" si="361"/>
        <v>0</v>
      </c>
      <c r="EQ78" s="17">
        <f t="shared" si="361"/>
        <v>0</v>
      </c>
      <c r="ER78" s="17">
        <f t="shared" si="361"/>
        <v>0</v>
      </c>
      <c r="ES78" s="17">
        <f t="shared" si="361"/>
        <v>0</v>
      </c>
      <c r="ET78" s="17">
        <f t="shared" si="361"/>
        <v>0</v>
      </c>
      <c r="EU78" s="17">
        <f t="shared" si="361"/>
        <v>0</v>
      </c>
      <c r="EV78" s="17">
        <f t="shared" si="361"/>
        <v>0</v>
      </c>
      <c r="EW78" s="17">
        <f t="shared" si="361"/>
        <v>0</v>
      </c>
      <c r="EX78" s="17">
        <f t="shared" si="361"/>
        <v>0</v>
      </c>
      <c r="EY78" s="17">
        <f t="shared" si="361"/>
        <v>0</v>
      </c>
      <c r="EZ78" s="17">
        <f t="shared" si="361"/>
        <v>0</v>
      </c>
      <c r="FA78" s="17">
        <f t="shared" si="361"/>
        <v>0</v>
      </c>
      <c r="FB78" s="17">
        <f t="shared" si="361"/>
        <v>0</v>
      </c>
      <c r="FC78" s="17">
        <f t="shared" si="361"/>
        <v>0</v>
      </c>
      <c r="FD78" s="17">
        <f t="shared" si="361"/>
        <v>0</v>
      </c>
      <c r="FE78" s="17">
        <f t="shared" si="361"/>
        <v>0</v>
      </c>
      <c r="FF78" s="17">
        <f t="shared" si="361"/>
        <v>0</v>
      </c>
      <c r="FG78" s="17">
        <f t="shared" si="361"/>
        <v>0</v>
      </c>
      <c r="FH78" s="17">
        <f t="shared" si="361"/>
        <v>0</v>
      </c>
      <c r="FI78" s="17">
        <f t="shared" si="361"/>
        <v>0</v>
      </c>
      <c r="FJ78" s="17">
        <f t="shared" si="361"/>
        <v>0</v>
      </c>
      <c r="FK78" s="17">
        <f t="shared" si="361"/>
        <v>0</v>
      </c>
      <c r="FL78" s="17">
        <f t="shared" si="361"/>
        <v>0</v>
      </c>
      <c r="FM78" s="17">
        <f t="shared" si="361"/>
        <v>0</v>
      </c>
      <c r="FN78" s="17">
        <f t="shared" si="361"/>
        <v>0</v>
      </c>
      <c r="FO78" s="17">
        <f t="shared" si="361"/>
        <v>0</v>
      </c>
      <c r="FP78" s="17">
        <f t="shared" ref="FP78:GT78" si="362">IF(FP66&gt;FQ66,1,0)</f>
        <v>0</v>
      </c>
      <c r="FQ78" s="17">
        <f t="shared" si="362"/>
        <v>0</v>
      </c>
      <c r="FR78" s="17">
        <f t="shared" si="362"/>
        <v>0</v>
      </c>
      <c r="FS78" s="17">
        <f t="shared" si="362"/>
        <v>0</v>
      </c>
      <c r="FT78" s="17">
        <f t="shared" si="362"/>
        <v>0</v>
      </c>
      <c r="FU78" s="17">
        <f t="shared" si="362"/>
        <v>0</v>
      </c>
      <c r="FV78" s="17">
        <f t="shared" si="362"/>
        <v>0</v>
      </c>
      <c r="FW78" s="17">
        <f t="shared" si="362"/>
        <v>0</v>
      </c>
      <c r="FX78" s="17">
        <f t="shared" si="362"/>
        <v>0</v>
      </c>
      <c r="FY78" s="17">
        <f t="shared" si="362"/>
        <v>0</v>
      </c>
      <c r="FZ78" s="17">
        <f t="shared" si="362"/>
        <v>0</v>
      </c>
      <c r="GA78" s="17">
        <f t="shared" si="362"/>
        <v>0</v>
      </c>
      <c r="GB78" s="17">
        <f t="shared" si="362"/>
        <v>0</v>
      </c>
      <c r="GC78" s="17">
        <f t="shared" si="362"/>
        <v>0</v>
      </c>
      <c r="GD78" s="17">
        <f t="shared" si="362"/>
        <v>0</v>
      </c>
      <c r="GE78" s="17">
        <f t="shared" si="362"/>
        <v>0</v>
      </c>
      <c r="GF78" s="17">
        <f t="shared" si="362"/>
        <v>0</v>
      </c>
      <c r="GG78" s="17">
        <f t="shared" si="362"/>
        <v>0</v>
      </c>
      <c r="GH78" s="17">
        <f t="shared" si="362"/>
        <v>0</v>
      </c>
      <c r="GI78" s="17">
        <f t="shared" si="362"/>
        <v>0</v>
      </c>
      <c r="GJ78" s="17">
        <f t="shared" si="362"/>
        <v>0</v>
      </c>
      <c r="GK78" s="17">
        <f t="shared" si="362"/>
        <v>0</v>
      </c>
      <c r="GL78" s="17">
        <f t="shared" si="362"/>
        <v>0</v>
      </c>
      <c r="GM78" s="17">
        <f t="shared" si="362"/>
        <v>0</v>
      </c>
      <c r="GN78" s="17">
        <f t="shared" si="362"/>
        <v>0</v>
      </c>
      <c r="GO78" s="17">
        <f t="shared" si="362"/>
        <v>0</v>
      </c>
      <c r="GP78" s="17">
        <f t="shared" si="362"/>
        <v>0</v>
      </c>
      <c r="GQ78" s="17">
        <f t="shared" si="362"/>
        <v>0</v>
      </c>
      <c r="GR78" s="17">
        <f t="shared" si="362"/>
        <v>0</v>
      </c>
      <c r="GS78" s="17">
        <f t="shared" si="362"/>
        <v>0</v>
      </c>
      <c r="GT78" s="17">
        <f t="shared" si="362"/>
        <v>0</v>
      </c>
      <c r="GU78" s="17">
        <f t="shared" ref="GU78" si="363">IF(GU66&gt;GV66,1,0)</f>
        <v>0</v>
      </c>
      <c r="GV78" s="17">
        <f t="shared" ref="GV78:IA78" si="364">IF(GV66&gt;GW66,1,0)</f>
        <v>0</v>
      </c>
      <c r="GW78" s="17">
        <f t="shared" si="364"/>
        <v>0</v>
      </c>
      <c r="GX78" s="17">
        <f t="shared" si="364"/>
        <v>0</v>
      </c>
      <c r="GY78" s="17">
        <f t="shared" si="364"/>
        <v>0</v>
      </c>
      <c r="GZ78" s="17">
        <f t="shared" si="364"/>
        <v>0</v>
      </c>
      <c r="HA78" s="17">
        <f t="shared" si="364"/>
        <v>0</v>
      </c>
      <c r="HB78" s="17">
        <f t="shared" si="364"/>
        <v>0</v>
      </c>
      <c r="HC78" s="17">
        <f t="shared" si="364"/>
        <v>0</v>
      </c>
      <c r="HD78" s="17">
        <f t="shared" si="364"/>
        <v>0</v>
      </c>
      <c r="HE78" s="17">
        <f t="shared" si="364"/>
        <v>0</v>
      </c>
      <c r="HF78" s="17">
        <f t="shared" si="364"/>
        <v>0</v>
      </c>
      <c r="HG78" s="17">
        <f t="shared" si="364"/>
        <v>0</v>
      </c>
      <c r="HH78" s="17">
        <f t="shared" si="364"/>
        <v>0</v>
      </c>
      <c r="HI78" s="17">
        <f t="shared" si="364"/>
        <v>0</v>
      </c>
      <c r="HJ78" s="17">
        <f t="shared" si="364"/>
        <v>0</v>
      </c>
      <c r="HK78" s="17">
        <f t="shared" si="364"/>
        <v>0</v>
      </c>
      <c r="HL78" s="17">
        <f t="shared" si="364"/>
        <v>0</v>
      </c>
      <c r="HM78" s="17">
        <f t="shared" si="364"/>
        <v>0</v>
      </c>
      <c r="HN78" s="17">
        <f t="shared" si="364"/>
        <v>0</v>
      </c>
      <c r="HO78" s="17">
        <f t="shared" si="364"/>
        <v>0</v>
      </c>
      <c r="HP78" s="17">
        <f t="shared" si="364"/>
        <v>0</v>
      </c>
      <c r="HQ78" s="17">
        <f t="shared" si="364"/>
        <v>0</v>
      </c>
      <c r="HR78" s="17">
        <f t="shared" si="364"/>
        <v>0</v>
      </c>
      <c r="HS78" s="17">
        <f t="shared" si="364"/>
        <v>0</v>
      </c>
      <c r="HT78" s="17">
        <f t="shared" si="364"/>
        <v>0</v>
      </c>
      <c r="HU78" s="17">
        <f t="shared" si="364"/>
        <v>0</v>
      </c>
      <c r="HV78" s="17">
        <f t="shared" si="364"/>
        <v>0</v>
      </c>
      <c r="HW78" s="17">
        <f t="shared" si="364"/>
        <v>0</v>
      </c>
      <c r="HX78" s="17">
        <f t="shared" si="364"/>
        <v>0</v>
      </c>
      <c r="HY78" s="17">
        <f t="shared" si="364"/>
        <v>0</v>
      </c>
      <c r="HZ78" s="17">
        <f t="shared" si="364"/>
        <v>0</v>
      </c>
      <c r="IA78" s="17">
        <f t="shared" si="364"/>
        <v>0</v>
      </c>
      <c r="IB78" s="17">
        <f t="shared" ref="IB78:JF78" si="365">IF(IB66&gt;IC66,1,0)</f>
        <v>0</v>
      </c>
      <c r="IC78" s="17">
        <f t="shared" si="365"/>
        <v>0</v>
      </c>
      <c r="ID78" s="17">
        <f t="shared" si="365"/>
        <v>0</v>
      </c>
      <c r="IE78" s="17">
        <f t="shared" si="365"/>
        <v>0</v>
      </c>
      <c r="IF78" s="17">
        <f t="shared" si="365"/>
        <v>0</v>
      </c>
      <c r="IG78" s="17">
        <f t="shared" si="365"/>
        <v>0</v>
      </c>
      <c r="IH78" s="17">
        <f t="shared" si="365"/>
        <v>0</v>
      </c>
      <c r="II78" s="17">
        <f t="shared" si="365"/>
        <v>0</v>
      </c>
      <c r="IJ78" s="17">
        <f t="shared" si="365"/>
        <v>0</v>
      </c>
      <c r="IK78" s="17">
        <f t="shared" si="365"/>
        <v>0</v>
      </c>
      <c r="IL78" s="17">
        <f t="shared" si="365"/>
        <v>0</v>
      </c>
      <c r="IM78" s="17">
        <f t="shared" si="365"/>
        <v>0</v>
      </c>
      <c r="IN78" s="17">
        <f t="shared" si="365"/>
        <v>0</v>
      </c>
      <c r="IO78" s="17">
        <f t="shared" si="365"/>
        <v>0</v>
      </c>
      <c r="IP78" s="17">
        <f t="shared" si="365"/>
        <v>0</v>
      </c>
      <c r="IQ78" s="17">
        <f t="shared" si="365"/>
        <v>0</v>
      </c>
      <c r="IR78" s="17">
        <f t="shared" si="365"/>
        <v>0</v>
      </c>
      <c r="IS78" s="17">
        <f t="shared" si="365"/>
        <v>0</v>
      </c>
      <c r="IT78" s="17">
        <f t="shared" si="365"/>
        <v>0</v>
      </c>
      <c r="IU78" s="17">
        <f t="shared" si="365"/>
        <v>0</v>
      </c>
      <c r="IV78" s="17">
        <f t="shared" si="365"/>
        <v>0</v>
      </c>
      <c r="IW78" s="17">
        <f t="shared" si="365"/>
        <v>0</v>
      </c>
      <c r="IX78" s="17">
        <f t="shared" si="365"/>
        <v>0</v>
      </c>
      <c r="IY78" s="17">
        <f t="shared" si="365"/>
        <v>0</v>
      </c>
      <c r="IZ78" s="17">
        <f t="shared" si="365"/>
        <v>0</v>
      </c>
      <c r="JA78" s="17">
        <f t="shared" si="365"/>
        <v>0</v>
      </c>
      <c r="JB78" s="17">
        <f t="shared" si="365"/>
        <v>0</v>
      </c>
      <c r="JC78" s="17">
        <f t="shared" si="365"/>
        <v>0</v>
      </c>
      <c r="JD78" s="17">
        <f t="shared" si="365"/>
        <v>0</v>
      </c>
      <c r="JE78" s="17">
        <f t="shared" si="365"/>
        <v>0</v>
      </c>
      <c r="JF78" s="17">
        <f t="shared" si="365"/>
        <v>0</v>
      </c>
      <c r="JG78" s="17">
        <f t="shared" ref="JG78" si="366">IF(JG66&gt;JH66,1,0)</f>
        <v>0</v>
      </c>
      <c r="JH78" s="17">
        <f t="shared" ref="JH78:KM78" si="367">IF(JH66&gt;JI66,1,0)</f>
        <v>0</v>
      </c>
      <c r="JI78" s="17">
        <f t="shared" si="367"/>
        <v>0</v>
      </c>
      <c r="JJ78" s="17">
        <f t="shared" si="367"/>
        <v>0</v>
      </c>
      <c r="JK78" s="17">
        <f t="shared" si="367"/>
        <v>0</v>
      </c>
      <c r="JL78" s="17">
        <f t="shared" si="367"/>
        <v>0</v>
      </c>
      <c r="JM78" s="17">
        <f t="shared" si="367"/>
        <v>0</v>
      </c>
      <c r="JN78" s="17">
        <f t="shared" si="367"/>
        <v>0</v>
      </c>
      <c r="JO78" s="17">
        <f t="shared" si="367"/>
        <v>0</v>
      </c>
      <c r="JP78" s="17">
        <f t="shared" si="367"/>
        <v>0</v>
      </c>
      <c r="JQ78" s="17">
        <f t="shared" si="367"/>
        <v>0</v>
      </c>
      <c r="JR78" s="17">
        <f t="shared" si="367"/>
        <v>0</v>
      </c>
      <c r="JS78" s="17">
        <f t="shared" si="367"/>
        <v>0</v>
      </c>
      <c r="JT78" s="17">
        <f t="shared" si="367"/>
        <v>0</v>
      </c>
      <c r="JU78" s="17">
        <f t="shared" si="367"/>
        <v>0</v>
      </c>
      <c r="JV78" s="17">
        <f t="shared" si="367"/>
        <v>0</v>
      </c>
      <c r="JW78" s="17">
        <f t="shared" si="367"/>
        <v>0</v>
      </c>
      <c r="JX78" s="17">
        <f t="shared" si="367"/>
        <v>0</v>
      </c>
      <c r="JY78" s="17">
        <f t="shared" si="367"/>
        <v>0</v>
      </c>
      <c r="JZ78" s="17">
        <f t="shared" si="367"/>
        <v>0</v>
      </c>
      <c r="KA78" s="17">
        <f t="shared" si="367"/>
        <v>0</v>
      </c>
      <c r="KB78" s="17">
        <f t="shared" si="367"/>
        <v>0</v>
      </c>
      <c r="KC78" s="17">
        <f t="shared" si="367"/>
        <v>0</v>
      </c>
      <c r="KD78" s="17">
        <f t="shared" si="367"/>
        <v>0</v>
      </c>
      <c r="KE78" s="17">
        <f t="shared" si="367"/>
        <v>0</v>
      </c>
      <c r="KF78" s="17">
        <f t="shared" si="367"/>
        <v>0</v>
      </c>
      <c r="KG78" s="17">
        <f t="shared" si="367"/>
        <v>0</v>
      </c>
      <c r="KH78" s="17">
        <f t="shared" si="367"/>
        <v>0</v>
      </c>
      <c r="KI78" s="17">
        <f t="shared" si="367"/>
        <v>0</v>
      </c>
      <c r="KJ78" s="17">
        <f t="shared" si="367"/>
        <v>0</v>
      </c>
      <c r="KK78" s="17">
        <f t="shared" si="367"/>
        <v>0</v>
      </c>
      <c r="KL78" s="17">
        <f t="shared" si="367"/>
        <v>0</v>
      </c>
      <c r="KM78" s="17">
        <f t="shared" si="367"/>
        <v>0</v>
      </c>
      <c r="KN78" s="17">
        <f t="shared" ref="KN78:LR78" si="368">IF(KN66&gt;KO66,1,0)</f>
        <v>0</v>
      </c>
      <c r="KO78" s="17">
        <f t="shared" si="368"/>
        <v>0</v>
      </c>
      <c r="KP78" s="17">
        <f t="shared" si="368"/>
        <v>0</v>
      </c>
      <c r="KQ78" s="17">
        <f t="shared" si="368"/>
        <v>0</v>
      </c>
      <c r="KR78" s="17">
        <f t="shared" si="368"/>
        <v>0</v>
      </c>
      <c r="KS78" s="17">
        <f t="shared" si="368"/>
        <v>0</v>
      </c>
      <c r="KT78" s="17">
        <f t="shared" si="368"/>
        <v>0</v>
      </c>
      <c r="KU78" s="17">
        <f t="shared" si="368"/>
        <v>0</v>
      </c>
      <c r="KV78" s="17">
        <f t="shared" si="368"/>
        <v>0</v>
      </c>
      <c r="KW78" s="17">
        <f t="shared" si="368"/>
        <v>0</v>
      </c>
      <c r="KX78" s="17">
        <f t="shared" si="368"/>
        <v>0</v>
      </c>
      <c r="KY78" s="17">
        <f t="shared" si="368"/>
        <v>0</v>
      </c>
      <c r="KZ78" s="17">
        <f t="shared" si="368"/>
        <v>0</v>
      </c>
      <c r="LA78" s="17">
        <f t="shared" si="368"/>
        <v>0</v>
      </c>
      <c r="LB78" s="17">
        <f t="shared" si="368"/>
        <v>0</v>
      </c>
      <c r="LC78" s="17">
        <f t="shared" si="368"/>
        <v>0</v>
      </c>
      <c r="LD78" s="17">
        <f t="shared" si="368"/>
        <v>0</v>
      </c>
      <c r="LE78" s="17">
        <f t="shared" si="368"/>
        <v>0</v>
      </c>
      <c r="LF78" s="17">
        <f t="shared" si="368"/>
        <v>0</v>
      </c>
      <c r="LG78" s="17">
        <f t="shared" si="368"/>
        <v>0</v>
      </c>
      <c r="LH78" s="17">
        <f t="shared" si="368"/>
        <v>0</v>
      </c>
      <c r="LI78" s="17">
        <f t="shared" si="368"/>
        <v>0</v>
      </c>
      <c r="LJ78" s="17">
        <f t="shared" si="368"/>
        <v>0</v>
      </c>
      <c r="LK78" s="17">
        <f t="shared" si="368"/>
        <v>0</v>
      </c>
      <c r="LL78" s="17">
        <f t="shared" si="368"/>
        <v>0</v>
      </c>
      <c r="LM78" s="17">
        <f t="shared" si="368"/>
        <v>0</v>
      </c>
      <c r="LN78" s="17">
        <f t="shared" si="368"/>
        <v>0</v>
      </c>
      <c r="LO78" s="17">
        <f t="shared" si="368"/>
        <v>0</v>
      </c>
      <c r="LP78" s="17">
        <f t="shared" si="368"/>
        <v>0</v>
      </c>
      <c r="LQ78" s="17">
        <f t="shared" si="368"/>
        <v>0</v>
      </c>
      <c r="LR78" s="17">
        <f t="shared" si="368"/>
        <v>0</v>
      </c>
      <c r="LS78" s="17">
        <f t="shared" ref="LS78" si="369">IF(LS66&gt;LT66,1,0)</f>
        <v>0</v>
      </c>
      <c r="LT78" s="17">
        <f t="shared" ref="LT78:MY78" si="370">IF(LT66&gt;LU66,1,0)</f>
        <v>0</v>
      </c>
      <c r="LU78" s="17">
        <f t="shared" si="370"/>
        <v>0</v>
      </c>
      <c r="LV78" s="17">
        <f t="shared" si="370"/>
        <v>0</v>
      </c>
      <c r="LW78" s="17">
        <f t="shared" si="370"/>
        <v>0</v>
      </c>
      <c r="LX78" s="17">
        <f t="shared" si="370"/>
        <v>0</v>
      </c>
      <c r="LY78" s="17">
        <f t="shared" si="370"/>
        <v>0</v>
      </c>
      <c r="LZ78" s="17">
        <f t="shared" si="370"/>
        <v>0</v>
      </c>
      <c r="MA78" s="17">
        <f t="shared" si="370"/>
        <v>0</v>
      </c>
      <c r="MB78" s="17">
        <f t="shared" si="370"/>
        <v>0</v>
      </c>
      <c r="MC78" s="17">
        <f t="shared" si="370"/>
        <v>0</v>
      </c>
      <c r="MD78" s="17">
        <f t="shared" si="370"/>
        <v>0</v>
      </c>
      <c r="ME78" s="17">
        <f t="shared" si="370"/>
        <v>0</v>
      </c>
      <c r="MF78" s="17">
        <f t="shared" si="370"/>
        <v>0</v>
      </c>
      <c r="MG78" s="17">
        <f t="shared" si="370"/>
        <v>0</v>
      </c>
      <c r="MH78" s="17">
        <f t="shared" si="370"/>
        <v>0</v>
      </c>
      <c r="MI78" s="17">
        <f t="shared" si="370"/>
        <v>0</v>
      </c>
      <c r="MJ78" s="17">
        <f t="shared" si="370"/>
        <v>0</v>
      </c>
      <c r="MK78" s="17">
        <f t="shared" si="370"/>
        <v>0</v>
      </c>
      <c r="ML78" s="17">
        <f t="shared" si="370"/>
        <v>0</v>
      </c>
      <c r="MM78" s="17">
        <f t="shared" si="370"/>
        <v>0</v>
      </c>
      <c r="MN78" s="17">
        <f t="shared" si="370"/>
        <v>0</v>
      </c>
      <c r="MO78" s="17">
        <f t="shared" si="370"/>
        <v>0</v>
      </c>
      <c r="MP78" s="17">
        <f t="shared" si="370"/>
        <v>0</v>
      </c>
      <c r="MQ78" s="17">
        <f t="shared" si="370"/>
        <v>0</v>
      </c>
      <c r="MR78" s="17">
        <f t="shared" si="370"/>
        <v>0</v>
      </c>
      <c r="MS78" s="17">
        <f t="shared" si="370"/>
        <v>0</v>
      </c>
      <c r="MT78" s="17">
        <f t="shared" si="370"/>
        <v>0</v>
      </c>
      <c r="MU78" s="17">
        <f t="shared" si="370"/>
        <v>0</v>
      </c>
      <c r="MV78" s="17">
        <f t="shared" si="370"/>
        <v>0</v>
      </c>
      <c r="MW78" s="17">
        <f t="shared" si="370"/>
        <v>0</v>
      </c>
      <c r="MX78" s="17">
        <f t="shared" si="370"/>
        <v>0</v>
      </c>
      <c r="MY78" s="17">
        <f t="shared" si="370"/>
        <v>0</v>
      </c>
      <c r="MZ78" s="17">
        <f t="shared" ref="MZ78:OD78" si="371">IF(MZ66&gt;NA66,1,0)</f>
        <v>0</v>
      </c>
      <c r="NA78" s="17">
        <f t="shared" si="371"/>
        <v>0</v>
      </c>
      <c r="NB78" s="17">
        <f t="shared" si="371"/>
        <v>0</v>
      </c>
      <c r="NC78" s="17">
        <f t="shared" si="371"/>
        <v>0</v>
      </c>
      <c r="ND78" s="17">
        <f t="shared" si="371"/>
        <v>0</v>
      </c>
      <c r="NE78" s="17">
        <f t="shared" si="371"/>
        <v>0</v>
      </c>
      <c r="NF78" s="17">
        <f t="shared" si="371"/>
        <v>0</v>
      </c>
      <c r="NG78" s="17">
        <f t="shared" si="371"/>
        <v>0</v>
      </c>
      <c r="NH78" s="17">
        <f t="shared" si="371"/>
        <v>0</v>
      </c>
      <c r="NI78" s="17">
        <f t="shared" si="371"/>
        <v>0</v>
      </c>
      <c r="NJ78" s="17">
        <f t="shared" si="371"/>
        <v>0</v>
      </c>
      <c r="NK78" s="17">
        <f t="shared" si="371"/>
        <v>0</v>
      </c>
      <c r="NL78" s="17">
        <f t="shared" si="371"/>
        <v>0</v>
      </c>
      <c r="NM78" s="17">
        <f t="shared" si="371"/>
        <v>0</v>
      </c>
      <c r="NN78" s="17">
        <f t="shared" si="371"/>
        <v>0</v>
      </c>
      <c r="NO78" s="17">
        <f t="shared" si="371"/>
        <v>0</v>
      </c>
      <c r="NP78" s="17">
        <f t="shared" si="371"/>
        <v>0</v>
      </c>
      <c r="NQ78" s="17">
        <f t="shared" si="371"/>
        <v>0</v>
      </c>
      <c r="NR78" s="17">
        <f t="shared" si="371"/>
        <v>0</v>
      </c>
      <c r="NS78" s="17">
        <f t="shared" si="371"/>
        <v>0</v>
      </c>
      <c r="NT78" s="17">
        <f t="shared" si="371"/>
        <v>0</v>
      </c>
      <c r="NU78" s="17">
        <f t="shared" si="371"/>
        <v>0</v>
      </c>
      <c r="NV78" s="17">
        <f t="shared" si="371"/>
        <v>0</v>
      </c>
      <c r="NW78" s="17">
        <f t="shared" si="371"/>
        <v>0</v>
      </c>
      <c r="NX78" s="17">
        <f t="shared" si="371"/>
        <v>0</v>
      </c>
      <c r="NY78" s="17">
        <f t="shared" si="371"/>
        <v>0</v>
      </c>
      <c r="NZ78" s="17">
        <f t="shared" si="371"/>
        <v>0</v>
      </c>
      <c r="OA78" s="17">
        <f t="shared" si="371"/>
        <v>0</v>
      </c>
      <c r="OB78" s="17">
        <f t="shared" si="371"/>
        <v>0</v>
      </c>
      <c r="OC78" s="17">
        <f t="shared" si="371"/>
        <v>0</v>
      </c>
      <c r="OD78" s="17">
        <f t="shared" si="371"/>
        <v>0</v>
      </c>
      <c r="OE78" s="17">
        <f t="shared" ref="OE78" si="372">IF(OE66&gt;OF66,1,0)</f>
        <v>0</v>
      </c>
      <c r="OF78" s="17">
        <f t="shared" ref="OF78:OP78" si="373">IF(OF66&gt;OG66,1,0)</f>
        <v>0</v>
      </c>
      <c r="OG78" s="17">
        <f t="shared" si="373"/>
        <v>0</v>
      </c>
      <c r="OH78" s="17">
        <f t="shared" si="373"/>
        <v>0</v>
      </c>
      <c r="OI78" s="17">
        <f t="shared" si="373"/>
        <v>0</v>
      </c>
      <c r="OJ78" s="17">
        <f t="shared" si="373"/>
        <v>0</v>
      </c>
      <c r="OK78" s="17">
        <f t="shared" si="373"/>
        <v>0</v>
      </c>
      <c r="OL78" s="17">
        <f t="shared" si="373"/>
        <v>0</v>
      </c>
      <c r="OM78" s="17">
        <f t="shared" si="373"/>
        <v>0</v>
      </c>
      <c r="ON78" s="17">
        <f t="shared" si="373"/>
        <v>0</v>
      </c>
      <c r="OO78" s="17">
        <f t="shared" si="373"/>
        <v>0</v>
      </c>
      <c r="OP78" s="17">
        <f t="shared" si="373"/>
        <v>0</v>
      </c>
      <c r="OQ78" s="17">
        <f t="shared" si="281"/>
        <v>0</v>
      </c>
      <c r="OR78" s="338">
        <f t="shared" si="289"/>
        <v>0</v>
      </c>
    </row>
    <row r="79" spans="1:408" x14ac:dyDescent="0.35">
      <c r="B79" s="303"/>
      <c r="E79" s="52"/>
      <c r="F79" s="52"/>
      <c r="I79" s="110"/>
      <c r="J79" s="53">
        <f t="shared" si="273"/>
        <v>1</v>
      </c>
      <c r="L79" s="17">
        <f t="shared" ref="L79:BW79" si="374">IF(L67&gt;M67,1,0)</f>
        <v>0</v>
      </c>
      <c r="M79" s="17">
        <f t="shared" si="374"/>
        <v>0</v>
      </c>
      <c r="N79" s="17">
        <f t="shared" si="374"/>
        <v>0</v>
      </c>
      <c r="O79" s="17">
        <f t="shared" si="374"/>
        <v>0</v>
      </c>
      <c r="P79" s="17">
        <f t="shared" si="374"/>
        <v>0</v>
      </c>
      <c r="Q79" s="17">
        <f t="shared" si="374"/>
        <v>0</v>
      </c>
      <c r="R79" s="17">
        <f t="shared" si="374"/>
        <v>0</v>
      </c>
      <c r="S79" s="17">
        <f t="shared" si="374"/>
        <v>0</v>
      </c>
      <c r="T79" s="17">
        <f t="shared" si="374"/>
        <v>0</v>
      </c>
      <c r="U79" s="17">
        <f t="shared" si="374"/>
        <v>0</v>
      </c>
      <c r="V79" s="17">
        <f t="shared" si="374"/>
        <v>0</v>
      </c>
      <c r="W79" s="17">
        <f t="shared" si="374"/>
        <v>0</v>
      </c>
      <c r="X79" s="17">
        <f t="shared" si="374"/>
        <v>0</v>
      </c>
      <c r="Y79" s="17">
        <f t="shared" si="374"/>
        <v>0</v>
      </c>
      <c r="Z79" s="17">
        <f t="shared" si="374"/>
        <v>0</v>
      </c>
      <c r="AA79" s="17">
        <f t="shared" si="374"/>
        <v>0</v>
      </c>
      <c r="AB79" s="17">
        <f t="shared" si="374"/>
        <v>0</v>
      </c>
      <c r="AC79" s="17">
        <f t="shared" si="374"/>
        <v>0</v>
      </c>
      <c r="AD79" s="17">
        <f t="shared" si="374"/>
        <v>0</v>
      </c>
      <c r="AE79" s="17">
        <f t="shared" si="374"/>
        <v>0</v>
      </c>
      <c r="AF79" s="17">
        <f t="shared" si="374"/>
        <v>0</v>
      </c>
      <c r="AG79" s="17">
        <f t="shared" si="374"/>
        <v>0</v>
      </c>
      <c r="AH79" s="17">
        <f t="shared" si="374"/>
        <v>0</v>
      </c>
      <c r="AI79" s="17">
        <f t="shared" si="374"/>
        <v>0</v>
      </c>
      <c r="AJ79" s="17">
        <f t="shared" si="374"/>
        <v>0</v>
      </c>
      <c r="AK79" s="17">
        <f t="shared" si="374"/>
        <v>0</v>
      </c>
      <c r="AL79" s="17">
        <f t="shared" si="374"/>
        <v>0</v>
      </c>
      <c r="AM79" s="17">
        <f t="shared" si="374"/>
        <v>0</v>
      </c>
      <c r="AN79" s="17">
        <f t="shared" si="374"/>
        <v>0</v>
      </c>
      <c r="AO79" s="17">
        <f t="shared" si="374"/>
        <v>0</v>
      </c>
      <c r="AP79" s="17">
        <f t="shared" si="374"/>
        <v>0</v>
      </c>
      <c r="AQ79" s="17">
        <f t="shared" si="374"/>
        <v>0</v>
      </c>
      <c r="AR79" s="17">
        <f t="shared" si="374"/>
        <v>0</v>
      </c>
      <c r="AS79" s="17">
        <f t="shared" si="374"/>
        <v>0</v>
      </c>
      <c r="AT79" s="17">
        <f t="shared" si="374"/>
        <v>0</v>
      </c>
      <c r="AU79" s="17">
        <f t="shared" si="374"/>
        <v>0</v>
      </c>
      <c r="AV79" s="17">
        <f t="shared" si="374"/>
        <v>0</v>
      </c>
      <c r="AW79" s="17">
        <f t="shared" si="374"/>
        <v>0</v>
      </c>
      <c r="AX79" s="17">
        <f t="shared" si="374"/>
        <v>0</v>
      </c>
      <c r="AY79" s="17">
        <f t="shared" si="374"/>
        <v>0</v>
      </c>
      <c r="AZ79" s="17">
        <f t="shared" si="374"/>
        <v>0</v>
      </c>
      <c r="BA79" s="17">
        <f t="shared" si="374"/>
        <v>0</v>
      </c>
      <c r="BB79" s="17">
        <f t="shared" si="374"/>
        <v>0</v>
      </c>
      <c r="BC79" s="17">
        <f t="shared" si="374"/>
        <v>0</v>
      </c>
      <c r="BD79" s="17">
        <f t="shared" si="374"/>
        <v>0</v>
      </c>
      <c r="BE79" s="17">
        <f t="shared" si="374"/>
        <v>0</v>
      </c>
      <c r="BF79" s="17">
        <f t="shared" si="374"/>
        <v>0</v>
      </c>
      <c r="BG79" s="17">
        <f t="shared" si="374"/>
        <v>0</v>
      </c>
      <c r="BH79" s="17">
        <f t="shared" si="374"/>
        <v>0</v>
      </c>
      <c r="BI79" s="17">
        <f t="shared" si="374"/>
        <v>0</v>
      </c>
      <c r="BJ79" s="17">
        <f t="shared" si="374"/>
        <v>0</v>
      </c>
      <c r="BK79" s="17">
        <f t="shared" si="374"/>
        <v>0</v>
      </c>
      <c r="BL79" s="17">
        <f t="shared" si="374"/>
        <v>0</v>
      </c>
      <c r="BM79" s="17">
        <f t="shared" si="374"/>
        <v>0</v>
      </c>
      <c r="BN79" s="17">
        <f t="shared" si="374"/>
        <v>0</v>
      </c>
      <c r="BO79" s="17">
        <f t="shared" si="374"/>
        <v>0</v>
      </c>
      <c r="BP79" s="17">
        <f t="shared" si="374"/>
        <v>0</v>
      </c>
      <c r="BQ79" s="17">
        <f t="shared" si="374"/>
        <v>0</v>
      </c>
      <c r="BR79" s="17">
        <f t="shared" si="374"/>
        <v>0</v>
      </c>
      <c r="BS79" s="17">
        <f t="shared" si="374"/>
        <v>0</v>
      </c>
      <c r="BT79" s="17">
        <f t="shared" si="374"/>
        <v>0</v>
      </c>
      <c r="BU79" s="17">
        <f t="shared" si="374"/>
        <v>0</v>
      </c>
      <c r="BV79" s="17">
        <f t="shared" si="374"/>
        <v>0</v>
      </c>
      <c r="BW79" s="17">
        <f t="shared" si="374"/>
        <v>0</v>
      </c>
      <c r="BX79" s="17">
        <f t="shared" ref="BX79:EI79" si="375">IF(BX67&gt;BY67,1,0)</f>
        <v>0</v>
      </c>
      <c r="BY79" s="17">
        <f t="shared" si="375"/>
        <v>0</v>
      </c>
      <c r="BZ79" s="17">
        <f t="shared" si="375"/>
        <v>0</v>
      </c>
      <c r="CA79" s="17">
        <f t="shared" si="375"/>
        <v>0</v>
      </c>
      <c r="CB79" s="17">
        <f t="shared" si="375"/>
        <v>0</v>
      </c>
      <c r="CC79" s="17">
        <f t="shared" si="375"/>
        <v>0</v>
      </c>
      <c r="CD79" s="17">
        <f t="shared" si="375"/>
        <v>0</v>
      </c>
      <c r="CE79" s="17">
        <f t="shared" si="375"/>
        <v>0</v>
      </c>
      <c r="CF79" s="17">
        <f t="shared" si="375"/>
        <v>0</v>
      </c>
      <c r="CG79" s="17">
        <f t="shared" si="375"/>
        <v>0</v>
      </c>
      <c r="CH79" s="17">
        <f t="shared" si="375"/>
        <v>0</v>
      </c>
      <c r="CI79" s="17">
        <f t="shared" si="375"/>
        <v>0</v>
      </c>
      <c r="CJ79" s="17">
        <f t="shared" si="375"/>
        <v>0</v>
      </c>
      <c r="CK79" s="17">
        <f t="shared" si="375"/>
        <v>0</v>
      </c>
      <c r="CL79" s="17">
        <f t="shared" si="375"/>
        <v>0</v>
      </c>
      <c r="CM79" s="17">
        <f t="shared" si="375"/>
        <v>0</v>
      </c>
      <c r="CN79" s="17">
        <f t="shared" si="375"/>
        <v>0</v>
      </c>
      <c r="CO79" s="17">
        <f t="shared" si="375"/>
        <v>0</v>
      </c>
      <c r="CP79" s="17">
        <f t="shared" si="375"/>
        <v>0</v>
      </c>
      <c r="CQ79" s="17">
        <f t="shared" si="375"/>
        <v>0</v>
      </c>
      <c r="CR79" s="17">
        <f t="shared" si="375"/>
        <v>0</v>
      </c>
      <c r="CS79" s="17">
        <f t="shared" si="375"/>
        <v>0</v>
      </c>
      <c r="CT79" s="17">
        <f t="shared" si="375"/>
        <v>0</v>
      </c>
      <c r="CU79" s="17">
        <f t="shared" si="375"/>
        <v>0</v>
      </c>
      <c r="CV79" s="17">
        <f t="shared" si="375"/>
        <v>0</v>
      </c>
      <c r="CW79" s="17">
        <f t="shared" si="375"/>
        <v>0</v>
      </c>
      <c r="CX79" s="17">
        <f t="shared" si="375"/>
        <v>0</v>
      </c>
      <c r="CY79" s="17">
        <f t="shared" si="375"/>
        <v>0</v>
      </c>
      <c r="CZ79" s="17">
        <f t="shared" si="375"/>
        <v>0</v>
      </c>
      <c r="DA79" s="17">
        <f t="shared" si="375"/>
        <v>0</v>
      </c>
      <c r="DB79" s="17">
        <f t="shared" si="375"/>
        <v>0</v>
      </c>
      <c r="DC79" s="17">
        <f t="shared" si="375"/>
        <v>0</v>
      </c>
      <c r="DD79" s="17">
        <f t="shared" si="375"/>
        <v>0</v>
      </c>
      <c r="DE79" s="17">
        <f t="shared" si="375"/>
        <v>0</v>
      </c>
      <c r="DF79" s="17">
        <f t="shared" si="375"/>
        <v>0</v>
      </c>
      <c r="DG79" s="17">
        <f t="shared" si="375"/>
        <v>0</v>
      </c>
      <c r="DH79" s="17">
        <f t="shared" si="375"/>
        <v>0</v>
      </c>
      <c r="DI79" s="17">
        <f t="shared" si="375"/>
        <v>0</v>
      </c>
      <c r="DJ79" s="17">
        <f t="shared" si="375"/>
        <v>0</v>
      </c>
      <c r="DK79" s="17">
        <f t="shared" si="375"/>
        <v>0</v>
      </c>
      <c r="DL79" s="17">
        <f t="shared" si="375"/>
        <v>0</v>
      </c>
      <c r="DM79" s="17">
        <f t="shared" si="375"/>
        <v>0</v>
      </c>
      <c r="DN79" s="17">
        <f t="shared" si="375"/>
        <v>0</v>
      </c>
      <c r="DO79" s="17">
        <f t="shared" si="375"/>
        <v>0</v>
      </c>
      <c r="DP79" s="17">
        <f t="shared" si="375"/>
        <v>0</v>
      </c>
      <c r="DQ79" s="17">
        <f t="shared" si="375"/>
        <v>0</v>
      </c>
      <c r="DR79" s="17">
        <f t="shared" si="375"/>
        <v>0</v>
      </c>
      <c r="DS79" s="17">
        <f t="shared" si="375"/>
        <v>0</v>
      </c>
      <c r="DT79" s="17">
        <f t="shared" si="375"/>
        <v>0</v>
      </c>
      <c r="DU79" s="17">
        <f t="shared" si="375"/>
        <v>0</v>
      </c>
      <c r="DV79" s="17">
        <f t="shared" si="375"/>
        <v>0</v>
      </c>
      <c r="DW79" s="17">
        <f t="shared" si="375"/>
        <v>0</v>
      </c>
      <c r="DX79" s="17">
        <f t="shared" si="375"/>
        <v>0</v>
      </c>
      <c r="DY79" s="17">
        <f t="shared" si="375"/>
        <v>0</v>
      </c>
      <c r="DZ79" s="17">
        <f t="shared" si="375"/>
        <v>0</v>
      </c>
      <c r="EA79" s="17">
        <f t="shared" si="375"/>
        <v>0</v>
      </c>
      <c r="EB79" s="17">
        <f t="shared" si="375"/>
        <v>0</v>
      </c>
      <c r="EC79" s="17">
        <f t="shared" si="375"/>
        <v>0</v>
      </c>
      <c r="ED79" s="17">
        <f t="shared" si="375"/>
        <v>0</v>
      </c>
      <c r="EE79" s="17">
        <f t="shared" si="375"/>
        <v>0</v>
      </c>
      <c r="EF79" s="17">
        <f t="shared" si="375"/>
        <v>0</v>
      </c>
      <c r="EG79" s="17">
        <f t="shared" si="375"/>
        <v>0</v>
      </c>
      <c r="EH79" s="17">
        <f t="shared" si="375"/>
        <v>0</v>
      </c>
      <c r="EI79" s="17">
        <f t="shared" si="375"/>
        <v>0</v>
      </c>
      <c r="EJ79" s="17">
        <f t="shared" ref="EJ79:GU79" si="376">IF(EJ67&gt;EK67,1,0)</f>
        <v>0</v>
      </c>
      <c r="EK79" s="17">
        <f t="shared" si="376"/>
        <v>0</v>
      </c>
      <c r="EL79" s="17">
        <f t="shared" si="376"/>
        <v>0</v>
      </c>
      <c r="EM79" s="17">
        <f t="shared" si="376"/>
        <v>0</v>
      </c>
      <c r="EN79" s="17">
        <f t="shared" si="376"/>
        <v>0</v>
      </c>
      <c r="EO79" s="17">
        <f t="shared" si="376"/>
        <v>0</v>
      </c>
      <c r="EP79" s="17">
        <f t="shared" si="376"/>
        <v>0</v>
      </c>
      <c r="EQ79" s="17">
        <f t="shared" si="376"/>
        <v>0</v>
      </c>
      <c r="ER79" s="17">
        <f t="shared" si="376"/>
        <v>0</v>
      </c>
      <c r="ES79" s="17">
        <f t="shared" si="376"/>
        <v>0</v>
      </c>
      <c r="ET79" s="17">
        <f t="shared" si="376"/>
        <v>0</v>
      </c>
      <c r="EU79" s="17">
        <f t="shared" si="376"/>
        <v>0</v>
      </c>
      <c r="EV79" s="17">
        <f t="shared" si="376"/>
        <v>0</v>
      </c>
      <c r="EW79" s="17">
        <f t="shared" si="376"/>
        <v>0</v>
      </c>
      <c r="EX79" s="17">
        <f t="shared" si="376"/>
        <v>0</v>
      </c>
      <c r="EY79" s="17">
        <f t="shared" si="376"/>
        <v>0</v>
      </c>
      <c r="EZ79" s="17">
        <f t="shared" si="376"/>
        <v>0</v>
      </c>
      <c r="FA79" s="17">
        <f t="shared" si="376"/>
        <v>0</v>
      </c>
      <c r="FB79" s="17">
        <f t="shared" si="376"/>
        <v>0</v>
      </c>
      <c r="FC79" s="17">
        <f t="shared" si="376"/>
        <v>0</v>
      </c>
      <c r="FD79" s="17">
        <f t="shared" si="376"/>
        <v>0</v>
      </c>
      <c r="FE79" s="17">
        <f t="shared" si="376"/>
        <v>0</v>
      </c>
      <c r="FF79" s="17">
        <f t="shared" si="376"/>
        <v>0</v>
      </c>
      <c r="FG79" s="17">
        <f t="shared" si="376"/>
        <v>0</v>
      </c>
      <c r="FH79" s="17">
        <f t="shared" si="376"/>
        <v>0</v>
      </c>
      <c r="FI79" s="17">
        <f t="shared" si="376"/>
        <v>0</v>
      </c>
      <c r="FJ79" s="17">
        <f t="shared" si="376"/>
        <v>0</v>
      </c>
      <c r="FK79" s="17">
        <f t="shared" si="376"/>
        <v>0</v>
      </c>
      <c r="FL79" s="17">
        <f t="shared" si="376"/>
        <v>0</v>
      </c>
      <c r="FM79" s="17">
        <f t="shared" si="376"/>
        <v>0</v>
      </c>
      <c r="FN79" s="17">
        <f t="shared" si="376"/>
        <v>0</v>
      </c>
      <c r="FO79" s="17">
        <f t="shared" si="376"/>
        <v>0</v>
      </c>
      <c r="FP79" s="17">
        <f t="shared" si="376"/>
        <v>0</v>
      </c>
      <c r="FQ79" s="17">
        <f t="shared" si="376"/>
        <v>0</v>
      </c>
      <c r="FR79" s="17">
        <f t="shared" si="376"/>
        <v>0</v>
      </c>
      <c r="FS79" s="17">
        <f t="shared" si="376"/>
        <v>0</v>
      </c>
      <c r="FT79" s="17">
        <f t="shared" si="376"/>
        <v>0</v>
      </c>
      <c r="FU79" s="17">
        <f t="shared" si="376"/>
        <v>0</v>
      </c>
      <c r="FV79" s="17">
        <f t="shared" si="376"/>
        <v>0</v>
      </c>
      <c r="FW79" s="17">
        <f t="shared" si="376"/>
        <v>0</v>
      </c>
      <c r="FX79" s="17">
        <f t="shared" si="376"/>
        <v>0</v>
      </c>
      <c r="FY79" s="17">
        <f t="shared" si="376"/>
        <v>0</v>
      </c>
      <c r="FZ79" s="17">
        <f t="shared" si="376"/>
        <v>0</v>
      </c>
      <c r="GA79" s="17">
        <f t="shared" si="376"/>
        <v>0</v>
      </c>
      <c r="GB79" s="17">
        <f t="shared" si="376"/>
        <v>0</v>
      </c>
      <c r="GC79" s="17">
        <f t="shared" si="376"/>
        <v>0</v>
      </c>
      <c r="GD79" s="17">
        <f t="shared" si="376"/>
        <v>0</v>
      </c>
      <c r="GE79" s="17">
        <f t="shared" si="376"/>
        <v>0</v>
      </c>
      <c r="GF79" s="17">
        <f t="shared" si="376"/>
        <v>0</v>
      </c>
      <c r="GG79" s="17">
        <f t="shared" si="376"/>
        <v>0</v>
      </c>
      <c r="GH79" s="17">
        <f t="shared" si="376"/>
        <v>0</v>
      </c>
      <c r="GI79" s="17">
        <f t="shared" si="376"/>
        <v>0</v>
      </c>
      <c r="GJ79" s="17">
        <f t="shared" si="376"/>
        <v>0</v>
      </c>
      <c r="GK79" s="17">
        <f t="shared" si="376"/>
        <v>0</v>
      </c>
      <c r="GL79" s="17">
        <f t="shared" si="376"/>
        <v>0</v>
      </c>
      <c r="GM79" s="17">
        <f t="shared" si="376"/>
        <v>0</v>
      </c>
      <c r="GN79" s="17">
        <f t="shared" si="376"/>
        <v>0</v>
      </c>
      <c r="GO79" s="17">
        <f t="shared" si="376"/>
        <v>0</v>
      </c>
      <c r="GP79" s="17">
        <f t="shared" si="376"/>
        <v>0</v>
      </c>
      <c r="GQ79" s="17">
        <f t="shared" si="376"/>
        <v>0</v>
      </c>
      <c r="GR79" s="17">
        <f t="shared" si="376"/>
        <v>0</v>
      </c>
      <c r="GS79" s="17">
        <f t="shared" si="376"/>
        <v>0</v>
      </c>
      <c r="GT79" s="17">
        <f t="shared" si="376"/>
        <v>0</v>
      </c>
      <c r="GU79" s="17">
        <f t="shared" si="376"/>
        <v>0</v>
      </c>
      <c r="GV79" s="17">
        <f t="shared" ref="GV79:JG79" si="377">IF(GV67&gt;GW67,1,0)</f>
        <v>0</v>
      </c>
      <c r="GW79" s="17">
        <f t="shared" si="377"/>
        <v>0</v>
      </c>
      <c r="GX79" s="17">
        <f t="shared" si="377"/>
        <v>0</v>
      </c>
      <c r="GY79" s="17">
        <f t="shared" si="377"/>
        <v>0</v>
      </c>
      <c r="GZ79" s="17">
        <f t="shared" si="377"/>
        <v>0</v>
      </c>
      <c r="HA79" s="17">
        <f t="shared" si="377"/>
        <v>0</v>
      </c>
      <c r="HB79" s="17">
        <f t="shared" si="377"/>
        <v>0</v>
      </c>
      <c r="HC79" s="17">
        <f t="shared" si="377"/>
        <v>0</v>
      </c>
      <c r="HD79" s="17">
        <f t="shared" si="377"/>
        <v>0</v>
      </c>
      <c r="HE79" s="17">
        <f t="shared" si="377"/>
        <v>0</v>
      </c>
      <c r="HF79" s="17">
        <f t="shared" si="377"/>
        <v>0</v>
      </c>
      <c r="HG79" s="17">
        <f t="shared" si="377"/>
        <v>0</v>
      </c>
      <c r="HH79" s="17">
        <f t="shared" si="377"/>
        <v>0</v>
      </c>
      <c r="HI79" s="17">
        <f t="shared" si="377"/>
        <v>0</v>
      </c>
      <c r="HJ79" s="17">
        <f t="shared" si="377"/>
        <v>0</v>
      </c>
      <c r="HK79" s="17">
        <f t="shared" si="377"/>
        <v>0</v>
      </c>
      <c r="HL79" s="17">
        <f t="shared" si="377"/>
        <v>0</v>
      </c>
      <c r="HM79" s="17">
        <f t="shared" si="377"/>
        <v>0</v>
      </c>
      <c r="HN79" s="17">
        <f t="shared" si="377"/>
        <v>0</v>
      </c>
      <c r="HO79" s="17">
        <f t="shared" si="377"/>
        <v>0</v>
      </c>
      <c r="HP79" s="17">
        <f t="shared" si="377"/>
        <v>0</v>
      </c>
      <c r="HQ79" s="17">
        <f t="shared" si="377"/>
        <v>0</v>
      </c>
      <c r="HR79" s="17">
        <f t="shared" si="377"/>
        <v>0</v>
      </c>
      <c r="HS79" s="17">
        <f t="shared" si="377"/>
        <v>0</v>
      </c>
      <c r="HT79" s="17">
        <f t="shared" si="377"/>
        <v>0</v>
      </c>
      <c r="HU79" s="17">
        <f t="shared" si="377"/>
        <v>0</v>
      </c>
      <c r="HV79" s="17">
        <f t="shared" si="377"/>
        <v>0</v>
      </c>
      <c r="HW79" s="17">
        <f t="shared" si="377"/>
        <v>0</v>
      </c>
      <c r="HX79" s="17">
        <f t="shared" si="377"/>
        <v>0</v>
      </c>
      <c r="HY79" s="17">
        <f t="shared" si="377"/>
        <v>0</v>
      </c>
      <c r="HZ79" s="17">
        <f t="shared" si="377"/>
        <v>0</v>
      </c>
      <c r="IA79" s="17">
        <f t="shared" si="377"/>
        <v>0</v>
      </c>
      <c r="IB79" s="17">
        <f t="shared" si="377"/>
        <v>0</v>
      </c>
      <c r="IC79" s="17">
        <f t="shared" si="377"/>
        <v>0</v>
      </c>
      <c r="ID79" s="17">
        <f t="shared" si="377"/>
        <v>0</v>
      </c>
      <c r="IE79" s="17">
        <f t="shared" si="377"/>
        <v>0</v>
      </c>
      <c r="IF79" s="17">
        <f t="shared" si="377"/>
        <v>0</v>
      </c>
      <c r="IG79" s="17">
        <f t="shared" si="377"/>
        <v>0</v>
      </c>
      <c r="IH79" s="17">
        <f t="shared" si="377"/>
        <v>0</v>
      </c>
      <c r="II79" s="17">
        <f t="shared" si="377"/>
        <v>0</v>
      </c>
      <c r="IJ79" s="17">
        <f t="shared" si="377"/>
        <v>0</v>
      </c>
      <c r="IK79" s="17">
        <f t="shared" si="377"/>
        <v>0</v>
      </c>
      <c r="IL79" s="17">
        <f t="shared" si="377"/>
        <v>0</v>
      </c>
      <c r="IM79" s="17">
        <f t="shared" si="377"/>
        <v>0</v>
      </c>
      <c r="IN79" s="17">
        <f t="shared" si="377"/>
        <v>0</v>
      </c>
      <c r="IO79" s="17">
        <f t="shared" si="377"/>
        <v>0</v>
      </c>
      <c r="IP79" s="17">
        <f t="shared" si="377"/>
        <v>0</v>
      </c>
      <c r="IQ79" s="17">
        <f t="shared" si="377"/>
        <v>0</v>
      </c>
      <c r="IR79" s="17">
        <f t="shared" si="377"/>
        <v>0</v>
      </c>
      <c r="IS79" s="17">
        <f t="shared" si="377"/>
        <v>0</v>
      </c>
      <c r="IT79" s="17">
        <f t="shared" si="377"/>
        <v>0</v>
      </c>
      <c r="IU79" s="17">
        <f t="shared" si="377"/>
        <v>0</v>
      </c>
      <c r="IV79" s="17">
        <f t="shared" si="377"/>
        <v>0</v>
      </c>
      <c r="IW79" s="17">
        <f t="shared" si="377"/>
        <v>0</v>
      </c>
      <c r="IX79" s="17">
        <f t="shared" si="377"/>
        <v>0</v>
      </c>
      <c r="IY79" s="17">
        <f t="shared" si="377"/>
        <v>0</v>
      </c>
      <c r="IZ79" s="17">
        <f t="shared" si="377"/>
        <v>0</v>
      </c>
      <c r="JA79" s="17">
        <f t="shared" si="377"/>
        <v>0</v>
      </c>
      <c r="JB79" s="17">
        <f t="shared" si="377"/>
        <v>0</v>
      </c>
      <c r="JC79" s="17">
        <f t="shared" si="377"/>
        <v>1</v>
      </c>
      <c r="JD79" s="17">
        <f t="shared" si="377"/>
        <v>0</v>
      </c>
      <c r="JE79" s="17">
        <f t="shared" si="377"/>
        <v>0</v>
      </c>
      <c r="JF79" s="17">
        <f t="shared" si="377"/>
        <v>0</v>
      </c>
      <c r="JG79" s="17">
        <f t="shared" si="377"/>
        <v>0</v>
      </c>
      <c r="JH79" s="17">
        <f t="shared" ref="JH79:LS79" si="378">IF(JH67&gt;JI67,1,0)</f>
        <v>0</v>
      </c>
      <c r="JI79" s="17">
        <f t="shared" si="378"/>
        <v>0</v>
      </c>
      <c r="JJ79" s="17">
        <f t="shared" si="378"/>
        <v>0</v>
      </c>
      <c r="JK79" s="17">
        <f t="shared" si="378"/>
        <v>0</v>
      </c>
      <c r="JL79" s="17">
        <f t="shared" si="378"/>
        <v>0</v>
      </c>
      <c r="JM79" s="17">
        <f t="shared" si="378"/>
        <v>0</v>
      </c>
      <c r="JN79" s="17">
        <f t="shared" si="378"/>
        <v>0</v>
      </c>
      <c r="JO79" s="17">
        <f t="shared" si="378"/>
        <v>0</v>
      </c>
      <c r="JP79" s="17">
        <f t="shared" si="378"/>
        <v>0</v>
      </c>
      <c r="JQ79" s="17">
        <f t="shared" si="378"/>
        <v>0</v>
      </c>
      <c r="JR79" s="17">
        <f t="shared" si="378"/>
        <v>0</v>
      </c>
      <c r="JS79" s="17">
        <f t="shared" si="378"/>
        <v>0</v>
      </c>
      <c r="JT79" s="17">
        <f t="shared" si="378"/>
        <v>0</v>
      </c>
      <c r="JU79" s="17">
        <f t="shared" si="378"/>
        <v>0</v>
      </c>
      <c r="JV79" s="17">
        <f t="shared" si="378"/>
        <v>0</v>
      </c>
      <c r="JW79" s="17">
        <f t="shared" si="378"/>
        <v>0</v>
      </c>
      <c r="JX79" s="17">
        <f t="shared" si="378"/>
        <v>0</v>
      </c>
      <c r="JY79" s="17">
        <f t="shared" si="378"/>
        <v>0</v>
      </c>
      <c r="JZ79" s="17">
        <f t="shared" si="378"/>
        <v>0</v>
      </c>
      <c r="KA79" s="17">
        <f t="shared" si="378"/>
        <v>0</v>
      </c>
      <c r="KB79" s="17">
        <f t="shared" si="378"/>
        <v>0</v>
      </c>
      <c r="KC79" s="17">
        <f t="shared" si="378"/>
        <v>0</v>
      </c>
      <c r="KD79" s="17">
        <f t="shared" si="378"/>
        <v>0</v>
      </c>
      <c r="KE79" s="17">
        <f t="shared" si="378"/>
        <v>0</v>
      </c>
      <c r="KF79" s="17">
        <f t="shared" si="378"/>
        <v>0</v>
      </c>
      <c r="KG79" s="17">
        <f t="shared" si="378"/>
        <v>0</v>
      </c>
      <c r="KH79" s="17">
        <f t="shared" si="378"/>
        <v>0</v>
      </c>
      <c r="KI79" s="17">
        <f t="shared" si="378"/>
        <v>0</v>
      </c>
      <c r="KJ79" s="17">
        <f t="shared" si="378"/>
        <v>0</v>
      </c>
      <c r="KK79" s="17">
        <f t="shared" si="378"/>
        <v>0</v>
      </c>
      <c r="KL79" s="17">
        <f t="shared" si="378"/>
        <v>0</v>
      </c>
      <c r="KM79" s="17">
        <f t="shared" si="378"/>
        <v>0</v>
      </c>
      <c r="KN79" s="17">
        <f t="shared" si="378"/>
        <v>0</v>
      </c>
      <c r="KO79" s="17">
        <f t="shared" si="378"/>
        <v>0</v>
      </c>
      <c r="KP79" s="17">
        <f t="shared" si="378"/>
        <v>0</v>
      </c>
      <c r="KQ79" s="17">
        <f t="shared" si="378"/>
        <v>0</v>
      </c>
      <c r="KR79" s="17">
        <f t="shared" si="378"/>
        <v>0</v>
      </c>
      <c r="KS79" s="17">
        <f t="shared" si="378"/>
        <v>0</v>
      </c>
      <c r="KT79" s="17">
        <f t="shared" si="378"/>
        <v>0</v>
      </c>
      <c r="KU79" s="17">
        <f t="shared" si="378"/>
        <v>0</v>
      </c>
      <c r="KV79" s="17">
        <f t="shared" si="378"/>
        <v>0</v>
      </c>
      <c r="KW79" s="17">
        <f t="shared" si="378"/>
        <v>0</v>
      </c>
      <c r="KX79" s="17">
        <f t="shared" si="378"/>
        <v>0</v>
      </c>
      <c r="KY79" s="17">
        <f t="shared" si="378"/>
        <v>0</v>
      </c>
      <c r="KZ79" s="17">
        <f t="shared" si="378"/>
        <v>0</v>
      </c>
      <c r="LA79" s="17">
        <f t="shared" si="378"/>
        <v>0</v>
      </c>
      <c r="LB79" s="17">
        <f t="shared" si="378"/>
        <v>0</v>
      </c>
      <c r="LC79" s="17">
        <f t="shared" si="378"/>
        <v>0</v>
      </c>
      <c r="LD79" s="17">
        <f t="shared" si="378"/>
        <v>0</v>
      </c>
      <c r="LE79" s="17">
        <f t="shared" si="378"/>
        <v>0</v>
      </c>
      <c r="LF79" s="17">
        <f t="shared" si="378"/>
        <v>0</v>
      </c>
      <c r="LG79" s="17">
        <f t="shared" si="378"/>
        <v>0</v>
      </c>
      <c r="LH79" s="17">
        <f t="shared" si="378"/>
        <v>0</v>
      </c>
      <c r="LI79" s="17">
        <f t="shared" si="378"/>
        <v>0</v>
      </c>
      <c r="LJ79" s="17">
        <f t="shared" si="378"/>
        <v>0</v>
      </c>
      <c r="LK79" s="17">
        <f t="shared" si="378"/>
        <v>0</v>
      </c>
      <c r="LL79" s="17">
        <f t="shared" si="378"/>
        <v>0</v>
      </c>
      <c r="LM79" s="17">
        <f t="shared" si="378"/>
        <v>0</v>
      </c>
      <c r="LN79" s="17">
        <f t="shared" si="378"/>
        <v>0</v>
      </c>
      <c r="LO79" s="17">
        <f t="shared" si="378"/>
        <v>0</v>
      </c>
      <c r="LP79" s="17">
        <f t="shared" si="378"/>
        <v>0</v>
      </c>
      <c r="LQ79" s="17">
        <f t="shared" si="378"/>
        <v>0</v>
      </c>
      <c r="LR79" s="17">
        <f t="shared" si="378"/>
        <v>0</v>
      </c>
      <c r="LS79" s="17">
        <f t="shared" si="378"/>
        <v>0</v>
      </c>
      <c r="LT79" s="17">
        <f t="shared" ref="LT79:OE79" si="379">IF(LT67&gt;LU67,1,0)</f>
        <v>0</v>
      </c>
      <c r="LU79" s="17">
        <f t="shared" si="379"/>
        <v>0</v>
      </c>
      <c r="LV79" s="17">
        <f t="shared" si="379"/>
        <v>0</v>
      </c>
      <c r="LW79" s="17">
        <f t="shared" si="379"/>
        <v>0</v>
      </c>
      <c r="LX79" s="17">
        <f t="shared" si="379"/>
        <v>0</v>
      </c>
      <c r="LY79" s="17">
        <f t="shared" si="379"/>
        <v>0</v>
      </c>
      <c r="LZ79" s="17">
        <f t="shared" si="379"/>
        <v>0</v>
      </c>
      <c r="MA79" s="17">
        <f t="shared" si="379"/>
        <v>0</v>
      </c>
      <c r="MB79" s="17">
        <f t="shared" si="379"/>
        <v>0</v>
      </c>
      <c r="MC79" s="17">
        <f t="shared" si="379"/>
        <v>0</v>
      </c>
      <c r="MD79" s="17">
        <f t="shared" si="379"/>
        <v>0</v>
      </c>
      <c r="ME79" s="17">
        <f t="shared" si="379"/>
        <v>0</v>
      </c>
      <c r="MF79" s="17">
        <f t="shared" si="379"/>
        <v>0</v>
      </c>
      <c r="MG79" s="17">
        <f t="shared" si="379"/>
        <v>0</v>
      </c>
      <c r="MH79" s="17">
        <f t="shared" si="379"/>
        <v>0</v>
      </c>
      <c r="MI79" s="17">
        <f t="shared" si="379"/>
        <v>0</v>
      </c>
      <c r="MJ79" s="17">
        <f t="shared" si="379"/>
        <v>0</v>
      </c>
      <c r="MK79" s="17">
        <f t="shared" si="379"/>
        <v>0</v>
      </c>
      <c r="ML79" s="17">
        <f t="shared" si="379"/>
        <v>0</v>
      </c>
      <c r="MM79" s="17">
        <f t="shared" si="379"/>
        <v>0</v>
      </c>
      <c r="MN79" s="17">
        <f t="shared" si="379"/>
        <v>0</v>
      </c>
      <c r="MO79" s="17">
        <f t="shared" si="379"/>
        <v>0</v>
      </c>
      <c r="MP79" s="17">
        <f t="shared" si="379"/>
        <v>0</v>
      </c>
      <c r="MQ79" s="17">
        <f t="shared" si="379"/>
        <v>0</v>
      </c>
      <c r="MR79" s="17">
        <f t="shared" si="379"/>
        <v>0</v>
      </c>
      <c r="MS79" s="17">
        <f t="shared" si="379"/>
        <v>0</v>
      </c>
      <c r="MT79" s="17">
        <f t="shared" si="379"/>
        <v>0</v>
      </c>
      <c r="MU79" s="17">
        <f t="shared" si="379"/>
        <v>0</v>
      </c>
      <c r="MV79" s="17">
        <f t="shared" si="379"/>
        <v>0</v>
      </c>
      <c r="MW79" s="17">
        <f t="shared" si="379"/>
        <v>0</v>
      </c>
      <c r="MX79" s="17">
        <f t="shared" si="379"/>
        <v>0</v>
      </c>
      <c r="MY79" s="17">
        <f t="shared" si="379"/>
        <v>0</v>
      </c>
      <c r="MZ79" s="17">
        <f t="shared" si="379"/>
        <v>0</v>
      </c>
      <c r="NA79" s="17">
        <f t="shared" si="379"/>
        <v>0</v>
      </c>
      <c r="NB79" s="17">
        <f t="shared" si="379"/>
        <v>0</v>
      </c>
      <c r="NC79" s="17">
        <f t="shared" si="379"/>
        <v>0</v>
      </c>
      <c r="ND79" s="17">
        <f t="shared" si="379"/>
        <v>0</v>
      </c>
      <c r="NE79" s="17">
        <f t="shared" si="379"/>
        <v>0</v>
      </c>
      <c r="NF79" s="17">
        <f t="shared" si="379"/>
        <v>0</v>
      </c>
      <c r="NG79" s="17">
        <f t="shared" si="379"/>
        <v>0</v>
      </c>
      <c r="NH79" s="17">
        <f t="shared" si="379"/>
        <v>0</v>
      </c>
      <c r="NI79" s="17">
        <f t="shared" si="379"/>
        <v>0</v>
      </c>
      <c r="NJ79" s="17">
        <f t="shared" si="379"/>
        <v>0</v>
      </c>
      <c r="NK79" s="17">
        <f t="shared" si="379"/>
        <v>0</v>
      </c>
      <c r="NL79" s="17">
        <f t="shared" si="379"/>
        <v>0</v>
      </c>
      <c r="NM79" s="17">
        <f t="shared" si="379"/>
        <v>0</v>
      </c>
      <c r="NN79" s="17">
        <f t="shared" si="379"/>
        <v>0</v>
      </c>
      <c r="NO79" s="17">
        <f t="shared" si="379"/>
        <v>0</v>
      </c>
      <c r="NP79" s="17">
        <f t="shared" si="379"/>
        <v>0</v>
      </c>
      <c r="NQ79" s="17">
        <f t="shared" si="379"/>
        <v>0</v>
      </c>
      <c r="NR79" s="17">
        <f t="shared" si="379"/>
        <v>0</v>
      </c>
      <c r="NS79" s="17">
        <f t="shared" si="379"/>
        <v>0</v>
      </c>
      <c r="NT79" s="17">
        <f t="shared" si="379"/>
        <v>0</v>
      </c>
      <c r="NU79" s="17">
        <f t="shared" si="379"/>
        <v>0</v>
      </c>
      <c r="NV79" s="17">
        <f t="shared" si="379"/>
        <v>0</v>
      </c>
      <c r="NW79" s="17">
        <f t="shared" si="379"/>
        <v>0</v>
      </c>
      <c r="NX79" s="17">
        <f t="shared" si="379"/>
        <v>0</v>
      </c>
      <c r="NY79" s="17">
        <f t="shared" si="379"/>
        <v>0</v>
      </c>
      <c r="NZ79" s="17">
        <f t="shared" si="379"/>
        <v>0</v>
      </c>
      <c r="OA79" s="17">
        <f t="shared" si="379"/>
        <v>0</v>
      </c>
      <c r="OB79" s="17">
        <f t="shared" si="379"/>
        <v>0</v>
      </c>
      <c r="OC79" s="17">
        <f t="shared" si="379"/>
        <v>0</v>
      </c>
      <c r="OD79" s="17">
        <f t="shared" si="379"/>
        <v>0</v>
      </c>
      <c r="OE79" s="17">
        <f t="shared" si="379"/>
        <v>0</v>
      </c>
      <c r="OF79" s="17">
        <f t="shared" ref="OF79:OP79" si="380">IF(OF67&gt;OG67,1,0)</f>
        <v>0</v>
      </c>
      <c r="OG79" s="17">
        <f t="shared" si="380"/>
        <v>0</v>
      </c>
      <c r="OH79" s="17">
        <f t="shared" si="380"/>
        <v>0</v>
      </c>
      <c r="OI79" s="17">
        <f t="shared" si="380"/>
        <v>0</v>
      </c>
      <c r="OJ79" s="17">
        <f t="shared" si="380"/>
        <v>0</v>
      </c>
      <c r="OK79" s="17">
        <f t="shared" si="380"/>
        <v>0</v>
      </c>
      <c r="OL79" s="17">
        <f t="shared" si="380"/>
        <v>0</v>
      </c>
      <c r="OM79" s="17">
        <f t="shared" si="380"/>
        <v>0</v>
      </c>
      <c r="ON79" s="17">
        <f t="shared" si="380"/>
        <v>0</v>
      </c>
      <c r="OO79" s="17">
        <f t="shared" si="380"/>
        <v>0</v>
      </c>
      <c r="OP79" s="17">
        <f t="shared" si="380"/>
        <v>0</v>
      </c>
      <c r="OQ79" s="17">
        <f t="shared" si="281"/>
        <v>0</v>
      </c>
      <c r="OR79" s="338">
        <f t="shared" si="289"/>
        <v>0</v>
      </c>
    </row>
    <row r="80" spans="1:408" x14ac:dyDescent="0.35">
      <c r="B80" s="303"/>
      <c r="I80" s="110"/>
      <c r="OR80" s="310"/>
    </row>
    <row r="81" spans="2:408" x14ac:dyDescent="0.35">
      <c r="B81" s="304" t="s">
        <v>80</v>
      </c>
      <c r="C81" s="235"/>
      <c r="D81" s="235"/>
      <c r="E81" s="345"/>
      <c r="F81" s="345"/>
      <c r="G81" s="345"/>
      <c r="H81" s="346"/>
      <c r="I81" s="255"/>
      <c r="J81" s="345"/>
      <c r="K81" s="235"/>
      <c r="L81" s="257"/>
      <c r="M81" s="216"/>
      <c r="N81" s="216"/>
      <c r="O81" s="216"/>
      <c r="P81" s="216"/>
      <c r="Q81" s="216"/>
      <c r="R81" s="216"/>
      <c r="S81" s="216"/>
      <c r="T81" s="216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216"/>
      <c r="AI81" s="216"/>
      <c r="AJ81" s="216"/>
      <c r="AK81" s="216"/>
      <c r="AL81" s="216"/>
      <c r="AM81" s="216"/>
      <c r="AN81" s="216"/>
      <c r="AO81" s="216"/>
      <c r="AP81" s="216"/>
      <c r="AQ81" s="216"/>
      <c r="AR81" s="216"/>
      <c r="AS81" s="216"/>
      <c r="AT81" s="216"/>
      <c r="AU81" s="216"/>
      <c r="AV81" s="216"/>
      <c r="AW81" s="216"/>
      <c r="AX81" s="216"/>
      <c r="AY81" s="216"/>
      <c r="AZ81" s="216"/>
      <c r="BA81" s="216"/>
      <c r="BB81" s="216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6"/>
      <c r="BS81" s="216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6"/>
      <c r="CJ81" s="216"/>
      <c r="CK81" s="216"/>
      <c r="CL81" s="216"/>
      <c r="CM81" s="216"/>
      <c r="CN81" s="216"/>
      <c r="CO81" s="216"/>
      <c r="CP81" s="216"/>
      <c r="CQ81" s="216"/>
      <c r="CR81" s="216"/>
      <c r="CS81" s="216"/>
      <c r="CT81" s="216"/>
      <c r="CU81" s="216"/>
      <c r="CV81" s="216"/>
      <c r="CW81" s="216"/>
      <c r="CX81" s="216"/>
      <c r="CY81" s="216"/>
      <c r="CZ81" s="216"/>
      <c r="DA81" s="216"/>
      <c r="DB81" s="216"/>
      <c r="DC81" s="216"/>
      <c r="DD81" s="216"/>
      <c r="DE81" s="216"/>
      <c r="DF81" s="216"/>
      <c r="DG81" s="216"/>
      <c r="DH81" s="216"/>
      <c r="DI81" s="216"/>
      <c r="DJ81" s="216"/>
      <c r="DK81" s="216"/>
      <c r="DL81" s="216"/>
      <c r="DM81" s="216"/>
      <c r="DN81" s="216"/>
      <c r="DO81" s="216"/>
      <c r="DP81" s="216"/>
      <c r="DQ81" s="216"/>
      <c r="DR81" s="216"/>
      <c r="DS81" s="216"/>
      <c r="DT81" s="216"/>
      <c r="DU81" s="216"/>
      <c r="DV81" s="216"/>
      <c r="DW81" s="216"/>
      <c r="DX81" s="216"/>
      <c r="DY81" s="216"/>
      <c r="DZ81" s="216"/>
      <c r="EA81" s="216"/>
      <c r="EB81" s="216"/>
      <c r="EC81" s="216"/>
      <c r="ED81" s="216"/>
      <c r="EE81" s="216"/>
      <c r="EF81" s="216"/>
      <c r="EG81" s="216"/>
      <c r="EH81" s="216"/>
      <c r="EI81" s="216"/>
      <c r="EJ81" s="216"/>
      <c r="EK81" s="216"/>
      <c r="EL81" s="216"/>
      <c r="EM81" s="216"/>
      <c r="EN81" s="216"/>
      <c r="EO81" s="216"/>
      <c r="EP81" s="216"/>
      <c r="EQ81" s="216"/>
      <c r="ER81" s="216"/>
      <c r="ES81" s="216"/>
      <c r="ET81" s="216"/>
      <c r="EU81" s="216"/>
      <c r="EV81" s="216"/>
      <c r="EW81" s="216"/>
      <c r="EX81" s="216"/>
      <c r="EY81" s="216"/>
      <c r="EZ81" s="216"/>
      <c r="FA81" s="216"/>
      <c r="FB81" s="216"/>
      <c r="FC81" s="216"/>
      <c r="FD81" s="216"/>
      <c r="FE81" s="216"/>
      <c r="FF81" s="216"/>
      <c r="FG81" s="216"/>
      <c r="FH81" s="216"/>
      <c r="FI81" s="216"/>
      <c r="FJ81" s="216"/>
      <c r="FK81" s="216"/>
      <c r="FL81" s="216"/>
      <c r="FM81" s="216"/>
      <c r="FN81" s="216"/>
      <c r="FO81" s="216"/>
      <c r="FP81" s="216"/>
      <c r="FQ81" s="216"/>
      <c r="FR81" s="216"/>
      <c r="FS81" s="216"/>
      <c r="FT81" s="216"/>
      <c r="FU81" s="216"/>
      <c r="FV81" s="216"/>
      <c r="FW81" s="216"/>
      <c r="FX81" s="216"/>
      <c r="FY81" s="216"/>
      <c r="FZ81" s="216"/>
      <c r="GA81" s="216"/>
      <c r="GB81" s="216"/>
      <c r="GC81" s="216"/>
      <c r="GD81" s="216"/>
      <c r="GE81" s="216"/>
      <c r="GF81" s="216"/>
      <c r="GG81" s="216"/>
      <c r="GH81" s="216"/>
      <c r="GI81" s="216"/>
      <c r="GJ81" s="216"/>
      <c r="GK81" s="216"/>
      <c r="GL81" s="216"/>
      <c r="GM81" s="216"/>
      <c r="GN81" s="216"/>
      <c r="GO81" s="216"/>
      <c r="GP81" s="216"/>
      <c r="GQ81" s="216"/>
      <c r="GR81" s="216"/>
      <c r="GS81" s="216"/>
      <c r="GT81" s="216"/>
      <c r="GU81" s="216"/>
      <c r="GV81" s="216"/>
      <c r="GW81" s="216"/>
      <c r="GX81" s="216"/>
      <c r="GY81" s="216"/>
      <c r="GZ81" s="216"/>
      <c r="HA81" s="216"/>
      <c r="HB81" s="216"/>
      <c r="HC81" s="216"/>
      <c r="HD81" s="216"/>
      <c r="HE81" s="216"/>
      <c r="HF81" s="216"/>
      <c r="HG81" s="216"/>
      <c r="HH81" s="216"/>
      <c r="HI81" s="216"/>
      <c r="HJ81" s="216"/>
      <c r="HK81" s="216"/>
      <c r="HL81" s="216"/>
      <c r="HM81" s="216"/>
      <c r="HN81" s="216"/>
      <c r="HO81" s="216"/>
      <c r="HP81" s="216"/>
      <c r="HQ81" s="216"/>
      <c r="HR81" s="216"/>
      <c r="HS81" s="216"/>
      <c r="HT81" s="216"/>
      <c r="HU81" s="216"/>
      <c r="HV81" s="216"/>
      <c r="HW81" s="216"/>
      <c r="HX81" s="216"/>
      <c r="HY81" s="216"/>
      <c r="HZ81" s="216"/>
      <c r="IA81" s="216"/>
      <c r="IB81" s="216"/>
      <c r="IC81" s="216"/>
      <c r="ID81" s="216"/>
      <c r="IE81" s="216"/>
      <c r="IF81" s="216"/>
      <c r="IG81" s="216"/>
      <c r="IH81" s="216"/>
      <c r="II81" s="216"/>
      <c r="IJ81" s="216"/>
      <c r="IK81" s="216"/>
      <c r="IL81" s="216"/>
      <c r="IM81" s="216"/>
      <c r="IN81" s="216"/>
      <c r="IO81" s="216"/>
      <c r="IP81" s="216"/>
      <c r="IQ81" s="216"/>
      <c r="IR81" s="216"/>
      <c r="IS81" s="216"/>
      <c r="IT81" s="216"/>
      <c r="IU81" s="216"/>
      <c r="IV81" s="216"/>
      <c r="IW81" s="216"/>
      <c r="IX81" s="216"/>
      <c r="IY81" s="216"/>
      <c r="IZ81" s="216"/>
      <c r="JA81" s="216"/>
      <c r="JB81" s="216"/>
      <c r="JC81" s="216"/>
      <c r="JD81" s="216"/>
      <c r="JE81" s="216"/>
      <c r="JF81" s="216"/>
      <c r="JG81" s="216"/>
      <c r="JH81" s="216"/>
      <c r="JI81" s="216"/>
      <c r="JJ81" s="216"/>
      <c r="JK81" s="216"/>
      <c r="JL81" s="216"/>
      <c r="JM81" s="216"/>
      <c r="JN81" s="216"/>
      <c r="JO81" s="216"/>
      <c r="JP81" s="216"/>
      <c r="JQ81" s="216"/>
      <c r="JR81" s="216"/>
      <c r="JS81" s="216"/>
      <c r="JT81" s="216"/>
      <c r="JU81" s="216"/>
      <c r="JV81" s="216"/>
      <c r="JW81" s="216"/>
      <c r="JX81" s="216"/>
      <c r="JY81" s="216"/>
      <c r="JZ81" s="216"/>
      <c r="KA81" s="216"/>
      <c r="KB81" s="216"/>
      <c r="KC81" s="216"/>
      <c r="KD81" s="216"/>
      <c r="KE81" s="216"/>
      <c r="KF81" s="216"/>
      <c r="KG81" s="216"/>
      <c r="KH81" s="216"/>
      <c r="KI81" s="216"/>
      <c r="KJ81" s="216"/>
      <c r="KK81" s="216"/>
      <c r="KL81" s="216"/>
      <c r="KM81" s="216"/>
      <c r="KN81" s="216"/>
      <c r="KO81" s="216"/>
      <c r="KP81" s="216"/>
      <c r="KQ81" s="216"/>
      <c r="KR81" s="216"/>
      <c r="KS81" s="216"/>
      <c r="KT81" s="216"/>
      <c r="KU81" s="216"/>
      <c r="KV81" s="216"/>
      <c r="KW81" s="216"/>
      <c r="KX81" s="216"/>
      <c r="KY81" s="216"/>
      <c r="KZ81" s="216"/>
      <c r="LA81" s="216"/>
      <c r="LB81" s="216"/>
      <c r="LC81" s="216"/>
      <c r="LD81" s="216"/>
      <c r="LE81" s="216"/>
      <c r="LF81" s="216"/>
      <c r="LG81" s="216"/>
      <c r="LH81" s="216"/>
      <c r="LI81" s="216"/>
      <c r="LJ81" s="216"/>
      <c r="LK81" s="216"/>
      <c r="LL81" s="216"/>
      <c r="LM81" s="216"/>
      <c r="LN81" s="216"/>
      <c r="LO81" s="216"/>
      <c r="LP81" s="216"/>
      <c r="LQ81" s="216"/>
      <c r="LR81" s="216"/>
      <c r="LS81" s="216"/>
      <c r="LT81" s="216"/>
      <c r="LU81" s="216"/>
      <c r="LV81" s="216"/>
      <c r="LW81" s="216"/>
      <c r="LX81" s="216"/>
      <c r="LY81" s="216"/>
      <c r="LZ81" s="216"/>
      <c r="MA81" s="216"/>
      <c r="MB81" s="216"/>
      <c r="MC81" s="216"/>
      <c r="MD81" s="216"/>
      <c r="ME81" s="216"/>
      <c r="MF81" s="216"/>
      <c r="MG81" s="216"/>
      <c r="MH81" s="216"/>
      <c r="MI81" s="216"/>
      <c r="MJ81" s="216"/>
      <c r="MK81" s="216"/>
      <c r="ML81" s="216"/>
      <c r="MM81" s="216"/>
      <c r="MN81" s="216"/>
      <c r="MO81" s="216"/>
      <c r="MP81" s="216"/>
      <c r="MQ81" s="216"/>
      <c r="MR81" s="216"/>
      <c r="MS81" s="216"/>
      <c r="MT81" s="216"/>
      <c r="MU81" s="216"/>
      <c r="MV81" s="216"/>
      <c r="MW81" s="216"/>
      <c r="MX81" s="216"/>
      <c r="MY81" s="216"/>
      <c r="MZ81" s="216"/>
      <c r="NA81" s="216"/>
      <c r="NB81" s="216"/>
      <c r="NC81" s="216"/>
      <c r="ND81" s="216"/>
      <c r="NE81" s="216"/>
      <c r="NF81" s="216"/>
      <c r="NG81" s="216"/>
      <c r="NH81" s="216"/>
      <c r="NI81" s="216"/>
      <c r="NJ81" s="216"/>
      <c r="NK81" s="216"/>
      <c r="NL81" s="216"/>
      <c r="NM81" s="216"/>
      <c r="NN81" s="216"/>
      <c r="NO81" s="216"/>
      <c r="NP81" s="216"/>
      <c r="NQ81" s="216"/>
      <c r="NR81" s="216"/>
      <c r="NS81" s="216"/>
      <c r="NT81" s="216"/>
      <c r="NU81" s="216"/>
      <c r="NV81" s="216"/>
      <c r="NW81" s="216"/>
      <c r="NX81" s="216"/>
      <c r="NY81" s="216"/>
      <c r="NZ81" s="216"/>
      <c r="OA81" s="216"/>
      <c r="OB81" s="216"/>
      <c r="OC81" s="216"/>
      <c r="OD81" s="216"/>
      <c r="OE81" s="216"/>
      <c r="OF81" s="216"/>
      <c r="OG81" s="216"/>
      <c r="OH81" s="216"/>
      <c r="OI81" s="216"/>
      <c r="OJ81" s="216"/>
      <c r="OK81" s="216"/>
      <c r="OL81" s="216"/>
      <c r="OM81" s="216"/>
      <c r="ON81" s="216"/>
      <c r="OO81" s="216"/>
      <c r="OP81" s="216"/>
      <c r="OQ81" s="216"/>
      <c r="OR81" s="347"/>
    </row>
    <row r="82" spans="2:408" x14ac:dyDescent="0.35">
      <c r="B82" s="303"/>
      <c r="I82" s="110"/>
      <c r="OR82" s="310"/>
    </row>
    <row r="83" spans="2:408" x14ac:dyDescent="0.35">
      <c r="B83" s="303"/>
      <c r="C83" t="s">
        <v>81</v>
      </c>
      <c r="E83" s="52">
        <f>E19</f>
        <v>44562</v>
      </c>
      <c r="I83" s="110"/>
      <c r="OR83" s="310"/>
    </row>
    <row r="84" spans="2:408" x14ac:dyDescent="0.35">
      <c r="B84" s="303"/>
      <c r="C84" t="s">
        <v>82</v>
      </c>
      <c r="I84" s="110"/>
      <c r="L84" s="48">
        <f t="shared" ref="L84:BW84" si="381">YEARFRAC($E$83,L15,3)</f>
        <v>8.2191780821917804E-2</v>
      </c>
      <c r="M84" s="48">
        <f t="shared" si="381"/>
        <v>0.15890410958904111</v>
      </c>
      <c r="N84" s="48">
        <f t="shared" si="381"/>
        <v>0.24383561643835616</v>
      </c>
      <c r="O84" s="48">
        <f t="shared" si="381"/>
        <v>0.32602739726027397</v>
      </c>
      <c r="P84" s="48">
        <f t="shared" si="381"/>
        <v>0.41095890410958902</v>
      </c>
      <c r="Q84" s="48">
        <f t="shared" si="381"/>
        <v>0.49315068493150682</v>
      </c>
      <c r="R84" s="48">
        <f t="shared" si="381"/>
        <v>0.57808219178082187</v>
      </c>
      <c r="S84" s="48">
        <f t="shared" si="381"/>
        <v>0.66301369863013704</v>
      </c>
      <c r="T84" s="48">
        <f t="shared" si="381"/>
        <v>0.74520547945205484</v>
      </c>
      <c r="U84" s="48">
        <f t="shared" si="381"/>
        <v>0.83013698630136989</v>
      </c>
      <c r="V84" s="48">
        <f t="shared" si="381"/>
        <v>0.9123287671232877</v>
      </c>
      <c r="W84" s="48">
        <f t="shared" si="381"/>
        <v>0.99726027397260275</v>
      </c>
      <c r="X84" s="48">
        <f t="shared" si="381"/>
        <v>1.0821917808219179</v>
      </c>
      <c r="Y84" s="48">
        <f t="shared" si="381"/>
        <v>1.1589041095890411</v>
      </c>
      <c r="Z84" s="48">
        <f t="shared" si="381"/>
        <v>1.2438356164383562</v>
      </c>
      <c r="AA84" s="48">
        <f t="shared" si="381"/>
        <v>1.3260273972602741</v>
      </c>
      <c r="AB84" s="48">
        <f t="shared" si="381"/>
        <v>1.4109589041095891</v>
      </c>
      <c r="AC84" s="48">
        <f t="shared" si="381"/>
        <v>1.4931506849315068</v>
      </c>
      <c r="AD84" s="48">
        <f t="shared" si="381"/>
        <v>1.5780821917808219</v>
      </c>
      <c r="AE84" s="48">
        <f t="shared" si="381"/>
        <v>1.6630136986301369</v>
      </c>
      <c r="AF84" s="48">
        <f t="shared" si="381"/>
        <v>1.7452054794520548</v>
      </c>
      <c r="AG84" s="48">
        <f t="shared" si="381"/>
        <v>1.8301369863013699</v>
      </c>
      <c r="AH84" s="48">
        <f t="shared" si="381"/>
        <v>1.9123287671232876</v>
      </c>
      <c r="AI84" s="48">
        <f t="shared" si="381"/>
        <v>1.9972602739726026</v>
      </c>
      <c r="AJ84" s="48">
        <f t="shared" si="381"/>
        <v>2.0821917808219177</v>
      </c>
      <c r="AK84" s="48">
        <f t="shared" si="381"/>
        <v>2.1616438356164385</v>
      </c>
      <c r="AL84" s="48">
        <f t="shared" si="381"/>
        <v>2.2465753424657535</v>
      </c>
      <c r="AM84" s="48">
        <f t="shared" si="381"/>
        <v>2.3287671232876712</v>
      </c>
      <c r="AN84" s="48">
        <f t="shared" si="381"/>
        <v>2.4136986301369863</v>
      </c>
      <c r="AO84" s="48">
        <f t="shared" si="381"/>
        <v>2.495890410958904</v>
      </c>
      <c r="AP84" s="48">
        <f t="shared" si="381"/>
        <v>2.580821917808219</v>
      </c>
      <c r="AQ84" s="48">
        <f t="shared" si="381"/>
        <v>2.6657534246575341</v>
      </c>
      <c r="AR84" s="48">
        <f t="shared" si="381"/>
        <v>2.7479452054794522</v>
      </c>
      <c r="AS84" s="48">
        <f t="shared" si="381"/>
        <v>2.8328767123287673</v>
      </c>
      <c r="AT84" s="48">
        <f t="shared" si="381"/>
        <v>2.9150684931506849</v>
      </c>
      <c r="AU84" s="48">
        <f t="shared" si="381"/>
        <v>3</v>
      </c>
      <c r="AV84" s="48">
        <f t="shared" si="381"/>
        <v>3.0849315068493151</v>
      </c>
      <c r="AW84" s="48">
        <f t="shared" si="381"/>
        <v>3.1616438356164385</v>
      </c>
      <c r="AX84" s="48">
        <f t="shared" si="381"/>
        <v>3.2465753424657535</v>
      </c>
      <c r="AY84" s="48">
        <f t="shared" si="381"/>
        <v>3.3287671232876712</v>
      </c>
      <c r="AZ84" s="48">
        <f t="shared" si="381"/>
        <v>3.4136986301369863</v>
      </c>
      <c r="BA84" s="48">
        <f t="shared" si="381"/>
        <v>3.495890410958904</v>
      </c>
      <c r="BB84" s="48">
        <f t="shared" si="381"/>
        <v>3.580821917808219</v>
      </c>
      <c r="BC84" s="48">
        <f t="shared" si="381"/>
        <v>3.6657534246575341</v>
      </c>
      <c r="BD84" s="48">
        <f t="shared" si="381"/>
        <v>3.7479452054794522</v>
      </c>
      <c r="BE84" s="48">
        <f t="shared" si="381"/>
        <v>3.8328767123287673</v>
      </c>
      <c r="BF84" s="48">
        <f t="shared" si="381"/>
        <v>3.9150684931506849</v>
      </c>
      <c r="BG84" s="48">
        <f t="shared" si="381"/>
        <v>4</v>
      </c>
      <c r="BH84" s="48">
        <f t="shared" si="381"/>
        <v>4.0849315068493155</v>
      </c>
      <c r="BI84" s="48">
        <f t="shared" si="381"/>
        <v>4.161643835616438</v>
      </c>
      <c r="BJ84" s="48">
        <f t="shared" si="381"/>
        <v>4.2465753424657535</v>
      </c>
      <c r="BK84" s="48">
        <f t="shared" si="381"/>
        <v>4.3287671232876717</v>
      </c>
      <c r="BL84" s="48">
        <f t="shared" si="381"/>
        <v>4.4136986301369863</v>
      </c>
      <c r="BM84" s="48">
        <f t="shared" si="381"/>
        <v>4.4958904109589044</v>
      </c>
      <c r="BN84" s="48">
        <f t="shared" si="381"/>
        <v>4.580821917808219</v>
      </c>
      <c r="BO84" s="48">
        <f t="shared" si="381"/>
        <v>4.6657534246575345</v>
      </c>
      <c r="BP84" s="48">
        <f t="shared" si="381"/>
        <v>4.7479452054794518</v>
      </c>
      <c r="BQ84" s="48">
        <f t="shared" si="381"/>
        <v>4.8328767123287673</v>
      </c>
      <c r="BR84" s="48">
        <f t="shared" si="381"/>
        <v>4.9150684931506845</v>
      </c>
      <c r="BS84" s="48">
        <f t="shared" si="381"/>
        <v>5</v>
      </c>
      <c r="BT84" s="48">
        <f t="shared" si="381"/>
        <v>5.0849315068493155</v>
      </c>
      <c r="BU84" s="48">
        <f t="shared" si="381"/>
        <v>5.161643835616438</v>
      </c>
      <c r="BV84" s="48">
        <f t="shared" si="381"/>
        <v>5.2465753424657535</v>
      </c>
      <c r="BW84" s="48">
        <f t="shared" si="381"/>
        <v>5.3287671232876717</v>
      </c>
      <c r="BX84" s="48">
        <f t="shared" ref="BX84:EI84" si="382">YEARFRAC($E$83,BX15,3)</f>
        <v>5.4136986301369863</v>
      </c>
      <c r="BY84" s="48">
        <f t="shared" si="382"/>
        <v>5.4958904109589044</v>
      </c>
      <c r="BZ84" s="48">
        <f t="shared" si="382"/>
        <v>5.580821917808219</v>
      </c>
      <c r="CA84" s="48">
        <f t="shared" si="382"/>
        <v>5.6657534246575345</v>
      </c>
      <c r="CB84" s="48">
        <f t="shared" si="382"/>
        <v>5.7479452054794518</v>
      </c>
      <c r="CC84" s="48">
        <f t="shared" si="382"/>
        <v>5.8328767123287673</v>
      </c>
      <c r="CD84" s="48">
        <f t="shared" si="382"/>
        <v>5.9150684931506845</v>
      </c>
      <c r="CE84" s="48">
        <f t="shared" si="382"/>
        <v>6</v>
      </c>
      <c r="CF84" s="48">
        <f t="shared" si="382"/>
        <v>6.0849315068493155</v>
      </c>
      <c r="CG84" s="48">
        <f t="shared" si="382"/>
        <v>6.1643835616438354</v>
      </c>
      <c r="CH84" s="48">
        <f t="shared" si="382"/>
        <v>6.2493150684931509</v>
      </c>
      <c r="CI84" s="48">
        <f t="shared" si="382"/>
        <v>6.3315068493150681</v>
      </c>
      <c r="CJ84" s="48">
        <f t="shared" si="382"/>
        <v>6.4164383561643836</v>
      </c>
      <c r="CK84" s="48">
        <f t="shared" si="382"/>
        <v>6.4986301369863018</v>
      </c>
      <c r="CL84" s="48">
        <f t="shared" si="382"/>
        <v>6.5835616438356164</v>
      </c>
      <c r="CM84" s="48">
        <f t="shared" si="382"/>
        <v>6.6684931506849319</v>
      </c>
      <c r="CN84" s="48">
        <f t="shared" si="382"/>
        <v>6.7506849315068491</v>
      </c>
      <c r="CO84" s="48">
        <f t="shared" si="382"/>
        <v>6.8356164383561646</v>
      </c>
      <c r="CP84" s="48">
        <f t="shared" si="382"/>
        <v>6.9178082191780819</v>
      </c>
      <c r="CQ84" s="48">
        <f t="shared" si="382"/>
        <v>7.0027397260273974</v>
      </c>
      <c r="CR84" s="48">
        <f t="shared" si="382"/>
        <v>7.087671232876712</v>
      </c>
      <c r="CS84" s="48">
        <f t="shared" si="382"/>
        <v>7.1643835616438354</v>
      </c>
      <c r="CT84" s="48">
        <f t="shared" si="382"/>
        <v>7.2493150684931509</v>
      </c>
      <c r="CU84" s="48">
        <f t="shared" si="382"/>
        <v>7.3315068493150681</v>
      </c>
      <c r="CV84" s="48">
        <f t="shared" si="382"/>
        <v>7.4164383561643836</v>
      </c>
      <c r="CW84" s="48">
        <f t="shared" si="382"/>
        <v>7.4986301369863018</v>
      </c>
      <c r="CX84" s="48">
        <f t="shared" si="382"/>
        <v>7.5835616438356164</v>
      </c>
      <c r="CY84" s="48">
        <f t="shared" si="382"/>
        <v>7.6684931506849319</v>
      </c>
      <c r="CZ84" s="48">
        <f t="shared" si="382"/>
        <v>7.7506849315068491</v>
      </c>
      <c r="DA84" s="48">
        <f t="shared" si="382"/>
        <v>7.8356164383561646</v>
      </c>
      <c r="DB84" s="48">
        <f t="shared" si="382"/>
        <v>7.9178082191780819</v>
      </c>
      <c r="DC84" s="48">
        <f t="shared" si="382"/>
        <v>8.0027397260273965</v>
      </c>
      <c r="DD84" s="48">
        <f t="shared" si="382"/>
        <v>8.087671232876712</v>
      </c>
      <c r="DE84" s="48">
        <f t="shared" si="382"/>
        <v>8.1643835616438363</v>
      </c>
      <c r="DF84" s="48">
        <f t="shared" si="382"/>
        <v>8.24931506849315</v>
      </c>
      <c r="DG84" s="48">
        <f t="shared" si="382"/>
        <v>8.331506849315069</v>
      </c>
      <c r="DH84" s="48">
        <f t="shared" si="382"/>
        <v>8.4164383561643827</v>
      </c>
      <c r="DI84" s="48">
        <f t="shared" si="382"/>
        <v>8.4986301369863018</v>
      </c>
      <c r="DJ84" s="48">
        <f t="shared" si="382"/>
        <v>8.5835616438356173</v>
      </c>
      <c r="DK84" s="48">
        <f t="shared" si="382"/>
        <v>8.668493150684931</v>
      </c>
      <c r="DL84" s="48">
        <f t="shared" si="382"/>
        <v>8.75068493150685</v>
      </c>
      <c r="DM84" s="48">
        <f t="shared" si="382"/>
        <v>8.8356164383561637</v>
      </c>
      <c r="DN84" s="48">
        <f t="shared" si="382"/>
        <v>8.9178082191780828</v>
      </c>
      <c r="DO84" s="48">
        <f t="shared" si="382"/>
        <v>9.0027397260273965</v>
      </c>
      <c r="DP84" s="48">
        <f t="shared" si="382"/>
        <v>9.087671232876712</v>
      </c>
      <c r="DQ84" s="48">
        <f t="shared" si="382"/>
        <v>9.1643835616438363</v>
      </c>
      <c r="DR84" s="48">
        <f t="shared" si="382"/>
        <v>9.24931506849315</v>
      </c>
      <c r="DS84" s="48">
        <f t="shared" si="382"/>
        <v>9.331506849315069</v>
      </c>
      <c r="DT84" s="48">
        <f t="shared" si="382"/>
        <v>9.4164383561643827</v>
      </c>
      <c r="DU84" s="48">
        <f t="shared" si="382"/>
        <v>9.4986301369863018</v>
      </c>
      <c r="DV84" s="48">
        <f t="shared" si="382"/>
        <v>9.5835616438356173</v>
      </c>
      <c r="DW84" s="48">
        <f t="shared" si="382"/>
        <v>9.668493150684931</v>
      </c>
      <c r="DX84" s="48">
        <f t="shared" si="382"/>
        <v>9.75068493150685</v>
      </c>
      <c r="DY84" s="48">
        <f t="shared" si="382"/>
        <v>9.8356164383561637</v>
      </c>
      <c r="DZ84" s="48">
        <f t="shared" si="382"/>
        <v>9.9178082191780828</v>
      </c>
      <c r="EA84" s="48">
        <f t="shared" si="382"/>
        <v>10.002739726027396</v>
      </c>
      <c r="EB84" s="48">
        <f t="shared" si="382"/>
        <v>10.087671232876712</v>
      </c>
      <c r="EC84" s="48">
        <f t="shared" si="382"/>
        <v>10.167123287671233</v>
      </c>
      <c r="ED84" s="48">
        <f t="shared" si="382"/>
        <v>10.252054794520548</v>
      </c>
      <c r="EE84" s="48">
        <f t="shared" si="382"/>
        <v>10.334246575342465</v>
      </c>
      <c r="EF84" s="48">
        <f t="shared" si="382"/>
        <v>10.419178082191781</v>
      </c>
      <c r="EG84" s="48">
        <f t="shared" si="382"/>
        <v>10.501369863013698</v>
      </c>
      <c r="EH84" s="48">
        <f t="shared" si="382"/>
        <v>10.586301369863014</v>
      </c>
      <c r="EI84" s="48">
        <f t="shared" si="382"/>
        <v>10.671232876712329</v>
      </c>
      <c r="EJ84" s="48">
        <f t="shared" ref="EJ84:GU84" si="383">YEARFRAC($E$83,EJ15,3)</f>
        <v>10.753424657534246</v>
      </c>
      <c r="EK84" s="48">
        <f t="shared" si="383"/>
        <v>10.838356164383562</v>
      </c>
      <c r="EL84" s="48">
        <f t="shared" si="383"/>
        <v>10.920547945205479</v>
      </c>
      <c r="EM84" s="48">
        <f t="shared" si="383"/>
        <v>11.005479452054795</v>
      </c>
      <c r="EN84" s="48">
        <f t="shared" si="383"/>
        <v>11.09041095890411</v>
      </c>
      <c r="EO84" s="48">
        <f t="shared" si="383"/>
        <v>11.167123287671233</v>
      </c>
      <c r="EP84" s="48">
        <f t="shared" si="383"/>
        <v>11.252054794520548</v>
      </c>
      <c r="EQ84" s="48">
        <f t="shared" si="383"/>
        <v>11.334246575342465</v>
      </c>
      <c r="ER84" s="48">
        <f t="shared" si="383"/>
        <v>11.419178082191781</v>
      </c>
      <c r="ES84" s="48">
        <f t="shared" si="383"/>
        <v>11.501369863013698</v>
      </c>
      <c r="ET84" s="48">
        <f t="shared" si="383"/>
        <v>11.586301369863014</v>
      </c>
      <c r="EU84" s="48">
        <f t="shared" si="383"/>
        <v>11.671232876712329</v>
      </c>
      <c r="EV84" s="48">
        <f t="shared" si="383"/>
        <v>11.753424657534246</v>
      </c>
      <c r="EW84" s="48">
        <f t="shared" si="383"/>
        <v>11.838356164383562</v>
      </c>
      <c r="EX84" s="48">
        <f t="shared" si="383"/>
        <v>11.920547945205479</v>
      </c>
      <c r="EY84" s="48">
        <f t="shared" si="383"/>
        <v>12.005479452054795</v>
      </c>
      <c r="EZ84" s="48">
        <f t="shared" si="383"/>
        <v>12.09041095890411</v>
      </c>
      <c r="FA84" s="48">
        <f t="shared" si="383"/>
        <v>12.167123287671233</v>
      </c>
      <c r="FB84" s="48">
        <f t="shared" si="383"/>
        <v>12.252054794520548</v>
      </c>
      <c r="FC84" s="48">
        <f t="shared" si="383"/>
        <v>12.334246575342465</v>
      </c>
      <c r="FD84" s="48">
        <f t="shared" si="383"/>
        <v>12.419178082191781</v>
      </c>
      <c r="FE84" s="48">
        <f t="shared" si="383"/>
        <v>12.501369863013698</v>
      </c>
      <c r="FF84" s="48">
        <f t="shared" si="383"/>
        <v>12.586301369863014</v>
      </c>
      <c r="FG84" s="48">
        <f t="shared" si="383"/>
        <v>12.671232876712329</v>
      </c>
      <c r="FH84" s="48">
        <f t="shared" si="383"/>
        <v>12.753424657534246</v>
      </c>
      <c r="FI84" s="48">
        <f t="shared" si="383"/>
        <v>12.838356164383562</v>
      </c>
      <c r="FJ84" s="48">
        <f t="shared" si="383"/>
        <v>12.920547945205479</v>
      </c>
      <c r="FK84" s="48">
        <f t="shared" si="383"/>
        <v>13.005479452054795</v>
      </c>
      <c r="FL84" s="48">
        <f t="shared" si="383"/>
        <v>13.09041095890411</v>
      </c>
      <c r="FM84" s="48">
        <f t="shared" si="383"/>
        <v>13.167123287671233</v>
      </c>
      <c r="FN84" s="48">
        <f t="shared" si="383"/>
        <v>13.252054794520548</v>
      </c>
      <c r="FO84" s="48">
        <f t="shared" si="383"/>
        <v>13.334246575342465</v>
      </c>
      <c r="FP84" s="48">
        <f t="shared" si="383"/>
        <v>13.419178082191781</v>
      </c>
      <c r="FQ84" s="48">
        <f t="shared" si="383"/>
        <v>13.501369863013698</v>
      </c>
      <c r="FR84" s="48">
        <f t="shared" si="383"/>
        <v>13.586301369863014</v>
      </c>
      <c r="FS84" s="48">
        <f t="shared" si="383"/>
        <v>13.671232876712329</v>
      </c>
      <c r="FT84" s="48">
        <f t="shared" si="383"/>
        <v>13.753424657534246</v>
      </c>
      <c r="FU84" s="48">
        <f t="shared" si="383"/>
        <v>13.838356164383562</v>
      </c>
      <c r="FV84" s="48">
        <f t="shared" si="383"/>
        <v>13.920547945205479</v>
      </c>
      <c r="FW84" s="48">
        <f t="shared" si="383"/>
        <v>14.005479452054795</v>
      </c>
      <c r="FX84" s="48">
        <f t="shared" si="383"/>
        <v>14.09041095890411</v>
      </c>
      <c r="FY84" s="48">
        <f t="shared" si="383"/>
        <v>14.169863013698631</v>
      </c>
      <c r="FZ84" s="48">
        <f t="shared" si="383"/>
        <v>14.254794520547945</v>
      </c>
      <c r="GA84" s="48">
        <f t="shared" si="383"/>
        <v>14.336986301369864</v>
      </c>
      <c r="GB84" s="48">
        <f t="shared" si="383"/>
        <v>14.421917808219177</v>
      </c>
      <c r="GC84" s="48">
        <f t="shared" si="383"/>
        <v>14.504109589041096</v>
      </c>
      <c r="GD84" s="48">
        <f t="shared" si="383"/>
        <v>14.58904109589041</v>
      </c>
      <c r="GE84" s="48">
        <f t="shared" si="383"/>
        <v>14.673972602739726</v>
      </c>
      <c r="GF84" s="48">
        <f t="shared" si="383"/>
        <v>14.756164383561643</v>
      </c>
      <c r="GG84" s="48">
        <f t="shared" si="383"/>
        <v>14.841095890410958</v>
      </c>
      <c r="GH84" s="48">
        <f t="shared" si="383"/>
        <v>14.923287671232877</v>
      </c>
      <c r="GI84" s="48">
        <f t="shared" si="383"/>
        <v>15.008219178082191</v>
      </c>
      <c r="GJ84" s="48">
        <f t="shared" si="383"/>
        <v>15.093150684931507</v>
      </c>
      <c r="GK84" s="48">
        <f t="shared" si="383"/>
        <v>15.169863013698631</v>
      </c>
      <c r="GL84" s="48">
        <f t="shared" si="383"/>
        <v>15.254794520547945</v>
      </c>
      <c r="GM84" s="48">
        <f t="shared" si="383"/>
        <v>15.336986301369864</v>
      </c>
      <c r="GN84" s="48">
        <f t="shared" si="383"/>
        <v>15.421917808219177</v>
      </c>
      <c r="GO84" s="48">
        <f t="shared" si="383"/>
        <v>15.504109589041096</v>
      </c>
      <c r="GP84" s="48">
        <f t="shared" si="383"/>
        <v>15.58904109589041</v>
      </c>
      <c r="GQ84" s="48">
        <f t="shared" si="383"/>
        <v>15.673972602739726</v>
      </c>
      <c r="GR84" s="48">
        <f t="shared" si="383"/>
        <v>15.756164383561643</v>
      </c>
      <c r="GS84" s="48">
        <f t="shared" si="383"/>
        <v>15.841095890410958</v>
      </c>
      <c r="GT84" s="48">
        <f t="shared" si="383"/>
        <v>15.923287671232877</v>
      </c>
      <c r="GU84" s="48">
        <f t="shared" si="383"/>
        <v>16.008219178082193</v>
      </c>
      <c r="GV84" s="48">
        <f t="shared" ref="GV84:JG84" si="384">YEARFRAC($E$83,GV15,3)</f>
        <v>16.093150684931508</v>
      </c>
      <c r="GW84" s="48">
        <f t="shared" si="384"/>
        <v>16.169863013698631</v>
      </c>
      <c r="GX84" s="48">
        <f t="shared" si="384"/>
        <v>16.254794520547946</v>
      </c>
      <c r="GY84" s="48">
        <f t="shared" si="384"/>
        <v>16.336986301369862</v>
      </c>
      <c r="GZ84" s="48">
        <f t="shared" si="384"/>
        <v>16.421917808219177</v>
      </c>
      <c r="HA84" s="48">
        <f t="shared" si="384"/>
        <v>16.504109589041096</v>
      </c>
      <c r="HB84" s="48">
        <f t="shared" si="384"/>
        <v>16.589041095890412</v>
      </c>
      <c r="HC84" s="48">
        <f t="shared" si="384"/>
        <v>16.673972602739727</v>
      </c>
      <c r="HD84" s="48">
        <f t="shared" si="384"/>
        <v>16.756164383561643</v>
      </c>
      <c r="HE84" s="48">
        <f t="shared" si="384"/>
        <v>16.841095890410958</v>
      </c>
      <c r="HF84" s="48">
        <f t="shared" si="384"/>
        <v>16.923287671232877</v>
      </c>
      <c r="HG84" s="48">
        <f t="shared" si="384"/>
        <v>17.008219178082193</v>
      </c>
      <c r="HH84" s="48">
        <f t="shared" si="384"/>
        <v>17.093150684931508</v>
      </c>
      <c r="HI84" s="48">
        <f t="shared" si="384"/>
        <v>17.169863013698631</v>
      </c>
      <c r="HJ84" s="48">
        <f t="shared" si="384"/>
        <v>17.254794520547946</v>
      </c>
      <c r="HK84" s="48">
        <f t="shared" si="384"/>
        <v>17.336986301369862</v>
      </c>
      <c r="HL84" s="48">
        <f t="shared" si="384"/>
        <v>17.421917808219177</v>
      </c>
      <c r="HM84" s="48">
        <f t="shared" si="384"/>
        <v>17.504109589041096</v>
      </c>
      <c r="HN84" s="48">
        <f t="shared" si="384"/>
        <v>17.589041095890412</v>
      </c>
      <c r="HO84" s="48">
        <f t="shared" si="384"/>
        <v>17.673972602739727</v>
      </c>
      <c r="HP84" s="48">
        <f t="shared" si="384"/>
        <v>17.756164383561643</v>
      </c>
      <c r="HQ84" s="48">
        <f t="shared" si="384"/>
        <v>17.841095890410958</v>
      </c>
      <c r="HR84" s="48">
        <f t="shared" si="384"/>
        <v>17.923287671232877</v>
      </c>
      <c r="HS84" s="48">
        <f t="shared" si="384"/>
        <v>18.008219178082193</v>
      </c>
      <c r="HT84" s="48">
        <f t="shared" si="384"/>
        <v>18.093150684931508</v>
      </c>
      <c r="HU84" s="48">
        <f t="shared" si="384"/>
        <v>18.172602739726027</v>
      </c>
      <c r="HV84" s="48">
        <f t="shared" si="384"/>
        <v>18.257534246575343</v>
      </c>
      <c r="HW84" s="48">
        <f t="shared" si="384"/>
        <v>18.339726027397262</v>
      </c>
      <c r="HX84" s="48">
        <f t="shared" si="384"/>
        <v>18.424657534246574</v>
      </c>
      <c r="HY84" s="48">
        <f t="shared" si="384"/>
        <v>18.506849315068493</v>
      </c>
      <c r="HZ84" s="48">
        <f t="shared" si="384"/>
        <v>18.591780821917808</v>
      </c>
      <c r="IA84" s="48">
        <f t="shared" si="384"/>
        <v>18.676712328767124</v>
      </c>
      <c r="IB84" s="48">
        <f t="shared" si="384"/>
        <v>18.758904109589039</v>
      </c>
      <c r="IC84" s="48">
        <f t="shared" si="384"/>
        <v>18.843835616438355</v>
      </c>
      <c r="ID84" s="48">
        <f t="shared" si="384"/>
        <v>18.926027397260274</v>
      </c>
      <c r="IE84" s="48">
        <f t="shared" si="384"/>
        <v>19.010958904109589</v>
      </c>
      <c r="IF84" s="48">
        <f t="shared" si="384"/>
        <v>19.095890410958905</v>
      </c>
      <c r="IG84" s="48">
        <f t="shared" si="384"/>
        <v>19.172602739726027</v>
      </c>
      <c r="IH84" s="48">
        <f t="shared" si="384"/>
        <v>19.257534246575343</v>
      </c>
      <c r="II84" s="48">
        <f t="shared" si="384"/>
        <v>19.339726027397262</v>
      </c>
      <c r="IJ84" s="48">
        <f t="shared" si="384"/>
        <v>19.424657534246574</v>
      </c>
      <c r="IK84" s="48">
        <f t="shared" si="384"/>
        <v>19.506849315068493</v>
      </c>
      <c r="IL84" s="48">
        <f t="shared" si="384"/>
        <v>19.591780821917808</v>
      </c>
      <c r="IM84" s="48">
        <f t="shared" si="384"/>
        <v>19.676712328767124</v>
      </c>
      <c r="IN84" s="48">
        <f t="shared" si="384"/>
        <v>19.758904109589039</v>
      </c>
      <c r="IO84" s="48">
        <f t="shared" si="384"/>
        <v>19.843835616438355</v>
      </c>
      <c r="IP84" s="48">
        <f t="shared" si="384"/>
        <v>19.926027397260274</v>
      </c>
      <c r="IQ84" s="48">
        <f t="shared" si="384"/>
        <v>20.010958904109589</v>
      </c>
      <c r="IR84" s="48">
        <f t="shared" si="384"/>
        <v>20.095890410958905</v>
      </c>
      <c r="IS84" s="48">
        <f t="shared" si="384"/>
        <v>20.172602739726027</v>
      </c>
      <c r="IT84" s="48">
        <f t="shared" si="384"/>
        <v>20.257534246575343</v>
      </c>
      <c r="IU84" s="48">
        <f t="shared" si="384"/>
        <v>20.339726027397262</v>
      </c>
      <c r="IV84" s="48">
        <f t="shared" si="384"/>
        <v>20.424657534246574</v>
      </c>
      <c r="IW84" s="48">
        <f t="shared" si="384"/>
        <v>20.506849315068493</v>
      </c>
      <c r="IX84" s="48">
        <f t="shared" si="384"/>
        <v>20.591780821917808</v>
      </c>
      <c r="IY84" s="48">
        <f t="shared" si="384"/>
        <v>20.676712328767124</v>
      </c>
      <c r="IZ84" s="48">
        <f t="shared" si="384"/>
        <v>20.758904109589039</v>
      </c>
      <c r="JA84" s="48">
        <f t="shared" si="384"/>
        <v>20.843835616438355</v>
      </c>
      <c r="JB84" s="48">
        <f t="shared" si="384"/>
        <v>20.926027397260274</v>
      </c>
      <c r="JC84" s="48">
        <f t="shared" si="384"/>
        <v>21.010958904109589</v>
      </c>
      <c r="JD84" s="48">
        <f t="shared" si="384"/>
        <v>21.095890410958905</v>
      </c>
      <c r="JE84" s="48">
        <f t="shared" si="384"/>
        <v>21.172602739726027</v>
      </c>
      <c r="JF84" s="48">
        <f t="shared" si="384"/>
        <v>21.257534246575343</v>
      </c>
      <c r="JG84" s="48">
        <f t="shared" si="384"/>
        <v>21.339726027397262</v>
      </c>
      <c r="JH84" s="48">
        <f t="shared" ref="JH84:LS84" si="385">YEARFRAC($E$83,JH15,3)</f>
        <v>21.424657534246574</v>
      </c>
      <c r="JI84" s="48">
        <f t="shared" si="385"/>
        <v>21.506849315068493</v>
      </c>
      <c r="JJ84" s="48">
        <f t="shared" si="385"/>
        <v>21.591780821917808</v>
      </c>
      <c r="JK84" s="48">
        <f t="shared" si="385"/>
        <v>21.676712328767124</v>
      </c>
      <c r="JL84" s="48">
        <f t="shared" si="385"/>
        <v>21.758904109589039</v>
      </c>
      <c r="JM84" s="48">
        <f t="shared" si="385"/>
        <v>21.843835616438355</v>
      </c>
      <c r="JN84" s="48">
        <f t="shared" si="385"/>
        <v>21.926027397260274</v>
      </c>
      <c r="JO84" s="48">
        <f t="shared" si="385"/>
        <v>22.010958904109589</v>
      </c>
      <c r="JP84" s="48">
        <f t="shared" si="385"/>
        <v>22.095890410958905</v>
      </c>
      <c r="JQ84" s="48">
        <f t="shared" si="385"/>
        <v>22.175342465753424</v>
      </c>
      <c r="JR84" s="48">
        <f t="shared" si="385"/>
        <v>22.260273972602739</v>
      </c>
      <c r="JS84" s="48">
        <f t="shared" si="385"/>
        <v>22.342465753424658</v>
      </c>
      <c r="JT84" s="48">
        <f t="shared" si="385"/>
        <v>22.427397260273974</v>
      </c>
      <c r="JU84" s="48">
        <f t="shared" si="385"/>
        <v>22.509589041095889</v>
      </c>
      <c r="JV84" s="48">
        <f t="shared" si="385"/>
        <v>22.594520547945205</v>
      </c>
      <c r="JW84" s="48">
        <f t="shared" si="385"/>
        <v>22.67945205479452</v>
      </c>
      <c r="JX84" s="48">
        <f t="shared" si="385"/>
        <v>22.761643835616439</v>
      </c>
      <c r="JY84" s="48">
        <f t="shared" si="385"/>
        <v>22.846575342465755</v>
      </c>
      <c r="JZ84" s="48">
        <f t="shared" si="385"/>
        <v>22.92876712328767</v>
      </c>
      <c r="KA84" s="48">
        <f t="shared" si="385"/>
        <v>23.013698630136986</v>
      </c>
      <c r="KB84" s="48">
        <f t="shared" si="385"/>
        <v>23.098630136986301</v>
      </c>
      <c r="KC84" s="48">
        <f t="shared" si="385"/>
        <v>23.175342465753424</v>
      </c>
      <c r="KD84" s="48">
        <f t="shared" si="385"/>
        <v>23.260273972602739</v>
      </c>
      <c r="KE84" s="48">
        <f t="shared" si="385"/>
        <v>23.342465753424658</v>
      </c>
      <c r="KF84" s="48">
        <f t="shared" si="385"/>
        <v>23.427397260273974</v>
      </c>
      <c r="KG84" s="48">
        <f t="shared" si="385"/>
        <v>23.509589041095889</v>
      </c>
      <c r="KH84" s="48">
        <f t="shared" si="385"/>
        <v>23.594520547945205</v>
      </c>
      <c r="KI84" s="48">
        <f t="shared" si="385"/>
        <v>23.67945205479452</v>
      </c>
      <c r="KJ84" s="48">
        <f t="shared" si="385"/>
        <v>23.761643835616439</v>
      </c>
      <c r="KK84" s="48">
        <f t="shared" si="385"/>
        <v>23.846575342465755</v>
      </c>
      <c r="KL84" s="48">
        <f t="shared" si="385"/>
        <v>23.92876712328767</v>
      </c>
      <c r="KM84" s="48">
        <f t="shared" si="385"/>
        <v>24.013698630136986</v>
      </c>
      <c r="KN84" s="48">
        <f t="shared" si="385"/>
        <v>24.098630136986301</v>
      </c>
      <c r="KO84" s="48">
        <f t="shared" si="385"/>
        <v>24.175342465753424</v>
      </c>
      <c r="KP84" s="48">
        <f t="shared" si="385"/>
        <v>24.260273972602739</v>
      </c>
      <c r="KQ84" s="48">
        <f t="shared" si="385"/>
        <v>24.342465753424658</v>
      </c>
      <c r="KR84" s="48">
        <f t="shared" si="385"/>
        <v>24.427397260273974</v>
      </c>
      <c r="KS84" s="48">
        <f t="shared" si="385"/>
        <v>24.509589041095889</v>
      </c>
      <c r="KT84" s="48">
        <f t="shared" si="385"/>
        <v>24.594520547945205</v>
      </c>
      <c r="KU84" s="48">
        <f t="shared" si="385"/>
        <v>24.67945205479452</v>
      </c>
      <c r="KV84" s="48">
        <f t="shared" si="385"/>
        <v>24.761643835616439</v>
      </c>
      <c r="KW84" s="48">
        <f t="shared" si="385"/>
        <v>24.846575342465755</v>
      </c>
      <c r="KX84" s="48">
        <f t="shared" si="385"/>
        <v>24.92876712328767</v>
      </c>
      <c r="KY84" s="48">
        <f t="shared" si="385"/>
        <v>25.013698630136986</v>
      </c>
      <c r="KZ84" s="48">
        <f t="shared" si="385"/>
        <v>25.098630136986301</v>
      </c>
      <c r="LA84" s="48">
        <f t="shared" si="385"/>
        <v>25.175342465753424</v>
      </c>
      <c r="LB84" s="48">
        <f t="shared" si="385"/>
        <v>25.260273972602739</v>
      </c>
      <c r="LC84" s="48">
        <f t="shared" si="385"/>
        <v>25.342465753424658</v>
      </c>
      <c r="LD84" s="48">
        <f t="shared" si="385"/>
        <v>25.427397260273974</v>
      </c>
      <c r="LE84" s="48">
        <f t="shared" si="385"/>
        <v>25.509589041095889</v>
      </c>
      <c r="LF84" s="48">
        <f t="shared" si="385"/>
        <v>25.594520547945205</v>
      </c>
      <c r="LG84" s="48">
        <f t="shared" si="385"/>
        <v>25.67945205479452</v>
      </c>
      <c r="LH84" s="48">
        <f t="shared" si="385"/>
        <v>25.761643835616439</v>
      </c>
      <c r="LI84" s="48">
        <f t="shared" si="385"/>
        <v>25.846575342465755</v>
      </c>
      <c r="LJ84" s="48">
        <f t="shared" si="385"/>
        <v>25.92876712328767</v>
      </c>
      <c r="LK84" s="48">
        <f t="shared" si="385"/>
        <v>26.013698630136986</v>
      </c>
      <c r="LL84" s="48">
        <f t="shared" si="385"/>
        <v>26.098630136986301</v>
      </c>
      <c r="LM84" s="48">
        <f t="shared" si="385"/>
        <v>26.17808219178082</v>
      </c>
      <c r="LN84" s="48">
        <f t="shared" si="385"/>
        <v>26.263013698630136</v>
      </c>
      <c r="LO84" s="48">
        <f t="shared" si="385"/>
        <v>26.345205479452055</v>
      </c>
      <c r="LP84" s="48">
        <f t="shared" si="385"/>
        <v>26.43013698630137</v>
      </c>
      <c r="LQ84" s="48">
        <f t="shared" si="385"/>
        <v>26.512328767123286</v>
      </c>
      <c r="LR84" s="48">
        <f t="shared" si="385"/>
        <v>26.597260273972601</v>
      </c>
      <c r="LS84" s="48">
        <f t="shared" si="385"/>
        <v>26.682191780821917</v>
      </c>
      <c r="LT84" s="48">
        <f t="shared" ref="LT84:OE84" si="386">YEARFRAC($E$83,LT15,3)</f>
        <v>26.764383561643836</v>
      </c>
      <c r="LU84" s="48">
        <f t="shared" si="386"/>
        <v>26.849315068493151</v>
      </c>
      <c r="LV84" s="48">
        <f t="shared" si="386"/>
        <v>26.931506849315067</v>
      </c>
      <c r="LW84" s="48">
        <f t="shared" si="386"/>
        <v>27.016438356164382</v>
      </c>
      <c r="LX84" s="48">
        <f t="shared" si="386"/>
        <v>27.101369863013698</v>
      </c>
      <c r="LY84" s="48">
        <f t="shared" si="386"/>
        <v>27.17808219178082</v>
      </c>
      <c r="LZ84" s="48">
        <f t="shared" si="386"/>
        <v>27.263013698630136</v>
      </c>
      <c r="MA84" s="48">
        <f t="shared" si="386"/>
        <v>27.345205479452055</v>
      </c>
      <c r="MB84" s="48">
        <f t="shared" si="386"/>
        <v>27.43013698630137</v>
      </c>
      <c r="MC84" s="48">
        <f t="shared" si="386"/>
        <v>27.512328767123286</v>
      </c>
      <c r="MD84" s="48">
        <f t="shared" si="386"/>
        <v>27.597260273972601</v>
      </c>
      <c r="ME84" s="48">
        <f t="shared" si="386"/>
        <v>27.682191780821917</v>
      </c>
      <c r="MF84" s="48">
        <f t="shared" si="386"/>
        <v>27.764383561643836</v>
      </c>
      <c r="MG84" s="48">
        <f t="shared" si="386"/>
        <v>27.849315068493151</v>
      </c>
      <c r="MH84" s="48">
        <f t="shared" si="386"/>
        <v>27.931506849315067</v>
      </c>
      <c r="MI84" s="48">
        <f t="shared" si="386"/>
        <v>28.016438356164382</v>
      </c>
      <c r="MJ84" s="48">
        <f t="shared" si="386"/>
        <v>28.101369863013698</v>
      </c>
      <c r="MK84" s="48">
        <f t="shared" si="386"/>
        <v>28.17808219178082</v>
      </c>
      <c r="ML84" s="48">
        <f t="shared" si="386"/>
        <v>28.263013698630136</v>
      </c>
      <c r="MM84" s="48">
        <f t="shared" si="386"/>
        <v>28.345205479452055</v>
      </c>
      <c r="MN84" s="48">
        <f t="shared" si="386"/>
        <v>28.43013698630137</v>
      </c>
      <c r="MO84" s="48">
        <f t="shared" si="386"/>
        <v>28.512328767123286</v>
      </c>
      <c r="MP84" s="48">
        <f t="shared" si="386"/>
        <v>28.597260273972601</v>
      </c>
      <c r="MQ84" s="48">
        <f t="shared" si="386"/>
        <v>28.682191780821917</v>
      </c>
      <c r="MR84" s="48">
        <f t="shared" si="386"/>
        <v>28.764383561643836</v>
      </c>
      <c r="MS84" s="48">
        <f t="shared" si="386"/>
        <v>28.849315068493151</v>
      </c>
      <c r="MT84" s="48">
        <f t="shared" si="386"/>
        <v>28.931506849315067</v>
      </c>
      <c r="MU84" s="48">
        <f t="shared" si="386"/>
        <v>29.016438356164382</v>
      </c>
      <c r="MV84" s="48">
        <f t="shared" si="386"/>
        <v>29.101369863013698</v>
      </c>
      <c r="MW84" s="48">
        <f t="shared" si="386"/>
        <v>29.17808219178082</v>
      </c>
      <c r="MX84" s="48">
        <f t="shared" si="386"/>
        <v>29.263013698630136</v>
      </c>
      <c r="MY84" s="48">
        <f t="shared" si="386"/>
        <v>29.345205479452055</v>
      </c>
      <c r="MZ84" s="48">
        <f t="shared" si="386"/>
        <v>29.43013698630137</v>
      </c>
      <c r="NA84" s="48">
        <f t="shared" si="386"/>
        <v>29.512328767123286</v>
      </c>
      <c r="NB84" s="48">
        <f t="shared" si="386"/>
        <v>29.597260273972601</v>
      </c>
      <c r="NC84" s="48">
        <f t="shared" si="386"/>
        <v>29.682191780821917</v>
      </c>
      <c r="ND84" s="48">
        <f t="shared" si="386"/>
        <v>29.764383561643836</v>
      </c>
      <c r="NE84" s="48">
        <f t="shared" si="386"/>
        <v>29.849315068493151</v>
      </c>
      <c r="NF84" s="48">
        <f t="shared" si="386"/>
        <v>29.931506849315067</v>
      </c>
      <c r="NG84" s="48">
        <f t="shared" si="386"/>
        <v>30.016438356164382</v>
      </c>
      <c r="NH84" s="48">
        <f t="shared" si="386"/>
        <v>30.101369863013698</v>
      </c>
      <c r="NI84" s="48">
        <f t="shared" si="386"/>
        <v>30.18082191780822</v>
      </c>
      <c r="NJ84" s="48">
        <f t="shared" si="386"/>
        <v>30.265753424657536</v>
      </c>
      <c r="NK84" s="48">
        <f t="shared" si="386"/>
        <v>30.347945205479451</v>
      </c>
      <c r="NL84" s="48">
        <f t="shared" si="386"/>
        <v>30.432876712328767</v>
      </c>
      <c r="NM84" s="48">
        <f t="shared" si="386"/>
        <v>30.515068493150686</v>
      </c>
      <c r="NN84" s="48">
        <f t="shared" si="386"/>
        <v>30.6</v>
      </c>
      <c r="NO84" s="48">
        <f t="shared" si="386"/>
        <v>30.684931506849313</v>
      </c>
      <c r="NP84" s="48">
        <f t="shared" si="386"/>
        <v>30.767123287671232</v>
      </c>
      <c r="NQ84" s="48">
        <f t="shared" si="386"/>
        <v>30.852054794520548</v>
      </c>
      <c r="NR84" s="48">
        <f t="shared" si="386"/>
        <v>30.934246575342467</v>
      </c>
      <c r="NS84" s="48">
        <f t="shared" si="386"/>
        <v>31.019178082191782</v>
      </c>
      <c r="NT84" s="48">
        <f t="shared" si="386"/>
        <v>31.104109589041094</v>
      </c>
      <c r="NU84" s="48">
        <f t="shared" si="386"/>
        <v>31.18082191780822</v>
      </c>
      <c r="NV84" s="48">
        <f t="shared" si="386"/>
        <v>31.265753424657536</v>
      </c>
      <c r="NW84" s="48">
        <f t="shared" si="386"/>
        <v>31.347945205479451</v>
      </c>
      <c r="NX84" s="48">
        <f t="shared" si="386"/>
        <v>31.432876712328767</v>
      </c>
      <c r="NY84" s="48">
        <f t="shared" si="386"/>
        <v>31.515068493150686</v>
      </c>
      <c r="NZ84" s="48">
        <f t="shared" si="386"/>
        <v>31.6</v>
      </c>
      <c r="OA84" s="48">
        <f t="shared" si="386"/>
        <v>31.684931506849313</v>
      </c>
      <c r="OB84" s="48">
        <f t="shared" si="386"/>
        <v>31.767123287671232</v>
      </c>
      <c r="OC84" s="48">
        <f t="shared" si="386"/>
        <v>31.852054794520548</v>
      </c>
      <c r="OD84" s="48">
        <f t="shared" si="386"/>
        <v>31.934246575342467</v>
      </c>
      <c r="OE84" s="48">
        <f t="shared" si="386"/>
        <v>32.019178082191779</v>
      </c>
      <c r="OF84" s="48">
        <f t="shared" ref="OF84:OR84" si="387">YEARFRAC($E$83,OF15,3)</f>
        <v>32.104109589041094</v>
      </c>
      <c r="OG84" s="48">
        <f t="shared" si="387"/>
        <v>32.180821917808217</v>
      </c>
      <c r="OH84" s="48">
        <f t="shared" si="387"/>
        <v>32.265753424657532</v>
      </c>
      <c r="OI84" s="48">
        <f t="shared" si="387"/>
        <v>32.347945205479455</v>
      </c>
      <c r="OJ84" s="48">
        <f t="shared" si="387"/>
        <v>32.43287671232877</v>
      </c>
      <c r="OK84" s="48">
        <f t="shared" si="387"/>
        <v>32.515068493150686</v>
      </c>
      <c r="OL84" s="48">
        <f t="shared" si="387"/>
        <v>32.6</v>
      </c>
      <c r="OM84" s="48">
        <f t="shared" si="387"/>
        <v>32.684931506849317</v>
      </c>
      <c r="ON84" s="48">
        <f t="shared" si="387"/>
        <v>32.767123287671232</v>
      </c>
      <c r="OO84" s="48">
        <f t="shared" si="387"/>
        <v>32.852054794520548</v>
      </c>
      <c r="OP84" s="48">
        <f t="shared" si="387"/>
        <v>32.934246575342463</v>
      </c>
      <c r="OQ84" s="48">
        <f t="shared" si="387"/>
        <v>33.019178082191779</v>
      </c>
      <c r="OR84" s="348">
        <f t="shared" si="387"/>
        <v>33.104109589041094</v>
      </c>
    </row>
    <row r="85" spans="2:408" x14ac:dyDescent="0.35">
      <c r="B85" s="303"/>
      <c r="I85" s="110"/>
      <c r="OR85" s="310"/>
    </row>
    <row r="86" spans="2:408" x14ac:dyDescent="0.35">
      <c r="B86" s="304" t="s">
        <v>83</v>
      </c>
      <c r="C86" s="235"/>
      <c r="D86" s="235"/>
      <c r="E86" s="345"/>
      <c r="F86" s="345"/>
      <c r="G86" s="345"/>
      <c r="H86" s="346"/>
      <c r="I86" s="255"/>
      <c r="J86" s="345"/>
      <c r="K86" s="235"/>
      <c r="L86" s="257"/>
      <c r="M86" s="216"/>
      <c r="N86" s="216"/>
      <c r="O86" s="216"/>
      <c r="P86" s="216"/>
      <c r="Q86" s="216"/>
      <c r="R86" s="216"/>
      <c r="S86" s="216"/>
      <c r="T86" s="216"/>
      <c r="U86" s="216"/>
      <c r="V86" s="216"/>
      <c r="W86" s="216"/>
      <c r="X86" s="216"/>
      <c r="Y86" s="216"/>
      <c r="Z86" s="216"/>
      <c r="AA86" s="216"/>
      <c r="AB86" s="216"/>
      <c r="AC86" s="216"/>
      <c r="AD86" s="216"/>
      <c r="AE86" s="216"/>
      <c r="AF86" s="216"/>
      <c r="AG86" s="216"/>
      <c r="AH86" s="216"/>
      <c r="AI86" s="216"/>
      <c r="AJ86" s="216"/>
      <c r="AK86" s="216"/>
      <c r="AL86" s="216"/>
      <c r="AM86" s="216"/>
      <c r="AN86" s="216"/>
      <c r="AO86" s="216"/>
      <c r="AP86" s="216"/>
      <c r="AQ86" s="216"/>
      <c r="AR86" s="216"/>
      <c r="AS86" s="216"/>
      <c r="AT86" s="216"/>
      <c r="AU86" s="216"/>
      <c r="AV86" s="216"/>
      <c r="AW86" s="216"/>
      <c r="AX86" s="216"/>
      <c r="AY86" s="216"/>
      <c r="AZ86" s="216"/>
      <c r="BA86" s="216"/>
      <c r="BB86" s="216"/>
      <c r="BC86" s="216"/>
      <c r="BD86" s="216"/>
      <c r="BE86" s="216"/>
      <c r="BF86" s="216"/>
      <c r="BG86" s="216"/>
      <c r="BH86" s="216"/>
      <c r="BI86" s="216"/>
      <c r="BJ86" s="216"/>
      <c r="BK86" s="216"/>
      <c r="BL86" s="216"/>
      <c r="BM86" s="216"/>
      <c r="BN86" s="216"/>
      <c r="BO86" s="216"/>
      <c r="BP86" s="216"/>
      <c r="BQ86" s="216"/>
      <c r="BR86" s="216"/>
      <c r="BS86" s="216"/>
      <c r="BT86" s="216"/>
      <c r="BU86" s="216"/>
      <c r="BV86" s="216"/>
      <c r="BW86" s="216"/>
      <c r="BX86" s="216"/>
      <c r="BY86" s="216"/>
      <c r="BZ86" s="216"/>
      <c r="CA86" s="216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6"/>
      <c r="CS86" s="216"/>
      <c r="CT86" s="216"/>
      <c r="CU86" s="216"/>
      <c r="CV86" s="216"/>
      <c r="CW86" s="216"/>
      <c r="CX86" s="216"/>
      <c r="CY86" s="216"/>
      <c r="CZ86" s="216"/>
      <c r="DA86" s="216"/>
      <c r="DB86" s="216"/>
      <c r="DC86" s="216"/>
      <c r="DD86" s="216"/>
      <c r="DE86" s="216"/>
      <c r="DF86" s="216"/>
      <c r="DG86" s="216"/>
      <c r="DH86" s="216"/>
      <c r="DI86" s="216"/>
      <c r="DJ86" s="216"/>
      <c r="DK86" s="216"/>
      <c r="DL86" s="216"/>
      <c r="DM86" s="216"/>
      <c r="DN86" s="216"/>
      <c r="DO86" s="216"/>
      <c r="DP86" s="216"/>
      <c r="DQ86" s="216"/>
      <c r="DR86" s="216"/>
      <c r="DS86" s="216"/>
      <c r="DT86" s="216"/>
      <c r="DU86" s="216"/>
      <c r="DV86" s="216"/>
      <c r="DW86" s="216"/>
      <c r="DX86" s="216"/>
      <c r="DY86" s="216"/>
      <c r="DZ86" s="216"/>
      <c r="EA86" s="216"/>
      <c r="EB86" s="216"/>
      <c r="EC86" s="216"/>
      <c r="ED86" s="216"/>
      <c r="EE86" s="216"/>
      <c r="EF86" s="216"/>
      <c r="EG86" s="216"/>
      <c r="EH86" s="216"/>
      <c r="EI86" s="216"/>
      <c r="EJ86" s="216"/>
      <c r="EK86" s="216"/>
      <c r="EL86" s="216"/>
      <c r="EM86" s="216"/>
      <c r="EN86" s="216"/>
      <c r="EO86" s="216"/>
      <c r="EP86" s="216"/>
      <c r="EQ86" s="216"/>
      <c r="ER86" s="216"/>
      <c r="ES86" s="216"/>
      <c r="ET86" s="216"/>
      <c r="EU86" s="216"/>
      <c r="EV86" s="216"/>
      <c r="EW86" s="216"/>
      <c r="EX86" s="216"/>
      <c r="EY86" s="216"/>
      <c r="EZ86" s="216"/>
      <c r="FA86" s="216"/>
      <c r="FB86" s="216"/>
      <c r="FC86" s="216"/>
      <c r="FD86" s="216"/>
      <c r="FE86" s="216"/>
      <c r="FF86" s="216"/>
      <c r="FG86" s="216"/>
      <c r="FH86" s="216"/>
      <c r="FI86" s="216"/>
      <c r="FJ86" s="216"/>
      <c r="FK86" s="216"/>
      <c r="FL86" s="216"/>
      <c r="FM86" s="216"/>
      <c r="FN86" s="216"/>
      <c r="FO86" s="216"/>
      <c r="FP86" s="216"/>
      <c r="FQ86" s="216"/>
      <c r="FR86" s="216"/>
      <c r="FS86" s="216"/>
      <c r="FT86" s="216"/>
      <c r="FU86" s="216"/>
      <c r="FV86" s="216"/>
      <c r="FW86" s="216"/>
      <c r="FX86" s="216"/>
      <c r="FY86" s="216"/>
      <c r="FZ86" s="216"/>
      <c r="GA86" s="216"/>
      <c r="GB86" s="216"/>
      <c r="GC86" s="216"/>
      <c r="GD86" s="216"/>
      <c r="GE86" s="216"/>
      <c r="GF86" s="216"/>
      <c r="GG86" s="216"/>
      <c r="GH86" s="216"/>
      <c r="GI86" s="216"/>
      <c r="GJ86" s="216"/>
      <c r="GK86" s="216"/>
      <c r="GL86" s="216"/>
      <c r="GM86" s="216"/>
      <c r="GN86" s="216"/>
      <c r="GO86" s="216"/>
      <c r="GP86" s="216"/>
      <c r="GQ86" s="216"/>
      <c r="GR86" s="216"/>
      <c r="GS86" s="216"/>
      <c r="GT86" s="216"/>
      <c r="GU86" s="216"/>
      <c r="GV86" s="216"/>
      <c r="GW86" s="216"/>
      <c r="GX86" s="216"/>
      <c r="GY86" s="216"/>
      <c r="GZ86" s="216"/>
      <c r="HA86" s="216"/>
      <c r="HB86" s="216"/>
      <c r="HC86" s="216"/>
      <c r="HD86" s="216"/>
      <c r="HE86" s="216"/>
      <c r="HF86" s="216"/>
      <c r="HG86" s="216"/>
      <c r="HH86" s="216"/>
      <c r="HI86" s="216"/>
      <c r="HJ86" s="216"/>
      <c r="HK86" s="216"/>
      <c r="HL86" s="216"/>
      <c r="HM86" s="216"/>
      <c r="HN86" s="216"/>
      <c r="HO86" s="216"/>
      <c r="HP86" s="216"/>
      <c r="HQ86" s="216"/>
      <c r="HR86" s="216"/>
      <c r="HS86" s="216"/>
      <c r="HT86" s="216"/>
      <c r="HU86" s="216"/>
      <c r="HV86" s="216"/>
      <c r="HW86" s="216"/>
      <c r="HX86" s="216"/>
      <c r="HY86" s="216"/>
      <c r="HZ86" s="216"/>
      <c r="IA86" s="216"/>
      <c r="IB86" s="216"/>
      <c r="IC86" s="216"/>
      <c r="ID86" s="216"/>
      <c r="IE86" s="216"/>
      <c r="IF86" s="216"/>
      <c r="IG86" s="216"/>
      <c r="IH86" s="216"/>
      <c r="II86" s="216"/>
      <c r="IJ86" s="216"/>
      <c r="IK86" s="216"/>
      <c r="IL86" s="216"/>
      <c r="IM86" s="216"/>
      <c r="IN86" s="216"/>
      <c r="IO86" s="216"/>
      <c r="IP86" s="216"/>
      <c r="IQ86" s="216"/>
      <c r="IR86" s="216"/>
      <c r="IS86" s="216"/>
      <c r="IT86" s="216"/>
      <c r="IU86" s="216"/>
      <c r="IV86" s="216"/>
      <c r="IW86" s="216"/>
      <c r="IX86" s="216"/>
      <c r="IY86" s="216"/>
      <c r="IZ86" s="216"/>
      <c r="JA86" s="216"/>
      <c r="JB86" s="216"/>
      <c r="JC86" s="216"/>
      <c r="JD86" s="216"/>
      <c r="JE86" s="216"/>
      <c r="JF86" s="216"/>
      <c r="JG86" s="216"/>
      <c r="JH86" s="216"/>
      <c r="JI86" s="216"/>
      <c r="JJ86" s="216"/>
      <c r="JK86" s="216"/>
      <c r="JL86" s="216"/>
      <c r="JM86" s="216"/>
      <c r="JN86" s="216"/>
      <c r="JO86" s="216"/>
      <c r="JP86" s="216"/>
      <c r="JQ86" s="216"/>
      <c r="JR86" s="216"/>
      <c r="JS86" s="216"/>
      <c r="JT86" s="216"/>
      <c r="JU86" s="216"/>
      <c r="JV86" s="216"/>
      <c r="JW86" s="216"/>
      <c r="JX86" s="216"/>
      <c r="JY86" s="216"/>
      <c r="JZ86" s="216"/>
      <c r="KA86" s="216"/>
      <c r="KB86" s="216"/>
      <c r="KC86" s="216"/>
      <c r="KD86" s="216"/>
      <c r="KE86" s="216"/>
      <c r="KF86" s="216"/>
      <c r="KG86" s="216"/>
      <c r="KH86" s="216"/>
      <c r="KI86" s="216"/>
      <c r="KJ86" s="216"/>
      <c r="KK86" s="216"/>
      <c r="KL86" s="216"/>
      <c r="KM86" s="216"/>
      <c r="KN86" s="216"/>
      <c r="KO86" s="216"/>
      <c r="KP86" s="216"/>
      <c r="KQ86" s="216"/>
      <c r="KR86" s="216"/>
      <c r="KS86" s="216"/>
      <c r="KT86" s="216"/>
      <c r="KU86" s="216"/>
      <c r="KV86" s="216"/>
      <c r="KW86" s="216"/>
      <c r="KX86" s="216"/>
      <c r="KY86" s="216"/>
      <c r="KZ86" s="216"/>
      <c r="LA86" s="216"/>
      <c r="LB86" s="216"/>
      <c r="LC86" s="216"/>
      <c r="LD86" s="216"/>
      <c r="LE86" s="216"/>
      <c r="LF86" s="216"/>
      <c r="LG86" s="216"/>
      <c r="LH86" s="216"/>
      <c r="LI86" s="216"/>
      <c r="LJ86" s="216"/>
      <c r="LK86" s="216"/>
      <c r="LL86" s="216"/>
      <c r="LM86" s="216"/>
      <c r="LN86" s="216"/>
      <c r="LO86" s="216"/>
      <c r="LP86" s="216"/>
      <c r="LQ86" s="216"/>
      <c r="LR86" s="216"/>
      <c r="LS86" s="216"/>
      <c r="LT86" s="216"/>
      <c r="LU86" s="216"/>
      <c r="LV86" s="216"/>
      <c r="LW86" s="216"/>
      <c r="LX86" s="216"/>
      <c r="LY86" s="216"/>
      <c r="LZ86" s="216"/>
      <c r="MA86" s="216"/>
      <c r="MB86" s="216"/>
      <c r="MC86" s="216"/>
      <c r="MD86" s="216"/>
      <c r="ME86" s="216"/>
      <c r="MF86" s="216"/>
      <c r="MG86" s="216"/>
      <c r="MH86" s="216"/>
      <c r="MI86" s="216"/>
      <c r="MJ86" s="216"/>
      <c r="MK86" s="216"/>
      <c r="ML86" s="216"/>
      <c r="MM86" s="216"/>
      <c r="MN86" s="216"/>
      <c r="MO86" s="216"/>
      <c r="MP86" s="216"/>
      <c r="MQ86" s="216"/>
      <c r="MR86" s="216"/>
      <c r="MS86" s="216"/>
      <c r="MT86" s="216"/>
      <c r="MU86" s="216"/>
      <c r="MV86" s="216"/>
      <c r="MW86" s="216"/>
      <c r="MX86" s="216"/>
      <c r="MY86" s="216"/>
      <c r="MZ86" s="216"/>
      <c r="NA86" s="216"/>
      <c r="NB86" s="216"/>
      <c r="NC86" s="216"/>
      <c r="ND86" s="216"/>
      <c r="NE86" s="216"/>
      <c r="NF86" s="216"/>
      <c r="NG86" s="216"/>
      <c r="NH86" s="216"/>
      <c r="NI86" s="216"/>
      <c r="NJ86" s="216"/>
      <c r="NK86" s="216"/>
      <c r="NL86" s="216"/>
      <c r="NM86" s="216"/>
      <c r="NN86" s="216"/>
      <c r="NO86" s="216"/>
      <c r="NP86" s="216"/>
      <c r="NQ86" s="216"/>
      <c r="NR86" s="216"/>
      <c r="NS86" s="216"/>
      <c r="NT86" s="216"/>
      <c r="NU86" s="216"/>
      <c r="NV86" s="216"/>
      <c r="NW86" s="216"/>
      <c r="NX86" s="216"/>
      <c r="NY86" s="216"/>
      <c r="NZ86" s="216"/>
      <c r="OA86" s="216"/>
      <c r="OB86" s="216"/>
      <c r="OC86" s="216"/>
      <c r="OD86" s="216"/>
      <c r="OE86" s="216"/>
      <c r="OF86" s="216"/>
      <c r="OG86" s="216"/>
      <c r="OH86" s="216"/>
      <c r="OI86" s="216"/>
      <c r="OJ86" s="216"/>
      <c r="OK86" s="216"/>
      <c r="OL86" s="216"/>
      <c r="OM86" s="216"/>
      <c r="ON86" s="216"/>
      <c r="OO86" s="216"/>
      <c r="OP86" s="216"/>
      <c r="OQ86" s="216"/>
      <c r="OR86" s="347"/>
    </row>
    <row r="87" spans="2:408" x14ac:dyDescent="0.35">
      <c r="B87" s="277"/>
      <c r="E87"/>
      <c r="F87"/>
      <c r="G87"/>
      <c r="H87"/>
      <c r="I87"/>
      <c r="J87"/>
      <c r="L87"/>
      <c r="OR87" s="310"/>
    </row>
    <row r="88" spans="2:408" x14ac:dyDescent="0.35">
      <c r="B88" s="303" t="s">
        <v>83</v>
      </c>
      <c r="C88" s="14"/>
      <c r="E88" s="349"/>
      <c r="I88" s="110"/>
      <c r="L88" s="56"/>
      <c r="M88" s="350"/>
      <c r="N88" s="350"/>
      <c r="O88" s="350"/>
      <c r="P88" s="350"/>
      <c r="Q88" s="350"/>
      <c r="R88" s="350"/>
      <c r="S88" s="350"/>
      <c r="T88" s="350"/>
      <c r="U88" s="350"/>
      <c r="V88" s="350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Q88" s="350"/>
      <c r="AR88" s="350"/>
      <c r="AS88" s="350"/>
      <c r="AT88" s="350"/>
      <c r="AU88" s="350"/>
      <c r="AV88" s="350"/>
      <c r="AW88" s="350"/>
      <c r="AX88" s="350"/>
      <c r="AY88" s="350"/>
      <c r="AZ88" s="350"/>
      <c r="BA88" s="350"/>
      <c r="BB88" s="350"/>
      <c r="BC88" s="350"/>
      <c r="BD88" s="350"/>
      <c r="BE88" s="350"/>
      <c r="BF88" s="350"/>
      <c r="BG88" s="350"/>
      <c r="BH88" s="350"/>
      <c r="BI88" s="350"/>
      <c r="BJ88" s="350"/>
      <c r="BK88" s="350"/>
      <c r="BL88" s="350"/>
      <c r="BM88" s="350"/>
      <c r="BN88" s="350"/>
      <c r="BO88" s="350"/>
      <c r="BP88" s="350"/>
      <c r="BQ88" s="350"/>
      <c r="BR88" s="350"/>
      <c r="BS88" s="350"/>
      <c r="BT88" s="350"/>
      <c r="BU88" s="350"/>
      <c r="BV88" s="350"/>
      <c r="BW88" s="350"/>
      <c r="BX88" s="350"/>
      <c r="BY88" s="350"/>
      <c r="BZ88" s="350"/>
      <c r="CA88" s="350"/>
      <c r="CB88" s="350"/>
      <c r="CC88" s="350"/>
      <c r="CD88" s="350"/>
      <c r="CE88" s="350"/>
      <c r="CF88" s="350"/>
      <c r="CG88" s="350"/>
      <c r="CH88" s="350"/>
      <c r="CI88" s="350"/>
      <c r="CJ88" s="350"/>
      <c r="CK88" s="350"/>
      <c r="CL88" s="350"/>
      <c r="CM88" s="350"/>
      <c r="CN88" s="350"/>
      <c r="CO88" s="350"/>
      <c r="CP88" s="350"/>
      <c r="CQ88" s="350"/>
      <c r="CR88" s="350"/>
      <c r="CS88" s="350"/>
      <c r="CT88" s="350"/>
      <c r="CU88" s="350"/>
      <c r="CV88" s="350"/>
      <c r="CW88" s="350"/>
      <c r="CX88" s="350"/>
      <c r="CY88" s="350"/>
      <c r="CZ88" s="350"/>
      <c r="DA88" s="350"/>
      <c r="DB88" s="350"/>
      <c r="DC88" s="350"/>
      <c r="DD88" s="350"/>
      <c r="DE88" s="350"/>
      <c r="DF88" s="350"/>
      <c r="DG88" s="350"/>
      <c r="DH88" s="350"/>
      <c r="DI88" s="350"/>
      <c r="DJ88" s="350"/>
      <c r="DK88" s="350"/>
      <c r="DL88" s="350"/>
      <c r="DM88" s="350"/>
      <c r="DN88" s="350"/>
      <c r="DO88" s="350"/>
      <c r="DP88" s="350"/>
      <c r="DQ88" s="350"/>
      <c r="DR88" s="350"/>
      <c r="DS88" s="350"/>
      <c r="DT88" s="350"/>
      <c r="DU88" s="350"/>
      <c r="DV88" s="350"/>
      <c r="DW88" s="350"/>
      <c r="DX88" s="350"/>
      <c r="DY88" s="350"/>
      <c r="DZ88" s="350"/>
      <c r="EA88" s="350"/>
      <c r="EB88" s="350"/>
      <c r="EC88" s="350"/>
      <c r="ED88" s="350"/>
      <c r="EE88" s="350"/>
      <c r="EF88" s="350"/>
      <c r="EG88" s="350"/>
      <c r="EH88" s="350"/>
      <c r="EI88" s="350"/>
      <c r="EJ88" s="350"/>
      <c r="EK88" s="350"/>
      <c r="EL88" s="350"/>
      <c r="EM88" s="350"/>
      <c r="EN88" s="350"/>
      <c r="EO88" s="350"/>
      <c r="EP88" s="350"/>
      <c r="EQ88" s="350"/>
      <c r="ER88" s="350"/>
      <c r="ES88" s="350"/>
      <c r="ET88" s="350"/>
      <c r="EU88" s="350"/>
      <c r="EV88" s="350"/>
      <c r="EW88" s="350"/>
      <c r="EX88" s="350"/>
      <c r="EY88" s="350"/>
      <c r="EZ88" s="350"/>
      <c r="FA88" s="350"/>
      <c r="FB88" s="350"/>
      <c r="FC88" s="350"/>
      <c r="FD88" s="350"/>
      <c r="FE88" s="350"/>
      <c r="FF88" s="350"/>
      <c r="FG88" s="350"/>
      <c r="FH88" s="350"/>
      <c r="FI88" s="350"/>
      <c r="FJ88" s="350"/>
      <c r="FK88" s="350"/>
      <c r="FL88" s="350"/>
      <c r="FM88" s="350"/>
      <c r="FN88" s="350"/>
      <c r="FO88" s="350"/>
      <c r="FP88" s="350"/>
      <c r="FQ88" s="350"/>
      <c r="FR88" s="350"/>
      <c r="FS88" s="350"/>
      <c r="FT88" s="350"/>
      <c r="FU88" s="350"/>
      <c r="FV88" s="350"/>
      <c r="FW88" s="350"/>
      <c r="FX88" s="350"/>
      <c r="FY88" s="350"/>
      <c r="FZ88" s="350"/>
      <c r="GA88" s="350"/>
      <c r="GB88" s="350"/>
      <c r="GC88" s="350"/>
      <c r="GD88" s="350"/>
      <c r="GE88" s="350"/>
      <c r="GF88" s="350"/>
      <c r="GG88" s="350"/>
      <c r="GH88" s="350"/>
      <c r="GI88" s="350"/>
      <c r="GJ88" s="350"/>
      <c r="GK88" s="350"/>
      <c r="GL88" s="350"/>
      <c r="GM88" s="350"/>
      <c r="GN88" s="350"/>
      <c r="GO88" s="350"/>
      <c r="GP88" s="350"/>
      <c r="GQ88" s="350"/>
      <c r="GR88" s="350"/>
      <c r="GS88" s="350"/>
      <c r="GT88" s="350"/>
      <c r="GU88" s="350"/>
      <c r="GV88" s="350"/>
      <c r="GW88" s="350"/>
      <c r="GX88" s="350"/>
      <c r="GY88" s="350"/>
      <c r="GZ88" s="350"/>
      <c r="HA88" s="350"/>
      <c r="HB88" s="350"/>
      <c r="HC88" s="350"/>
      <c r="HD88" s="350"/>
      <c r="HE88" s="350"/>
      <c r="HF88" s="350"/>
      <c r="HG88" s="350"/>
      <c r="HH88" s="350"/>
      <c r="HI88" s="350"/>
      <c r="HJ88" s="350"/>
      <c r="HK88" s="350"/>
      <c r="HL88" s="350"/>
      <c r="HM88" s="350"/>
      <c r="HN88" s="350"/>
      <c r="HO88" s="350"/>
      <c r="HP88" s="350"/>
      <c r="HQ88" s="350"/>
      <c r="HR88" s="350"/>
      <c r="HS88" s="350"/>
      <c r="HT88" s="350"/>
      <c r="HU88" s="350"/>
      <c r="HV88" s="350"/>
      <c r="HW88" s="350"/>
      <c r="HX88" s="350"/>
      <c r="HY88" s="350"/>
      <c r="HZ88" s="350"/>
      <c r="IA88" s="350"/>
      <c r="IB88" s="350"/>
      <c r="IC88" s="350"/>
      <c r="ID88" s="350"/>
      <c r="IE88" s="350"/>
      <c r="IF88" s="350"/>
      <c r="IG88" s="350"/>
      <c r="IH88" s="350"/>
      <c r="II88" s="350"/>
      <c r="IJ88" s="350"/>
      <c r="IK88" s="350"/>
      <c r="IL88" s="350"/>
      <c r="IM88" s="350"/>
      <c r="IN88" s="350"/>
      <c r="IO88" s="350"/>
      <c r="IP88" s="350"/>
      <c r="IQ88" s="350"/>
      <c r="IR88" s="350"/>
      <c r="IS88" s="350"/>
      <c r="IT88" s="350"/>
      <c r="IU88" s="350"/>
      <c r="IV88" s="350"/>
      <c r="IW88" s="350"/>
      <c r="IX88" s="350"/>
      <c r="IY88" s="350"/>
      <c r="IZ88" s="350"/>
      <c r="JA88" s="350"/>
      <c r="JB88" s="350"/>
      <c r="JC88" s="350"/>
      <c r="JD88" s="350"/>
      <c r="JE88" s="350"/>
      <c r="JF88" s="350"/>
      <c r="JG88" s="350"/>
      <c r="JH88" s="350"/>
      <c r="JI88" s="350"/>
      <c r="JJ88" s="350"/>
      <c r="JK88" s="350"/>
      <c r="JL88" s="350"/>
      <c r="JM88" s="350"/>
      <c r="JN88" s="350"/>
      <c r="JO88" s="350"/>
      <c r="JP88" s="350"/>
      <c r="JQ88" s="350"/>
      <c r="JR88" s="350"/>
      <c r="JS88" s="350"/>
      <c r="JT88" s="350"/>
      <c r="JU88" s="350"/>
      <c r="JV88" s="350"/>
      <c r="JW88" s="350"/>
      <c r="JX88" s="350"/>
      <c r="JY88" s="350"/>
      <c r="JZ88" s="350"/>
      <c r="KA88" s="350"/>
      <c r="KB88" s="350"/>
      <c r="KC88" s="350"/>
      <c r="KD88" s="350"/>
      <c r="KE88" s="350"/>
      <c r="KF88" s="350"/>
      <c r="KG88" s="350"/>
      <c r="KH88" s="350"/>
      <c r="KI88" s="350"/>
      <c r="KJ88" s="350"/>
      <c r="KK88" s="350"/>
      <c r="KL88" s="350"/>
      <c r="KM88" s="350"/>
      <c r="KN88" s="350"/>
      <c r="KO88" s="350"/>
      <c r="KP88" s="350"/>
      <c r="KQ88" s="350"/>
      <c r="KR88" s="350"/>
      <c r="KS88" s="350"/>
      <c r="KT88" s="350"/>
      <c r="KU88" s="350"/>
      <c r="KV88" s="350"/>
      <c r="KW88" s="350"/>
      <c r="KX88" s="350"/>
      <c r="KY88" s="350"/>
      <c r="KZ88" s="350"/>
      <c r="LA88" s="350"/>
      <c r="LB88" s="350"/>
      <c r="LC88" s="350"/>
      <c r="LD88" s="350"/>
      <c r="LE88" s="350"/>
      <c r="LF88" s="350"/>
      <c r="LG88" s="350"/>
      <c r="LH88" s="350"/>
      <c r="LI88" s="350"/>
      <c r="LJ88" s="350"/>
      <c r="LK88" s="350"/>
      <c r="LL88" s="350"/>
      <c r="LM88" s="350"/>
      <c r="LN88" s="350"/>
      <c r="LO88" s="350"/>
      <c r="LP88" s="350"/>
      <c r="LQ88" s="350"/>
      <c r="LR88" s="350"/>
      <c r="LS88" s="350"/>
      <c r="LT88" s="350"/>
      <c r="LU88" s="350"/>
      <c r="LV88" s="350"/>
      <c r="LW88" s="350"/>
      <c r="LX88" s="350"/>
      <c r="LY88" s="350"/>
      <c r="LZ88" s="350"/>
      <c r="MA88" s="350"/>
      <c r="MB88" s="350"/>
      <c r="MC88" s="350"/>
      <c r="MD88" s="350"/>
      <c r="ME88" s="350"/>
      <c r="MF88" s="350"/>
      <c r="MG88" s="350"/>
      <c r="MH88" s="350"/>
      <c r="MI88" s="350"/>
      <c r="MJ88" s="350"/>
      <c r="MK88" s="350"/>
      <c r="ML88" s="350"/>
      <c r="MM88" s="350"/>
      <c r="MN88" s="350"/>
      <c r="MO88" s="350"/>
      <c r="MP88" s="350"/>
      <c r="MQ88" s="350"/>
      <c r="MR88" s="350"/>
      <c r="MS88" s="350"/>
      <c r="MT88" s="350"/>
      <c r="MU88" s="350"/>
      <c r="MV88" s="350"/>
      <c r="MW88" s="350"/>
      <c r="MX88" s="350"/>
      <c r="MY88" s="350"/>
      <c r="MZ88" s="350"/>
      <c r="NA88" s="350"/>
      <c r="NB88" s="350"/>
      <c r="NC88" s="350"/>
      <c r="ND88" s="350"/>
      <c r="NE88" s="350"/>
      <c r="NF88" s="350"/>
      <c r="NG88" s="350"/>
      <c r="NH88" s="350"/>
      <c r="NI88" s="350"/>
      <c r="NJ88" s="350"/>
      <c r="NK88" s="350"/>
      <c r="NL88" s="350"/>
      <c r="NM88" s="350"/>
      <c r="NN88" s="350"/>
      <c r="NO88" s="350"/>
      <c r="NP88" s="350"/>
      <c r="NQ88" s="350"/>
      <c r="NR88" s="350"/>
      <c r="NS88" s="350"/>
      <c r="NT88" s="350"/>
      <c r="NU88" s="350"/>
      <c r="NV88" s="350"/>
      <c r="NW88" s="350"/>
      <c r="NX88" s="350"/>
      <c r="NY88" s="350"/>
      <c r="NZ88" s="350"/>
      <c r="OA88" s="350"/>
      <c r="OB88" s="350"/>
      <c r="OC88" s="350"/>
      <c r="OD88" s="350"/>
      <c r="OE88" s="350"/>
      <c r="OF88" s="350"/>
      <c r="OG88" s="350"/>
      <c r="OH88" s="350"/>
      <c r="OI88" s="350"/>
      <c r="OJ88" s="350"/>
      <c r="OK88" s="350"/>
      <c r="OL88" s="350"/>
      <c r="OM88" s="350"/>
      <c r="ON88" s="350"/>
      <c r="OO88" s="350"/>
      <c r="OP88" s="350"/>
      <c r="OQ88" s="350"/>
      <c r="OR88" s="351"/>
    </row>
    <row r="89" spans="2:408" x14ac:dyDescent="0.35">
      <c r="B89" s="303"/>
      <c r="C89" s="14" t="s">
        <v>84</v>
      </c>
      <c r="E89" s="349"/>
      <c r="I89" s="110"/>
      <c r="K89" s="33">
        <f>L89-1</f>
        <v>2021</v>
      </c>
      <c r="L89" s="57">
        <f t="shared" ref="L89:BW89" si="388">L25</f>
        <v>2022</v>
      </c>
      <c r="M89" s="57">
        <f t="shared" si="388"/>
        <v>2022</v>
      </c>
      <c r="N89" s="57">
        <f t="shared" si="388"/>
        <v>2022</v>
      </c>
      <c r="O89" s="57">
        <f t="shared" si="388"/>
        <v>2022</v>
      </c>
      <c r="P89" s="57">
        <f t="shared" si="388"/>
        <v>2022</v>
      </c>
      <c r="Q89" s="57">
        <f t="shared" si="388"/>
        <v>2022</v>
      </c>
      <c r="R89" s="57">
        <f t="shared" si="388"/>
        <v>2022</v>
      </c>
      <c r="S89" s="57">
        <f t="shared" si="388"/>
        <v>2022</v>
      </c>
      <c r="T89" s="57">
        <f t="shared" si="388"/>
        <v>2022</v>
      </c>
      <c r="U89" s="57">
        <f t="shared" si="388"/>
        <v>2022</v>
      </c>
      <c r="V89" s="57">
        <f t="shared" si="388"/>
        <v>2022</v>
      </c>
      <c r="W89" s="57">
        <f t="shared" si="388"/>
        <v>2022</v>
      </c>
      <c r="X89" s="57">
        <f t="shared" si="388"/>
        <v>2023</v>
      </c>
      <c r="Y89" s="57">
        <f t="shared" si="388"/>
        <v>2023</v>
      </c>
      <c r="Z89" s="57">
        <f t="shared" si="388"/>
        <v>2023</v>
      </c>
      <c r="AA89" s="57">
        <f t="shared" si="388"/>
        <v>2023</v>
      </c>
      <c r="AB89" s="57">
        <f t="shared" si="388"/>
        <v>2023</v>
      </c>
      <c r="AC89" s="57">
        <f t="shared" si="388"/>
        <v>2023</v>
      </c>
      <c r="AD89" s="57">
        <f t="shared" si="388"/>
        <v>2023</v>
      </c>
      <c r="AE89" s="57">
        <f t="shared" si="388"/>
        <v>2023</v>
      </c>
      <c r="AF89" s="57">
        <f t="shared" si="388"/>
        <v>2023</v>
      </c>
      <c r="AG89" s="57">
        <f t="shared" si="388"/>
        <v>2023</v>
      </c>
      <c r="AH89" s="57">
        <f t="shared" si="388"/>
        <v>2023</v>
      </c>
      <c r="AI89" s="57">
        <f t="shared" si="388"/>
        <v>2023</v>
      </c>
      <c r="AJ89" s="57">
        <f t="shared" si="388"/>
        <v>2024</v>
      </c>
      <c r="AK89" s="57">
        <f t="shared" si="388"/>
        <v>2024</v>
      </c>
      <c r="AL89" s="57">
        <f t="shared" si="388"/>
        <v>2024</v>
      </c>
      <c r="AM89" s="57">
        <f t="shared" si="388"/>
        <v>2024</v>
      </c>
      <c r="AN89" s="57">
        <f t="shared" si="388"/>
        <v>2024</v>
      </c>
      <c r="AO89" s="57">
        <f t="shared" si="388"/>
        <v>2024</v>
      </c>
      <c r="AP89" s="57">
        <f t="shared" si="388"/>
        <v>2024</v>
      </c>
      <c r="AQ89" s="57">
        <f t="shared" si="388"/>
        <v>2024</v>
      </c>
      <c r="AR89" s="57">
        <f t="shared" si="388"/>
        <v>2024</v>
      </c>
      <c r="AS89" s="57">
        <f t="shared" si="388"/>
        <v>2024</v>
      </c>
      <c r="AT89" s="57">
        <f t="shared" si="388"/>
        <v>2024</v>
      </c>
      <c r="AU89" s="57">
        <f t="shared" si="388"/>
        <v>2024</v>
      </c>
      <c r="AV89" s="57">
        <f t="shared" si="388"/>
        <v>2025</v>
      </c>
      <c r="AW89" s="57">
        <f t="shared" si="388"/>
        <v>2025</v>
      </c>
      <c r="AX89" s="57">
        <f t="shared" si="388"/>
        <v>2025</v>
      </c>
      <c r="AY89" s="57">
        <f t="shared" si="388"/>
        <v>2025</v>
      </c>
      <c r="AZ89" s="57">
        <f t="shared" si="388"/>
        <v>2025</v>
      </c>
      <c r="BA89" s="57">
        <f t="shared" si="388"/>
        <v>2025</v>
      </c>
      <c r="BB89" s="57">
        <f t="shared" si="388"/>
        <v>2025</v>
      </c>
      <c r="BC89" s="57">
        <f t="shared" si="388"/>
        <v>2025</v>
      </c>
      <c r="BD89" s="57">
        <f t="shared" si="388"/>
        <v>2025</v>
      </c>
      <c r="BE89" s="57">
        <f t="shared" si="388"/>
        <v>2025</v>
      </c>
      <c r="BF89" s="57">
        <f t="shared" si="388"/>
        <v>2025</v>
      </c>
      <c r="BG89" s="57">
        <f t="shared" si="388"/>
        <v>2025</v>
      </c>
      <c r="BH89" s="57">
        <f t="shared" si="388"/>
        <v>2026</v>
      </c>
      <c r="BI89" s="57">
        <f t="shared" si="388"/>
        <v>2026</v>
      </c>
      <c r="BJ89" s="57">
        <f t="shared" si="388"/>
        <v>2026</v>
      </c>
      <c r="BK89" s="57">
        <f t="shared" si="388"/>
        <v>2026</v>
      </c>
      <c r="BL89" s="57">
        <f t="shared" si="388"/>
        <v>2026</v>
      </c>
      <c r="BM89" s="57">
        <f t="shared" si="388"/>
        <v>2026</v>
      </c>
      <c r="BN89" s="57">
        <f t="shared" si="388"/>
        <v>2026</v>
      </c>
      <c r="BO89" s="57">
        <f t="shared" si="388"/>
        <v>2026</v>
      </c>
      <c r="BP89" s="57">
        <f t="shared" si="388"/>
        <v>2026</v>
      </c>
      <c r="BQ89" s="57">
        <f t="shared" si="388"/>
        <v>2026</v>
      </c>
      <c r="BR89" s="57">
        <f t="shared" si="388"/>
        <v>2026</v>
      </c>
      <c r="BS89" s="57">
        <f t="shared" si="388"/>
        <v>2026</v>
      </c>
      <c r="BT89" s="57">
        <f t="shared" si="388"/>
        <v>2027</v>
      </c>
      <c r="BU89" s="57">
        <f t="shared" si="388"/>
        <v>2027</v>
      </c>
      <c r="BV89" s="57">
        <f t="shared" si="388"/>
        <v>2027</v>
      </c>
      <c r="BW89" s="57">
        <f t="shared" si="388"/>
        <v>2027</v>
      </c>
      <c r="BX89" s="57">
        <f t="shared" ref="BX89:EI89" si="389">BX25</f>
        <v>2027</v>
      </c>
      <c r="BY89" s="57">
        <f t="shared" si="389"/>
        <v>2027</v>
      </c>
      <c r="BZ89" s="57">
        <f t="shared" si="389"/>
        <v>2027</v>
      </c>
      <c r="CA89" s="57">
        <f t="shared" si="389"/>
        <v>2027</v>
      </c>
      <c r="CB89" s="57">
        <f t="shared" si="389"/>
        <v>2027</v>
      </c>
      <c r="CC89" s="57">
        <f t="shared" si="389"/>
        <v>2027</v>
      </c>
      <c r="CD89" s="57">
        <f t="shared" si="389"/>
        <v>2027</v>
      </c>
      <c r="CE89" s="57">
        <f t="shared" si="389"/>
        <v>2027</v>
      </c>
      <c r="CF89" s="57">
        <f t="shared" si="389"/>
        <v>2028</v>
      </c>
      <c r="CG89" s="57">
        <f t="shared" si="389"/>
        <v>2028</v>
      </c>
      <c r="CH89" s="57">
        <f t="shared" si="389"/>
        <v>2028</v>
      </c>
      <c r="CI89" s="57">
        <f t="shared" si="389"/>
        <v>2028</v>
      </c>
      <c r="CJ89" s="57">
        <f t="shared" si="389"/>
        <v>2028</v>
      </c>
      <c r="CK89" s="57">
        <f t="shared" si="389"/>
        <v>2028</v>
      </c>
      <c r="CL89" s="57">
        <f t="shared" si="389"/>
        <v>2028</v>
      </c>
      <c r="CM89" s="57">
        <f t="shared" si="389"/>
        <v>2028</v>
      </c>
      <c r="CN89" s="57">
        <f t="shared" si="389"/>
        <v>2028</v>
      </c>
      <c r="CO89" s="57">
        <f t="shared" si="389"/>
        <v>2028</v>
      </c>
      <c r="CP89" s="57">
        <f t="shared" si="389"/>
        <v>2028</v>
      </c>
      <c r="CQ89" s="57">
        <f t="shared" si="389"/>
        <v>2028</v>
      </c>
      <c r="CR89" s="57">
        <f t="shared" si="389"/>
        <v>2029</v>
      </c>
      <c r="CS89" s="57">
        <f t="shared" si="389"/>
        <v>2029</v>
      </c>
      <c r="CT89" s="57">
        <f t="shared" si="389"/>
        <v>2029</v>
      </c>
      <c r="CU89" s="57">
        <f t="shared" si="389"/>
        <v>2029</v>
      </c>
      <c r="CV89" s="57">
        <f t="shared" si="389"/>
        <v>2029</v>
      </c>
      <c r="CW89" s="57">
        <f t="shared" si="389"/>
        <v>2029</v>
      </c>
      <c r="CX89" s="57">
        <f t="shared" si="389"/>
        <v>2029</v>
      </c>
      <c r="CY89" s="57">
        <f t="shared" si="389"/>
        <v>2029</v>
      </c>
      <c r="CZ89" s="57">
        <f t="shared" si="389"/>
        <v>2029</v>
      </c>
      <c r="DA89" s="57">
        <f t="shared" si="389"/>
        <v>2029</v>
      </c>
      <c r="DB89" s="57">
        <f t="shared" si="389"/>
        <v>2029</v>
      </c>
      <c r="DC89" s="57">
        <f t="shared" si="389"/>
        <v>2029</v>
      </c>
      <c r="DD89" s="57">
        <f t="shared" si="389"/>
        <v>2030</v>
      </c>
      <c r="DE89" s="57">
        <f t="shared" si="389"/>
        <v>2030</v>
      </c>
      <c r="DF89" s="57">
        <f t="shared" si="389"/>
        <v>2030</v>
      </c>
      <c r="DG89" s="57">
        <f t="shared" si="389"/>
        <v>2030</v>
      </c>
      <c r="DH89" s="57">
        <f t="shared" si="389"/>
        <v>2030</v>
      </c>
      <c r="DI89" s="57">
        <f t="shared" si="389"/>
        <v>2030</v>
      </c>
      <c r="DJ89" s="57">
        <f t="shared" si="389"/>
        <v>2030</v>
      </c>
      <c r="DK89" s="57">
        <f t="shared" si="389"/>
        <v>2030</v>
      </c>
      <c r="DL89" s="57">
        <f t="shared" si="389"/>
        <v>2030</v>
      </c>
      <c r="DM89" s="57">
        <f t="shared" si="389"/>
        <v>2030</v>
      </c>
      <c r="DN89" s="57">
        <f t="shared" si="389"/>
        <v>2030</v>
      </c>
      <c r="DO89" s="57">
        <f t="shared" si="389"/>
        <v>2030</v>
      </c>
      <c r="DP89" s="57">
        <f t="shared" si="389"/>
        <v>2031</v>
      </c>
      <c r="DQ89" s="57">
        <f t="shared" si="389"/>
        <v>2031</v>
      </c>
      <c r="DR89" s="57">
        <f t="shared" si="389"/>
        <v>2031</v>
      </c>
      <c r="DS89" s="57">
        <f t="shared" si="389"/>
        <v>2031</v>
      </c>
      <c r="DT89" s="57">
        <f t="shared" si="389"/>
        <v>2031</v>
      </c>
      <c r="DU89" s="57">
        <f t="shared" si="389"/>
        <v>2031</v>
      </c>
      <c r="DV89" s="57">
        <f t="shared" si="389"/>
        <v>2031</v>
      </c>
      <c r="DW89" s="57">
        <f t="shared" si="389"/>
        <v>2031</v>
      </c>
      <c r="DX89" s="57">
        <f t="shared" si="389"/>
        <v>2031</v>
      </c>
      <c r="DY89" s="57">
        <f t="shared" si="389"/>
        <v>2031</v>
      </c>
      <c r="DZ89" s="57">
        <f t="shared" si="389"/>
        <v>2031</v>
      </c>
      <c r="EA89" s="57">
        <f t="shared" si="389"/>
        <v>2031</v>
      </c>
      <c r="EB89" s="57">
        <f t="shared" si="389"/>
        <v>2032</v>
      </c>
      <c r="EC89" s="57">
        <f t="shared" si="389"/>
        <v>2032</v>
      </c>
      <c r="ED89" s="57">
        <f t="shared" si="389"/>
        <v>2032</v>
      </c>
      <c r="EE89" s="57">
        <f t="shared" si="389"/>
        <v>2032</v>
      </c>
      <c r="EF89" s="57">
        <f t="shared" si="389"/>
        <v>2032</v>
      </c>
      <c r="EG89" s="57">
        <f t="shared" si="389"/>
        <v>2032</v>
      </c>
      <c r="EH89" s="57">
        <f t="shared" si="389"/>
        <v>2032</v>
      </c>
      <c r="EI89" s="57">
        <f t="shared" si="389"/>
        <v>2032</v>
      </c>
      <c r="EJ89" s="57">
        <f t="shared" ref="EJ89:GU89" si="390">EJ25</f>
        <v>2032</v>
      </c>
      <c r="EK89" s="57">
        <f t="shared" si="390"/>
        <v>2032</v>
      </c>
      <c r="EL89" s="57">
        <f t="shared" si="390"/>
        <v>2032</v>
      </c>
      <c r="EM89" s="57">
        <f t="shared" si="390"/>
        <v>2032</v>
      </c>
      <c r="EN89" s="57">
        <f t="shared" si="390"/>
        <v>2033</v>
      </c>
      <c r="EO89" s="57">
        <f t="shared" si="390"/>
        <v>2033</v>
      </c>
      <c r="EP89" s="57">
        <f t="shared" si="390"/>
        <v>2033</v>
      </c>
      <c r="EQ89" s="57">
        <f t="shared" si="390"/>
        <v>2033</v>
      </c>
      <c r="ER89" s="57">
        <f t="shared" si="390"/>
        <v>2033</v>
      </c>
      <c r="ES89" s="57">
        <f t="shared" si="390"/>
        <v>2033</v>
      </c>
      <c r="ET89" s="57">
        <f t="shared" si="390"/>
        <v>2033</v>
      </c>
      <c r="EU89" s="57">
        <f t="shared" si="390"/>
        <v>2033</v>
      </c>
      <c r="EV89" s="57">
        <f t="shared" si="390"/>
        <v>2033</v>
      </c>
      <c r="EW89" s="57">
        <f t="shared" si="390"/>
        <v>2033</v>
      </c>
      <c r="EX89" s="57">
        <f t="shared" si="390"/>
        <v>2033</v>
      </c>
      <c r="EY89" s="57">
        <f t="shared" si="390"/>
        <v>2033</v>
      </c>
      <c r="EZ89" s="57">
        <f t="shared" si="390"/>
        <v>2034</v>
      </c>
      <c r="FA89" s="57">
        <f t="shared" si="390"/>
        <v>2034</v>
      </c>
      <c r="FB89" s="57">
        <f t="shared" si="390"/>
        <v>2034</v>
      </c>
      <c r="FC89" s="57">
        <f t="shared" si="390"/>
        <v>2034</v>
      </c>
      <c r="FD89" s="57">
        <f t="shared" si="390"/>
        <v>2034</v>
      </c>
      <c r="FE89" s="57">
        <f t="shared" si="390"/>
        <v>2034</v>
      </c>
      <c r="FF89" s="57">
        <f t="shared" si="390"/>
        <v>2034</v>
      </c>
      <c r="FG89" s="57">
        <f t="shared" si="390"/>
        <v>2034</v>
      </c>
      <c r="FH89" s="57">
        <f t="shared" si="390"/>
        <v>2034</v>
      </c>
      <c r="FI89" s="57">
        <f t="shared" si="390"/>
        <v>2034</v>
      </c>
      <c r="FJ89" s="57">
        <f t="shared" si="390"/>
        <v>2034</v>
      </c>
      <c r="FK89" s="57">
        <f t="shared" si="390"/>
        <v>2034</v>
      </c>
      <c r="FL89" s="57">
        <f t="shared" si="390"/>
        <v>2035</v>
      </c>
      <c r="FM89" s="57">
        <f t="shared" si="390"/>
        <v>2035</v>
      </c>
      <c r="FN89" s="57">
        <f t="shared" si="390"/>
        <v>2035</v>
      </c>
      <c r="FO89" s="57">
        <f t="shared" si="390"/>
        <v>2035</v>
      </c>
      <c r="FP89" s="57">
        <f t="shared" si="390"/>
        <v>2035</v>
      </c>
      <c r="FQ89" s="57">
        <f t="shared" si="390"/>
        <v>2035</v>
      </c>
      <c r="FR89" s="57">
        <f t="shared" si="390"/>
        <v>2035</v>
      </c>
      <c r="FS89" s="57">
        <f t="shared" si="390"/>
        <v>2035</v>
      </c>
      <c r="FT89" s="57">
        <f t="shared" si="390"/>
        <v>2035</v>
      </c>
      <c r="FU89" s="57">
        <f t="shared" si="390"/>
        <v>2035</v>
      </c>
      <c r="FV89" s="57">
        <f t="shared" si="390"/>
        <v>2035</v>
      </c>
      <c r="FW89" s="57">
        <f t="shared" si="390"/>
        <v>2035</v>
      </c>
      <c r="FX89" s="57">
        <f t="shared" si="390"/>
        <v>2036</v>
      </c>
      <c r="FY89" s="57">
        <f t="shared" si="390"/>
        <v>2036</v>
      </c>
      <c r="FZ89" s="57">
        <f t="shared" si="390"/>
        <v>2036</v>
      </c>
      <c r="GA89" s="57">
        <f t="shared" si="390"/>
        <v>2036</v>
      </c>
      <c r="GB89" s="57">
        <f t="shared" si="390"/>
        <v>2036</v>
      </c>
      <c r="GC89" s="57">
        <f t="shared" si="390"/>
        <v>2036</v>
      </c>
      <c r="GD89" s="57">
        <f t="shared" si="390"/>
        <v>2036</v>
      </c>
      <c r="GE89" s="57">
        <f t="shared" si="390"/>
        <v>2036</v>
      </c>
      <c r="GF89" s="57">
        <f t="shared" si="390"/>
        <v>2036</v>
      </c>
      <c r="GG89" s="57">
        <f t="shared" si="390"/>
        <v>2036</v>
      </c>
      <c r="GH89" s="57">
        <f t="shared" si="390"/>
        <v>2036</v>
      </c>
      <c r="GI89" s="57">
        <f t="shared" si="390"/>
        <v>2036</v>
      </c>
      <c r="GJ89" s="57">
        <f t="shared" si="390"/>
        <v>2037</v>
      </c>
      <c r="GK89" s="57">
        <f t="shared" si="390"/>
        <v>2037</v>
      </c>
      <c r="GL89" s="57">
        <f t="shared" si="390"/>
        <v>2037</v>
      </c>
      <c r="GM89" s="57">
        <f t="shared" si="390"/>
        <v>2037</v>
      </c>
      <c r="GN89" s="57">
        <f t="shared" si="390"/>
        <v>2037</v>
      </c>
      <c r="GO89" s="57">
        <f t="shared" si="390"/>
        <v>2037</v>
      </c>
      <c r="GP89" s="57">
        <f t="shared" si="390"/>
        <v>2037</v>
      </c>
      <c r="GQ89" s="57">
        <f t="shared" si="390"/>
        <v>2037</v>
      </c>
      <c r="GR89" s="57">
        <f t="shared" si="390"/>
        <v>2037</v>
      </c>
      <c r="GS89" s="57">
        <f t="shared" si="390"/>
        <v>2037</v>
      </c>
      <c r="GT89" s="57">
        <f t="shared" si="390"/>
        <v>2037</v>
      </c>
      <c r="GU89" s="57">
        <f t="shared" si="390"/>
        <v>2037</v>
      </c>
      <c r="GV89" s="57">
        <f t="shared" ref="GV89:JG89" si="391">GV25</f>
        <v>2038</v>
      </c>
      <c r="GW89" s="57">
        <f t="shared" si="391"/>
        <v>2038</v>
      </c>
      <c r="GX89" s="57">
        <f t="shared" si="391"/>
        <v>2038</v>
      </c>
      <c r="GY89" s="57">
        <f t="shared" si="391"/>
        <v>2038</v>
      </c>
      <c r="GZ89" s="57">
        <f t="shared" si="391"/>
        <v>2038</v>
      </c>
      <c r="HA89" s="57">
        <f t="shared" si="391"/>
        <v>2038</v>
      </c>
      <c r="HB89" s="57">
        <f t="shared" si="391"/>
        <v>2038</v>
      </c>
      <c r="HC89" s="57">
        <f t="shared" si="391"/>
        <v>2038</v>
      </c>
      <c r="HD89" s="57">
        <f t="shared" si="391"/>
        <v>2038</v>
      </c>
      <c r="HE89" s="57">
        <f t="shared" si="391"/>
        <v>2038</v>
      </c>
      <c r="HF89" s="57">
        <f t="shared" si="391"/>
        <v>2038</v>
      </c>
      <c r="HG89" s="57">
        <f t="shared" si="391"/>
        <v>2038</v>
      </c>
      <c r="HH89" s="57">
        <f t="shared" si="391"/>
        <v>2039</v>
      </c>
      <c r="HI89" s="57">
        <f t="shared" si="391"/>
        <v>2039</v>
      </c>
      <c r="HJ89" s="57">
        <f t="shared" si="391"/>
        <v>2039</v>
      </c>
      <c r="HK89" s="57">
        <f t="shared" si="391"/>
        <v>2039</v>
      </c>
      <c r="HL89" s="57">
        <f t="shared" si="391"/>
        <v>2039</v>
      </c>
      <c r="HM89" s="57">
        <f t="shared" si="391"/>
        <v>2039</v>
      </c>
      <c r="HN89" s="57">
        <f t="shared" si="391"/>
        <v>2039</v>
      </c>
      <c r="HO89" s="57">
        <f t="shared" si="391"/>
        <v>2039</v>
      </c>
      <c r="HP89" s="57">
        <f t="shared" si="391"/>
        <v>2039</v>
      </c>
      <c r="HQ89" s="57">
        <f t="shared" si="391"/>
        <v>2039</v>
      </c>
      <c r="HR89" s="57">
        <f t="shared" si="391"/>
        <v>2039</v>
      </c>
      <c r="HS89" s="57">
        <f t="shared" si="391"/>
        <v>2039</v>
      </c>
      <c r="HT89" s="57">
        <f t="shared" si="391"/>
        <v>2040</v>
      </c>
      <c r="HU89" s="57">
        <f t="shared" si="391"/>
        <v>2040</v>
      </c>
      <c r="HV89" s="57">
        <f t="shared" si="391"/>
        <v>2040</v>
      </c>
      <c r="HW89" s="57">
        <f t="shared" si="391"/>
        <v>2040</v>
      </c>
      <c r="HX89" s="57">
        <f t="shared" si="391"/>
        <v>2040</v>
      </c>
      <c r="HY89" s="57">
        <f t="shared" si="391"/>
        <v>2040</v>
      </c>
      <c r="HZ89" s="57">
        <f t="shared" si="391"/>
        <v>2040</v>
      </c>
      <c r="IA89" s="57">
        <f t="shared" si="391"/>
        <v>2040</v>
      </c>
      <c r="IB89" s="57">
        <f t="shared" si="391"/>
        <v>2040</v>
      </c>
      <c r="IC89" s="57">
        <f t="shared" si="391"/>
        <v>2040</v>
      </c>
      <c r="ID89" s="57">
        <f t="shared" si="391"/>
        <v>2040</v>
      </c>
      <c r="IE89" s="57">
        <f t="shared" si="391"/>
        <v>2040</v>
      </c>
      <c r="IF89" s="57">
        <f t="shared" si="391"/>
        <v>2041</v>
      </c>
      <c r="IG89" s="57">
        <f t="shared" si="391"/>
        <v>2041</v>
      </c>
      <c r="IH89" s="57">
        <f t="shared" si="391"/>
        <v>2041</v>
      </c>
      <c r="II89" s="57">
        <f t="shared" si="391"/>
        <v>2041</v>
      </c>
      <c r="IJ89" s="57">
        <f t="shared" si="391"/>
        <v>2041</v>
      </c>
      <c r="IK89" s="57">
        <f t="shared" si="391"/>
        <v>2041</v>
      </c>
      <c r="IL89" s="57">
        <f t="shared" si="391"/>
        <v>2041</v>
      </c>
      <c r="IM89" s="57">
        <f t="shared" si="391"/>
        <v>2041</v>
      </c>
      <c r="IN89" s="57">
        <f t="shared" si="391"/>
        <v>2041</v>
      </c>
      <c r="IO89" s="57">
        <f t="shared" si="391"/>
        <v>2041</v>
      </c>
      <c r="IP89" s="57">
        <f t="shared" si="391"/>
        <v>2041</v>
      </c>
      <c r="IQ89" s="57">
        <f t="shared" si="391"/>
        <v>2041</v>
      </c>
      <c r="IR89" s="57">
        <f t="shared" si="391"/>
        <v>2042</v>
      </c>
      <c r="IS89" s="57">
        <f t="shared" si="391"/>
        <v>2042</v>
      </c>
      <c r="IT89" s="57">
        <f t="shared" si="391"/>
        <v>2042</v>
      </c>
      <c r="IU89" s="57">
        <f t="shared" si="391"/>
        <v>2042</v>
      </c>
      <c r="IV89" s="57">
        <f t="shared" si="391"/>
        <v>2042</v>
      </c>
      <c r="IW89" s="57">
        <f t="shared" si="391"/>
        <v>2042</v>
      </c>
      <c r="IX89" s="57">
        <f t="shared" si="391"/>
        <v>2042</v>
      </c>
      <c r="IY89" s="57">
        <f t="shared" si="391"/>
        <v>2042</v>
      </c>
      <c r="IZ89" s="57">
        <f t="shared" si="391"/>
        <v>2042</v>
      </c>
      <c r="JA89" s="57">
        <f t="shared" si="391"/>
        <v>2042</v>
      </c>
      <c r="JB89" s="57">
        <f t="shared" si="391"/>
        <v>2042</v>
      </c>
      <c r="JC89" s="57">
        <f t="shared" si="391"/>
        <v>2042</v>
      </c>
      <c r="JD89" s="57">
        <f t="shared" si="391"/>
        <v>2043</v>
      </c>
      <c r="JE89" s="57">
        <f t="shared" si="391"/>
        <v>2043</v>
      </c>
      <c r="JF89" s="57">
        <f t="shared" si="391"/>
        <v>2043</v>
      </c>
      <c r="JG89" s="57">
        <f t="shared" si="391"/>
        <v>2043</v>
      </c>
      <c r="JH89" s="57">
        <f t="shared" ref="JH89:LS89" si="392">JH25</f>
        <v>2043</v>
      </c>
      <c r="JI89" s="57">
        <f t="shared" si="392"/>
        <v>2043</v>
      </c>
      <c r="JJ89" s="57">
        <f t="shared" si="392"/>
        <v>2043</v>
      </c>
      <c r="JK89" s="57">
        <f t="shared" si="392"/>
        <v>2043</v>
      </c>
      <c r="JL89" s="57">
        <f t="shared" si="392"/>
        <v>2043</v>
      </c>
      <c r="JM89" s="57">
        <f t="shared" si="392"/>
        <v>2043</v>
      </c>
      <c r="JN89" s="57">
        <f t="shared" si="392"/>
        <v>2043</v>
      </c>
      <c r="JO89" s="57">
        <f t="shared" si="392"/>
        <v>2043</v>
      </c>
      <c r="JP89" s="57">
        <f t="shared" si="392"/>
        <v>2044</v>
      </c>
      <c r="JQ89" s="57">
        <f t="shared" si="392"/>
        <v>2044</v>
      </c>
      <c r="JR89" s="57">
        <f t="shared" si="392"/>
        <v>2044</v>
      </c>
      <c r="JS89" s="57">
        <f t="shared" si="392"/>
        <v>2044</v>
      </c>
      <c r="JT89" s="57">
        <f t="shared" si="392"/>
        <v>2044</v>
      </c>
      <c r="JU89" s="57">
        <f t="shared" si="392"/>
        <v>2044</v>
      </c>
      <c r="JV89" s="57">
        <f t="shared" si="392"/>
        <v>2044</v>
      </c>
      <c r="JW89" s="57">
        <f t="shared" si="392"/>
        <v>2044</v>
      </c>
      <c r="JX89" s="57">
        <f t="shared" si="392"/>
        <v>2044</v>
      </c>
      <c r="JY89" s="57">
        <f t="shared" si="392"/>
        <v>2044</v>
      </c>
      <c r="JZ89" s="57">
        <f t="shared" si="392"/>
        <v>2044</v>
      </c>
      <c r="KA89" s="57">
        <f t="shared" si="392"/>
        <v>2044</v>
      </c>
      <c r="KB89" s="57">
        <f t="shared" si="392"/>
        <v>2045</v>
      </c>
      <c r="KC89" s="57">
        <f t="shared" si="392"/>
        <v>2045</v>
      </c>
      <c r="KD89" s="57">
        <f t="shared" si="392"/>
        <v>2045</v>
      </c>
      <c r="KE89" s="57">
        <f t="shared" si="392"/>
        <v>2045</v>
      </c>
      <c r="KF89" s="57">
        <f t="shared" si="392"/>
        <v>2045</v>
      </c>
      <c r="KG89" s="57">
        <f t="shared" si="392"/>
        <v>2045</v>
      </c>
      <c r="KH89" s="57">
        <f t="shared" si="392"/>
        <v>2045</v>
      </c>
      <c r="KI89" s="57">
        <f t="shared" si="392"/>
        <v>2045</v>
      </c>
      <c r="KJ89" s="57">
        <f t="shared" si="392"/>
        <v>2045</v>
      </c>
      <c r="KK89" s="57">
        <f t="shared" si="392"/>
        <v>2045</v>
      </c>
      <c r="KL89" s="57">
        <f t="shared" si="392"/>
        <v>2045</v>
      </c>
      <c r="KM89" s="57">
        <f t="shared" si="392"/>
        <v>2045</v>
      </c>
      <c r="KN89" s="57">
        <f t="shared" si="392"/>
        <v>2046</v>
      </c>
      <c r="KO89" s="57">
        <f t="shared" si="392"/>
        <v>2046</v>
      </c>
      <c r="KP89" s="57">
        <f t="shared" si="392"/>
        <v>2046</v>
      </c>
      <c r="KQ89" s="57">
        <f t="shared" si="392"/>
        <v>2046</v>
      </c>
      <c r="KR89" s="57">
        <f t="shared" si="392"/>
        <v>2046</v>
      </c>
      <c r="KS89" s="57">
        <f t="shared" si="392"/>
        <v>2046</v>
      </c>
      <c r="KT89" s="57">
        <f t="shared" si="392"/>
        <v>2046</v>
      </c>
      <c r="KU89" s="57">
        <f t="shared" si="392"/>
        <v>2046</v>
      </c>
      <c r="KV89" s="57">
        <f t="shared" si="392"/>
        <v>2046</v>
      </c>
      <c r="KW89" s="57">
        <f t="shared" si="392"/>
        <v>2046</v>
      </c>
      <c r="KX89" s="57">
        <f t="shared" si="392"/>
        <v>2046</v>
      </c>
      <c r="KY89" s="57">
        <f t="shared" si="392"/>
        <v>2046</v>
      </c>
      <c r="KZ89" s="57">
        <f t="shared" si="392"/>
        <v>2047</v>
      </c>
      <c r="LA89" s="57">
        <f t="shared" si="392"/>
        <v>2047</v>
      </c>
      <c r="LB89" s="57">
        <f t="shared" si="392"/>
        <v>2047</v>
      </c>
      <c r="LC89" s="57">
        <f t="shared" si="392"/>
        <v>2047</v>
      </c>
      <c r="LD89" s="57">
        <f t="shared" si="392"/>
        <v>2047</v>
      </c>
      <c r="LE89" s="57">
        <f t="shared" si="392"/>
        <v>2047</v>
      </c>
      <c r="LF89" s="57">
        <f t="shared" si="392"/>
        <v>2047</v>
      </c>
      <c r="LG89" s="57">
        <f t="shared" si="392"/>
        <v>2047</v>
      </c>
      <c r="LH89" s="57">
        <f t="shared" si="392"/>
        <v>2047</v>
      </c>
      <c r="LI89" s="57">
        <f t="shared" si="392"/>
        <v>2047</v>
      </c>
      <c r="LJ89" s="57">
        <f t="shared" si="392"/>
        <v>2047</v>
      </c>
      <c r="LK89" s="57">
        <f t="shared" si="392"/>
        <v>2047</v>
      </c>
      <c r="LL89" s="57">
        <f t="shared" si="392"/>
        <v>2048</v>
      </c>
      <c r="LM89" s="57">
        <f t="shared" si="392"/>
        <v>2048</v>
      </c>
      <c r="LN89" s="57">
        <f t="shared" si="392"/>
        <v>2048</v>
      </c>
      <c r="LO89" s="57">
        <f t="shared" si="392"/>
        <v>2048</v>
      </c>
      <c r="LP89" s="57">
        <f t="shared" si="392"/>
        <v>2048</v>
      </c>
      <c r="LQ89" s="57">
        <f t="shared" si="392"/>
        <v>2048</v>
      </c>
      <c r="LR89" s="57">
        <f t="shared" si="392"/>
        <v>2048</v>
      </c>
      <c r="LS89" s="57">
        <f t="shared" si="392"/>
        <v>2048</v>
      </c>
      <c r="LT89" s="57">
        <f t="shared" ref="LT89:OE89" si="393">LT25</f>
        <v>2048</v>
      </c>
      <c r="LU89" s="57">
        <f t="shared" si="393"/>
        <v>2048</v>
      </c>
      <c r="LV89" s="57">
        <f t="shared" si="393"/>
        <v>2048</v>
      </c>
      <c r="LW89" s="57">
        <f t="shared" si="393"/>
        <v>2048</v>
      </c>
      <c r="LX89" s="57">
        <f t="shared" si="393"/>
        <v>2049</v>
      </c>
      <c r="LY89" s="57">
        <f t="shared" si="393"/>
        <v>2049</v>
      </c>
      <c r="LZ89" s="57">
        <f t="shared" si="393"/>
        <v>2049</v>
      </c>
      <c r="MA89" s="57">
        <f t="shared" si="393"/>
        <v>2049</v>
      </c>
      <c r="MB89" s="57">
        <f t="shared" si="393"/>
        <v>2049</v>
      </c>
      <c r="MC89" s="57">
        <f t="shared" si="393"/>
        <v>2049</v>
      </c>
      <c r="MD89" s="57">
        <f t="shared" si="393"/>
        <v>2049</v>
      </c>
      <c r="ME89" s="57">
        <f t="shared" si="393"/>
        <v>2049</v>
      </c>
      <c r="MF89" s="57">
        <f t="shared" si="393"/>
        <v>2049</v>
      </c>
      <c r="MG89" s="57">
        <f t="shared" si="393"/>
        <v>2049</v>
      </c>
      <c r="MH89" s="57">
        <f t="shared" si="393"/>
        <v>2049</v>
      </c>
      <c r="MI89" s="57">
        <f t="shared" si="393"/>
        <v>2049</v>
      </c>
      <c r="MJ89" s="57">
        <f t="shared" si="393"/>
        <v>2050</v>
      </c>
      <c r="MK89" s="57">
        <f t="shared" si="393"/>
        <v>2050</v>
      </c>
      <c r="ML89" s="57">
        <f t="shared" si="393"/>
        <v>2050</v>
      </c>
      <c r="MM89" s="57">
        <f t="shared" si="393"/>
        <v>2050</v>
      </c>
      <c r="MN89" s="57">
        <f t="shared" si="393"/>
        <v>2050</v>
      </c>
      <c r="MO89" s="57">
        <f t="shared" si="393"/>
        <v>2050</v>
      </c>
      <c r="MP89" s="57">
        <f t="shared" si="393"/>
        <v>2050</v>
      </c>
      <c r="MQ89" s="57">
        <f t="shared" si="393"/>
        <v>2050</v>
      </c>
      <c r="MR89" s="57">
        <f t="shared" si="393"/>
        <v>2050</v>
      </c>
      <c r="MS89" s="57">
        <f t="shared" si="393"/>
        <v>2050</v>
      </c>
      <c r="MT89" s="57">
        <f t="shared" si="393"/>
        <v>2050</v>
      </c>
      <c r="MU89" s="57">
        <f t="shared" si="393"/>
        <v>2050</v>
      </c>
      <c r="MV89" s="57">
        <f t="shared" si="393"/>
        <v>2051</v>
      </c>
      <c r="MW89" s="57">
        <f t="shared" si="393"/>
        <v>2051</v>
      </c>
      <c r="MX89" s="57">
        <f t="shared" si="393"/>
        <v>2051</v>
      </c>
      <c r="MY89" s="57">
        <f t="shared" si="393"/>
        <v>2051</v>
      </c>
      <c r="MZ89" s="57">
        <f t="shared" si="393"/>
        <v>2051</v>
      </c>
      <c r="NA89" s="57">
        <f t="shared" si="393"/>
        <v>2051</v>
      </c>
      <c r="NB89" s="57">
        <f t="shared" si="393"/>
        <v>2051</v>
      </c>
      <c r="NC89" s="57">
        <f t="shared" si="393"/>
        <v>2051</v>
      </c>
      <c r="ND89" s="57">
        <f t="shared" si="393"/>
        <v>2051</v>
      </c>
      <c r="NE89" s="57">
        <f t="shared" si="393"/>
        <v>2051</v>
      </c>
      <c r="NF89" s="57">
        <f t="shared" si="393"/>
        <v>2051</v>
      </c>
      <c r="NG89" s="57">
        <f t="shared" si="393"/>
        <v>2051</v>
      </c>
      <c r="NH89" s="57">
        <f t="shared" si="393"/>
        <v>2052</v>
      </c>
      <c r="NI89" s="57">
        <f t="shared" si="393"/>
        <v>2052</v>
      </c>
      <c r="NJ89" s="57">
        <f t="shared" si="393"/>
        <v>2052</v>
      </c>
      <c r="NK89" s="57">
        <f t="shared" si="393"/>
        <v>2052</v>
      </c>
      <c r="NL89" s="57">
        <f t="shared" si="393"/>
        <v>2052</v>
      </c>
      <c r="NM89" s="57">
        <f t="shared" si="393"/>
        <v>2052</v>
      </c>
      <c r="NN89" s="57">
        <f t="shared" si="393"/>
        <v>2052</v>
      </c>
      <c r="NO89" s="57">
        <f t="shared" si="393"/>
        <v>2052</v>
      </c>
      <c r="NP89" s="57">
        <f t="shared" si="393"/>
        <v>2052</v>
      </c>
      <c r="NQ89" s="57">
        <f t="shared" si="393"/>
        <v>2052</v>
      </c>
      <c r="NR89" s="57">
        <f t="shared" si="393"/>
        <v>2052</v>
      </c>
      <c r="NS89" s="57">
        <f t="shared" si="393"/>
        <v>2052</v>
      </c>
      <c r="NT89" s="57">
        <f t="shared" si="393"/>
        <v>2053</v>
      </c>
      <c r="NU89" s="57">
        <f t="shared" si="393"/>
        <v>2053</v>
      </c>
      <c r="NV89" s="57">
        <f t="shared" si="393"/>
        <v>2053</v>
      </c>
      <c r="NW89" s="57">
        <f t="shared" si="393"/>
        <v>2053</v>
      </c>
      <c r="NX89" s="57">
        <f t="shared" si="393"/>
        <v>2053</v>
      </c>
      <c r="NY89" s="57">
        <f t="shared" si="393"/>
        <v>2053</v>
      </c>
      <c r="NZ89" s="57">
        <f t="shared" si="393"/>
        <v>2053</v>
      </c>
      <c r="OA89" s="57">
        <f t="shared" si="393"/>
        <v>2053</v>
      </c>
      <c r="OB89" s="57">
        <f t="shared" si="393"/>
        <v>2053</v>
      </c>
      <c r="OC89" s="57">
        <f t="shared" si="393"/>
        <v>2053</v>
      </c>
      <c r="OD89" s="57">
        <f t="shared" si="393"/>
        <v>2053</v>
      </c>
      <c r="OE89" s="57">
        <f t="shared" si="393"/>
        <v>2053</v>
      </c>
      <c r="OF89" s="57">
        <f t="shared" ref="OF89:OR89" si="394">OF25</f>
        <v>2054</v>
      </c>
      <c r="OG89" s="57">
        <f t="shared" si="394"/>
        <v>2054</v>
      </c>
      <c r="OH89" s="57">
        <f t="shared" si="394"/>
        <v>2054</v>
      </c>
      <c r="OI89" s="57">
        <f t="shared" si="394"/>
        <v>2054</v>
      </c>
      <c r="OJ89" s="57">
        <f t="shared" si="394"/>
        <v>2054</v>
      </c>
      <c r="OK89" s="57">
        <f t="shared" si="394"/>
        <v>2054</v>
      </c>
      <c r="OL89" s="57">
        <f t="shared" si="394"/>
        <v>2054</v>
      </c>
      <c r="OM89" s="57">
        <f t="shared" si="394"/>
        <v>2054</v>
      </c>
      <c r="ON89" s="57">
        <f t="shared" si="394"/>
        <v>2054</v>
      </c>
      <c r="OO89" s="57">
        <f t="shared" si="394"/>
        <v>2054</v>
      </c>
      <c r="OP89" s="57">
        <f t="shared" si="394"/>
        <v>2054</v>
      </c>
      <c r="OQ89" s="57">
        <f t="shared" si="394"/>
        <v>2054</v>
      </c>
      <c r="OR89" s="352">
        <f t="shared" si="394"/>
        <v>2055</v>
      </c>
    </row>
    <row r="90" spans="2:408" x14ac:dyDescent="0.35">
      <c r="B90" s="303"/>
      <c r="C90" t="s">
        <v>85</v>
      </c>
      <c r="H90" s="353" t="s">
        <v>262</v>
      </c>
      <c r="I90" s="110"/>
      <c r="J90" s="354">
        <f>SUM(L90:OR90)</f>
        <v>361</v>
      </c>
      <c r="K90" s="350"/>
      <c r="L90" s="350">
        <f t="shared" ref="L90:BW90" si="395">L32</f>
        <v>0</v>
      </c>
      <c r="M90" s="350">
        <f t="shared" si="395"/>
        <v>0</v>
      </c>
      <c r="N90" s="350">
        <f t="shared" si="395"/>
        <v>0</v>
      </c>
      <c r="O90" s="350">
        <f t="shared" si="395"/>
        <v>0</v>
      </c>
      <c r="P90" s="350">
        <f t="shared" si="395"/>
        <v>0</v>
      </c>
      <c r="Q90" s="350">
        <f t="shared" si="395"/>
        <v>0</v>
      </c>
      <c r="R90" s="350">
        <f t="shared" si="395"/>
        <v>0</v>
      </c>
      <c r="S90" s="350">
        <f t="shared" si="395"/>
        <v>0</v>
      </c>
      <c r="T90" s="350">
        <f t="shared" si="395"/>
        <v>0</v>
      </c>
      <c r="U90" s="350">
        <f t="shared" si="395"/>
        <v>0</v>
      </c>
      <c r="V90" s="350">
        <f t="shared" si="395"/>
        <v>0</v>
      </c>
      <c r="W90" s="350">
        <f t="shared" si="395"/>
        <v>0</v>
      </c>
      <c r="X90" s="350">
        <f t="shared" si="395"/>
        <v>0</v>
      </c>
      <c r="Y90" s="350">
        <f t="shared" si="395"/>
        <v>0</v>
      </c>
      <c r="Z90" s="350">
        <f t="shared" si="395"/>
        <v>0</v>
      </c>
      <c r="AA90" s="350">
        <f t="shared" si="395"/>
        <v>0</v>
      </c>
      <c r="AB90" s="350">
        <f t="shared" si="395"/>
        <v>0</v>
      </c>
      <c r="AC90" s="350">
        <f t="shared" si="395"/>
        <v>0</v>
      </c>
      <c r="AD90" s="350">
        <f t="shared" si="395"/>
        <v>0</v>
      </c>
      <c r="AE90" s="350">
        <f t="shared" si="395"/>
        <v>0</v>
      </c>
      <c r="AF90" s="350">
        <f t="shared" si="395"/>
        <v>0</v>
      </c>
      <c r="AG90" s="350">
        <f t="shared" si="395"/>
        <v>0</v>
      </c>
      <c r="AH90" s="350">
        <f t="shared" si="395"/>
        <v>0</v>
      </c>
      <c r="AI90" s="350">
        <f t="shared" si="395"/>
        <v>0</v>
      </c>
      <c r="AJ90" s="350">
        <f t="shared" si="395"/>
        <v>0</v>
      </c>
      <c r="AK90" s="350">
        <f t="shared" si="395"/>
        <v>0</v>
      </c>
      <c r="AL90" s="350">
        <f t="shared" si="395"/>
        <v>0</v>
      </c>
      <c r="AM90" s="350">
        <f t="shared" si="395"/>
        <v>0</v>
      </c>
      <c r="AN90" s="350">
        <f t="shared" si="395"/>
        <v>0</v>
      </c>
      <c r="AO90" s="350">
        <f t="shared" si="395"/>
        <v>0</v>
      </c>
      <c r="AP90" s="350">
        <f t="shared" si="395"/>
        <v>0</v>
      </c>
      <c r="AQ90" s="350">
        <f t="shared" si="395"/>
        <v>0</v>
      </c>
      <c r="AR90" s="350">
        <f t="shared" si="395"/>
        <v>0</v>
      </c>
      <c r="AS90" s="350">
        <f t="shared" si="395"/>
        <v>0</v>
      </c>
      <c r="AT90" s="350">
        <f t="shared" si="395"/>
        <v>0</v>
      </c>
      <c r="AU90" s="350">
        <f t="shared" si="395"/>
        <v>0</v>
      </c>
      <c r="AV90" s="350">
        <f t="shared" si="395"/>
        <v>1</v>
      </c>
      <c r="AW90" s="350">
        <f t="shared" si="395"/>
        <v>1</v>
      </c>
      <c r="AX90" s="350">
        <f t="shared" si="395"/>
        <v>1</v>
      </c>
      <c r="AY90" s="350">
        <f t="shared" si="395"/>
        <v>1</v>
      </c>
      <c r="AZ90" s="350">
        <f t="shared" si="395"/>
        <v>1</v>
      </c>
      <c r="BA90" s="350">
        <f t="shared" si="395"/>
        <v>1</v>
      </c>
      <c r="BB90" s="350">
        <f t="shared" si="395"/>
        <v>1</v>
      </c>
      <c r="BC90" s="350">
        <f t="shared" si="395"/>
        <v>1</v>
      </c>
      <c r="BD90" s="350">
        <f t="shared" si="395"/>
        <v>1</v>
      </c>
      <c r="BE90" s="350">
        <f t="shared" si="395"/>
        <v>1</v>
      </c>
      <c r="BF90" s="350">
        <f t="shared" si="395"/>
        <v>1</v>
      </c>
      <c r="BG90" s="350">
        <f t="shared" si="395"/>
        <v>1</v>
      </c>
      <c r="BH90" s="350">
        <f t="shared" si="395"/>
        <v>1</v>
      </c>
      <c r="BI90" s="350">
        <f t="shared" si="395"/>
        <v>1</v>
      </c>
      <c r="BJ90" s="350">
        <f t="shared" si="395"/>
        <v>1</v>
      </c>
      <c r="BK90" s="350">
        <f t="shared" si="395"/>
        <v>1</v>
      </c>
      <c r="BL90" s="350">
        <f t="shared" si="395"/>
        <v>1</v>
      </c>
      <c r="BM90" s="350">
        <f t="shared" si="395"/>
        <v>1</v>
      </c>
      <c r="BN90" s="350">
        <f t="shared" si="395"/>
        <v>1</v>
      </c>
      <c r="BO90" s="350">
        <f t="shared" si="395"/>
        <v>1</v>
      </c>
      <c r="BP90" s="350">
        <f t="shared" si="395"/>
        <v>1</v>
      </c>
      <c r="BQ90" s="350">
        <f t="shared" si="395"/>
        <v>1</v>
      </c>
      <c r="BR90" s="350">
        <f t="shared" si="395"/>
        <v>1</v>
      </c>
      <c r="BS90" s="350">
        <f t="shared" si="395"/>
        <v>1</v>
      </c>
      <c r="BT90" s="350">
        <f t="shared" si="395"/>
        <v>1</v>
      </c>
      <c r="BU90" s="350">
        <f t="shared" si="395"/>
        <v>1</v>
      </c>
      <c r="BV90" s="350">
        <f t="shared" si="395"/>
        <v>1</v>
      </c>
      <c r="BW90" s="350">
        <f t="shared" si="395"/>
        <v>1</v>
      </c>
      <c r="BX90" s="350">
        <f t="shared" ref="BX90:EI90" si="396">BX32</f>
        <v>1</v>
      </c>
      <c r="BY90" s="350">
        <f t="shared" si="396"/>
        <v>1</v>
      </c>
      <c r="BZ90" s="350">
        <f t="shared" si="396"/>
        <v>1</v>
      </c>
      <c r="CA90" s="350">
        <f t="shared" si="396"/>
        <v>1</v>
      </c>
      <c r="CB90" s="350">
        <f t="shared" si="396"/>
        <v>1</v>
      </c>
      <c r="CC90" s="350">
        <f t="shared" si="396"/>
        <v>1</v>
      </c>
      <c r="CD90" s="350">
        <f t="shared" si="396"/>
        <v>1</v>
      </c>
      <c r="CE90" s="350">
        <f t="shared" si="396"/>
        <v>1</v>
      </c>
      <c r="CF90" s="350">
        <f t="shared" si="396"/>
        <v>1</v>
      </c>
      <c r="CG90" s="350">
        <f t="shared" si="396"/>
        <v>1</v>
      </c>
      <c r="CH90" s="350">
        <f t="shared" si="396"/>
        <v>1</v>
      </c>
      <c r="CI90" s="350">
        <f t="shared" si="396"/>
        <v>1</v>
      </c>
      <c r="CJ90" s="350">
        <f t="shared" si="396"/>
        <v>1</v>
      </c>
      <c r="CK90" s="350">
        <f t="shared" si="396"/>
        <v>1</v>
      </c>
      <c r="CL90" s="350">
        <f t="shared" si="396"/>
        <v>1</v>
      </c>
      <c r="CM90" s="350">
        <f t="shared" si="396"/>
        <v>1</v>
      </c>
      <c r="CN90" s="350">
        <f t="shared" si="396"/>
        <v>1</v>
      </c>
      <c r="CO90" s="350">
        <f t="shared" si="396"/>
        <v>1</v>
      </c>
      <c r="CP90" s="350">
        <f t="shared" si="396"/>
        <v>1</v>
      </c>
      <c r="CQ90" s="350">
        <f t="shared" si="396"/>
        <v>1</v>
      </c>
      <c r="CR90" s="350">
        <f t="shared" si="396"/>
        <v>1</v>
      </c>
      <c r="CS90" s="350">
        <f t="shared" si="396"/>
        <v>1</v>
      </c>
      <c r="CT90" s="350">
        <f t="shared" si="396"/>
        <v>1</v>
      </c>
      <c r="CU90" s="350">
        <f t="shared" si="396"/>
        <v>1</v>
      </c>
      <c r="CV90" s="350">
        <f t="shared" si="396"/>
        <v>1</v>
      </c>
      <c r="CW90" s="350">
        <f t="shared" si="396"/>
        <v>1</v>
      </c>
      <c r="CX90" s="350">
        <f t="shared" si="396"/>
        <v>1</v>
      </c>
      <c r="CY90" s="350">
        <f t="shared" si="396"/>
        <v>1</v>
      </c>
      <c r="CZ90" s="350">
        <f t="shared" si="396"/>
        <v>1</v>
      </c>
      <c r="DA90" s="350">
        <f t="shared" si="396"/>
        <v>1</v>
      </c>
      <c r="DB90" s="350">
        <f t="shared" si="396"/>
        <v>1</v>
      </c>
      <c r="DC90" s="350">
        <f t="shared" si="396"/>
        <v>1</v>
      </c>
      <c r="DD90" s="350">
        <f t="shared" si="396"/>
        <v>1</v>
      </c>
      <c r="DE90" s="350">
        <f t="shared" si="396"/>
        <v>1</v>
      </c>
      <c r="DF90" s="350">
        <f t="shared" si="396"/>
        <v>1</v>
      </c>
      <c r="DG90" s="350">
        <f t="shared" si="396"/>
        <v>1</v>
      </c>
      <c r="DH90" s="350">
        <f t="shared" si="396"/>
        <v>1</v>
      </c>
      <c r="DI90" s="350">
        <f t="shared" si="396"/>
        <v>1</v>
      </c>
      <c r="DJ90" s="350">
        <f t="shared" si="396"/>
        <v>1</v>
      </c>
      <c r="DK90" s="350">
        <f t="shared" si="396"/>
        <v>1</v>
      </c>
      <c r="DL90" s="350">
        <f t="shared" si="396"/>
        <v>1</v>
      </c>
      <c r="DM90" s="350">
        <f t="shared" si="396"/>
        <v>1</v>
      </c>
      <c r="DN90" s="350">
        <f t="shared" si="396"/>
        <v>1</v>
      </c>
      <c r="DO90" s="350">
        <f t="shared" si="396"/>
        <v>1</v>
      </c>
      <c r="DP90" s="350">
        <f t="shared" si="396"/>
        <v>1</v>
      </c>
      <c r="DQ90" s="350">
        <f t="shared" si="396"/>
        <v>1</v>
      </c>
      <c r="DR90" s="350">
        <f t="shared" si="396"/>
        <v>1</v>
      </c>
      <c r="DS90" s="350">
        <f t="shared" si="396"/>
        <v>1</v>
      </c>
      <c r="DT90" s="350">
        <f t="shared" si="396"/>
        <v>1</v>
      </c>
      <c r="DU90" s="350">
        <f t="shared" si="396"/>
        <v>1</v>
      </c>
      <c r="DV90" s="350">
        <f t="shared" si="396"/>
        <v>1</v>
      </c>
      <c r="DW90" s="350">
        <f t="shared" si="396"/>
        <v>1</v>
      </c>
      <c r="DX90" s="350">
        <f t="shared" si="396"/>
        <v>1</v>
      </c>
      <c r="DY90" s="350">
        <f t="shared" si="396"/>
        <v>1</v>
      </c>
      <c r="DZ90" s="350">
        <f t="shared" si="396"/>
        <v>1</v>
      </c>
      <c r="EA90" s="350">
        <f t="shared" si="396"/>
        <v>1</v>
      </c>
      <c r="EB90" s="350">
        <f t="shared" si="396"/>
        <v>1</v>
      </c>
      <c r="EC90" s="350">
        <f t="shared" si="396"/>
        <v>1</v>
      </c>
      <c r="ED90" s="350">
        <f t="shared" si="396"/>
        <v>1</v>
      </c>
      <c r="EE90" s="350">
        <f t="shared" si="396"/>
        <v>1</v>
      </c>
      <c r="EF90" s="350">
        <f t="shared" si="396"/>
        <v>1</v>
      </c>
      <c r="EG90" s="350">
        <f t="shared" si="396"/>
        <v>1</v>
      </c>
      <c r="EH90" s="350">
        <f t="shared" si="396"/>
        <v>1</v>
      </c>
      <c r="EI90" s="350">
        <f t="shared" si="396"/>
        <v>1</v>
      </c>
      <c r="EJ90" s="350">
        <f t="shared" ref="EJ90:GU90" si="397">EJ32</f>
        <v>1</v>
      </c>
      <c r="EK90" s="350">
        <f t="shared" si="397"/>
        <v>1</v>
      </c>
      <c r="EL90" s="350">
        <f t="shared" si="397"/>
        <v>1</v>
      </c>
      <c r="EM90" s="350">
        <f t="shared" si="397"/>
        <v>1</v>
      </c>
      <c r="EN90" s="350">
        <f t="shared" si="397"/>
        <v>1</v>
      </c>
      <c r="EO90" s="350">
        <f t="shared" si="397"/>
        <v>1</v>
      </c>
      <c r="EP90" s="350">
        <f t="shared" si="397"/>
        <v>1</v>
      </c>
      <c r="EQ90" s="350">
        <f t="shared" si="397"/>
        <v>1</v>
      </c>
      <c r="ER90" s="350">
        <f t="shared" si="397"/>
        <v>1</v>
      </c>
      <c r="ES90" s="350">
        <f t="shared" si="397"/>
        <v>1</v>
      </c>
      <c r="ET90" s="350">
        <f t="shared" si="397"/>
        <v>1</v>
      </c>
      <c r="EU90" s="350">
        <f t="shared" si="397"/>
        <v>1</v>
      </c>
      <c r="EV90" s="350">
        <f t="shared" si="397"/>
        <v>1</v>
      </c>
      <c r="EW90" s="350">
        <f t="shared" si="397"/>
        <v>1</v>
      </c>
      <c r="EX90" s="350">
        <f t="shared" si="397"/>
        <v>1</v>
      </c>
      <c r="EY90" s="350">
        <f t="shared" si="397"/>
        <v>1</v>
      </c>
      <c r="EZ90" s="350">
        <f t="shared" si="397"/>
        <v>1</v>
      </c>
      <c r="FA90" s="350">
        <f t="shared" si="397"/>
        <v>1</v>
      </c>
      <c r="FB90" s="350">
        <f t="shared" si="397"/>
        <v>1</v>
      </c>
      <c r="FC90" s="350">
        <f t="shared" si="397"/>
        <v>1</v>
      </c>
      <c r="FD90" s="350">
        <f t="shared" si="397"/>
        <v>1</v>
      </c>
      <c r="FE90" s="350">
        <f t="shared" si="397"/>
        <v>1</v>
      </c>
      <c r="FF90" s="350">
        <f t="shared" si="397"/>
        <v>1</v>
      </c>
      <c r="FG90" s="350">
        <f t="shared" si="397"/>
        <v>1</v>
      </c>
      <c r="FH90" s="350">
        <f t="shared" si="397"/>
        <v>1</v>
      </c>
      <c r="FI90" s="350">
        <f t="shared" si="397"/>
        <v>1</v>
      </c>
      <c r="FJ90" s="350">
        <f t="shared" si="397"/>
        <v>1</v>
      </c>
      <c r="FK90" s="350">
        <f t="shared" si="397"/>
        <v>1</v>
      </c>
      <c r="FL90" s="350">
        <f t="shared" si="397"/>
        <v>1</v>
      </c>
      <c r="FM90" s="350">
        <f t="shared" si="397"/>
        <v>1</v>
      </c>
      <c r="FN90" s="350">
        <f t="shared" si="397"/>
        <v>1</v>
      </c>
      <c r="FO90" s="350">
        <f t="shared" si="397"/>
        <v>1</v>
      </c>
      <c r="FP90" s="350">
        <f t="shared" si="397"/>
        <v>1</v>
      </c>
      <c r="FQ90" s="350">
        <f t="shared" si="397"/>
        <v>1</v>
      </c>
      <c r="FR90" s="350">
        <f t="shared" si="397"/>
        <v>1</v>
      </c>
      <c r="FS90" s="350">
        <f t="shared" si="397"/>
        <v>1</v>
      </c>
      <c r="FT90" s="350">
        <f t="shared" si="397"/>
        <v>1</v>
      </c>
      <c r="FU90" s="350">
        <f t="shared" si="397"/>
        <v>1</v>
      </c>
      <c r="FV90" s="350">
        <f t="shared" si="397"/>
        <v>1</v>
      </c>
      <c r="FW90" s="350">
        <f t="shared" si="397"/>
        <v>1</v>
      </c>
      <c r="FX90" s="350">
        <f t="shared" si="397"/>
        <v>1</v>
      </c>
      <c r="FY90" s="350">
        <f t="shared" si="397"/>
        <v>1</v>
      </c>
      <c r="FZ90" s="350">
        <f t="shared" si="397"/>
        <v>1</v>
      </c>
      <c r="GA90" s="350">
        <f t="shared" si="397"/>
        <v>1</v>
      </c>
      <c r="GB90" s="350">
        <f t="shared" si="397"/>
        <v>1</v>
      </c>
      <c r="GC90" s="350">
        <f t="shared" si="397"/>
        <v>1</v>
      </c>
      <c r="GD90" s="350">
        <f t="shared" si="397"/>
        <v>1</v>
      </c>
      <c r="GE90" s="350">
        <f t="shared" si="397"/>
        <v>1</v>
      </c>
      <c r="GF90" s="350">
        <f t="shared" si="397"/>
        <v>1</v>
      </c>
      <c r="GG90" s="350">
        <f t="shared" si="397"/>
        <v>1</v>
      </c>
      <c r="GH90" s="350">
        <f t="shared" si="397"/>
        <v>1</v>
      </c>
      <c r="GI90" s="350">
        <f t="shared" si="397"/>
        <v>1</v>
      </c>
      <c r="GJ90" s="350">
        <f t="shared" si="397"/>
        <v>1</v>
      </c>
      <c r="GK90" s="350">
        <f t="shared" si="397"/>
        <v>1</v>
      </c>
      <c r="GL90" s="350">
        <f t="shared" si="397"/>
        <v>1</v>
      </c>
      <c r="GM90" s="350">
        <f t="shared" si="397"/>
        <v>1</v>
      </c>
      <c r="GN90" s="350">
        <f t="shared" si="397"/>
        <v>1</v>
      </c>
      <c r="GO90" s="350">
        <f t="shared" si="397"/>
        <v>1</v>
      </c>
      <c r="GP90" s="350">
        <f t="shared" si="397"/>
        <v>1</v>
      </c>
      <c r="GQ90" s="350">
        <f t="shared" si="397"/>
        <v>1</v>
      </c>
      <c r="GR90" s="350">
        <f t="shared" si="397"/>
        <v>1</v>
      </c>
      <c r="GS90" s="350">
        <f t="shared" si="397"/>
        <v>1</v>
      </c>
      <c r="GT90" s="350">
        <f t="shared" si="397"/>
        <v>1</v>
      </c>
      <c r="GU90" s="350">
        <f t="shared" si="397"/>
        <v>1</v>
      </c>
      <c r="GV90" s="350">
        <f t="shared" ref="GV90:JG90" si="398">GV32</f>
        <v>1</v>
      </c>
      <c r="GW90" s="350">
        <f t="shared" si="398"/>
        <v>1</v>
      </c>
      <c r="GX90" s="350">
        <f t="shared" si="398"/>
        <v>1</v>
      </c>
      <c r="GY90" s="350">
        <f t="shared" si="398"/>
        <v>1</v>
      </c>
      <c r="GZ90" s="350">
        <f t="shared" si="398"/>
        <v>1</v>
      </c>
      <c r="HA90" s="350">
        <f t="shared" si="398"/>
        <v>1</v>
      </c>
      <c r="HB90" s="350">
        <f t="shared" si="398"/>
        <v>1</v>
      </c>
      <c r="HC90" s="350">
        <f t="shared" si="398"/>
        <v>1</v>
      </c>
      <c r="HD90" s="350">
        <f t="shared" si="398"/>
        <v>1</v>
      </c>
      <c r="HE90" s="350">
        <f t="shared" si="398"/>
        <v>1</v>
      </c>
      <c r="HF90" s="350">
        <f t="shared" si="398"/>
        <v>1</v>
      </c>
      <c r="HG90" s="350">
        <f t="shared" si="398"/>
        <v>1</v>
      </c>
      <c r="HH90" s="350">
        <f t="shared" si="398"/>
        <v>1</v>
      </c>
      <c r="HI90" s="350">
        <f t="shared" si="398"/>
        <v>1</v>
      </c>
      <c r="HJ90" s="350">
        <f t="shared" si="398"/>
        <v>1</v>
      </c>
      <c r="HK90" s="350">
        <f t="shared" si="398"/>
        <v>1</v>
      </c>
      <c r="HL90" s="350">
        <f t="shared" si="398"/>
        <v>1</v>
      </c>
      <c r="HM90" s="350">
        <f t="shared" si="398"/>
        <v>1</v>
      </c>
      <c r="HN90" s="350">
        <f t="shared" si="398"/>
        <v>1</v>
      </c>
      <c r="HO90" s="350">
        <f t="shared" si="398"/>
        <v>1</v>
      </c>
      <c r="HP90" s="350">
        <f t="shared" si="398"/>
        <v>1</v>
      </c>
      <c r="HQ90" s="350">
        <f t="shared" si="398"/>
        <v>1</v>
      </c>
      <c r="HR90" s="350">
        <f t="shared" si="398"/>
        <v>1</v>
      </c>
      <c r="HS90" s="350">
        <f t="shared" si="398"/>
        <v>1</v>
      </c>
      <c r="HT90" s="350">
        <f t="shared" si="398"/>
        <v>1</v>
      </c>
      <c r="HU90" s="350">
        <f t="shared" si="398"/>
        <v>1</v>
      </c>
      <c r="HV90" s="350">
        <f t="shared" si="398"/>
        <v>1</v>
      </c>
      <c r="HW90" s="350">
        <f t="shared" si="398"/>
        <v>1</v>
      </c>
      <c r="HX90" s="350">
        <f t="shared" si="398"/>
        <v>1</v>
      </c>
      <c r="HY90" s="350">
        <f t="shared" si="398"/>
        <v>1</v>
      </c>
      <c r="HZ90" s="350">
        <f t="shared" si="398"/>
        <v>1</v>
      </c>
      <c r="IA90" s="350">
        <f t="shared" si="398"/>
        <v>1</v>
      </c>
      <c r="IB90" s="350">
        <f t="shared" si="398"/>
        <v>1</v>
      </c>
      <c r="IC90" s="350">
        <f t="shared" si="398"/>
        <v>1</v>
      </c>
      <c r="ID90" s="350">
        <f t="shared" si="398"/>
        <v>1</v>
      </c>
      <c r="IE90" s="350">
        <f t="shared" si="398"/>
        <v>1</v>
      </c>
      <c r="IF90" s="350">
        <f t="shared" si="398"/>
        <v>1</v>
      </c>
      <c r="IG90" s="350">
        <f t="shared" si="398"/>
        <v>1</v>
      </c>
      <c r="IH90" s="350">
        <f t="shared" si="398"/>
        <v>1</v>
      </c>
      <c r="II90" s="350">
        <f t="shared" si="398"/>
        <v>1</v>
      </c>
      <c r="IJ90" s="350">
        <f t="shared" si="398"/>
        <v>1</v>
      </c>
      <c r="IK90" s="350">
        <f t="shared" si="398"/>
        <v>1</v>
      </c>
      <c r="IL90" s="350">
        <f t="shared" si="398"/>
        <v>1</v>
      </c>
      <c r="IM90" s="350">
        <f t="shared" si="398"/>
        <v>1</v>
      </c>
      <c r="IN90" s="350">
        <f t="shared" si="398"/>
        <v>1</v>
      </c>
      <c r="IO90" s="350">
        <f t="shared" si="398"/>
        <v>1</v>
      </c>
      <c r="IP90" s="350">
        <f t="shared" si="398"/>
        <v>1</v>
      </c>
      <c r="IQ90" s="350">
        <f t="shared" si="398"/>
        <v>1</v>
      </c>
      <c r="IR90" s="350">
        <f t="shared" si="398"/>
        <v>1</v>
      </c>
      <c r="IS90" s="350">
        <f t="shared" si="398"/>
        <v>1</v>
      </c>
      <c r="IT90" s="350">
        <f t="shared" si="398"/>
        <v>1</v>
      </c>
      <c r="IU90" s="350">
        <f t="shared" si="398"/>
        <v>1</v>
      </c>
      <c r="IV90" s="350">
        <f t="shared" si="398"/>
        <v>1</v>
      </c>
      <c r="IW90" s="350">
        <f t="shared" si="398"/>
        <v>1</v>
      </c>
      <c r="IX90" s="350">
        <f t="shared" si="398"/>
        <v>1</v>
      </c>
      <c r="IY90" s="350">
        <f t="shared" si="398"/>
        <v>1</v>
      </c>
      <c r="IZ90" s="350">
        <f t="shared" si="398"/>
        <v>1</v>
      </c>
      <c r="JA90" s="350">
        <f t="shared" si="398"/>
        <v>1</v>
      </c>
      <c r="JB90" s="350">
        <f t="shared" si="398"/>
        <v>1</v>
      </c>
      <c r="JC90" s="350">
        <f t="shared" si="398"/>
        <v>1</v>
      </c>
      <c r="JD90" s="350">
        <f t="shared" si="398"/>
        <v>1</v>
      </c>
      <c r="JE90" s="350">
        <f t="shared" si="398"/>
        <v>1</v>
      </c>
      <c r="JF90" s="350">
        <f t="shared" si="398"/>
        <v>1</v>
      </c>
      <c r="JG90" s="350">
        <f t="shared" si="398"/>
        <v>1</v>
      </c>
      <c r="JH90" s="350">
        <f t="shared" ref="JH90:LS90" si="399">JH32</f>
        <v>1</v>
      </c>
      <c r="JI90" s="350">
        <f t="shared" si="399"/>
        <v>1</v>
      </c>
      <c r="JJ90" s="350">
        <f t="shared" si="399"/>
        <v>1</v>
      </c>
      <c r="JK90" s="350">
        <f t="shared" si="399"/>
        <v>1</v>
      </c>
      <c r="JL90" s="350">
        <f t="shared" si="399"/>
        <v>1</v>
      </c>
      <c r="JM90" s="350">
        <f t="shared" si="399"/>
        <v>1</v>
      </c>
      <c r="JN90" s="350">
        <f t="shared" si="399"/>
        <v>1</v>
      </c>
      <c r="JO90" s="350">
        <f t="shared" si="399"/>
        <v>1</v>
      </c>
      <c r="JP90" s="350">
        <f t="shared" si="399"/>
        <v>1</v>
      </c>
      <c r="JQ90" s="350">
        <f t="shared" si="399"/>
        <v>1</v>
      </c>
      <c r="JR90" s="350">
        <f t="shared" si="399"/>
        <v>1</v>
      </c>
      <c r="JS90" s="350">
        <f t="shared" si="399"/>
        <v>1</v>
      </c>
      <c r="JT90" s="350">
        <f t="shared" si="399"/>
        <v>1</v>
      </c>
      <c r="JU90" s="350">
        <f t="shared" si="399"/>
        <v>1</v>
      </c>
      <c r="JV90" s="350">
        <f t="shared" si="399"/>
        <v>1</v>
      </c>
      <c r="JW90" s="350">
        <f t="shared" si="399"/>
        <v>1</v>
      </c>
      <c r="JX90" s="350">
        <f t="shared" si="399"/>
        <v>1</v>
      </c>
      <c r="JY90" s="350">
        <f t="shared" si="399"/>
        <v>1</v>
      </c>
      <c r="JZ90" s="350">
        <f t="shared" si="399"/>
        <v>1</v>
      </c>
      <c r="KA90" s="350">
        <f t="shared" si="399"/>
        <v>1</v>
      </c>
      <c r="KB90" s="350">
        <f t="shared" si="399"/>
        <v>1</v>
      </c>
      <c r="KC90" s="350">
        <f t="shared" si="399"/>
        <v>1</v>
      </c>
      <c r="KD90" s="350">
        <f t="shared" si="399"/>
        <v>1</v>
      </c>
      <c r="KE90" s="350">
        <f t="shared" si="399"/>
        <v>1</v>
      </c>
      <c r="KF90" s="350">
        <f t="shared" si="399"/>
        <v>1</v>
      </c>
      <c r="KG90" s="350">
        <f t="shared" si="399"/>
        <v>1</v>
      </c>
      <c r="KH90" s="350">
        <f t="shared" si="399"/>
        <v>1</v>
      </c>
      <c r="KI90" s="350">
        <f t="shared" si="399"/>
        <v>1</v>
      </c>
      <c r="KJ90" s="350">
        <f t="shared" si="399"/>
        <v>1</v>
      </c>
      <c r="KK90" s="350">
        <f t="shared" si="399"/>
        <v>1</v>
      </c>
      <c r="KL90" s="350">
        <f t="shared" si="399"/>
        <v>1</v>
      </c>
      <c r="KM90" s="350">
        <f t="shared" si="399"/>
        <v>1</v>
      </c>
      <c r="KN90" s="350">
        <f t="shared" si="399"/>
        <v>1</v>
      </c>
      <c r="KO90" s="350">
        <f t="shared" si="399"/>
        <v>1</v>
      </c>
      <c r="KP90" s="350">
        <f t="shared" si="399"/>
        <v>1</v>
      </c>
      <c r="KQ90" s="350">
        <f t="shared" si="399"/>
        <v>1</v>
      </c>
      <c r="KR90" s="350">
        <f t="shared" si="399"/>
        <v>1</v>
      </c>
      <c r="KS90" s="350">
        <f t="shared" si="399"/>
        <v>1</v>
      </c>
      <c r="KT90" s="350">
        <f t="shared" si="399"/>
        <v>1</v>
      </c>
      <c r="KU90" s="350">
        <f t="shared" si="399"/>
        <v>1</v>
      </c>
      <c r="KV90" s="350">
        <f t="shared" si="399"/>
        <v>1</v>
      </c>
      <c r="KW90" s="350">
        <f t="shared" si="399"/>
        <v>1</v>
      </c>
      <c r="KX90" s="350">
        <f t="shared" si="399"/>
        <v>1</v>
      </c>
      <c r="KY90" s="350">
        <f t="shared" si="399"/>
        <v>1</v>
      </c>
      <c r="KZ90" s="350">
        <f t="shared" si="399"/>
        <v>1</v>
      </c>
      <c r="LA90" s="350">
        <f t="shared" si="399"/>
        <v>1</v>
      </c>
      <c r="LB90" s="350">
        <f t="shared" si="399"/>
        <v>1</v>
      </c>
      <c r="LC90" s="350">
        <f t="shared" si="399"/>
        <v>1</v>
      </c>
      <c r="LD90" s="350">
        <f t="shared" si="399"/>
        <v>1</v>
      </c>
      <c r="LE90" s="350">
        <f t="shared" si="399"/>
        <v>1</v>
      </c>
      <c r="LF90" s="350">
        <f t="shared" si="399"/>
        <v>1</v>
      </c>
      <c r="LG90" s="350">
        <f t="shared" si="399"/>
        <v>1</v>
      </c>
      <c r="LH90" s="350">
        <f t="shared" si="399"/>
        <v>1</v>
      </c>
      <c r="LI90" s="350">
        <f t="shared" si="399"/>
        <v>1</v>
      </c>
      <c r="LJ90" s="350">
        <f t="shared" si="399"/>
        <v>1</v>
      </c>
      <c r="LK90" s="350">
        <f t="shared" si="399"/>
        <v>1</v>
      </c>
      <c r="LL90" s="350">
        <f t="shared" si="399"/>
        <v>1</v>
      </c>
      <c r="LM90" s="350">
        <f t="shared" si="399"/>
        <v>1</v>
      </c>
      <c r="LN90" s="350">
        <f t="shared" si="399"/>
        <v>1</v>
      </c>
      <c r="LO90" s="350">
        <f t="shared" si="399"/>
        <v>1</v>
      </c>
      <c r="LP90" s="350">
        <f t="shared" si="399"/>
        <v>1</v>
      </c>
      <c r="LQ90" s="350">
        <f t="shared" si="399"/>
        <v>1</v>
      </c>
      <c r="LR90" s="350">
        <f t="shared" si="399"/>
        <v>1</v>
      </c>
      <c r="LS90" s="350">
        <f t="shared" si="399"/>
        <v>1</v>
      </c>
      <c r="LT90" s="350">
        <f t="shared" ref="LT90:OE90" si="400">LT32</f>
        <v>1</v>
      </c>
      <c r="LU90" s="350">
        <f t="shared" si="400"/>
        <v>1</v>
      </c>
      <c r="LV90" s="350">
        <f t="shared" si="400"/>
        <v>1</v>
      </c>
      <c r="LW90" s="350">
        <f t="shared" si="400"/>
        <v>1</v>
      </c>
      <c r="LX90" s="350">
        <f t="shared" si="400"/>
        <v>1</v>
      </c>
      <c r="LY90" s="350">
        <f t="shared" si="400"/>
        <v>1</v>
      </c>
      <c r="LZ90" s="350">
        <f t="shared" si="400"/>
        <v>1</v>
      </c>
      <c r="MA90" s="350">
        <f t="shared" si="400"/>
        <v>1</v>
      </c>
      <c r="MB90" s="350">
        <f t="shared" si="400"/>
        <v>1</v>
      </c>
      <c r="MC90" s="350">
        <f t="shared" si="400"/>
        <v>1</v>
      </c>
      <c r="MD90" s="350">
        <f t="shared" si="400"/>
        <v>1</v>
      </c>
      <c r="ME90" s="350">
        <f t="shared" si="400"/>
        <v>1</v>
      </c>
      <c r="MF90" s="350">
        <f t="shared" si="400"/>
        <v>1</v>
      </c>
      <c r="MG90" s="350">
        <f t="shared" si="400"/>
        <v>1</v>
      </c>
      <c r="MH90" s="350">
        <f t="shared" si="400"/>
        <v>1</v>
      </c>
      <c r="MI90" s="350">
        <f t="shared" si="400"/>
        <v>1</v>
      </c>
      <c r="MJ90" s="350">
        <f t="shared" si="400"/>
        <v>1</v>
      </c>
      <c r="MK90" s="350">
        <f t="shared" si="400"/>
        <v>1</v>
      </c>
      <c r="ML90" s="350">
        <f t="shared" si="400"/>
        <v>1</v>
      </c>
      <c r="MM90" s="350">
        <f t="shared" si="400"/>
        <v>1</v>
      </c>
      <c r="MN90" s="350">
        <f t="shared" si="400"/>
        <v>1</v>
      </c>
      <c r="MO90" s="350">
        <f t="shared" si="400"/>
        <v>1</v>
      </c>
      <c r="MP90" s="350">
        <f t="shared" si="400"/>
        <v>1</v>
      </c>
      <c r="MQ90" s="350">
        <f t="shared" si="400"/>
        <v>1</v>
      </c>
      <c r="MR90" s="350">
        <f t="shared" si="400"/>
        <v>1</v>
      </c>
      <c r="MS90" s="350">
        <f t="shared" si="400"/>
        <v>1</v>
      </c>
      <c r="MT90" s="350">
        <f t="shared" si="400"/>
        <v>1</v>
      </c>
      <c r="MU90" s="350">
        <f t="shared" si="400"/>
        <v>1</v>
      </c>
      <c r="MV90" s="350">
        <f t="shared" si="400"/>
        <v>1</v>
      </c>
      <c r="MW90" s="350">
        <f t="shared" si="400"/>
        <v>1</v>
      </c>
      <c r="MX90" s="350">
        <f t="shared" si="400"/>
        <v>1</v>
      </c>
      <c r="MY90" s="350">
        <f t="shared" si="400"/>
        <v>1</v>
      </c>
      <c r="MZ90" s="350">
        <f t="shared" si="400"/>
        <v>1</v>
      </c>
      <c r="NA90" s="350">
        <f t="shared" si="400"/>
        <v>1</v>
      </c>
      <c r="NB90" s="350">
        <f t="shared" si="400"/>
        <v>1</v>
      </c>
      <c r="NC90" s="350">
        <f t="shared" si="400"/>
        <v>1</v>
      </c>
      <c r="ND90" s="350">
        <f t="shared" si="400"/>
        <v>1</v>
      </c>
      <c r="NE90" s="350">
        <f t="shared" si="400"/>
        <v>1</v>
      </c>
      <c r="NF90" s="350">
        <f t="shared" si="400"/>
        <v>1</v>
      </c>
      <c r="NG90" s="350">
        <f t="shared" si="400"/>
        <v>1</v>
      </c>
      <c r="NH90" s="350">
        <f t="shared" si="400"/>
        <v>1</v>
      </c>
      <c r="NI90" s="350">
        <f t="shared" si="400"/>
        <v>1</v>
      </c>
      <c r="NJ90" s="350">
        <f t="shared" si="400"/>
        <v>1</v>
      </c>
      <c r="NK90" s="350">
        <f t="shared" si="400"/>
        <v>1</v>
      </c>
      <c r="NL90" s="350">
        <f t="shared" si="400"/>
        <v>1</v>
      </c>
      <c r="NM90" s="350">
        <f t="shared" si="400"/>
        <v>1</v>
      </c>
      <c r="NN90" s="350">
        <f t="shared" si="400"/>
        <v>1</v>
      </c>
      <c r="NO90" s="350">
        <f t="shared" si="400"/>
        <v>1</v>
      </c>
      <c r="NP90" s="350">
        <f t="shared" si="400"/>
        <v>1</v>
      </c>
      <c r="NQ90" s="350">
        <f t="shared" si="400"/>
        <v>1</v>
      </c>
      <c r="NR90" s="350">
        <f t="shared" si="400"/>
        <v>1</v>
      </c>
      <c r="NS90" s="350">
        <f t="shared" si="400"/>
        <v>1</v>
      </c>
      <c r="NT90" s="350">
        <f t="shared" si="400"/>
        <v>1</v>
      </c>
      <c r="NU90" s="350">
        <f t="shared" si="400"/>
        <v>1</v>
      </c>
      <c r="NV90" s="350">
        <f t="shared" si="400"/>
        <v>1</v>
      </c>
      <c r="NW90" s="350">
        <f t="shared" si="400"/>
        <v>1</v>
      </c>
      <c r="NX90" s="350">
        <f t="shared" si="400"/>
        <v>1</v>
      </c>
      <c r="NY90" s="350">
        <f t="shared" si="400"/>
        <v>1</v>
      </c>
      <c r="NZ90" s="350">
        <f t="shared" si="400"/>
        <v>1</v>
      </c>
      <c r="OA90" s="350">
        <f t="shared" si="400"/>
        <v>1</v>
      </c>
      <c r="OB90" s="350">
        <f t="shared" si="400"/>
        <v>1</v>
      </c>
      <c r="OC90" s="350">
        <f t="shared" si="400"/>
        <v>1</v>
      </c>
      <c r="OD90" s="350">
        <f t="shared" si="400"/>
        <v>1</v>
      </c>
      <c r="OE90" s="350">
        <f t="shared" si="400"/>
        <v>1</v>
      </c>
      <c r="OF90" s="350">
        <f t="shared" ref="OF90:OR90" si="401">OF32</f>
        <v>1</v>
      </c>
      <c r="OG90" s="350">
        <f t="shared" si="401"/>
        <v>1</v>
      </c>
      <c r="OH90" s="350">
        <f t="shared" si="401"/>
        <v>1</v>
      </c>
      <c r="OI90" s="350">
        <f t="shared" si="401"/>
        <v>1</v>
      </c>
      <c r="OJ90" s="350">
        <f t="shared" si="401"/>
        <v>1</v>
      </c>
      <c r="OK90" s="350">
        <f t="shared" si="401"/>
        <v>1</v>
      </c>
      <c r="OL90" s="350">
        <f t="shared" si="401"/>
        <v>1</v>
      </c>
      <c r="OM90" s="350">
        <f t="shared" si="401"/>
        <v>1</v>
      </c>
      <c r="ON90" s="350">
        <f t="shared" si="401"/>
        <v>1</v>
      </c>
      <c r="OO90" s="350">
        <f t="shared" si="401"/>
        <v>1</v>
      </c>
      <c r="OP90" s="350">
        <f t="shared" si="401"/>
        <v>1</v>
      </c>
      <c r="OQ90" s="350">
        <f t="shared" si="401"/>
        <v>1</v>
      </c>
      <c r="OR90" s="355">
        <f t="shared" si="401"/>
        <v>1</v>
      </c>
    </row>
    <row r="91" spans="2:408" x14ac:dyDescent="0.35">
      <c r="B91" s="303"/>
      <c r="C91" s="49" t="s">
        <v>44</v>
      </c>
      <c r="G91" s="112">
        <f>Assumptions!E74</f>
        <v>250</v>
      </c>
      <c r="H91" s="353" t="s">
        <v>241</v>
      </c>
      <c r="I91" s="110"/>
      <c r="L91" s="56"/>
      <c r="M91" s="350"/>
      <c r="N91" s="350"/>
      <c r="O91" s="350"/>
      <c r="P91" s="350"/>
      <c r="Q91" s="350"/>
      <c r="R91" s="350"/>
      <c r="S91" s="350"/>
      <c r="T91" s="350"/>
      <c r="U91" s="350"/>
      <c r="V91" s="350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Q91" s="350"/>
      <c r="AR91" s="350"/>
      <c r="AS91" s="350"/>
      <c r="AT91" s="350"/>
      <c r="AU91" s="350"/>
      <c r="AV91" s="350"/>
      <c r="AW91" s="350"/>
      <c r="AX91" s="350"/>
      <c r="AY91" s="350"/>
      <c r="AZ91" s="350"/>
      <c r="BA91" s="350"/>
      <c r="BB91" s="350"/>
      <c r="BC91" s="350"/>
      <c r="BD91" s="350"/>
      <c r="BE91" s="350"/>
      <c r="BF91" s="350"/>
      <c r="BG91" s="350"/>
      <c r="BH91" s="350"/>
      <c r="BI91" s="350"/>
      <c r="BJ91" s="350"/>
      <c r="BK91" s="350"/>
      <c r="BL91" s="350"/>
      <c r="BM91" s="350"/>
      <c r="BN91" s="350"/>
      <c r="BO91" s="350"/>
      <c r="BP91" s="350"/>
      <c r="BQ91" s="350"/>
      <c r="BR91" s="350"/>
      <c r="BS91" s="350"/>
      <c r="BT91" s="350"/>
      <c r="BU91" s="350"/>
      <c r="BV91" s="350"/>
      <c r="BW91" s="350"/>
      <c r="BX91" s="350"/>
      <c r="BY91" s="350"/>
      <c r="BZ91" s="350"/>
      <c r="CA91" s="350"/>
      <c r="CB91" s="350"/>
      <c r="CC91" s="350"/>
      <c r="CD91" s="350"/>
      <c r="CE91" s="350"/>
      <c r="CF91" s="350"/>
      <c r="CG91" s="350"/>
      <c r="CH91" s="350"/>
      <c r="CI91" s="350"/>
      <c r="CJ91" s="350"/>
      <c r="CK91" s="350"/>
      <c r="CL91" s="350"/>
      <c r="CM91" s="350"/>
      <c r="CN91" s="350"/>
      <c r="CO91" s="350"/>
      <c r="CP91" s="350"/>
      <c r="CQ91" s="350"/>
      <c r="CR91" s="350"/>
      <c r="CS91" s="350"/>
      <c r="CT91" s="350"/>
      <c r="CU91" s="350"/>
      <c r="CV91" s="350"/>
      <c r="CW91" s="350"/>
      <c r="CX91" s="350"/>
      <c r="CY91" s="350"/>
      <c r="CZ91" s="350"/>
      <c r="DA91" s="350"/>
      <c r="DB91" s="350"/>
      <c r="DC91" s="350"/>
      <c r="DD91" s="350"/>
      <c r="DE91" s="350"/>
      <c r="DF91" s="350"/>
      <c r="DG91" s="350"/>
      <c r="DH91" s="350"/>
      <c r="DI91" s="350"/>
      <c r="DJ91" s="350"/>
      <c r="DK91" s="350"/>
      <c r="DL91" s="350"/>
      <c r="DM91" s="350"/>
      <c r="DN91" s="350"/>
      <c r="DO91" s="350"/>
      <c r="DP91" s="350"/>
      <c r="DQ91" s="350"/>
      <c r="DR91" s="350"/>
      <c r="DS91" s="350"/>
      <c r="DT91" s="350"/>
      <c r="DU91" s="350"/>
      <c r="DV91" s="350"/>
      <c r="DW91" s="350"/>
      <c r="DX91" s="350"/>
      <c r="DY91" s="350"/>
      <c r="DZ91" s="350"/>
      <c r="EA91" s="350"/>
      <c r="EB91" s="350"/>
      <c r="EC91" s="350"/>
      <c r="ED91" s="350"/>
      <c r="EE91" s="350"/>
      <c r="EF91" s="350"/>
      <c r="EG91" s="350"/>
      <c r="EH91" s="350"/>
      <c r="EI91" s="350"/>
      <c r="EJ91" s="350"/>
      <c r="EK91" s="350"/>
      <c r="EL91" s="350"/>
      <c r="EM91" s="350"/>
      <c r="EN91" s="350"/>
      <c r="EO91" s="350"/>
      <c r="EP91" s="350"/>
      <c r="EQ91" s="350"/>
      <c r="ER91" s="350"/>
      <c r="ES91" s="350"/>
      <c r="ET91" s="350"/>
      <c r="EU91" s="350"/>
      <c r="EV91" s="350"/>
      <c r="EW91" s="350"/>
      <c r="EX91" s="350"/>
      <c r="EY91" s="350"/>
      <c r="EZ91" s="350"/>
      <c r="FA91" s="350"/>
      <c r="FB91" s="350"/>
      <c r="FC91" s="350"/>
      <c r="FD91" s="350"/>
      <c r="FE91" s="350"/>
      <c r="FF91" s="350"/>
      <c r="FG91" s="350"/>
      <c r="FH91" s="350"/>
      <c r="FI91" s="350"/>
      <c r="FJ91" s="350"/>
      <c r="FK91" s="350"/>
      <c r="FL91" s="350"/>
      <c r="FM91" s="350"/>
      <c r="FN91" s="350"/>
      <c r="FO91" s="350"/>
      <c r="FP91" s="350"/>
      <c r="FQ91" s="350"/>
      <c r="FR91" s="350"/>
      <c r="FS91" s="350"/>
      <c r="FT91" s="350"/>
      <c r="FU91" s="350"/>
      <c r="FV91" s="350"/>
      <c r="FW91" s="350"/>
      <c r="FX91" s="350"/>
      <c r="FY91" s="350"/>
      <c r="FZ91" s="350"/>
      <c r="GA91" s="350"/>
      <c r="GB91" s="350"/>
      <c r="GC91" s="350"/>
      <c r="GD91" s="350"/>
      <c r="GE91" s="350"/>
      <c r="GF91" s="350"/>
      <c r="GG91" s="350"/>
      <c r="GH91" s="350"/>
      <c r="GI91" s="350"/>
      <c r="GJ91" s="350"/>
      <c r="GK91" s="350"/>
      <c r="GL91" s="350"/>
      <c r="GM91" s="350"/>
      <c r="GN91" s="350"/>
      <c r="GO91" s="350"/>
      <c r="GP91" s="350"/>
      <c r="GQ91" s="350"/>
      <c r="GR91" s="350"/>
      <c r="GS91" s="350"/>
      <c r="GT91" s="350"/>
      <c r="GU91" s="350"/>
      <c r="GV91" s="350"/>
      <c r="GW91" s="350"/>
      <c r="GX91" s="350"/>
      <c r="GY91" s="350"/>
      <c r="GZ91" s="350"/>
      <c r="HA91" s="350"/>
      <c r="HB91" s="350"/>
      <c r="HC91" s="350"/>
      <c r="HD91" s="350"/>
      <c r="HE91" s="350"/>
      <c r="HF91" s="350"/>
      <c r="HG91" s="350"/>
      <c r="HH91" s="350"/>
      <c r="HI91" s="350"/>
      <c r="HJ91" s="350"/>
      <c r="HK91" s="350"/>
      <c r="HL91" s="350"/>
      <c r="HM91" s="350"/>
      <c r="HN91" s="350"/>
      <c r="HO91" s="350"/>
      <c r="HP91" s="350"/>
      <c r="HQ91" s="350"/>
      <c r="HR91" s="350"/>
      <c r="HS91" s="350"/>
      <c r="HT91" s="350"/>
      <c r="HU91" s="350"/>
      <c r="HV91" s="350"/>
      <c r="HW91" s="350"/>
      <c r="HX91" s="350"/>
      <c r="HY91" s="350"/>
      <c r="HZ91" s="350"/>
      <c r="IA91" s="350"/>
      <c r="IB91" s="350"/>
      <c r="IC91" s="350"/>
      <c r="ID91" s="350"/>
      <c r="IE91" s="350"/>
      <c r="IF91" s="350"/>
      <c r="IG91" s="350"/>
      <c r="IH91" s="350"/>
      <c r="II91" s="350"/>
      <c r="IJ91" s="350"/>
      <c r="IK91" s="350"/>
      <c r="IL91" s="350"/>
      <c r="IM91" s="350"/>
      <c r="IN91" s="350"/>
      <c r="IO91" s="350"/>
      <c r="IP91" s="350"/>
      <c r="IQ91" s="350"/>
      <c r="IR91" s="350"/>
      <c r="IS91" s="350"/>
      <c r="IT91" s="350"/>
      <c r="IU91" s="350"/>
      <c r="IV91" s="350"/>
      <c r="IW91" s="350"/>
      <c r="IX91" s="350"/>
      <c r="IY91" s="350"/>
      <c r="IZ91" s="350"/>
      <c r="JA91" s="350"/>
      <c r="JB91" s="350"/>
      <c r="JC91" s="350"/>
      <c r="JD91" s="350"/>
      <c r="JE91" s="350"/>
      <c r="JF91" s="350"/>
      <c r="JG91" s="350"/>
      <c r="JH91" s="350"/>
      <c r="JI91" s="350"/>
      <c r="JJ91" s="350"/>
      <c r="JK91" s="350"/>
      <c r="JL91" s="350"/>
      <c r="JM91" s="350"/>
      <c r="JN91" s="350"/>
      <c r="JO91" s="350"/>
      <c r="JP91" s="350"/>
      <c r="JQ91" s="350"/>
      <c r="JR91" s="350"/>
      <c r="JS91" s="350"/>
      <c r="JT91" s="350"/>
      <c r="JU91" s="350"/>
      <c r="JV91" s="350"/>
      <c r="JW91" s="350"/>
      <c r="JX91" s="350"/>
      <c r="JY91" s="350"/>
      <c r="JZ91" s="350"/>
      <c r="KA91" s="350"/>
      <c r="KB91" s="350"/>
      <c r="KC91" s="350"/>
      <c r="KD91" s="350"/>
      <c r="KE91" s="350"/>
      <c r="KF91" s="350"/>
      <c r="KG91" s="350"/>
      <c r="KH91" s="350"/>
      <c r="KI91" s="350"/>
      <c r="KJ91" s="350"/>
      <c r="KK91" s="350"/>
      <c r="KL91" s="350"/>
      <c r="KM91" s="350"/>
      <c r="KN91" s="350"/>
      <c r="KO91" s="350"/>
      <c r="KP91" s="350"/>
      <c r="KQ91" s="350"/>
      <c r="KR91" s="350"/>
      <c r="KS91" s="350"/>
      <c r="KT91" s="350"/>
      <c r="KU91" s="350"/>
      <c r="KV91" s="350"/>
      <c r="KW91" s="350"/>
      <c r="KX91" s="350"/>
      <c r="KY91" s="350"/>
      <c r="KZ91" s="350"/>
      <c r="LA91" s="350"/>
      <c r="LB91" s="350"/>
      <c r="LC91" s="350"/>
      <c r="LD91" s="350"/>
      <c r="LE91" s="350"/>
      <c r="LF91" s="350"/>
      <c r="LG91" s="350"/>
      <c r="LH91" s="350"/>
      <c r="LI91" s="350"/>
      <c r="LJ91" s="350"/>
      <c r="LK91" s="350"/>
      <c r="LL91" s="350"/>
      <c r="LM91" s="350"/>
      <c r="LN91" s="350"/>
      <c r="LO91" s="350"/>
      <c r="LP91" s="350"/>
      <c r="LQ91" s="350"/>
      <c r="LR91" s="350"/>
      <c r="LS91" s="350"/>
      <c r="LT91" s="350"/>
      <c r="LU91" s="350"/>
      <c r="LV91" s="350"/>
      <c r="LW91" s="350"/>
      <c r="LX91" s="350"/>
      <c r="LY91" s="350"/>
      <c r="LZ91" s="350"/>
      <c r="MA91" s="350"/>
      <c r="MB91" s="350"/>
      <c r="MC91" s="350"/>
      <c r="MD91" s="350"/>
      <c r="ME91" s="350"/>
      <c r="MF91" s="350"/>
      <c r="MG91" s="350"/>
      <c r="MH91" s="350"/>
      <c r="MI91" s="350"/>
      <c r="MJ91" s="350"/>
      <c r="MK91" s="350"/>
      <c r="ML91" s="350"/>
      <c r="MM91" s="350"/>
      <c r="MN91" s="350"/>
      <c r="MO91" s="350"/>
      <c r="MP91" s="350"/>
      <c r="MQ91" s="350"/>
      <c r="MR91" s="350"/>
      <c r="MS91" s="350"/>
      <c r="MT91" s="350"/>
      <c r="MU91" s="350"/>
      <c r="MV91" s="350"/>
      <c r="MW91" s="350"/>
      <c r="MX91" s="350"/>
      <c r="MY91" s="350"/>
      <c r="MZ91" s="350"/>
      <c r="NA91" s="350"/>
      <c r="NB91" s="350"/>
      <c r="NC91" s="350"/>
      <c r="ND91" s="350"/>
      <c r="NE91" s="350"/>
      <c r="NF91" s="350"/>
      <c r="NG91" s="350"/>
      <c r="NH91" s="350"/>
      <c r="NI91" s="350"/>
      <c r="NJ91" s="350"/>
      <c r="NK91" s="350"/>
      <c r="NL91" s="350"/>
      <c r="NM91" s="350"/>
      <c r="NN91" s="350"/>
      <c r="NO91" s="350"/>
      <c r="NP91" s="350"/>
      <c r="NQ91" s="350"/>
      <c r="NR91" s="350"/>
      <c r="NS91" s="350"/>
      <c r="NT91" s="350"/>
      <c r="NU91" s="350"/>
      <c r="NV91" s="350"/>
      <c r="NW91" s="350"/>
      <c r="NX91" s="350"/>
      <c r="NY91" s="350"/>
      <c r="NZ91" s="350"/>
      <c r="OA91" s="350"/>
      <c r="OB91" s="350"/>
      <c r="OC91" s="350"/>
      <c r="OD91" s="350"/>
      <c r="OE91" s="350"/>
      <c r="OF91" s="350"/>
      <c r="OG91" s="350"/>
      <c r="OH91" s="350"/>
      <c r="OI91" s="350"/>
      <c r="OJ91" s="350"/>
      <c r="OK91" s="350"/>
      <c r="OL91" s="350"/>
      <c r="OM91" s="350"/>
      <c r="ON91" s="350"/>
      <c r="OO91" s="350"/>
      <c r="OP91" s="350"/>
      <c r="OQ91" s="350"/>
      <c r="OR91" s="351"/>
    </row>
    <row r="92" spans="2:408" x14ac:dyDescent="0.35">
      <c r="B92" s="303"/>
      <c r="C92" s="49" t="s">
        <v>46</v>
      </c>
      <c r="G92" s="356">
        <f>Assumptions!E75</f>
        <v>0.9</v>
      </c>
      <c r="H92" s="353" t="s">
        <v>264</v>
      </c>
      <c r="I92" s="110"/>
      <c r="L92" s="56"/>
      <c r="M92" s="350"/>
      <c r="N92" s="350"/>
      <c r="O92" s="350"/>
      <c r="P92" s="350"/>
      <c r="Q92" s="350"/>
      <c r="R92" s="350"/>
      <c r="S92" s="350"/>
      <c r="T92" s="350"/>
      <c r="U92" s="350"/>
      <c r="V92" s="350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Q92" s="350"/>
      <c r="AR92" s="350"/>
      <c r="AS92" s="350"/>
      <c r="AT92" s="350"/>
      <c r="AU92" s="350"/>
      <c r="AV92" s="350"/>
      <c r="AW92" s="350"/>
      <c r="AX92" s="350"/>
      <c r="AY92" s="350"/>
      <c r="AZ92" s="350"/>
      <c r="BA92" s="350"/>
      <c r="BB92" s="350"/>
      <c r="BC92" s="350"/>
      <c r="BD92" s="350"/>
      <c r="BE92" s="350"/>
      <c r="BF92" s="350"/>
      <c r="BG92" s="350"/>
      <c r="BH92" s="350"/>
      <c r="BI92" s="350"/>
      <c r="BJ92" s="350"/>
      <c r="BK92" s="350"/>
      <c r="BL92" s="350"/>
      <c r="BM92" s="350"/>
      <c r="BN92" s="350"/>
      <c r="BO92" s="350"/>
      <c r="BP92" s="350"/>
      <c r="BQ92" s="350"/>
      <c r="BR92" s="350"/>
      <c r="BS92" s="350"/>
      <c r="BT92" s="350"/>
      <c r="BU92" s="350"/>
      <c r="BV92" s="350"/>
      <c r="BW92" s="350"/>
      <c r="BX92" s="350"/>
      <c r="BY92" s="350"/>
      <c r="BZ92" s="350"/>
      <c r="CA92" s="350"/>
      <c r="CB92" s="350"/>
      <c r="CC92" s="350"/>
      <c r="CD92" s="350"/>
      <c r="CE92" s="350"/>
      <c r="CF92" s="350"/>
      <c r="CG92" s="350"/>
      <c r="CH92" s="350"/>
      <c r="CI92" s="350"/>
      <c r="CJ92" s="350"/>
      <c r="CK92" s="350"/>
      <c r="CL92" s="350"/>
      <c r="CM92" s="350"/>
      <c r="CN92" s="350"/>
      <c r="CO92" s="350"/>
      <c r="CP92" s="350"/>
      <c r="CQ92" s="350"/>
      <c r="CR92" s="350"/>
      <c r="CS92" s="350"/>
      <c r="CT92" s="350"/>
      <c r="CU92" s="350"/>
      <c r="CV92" s="350"/>
      <c r="CW92" s="350"/>
      <c r="CX92" s="350"/>
      <c r="CY92" s="350"/>
      <c r="CZ92" s="350"/>
      <c r="DA92" s="350"/>
      <c r="DB92" s="350"/>
      <c r="DC92" s="350"/>
      <c r="DD92" s="350"/>
      <c r="DE92" s="350"/>
      <c r="DF92" s="350"/>
      <c r="DG92" s="350"/>
      <c r="DH92" s="350"/>
      <c r="DI92" s="350"/>
      <c r="DJ92" s="350"/>
      <c r="DK92" s="350"/>
      <c r="DL92" s="350"/>
      <c r="DM92" s="350"/>
      <c r="DN92" s="350"/>
      <c r="DO92" s="350"/>
      <c r="DP92" s="350"/>
      <c r="DQ92" s="350"/>
      <c r="DR92" s="350"/>
      <c r="DS92" s="350"/>
      <c r="DT92" s="350"/>
      <c r="DU92" s="350"/>
      <c r="DV92" s="350"/>
      <c r="DW92" s="350"/>
      <c r="DX92" s="350"/>
      <c r="DY92" s="350"/>
      <c r="DZ92" s="350"/>
      <c r="EA92" s="350"/>
      <c r="EB92" s="350"/>
      <c r="EC92" s="350"/>
      <c r="ED92" s="350"/>
      <c r="EE92" s="350"/>
      <c r="EF92" s="350"/>
      <c r="EG92" s="350"/>
      <c r="EH92" s="350"/>
      <c r="EI92" s="350"/>
      <c r="EJ92" s="350"/>
      <c r="EK92" s="350"/>
      <c r="EL92" s="350"/>
      <c r="EM92" s="350"/>
      <c r="EN92" s="350"/>
      <c r="EO92" s="350"/>
      <c r="EP92" s="350"/>
      <c r="EQ92" s="350"/>
      <c r="ER92" s="350"/>
      <c r="ES92" s="350"/>
      <c r="ET92" s="350"/>
      <c r="EU92" s="350"/>
      <c r="EV92" s="350"/>
      <c r="EW92" s="350"/>
      <c r="EX92" s="350"/>
      <c r="EY92" s="350"/>
      <c r="EZ92" s="350"/>
      <c r="FA92" s="350"/>
      <c r="FB92" s="350"/>
      <c r="FC92" s="350"/>
      <c r="FD92" s="350"/>
      <c r="FE92" s="350"/>
      <c r="FF92" s="350"/>
      <c r="FG92" s="350"/>
      <c r="FH92" s="350"/>
      <c r="FI92" s="350"/>
      <c r="FJ92" s="350"/>
      <c r="FK92" s="350"/>
      <c r="FL92" s="350"/>
      <c r="FM92" s="350"/>
      <c r="FN92" s="350"/>
      <c r="FO92" s="350"/>
      <c r="FP92" s="350"/>
      <c r="FQ92" s="350"/>
      <c r="FR92" s="350"/>
      <c r="FS92" s="350"/>
      <c r="FT92" s="350"/>
      <c r="FU92" s="350"/>
      <c r="FV92" s="350"/>
      <c r="FW92" s="350"/>
      <c r="FX92" s="350"/>
      <c r="FY92" s="350"/>
      <c r="FZ92" s="350"/>
      <c r="GA92" s="350"/>
      <c r="GB92" s="350"/>
      <c r="GC92" s="350"/>
      <c r="GD92" s="350"/>
      <c r="GE92" s="350"/>
      <c r="GF92" s="350"/>
      <c r="GG92" s="350"/>
      <c r="GH92" s="350"/>
      <c r="GI92" s="350"/>
      <c r="GJ92" s="350"/>
      <c r="GK92" s="350"/>
      <c r="GL92" s="350"/>
      <c r="GM92" s="350"/>
      <c r="GN92" s="350"/>
      <c r="GO92" s="350"/>
      <c r="GP92" s="350"/>
      <c r="GQ92" s="350"/>
      <c r="GR92" s="350"/>
      <c r="GS92" s="350"/>
      <c r="GT92" s="350"/>
      <c r="GU92" s="350"/>
      <c r="GV92" s="350"/>
      <c r="GW92" s="350"/>
      <c r="GX92" s="350"/>
      <c r="GY92" s="350"/>
      <c r="GZ92" s="350"/>
      <c r="HA92" s="350"/>
      <c r="HB92" s="350"/>
      <c r="HC92" s="350"/>
      <c r="HD92" s="350"/>
      <c r="HE92" s="350"/>
      <c r="HF92" s="350"/>
      <c r="HG92" s="350"/>
      <c r="HH92" s="350"/>
      <c r="HI92" s="350"/>
      <c r="HJ92" s="350"/>
      <c r="HK92" s="350"/>
      <c r="HL92" s="350"/>
      <c r="HM92" s="350"/>
      <c r="HN92" s="350"/>
      <c r="HO92" s="350"/>
      <c r="HP92" s="350"/>
      <c r="HQ92" s="350"/>
      <c r="HR92" s="350"/>
      <c r="HS92" s="350"/>
      <c r="HT92" s="350"/>
      <c r="HU92" s="350"/>
      <c r="HV92" s="350"/>
      <c r="HW92" s="350"/>
      <c r="HX92" s="350"/>
      <c r="HY92" s="350"/>
      <c r="HZ92" s="350"/>
      <c r="IA92" s="350"/>
      <c r="IB92" s="350"/>
      <c r="IC92" s="350"/>
      <c r="ID92" s="350"/>
      <c r="IE92" s="350"/>
      <c r="IF92" s="350"/>
      <c r="IG92" s="350"/>
      <c r="IH92" s="350"/>
      <c r="II92" s="350"/>
      <c r="IJ92" s="350"/>
      <c r="IK92" s="350"/>
      <c r="IL92" s="350"/>
      <c r="IM92" s="350"/>
      <c r="IN92" s="350"/>
      <c r="IO92" s="350"/>
      <c r="IP92" s="350"/>
      <c r="IQ92" s="350"/>
      <c r="IR92" s="350"/>
      <c r="IS92" s="350"/>
      <c r="IT92" s="350"/>
      <c r="IU92" s="350"/>
      <c r="IV92" s="350"/>
      <c r="IW92" s="350"/>
      <c r="IX92" s="350"/>
      <c r="IY92" s="350"/>
      <c r="IZ92" s="350"/>
      <c r="JA92" s="350"/>
      <c r="JB92" s="350"/>
      <c r="JC92" s="350"/>
      <c r="JD92" s="350"/>
      <c r="JE92" s="350"/>
      <c r="JF92" s="350"/>
      <c r="JG92" s="350"/>
      <c r="JH92" s="350"/>
      <c r="JI92" s="350"/>
      <c r="JJ92" s="350"/>
      <c r="JK92" s="350"/>
      <c r="JL92" s="350"/>
      <c r="JM92" s="350"/>
      <c r="JN92" s="350"/>
      <c r="JO92" s="350"/>
      <c r="JP92" s="350"/>
      <c r="JQ92" s="350"/>
      <c r="JR92" s="350"/>
      <c r="JS92" s="350"/>
      <c r="JT92" s="350"/>
      <c r="JU92" s="350"/>
      <c r="JV92" s="350"/>
      <c r="JW92" s="350"/>
      <c r="JX92" s="350"/>
      <c r="JY92" s="350"/>
      <c r="JZ92" s="350"/>
      <c r="KA92" s="350"/>
      <c r="KB92" s="350"/>
      <c r="KC92" s="350"/>
      <c r="KD92" s="350"/>
      <c r="KE92" s="350"/>
      <c r="KF92" s="350"/>
      <c r="KG92" s="350"/>
      <c r="KH92" s="350"/>
      <c r="KI92" s="350"/>
      <c r="KJ92" s="350"/>
      <c r="KK92" s="350"/>
      <c r="KL92" s="350"/>
      <c r="KM92" s="350"/>
      <c r="KN92" s="350"/>
      <c r="KO92" s="350"/>
      <c r="KP92" s="350"/>
      <c r="KQ92" s="350"/>
      <c r="KR92" s="350"/>
      <c r="KS92" s="350"/>
      <c r="KT92" s="350"/>
      <c r="KU92" s="350"/>
      <c r="KV92" s="350"/>
      <c r="KW92" s="350"/>
      <c r="KX92" s="350"/>
      <c r="KY92" s="350"/>
      <c r="KZ92" s="350"/>
      <c r="LA92" s="350"/>
      <c r="LB92" s="350"/>
      <c r="LC92" s="350"/>
      <c r="LD92" s="350"/>
      <c r="LE92" s="350"/>
      <c r="LF92" s="350"/>
      <c r="LG92" s="350"/>
      <c r="LH92" s="350"/>
      <c r="LI92" s="350"/>
      <c r="LJ92" s="350"/>
      <c r="LK92" s="350"/>
      <c r="LL92" s="350"/>
      <c r="LM92" s="350"/>
      <c r="LN92" s="350"/>
      <c r="LO92" s="350"/>
      <c r="LP92" s="350"/>
      <c r="LQ92" s="350"/>
      <c r="LR92" s="350"/>
      <c r="LS92" s="350"/>
      <c r="LT92" s="350"/>
      <c r="LU92" s="350"/>
      <c r="LV92" s="350"/>
      <c r="LW92" s="350"/>
      <c r="LX92" s="350"/>
      <c r="LY92" s="350"/>
      <c r="LZ92" s="350"/>
      <c r="MA92" s="350"/>
      <c r="MB92" s="350"/>
      <c r="MC92" s="350"/>
      <c r="MD92" s="350"/>
      <c r="ME92" s="350"/>
      <c r="MF92" s="350"/>
      <c r="MG92" s="350"/>
      <c r="MH92" s="350"/>
      <c r="MI92" s="350"/>
      <c r="MJ92" s="350"/>
      <c r="MK92" s="350"/>
      <c r="ML92" s="350"/>
      <c r="MM92" s="350"/>
      <c r="MN92" s="350"/>
      <c r="MO92" s="350"/>
      <c r="MP92" s="350"/>
      <c r="MQ92" s="350"/>
      <c r="MR92" s="350"/>
      <c r="MS92" s="350"/>
      <c r="MT92" s="350"/>
      <c r="MU92" s="350"/>
      <c r="MV92" s="350"/>
      <c r="MW92" s="350"/>
      <c r="MX92" s="350"/>
      <c r="MY92" s="350"/>
      <c r="MZ92" s="350"/>
      <c r="NA92" s="350"/>
      <c r="NB92" s="350"/>
      <c r="NC92" s="350"/>
      <c r="ND92" s="350"/>
      <c r="NE92" s="350"/>
      <c r="NF92" s="350"/>
      <c r="NG92" s="350"/>
      <c r="NH92" s="350"/>
      <c r="NI92" s="350"/>
      <c r="NJ92" s="350"/>
      <c r="NK92" s="350"/>
      <c r="NL92" s="350"/>
      <c r="NM92" s="350"/>
      <c r="NN92" s="350"/>
      <c r="NO92" s="350"/>
      <c r="NP92" s="350"/>
      <c r="NQ92" s="350"/>
      <c r="NR92" s="350"/>
      <c r="NS92" s="350"/>
      <c r="NT92" s="350"/>
      <c r="NU92" s="350"/>
      <c r="NV92" s="350"/>
      <c r="NW92" s="350"/>
      <c r="NX92" s="350"/>
      <c r="NY92" s="350"/>
      <c r="NZ92" s="350"/>
      <c r="OA92" s="350"/>
      <c r="OB92" s="350"/>
      <c r="OC92" s="350"/>
      <c r="OD92" s="350"/>
      <c r="OE92" s="350"/>
      <c r="OF92" s="350"/>
      <c r="OG92" s="350"/>
      <c r="OH92" s="350"/>
      <c r="OI92" s="350"/>
      <c r="OJ92" s="350"/>
      <c r="OK92" s="350"/>
      <c r="OL92" s="350"/>
      <c r="OM92" s="350"/>
      <c r="ON92" s="350"/>
      <c r="OO92" s="350"/>
      <c r="OP92" s="350"/>
      <c r="OQ92" s="350"/>
      <c r="OR92" s="351"/>
    </row>
    <row r="93" spans="2:408" x14ac:dyDescent="0.35">
      <c r="B93" s="303"/>
      <c r="C93" s="49" t="s">
        <v>86</v>
      </c>
      <c r="G93" s="357">
        <f>Assumptions!E77</f>
        <v>24</v>
      </c>
      <c r="H93" s="353" t="s">
        <v>265</v>
      </c>
      <c r="I93" s="110"/>
      <c r="L93" s="56"/>
      <c r="M93" s="350"/>
      <c r="N93" s="350"/>
      <c r="O93" s="350"/>
      <c r="P93" s="350"/>
      <c r="Q93" s="350"/>
      <c r="R93" s="350"/>
      <c r="S93" s="350"/>
      <c r="T93" s="350"/>
      <c r="U93" s="350"/>
      <c r="V93" s="350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Q93" s="350"/>
      <c r="AR93" s="350"/>
      <c r="AS93" s="350"/>
      <c r="AT93" s="350"/>
      <c r="AU93" s="350"/>
      <c r="AV93" s="350"/>
      <c r="AW93" s="350"/>
      <c r="AX93" s="350"/>
      <c r="AY93" s="350"/>
      <c r="AZ93" s="350"/>
      <c r="BA93" s="350"/>
      <c r="BB93" s="350"/>
      <c r="BC93" s="350"/>
      <c r="BD93" s="350"/>
      <c r="BE93" s="350"/>
      <c r="BF93" s="350"/>
      <c r="BG93" s="350"/>
      <c r="BH93" s="350"/>
      <c r="BI93" s="350"/>
      <c r="BJ93" s="350"/>
      <c r="BK93" s="350"/>
      <c r="BL93" s="350"/>
      <c r="BM93" s="350"/>
      <c r="BN93" s="350"/>
      <c r="BO93" s="350"/>
      <c r="BP93" s="350"/>
      <c r="BQ93" s="350"/>
      <c r="BR93" s="350"/>
      <c r="BS93" s="350"/>
      <c r="BT93" s="350"/>
      <c r="BU93" s="350"/>
      <c r="BV93" s="350"/>
      <c r="BW93" s="350"/>
      <c r="BX93" s="350"/>
      <c r="BY93" s="350"/>
      <c r="BZ93" s="350"/>
      <c r="CA93" s="350"/>
      <c r="CB93" s="350"/>
      <c r="CC93" s="350"/>
      <c r="CD93" s="350"/>
      <c r="CE93" s="350"/>
      <c r="CF93" s="350"/>
      <c r="CG93" s="350"/>
      <c r="CH93" s="350"/>
      <c r="CI93" s="350"/>
      <c r="CJ93" s="350"/>
      <c r="CK93" s="350"/>
      <c r="CL93" s="350"/>
      <c r="CM93" s="350"/>
      <c r="CN93" s="350"/>
      <c r="CO93" s="350"/>
      <c r="CP93" s="350"/>
      <c r="CQ93" s="350"/>
      <c r="CR93" s="350"/>
      <c r="CS93" s="350"/>
      <c r="CT93" s="350"/>
      <c r="CU93" s="350"/>
      <c r="CV93" s="350"/>
      <c r="CW93" s="350"/>
      <c r="CX93" s="350"/>
      <c r="CY93" s="350"/>
      <c r="CZ93" s="350"/>
      <c r="DA93" s="350"/>
      <c r="DB93" s="350"/>
      <c r="DC93" s="350"/>
      <c r="DD93" s="350"/>
      <c r="DE93" s="350"/>
      <c r="DF93" s="350"/>
      <c r="DG93" s="350"/>
      <c r="DH93" s="350"/>
      <c r="DI93" s="350"/>
      <c r="DJ93" s="350"/>
      <c r="DK93" s="350"/>
      <c r="DL93" s="350"/>
      <c r="DM93" s="350"/>
      <c r="DN93" s="350"/>
      <c r="DO93" s="350"/>
      <c r="DP93" s="350"/>
      <c r="DQ93" s="350"/>
      <c r="DR93" s="350"/>
      <c r="DS93" s="350"/>
      <c r="DT93" s="350"/>
      <c r="DU93" s="350"/>
      <c r="DV93" s="350"/>
      <c r="DW93" s="350"/>
      <c r="DX93" s="350"/>
      <c r="DY93" s="350"/>
      <c r="DZ93" s="350"/>
      <c r="EA93" s="350"/>
      <c r="EB93" s="350"/>
      <c r="EC93" s="350"/>
      <c r="ED93" s="350"/>
      <c r="EE93" s="350"/>
      <c r="EF93" s="350"/>
      <c r="EG93" s="350"/>
      <c r="EH93" s="350"/>
      <c r="EI93" s="350"/>
      <c r="EJ93" s="350"/>
      <c r="EK93" s="350"/>
      <c r="EL93" s="350"/>
      <c r="EM93" s="350"/>
      <c r="EN93" s="350"/>
      <c r="EO93" s="350"/>
      <c r="EP93" s="350"/>
      <c r="EQ93" s="350"/>
      <c r="ER93" s="350"/>
      <c r="ES93" s="350"/>
      <c r="ET93" s="350"/>
      <c r="EU93" s="350"/>
      <c r="EV93" s="350"/>
      <c r="EW93" s="350"/>
      <c r="EX93" s="350"/>
      <c r="EY93" s="350"/>
      <c r="EZ93" s="350"/>
      <c r="FA93" s="350"/>
      <c r="FB93" s="350"/>
      <c r="FC93" s="350"/>
      <c r="FD93" s="350"/>
      <c r="FE93" s="350"/>
      <c r="FF93" s="350"/>
      <c r="FG93" s="350"/>
      <c r="FH93" s="350"/>
      <c r="FI93" s="350"/>
      <c r="FJ93" s="350"/>
      <c r="FK93" s="350"/>
      <c r="FL93" s="350"/>
      <c r="FM93" s="350"/>
      <c r="FN93" s="350"/>
      <c r="FO93" s="350"/>
      <c r="FP93" s="350"/>
      <c r="FQ93" s="350"/>
      <c r="FR93" s="350"/>
      <c r="FS93" s="350"/>
      <c r="FT93" s="350"/>
      <c r="FU93" s="350"/>
      <c r="FV93" s="350"/>
      <c r="FW93" s="350"/>
      <c r="FX93" s="350"/>
      <c r="FY93" s="350"/>
      <c r="FZ93" s="350"/>
      <c r="GA93" s="350"/>
      <c r="GB93" s="350"/>
      <c r="GC93" s="350"/>
      <c r="GD93" s="350"/>
      <c r="GE93" s="350"/>
      <c r="GF93" s="350"/>
      <c r="GG93" s="350"/>
      <c r="GH93" s="350"/>
      <c r="GI93" s="350"/>
      <c r="GJ93" s="350"/>
      <c r="GK93" s="350"/>
      <c r="GL93" s="350"/>
      <c r="GM93" s="350"/>
      <c r="GN93" s="350"/>
      <c r="GO93" s="350"/>
      <c r="GP93" s="350"/>
      <c r="GQ93" s="350"/>
      <c r="GR93" s="350"/>
      <c r="GS93" s="350"/>
      <c r="GT93" s="350"/>
      <c r="GU93" s="350"/>
      <c r="GV93" s="350"/>
      <c r="GW93" s="350"/>
      <c r="GX93" s="350"/>
      <c r="GY93" s="350"/>
      <c r="GZ93" s="350"/>
      <c r="HA93" s="350"/>
      <c r="HB93" s="350"/>
      <c r="HC93" s="350"/>
      <c r="HD93" s="350"/>
      <c r="HE93" s="350"/>
      <c r="HF93" s="350"/>
      <c r="HG93" s="350"/>
      <c r="HH93" s="350"/>
      <c r="HI93" s="350"/>
      <c r="HJ93" s="350"/>
      <c r="HK93" s="350"/>
      <c r="HL93" s="350"/>
      <c r="HM93" s="350"/>
      <c r="HN93" s="350"/>
      <c r="HO93" s="350"/>
      <c r="HP93" s="350"/>
      <c r="HQ93" s="350"/>
      <c r="HR93" s="350"/>
      <c r="HS93" s="350"/>
      <c r="HT93" s="350"/>
      <c r="HU93" s="350"/>
      <c r="HV93" s="350"/>
      <c r="HW93" s="350"/>
      <c r="HX93" s="350"/>
      <c r="HY93" s="350"/>
      <c r="HZ93" s="350"/>
      <c r="IA93" s="350"/>
      <c r="IB93" s="350"/>
      <c r="IC93" s="350"/>
      <c r="ID93" s="350"/>
      <c r="IE93" s="350"/>
      <c r="IF93" s="350"/>
      <c r="IG93" s="350"/>
      <c r="IH93" s="350"/>
      <c r="II93" s="350"/>
      <c r="IJ93" s="350"/>
      <c r="IK93" s="350"/>
      <c r="IL93" s="350"/>
      <c r="IM93" s="350"/>
      <c r="IN93" s="350"/>
      <c r="IO93" s="350"/>
      <c r="IP93" s="350"/>
      <c r="IQ93" s="350"/>
      <c r="IR93" s="350"/>
      <c r="IS93" s="350"/>
      <c r="IT93" s="350"/>
      <c r="IU93" s="350"/>
      <c r="IV93" s="350"/>
      <c r="IW93" s="350"/>
      <c r="IX93" s="350"/>
      <c r="IY93" s="350"/>
      <c r="IZ93" s="350"/>
      <c r="JA93" s="350"/>
      <c r="JB93" s="350"/>
      <c r="JC93" s="350"/>
      <c r="JD93" s="350"/>
      <c r="JE93" s="350"/>
      <c r="JF93" s="350"/>
      <c r="JG93" s="350"/>
      <c r="JH93" s="350"/>
      <c r="JI93" s="350"/>
      <c r="JJ93" s="350"/>
      <c r="JK93" s="350"/>
      <c r="JL93" s="350"/>
      <c r="JM93" s="350"/>
      <c r="JN93" s="350"/>
      <c r="JO93" s="350"/>
      <c r="JP93" s="350"/>
      <c r="JQ93" s="350"/>
      <c r="JR93" s="350"/>
      <c r="JS93" s="350"/>
      <c r="JT93" s="350"/>
      <c r="JU93" s="350"/>
      <c r="JV93" s="350"/>
      <c r="JW93" s="350"/>
      <c r="JX93" s="350"/>
      <c r="JY93" s="350"/>
      <c r="JZ93" s="350"/>
      <c r="KA93" s="350"/>
      <c r="KB93" s="350"/>
      <c r="KC93" s="350"/>
      <c r="KD93" s="350"/>
      <c r="KE93" s="350"/>
      <c r="KF93" s="350"/>
      <c r="KG93" s="350"/>
      <c r="KH93" s="350"/>
      <c r="KI93" s="350"/>
      <c r="KJ93" s="350"/>
      <c r="KK93" s="350"/>
      <c r="KL93" s="350"/>
      <c r="KM93" s="350"/>
      <c r="KN93" s="350"/>
      <c r="KO93" s="350"/>
      <c r="KP93" s="350"/>
      <c r="KQ93" s="350"/>
      <c r="KR93" s="350"/>
      <c r="KS93" s="350"/>
      <c r="KT93" s="350"/>
      <c r="KU93" s="350"/>
      <c r="KV93" s="350"/>
      <c r="KW93" s="350"/>
      <c r="KX93" s="350"/>
      <c r="KY93" s="350"/>
      <c r="KZ93" s="350"/>
      <c r="LA93" s="350"/>
      <c r="LB93" s="350"/>
      <c r="LC93" s="350"/>
      <c r="LD93" s="350"/>
      <c r="LE93" s="350"/>
      <c r="LF93" s="350"/>
      <c r="LG93" s="350"/>
      <c r="LH93" s="350"/>
      <c r="LI93" s="350"/>
      <c r="LJ93" s="350"/>
      <c r="LK93" s="350"/>
      <c r="LL93" s="350"/>
      <c r="LM93" s="350"/>
      <c r="LN93" s="350"/>
      <c r="LO93" s="350"/>
      <c r="LP93" s="350"/>
      <c r="LQ93" s="350"/>
      <c r="LR93" s="350"/>
      <c r="LS93" s="350"/>
      <c r="LT93" s="350"/>
      <c r="LU93" s="350"/>
      <c r="LV93" s="350"/>
      <c r="LW93" s="350"/>
      <c r="LX93" s="350"/>
      <c r="LY93" s="350"/>
      <c r="LZ93" s="350"/>
      <c r="MA93" s="350"/>
      <c r="MB93" s="350"/>
      <c r="MC93" s="350"/>
      <c r="MD93" s="350"/>
      <c r="ME93" s="350"/>
      <c r="MF93" s="350"/>
      <c r="MG93" s="350"/>
      <c r="MH93" s="350"/>
      <c r="MI93" s="350"/>
      <c r="MJ93" s="350"/>
      <c r="MK93" s="350"/>
      <c r="ML93" s="350"/>
      <c r="MM93" s="350"/>
      <c r="MN93" s="350"/>
      <c r="MO93" s="350"/>
      <c r="MP93" s="350"/>
      <c r="MQ93" s="350"/>
      <c r="MR93" s="350"/>
      <c r="MS93" s="350"/>
      <c r="MT93" s="350"/>
      <c r="MU93" s="350"/>
      <c r="MV93" s="350"/>
      <c r="MW93" s="350"/>
      <c r="MX93" s="350"/>
      <c r="MY93" s="350"/>
      <c r="MZ93" s="350"/>
      <c r="NA93" s="350"/>
      <c r="NB93" s="350"/>
      <c r="NC93" s="350"/>
      <c r="ND93" s="350"/>
      <c r="NE93" s="350"/>
      <c r="NF93" s="350"/>
      <c r="NG93" s="350"/>
      <c r="NH93" s="350"/>
      <c r="NI93" s="350"/>
      <c r="NJ93" s="350"/>
      <c r="NK93" s="350"/>
      <c r="NL93" s="350"/>
      <c r="NM93" s="350"/>
      <c r="NN93" s="350"/>
      <c r="NO93" s="350"/>
      <c r="NP93" s="350"/>
      <c r="NQ93" s="350"/>
      <c r="NR93" s="350"/>
      <c r="NS93" s="350"/>
      <c r="NT93" s="350"/>
      <c r="NU93" s="350"/>
      <c r="NV93" s="350"/>
      <c r="NW93" s="350"/>
      <c r="NX93" s="350"/>
      <c r="NY93" s="350"/>
      <c r="NZ93" s="350"/>
      <c r="OA93" s="350"/>
      <c r="OB93" s="350"/>
      <c r="OC93" s="350"/>
      <c r="OD93" s="350"/>
      <c r="OE93" s="350"/>
      <c r="OF93" s="350"/>
      <c r="OG93" s="350"/>
      <c r="OH93" s="350"/>
      <c r="OI93" s="350"/>
      <c r="OJ93" s="350"/>
      <c r="OK93" s="350"/>
      <c r="OL93" s="350"/>
      <c r="OM93" s="350"/>
      <c r="ON93" s="350"/>
      <c r="OO93" s="350"/>
      <c r="OP93" s="350"/>
      <c r="OQ93" s="350"/>
      <c r="OR93" s="351"/>
    </row>
    <row r="94" spans="2:408" x14ac:dyDescent="0.35">
      <c r="B94" s="303"/>
      <c r="C94" t="s">
        <v>87</v>
      </c>
      <c r="H94" s="353" t="s">
        <v>263</v>
      </c>
      <c r="I94" s="110"/>
      <c r="J94" s="354">
        <f>SUM(L94:OR94)</f>
        <v>59335200</v>
      </c>
      <c r="L94" s="59">
        <f t="shared" ref="L94:BW94" si="402">$G$91*$G$92*$G$93*L16*L90</f>
        <v>0</v>
      </c>
      <c r="M94" s="59">
        <f t="shared" si="402"/>
        <v>0</v>
      </c>
      <c r="N94" s="59">
        <f t="shared" si="402"/>
        <v>0</v>
      </c>
      <c r="O94" s="59">
        <f t="shared" si="402"/>
        <v>0</v>
      </c>
      <c r="P94" s="59">
        <f t="shared" si="402"/>
        <v>0</v>
      </c>
      <c r="Q94" s="59">
        <f t="shared" si="402"/>
        <v>0</v>
      </c>
      <c r="R94" s="59">
        <f t="shared" si="402"/>
        <v>0</v>
      </c>
      <c r="S94" s="59">
        <f t="shared" si="402"/>
        <v>0</v>
      </c>
      <c r="T94" s="59">
        <f t="shared" si="402"/>
        <v>0</v>
      </c>
      <c r="U94" s="59">
        <f t="shared" si="402"/>
        <v>0</v>
      </c>
      <c r="V94" s="59">
        <f t="shared" si="402"/>
        <v>0</v>
      </c>
      <c r="W94" s="59">
        <f t="shared" si="402"/>
        <v>0</v>
      </c>
      <c r="X94" s="59">
        <f t="shared" si="402"/>
        <v>0</v>
      </c>
      <c r="Y94" s="59">
        <f t="shared" si="402"/>
        <v>0</v>
      </c>
      <c r="Z94" s="59">
        <f t="shared" si="402"/>
        <v>0</v>
      </c>
      <c r="AA94" s="59">
        <f t="shared" si="402"/>
        <v>0</v>
      </c>
      <c r="AB94" s="59">
        <f t="shared" si="402"/>
        <v>0</v>
      </c>
      <c r="AC94" s="59">
        <f t="shared" si="402"/>
        <v>0</v>
      </c>
      <c r="AD94" s="59">
        <f t="shared" si="402"/>
        <v>0</v>
      </c>
      <c r="AE94" s="59">
        <f t="shared" si="402"/>
        <v>0</v>
      </c>
      <c r="AF94" s="59">
        <f t="shared" si="402"/>
        <v>0</v>
      </c>
      <c r="AG94" s="59">
        <f t="shared" si="402"/>
        <v>0</v>
      </c>
      <c r="AH94" s="59">
        <f t="shared" si="402"/>
        <v>0</v>
      </c>
      <c r="AI94" s="59">
        <f t="shared" si="402"/>
        <v>0</v>
      </c>
      <c r="AJ94" s="59">
        <f t="shared" si="402"/>
        <v>0</v>
      </c>
      <c r="AK94" s="59">
        <f t="shared" si="402"/>
        <v>0</v>
      </c>
      <c r="AL94" s="59">
        <f t="shared" si="402"/>
        <v>0</v>
      </c>
      <c r="AM94" s="59">
        <f t="shared" si="402"/>
        <v>0</v>
      </c>
      <c r="AN94" s="59">
        <f t="shared" si="402"/>
        <v>0</v>
      </c>
      <c r="AO94" s="59">
        <f t="shared" si="402"/>
        <v>0</v>
      </c>
      <c r="AP94" s="59">
        <f t="shared" si="402"/>
        <v>0</v>
      </c>
      <c r="AQ94" s="59">
        <f t="shared" si="402"/>
        <v>0</v>
      </c>
      <c r="AR94" s="59">
        <f t="shared" si="402"/>
        <v>0</v>
      </c>
      <c r="AS94" s="59">
        <f t="shared" si="402"/>
        <v>0</v>
      </c>
      <c r="AT94" s="59">
        <f t="shared" si="402"/>
        <v>0</v>
      </c>
      <c r="AU94" s="59">
        <f t="shared" si="402"/>
        <v>0</v>
      </c>
      <c r="AV94" s="59">
        <f t="shared" si="402"/>
        <v>167400</v>
      </c>
      <c r="AW94" s="59">
        <f t="shared" si="402"/>
        <v>151200</v>
      </c>
      <c r="AX94" s="59">
        <f t="shared" si="402"/>
        <v>167400</v>
      </c>
      <c r="AY94" s="59">
        <f t="shared" si="402"/>
        <v>162000</v>
      </c>
      <c r="AZ94" s="59">
        <f t="shared" si="402"/>
        <v>167400</v>
      </c>
      <c r="BA94" s="59">
        <f t="shared" si="402"/>
        <v>162000</v>
      </c>
      <c r="BB94" s="59">
        <f t="shared" si="402"/>
        <v>167400</v>
      </c>
      <c r="BC94" s="59">
        <f t="shared" si="402"/>
        <v>167400</v>
      </c>
      <c r="BD94" s="59">
        <f t="shared" si="402"/>
        <v>162000</v>
      </c>
      <c r="BE94" s="59">
        <f t="shared" si="402"/>
        <v>167400</v>
      </c>
      <c r="BF94" s="59">
        <f t="shared" si="402"/>
        <v>162000</v>
      </c>
      <c r="BG94" s="59">
        <f t="shared" si="402"/>
        <v>167400</v>
      </c>
      <c r="BH94" s="59">
        <f t="shared" si="402"/>
        <v>167400</v>
      </c>
      <c r="BI94" s="59">
        <f t="shared" si="402"/>
        <v>151200</v>
      </c>
      <c r="BJ94" s="59">
        <f t="shared" si="402"/>
        <v>167400</v>
      </c>
      <c r="BK94" s="59">
        <f t="shared" si="402"/>
        <v>162000</v>
      </c>
      <c r="BL94" s="59">
        <f t="shared" si="402"/>
        <v>167400</v>
      </c>
      <c r="BM94" s="59">
        <f t="shared" si="402"/>
        <v>162000</v>
      </c>
      <c r="BN94" s="59">
        <f t="shared" si="402"/>
        <v>167400</v>
      </c>
      <c r="BO94" s="59">
        <f t="shared" si="402"/>
        <v>167400</v>
      </c>
      <c r="BP94" s="59">
        <f t="shared" si="402"/>
        <v>162000</v>
      </c>
      <c r="BQ94" s="59">
        <f t="shared" si="402"/>
        <v>167400</v>
      </c>
      <c r="BR94" s="59">
        <f t="shared" si="402"/>
        <v>162000</v>
      </c>
      <c r="BS94" s="59">
        <f t="shared" si="402"/>
        <v>167400</v>
      </c>
      <c r="BT94" s="59">
        <f t="shared" si="402"/>
        <v>167400</v>
      </c>
      <c r="BU94" s="59">
        <f t="shared" si="402"/>
        <v>151200</v>
      </c>
      <c r="BV94" s="59">
        <f t="shared" si="402"/>
        <v>167400</v>
      </c>
      <c r="BW94" s="59">
        <f t="shared" si="402"/>
        <v>162000</v>
      </c>
      <c r="BX94" s="59">
        <f t="shared" ref="BX94:EI94" si="403">$G$91*$G$92*$G$93*BX16*BX90</f>
        <v>167400</v>
      </c>
      <c r="BY94" s="59">
        <f t="shared" si="403"/>
        <v>162000</v>
      </c>
      <c r="BZ94" s="59">
        <f t="shared" si="403"/>
        <v>167400</v>
      </c>
      <c r="CA94" s="59">
        <f t="shared" si="403"/>
        <v>167400</v>
      </c>
      <c r="CB94" s="59">
        <f t="shared" si="403"/>
        <v>162000</v>
      </c>
      <c r="CC94" s="59">
        <f t="shared" si="403"/>
        <v>167400</v>
      </c>
      <c r="CD94" s="59">
        <f t="shared" si="403"/>
        <v>162000</v>
      </c>
      <c r="CE94" s="59">
        <f t="shared" si="403"/>
        <v>167400</v>
      </c>
      <c r="CF94" s="59">
        <f t="shared" si="403"/>
        <v>167400</v>
      </c>
      <c r="CG94" s="59">
        <f t="shared" si="403"/>
        <v>156600</v>
      </c>
      <c r="CH94" s="59">
        <f t="shared" si="403"/>
        <v>167400</v>
      </c>
      <c r="CI94" s="59">
        <f t="shared" si="403"/>
        <v>162000</v>
      </c>
      <c r="CJ94" s="59">
        <f t="shared" si="403"/>
        <v>167400</v>
      </c>
      <c r="CK94" s="59">
        <f t="shared" si="403"/>
        <v>162000</v>
      </c>
      <c r="CL94" s="59">
        <f t="shared" si="403"/>
        <v>167400</v>
      </c>
      <c r="CM94" s="59">
        <f t="shared" si="403"/>
        <v>167400</v>
      </c>
      <c r="CN94" s="59">
        <f t="shared" si="403"/>
        <v>162000</v>
      </c>
      <c r="CO94" s="59">
        <f t="shared" si="403"/>
        <v>167400</v>
      </c>
      <c r="CP94" s="59">
        <f t="shared" si="403"/>
        <v>162000</v>
      </c>
      <c r="CQ94" s="59">
        <f t="shared" si="403"/>
        <v>167400</v>
      </c>
      <c r="CR94" s="59">
        <f t="shared" si="403"/>
        <v>167400</v>
      </c>
      <c r="CS94" s="59">
        <f t="shared" si="403"/>
        <v>151200</v>
      </c>
      <c r="CT94" s="59">
        <f t="shared" si="403"/>
        <v>167400</v>
      </c>
      <c r="CU94" s="59">
        <f t="shared" si="403"/>
        <v>162000</v>
      </c>
      <c r="CV94" s="59">
        <f t="shared" si="403"/>
        <v>167400</v>
      </c>
      <c r="CW94" s="59">
        <f t="shared" si="403"/>
        <v>162000</v>
      </c>
      <c r="CX94" s="59">
        <f t="shared" si="403"/>
        <v>167400</v>
      </c>
      <c r="CY94" s="59">
        <f t="shared" si="403"/>
        <v>167400</v>
      </c>
      <c r="CZ94" s="59">
        <f t="shared" si="403"/>
        <v>162000</v>
      </c>
      <c r="DA94" s="59">
        <f t="shared" si="403"/>
        <v>167400</v>
      </c>
      <c r="DB94" s="59">
        <f t="shared" si="403"/>
        <v>162000</v>
      </c>
      <c r="DC94" s="59">
        <f t="shared" si="403"/>
        <v>167400</v>
      </c>
      <c r="DD94" s="59">
        <f t="shared" si="403"/>
        <v>167400</v>
      </c>
      <c r="DE94" s="59">
        <f t="shared" si="403"/>
        <v>151200</v>
      </c>
      <c r="DF94" s="59">
        <f t="shared" si="403"/>
        <v>167400</v>
      </c>
      <c r="DG94" s="59">
        <f t="shared" si="403"/>
        <v>162000</v>
      </c>
      <c r="DH94" s="59">
        <f t="shared" si="403"/>
        <v>167400</v>
      </c>
      <c r="DI94" s="59">
        <f t="shared" si="403"/>
        <v>162000</v>
      </c>
      <c r="DJ94" s="59">
        <f t="shared" si="403"/>
        <v>167400</v>
      </c>
      <c r="DK94" s="59">
        <f t="shared" si="403"/>
        <v>167400</v>
      </c>
      <c r="DL94" s="59">
        <f t="shared" si="403"/>
        <v>162000</v>
      </c>
      <c r="DM94" s="59">
        <f t="shared" si="403"/>
        <v>167400</v>
      </c>
      <c r="DN94" s="59">
        <f t="shared" si="403"/>
        <v>162000</v>
      </c>
      <c r="DO94" s="59">
        <f t="shared" si="403"/>
        <v>167400</v>
      </c>
      <c r="DP94" s="59">
        <f t="shared" si="403"/>
        <v>167400</v>
      </c>
      <c r="DQ94" s="59">
        <f t="shared" si="403"/>
        <v>151200</v>
      </c>
      <c r="DR94" s="59">
        <f t="shared" si="403"/>
        <v>167400</v>
      </c>
      <c r="DS94" s="59">
        <f t="shared" si="403"/>
        <v>162000</v>
      </c>
      <c r="DT94" s="59">
        <f t="shared" si="403"/>
        <v>167400</v>
      </c>
      <c r="DU94" s="59">
        <f t="shared" si="403"/>
        <v>162000</v>
      </c>
      <c r="DV94" s="59">
        <f t="shared" si="403"/>
        <v>167400</v>
      </c>
      <c r="DW94" s="59">
        <f t="shared" si="403"/>
        <v>167400</v>
      </c>
      <c r="DX94" s="59">
        <f t="shared" si="403"/>
        <v>162000</v>
      </c>
      <c r="DY94" s="59">
        <f t="shared" si="403"/>
        <v>167400</v>
      </c>
      <c r="DZ94" s="59">
        <f t="shared" si="403"/>
        <v>162000</v>
      </c>
      <c r="EA94" s="59">
        <f t="shared" si="403"/>
        <v>167400</v>
      </c>
      <c r="EB94" s="59">
        <f t="shared" si="403"/>
        <v>167400</v>
      </c>
      <c r="EC94" s="59">
        <f t="shared" si="403"/>
        <v>156600</v>
      </c>
      <c r="ED94" s="59">
        <f t="shared" si="403"/>
        <v>167400</v>
      </c>
      <c r="EE94" s="59">
        <f t="shared" si="403"/>
        <v>162000</v>
      </c>
      <c r="EF94" s="59">
        <f t="shared" si="403"/>
        <v>167400</v>
      </c>
      <c r="EG94" s="59">
        <f t="shared" si="403"/>
        <v>162000</v>
      </c>
      <c r="EH94" s="59">
        <f t="shared" si="403"/>
        <v>167400</v>
      </c>
      <c r="EI94" s="59">
        <f t="shared" si="403"/>
        <v>167400</v>
      </c>
      <c r="EJ94" s="59">
        <f t="shared" ref="EJ94:GU94" si="404">$G$91*$G$92*$G$93*EJ16*EJ90</f>
        <v>162000</v>
      </c>
      <c r="EK94" s="59">
        <f t="shared" si="404"/>
        <v>167400</v>
      </c>
      <c r="EL94" s="59">
        <f t="shared" si="404"/>
        <v>162000</v>
      </c>
      <c r="EM94" s="59">
        <f t="shared" si="404"/>
        <v>167400</v>
      </c>
      <c r="EN94" s="59">
        <f t="shared" si="404"/>
        <v>167400</v>
      </c>
      <c r="EO94" s="59">
        <f t="shared" si="404"/>
        <v>151200</v>
      </c>
      <c r="EP94" s="59">
        <f t="shared" si="404"/>
        <v>167400</v>
      </c>
      <c r="EQ94" s="59">
        <f t="shared" si="404"/>
        <v>162000</v>
      </c>
      <c r="ER94" s="59">
        <f t="shared" si="404"/>
        <v>167400</v>
      </c>
      <c r="ES94" s="59">
        <f t="shared" si="404"/>
        <v>162000</v>
      </c>
      <c r="ET94" s="59">
        <f t="shared" si="404"/>
        <v>167400</v>
      </c>
      <c r="EU94" s="59">
        <f t="shared" si="404"/>
        <v>167400</v>
      </c>
      <c r="EV94" s="59">
        <f t="shared" si="404"/>
        <v>162000</v>
      </c>
      <c r="EW94" s="59">
        <f t="shared" si="404"/>
        <v>167400</v>
      </c>
      <c r="EX94" s="59">
        <f t="shared" si="404"/>
        <v>162000</v>
      </c>
      <c r="EY94" s="59">
        <f t="shared" si="404"/>
        <v>167400</v>
      </c>
      <c r="EZ94" s="59">
        <f t="shared" si="404"/>
        <v>167400</v>
      </c>
      <c r="FA94" s="59">
        <f t="shared" si="404"/>
        <v>151200</v>
      </c>
      <c r="FB94" s="59">
        <f t="shared" si="404"/>
        <v>167400</v>
      </c>
      <c r="FC94" s="59">
        <f t="shared" si="404"/>
        <v>162000</v>
      </c>
      <c r="FD94" s="59">
        <f t="shared" si="404"/>
        <v>167400</v>
      </c>
      <c r="FE94" s="59">
        <f t="shared" si="404"/>
        <v>162000</v>
      </c>
      <c r="FF94" s="59">
        <f t="shared" si="404"/>
        <v>167400</v>
      </c>
      <c r="FG94" s="59">
        <f t="shared" si="404"/>
        <v>167400</v>
      </c>
      <c r="FH94" s="59">
        <f t="shared" si="404"/>
        <v>162000</v>
      </c>
      <c r="FI94" s="59">
        <f t="shared" si="404"/>
        <v>167400</v>
      </c>
      <c r="FJ94" s="59">
        <f t="shared" si="404"/>
        <v>162000</v>
      </c>
      <c r="FK94" s="59">
        <f t="shared" si="404"/>
        <v>167400</v>
      </c>
      <c r="FL94" s="59">
        <f t="shared" si="404"/>
        <v>167400</v>
      </c>
      <c r="FM94" s="59">
        <f t="shared" si="404"/>
        <v>151200</v>
      </c>
      <c r="FN94" s="59">
        <f t="shared" si="404"/>
        <v>167400</v>
      </c>
      <c r="FO94" s="59">
        <f t="shared" si="404"/>
        <v>162000</v>
      </c>
      <c r="FP94" s="59">
        <f t="shared" si="404"/>
        <v>167400</v>
      </c>
      <c r="FQ94" s="59">
        <f t="shared" si="404"/>
        <v>162000</v>
      </c>
      <c r="FR94" s="59">
        <f t="shared" si="404"/>
        <v>167400</v>
      </c>
      <c r="FS94" s="59">
        <f t="shared" si="404"/>
        <v>167400</v>
      </c>
      <c r="FT94" s="59">
        <f t="shared" si="404"/>
        <v>162000</v>
      </c>
      <c r="FU94" s="59">
        <f t="shared" si="404"/>
        <v>167400</v>
      </c>
      <c r="FV94" s="59">
        <f t="shared" si="404"/>
        <v>162000</v>
      </c>
      <c r="FW94" s="59">
        <f t="shared" si="404"/>
        <v>167400</v>
      </c>
      <c r="FX94" s="59">
        <f t="shared" si="404"/>
        <v>167400</v>
      </c>
      <c r="FY94" s="59">
        <f t="shared" si="404"/>
        <v>156600</v>
      </c>
      <c r="FZ94" s="59">
        <f t="shared" si="404"/>
        <v>167400</v>
      </c>
      <c r="GA94" s="59">
        <f t="shared" si="404"/>
        <v>162000</v>
      </c>
      <c r="GB94" s="59">
        <f t="shared" si="404"/>
        <v>167400</v>
      </c>
      <c r="GC94" s="59">
        <f t="shared" si="404"/>
        <v>162000</v>
      </c>
      <c r="GD94" s="59">
        <f t="shared" si="404"/>
        <v>167400</v>
      </c>
      <c r="GE94" s="59">
        <f t="shared" si="404"/>
        <v>167400</v>
      </c>
      <c r="GF94" s="59">
        <f t="shared" si="404"/>
        <v>162000</v>
      </c>
      <c r="GG94" s="59">
        <f t="shared" si="404"/>
        <v>167400</v>
      </c>
      <c r="GH94" s="59">
        <f t="shared" si="404"/>
        <v>162000</v>
      </c>
      <c r="GI94" s="59">
        <f t="shared" si="404"/>
        <v>167400</v>
      </c>
      <c r="GJ94" s="59">
        <f t="shared" si="404"/>
        <v>167400</v>
      </c>
      <c r="GK94" s="59">
        <f t="shared" si="404"/>
        <v>151200</v>
      </c>
      <c r="GL94" s="59">
        <f t="shared" si="404"/>
        <v>167400</v>
      </c>
      <c r="GM94" s="59">
        <f t="shared" si="404"/>
        <v>162000</v>
      </c>
      <c r="GN94" s="59">
        <f t="shared" si="404"/>
        <v>167400</v>
      </c>
      <c r="GO94" s="59">
        <f t="shared" si="404"/>
        <v>162000</v>
      </c>
      <c r="GP94" s="59">
        <f t="shared" si="404"/>
        <v>167400</v>
      </c>
      <c r="GQ94" s="59">
        <f t="shared" si="404"/>
        <v>167400</v>
      </c>
      <c r="GR94" s="59">
        <f t="shared" si="404"/>
        <v>162000</v>
      </c>
      <c r="GS94" s="59">
        <f t="shared" si="404"/>
        <v>167400</v>
      </c>
      <c r="GT94" s="59">
        <f t="shared" si="404"/>
        <v>162000</v>
      </c>
      <c r="GU94" s="59">
        <f t="shared" si="404"/>
        <v>167400</v>
      </c>
      <c r="GV94" s="59">
        <f t="shared" ref="GV94:JG94" si="405">$G$91*$G$92*$G$93*GV16*GV90</f>
        <v>167400</v>
      </c>
      <c r="GW94" s="59">
        <f t="shared" si="405"/>
        <v>151200</v>
      </c>
      <c r="GX94" s="59">
        <f t="shared" si="405"/>
        <v>167400</v>
      </c>
      <c r="GY94" s="59">
        <f t="shared" si="405"/>
        <v>162000</v>
      </c>
      <c r="GZ94" s="59">
        <f t="shared" si="405"/>
        <v>167400</v>
      </c>
      <c r="HA94" s="59">
        <f t="shared" si="405"/>
        <v>162000</v>
      </c>
      <c r="HB94" s="59">
        <f t="shared" si="405"/>
        <v>167400</v>
      </c>
      <c r="HC94" s="59">
        <f t="shared" si="405"/>
        <v>167400</v>
      </c>
      <c r="HD94" s="59">
        <f t="shared" si="405"/>
        <v>162000</v>
      </c>
      <c r="HE94" s="59">
        <f t="shared" si="405"/>
        <v>167400</v>
      </c>
      <c r="HF94" s="59">
        <f t="shared" si="405"/>
        <v>162000</v>
      </c>
      <c r="HG94" s="59">
        <f t="shared" si="405"/>
        <v>167400</v>
      </c>
      <c r="HH94" s="59">
        <f t="shared" si="405"/>
        <v>167400</v>
      </c>
      <c r="HI94" s="59">
        <f t="shared" si="405"/>
        <v>151200</v>
      </c>
      <c r="HJ94" s="59">
        <f t="shared" si="405"/>
        <v>167400</v>
      </c>
      <c r="HK94" s="59">
        <f t="shared" si="405"/>
        <v>162000</v>
      </c>
      <c r="HL94" s="59">
        <f t="shared" si="405"/>
        <v>167400</v>
      </c>
      <c r="HM94" s="59">
        <f t="shared" si="405"/>
        <v>162000</v>
      </c>
      <c r="HN94" s="59">
        <f t="shared" si="405"/>
        <v>167400</v>
      </c>
      <c r="HO94" s="59">
        <f t="shared" si="405"/>
        <v>167400</v>
      </c>
      <c r="HP94" s="59">
        <f t="shared" si="405"/>
        <v>162000</v>
      </c>
      <c r="HQ94" s="59">
        <f t="shared" si="405"/>
        <v>167400</v>
      </c>
      <c r="HR94" s="59">
        <f t="shared" si="405"/>
        <v>162000</v>
      </c>
      <c r="HS94" s="59">
        <f t="shared" si="405"/>
        <v>167400</v>
      </c>
      <c r="HT94" s="59">
        <f t="shared" si="405"/>
        <v>167400</v>
      </c>
      <c r="HU94" s="59">
        <f t="shared" si="405"/>
        <v>156600</v>
      </c>
      <c r="HV94" s="59">
        <f t="shared" si="405"/>
        <v>167400</v>
      </c>
      <c r="HW94" s="59">
        <f t="shared" si="405"/>
        <v>162000</v>
      </c>
      <c r="HX94" s="59">
        <f t="shared" si="405"/>
        <v>167400</v>
      </c>
      <c r="HY94" s="59">
        <f t="shared" si="405"/>
        <v>162000</v>
      </c>
      <c r="HZ94" s="59">
        <f t="shared" si="405"/>
        <v>167400</v>
      </c>
      <c r="IA94" s="59">
        <f t="shared" si="405"/>
        <v>167400</v>
      </c>
      <c r="IB94" s="59">
        <f t="shared" si="405"/>
        <v>162000</v>
      </c>
      <c r="IC94" s="59">
        <f t="shared" si="405"/>
        <v>167400</v>
      </c>
      <c r="ID94" s="59">
        <f t="shared" si="405"/>
        <v>162000</v>
      </c>
      <c r="IE94" s="59">
        <f t="shared" si="405"/>
        <v>167400</v>
      </c>
      <c r="IF94" s="59">
        <f t="shared" si="405"/>
        <v>167400</v>
      </c>
      <c r="IG94" s="59">
        <f t="shared" si="405"/>
        <v>151200</v>
      </c>
      <c r="IH94" s="59">
        <f t="shared" si="405"/>
        <v>167400</v>
      </c>
      <c r="II94" s="59">
        <f t="shared" si="405"/>
        <v>162000</v>
      </c>
      <c r="IJ94" s="59">
        <f t="shared" si="405"/>
        <v>167400</v>
      </c>
      <c r="IK94" s="59">
        <f t="shared" si="405"/>
        <v>162000</v>
      </c>
      <c r="IL94" s="59">
        <f t="shared" si="405"/>
        <v>167400</v>
      </c>
      <c r="IM94" s="59">
        <f t="shared" si="405"/>
        <v>167400</v>
      </c>
      <c r="IN94" s="59">
        <f t="shared" si="405"/>
        <v>162000</v>
      </c>
      <c r="IO94" s="59">
        <f t="shared" si="405"/>
        <v>167400</v>
      </c>
      <c r="IP94" s="59">
        <f t="shared" si="405"/>
        <v>162000</v>
      </c>
      <c r="IQ94" s="59">
        <f t="shared" si="405"/>
        <v>167400</v>
      </c>
      <c r="IR94" s="59">
        <f t="shared" si="405"/>
        <v>167400</v>
      </c>
      <c r="IS94" s="59">
        <f t="shared" si="405"/>
        <v>151200</v>
      </c>
      <c r="IT94" s="59">
        <f t="shared" si="405"/>
        <v>167400</v>
      </c>
      <c r="IU94" s="59">
        <f t="shared" si="405"/>
        <v>162000</v>
      </c>
      <c r="IV94" s="59">
        <f t="shared" si="405"/>
        <v>167400</v>
      </c>
      <c r="IW94" s="59">
        <f t="shared" si="405"/>
        <v>162000</v>
      </c>
      <c r="IX94" s="59">
        <f t="shared" si="405"/>
        <v>167400</v>
      </c>
      <c r="IY94" s="59">
        <f t="shared" si="405"/>
        <v>167400</v>
      </c>
      <c r="IZ94" s="59">
        <f t="shared" si="405"/>
        <v>162000</v>
      </c>
      <c r="JA94" s="59">
        <f t="shared" si="405"/>
        <v>167400</v>
      </c>
      <c r="JB94" s="59">
        <f t="shared" si="405"/>
        <v>162000</v>
      </c>
      <c r="JC94" s="59">
        <f t="shared" si="405"/>
        <v>167400</v>
      </c>
      <c r="JD94" s="59">
        <f t="shared" si="405"/>
        <v>167400</v>
      </c>
      <c r="JE94" s="59">
        <f t="shared" si="405"/>
        <v>151200</v>
      </c>
      <c r="JF94" s="59">
        <f t="shared" si="405"/>
        <v>167400</v>
      </c>
      <c r="JG94" s="59">
        <f t="shared" si="405"/>
        <v>162000</v>
      </c>
      <c r="JH94" s="59">
        <f t="shared" ref="JH94:LS94" si="406">$G$91*$G$92*$G$93*JH16*JH90</f>
        <v>167400</v>
      </c>
      <c r="JI94" s="59">
        <f t="shared" si="406"/>
        <v>162000</v>
      </c>
      <c r="JJ94" s="59">
        <f t="shared" si="406"/>
        <v>167400</v>
      </c>
      <c r="JK94" s="59">
        <f t="shared" si="406"/>
        <v>167400</v>
      </c>
      <c r="JL94" s="59">
        <f t="shared" si="406"/>
        <v>162000</v>
      </c>
      <c r="JM94" s="59">
        <f t="shared" si="406"/>
        <v>167400</v>
      </c>
      <c r="JN94" s="59">
        <f t="shared" si="406"/>
        <v>162000</v>
      </c>
      <c r="JO94" s="59">
        <f t="shared" si="406"/>
        <v>167400</v>
      </c>
      <c r="JP94" s="59">
        <f t="shared" si="406"/>
        <v>167400</v>
      </c>
      <c r="JQ94" s="59">
        <f t="shared" si="406"/>
        <v>156600</v>
      </c>
      <c r="JR94" s="59">
        <f t="shared" si="406"/>
        <v>167400</v>
      </c>
      <c r="JS94" s="59">
        <f t="shared" si="406"/>
        <v>162000</v>
      </c>
      <c r="JT94" s="59">
        <f t="shared" si="406"/>
        <v>167400</v>
      </c>
      <c r="JU94" s="59">
        <f t="shared" si="406"/>
        <v>162000</v>
      </c>
      <c r="JV94" s="59">
        <f t="shared" si="406"/>
        <v>167400</v>
      </c>
      <c r="JW94" s="59">
        <f t="shared" si="406"/>
        <v>167400</v>
      </c>
      <c r="JX94" s="59">
        <f t="shared" si="406"/>
        <v>162000</v>
      </c>
      <c r="JY94" s="59">
        <f t="shared" si="406"/>
        <v>167400</v>
      </c>
      <c r="JZ94" s="59">
        <f t="shared" si="406"/>
        <v>162000</v>
      </c>
      <c r="KA94" s="59">
        <f t="shared" si="406"/>
        <v>167400</v>
      </c>
      <c r="KB94" s="59">
        <f t="shared" si="406"/>
        <v>167400</v>
      </c>
      <c r="KC94" s="59">
        <f t="shared" si="406"/>
        <v>151200</v>
      </c>
      <c r="KD94" s="59">
        <f t="shared" si="406"/>
        <v>167400</v>
      </c>
      <c r="KE94" s="59">
        <f t="shared" si="406"/>
        <v>162000</v>
      </c>
      <c r="KF94" s="59">
        <f t="shared" si="406"/>
        <v>167400</v>
      </c>
      <c r="KG94" s="59">
        <f t="shared" si="406"/>
        <v>162000</v>
      </c>
      <c r="KH94" s="59">
        <f t="shared" si="406"/>
        <v>167400</v>
      </c>
      <c r="KI94" s="59">
        <f t="shared" si="406"/>
        <v>167400</v>
      </c>
      <c r="KJ94" s="59">
        <f t="shared" si="406"/>
        <v>162000</v>
      </c>
      <c r="KK94" s="59">
        <f t="shared" si="406"/>
        <v>167400</v>
      </c>
      <c r="KL94" s="59">
        <f t="shared" si="406"/>
        <v>162000</v>
      </c>
      <c r="KM94" s="59">
        <f t="shared" si="406"/>
        <v>167400</v>
      </c>
      <c r="KN94" s="59">
        <f t="shared" si="406"/>
        <v>167400</v>
      </c>
      <c r="KO94" s="59">
        <f t="shared" si="406"/>
        <v>151200</v>
      </c>
      <c r="KP94" s="59">
        <f t="shared" si="406"/>
        <v>167400</v>
      </c>
      <c r="KQ94" s="59">
        <f t="shared" si="406"/>
        <v>162000</v>
      </c>
      <c r="KR94" s="59">
        <f t="shared" si="406"/>
        <v>167400</v>
      </c>
      <c r="KS94" s="59">
        <f t="shared" si="406"/>
        <v>162000</v>
      </c>
      <c r="KT94" s="59">
        <f t="shared" si="406"/>
        <v>167400</v>
      </c>
      <c r="KU94" s="59">
        <f t="shared" si="406"/>
        <v>167400</v>
      </c>
      <c r="KV94" s="59">
        <f t="shared" si="406"/>
        <v>162000</v>
      </c>
      <c r="KW94" s="59">
        <f t="shared" si="406"/>
        <v>167400</v>
      </c>
      <c r="KX94" s="59">
        <f t="shared" si="406"/>
        <v>162000</v>
      </c>
      <c r="KY94" s="59">
        <f t="shared" si="406"/>
        <v>167400</v>
      </c>
      <c r="KZ94" s="59">
        <f t="shared" si="406"/>
        <v>167400</v>
      </c>
      <c r="LA94" s="59">
        <f t="shared" si="406"/>
        <v>151200</v>
      </c>
      <c r="LB94" s="59">
        <f t="shared" si="406"/>
        <v>167400</v>
      </c>
      <c r="LC94" s="59">
        <f t="shared" si="406"/>
        <v>162000</v>
      </c>
      <c r="LD94" s="59">
        <f t="shared" si="406"/>
        <v>167400</v>
      </c>
      <c r="LE94" s="59">
        <f t="shared" si="406"/>
        <v>162000</v>
      </c>
      <c r="LF94" s="59">
        <f t="shared" si="406"/>
        <v>167400</v>
      </c>
      <c r="LG94" s="59">
        <f t="shared" si="406"/>
        <v>167400</v>
      </c>
      <c r="LH94" s="59">
        <f t="shared" si="406"/>
        <v>162000</v>
      </c>
      <c r="LI94" s="59">
        <f t="shared" si="406"/>
        <v>167400</v>
      </c>
      <c r="LJ94" s="59">
        <f t="shared" si="406"/>
        <v>162000</v>
      </c>
      <c r="LK94" s="59">
        <f t="shared" si="406"/>
        <v>167400</v>
      </c>
      <c r="LL94" s="59">
        <f t="shared" si="406"/>
        <v>167400</v>
      </c>
      <c r="LM94" s="59">
        <f t="shared" si="406"/>
        <v>156600</v>
      </c>
      <c r="LN94" s="59">
        <f t="shared" si="406"/>
        <v>167400</v>
      </c>
      <c r="LO94" s="59">
        <f t="shared" si="406"/>
        <v>162000</v>
      </c>
      <c r="LP94" s="59">
        <f t="shared" si="406"/>
        <v>167400</v>
      </c>
      <c r="LQ94" s="59">
        <f t="shared" si="406"/>
        <v>162000</v>
      </c>
      <c r="LR94" s="59">
        <f t="shared" si="406"/>
        <v>167400</v>
      </c>
      <c r="LS94" s="59">
        <f t="shared" si="406"/>
        <v>167400</v>
      </c>
      <c r="LT94" s="59">
        <f t="shared" ref="LT94:OE94" si="407">$G$91*$G$92*$G$93*LT16*LT90</f>
        <v>162000</v>
      </c>
      <c r="LU94" s="59">
        <f t="shared" si="407"/>
        <v>167400</v>
      </c>
      <c r="LV94" s="59">
        <f t="shared" si="407"/>
        <v>162000</v>
      </c>
      <c r="LW94" s="59">
        <f t="shared" si="407"/>
        <v>167400</v>
      </c>
      <c r="LX94" s="59">
        <f t="shared" si="407"/>
        <v>167400</v>
      </c>
      <c r="LY94" s="59">
        <f t="shared" si="407"/>
        <v>151200</v>
      </c>
      <c r="LZ94" s="59">
        <f t="shared" si="407"/>
        <v>167400</v>
      </c>
      <c r="MA94" s="59">
        <f t="shared" si="407"/>
        <v>162000</v>
      </c>
      <c r="MB94" s="59">
        <f t="shared" si="407"/>
        <v>167400</v>
      </c>
      <c r="MC94" s="59">
        <f t="shared" si="407"/>
        <v>162000</v>
      </c>
      <c r="MD94" s="59">
        <f t="shared" si="407"/>
        <v>167400</v>
      </c>
      <c r="ME94" s="59">
        <f t="shared" si="407"/>
        <v>167400</v>
      </c>
      <c r="MF94" s="59">
        <f t="shared" si="407"/>
        <v>162000</v>
      </c>
      <c r="MG94" s="59">
        <f t="shared" si="407"/>
        <v>167400</v>
      </c>
      <c r="MH94" s="59">
        <f t="shared" si="407"/>
        <v>162000</v>
      </c>
      <c r="MI94" s="59">
        <f t="shared" si="407"/>
        <v>167400</v>
      </c>
      <c r="MJ94" s="59">
        <f t="shared" si="407"/>
        <v>167400</v>
      </c>
      <c r="MK94" s="59">
        <f t="shared" si="407"/>
        <v>151200</v>
      </c>
      <c r="ML94" s="59">
        <f t="shared" si="407"/>
        <v>167400</v>
      </c>
      <c r="MM94" s="59">
        <f t="shared" si="407"/>
        <v>162000</v>
      </c>
      <c r="MN94" s="59">
        <f t="shared" si="407"/>
        <v>167400</v>
      </c>
      <c r="MO94" s="59">
        <f t="shared" si="407"/>
        <v>162000</v>
      </c>
      <c r="MP94" s="59">
        <f t="shared" si="407"/>
        <v>167400</v>
      </c>
      <c r="MQ94" s="59">
        <f t="shared" si="407"/>
        <v>167400</v>
      </c>
      <c r="MR94" s="59">
        <f t="shared" si="407"/>
        <v>162000</v>
      </c>
      <c r="MS94" s="59">
        <f t="shared" si="407"/>
        <v>167400</v>
      </c>
      <c r="MT94" s="59">
        <f t="shared" si="407"/>
        <v>162000</v>
      </c>
      <c r="MU94" s="59">
        <f t="shared" si="407"/>
        <v>167400</v>
      </c>
      <c r="MV94" s="59">
        <f t="shared" si="407"/>
        <v>167400</v>
      </c>
      <c r="MW94" s="59">
        <f t="shared" si="407"/>
        <v>151200</v>
      </c>
      <c r="MX94" s="59">
        <f t="shared" si="407"/>
        <v>167400</v>
      </c>
      <c r="MY94" s="59">
        <f t="shared" si="407"/>
        <v>162000</v>
      </c>
      <c r="MZ94" s="59">
        <f t="shared" si="407"/>
        <v>167400</v>
      </c>
      <c r="NA94" s="59">
        <f t="shared" si="407"/>
        <v>162000</v>
      </c>
      <c r="NB94" s="59">
        <f t="shared" si="407"/>
        <v>167400</v>
      </c>
      <c r="NC94" s="59">
        <f t="shared" si="407"/>
        <v>167400</v>
      </c>
      <c r="ND94" s="59">
        <f t="shared" si="407"/>
        <v>162000</v>
      </c>
      <c r="NE94" s="59">
        <f t="shared" si="407"/>
        <v>167400</v>
      </c>
      <c r="NF94" s="59">
        <f t="shared" si="407"/>
        <v>162000</v>
      </c>
      <c r="NG94" s="59">
        <f t="shared" si="407"/>
        <v>167400</v>
      </c>
      <c r="NH94" s="59">
        <f t="shared" si="407"/>
        <v>167400</v>
      </c>
      <c r="NI94" s="59">
        <f t="shared" si="407"/>
        <v>156600</v>
      </c>
      <c r="NJ94" s="59">
        <f t="shared" si="407"/>
        <v>167400</v>
      </c>
      <c r="NK94" s="59">
        <f t="shared" si="407"/>
        <v>162000</v>
      </c>
      <c r="NL94" s="59">
        <f t="shared" si="407"/>
        <v>167400</v>
      </c>
      <c r="NM94" s="59">
        <f t="shared" si="407"/>
        <v>162000</v>
      </c>
      <c r="NN94" s="59">
        <f t="shared" si="407"/>
        <v>167400</v>
      </c>
      <c r="NO94" s="59">
        <f t="shared" si="407"/>
        <v>167400</v>
      </c>
      <c r="NP94" s="59">
        <f t="shared" si="407"/>
        <v>162000</v>
      </c>
      <c r="NQ94" s="59">
        <f t="shared" si="407"/>
        <v>167400</v>
      </c>
      <c r="NR94" s="59">
        <f t="shared" si="407"/>
        <v>162000</v>
      </c>
      <c r="NS94" s="59">
        <f t="shared" si="407"/>
        <v>167400</v>
      </c>
      <c r="NT94" s="59">
        <f t="shared" si="407"/>
        <v>167400</v>
      </c>
      <c r="NU94" s="59">
        <f t="shared" si="407"/>
        <v>151200</v>
      </c>
      <c r="NV94" s="59">
        <f t="shared" si="407"/>
        <v>167400</v>
      </c>
      <c r="NW94" s="59">
        <f t="shared" si="407"/>
        <v>162000</v>
      </c>
      <c r="NX94" s="59">
        <f t="shared" si="407"/>
        <v>167400</v>
      </c>
      <c r="NY94" s="59">
        <f t="shared" si="407"/>
        <v>162000</v>
      </c>
      <c r="NZ94" s="59">
        <f t="shared" si="407"/>
        <v>167400</v>
      </c>
      <c r="OA94" s="59">
        <f t="shared" si="407"/>
        <v>167400</v>
      </c>
      <c r="OB94" s="59">
        <f t="shared" si="407"/>
        <v>162000</v>
      </c>
      <c r="OC94" s="59">
        <f t="shared" si="407"/>
        <v>167400</v>
      </c>
      <c r="OD94" s="59">
        <f t="shared" si="407"/>
        <v>162000</v>
      </c>
      <c r="OE94" s="59">
        <f t="shared" si="407"/>
        <v>167400</v>
      </c>
      <c r="OF94" s="59">
        <f t="shared" ref="OF94:OQ94" si="408">$G$91*$G$92*$G$93*OF16*OF90</f>
        <v>167400</v>
      </c>
      <c r="OG94" s="59">
        <f t="shared" si="408"/>
        <v>151200</v>
      </c>
      <c r="OH94" s="59">
        <f t="shared" si="408"/>
        <v>167400</v>
      </c>
      <c r="OI94" s="59">
        <f t="shared" si="408"/>
        <v>162000</v>
      </c>
      <c r="OJ94" s="59">
        <f t="shared" si="408"/>
        <v>167400</v>
      </c>
      <c r="OK94" s="59">
        <f t="shared" si="408"/>
        <v>162000</v>
      </c>
      <c r="OL94" s="59">
        <f t="shared" si="408"/>
        <v>167400</v>
      </c>
      <c r="OM94" s="59">
        <f t="shared" si="408"/>
        <v>167400</v>
      </c>
      <c r="ON94" s="59">
        <f t="shared" si="408"/>
        <v>162000</v>
      </c>
      <c r="OO94" s="59">
        <f t="shared" si="408"/>
        <v>167400</v>
      </c>
      <c r="OP94" s="59">
        <f t="shared" si="408"/>
        <v>162000</v>
      </c>
      <c r="OQ94" s="59">
        <f t="shared" si="408"/>
        <v>167400</v>
      </c>
      <c r="OR94" s="358">
        <f>$G$91*$G$92*$G$93*OR16*OR90</f>
        <v>167400</v>
      </c>
    </row>
    <row r="95" spans="2:408" x14ac:dyDescent="0.35">
      <c r="B95" s="303"/>
      <c r="C95" s="49" t="s">
        <v>22</v>
      </c>
      <c r="I95" s="40"/>
      <c r="J95" s="354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  <c r="HZ95" s="60"/>
      <c r="IA95" s="60"/>
      <c r="IB95" s="60"/>
      <c r="IC95" s="60"/>
      <c r="ID95" s="60"/>
      <c r="IE95" s="60"/>
      <c r="IF95" s="60"/>
      <c r="IG95" s="60"/>
      <c r="IH95" s="60"/>
      <c r="II95" s="60"/>
      <c r="IJ95" s="60"/>
      <c r="IK95" s="60"/>
      <c r="IL95" s="60"/>
      <c r="IM95" s="60"/>
      <c r="IN95" s="60"/>
      <c r="IO95" s="60"/>
      <c r="IP95" s="60"/>
      <c r="IQ95" s="60"/>
      <c r="IR95" s="60"/>
      <c r="IS95" s="60"/>
      <c r="IT95" s="60"/>
      <c r="IU95" s="60"/>
      <c r="IV95" s="60"/>
      <c r="IW95" s="60"/>
      <c r="IX95" s="60"/>
      <c r="IY95" s="60"/>
      <c r="IZ95" s="60"/>
      <c r="JA95" s="60"/>
      <c r="JB95" s="60"/>
      <c r="JC95" s="60"/>
      <c r="JD95" s="60"/>
      <c r="JE95" s="60"/>
      <c r="JF95" s="60"/>
      <c r="JG95" s="60"/>
      <c r="JH95" s="60"/>
      <c r="JI95" s="60"/>
      <c r="JJ95" s="60"/>
      <c r="JK95" s="60"/>
      <c r="JL95" s="60"/>
      <c r="JM95" s="60"/>
      <c r="JN95" s="60"/>
      <c r="JO95" s="60"/>
      <c r="JP95" s="60"/>
      <c r="JQ95" s="60"/>
      <c r="JR95" s="60"/>
      <c r="JS95" s="60"/>
      <c r="JT95" s="60"/>
      <c r="JU95" s="60"/>
      <c r="JV95" s="60"/>
      <c r="JW95" s="60"/>
      <c r="JX95" s="60"/>
      <c r="JY95" s="60"/>
      <c r="JZ95" s="60"/>
      <c r="KA95" s="60"/>
      <c r="KB95" s="60"/>
      <c r="KC95" s="60"/>
      <c r="KD95" s="60"/>
      <c r="KE95" s="60"/>
      <c r="KF95" s="60"/>
      <c r="KG95" s="60"/>
      <c r="KH95" s="60"/>
      <c r="KI95" s="60"/>
      <c r="KJ95" s="60"/>
      <c r="KK95" s="60"/>
      <c r="KL95" s="60"/>
      <c r="KM95" s="60"/>
      <c r="KN95" s="60"/>
      <c r="KO95" s="60"/>
      <c r="KP95" s="60"/>
      <c r="KQ95" s="60"/>
      <c r="KR95" s="60"/>
      <c r="KS95" s="60"/>
      <c r="KT95" s="60"/>
      <c r="KU95" s="60"/>
      <c r="KV95" s="60"/>
      <c r="KW95" s="60"/>
      <c r="KX95" s="60"/>
      <c r="KY95" s="60"/>
      <c r="KZ95" s="60"/>
      <c r="LA95" s="60"/>
      <c r="LB95" s="60"/>
      <c r="LC95" s="60"/>
      <c r="LD95" s="60"/>
      <c r="LE95" s="60"/>
      <c r="LF95" s="60"/>
      <c r="LG95" s="60"/>
      <c r="LH95" s="60"/>
      <c r="LI95" s="60"/>
      <c r="LJ95" s="60"/>
      <c r="LK95" s="60"/>
      <c r="LL95" s="60"/>
      <c r="LM95" s="60"/>
      <c r="LN95" s="60"/>
      <c r="LO95" s="60"/>
      <c r="LP95" s="60"/>
      <c r="LQ95" s="60"/>
      <c r="LR95" s="60"/>
      <c r="LS95" s="60"/>
      <c r="LT95" s="60"/>
      <c r="LU95" s="60"/>
      <c r="LV95" s="60"/>
      <c r="LW95" s="60"/>
      <c r="LX95" s="60"/>
      <c r="LY95" s="60"/>
      <c r="LZ95" s="60"/>
      <c r="MA95" s="60"/>
      <c r="MB95" s="60"/>
      <c r="MC95" s="60"/>
      <c r="MD95" s="60"/>
      <c r="ME95" s="60"/>
      <c r="MF95" s="60"/>
      <c r="MG95" s="60"/>
      <c r="MH95" s="60"/>
      <c r="MI95" s="60"/>
      <c r="MJ95" s="60"/>
      <c r="MK95" s="60"/>
      <c r="ML95" s="60"/>
      <c r="MM95" s="60"/>
      <c r="MN95" s="60"/>
      <c r="MO95" s="60"/>
      <c r="MP95" s="60"/>
      <c r="MQ95" s="60"/>
      <c r="MR95" s="60"/>
      <c r="MS95" s="60"/>
      <c r="MT95" s="60"/>
      <c r="MU95" s="60"/>
      <c r="MV95" s="60"/>
      <c r="MW95" s="60"/>
      <c r="MX95" s="60"/>
      <c r="MY95" s="60"/>
      <c r="MZ95" s="60"/>
      <c r="NA95" s="60"/>
      <c r="NB95" s="60"/>
      <c r="NC95" s="60"/>
      <c r="ND95" s="60"/>
      <c r="NE95" s="60"/>
      <c r="NF95" s="60"/>
      <c r="NG95" s="60"/>
      <c r="NH95" s="60"/>
      <c r="NI95" s="60"/>
      <c r="NJ95" s="60"/>
      <c r="NK95" s="60"/>
      <c r="NL95" s="60"/>
      <c r="NM95" s="60"/>
      <c r="NN95" s="60"/>
      <c r="NO95" s="60"/>
      <c r="NP95" s="60"/>
      <c r="NQ95" s="60"/>
      <c r="NR95" s="60"/>
      <c r="NS95" s="60"/>
      <c r="NT95" s="60"/>
      <c r="NU95" s="60"/>
      <c r="NV95" s="60"/>
      <c r="NW95" s="60"/>
      <c r="NX95" s="60"/>
      <c r="NY95" s="60"/>
      <c r="NZ95" s="60"/>
      <c r="OA95" s="60"/>
      <c r="OB95" s="60"/>
      <c r="OC95" s="60"/>
      <c r="OD95" s="60"/>
      <c r="OE95" s="60"/>
      <c r="OF95" s="60"/>
      <c r="OG95" s="60"/>
      <c r="OH95" s="60"/>
      <c r="OI95" s="60"/>
      <c r="OJ95" s="60"/>
      <c r="OK95" s="60"/>
      <c r="OL95" s="60"/>
      <c r="OM95" s="60"/>
      <c r="ON95" s="60"/>
      <c r="OO95" s="60"/>
      <c r="OP95" s="60"/>
      <c r="OQ95" s="60"/>
      <c r="OR95" s="359"/>
    </row>
    <row r="96" spans="2:408" s="6" customFormat="1" ht="15" thickBot="1" x14ac:dyDescent="0.4">
      <c r="B96" s="360"/>
      <c r="C96" s="61" t="s">
        <v>89</v>
      </c>
      <c r="D96" s="61"/>
      <c r="E96" s="62"/>
      <c r="F96" s="62"/>
      <c r="G96" s="62"/>
      <c r="H96" s="271" t="s">
        <v>263</v>
      </c>
      <c r="I96" s="64"/>
      <c r="J96" s="65">
        <f>SUM(L96:OR96)</f>
        <v>59335200</v>
      </c>
      <c r="K96" s="61"/>
      <c r="L96" s="66">
        <f>L94</f>
        <v>0</v>
      </c>
      <c r="M96" s="66">
        <f t="shared" ref="M96:BX96" si="409">M94</f>
        <v>0</v>
      </c>
      <c r="N96" s="66">
        <f t="shared" si="409"/>
        <v>0</v>
      </c>
      <c r="O96" s="66">
        <f t="shared" si="409"/>
        <v>0</v>
      </c>
      <c r="P96" s="66">
        <f t="shared" si="409"/>
        <v>0</v>
      </c>
      <c r="Q96" s="66">
        <f t="shared" si="409"/>
        <v>0</v>
      </c>
      <c r="R96" s="66">
        <f t="shared" si="409"/>
        <v>0</v>
      </c>
      <c r="S96" s="66">
        <f t="shared" si="409"/>
        <v>0</v>
      </c>
      <c r="T96" s="66">
        <f t="shared" si="409"/>
        <v>0</v>
      </c>
      <c r="U96" s="66">
        <f t="shared" si="409"/>
        <v>0</v>
      </c>
      <c r="V96" s="66">
        <f t="shared" si="409"/>
        <v>0</v>
      </c>
      <c r="W96" s="66">
        <f t="shared" si="409"/>
        <v>0</v>
      </c>
      <c r="X96" s="66">
        <f t="shared" si="409"/>
        <v>0</v>
      </c>
      <c r="Y96" s="66">
        <f t="shared" si="409"/>
        <v>0</v>
      </c>
      <c r="Z96" s="66">
        <f t="shared" si="409"/>
        <v>0</v>
      </c>
      <c r="AA96" s="66">
        <f t="shared" si="409"/>
        <v>0</v>
      </c>
      <c r="AB96" s="66">
        <f t="shared" si="409"/>
        <v>0</v>
      </c>
      <c r="AC96" s="66">
        <f t="shared" si="409"/>
        <v>0</v>
      </c>
      <c r="AD96" s="66">
        <f t="shared" si="409"/>
        <v>0</v>
      </c>
      <c r="AE96" s="66">
        <f t="shared" si="409"/>
        <v>0</v>
      </c>
      <c r="AF96" s="66">
        <f t="shared" si="409"/>
        <v>0</v>
      </c>
      <c r="AG96" s="66">
        <f t="shared" si="409"/>
        <v>0</v>
      </c>
      <c r="AH96" s="66">
        <f t="shared" si="409"/>
        <v>0</v>
      </c>
      <c r="AI96" s="66">
        <f t="shared" si="409"/>
        <v>0</v>
      </c>
      <c r="AJ96" s="66">
        <f t="shared" si="409"/>
        <v>0</v>
      </c>
      <c r="AK96" s="66">
        <f t="shared" si="409"/>
        <v>0</v>
      </c>
      <c r="AL96" s="66">
        <f t="shared" si="409"/>
        <v>0</v>
      </c>
      <c r="AM96" s="66">
        <f t="shared" si="409"/>
        <v>0</v>
      </c>
      <c r="AN96" s="66">
        <f t="shared" si="409"/>
        <v>0</v>
      </c>
      <c r="AO96" s="66">
        <f t="shared" si="409"/>
        <v>0</v>
      </c>
      <c r="AP96" s="66">
        <f t="shared" si="409"/>
        <v>0</v>
      </c>
      <c r="AQ96" s="66">
        <f t="shared" si="409"/>
        <v>0</v>
      </c>
      <c r="AR96" s="66">
        <f t="shared" si="409"/>
        <v>0</v>
      </c>
      <c r="AS96" s="66">
        <f t="shared" si="409"/>
        <v>0</v>
      </c>
      <c r="AT96" s="66">
        <f t="shared" si="409"/>
        <v>0</v>
      </c>
      <c r="AU96" s="66">
        <f t="shared" si="409"/>
        <v>0</v>
      </c>
      <c r="AV96" s="66">
        <f t="shared" si="409"/>
        <v>167400</v>
      </c>
      <c r="AW96" s="66">
        <f t="shared" si="409"/>
        <v>151200</v>
      </c>
      <c r="AX96" s="66">
        <f t="shared" si="409"/>
        <v>167400</v>
      </c>
      <c r="AY96" s="66">
        <f t="shared" si="409"/>
        <v>162000</v>
      </c>
      <c r="AZ96" s="66">
        <f t="shared" si="409"/>
        <v>167400</v>
      </c>
      <c r="BA96" s="66">
        <f t="shared" si="409"/>
        <v>162000</v>
      </c>
      <c r="BB96" s="66">
        <f t="shared" si="409"/>
        <v>167400</v>
      </c>
      <c r="BC96" s="66">
        <f t="shared" si="409"/>
        <v>167400</v>
      </c>
      <c r="BD96" s="66">
        <f t="shared" si="409"/>
        <v>162000</v>
      </c>
      <c r="BE96" s="66">
        <f t="shared" si="409"/>
        <v>167400</v>
      </c>
      <c r="BF96" s="66">
        <f t="shared" si="409"/>
        <v>162000</v>
      </c>
      <c r="BG96" s="66">
        <f t="shared" si="409"/>
        <v>167400</v>
      </c>
      <c r="BH96" s="66">
        <f t="shared" si="409"/>
        <v>167400</v>
      </c>
      <c r="BI96" s="66">
        <f t="shared" si="409"/>
        <v>151200</v>
      </c>
      <c r="BJ96" s="66">
        <f t="shared" si="409"/>
        <v>167400</v>
      </c>
      <c r="BK96" s="66">
        <f t="shared" si="409"/>
        <v>162000</v>
      </c>
      <c r="BL96" s="66">
        <f t="shared" si="409"/>
        <v>167400</v>
      </c>
      <c r="BM96" s="66">
        <f t="shared" si="409"/>
        <v>162000</v>
      </c>
      <c r="BN96" s="66">
        <f t="shared" si="409"/>
        <v>167400</v>
      </c>
      <c r="BO96" s="66">
        <f t="shared" si="409"/>
        <v>167400</v>
      </c>
      <c r="BP96" s="66">
        <f t="shared" si="409"/>
        <v>162000</v>
      </c>
      <c r="BQ96" s="66">
        <f t="shared" si="409"/>
        <v>167400</v>
      </c>
      <c r="BR96" s="66">
        <f t="shared" si="409"/>
        <v>162000</v>
      </c>
      <c r="BS96" s="66">
        <f t="shared" si="409"/>
        <v>167400</v>
      </c>
      <c r="BT96" s="66">
        <f t="shared" si="409"/>
        <v>167400</v>
      </c>
      <c r="BU96" s="66">
        <f t="shared" si="409"/>
        <v>151200</v>
      </c>
      <c r="BV96" s="66">
        <f t="shared" si="409"/>
        <v>167400</v>
      </c>
      <c r="BW96" s="66">
        <f t="shared" si="409"/>
        <v>162000</v>
      </c>
      <c r="BX96" s="66">
        <f t="shared" si="409"/>
        <v>167400</v>
      </c>
      <c r="BY96" s="66">
        <f t="shared" ref="BY96:EJ96" si="410">BY94</f>
        <v>162000</v>
      </c>
      <c r="BZ96" s="66">
        <f t="shared" si="410"/>
        <v>167400</v>
      </c>
      <c r="CA96" s="66">
        <f t="shared" si="410"/>
        <v>167400</v>
      </c>
      <c r="CB96" s="66">
        <f t="shared" si="410"/>
        <v>162000</v>
      </c>
      <c r="CC96" s="66">
        <f t="shared" si="410"/>
        <v>167400</v>
      </c>
      <c r="CD96" s="66">
        <f t="shared" si="410"/>
        <v>162000</v>
      </c>
      <c r="CE96" s="66">
        <f t="shared" si="410"/>
        <v>167400</v>
      </c>
      <c r="CF96" s="66">
        <f t="shared" si="410"/>
        <v>167400</v>
      </c>
      <c r="CG96" s="66">
        <f t="shared" si="410"/>
        <v>156600</v>
      </c>
      <c r="CH96" s="66">
        <f t="shared" si="410"/>
        <v>167400</v>
      </c>
      <c r="CI96" s="66">
        <f t="shared" si="410"/>
        <v>162000</v>
      </c>
      <c r="CJ96" s="66">
        <f t="shared" si="410"/>
        <v>167400</v>
      </c>
      <c r="CK96" s="66">
        <f t="shared" si="410"/>
        <v>162000</v>
      </c>
      <c r="CL96" s="66">
        <f t="shared" si="410"/>
        <v>167400</v>
      </c>
      <c r="CM96" s="66">
        <f t="shared" si="410"/>
        <v>167400</v>
      </c>
      <c r="CN96" s="66">
        <f t="shared" si="410"/>
        <v>162000</v>
      </c>
      <c r="CO96" s="66">
        <f t="shared" si="410"/>
        <v>167400</v>
      </c>
      <c r="CP96" s="66">
        <f t="shared" si="410"/>
        <v>162000</v>
      </c>
      <c r="CQ96" s="66">
        <f t="shared" si="410"/>
        <v>167400</v>
      </c>
      <c r="CR96" s="66">
        <f t="shared" si="410"/>
        <v>167400</v>
      </c>
      <c r="CS96" s="66">
        <f t="shared" si="410"/>
        <v>151200</v>
      </c>
      <c r="CT96" s="66">
        <f t="shared" si="410"/>
        <v>167400</v>
      </c>
      <c r="CU96" s="66">
        <f t="shared" si="410"/>
        <v>162000</v>
      </c>
      <c r="CV96" s="66">
        <f t="shared" si="410"/>
        <v>167400</v>
      </c>
      <c r="CW96" s="66">
        <f t="shared" si="410"/>
        <v>162000</v>
      </c>
      <c r="CX96" s="66">
        <f t="shared" si="410"/>
        <v>167400</v>
      </c>
      <c r="CY96" s="66">
        <f t="shared" si="410"/>
        <v>167400</v>
      </c>
      <c r="CZ96" s="66">
        <f t="shared" si="410"/>
        <v>162000</v>
      </c>
      <c r="DA96" s="66">
        <f t="shared" si="410"/>
        <v>167400</v>
      </c>
      <c r="DB96" s="66">
        <f t="shared" si="410"/>
        <v>162000</v>
      </c>
      <c r="DC96" s="66">
        <f t="shared" si="410"/>
        <v>167400</v>
      </c>
      <c r="DD96" s="66">
        <f t="shared" si="410"/>
        <v>167400</v>
      </c>
      <c r="DE96" s="66">
        <f t="shared" si="410"/>
        <v>151200</v>
      </c>
      <c r="DF96" s="66">
        <f t="shared" si="410"/>
        <v>167400</v>
      </c>
      <c r="DG96" s="66">
        <f t="shared" si="410"/>
        <v>162000</v>
      </c>
      <c r="DH96" s="66">
        <f t="shared" si="410"/>
        <v>167400</v>
      </c>
      <c r="DI96" s="66">
        <f t="shared" si="410"/>
        <v>162000</v>
      </c>
      <c r="DJ96" s="66">
        <f t="shared" si="410"/>
        <v>167400</v>
      </c>
      <c r="DK96" s="66">
        <f t="shared" si="410"/>
        <v>167400</v>
      </c>
      <c r="DL96" s="66">
        <f t="shared" si="410"/>
        <v>162000</v>
      </c>
      <c r="DM96" s="66">
        <f t="shared" si="410"/>
        <v>167400</v>
      </c>
      <c r="DN96" s="66">
        <f t="shared" si="410"/>
        <v>162000</v>
      </c>
      <c r="DO96" s="66">
        <f t="shared" si="410"/>
        <v>167400</v>
      </c>
      <c r="DP96" s="66">
        <f t="shared" si="410"/>
        <v>167400</v>
      </c>
      <c r="DQ96" s="66">
        <f t="shared" si="410"/>
        <v>151200</v>
      </c>
      <c r="DR96" s="66">
        <f t="shared" si="410"/>
        <v>167400</v>
      </c>
      <c r="DS96" s="66">
        <f t="shared" si="410"/>
        <v>162000</v>
      </c>
      <c r="DT96" s="66">
        <f t="shared" si="410"/>
        <v>167400</v>
      </c>
      <c r="DU96" s="66">
        <f t="shared" si="410"/>
        <v>162000</v>
      </c>
      <c r="DV96" s="66">
        <f t="shared" si="410"/>
        <v>167400</v>
      </c>
      <c r="DW96" s="66">
        <f t="shared" si="410"/>
        <v>167400</v>
      </c>
      <c r="DX96" s="66">
        <f t="shared" si="410"/>
        <v>162000</v>
      </c>
      <c r="DY96" s="66">
        <f t="shared" si="410"/>
        <v>167400</v>
      </c>
      <c r="DZ96" s="66">
        <f t="shared" si="410"/>
        <v>162000</v>
      </c>
      <c r="EA96" s="66">
        <f t="shared" si="410"/>
        <v>167400</v>
      </c>
      <c r="EB96" s="66">
        <f t="shared" si="410"/>
        <v>167400</v>
      </c>
      <c r="EC96" s="66">
        <f t="shared" si="410"/>
        <v>156600</v>
      </c>
      <c r="ED96" s="66">
        <f t="shared" si="410"/>
        <v>167400</v>
      </c>
      <c r="EE96" s="66">
        <f t="shared" si="410"/>
        <v>162000</v>
      </c>
      <c r="EF96" s="66">
        <f t="shared" si="410"/>
        <v>167400</v>
      </c>
      <c r="EG96" s="66">
        <f t="shared" si="410"/>
        <v>162000</v>
      </c>
      <c r="EH96" s="66">
        <f t="shared" si="410"/>
        <v>167400</v>
      </c>
      <c r="EI96" s="66">
        <f t="shared" si="410"/>
        <v>167400</v>
      </c>
      <c r="EJ96" s="66">
        <f t="shared" si="410"/>
        <v>162000</v>
      </c>
      <c r="EK96" s="66">
        <f t="shared" ref="EK96:GV96" si="411">EK94</f>
        <v>167400</v>
      </c>
      <c r="EL96" s="66">
        <f t="shared" si="411"/>
        <v>162000</v>
      </c>
      <c r="EM96" s="66">
        <f t="shared" si="411"/>
        <v>167400</v>
      </c>
      <c r="EN96" s="66">
        <f t="shared" si="411"/>
        <v>167400</v>
      </c>
      <c r="EO96" s="66">
        <f t="shared" si="411"/>
        <v>151200</v>
      </c>
      <c r="EP96" s="66">
        <f t="shared" si="411"/>
        <v>167400</v>
      </c>
      <c r="EQ96" s="66">
        <f t="shared" si="411"/>
        <v>162000</v>
      </c>
      <c r="ER96" s="66">
        <f t="shared" si="411"/>
        <v>167400</v>
      </c>
      <c r="ES96" s="66">
        <f t="shared" si="411"/>
        <v>162000</v>
      </c>
      <c r="ET96" s="66">
        <f t="shared" si="411"/>
        <v>167400</v>
      </c>
      <c r="EU96" s="66">
        <f t="shared" si="411"/>
        <v>167400</v>
      </c>
      <c r="EV96" s="66">
        <f t="shared" si="411"/>
        <v>162000</v>
      </c>
      <c r="EW96" s="66">
        <f t="shared" si="411"/>
        <v>167400</v>
      </c>
      <c r="EX96" s="66">
        <f t="shared" si="411"/>
        <v>162000</v>
      </c>
      <c r="EY96" s="66">
        <f t="shared" si="411"/>
        <v>167400</v>
      </c>
      <c r="EZ96" s="66">
        <f t="shared" si="411"/>
        <v>167400</v>
      </c>
      <c r="FA96" s="66">
        <f t="shared" si="411"/>
        <v>151200</v>
      </c>
      <c r="FB96" s="66">
        <f t="shared" si="411"/>
        <v>167400</v>
      </c>
      <c r="FC96" s="66">
        <f t="shared" si="411"/>
        <v>162000</v>
      </c>
      <c r="FD96" s="66">
        <f t="shared" si="411"/>
        <v>167400</v>
      </c>
      <c r="FE96" s="66">
        <f t="shared" si="411"/>
        <v>162000</v>
      </c>
      <c r="FF96" s="66">
        <f t="shared" si="411"/>
        <v>167400</v>
      </c>
      <c r="FG96" s="66">
        <f t="shared" si="411"/>
        <v>167400</v>
      </c>
      <c r="FH96" s="66">
        <f t="shared" si="411"/>
        <v>162000</v>
      </c>
      <c r="FI96" s="66">
        <f t="shared" si="411"/>
        <v>167400</v>
      </c>
      <c r="FJ96" s="66">
        <f t="shared" si="411"/>
        <v>162000</v>
      </c>
      <c r="FK96" s="66">
        <f t="shared" si="411"/>
        <v>167400</v>
      </c>
      <c r="FL96" s="66">
        <f t="shared" si="411"/>
        <v>167400</v>
      </c>
      <c r="FM96" s="66">
        <f t="shared" si="411"/>
        <v>151200</v>
      </c>
      <c r="FN96" s="66">
        <f t="shared" si="411"/>
        <v>167400</v>
      </c>
      <c r="FO96" s="66">
        <f t="shared" si="411"/>
        <v>162000</v>
      </c>
      <c r="FP96" s="66">
        <f t="shared" si="411"/>
        <v>167400</v>
      </c>
      <c r="FQ96" s="66">
        <f t="shared" si="411"/>
        <v>162000</v>
      </c>
      <c r="FR96" s="66">
        <f t="shared" si="411"/>
        <v>167400</v>
      </c>
      <c r="FS96" s="66">
        <f t="shared" si="411"/>
        <v>167400</v>
      </c>
      <c r="FT96" s="66">
        <f t="shared" si="411"/>
        <v>162000</v>
      </c>
      <c r="FU96" s="66">
        <f t="shared" si="411"/>
        <v>167400</v>
      </c>
      <c r="FV96" s="66">
        <f t="shared" si="411"/>
        <v>162000</v>
      </c>
      <c r="FW96" s="66">
        <f t="shared" si="411"/>
        <v>167400</v>
      </c>
      <c r="FX96" s="66">
        <f t="shared" si="411"/>
        <v>167400</v>
      </c>
      <c r="FY96" s="66">
        <f t="shared" si="411"/>
        <v>156600</v>
      </c>
      <c r="FZ96" s="66">
        <f t="shared" si="411"/>
        <v>167400</v>
      </c>
      <c r="GA96" s="66">
        <f t="shared" si="411"/>
        <v>162000</v>
      </c>
      <c r="GB96" s="66">
        <f t="shared" si="411"/>
        <v>167400</v>
      </c>
      <c r="GC96" s="66">
        <f t="shared" si="411"/>
        <v>162000</v>
      </c>
      <c r="GD96" s="66">
        <f t="shared" si="411"/>
        <v>167400</v>
      </c>
      <c r="GE96" s="66">
        <f t="shared" si="411"/>
        <v>167400</v>
      </c>
      <c r="GF96" s="66">
        <f t="shared" si="411"/>
        <v>162000</v>
      </c>
      <c r="GG96" s="66">
        <f t="shared" si="411"/>
        <v>167400</v>
      </c>
      <c r="GH96" s="66">
        <f t="shared" si="411"/>
        <v>162000</v>
      </c>
      <c r="GI96" s="66">
        <f t="shared" si="411"/>
        <v>167400</v>
      </c>
      <c r="GJ96" s="66">
        <f t="shared" si="411"/>
        <v>167400</v>
      </c>
      <c r="GK96" s="66">
        <f t="shared" si="411"/>
        <v>151200</v>
      </c>
      <c r="GL96" s="66">
        <f t="shared" si="411"/>
        <v>167400</v>
      </c>
      <c r="GM96" s="66">
        <f t="shared" si="411"/>
        <v>162000</v>
      </c>
      <c r="GN96" s="66">
        <f t="shared" si="411"/>
        <v>167400</v>
      </c>
      <c r="GO96" s="66">
        <f t="shared" si="411"/>
        <v>162000</v>
      </c>
      <c r="GP96" s="66">
        <f t="shared" si="411"/>
        <v>167400</v>
      </c>
      <c r="GQ96" s="66">
        <f t="shared" si="411"/>
        <v>167400</v>
      </c>
      <c r="GR96" s="66">
        <f t="shared" si="411"/>
        <v>162000</v>
      </c>
      <c r="GS96" s="66">
        <f t="shared" si="411"/>
        <v>167400</v>
      </c>
      <c r="GT96" s="66">
        <f t="shared" si="411"/>
        <v>162000</v>
      </c>
      <c r="GU96" s="66">
        <f t="shared" si="411"/>
        <v>167400</v>
      </c>
      <c r="GV96" s="66">
        <f t="shared" si="411"/>
        <v>167400</v>
      </c>
      <c r="GW96" s="66">
        <f t="shared" ref="GW96:JH96" si="412">GW94</f>
        <v>151200</v>
      </c>
      <c r="GX96" s="66">
        <f t="shared" si="412"/>
        <v>167400</v>
      </c>
      <c r="GY96" s="66">
        <f t="shared" si="412"/>
        <v>162000</v>
      </c>
      <c r="GZ96" s="66">
        <f t="shared" si="412"/>
        <v>167400</v>
      </c>
      <c r="HA96" s="66">
        <f t="shared" si="412"/>
        <v>162000</v>
      </c>
      <c r="HB96" s="66">
        <f t="shared" si="412"/>
        <v>167400</v>
      </c>
      <c r="HC96" s="66">
        <f t="shared" si="412"/>
        <v>167400</v>
      </c>
      <c r="HD96" s="66">
        <f t="shared" si="412"/>
        <v>162000</v>
      </c>
      <c r="HE96" s="66">
        <f t="shared" si="412"/>
        <v>167400</v>
      </c>
      <c r="HF96" s="66">
        <f t="shared" si="412"/>
        <v>162000</v>
      </c>
      <c r="HG96" s="66">
        <f t="shared" si="412"/>
        <v>167400</v>
      </c>
      <c r="HH96" s="66">
        <f t="shared" si="412"/>
        <v>167400</v>
      </c>
      <c r="HI96" s="66">
        <f t="shared" si="412"/>
        <v>151200</v>
      </c>
      <c r="HJ96" s="66">
        <f t="shared" si="412"/>
        <v>167400</v>
      </c>
      <c r="HK96" s="66">
        <f t="shared" si="412"/>
        <v>162000</v>
      </c>
      <c r="HL96" s="66">
        <f t="shared" si="412"/>
        <v>167400</v>
      </c>
      <c r="HM96" s="66">
        <f t="shared" si="412"/>
        <v>162000</v>
      </c>
      <c r="HN96" s="66">
        <f t="shared" si="412"/>
        <v>167400</v>
      </c>
      <c r="HO96" s="66">
        <f t="shared" si="412"/>
        <v>167400</v>
      </c>
      <c r="HP96" s="66">
        <f t="shared" si="412"/>
        <v>162000</v>
      </c>
      <c r="HQ96" s="66">
        <f t="shared" si="412"/>
        <v>167400</v>
      </c>
      <c r="HR96" s="66">
        <f t="shared" si="412"/>
        <v>162000</v>
      </c>
      <c r="HS96" s="66">
        <f t="shared" si="412"/>
        <v>167400</v>
      </c>
      <c r="HT96" s="66">
        <f t="shared" si="412"/>
        <v>167400</v>
      </c>
      <c r="HU96" s="66">
        <f t="shared" si="412"/>
        <v>156600</v>
      </c>
      <c r="HV96" s="66">
        <f t="shared" si="412"/>
        <v>167400</v>
      </c>
      <c r="HW96" s="66">
        <f t="shared" si="412"/>
        <v>162000</v>
      </c>
      <c r="HX96" s="66">
        <f t="shared" si="412"/>
        <v>167400</v>
      </c>
      <c r="HY96" s="66">
        <f t="shared" si="412"/>
        <v>162000</v>
      </c>
      <c r="HZ96" s="66">
        <f t="shared" si="412"/>
        <v>167400</v>
      </c>
      <c r="IA96" s="66">
        <f t="shared" si="412"/>
        <v>167400</v>
      </c>
      <c r="IB96" s="66">
        <f t="shared" si="412"/>
        <v>162000</v>
      </c>
      <c r="IC96" s="66">
        <f t="shared" si="412"/>
        <v>167400</v>
      </c>
      <c r="ID96" s="66">
        <f t="shared" si="412"/>
        <v>162000</v>
      </c>
      <c r="IE96" s="66">
        <f t="shared" si="412"/>
        <v>167400</v>
      </c>
      <c r="IF96" s="66">
        <f t="shared" si="412"/>
        <v>167400</v>
      </c>
      <c r="IG96" s="66">
        <f t="shared" si="412"/>
        <v>151200</v>
      </c>
      <c r="IH96" s="66">
        <f t="shared" si="412"/>
        <v>167400</v>
      </c>
      <c r="II96" s="66">
        <f t="shared" si="412"/>
        <v>162000</v>
      </c>
      <c r="IJ96" s="66">
        <f t="shared" si="412"/>
        <v>167400</v>
      </c>
      <c r="IK96" s="66">
        <f t="shared" si="412"/>
        <v>162000</v>
      </c>
      <c r="IL96" s="66">
        <f t="shared" si="412"/>
        <v>167400</v>
      </c>
      <c r="IM96" s="66">
        <f t="shared" si="412"/>
        <v>167400</v>
      </c>
      <c r="IN96" s="66">
        <f t="shared" si="412"/>
        <v>162000</v>
      </c>
      <c r="IO96" s="66">
        <f t="shared" si="412"/>
        <v>167400</v>
      </c>
      <c r="IP96" s="66">
        <f t="shared" si="412"/>
        <v>162000</v>
      </c>
      <c r="IQ96" s="66">
        <f t="shared" si="412"/>
        <v>167400</v>
      </c>
      <c r="IR96" s="66">
        <f t="shared" si="412"/>
        <v>167400</v>
      </c>
      <c r="IS96" s="66">
        <f t="shared" si="412"/>
        <v>151200</v>
      </c>
      <c r="IT96" s="66">
        <f t="shared" si="412"/>
        <v>167400</v>
      </c>
      <c r="IU96" s="66">
        <f t="shared" si="412"/>
        <v>162000</v>
      </c>
      <c r="IV96" s="66">
        <f t="shared" si="412"/>
        <v>167400</v>
      </c>
      <c r="IW96" s="66">
        <f t="shared" si="412"/>
        <v>162000</v>
      </c>
      <c r="IX96" s="66">
        <f t="shared" si="412"/>
        <v>167400</v>
      </c>
      <c r="IY96" s="66">
        <f t="shared" si="412"/>
        <v>167400</v>
      </c>
      <c r="IZ96" s="66">
        <f t="shared" si="412"/>
        <v>162000</v>
      </c>
      <c r="JA96" s="66">
        <f t="shared" si="412"/>
        <v>167400</v>
      </c>
      <c r="JB96" s="66">
        <f t="shared" si="412"/>
        <v>162000</v>
      </c>
      <c r="JC96" s="66">
        <f t="shared" si="412"/>
        <v>167400</v>
      </c>
      <c r="JD96" s="66">
        <f t="shared" si="412"/>
        <v>167400</v>
      </c>
      <c r="JE96" s="66">
        <f t="shared" si="412"/>
        <v>151200</v>
      </c>
      <c r="JF96" s="66">
        <f t="shared" si="412"/>
        <v>167400</v>
      </c>
      <c r="JG96" s="66">
        <f t="shared" si="412"/>
        <v>162000</v>
      </c>
      <c r="JH96" s="66">
        <f t="shared" si="412"/>
        <v>167400</v>
      </c>
      <c r="JI96" s="66">
        <f t="shared" ref="JI96:LT96" si="413">JI94</f>
        <v>162000</v>
      </c>
      <c r="JJ96" s="66">
        <f t="shared" si="413"/>
        <v>167400</v>
      </c>
      <c r="JK96" s="66">
        <f t="shared" si="413"/>
        <v>167400</v>
      </c>
      <c r="JL96" s="66">
        <f t="shared" si="413"/>
        <v>162000</v>
      </c>
      <c r="JM96" s="66">
        <f t="shared" si="413"/>
        <v>167400</v>
      </c>
      <c r="JN96" s="66">
        <f t="shared" si="413"/>
        <v>162000</v>
      </c>
      <c r="JO96" s="66">
        <f t="shared" si="413"/>
        <v>167400</v>
      </c>
      <c r="JP96" s="66">
        <f t="shared" si="413"/>
        <v>167400</v>
      </c>
      <c r="JQ96" s="66">
        <f t="shared" si="413"/>
        <v>156600</v>
      </c>
      <c r="JR96" s="66">
        <f t="shared" si="413"/>
        <v>167400</v>
      </c>
      <c r="JS96" s="66">
        <f t="shared" si="413"/>
        <v>162000</v>
      </c>
      <c r="JT96" s="66">
        <f t="shared" si="413"/>
        <v>167400</v>
      </c>
      <c r="JU96" s="66">
        <f t="shared" si="413"/>
        <v>162000</v>
      </c>
      <c r="JV96" s="66">
        <f t="shared" si="413"/>
        <v>167400</v>
      </c>
      <c r="JW96" s="66">
        <f t="shared" si="413"/>
        <v>167400</v>
      </c>
      <c r="JX96" s="66">
        <f t="shared" si="413"/>
        <v>162000</v>
      </c>
      <c r="JY96" s="66">
        <f t="shared" si="413"/>
        <v>167400</v>
      </c>
      <c r="JZ96" s="66">
        <f t="shared" si="413"/>
        <v>162000</v>
      </c>
      <c r="KA96" s="66">
        <f t="shared" si="413"/>
        <v>167400</v>
      </c>
      <c r="KB96" s="66">
        <f t="shared" si="413"/>
        <v>167400</v>
      </c>
      <c r="KC96" s="66">
        <f t="shared" si="413"/>
        <v>151200</v>
      </c>
      <c r="KD96" s="66">
        <f t="shared" si="413"/>
        <v>167400</v>
      </c>
      <c r="KE96" s="66">
        <f t="shared" si="413"/>
        <v>162000</v>
      </c>
      <c r="KF96" s="66">
        <f t="shared" si="413"/>
        <v>167400</v>
      </c>
      <c r="KG96" s="66">
        <f t="shared" si="413"/>
        <v>162000</v>
      </c>
      <c r="KH96" s="66">
        <f t="shared" si="413"/>
        <v>167400</v>
      </c>
      <c r="KI96" s="66">
        <f t="shared" si="413"/>
        <v>167400</v>
      </c>
      <c r="KJ96" s="66">
        <f t="shared" si="413"/>
        <v>162000</v>
      </c>
      <c r="KK96" s="66">
        <f t="shared" si="413"/>
        <v>167400</v>
      </c>
      <c r="KL96" s="66">
        <f t="shared" si="413"/>
        <v>162000</v>
      </c>
      <c r="KM96" s="66">
        <f t="shared" si="413"/>
        <v>167400</v>
      </c>
      <c r="KN96" s="66">
        <f t="shared" si="413"/>
        <v>167400</v>
      </c>
      <c r="KO96" s="66">
        <f t="shared" si="413"/>
        <v>151200</v>
      </c>
      <c r="KP96" s="66">
        <f t="shared" si="413"/>
        <v>167400</v>
      </c>
      <c r="KQ96" s="66">
        <f t="shared" si="413"/>
        <v>162000</v>
      </c>
      <c r="KR96" s="66">
        <f t="shared" si="413"/>
        <v>167400</v>
      </c>
      <c r="KS96" s="66">
        <f t="shared" si="413"/>
        <v>162000</v>
      </c>
      <c r="KT96" s="66">
        <f t="shared" si="413"/>
        <v>167400</v>
      </c>
      <c r="KU96" s="66">
        <f t="shared" si="413"/>
        <v>167400</v>
      </c>
      <c r="KV96" s="66">
        <f t="shared" si="413"/>
        <v>162000</v>
      </c>
      <c r="KW96" s="66">
        <f t="shared" si="413"/>
        <v>167400</v>
      </c>
      <c r="KX96" s="66">
        <f t="shared" si="413"/>
        <v>162000</v>
      </c>
      <c r="KY96" s="66">
        <f t="shared" si="413"/>
        <v>167400</v>
      </c>
      <c r="KZ96" s="66">
        <f t="shared" si="413"/>
        <v>167400</v>
      </c>
      <c r="LA96" s="66">
        <f t="shared" si="413"/>
        <v>151200</v>
      </c>
      <c r="LB96" s="66">
        <f t="shared" si="413"/>
        <v>167400</v>
      </c>
      <c r="LC96" s="66">
        <f t="shared" si="413"/>
        <v>162000</v>
      </c>
      <c r="LD96" s="66">
        <f t="shared" si="413"/>
        <v>167400</v>
      </c>
      <c r="LE96" s="66">
        <f t="shared" si="413"/>
        <v>162000</v>
      </c>
      <c r="LF96" s="66">
        <f t="shared" si="413"/>
        <v>167400</v>
      </c>
      <c r="LG96" s="66">
        <f t="shared" si="413"/>
        <v>167400</v>
      </c>
      <c r="LH96" s="66">
        <f t="shared" si="413"/>
        <v>162000</v>
      </c>
      <c r="LI96" s="66">
        <f t="shared" si="413"/>
        <v>167400</v>
      </c>
      <c r="LJ96" s="66">
        <f t="shared" si="413"/>
        <v>162000</v>
      </c>
      <c r="LK96" s="66">
        <f t="shared" si="413"/>
        <v>167400</v>
      </c>
      <c r="LL96" s="66">
        <f t="shared" si="413"/>
        <v>167400</v>
      </c>
      <c r="LM96" s="66">
        <f t="shared" si="413"/>
        <v>156600</v>
      </c>
      <c r="LN96" s="66">
        <f t="shared" si="413"/>
        <v>167400</v>
      </c>
      <c r="LO96" s="66">
        <f t="shared" si="413"/>
        <v>162000</v>
      </c>
      <c r="LP96" s="66">
        <f t="shared" si="413"/>
        <v>167400</v>
      </c>
      <c r="LQ96" s="66">
        <f t="shared" si="413"/>
        <v>162000</v>
      </c>
      <c r="LR96" s="66">
        <f t="shared" si="413"/>
        <v>167400</v>
      </c>
      <c r="LS96" s="66">
        <f t="shared" si="413"/>
        <v>167400</v>
      </c>
      <c r="LT96" s="66">
        <f t="shared" si="413"/>
        <v>162000</v>
      </c>
      <c r="LU96" s="66">
        <f t="shared" ref="LU96:OF96" si="414">LU94</f>
        <v>167400</v>
      </c>
      <c r="LV96" s="66">
        <f t="shared" si="414"/>
        <v>162000</v>
      </c>
      <c r="LW96" s="66">
        <f t="shared" si="414"/>
        <v>167400</v>
      </c>
      <c r="LX96" s="66">
        <f t="shared" si="414"/>
        <v>167400</v>
      </c>
      <c r="LY96" s="66">
        <f t="shared" si="414"/>
        <v>151200</v>
      </c>
      <c r="LZ96" s="66">
        <f t="shared" si="414"/>
        <v>167400</v>
      </c>
      <c r="MA96" s="66">
        <f t="shared" si="414"/>
        <v>162000</v>
      </c>
      <c r="MB96" s="66">
        <f t="shared" si="414"/>
        <v>167400</v>
      </c>
      <c r="MC96" s="66">
        <f t="shared" si="414"/>
        <v>162000</v>
      </c>
      <c r="MD96" s="66">
        <f t="shared" si="414"/>
        <v>167400</v>
      </c>
      <c r="ME96" s="66">
        <f t="shared" si="414"/>
        <v>167400</v>
      </c>
      <c r="MF96" s="66">
        <f t="shared" si="414"/>
        <v>162000</v>
      </c>
      <c r="MG96" s="66">
        <f t="shared" si="414"/>
        <v>167400</v>
      </c>
      <c r="MH96" s="66">
        <f t="shared" si="414"/>
        <v>162000</v>
      </c>
      <c r="MI96" s="66">
        <f t="shared" si="414"/>
        <v>167400</v>
      </c>
      <c r="MJ96" s="66">
        <f t="shared" si="414"/>
        <v>167400</v>
      </c>
      <c r="MK96" s="66">
        <f t="shared" si="414"/>
        <v>151200</v>
      </c>
      <c r="ML96" s="66">
        <f t="shared" si="414"/>
        <v>167400</v>
      </c>
      <c r="MM96" s="66">
        <f t="shared" si="414"/>
        <v>162000</v>
      </c>
      <c r="MN96" s="66">
        <f t="shared" si="414"/>
        <v>167400</v>
      </c>
      <c r="MO96" s="66">
        <f t="shared" si="414"/>
        <v>162000</v>
      </c>
      <c r="MP96" s="66">
        <f t="shared" si="414"/>
        <v>167400</v>
      </c>
      <c r="MQ96" s="66">
        <f t="shared" si="414"/>
        <v>167400</v>
      </c>
      <c r="MR96" s="66">
        <f t="shared" si="414"/>
        <v>162000</v>
      </c>
      <c r="MS96" s="66">
        <f t="shared" si="414"/>
        <v>167400</v>
      </c>
      <c r="MT96" s="66">
        <f t="shared" si="414"/>
        <v>162000</v>
      </c>
      <c r="MU96" s="66">
        <f t="shared" si="414"/>
        <v>167400</v>
      </c>
      <c r="MV96" s="66">
        <f t="shared" si="414"/>
        <v>167400</v>
      </c>
      <c r="MW96" s="66">
        <f t="shared" si="414"/>
        <v>151200</v>
      </c>
      <c r="MX96" s="66">
        <f t="shared" si="414"/>
        <v>167400</v>
      </c>
      <c r="MY96" s="66">
        <f t="shared" si="414"/>
        <v>162000</v>
      </c>
      <c r="MZ96" s="66">
        <f t="shared" si="414"/>
        <v>167400</v>
      </c>
      <c r="NA96" s="66">
        <f t="shared" si="414"/>
        <v>162000</v>
      </c>
      <c r="NB96" s="66">
        <f t="shared" si="414"/>
        <v>167400</v>
      </c>
      <c r="NC96" s="66">
        <f t="shared" si="414"/>
        <v>167400</v>
      </c>
      <c r="ND96" s="66">
        <f t="shared" si="414"/>
        <v>162000</v>
      </c>
      <c r="NE96" s="66">
        <f t="shared" si="414"/>
        <v>167400</v>
      </c>
      <c r="NF96" s="66">
        <f t="shared" si="414"/>
        <v>162000</v>
      </c>
      <c r="NG96" s="66">
        <f t="shared" si="414"/>
        <v>167400</v>
      </c>
      <c r="NH96" s="66">
        <f t="shared" si="414"/>
        <v>167400</v>
      </c>
      <c r="NI96" s="66">
        <f t="shared" si="414"/>
        <v>156600</v>
      </c>
      <c r="NJ96" s="66">
        <f t="shared" si="414"/>
        <v>167400</v>
      </c>
      <c r="NK96" s="66">
        <f t="shared" si="414"/>
        <v>162000</v>
      </c>
      <c r="NL96" s="66">
        <f t="shared" si="414"/>
        <v>167400</v>
      </c>
      <c r="NM96" s="66">
        <f t="shared" si="414"/>
        <v>162000</v>
      </c>
      <c r="NN96" s="66">
        <f t="shared" si="414"/>
        <v>167400</v>
      </c>
      <c r="NO96" s="66">
        <f t="shared" si="414"/>
        <v>167400</v>
      </c>
      <c r="NP96" s="66">
        <f t="shared" si="414"/>
        <v>162000</v>
      </c>
      <c r="NQ96" s="66">
        <f t="shared" si="414"/>
        <v>167400</v>
      </c>
      <c r="NR96" s="66">
        <f t="shared" si="414"/>
        <v>162000</v>
      </c>
      <c r="NS96" s="66">
        <f t="shared" si="414"/>
        <v>167400</v>
      </c>
      <c r="NT96" s="66">
        <f t="shared" si="414"/>
        <v>167400</v>
      </c>
      <c r="NU96" s="66">
        <f t="shared" si="414"/>
        <v>151200</v>
      </c>
      <c r="NV96" s="66">
        <f t="shared" si="414"/>
        <v>167400</v>
      </c>
      <c r="NW96" s="66">
        <f t="shared" si="414"/>
        <v>162000</v>
      </c>
      <c r="NX96" s="66">
        <f t="shared" si="414"/>
        <v>167400</v>
      </c>
      <c r="NY96" s="66">
        <f t="shared" si="414"/>
        <v>162000</v>
      </c>
      <c r="NZ96" s="66">
        <f t="shared" si="414"/>
        <v>167400</v>
      </c>
      <c r="OA96" s="66">
        <f t="shared" si="414"/>
        <v>167400</v>
      </c>
      <c r="OB96" s="66">
        <f t="shared" si="414"/>
        <v>162000</v>
      </c>
      <c r="OC96" s="66">
        <f t="shared" si="414"/>
        <v>167400</v>
      </c>
      <c r="OD96" s="66">
        <f t="shared" si="414"/>
        <v>162000</v>
      </c>
      <c r="OE96" s="66">
        <f t="shared" si="414"/>
        <v>167400</v>
      </c>
      <c r="OF96" s="66">
        <f t="shared" si="414"/>
        <v>167400</v>
      </c>
      <c r="OG96" s="66">
        <f t="shared" ref="OG96:OQ96" si="415">OG94</f>
        <v>151200</v>
      </c>
      <c r="OH96" s="66">
        <f t="shared" si="415"/>
        <v>167400</v>
      </c>
      <c r="OI96" s="66">
        <f t="shared" si="415"/>
        <v>162000</v>
      </c>
      <c r="OJ96" s="66">
        <f t="shared" si="415"/>
        <v>167400</v>
      </c>
      <c r="OK96" s="66">
        <f t="shared" si="415"/>
        <v>162000</v>
      </c>
      <c r="OL96" s="66">
        <f t="shared" si="415"/>
        <v>167400</v>
      </c>
      <c r="OM96" s="66">
        <f t="shared" si="415"/>
        <v>167400</v>
      </c>
      <c r="ON96" s="66">
        <f t="shared" si="415"/>
        <v>162000</v>
      </c>
      <c r="OO96" s="66">
        <f t="shared" si="415"/>
        <v>167400</v>
      </c>
      <c r="OP96" s="66">
        <f t="shared" si="415"/>
        <v>162000</v>
      </c>
      <c r="OQ96" s="66">
        <f t="shared" si="415"/>
        <v>167400</v>
      </c>
      <c r="OR96" s="317">
        <f>OR94</f>
        <v>167400</v>
      </c>
    </row>
    <row r="97" spans="1:408" ht="15" thickTop="1" x14ac:dyDescent="0.35">
      <c r="B97" s="303"/>
      <c r="C97" s="6"/>
      <c r="D97" s="6"/>
      <c r="E97" s="8"/>
      <c r="F97" s="8"/>
      <c r="G97" s="8"/>
      <c r="H97" s="353"/>
      <c r="I97" s="67"/>
      <c r="J97" s="361"/>
      <c r="K97" s="6"/>
      <c r="L97" s="6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69"/>
      <c r="CF97" s="69"/>
      <c r="CG97" s="69"/>
      <c r="CH97" s="69"/>
      <c r="CI97" s="69"/>
      <c r="CJ97" s="69"/>
      <c r="CK97" s="69"/>
      <c r="CL97" s="69"/>
      <c r="CM97" s="69"/>
      <c r="CN97" s="69"/>
      <c r="CO97" s="69"/>
      <c r="CP97" s="69"/>
      <c r="CQ97" s="69"/>
      <c r="CR97" s="69"/>
      <c r="CS97" s="69"/>
      <c r="CT97" s="69"/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  <c r="DM97" s="69"/>
      <c r="DN97" s="69"/>
      <c r="DO97" s="69"/>
      <c r="DP97" s="69"/>
      <c r="DQ97" s="69"/>
      <c r="DR97" s="69"/>
      <c r="DS97" s="69"/>
      <c r="DT97" s="69"/>
      <c r="DU97" s="69"/>
      <c r="DV97" s="69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  <c r="EH97" s="69"/>
      <c r="EI97" s="69"/>
      <c r="EJ97" s="69"/>
      <c r="EK97" s="69"/>
      <c r="EL97" s="69"/>
      <c r="EM97" s="69"/>
      <c r="EN97" s="69"/>
      <c r="EO97" s="69"/>
      <c r="EP97" s="69"/>
      <c r="EQ97" s="69"/>
      <c r="ER97" s="69"/>
      <c r="ES97" s="69"/>
      <c r="ET97" s="69"/>
      <c r="EU97" s="69"/>
      <c r="EV97" s="69"/>
      <c r="EW97" s="69"/>
      <c r="EX97" s="69"/>
      <c r="EY97" s="69"/>
      <c r="EZ97" s="69"/>
      <c r="FA97" s="69"/>
      <c r="FB97" s="69"/>
      <c r="FC97" s="69"/>
      <c r="FD97" s="69"/>
      <c r="FE97" s="69"/>
      <c r="FF97" s="69"/>
      <c r="FG97" s="69"/>
      <c r="FH97" s="69"/>
      <c r="FI97" s="69"/>
      <c r="FJ97" s="69"/>
      <c r="FK97" s="69"/>
      <c r="FL97" s="69"/>
      <c r="FM97" s="69"/>
      <c r="FN97" s="69"/>
      <c r="FO97" s="69"/>
      <c r="FP97" s="69"/>
      <c r="FQ97" s="69"/>
      <c r="FR97" s="69"/>
      <c r="FS97" s="69"/>
      <c r="FT97" s="69"/>
      <c r="FU97" s="69"/>
      <c r="FV97" s="69"/>
      <c r="FW97" s="69"/>
      <c r="FX97" s="69"/>
      <c r="FY97" s="69"/>
      <c r="FZ97" s="69"/>
      <c r="GA97" s="69"/>
      <c r="GB97" s="69"/>
      <c r="GC97" s="69"/>
      <c r="GD97" s="69"/>
      <c r="GE97" s="69"/>
      <c r="GF97" s="69"/>
      <c r="GG97" s="69"/>
      <c r="GH97" s="69"/>
      <c r="GI97" s="69"/>
      <c r="GJ97" s="69"/>
      <c r="GK97" s="69"/>
      <c r="GL97" s="69"/>
      <c r="GM97" s="69"/>
      <c r="GN97" s="69"/>
      <c r="GO97" s="69"/>
      <c r="GP97" s="69"/>
      <c r="GQ97" s="69"/>
      <c r="GR97" s="69"/>
      <c r="GS97" s="69"/>
      <c r="GT97" s="69"/>
      <c r="GU97" s="69"/>
      <c r="GV97" s="69"/>
      <c r="GW97" s="69"/>
      <c r="GX97" s="69"/>
      <c r="GY97" s="69"/>
      <c r="GZ97" s="69"/>
      <c r="HA97" s="69"/>
      <c r="HB97" s="69"/>
      <c r="HC97" s="69"/>
      <c r="HD97" s="69"/>
      <c r="HE97" s="69"/>
      <c r="HF97" s="69"/>
      <c r="HG97" s="69"/>
      <c r="HH97" s="69"/>
      <c r="HI97" s="69"/>
      <c r="HJ97" s="69"/>
      <c r="HK97" s="69"/>
      <c r="HL97" s="69"/>
      <c r="HM97" s="69"/>
      <c r="HN97" s="69"/>
      <c r="HO97" s="69"/>
      <c r="HP97" s="69"/>
      <c r="HQ97" s="69"/>
      <c r="HR97" s="69"/>
      <c r="HS97" s="69"/>
      <c r="HT97" s="69"/>
      <c r="HU97" s="69"/>
      <c r="HV97" s="69"/>
      <c r="HW97" s="69"/>
      <c r="HX97" s="69"/>
      <c r="HY97" s="69"/>
      <c r="HZ97" s="69"/>
      <c r="IA97" s="69"/>
      <c r="IB97" s="69"/>
      <c r="IC97" s="69"/>
      <c r="ID97" s="69"/>
      <c r="IE97" s="69"/>
      <c r="IF97" s="69"/>
      <c r="IG97" s="69"/>
      <c r="IH97" s="69"/>
      <c r="II97" s="69"/>
      <c r="IJ97" s="69"/>
      <c r="IK97" s="69"/>
      <c r="IL97" s="69"/>
      <c r="IM97" s="69"/>
      <c r="IN97" s="69"/>
      <c r="IO97" s="69"/>
      <c r="IP97" s="69"/>
      <c r="IQ97" s="69"/>
      <c r="IR97" s="69"/>
      <c r="IS97" s="69"/>
      <c r="IT97" s="69"/>
      <c r="IU97" s="69"/>
      <c r="IV97" s="69"/>
      <c r="IW97" s="69"/>
      <c r="IX97" s="69"/>
      <c r="IY97" s="69"/>
      <c r="IZ97" s="69"/>
      <c r="JA97" s="69"/>
      <c r="JB97" s="69"/>
      <c r="JC97" s="69"/>
      <c r="JD97" s="69"/>
      <c r="JE97" s="69"/>
      <c r="JF97" s="69"/>
      <c r="JG97" s="69"/>
      <c r="JH97" s="69"/>
      <c r="JI97" s="69"/>
      <c r="JJ97" s="69"/>
      <c r="JK97" s="69"/>
      <c r="JL97" s="69"/>
      <c r="JM97" s="69"/>
      <c r="JN97" s="69"/>
      <c r="JO97" s="69"/>
      <c r="JP97" s="69"/>
      <c r="JQ97" s="69"/>
      <c r="JR97" s="69"/>
      <c r="JS97" s="69"/>
      <c r="JT97" s="69"/>
      <c r="JU97" s="69"/>
      <c r="JV97" s="69"/>
      <c r="JW97" s="69"/>
      <c r="JX97" s="69"/>
      <c r="JY97" s="69"/>
      <c r="JZ97" s="69"/>
      <c r="KA97" s="69"/>
      <c r="KB97" s="69"/>
      <c r="KC97" s="69"/>
      <c r="KD97" s="69"/>
      <c r="KE97" s="69"/>
      <c r="KF97" s="69"/>
      <c r="KG97" s="69"/>
      <c r="KH97" s="69"/>
      <c r="KI97" s="69"/>
      <c r="KJ97" s="69"/>
      <c r="KK97" s="69"/>
      <c r="KL97" s="69"/>
      <c r="KM97" s="69"/>
      <c r="KN97" s="69"/>
      <c r="KO97" s="69"/>
      <c r="KP97" s="69"/>
      <c r="KQ97" s="69"/>
      <c r="KR97" s="69"/>
      <c r="KS97" s="69"/>
      <c r="KT97" s="69"/>
      <c r="KU97" s="69"/>
      <c r="KV97" s="69"/>
      <c r="KW97" s="69"/>
      <c r="KX97" s="69"/>
      <c r="KY97" s="69"/>
      <c r="KZ97" s="69"/>
      <c r="LA97" s="69"/>
      <c r="LB97" s="69"/>
      <c r="LC97" s="69"/>
      <c r="LD97" s="69"/>
      <c r="LE97" s="69"/>
      <c r="LF97" s="69"/>
      <c r="LG97" s="69"/>
      <c r="LH97" s="69"/>
      <c r="LI97" s="69"/>
      <c r="LJ97" s="69"/>
      <c r="LK97" s="69"/>
      <c r="LL97" s="69"/>
      <c r="LM97" s="69"/>
      <c r="LN97" s="69"/>
      <c r="LO97" s="69"/>
      <c r="LP97" s="69"/>
      <c r="LQ97" s="69"/>
      <c r="LR97" s="69"/>
      <c r="LS97" s="69"/>
      <c r="LT97" s="69"/>
      <c r="LU97" s="69"/>
      <c r="LV97" s="69"/>
      <c r="LW97" s="69"/>
      <c r="LX97" s="69"/>
      <c r="LY97" s="69"/>
      <c r="LZ97" s="69"/>
      <c r="MA97" s="69"/>
      <c r="MB97" s="69"/>
      <c r="MC97" s="69"/>
      <c r="MD97" s="69"/>
      <c r="ME97" s="69"/>
      <c r="MF97" s="69"/>
      <c r="MG97" s="69"/>
      <c r="MH97" s="69"/>
      <c r="MI97" s="69"/>
      <c r="MJ97" s="69"/>
      <c r="MK97" s="69"/>
      <c r="ML97" s="69"/>
      <c r="MM97" s="69"/>
      <c r="MN97" s="69"/>
      <c r="MO97" s="69"/>
      <c r="MP97" s="69"/>
      <c r="MQ97" s="69"/>
      <c r="MR97" s="69"/>
      <c r="MS97" s="69"/>
      <c r="MT97" s="69"/>
      <c r="MU97" s="69"/>
      <c r="MV97" s="69"/>
      <c r="MW97" s="69"/>
      <c r="MX97" s="69"/>
      <c r="MY97" s="69"/>
      <c r="MZ97" s="69"/>
      <c r="NA97" s="69"/>
      <c r="NB97" s="69"/>
      <c r="NC97" s="69"/>
      <c r="ND97" s="69"/>
      <c r="NE97" s="69"/>
      <c r="NF97" s="69"/>
      <c r="NG97" s="69"/>
      <c r="NH97" s="69"/>
      <c r="NI97" s="69"/>
      <c r="NJ97" s="69"/>
      <c r="NK97" s="69"/>
      <c r="NL97" s="69"/>
      <c r="NM97" s="69"/>
      <c r="NN97" s="69"/>
      <c r="NO97" s="69"/>
      <c r="NP97" s="69"/>
      <c r="NQ97" s="69"/>
      <c r="NR97" s="69"/>
      <c r="NS97" s="69"/>
      <c r="NT97" s="69"/>
      <c r="NU97" s="69"/>
      <c r="NV97" s="69"/>
      <c r="NW97" s="69"/>
      <c r="NX97" s="69"/>
      <c r="NY97" s="69"/>
      <c r="NZ97" s="69"/>
      <c r="OA97" s="69"/>
      <c r="OB97" s="69"/>
      <c r="OC97" s="69"/>
      <c r="OD97" s="69"/>
      <c r="OE97" s="69"/>
      <c r="OF97" s="69"/>
      <c r="OG97" s="69"/>
      <c r="OH97" s="69"/>
      <c r="OI97" s="69"/>
      <c r="OJ97" s="69"/>
      <c r="OK97" s="69"/>
      <c r="OL97" s="69"/>
      <c r="OM97" s="69"/>
      <c r="ON97" s="69"/>
      <c r="OO97" s="69"/>
      <c r="OP97" s="69"/>
      <c r="OQ97" s="69"/>
      <c r="OR97" s="318"/>
    </row>
    <row r="98" spans="1:408" x14ac:dyDescent="0.35">
      <c r="B98" s="304" t="s">
        <v>90</v>
      </c>
      <c r="C98" s="235"/>
      <c r="D98" s="235"/>
      <c r="E98" s="345"/>
      <c r="F98" s="345"/>
      <c r="G98" s="345"/>
      <c r="H98" s="255"/>
      <c r="I98" s="255"/>
      <c r="J98" s="345"/>
      <c r="K98" s="235"/>
      <c r="L98" s="257"/>
      <c r="M98" s="216"/>
      <c r="N98" s="216"/>
      <c r="O98" s="216"/>
      <c r="P98" s="216"/>
      <c r="Q98" s="216"/>
      <c r="R98" s="216"/>
      <c r="S98" s="216"/>
      <c r="T98" s="216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216"/>
      <c r="AI98" s="216"/>
      <c r="AJ98" s="216"/>
      <c r="AK98" s="216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6"/>
      <c r="BB98" s="216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6"/>
      <c r="BS98" s="216"/>
      <c r="BT98" s="216"/>
      <c r="BU98" s="216"/>
      <c r="BV98" s="216"/>
      <c r="BW98" s="216"/>
      <c r="BX98" s="216"/>
      <c r="BY98" s="216"/>
      <c r="BZ98" s="216"/>
      <c r="CA98" s="216"/>
      <c r="CB98" s="216"/>
      <c r="CC98" s="216"/>
      <c r="CD98" s="216"/>
      <c r="CE98" s="216"/>
      <c r="CF98" s="216"/>
      <c r="CG98" s="216"/>
      <c r="CH98" s="216"/>
      <c r="CI98" s="216"/>
      <c r="CJ98" s="216"/>
      <c r="CK98" s="216"/>
      <c r="CL98" s="216"/>
      <c r="CM98" s="216"/>
      <c r="CN98" s="216"/>
      <c r="CO98" s="216"/>
      <c r="CP98" s="216"/>
      <c r="CQ98" s="216"/>
      <c r="CR98" s="216"/>
      <c r="CS98" s="216"/>
      <c r="CT98" s="216"/>
      <c r="CU98" s="216"/>
      <c r="CV98" s="216"/>
      <c r="CW98" s="216"/>
      <c r="CX98" s="216"/>
      <c r="CY98" s="216"/>
      <c r="CZ98" s="216"/>
      <c r="DA98" s="216"/>
      <c r="DB98" s="216"/>
      <c r="DC98" s="216"/>
      <c r="DD98" s="216"/>
      <c r="DE98" s="216"/>
      <c r="DF98" s="216"/>
      <c r="DG98" s="216"/>
      <c r="DH98" s="216"/>
      <c r="DI98" s="216"/>
      <c r="DJ98" s="216"/>
      <c r="DK98" s="216"/>
      <c r="DL98" s="216"/>
      <c r="DM98" s="216"/>
      <c r="DN98" s="216"/>
      <c r="DO98" s="216"/>
      <c r="DP98" s="216"/>
      <c r="DQ98" s="216"/>
      <c r="DR98" s="216"/>
      <c r="DS98" s="216"/>
      <c r="DT98" s="216"/>
      <c r="DU98" s="216"/>
      <c r="DV98" s="216"/>
      <c r="DW98" s="216"/>
      <c r="DX98" s="216"/>
      <c r="DY98" s="216"/>
      <c r="DZ98" s="216"/>
      <c r="EA98" s="216"/>
      <c r="EB98" s="216"/>
      <c r="EC98" s="216"/>
      <c r="ED98" s="216"/>
      <c r="EE98" s="216"/>
      <c r="EF98" s="216"/>
      <c r="EG98" s="216"/>
      <c r="EH98" s="216"/>
      <c r="EI98" s="216"/>
      <c r="EJ98" s="216"/>
      <c r="EK98" s="216"/>
      <c r="EL98" s="216"/>
      <c r="EM98" s="216"/>
      <c r="EN98" s="216"/>
      <c r="EO98" s="216"/>
      <c r="EP98" s="216"/>
      <c r="EQ98" s="216"/>
      <c r="ER98" s="216"/>
      <c r="ES98" s="216"/>
      <c r="ET98" s="216"/>
      <c r="EU98" s="216"/>
      <c r="EV98" s="216"/>
      <c r="EW98" s="216"/>
      <c r="EX98" s="216"/>
      <c r="EY98" s="216"/>
      <c r="EZ98" s="216"/>
      <c r="FA98" s="216"/>
      <c r="FB98" s="216"/>
      <c r="FC98" s="216"/>
      <c r="FD98" s="216"/>
      <c r="FE98" s="216"/>
      <c r="FF98" s="216"/>
      <c r="FG98" s="216"/>
      <c r="FH98" s="216"/>
      <c r="FI98" s="216"/>
      <c r="FJ98" s="216"/>
      <c r="FK98" s="216"/>
      <c r="FL98" s="216"/>
      <c r="FM98" s="216"/>
      <c r="FN98" s="216"/>
      <c r="FO98" s="216"/>
      <c r="FP98" s="216"/>
      <c r="FQ98" s="216"/>
      <c r="FR98" s="216"/>
      <c r="FS98" s="216"/>
      <c r="FT98" s="216"/>
      <c r="FU98" s="216"/>
      <c r="FV98" s="216"/>
      <c r="FW98" s="216"/>
      <c r="FX98" s="216"/>
      <c r="FY98" s="216"/>
      <c r="FZ98" s="216"/>
      <c r="GA98" s="216"/>
      <c r="GB98" s="216"/>
      <c r="GC98" s="216"/>
      <c r="GD98" s="216"/>
      <c r="GE98" s="216"/>
      <c r="GF98" s="216"/>
      <c r="GG98" s="216"/>
      <c r="GH98" s="216"/>
      <c r="GI98" s="216"/>
      <c r="GJ98" s="216"/>
      <c r="GK98" s="216"/>
      <c r="GL98" s="216"/>
      <c r="GM98" s="216"/>
      <c r="GN98" s="216"/>
      <c r="GO98" s="216"/>
      <c r="GP98" s="216"/>
      <c r="GQ98" s="216"/>
      <c r="GR98" s="216"/>
      <c r="GS98" s="216"/>
      <c r="GT98" s="216"/>
      <c r="GU98" s="216"/>
      <c r="GV98" s="216"/>
      <c r="GW98" s="216"/>
      <c r="GX98" s="216"/>
      <c r="GY98" s="216"/>
      <c r="GZ98" s="216"/>
      <c r="HA98" s="216"/>
      <c r="HB98" s="216"/>
      <c r="HC98" s="216"/>
      <c r="HD98" s="216"/>
      <c r="HE98" s="216"/>
      <c r="HF98" s="216"/>
      <c r="HG98" s="216"/>
      <c r="HH98" s="216"/>
      <c r="HI98" s="216"/>
      <c r="HJ98" s="216"/>
      <c r="HK98" s="216"/>
      <c r="HL98" s="216"/>
      <c r="HM98" s="216"/>
      <c r="HN98" s="216"/>
      <c r="HO98" s="216"/>
      <c r="HP98" s="216"/>
      <c r="HQ98" s="216"/>
      <c r="HR98" s="216"/>
      <c r="HS98" s="216"/>
      <c r="HT98" s="216"/>
      <c r="HU98" s="216"/>
      <c r="HV98" s="216"/>
      <c r="HW98" s="216"/>
      <c r="HX98" s="216"/>
      <c r="HY98" s="216"/>
      <c r="HZ98" s="216"/>
      <c r="IA98" s="216"/>
      <c r="IB98" s="216"/>
      <c r="IC98" s="216"/>
      <c r="ID98" s="216"/>
      <c r="IE98" s="216"/>
      <c r="IF98" s="216"/>
      <c r="IG98" s="216"/>
      <c r="IH98" s="216"/>
      <c r="II98" s="216"/>
      <c r="IJ98" s="216"/>
      <c r="IK98" s="216"/>
      <c r="IL98" s="216"/>
      <c r="IM98" s="216"/>
      <c r="IN98" s="216"/>
      <c r="IO98" s="216"/>
      <c r="IP98" s="216"/>
      <c r="IQ98" s="216"/>
      <c r="IR98" s="216"/>
      <c r="IS98" s="216"/>
      <c r="IT98" s="216"/>
      <c r="IU98" s="216"/>
      <c r="IV98" s="216"/>
      <c r="IW98" s="216"/>
      <c r="IX98" s="216"/>
      <c r="IY98" s="216"/>
      <c r="IZ98" s="216"/>
      <c r="JA98" s="216"/>
      <c r="JB98" s="216"/>
      <c r="JC98" s="216"/>
      <c r="JD98" s="216"/>
      <c r="JE98" s="216"/>
      <c r="JF98" s="216"/>
      <c r="JG98" s="216"/>
      <c r="JH98" s="216"/>
      <c r="JI98" s="216"/>
      <c r="JJ98" s="216"/>
      <c r="JK98" s="216"/>
      <c r="JL98" s="216"/>
      <c r="JM98" s="216"/>
      <c r="JN98" s="216"/>
      <c r="JO98" s="216"/>
      <c r="JP98" s="216"/>
      <c r="JQ98" s="216"/>
      <c r="JR98" s="216"/>
      <c r="JS98" s="216"/>
      <c r="JT98" s="216"/>
      <c r="JU98" s="216"/>
      <c r="JV98" s="216"/>
      <c r="JW98" s="216"/>
      <c r="JX98" s="216"/>
      <c r="JY98" s="216"/>
      <c r="JZ98" s="216"/>
      <c r="KA98" s="216"/>
      <c r="KB98" s="216"/>
      <c r="KC98" s="216"/>
      <c r="KD98" s="216"/>
      <c r="KE98" s="216"/>
      <c r="KF98" s="216"/>
      <c r="KG98" s="216"/>
      <c r="KH98" s="216"/>
      <c r="KI98" s="216"/>
      <c r="KJ98" s="216"/>
      <c r="KK98" s="216"/>
      <c r="KL98" s="216"/>
      <c r="KM98" s="216"/>
      <c r="KN98" s="216"/>
      <c r="KO98" s="216"/>
      <c r="KP98" s="216"/>
      <c r="KQ98" s="216"/>
      <c r="KR98" s="216"/>
      <c r="KS98" s="216"/>
      <c r="KT98" s="216"/>
      <c r="KU98" s="216"/>
      <c r="KV98" s="216"/>
      <c r="KW98" s="216"/>
      <c r="KX98" s="216"/>
      <c r="KY98" s="216"/>
      <c r="KZ98" s="216"/>
      <c r="LA98" s="216"/>
      <c r="LB98" s="216"/>
      <c r="LC98" s="216"/>
      <c r="LD98" s="216"/>
      <c r="LE98" s="216"/>
      <c r="LF98" s="216"/>
      <c r="LG98" s="216"/>
      <c r="LH98" s="216"/>
      <c r="LI98" s="216"/>
      <c r="LJ98" s="216"/>
      <c r="LK98" s="216"/>
      <c r="LL98" s="216"/>
      <c r="LM98" s="216"/>
      <c r="LN98" s="216"/>
      <c r="LO98" s="216"/>
      <c r="LP98" s="216"/>
      <c r="LQ98" s="216"/>
      <c r="LR98" s="216"/>
      <c r="LS98" s="216"/>
      <c r="LT98" s="216"/>
      <c r="LU98" s="216"/>
      <c r="LV98" s="216"/>
      <c r="LW98" s="216"/>
      <c r="LX98" s="216"/>
      <c r="LY98" s="216"/>
      <c r="LZ98" s="216"/>
      <c r="MA98" s="216"/>
      <c r="MB98" s="216"/>
      <c r="MC98" s="216"/>
      <c r="MD98" s="216"/>
      <c r="ME98" s="216"/>
      <c r="MF98" s="216"/>
      <c r="MG98" s="216"/>
      <c r="MH98" s="216"/>
      <c r="MI98" s="216"/>
      <c r="MJ98" s="216"/>
      <c r="MK98" s="216"/>
      <c r="ML98" s="216"/>
      <c r="MM98" s="216"/>
      <c r="MN98" s="216"/>
      <c r="MO98" s="216"/>
      <c r="MP98" s="216"/>
      <c r="MQ98" s="216"/>
      <c r="MR98" s="216"/>
      <c r="MS98" s="216"/>
      <c r="MT98" s="216"/>
      <c r="MU98" s="216"/>
      <c r="MV98" s="216"/>
      <c r="MW98" s="216"/>
      <c r="MX98" s="216"/>
      <c r="MY98" s="216"/>
      <c r="MZ98" s="216"/>
      <c r="NA98" s="216"/>
      <c r="NB98" s="216"/>
      <c r="NC98" s="216"/>
      <c r="ND98" s="216"/>
      <c r="NE98" s="216"/>
      <c r="NF98" s="216"/>
      <c r="NG98" s="216"/>
      <c r="NH98" s="216"/>
      <c r="NI98" s="216"/>
      <c r="NJ98" s="216"/>
      <c r="NK98" s="216"/>
      <c r="NL98" s="216"/>
      <c r="NM98" s="216"/>
      <c r="NN98" s="216"/>
      <c r="NO98" s="216"/>
      <c r="NP98" s="216"/>
      <c r="NQ98" s="216"/>
      <c r="NR98" s="216"/>
      <c r="NS98" s="216"/>
      <c r="NT98" s="216"/>
      <c r="NU98" s="216"/>
      <c r="NV98" s="216"/>
      <c r="NW98" s="216"/>
      <c r="NX98" s="216"/>
      <c r="NY98" s="216"/>
      <c r="NZ98" s="216"/>
      <c r="OA98" s="216"/>
      <c r="OB98" s="216"/>
      <c r="OC98" s="216"/>
      <c r="OD98" s="216"/>
      <c r="OE98" s="216"/>
      <c r="OF98" s="216"/>
      <c r="OG98" s="216"/>
      <c r="OH98" s="216"/>
      <c r="OI98" s="216"/>
      <c r="OJ98" s="216"/>
      <c r="OK98" s="216"/>
      <c r="OL98" s="216"/>
      <c r="OM98" s="216"/>
      <c r="ON98" s="216"/>
      <c r="OO98" s="216"/>
      <c r="OP98" s="216"/>
      <c r="OQ98" s="216"/>
      <c r="OR98" s="347"/>
    </row>
    <row r="99" spans="1:408" x14ac:dyDescent="0.35">
      <c r="B99" s="303"/>
      <c r="C99" s="14"/>
      <c r="E99" s="349"/>
      <c r="I99" s="110"/>
      <c r="L99" s="56"/>
      <c r="M99" s="350"/>
      <c r="N99" s="350"/>
      <c r="O99" s="350"/>
      <c r="P99" s="350"/>
      <c r="Q99" s="350"/>
      <c r="R99" s="350"/>
      <c r="S99" s="350"/>
      <c r="T99" s="350"/>
      <c r="U99" s="350"/>
      <c r="V99" s="350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Q99" s="350"/>
      <c r="AR99" s="350"/>
      <c r="AS99" s="350"/>
      <c r="AT99" s="350"/>
      <c r="AU99" s="350"/>
      <c r="AV99" s="350"/>
      <c r="AW99" s="350"/>
      <c r="AX99" s="350"/>
      <c r="AY99" s="350"/>
      <c r="AZ99" s="350"/>
      <c r="BA99" s="350"/>
      <c r="BB99" s="350"/>
      <c r="BC99" s="350"/>
      <c r="BD99" s="350"/>
      <c r="BE99" s="350"/>
      <c r="BF99" s="350"/>
      <c r="BG99" s="350"/>
      <c r="BH99" s="350"/>
      <c r="BI99" s="350"/>
      <c r="BJ99" s="350"/>
      <c r="BK99" s="350"/>
      <c r="BL99" s="350"/>
      <c r="BM99" s="350"/>
      <c r="BN99" s="350"/>
      <c r="BO99" s="350"/>
      <c r="BP99" s="350"/>
      <c r="BQ99" s="350"/>
      <c r="BR99" s="350"/>
      <c r="BS99" s="350"/>
      <c r="BT99" s="350"/>
      <c r="BU99" s="350"/>
      <c r="BV99" s="350"/>
      <c r="BW99" s="350"/>
      <c r="BX99" s="350"/>
      <c r="BY99" s="350"/>
      <c r="BZ99" s="350"/>
      <c r="CA99" s="350"/>
      <c r="CB99" s="350"/>
      <c r="CC99" s="350"/>
      <c r="CD99" s="350"/>
      <c r="CE99" s="350"/>
      <c r="CF99" s="350"/>
      <c r="CG99" s="350"/>
      <c r="CH99" s="350"/>
      <c r="CI99" s="350"/>
      <c r="CJ99" s="350"/>
      <c r="CK99" s="350"/>
      <c r="CL99" s="350"/>
      <c r="CM99" s="350"/>
      <c r="CN99" s="350"/>
      <c r="CO99" s="350"/>
      <c r="CP99" s="350"/>
      <c r="CQ99" s="350"/>
      <c r="CR99" s="350"/>
      <c r="CS99" s="350"/>
      <c r="CT99" s="350"/>
      <c r="CU99" s="350"/>
      <c r="CV99" s="350"/>
      <c r="CW99" s="350"/>
      <c r="CX99" s="350"/>
      <c r="CY99" s="350"/>
      <c r="CZ99" s="350"/>
      <c r="DA99" s="350"/>
      <c r="DB99" s="350"/>
      <c r="DC99" s="350"/>
      <c r="DD99" s="350"/>
      <c r="DE99" s="350"/>
      <c r="DF99" s="350"/>
      <c r="DG99" s="350"/>
      <c r="DH99" s="350"/>
      <c r="DI99" s="350"/>
      <c r="DJ99" s="350"/>
      <c r="DK99" s="350"/>
      <c r="DL99" s="350"/>
      <c r="DM99" s="350"/>
      <c r="DN99" s="350"/>
      <c r="DO99" s="350"/>
      <c r="DP99" s="350"/>
      <c r="DQ99" s="350"/>
      <c r="DR99" s="350"/>
      <c r="DS99" s="350"/>
      <c r="DT99" s="350"/>
      <c r="DU99" s="350"/>
      <c r="DV99" s="350"/>
      <c r="DW99" s="350"/>
      <c r="DX99" s="350"/>
      <c r="DY99" s="350"/>
      <c r="DZ99" s="350"/>
      <c r="EA99" s="350"/>
      <c r="EB99" s="350"/>
      <c r="EC99" s="350"/>
      <c r="ED99" s="350"/>
      <c r="EE99" s="350"/>
      <c r="EF99" s="350"/>
      <c r="EG99" s="350"/>
      <c r="EH99" s="350"/>
      <c r="EI99" s="350"/>
      <c r="EJ99" s="350"/>
      <c r="EK99" s="350"/>
      <c r="EL99" s="350"/>
      <c r="EM99" s="350"/>
      <c r="EN99" s="350"/>
      <c r="EO99" s="350"/>
      <c r="EP99" s="350"/>
      <c r="EQ99" s="350"/>
      <c r="ER99" s="350"/>
      <c r="ES99" s="350"/>
      <c r="ET99" s="350"/>
      <c r="EU99" s="350"/>
      <c r="EV99" s="350"/>
      <c r="EW99" s="350"/>
      <c r="EX99" s="350"/>
      <c r="EY99" s="350"/>
      <c r="EZ99" s="350"/>
      <c r="FA99" s="350"/>
      <c r="FB99" s="350"/>
      <c r="FC99" s="350"/>
      <c r="FD99" s="350"/>
      <c r="FE99" s="350"/>
      <c r="FF99" s="350"/>
      <c r="FG99" s="350"/>
      <c r="FH99" s="350"/>
      <c r="FI99" s="350"/>
      <c r="FJ99" s="350"/>
      <c r="FK99" s="350"/>
      <c r="FL99" s="350"/>
      <c r="FM99" s="350"/>
      <c r="FN99" s="350"/>
      <c r="FO99" s="350"/>
      <c r="FP99" s="350"/>
      <c r="FQ99" s="350"/>
      <c r="FR99" s="350"/>
      <c r="FS99" s="350"/>
      <c r="FT99" s="350"/>
      <c r="FU99" s="350"/>
      <c r="FV99" s="350"/>
      <c r="FW99" s="350"/>
      <c r="FX99" s="350"/>
      <c r="FY99" s="350"/>
      <c r="FZ99" s="350"/>
      <c r="GA99" s="350"/>
      <c r="GB99" s="350"/>
      <c r="GC99" s="350"/>
      <c r="GD99" s="350"/>
      <c r="GE99" s="350"/>
      <c r="GF99" s="350"/>
      <c r="GG99" s="350"/>
      <c r="GH99" s="350"/>
      <c r="GI99" s="350"/>
      <c r="GJ99" s="350"/>
      <c r="GK99" s="350"/>
      <c r="GL99" s="350"/>
      <c r="GM99" s="350"/>
      <c r="GN99" s="350"/>
      <c r="GO99" s="350"/>
      <c r="GP99" s="350"/>
      <c r="GQ99" s="350"/>
      <c r="GR99" s="350"/>
      <c r="GS99" s="350"/>
      <c r="GT99" s="350"/>
      <c r="GU99" s="350"/>
      <c r="GV99" s="350"/>
      <c r="GW99" s="350"/>
      <c r="GX99" s="350"/>
      <c r="GY99" s="350"/>
      <c r="GZ99" s="350"/>
      <c r="HA99" s="350"/>
      <c r="HB99" s="350"/>
      <c r="HC99" s="350"/>
      <c r="HD99" s="350"/>
      <c r="HE99" s="350"/>
      <c r="HF99" s="350"/>
      <c r="HG99" s="350"/>
      <c r="HH99" s="350"/>
      <c r="HI99" s="350"/>
      <c r="HJ99" s="350"/>
      <c r="HK99" s="350"/>
      <c r="HL99" s="350"/>
      <c r="HM99" s="350"/>
      <c r="HN99" s="350"/>
      <c r="HO99" s="350"/>
      <c r="HP99" s="350"/>
      <c r="HQ99" s="350"/>
      <c r="HR99" s="350"/>
      <c r="HS99" s="350"/>
      <c r="HT99" s="350"/>
      <c r="HU99" s="350"/>
      <c r="HV99" s="350"/>
      <c r="HW99" s="350"/>
      <c r="HX99" s="350"/>
      <c r="HY99" s="350"/>
      <c r="HZ99" s="350"/>
      <c r="IA99" s="350"/>
      <c r="IB99" s="350"/>
      <c r="IC99" s="350"/>
      <c r="ID99" s="350"/>
      <c r="IE99" s="350"/>
      <c r="IF99" s="350"/>
      <c r="IG99" s="350"/>
      <c r="IH99" s="350"/>
      <c r="II99" s="350"/>
      <c r="IJ99" s="350"/>
      <c r="IK99" s="350"/>
      <c r="IL99" s="350"/>
      <c r="IM99" s="350"/>
      <c r="IN99" s="350"/>
      <c r="IO99" s="350"/>
      <c r="IP99" s="350"/>
      <c r="IQ99" s="350"/>
      <c r="IR99" s="350"/>
      <c r="IS99" s="350"/>
      <c r="IT99" s="350"/>
      <c r="IU99" s="350"/>
      <c r="IV99" s="350"/>
      <c r="IW99" s="350"/>
      <c r="IX99" s="350"/>
      <c r="IY99" s="350"/>
      <c r="IZ99" s="350"/>
      <c r="JA99" s="350"/>
      <c r="JB99" s="350"/>
      <c r="JC99" s="350"/>
      <c r="JD99" s="350"/>
      <c r="JE99" s="350"/>
      <c r="JF99" s="350"/>
      <c r="JG99" s="350"/>
      <c r="JH99" s="350"/>
      <c r="JI99" s="350"/>
      <c r="JJ99" s="350"/>
      <c r="JK99" s="350"/>
      <c r="JL99" s="350"/>
      <c r="JM99" s="350"/>
      <c r="JN99" s="350"/>
      <c r="JO99" s="350"/>
      <c r="JP99" s="350"/>
      <c r="JQ99" s="350"/>
      <c r="JR99" s="350"/>
      <c r="JS99" s="350"/>
      <c r="JT99" s="350"/>
      <c r="JU99" s="350"/>
      <c r="JV99" s="350"/>
      <c r="JW99" s="350"/>
      <c r="JX99" s="350"/>
      <c r="JY99" s="350"/>
      <c r="JZ99" s="350"/>
      <c r="KA99" s="350"/>
      <c r="KB99" s="350"/>
      <c r="KC99" s="350"/>
      <c r="KD99" s="350"/>
      <c r="KE99" s="350"/>
      <c r="KF99" s="350"/>
      <c r="KG99" s="350"/>
      <c r="KH99" s="350"/>
      <c r="KI99" s="350"/>
      <c r="KJ99" s="350"/>
      <c r="KK99" s="350"/>
      <c r="KL99" s="350"/>
      <c r="KM99" s="350"/>
      <c r="KN99" s="350"/>
      <c r="KO99" s="350"/>
      <c r="KP99" s="350"/>
      <c r="KQ99" s="350"/>
      <c r="KR99" s="350"/>
      <c r="KS99" s="350"/>
      <c r="KT99" s="350"/>
      <c r="KU99" s="350"/>
      <c r="KV99" s="350"/>
      <c r="KW99" s="350"/>
      <c r="KX99" s="350"/>
      <c r="KY99" s="350"/>
      <c r="KZ99" s="350"/>
      <c r="LA99" s="350"/>
      <c r="LB99" s="350"/>
      <c r="LC99" s="350"/>
      <c r="LD99" s="350"/>
      <c r="LE99" s="350"/>
      <c r="LF99" s="350"/>
      <c r="LG99" s="350"/>
      <c r="LH99" s="350"/>
      <c r="LI99" s="350"/>
      <c r="LJ99" s="350"/>
      <c r="LK99" s="350"/>
      <c r="LL99" s="350"/>
      <c r="LM99" s="350"/>
      <c r="LN99" s="350"/>
      <c r="LO99" s="350"/>
      <c r="LP99" s="350"/>
      <c r="LQ99" s="350"/>
      <c r="LR99" s="350"/>
      <c r="LS99" s="350"/>
      <c r="LT99" s="350"/>
      <c r="LU99" s="350"/>
      <c r="LV99" s="350"/>
      <c r="LW99" s="350"/>
      <c r="LX99" s="350"/>
      <c r="LY99" s="350"/>
      <c r="LZ99" s="350"/>
      <c r="MA99" s="350"/>
      <c r="MB99" s="350"/>
      <c r="MC99" s="350"/>
      <c r="MD99" s="350"/>
      <c r="ME99" s="350"/>
      <c r="MF99" s="350"/>
      <c r="MG99" s="350"/>
      <c r="MH99" s="350"/>
      <c r="MI99" s="350"/>
      <c r="MJ99" s="350"/>
      <c r="MK99" s="350"/>
      <c r="ML99" s="350"/>
      <c r="MM99" s="350"/>
      <c r="MN99" s="350"/>
      <c r="MO99" s="350"/>
      <c r="MP99" s="350"/>
      <c r="MQ99" s="350"/>
      <c r="MR99" s="350"/>
      <c r="MS99" s="350"/>
      <c r="MT99" s="350"/>
      <c r="MU99" s="350"/>
      <c r="MV99" s="350"/>
      <c r="MW99" s="350"/>
      <c r="MX99" s="350"/>
      <c r="MY99" s="350"/>
      <c r="MZ99" s="350"/>
      <c r="NA99" s="350"/>
      <c r="NB99" s="350"/>
      <c r="NC99" s="350"/>
      <c r="ND99" s="350"/>
      <c r="NE99" s="350"/>
      <c r="NF99" s="350"/>
      <c r="NG99" s="350"/>
      <c r="NH99" s="350"/>
      <c r="NI99" s="350"/>
      <c r="NJ99" s="350"/>
      <c r="NK99" s="350"/>
      <c r="NL99" s="350"/>
      <c r="NM99" s="350"/>
      <c r="NN99" s="350"/>
      <c r="NO99" s="350"/>
      <c r="NP99" s="350"/>
      <c r="NQ99" s="350"/>
      <c r="NR99" s="350"/>
      <c r="NS99" s="350"/>
      <c r="NT99" s="350"/>
      <c r="NU99" s="350"/>
      <c r="NV99" s="350"/>
      <c r="NW99" s="350"/>
      <c r="NX99" s="350"/>
      <c r="NY99" s="350"/>
      <c r="NZ99" s="350"/>
      <c r="OA99" s="350"/>
      <c r="OB99" s="350"/>
      <c r="OC99" s="350"/>
      <c r="OD99" s="350"/>
      <c r="OE99" s="350"/>
      <c r="OF99" s="350"/>
      <c r="OG99" s="350"/>
      <c r="OH99" s="350"/>
      <c r="OI99" s="350"/>
      <c r="OJ99" s="350"/>
      <c r="OK99" s="350"/>
      <c r="OL99" s="350"/>
      <c r="OM99" s="350"/>
      <c r="ON99" s="350"/>
      <c r="OO99" s="350"/>
      <c r="OP99" s="350"/>
      <c r="OQ99" s="350"/>
      <c r="OR99" s="351"/>
    </row>
    <row r="100" spans="1:408" x14ac:dyDescent="0.35">
      <c r="A100">
        <v>1</v>
      </c>
      <c r="B100" s="488" t="s">
        <v>50</v>
      </c>
      <c r="E100" s="349"/>
      <c r="I100" s="110"/>
      <c r="L100" s="56"/>
      <c r="M100" s="350"/>
      <c r="N100" s="350"/>
      <c r="O100" s="350"/>
      <c r="P100" s="350"/>
      <c r="Q100" s="350"/>
      <c r="R100" s="350"/>
      <c r="S100" s="350"/>
      <c r="T100" s="350"/>
      <c r="U100" s="350"/>
      <c r="V100" s="350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Q100" s="350"/>
      <c r="AR100" s="350"/>
      <c r="AS100" s="350"/>
      <c r="AT100" s="350"/>
      <c r="AU100" s="350"/>
      <c r="AV100" s="350"/>
      <c r="AW100" s="350"/>
      <c r="AX100" s="350"/>
      <c r="AY100" s="350"/>
      <c r="AZ100" s="350"/>
      <c r="BA100" s="350"/>
      <c r="BB100" s="350"/>
      <c r="BC100" s="350"/>
      <c r="BD100" s="350"/>
      <c r="BE100" s="350"/>
      <c r="BF100" s="350"/>
      <c r="BG100" s="350"/>
      <c r="BH100" s="350"/>
      <c r="BI100" s="350"/>
      <c r="BJ100" s="350"/>
      <c r="BK100" s="350"/>
      <c r="BL100" s="350"/>
      <c r="BM100" s="350"/>
      <c r="BN100" s="350"/>
      <c r="BO100" s="350"/>
      <c r="BP100" s="350"/>
      <c r="BQ100" s="350"/>
      <c r="BR100" s="350"/>
      <c r="BS100" s="350"/>
      <c r="BT100" s="350"/>
      <c r="BU100" s="350"/>
      <c r="BV100" s="350"/>
      <c r="BW100" s="350"/>
      <c r="BX100" s="350"/>
      <c r="BY100" s="350"/>
      <c r="BZ100" s="350"/>
      <c r="CA100" s="350"/>
      <c r="CB100" s="350"/>
      <c r="CC100" s="350"/>
      <c r="CD100" s="350"/>
      <c r="CE100" s="350"/>
      <c r="CF100" s="350"/>
      <c r="CG100" s="350"/>
      <c r="CH100" s="350"/>
      <c r="CI100" s="350"/>
      <c r="CJ100" s="350"/>
      <c r="CK100" s="350"/>
      <c r="CL100" s="350"/>
      <c r="CM100" s="350"/>
      <c r="CN100" s="350"/>
      <c r="CO100" s="350"/>
      <c r="CP100" s="350"/>
      <c r="CQ100" s="350"/>
      <c r="CR100" s="350"/>
      <c r="CS100" s="350"/>
      <c r="CT100" s="350"/>
      <c r="CU100" s="350"/>
      <c r="CV100" s="350"/>
      <c r="CW100" s="350"/>
      <c r="CX100" s="350"/>
      <c r="CY100" s="350"/>
      <c r="CZ100" s="350"/>
      <c r="DA100" s="350"/>
      <c r="DB100" s="350"/>
      <c r="DC100" s="350"/>
      <c r="DD100" s="350"/>
      <c r="DE100" s="350"/>
      <c r="DF100" s="350"/>
      <c r="DG100" s="350"/>
      <c r="DH100" s="350"/>
      <c r="DI100" s="350"/>
      <c r="DJ100" s="350"/>
      <c r="DK100" s="350"/>
      <c r="DL100" s="350"/>
      <c r="DM100" s="350"/>
      <c r="DN100" s="350"/>
      <c r="DO100" s="350"/>
      <c r="DP100" s="350"/>
      <c r="DQ100" s="350"/>
      <c r="DR100" s="350"/>
      <c r="DS100" s="350"/>
      <c r="DT100" s="350"/>
      <c r="DU100" s="350"/>
      <c r="DV100" s="350"/>
      <c r="DW100" s="350"/>
      <c r="DX100" s="350"/>
      <c r="DY100" s="350"/>
      <c r="DZ100" s="350"/>
      <c r="EA100" s="350"/>
      <c r="EB100" s="350"/>
      <c r="EC100" s="350"/>
      <c r="ED100" s="350"/>
      <c r="EE100" s="350"/>
      <c r="EF100" s="350"/>
      <c r="EG100" s="350"/>
      <c r="EH100" s="350"/>
      <c r="EI100" s="350"/>
      <c r="EJ100" s="350"/>
      <c r="EK100" s="350"/>
      <c r="EL100" s="350"/>
      <c r="EM100" s="350"/>
      <c r="EN100" s="350"/>
      <c r="EO100" s="350"/>
      <c r="EP100" s="350"/>
      <c r="EQ100" s="350"/>
      <c r="ER100" s="350"/>
      <c r="ES100" s="350"/>
      <c r="ET100" s="350"/>
      <c r="EU100" s="350"/>
      <c r="EV100" s="350"/>
      <c r="EW100" s="350"/>
      <c r="EX100" s="350"/>
      <c r="EY100" s="350"/>
      <c r="EZ100" s="350"/>
      <c r="FA100" s="350"/>
      <c r="FB100" s="350"/>
      <c r="FC100" s="350"/>
      <c r="FD100" s="350"/>
      <c r="FE100" s="350"/>
      <c r="FF100" s="350"/>
      <c r="FG100" s="350"/>
      <c r="FH100" s="350"/>
      <c r="FI100" s="350"/>
      <c r="FJ100" s="350"/>
      <c r="FK100" s="350"/>
      <c r="FL100" s="350"/>
      <c r="FM100" s="350"/>
      <c r="FN100" s="350"/>
      <c r="FO100" s="350"/>
      <c r="FP100" s="350"/>
      <c r="FQ100" s="350"/>
      <c r="FR100" s="350"/>
      <c r="FS100" s="350"/>
      <c r="FT100" s="350"/>
      <c r="FU100" s="350"/>
      <c r="FV100" s="350"/>
      <c r="FW100" s="350"/>
      <c r="FX100" s="350"/>
      <c r="FY100" s="350"/>
      <c r="FZ100" s="350"/>
      <c r="GA100" s="350"/>
      <c r="GB100" s="350"/>
      <c r="GC100" s="350"/>
      <c r="GD100" s="350"/>
      <c r="GE100" s="350"/>
      <c r="GF100" s="350"/>
      <c r="GG100" s="350"/>
      <c r="GH100" s="350"/>
      <c r="GI100" s="350"/>
      <c r="GJ100" s="350"/>
      <c r="GK100" s="350"/>
      <c r="GL100" s="350"/>
      <c r="GM100" s="350"/>
      <c r="GN100" s="350"/>
      <c r="GO100" s="350"/>
      <c r="GP100" s="350"/>
      <c r="GQ100" s="350"/>
      <c r="GR100" s="350"/>
      <c r="GS100" s="350"/>
      <c r="GT100" s="350"/>
      <c r="GU100" s="350"/>
      <c r="GV100" s="350"/>
      <c r="GW100" s="350"/>
      <c r="GX100" s="350"/>
      <c r="GY100" s="350"/>
      <c r="GZ100" s="350"/>
      <c r="HA100" s="350"/>
      <c r="HB100" s="350"/>
      <c r="HC100" s="350"/>
      <c r="HD100" s="350"/>
      <c r="HE100" s="350"/>
      <c r="HF100" s="350"/>
      <c r="HG100" s="350"/>
      <c r="HH100" s="350"/>
      <c r="HI100" s="350"/>
      <c r="HJ100" s="350"/>
      <c r="HK100" s="350"/>
      <c r="HL100" s="350"/>
      <c r="HM100" s="350"/>
      <c r="HN100" s="350"/>
      <c r="HO100" s="350"/>
      <c r="HP100" s="350"/>
      <c r="HQ100" s="350"/>
      <c r="HR100" s="350"/>
      <c r="HS100" s="350"/>
      <c r="HT100" s="350"/>
      <c r="HU100" s="350"/>
      <c r="HV100" s="350"/>
      <c r="HW100" s="350"/>
      <c r="HX100" s="350"/>
      <c r="HY100" s="350"/>
      <c r="HZ100" s="350"/>
      <c r="IA100" s="350"/>
      <c r="IB100" s="350"/>
      <c r="IC100" s="350"/>
      <c r="ID100" s="350"/>
      <c r="IE100" s="350"/>
      <c r="IF100" s="350"/>
      <c r="IG100" s="350"/>
      <c r="IH100" s="350"/>
      <c r="II100" s="350"/>
      <c r="IJ100" s="350"/>
      <c r="IK100" s="350"/>
      <c r="IL100" s="350"/>
      <c r="IM100" s="350"/>
      <c r="IN100" s="350"/>
      <c r="IO100" s="350"/>
      <c r="IP100" s="350"/>
      <c r="IQ100" s="350"/>
      <c r="IR100" s="350"/>
      <c r="IS100" s="350"/>
      <c r="IT100" s="350"/>
      <c r="IU100" s="350"/>
      <c r="IV100" s="350"/>
      <c r="IW100" s="350"/>
      <c r="IX100" s="350"/>
      <c r="IY100" s="350"/>
      <c r="IZ100" s="350"/>
      <c r="JA100" s="350"/>
      <c r="JB100" s="350"/>
      <c r="JC100" s="350"/>
      <c r="JD100" s="350"/>
      <c r="JE100" s="350"/>
      <c r="JF100" s="350"/>
      <c r="JG100" s="350"/>
      <c r="JH100" s="350"/>
      <c r="JI100" s="350"/>
      <c r="JJ100" s="350"/>
      <c r="JK100" s="350"/>
      <c r="JL100" s="350"/>
      <c r="JM100" s="350"/>
      <c r="JN100" s="350"/>
      <c r="JO100" s="350"/>
      <c r="JP100" s="350"/>
      <c r="JQ100" s="350"/>
      <c r="JR100" s="350"/>
      <c r="JS100" s="350"/>
      <c r="JT100" s="350"/>
      <c r="JU100" s="350"/>
      <c r="JV100" s="350"/>
      <c r="JW100" s="350"/>
      <c r="JX100" s="350"/>
      <c r="JY100" s="350"/>
      <c r="JZ100" s="350"/>
      <c r="KA100" s="350"/>
      <c r="KB100" s="350"/>
      <c r="KC100" s="350"/>
      <c r="KD100" s="350"/>
      <c r="KE100" s="350"/>
      <c r="KF100" s="350"/>
      <c r="KG100" s="350"/>
      <c r="KH100" s="350"/>
      <c r="KI100" s="350"/>
      <c r="KJ100" s="350"/>
      <c r="KK100" s="350"/>
      <c r="KL100" s="350"/>
      <c r="KM100" s="350"/>
      <c r="KN100" s="350"/>
      <c r="KO100" s="350"/>
      <c r="KP100" s="350"/>
      <c r="KQ100" s="350"/>
      <c r="KR100" s="350"/>
      <c r="KS100" s="350"/>
      <c r="KT100" s="350"/>
      <c r="KU100" s="350"/>
      <c r="KV100" s="350"/>
      <c r="KW100" s="350"/>
      <c r="KX100" s="350"/>
      <c r="KY100" s="350"/>
      <c r="KZ100" s="350"/>
      <c r="LA100" s="350"/>
      <c r="LB100" s="350"/>
      <c r="LC100" s="350"/>
      <c r="LD100" s="350"/>
      <c r="LE100" s="350"/>
      <c r="LF100" s="350"/>
      <c r="LG100" s="350"/>
      <c r="LH100" s="350"/>
      <c r="LI100" s="350"/>
      <c r="LJ100" s="350"/>
      <c r="LK100" s="350"/>
      <c r="LL100" s="350"/>
      <c r="LM100" s="350"/>
      <c r="LN100" s="350"/>
      <c r="LO100" s="350"/>
      <c r="LP100" s="350"/>
      <c r="LQ100" s="350"/>
      <c r="LR100" s="350"/>
      <c r="LS100" s="350"/>
      <c r="LT100" s="350"/>
      <c r="LU100" s="350"/>
      <c r="LV100" s="350"/>
      <c r="LW100" s="350"/>
      <c r="LX100" s="350"/>
      <c r="LY100" s="350"/>
      <c r="LZ100" s="350"/>
      <c r="MA100" s="350"/>
      <c r="MB100" s="350"/>
      <c r="MC100" s="350"/>
      <c r="MD100" s="350"/>
      <c r="ME100" s="350"/>
      <c r="MF100" s="350"/>
      <c r="MG100" s="350"/>
      <c r="MH100" s="350"/>
      <c r="MI100" s="350"/>
      <c r="MJ100" s="350"/>
      <c r="MK100" s="350"/>
      <c r="ML100" s="350"/>
      <c r="MM100" s="350"/>
      <c r="MN100" s="350"/>
      <c r="MO100" s="350"/>
      <c r="MP100" s="350"/>
      <c r="MQ100" s="350"/>
      <c r="MR100" s="350"/>
      <c r="MS100" s="350"/>
      <c r="MT100" s="350"/>
      <c r="MU100" s="350"/>
      <c r="MV100" s="350"/>
      <c r="MW100" s="350"/>
      <c r="MX100" s="350"/>
      <c r="MY100" s="350"/>
      <c r="MZ100" s="350"/>
      <c r="NA100" s="350"/>
      <c r="NB100" s="350"/>
      <c r="NC100" s="350"/>
      <c r="ND100" s="350"/>
      <c r="NE100" s="350"/>
      <c r="NF100" s="350"/>
      <c r="NG100" s="350"/>
      <c r="NH100" s="350"/>
      <c r="NI100" s="350"/>
      <c r="NJ100" s="350"/>
      <c r="NK100" s="350"/>
      <c r="NL100" s="350"/>
      <c r="NM100" s="350"/>
      <c r="NN100" s="350"/>
      <c r="NO100" s="350"/>
      <c r="NP100" s="350"/>
      <c r="NQ100" s="350"/>
      <c r="NR100" s="350"/>
      <c r="NS100" s="350"/>
      <c r="NT100" s="350"/>
      <c r="NU100" s="350"/>
      <c r="NV100" s="350"/>
      <c r="NW100" s="350"/>
      <c r="NX100" s="350"/>
      <c r="NY100" s="350"/>
      <c r="NZ100" s="350"/>
      <c r="OA100" s="350"/>
      <c r="OB100" s="350"/>
      <c r="OC100" s="350"/>
      <c r="OD100" s="350"/>
      <c r="OE100" s="350"/>
      <c r="OF100" s="350"/>
      <c r="OG100" s="350"/>
      <c r="OH100" s="350"/>
      <c r="OI100" s="350"/>
      <c r="OJ100" s="350"/>
      <c r="OK100" s="350"/>
      <c r="OL100" s="350"/>
      <c r="OM100" s="350"/>
      <c r="ON100" s="350"/>
      <c r="OO100" s="350"/>
      <c r="OP100" s="350"/>
      <c r="OQ100" s="350"/>
      <c r="OR100" s="351"/>
    </row>
    <row r="101" spans="1:408" x14ac:dyDescent="0.35">
      <c r="B101" s="488"/>
      <c r="C101" t="s">
        <v>91</v>
      </c>
      <c r="E101" s="362">
        <f>J96</f>
        <v>59335200</v>
      </c>
      <c r="H101" s="353" t="s">
        <v>88</v>
      </c>
      <c r="I101" s="110"/>
      <c r="J101" s="354">
        <f>SUM(L101:OR101)</f>
        <v>59335200</v>
      </c>
      <c r="L101" s="59">
        <f t="shared" ref="L101:BW101" si="416">L96</f>
        <v>0</v>
      </c>
      <c r="M101" s="59">
        <f t="shared" si="416"/>
        <v>0</v>
      </c>
      <c r="N101" s="59">
        <f t="shared" si="416"/>
        <v>0</v>
      </c>
      <c r="O101" s="59">
        <f t="shared" si="416"/>
        <v>0</v>
      </c>
      <c r="P101" s="59">
        <f t="shared" si="416"/>
        <v>0</v>
      </c>
      <c r="Q101" s="59">
        <f t="shared" si="416"/>
        <v>0</v>
      </c>
      <c r="R101" s="59">
        <f t="shared" si="416"/>
        <v>0</v>
      </c>
      <c r="S101" s="59">
        <f t="shared" si="416"/>
        <v>0</v>
      </c>
      <c r="T101" s="59">
        <f t="shared" si="416"/>
        <v>0</v>
      </c>
      <c r="U101" s="59">
        <f t="shared" si="416"/>
        <v>0</v>
      </c>
      <c r="V101" s="59">
        <f t="shared" si="416"/>
        <v>0</v>
      </c>
      <c r="W101" s="59">
        <f t="shared" si="416"/>
        <v>0</v>
      </c>
      <c r="X101" s="59">
        <f t="shared" si="416"/>
        <v>0</v>
      </c>
      <c r="Y101" s="59">
        <f t="shared" si="416"/>
        <v>0</v>
      </c>
      <c r="Z101" s="59">
        <f t="shared" si="416"/>
        <v>0</v>
      </c>
      <c r="AA101" s="59">
        <f t="shared" si="416"/>
        <v>0</v>
      </c>
      <c r="AB101" s="59">
        <f t="shared" si="416"/>
        <v>0</v>
      </c>
      <c r="AC101" s="59">
        <f t="shared" si="416"/>
        <v>0</v>
      </c>
      <c r="AD101" s="59">
        <f t="shared" si="416"/>
        <v>0</v>
      </c>
      <c r="AE101" s="59">
        <f t="shared" si="416"/>
        <v>0</v>
      </c>
      <c r="AF101" s="59">
        <f t="shared" si="416"/>
        <v>0</v>
      </c>
      <c r="AG101" s="59">
        <f t="shared" si="416"/>
        <v>0</v>
      </c>
      <c r="AH101" s="59">
        <f t="shared" si="416"/>
        <v>0</v>
      </c>
      <c r="AI101" s="59">
        <f t="shared" si="416"/>
        <v>0</v>
      </c>
      <c r="AJ101" s="59">
        <f t="shared" si="416"/>
        <v>0</v>
      </c>
      <c r="AK101" s="59">
        <f t="shared" si="416"/>
        <v>0</v>
      </c>
      <c r="AL101" s="59">
        <f t="shared" si="416"/>
        <v>0</v>
      </c>
      <c r="AM101" s="59">
        <f t="shared" si="416"/>
        <v>0</v>
      </c>
      <c r="AN101" s="59">
        <f t="shared" si="416"/>
        <v>0</v>
      </c>
      <c r="AO101" s="59">
        <f t="shared" si="416"/>
        <v>0</v>
      </c>
      <c r="AP101" s="59">
        <f t="shared" si="416"/>
        <v>0</v>
      </c>
      <c r="AQ101" s="59">
        <f t="shared" si="416"/>
        <v>0</v>
      </c>
      <c r="AR101" s="59">
        <f t="shared" si="416"/>
        <v>0</v>
      </c>
      <c r="AS101" s="59">
        <f t="shared" si="416"/>
        <v>0</v>
      </c>
      <c r="AT101" s="59">
        <f t="shared" si="416"/>
        <v>0</v>
      </c>
      <c r="AU101" s="59">
        <f t="shared" si="416"/>
        <v>0</v>
      </c>
      <c r="AV101" s="59">
        <f t="shared" si="416"/>
        <v>167400</v>
      </c>
      <c r="AW101" s="59">
        <f t="shared" si="416"/>
        <v>151200</v>
      </c>
      <c r="AX101" s="59">
        <f t="shared" si="416"/>
        <v>167400</v>
      </c>
      <c r="AY101" s="59">
        <f t="shared" si="416"/>
        <v>162000</v>
      </c>
      <c r="AZ101" s="59">
        <f t="shared" si="416"/>
        <v>167400</v>
      </c>
      <c r="BA101" s="59">
        <f t="shared" si="416"/>
        <v>162000</v>
      </c>
      <c r="BB101" s="59">
        <f t="shared" si="416"/>
        <v>167400</v>
      </c>
      <c r="BC101" s="59">
        <f t="shared" si="416"/>
        <v>167400</v>
      </c>
      <c r="BD101" s="59">
        <f t="shared" si="416"/>
        <v>162000</v>
      </c>
      <c r="BE101" s="59">
        <f t="shared" si="416"/>
        <v>167400</v>
      </c>
      <c r="BF101" s="59">
        <f t="shared" si="416"/>
        <v>162000</v>
      </c>
      <c r="BG101" s="59">
        <f t="shared" si="416"/>
        <v>167400</v>
      </c>
      <c r="BH101" s="59">
        <f t="shared" si="416"/>
        <v>167400</v>
      </c>
      <c r="BI101" s="59">
        <f t="shared" si="416"/>
        <v>151200</v>
      </c>
      <c r="BJ101" s="59">
        <f t="shared" si="416"/>
        <v>167400</v>
      </c>
      <c r="BK101" s="59">
        <f t="shared" si="416"/>
        <v>162000</v>
      </c>
      <c r="BL101" s="59">
        <f t="shared" si="416"/>
        <v>167400</v>
      </c>
      <c r="BM101" s="59">
        <f t="shared" si="416"/>
        <v>162000</v>
      </c>
      <c r="BN101" s="59">
        <f t="shared" si="416"/>
        <v>167400</v>
      </c>
      <c r="BO101" s="59">
        <f t="shared" si="416"/>
        <v>167400</v>
      </c>
      <c r="BP101" s="59">
        <f t="shared" si="416"/>
        <v>162000</v>
      </c>
      <c r="BQ101" s="59">
        <f t="shared" si="416"/>
        <v>167400</v>
      </c>
      <c r="BR101" s="59">
        <f t="shared" si="416"/>
        <v>162000</v>
      </c>
      <c r="BS101" s="59">
        <f t="shared" si="416"/>
        <v>167400</v>
      </c>
      <c r="BT101" s="59">
        <f t="shared" si="416"/>
        <v>167400</v>
      </c>
      <c r="BU101" s="59">
        <f t="shared" si="416"/>
        <v>151200</v>
      </c>
      <c r="BV101" s="59">
        <f t="shared" si="416"/>
        <v>167400</v>
      </c>
      <c r="BW101" s="59">
        <f t="shared" si="416"/>
        <v>162000</v>
      </c>
      <c r="BX101" s="59">
        <f t="shared" ref="BX101:EI101" si="417">BX96</f>
        <v>167400</v>
      </c>
      <c r="BY101" s="59">
        <f t="shared" si="417"/>
        <v>162000</v>
      </c>
      <c r="BZ101" s="59">
        <f t="shared" si="417"/>
        <v>167400</v>
      </c>
      <c r="CA101" s="59">
        <f t="shared" si="417"/>
        <v>167400</v>
      </c>
      <c r="CB101" s="59">
        <f t="shared" si="417"/>
        <v>162000</v>
      </c>
      <c r="CC101" s="59">
        <f t="shared" si="417"/>
        <v>167400</v>
      </c>
      <c r="CD101" s="59">
        <f t="shared" si="417"/>
        <v>162000</v>
      </c>
      <c r="CE101" s="59">
        <f t="shared" si="417"/>
        <v>167400</v>
      </c>
      <c r="CF101" s="59">
        <f t="shared" si="417"/>
        <v>167400</v>
      </c>
      <c r="CG101" s="59">
        <f t="shared" si="417"/>
        <v>156600</v>
      </c>
      <c r="CH101" s="59">
        <f t="shared" si="417"/>
        <v>167400</v>
      </c>
      <c r="CI101" s="59">
        <f t="shared" si="417"/>
        <v>162000</v>
      </c>
      <c r="CJ101" s="59">
        <f t="shared" si="417"/>
        <v>167400</v>
      </c>
      <c r="CK101" s="59">
        <f t="shared" si="417"/>
        <v>162000</v>
      </c>
      <c r="CL101" s="59">
        <f t="shared" si="417"/>
        <v>167400</v>
      </c>
      <c r="CM101" s="59">
        <f t="shared" si="417"/>
        <v>167400</v>
      </c>
      <c r="CN101" s="59">
        <f t="shared" si="417"/>
        <v>162000</v>
      </c>
      <c r="CO101" s="59">
        <f t="shared" si="417"/>
        <v>167400</v>
      </c>
      <c r="CP101" s="59">
        <f t="shared" si="417"/>
        <v>162000</v>
      </c>
      <c r="CQ101" s="59">
        <f t="shared" si="417"/>
        <v>167400</v>
      </c>
      <c r="CR101" s="59">
        <f t="shared" si="417"/>
        <v>167400</v>
      </c>
      <c r="CS101" s="59">
        <f t="shared" si="417"/>
        <v>151200</v>
      </c>
      <c r="CT101" s="59">
        <f t="shared" si="417"/>
        <v>167400</v>
      </c>
      <c r="CU101" s="59">
        <f t="shared" si="417"/>
        <v>162000</v>
      </c>
      <c r="CV101" s="59">
        <f t="shared" si="417"/>
        <v>167400</v>
      </c>
      <c r="CW101" s="59">
        <f t="shared" si="417"/>
        <v>162000</v>
      </c>
      <c r="CX101" s="59">
        <f t="shared" si="417"/>
        <v>167400</v>
      </c>
      <c r="CY101" s="59">
        <f t="shared" si="417"/>
        <v>167400</v>
      </c>
      <c r="CZ101" s="59">
        <f t="shared" si="417"/>
        <v>162000</v>
      </c>
      <c r="DA101" s="59">
        <f t="shared" si="417"/>
        <v>167400</v>
      </c>
      <c r="DB101" s="59">
        <f t="shared" si="417"/>
        <v>162000</v>
      </c>
      <c r="DC101" s="59">
        <f t="shared" si="417"/>
        <v>167400</v>
      </c>
      <c r="DD101" s="59">
        <f t="shared" si="417"/>
        <v>167400</v>
      </c>
      <c r="DE101" s="59">
        <f t="shared" si="417"/>
        <v>151200</v>
      </c>
      <c r="DF101" s="59">
        <f t="shared" si="417"/>
        <v>167400</v>
      </c>
      <c r="DG101" s="59">
        <f t="shared" si="417"/>
        <v>162000</v>
      </c>
      <c r="DH101" s="59">
        <f t="shared" si="417"/>
        <v>167400</v>
      </c>
      <c r="DI101" s="59">
        <f t="shared" si="417"/>
        <v>162000</v>
      </c>
      <c r="DJ101" s="59">
        <f t="shared" si="417"/>
        <v>167400</v>
      </c>
      <c r="DK101" s="59">
        <f t="shared" si="417"/>
        <v>167400</v>
      </c>
      <c r="DL101" s="59">
        <f t="shared" si="417"/>
        <v>162000</v>
      </c>
      <c r="DM101" s="59">
        <f t="shared" si="417"/>
        <v>167400</v>
      </c>
      <c r="DN101" s="59">
        <f t="shared" si="417"/>
        <v>162000</v>
      </c>
      <c r="DO101" s="59">
        <f t="shared" si="417"/>
        <v>167400</v>
      </c>
      <c r="DP101" s="59">
        <f t="shared" si="417"/>
        <v>167400</v>
      </c>
      <c r="DQ101" s="59">
        <f t="shared" si="417"/>
        <v>151200</v>
      </c>
      <c r="DR101" s="59">
        <f t="shared" si="417"/>
        <v>167400</v>
      </c>
      <c r="DS101" s="59">
        <f t="shared" si="417"/>
        <v>162000</v>
      </c>
      <c r="DT101" s="59">
        <f t="shared" si="417"/>
        <v>167400</v>
      </c>
      <c r="DU101" s="59">
        <f t="shared" si="417"/>
        <v>162000</v>
      </c>
      <c r="DV101" s="59">
        <f t="shared" si="417"/>
        <v>167400</v>
      </c>
      <c r="DW101" s="59">
        <f t="shared" si="417"/>
        <v>167400</v>
      </c>
      <c r="DX101" s="59">
        <f t="shared" si="417"/>
        <v>162000</v>
      </c>
      <c r="DY101" s="59">
        <f t="shared" si="417"/>
        <v>167400</v>
      </c>
      <c r="DZ101" s="59">
        <f t="shared" si="417"/>
        <v>162000</v>
      </c>
      <c r="EA101" s="59">
        <f t="shared" si="417"/>
        <v>167400</v>
      </c>
      <c r="EB101" s="59">
        <f t="shared" si="417"/>
        <v>167400</v>
      </c>
      <c r="EC101" s="59">
        <f t="shared" si="417"/>
        <v>156600</v>
      </c>
      <c r="ED101" s="59">
        <f t="shared" si="417"/>
        <v>167400</v>
      </c>
      <c r="EE101" s="59">
        <f t="shared" si="417"/>
        <v>162000</v>
      </c>
      <c r="EF101" s="59">
        <f t="shared" si="417"/>
        <v>167400</v>
      </c>
      <c r="EG101" s="59">
        <f t="shared" si="417"/>
        <v>162000</v>
      </c>
      <c r="EH101" s="59">
        <f t="shared" si="417"/>
        <v>167400</v>
      </c>
      <c r="EI101" s="59">
        <f t="shared" si="417"/>
        <v>167400</v>
      </c>
      <c r="EJ101" s="59">
        <f t="shared" ref="EJ101:GU101" si="418">EJ96</f>
        <v>162000</v>
      </c>
      <c r="EK101" s="59">
        <f t="shared" si="418"/>
        <v>167400</v>
      </c>
      <c r="EL101" s="59">
        <f t="shared" si="418"/>
        <v>162000</v>
      </c>
      <c r="EM101" s="59">
        <f t="shared" si="418"/>
        <v>167400</v>
      </c>
      <c r="EN101" s="59">
        <f t="shared" si="418"/>
        <v>167400</v>
      </c>
      <c r="EO101" s="59">
        <f t="shared" si="418"/>
        <v>151200</v>
      </c>
      <c r="EP101" s="59">
        <f t="shared" si="418"/>
        <v>167400</v>
      </c>
      <c r="EQ101" s="59">
        <f t="shared" si="418"/>
        <v>162000</v>
      </c>
      <c r="ER101" s="59">
        <f t="shared" si="418"/>
        <v>167400</v>
      </c>
      <c r="ES101" s="59">
        <f t="shared" si="418"/>
        <v>162000</v>
      </c>
      <c r="ET101" s="59">
        <f t="shared" si="418"/>
        <v>167400</v>
      </c>
      <c r="EU101" s="59">
        <f t="shared" si="418"/>
        <v>167400</v>
      </c>
      <c r="EV101" s="59">
        <f t="shared" si="418"/>
        <v>162000</v>
      </c>
      <c r="EW101" s="59">
        <f t="shared" si="418"/>
        <v>167400</v>
      </c>
      <c r="EX101" s="59">
        <f t="shared" si="418"/>
        <v>162000</v>
      </c>
      <c r="EY101" s="59">
        <f t="shared" si="418"/>
        <v>167400</v>
      </c>
      <c r="EZ101" s="59">
        <f t="shared" si="418"/>
        <v>167400</v>
      </c>
      <c r="FA101" s="59">
        <f t="shared" si="418"/>
        <v>151200</v>
      </c>
      <c r="FB101" s="59">
        <f t="shared" si="418"/>
        <v>167400</v>
      </c>
      <c r="FC101" s="59">
        <f t="shared" si="418"/>
        <v>162000</v>
      </c>
      <c r="FD101" s="59">
        <f t="shared" si="418"/>
        <v>167400</v>
      </c>
      <c r="FE101" s="59">
        <f t="shared" si="418"/>
        <v>162000</v>
      </c>
      <c r="FF101" s="59">
        <f t="shared" si="418"/>
        <v>167400</v>
      </c>
      <c r="FG101" s="59">
        <f t="shared" si="418"/>
        <v>167400</v>
      </c>
      <c r="FH101" s="59">
        <f t="shared" si="418"/>
        <v>162000</v>
      </c>
      <c r="FI101" s="59">
        <f t="shared" si="418"/>
        <v>167400</v>
      </c>
      <c r="FJ101" s="59">
        <f t="shared" si="418"/>
        <v>162000</v>
      </c>
      <c r="FK101" s="59">
        <f t="shared" si="418"/>
        <v>167400</v>
      </c>
      <c r="FL101" s="59">
        <f t="shared" si="418"/>
        <v>167400</v>
      </c>
      <c r="FM101" s="59">
        <f t="shared" si="418"/>
        <v>151200</v>
      </c>
      <c r="FN101" s="59">
        <f t="shared" si="418"/>
        <v>167400</v>
      </c>
      <c r="FO101" s="59">
        <f t="shared" si="418"/>
        <v>162000</v>
      </c>
      <c r="FP101" s="59">
        <f t="shared" si="418"/>
        <v>167400</v>
      </c>
      <c r="FQ101" s="59">
        <f t="shared" si="418"/>
        <v>162000</v>
      </c>
      <c r="FR101" s="59">
        <f t="shared" si="418"/>
        <v>167400</v>
      </c>
      <c r="FS101" s="59">
        <f t="shared" si="418"/>
        <v>167400</v>
      </c>
      <c r="FT101" s="59">
        <f t="shared" si="418"/>
        <v>162000</v>
      </c>
      <c r="FU101" s="59">
        <f t="shared" si="418"/>
        <v>167400</v>
      </c>
      <c r="FV101" s="59">
        <f t="shared" si="418"/>
        <v>162000</v>
      </c>
      <c r="FW101" s="59">
        <f t="shared" si="418"/>
        <v>167400</v>
      </c>
      <c r="FX101" s="59">
        <f t="shared" si="418"/>
        <v>167400</v>
      </c>
      <c r="FY101" s="59">
        <f t="shared" si="418"/>
        <v>156600</v>
      </c>
      <c r="FZ101" s="59">
        <f t="shared" si="418"/>
        <v>167400</v>
      </c>
      <c r="GA101" s="59">
        <f t="shared" si="418"/>
        <v>162000</v>
      </c>
      <c r="GB101" s="59">
        <f t="shared" si="418"/>
        <v>167400</v>
      </c>
      <c r="GC101" s="59">
        <f t="shared" si="418"/>
        <v>162000</v>
      </c>
      <c r="GD101" s="59">
        <f t="shared" si="418"/>
        <v>167400</v>
      </c>
      <c r="GE101" s="59">
        <f t="shared" si="418"/>
        <v>167400</v>
      </c>
      <c r="GF101" s="59">
        <f t="shared" si="418"/>
        <v>162000</v>
      </c>
      <c r="GG101" s="59">
        <f t="shared" si="418"/>
        <v>167400</v>
      </c>
      <c r="GH101" s="59">
        <f t="shared" si="418"/>
        <v>162000</v>
      </c>
      <c r="GI101" s="59">
        <f t="shared" si="418"/>
        <v>167400</v>
      </c>
      <c r="GJ101" s="59">
        <f t="shared" si="418"/>
        <v>167400</v>
      </c>
      <c r="GK101" s="59">
        <f t="shared" si="418"/>
        <v>151200</v>
      </c>
      <c r="GL101" s="59">
        <f t="shared" si="418"/>
        <v>167400</v>
      </c>
      <c r="GM101" s="59">
        <f t="shared" si="418"/>
        <v>162000</v>
      </c>
      <c r="GN101" s="59">
        <f t="shared" si="418"/>
        <v>167400</v>
      </c>
      <c r="GO101" s="59">
        <f t="shared" si="418"/>
        <v>162000</v>
      </c>
      <c r="GP101" s="59">
        <f t="shared" si="418"/>
        <v>167400</v>
      </c>
      <c r="GQ101" s="59">
        <f t="shared" si="418"/>
        <v>167400</v>
      </c>
      <c r="GR101" s="59">
        <f t="shared" si="418"/>
        <v>162000</v>
      </c>
      <c r="GS101" s="59">
        <f t="shared" si="418"/>
        <v>167400</v>
      </c>
      <c r="GT101" s="59">
        <f t="shared" si="418"/>
        <v>162000</v>
      </c>
      <c r="GU101" s="59">
        <f t="shared" si="418"/>
        <v>167400</v>
      </c>
      <c r="GV101" s="59">
        <f t="shared" ref="GV101:JG101" si="419">GV96</f>
        <v>167400</v>
      </c>
      <c r="GW101" s="59">
        <f t="shared" si="419"/>
        <v>151200</v>
      </c>
      <c r="GX101" s="59">
        <f t="shared" si="419"/>
        <v>167400</v>
      </c>
      <c r="GY101" s="59">
        <f t="shared" si="419"/>
        <v>162000</v>
      </c>
      <c r="GZ101" s="59">
        <f t="shared" si="419"/>
        <v>167400</v>
      </c>
      <c r="HA101" s="59">
        <f t="shared" si="419"/>
        <v>162000</v>
      </c>
      <c r="HB101" s="59">
        <f t="shared" si="419"/>
        <v>167400</v>
      </c>
      <c r="HC101" s="59">
        <f t="shared" si="419"/>
        <v>167400</v>
      </c>
      <c r="HD101" s="59">
        <f t="shared" si="419"/>
        <v>162000</v>
      </c>
      <c r="HE101" s="59">
        <f t="shared" si="419"/>
        <v>167400</v>
      </c>
      <c r="HF101" s="59">
        <f t="shared" si="419"/>
        <v>162000</v>
      </c>
      <c r="HG101" s="59">
        <f t="shared" si="419"/>
        <v>167400</v>
      </c>
      <c r="HH101" s="59">
        <f t="shared" si="419"/>
        <v>167400</v>
      </c>
      <c r="HI101" s="59">
        <f t="shared" si="419"/>
        <v>151200</v>
      </c>
      <c r="HJ101" s="59">
        <f t="shared" si="419"/>
        <v>167400</v>
      </c>
      <c r="HK101" s="59">
        <f t="shared" si="419"/>
        <v>162000</v>
      </c>
      <c r="HL101" s="59">
        <f t="shared" si="419"/>
        <v>167400</v>
      </c>
      <c r="HM101" s="59">
        <f t="shared" si="419"/>
        <v>162000</v>
      </c>
      <c r="HN101" s="59">
        <f t="shared" si="419"/>
        <v>167400</v>
      </c>
      <c r="HO101" s="59">
        <f t="shared" si="419"/>
        <v>167400</v>
      </c>
      <c r="HP101" s="59">
        <f t="shared" si="419"/>
        <v>162000</v>
      </c>
      <c r="HQ101" s="59">
        <f t="shared" si="419"/>
        <v>167400</v>
      </c>
      <c r="HR101" s="59">
        <f t="shared" si="419"/>
        <v>162000</v>
      </c>
      <c r="HS101" s="59">
        <f t="shared" si="419"/>
        <v>167400</v>
      </c>
      <c r="HT101" s="59">
        <f t="shared" si="419"/>
        <v>167400</v>
      </c>
      <c r="HU101" s="59">
        <f t="shared" si="419"/>
        <v>156600</v>
      </c>
      <c r="HV101" s="59">
        <f t="shared" si="419"/>
        <v>167400</v>
      </c>
      <c r="HW101" s="59">
        <f t="shared" si="419"/>
        <v>162000</v>
      </c>
      <c r="HX101" s="59">
        <f t="shared" si="419"/>
        <v>167400</v>
      </c>
      <c r="HY101" s="59">
        <f t="shared" si="419"/>
        <v>162000</v>
      </c>
      <c r="HZ101" s="59">
        <f t="shared" si="419"/>
        <v>167400</v>
      </c>
      <c r="IA101" s="59">
        <f t="shared" si="419"/>
        <v>167400</v>
      </c>
      <c r="IB101" s="59">
        <f t="shared" si="419"/>
        <v>162000</v>
      </c>
      <c r="IC101" s="59">
        <f t="shared" si="419"/>
        <v>167400</v>
      </c>
      <c r="ID101" s="59">
        <f t="shared" si="419"/>
        <v>162000</v>
      </c>
      <c r="IE101" s="59">
        <f t="shared" si="419"/>
        <v>167400</v>
      </c>
      <c r="IF101" s="59">
        <f t="shared" si="419"/>
        <v>167400</v>
      </c>
      <c r="IG101" s="59">
        <f t="shared" si="419"/>
        <v>151200</v>
      </c>
      <c r="IH101" s="59">
        <f t="shared" si="419"/>
        <v>167400</v>
      </c>
      <c r="II101" s="59">
        <f t="shared" si="419"/>
        <v>162000</v>
      </c>
      <c r="IJ101" s="59">
        <f t="shared" si="419"/>
        <v>167400</v>
      </c>
      <c r="IK101" s="59">
        <f t="shared" si="419"/>
        <v>162000</v>
      </c>
      <c r="IL101" s="59">
        <f t="shared" si="419"/>
        <v>167400</v>
      </c>
      <c r="IM101" s="59">
        <f t="shared" si="419"/>
        <v>167400</v>
      </c>
      <c r="IN101" s="59">
        <f t="shared" si="419"/>
        <v>162000</v>
      </c>
      <c r="IO101" s="59">
        <f t="shared" si="419"/>
        <v>167400</v>
      </c>
      <c r="IP101" s="59">
        <f t="shared" si="419"/>
        <v>162000</v>
      </c>
      <c r="IQ101" s="59">
        <f t="shared" si="419"/>
        <v>167400</v>
      </c>
      <c r="IR101" s="59">
        <f t="shared" si="419"/>
        <v>167400</v>
      </c>
      <c r="IS101" s="59">
        <f t="shared" si="419"/>
        <v>151200</v>
      </c>
      <c r="IT101" s="59">
        <f t="shared" si="419"/>
        <v>167400</v>
      </c>
      <c r="IU101" s="59">
        <f t="shared" si="419"/>
        <v>162000</v>
      </c>
      <c r="IV101" s="59">
        <f t="shared" si="419"/>
        <v>167400</v>
      </c>
      <c r="IW101" s="59">
        <f t="shared" si="419"/>
        <v>162000</v>
      </c>
      <c r="IX101" s="59">
        <f t="shared" si="419"/>
        <v>167400</v>
      </c>
      <c r="IY101" s="59">
        <f t="shared" si="419"/>
        <v>167400</v>
      </c>
      <c r="IZ101" s="59">
        <f t="shared" si="419"/>
        <v>162000</v>
      </c>
      <c r="JA101" s="59">
        <f t="shared" si="419"/>
        <v>167400</v>
      </c>
      <c r="JB101" s="59">
        <f t="shared" si="419"/>
        <v>162000</v>
      </c>
      <c r="JC101" s="59">
        <f t="shared" si="419"/>
        <v>167400</v>
      </c>
      <c r="JD101" s="59">
        <f t="shared" si="419"/>
        <v>167400</v>
      </c>
      <c r="JE101" s="59">
        <f t="shared" si="419"/>
        <v>151200</v>
      </c>
      <c r="JF101" s="59">
        <f t="shared" si="419"/>
        <v>167400</v>
      </c>
      <c r="JG101" s="59">
        <f t="shared" si="419"/>
        <v>162000</v>
      </c>
      <c r="JH101" s="59">
        <f t="shared" ref="JH101:LS101" si="420">JH96</f>
        <v>167400</v>
      </c>
      <c r="JI101" s="59">
        <f t="shared" si="420"/>
        <v>162000</v>
      </c>
      <c r="JJ101" s="59">
        <f t="shared" si="420"/>
        <v>167400</v>
      </c>
      <c r="JK101" s="59">
        <f t="shared" si="420"/>
        <v>167400</v>
      </c>
      <c r="JL101" s="59">
        <f t="shared" si="420"/>
        <v>162000</v>
      </c>
      <c r="JM101" s="59">
        <f t="shared" si="420"/>
        <v>167400</v>
      </c>
      <c r="JN101" s="59">
        <f t="shared" si="420"/>
        <v>162000</v>
      </c>
      <c r="JO101" s="59">
        <f t="shared" si="420"/>
        <v>167400</v>
      </c>
      <c r="JP101" s="59">
        <f t="shared" si="420"/>
        <v>167400</v>
      </c>
      <c r="JQ101" s="59">
        <f t="shared" si="420"/>
        <v>156600</v>
      </c>
      <c r="JR101" s="59">
        <f t="shared" si="420"/>
        <v>167400</v>
      </c>
      <c r="JS101" s="59">
        <f t="shared" si="420"/>
        <v>162000</v>
      </c>
      <c r="JT101" s="59">
        <f t="shared" si="420"/>
        <v>167400</v>
      </c>
      <c r="JU101" s="59">
        <f t="shared" si="420"/>
        <v>162000</v>
      </c>
      <c r="JV101" s="59">
        <f t="shared" si="420"/>
        <v>167400</v>
      </c>
      <c r="JW101" s="59">
        <f t="shared" si="420"/>
        <v>167400</v>
      </c>
      <c r="JX101" s="59">
        <f t="shared" si="420"/>
        <v>162000</v>
      </c>
      <c r="JY101" s="59">
        <f t="shared" si="420"/>
        <v>167400</v>
      </c>
      <c r="JZ101" s="59">
        <f t="shared" si="420"/>
        <v>162000</v>
      </c>
      <c r="KA101" s="59">
        <f t="shared" si="420"/>
        <v>167400</v>
      </c>
      <c r="KB101" s="59">
        <f t="shared" si="420"/>
        <v>167400</v>
      </c>
      <c r="KC101" s="59">
        <f t="shared" si="420"/>
        <v>151200</v>
      </c>
      <c r="KD101" s="59">
        <f t="shared" si="420"/>
        <v>167400</v>
      </c>
      <c r="KE101" s="59">
        <f t="shared" si="420"/>
        <v>162000</v>
      </c>
      <c r="KF101" s="59">
        <f t="shared" si="420"/>
        <v>167400</v>
      </c>
      <c r="KG101" s="59">
        <f t="shared" si="420"/>
        <v>162000</v>
      </c>
      <c r="KH101" s="59">
        <f t="shared" si="420"/>
        <v>167400</v>
      </c>
      <c r="KI101" s="59">
        <f t="shared" si="420"/>
        <v>167400</v>
      </c>
      <c r="KJ101" s="59">
        <f t="shared" si="420"/>
        <v>162000</v>
      </c>
      <c r="KK101" s="59">
        <f t="shared" si="420"/>
        <v>167400</v>
      </c>
      <c r="KL101" s="59">
        <f t="shared" si="420"/>
        <v>162000</v>
      </c>
      <c r="KM101" s="59">
        <f t="shared" si="420"/>
        <v>167400</v>
      </c>
      <c r="KN101" s="59">
        <f t="shared" si="420"/>
        <v>167400</v>
      </c>
      <c r="KO101" s="59">
        <f t="shared" si="420"/>
        <v>151200</v>
      </c>
      <c r="KP101" s="59">
        <f t="shared" si="420"/>
        <v>167400</v>
      </c>
      <c r="KQ101" s="59">
        <f t="shared" si="420"/>
        <v>162000</v>
      </c>
      <c r="KR101" s="59">
        <f t="shared" si="420"/>
        <v>167400</v>
      </c>
      <c r="KS101" s="59">
        <f t="shared" si="420"/>
        <v>162000</v>
      </c>
      <c r="KT101" s="59">
        <f t="shared" si="420"/>
        <v>167400</v>
      </c>
      <c r="KU101" s="59">
        <f t="shared" si="420"/>
        <v>167400</v>
      </c>
      <c r="KV101" s="59">
        <f t="shared" si="420"/>
        <v>162000</v>
      </c>
      <c r="KW101" s="59">
        <f t="shared" si="420"/>
        <v>167400</v>
      </c>
      <c r="KX101" s="59">
        <f t="shared" si="420"/>
        <v>162000</v>
      </c>
      <c r="KY101" s="59">
        <f t="shared" si="420"/>
        <v>167400</v>
      </c>
      <c r="KZ101" s="59">
        <f t="shared" si="420"/>
        <v>167400</v>
      </c>
      <c r="LA101" s="59">
        <f t="shared" si="420"/>
        <v>151200</v>
      </c>
      <c r="LB101" s="59">
        <f t="shared" si="420"/>
        <v>167400</v>
      </c>
      <c r="LC101" s="59">
        <f t="shared" si="420"/>
        <v>162000</v>
      </c>
      <c r="LD101" s="59">
        <f t="shared" si="420"/>
        <v>167400</v>
      </c>
      <c r="LE101" s="59">
        <f t="shared" si="420"/>
        <v>162000</v>
      </c>
      <c r="LF101" s="59">
        <f t="shared" si="420"/>
        <v>167400</v>
      </c>
      <c r="LG101" s="59">
        <f t="shared" si="420"/>
        <v>167400</v>
      </c>
      <c r="LH101" s="59">
        <f t="shared" si="420"/>
        <v>162000</v>
      </c>
      <c r="LI101" s="59">
        <f t="shared" si="420"/>
        <v>167400</v>
      </c>
      <c r="LJ101" s="59">
        <f t="shared" si="420"/>
        <v>162000</v>
      </c>
      <c r="LK101" s="59">
        <f t="shared" si="420"/>
        <v>167400</v>
      </c>
      <c r="LL101" s="59">
        <f t="shared" si="420"/>
        <v>167400</v>
      </c>
      <c r="LM101" s="59">
        <f t="shared" si="420"/>
        <v>156600</v>
      </c>
      <c r="LN101" s="59">
        <f t="shared" si="420"/>
        <v>167400</v>
      </c>
      <c r="LO101" s="59">
        <f t="shared" si="420"/>
        <v>162000</v>
      </c>
      <c r="LP101" s="59">
        <f t="shared" si="420"/>
        <v>167400</v>
      </c>
      <c r="LQ101" s="59">
        <f t="shared" si="420"/>
        <v>162000</v>
      </c>
      <c r="LR101" s="59">
        <f t="shared" si="420"/>
        <v>167400</v>
      </c>
      <c r="LS101" s="59">
        <f t="shared" si="420"/>
        <v>167400</v>
      </c>
      <c r="LT101" s="59">
        <f t="shared" ref="LT101:OE101" si="421">LT96</f>
        <v>162000</v>
      </c>
      <c r="LU101" s="59">
        <f t="shared" si="421"/>
        <v>167400</v>
      </c>
      <c r="LV101" s="59">
        <f t="shared" si="421"/>
        <v>162000</v>
      </c>
      <c r="LW101" s="59">
        <f t="shared" si="421"/>
        <v>167400</v>
      </c>
      <c r="LX101" s="59">
        <f t="shared" si="421"/>
        <v>167400</v>
      </c>
      <c r="LY101" s="59">
        <f t="shared" si="421"/>
        <v>151200</v>
      </c>
      <c r="LZ101" s="59">
        <f t="shared" si="421"/>
        <v>167400</v>
      </c>
      <c r="MA101" s="59">
        <f t="shared" si="421"/>
        <v>162000</v>
      </c>
      <c r="MB101" s="59">
        <f t="shared" si="421"/>
        <v>167400</v>
      </c>
      <c r="MC101" s="59">
        <f t="shared" si="421"/>
        <v>162000</v>
      </c>
      <c r="MD101" s="59">
        <f t="shared" si="421"/>
        <v>167400</v>
      </c>
      <c r="ME101" s="59">
        <f t="shared" si="421"/>
        <v>167400</v>
      </c>
      <c r="MF101" s="59">
        <f t="shared" si="421"/>
        <v>162000</v>
      </c>
      <c r="MG101" s="59">
        <f t="shared" si="421"/>
        <v>167400</v>
      </c>
      <c r="MH101" s="59">
        <f t="shared" si="421"/>
        <v>162000</v>
      </c>
      <c r="MI101" s="59">
        <f t="shared" si="421"/>
        <v>167400</v>
      </c>
      <c r="MJ101" s="59">
        <f t="shared" si="421"/>
        <v>167400</v>
      </c>
      <c r="MK101" s="59">
        <f t="shared" si="421"/>
        <v>151200</v>
      </c>
      <c r="ML101" s="59">
        <f t="shared" si="421"/>
        <v>167400</v>
      </c>
      <c r="MM101" s="59">
        <f t="shared" si="421"/>
        <v>162000</v>
      </c>
      <c r="MN101" s="59">
        <f t="shared" si="421"/>
        <v>167400</v>
      </c>
      <c r="MO101" s="59">
        <f t="shared" si="421"/>
        <v>162000</v>
      </c>
      <c r="MP101" s="59">
        <f t="shared" si="421"/>
        <v>167400</v>
      </c>
      <c r="MQ101" s="59">
        <f t="shared" si="421"/>
        <v>167400</v>
      </c>
      <c r="MR101" s="59">
        <f t="shared" si="421"/>
        <v>162000</v>
      </c>
      <c r="MS101" s="59">
        <f t="shared" si="421"/>
        <v>167400</v>
      </c>
      <c r="MT101" s="59">
        <f t="shared" si="421"/>
        <v>162000</v>
      </c>
      <c r="MU101" s="59">
        <f t="shared" si="421"/>
        <v>167400</v>
      </c>
      <c r="MV101" s="59">
        <f t="shared" si="421"/>
        <v>167400</v>
      </c>
      <c r="MW101" s="59">
        <f t="shared" si="421"/>
        <v>151200</v>
      </c>
      <c r="MX101" s="59">
        <f t="shared" si="421"/>
        <v>167400</v>
      </c>
      <c r="MY101" s="59">
        <f t="shared" si="421"/>
        <v>162000</v>
      </c>
      <c r="MZ101" s="59">
        <f t="shared" si="421"/>
        <v>167400</v>
      </c>
      <c r="NA101" s="59">
        <f t="shared" si="421"/>
        <v>162000</v>
      </c>
      <c r="NB101" s="59">
        <f t="shared" si="421"/>
        <v>167400</v>
      </c>
      <c r="NC101" s="59">
        <f t="shared" si="421"/>
        <v>167400</v>
      </c>
      <c r="ND101" s="59">
        <f t="shared" si="421"/>
        <v>162000</v>
      </c>
      <c r="NE101" s="59">
        <f t="shared" si="421"/>
        <v>167400</v>
      </c>
      <c r="NF101" s="59">
        <f t="shared" si="421"/>
        <v>162000</v>
      </c>
      <c r="NG101" s="59">
        <f t="shared" si="421"/>
        <v>167400</v>
      </c>
      <c r="NH101" s="59">
        <f t="shared" si="421"/>
        <v>167400</v>
      </c>
      <c r="NI101" s="59">
        <f t="shared" si="421"/>
        <v>156600</v>
      </c>
      <c r="NJ101" s="59">
        <f t="shared" si="421"/>
        <v>167400</v>
      </c>
      <c r="NK101" s="59">
        <f t="shared" si="421"/>
        <v>162000</v>
      </c>
      <c r="NL101" s="59">
        <f t="shared" si="421"/>
        <v>167400</v>
      </c>
      <c r="NM101" s="59">
        <f t="shared" si="421"/>
        <v>162000</v>
      </c>
      <c r="NN101" s="59">
        <f t="shared" si="421"/>
        <v>167400</v>
      </c>
      <c r="NO101" s="59">
        <f t="shared" si="421"/>
        <v>167400</v>
      </c>
      <c r="NP101" s="59">
        <f t="shared" si="421"/>
        <v>162000</v>
      </c>
      <c r="NQ101" s="59">
        <f t="shared" si="421"/>
        <v>167400</v>
      </c>
      <c r="NR101" s="59">
        <f t="shared" si="421"/>
        <v>162000</v>
      </c>
      <c r="NS101" s="59">
        <f t="shared" si="421"/>
        <v>167400</v>
      </c>
      <c r="NT101" s="59">
        <f t="shared" si="421"/>
        <v>167400</v>
      </c>
      <c r="NU101" s="59">
        <f t="shared" si="421"/>
        <v>151200</v>
      </c>
      <c r="NV101" s="59">
        <f t="shared" si="421"/>
        <v>167400</v>
      </c>
      <c r="NW101" s="59">
        <f t="shared" si="421"/>
        <v>162000</v>
      </c>
      <c r="NX101" s="59">
        <f t="shared" si="421"/>
        <v>167400</v>
      </c>
      <c r="NY101" s="59">
        <f t="shared" si="421"/>
        <v>162000</v>
      </c>
      <c r="NZ101" s="59">
        <f t="shared" si="421"/>
        <v>167400</v>
      </c>
      <c r="OA101" s="59">
        <f t="shared" si="421"/>
        <v>167400</v>
      </c>
      <c r="OB101" s="59">
        <f t="shared" si="421"/>
        <v>162000</v>
      </c>
      <c r="OC101" s="59">
        <f t="shared" si="421"/>
        <v>167400</v>
      </c>
      <c r="OD101" s="59">
        <f t="shared" si="421"/>
        <v>162000</v>
      </c>
      <c r="OE101" s="59">
        <f t="shared" si="421"/>
        <v>167400</v>
      </c>
      <c r="OF101" s="59">
        <f t="shared" ref="OF101:OQ101" si="422">OF96</f>
        <v>167400</v>
      </c>
      <c r="OG101" s="59">
        <f t="shared" si="422"/>
        <v>151200</v>
      </c>
      <c r="OH101" s="59">
        <f t="shared" si="422"/>
        <v>167400</v>
      </c>
      <c r="OI101" s="59">
        <f t="shared" si="422"/>
        <v>162000</v>
      </c>
      <c r="OJ101" s="59">
        <f t="shared" si="422"/>
        <v>167400</v>
      </c>
      <c r="OK101" s="59">
        <f t="shared" si="422"/>
        <v>162000</v>
      </c>
      <c r="OL101" s="59">
        <f t="shared" si="422"/>
        <v>167400</v>
      </c>
      <c r="OM101" s="59">
        <f t="shared" si="422"/>
        <v>167400</v>
      </c>
      <c r="ON101" s="59">
        <f t="shared" si="422"/>
        <v>162000</v>
      </c>
      <c r="OO101" s="59">
        <f t="shared" si="422"/>
        <v>167400</v>
      </c>
      <c r="OP101" s="59">
        <f t="shared" si="422"/>
        <v>162000</v>
      </c>
      <c r="OQ101" s="59">
        <f t="shared" si="422"/>
        <v>167400</v>
      </c>
      <c r="OR101" s="358">
        <f>OR96</f>
        <v>167400</v>
      </c>
    </row>
    <row r="102" spans="1:408" s="71" customFormat="1" x14ac:dyDescent="0.35">
      <c r="A102" s="492"/>
      <c r="B102" s="489"/>
      <c r="C102" s="363" t="s">
        <v>92</v>
      </c>
      <c r="D102" s="363"/>
      <c r="E102" s="191">
        <f>Assumptions!E83</f>
        <v>0.02</v>
      </c>
      <c r="F102" s="349"/>
      <c r="G102" s="349"/>
      <c r="H102" s="353" t="s">
        <v>53</v>
      </c>
      <c r="I102" s="364"/>
      <c r="J102" s="349"/>
      <c r="K102" s="363"/>
      <c r="L102" s="72">
        <f t="shared" ref="L102:BW102" si="423">(1+$E$102)^L26</f>
        <v>1.02</v>
      </c>
      <c r="M102" s="72">
        <f t="shared" si="423"/>
        <v>1.02</v>
      </c>
      <c r="N102" s="72">
        <f t="shared" si="423"/>
        <v>1.02</v>
      </c>
      <c r="O102" s="72">
        <f t="shared" si="423"/>
        <v>1.02</v>
      </c>
      <c r="P102" s="72">
        <f t="shared" si="423"/>
        <v>1.02</v>
      </c>
      <c r="Q102" s="72">
        <f t="shared" si="423"/>
        <v>1.02</v>
      </c>
      <c r="R102" s="72">
        <f t="shared" si="423"/>
        <v>1.02</v>
      </c>
      <c r="S102" s="72">
        <f t="shared" si="423"/>
        <v>1.02</v>
      </c>
      <c r="T102" s="72">
        <f t="shared" si="423"/>
        <v>1.02</v>
      </c>
      <c r="U102" s="72">
        <f t="shared" si="423"/>
        <v>1.02</v>
      </c>
      <c r="V102" s="72">
        <f t="shared" si="423"/>
        <v>1.02</v>
      </c>
      <c r="W102" s="72">
        <f t="shared" si="423"/>
        <v>1.02</v>
      </c>
      <c r="X102" s="72">
        <f t="shared" si="423"/>
        <v>1.0404</v>
      </c>
      <c r="Y102" s="72">
        <f t="shared" si="423"/>
        <v>1.0404</v>
      </c>
      <c r="Z102" s="72">
        <f t="shared" si="423"/>
        <v>1.0404</v>
      </c>
      <c r="AA102" s="72">
        <f t="shared" si="423"/>
        <v>1.0404</v>
      </c>
      <c r="AB102" s="72">
        <f t="shared" si="423"/>
        <v>1.0404</v>
      </c>
      <c r="AC102" s="72">
        <f t="shared" si="423"/>
        <v>1.0404</v>
      </c>
      <c r="AD102" s="72">
        <f t="shared" si="423"/>
        <v>1.0404</v>
      </c>
      <c r="AE102" s="72">
        <f t="shared" si="423"/>
        <v>1.0404</v>
      </c>
      <c r="AF102" s="72">
        <f t="shared" si="423"/>
        <v>1.0404</v>
      </c>
      <c r="AG102" s="72">
        <f t="shared" si="423"/>
        <v>1.0404</v>
      </c>
      <c r="AH102" s="72">
        <f t="shared" si="423"/>
        <v>1.0404</v>
      </c>
      <c r="AI102" s="72">
        <f t="shared" si="423"/>
        <v>1.0404</v>
      </c>
      <c r="AJ102" s="72">
        <f t="shared" si="423"/>
        <v>1.0612079999999999</v>
      </c>
      <c r="AK102" s="72">
        <f t="shared" si="423"/>
        <v>1.0612079999999999</v>
      </c>
      <c r="AL102" s="72">
        <f t="shared" si="423"/>
        <v>1.0612079999999999</v>
      </c>
      <c r="AM102" s="72">
        <f t="shared" si="423"/>
        <v>1.0612079999999999</v>
      </c>
      <c r="AN102" s="72">
        <f t="shared" si="423"/>
        <v>1.0612079999999999</v>
      </c>
      <c r="AO102" s="72">
        <f t="shared" si="423"/>
        <v>1.0612079999999999</v>
      </c>
      <c r="AP102" s="72">
        <f t="shared" si="423"/>
        <v>1.0612079999999999</v>
      </c>
      <c r="AQ102" s="72">
        <f t="shared" si="423"/>
        <v>1.0612079999999999</v>
      </c>
      <c r="AR102" s="72">
        <f t="shared" si="423"/>
        <v>1.0612079999999999</v>
      </c>
      <c r="AS102" s="72">
        <f t="shared" si="423"/>
        <v>1.0612079999999999</v>
      </c>
      <c r="AT102" s="72">
        <f t="shared" si="423"/>
        <v>1.0612079999999999</v>
      </c>
      <c r="AU102" s="72">
        <f t="shared" si="423"/>
        <v>1.0612079999999999</v>
      </c>
      <c r="AV102" s="72">
        <f t="shared" si="423"/>
        <v>1.08243216</v>
      </c>
      <c r="AW102" s="72">
        <f t="shared" si="423"/>
        <v>1.08243216</v>
      </c>
      <c r="AX102" s="72">
        <f t="shared" si="423"/>
        <v>1.08243216</v>
      </c>
      <c r="AY102" s="72">
        <f t="shared" si="423"/>
        <v>1.08243216</v>
      </c>
      <c r="AZ102" s="72">
        <f t="shared" si="423"/>
        <v>1.08243216</v>
      </c>
      <c r="BA102" s="72">
        <f t="shared" si="423"/>
        <v>1.08243216</v>
      </c>
      <c r="BB102" s="72">
        <f t="shared" si="423"/>
        <v>1.08243216</v>
      </c>
      <c r="BC102" s="72">
        <f t="shared" si="423"/>
        <v>1.08243216</v>
      </c>
      <c r="BD102" s="72">
        <f t="shared" si="423"/>
        <v>1.08243216</v>
      </c>
      <c r="BE102" s="72">
        <f t="shared" si="423"/>
        <v>1.08243216</v>
      </c>
      <c r="BF102" s="72">
        <f t="shared" si="423"/>
        <v>1.08243216</v>
      </c>
      <c r="BG102" s="72">
        <f t="shared" si="423"/>
        <v>1.08243216</v>
      </c>
      <c r="BH102" s="72">
        <f t="shared" si="423"/>
        <v>1.1040808032</v>
      </c>
      <c r="BI102" s="72">
        <f t="shared" si="423"/>
        <v>1.1040808032</v>
      </c>
      <c r="BJ102" s="72">
        <f t="shared" si="423"/>
        <v>1.1040808032</v>
      </c>
      <c r="BK102" s="72">
        <f t="shared" si="423"/>
        <v>1.1040808032</v>
      </c>
      <c r="BL102" s="72">
        <f t="shared" si="423"/>
        <v>1.1040808032</v>
      </c>
      <c r="BM102" s="72">
        <f t="shared" si="423"/>
        <v>1.1040808032</v>
      </c>
      <c r="BN102" s="72">
        <f t="shared" si="423"/>
        <v>1.1040808032</v>
      </c>
      <c r="BO102" s="72">
        <f t="shared" si="423"/>
        <v>1.1040808032</v>
      </c>
      <c r="BP102" s="72">
        <f t="shared" si="423"/>
        <v>1.1040808032</v>
      </c>
      <c r="BQ102" s="72">
        <f t="shared" si="423"/>
        <v>1.1040808032</v>
      </c>
      <c r="BR102" s="72">
        <f t="shared" si="423"/>
        <v>1.1040808032</v>
      </c>
      <c r="BS102" s="72">
        <f t="shared" si="423"/>
        <v>1.1040808032</v>
      </c>
      <c r="BT102" s="72">
        <f t="shared" si="423"/>
        <v>1.1261624192640001</v>
      </c>
      <c r="BU102" s="72">
        <f t="shared" si="423"/>
        <v>1.1261624192640001</v>
      </c>
      <c r="BV102" s="72">
        <f t="shared" si="423"/>
        <v>1.1261624192640001</v>
      </c>
      <c r="BW102" s="72">
        <f t="shared" si="423"/>
        <v>1.1261624192640001</v>
      </c>
      <c r="BX102" s="72">
        <f t="shared" ref="BX102:EI102" si="424">(1+$E$102)^BX26</f>
        <v>1.1261624192640001</v>
      </c>
      <c r="BY102" s="72">
        <f t="shared" si="424"/>
        <v>1.1261624192640001</v>
      </c>
      <c r="BZ102" s="72">
        <f t="shared" si="424"/>
        <v>1.1261624192640001</v>
      </c>
      <c r="CA102" s="72">
        <f t="shared" si="424"/>
        <v>1.1261624192640001</v>
      </c>
      <c r="CB102" s="72">
        <f t="shared" si="424"/>
        <v>1.1261624192640001</v>
      </c>
      <c r="CC102" s="72">
        <f t="shared" si="424"/>
        <v>1.1261624192640001</v>
      </c>
      <c r="CD102" s="72">
        <f t="shared" si="424"/>
        <v>1.1261624192640001</v>
      </c>
      <c r="CE102" s="72">
        <f t="shared" si="424"/>
        <v>1.1261624192640001</v>
      </c>
      <c r="CF102" s="72">
        <f t="shared" si="424"/>
        <v>1.1486856676492798</v>
      </c>
      <c r="CG102" s="72">
        <f t="shared" si="424"/>
        <v>1.1486856676492798</v>
      </c>
      <c r="CH102" s="72">
        <f t="shared" si="424"/>
        <v>1.1486856676492798</v>
      </c>
      <c r="CI102" s="72">
        <f t="shared" si="424"/>
        <v>1.1486856676492798</v>
      </c>
      <c r="CJ102" s="72">
        <f t="shared" si="424"/>
        <v>1.1486856676492798</v>
      </c>
      <c r="CK102" s="72">
        <f t="shared" si="424"/>
        <v>1.1486856676492798</v>
      </c>
      <c r="CL102" s="72">
        <f t="shared" si="424"/>
        <v>1.1486856676492798</v>
      </c>
      <c r="CM102" s="72">
        <f t="shared" si="424"/>
        <v>1.1486856676492798</v>
      </c>
      <c r="CN102" s="72">
        <f t="shared" si="424"/>
        <v>1.1486856676492798</v>
      </c>
      <c r="CO102" s="72">
        <f t="shared" si="424"/>
        <v>1.1486856676492798</v>
      </c>
      <c r="CP102" s="72">
        <f t="shared" si="424"/>
        <v>1.1486856676492798</v>
      </c>
      <c r="CQ102" s="72">
        <f t="shared" si="424"/>
        <v>1.1486856676492798</v>
      </c>
      <c r="CR102" s="72">
        <f t="shared" si="424"/>
        <v>1.1716593810022655</v>
      </c>
      <c r="CS102" s="72">
        <f t="shared" si="424"/>
        <v>1.1716593810022655</v>
      </c>
      <c r="CT102" s="72">
        <f t="shared" si="424"/>
        <v>1.1716593810022655</v>
      </c>
      <c r="CU102" s="72">
        <f t="shared" si="424"/>
        <v>1.1716593810022655</v>
      </c>
      <c r="CV102" s="72">
        <f t="shared" si="424"/>
        <v>1.1716593810022655</v>
      </c>
      <c r="CW102" s="72">
        <f t="shared" si="424"/>
        <v>1.1716593810022655</v>
      </c>
      <c r="CX102" s="72">
        <f t="shared" si="424"/>
        <v>1.1716593810022655</v>
      </c>
      <c r="CY102" s="72">
        <f t="shared" si="424"/>
        <v>1.1716593810022655</v>
      </c>
      <c r="CZ102" s="72">
        <f t="shared" si="424"/>
        <v>1.1716593810022655</v>
      </c>
      <c r="DA102" s="72">
        <f t="shared" si="424"/>
        <v>1.1716593810022655</v>
      </c>
      <c r="DB102" s="72">
        <f t="shared" si="424"/>
        <v>1.1716593810022655</v>
      </c>
      <c r="DC102" s="72">
        <f t="shared" si="424"/>
        <v>1.1716593810022655</v>
      </c>
      <c r="DD102" s="72">
        <f t="shared" si="424"/>
        <v>1.1950925686223108</v>
      </c>
      <c r="DE102" s="72">
        <f t="shared" si="424"/>
        <v>1.1950925686223108</v>
      </c>
      <c r="DF102" s="72">
        <f t="shared" si="424"/>
        <v>1.1950925686223108</v>
      </c>
      <c r="DG102" s="72">
        <f t="shared" si="424"/>
        <v>1.1950925686223108</v>
      </c>
      <c r="DH102" s="72">
        <f t="shared" si="424"/>
        <v>1.1950925686223108</v>
      </c>
      <c r="DI102" s="72">
        <f t="shared" si="424"/>
        <v>1.1950925686223108</v>
      </c>
      <c r="DJ102" s="72">
        <f t="shared" si="424"/>
        <v>1.1950925686223108</v>
      </c>
      <c r="DK102" s="72">
        <f t="shared" si="424"/>
        <v>1.1950925686223108</v>
      </c>
      <c r="DL102" s="72">
        <f t="shared" si="424"/>
        <v>1.1950925686223108</v>
      </c>
      <c r="DM102" s="72">
        <f t="shared" si="424"/>
        <v>1.1950925686223108</v>
      </c>
      <c r="DN102" s="72">
        <f t="shared" si="424"/>
        <v>1.1950925686223108</v>
      </c>
      <c r="DO102" s="72">
        <f t="shared" si="424"/>
        <v>1.1950925686223108</v>
      </c>
      <c r="DP102" s="72">
        <f t="shared" si="424"/>
        <v>1.2189944199947571</v>
      </c>
      <c r="DQ102" s="72">
        <f t="shared" si="424"/>
        <v>1.2189944199947571</v>
      </c>
      <c r="DR102" s="72">
        <f t="shared" si="424"/>
        <v>1.2189944199947571</v>
      </c>
      <c r="DS102" s="72">
        <f t="shared" si="424"/>
        <v>1.2189944199947571</v>
      </c>
      <c r="DT102" s="72">
        <f t="shared" si="424"/>
        <v>1.2189944199947571</v>
      </c>
      <c r="DU102" s="72">
        <f t="shared" si="424"/>
        <v>1.2189944199947571</v>
      </c>
      <c r="DV102" s="72">
        <f t="shared" si="424"/>
        <v>1.2189944199947571</v>
      </c>
      <c r="DW102" s="72">
        <f t="shared" si="424"/>
        <v>1.2189944199947571</v>
      </c>
      <c r="DX102" s="72">
        <f t="shared" si="424"/>
        <v>1.2189944199947571</v>
      </c>
      <c r="DY102" s="72">
        <f t="shared" si="424"/>
        <v>1.2189944199947571</v>
      </c>
      <c r="DZ102" s="72">
        <f t="shared" si="424"/>
        <v>1.2189944199947571</v>
      </c>
      <c r="EA102" s="72">
        <f t="shared" si="424"/>
        <v>1.2189944199947571</v>
      </c>
      <c r="EB102" s="72">
        <f t="shared" si="424"/>
        <v>1.243374308394652</v>
      </c>
      <c r="EC102" s="72">
        <f t="shared" si="424"/>
        <v>1.243374308394652</v>
      </c>
      <c r="ED102" s="72">
        <f t="shared" si="424"/>
        <v>1.243374308394652</v>
      </c>
      <c r="EE102" s="72">
        <f t="shared" si="424"/>
        <v>1.243374308394652</v>
      </c>
      <c r="EF102" s="72">
        <f t="shared" si="424"/>
        <v>1.243374308394652</v>
      </c>
      <c r="EG102" s="72">
        <f t="shared" si="424"/>
        <v>1.243374308394652</v>
      </c>
      <c r="EH102" s="72">
        <f t="shared" si="424"/>
        <v>1.243374308394652</v>
      </c>
      <c r="EI102" s="72">
        <f t="shared" si="424"/>
        <v>1.243374308394652</v>
      </c>
      <c r="EJ102" s="72">
        <f t="shared" ref="EJ102:GU102" si="425">(1+$E$102)^EJ26</f>
        <v>1.243374308394652</v>
      </c>
      <c r="EK102" s="72">
        <f t="shared" si="425"/>
        <v>1.243374308394652</v>
      </c>
      <c r="EL102" s="72">
        <f t="shared" si="425"/>
        <v>1.243374308394652</v>
      </c>
      <c r="EM102" s="72">
        <f t="shared" si="425"/>
        <v>1.243374308394652</v>
      </c>
      <c r="EN102" s="72">
        <f t="shared" si="425"/>
        <v>1.2682417945625453</v>
      </c>
      <c r="EO102" s="72">
        <f t="shared" si="425"/>
        <v>1.2682417945625453</v>
      </c>
      <c r="EP102" s="72">
        <f t="shared" si="425"/>
        <v>1.2682417945625453</v>
      </c>
      <c r="EQ102" s="72">
        <f t="shared" si="425"/>
        <v>1.2682417945625453</v>
      </c>
      <c r="ER102" s="72">
        <f t="shared" si="425"/>
        <v>1.2682417945625453</v>
      </c>
      <c r="ES102" s="72">
        <f t="shared" si="425"/>
        <v>1.2682417945625453</v>
      </c>
      <c r="ET102" s="72">
        <f t="shared" si="425"/>
        <v>1.2682417945625453</v>
      </c>
      <c r="EU102" s="72">
        <f t="shared" si="425"/>
        <v>1.2682417945625453</v>
      </c>
      <c r="EV102" s="72">
        <f t="shared" si="425"/>
        <v>1.2682417945625453</v>
      </c>
      <c r="EW102" s="72">
        <f t="shared" si="425"/>
        <v>1.2682417945625453</v>
      </c>
      <c r="EX102" s="72">
        <f t="shared" si="425"/>
        <v>1.2682417945625453</v>
      </c>
      <c r="EY102" s="72">
        <f t="shared" si="425"/>
        <v>1.2682417945625453</v>
      </c>
      <c r="EZ102" s="72">
        <f t="shared" si="425"/>
        <v>1.2936066304537961</v>
      </c>
      <c r="FA102" s="72">
        <f t="shared" si="425"/>
        <v>1.2936066304537961</v>
      </c>
      <c r="FB102" s="72">
        <f t="shared" si="425"/>
        <v>1.2936066304537961</v>
      </c>
      <c r="FC102" s="72">
        <f t="shared" si="425"/>
        <v>1.2936066304537961</v>
      </c>
      <c r="FD102" s="72">
        <f t="shared" si="425"/>
        <v>1.2936066304537961</v>
      </c>
      <c r="FE102" s="72">
        <f t="shared" si="425"/>
        <v>1.2936066304537961</v>
      </c>
      <c r="FF102" s="72">
        <f t="shared" si="425"/>
        <v>1.2936066304537961</v>
      </c>
      <c r="FG102" s="72">
        <f t="shared" si="425"/>
        <v>1.2936066304537961</v>
      </c>
      <c r="FH102" s="72">
        <f t="shared" si="425"/>
        <v>1.2936066304537961</v>
      </c>
      <c r="FI102" s="72">
        <f t="shared" si="425"/>
        <v>1.2936066304537961</v>
      </c>
      <c r="FJ102" s="72">
        <f t="shared" si="425"/>
        <v>1.2936066304537961</v>
      </c>
      <c r="FK102" s="72">
        <f t="shared" si="425"/>
        <v>1.2936066304537961</v>
      </c>
      <c r="FL102" s="72">
        <f t="shared" si="425"/>
        <v>1.3194787630628722</v>
      </c>
      <c r="FM102" s="72">
        <f t="shared" si="425"/>
        <v>1.3194787630628722</v>
      </c>
      <c r="FN102" s="72">
        <f t="shared" si="425"/>
        <v>1.3194787630628722</v>
      </c>
      <c r="FO102" s="72">
        <f t="shared" si="425"/>
        <v>1.3194787630628722</v>
      </c>
      <c r="FP102" s="72">
        <f t="shared" si="425"/>
        <v>1.3194787630628722</v>
      </c>
      <c r="FQ102" s="72">
        <f t="shared" si="425"/>
        <v>1.3194787630628722</v>
      </c>
      <c r="FR102" s="72">
        <f t="shared" si="425"/>
        <v>1.3194787630628722</v>
      </c>
      <c r="FS102" s="72">
        <f t="shared" si="425"/>
        <v>1.3194787630628722</v>
      </c>
      <c r="FT102" s="72">
        <f t="shared" si="425"/>
        <v>1.3194787630628722</v>
      </c>
      <c r="FU102" s="72">
        <f t="shared" si="425"/>
        <v>1.3194787630628722</v>
      </c>
      <c r="FV102" s="72">
        <f t="shared" si="425"/>
        <v>1.3194787630628722</v>
      </c>
      <c r="FW102" s="72">
        <f t="shared" si="425"/>
        <v>1.3194787630628722</v>
      </c>
      <c r="FX102" s="72">
        <f t="shared" si="425"/>
        <v>1.3458683383241292</v>
      </c>
      <c r="FY102" s="72">
        <f t="shared" si="425"/>
        <v>1.3458683383241292</v>
      </c>
      <c r="FZ102" s="72">
        <f t="shared" si="425"/>
        <v>1.3458683383241292</v>
      </c>
      <c r="GA102" s="72">
        <f t="shared" si="425"/>
        <v>1.3458683383241292</v>
      </c>
      <c r="GB102" s="72">
        <f t="shared" si="425"/>
        <v>1.3458683383241292</v>
      </c>
      <c r="GC102" s="72">
        <f t="shared" si="425"/>
        <v>1.3458683383241292</v>
      </c>
      <c r="GD102" s="72">
        <f t="shared" si="425"/>
        <v>1.3458683383241292</v>
      </c>
      <c r="GE102" s="72">
        <f t="shared" si="425"/>
        <v>1.3458683383241292</v>
      </c>
      <c r="GF102" s="72">
        <f t="shared" si="425"/>
        <v>1.3458683383241292</v>
      </c>
      <c r="GG102" s="72">
        <f t="shared" si="425"/>
        <v>1.3458683383241292</v>
      </c>
      <c r="GH102" s="72">
        <f t="shared" si="425"/>
        <v>1.3458683383241292</v>
      </c>
      <c r="GI102" s="72">
        <f t="shared" si="425"/>
        <v>1.3458683383241292</v>
      </c>
      <c r="GJ102" s="72">
        <f t="shared" si="425"/>
        <v>1.372785705090612</v>
      </c>
      <c r="GK102" s="72">
        <f t="shared" si="425"/>
        <v>1.372785705090612</v>
      </c>
      <c r="GL102" s="72">
        <f t="shared" si="425"/>
        <v>1.372785705090612</v>
      </c>
      <c r="GM102" s="72">
        <f t="shared" si="425"/>
        <v>1.372785705090612</v>
      </c>
      <c r="GN102" s="72">
        <f t="shared" si="425"/>
        <v>1.372785705090612</v>
      </c>
      <c r="GO102" s="72">
        <f t="shared" si="425"/>
        <v>1.372785705090612</v>
      </c>
      <c r="GP102" s="72">
        <f t="shared" si="425"/>
        <v>1.372785705090612</v>
      </c>
      <c r="GQ102" s="72">
        <f t="shared" si="425"/>
        <v>1.372785705090612</v>
      </c>
      <c r="GR102" s="72">
        <f t="shared" si="425"/>
        <v>1.372785705090612</v>
      </c>
      <c r="GS102" s="72">
        <f t="shared" si="425"/>
        <v>1.372785705090612</v>
      </c>
      <c r="GT102" s="72">
        <f t="shared" si="425"/>
        <v>1.372785705090612</v>
      </c>
      <c r="GU102" s="72">
        <f t="shared" si="425"/>
        <v>1.372785705090612</v>
      </c>
      <c r="GV102" s="72">
        <f t="shared" ref="GV102:JG102" si="426">(1+$E$102)^GV26</f>
        <v>1.4002414191924244</v>
      </c>
      <c r="GW102" s="72">
        <f t="shared" si="426"/>
        <v>1.4002414191924244</v>
      </c>
      <c r="GX102" s="72">
        <f t="shared" si="426"/>
        <v>1.4002414191924244</v>
      </c>
      <c r="GY102" s="72">
        <f t="shared" si="426"/>
        <v>1.4002414191924244</v>
      </c>
      <c r="GZ102" s="72">
        <f t="shared" si="426"/>
        <v>1.4002414191924244</v>
      </c>
      <c r="HA102" s="72">
        <f t="shared" si="426"/>
        <v>1.4002414191924244</v>
      </c>
      <c r="HB102" s="72">
        <f t="shared" si="426"/>
        <v>1.4002414191924244</v>
      </c>
      <c r="HC102" s="72">
        <f t="shared" si="426"/>
        <v>1.4002414191924244</v>
      </c>
      <c r="HD102" s="72">
        <f t="shared" si="426"/>
        <v>1.4002414191924244</v>
      </c>
      <c r="HE102" s="72">
        <f t="shared" si="426"/>
        <v>1.4002414191924244</v>
      </c>
      <c r="HF102" s="72">
        <f t="shared" si="426"/>
        <v>1.4002414191924244</v>
      </c>
      <c r="HG102" s="72">
        <f t="shared" si="426"/>
        <v>1.4002414191924244</v>
      </c>
      <c r="HH102" s="72">
        <f t="shared" si="426"/>
        <v>1.4282462475762727</v>
      </c>
      <c r="HI102" s="72">
        <f t="shared" si="426"/>
        <v>1.4282462475762727</v>
      </c>
      <c r="HJ102" s="72">
        <f t="shared" si="426"/>
        <v>1.4282462475762727</v>
      </c>
      <c r="HK102" s="72">
        <f t="shared" si="426"/>
        <v>1.4282462475762727</v>
      </c>
      <c r="HL102" s="72">
        <f t="shared" si="426"/>
        <v>1.4282462475762727</v>
      </c>
      <c r="HM102" s="72">
        <f t="shared" si="426"/>
        <v>1.4282462475762727</v>
      </c>
      <c r="HN102" s="72">
        <f t="shared" si="426"/>
        <v>1.4282462475762727</v>
      </c>
      <c r="HO102" s="72">
        <f t="shared" si="426"/>
        <v>1.4282462475762727</v>
      </c>
      <c r="HP102" s="72">
        <f t="shared" si="426"/>
        <v>1.4282462475762727</v>
      </c>
      <c r="HQ102" s="72">
        <f t="shared" si="426"/>
        <v>1.4282462475762727</v>
      </c>
      <c r="HR102" s="72">
        <f t="shared" si="426"/>
        <v>1.4282462475762727</v>
      </c>
      <c r="HS102" s="72">
        <f t="shared" si="426"/>
        <v>1.4282462475762727</v>
      </c>
      <c r="HT102" s="72">
        <f t="shared" si="426"/>
        <v>1.4568111725277981</v>
      </c>
      <c r="HU102" s="72">
        <f t="shared" si="426"/>
        <v>1.4568111725277981</v>
      </c>
      <c r="HV102" s="72">
        <f t="shared" si="426"/>
        <v>1.4568111725277981</v>
      </c>
      <c r="HW102" s="72">
        <f t="shared" si="426"/>
        <v>1.4568111725277981</v>
      </c>
      <c r="HX102" s="72">
        <f t="shared" si="426"/>
        <v>1.4568111725277981</v>
      </c>
      <c r="HY102" s="72">
        <f t="shared" si="426"/>
        <v>1.4568111725277981</v>
      </c>
      <c r="HZ102" s="72">
        <f t="shared" si="426"/>
        <v>1.4568111725277981</v>
      </c>
      <c r="IA102" s="72">
        <f t="shared" si="426"/>
        <v>1.4568111725277981</v>
      </c>
      <c r="IB102" s="72">
        <f t="shared" si="426"/>
        <v>1.4568111725277981</v>
      </c>
      <c r="IC102" s="72">
        <f t="shared" si="426"/>
        <v>1.4568111725277981</v>
      </c>
      <c r="ID102" s="72">
        <f t="shared" si="426"/>
        <v>1.4568111725277981</v>
      </c>
      <c r="IE102" s="72">
        <f t="shared" si="426"/>
        <v>1.4568111725277981</v>
      </c>
      <c r="IF102" s="72">
        <f t="shared" si="426"/>
        <v>1.4859473959783542</v>
      </c>
      <c r="IG102" s="72">
        <f t="shared" si="426"/>
        <v>1.4859473959783542</v>
      </c>
      <c r="IH102" s="72">
        <f t="shared" si="426"/>
        <v>1.4859473959783542</v>
      </c>
      <c r="II102" s="72">
        <f t="shared" si="426"/>
        <v>1.4859473959783542</v>
      </c>
      <c r="IJ102" s="72">
        <f t="shared" si="426"/>
        <v>1.4859473959783542</v>
      </c>
      <c r="IK102" s="72">
        <f t="shared" si="426"/>
        <v>1.4859473959783542</v>
      </c>
      <c r="IL102" s="72">
        <f t="shared" si="426"/>
        <v>1.4859473959783542</v>
      </c>
      <c r="IM102" s="72">
        <f t="shared" si="426"/>
        <v>1.4859473959783542</v>
      </c>
      <c r="IN102" s="72">
        <f t="shared" si="426"/>
        <v>1.4859473959783542</v>
      </c>
      <c r="IO102" s="72">
        <f t="shared" si="426"/>
        <v>1.4859473959783542</v>
      </c>
      <c r="IP102" s="72">
        <f t="shared" si="426"/>
        <v>1.4859473959783542</v>
      </c>
      <c r="IQ102" s="72">
        <f t="shared" si="426"/>
        <v>1.4859473959783542</v>
      </c>
      <c r="IR102" s="72">
        <f t="shared" si="426"/>
        <v>1.5156663438979212</v>
      </c>
      <c r="IS102" s="72">
        <f t="shared" si="426"/>
        <v>1.5156663438979212</v>
      </c>
      <c r="IT102" s="72">
        <f t="shared" si="426"/>
        <v>1.5156663438979212</v>
      </c>
      <c r="IU102" s="72">
        <f t="shared" si="426"/>
        <v>1.5156663438979212</v>
      </c>
      <c r="IV102" s="72">
        <f t="shared" si="426"/>
        <v>1.5156663438979212</v>
      </c>
      <c r="IW102" s="72">
        <f t="shared" si="426"/>
        <v>1.5156663438979212</v>
      </c>
      <c r="IX102" s="72">
        <f t="shared" si="426"/>
        <v>1.5156663438979212</v>
      </c>
      <c r="IY102" s="72">
        <f t="shared" si="426"/>
        <v>1.5156663438979212</v>
      </c>
      <c r="IZ102" s="72">
        <f t="shared" si="426"/>
        <v>1.5156663438979212</v>
      </c>
      <c r="JA102" s="72">
        <f t="shared" si="426"/>
        <v>1.5156663438979212</v>
      </c>
      <c r="JB102" s="72">
        <f t="shared" si="426"/>
        <v>1.5156663438979212</v>
      </c>
      <c r="JC102" s="72">
        <f t="shared" si="426"/>
        <v>1.5156663438979212</v>
      </c>
      <c r="JD102" s="72">
        <f t="shared" si="426"/>
        <v>1.5459796707758797</v>
      </c>
      <c r="JE102" s="72">
        <f t="shared" si="426"/>
        <v>1.5459796707758797</v>
      </c>
      <c r="JF102" s="72">
        <f t="shared" si="426"/>
        <v>1.5459796707758797</v>
      </c>
      <c r="JG102" s="72">
        <f t="shared" si="426"/>
        <v>1.5459796707758797</v>
      </c>
      <c r="JH102" s="72">
        <f t="shared" ref="JH102:LS102" si="427">(1+$E$102)^JH26</f>
        <v>1.5459796707758797</v>
      </c>
      <c r="JI102" s="72">
        <f t="shared" si="427"/>
        <v>1.5459796707758797</v>
      </c>
      <c r="JJ102" s="72">
        <f t="shared" si="427"/>
        <v>1.5459796707758797</v>
      </c>
      <c r="JK102" s="72">
        <f t="shared" si="427"/>
        <v>1.5459796707758797</v>
      </c>
      <c r="JL102" s="72">
        <f t="shared" si="427"/>
        <v>1.5459796707758797</v>
      </c>
      <c r="JM102" s="72">
        <f t="shared" si="427"/>
        <v>1.5459796707758797</v>
      </c>
      <c r="JN102" s="72">
        <f t="shared" si="427"/>
        <v>1.5459796707758797</v>
      </c>
      <c r="JO102" s="72">
        <f t="shared" si="427"/>
        <v>1.5459796707758797</v>
      </c>
      <c r="JP102" s="72">
        <f t="shared" si="427"/>
        <v>1.576899264191397</v>
      </c>
      <c r="JQ102" s="72">
        <f t="shared" si="427"/>
        <v>1.576899264191397</v>
      </c>
      <c r="JR102" s="72">
        <f t="shared" si="427"/>
        <v>1.576899264191397</v>
      </c>
      <c r="JS102" s="72">
        <f t="shared" si="427"/>
        <v>1.576899264191397</v>
      </c>
      <c r="JT102" s="72">
        <f t="shared" si="427"/>
        <v>1.576899264191397</v>
      </c>
      <c r="JU102" s="72">
        <f t="shared" si="427"/>
        <v>1.576899264191397</v>
      </c>
      <c r="JV102" s="72">
        <f t="shared" si="427"/>
        <v>1.576899264191397</v>
      </c>
      <c r="JW102" s="72">
        <f t="shared" si="427"/>
        <v>1.576899264191397</v>
      </c>
      <c r="JX102" s="72">
        <f t="shared" si="427"/>
        <v>1.576899264191397</v>
      </c>
      <c r="JY102" s="72">
        <f t="shared" si="427"/>
        <v>1.576899264191397</v>
      </c>
      <c r="JZ102" s="72">
        <f t="shared" si="427"/>
        <v>1.576899264191397</v>
      </c>
      <c r="KA102" s="72">
        <f t="shared" si="427"/>
        <v>1.576899264191397</v>
      </c>
      <c r="KB102" s="72">
        <f t="shared" si="427"/>
        <v>1.608437249475225</v>
      </c>
      <c r="KC102" s="72">
        <f t="shared" si="427"/>
        <v>1.608437249475225</v>
      </c>
      <c r="KD102" s="72">
        <f t="shared" si="427"/>
        <v>1.608437249475225</v>
      </c>
      <c r="KE102" s="72">
        <f t="shared" si="427"/>
        <v>1.608437249475225</v>
      </c>
      <c r="KF102" s="72">
        <f t="shared" si="427"/>
        <v>1.608437249475225</v>
      </c>
      <c r="KG102" s="72">
        <f t="shared" si="427"/>
        <v>1.608437249475225</v>
      </c>
      <c r="KH102" s="72">
        <f t="shared" si="427"/>
        <v>1.608437249475225</v>
      </c>
      <c r="KI102" s="72">
        <f t="shared" si="427"/>
        <v>1.608437249475225</v>
      </c>
      <c r="KJ102" s="72">
        <f t="shared" si="427"/>
        <v>1.608437249475225</v>
      </c>
      <c r="KK102" s="72">
        <f t="shared" si="427"/>
        <v>1.608437249475225</v>
      </c>
      <c r="KL102" s="72">
        <f t="shared" si="427"/>
        <v>1.608437249475225</v>
      </c>
      <c r="KM102" s="72">
        <f t="shared" si="427"/>
        <v>1.608437249475225</v>
      </c>
      <c r="KN102" s="72">
        <f t="shared" si="427"/>
        <v>1.6406059944647295</v>
      </c>
      <c r="KO102" s="72">
        <f t="shared" si="427"/>
        <v>1.6406059944647295</v>
      </c>
      <c r="KP102" s="72">
        <f t="shared" si="427"/>
        <v>1.6406059944647295</v>
      </c>
      <c r="KQ102" s="72">
        <f t="shared" si="427"/>
        <v>1.6406059944647295</v>
      </c>
      <c r="KR102" s="72">
        <f t="shared" si="427"/>
        <v>1.6406059944647295</v>
      </c>
      <c r="KS102" s="72">
        <f t="shared" si="427"/>
        <v>1.6406059944647295</v>
      </c>
      <c r="KT102" s="72">
        <f t="shared" si="427"/>
        <v>1.6406059944647295</v>
      </c>
      <c r="KU102" s="72">
        <f t="shared" si="427"/>
        <v>1.6406059944647295</v>
      </c>
      <c r="KV102" s="72">
        <f t="shared" si="427"/>
        <v>1.6406059944647295</v>
      </c>
      <c r="KW102" s="72">
        <f t="shared" si="427"/>
        <v>1.6406059944647295</v>
      </c>
      <c r="KX102" s="72">
        <f t="shared" si="427"/>
        <v>1.6406059944647295</v>
      </c>
      <c r="KY102" s="72">
        <f t="shared" si="427"/>
        <v>1.6406059944647295</v>
      </c>
      <c r="KZ102" s="72">
        <f t="shared" si="427"/>
        <v>1.6734181143540243</v>
      </c>
      <c r="LA102" s="72">
        <f t="shared" si="427"/>
        <v>1.6734181143540243</v>
      </c>
      <c r="LB102" s="72">
        <f t="shared" si="427"/>
        <v>1.6734181143540243</v>
      </c>
      <c r="LC102" s="72">
        <f t="shared" si="427"/>
        <v>1.6734181143540243</v>
      </c>
      <c r="LD102" s="72">
        <f t="shared" si="427"/>
        <v>1.6734181143540243</v>
      </c>
      <c r="LE102" s="72">
        <f t="shared" si="427"/>
        <v>1.6734181143540243</v>
      </c>
      <c r="LF102" s="72">
        <f t="shared" si="427"/>
        <v>1.6734181143540243</v>
      </c>
      <c r="LG102" s="72">
        <f t="shared" si="427"/>
        <v>1.6734181143540243</v>
      </c>
      <c r="LH102" s="72">
        <f t="shared" si="427"/>
        <v>1.6734181143540243</v>
      </c>
      <c r="LI102" s="72">
        <f t="shared" si="427"/>
        <v>1.6734181143540243</v>
      </c>
      <c r="LJ102" s="72">
        <f t="shared" si="427"/>
        <v>1.6734181143540243</v>
      </c>
      <c r="LK102" s="72">
        <f t="shared" si="427"/>
        <v>1.6734181143540243</v>
      </c>
      <c r="LL102" s="72">
        <f t="shared" si="427"/>
        <v>1.7068864766411045</v>
      </c>
      <c r="LM102" s="72">
        <f t="shared" si="427"/>
        <v>1.7068864766411045</v>
      </c>
      <c r="LN102" s="72">
        <f t="shared" si="427"/>
        <v>1.7068864766411045</v>
      </c>
      <c r="LO102" s="72">
        <f t="shared" si="427"/>
        <v>1.7068864766411045</v>
      </c>
      <c r="LP102" s="72">
        <f t="shared" si="427"/>
        <v>1.7068864766411045</v>
      </c>
      <c r="LQ102" s="72">
        <f t="shared" si="427"/>
        <v>1.7068864766411045</v>
      </c>
      <c r="LR102" s="72">
        <f t="shared" si="427"/>
        <v>1.7068864766411045</v>
      </c>
      <c r="LS102" s="72">
        <f t="shared" si="427"/>
        <v>1.7068864766411045</v>
      </c>
      <c r="LT102" s="72">
        <f t="shared" ref="LT102:OE102" si="428">(1+$E$102)^LT26</f>
        <v>1.7068864766411045</v>
      </c>
      <c r="LU102" s="72">
        <f t="shared" si="428"/>
        <v>1.7068864766411045</v>
      </c>
      <c r="LV102" s="72">
        <f t="shared" si="428"/>
        <v>1.7068864766411045</v>
      </c>
      <c r="LW102" s="72">
        <f t="shared" si="428"/>
        <v>1.7068864766411045</v>
      </c>
      <c r="LX102" s="72">
        <f t="shared" si="428"/>
        <v>1.7410242061739269</v>
      </c>
      <c r="LY102" s="72">
        <f t="shared" si="428"/>
        <v>1.7410242061739269</v>
      </c>
      <c r="LZ102" s="72">
        <f t="shared" si="428"/>
        <v>1.7410242061739269</v>
      </c>
      <c r="MA102" s="72">
        <f t="shared" si="428"/>
        <v>1.7410242061739269</v>
      </c>
      <c r="MB102" s="72">
        <f t="shared" si="428"/>
        <v>1.7410242061739269</v>
      </c>
      <c r="MC102" s="72">
        <f t="shared" si="428"/>
        <v>1.7410242061739269</v>
      </c>
      <c r="MD102" s="72">
        <f t="shared" si="428"/>
        <v>1.7410242061739269</v>
      </c>
      <c r="ME102" s="72">
        <f t="shared" si="428"/>
        <v>1.7410242061739269</v>
      </c>
      <c r="MF102" s="72">
        <f t="shared" si="428"/>
        <v>1.7410242061739269</v>
      </c>
      <c r="MG102" s="72">
        <f t="shared" si="428"/>
        <v>1.7410242061739269</v>
      </c>
      <c r="MH102" s="72">
        <f t="shared" si="428"/>
        <v>1.7410242061739269</v>
      </c>
      <c r="MI102" s="72">
        <f t="shared" si="428"/>
        <v>1.7410242061739269</v>
      </c>
      <c r="MJ102" s="72">
        <f t="shared" si="428"/>
        <v>1.7758446902974052</v>
      </c>
      <c r="MK102" s="72">
        <f t="shared" si="428"/>
        <v>1.7758446902974052</v>
      </c>
      <c r="ML102" s="72">
        <f t="shared" si="428"/>
        <v>1.7758446902974052</v>
      </c>
      <c r="MM102" s="72">
        <f t="shared" si="428"/>
        <v>1.7758446902974052</v>
      </c>
      <c r="MN102" s="72">
        <f t="shared" si="428"/>
        <v>1.7758446902974052</v>
      </c>
      <c r="MO102" s="72">
        <f t="shared" si="428"/>
        <v>1.7758446902974052</v>
      </c>
      <c r="MP102" s="72">
        <f t="shared" si="428"/>
        <v>1.7758446902974052</v>
      </c>
      <c r="MQ102" s="72">
        <f t="shared" si="428"/>
        <v>1.7758446902974052</v>
      </c>
      <c r="MR102" s="72">
        <f t="shared" si="428"/>
        <v>1.7758446902974052</v>
      </c>
      <c r="MS102" s="72">
        <f t="shared" si="428"/>
        <v>1.7758446902974052</v>
      </c>
      <c r="MT102" s="72">
        <f t="shared" si="428"/>
        <v>1.7758446902974052</v>
      </c>
      <c r="MU102" s="72">
        <f t="shared" si="428"/>
        <v>1.7758446902974052</v>
      </c>
      <c r="MV102" s="72">
        <f t="shared" si="428"/>
        <v>1.8113615841033535</v>
      </c>
      <c r="MW102" s="72">
        <f t="shared" si="428"/>
        <v>1.8113615841033535</v>
      </c>
      <c r="MX102" s="72">
        <f t="shared" si="428"/>
        <v>1.8113615841033535</v>
      </c>
      <c r="MY102" s="72">
        <f t="shared" si="428"/>
        <v>1.8113615841033535</v>
      </c>
      <c r="MZ102" s="72">
        <f t="shared" si="428"/>
        <v>1.8113615841033535</v>
      </c>
      <c r="NA102" s="72">
        <f t="shared" si="428"/>
        <v>1.8113615841033535</v>
      </c>
      <c r="NB102" s="72">
        <f t="shared" si="428"/>
        <v>1.8113615841033535</v>
      </c>
      <c r="NC102" s="72">
        <f t="shared" si="428"/>
        <v>1.8113615841033535</v>
      </c>
      <c r="ND102" s="72">
        <f t="shared" si="428"/>
        <v>1.8113615841033535</v>
      </c>
      <c r="NE102" s="72">
        <f t="shared" si="428"/>
        <v>1.8113615841033535</v>
      </c>
      <c r="NF102" s="72">
        <f t="shared" si="428"/>
        <v>1.8113615841033535</v>
      </c>
      <c r="NG102" s="72">
        <f t="shared" si="428"/>
        <v>1.8113615841033535</v>
      </c>
      <c r="NH102" s="72">
        <f t="shared" si="428"/>
        <v>1.8475888157854201</v>
      </c>
      <c r="NI102" s="72">
        <f t="shared" si="428"/>
        <v>1.8475888157854201</v>
      </c>
      <c r="NJ102" s="72">
        <f t="shared" si="428"/>
        <v>1.8475888157854201</v>
      </c>
      <c r="NK102" s="72">
        <f t="shared" si="428"/>
        <v>1.8475888157854201</v>
      </c>
      <c r="NL102" s="72">
        <f t="shared" si="428"/>
        <v>1.8475888157854201</v>
      </c>
      <c r="NM102" s="72">
        <f t="shared" si="428"/>
        <v>1.8475888157854201</v>
      </c>
      <c r="NN102" s="72">
        <f t="shared" si="428"/>
        <v>1.8475888157854201</v>
      </c>
      <c r="NO102" s="72">
        <f t="shared" si="428"/>
        <v>1.8475888157854201</v>
      </c>
      <c r="NP102" s="72">
        <f t="shared" si="428"/>
        <v>1.8475888157854201</v>
      </c>
      <c r="NQ102" s="72">
        <f t="shared" si="428"/>
        <v>1.8475888157854201</v>
      </c>
      <c r="NR102" s="72">
        <f t="shared" si="428"/>
        <v>1.8475888157854201</v>
      </c>
      <c r="NS102" s="72">
        <f t="shared" si="428"/>
        <v>1.8475888157854201</v>
      </c>
      <c r="NT102" s="72">
        <f t="shared" si="428"/>
        <v>1.8845405921011289</v>
      </c>
      <c r="NU102" s="72">
        <f t="shared" si="428"/>
        <v>1.8845405921011289</v>
      </c>
      <c r="NV102" s="72">
        <f t="shared" si="428"/>
        <v>1.8845405921011289</v>
      </c>
      <c r="NW102" s="72">
        <f t="shared" si="428"/>
        <v>1.8845405921011289</v>
      </c>
      <c r="NX102" s="72">
        <f t="shared" si="428"/>
        <v>1.8845405921011289</v>
      </c>
      <c r="NY102" s="72">
        <f t="shared" si="428"/>
        <v>1.8845405921011289</v>
      </c>
      <c r="NZ102" s="72">
        <f t="shared" si="428"/>
        <v>1.8845405921011289</v>
      </c>
      <c r="OA102" s="72">
        <f t="shared" si="428"/>
        <v>1.8845405921011289</v>
      </c>
      <c r="OB102" s="72">
        <f t="shared" si="428"/>
        <v>1.8845405921011289</v>
      </c>
      <c r="OC102" s="72">
        <f t="shared" si="428"/>
        <v>1.8845405921011289</v>
      </c>
      <c r="OD102" s="72">
        <f t="shared" si="428"/>
        <v>1.8845405921011289</v>
      </c>
      <c r="OE102" s="72">
        <f t="shared" si="428"/>
        <v>1.8845405921011289</v>
      </c>
      <c r="OF102" s="72">
        <f t="shared" ref="OF102:OR102" si="429">(1+$E$102)^OF26</f>
        <v>1.9222314039431516</v>
      </c>
      <c r="OG102" s="72">
        <f t="shared" si="429"/>
        <v>1.9222314039431516</v>
      </c>
      <c r="OH102" s="72">
        <f t="shared" si="429"/>
        <v>1.9222314039431516</v>
      </c>
      <c r="OI102" s="72">
        <f t="shared" si="429"/>
        <v>1.9222314039431516</v>
      </c>
      <c r="OJ102" s="72">
        <f t="shared" si="429"/>
        <v>1.9222314039431516</v>
      </c>
      <c r="OK102" s="72">
        <f t="shared" si="429"/>
        <v>1.9222314039431516</v>
      </c>
      <c r="OL102" s="72">
        <f t="shared" si="429"/>
        <v>1.9222314039431516</v>
      </c>
      <c r="OM102" s="72">
        <f t="shared" si="429"/>
        <v>1.9222314039431516</v>
      </c>
      <c r="ON102" s="72">
        <f t="shared" si="429"/>
        <v>1.9222314039431516</v>
      </c>
      <c r="OO102" s="72">
        <f t="shared" si="429"/>
        <v>1.9222314039431516</v>
      </c>
      <c r="OP102" s="72">
        <f t="shared" si="429"/>
        <v>1.9222314039431516</v>
      </c>
      <c r="OQ102" s="72">
        <f t="shared" si="429"/>
        <v>1.9222314039431516</v>
      </c>
      <c r="OR102" s="365">
        <f t="shared" si="429"/>
        <v>1.9606760320220145</v>
      </c>
    </row>
    <row r="103" spans="1:408" x14ac:dyDescent="0.35">
      <c r="B103" s="303"/>
      <c r="C103" t="s">
        <v>93</v>
      </c>
      <c r="E103" s="4">
        <f>Assumptions!E82</f>
        <v>112.5</v>
      </c>
      <c r="F103"/>
      <c r="H103" s="353" t="s">
        <v>94</v>
      </c>
      <c r="I103" s="110"/>
      <c r="J103" s="366">
        <f>AVERAGE(L103:OR103)</f>
        <v>160.49422724203637</v>
      </c>
      <c r="L103" s="48">
        <f>$E$103*L102</f>
        <v>114.75</v>
      </c>
      <c r="M103" s="48">
        <f t="shared" ref="M103:BX103" si="430">$E$103*M102</f>
        <v>114.75</v>
      </c>
      <c r="N103" s="48">
        <f t="shared" si="430"/>
        <v>114.75</v>
      </c>
      <c r="O103" s="48">
        <f t="shared" si="430"/>
        <v>114.75</v>
      </c>
      <c r="P103" s="48">
        <f t="shared" si="430"/>
        <v>114.75</v>
      </c>
      <c r="Q103" s="48">
        <f t="shared" si="430"/>
        <v>114.75</v>
      </c>
      <c r="R103" s="48">
        <f t="shared" si="430"/>
        <v>114.75</v>
      </c>
      <c r="S103" s="48">
        <f t="shared" si="430"/>
        <v>114.75</v>
      </c>
      <c r="T103" s="48">
        <f t="shared" si="430"/>
        <v>114.75</v>
      </c>
      <c r="U103" s="48">
        <f t="shared" si="430"/>
        <v>114.75</v>
      </c>
      <c r="V103" s="48">
        <f t="shared" si="430"/>
        <v>114.75</v>
      </c>
      <c r="W103" s="48">
        <f t="shared" si="430"/>
        <v>114.75</v>
      </c>
      <c r="X103" s="48">
        <f t="shared" si="430"/>
        <v>117.045</v>
      </c>
      <c r="Y103" s="48">
        <f t="shared" si="430"/>
        <v>117.045</v>
      </c>
      <c r="Z103" s="48">
        <f t="shared" si="430"/>
        <v>117.045</v>
      </c>
      <c r="AA103" s="48">
        <f t="shared" si="430"/>
        <v>117.045</v>
      </c>
      <c r="AB103" s="48">
        <f t="shared" si="430"/>
        <v>117.045</v>
      </c>
      <c r="AC103" s="48">
        <f t="shared" si="430"/>
        <v>117.045</v>
      </c>
      <c r="AD103" s="48">
        <f t="shared" si="430"/>
        <v>117.045</v>
      </c>
      <c r="AE103" s="48">
        <f t="shared" si="430"/>
        <v>117.045</v>
      </c>
      <c r="AF103" s="48">
        <f t="shared" si="430"/>
        <v>117.045</v>
      </c>
      <c r="AG103" s="48">
        <f t="shared" si="430"/>
        <v>117.045</v>
      </c>
      <c r="AH103" s="48">
        <f t="shared" si="430"/>
        <v>117.045</v>
      </c>
      <c r="AI103" s="48">
        <f t="shared" si="430"/>
        <v>117.045</v>
      </c>
      <c r="AJ103" s="48">
        <f t="shared" si="430"/>
        <v>119.38589999999999</v>
      </c>
      <c r="AK103" s="48">
        <f t="shared" si="430"/>
        <v>119.38589999999999</v>
      </c>
      <c r="AL103" s="48">
        <f t="shared" si="430"/>
        <v>119.38589999999999</v>
      </c>
      <c r="AM103" s="48">
        <f t="shared" si="430"/>
        <v>119.38589999999999</v>
      </c>
      <c r="AN103" s="48">
        <f t="shared" si="430"/>
        <v>119.38589999999999</v>
      </c>
      <c r="AO103" s="48">
        <f t="shared" si="430"/>
        <v>119.38589999999999</v>
      </c>
      <c r="AP103" s="48">
        <f t="shared" si="430"/>
        <v>119.38589999999999</v>
      </c>
      <c r="AQ103" s="48">
        <f t="shared" si="430"/>
        <v>119.38589999999999</v>
      </c>
      <c r="AR103" s="48">
        <f t="shared" si="430"/>
        <v>119.38589999999999</v>
      </c>
      <c r="AS103" s="48">
        <f t="shared" si="430"/>
        <v>119.38589999999999</v>
      </c>
      <c r="AT103" s="48">
        <f t="shared" si="430"/>
        <v>119.38589999999999</v>
      </c>
      <c r="AU103" s="48">
        <f t="shared" si="430"/>
        <v>119.38589999999999</v>
      </c>
      <c r="AV103" s="48">
        <f t="shared" si="430"/>
        <v>121.773618</v>
      </c>
      <c r="AW103" s="48">
        <f t="shared" si="430"/>
        <v>121.773618</v>
      </c>
      <c r="AX103" s="48">
        <f t="shared" si="430"/>
        <v>121.773618</v>
      </c>
      <c r="AY103" s="48">
        <f t="shared" si="430"/>
        <v>121.773618</v>
      </c>
      <c r="AZ103" s="48">
        <f t="shared" si="430"/>
        <v>121.773618</v>
      </c>
      <c r="BA103" s="48">
        <f t="shared" si="430"/>
        <v>121.773618</v>
      </c>
      <c r="BB103" s="48">
        <f t="shared" si="430"/>
        <v>121.773618</v>
      </c>
      <c r="BC103" s="48">
        <f t="shared" si="430"/>
        <v>121.773618</v>
      </c>
      <c r="BD103" s="48">
        <f t="shared" si="430"/>
        <v>121.773618</v>
      </c>
      <c r="BE103" s="48">
        <f t="shared" si="430"/>
        <v>121.773618</v>
      </c>
      <c r="BF103" s="48">
        <f t="shared" si="430"/>
        <v>121.773618</v>
      </c>
      <c r="BG103" s="48">
        <f t="shared" si="430"/>
        <v>121.773618</v>
      </c>
      <c r="BH103" s="48">
        <f t="shared" si="430"/>
        <v>124.20909036</v>
      </c>
      <c r="BI103" s="48">
        <f t="shared" si="430"/>
        <v>124.20909036</v>
      </c>
      <c r="BJ103" s="48">
        <f t="shared" si="430"/>
        <v>124.20909036</v>
      </c>
      <c r="BK103" s="48">
        <f t="shared" si="430"/>
        <v>124.20909036</v>
      </c>
      <c r="BL103" s="48">
        <f t="shared" si="430"/>
        <v>124.20909036</v>
      </c>
      <c r="BM103" s="48">
        <f t="shared" si="430"/>
        <v>124.20909036</v>
      </c>
      <c r="BN103" s="48">
        <f t="shared" si="430"/>
        <v>124.20909036</v>
      </c>
      <c r="BO103" s="48">
        <f t="shared" si="430"/>
        <v>124.20909036</v>
      </c>
      <c r="BP103" s="48">
        <f t="shared" si="430"/>
        <v>124.20909036</v>
      </c>
      <c r="BQ103" s="48">
        <f t="shared" si="430"/>
        <v>124.20909036</v>
      </c>
      <c r="BR103" s="48">
        <f t="shared" si="430"/>
        <v>124.20909036</v>
      </c>
      <c r="BS103" s="48">
        <f t="shared" si="430"/>
        <v>124.20909036</v>
      </c>
      <c r="BT103" s="48">
        <f t="shared" si="430"/>
        <v>126.69327216720001</v>
      </c>
      <c r="BU103" s="48">
        <f t="shared" si="430"/>
        <v>126.69327216720001</v>
      </c>
      <c r="BV103" s="48">
        <f t="shared" si="430"/>
        <v>126.69327216720001</v>
      </c>
      <c r="BW103" s="48">
        <f t="shared" si="430"/>
        <v>126.69327216720001</v>
      </c>
      <c r="BX103" s="48">
        <f t="shared" si="430"/>
        <v>126.69327216720001</v>
      </c>
      <c r="BY103" s="48">
        <f t="shared" ref="BY103:EJ103" si="431">$E$103*BY102</f>
        <v>126.69327216720001</v>
      </c>
      <c r="BZ103" s="48">
        <f t="shared" si="431"/>
        <v>126.69327216720001</v>
      </c>
      <c r="CA103" s="48">
        <f t="shared" si="431"/>
        <v>126.69327216720001</v>
      </c>
      <c r="CB103" s="48">
        <f t="shared" si="431"/>
        <v>126.69327216720001</v>
      </c>
      <c r="CC103" s="48">
        <f t="shared" si="431"/>
        <v>126.69327216720001</v>
      </c>
      <c r="CD103" s="48">
        <f t="shared" si="431"/>
        <v>126.69327216720001</v>
      </c>
      <c r="CE103" s="48">
        <f t="shared" si="431"/>
        <v>126.69327216720001</v>
      </c>
      <c r="CF103" s="48">
        <f t="shared" si="431"/>
        <v>129.22713761054399</v>
      </c>
      <c r="CG103" s="48">
        <f t="shared" si="431"/>
        <v>129.22713761054399</v>
      </c>
      <c r="CH103" s="48">
        <f t="shared" si="431"/>
        <v>129.22713761054399</v>
      </c>
      <c r="CI103" s="48">
        <f t="shared" si="431"/>
        <v>129.22713761054399</v>
      </c>
      <c r="CJ103" s="48">
        <f t="shared" si="431"/>
        <v>129.22713761054399</v>
      </c>
      <c r="CK103" s="48">
        <f t="shared" si="431"/>
        <v>129.22713761054399</v>
      </c>
      <c r="CL103" s="48">
        <f t="shared" si="431"/>
        <v>129.22713761054399</v>
      </c>
      <c r="CM103" s="48">
        <f t="shared" si="431"/>
        <v>129.22713761054399</v>
      </c>
      <c r="CN103" s="48">
        <f t="shared" si="431"/>
        <v>129.22713761054399</v>
      </c>
      <c r="CO103" s="48">
        <f t="shared" si="431"/>
        <v>129.22713761054399</v>
      </c>
      <c r="CP103" s="48">
        <f t="shared" si="431"/>
        <v>129.22713761054399</v>
      </c>
      <c r="CQ103" s="48">
        <f t="shared" si="431"/>
        <v>129.22713761054399</v>
      </c>
      <c r="CR103" s="48">
        <f t="shared" si="431"/>
        <v>131.81168036275488</v>
      </c>
      <c r="CS103" s="48">
        <f t="shared" si="431"/>
        <v>131.81168036275488</v>
      </c>
      <c r="CT103" s="48">
        <f t="shared" si="431"/>
        <v>131.81168036275488</v>
      </c>
      <c r="CU103" s="48">
        <f t="shared" si="431"/>
        <v>131.81168036275488</v>
      </c>
      <c r="CV103" s="48">
        <f t="shared" si="431"/>
        <v>131.81168036275488</v>
      </c>
      <c r="CW103" s="48">
        <f t="shared" si="431"/>
        <v>131.81168036275488</v>
      </c>
      <c r="CX103" s="48">
        <f t="shared" si="431"/>
        <v>131.81168036275488</v>
      </c>
      <c r="CY103" s="48">
        <f t="shared" si="431"/>
        <v>131.81168036275488</v>
      </c>
      <c r="CZ103" s="48">
        <f t="shared" si="431"/>
        <v>131.81168036275488</v>
      </c>
      <c r="DA103" s="48">
        <f t="shared" si="431"/>
        <v>131.81168036275488</v>
      </c>
      <c r="DB103" s="48">
        <f t="shared" si="431"/>
        <v>131.81168036275488</v>
      </c>
      <c r="DC103" s="48">
        <f t="shared" si="431"/>
        <v>131.81168036275488</v>
      </c>
      <c r="DD103" s="48">
        <f t="shared" si="431"/>
        <v>134.44791397000998</v>
      </c>
      <c r="DE103" s="48">
        <f t="shared" si="431"/>
        <v>134.44791397000998</v>
      </c>
      <c r="DF103" s="48">
        <f t="shared" si="431"/>
        <v>134.44791397000998</v>
      </c>
      <c r="DG103" s="48">
        <f t="shared" si="431"/>
        <v>134.44791397000998</v>
      </c>
      <c r="DH103" s="48">
        <f t="shared" si="431"/>
        <v>134.44791397000998</v>
      </c>
      <c r="DI103" s="48">
        <f t="shared" si="431"/>
        <v>134.44791397000998</v>
      </c>
      <c r="DJ103" s="48">
        <f t="shared" si="431"/>
        <v>134.44791397000998</v>
      </c>
      <c r="DK103" s="48">
        <f t="shared" si="431"/>
        <v>134.44791397000998</v>
      </c>
      <c r="DL103" s="48">
        <f t="shared" si="431"/>
        <v>134.44791397000998</v>
      </c>
      <c r="DM103" s="48">
        <f t="shared" si="431"/>
        <v>134.44791397000998</v>
      </c>
      <c r="DN103" s="48">
        <f t="shared" si="431"/>
        <v>134.44791397000998</v>
      </c>
      <c r="DO103" s="48">
        <f t="shared" si="431"/>
        <v>134.44791397000998</v>
      </c>
      <c r="DP103" s="48">
        <f t="shared" si="431"/>
        <v>137.13687224941017</v>
      </c>
      <c r="DQ103" s="48">
        <f t="shared" si="431"/>
        <v>137.13687224941017</v>
      </c>
      <c r="DR103" s="48">
        <f t="shared" si="431"/>
        <v>137.13687224941017</v>
      </c>
      <c r="DS103" s="48">
        <f t="shared" si="431"/>
        <v>137.13687224941017</v>
      </c>
      <c r="DT103" s="48">
        <f t="shared" si="431"/>
        <v>137.13687224941017</v>
      </c>
      <c r="DU103" s="48">
        <f t="shared" si="431"/>
        <v>137.13687224941017</v>
      </c>
      <c r="DV103" s="48">
        <f t="shared" si="431"/>
        <v>137.13687224941017</v>
      </c>
      <c r="DW103" s="48">
        <f t="shared" si="431"/>
        <v>137.13687224941017</v>
      </c>
      <c r="DX103" s="48">
        <f t="shared" si="431"/>
        <v>137.13687224941017</v>
      </c>
      <c r="DY103" s="48">
        <f t="shared" si="431"/>
        <v>137.13687224941017</v>
      </c>
      <c r="DZ103" s="48">
        <f t="shared" si="431"/>
        <v>137.13687224941017</v>
      </c>
      <c r="EA103" s="48">
        <f t="shared" si="431"/>
        <v>137.13687224941017</v>
      </c>
      <c r="EB103" s="48">
        <f t="shared" si="431"/>
        <v>139.87960969439834</v>
      </c>
      <c r="EC103" s="48">
        <f t="shared" si="431"/>
        <v>139.87960969439834</v>
      </c>
      <c r="ED103" s="48">
        <f t="shared" si="431"/>
        <v>139.87960969439834</v>
      </c>
      <c r="EE103" s="48">
        <f t="shared" si="431"/>
        <v>139.87960969439834</v>
      </c>
      <c r="EF103" s="48">
        <f t="shared" si="431"/>
        <v>139.87960969439834</v>
      </c>
      <c r="EG103" s="48">
        <f t="shared" si="431"/>
        <v>139.87960969439834</v>
      </c>
      <c r="EH103" s="48">
        <f t="shared" si="431"/>
        <v>139.87960969439834</v>
      </c>
      <c r="EI103" s="48">
        <f t="shared" si="431"/>
        <v>139.87960969439834</v>
      </c>
      <c r="EJ103" s="48">
        <f t="shared" si="431"/>
        <v>139.87960969439834</v>
      </c>
      <c r="EK103" s="48">
        <f t="shared" ref="EK103:GV103" si="432">$E$103*EK102</f>
        <v>139.87960969439834</v>
      </c>
      <c r="EL103" s="48">
        <f t="shared" si="432"/>
        <v>139.87960969439834</v>
      </c>
      <c r="EM103" s="48">
        <f t="shared" si="432"/>
        <v>139.87960969439834</v>
      </c>
      <c r="EN103" s="48">
        <f t="shared" si="432"/>
        <v>142.67720188828633</v>
      </c>
      <c r="EO103" s="48">
        <f t="shared" si="432"/>
        <v>142.67720188828633</v>
      </c>
      <c r="EP103" s="48">
        <f t="shared" si="432"/>
        <v>142.67720188828633</v>
      </c>
      <c r="EQ103" s="48">
        <f t="shared" si="432"/>
        <v>142.67720188828633</v>
      </c>
      <c r="ER103" s="48">
        <f t="shared" si="432"/>
        <v>142.67720188828633</v>
      </c>
      <c r="ES103" s="48">
        <f t="shared" si="432"/>
        <v>142.67720188828633</v>
      </c>
      <c r="ET103" s="48">
        <f t="shared" si="432"/>
        <v>142.67720188828633</v>
      </c>
      <c r="EU103" s="48">
        <f t="shared" si="432"/>
        <v>142.67720188828633</v>
      </c>
      <c r="EV103" s="48">
        <f t="shared" si="432"/>
        <v>142.67720188828633</v>
      </c>
      <c r="EW103" s="48">
        <f t="shared" si="432"/>
        <v>142.67720188828633</v>
      </c>
      <c r="EX103" s="48">
        <f t="shared" si="432"/>
        <v>142.67720188828633</v>
      </c>
      <c r="EY103" s="48">
        <f t="shared" si="432"/>
        <v>142.67720188828633</v>
      </c>
      <c r="EZ103" s="48">
        <f t="shared" si="432"/>
        <v>145.53074592605205</v>
      </c>
      <c r="FA103" s="48">
        <f t="shared" si="432"/>
        <v>145.53074592605205</v>
      </c>
      <c r="FB103" s="48">
        <f t="shared" si="432"/>
        <v>145.53074592605205</v>
      </c>
      <c r="FC103" s="48">
        <f t="shared" si="432"/>
        <v>145.53074592605205</v>
      </c>
      <c r="FD103" s="48">
        <f t="shared" si="432"/>
        <v>145.53074592605205</v>
      </c>
      <c r="FE103" s="48">
        <f t="shared" si="432"/>
        <v>145.53074592605205</v>
      </c>
      <c r="FF103" s="48">
        <f t="shared" si="432"/>
        <v>145.53074592605205</v>
      </c>
      <c r="FG103" s="48">
        <f t="shared" si="432"/>
        <v>145.53074592605205</v>
      </c>
      <c r="FH103" s="48">
        <f t="shared" si="432"/>
        <v>145.53074592605205</v>
      </c>
      <c r="FI103" s="48">
        <f t="shared" si="432"/>
        <v>145.53074592605205</v>
      </c>
      <c r="FJ103" s="48">
        <f t="shared" si="432"/>
        <v>145.53074592605205</v>
      </c>
      <c r="FK103" s="48">
        <f t="shared" si="432"/>
        <v>145.53074592605205</v>
      </c>
      <c r="FL103" s="48">
        <f t="shared" si="432"/>
        <v>148.44136084457313</v>
      </c>
      <c r="FM103" s="48">
        <f t="shared" si="432"/>
        <v>148.44136084457313</v>
      </c>
      <c r="FN103" s="48">
        <f t="shared" si="432"/>
        <v>148.44136084457313</v>
      </c>
      <c r="FO103" s="48">
        <f t="shared" si="432"/>
        <v>148.44136084457313</v>
      </c>
      <c r="FP103" s="48">
        <f t="shared" si="432"/>
        <v>148.44136084457313</v>
      </c>
      <c r="FQ103" s="48">
        <f t="shared" si="432"/>
        <v>148.44136084457313</v>
      </c>
      <c r="FR103" s="48">
        <f t="shared" si="432"/>
        <v>148.44136084457313</v>
      </c>
      <c r="FS103" s="48">
        <f t="shared" si="432"/>
        <v>148.44136084457313</v>
      </c>
      <c r="FT103" s="48">
        <f t="shared" si="432"/>
        <v>148.44136084457313</v>
      </c>
      <c r="FU103" s="48">
        <f t="shared" si="432"/>
        <v>148.44136084457313</v>
      </c>
      <c r="FV103" s="48">
        <f t="shared" si="432"/>
        <v>148.44136084457313</v>
      </c>
      <c r="FW103" s="48">
        <f t="shared" si="432"/>
        <v>148.44136084457313</v>
      </c>
      <c r="FX103" s="48">
        <f t="shared" si="432"/>
        <v>151.41018806146454</v>
      </c>
      <c r="FY103" s="48">
        <f t="shared" si="432"/>
        <v>151.41018806146454</v>
      </c>
      <c r="FZ103" s="48">
        <f t="shared" si="432"/>
        <v>151.41018806146454</v>
      </c>
      <c r="GA103" s="48">
        <f t="shared" si="432"/>
        <v>151.41018806146454</v>
      </c>
      <c r="GB103" s="48">
        <f t="shared" si="432"/>
        <v>151.41018806146454</v>
      </c>
      <c r="GC103" s="48">
        <f t="shared" si="432"/>
        <v>151.41018806146454</v>
      </c>
      <c r="GD103" s="48">
        <f t="shared" si="432"/>
        <v>151.41018806146454</v>
      </c>
      <c r="GE103" s="48">
        <f t="shared" si="432"/>
        <v>151.41018806146454</v>
      </c>
      <c r="GF103" s="48">
        <f t="shared" si="432"/>
        <v>151.41018806146454</v>
      </c>
      <c r="GG103" s="48">
        <f t="shared" si="432"/>
        <v>151.41018806146454</v>
      </c>
      <c r="GH103" s="48">
        <f t="shared" si="432"/>
        <v>151.41018806146454</v>
      </c>
      <c r="GI103" s="48">
        <f t="shared" si="432"/>
        <v>151.41018806146454</v>
      </c>
      <c r="GJ103" s="48">
        <f t="shared" si="432"/>
        <v>154.43839182269386</v>
      </c>
      <c r="GK103" s="48">
        <f t="shared" si="432"/>
        <v>154.43839182269386</v>
      </c>
      <c r="GL103" s="48">
        <f t="shared" si="432"/>
        <v>154.43839182269386</v>
      </c>
      <c r="GM103" s="48">
        <f t="shared" si="432"/>
        <v>154.43839182269386</v>
      </c>
      <c r="GN103" s="48">
        <f t="shared" si="432"/>
        <v>154.43839182269386</v>
      </c>
      <c r="GO103" s="48">
        <f t="shared" si="432"/>
        <v>154.43839182269386</v>
      </c>
      <c r="GP103" s="48">
        <f t="shared" si="432"/>
        <v>154.43839182269386</v>
      </c>
      <c r="GQ103" s="48">
        <f t="shared" si="432"/>
        <v>154.43839182269386</v>
      </c>
      <c r="GR103" s="48">
        <f t="shared" si="432"/>
        <v>154.43839182269386</v>
      </c>
      <c r="GS103" s="48">
        <f t="shared" si="432"/>
        <v>154.43839182269386</v>
      </c>
      <c r="GT103" s="48">
        <f t="shared" si="432"/>
        <v>154.43839182269386</v>
      </c>
      <c r="GU103" s="48">
        <f t="shared" si="432"/>
        <v>154.43839182269386</v>
      </c>
      <c r="GV103" s="48">
        <f t="shared" si="432"/>
        <v>157.52715965914774</v>
      </c>
      <c r="GW103" s="48">
        <f t="shared" ref="GW103:JH103" si="433">$E$103*GW102</f>
        <v>157.52715965914774</v>
      </c>
      <c r="GX103" s="48">
        <f t="shared" si="433"/>
        <v>157.52715965914774</v>
      </c>
      <c r="GY103" s="48">
        <f t="shared" si="433"/>
        <v>157.52715965914774</v>
      </c>
      <c r="GZ103" s="48">
        <f t="shared" si="433"/>
        <v>157.52715965914774</v>
      </c>
      <c r="HA103" s="48">
        <f t="shared" si="433"/>
        <v>157.52715965914774</v>
      </c>
      <c r="HB103" s="48">
        <f t="shared" si="433"/>
        <v>157.52715965914774</v>
      </c>
      <c r="HC103" s="48">
        <f t="shared" si="433"/>
        <v>157.52715965914774</v>
      </c>
      <c r="HD103" s="48">
        <f t="shared" si="433"/>
        <v>157.52715965914774</v>
      </c>
      <c r="HE103" s="48">
        <f t="shared" si="433"/>
        <v>157.52715965914774</v>
      </c>
      <c r="HF103" s="48">
        <f t="shared" si="433"/>
        <v>157.52715965914774</v>
      </c>
      <c r="HG103" s="48">
        <f t="shared" si="433"/>
        <v>157.52715965914774</v>
      </c>
      <c r="HH103" s="48">
        <f t="shared" si="433"/>
        <v>160.67770285233067</v>
      </c>
      <c r="HI103" s="48">
        <f t="shared" si="433"/>
        <v>160.67770285233067</v>
      </c>
      <c r="HJ103" s="48">
        <f t="shared" si="433"/>
        <v>160.67770285233067</v>
      </c>
      <c r="HK103" s="48">
        <f t="shared" si="433"/>
        <v>160.67770285233067</v>
      </c>
      <c r="HL103" s="48">
        <f t="shared" si="433"/>
        <v>160.67770285233067</v>
      </c>
      <c r="HM103" s="48">
        <f t="shared" si="433"/>
        <v>160.67770285233067</v>
      </c>
      <c r="HN103" s="48">
        <f t="shared" si="433"/>
        <v>160.67770285233067</v>
      </c>
      <c r="HO103" s="48">
        <f t="shared" si="433"/>
        <v>160.67770285233067</v>
      </c>
      <c r="HP103" s="48">
        <f t="shared" si="433"/>
        <v>160.67770285233067</v>
      </c>
      <c r="HQ103" s="48">
        <f t="shared" si="433"/>
        <v>160.67770285233067</v>
      </c>
      <c r="HR103" s="48">
        <f t="shared" si="433"/>
        <v>160.67770285233067</v>
      </c>
      <c r="HS103" s="48">
        <f t="shared" si="433"/>
        <v>160.67770285233067</v>
      </c>
      <c r="HT103" s="48">
        <f t="shared" si="433"/>
        <v>163.89125690937729</v>
      </c>
      <c r="HU103" s="48">
        <f t="shared" si="433"/>
        <v>163.89125690937729</v>
      </c>
      <c r="HV103" s="48">
        <f t="shared" si="433"/>
        <v>163.89125690937729</v>
      </c>
      <c r="HW103" s="48">
        <f t="shared" si="433"/>
        <v>163.89125690937729</v>
      </c>
      <c r="HX103" s="48">
        <f t="shared" si="433"/>
        <v>163.89125690937729</v>
      </c>
      <c r="HY103" s="48">
        <f t="shared" si="433"/>
        <v>163.89125690937729</v>
      </c>
      <c r="HZ103" s="48">
        <f t="shared" si="433"/>
        <v>163.89125690937729</v>
      </c>
      <c r="IA103" s="48">
        <f t="shared" si="433"/>
        <v>163.89125690937729</v>
      </c>
      <c r="IB103" s="48">
        <f t="shared" si="433"/>
        <v>163.89125690937729</v>
      </c>
      <c r="IC103" s="48">
        <f t="shared" si="433"/>
        <v>163.89125690937729</v>
      </c>
      <c r="ID103" s="48">
        <f t="shared" si="433"/>
        <v>163.89125690937729</v>
      </c>
      <c r="IE103" s="48">
        <f t="shared" si="433"/>
        <v>163.89125690937729</v>
      </c>
      <c r="IF103" s="48">
        <f t="shared" si="433"/>
        <v>167.16908204756484</v>
      </c>
      <c r="IG103" s="48">
        <f t="shared" si="433"/>
        <v>167.16908204756484</v>
      </c>
      <c r="IH103" s="48">
        <f t="shared" si="433"/>
        <v>167.16908204756484</v>
      </c>
      <c r="II103" s="48">
        <f t="shared" si="433"/>
        <v>167.16908204756484</v>
      </c>
      <c r="IJ103" s="48">
        <f t="shared" si="433"/>
        <v>167.16908204756484</v>
      </c>
      <c r="IK103" s="48">
        <f t="shared" si="433"/>
        <v>167.16908204756484</v>
      </c>
      <c r="IL103" s="48">
        <f t="shared" si="433"/>
        <v>167.16908204756484</v>
      </c>
      <c r="IM103" s="48">
        <f t="shared" si="433"/>
        <v>167.16908204756484</v>
      </c>
      <c r="IN103" s="48">
        <f t="shared" si="433"/>
        <v>167.16908204756484</v>
      </c>
      <c r="IO103" s="48">
        <f t="shared" si="433"/>
        <v>167.16908204756484</v>
      </c>
      <c r="IP103" s="48">
        <f t="shared" si="433"/>
        <v>167.16908204756484</v>
      </c>
      <c r="IQ103" s="48">
        <f t="shared" si="433"/>
        <v>167.16908204756484</v>
      </c>
      <c r="IR103" s="48">
        <f t="shared" si="433"/>
        <v>170.51246368851614</v>
      </c>
      <c r="IS103" s="48">
        <f t="shared" si="433"/>
        <v>170.51246368851614</v>
      </c>
      <c r="IT103" s="48">
        <f t="shared" si="433"/>
        <v>170.51246368851614</v>
      </c>
      <c r="IU103" s="48">
        <f t="shared" si="433"/>
        <v>170.51246368851614</v>
      </c>
      <c r="IV103" s="48">
        <f t="shared" si="433"/>
        <v>170.51246368851614</v>
      </c>
      <c r="IW103" s="48">
        <f t="shared" si="433"/>
        <v>170.51246368851614</v>
      </c>
      <c r="IX103" s="48">
        <f t="shared" si="433"/>
        <v>170.51246368851614</v>
      </c>
      <c r="IY103" s="48">
        <f t="shared" si="433"/>
        <v>170.51246368851614</v>
      </c>
      <c r="IZ103" s="48">
        <f t="shared" si="433"/>
        <v>170.51246368851614</v>
      </c>
      <c r="JA103" s="48">
        <f t="shared" si="433"/>
        <v>170.51246368851614</v>
      </c>
      <c r="JB103" s="48">
        <f t="shared" si="433"/>
        <v>170.51246368851614</v>
      </c>
      <c r="JC103" s="48">
        <f t="shared" si="433"/>
        <v>170.51246368851614</v>
      </c>
      <c r="JD103" s="48">
        <f t="shared" si="433"/>
        <v>173.92271296228648</v>
      </c>
      <c r="JE103" s="48">
        <f t="shared" si="433"/>
        <v>173.92271296228648</v>
      </c>
      <c r="JF103" s="48">
        <f t="shared" si="433"/>
        <v>173.92271296228648</v>
      </c>
      <c r="JG103" s="48">
        <f t="shared" si="433"/>
        <v>173.92271296228648</v>
      </c>
      <c r="JH103" s="48">
        <f t="shared" si="433"/>
        <v>173.92271296228648</v>
      </c>
      <c r="JI103" s="48">
        <f t="shared" ref="JI103:LT103" si="434">$E$103*JI102</f>
        <v>173.92271296228648</v>
      </c>
      <c r="JJ103" s="48">
        <f t="shared" si="434"/>
        <v>173.92271296228648</v>
      </c>
      <c r="JK103" s="48">
        <f t="shared" si="434"/>
        <v>173.92271296228648</v>
      </c>
      <c r="JL103" s="48">
        <f t="shared" si="434"/>
        <v>173.92271296228648</v>
      </c>
      <c r="JM103" s="48">
        <f t="shared" si="434"/>
        <v>173.92271296228648</v>
      </c>
      <c r="JN103" s="48">
        <f t="shared" si="434"/>
        <v>173.92271296228648</v>
      </c>
      <c r="JO103" s="48">
        <f t="shared" si="434"/>
        <v>173.92271296228648</v>
      </c>
      <c r="JP103" s="48">
        <f t="shared" si="434"/>
        <v>177.40116722153218</v>
      </c>
      <c r="JQ103" s="48">
        <f t="shared" si="434"/>
        <v>177.40116722153218</v>
      </c>
      <c r="JR103" s="48">
        <f t="shared" si="434"/>
        <v>177.40116722153218</v>
      </c>
      <c r="JS103" s="48">
        <f t="shared" si="434"/>
        <v>177.40116722153218</v>
      </c>
      <c r="JT103" s="48">
        <f t="shared" si="434"/>
        <v>177.40116722153218</v>
      </c>
      <c r="JU103" s="48">
        <f t="shared" si="434"/>
        <v>177.40116722153218</v>
      </c>
      <c r="JV103" s="48">
        <f t="shared" si="434"/>
        <v>177.40116722153218</v>
      </c>
      <c r="JW103" s="48">
        <f t="shared" si="434"/>
        <v>177.40116722153218</v>
      </c>
      <c r="JX103" s="48">
        <f t="shared" si="434"/>
        <v>177.40116722153218</v>
      </c>
      <c r="JY103" s="48">
        <f t="shared" si="434"/>
        <v>177.40116722153218</v>
      </c>
      <c r="JZ103" s="48">
        <f t="shared" si="434"/>
        <v>177.40116722153218</v>
      </c>
      <c r="KA103" s="48">
        <f t="shared" si="434"/>
        <v>177.40116722153218</v>
      </c>
      <c r="KB103" s="48">
        <f t="shared" si="434"/>
        <v>180.94919056596282</v>
      </c>
      <c r="KC103" s="48">
        <f t="shared" si="434"/>
        <v>180.94919056596282</v>
      </c>
      <c r="KD103" s="48">
        <f t="shared" si="434"/>
        <v>180.94919056596282</v>
      </c>
      <c r="KE103" s="48">
        <f t="shared" si="434"/>
        <v>180.94919056596282</v>
      </c>
      <c r="KF103" s="48">
        <f t="shared" si="434"/>
        <v>180.94919056596282</v>
      </c>
      <c r="KG103" s="48">
        <f t="shared" si="434"/>
        <v>180.94919056596282</v>
      </c>
      <c r="KH103" s="48">
        <f t="shared" si="434"/>
        <v>180.94919056596282</v>
      </c>
      <c r="KI103" s="48">
        <f t="shared" si="434"/>
        <v>180.94919056596282</v>
      </c>
      <c r="KJ103" s="48">
        <f t="shared" si="434"/>
        <v>180.94919056596282</v>
      </c>
      <c r="KK103" s="48">
        <f t="shared" si="434"/>
        <v>180.94919056596282</v>
      </c>
      <c r="KL103" s="48">
        <f t="shared" si="434"/>
        <v>180.94919056596282</v>
      </c>
      <c r="KM103" s="48">
        <f t="shared" si="434"/>
        <v>180.94919056596282</v>
      </c>
      <c r="KN103" s="48">
        <f t="shared" si="434"/>
        <v>184.56817437728208</v>
      </c>
      <c r="KO103" s="48">
        <f t="shared" si="434"/>
        <v>184.56817437728208</v>
      </c>
      <c r="KP103" s="48">
        <f t="shared" si="434"/>
        <v>184.56817437728208</v>
      </c>
      <c r="KQ103" s="48">
        <f t="shared" si="434"/>
        <v>184.56817437728208</v>
      </c>
      <c r="KR103" s="48">
        <f t="shared" si="434"/>
        <v>184.56817437728208</v>
      </c>
      <c r="KS103" s="48">
        <f t="shared" si="434"/>
        <v>184.56817437728208</v>
      </c>
      <c r="KT103" s="48">
        <f t="shared" si="434"/>
        <v>184.56817437728208</v>
      </c>
      <c r="KU103" s="48">
        <f t="shared" si="434"/>
        <v>184.56817437728208</v>
      </c>
      <c r="KV103" s="48">
        <f t="shared" si="434"/>
        <v>184.56817437728208</v>
      </c>
      <c r="KW103" s="48">
        <f t="shared" si="434"/>
        <v>184.56817437728208</v>
      </c>
      <c r="KX103" s="48">
        <f t="shared" si="434"/>
        <v>184.56817437728208</v>
      </c>
      <c r="KY103" s="48">
        <f t="shared" si="434"/>
        <v>184.56817437728208</v>
      </c>
      <c r="KZ103" s="48">
        <f t="shared" si="434"/>
        <v>188.25953786482773</v>
      </c>
      <c r="LA103" s="48">
        <f t="shared" si="434"/>
        <v>188.25953786482773</v>
      </c>
      <c r="LB103" s="48">
        <f t="shared" si="434"/>
        <v>188.25953786482773</v>
      </c>
      <c r="LC103" s="48">
        <f t="shared" si="434"/>
        <v>188.25953786482773</v>
      </c>
      <c r="LD103" s="48">
        <f t="shared" si="434"/>
        <v>188.25953786482773</v>
      </c>
      <c r="LE103" s="48">
        <f t="shared" si="434"/>
        <v>188.25953786482773</v>
      </c>
      <c r="LF103" s="48">
        <f t="shared" si="434"/>
        <v>188.25953786482773</v>
      </c>
      <c r="LG103" s="48">
        <f t="shared" si="434"/>
        <v>188.25953786482773</v>
      </c>
      <c r="LH103" s="48">
        <f t="shared" si="434"/>
        <v>188.25953786482773</v>
      </c>
      <c r="LI103" s="48">
        <f t="shared" si="434"/>
        <v>188.25953786482773</v>
      </c>
      <c r="LJ103" s="48">
        <f t="shared" si="434"/>
        <v>188.25953786482773</v>
      </c>
      <c r="LK103" s="48">
        <f t="shared" si="434"/>
        <v>188.25953786482773</v>
      </c>
      <c r="LL103" s="48">
        <f t="shared" si="434"/>
        <v>192.02472862212426</v>
      </c>
      <c r="LM103" s="48">
        <f t="shared" si="434"/>
        <v>192.02472862212426</v>
      </c>
      <c r="LN103" s="48">
        <f t="shared" si="434"/>
        <v>192.02472862212426</v>
      </c>
      <c r="LO103" s="48">
        <f t="shared" si="434"/>
        <v>192.02472862212426</v>
      </c>
      <c r="LP103" s="48">
        <f t="shared" si="434"/>
        <v>192.02472862212426</v>
      </c>
      <c r="LQ103" s="48">
        <f t="shared" si="434"/>
        <v>192.02472862212426</v>
      </c>
      <c r="LR103" s="48">
        <f t="shared" si="434"/>
        <v>192.02472862212426</v>
      </c>
      <c r="LS103" s="48">
        <f t="shared" si="434"/>
        <v>192.02472862212426</v>
      </c>
      <c r="LT103" s="48">
        <f t="shared" si="434"/>
        <v>192.02472862212426</v>
      </c>
      <c r="LU103" s="48">
        <f t="shared" ref="LU103:OF103" si="435">$E$103*LU102</f>
        <v>192.02472862212426</v>
      </c>
      <c r="LV103" s="48">
        <f t="shared" si="435"/>
        <v>192.02472862212426</v>
      </c>
      <c r="LW103" s="48">
        <f t="shared" si="435"/>
        <v>192.02472862212426</v>
      </c>
      <c r="LX103" s="48">
        <f t="shared" si="435"/>
        <v>195.86522319456679</v>
      </c>
      <c r="LY103" s="48">
        <f t="shared" si="435"/>
        <v>195.86522319456679</v>
      </c>
      <c r="LZ103" s="48">
        <f t="shared" si="435"/>
        <v>195.86522319456679</v>
      </c>
      <c r="MA103" s="48">
        <f t="shared" si="435"/>
        <v>195.86522319456679</v>
      </c>
      <c r="MB103" s="48">
        <f t="shared" si="435"/>
        <v>195.86522319456679</v>
      </c>
      <c r="MC103" s="48">
        <f t="shared" si="435"/>
        <v>195.86522319456679</v>
      </c>
      <c r="MD103" s="48">
        <f t="shared" si="435"/>
        <v>195.86522319456679</v>
      </c>
      <c r="ME103" s="48">
        <f t="shared" si="435"/>
        <v>195.86522319456679</v>
      </c>
      <c r="MF103" s="48">
        <f t="shared" si="435"/>
        <v>195.86522319456679</v>
      </c>
      <c r="MG103" s="48">
        <f t="shared" si="435"/>
        <v>195.86522319456679</v>
      </c>
      <c r="MH103" s="48">
        <f t="shared" si="435"/>
        <v>195.86522319456679</v>
      </c>
      <c r="MI103" s="48">
        <f t="shared" si="435"/>
        <v>195.86522319456679</v>
      </c>
      <c r="MJ103" s="48">
        <f t="shared" si="435"/>
        <v>199.78252765845809</v>
      </c>
      <c r="MK103" s="48">
        <f t="shared" si="435"/>
        <v>199.78252765845809</v>
      </c>
      <c r="ML103" s="48">
        <f t="shared" si="435"/>
        <v>199.78252765845809</v>
      </c>
      <c r="MM103" s="48">
        <f t="shared" si="435"/>
        <v>199.78252765845809</v>
      </c>
      <c r="MN103" s="48">
        <f t="shared" si="435"/>
        <v>199.78252765845809</v>
      </c>
      <c r="MO103" s="48">
        <f t="shared" si="435"/>
        <v>199.78252765845809</v>
      </c>
      <c r="MP103" s="48">
        <f t="shared" si="435"/>
        <v>199.78252765845809</v>
      </c>
      <c r="MQ103" s="48">
        <f t="shared" si="435"/>
        <v>199.78252765845809</v>
      </c>
      <c r="MR103" s="48">
        <f t="shared" si="435"/>
        <v>199.78252765845809</v>
      </c>
      <c r="MS103" s="48">
        <f t="shared" si="435"/>
        <v>199.78252765845809</v>
      </c>
      <c r="MT103" s="48">
        <f t="shared" si="435"/>
        <v>199.78252765845809</v>
      </c>
      <c r="MU103" s="48">
        <f t="shared" si="435"/>
        <v>199.78252765845809</v>
      </c>
      <c r="MV103" s="48">
        <f t="shared" si="435"/>
        <v>203.77817821162728</v>
      </c>
      <c r="MW103" s="48">
        <f t="shared" si="435"/>
        <v>203.77817821162728</v>
      </c>
      <c r="MX103" s="48">
        <f t="shared" si="435"/>
        <v>203.77817821162728</v>
      </c>
      <c r="MY103" s="48">
        <f t="shared" si="435"/>
        <v>203.77817821162728</v>
      </c>
      <c r="MZ103" s="48">
        <f t="shared" si="435"/>
        <v>203.77817821162728</v>
      </c>
      <c r="NA103" s="48">
        <f t="shared" si="435"/>
        <v>203.77817821162728</v>
      </c>
      <c r="NB103" s="48">
        <f t="shared" si="435"/>
        <v>203.77817821162728</v>
      </c>
      <c r="NC103" s="48">
        <f t="shared" si="435"/>
        <v>203.77817821162728</v>
      </c>
      <c r="ND103" s="48">
        <f t="shared" si="435"/>
        <v>203.77817821162728</v>
      </c>
      <c r="NE103" s="48">
        <f t="shared" si="435"/>
        <v>203.77817821162728</v>
      </c>
      <c r="NF103" s="48">
        <f t="shared" si="435"/>
        <v>203.77817821162728</v>
      </c>
      <c r="NG103" s="48">
        <f t="shared" si="435"/>
        <v>203.77817821162728</v>
      </c>
      <c r="NH103" s="48">
        <f t="shared" si="435"/>
        <v>207.85374177585976</v>
      </c>
      <c r="NI103" s="48">
        <f t="shared" si="435"/>
        <v>207.85374177585976</v>
      </c>
      <c r="NJ103" s="48">
        <f t="shared" si="435"/>
        <v>207.85374177585976</v>
      </c>
      <c r="NK103" s="48">
        <f t="shared" si="435"/>
        <v>207.85374177585976</v>
      </c>
      <c r="NL103" s="48">
        <f t="shared" si="435"/>
        <v>207.85374177585976</v>
      </c>
      <c r="NM103" s="48">
        <f t="shared" si="435"/>
        <v>207.85374177585976</v>
      </c>
      <c r="NN103" s="48">
        <f t="shared" si="435"/>
        <v>207.85374177585976</v>
      </c>
      <c r="NO103" s="48">
        <f t="shared" si="435"/>
        <v>207.85374177585976</v>
      </c>
      <c r="NP103" s="48">
        <f t="shared" si="435"/>
        <v>207.85374177585976</v>
      </c>
      <c r="NQ103" s="48">
        <f t="shared" si="435"/>
        <v>207.85374177585976</v>
      </c>
      <c r="NR103" s="48">
        <f t="shared" si="435"/>
        <v>207.85374177585976</v>
      </c>
      <c r="NS103" s="48">
        <f t="shared" si="435"/>
        <v>207.85374177585976</v>
      </c>
      <c r="NT103" s="48">
        <f t="shared" si="435"/>
        <v>212.01081661137701</v>
      </c>
      <c r="NU103" s="48">
        <f t="shared" si="435"/>
        <v>212.01081661137701</v>
      </c>
      <c r="NV103" s="48">
        <f t="shared" si="435"/>
        <v>212.01081661137701</v>
      </c>
      <c r="NW103" s="48">
        <f t="shared" si="435"/>
        <v>212.01081661137701</v>
      </c>
      <c r="NX103" s="48">
        <f t="shared" si="435"/>
        <v>212.01081661137701</v>
      </c>
      <c r="NY103" s="48">
        <f t="shared" si="435"/>
        <v>212.01081661137701</v>
      </c>
      <c r="NZ103" s="48">
        <f t="shared" si="435"/>
        <v>212.01081661137701</v>
      </c>
      <c r="OA103" s="48">
        <f t="shared" si="435"/>
        <v>212.01081661137701</v>
      </c>
      <c r="OB103" s="48">
        <f t="shared" si="435"/>
        <v>212.01081661137701</v>
      </c>
      <c r="OC103" s="48">
        <f t="shared" si="435"/>
        <v>212.01081661137701</v>
      </c>
      <c r="OD103" s="48">
        <f t="shared" si="435"/>
        <v>212.01081661137701</v>
      </c>
      <c r="OE103" s="48">
        <f t="shared" si="435"/>
        <v>212.01081661137701</v>
      </c>
      <c r="OF103" s="48">
        <f t="shared" si="435"/>
        <v>216.25103294360457</v>
      </c>
      <c r="OG103" s="48">
        <f t="shared" ref="OG103:OR103" si="436">$E$103*OG102</f>
        <v>216.25103294360457</v>
      </c>
      <c r="OH103" s="48">
        <f t="shared" si="436"/>
        <v>216.25103294360457</v>
      </c>
      <c r="OI103" s="48">
        <f t="shared" si="436"/>
        <v>216.25103294360457</v>
      </c>
      <c r="OJ103" s="48">
        <f t="shared" si="436"/>
        <v>216.25103294360457</v>
      </c>
      <c r="OK103" s="48">
        <f t="shared" si="436"/>
        <v>216.25103294360457</v>
      </c>
      <c r="OL103" s="48">
        <f t="shared" si="436"/>
        <v>216.25103294360457</v>
      </c>
      <c r="OM103" s="48">
        <f t="shared" si="436"/>
        <v>216.25103294360457</v>
      </c>
      <c r="ON103" s="48">
        <f t="shared" si="436"/>
        <v>216.25103294360457</v>
      </c>
      <c r="OO103" s="48">
        <f t="shared" si="436"/>
        <v>216.25103294360457</v>
      </c>
      <c r="OP103" s="48">
        <f t="shared" si="436"/>
        <v>216.25103294360457</v>
      </c>
      <c r="OQ103" s="48">
        <f t="shared" si="436"/>
        <v>216.25103294360457</v>
      </c>
      <c r="OR103" s="348">
        <f t="shared" si="436"/>
        <v>220.57605360247663</v>
      </c>
    </row>
    <row r="104" spans="1:408" x14ac:dyDescent="0.35">
      <c r="B104" s="303"/>
      <c r="C104" s="14"/>
      <c r="E104" s="349"/>
      <c r="I104" s="110"/>
      <c r="L104" s="56"/>
      <c r="M104" s="350"/>
      <c r="N104" s="350"/>
      <c r="O104" s="350"/>
      <c r="P104" s="350"/>
      <c r="Q104" s="350"/>
      <c r="R104" s="350"/>
      <c r="S104" s="350"/>
      <c r="T104" s="350"/>
      <c r="U104" s="350"/>
      <c r="V104" s="350"/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350"/>
      <c r="AI104" s="350"/>
      <c r="AJ104" s="350"/>
      <c r="AK104" s="350"/>
      <c r="AL104" s="350"/>
      <c r="AM104" s="350"/>
      <c r="AN104" s="350"/>
      <c r="AO104" s="350"/>
      <c r="AP104" s="350"/>
      <c r="AQ104" s="350"/>
      <c r="AR104" s="350"/>
      <c r="AS104" s="350"/>
      <c r="AT104" s="350"/>
      <c r="AU104" s="350"/>
      <c r="AV104" s="350"/>
      <c r="AW104" s="350"/>
      <c r="AX104" s="350"/>
      <c r="AY104" s="350"/>
      <c r="AZ104" s="350"/>
      <c r="BA104" s="350"/>
      <c r="BB104" s="350"/>
      <c r="BC104" s="350"/>
      <c r="BD104" s="350"/>
      <c r="BE104" s="350"/>
      <c r="BF104" s="350"/>
      <c r="BG104" s="350"/>
      <c r="BH104" s="350"/>
      <c r="BI104" s="350"/>
      <c r="BJ104" s="350"/>
      <c r="BK104" s="350"/>
      <c r="BL104" s="350"/>
      <c r="BM104" s="350"/>
      <c r="BN104" s="350"/>
      <c r="BO104" s="350"/>
      <c r="BP104" s="350"/>
      <c r="BQ104" s="350"/>
      <c r="BR104" s="350"/>
      <c r="BS104" s="350"/>
      <c r="BT104" s="350"/>
      <c r="BU104" s="350"/>
      <c r="BV104" s="350"/>
      <c r="BW104" s="350"/>
      <c r="BX104" s="350"/>
      <c r="BY104" s="350"/>
      <c r="BZ104" s="350"/>
      <c r="CA104" s="350"/>
      <c r="CB104" s="350"/>
      <c r="CC104" s="350"/>
      <c r="CD104" s="350"/>
      <c r="CE104" s="350"/>
      <c r="CF104" s="350"/>
      <c r="CG104" s="350"/>
      <c r="CH104" s="350"/>
      <c r="CI104" s="350"/>
      <c r="CJ104" s="350"/>
      <c r="CK104" s="350"/>
      <c r="CL104" s="350"/>
      <c r="CM104" s="350"/>
      <c r="CN104" s="350"/>
      <c r="CO104" s="350"/>
      <c r="CP104" s="350"/>
      <c r="CQ104" s="350"/>
      <c r="CR104" s="350"/>
      <c r="CS104" s="350"/>
      <c r="CT104" s="350"/>
      <c r="CU104" s="350"/>
      <c r="CV104" s="350"/>
      <c r="CW104" s="350"/>
      <c r="CX104" s="350"/>
      <c r="CY104" s="350"/>
      <c r="CZ104" s="350"/>
      <c r="DA104" s="350"/>
      <c r="DB104" s="350"/>
      <c r="DC104" s="350"/>
      <c r="DD104" s="350"/>
      <c r="DE104" s="350"/>
      <c r="DF104" s="350"/>
      <c r="DG104" s="350"/>
      <c r="DH104" s="350"/>
      <c r="DI104" s="350"/>
      <c r="DJ104" s="350"/>
      <c r="DK104" s="350"/>
      <c r="DL104" s="350"/>
      <c r="DM104" s="350"/>
      <c r="DN104" s="350"/>
      <c r="DO104" s="350"/>
      <c r="DP104" s="350"/>
      <c r="DQ104" s="350"/>
      <c r="DR104" s="350"/>
      <c r="DS104" s="350"/>
      <c r="DT104" s="350"/>
      <c r="DU104" s="350"/>
      <c r="DV104" s="350"/>
      <c r="DW104" s="350"/>
      <c r="DX104" s="350"/>
      <c r="DY104" s="350"/>
      <c r="DZ104" s="350"/>
      <c r="EA104" s="350"/>
      <c r="EB104" s="350"/>
      <c r="EC104" s="350"/>
      <c r="ED104" s="350"/>
      <c r="EE104" s="350"/>
      <c r="EF104" s="350"/>
      <c r="EG104" s="350"/>
      <c r="EH104" s="350"/>
      <c r="EI104" s="350"/>
      <c r="EJ104" s="350"/>
      <c r="EK104" s="350"/>
      <c r="EL104" s="350"/>
      <c r="EM104" s="350"/>
      <c r="EN104" s="350"/>
      <c r="EO104" s="350"/>
      <c r="EP104" s="350"/>
      <c r="EQ104" s="350"/>
      <c r="ER104" s="350"/>
      <c r="ES104" s="350"/>
      <c r="ET104" s="350"/>
      <c r="EU104" s="350"/>
      <c r="EV104" s="350"/>
      <c r="EW104" s="350"/>
      <c r="EX104" s="350"/>
      <c r="EY104" s="350"/>
      <c r="EZ104" s="350"/>
      <c r="FA104" s="350"/>
      <c r="FB104" s="350"/>
      <c r="FC104" s="350"/>
      <c r="FD104" s="350"/>
      <c r="FE104" s="350"/>
      <c r="FF104" s="350"/>
      <c r="FG104" s="350"/>
      <c r="FH104" s="350"/>
      <c r="FI104" s="350"/>
      <c r="FJ104" s="350"/>
      <c r="FK104" s="350"/>
      <c r="FL104" s="350"/>
      <c r="FM104" s="350"/>
      <c r="FN104" s="350"/>
      <c r="FO104" s="350"/>
      <c r="FP104" s="350"/>
      <c r="FQ104" s="350"/>
      <c r="FR104" s="350"/>
      <c r="FS104" s="350"/>
      <c r="FT104" s="350"/>
      <c r="FU104" s="350"/>
      <c r="FV104" s="350"/>
      <c r="FW104" s="350"/>
      <c r="FX104" s="350"/>
      <c r="FY104" s="350"/>
      <c r="FZ104" s="350"/>
      <c r="GA104" s="350"/>
      <c r="GB104" s="350"/>
      <c r="GC104" s="350"/>
      <c r="GD104" s="350"/>
      <c r="GE104" s="350"/>
      <c r="GF104" s="350"/>
      <c r="GG104" s="350"/>
      <c r="GH104" s="350"/>
      <c r="GI104" s="350"/>
      <c r="GJ104" s="350"/>
      <c r="GK104" s="350"/>
      <c r="GL104" s="350"/>
      <c r="GM104" s="350"/>
      <c r="GN104" s="350"/>
      <c r="GO104" s="350"/>
      <c r="GP104" s="350"/>
      <c r="GQ104" s="350"/>
      <c r="GR104" s="350"/>
      <c r="GS104" s="350"/>
      <c r="GT104" s="350"/>
      <c r="GU104" s="350"/>
      <c r="GV104" s="350"/>
      <c r="GW104" s="350"/>
      <c r="GX104" s="350"/>
      <c r="GY104" s="350"/>
      <c r="GZ104" s="350"/>
      <c r="HA104" s="350"/>
      <c r="HB104" s="350"/>
      <c r="HC104" s="350"/>
      <c r="HD104" s="350"/>
      <c r="HE104" s="350"/>
      <c r="HF104" s="350"/>
      <c r="HG104" s="350"/>
      <c r="HH104" s="350"/>
      <c r="HI104" s="350"/>
      <c r="HJ104" s="350"/>
      <c r="HK104" s="350"/>
      <c r="HL104" s="350"/>
      <c r="HM104" s="350"/>
      <c r="HN104" s="350"/>
      <c r="HO104" s="350"/>
      <c r="HP104" s="350"/>
      <c r="HQ104" s="350"/>
      <c r="HR104" s="350"/>
      <c r="HS104" s="350"/>
      <c r="HT104" s="350"/>
      <c r="HU104" s="350"/>
      <c r="HV104" s="350"/>
      <c r="HW104" s="350"/>
      <c r="HX104" s="350"/>
      <c r="HY104" s="350"/>
      <c r="HZ104" s="350"/>
      <c r="IA104" s="350"/>
      <c r="IB104" s="350"/>
      <c r="IC104" s="350"/>
      <c r="ID104" s="350"/>
      <c r="IE104" s="350"/>
      <c r="IF104" s="350"/>
      <c r="IG104" s="350"/>
      <c r="IH104" s="350"/>
      <c r="II104" s="350"/>
      <c r="IJ104" s="350"/>
      <c r="IK104" s="350"/>
      <c r="IL104" s="350"/>
      <c r="IM104" s="350"/>
      <c r="IN104" s="350"/>
      <c r="IO104" s="350"/>
      <c r="IP104" s="350"/>
      <c r="IQ104" s="350"/>
      <c r="IR104" s="350"/>
      <c r="IS104" s="350"/>
      <c r="IT104" s="350"/>
      <c r="IU104" s="350"/>
      <c r="IV104" s="350"/>
      <c r="IW104" s="350"/>
      <c r="IX104" s="350"/>
      <c r="IY104" s="350"/>
      <c r="IZ104" s="350"/>
      <c r="JA104" s="350"/>
      <c r="JB104" s="350"/>
      <c r="JC104" s="350"/>
      <c r="JD104" s="350"/>
      <c r="JE104" s="350"/>
      <c r="JF104" s="350"/>
      <c r="JG104" s="350"/>
      <c r="JH104" s="350"/>
      <c r="JI104" s="350"/>
      <c r="JJ104" s="350"/>
      <c r="JK104" s="350"/>
      <c r="JL104" s="350"/>
      <c r="JM104" s="350"/>
      <c r="JN104" s="350"/>
      <c r="JO104" s="350"/>
      <c r="JP104" s="350"/>
      <c r="JQ104" s="350"/>
      <c r="JR104" s="350"/>
      <c r="JS104" s="350"/>
      <c r="JT104" s="350"/>
      <c r="JU104" s="350"/>
      <c r="JV104" s="350"/>
      <c r="JW104" s="350"/>
      <c r="JX104" s="350"/>
      <c r="JY104" s="350"/>
      <c r="JZ104" s="350"/>
      <c r="KA104" s="350"/>
      <c r="KB104" s="350"/>
      <c r="KC104" s="350"/>
      <c r="KD104" s="350"/>
      <c r="KE104" s="350"/>
      <c r="KF104" s="350"/>
      <c r="KG104" s="350"/>
      <c r="KH104" s="350"/>
      <c r="KI104" s="350"/>
      <c r="KJ104" s="350"/>
      <c r="KK104" s="350"/>
      <c r="KL104" s="350"/>
      <c r="KM104" s="350"/>
      <c r="KN104" s="350"/>
      <c r="KO104" s="350"/>
      <c r="KP104" s="350"/>
      <c r="KQ104" s="350"/>
      <c r="KR104" s="350"/>
      <c r="KS104" s="350"/>
      <c r="KT104" s="350"/>
      <c r="KU104" s="350"/>
      <c r="KV104" s="350"/>
      <c r="KW104" s="350"/>
      <c r="KX104" s="350"/>
      <c r="KY104" s="350"/>
      <c r="KZ104" s="350"/>
      <c r="LA104" s="350"/>
      <c r="LB104" s="350"/>
      <c r="LC104" s="350"/>
      <c r="LD104" s="350"/>
      <c r="LE104" s="350"/>
      <c r="LF104" s="350"/>
      <c r="LG104" s="350"/>
      <c r="LH104" s="350"/>
      <c r="LI104" s="350"/>
      <c r="LJ104" s="350"/>
      <c r="LK104" s="350"/>
      <c r="LL104" s="350"/>
      <c r="LM104" s="350"/>
      <c r="LN104" s="350"/>
      <c r="LO104" s="350"/>
      <c r="LP104" s="350"/>
      <c r="LQ104" s="350"/>
      <c r="LR104" s="350"/>
      <c r="LS104" s="350"/>
      <c r="LT104" s="350"/>
      <c r="LU104" s="350"/>
      <c r="LV104" s="350"/>
      <c r="LW104" s="350"/>
      <c r="LX104" s="350"/>
      <c r="LY104" s="350"/>
      <c r="LZ104" s="350"/>
      <c r="MA104" s="350"/>
      <c r="MB104" s="350"/>
      <c r="MC104" s="350"/>
      <c r="MD104" s="350"/>
      <c r="ME104" s="350"/>
      <c r="MF104" s="350"/>
      <c r="MG104" s="350"/>
      <c r="MH104" s="350"/>
      <c r="MI104" s="350"/>
      <c r="MJ104" s="350"/>
      <c r="MK104" s="350"/>
      <c r="ML104" s="350"/>
      <c r="MM104" s="350"/>
      <c r="MN104" s="350"/>
      <c r="MO104" s="350"/>
      <c r="MP104" s="350"/>
      <c r="MQ104" s="350"/>
      <c r="MR104" s="350"/>
      <c r="MS104" s="350"/>
      <c r="MT104" s="350"/>
      <c r="MU104" s="350"/>
      <c r="MV104" s="350"/>
      <c r="MW104" s="350"/>
      <c r="MX104" s="350"/>
      <c r="MY104" s="350"/>
      <c r="MZ104" s="350"/>
      <c r="NA104" s="350"/>
      <c r="NB104" s="350"/>
      <c r="NC104" s="350"/>
      <c r="ND104" s="350"/>
      <c r="NE104" s="350"/>
      <c r="NF104" s="350"/>
      <c r="NG104" s="350"/>
      <c r="NH104" s="350"/>
      <c r="NI104" s="350"/>
      <c r="NJ104" s="350"/>
      <c r="NK104" s="350"/>
      <c r="NL104" s="350"/>
      <c r="NM104" s="350"/>
      <c r="NN104" s="350"/>
      <c r="NO104" s="350"/>
      <c r="NP104" s="350"/>
      <c r="NQ104" s="350"/>
      <c r="NR104" s="350"/>
      <c r="NS104" s="350"/>
      <c r="NT104" s="350"/>
      <c r="NU104" s="350"/>
      <c r="NV104" s="350"/>
      <c r="NW104" s="350"/>
      <c r="NX104" s="350"/>
      <c r="NY104" s="350"/>
      <c r="NZ104" s="350"/>
      <c r="OA104" s="350"/>
      <c r="OB104" s="350"/>
      <c r="OC104" s="350"/>
      <c r="OD104" s="350"/>
      <c r="OE104" s="350"/>
      <c r="OF104" s="350"/>
      <c r="OG104" s="350"/>
      <c r="OH104" s="350"/>
      <c r="OI104" s="350"/>
      <c r="OJ104" s="350"/>
      <c r="OK104" s="350"/>
      <c r="OL104" s="350"/>
      <c r="OM104" s="350"/>
      <c r="ON104" s="350"/>
      <c r="OO104" s="350"/>
      <c r="OP104" s="350"/>
      <c r="OQ104" s="350"/>
      <c r="OR104" s="351"/>
    </row>
    <row r="105" spans="1:408" ht="15" thickBot="1" x14ac:dyDescent="0.4">
      <c r="B105" s="367" t="s">
        <v>95</v>
      </c>
      <c r="C105" s="73"/>
      <c r="D105" s="61"/>
      <c r="E105" s="62"/>
      <c r="F105" s="176"/>
      <c r="G105" s="62"/>
      <c r="H105" s="63"/>
      <c r="I105" s="64"/>
      <c r="J105" s="65">
        <f>SUM(L105:OR105)</f>
        <v>9780177574.2785454</v>
      </c>
      <c r="K105" s="61"/>
      <c r="L105" s="74">
        <f t="shared" ref="L105:BW105" si="437">L103*L101</f>
        <v>0</v>
      </c>
      <c r="M105" s="74">
        <f t="shared" si="437"/>
        <v>0</v>
      </c>
      <c r="N105" s="74">
        <f t="shared" si="437"/>
        <v>0</v>
      </c>
      <c r="O105" s="74">
        <f t="shared" si="437"/>
        <v>0</v>
      </c>
      <c r="P105" s="74">
        <f t="shared" si="437"/>
        <v>0</v>
      </c>
      <c r="Q105" s="74">
        <f t="shared" si="437"/>
        <v>0</v>
      </c>
      <c r="R105" s="74">
        <f t="shared" si="437"/>
        <v>0</v>
      </c>
      <c r="S105" s="74">
        <f t="shared" si="437"/>
        <v>0</v>
      </c>
      <c r="T105" s="74">
        <f t="shared" si="437"/>
        <v>0</v>
      </c>
      <c r="U105" s="74">
        <f t="shared" si="437"/>
        <v>0</v>
      </c>
      <c r="V105" s="74">
        <f t="shared" si="437"/>
        <v>0</v>
      </c>
      <c r="W105" s="74">
        <f t="shared" si="437"/>
        <v>0</v>
      </c>
      <c r="X105" s="74">
        <f t="shared" si="437"/>
        <v>0</v>
      </c>
      <c r="Y105" s="74">
        <f t="shared" si="437"/>
        <v>0</v>
      </c>
      <c r="Z105" s="74">
        <f t="shared" si="437"/>
        <v>0</v>
      </c>
      <c r="AA105" s="74">
        <f t="shared" si="437"/>
        <v>0</v>
      </c>
      <c r="AB105" s="74">
        <f t="shared" si="437"/>
        <v>0</v>
      </c>
      <c r="AC105" s="74">
        <f t="shared" si="437"/>
        <v>0</v>
      </c>
      <c r="AD105" s="74">
        <f t="shared" si="437"/>
        <v>0</v>
      </c>
      <c r="AE105" s="74">
        <f t="shared" si="437"/>
        <v>0</v>
      </c>
      <c r="AF105" s="74">
        <f t="shared" si="437"/>
        <v>0</v>
      </c>
      <c r="AG105" s="74">
        <f t="shared" si="437"/>
        <v>0</v>
      </c>
      <c r="AH105" s="74">
        <f t="shared" si="437"/>
        <v>0</v>
      </c>
      <c r="AI105" s="74">
        <f t="shared" si="437"/>
        <v>0</v>
      </c>
      <c r="AJ105" s="74">
        <f t="shared" si="437"/>
        <v>0</v>
      </c>
      <c r="AK105" s="74">
        <f t="shared" si="437"/>
        <v>0</v>
      </c>
      <c r="AL105" s="74">
        <f t="shared" si="437"/>
        <v>0</v>
      </c>
      <c r="AM105" s="74">
        <f t="shared" si="437"/>
        <v>0</v>
      </c>
      <c r="AN105" s="74">
        <f t="shared" si="437"/>
        <v>0</v>
      </c>
      <c r="AO105" s="74">
        <f t="shared" si="437"/>
        <v>0</v>
      </c>
      <c r="AP105" s="74">
        <f t="shared" si="437"/>
        <v>0</v>
      </c>
      <c r="AQ105" s="74">
        <f t="shared" si="437"/>
        <v>0</v>
      </c>
      <c r="AR105" s="74">
        <f t="shared" si="437"/>
        <v>0</v>
      </c>
      <c r="AS105" s="74">
        <f t="shared" si="437"/>
        <v>0</v>
      </c>
      <c r="AT105" s="74">
        <f t="shared" si="437"/>
        <v>0</v>
      </c>
      <c r="AU105" s="74">
        <f t="shared" si="437"/>
        <v>0</v>
      </c>
      <c r="AV105" s="74">
        <f t="shared" si="437"/>
        <v>20384903.653200001</v>
      </c>
      <c r="AW105" s="74">
        <f t="shared" si="437"/>
        <v>18412171.0416</v>
      </c>
      <c r="AX105" s="74">
        <f t="shared" si="437"/>
        <v>20384903.653200001</v>
      </c>
      <c r="AY105" s="74">
        <f t="shared" si="437"/>
        <v>19727326.116</v>
      </c>
      <c r="AZ105" s="74">
        <f t="shared" si="437"/>
        <v>20384903.653200001</v>
      </c>
      <c r="BA105" s="74">
        <f t="shared" si="437"/>
        <v>19727326.116</v>
      </c>
      <c r="BB105" s="74">
        <f t="shared" si="437"/>
        <v>20384903.653200001</v>
      </c>
      <c r="BC105" s="74">
        <f t="shared" si="437"/>
        <v>20384903.653200001</v>
      </c>
      <c r="BD105" s="74">
        <f t="shared" si="437"/>
        <v>19727326.116</v>
      </c>
      <c r="BE105" s="74">
        <f t="shared" si="437"/>
        <v>20384903.653200001</v>
      </c>
      <c r="BF105" s="74">
        <f t="shared" si="437"/>
        <v>19727326.116</v>
      </c>
      <c r="BG105" s="74">
        <f t="shared" si="437"/>
        <v>20384903.653200001</v>
      </c>
      <c r="BH105" s="74">
        <f t="shared" si="437"/>
        <v>20792601.726264</v>
      </c>
      <c r="BI105" s="74">
        <f t="shared" si="437"/>
        <v>18780414.462432001</v>
      </c>
      <c r="BJ105" s="74">
        <f t="shared" si="437"/>
        <v>20792601.726264</v>
      </c>
      <c r="BK105" s="74">
        <f t="shared" si="437"/>
        <v>20121872.638319999</v>
      </c>
      <c r="BL105" s="74">
        <f t="shared" si="437"/>
        <v>20792601.726264</v>
      </c>
      <c r="BM105" s="74">
        <f t="shared" si="437"/>
        <v>20121872.638319999</v>
      </c>
      <c r="BN105" s="74">
        <f t="shared" si="437"/>
        <v>20792601.726264</v>
      </c>
      <c r="BO105" s="74">
        <f t="shared" si="437"/>
        <v>20792601.726264</v>
      </c>
      <c r="BP105" s="74">
        <f t="shared" si="437"/>
        <v>20121872.638319999</v>
      </c>
      <c r="BQ105" s="74">
        <f t="shared" si="437"/>
        <v>20792601.726264</v>
      </c>
      <c r="BR105" s="74">
        <f t="shared" si="437"/>
        <v>20121872.638319999</v>
      </c>
      <c r="BS105" s="74">
        <f t="shared" si="437"/>
        <v>20792601.726264</v>
      </c>
      <c r="BT105" s="74">
        <f t="shared" si="437"/>
        <v>21208453.760789283</v>
      </c>
      <c r="BU105" s="74">
        <f t="shared" si="437"/>
        <v>19156022.751680642</v>
      </c>
      <c r="BV105" s="74">
        <f t="shared" si="437"/>
        <v>21208453.760789283</v>
      </c>
      <c r="BW105" s="74">
        <f t="shared" si="437"/>
        <v>20524310.091086403</v>
      </c>
      <c r="BX105" s="74">
        <f t="shared" ref="BX105:EI105" si="438">BX103*BX101</f>
        <v>21208453.760789283</v>
      </c>
      <c r="BY105" s="74">
        <f t="shared" si="438"/>
        <v>20524310.091086403</v>
      </c>
      <c r="BZ105" s="74">
        <f t="shared" si="438"/>
        <v>21208453.760789283</v>
      </c>
      <c r="CA105" s="74">
        <f t="shared" si="438"/>
        <v>21208453.760789283</v>
      </c>
      <c r="CB105" s="74">
        <f t="shared" si="438"/>
        <v>20524310.091086403</v>
      </c>
      <c r="CC105" s="74">
        <f t="shared" si="438"/>
        <v>21208453.760789283</v>
      </c>
      <c r="CD105" s="74">
        <f t="shared" si="438"/>
        <v>20524310.091086403</v>
      </c>
      <c r="CE105" s="74">
        <f t="shared" si="438"/>
        <v>21208453.760789283</v>
      </c>
      <c r="CF105" s="74">
        <f t="shared" si="438"/>
        <v>21632622.836005066</v>
      </c>
      <c r="CG105" s="74">
        <f t="shared" si="438"/>
        <v>20236969.749811187</v>
      </c>
      <c r="CH105" s="74">
        <f t="shared" si="438"/>
        <v>21632622.836005066</v>
      </c>
      <c r="CI105" s="74">
        <f t="shared" si="438"/>
        <v>20934796.292908128</v>
      </c>
      <c r="CJ105" s="74">
        <f t="shared" si="438"/>
        <v>21632622.836005066</v>
      </c>
      <c r="CK105" s="74">
        <f t="shared" si="438"/>
        <v>20934796.292908128</v>
      </c>
      <c r="CL105" s="74">
        <f t="shared" si="438"/>
        <v>21632622.836005066</v>
      </c>
      <c r="CM105" s="74">
        <f t="shared" si="438"/>
        <v>21632622.836005066</v>
      </c>
      <c r="CN105" s="74">
        <f t="shared" si="438"/>
        <v>20934796.292908128</v>
      </c>
      <c r="CO105" s="74">
        <f t="shared" si="438"/>
        <v>21632622.836005066</v>
      </c>
      <c r="CP105" s="74">
        <f t="shared" si="438"/>
        <v>20934796.292908128</v>
      </c>
      <c r="CQ105" s="74">
        <f t="shared" si="438"/>
        <v>21632622.836005066</v>
      </c>
      <c r="CR105" s="74">
        <f t="shared" si="438"/>
        <v>22065275.292725168</v>
      </c>
      <c r="CS105" s="74">
        <f t="shared" si="438"/>
        <v>19929926.070848539</v>
      </c>
      <c r="CT105" s="74">
        <f t="shared" si="438"/>
        <v>22065275.292725168</v>
      </c>
      <c r="CU105" s="74">
        <f t="shared" si="438"/>
        <v>21353492.218766291</v>
      </c>
      <c r="CV105" s="74">
        <f t="shared" si="438"/>
        <v>22065275.292725168</v>
      </c>
      <c r="CW105" s="74">
        <f t="shared" si="438"/>
        <v>21353492.218766291</v>
      </c>
      <c r="CX105" s="74">
        <f t="shared" si="438"/>
        <v>22065275.292725168</v>
      </c>
      <c r="CY105" s="74">
        <f t="shared" si="438"/>
        <v>22065275.292725168</v>
      </c>
      <c r="CZ105" s="74">
        <f t="shared" si="438"/>
        <v>21353492.218766291</v>
      </c>
      <c r="DA105" s="74">
        <f t="shared" si="438"/>
        <v>22065275.292725168</v>
      </c>
      <c r="DB105" s="74">
        <f t="shared" si="438"/>
        <v>21353492.218766291</v>
      </c>
      <c r="DC105" s="74">
        <f t="shared" si="438"/>
        <v>22065275.292725168</v>
      </c>
      <c r="DD105" s="74">
        <f t="shared" si="438"/>
        <v>22506580.79857967</v>
      </c>
      <c r="DE105" s="74">
        <f t="shared" si="438"/>
        <v>20328524.592265509</v>
      </c>
      <c r="DF105" s="74">
        <f t="shared" si="438"/>
        <v>22506580.79857967</v>
      </c>
      <c r="DG105" s="74">
        <f t="shared" si="438"/>
        <v>21780562.063141618</v>
      </c>
      <c r="DH105" s="74">
        <f t="shared" si="438"/>
        <v>22506580.79857967</v>
      </c>
      <c r="DI105" s="74">
        <f t="shared" si="438"/>
        <v>21780562.063141618</v>
      </c>
      <c r="DJ105" s="74">
        <f t="shared" si="438"/>
        <v>22506580.79857967</v>
      </c>
      <c r="DK105" s="74">
        <f t="shared" si="438"/>
        <v>22506580.79857967</v>
      </c>
      <c r="DL105" s="74">
        <f t="shared" si="438"/>
        <v>21780562.063141618</v>
      </c>
      <c r="DM105" s="74">
        <f t="shared" si="438"/>
        <v>22506580.79857967</v>
      </c>
      <c r="DN105" s="74">
        <f t="shared" si="438"/>
        <v>21780562.063141618</v>
      </c>
      <c r="DO105" s="74">
        <f t="shared" si="438"/>
        <v>22506580.79857967</v>
      </c>
      <c r="DP105" s="74">
        <f t="shared" si="438"/>
        <v>22956712.414551262</v>
      </c>
      <c r="DQ105" s="74">
        <f t="shared" si="438"/>
        <v>20735095.084110819</v>
      </c>
      <c r="DR105" s="74">
        <f t="shared" si="438"/>
        <v>22956712.414551262</v>
      </c>
      <c r="DS105" s="74">
        <f t="shared" si="438"/>
        <v>22216173.304404449</v>
      </c>
      <c r="DT105" s="74">
        <f t="shared" si="438"/>
        <v>22956712.414551262</v>
      </c>
      <c r="DU105" s="74">
        <f t="shared" si="438"/>
        <v>22216173.304404449</v>
      </c>
      <c r="DV105" s="74">
        <f t="shared" si="438"/>
        <v>22956712.414551262</v>
      </c>
      <c r="DW105" s="74">
        <f t="shared" si="438"/>
        <v>22956712.414551262</v>
      </c>
      <c r="DX105" s="74">
        <f t="shared" si="438"/>
        <v>22216173.304404449</v>
      </c>
      <c r="DY105" s="74">
        <f t="shared" si="438"/>
        <v>22956712.414551262</v>
      </c>
      <c r="DZ105" s="74">
        <f t="shared" si="438"/>
        <v>22216173.304404449</v>
      </c>
      <c r="EA105" s="74">
        <f t="shared" si="438"/>
        <v>22956712.414551262</v>
      </c>
      <c r="EB105" s="74">
        <f t="shared" si="438"/>
        <v>23415846.662842281</v>
      </c>
      <c r="EC105" s="74">
        <f t="shared" si="438"/>
        <v>21905146.878142782</v>
      </c>
      <c r="ED105" s="74">
        <f t="shared" si="438"/>
        <v>23415846.662842281</v>
      </c>
      <c r="EE105" s="74">
        <f t="shared" si="438"/>
        <v>22660496.770492531</v>
      </c>
      <c r="EF105" s="74">
        <f t="shared" si="438"/>
        <v>23415846.662842281</v>
      </c>
      <c r="EG105" s="74">
        <f t="shared" si="438"/>
        <v>22660496.770492531</v>
      </c>
      <c r="EH105" s="74">
        <f t="shared" si="438"/>
        <v>23415846.662842281</v>
      </c>
      <c r="EI105" s="74">
        <f t="shared" si="438"/>
        <v>23415846.662842281</v>
      </c>
      <c r="EJ105" s="74">
        <f t="shared" ref="EJ105:GU105" si="439">EJ103*EJ101</f>
        <v>22660496.770492531</v>
      </c>
      <c r="EK105" s="74">
        <f t="shared" si="439"/>
        <v>23415846.662842281</v>
      </c>
      <c r="EL105" s="74">
        <f t="shared" si="439"/>
        <v>22660496.770492531</v>
      </c>
      <c r="EM105" s="74">
        <f t="shared" si="439"/>
        <v>23415846.662842281</v>
      </c>
      <c r="EN105" s="74">
        <f t="shared" si="439"/>
        <v>23884163.596099131</v>
      </c>
      <c r="EO105" s="74">
        <f t="shared" si="439"/>
        <v>21572792.925508894</v>
      </c>
      <c r="EP105" s="74">
        <f t="shared" si="439"/>
        <v>23884163.596099131</v>
      </c>
      <c r="EQ105" s="74">
        <f t="shared" si="439"/>
        <v>23113706.705902386</v>
      </c>
      <c r="ER105" s="74">
        <f t="shared" si="439"/>
        <v>23884163.596099131</v>
      </c>
      <c r="ES105" s="74">
        <f t="shared" si="439"/>
        <v>23113706.705902386</v>
      </c>
      <c r="ET105" s="74">
        <f t="shared" si="439"/>
        <v>23884163.596099131</v>
      </c>
      <c r="EU105" s="74">
        <f t="shared" si="439"/>
        <v>23884163.596099131</v>
      </c>
      <c r="EV105" s="74">
        <f t="shared" si="439"/>
        <v>23113706.705902386</v>
      </c>
      <c r="EW105" s="74">
        <f t="shared" si="439"/>
        <v>23884163.596099131</v>
      </c>
      <c r="EX105" s="74">
        <f t="shared" si="439"/>
        <v>23113706.705902386</v>
      </c>
      <c r="EY105" s="74">
        <f t="shared" si="439"/>
        <v>23884163.596099131</v>
      </c>
      <c r="EZ105" s="74">
        <f t="shared" si="439"/>
        <v>24361846.868021112</v>
      </c>
      <c r="FA105" s="74">
        <f t="shared" si="439"/>
        <v>22004248.784019072</v>
      </c>
      <c r="FB105" s="74">
        <f t="shared" si="439"/>
        <v>24361846.868021112</v>
      </c>
      <c r="FC105" s="74">
        <f t="shared" si="439"/>
        <v>23575980.840020433</v>
      </c>
      <c r="FD105" s="74">
        <f t="shared" si="439"/>
        <v>24361846.868021112</v>
      </c>
      <c r="FE105" s="74">
        <f t="shared" si="439"/>
        <v>23575980.840020433</v>
      </c>
      <c r="FF105" s="74">
        <f t="shared" si="439"/>
        <v>24361846.868021112</v>
      </c>
      <c r="FG105" s="74">
        <f t="shared" si="439"/>
        <v>24361846.868021112</v>
      </c>
      <c r="FH105" s="74">
        <f t="shared" si="439"/>
        <v>23575980.840020433</v>
      </c>
      <c r="FI105" s="74">
        <f t="shared" si="439"/>
        <v>24361846.868021112</v>
      </c>
      <c r="FJ105" s="74">
        <f t="shared" si="439"/>
        <v>23575980.840020433</v>
      </c>
      <c r="FK105" s="74">
        <f t="shared" si="439"/>
        <v>24361846.868021112</v>
      </c>
      <c r="FL105" s="74">
        <f t="shared" si="439"/>
        <v>24849083.80538154</v>
      </c>
      <c r="FM105" s="74">
        <f t="shared" si="439"/>
        <v>22444333.759699456</v>
      </c>
      <c r="FN105" s="74">
        <f t="shared" si="439"/>
        <v>24849083.80538154</v>
      </c>
      <c r="FO105" s="74">
        <f t="shared" si="439"/>
        <v>24047500.456820846</v>
      </c>
      <c r="FP105" s="74">
        <f t="shared" si="439"/>
        <v>24849083.80538154</v>
      </c>
      <c r="FQ105" s="74">
        <f t="shared" si="439"/>
        <v>24047500.456820846</v>
      </c>
      <c r="FR105" s="74">
        <f t="shared" si="439"/>
        <v>24849083.80538154</v>
      </c>
      <c r="FS105" s="74">
        <f t="shared" si="439"/>
        <v>24849083.80538154</v>
      </c>
      <c r="FT105" s="74">
        <f t="shared" si="439"/>
        <v>24047500.456820846</v>
      </c>
      <c r="FU105" s="74">
        <f t="shared" si="439"/>
        <v>24849083.80538154</v>
      </c>
      <c r="FV105" s="74">
        <f t="shared" si="439"/>
        <v>24047500.456820846</v>
      </c>
      <c r="FW105" s="74">
        <f t="shared" si="439"/>
        <v>24849083.80538154</v>
      </c>
      <c r="FX105" s="74">
        <f t="shared" si="439"/>
        <v>25346065.481489163</v>
      </c>
      <c r="FY105" s="74">
        <f t="shared" si="439"/>
        <v>23710835.450425345</v>
      </c>
      <c r="FZ105" s="74">
        <f t="shared" si="439"/>
        <v>25346065.481489163</v>
      </c>
      <c r="GA105" s="74">
        <f t="shared" si="439"/>
        <v>24528450.465957254</v>
      </c>
      <c r="GB105" s="74">
        <f t="shared" si="439"/>
        <v>25346065.481489163</v>
      </c>
      <c r="GC105" s="74">
        <f t="shared" si="439"/>
        <v>24528450.465957254</v>
      </c>
      <c r="GD105" s="74">
        <f t="shared" si="439"/>
        <v>25346065.481489163</v>
      </c>
      <c r="GE105" s="74">
        <f t="shared" si="439"/>
        <v>25346065.481489163</v>
      </c>
      <c r="GF105" s="74">
        <f t="shared" si="439"/>
        <v>24528450.465957254</v>
      </c>
      <c r="GG105" s="74">
        <f t="shared" si="439"/>
        <v>25346065.481489163</v>
      </c>
      <c r="GH105" s="74">
        <f t="shared" si="439"/>
        <v>24528450.465957254</v>
      </c>
      <c r="GI105" s="74">
        <f t="shared" si="439"/>
        <v>25346065.481489163</v>
      </c>
      <c r="GJ105" s="74">
        <f t="shared" si="439"/>
        <v>25852986.791118953</v>
      </c>
      <c r="GK105" s="74">
        <f t="shared" si="439"/>
        <v>23351084.84359131</v>
      </c>
      <c r="GL105" s="74">
        <f t="shared" si="439"/>
        <v>25852986.791118953</v>
      </c>
      <c r="GM105" s="74">
        <f t="shared" si="439"/>
        <v>25019019.475276407</v>
      </c>
      <c r="GN105" s="74">
        <f t="shared" si="439"/>
        <v>25852986.791118953</v>
      </c>
      <c r="GO105" s="74">
        <f t="shared" si="439"/>
        <v>25019019.475276407</v>
      </c>
      <c r="GP105" s="74">
        <f t="shared" si="439"/>
        <v>25852986.791118953</v>
      </c>
      <c r="GQ105" s="74">
        <f t="shared" si="439"/>
        <v>25852986.791118953</v>
      </c>
      <c r="GR105" s="74">
        <f t="shared" si="439"/>
        <v>25019019.475276407</v>
      </c>
      <c r="GS105" s="74">
        <f t="shared" si="439"/>
        <v>25852986.791118953</v>
      </c>
      <c r="GT105" s="74">
        <f t="shared" si="439"/>
        <v>25019019.475276407</v>
      </c>
      <c r="GU105" s="74">
        <f t="shared" si="439"/>
        <v>25852986.791118953</v>
      </c>
      <c r="GV105" s="74">
        <f t="shared" ref="GV105:JG105" si="440">GV103*GV101</f>
        <v>26370046.526941333</v>
      </c>
      <c r="GW105" s="74">
        <f t="shared" si="440"/>
        <v>23818106.540463138</v>
      </c>
      <c r="GX105" s="74">
        <f t="shared" si="440"/>
        <v>26370046.526941333</v>
      </c>
      <c r="GY105" s="74">
        <f t="shared" si="440"/>
        <v>25519399.864781935</v>
      </c>
      <c r="GZ105" s="74">
        <f t="shared" si="440"/>
        <v>26370046.526941333</v>
      </c>
      <c r="HA105" s="74">
        <f t="shared" si="440"/>
        <v>25519399.864781935</v>
      </c>
      <c r="HB105" s="74">
        <f t="shared" si="440"/>
        <v>26370046.526941333</v>
      </c>
      <c r="HC105" s="74">
        <f t="shared" si="440"/>
        <v>26370046.526941333</v>
      </c>
      <c r="HD105" s="74">
        <f t="shared" si="440"/>
        <v>25519399.864781935</v>
      </c>
      <c r="HE105" s="74">
        <f t="shared" si="440"/>
        <v>26370046.526941333</v>
      </c>
      <c r="HF105" s="74">
        <f t="shared" si="440"/>
        <v>25519399.864781935</v>
      </c>
      <c r="HG105" s="74">
        <f t="shared" si="440"/>
        <v>26370046.526941333</v>
      </c>
      <c r="HH105" s="74">
        <f t="shared" si="440"/>
        <v>26897447.457480155</v>
      </c>
      <c r="HI105" s="74">
        <f t="shared" si="440"/>
        <v>24294468.671272397</v>
      </c>
      <c r="HJ105" s="74">
        <f t="shared" si="440"/>
        <v>26897447.457480155</v>
      </c>
      <c r="HK105" s="74">
        <f t="shared" si="440"/>
        <v>26029787.862077568</v>
      </c>
      <c r="HL105" s="74">
        <f t="shared" si="440"/>
        <v>26897447.457480155</v>
      </c>
      <c r="HM105" s="74">
        <f t="shared" si="440"/>
        <v>26029787.862077568</v>
      </c>
      <c r="HN105" s="74">
        <f t="shared" si="440"/>
        <v>26897447.457480155</v>
      </c>
      <c r="HO105" s="74">
        <f t="shared" si="440"/>
        <v>26897447.457480155</v>
      </c>
      <c r="HP105" s="74">
        <f t="shared" si="440"/>
        <v>26029787.862077568</v>
      </c>
      <c r="HQ105" s="74">
        <f t="shared" si="440"/>
        <v>26897447.457480155</v>
      </c>
      <c r="HR105" s="74">
        <f t="shared" si="440"/>
        <v>26029787.862077568</v>
      </c>
      <c r="HS105" s="74">
        <f t="shared" si="440"/>
        <v>26897447.457480155</v>
      </c>
      <c r="HT105" s="74">
        <f t="shared" si="440"/>
        <v>27435396.40662976</v>
      </c>
      <c r="HU105" s="74">
        <f t="shared" si="440"/>
        <v>25665370.832008485</v>
      </c>
      <c r="HV105" s="74">
        <f t="shared" si="440"/>
        <v>27435396.40662976</v>
      </c>
      <c r="HW105" s="74">
        <f t="shared" si="440"/>
        <v>26550383.619319122</v>
      </c>
      <c r="HX105" s="74">
        <f t="shared" si="440"/>
        <v>27435396.40662976</v>
      </c>
      <c r="HY105" s="74">
        <f t="shared" si="440"/>
        <v>26550383.619319122</v>
      </c>
      <c r="HZ105" s="74">
        <f t="shared" si="440"/>
        <v>27435396.40662976</v>
      </c>
      <c r="IA105" s="74">
        <f t="shared" si="440"/>
        <v>27435396.40662976</v>
      </c>
      <c r="IB105" s="74">
        <f t="shared" si="440"/>
        <v>26550383.619319122</v>
      </c>
      <c r="IC105" s="74">
        <f t="shared" si="440"/>
        <v>27435396.40662976</v>
      </c>
      <c r="ID105" s="74">
        <f t="shared" si="440"/>
        <v>26550383.619319122</v>
      </c>
      <c r="IE105" s="74">
        <f t="shared" si="440"/>
        <v>27435396.40662976</v>
      </c>
      <c r="IF105" s="74">
        <f t="shared" si="440"/>
        <v>27984104.334762353</v>
      </c>
      <c r="IG105" s="74">
        <f t="shared" si="440"/>
        <v>25275965.205591805</v>
      </c>
      <c r="IH105" s="74">
        <f t="shared" si="440"/>
        <v>27984104.334762353</v>
      </c>
      <c r="II105" s="74">
        <f t="shared" si="440"/>
        <v>27081391.291705504</v>
      </c>
      <c r="IJ105" s="74">
        <f t="shared" si="440"/>
        <v>27984104.334762353</v>
      </c>
      <c r="IK105" s="74">
        <f t="shared" si="440"/>
        <v>27081391.291705504</v>
      </c>
      <c r="IL105" s="74">
        <f t="shared" si="440"/>
        <v>27984104.334762353</v>
      </c>
      <c r="IM105" s="74">
        <f t="shared" si="440"/>
        <v>27984104.334762353</v>
      </c>
      <c r="IN105" s="74">
        <f t="shared" si="440"/>
        <v>27081391.291705504</v>
      </c>
      <c r="IO105" s="74">
        <f t="shared" si="440"/>
        <v>27984104.334762353</v>
      </c>
      <c r="IP105" s="74">
        <f t="shared" si="440"/>
        <v>27081391.291705504</v>
      </c>
      <c r="IQ105" s="74">
        <f t="shared" si="440"/>
        <v>27984104.334762353</v>
      </c>
      <c r="IR105" s="74">
        <f t="shared" si="440"/>
        <v>28543786.4214576</v>
      </c>
      <c r="IS105" s="74">
        <f t="shared" si="440"/>
        <v>25781484.50970364</v>
      </c>
      <c r="IT105" s="74">
        <f t="shared" si="440"/>
        <v>28543786.4214576</v>
      </c>
      <c r="IU105" s="74">
        <f t="shared" si="440"/>
        <v>27623019.117539614</v>
      </c>
      <c r="IV105" s="74">
        <f t="shared" si="440"/>
        <v>28543786.4214576</v>
      </c>
      <c r="IW105" s="74">
        <f t="shared" si="440"/>
        <v>27623019.117539614</v>
      </c>
      <c r="IX105" s="74">
        <f t="shared" si="440"/>
        <v>28543786.4214576</v>
      </c>
      <c r="IY105" s="74">
        <f t="shared" si="440"/>
        <v>28543786.4214576</v>
      </c>
      <c r="IZ105" s="74">
        <f t="shared" si="440"/>
        <v>27623019.117539614</v>
      </c>
      <c r="JA105" s="74">
        <f t="shared" si="440"/>
        <v>28543786.4214576</v>
      </c>
      <c r="JB105" s="74">
        <f t="shared" si="440"/>
        <v>27623019.117539614</v>
      </c>
      <c r="JC105" s="74">
        <f t="shared" si="440"/>
        <v>28543786.4214576</v>
      </c>
      <c r="JD105" s="74">
        <f t="shared" si="440"/>
        <v>29114662.149886757</v>
      </c>
      <c r="JE105" s="74">
        <f t="shared" si="440"/>
        <v>26297114.199897718</v>
      </c>
      <c r="JF105" s="74">
        <f t="shared" si="440"/>
        <v>29114662.149886757</v>
      </c>
      <c r="JG105" s="74">
        <f t="shared" si="440"/>
        <v>28175479.499890409</v>
      </c>
      <c r="JH105" s="74">
        <f t="shared" ref="JH105:LS105" si="441">JH103*JH101</f>
        <v>29114662.149886757</v>
      </c>
      <c r="JI105" s="74">
        <f t="shared" si="441"/>
        <v>28175479.499890409</v>
      </c>
      <c r="JJ105" s="74">
        <f t="shared" si="441"/>
        <v>29114662.149886757</v>
      </c>
      <c r="JK105" s="74">
        <f t="shared" si="441"/>
        <v>29114662.149886757</v>
      </c>
      <c r="JL105" s="74">
        <f t="shared" si="441"/>
        <v>28175479.499890409</v>
      </c>
      <c r="JM105" s="74">
        <f t="shared" si="441"/>
        <v>29114662.149886757</v>
      </c>
      <c r="JN105" s="74">
        <f t="shared" si="441"/>
        <v>28175479.499890409</v>
      </c>
      <c r="JO105" s="74">
        <f t="shared" si="441"/>
        <v>29114662.149886757</v>
      </c>
      <c r="JP105" s="74">
        <f t="shared" si="441"/>
        <v>29696955.392884485</v>
      </c>
      <c r="JQ105" s="74">
        <f t="shared" si="441"/>
        <v>27781022.786891937</v>
      </c>
      <c r="JR105" s="74">
        <f t="shared" si="441"/>
        <v>29696955.392884485</v>
      </c>
      <c r="JS105" s="74">
        <f t="shared" si="441"/>
        <v>28738989.089888211</v>
      </c>
      <c r="JT105" s="74">
        <f t="shared" si="441"/>
        <v>29696955.392884485</v>
      </c>
      <c r="JU105" s="74">
        <f t="shared" si="441"/>
        <v>28738989.089888211</v>
      </c>
      <c r="JV105" s="74">
        <f t="shared" si="441"/>
        <v>29696955.392884485</v>
      </c>
      <c r="JW105" s="74">
        <f t="shared" si="441"/>
        <v>29696955.392884485</v>
      </c>
      <c r="JX105" s="74">
        <f t="shared" si="441"/>
        <v>28738989.089888211</v>
      </c>
      <c r="JY105" s="74">
        <f t="shared" si="441"/>
        <v>29696955.392884485</v>
      </c>
      <c r="JZ105" s="74">
        <f t="shared" si="441"/>
        <v>28738989.089888211</v>
      </c>
      <c r="KA105" s="74">
        <f t="shared" si="441"/>
        <v>29696955.392884485</v>
      </c>
      <c r="KB105" s="74">
        <f t="shared" si="441"/>
        <v>30290894.500742178</v>
      </c>
      <c r="KC105" s="74">
        <f t="shared" si="441"/>
        <v>27359517.613573577</v>
      </c>
      <c r="KD105" s="74">
        <f t="shared" si="441"/>
        <v>30290894.500742178</v>
      </c>
      <c r="KE105" s="74">
        <f t="shared" si="441"/>
        <v>29313768.871685978</v>
      </c>
      <c r="KF105" s="74">
        <f t="shared" si="441"/>
        <v>30290894.500742178</v>
      </c>
      <c r="KG105" s="74">
        <f t="shared" si="441"/>
        <v>29313768.871685978</v>
      </c>
      <c r="KH105" s="74">
        <f t="shared" si="441"/>
        <v>30290894.500742178</v>
      </c>
      <c r="KI105" s="74">
        <f t="shared" si="441"/>
        <v>30290894.500742178</v>
      </c>
      <c r="KJ105" s="74">
        <f t="shared" si="441"/>
        <v>29313768.871685978</v>
      </c>
      <c r="KK105" s="74">
        <f t="shared" si="441"/>
        <v>30290894.500742178</v>
      </c>
      <c r="KL105" s="74">
        <f t="shared" si="441"/>
        <v>29313768.871685978</v>
      </c>
      <c r="KM105" s="74">
        <f t="shared" si="441"/>
        <v>30290894.500742178</v>
      </c>
      <c r="KN105" s="74">
        <f t="shared" si="441"/>
        <v>30896712.390757021</v>
      </c>
      <c r="KO105" s="74">
        <f t="shared" si="441"/>
        <v>27906707.965845048</v>
      </c>
      <c r="KP105" s="74">
        <f t="shared" si="441"/>
        <v>30896712.390757021</v>
      </c>
      <c r="KQ105" s="74">
        <f t="shared" si="441"/>
        <v>29900044.249119695</v>
      </c>
      <c r="KR105" s="74">
        <f t="shared" si="441"/>
        <v>30896712.390757021</v>
      </c>
      <c r="KS105" s="74">
        <f t="shared" si="441"/>
        <v>29900044.249119695</v>
      </c>
      <c r="KT105" s="74">
        <f t="shared" si="441"/>
        <v>30896712.390757021</v>
      </c>
      <c r="KU105" s="74">
        <f t="shared" si="441"/>
        <v>30896712.390757021</v>
      </c>
      <c r="KV105" s="74">
        <f t="shared" si="441"/>
        <v>29900044.249119695</v>
      </c>
      <c r="KW105" s="74">
        <f t="shared" si="441"/>
        <v>30896712.390757021</v>
      </c>
      <c r="KX105" s="74">
        <f t="shared" si="441"/>
        <v>29900044.249119695</v>
      </c>
      <c r="KY105" s="74">
        <f t="shared" si="441"/>
        <v>30896712.390757021</v>
      </c>
      <c r="KZ105" s="74">
        <f t="shared" si="441"/>
        <v>31514646.638572164</v>
      </c>
      <c r="LA105" s="74">
        <f t="shared" si="441"/>
        <v>28464842.125161953</v>
      </c>
      <c r="LB105" s="74">
        <f t="shared" si="441"/>
        <v>31514646.638572164</v>
      </c>
      <c r="LC105" s="74">
        <f t="shared" si="441"/>
        <v>30498045.134102091</v>
      </c>
      <c r="LD105" s="74">
        <f t="shared" si="441"/>
        <v>31514646.638572164</v>
      </c>
      <c r="LE105" s="74">
        <f t="shared" si="441"/>
        <v>30498045.134102091</v>
      </c>
      <c r="LF105" s="74">
        <f t="shared" si="441"/>
        <v>31514646.638572164</v>
      </c>
      <c r="LG105" s="74">
        <f t="shared" si="441"/>
        <v>31514646.638572164</v>
      </c>
      <c r="LH105" s="74">
        <f t="shared" si="441"/>
        <v>30498045.134102091</v>
      </c>
      <c r="LI105" s="74">
        <f t="shared" si="441"/>
        <v>31514646.638572164</v>
      </c>
      <c r="LJ105" s="74">
        <f t="shared" si="441"/>
        <v>30498045.134102091</v>
      </c>
      <c r="LK105" s="74">
        <f t="shared" si="441"/>
        <v>31514646.638572164</v>
      </c>
      <c r="LL105" s="74">
        <f t="shared" si="441"/>
        <v>32144939.571343601</v>
      </c>
      <c r="LM105" s="74">
        <f t="shared" si="441"/>
        <v>30071072.502224658</v>
      </c>
      <c r="LN105" s="74">
        <f t="shared" si="441"/>
        <v>32144939.571343601</v>
      </c>
      <c r="LO105" s="74">
        <f t="shared" si="441"/>
        <v>31108006.036784131</v>
      </c>
      <c r="LP105" s="74">
        <f t="shared" si="441"/>
        <v>32144939.571343601</v>
      </c>
      <c r="LQ105" s="74">
        <f t="shared" si="441"/>
        <v>31108006.036784131</v>
      </c>
      <c r="LR105" s="74">
        <f t="shared" si="441"/>
        <v>32144939.571343601</v>
      </c>
      <c r="LS105" s="74">
        <f t="shared" si="441"/>
        <v>32144939.571343601</v>
      </c>
      <c r="LT105" s="74">
        <f t="shared" ref="LT105:OE105" si="442">LT103*LT101</f>
        <v>31108006.036784131</v>
      </c>
      <c r="LU105" s="74">
        <f t="shared" si="442"/>
        <v>32144939.571343601</v>
      </c>
      <c r="LV105" s="74">
        <f t="shared" si="442"/>
        <v>31108006.036784131</v>
      </c>
      <c r="LW105" s="74">
        <f t="shared" si="442"/>
        <v>32144939.571343601</v>
      </c>
      <c r="LX105" s="74">
        <f t="shared" si="442"/>
        <v>32787838.362770483</v>
      </c>
      <c r="LY105" s="74">
        <f t="shared" si="442"/>
        <v>29614821.747018501</v>
      </c>
      <c r="LZ105" s="74">
        <f t="shared" si="442"/>
        <v>32787838.362770483</v>
      </c>
      <c r="MA105" s="74">
        <f t="shared" si="442"/>
        <v>31730166.157519821</v>
      </c>
      <c r="MB105" s="74">
        <f t="shared" si="442"/>
        <v>32787838.362770483</v>
      </c>
      <c r="MC105" s="74">
        <f t="shared" si="442"/>
        <v>31730166.157519821</v>
      </c>
      <c r="MD105" s="74">
        <f t="shared" si="442"/>
        <v>32787838.362770483</v>
      </c>
      <c r="ME105" s="74">
        <f t="shared" si="442"/>
        <v>32787838.362770483</v>
      </c>
      <c r="MF105" s="74">
        <f t="shared" si="442"/>
        <v>31730166.157519821</v>
      </c>
      <c r="MG105" s="74">
        <f t="shared" si="442"/>
        <v>32787838.362770483</v>
      </c>
      <c r="MH105" s="74">
        <f t="shared" si="442"/>
        <v>31730166.157519821</v>
      </c>
      <c r="MI105" s="74">
        <f t="shared" si="442"/>
        <v>32787838.362770483</v>
      </c>
      <c r="MJ105" s="74">
        <f t="shared" si="442"/>
        <v>33443595.130025886</v>
      </c>
      <c r="MK105" s="74">
        <f t="shared" si="442"/>
        <v>30207118.181958865</v>
      </c>
      <c r="ML105" s="74">
        <f t="shared" si="442"/>
        <v>33443595.130025886</v>
      </c>
      <c r="MM105" s="74">
        <f t="shared" si="442"/>
        <v>32364769.48067021</v>
      </c>
      <c r="MN105" s="74">
        <f t="shared" si="442"/>
        <v>33443595.130025886</v>
      </c>
      <c r="MO105" s="74">
        <f t="shared" si="442"/>
        <v>32364769.48067021</v>
      </c>
      <c r="MP105" s="74">
        <f t="shared" si="442"/>
        <v>33443595.130025886</v>
      </c>
      <c r="MQ105" s="74">
        <f t="shared" si="442"/>
        <v>33443595.130025886</v>
      </c>
      <c r="MR105" s="74">
        <f t="shared" si="442"/>
        <v>32364769.48067021</v>
      </c>
      <c r="MS105" s="74">
        <f t="shared" si="442"/>
        <v>33443595.130025886</v>
      </c>
      <c r="MT105" s="74">
        <f t="shared" si="442"/>
        <v>32364769.48067021</v>
      </c>
      <c r="MU105" s="74">
        <f t="shared" si="442"/>
        <v>33443595.130025886</v>
      </c>
      <c r="MV105" s="74">
        <f t="shared" si="442"/>
        <v>34112467.032626405</v>
      </c>
      <c r="MW105" s="74">
        <f t="shared" si="442"/>
        <v>30811260.545598045</v>
      </c>
      <c r="MX105" s="74">
        <f t="shared" si="442"/>
        <v>34112467.032626405</v>
      </c>
      <c r="MY105" s="74">
        <f t="shared" si="442"/>
        <v>33012064.870283619</v>
      </c>
      <c r="MZ105" s="74">
        <f t="shared" si="442"/>
        <v>34112467.032626405</v>
      </c>
      <c r="NA105" s="74">
        <f t="shared" si="442"/>
        <v>33012064.870283619</v>
      </c>
      <c r="NB105" s="74">
        <f t="shared" si="442"/>
        <v>34112467.032626405</v>
      </c>
      <c r="NC105" s="74">
        <f t="shared" si="442"/>
        <v>34112467.032626405</v>
      </c>
      <c r="ND105" s="74">
        <f t="shared" si="442"/>
        <v>33012064.870283619</v>
      </c>
      <c r="NE105" s="74">
        <f t="shared" si="442"/>
        <v>34112467.032626405</v>
      </c>
      <c r="NF105" s="74">
        <f t="shared" si="442"/>
        <v>33012064.870283619</v>
      </c>
      <c r="NG105" s="74">
        <f t="shared" si="442"/>
        <v>34112467.032626405</v>
      </c>
      <c r="NH105" s="74">
        <f t="shared" si="442"/>
        <v>34794716.373278923</v>
      </c>
      <c r="NI105" s="74">
        <f t="shared" si="442"/>
        <v>32549895.962099638</v>
      </c>
      <c r="NJ105" s="74">
        <f t="shared" si="442"/>
        <v>34794716.373278923</v>
      </c>
      <c r="NK105" s="74">
        <f t="shared" si="442"/>
        <v>33672306.167689279</v>
      </c>
      <c r="NL105" s="74">
        <f t="shared" si="442"/>
        <v>34794716.373278923</v>
      </c>
      <c r="NM105" s="74">
        <f t="shared" si="442"/>
        <v>33672306.167689279</v>
      </c>
      <c r="NN105" s="74">
        <f t="shared" si="442"/>
        <v>34794716.373278923</v>
      </c>
      <c r="NO105" s="74">
        <f t="shared" si="442"/>
        <v>34794716.373278923</v>
      </c>
      <c r="NP105" s="74">
        <f t="shared" si="442"/>
        <v>33672306.167689279</v>
      </c>
      <c r="NQ105" s="74">
        <f t="shared" si="442"/>
        <v>34794716.373278923</v>
      </c>
      <c r="NR105" s="74">
        <f t="shared" si="442"/>
        <v>33672306.167689279</v>
      </c>
      <c r="NS105" s="74">
        <f t="shared" si="442"/>
        <v>34794716.373278923</v>
      </c>
      <c r="NT105" s="74">
        <f t="shared" si="442"/>
        <v>35490610.70074451</v>
      </c>
      <c r="NU105" s="74">
        <f t="shared" si="442"/>
        <v>32056035.471640203</v>
      </c>
      <c r="NV105" s="74">
        <f t="shared" si="442"/>
        <v>35490610.70074451</v>
      </c>
      <c r="NW105" s="74">
        <f t="shared" si="442"/>
        <v>34345752.291043073</v>
      </c>
      <c r="NX105" s="74">
        <f t="shared" si="442"/>
        <v>35490610.70074451</v>
      </c>
      <c r="NY105" s="74">
        <f t="shared" si="442"/>
        <v>34345752.291043073</v>
      </c>
      <c r="NZ105" s="74">
        <f t="shared" si="442"/>
        <v>35490610.70074451</v>
      </c>
      <c r="OA105" s="74">
        <f t="shared" si="442"/>
        <v>35490610.70074451</v>
      </c>
      <c r="OB105" s="74">
        <f t="shared" si="442"/>
        <v>34345752.291043073</v>
      </c>
      <c r="OC105" s="74">
        <f t="shared" si="442"/>
        <v>35490610.70074451</v>
      </c>
      <c r="OD105" s="74">
        <f t="shared" si="442"/>
        <v>34345752.291043073</v>
      </c>
      <c r="OE105" s="74">
        <f t="shared" si="442"/>
        <v>35490610.70074451</v>
      </c>
      <c r="OF105" s="74">
        <f t="shared" ref="OF105:OQ105" si="443">OF103*OF101</f>
        <v>36200422.914759405</v>
      </c>
      <c r="OG105" s="74">
        <f t="shared" si="443"/>
        <v>32697156.18107301</v>
      </c>
      <c r="OH105" s="74">
        <f t="shared" si="443"/>
        <v>36200422.914759405</v>
      </c>
      <c r="OI105" s="74">
        <f t="shared" si="443"/>
        <v>35032667.336863942</v>
      </c>
      <c r="OJ105" s="74">
        <f t="shared" si="443"/>
        <v>36200422.914759405</v>
      </c>
      <c r="OK105" s="74">
        <f t="shared" si="443"/>
        <v>35032667.336863942</v>
      </c>
      <c r="OL105" s="74">
        <f t="shared" si="443"/>
        <v>36200422.914759405</v>
      </c>
      <c r="OM105" s="74">
        <f t="shared" si="443"/>
        <v>36200422.914759405</v>
      </c>
      <c r="ON105" s="74">
        <f t="shared" si="443"/>
        <v>35032667.336863942</v>
      </c>
      <c r="OO105" s="74">
        <f t="shared" si="443"/>
        <v>36200422.914759405</v>
      </c>
      <c r="OP105" s="74">
        <f t="shared" si="443"/>
        <v>35032667.336863942</v>
      </c>
      <c r="OQ105" s="74">
        <f t="shared" si="443"/>
        <v>36200422.914759405</v>
      </c>
      <c r="OR105" s="317">
        <f>OR103*OR101</f>
        <v>36924431.373054586</v>
      </c>
    </row>
    <row r="106" spans="1:408" ht="15" thickTop="1" x14ac:dyDescent="0.35">
      <c r="B106" s="303"/>
      <c r="I106" s="110"/>
      <c r="OR106" s="310"/>
    </row>
    <row r="107" spans="1:408" x14ac:dyDescent="0.35">
      <c r="B107" s="304" t="s">
        <v>96</v>
      </c>
      <c r="C107" s="235"/>
      <c r="D107" s="235"/>
      <c r="E107" s="345"/>
      <c r="F107" s="345"/>
      <c r="G107" s="345"/>
      <c r="H107" s="346"/>
      <c r="I107" s="255"/>
      <c r="J107" s="345"/>
      <c r="K107" s="235"/>
      <c r="L107" s="257"/>
      <c r="M107" s="216"/>
      <c r="N107" s="216"/>
      <c r="O107" s="216"/>
      <c r="P107" s="216"/>
      <c r="Q107" s="216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216"/>
      <c r="BR107" s="216"/>
      <c r="BS107" s="216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6"/>
      <c r="CS107" s="216"/>
      <c r="CT107" s="216"/>
      <c r="CU107" s="216"/>
      <c r="CV107" s="216"/>
      <c r="CW107" s="216"/>
      <c r="CX107" s="216"/>
      <c r="CY107" s="216"/>
      <c r="CZ107" s="216"/>
      <c r="DA107" s="216"/>
      <c r="DB107" s="216"/>
      <c r="DC107" s="216"/>
      <c r="DD107" s="216"/>
      <c r="DE107" s="216"/>
      <c r="DF107" s="216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  <c r="EK107" s="216"/>
      <c r="EL107" s="216"/>
      <c r="EM107" s="216"/>
      <c r="EN107" s="216"/>
      <c r="EO107" s="216"/>
      <c r="EP107" s="216"/>
      <c r="EQ107" s="216"/>
      <c r="ER107" s="216"/>
      <c r="ES107" s="216"/>
      <c r="ET107" s="216"/>
      <c r="EU107" s="216"/>
      <c r="EV107" s="216"/>
      <c r="EW107" s="216"/>
      <c r="EX107" s="216"/>
      <c r="EY107" s="216"/>
      <c r="EZ107" s="216"/>
      <c r="FA107" s="216"/>
      <c r="FB107" s="216"/>
      <c r="FC107" s="216"/>
      <c r="FD107" s="216"/>
      <c r="FE107" s="216"/>
      <c r="FF107" s="216"/>
      <c r="FG107" s="216"/>
      <c r="FH107" s="216"/>
      <c r="FI107" s="216"/>
      <c r="FJ107" s="216"/>
      <c r="FK107" s="216"/>
      <c r="FL107" s="216"/>
      <c r="FM107" s="216"/>
      <c r="FN107" s="216"/>
      <c r="FO107" s="216"/>
      <c r="FP107" s="216"/>
      <c r="FQ107" s="216"/>
      <c r="FR107" s="216"/>
      <c r="FS107" s="216"/>
      <c r="FT107" s="216"/>
      <c r="FU107" s="216"/>
      <c r="FV107" s="216"/>
      <c r="FW107" s="216"/>
      <c r="FX107" s="216"/>
      <c r="FY107" s="216"/>
      <c r="FZ107" s="216"/>
      <c r="GA107" s="216"/>
      <c r="GB107" s="216"/>
      <c r="GC107" s="216"/>
      <c r="GD107" s="216"/>
      <c r="GE107" s="216"/>
      <c r="GF107" s="216"/>
      <c r="GG107" s="216"/>
      <c r="GH107" s="216"/>
      <c r="GI107" s="216"/>
      <c r="GJ107" s="216"/>
      <c r="GK107" s="216"/>
      <c r="GL107" s="216"/>
      <c r="GM107" s="216"/>
      <c r="GN107" s="216"/>
      <c r="GO107" s="216"/>
      <c r="GP107" s="216"/>
      <c r="GQ107" s="216"/>
      <c r="GR107" s="216"/>
      <c r="GS107" s="216"/>
      <c r="GT107" s="216"/>
      <c r="GU107" s="216"/>
      <c r="GV107" s="216"/>
      <c r="GW107" s="216"/>
      <c r="GX107" s="216"/>
      <c r="GY107" s="216"/>
      <c r="GZ107" s="216"/>
      <c r="HA107" s="216"/>
      <c r="HB107" s="216"/>
      <c r="HC107" s="216"/>
      <c r="HD107" s="216"/>
      <c r="HE107" s="216"/>
      <c r="HF107" s="216"/>
      <c r="HG107" s="216"/>
      <c r="HH107" s="216"/>
      <c r="HI107" s="216"/>
      <c r="HJ107" s="216"/>
      <c r="HK107" s="216"/>
      <c r="HL107" s="216"/>
      <c r="HM107" s="216"/>
      <c r="HN107" s="216"/>
      <c r="HO107" s="216"/>
      <c r="HP107" s="216"/>
      <c r="HQ107" s="216"/>
      <c r="HR107" s="216"/>
      <c r="HS107" s="216"/>
      <c r="HT107" s="216"/>
      <c r="HU107" s="216"/>
      <c r="HV107" s="216"/>
      <c r="HW107" s="216"/>
      <c r="HX107" s="216"/>
      <c r="HY107" s="216"/>
      <c r="HZ107" s="216"/>
      <c r="IA107" s="216"/>
      <c r="IB107" s="216"/>
      <c r="IC107" s="216"/>
      <c r="ID107" s="216"/>
      <c r="IE107" s="216"/>
      <c r="IF107" s="216"/>
      <c r="IG107" s="216"/>
      <c r="IH107" s="216"/>
      <c r="II107" s="216"/>
      <c r="IJ107" s="216"/>
      <c r="IK107" s="216"/>
      <c r="IL107" s="216"/>
      <c r="IM107" s="216"/>
      <c r="IN107" s="216"/>
      <c r="IO107" s="216"/>
      <c r="IP107" s="216"/>
      <c r="IQ107" s="216"/>
      <c r="IR107" s="216"/>
      <c r="IS107" s="216"/>
      <c r="IT107" s="216"/>
      <c r="IU107" s="216"/>
      <c r="IV107" s="216"/>
      <c r="IW107" s="216"/>
      <c r="IX107" s="216"/>
      <c r="IY107" s="216"/>
      <c r="IZ107" s="216"/>
      <c r="JA107" s="216"/>
      <c r="JB107" s="216"/>
      <c r="JC107" s="216"/>
      <c r="JD107" s="216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16"/>
      <c r="JQ107" s="216"/>
      <c r="JR107" s="216"/>
      <c r="JS107" s="216"/>
      <c r="JT107" s="216"/>
      <c r="JU107" s="216"/>
      <c r="JV107" s="216"/>
      <c r="JW107" s="216"/>
      <c r="JX107" s="216"/>
      <c r="JY107" s="216"/>
      <c r="JZ107" s="216"/>
      <c r="KA107" s="216"/>
      <c r="KB107" s="216"/>
      <c r="KC107" s="216"/>
      <c r="KD107" s="216"/>
      <c r="KE107" s="216"/>
      <c r="KF107" s="216"/>
      <c r="KG107" s="216"/>
      <c r="KH107" s="216"/>
      <c r="KI107" s="216"/>
      <c r="KJ107" s="216"/>
      <c r="KK107" s="216"/>
      <c r="KL107" s="216"/>
      <c r="KM107" s="216"/>
      <c r="KN107" s="216"/>
      <c r="KO107" s="216"/>
      <c r="KP107" s="216"/>
      <c r="KQ107" s="216"/>
      <c r="KR107" s="216"/>
      <c r="KS107" s="216"/>
      <c r="KT107" s="216"/>
      <c r="KU107" s="216"/>
      <c r="KV107" s="216"/>
      <c r="KW107" s="216"/>
      <c r="KX107" s="216"/>
      <c r="KY107" s="216"/>
      <c r="KZ107" s="216"/>
      <c r="LA107" s="216"/>
      <c r="LB107" s="216"/>
      <c r="LC107" s="216"/>
      <c r="LD107" s="216"/>
      <c r="LE107" s="216"/>
      <c r="LF107" s="216"/>
      <c r="LG107" s="216"/>
      <c r="LH107" s="216"/>
      <c r="LI107" s="216"/>
      <c r="LJ107" s="216"/>
      <c r="LK107" s="216"/>
      <c r="LL107" s="216"/>
      <c r="LM107" s="216"/>
      <c r="LN107" s="216"/>
      <c r="LO107" s="216"/>
      <c r="LP107" s="216"/>
      <c r="LQ107" s="216"/>
      <c r="LR107" s="216"/>
      <c r="LS107" s="216"/>
      <c r="LT107" s="216"/>
      <c r="LU107" s="216"/>
      <c r="LV107" s="216"/>
      <c r="LW107" s="216"/>
      <c r="LX107" s="216"/>
      <c r="LY107" s="216"/>
      <c r="LZ107" s="216"/>
      <c r="MA107" s="216"/>
      <c r="MB107" s="216"/>
      <c r="MC107" s="216"/>
      <c r="MD107" s="216"/>
      <c r="ME107" s="216"/>
      <c r="MF107" s="216"/>
      <c r="MG107" s="216"/>
      <c r="MH107" s="216"/>
      <c r="MI107" s="216"/>
      <c r="MJ107" s="216"/>
      <c r="MK107" s="216"/>
      <c r="ML107" s="216"/>
      <c r="MM107" s="216"/>
      <c r="MN107" s="216"/>
      <c r="MO107" s="216"/>
      <c r="MP107" s="216"/>
      <c r="MQ107" s="216"/>
      <c r="MR107" s="216"/>
      <c r="MS107" s="216"/>
      <c r="MT107" s="216"/>
      <c r="MU107" s="216"/>
      <c r="MV107" s="216"/>
      <c r="MW107" s="216"/>
      <c r="MX107" s="216"/>
      <c r="MY107" s="216"/>
      <c r="MZ107" s="216"/>
      <c r="NA107" s="216"/>
      <c r="NB107" s="216"/>
      <c r="NC107" s="216"/>
      <c r="ND107" s="216"/>
      <c r="NE107" s="216"/>
      <c r="NF107" s="216"/>
      <c r="NG107" s="216"/>
      <c r="NH107" s="216"/>
      <c r="NI107" s="216"/>
      <c r="NJ107" s="216"/>
      <c r="NK107" s="216"/>
      <c r="NL107" s="216"/>
      <c r="NM107" s="216"/>
      <c r="NN107" s="216"/>
      <c r="NO107" s="216"/>
      <c r="NP107" s="216"/>
      <c r="NQ107" s="216"/>
      <c r="NR107" s="216"/>
      <c r="NS107" s="216"/>
      <c r="NT107" s="216"/>
      <c r="NU107" s="216"/>
      <c r="NV107" s="216"/>
      <c r="NW107" s="216"/>
      <c r="NX107" s="216"/>
      <c r="NY107" s="216"/>
      <c r="NZ107" s="216"/>
      <c r="OA107" s="216"/>
      <c r="OB107" s="216"/>
      <c r="OC107" s="216"/>
      <c r="OD107" s="216"/>
      <c r="OE107" s="216"/>
      <c r="OF107" s="216"/>
      <c r="OG107" s="216"/>
      <c r="OH107" s="216"/>
      <c r="OI107" s="216"/>
      <c r="OJ107" s="216"/>
      <c r="OK107" s="216"/>
      <c r="OL107" s="216"/>
      <c r="OM107" s="216"/>
      <c r="ON107" s="216"/>
      <c r="OO107" s="216"/>
      <c r="OP107" s="216"/>
      <c r="OQ107" s="216"/>
      <c r="OR107" s="347"/>
    </row>
    <row r="108" spans="1:408" x14ac:dyDescent="0.35">
      <c r="A108" s="199"/>
      <c r="B108" s="368"/>
      <c r="C108" s="200"/>
      <c r="D108" s="200"/>
      <c r="E108" s="246"/>
      <c r="F108" s="246"/>
      <c r="G108" s="246"/>
      <c r="H108" s="1"/>
      <c r="I108" s="256"/>
      <c r="J108" s="246"/>
      <c r="K108" s="200"/>
      <c r="OR108" s="310"/>
    </row>
    <row r="109" spans="1:408" x14ac:dyDescent="0.35">
      <c r="B109" s="303" t="s">
        <v>97</v>
      </c>
      <c r="I109" s="110"/>
      <c r="L109" s="75"/>
      <c r="M109" s="79"/>
      <c r="N109" s="79"/>
      <c r="OR109" s="310"/>
    </row>
    <row r="110" spans="1:408" x14ac:dyDescent="0.35">
      <c r="B110" s="303"/>
      <c r="C110" t="s">
        <v>98</v>
      </c>
      <c r="G110" s="369"/>
      <c r="H110" s="353" t="s">
        <v>262</v>
      </c>
      <c r="I110" s="110"/>
      <c r="J110" s="354">
        <f>SUM(L110:OR110)</f>
        <v>361</v>
      </c>
      <c r="L110" s="76">
        <f t="shared" ref="L110:BW110" si="444">L32</f>
        <v>0</v>
      </c>
      <c r="M110" s="76">
        <f t="shared" si="444"/>
        <v>0</v>
      </c>
      <c r="N110" s="76">
        <f t="shared" si="444"/>
        <v>0</v>
      </c>
      <c r="O110" s="76">
        <f t="shared" si="444"/>
        <v>0</v>
      </c>
      <c r="P110" s="76">
        <f t="shared" si="444"/>
        <v>0</v>
      </c>
      <c r="Q110" s="76">
        <f t="shared" si="444"/>
        <v>0</v>
      </c>
      <c r="R110" s="76">
        <f t="shared" si="444"/>
        <v>0</v>
      </c>
      <c r="S110" s="76">
        <f t="shared" si="444"/>
        <v>0</v>
      </c>
      <c r="T110" s="76">
        <f t="shared" si="444"/>
        <v>0</v>
      </c>
      <c r="U110" s="76">
        <f t="shared" si="444"/>
        <v>0</v>
      </c>
      <c r="V110" s="76">
        <f t="shared" si="444"/>
        <v>0</v>
      </c>
      <c r="W110" s="76">
        <f t="shared" si="444"/>
        <v>0</v>
      </c>
      <c r="X110" s="76">
        <f t="shared" si="444"/>
        <v>0</v>
      </c>
      <c r="Y110" s="76">
        <f t="shared" si="444"/>
        <v>0</v>
      </c>
      <c r="Z110" s="76">
        <f t="shared" si="444"/>
        <v>0</v>
      </c>
      <c r="AA110" s="76">
        <f t="shared" si="444"/>
        <v>0</v>
      </c>
      <c r="AB110" s="76">
        <f t="shared" si="444"/>
        <v>0</v>
      </c>
      <c r="AC110" s="76">
        <f t="shared" si="444"/>
        <v>0</v>
      </c>
      <c r="AD110" s="76">
        <f t="shared" si="444"/>
        <v>0</v>
      </c>
      <c r="AE110" s="76">
        <f t="shared" si="444"/>
        <v>0</v>
      </c>
      <c r="AF110" s="76">
        <f t="shared" si="444"/>
        <v>0</v>
      </c>
      <c r="AG110" s="76">
        <f t="shared" si="444"/>
        <v>0</v>
      </c>
      <c r="AH110" s="76">
        <f t="shared" si="444"/>
        <v>0</v>
      </c>
      <c r="AI110" s="76">
        <f t="shared" si="444"/>
        <v>0</v>
      </c>
      <c r="AJ110" s="76">
        <f t="shared" si="444"/>
        <v>0</v>
      </c>
      <c r="AK110" s="76">
        <f t="shared" si="444"/>
        <v>0</v>
      </c>
      <c r="AL110" s="76">
        <f t="shared" si="444"/>
        <v>0</v>
      </c>
      <c r="AM110" s="76">
        <f t="shared" si="444"/>
        <v>0</v>
      </c>
      <c r="AN110" s="76">
        <f t="shared" si="444"/>
        <v>0</v>
      </c>
      <c r="AO110" s="76">
        <f t="shared" si="444"/>
        <v>0</v>
      </c>
      <c r="AP110" s="76">
        <f t="shared" si="444"/>
        <v>0</v>
      </c>
      <c r="AQ110" s="76">
        <f t="shared" si="444"/>
        <v>0</v>
      </c>
      <c r="AR110" s="76">
        <f t="shared" si="444"/>
        <v>0</v>
      </c>
      <c r="AS110" s="76">
        <f t="shared" si="444"/>
        <v>0</v>
      </c>
      <c r="AT110" s="76">
        <f t="shared" si="444"/>
        <v>0</v>
      </c>
      <c r="AU110" s="76">
        <f t="shared" si="444"/>
        <v>0</v>
      </c>
      <c r="AV110" s="76">
        <f t="shared" si="444"/>
        <v>1</v>
      </c>
      <c r="AW110" s="76">
        <f t="shared" si="444"/>
        <v>1</v>
      </c>
      <c r="AX110" s="76">
        <f t="shared" si="444"/>
        <v>1</v>
      </c>
      <c r="AY110" s="76">
        <f t="shared" si="444"/>
        <v>1</v>
      </c>
      <c r="AZ110" s="76">
        <f t="shared" si="444"/>
        <v>1</v>
      </c>
      <c r="BA110" s="76">
        <f t="shared" si="444"/>
        <v>1</v>
      </c>
      <c r="BB110" s="76">
        <f t="shared" si="444"/>
        <v>1</v>
      </c>
      <c r="BC110" s="76">
        <f t="shared" si="444"/>
        <v>1</v>
      </c>
      <c r="BD110" s="76">
        <f t="shared" si="444"/>
        <v>1</v>
      </c>
      <c r="BE110" s="76">
        <f t="shared" si="444"/>
        <v>1</v>
      </c>
      <c r="BF110" s="76">
        <f t="shared" si="444"/>
        <v>1</v>
      </c>
      <c r="BG110" s="76">
        <f t="shared" si="444"/>
        <v>1</v>
      </c>
      <c r="BH110" s="76">
        <f t="shared" si="444"/>
        <v>1</v>
      </c>
      <c r="BI110" s="76">
        <f t="shared" si="444"/>
        <v>1</v>
      </c>
      <c r="BJ110" s="76">
        <f t="shared" si="444"/>
        <v>1</v>
      </c>
      <c r="BK110" s="76">
        <f t="shared" si="444"/>
        <v>1</v>
      </c>
      <c r="BL110" s="76">
        <f t="shared" si="444"/>
        <v>1</v>
      </c>
      <c r="BM110" s="76">
        <f t="shared" si="444"/>
        <v>1</v>
      </c>
      <c r="BN110" s="76">
        <f t="shared" si="444"/>
        <v>1</v>
      </c>
      <c r="BO110" s="76">
        <f t="shared" si="444"/>
        <v>1</v>
      </c>
      <c r="BP110" s="76">
        <f t="shared" si="444"/>
        <v>1</v>
      </c>
      <c r="BQ110" s="76">
        <f t="shared" si="444"/>
        <v>1</v>
      </c>
      <c r="BR110" s="76">
        <f t="shared" si="444"/>
        <v>1</v>
      </c>
      <c r="BS110" s="76">
        <f t="shared" si="444"/>
        <v>1</v>
      </c>
      <c r="BT110" s="76">
        <f t="shared" si="444"/>
        <v>1</v>
      </c>
      <c r="BU110" s="76">
        <f t="shared" si="444"/>
        <v>1</v>
      </c>
      <c r="BV110" s="76">
        <f t="shared" si="444"/>
        <v>1</v>
      </c>
      <c r="BW110" s="76">
        <f t="shared" si="444"/>
        <v>1</v>
      </c>
      <c r="BX110" s="76">
        <f t="shared" ref="BX110:EI110" si="445">BX32</f>
        <v>1</v>
      </c>
      <c r="BY110" s="76">
        <f t="shared" si="445"/>
        <v>1</v>
      </c>
      <c r="BZ110" s="76">
        <f t="shared" si="445"/>
        <v>1</v>
      </c>
      <c r="CA110" s="76">
        <f t="shared" si="445"/>
        <v>1</v>
      </c>
      <c r="CB110" s="76">
        <f t="shared" si="445"/>
        <v>1</v>
      </c>
      <c r="CC110" s="76">
        <f t="shared" si="445"/>
        <v>1</v>
      </c>
      <c r="CD110" s="76">
        <f t="shared" si="445"/>
        <v>1</v>
      </c>
      <c r="CE110" s="76">
        <f t="shared" si="445"/>
        <v>1</v>
      </c>
      <c r="CF110" s="76">
        <f t="shared" si="445"/>
        <v>1</v>
      </c>
      <c r="CG110" s="76">
        <f t="shared" si="445"/>
        <v>1</v>
      </c>
      <c r="CH110" s="76">
        <f t="shared" si="445"/>
        <v>1</v>
      </c>
      <c r="CI110" s="76">
        <f t="shared" si="445"/>
        <v>1</v>
      </c>
      <c r="CJ110" s="76">
        <f t="shared" si="445"/>
        <v>1</v>
      </c>
      <c r="CK110" s="76">
        <f t="shared" si="445"/>
        <v>1</v>
      </c>
      <c r="CL110" s="76">
        <f t="shared" si="445"/>
        <v>1</v>
      </c>
      <c r="CM110" s="76">
        <f t="shared" si="445"/>
        <v>1</v>
      </c>
      <c r="CN110" s="76">
        <f t="shared" si="445"/>
        <v>1</v>
      </c>
      <c r="CO110" s="76">
        <f t="shared" si="445"/>
        <v>1</v>
      </c>
      <c r="CP110" s="76">
        <f t="shared" si="445"/>
        <v>1</v>
      </c>
      <c r="CQ110" s="76">
        <f t="shared" si="445"/>
        <v>1</v>
      </c>
      <c r="CR110" s="76">
        <f t="shared" si="445"/>
        <v>1</v>
      </c>
      <c r="CS110" s="76">
        <f t="shared" si="445"/>
        <v>1</v>
      </c>
      <c r="CT110" s="76">
        <f t="shared" si="445"/>
        <v>1</v>
      </c>
      <c r="CU110" s="76">
        <f t="shared" si="445"/>
        <v>1</v>
      </c>
      <c r="CV110" s="76">
        <f t="shared" si="445"/>
        <v>1</v>
      </c>
      <c r="CW110" s="76">
        <f t="shared" si="445"/>
        <v>1</v>
      </c>
      <c r="CX110" s="76">
        <f t="shared" si="445"/>
        <v>1</v>
      </c>
      <c r="CY110" s="76">
        <f t="shared" si="445"/>
        <v>1</v>
      </c>
      <c r="CZ110" s="76">
        <f t="shared" si="445"/>
        <v>1</v>
      </c>
      <c r="DA110" s="76">
        <f t="shared" si="445"/>
        <v>1</v>
      </c>
      <c r="DB110" s="76">
        <f t="shared" si="445"/>
        <v>1</v>
      </c>
      <c r="DC110" s="76">
        <f t="shared" si="445"/>
        <v>1</v>
      </c>
      <c r="DD110" s="76">
        <f t="shared" si="445"/>
        <v>1</v>
      </c>
      <c r="DE110" s="76">
        <f t="shared" si="445"/>
        <v>1</v>
      </c>
      <c r="DF110" s="76">
        <f t="shared" si="445"/>
        <v>1</v>
      </c>
      <c r="DG110" s="76">
        <f t="shared" si="445"/>
        <v>1</v>
      </c>
      <c r="DH110" s="76">
        <f t="shared" si="445"/>
        <v>1</v>
      </c>
      <c r="DI110" s="76">
        <f t="shared" si="445"/>
        <v>1</v>
      </c>
      <c r="DJ110" s="76">
        <f t="shared" si="445"/>
        <v>1</v>
      </c>
      <c r="DK110" s="76">
        <f t="shared" si="445"/>
        <v>1</v>
      </c>
      <c r="DL110" s="76">
        <f t="shared" si="445"/>
        <v>1</v>
      </c>
      <c r="DM110" s="76">
        <f t="shared" si="445"/>
        <v>1</v>
      </c>
      <c r="DN110" s="76">
        <f t="shared" si="445"/>
        <v>1</v>
      </c>
      <c r="DO110" s="76">
        <f t="shared" si="445"/>
        <v>1</v>
      </c>
      <c r="DP110" s="76">
        <f t="shared" si="445"/>
        <v>1</v>
      </c>
      <c r="DQ110" s="76">
        <f t="shared" si="445"/>
        <v>1</v>
      </c>
      <c r="DR110" s="76">
        <f t="shared" si="445"/>
        <v>1</v>
      </c>
      <c r="DS110" s="76">
        <f t="shared" si="445"/>
        <v>1</v>
      </c>
      <c r="DT110" s="76">
        <f t="shared" si="445"/>
        <v>1</v>
      </c>
      <c r="DU110" s="76">
        <f t="shared" si="445"/>
        <v>1</v>
      </c>
      <c r="DV110" s="76">
        <f t="shared" si="445"/>
        <v>1</v>
      </c>
      <c r="DW110" s="76">
        <f t="shared" si="445"/>
        <v>1</v>
      </c>
      <c r="DX110" s="76">
        <f t="shared" si="445"/>
        <v>1</v>
      </c>
      <c r="DY110" s="76">
        <f t="shared" si="445"/>
        <v>1</v>
      </c>
      <c r="DZ110" s="76">
        <f t="shared" si="445"/>
        <v>1</v>
      </c>
      <c r="EA110" s="76">
        <f t="shared" si="445"/>
        <v>1</v>
      </c>
      <c r="EB110" s="76">
        <f t="shared" si="445"/>
        <v>1</v>
      </c>
      <c r="EC110" s="76">
        <f t="shared" si="445"/>
        <v>1</v>
      </c>
      <c r="ED110" s="76">
        <f t="shared" si="445"/>
        <v>1</v>
      </c>
      <c r="EE110" s="76">
        <f t="shared" si="445"/>
        <v>1</v>
      </c>
      <c r="EF110" s="76">
        <f t="shared" si="445"/>
        <v>1</v>
      </c>
      <c r="EG110" s="76">
        <f t="shared" si="445"/>
        <v>1</v>
      </c>
      <c r="EH110" s="76">
        <f t="shared" si="445"/>
        <v>1</v>
      </c>
      <c r="EI110" s="76">
        <f t="shared" si="445"/>
        <v>1</v>
      </c>
      <c r="EJ110" s="76">
        <f t="shared" ref="EJ110:GU110" si="446">EJ32</f>
        <v>1</v>
      </c>
      <c r="EK110" s="76">
        <f t="shared" si="446"/>
        <v>1</v>
      </c>
      <c r="EL110" s="76">
        <f t="shared" si="446"/>
        <v>1</v>
      </c>
      <c r="EM110" s="76">
        <f t="shared" si="446"/>
        <v>1</v>
      </c>
      <c r="EN110" s="76">
        <f t="shared" si="446"/>
        <v>1</v>
      </c>
      <c r="EO110" s="76">
        <f t="shared" si="446"/>
        <v>1</v>
      </c>
      <c r="EP110" s="76">
        <f t="shared" si="446"/>
        <v>1</v>
      </c>
      <c r="EQ110" s="76">
        <f t="shared" si="446"/>
        <v>1</v>
      </c>
      <c r="ER110" s="76">
        <f t="shared" si="446"/>
        <v>1</v>
      </c>
      <c r="ES110" s="76">
        <f t="shared" si="446"/>
        <v>1</v>
      </c>
      <c r="ET110" s="76">
        <f t="shared" si="446"/>
        <v>1</v>
      </c>
      <c r="EU110" s="76">
        <f t="shared" si="446"/>
        <v>1</v>
      </c>
      <c r="EV110" s="76">
        <f t="shared" si="446"/>
        <v>1</v>
      </c>
      <c r="EW110" s="76">
        <f t="shared" si="446"/>
        <v>1</v>
      </c>
      <c r="EX110" s="76">
        <f t="shared" si="446"/>
        <v>1</v>
      </c>
      <c r="EY110" s="76">
        <f t="shared" si="446"/>
        <v>1</v>
      </c>
      <c r="EZ110" s="76">
        <f t="shared" si="446"/>
        <v>1</v>
      </c>
      <c r="FA110" s="76">
        <f t="shared" si="446"/>
        <v>1</v>
      </c>
      <c r="FB110" s="76">
        <f t="shared" si="446"/>
        <v>1</v>
      </c>
      <c r="FC110" s="76">
        <f t="shared" si="446"/>
        <v>1</v>
      </c>
      <c r="FD110" s="76">
        <f t="shared" si="446"/>
        <v>1</v>
      </c>
      <c r="FE110" s="76">
        <f t="shared" si="446"/>
        <v>1</v>
      </c>
      <c r="FF110" s="76">
        <f t="shared" si="446"/>
        <v>1</v>
      </c>
      <c r="FG110" s="76">
        <f t="shared" si="446"/>
        <v>1</v>
      </c>
      <c r="FH110" s="76">
        <f t="shared" si="446"/>
        <v>1</v>
      </c>
      <c r="FI110" s="76">
        <f t="shared" si="446"/>
        <v>1</v>
      </c>
      <c r="FJ110" s="76">
        <f t="shared" si="446"/>
        <v>1</v>
      </c>
      <c r="FK110" s="76">
        <f t="shared" si="446"/>
        <v>1</v>
      </c>
      <c r="FL110" s="76">
        <f t="shared" si="446"/>
        <v>1</v>
      </c>
      <c r="FM110" s="76">
        <f t="shared" si="446"/>
        <v>1</v>
      </c>
      <c r="FN110" s="76">
        <f t="shared" si="446"/>
        <v>1</v>
      </c>
      <c r="FO110" s="76">
        <f t="shared" si="446"/>
        <v>1</v>
      </c>
      <c r="FP110" s="76">
        <f t="shared" si="446"/>
        <v>1</v>
      </c>
      <c r="FQ110" s="76">
        <f t="shared" si="446"/>
        <v>1</v>
      </c>
      <c r="FR110" s="76">
        <f t="shared" si="446"/>
        <v>1</v>
      </c>
      <c r="FS110" s="76">
        <f t="shared" si="446"/>
        <v>1</v>
      </c>
      <c r="FT110" s="76">
        <f t="shared" si="446"/>
        <v>1</v>
      </c>
      <c r="FU110" s="76">
        <f t="shared" si="446"/>
        <v>1</v>
      </c>
      <c r="FV110" s="76">
        <f t="shared" si="446"/>
        <v>1</v>
      </c>
      <c r="FW110" s="76">
        <f t="shared" si="446"/>
        <v>1</v>
      </c>
      <c r="FX110" s="76">
        <f t="shared" si="446"/>
        <v>1</v>
      </c>
      <c r="FY110" s="76">
        <f t="shared" si="446"/>
        <v>1</v>
      </c>
      <c r="FZ110" s="76">
        <f t="shared" si="446"/>
        <v>1</v>
      </c>
      <c r="GA110" s="76">
        <f t="shared" si="446"/>
        <v>1</v>
      </c>
      <c r="GB110" s="76">
        <f t="shared" si="446"/>
        <v>1</v>
      </c>
      <c r="GC110" s="76">
        <f t="shared" si="446"/>
        <v>1</v>
      </c>
      <c r="GD110" s="76">
        <f t="shared" si="446"/>
        <v>1</v>
      </c>
      <c r="GE110" s="76">
        <f t="shared" si="446"/>
        <v>1</v>
      </c>
      <c r="GF110" s="76">
        <f t="shared" si="446"/>
        <v>1</v>
      </c>
      <c r="GG110" s="76">
        <f t="shared" si="446"/>
        <v>1</v>
      </c>
      <c r="GH110" s="76">
        <f t="shared" si="446"/>
        <v>1</v>
      </c>
      <c r="GI110" s="76">
        <f t="shared" si="446"/>
        <v>1</v>
      </c>
      <c r="GJ110" s="76">
        <f t="shared" si="446"/>
        <v>1</v>
      </c>
      <c r="GK110" s="76">
        <f t="shared" si="446"/>
        <v>1</v>
      </c>
      <c r="GL110" s="76">
        <f t="shared" si="446"/>
        <v>1</v>
      </c>
      <c r="GM110" s="76">
        <f t="shared" si="446"/>
        <v>1</v>
      </c>
      <c r="GN110" s="76">
        <f t="shared" si="446"/>
        <v>1</v>
      </c>
      <c r="GO110" s="76">
        <f t="shared" si="446"/>
        <v>1</v>
      </c>
      <c r="GP110" s="76">
        <f t="shared" si="446"/>
        <v>1</v>
      </c>
      <c r="GQ110" s="76">
        <f t="shared" si="446"/>
        <v>1</v>
      </c>
      <c r="GR110" s="76">
        <f t="shared" si="446"/>
        <v>1</v>
      </c>
      <c r="GS110" s="76">
        <f t="shared" si="446"/>
        <v>1</v>
      </c>
      <c r="GT110" s="76">
        <f t="shared" si="446"/>
        <v>1</v>
      </c>
      <c r="GU110" s="76">
        <f t="shared" si="446"/>
        <v>1</v>
      </c>
      <c r="GV110" s="76">
        <f t="shared" ref="GV110:JG110" si="447">GV32</f>
        <v>1</v>
      </c>
      <c r="GW110" s="76">
        <f t="shared" si="447"/>
        <v>1</v>
      </c>
      <c r="GX110" s="76">
        <f t="shared" si="447"/>
        <v>1</v>
      </c>
      <c r="GY110" s="76">
        <f t="shared" si="447"/>
        <v>1</v>
      </c>
      <c r="GZ110" s="76">
        <f t="shared" si="447"/>
        <v>1</v>
      </c>
      <c r="HA110" s="76">
        <f t="shared" si="447"/>
        <v>1</v>
      </c>
      <c r="HB110" s="76">
        <f t="shared" si="447"/>
        <v>1</v>
      </c>
      <c r="HC110" s="76">
        <f t="shared" si="447"/>
        <v>1</v>
      </c>
      <c r="HD110" s="76">
        <f t="shared" si="447"/>
        <v>1</v>
      </c>
      <c r="HE110" s="76">
        <f t="shared" si="447"/>
        <v>1</v>
      </c>
      <c r="HF110" s="76">
        <f t="shared" si="447"/>
        <v>1</v>
      </c>
      <c r="HG110" s="76">
        <f t="shared" si="447"/>
        <v>1</v>
      </c>
      <c r="HH110" s="76">
        <f t="shared" si="447"/>
        <v>1</v>
      </c>
      <c r="HI110" s="76">
        <f t="shared" si="447"/>
        <v>1</v>
      </c>
      <c r="HJ110" s="76">
        <f t="shared" si="447"/>
        <v>1</v>
      </c>
      <c r="HK110" s="76">
        <f t="shared" si="447"/>
        <v>1</v>
      </c>
      <c r="HL110" s="76">
        <f t="shared" si="447"/>
        <v>1</v>
      </c>
      <c r="HM110" s="76">
        <f t="shared" si="447"/>
        <v>1</v>
      </c>
      <c r="HN110" s="76">
        <f t="shared" si="447"/>
        <v>1</v>
      </c>
      <c r="HO110" s="76">
        <f t="shared" si="447"/>
        <v>1</v>
      </c>
      <c r="HP110" s="76">
        <f t="shared" si="447"/>
        <v>1</v>
      </c>
      <c r="HQ110" s="76">
        <f t="shared" si="447"/>
        <v>1</v>
      </c>
      <c r="HR110" s="76">
        <f t="shared" si="447"/>
        <v>1</v>
      </c>
      <c r="HS110" s="76">
        <f t="shared" si="447"/>
        <v>1</v>
      </c>
      <c r="HT110" s="76">
        <f t="shared" si="447"/>
        <v>1</v>
      </c>
      <c r="HU110" s="76">
        <f t="shared" si="447"/>
        <v>1</v>
      </c>
      <c r="HV110" s="76">
        <f t="shared" si="447"/>
        <v>1</v>
      </c>
      <c r="HW110" s="76">
        <f t="shared" si="447"/>
        <v>1</v>
      </c>
      <c r="HX110" s="76">
        <f t="shared" si="447"/>
        <v>1</v>
      </c>
      <c r="HY110" s="76">
        <f t="shared" si="447"/>
        <v>1</v>
      </c>
      <c r="HZ110" s="76">
        <f t="shared" si="447"/>
        <v>1</v>
      </c>
      <c r="IA110" s="76">
        <f t="shared" si="447"/>
        <v>1</v>
      </c>
      <c r="IB110" s="76">
        <f t="shared" si="447"/>
        <v>1</v>
      </c>
      <c r="IC110" s="76">
        <f t="shared" si="447"/>
        <v>1</v>
      </c>
      <c r="ID110" s="76">
        <f t="shared" si="447"/>
        <v>1</v>
      </c>
      <c r="IE110" s="76">
        <f t="shared" si="447"/>
        <v>1</v>
      </c>
      <c r="IF110" s="76">
        <f t="shared" si="447"/>
        <v>1</v>
      </c>
      <c r="IG110" s="76">
        <f t="shared" si="447"/>
        <v>1</v>
      </c>
      <c r="IH110" s="76">
        <f t="shared" si="447"/>
        <v>1</v>
      </c>
      <c r="II110" s="76">
        <f t="shared" si="447"/>
        <v>1</v>
      </c>
      <c r="IJ110" s="76">
        <f t="shared" si="447"/>
        <v>1</v>
      </c>
      <c r="IK110" s="76">
        <f t="shared" si="447"/>
        <v>1</v>
      </c>
      <c r="IL110" s="76">
        <f t="shared" si="447"/>
        <v>1</v>
      </c>
      <c r="IM110" s="76">
        <f t="shared" si="447"/>
        <v>1</v>
      </c>
      <c r="IN110" s="76">
        <f t="shared" si="447"/>
        <v>1</v>
      </c>
      <c r="IO110" s="76">
        <f t="shared" si="447"/>
        <v>1</v>
      </c>
      <c r="IP110" s="76">
        <f t="shared" si="447"/>
        <v>1</v>
      </c>
      <c r="IQ110" s="76">
        <f t="shared" si="447"/>
        <v>1</v>
      </c>
      <c r="IR110" s="76">
        <f t="shared" si="447"/>
        <v>1</v>
      </c>
      <c r="IS110" s="76">
        <f t="shared" si="447"/>
        <v>1</v>
      </c>
      <c r="IT110" s="76">
        <f t="shared" si="447"/>
        <v>1</v>
      </c>
      <c r="IU110" s="76">
        <f t="shared" si="447"/>
        <v>1</v>
      </c>
      <c r="IV110" s="76">
        <f t="shared" si="447"/>
        <v>1</v>
      </c>
      <c r="IW110" s="76">
        <f t="shared" si="447"/>
        <v>1</v>
      </c>
      <c r="IX110" s="76">
        <f t="shared" si="447"/>
        <v>1</v>
      </c>
      <c r="IY110" s="76">
        <f t="shared" si="447"/>
        <v>1</v>
      </c>
      <c r="IZ110" s="76">
        <f t="shared" si="447"/>
        <v>1</v>
      </c>
      <c r="JA110" s="76">
        <f t="shared" si="447"/>
        <v>1</v>
      </c>
      <c r="JB110" s="76">
        <f t="shared" si="447"/>
        <v>1</v>
      </c>
      <c r="JC110" s="76">
        <f t="shared" si="447"/>
        <v>1</v>
      </c>
      <c r="JD110" s="76">
        <f t="shared" si="447"/>
        <v>1</v>
      </c>
      <c r="JE110" s="76">
        <f t="shared" si="447"/>
        <v>1</v>
      </c>
      <c r="JF110" s="76">
        <f t="shared" si="447"/>
        <v>1</v>
      </c>
      <c r="JG110" s="76">
        <f t="shared" si="447"/>
        <v>1</v>
      </c>
      <c r="JH110" s="76">
        <f t="shared" ref="JH110:LS110" si="448">JH32</f>
        <v>1</v>
      </c>
      <c r="JI110" s="76">
        <f t="shared" si="448"/>
        <v>1</v>
      </c>
      <c r="JJ110" s="76">
        <f t="shared" si="448"/>
        <v>1</v>
      </c>
      <c r="JK110" s="76">
        <f t="shared" si="448"/>
        <v>1</v>
      </c>
      <c r="JL110" s="76">
        <f t="shared" si="448"/>
        <v>1</v>
      </c>
      <c r="JM110" s="76">
        <f t="shared" si="448"/>
        <v>1</v>
      </c>
      <c r="JN110" s="76">
        <f t="shared" si="448"/>
        <v>1</v>
      </c>
      <c r="JO110" s="76">
        <f t="shared" si="448"/>
        <v>1</v>
      </c>
      <c r="JP110" s="76">
        <f t="shared" si="448"/>
        <v>1</v>
      </c>
      <c r="JQ110" s="76">
        <f t="shared" si="448"/>
        <v>1</v>
      </c>
      <c r="JR110" s="76">
        <f t="shared" si="448"/>
        <v>1</v>
      </c>
      <c r="JS110" s="76">
        <f t="shared" si="448"/>
        <v>1</v>
      </c>
      <c r="JT110" s="76">
        <f t="shared" si="448"/>
        <v>1</v>
      </c>
      <c r="JU110" s="76">
        <f t="shared" si="448"/>
        <v>1</v>
      </c>
      <c r="JV110" s="76">
        <f t="shared" si="448"/>
        <v>1</v>
      </c>
      <c r="JW110" s="76">
        <f t="shared" si="448"/>
        <v>1</v>
      </c>
      <c r="JX110" s="76">
        <f t="shared" si="448"/>
        <v>1</v>
      </c>
      <c r="JY110" s="76">
        <f t="shared" si="448"/>
        <v>1</v>
      </c>
      <c r="JZ110" s="76">
        <f t="shared" si="448"/>
        <v>1</v>
      </c>
      <c r="KA110" s="76">
        <f t="shared" si="448"/>
        <v>1</v>
      </c>
      <c r="KB110" s="76">
        <f t="shared" si="448"/>
        <v>1</v>
      </c>
      <c r="KC110" s="76">
        <f t="shared" si="448"/>
        <v>1</v>
      </c>
      <c r="KD110" s="76">
        <f t="shared" si="448"/>
        <v>1</v>
      </c>
      <c r="KE110" s="76">
        <f t="shared" si="448"/>
        <v>1</v>
      </c>
      <c r="KF110" s="76">
        <f t="shared" si="448"/>
        <v>1</v>
      </c>
      <c r="KG110" s="76">
        <f t="shared" si="448"/>
        <v>1</v>
      </c>
      <c r="KH110" s="76">
        <f t="shared" si="448"/>
        <v>1</v>
      </c>
      <c r="KI110" s="76">
        <f t="shared" si="448"/>
        <v>1</v>
      </c>
      <c r="KJ110" s="76">
        <f t="shared" si="448"/>
        <v>1</v>
      </c>
      <c r="KK110" s="76">
        <f t="shared" si="448"/>
        <v>1</v>
      </c>
      <c r="KL110" s="76">
        <f t="shared" si="448"/>
        <v>1</v>
      </c>
      <c r="KM110" s="76">
        <f t="shared" si="448"/>
        <v>1</v>
      </c>
      <c r="KN110" s="76">
        <f t="shared" si="448"/>
        <v>1</v>
      </c>
      <c r="KO110" s="76">
        <f t="shared" si="448"/>
        <v>1</v>
      </c>
      <c r="KP110" s="76">
        <f t="shared" si="448"/>
        <v>1</v>
      </c>
      <c r="KQ110" s="76">
        <f t="shared" si="448"/>
        <v>1</v>
      </c>
      <c r="KR110" s="76">
        <f t="shared" si="448"/>
        <v>1</v>
      </c>
      <c r="KS110" s="76">
        <f t="shared" si="448"/>
        <v>1</v>
      </c>
      <c r="KT110" s="76">
        <f t="shared" si="448"/>
        <v>1</v>
      </c>
      <c r="KU110" s="76">
        <f t="shared" si="448"/>
        <v>1</v>
      </c>
      <c r="KV110" s="76">
        <f t="shared" si="448"/>
        <v>1</v>
      </c>
      <c r="KW110" s="76">
        <f t="shared" si="448"/>
        <v>1</v>
      </c>
      <c r="KX110" s="76">
        <f t="shared" si="448"/>
        <v>1</v>
      </c>
      <c r="KY110" s="76">
        <f t="shared" si="448"/>
        <v>1</v>
      </c>
      <c r="KZ110" s="76">
        <f t="shared" si="448"/>
        <v>1</v>
      </c>
      <c r="LA110" s="76">
        <f t="shared" si="448"/>
        <v>1</v>
      </c>
      <c r="LB110" s="76">
        <f t="shared" si="448"/>
        <v>1</v>
      </c>
      <c r="LC110" s="76">
        <f t="shared" si="448"/>
        <v>1</v>
      </c>
      <c r="LD110" s="76">
        <f t="shared" si="448"/>
        <v>1</v>
      </c>
      <c r="LE110" s="76">
        <f t="shared" si="448"/>
        <v>1</v>
      </c>
      <c r="LF110" s="76">
        <f t="shared" si="448"/>
        <v>1</v>
      </c>
      <c r="LG110" s="76">
        <f t="shared" si="448"/>
        <v>1</v>
      </c>
      <c r="LH110" s="76">
        <f t="shared" si="448"/>
        <v>1</v>
      </c>
      <c r="LI110" s="76">
        <f t="shared" si="448"/>
        <v>1</v>
      </c>
      <c r="LJ110" s="76">
        <f t="shared" si="448"/>
        <v>1</v>
      </c>
      <c r="LK110" s="76">
        <f t="shared" si="448"/>
        <v>1</v>
      </c>
      <c r="LL110" s="76">
        <f t="shared" si="448"/>
        <v>1</v>
      </c>
      <c r="LM110" s="76">
        <f t="shared" si="448"/>
        <v>1</v>
      </c>
      <c r="LN110" s="76">
        <f t="shared" si="448"/>
        <v>1</v>
      </c>
      <c r="LO110" s="76">
        <f t="shared" si="448"/>
        <v>1</v>
      </c>
      <c r="LP110" s="76">
        <f t="shared" si="448"/>
        <v>1</v>
      </c>
      <c r="LQ110" s="76">
        <f t="shared" si="448"/>
        <v>1</v>
      </c>
      <c r="LR110" s="76">
        <f t="shared" si="448"/>
        <v>1</v>
      </c>
      <c r="LS110" s="76">
        <f t="shared" si="448"/>
        <v>1</v>
      </c>
      <c r="LT110" s="76">
        <f t="shared" ref="LT110:OE110" si="449">LT32</f>
        <v>1</v>
      </c>
      <c r="LU110" s="76">
        <f t="shared" si="449"/>
        <v>1</v>
      </c>
      <c r="LV110" s="76">
        <f t="shared" si="449"/>
        <v>1</v>
      </c>
      <c r="LW110" s="76">
        <f t="shared" si="449"/>
        <v>1</v>
      </c>
      <c r="LX110" s="76">
        <f t="shared" si="449"/>
        <v>1</v>
      </c>
      <c r="LY110" s="76">
        <f t="shared" si="449"/>
        <v>1</v>
      </c>
      <c r="LZ110" s="76">
        <f t="shared" si="449"/>
        <v>1</v>
      </c>
      <c r="MA110" s="76">
        <f t="shared" si="449"/>
        <v>1</v>
      </c>
      <c r="MB110" s="76">
        <f t="shared" si="449"/>
        <v>1</v>
      </c>
      <c r="MC110" s="76">
        <f t="shared" si="449"/>
        <v>1</v>
      </c>
      <c r="MD110" s="76">
        <f t="shared" si="449"/>
        <v>1</v>
      </c>
      <c r="ME110" s="76">
        <f t="shared" si="449"/>
        <v>1</v>
      </c>
      <c r="MF110" s="76">
        <f t="shared" si="449"/>
        <v>1</v>
      </c>
      <c r="MG110" s="76">
        <f t="shared" si="449"/>
        <v>1</v>
      </c>
      <c r="MH110" s="76">
        <f t="shared" si="449"/>
        <v>1</v>
      </c>
      <c r="MI110" s="76">
        <f t="shared" si="449"/>
        <v>1</v>
      </c>
      <c r="MJ110" s="76">
        <f t="shared" si="449"/>
        <v>1</v>
      </c>
      <c r="MK110" s="76">
        <f t="shared" si="449"/>
        <v>1</v>
      </c>
      <c r="ML110" s="76">
        <f t="shared" si="449"/>
        <v>1</v>
      </c>
      <c r="MM110" s="76">
        <f t="shared" si="449"/>
        <v>1</v>
      </c>
      <c r="MN110" s="76">
        <f t="shared" si="449"/>
        <v>1</v>
      </c>
      <c r="MO110" s="76">
        <f t="shared" si="449"/>
        <v>1</v>
      </c>
      <c r="MP110" s="76">
        <f t="shared" si="449"/>
        <v>1</v>
      </c>
      <c r="MQ110" s="76">
        <f t="shared" si="449"/>
        <v>1</v>
      </c>
      <c r="MR110" s="76">
        <f t="shared" si="449"/>
        <v>1</v>
      </c>
      <c r="MS110" s="76">
        <f t="shared" si="449"/>
        <v>1</v>
      </c>
      <c r="MT110" s="76">
        <f t="shared" si="449"/>
        <v>1</v>
      </c>
      <c r="MU110" s="76">
        <f t="shared" si="449"/>
        <v>1</v>
      </c>
      <c r="MV110" s="76">
        <f t="shared" si="449"/>
        <v>1</v>
      </c>
      <c r="MW110" s="76">
        <f t="shared" si="449"/>
        <v>1</v>
      </c>
      <c r="MX110" s="76">
        <f t="shared" si="449"/>
        <v>1</v>
      </c>
      <c r="MY110" s="76">
        <f t="shared" si="449"/>
        <v>1</v>
      </c>
      <c r="MZ110" s="76">
        <f t="shared" si="449"/>
        <v>1</v>
      </c>
      <c r="NA110" s="76">
        <f t="shared" si="449"/>
        <v>1</v>
      </c>
      <c r="NB110" s="76">
        <f t="shared" si="449"/>
        <v>1</v>
      </c>
      <c r="NC110" s="76">
        <f t="shared" si="449"/>
        <v>1</v>
      </c>
      <c r="ND110" s="76">
        <f t="shared" si="449"/>
        <v>1</v>
      </c>
      <c r="NE110" s="76">
        <f t="shared" si="449"/>
        <v>1</v>
      </c>
      <c r="NF110" s="76">
        <f t="shared" si="449"/>
        <v>1</v>
      </c>
      <c r="NG110" s="76">
        <f t="shared" si="449"/>
        <v>1</v>
      </c>
      <c r="NH110" s="76">
        <f t="shared" si="449"/>
        <v>1</v>
      </c>
      <c r="NI110" s="76">
        <f t="shared" si="449"/>
        <v>1</v>
      </c>
      <c r="NJ110" s="76">
        <f t="shared" si="449"/>
        <v>1</v>
      </c>
      <c r="NK110" s="76">
        <f t="shared" si="449"/>
        <v>1</v>
      </c>
      <c r="NL110" s="76">
        <f t="shared" si="449"/>
        <v>1</v>
      </c>
      <c r="NM110" s="76">
        <f t="shared" si="449"/>
        <v>1</v>
      </c>
      <c r="NN110" s="76">
        <f t="shared" si="449"/>
        <v>1</v>
      </c>
      <c r="NO110" s="76">
        <f t="shared" si="449"/>
        <v>1</v>
      </c>
      <c r="NP110" s="76">
        <f t="shared" si="449"/>
        <v>1</v>
      </c>
      <c r="NQ110" s="76">
        <f t="shared" si="449"/>
        <v>1</v>
      </c>
      <c r="NR110" s="76">
        <f t="shared" si="449"/>
        <v>1</v>
      </c>
      <c r="NS110" s="76">
        <f t="shared" si="449"/>
        <v>1</v>
      </c>
      <c r="NT110" s="76">
        <f t="shared" si="449"/>
        <v>1</v>
      </c>
      <c r="NU110" s="76">
        <f t="shared" si="449"/>
        <v>1</v>
      </c>
      <c r="NV110" s="76">
        <f t="shared" si="449"/>
        <v>1</v>
      </c>
      <c r="NW110" s="76">
        <f t="shared" si="449"/>
        <v>1</v>
      </c>
      <c r="NX110" s="76">
        <f t="shared" si="449"/>
        <v>1</v>
      </c>
      <c r="NY110" s="76">
        <f t="shared" si="449"/>
        <v>1</v>
      </c>
      <c r="NZ110" s="76">
        <f t="shared" si="449"/>
        <v>1</v>
      </c>
      <c r="OA110" s="76">
        <f t="shared" si="449"/>
        <v>1</v>
      </c>
      <c r="OB110" s="76">
        <f t="shared" si="449"/>
        <v>1</v>
      </c>
      <c r="OC110" s="76">
        <f t="shared" si="449"/>
        <v>1</v>
      </c>
      <c r="OD110" s="76">
        <f t="shared" si="449"/>
        <v>1</v>
      </c>
      <c r="OE110" s="76">
        <f t="shared" si="449"/>
        <v>1</v>
      </c>
      <c r="OF110" s="76">
        <f t="shared" ref="OF110:OR110" si="450">OF32</f>
        <v>1</v>
      </c>
      <c r="OG110" s="76">
        <f t="shared" si="450"/>
        <v>1</v>
      </c>
      <c r="OH110" s="76">
        <f t="shared" si="450"/>
        <v>1</v>
      </c>
      <c r="OI110" s="76">
        <f t="shared" si="450"/>
        <v>1</v>
      </c>
      <c r="OJ110" s="76">
        <f t="shared" si="450"/>
        <v>1</v>
      </c>
      <c r="OK110" s="76">
        <f t="shared" si="450"/>
        <v>1</v>
      </c>
      <c r="OL110" s="76">
        <f t="shared" si="450"/>
        <v>1</v>
      </c>
      <c r="OM110" s="76">
        <f t="shared" si="450"/>
        <v>1</v>
      </c>
      <c r="ON110" s="76">
        <f t="shared" si="450"/>
        <v>1</v>
      </c>
      <c r="OO110" s="76">
        <f t="shared" si="450"/>
        <v>1</v>
      </c>
      <c r="OP110" s="76">
        <f t="shared" si="450"/>
        <v>1</v>
      </c>
      <c r="OQ110" s="76">
        <f t="shared" si="450"/>
        <v>1</v>
      </c>
      <c r="OR110" s="370">
        <f t="shared" si="450"/>
        <v>1</v>
      </c>
    </row>
    <row r="111" spans="1:408" x14ac:dyDescent="0.35">
      <c r="B111" s="303"/>
      <c r="C111" t="s">
        <v>99</v>
      </c>
      <c r="G111" s="371">
        <f>Assumptions!E74</f>
        <v>250</v>
      </c>
      <c r="H111" s="353" t="s">
        <v>241</v>
      </c>
      <c r="I111" s="110"/>
      <c r="L111" s="77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/>
      <c r="DB111" s="78"/>
      <c r="DC111" s="78"/>
      <c r="DD111" s="78"/>
      <c r="DE111" s="78"/>
      <c r="DF111" s="78"/>
      <c r="DG111" s="78"/>
      <c r="DH111" s="78"/>
      <c r="DI111" s="78"/>
      <c r="DJ111" s="78"/>
      <c r="DK111" s="78"/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/>
      <c r="EA111" s="78"/>
      <c r="EB111" s="78"/>
      <c r="EC111" s="78"/>
      <c r="ED111" s="78"/>
      <c r="EE111" s="78"/>
      <c r="EF111" s="78"/>
      <c r="EG111" s="78"/>
      <c r="EH111" s="78"/>
      <c r="EI111" s="78"/>
      <c r="EJ111" s="78"/>
      <c r="EK111" s="78"/>
      <c r="EL111" s="78"/>
      <c r="EM111" s="78"/>
      <c r="EN111" s="78"/>
      <c r="EO111" s="78"/>
      <c r="EP111" s="78"/>
      <c r="EQ111" s="78"/>
      <c r="ER111" s="78"/>
      <c r="ES111" s="78"/>
      <c r="ET111" s="78"/>
      <c r="EU111" s="78"/>
      <c r="EV111" s="78"/>
      <c r="EW111" s="78"/>
      <c r="EX111" s="78"/>
      <c r="EY111" s="78"/>
      <c r="EZ111" s="78"/>
      <c r="FA111" s="78"/>
      <c r="FB111" s="78"/>
      <c r="FC111" s="78"/>
      <c r="FD111" s="78"/>
      <c r="FE111" s="78"/>
      <c r="FF111" s="78"/>
      <c r="FG111" s="78"/>
      <c r="FH111" s="78"/>
      <c r="FI111" s="78"/>
      <c r="FJ111" s="78"/>
      <c r="FK111" s="78"/>
      <c r="FL111" s="78"/>
      <c r="FM111" s="78"/>
      <c r="FN111" s="78"/>
      <c r="FO111" s="78"/>
      <c r="FP111" s="78"/>
      <c r="FQ111" s="78"/>
      <c r="FR111" s="78"/>
      <c r="FS111" s="78"/>
      <c r="FT111" s="78"/>
      <c r="FU111" s="78"/>
      <c r="FV111" s="78"/>
      <c r="FW111" s="78"/>
      <c r="FX111" s="78"/>
      <c r="FY111" s="78"/>
      <c r="FZ111" s="78"/>
      <c r="GA111" s="78"/>
      <c r="GB111" s="78"/>
      <c r="GC111" s="78"/>
      <c r="GD111" s="78"/>
      <c r="GE111" s="78"/>
      <c r="GF111" s="78"/>
      <c r="GG111" s="78"/>
      <c r="GH111" s="78"/>
      <c r="GI111" s="78"/>
      <c r="GJ111" s="78"/>
      <c r="GK111" s="78"/>
      <c r="GL111" s="78"/>
      <c r="GM111" s="78"/>
      <c r="GN111" s="78"/>
      <c r="GO111" s="78"/>
      <c r="GP111" s="78"/>
      <c r="GQ111" s="78"/>
      <c r="GR111" s="78"/>
      <c r="GS111" s="78"/>
      <c r="GT111" s="78"/>
      <c r="GU111" s="78"/>
      <c r="GV111" s="78"/>
      <c r="GW111" s="78"/>
      <c r="GX111" s="78"/>
      <c r="GY111" s="78"/>
      <c r="GZ111" s="78"/>
      <c r="HA111" s="78"/>
      <c r="HB111" s="78"/>
      <c r="HC111" s="78"/>
      <c r="HD111" s="78"/>
      <c r="HE111" s="78"/>
      <c r="HF111" s="78"/>
      <c r="HG111" s="78"/>
      <c r="HH111" s="78"/>
      <c r="HI111" s="78"/>
      <c r="HJ111" s="78"/>
      <c r="HK111" s="78"/>
      <c r="HL111" s="78"/>
      <c r="HM111" s="78"/>
      <c r="HN111" s="78"/>
      <c r="HO111" s="78"/>
      <c r="HP111" s="78"/>
      <c r="HQ111" s="78"/>
      <c r="HR111" s="78"/>
      <c r="HS111" s="78"/>
      <c r="HT111" s="78"/>
      <c r="HU111" s="78"/>
      <c r="HV111" s="78"/>
      <c r="HW111" s="78"/>
      <c r="HX111" s="78"/>
      <c r="HY111" s="78"/>
      <c r="HZ111" s="78"/>
      <c r="IA111" s="78"/>
      <c r="IB111" s="78"/>
      <c r="IC111" s="78"/>
      <c r="ID111" s="78"/>
      <c r="IE111" s="78"/>
      <c r="IF111" s="78"/>
      <c r="IG111" s="78"/>
      <c r="IH111" s="78"/>
      <c r="II111" s="78"/>
      <c r="IJ111" s="78"/>
      <c r="IK111" s="78"/>
      <c r="IL111" s="78"/>
      <c r="IM111" s="78"/>
      <c r="IN111" s="78"/>
      <c r="IO111" s="78"/>
      <c r="IP111" s="78"/>
      <c r="IQ111" s="78"/>
      <c r="IR111" s="78"/>
      <c r="IS111" s="78"/>
      <c r="IT111" s="78"/>
      <c r="IU111" s="78"/>
      <c r="IV111" s="78"/>
      <c r="IW111" s="78"/>
      <c r="IX111" s="78"/>
      <c r="IY111" s="78"/>
      <c r="IZ111" s="78"/>
      <c r="JA111" s="78"/>
      <c r="JB111" s="78"/>
      <c r="JC111" s="78"/>
      <c r="JD111" s="78"/>
      <c r="JE111" s="78"/>
      <c r="JF111" s="78"/>
      <c r="JG111" s="78"/>
      <c r="JH111" s="78"/>
      <c r="JI111" s="78"/>
      <c r="JJ111" s="78"/>
      <c r="JK111" s="78"/>
      <c r="JL111" s="78"/>
      <c r="JM111" s="78"/>
      <c r="JN111" s="78"/>
      <c r="JO111" s="78"/>
      <c r="JP111" s="78"/>
      <c r="JQ111" s="78"/>
      <c r="JR111" s="78"/>
      <c r="JS111" s="78"/>
      <c r="JT111" s="78"/>
      <c r="JU111" s="78"/>
      <c r="JV111" s="78"/>
      <c r="JW111" s="78"/>
      <c r="JX111" s="78"/>
      <c r="JY111" s="78"/>
      <c r="JZ111" s="78"/>
      <c r="KA111" s="78"/>
      <c r="KB111" s="78"/>
      <c r="KC111" s="78"/>
      <c r="KD111" s="78"/>
      <c r="KE111" s="78"/>
      <c r="KF111" s="78"/>
      <c r="KG111" s="78"/>
      <c r="KH111" s="78"/>
      <c r="KI111" s="78"/>
      <c r="KJ111" s="78"/>
      <c r="KK111" s="78"/>
      <c r="KL111" s="78"/>
      <c r="KM111" s="78"/>
      <c r="KN111" s="78"/>
      <c r="KO111" s="78"/>
      <c r="KP111" s="78"/>
      <c r="KQ111" s="78"/>
      <c r="KR111" s="78"/>
      <c r="KS111" s="78"/>
      <c r="KT111" s="78"/>
      <c r="KU111" s="78"/>
      <c r="KV111" s="78"/>
      <c r="KW111" s="78"/>
      <c r="KX111" s="78"/>
      <c r="KY111" s="78"/>
      <c r="KZ111" s="78"/>
      <c r="LA111" s="78"/>
      <c r="LB111" s="78"/>
      <c r="LC111" s="78"/>
      <c r="LD111" s="78"/>
      <c r="LE111" s="78"/>
      <c r="LF111" s="78"/>
      <c r="LG111" s="78"/>
      <c r="LH111" s="78"/>
      <c r="LI111" s="78"/>
      <c r="LJ111" s="78"/>
      <c r="LK111" s="78"/>
      <c r="LL111" s="78"/>
      <c r="LM111" s="78"/>
      <c r="LN111" s="78"/>
      <c r="LO111" s="78"/>
      <c r="LP111" s="78"/>
      <c r="LQ111" s="78"/>
      <c r="LR111" s="78"/>
      <c r="LS111" s="78"/>
      <c r="LT111" s="78"/>
      <c r="LU111" s="78"/>
      <c r="LV111" s="78"/>
      <c r="LW111" s="78"/>
      <c r="LX111" s="78"/>
      <c r="LY111" s="78"/>
      <c r="LZ111" s="78"/>
      <c r="MA111" s="78"/>
      <c r="MB111" s="78"/>
      <c r="MC111" s="78"/>
      <c r="MD111" s="78"/>
      <c r="ME111" s="78"/>
      <c r="MF111" s="78"/>
      <c r="MG111" s="78"/>
      <c r="MH111" s="78"/>
      <c r="MI111" s="78"/>
      <c r="MJ111" s="78"/>
      <c r="MK111" s="78"/>
      <c r="ML111" s="78"/>
      <c r="MM111" s="78"/>
      <c r="MN111" s="78"/>
      <c r="MO111" s="78"/>
      <c r="MP111" s="78"/>
      <c r="MQ111" s="78"/>
      <c r="MR111" s="78"/>
      <c r="MS111" s="78"/>
      <c r="MT111" s="78"/>
      <c r="MU111" s="78"/>
      <c r="MV111" s="78"/>
      <c r="MW111" s="78"/>
      <c r="MX111" s="78"/>
      <c r="MY111" s="78"/>
      <c r="MZ111" s="78"/>
      <c r="NA111" s="78"/>
      <c r="NB111" s="78"/>
      <c r="NC111" s="78"/>
      <c r="ND111" s="78"/>
      <c r="NE111" s="78"/>
      <c r="NF111" s="78"/>
      <c r="NG111" s="78"/>
      <c r="NH111" s="78"/>
      <c r="NI111" s="78"/>
      <c r="NJ111" s="78"/>
      <c r="NK111" s="78"/>
      <c r="NL111" s="78"/>
      <c r="NM111" s="78"/>
      <c r="NN111" s="78"/>
      <c r="NO111" s="78"/>
      <c r="NP111" s="78"/>
      <c r="NQ111" s="78"/>
      <c r="NR111" s="78"/>
      <c r="NS111" s="78"/>
      <c r="NT111" s="78"/>
      <c r="NU111" s="78"/>
      <c r="NV111" s="78"/>
      <c r="NW111" s="78"/>
      <c r="NX111" s="78"/>
      <c r="NY111" s="78"/>
      <c r="NZ111" s="78"/>
      <c r="OA111" s="78"/>
      <c r="OB111" s="78"/>
      <c r="OC111" s="78"/>
      <c r="OD111" s="78"/>
      <c r="OE111" s="78"/>
      <c r="OF111" s="78"/>
      <c r="OG111" s="78"/>
      <c r="OH111" s="78"/>
      <c r="OI111" s="78"/>
      <c r="OJ111" s="78"/>
      <c r="OK111" s="78"/>
      <c r="OL111" s="78"/>
      <c r="OM111" s="78"/>
      <c r="ON111" s="78"/>
      <c r="OO111" s="78"/>
      <c r="OP111" s="78"/>
      <c r="OQ111" s="78"/>
      <c r="OR111" s="372"/>
    </row>
    <row r="112" spans="1:408" x14ac:dyDescent="0.35">
      <c r="B112" s="303"/>
      <c r="C112" t="s">
        <v>100</v>
      </c>
      <c r="G112" s="371">
        <f>J112</f>
        <v>59335200</v>
      </c>
      <c r="H112" s="353" t="s">
        <v>263</v>
      </c>
      <c r="I112" s="110"/>
      <c r="J112" s="354">
        <f>SUM(L112:OR112)</f>
        <v>59335200</v>
      </c>
      <c r="L112" s="59">
        <f>L96</f>
        <v>0</v>
      </c>
      <c r="M112" s="59">
        <f t="shared" ref="M112:BX112" si="451">M96</f>
        <v>0</v>
      </c>
      <c r="N112" s="59">
        <f t="shared" si="451"/>
        <v>0</v>
      </c>
      <c r="O112" s="59">
        <f t="shared" si="451"/>
        <v>0</v>
      </c>
      <c r="P112" s="59">
        <f t="shared" si="451"/>
        <v>0</v>
      </c>
      <c r="Q112" s="59">
        <f t="shared" si="451"/>
        <v>0</v>
      </c>
      <c r="R112" s="59">
        <f t="shared" si="451"/>
        <v>0</v>
      </c>
      <c r="S112" s="59">
        <f t="shared" si="451"/>
        <v>0</v>
      </c>
      <c r="T112" s="59">
        <f t="shared" si="451"/>
        <v>0</v>
      </c>
      <c r="U112" s="59">
        <f t="shared" si="451"/>
        <v>0</v>
      </c>
      <c r="V112" s="59">
        <f t="shared" si="451"/>
        <v>0</v>
      </c>
      <c r="W112" s="59">
        <f t="shared" si="451"/>
        <v>0</v>
      </c>
      <c r="X112" s="59">
        <f t="shared" si="451"/>
        <v>0</v>
      </c>
      <c r="Y112" s="59">
        <f t="shared" si="451"/>
        <v>0</v>
      </c>
      <c r="Z112" s="59">
        <f t="shared" si="451"/>
        <v>0</v>
      </c>
      <c r="AA112" s="59">
        <f t="shared" si="451"/>
        <v>0</v>
      </c>
      <c r="AB112" s="59">
        <f t="shared" si="451"/>
        <v>0</v>
      </c>
      <c r="AC112" s="59">
        <f t="shared" si="451"/>
        <v>0</v>
      </c>
      <c r="AD112" s="59">
        <f t="shared" si="451"/>
        <v>0</v>
      </c>
      <c r="AE112" s="59">
        <f t="shared" si="451"/>
        <v>0</v>
      </c>
      <c r="AF112" s="59">
        <f t="shared" si="451"/>
        <v>0</v>
      </c>
      <c r="AG112" s="59">
        <f t="shared" si="451"/>
        <v>0</v>
      </c>
      <c r="AH112" s="59">
        <f t="shared" si="451"/>
        <v>0</v>
      </c>
      <c r="AI112" s="59">
        <f t="shared" si="451"/>
        <v>0</v>
      </c>
      <c r="AJ112" s="59">
        <f t="shared" si="451"/>
        <v>0</v>
      </c>
      <c r="AK112" s="59">
        <f t="shared" si="451"/>
        <v>0</v>
      </c>
      <c r="AL112" s="59">
        <f t="shared" si="451"/>
        <v>0</v>
      </c>
      <c r="AM112" s="59">
        <f t="shared" si="451"/>
        <v>0</v>
      </c>
      <c r="AN112" s="59">
        <f t="shared" si="451"/>
        <v>0</v>
      </c>
      <c r="AO112" s="59">
        <f t="shared" si="451"/>
        <v>0</v>
      </c>
      <c r="AP112" s="59">
        <f t="shared" si="451"/>
        <v>0</v>
      </c>
      <c r="AQ112" s="59">
        <f t="shared" si="451"/>
        <v>0</v>
      </c>
      <c r="AR112" s="59">
        <f t="shared" si="451"/>
        <v>0</v>
      </c>
      <c r="AS112" s="59">
        <f t="shared" si="451"/>
        <v>0</v>
      </c>
      <c r="AT112" s="59">
        <f t="shared" si="451"/>
        <v>0</v>
      </c>
      <c r="AU112" s="59">
        <f t="shared" si="451"/>
        <v>0</v>
      </c>
      <c r="AV112" s="59">
        <f t="shared" si="451"/>
        <v>167400</v>
      </c>
      <c r="AW112" s="59">
        <f t="shared" si="451"/>
        <v>151200</v>
      </c>
      <c r="AX112" s="59">
        <f t="shared" si="451"/>
        <v>167400</v>
      </c>
      <c r="AY112" s="59">
        <f t="shared" si="451"/>
        <v>162000</v>
      </c>
      <c r="AZ112" s="59">
        <f t="shared" si="451"/>
        <v>167400</v>
      </c>
      <c r="BA112" s="59">
        <f t="shared" si="451"/>
        <v>162000</v>
      </c>
      <c r="BB112" s="59">
        <f t="shared" si="451"/>
        <v>167400</v>
      </c>
      <c r="BC112" s="59">
        <f t="shared" si="451"/>
        <v>167400</v>
      </c>
      <c r="BD112" s="59">
        <f t="shared" si="451"/>
        <v>162000</v>
      </c>
      <c r="BE112" s="59">
        <f t="shared" si="451"/>
        <v>167400</v>
      </c>
      <c r="BF112" s="59">
        <f t="shared" si="451"/>
        <v>162000</v>
      </c>
      <c r="BG112" s="59">
        <f t="shared" si="451"/>
        <v>167400</v>
      </c>
      <c r="BH112" s="59">
        <f t="shared" si="451"/>
        <v>167400</v>
      </c>
      <c r="BI112" s="59">
        <f t="shared" si="451"/>
        <v>151200</v>
      </c>
      <c r="BJ112" s="59">
        <f t="shared" si="451"/>
        <v>167400</v>
      </c>
      <c r="BK112" s="59">
        <f t="shared" si="451"/>
        <v>162000</v>
      </c>
      <c r="BL112" s="59">
        <f t="shared" si="451"/>
        <v>167400</v>
      </c>
      <c r="BM112" s="59">
        <f t="shared" si="451"/>
        <v>162000</v>
      </c>
      <c r="BN112" s="59">
        <f t="shared" si="451"/>
        <v>167400</v>
      </c>
      <c r="BO112" s="59">
        <f t="shared" si="451"/>
        <v>167400</v>
      </c>
      <c r="BP112" s="59">
        <f t="shared" si="451"/>
        <v>162000</v>
      </c>
      <c r="BQ112" s="59">
        <f t="shared" si="451"/>
        <v>167400</v>
      </c>
      <c r="BR112" s="59">
        <f t="shared" si="451"/>
        <v>162000</v>
      </c>
      <c r="BS112" s="59">
        <f t="shared" si="451"/>
        <v>167400</v>
      </c>
      <c r="BT112" s="59">
        <f t="shared" si="451"/>
        <v>167400</v>
      </c>
      <c r="BU112" s="59">
        <f t="shared" si="451"/>
        <v>151200</v>
      </c>
      <c r="BV112" s="59">
        <f t="shared" si="451"/>
        <v>167400</v>
      </c>
      <c r="BW112" s="59">
        <f t="shared" si="451"/>
        <v>162000</v>
      </c>
      <c r="BX112" s="59">
        <f t="shared" si="451"/>
        <v>167400</v>
      </c>
      <c r="BY112" s="59">
        <f t="shared" ref="BY112:EJ112" si="452">BY96</f>
        <v>162000</v>
      </c>
      <c r="BZ112" s="59">
        <f t="shared" si="452"/>
        <v>167400</v>
      </c>
      <c r="CA112" s="59">
        <f t="shared" si="452"/>
        <v>167400</v>
      </c>
      <c r="CB112" s="59">
        <f t="shared" si="452"/>
        <v>162000</v>
      </c>
      <c r="CC112" s="59">
        <f t="shared" si="452"/>
        <v>167400</v>
      </c>
      <c r="CD112" s="59">
        <f t="shared" si="452"/>
        <v>162000</v>
      </c>
      <c r="CE112" s="59">
        <f t="shared" si="452"/>
        <v>167400</v>
      </c>
      <c r="CF112" s="59">
        <f t="shared" si="452"/>
        <v>167400</v>
      </c>
      <c r="CG112" s="59">
        <f t="shared" si="452"/>
        <v>156600</v>
      </c>
      <c r="CH112" s="59">
        <f t="shared" si="452"/>
        <v>167400</v>
      </c>
      <c r="CI112" s="59">
        <f t="shared" si="452"/>
        <v>162000</v>
      </c>
      <c r="CJ112" s="59">
        <f t="shared" si="452"/>
        <v>167400</v>
      </c>
      <c r="CK112" s="59">
        <f t="shared" si="452"/>
        <v>162000</v>
      </c>
      <c r="CL112" s="59">
        <f t="shared" si="452"/>
        <v>167400</v>
      </c>
      <c r="CM112" s="59">
        <f t="shared" si="452"/>
        <v>167400</v>
      </c>
      <c r="CN112" s="59">
        <f t="shared" si="452"/>
        <v>162000</v>
      </c>
      <c r="CO112" s="59">
        <f t="shared" si="452"/>
        <v>167400</v>
      </c>
      <c r="CP112" s="59">
        <f t="shared" si="452"/>
        <v>162000</v>
      </c>
      <c r="CQ112" s="59">
        <f t="shared" si="452"/>
        <v>167400</v>
      </c>
      <c r="CR112" s="59">
        <f t="shared" si="452"/>
        <v>167400</v>
      </c>
      <c r="CS112" s="59">
        <f t="shared" si="452"/>
        <v>151200</v>
      </c>
      <c r="CT112" s="59">
        <f t="shared" si="452"/>
        <v>167400</v>
      </c>
      <c r="CU112" s="59">
        <f t="shared" si="452"/>
        <v>162000</v>
      </c>
      <c r="CV112" s="59">
        <f t="shared" si="452"/>
        <v>167400</v>
      </c>
      <c r="CW112" s="59">
        <f t="shared" si="452"/>
        <v>162000</v>
      </c>
      <c r="CX112" s="59">
        <f t="shared" si="452"/>
        <v>167400</v>
      </c>
      <c r="CY112" s="59">
        <f t="shared" si="452"/>
        <v>167400</v>
      </c>
      <c r="CZ112" s="59">
        <f t="shared" si="452"/>
        <v>162000</v>
      </c>
      <c r="DA112" s="59">
        <f t="shared" si="452"/>
        <v>167400</v>
      </c>
      <c r="DB112" s="59">
        <f t="shared" si="452"/>
        <v>162000</v>
      </c>
      <c r="DC112" s="59">
        <f t="shared" si="452"/>
        <v>167400</v>
      </c>
      <c r="DD112" s="59">
        <f t="shared" si="452"/>
        <v>167400</v>
      </c>
      <c r="DE112" s="59">
        <f t="shared" si="452"/>
        <v>151200</v>
      </c>
      <c r="DF112" s="59">
        <f t="shared" si="452"/>
        <v>167400</v>
      </c>
      <c r="DG112" s="59">
        <f t="shared" si="452"/>
        <v>162000</v>
      </c>
      <c r="DH112" s="59">
        <f t="shared" si="452"/>
        <v>167400</v>
      </c>
      <c r="DI112" s="59">
        <f t="shared" si="452"/>
        <v>162000</v>
      </c>
      <c r="DJ112" s="59">
        <f t="shared" si="452"/>
        <v>167400</v>
      </c>
      <c r="DK112" s="59">
        <f t="shared" si="452"/>
        <v>167400</v>
      </c>
      <c r="DL112" s="59">
        <f t="shared" si="452"/>
        <v>162000</v>
      </c>
      <c r="DM112" s="59">
        <f t="shared" si="452"/>
        <v>167400</v>
      </c>
      <c r="DN112" s="59">
        <f t="shared" si="452"/>
        <v>162000</v>
      </c>
      <c r="DO112" s="59">
        <f t="shared" si="452"/>
        <v>167400</v>
      </c>
      <c r="DP112" s="59">
        <f t="shared" si="452"/>
        <v>167400</v>
      </c>
      <c r="DQ112" s="59">
        <f t="shared" si="452"/>
        <v>151200</v>
      </c>
      <c r="DR112" s="59">
        <f t="shared" si="452"/>
        <v>167400</v>
      </c>
      <c r="DS112" s="59">
        <f t="shared" si="452"/>
        <v>162000</v>
      </c>
      <c r="DT112" s="59">
        <f t="shared" si="452"/>
        <v>167400</v>
      </c>
      <c r="DU112" s="59">
        <f t="shared" si="452"/>
        <v>162000</v>
      </c>
      <c r="DV112" s="59">
        <f t="shared" si="452"/>
        <v>167400</v>
      </c>
      <c r="DW112" s="59">
        <f t="shared" si="452"/>
        <v>167400</v>
      </c>
      <c r="DX112" s="59">
        <f t="shared" si="452"/>
        <v>162000</v>
      </c>
      <c r="DY112" s="59">
        <f t="shared" si="452"/>
        <v>167400</v>
      </c>
      <c r="DZ112" s="59">
        <f t="shared" si="452"/>
        <v>162000</v>
      </c>
      <c r="EA112" s="59">
        <f t="shared" si="452"/>
        <v>167400</v>
      </c>
      <c r="EB112" s="59">
        <f t="shared" si="452"/>
        <v>167400</v>
      </c>
      <c r="EC112" s="59">
        <f t="shared" si="452"/>
        <v>156600</v>
      </c>
      <c r="ED112" s="59">
        <f t="shared" si="452"/>
        <v>167400</v>
      </c>
      <c r="EE112" s="59">
        <f t="shared" si="452"/>
        <v>162000</v>
      </c>
      <c r="EF112" s="59">
        <f t="shared" si="452"/>
        <v>167400</v>
      </c>
      <c r="EG112" s="59">
        <f t="shared" si="452"/>
        <v>162000</v>
      </c>
      <c r="EH112" s="59">
        <f t="shared" si="452"/>
        <v>167400</v>
      </c>
      <c r="EI112" s="59">
        <f t="shared" si="452"/>
        <v>167400</v>
      </c>
      <c r="EJ112" s="59">
        <f t="shared" si="452"/>
        <v>162000</v>
      </c>
      <c r="EK112" s="59">
        <f t="shared" ref="EK112:GV112" si="453">EK96</f>
        <v>167400</v>
      </c>
      <c r="EL112" s="59">
        <f t="shared" si="453"/>
        <v>162000</v>
      </c>
      <c r="EM112" s="59">
        <f t="shared" si="453"/>
        <v>167400</v>
      </c>
      <c r="EN112" s="59">
        <f t="shared" si="453"/>
        <v>167400</v>
      </c>
      <c r="EO112" s="59">
        <f t="shared" si="453"/>
        <v>151200</v>
      </c>
      <c r="EP112" s="59">
        <f t="shared" si="453"/>
        <v>167400</v>
      </c>
      <c r="EQ112" s="59">
        <f t="shared" si="453"/>
        <v>162000</v>
      </c>
      <c r="ER112" s="59">
        <f t="shared" si="453"/>
        <v>167400</v>
      </c>
      <c r="ES112" s="59">
        <f t="shared" si="453"/>
        <v>162000</v>
      </c>
      <c r="ET112" s="59">
        <f t="shared" si="453"/>
        <v>167400</v>
      </c>
      <c r="EU112" s="59">
        <f t="shared" si="453"/>
        <v>167400</v>
      </c>
      <c r="EV112" s="59">
        <f t="shared" si="453"/>
        <v>162000</v>
      </c>
      <c r="EW112" s="59">
        <f t="shared" si="453"/>
        <v>167400</v>
      </c>
      <c r="EX112" s="59">
        <f t="shared" si="453"/>
        <v>162000</v>
      </c>
      <c r="EY112" s="59">
        <f t="shared" si="453"/>
        <v>167400</v>
      </c>
      <c r="EZ112" s="59">
        <f t="shared" si="453"/>
        <v>167400</v>
      </c>
      <c r="FA112" s="59">
        <f t="shared" si="453"/>
        <v>151200</v>
      </c>
      <c r="FB112" s="59">
        <f t="shared" si="453"/>
        <v>167400</v>
      </c>
      <c r="FC112" s="59">
        <f t="shared" si="453"/>
        <v>162000</v>
      </c>
      <c r="FD112" s="59">
        <f t="shared" si="453"/>
        <v>167400</v>
      </c>
      <c r="FE112" s="59">
        <f t="shared" si="453"/>
        <v>162000</v>
      </c>
      <c r="FF112" s="59">
        <f t="shared" si="453"/>
        <v>167400</v>
      </c>
      <c r="FG112" s="59">
        <f t="shared" si="453"/>
        <v>167400</v>
      </c>
      <c r="FH112" s="59">
        <f t="shared" si="453"/>
        <v>162000</v>
      </c>
      <c r="FI112" s="59">
        <f t="shared" si="453"/>
        <v>167400</v>
      </c>
      <c r="FJ112" s="59">
        <f t="shared" si="453"/>
        <v>162000</v>
      </c>
      <c r="FK112" s="59">
        <f t="shared" si="453"/>
        <v>167400</v>
      </c>
      <c r="FL112" s="59">
        <f t="shared" si="453"/>
        <v>167400</v>
      </c>
      <c r="FM112" s="59">
        <f t="shared" si="453"/>
        <v>151200</v>
      </c>
      <c r="FN112" s="59">
        <f t="shared" si="453"/>
        <v>167400</v>
      </c>
      <c r="FO112" s="59">
        <f t="shared" si="453"/>
        <v>162000</v>
      </c>
      <c r="FP112" s="59">
        <f t="shared" si="453"/>
        <v>167400</v>
      </c>
      <c r="FQ112" s="59">
        <f t="shared" si="453"/>
        <v>162000</v>
      </c>
      <c r="FR112" s="59">
        <f t="shared" si="453"/>
        <v>167400</v>
      </c>
      <c r="FS112" s="59">
        <f t="shared" si="453"/>
        <v>167400</v>
      </c>
      <c r="FT112" s="59">
        <f t="shared" si="453"/>
        <v>162000</v>
      </c>
      <c r="FU112" s="59">
        <f t="shared" si="453"/>
        <v>167400</v>
      </c>
      <c r="FV112" s="59">
        <f t="shared" si="453"/>
        <v>162000</v>
      </c>
      <c r="FW112" s="59">
        <f t="shared" si="453"/>
        <v>167400</v>
      </c>
      <c r="FX112" s="59">
        <f t="shared" si="453"/>
        <v>167400</v>
      </c>
      <c r="FY112" s="59">
        <f t="shared" si="453"/>
        <v>156600</v>
      </c>
      <c r="FZ112" s="59">
        <f t="shared" si="453"/>
        <v>167400</v>
      </c>
      <c r="GA112" s="59">
        <f t="shared" si="453"/>
        <v>162000</v>
      </c>
      <c r="GB112" s="59">
        <f t="shared" si="453"/>
        <v>167400</v>
      </c>
      <c r="GC112" s="59">
        <f t="shared" si="453"/>
        <v>162000</v>
      </c>
      <c r="GD112" s="59">
        <f t="shared" si="453"/>
        <v>167400</v>
      </c>
      <c r="GE112" s="59">
        <f t="shared" si="453"/>
        <v>167400</v>
      </c>
      <c r="GF112" s="59">
        <f t="shared" si="453"/>
        <v>162000</v>
      </c>
      <c r="GG112" s="59">
        <f t="shared" si="453"/>
        <v>167400</v>
      </c>
      <c r="GH112" s="59">
        <f t="shared" si="453"/>
        <v>162000</v>
      </c>
      <c r="GI112" s="59">
        <f t="shared" si="453"/>
        <v>167400</v>
      </c>
      <c r="GJ112" s="59">
        <f t="shared" si="453"/>
        <v>167400</v>
      </c>
      <c r="GK112" s="59">
        <f t="shared" si="453"/>
        <v>151200</v>
      </c>
      <c r="GL112" s="59">
        <f t="shared" si="453"/>
        <v>167400</v>
      </c>
      <c r="GM112" s="59">
        <f t="shared" si="453"/>
        <v>162000</v>
      </c>
      <c r="GN112" s="59">
        <f t="shared" si="453"/>
        <v>167400</v>
      </c>
      <c r="GO112" s="59">
        <f t="shared" si="453"/>
        <v>162000</v>
      </c>
      <c r="GP112" s="59">
        <f t="shared" si="453"/>
        <v>167400</v>
      </c>
      <c r="GQ112" s="59">
        <f t="shared" si="453"/>
        <v>167400</v>
      </c>
      <c r="GR112" s="59">
        <f t="shared" si="453"/>
        <v>162000</v>
      </c>
      <c r="GS112" s="59">
        <f t="shared" si="453"/>
        <v>167400</v>
      </c>
      <c r="GT112" s="59">
        <f t="shared" si="453"/>
        <v>162000</v>
      </c>
      <c r="GU112" s="59">
        <f t="shared" si="453"/>
        <v>167400</v>
      </c>
      <c r="GV112" s="59">
        <f t="shared" si="453"/>
        <v>167400</v>
      </c>
      <c r="GW112" s="59">
        <f t="shared" ref="GW112:JH112" si="454">GW96</f>
        <v>151200</v>
      </c>
      <c r="GX112" s="59">
        <f t="shared" si="454"/>
        <v>167400</v>
      </c>
      <c r="GY112" s="59">
        <f t="shared" si="454"/>
        <v>162000</v>
      </c>
      <c r="GZ112" s="59">
        <f t="shared" si="454"/>
        <v>167400</v>
      </c>
      <c r="HA112" s="59">
        <f t="shared" si="454"/>
        <v>162000</v>
      </c>
      <c r="HB112" s="59">
        <f t="shared" si="454"/>
        <v>167400</v>
      </c>
      <c r="HC112" s="59">
        <f t="shared" si="454"/>
        <v>167400</v>
      </c>
      <c r="HD112" s="59">
        <f t="shared" si="454"/>
        <v>162000</v>
      </c>
      <c r="HE112" s="59">
        <f t="shared" si="454"/>
        <v>167400</v>
      </c>
      <c r="HF112" s="59">
        <f t="shared" si="454"/>
        <v>162000</v>
      </c>
      <c r="HG112" s="59">
        <f t="shared" si="454"/>
        <v>167400</v>
      </c>
      <c r="HH112" s="59">
        <f t="shared" si="454"/>
        <v>167400</v>
      </c>
      <c r="HI112" s="59">
        <f t="shared" si="454"/>
        <v>151200</v>
      </c>
      <c r="HJ112" s="59">
        <f t="shared" si="454"/>
        <v>167400</v>
      </c>
      <c r="HK112" s="59">
        <f t="shared" si="454"/>
        <v>162000</v>
      </c>
      <c r="HL112" s="59">
        <f t="shared" si="454"/>
        <v>167400</v>
      </c>
      <c r="HM112" s="59">
        <f t="shared" si="454"/>
        <v>162000</v>
      </c>
      <c r="HN112" s="59">
        <f t="shared" si="454"/>
        <v>167400</v>
      </c>
      <c r="HO112" s="59">
        <f t="shared" si="454"/>
        <v>167400</v>
      </c>
      <c r="HP112" s="59">
        <f t="shared" si="454"/>
        <v>162000</v>
      </c>
      <c r="HQ112" s="59">
        <f t="shared" si="454"/>
        <v>167400</v>
      </c>
      <c r="HR112" s="59">
        <f t="shared" si="454"/>
        <v>162000</v>
      </c>
      <c r="HS112" s="59">
        <f t="shared" si="454"/>
        <v>167400</v>
      </c>
      <c r="HT112" s="59">
        <f t="shared" si="454"/>
        <v>167400</v>
      </c>
      <c r="HU112" s="59">
        <f t="shared" si="454"/>
        <v>156600</v>
      </c>
      <c r="HV112" s="59">
        <f t="shared" si="454"/>
        <v>167400</v>
      </c>
      <c r="HW112" s="59">
        <f t="shared" si="454"/>
        <v>162000</v>
      </c>
      <c r="HX112" s="59">
        <f t="shared" si="454"/>
        <v>167400</v>
      </c>
      <c r="HY112" s="59">
        <f t="shared" si="454"/>
        <v>162000</v>
      </c>
      <c r="HZ112" s="59">
        <f t="shared" si="454"/>
        <v>167400</v>
      </c>
      <c r="IA112" s="59">
        <f t="shared" si="454"/>
        <v>167400</v>
      </c>
      <c r="IB112" s="59">
        <f t="shared" si="454"/>
        <v>162000</v>
      </c>
      <c r="IC112" s="59">
        <f t="shared" si="454"/>
        <v>167400</v>
      </c>
      <c r="ID112" s="59">
        <f t="shared" si="454"/>
        <v>162000</v>
      </c>
      <c r="IE112" s="59">
        <f t="shared" si="454"/>
        <v>167400</v>
      </c>
      <c r="IF112" s="59">
        <f t="shared" si="454"/>
        <v>167400</v>
      </c>
      <c r="IG112" s="59">
        <f t="shared" si="454"/>
        <v>151200</v>
      </c>
      <c r="IH112" s="59">
        <f t="shared" si="454"/>
        <v>167400</v>
      </c>
      <c r="II112" s="59">
        <f t="shared" si="454"/>
        <v>162000</v>
      </c>
      <c r="IJ112" s="59">
        <f t="shared" si="454"/>
        <v>167400</v>
      </c>
      <c r="IK112" s="59">
        <f t="shared" si="454"/>
        <v>162000</v>
      </c>
      <c r="IL112" s="59">
        <f t="shared" si="454"/>
        <v>167400</v>
      </c>
      <c r="IM112" s="59">
        <f t="shared" si="454"/>
        <v>167400</v>
      </c>
      <c r="IN112" s="59">
        <f t="shared" si="454"/>
        <v>162000</v>
      </c>
      <c r="IO112" s="59">
        <f t="shared" si="454"/>
        <v>167400</v>
      </c>
      <c r="IP112" s="59">
        <f t="shared" si="454"/>
        <v>162000</v>
      </c>
      <c r="IQ112" s="59">
        <f t="shared" si="454"/>
        <v>167400</v>
      </c>
      <c r="IR112" s="59">
        <f t="shared" si="454"/>
        <v>167400</v>
      </c>
      <c r="IS112" s="59">
        <f t="shared" si="454"/>
        <v>151200</v>
      </c>
      <c r="IT112" s="59">
        <f t="shared" si="454"/>
        <v>167400</v>
      </c>
      <c r="IU112" s="59">
        <f t="shared" si="454"/>
        <v>162000</v>
      </c>
      <c r="IV112" s="59">
        <f t="shared" si="454"/>
        <v>167400</v>
      </c>
      <c r="IW112" s="59">
        <f t="shared" si="454"/>
        <v>162000</v>
      </c>
      <c r="IX112" s="59">
        <f t="shared" si="454"/>
        <v>167400</v>
      </c>
      <c r="IY112" s="59">
        <f t="shared" si="454"/>
        <v>167400</v>
      </c>
      <c r="IZ112" s="59">
        <f t="shared" si="454"/>
        <v>162000</v>
      </c>
      <c r="JA112" s="59">
        <f t="shared" si="454"/>
        <v>167400</v>
      </c>
      <c r="JB112" s="59">
        <f t="shared" si="454"/>
        <v>162000</v>
      </c>
      <c r="JC112" s="59">
        <f t="shared" si="454"/>
        <v>167400</v>
      </c>
      <c r="JD112" s="59">
        <f t="shared" si="454"/>
        <v>167400</v>
      </c>
      <c r="JE112" s="59">
        <f t="shared" si="454"/>
        <v>151200</v>
      </c>
      <c r="JF112" s="59">
        <f t="shared" si="454"/>
        <v>167400</v>
      </c>
      <c r="JG112" s="59">
        <f t="shared" si="454"/>
        <v>162000</v>
      </c>
      <c r="JH112" s="59">
        <f t="shared" si="454"/>
        <v>167400</v>
      </c>
      <c r="JI112" s="59">
        <f t="shared" ref="JI112:LT112" si="455">JI96</f>
        <v>162000</v>
      </c>
      <c r="JJ112" s="59">
        <f t="shared" si="455"/>
        <v>167400</v>
      </c>
      <c r="JK112" s="59">
        <f t="shared" si="455"/>
        <v>167400</v>
      </c>
      <c r="JL112" s="59">
        <f t="shared" si="455"/>
        <v>162000</v>
      </c>
      <c r="JM112" s="59">
        <f t="shared" si="455"/>
        <v>167400</v>
      </c>
      <c r="JN112" s="59">
        <f t="shared" si="455"/>
        <v>162000</v>
      </c>
      <c r="JO112" s="59">
        <f t="shared" si="455"/>
        <v>167400</v>
      </c>
      <c r="JP112" s="59">
        <f t="shared" si="455"/>
        <v>167400</v>
      </c>
      <c r="JQ112" s="59">
        <f t="shared" si="455"/>
        <v>156600</v>
      </c>
      <c r="JR112" s="59">
        <f t="shared" si="455"/>
        <v>167400</v>
      </c>
      <c r="JS112" s="59">
        <f t="shared" si="455"/>
        <v>162000</v>
      </c>
      <c r="JT112" s="59">
        <f t="shared" si="455"/>
        <v>167400</v>
      </c>
      <c r="JU112" s="59">
        <f t="shared" si="455"/>
        <v>162000</v>
      </c>
      <c r="JV112" s="59">
        <f t="shared" si="455"/>
        <v>167400</v>
      </c>
      <c r="JW112" s="59">
        <f t="shared" si="455"/>
        <v>167400</v>
      </c>
      <c r="JX112" s="59">
        <f t="shared" si="455"/>
        <v>162000</v>
      </c>
      <c r="JY112" s="59">
        <f t="shared" si="455"/>
        <v>167400</v>
      </c>
      <c r="JZ112" s="59">
        <f t="shared" si="455"/>
        <v>162000</v>
      </c>
      <c r="KA112" s="59">
        <f t="shared" si="455"/>
        <v>167400</v>
      </c>
      <c r="KB112" s="59">
        <f t="shared" si="455"/>
        <v>167400</v>
      </c>
      <c r="KC112" s="59">
        <f t="shared" si="455"/>
        <v>151200</v>
      </c>
      <c r="KD112" s="59">
        <f t="shared" si="455"/>
        <v>167400</v>
      </c>
      <c r="KE112" s="59">
        <f t="shared" si="455"/>
        <v>162000</v>
      </c>
      <c r="KF112" s="59">
        <f t="shared" si="455"/>
        <v>167400</v>
      </c>
      <c r="KG112" s="59">
        <f t="shared" si="455"/>
        <v>162000</v>
      </c>
      <c r="KH112" s="59">
        <f t="shared" si="455"/>
        <v>167400</v>
      </c>
      <c r="KI112" s="59">
        <f t="shared" si="455"/>
        <v>167400</v>
      </c>
      <c r="KJ112" s="59">
        <f t="shared" si="455"/>
        <v>162000</v>
      </c>
      <c r="KK112" s="59">
        <f t="shared" si="455"/>
        <v>167400</v>
      </c>
      <c r="KL112" s="59">
        <f t="shared" si="455"/>
        <v>162000</v>
      </c>
      <c r="KM112" s="59">
        <f t="shared" si="455"/>
        <v>167400</v>
      </c>
      <c r="KN112" s="59">
        <f t="shared" si="455"/>
        <v>167400</v>
      </c>
      <c r="KO112" s="59">
        <f t="shared" si="455"/>
        <v>151200</v>
      </c>
      <c r="KP112" s="59">
        <f t="shared" si="455"/>
        <v>167400</v>
      </c>
      <c r="KQ112" s="59">
        <f t="shared" si="455"/>
        <v>162000</v>
      </c>
      <c r="KR112" s="59">
        <f t="shared" si="455"/>
        <v>167400</v>
      </c>
      <c r="KS112" s="59">
        <f t="shared" si="455"/>
        <v>162000</v>
      </c>
      <c r="KT112" s="59">
        <f t="shared" si="455"/>
        <v>167400</v>
      </c>
      <c r="KU112" s="59">
        <f t="shared" si="455"/>
        <v>167400</v>
      </c>
      <c r="KV112" s="59">
        <f t="shared" si="455"/>
        <v>162000</v>
      </c>
      <c r="KW112" s="59">
        <f t="shared" si="455"/>
        <v>167400</v>
      </c>
      <c r="KX112" s="59">
        <f t="shared" si="455"/>
        <v>162000</v>
      </c>
      <c r="KY112" s="59">
        <f t="shared" si="455"/>
        <v>167400</v>
      </c>
      <c r="KZ112" s="59">
        <f t="shared" si="455"/>
        <v>167400</v>
      </c>
      <c r="LA112" s="59">
        <f t="shared" si="455"/>
        <v>151200</v>
      </c>
      <c r="LB112" s="59">
        <f t="shared" si="455"/>
        <v>167400</v>
      </c>
      <c r="LC112" s="59">
        <f t="shared" si="455"/>
        <v>162000</v>
      </c>
      <c r="LD112" s="59">
        <f t="shared" si="455"/>
        <v>167400</v>
      </c>
      <c r="LE112" s="59">
        <f t="shared" si="455"/>
        <v>162000</v>
      </c>
      <c r="LF112" s="59">
        <f t="shared" si="455"/>
        <v>167400</v>
      </c>
      <c r="LG112" s="59">
        <f t="shared" si="455"/>
        <v>167400</v>
      </c>
      <c r="LH112" s="59">
        <f t="shared" si="455"/>
        <v>162000</v>
      </c>
      <c r="LI112" s="59">
        <f t="shared" si="455"/>
        <v>167400</v>
      </c>
      <c r="LJ112" s="59">
        <f t="shared" si="455"/>
        <v>162000</v>
      </c>
      <c r="LK112" s="59">
        <f t="shared" si="455"/>
        <v>167400</v>
      </c>
      <c r="LL112" s="59">
        <f t="shared" si="455"/>
        <v>167400</v>
      </c>
      <c r="LM112" s="59">
        <f t="shared" si="455"/>
        <v>156600</v>
      </c>
      <c r="LN112" s="59">
        <f t="shared" si="455"/>
        <v>167400</v>
      </c>
      <c r="LO112" s="59">
        <f t="shared" si="455"/>
        <v>162000</v>
      </c>
      <c r="LP112" s="59">
        <f t="shared" si="455"/>
        <v>167400</v>
      </c>
      <c r="LQ112" s="59">
        <f t="shared" si="455"/>
        <v>162000</v>
      </c>
      <c r="LR112" s="59">
        <f t="shared" si="455"/>
        <v>167400</v>
      </c>
      <c r="LS112" s="59">
        <f t="shared" si="455"/>
        <v>167400</v>
      </c>
      <c r="LT112" s="59">
        <f t="shared" si="455"/>
        <v>162000</v>
      </c>
      <c r="LU112" s="59">
        <f t="shared" ref="LU112:OF112" si="456">LU96</f>
        <v>167400</v>
      </c>
      <c r="LV112" s="59">
        <f t="shared" si="456"/>
        <v>162000</v>
      </c>
      <c r="LW112" s="59">
        <f t="shared" si="456"/>
        <v>167400</v>
      </c>
      <c r="LX112" s="59">
        <f t="shared" si="456"/>
        <v>167400</v>
      </c>
      <c r="LY112" s="59">
        <f t="shared" si="456"/>
        <v>151200</v>
      </c>
      <c r="LZ112" s="59">
        <f t="shared" si="456"/>
        <v>167400</v>
      </c>
      <c r="MA112" s="59">
        <f t="shared" si="456"/>
        <v>162000</v>
      </c>
      <c r="MB112" s="59">
        <f t="shared" si="456"/>
        <v>167400</v>
      </c>
      <c r="MC112" s="59">
        <f t="shared" si="456"/>
        <v>162000</v>
      </c>
      <c r="MD112" s="59">
        <f t="shared" si="456"/>
        <v>167400</v>
      </c>
      <c r="ME112" s="59">
        <f t="shared" si="456"/>
        <v>167400</v>
      </c>
      <c r="MF112" s="59">
        <f t="shared" si="456"/>
        <v>162000</v>
      </c>
      <c r="MG112" s="59">
        <f t="shared" si="456"/>
        <v>167400</v>
      </c>
      <c r="MH112" s="59">
        <f t="shared" si="456"/>
        <v>162000</v>
      </c>
      <c r="MI112" s="59">
        <f t="shared" si="456"/>
        <v>167400</v>
      </c>
      <c r="MJ112" s="59">
        <f t="shared" si="456"/>
        <v>167400</v>
      </c>
      <c r="MK112" s="59">
        <f t="shared" si="456"/>
        <v>151200</v>
      </c>
      <c r="ML112" s="59">
        <f t="shared" si="456"/>
        <v>167400</v>
      </c>
      <c r="MM112" s="59">
        <f t="shared" si="456"/>
        <v>162000</v>
      </c>
      <c r="MN112" s="59">
        <f t="shared" si="456"/>
        <v>167400</v>
      </c>
      <c r="MO112" s="59">
        <f t="shared" si="456"/>
        <v>162000</v>
      </c>
      <c r="MP112" s="59">
        <f t="shared" si="456"/>
        <v>167400</v>
      </c>
      <c r="MQ112" s="59">
        <f t="shared" si="456"/>
        <v>167400</v>
      </c>
      <c r="MR112" s="59">
        <f t="shared" si="456"/>
        <v>162000</v>
      </c>
      <c r="MS112" s="59">
        <f t="shared" si="456"/>
        <v>167400</v>
      </c>
      <c r="MT112" s="59">
        <f t="shared" si="456"/>
        <v>162000</v>
      </c>
      <c r="MU112" s="59">
        <f t="shared" si="456"/>
        <v>167400</v>
      </c>
      <c r="MV112" s="59">
        <f t="shared" si="456"/>
        <v>167400</v>
      </c>
      <c r="MW112" s="59">
        <f t="shared" si="456"/>
        <v>151200</v>
      </c>
      <c r="MX112" s="59">
        <f t="shared" si="456"/>
        <v>167400</v>
      </c>
      <c r="MY112" s="59">
        <f t="shared" si="456"/>
        <v>162000</v>
      </c>
      <c r="MZ112" s="59">
        <f t="shared" si="456"/>
        <v>167400</v>
      </c>
      <c r="NA112" s="59">
        <f t="shared" si="456"/>
        <v>162000</v>
      </c>
      <c r="NB112" s="59">
        <f t="shared" si="456"/>
        <v>167400</v>
      </c>
      <c r="NC112" s="59">
        <f t="shared" si="456"/>
        <v>167400</v>
      </c>
      <c r="ND112" s="59">
        <f t="shared" si="456"/>
        <v>162000</v>
      </c>
      <c r="NE112" s="59">
        <f t="shared" si="456"/>
        <v>167400</v>
      </c>
      <c r="NF112" s="59">
        <f t="shared" si="456"/>
        <v>162000</v>
      </c>
      <c r="NG112" s="59">
        <f t="shared" si="456"/>
        <v>167400</v>
      </c>
      <c r="NH112" s="59">
        <f t="shared" si="456"/>
        <v>167400</v>
      </c>
      <c r="NI112" s="59">
        <f t="shared" si="456"/>
        <v>156600</v>
      </c>
      <c r="NJ112" s="59">
        <f t="shared" si="456"/>
        <v>167400</v>
      </c>
      <c r="NK112" s="59">
        <f t="shared" si="456"/>
        <v>162000</v>
      </c>
      <c r="NL112" s="59">
        <f t="shared" si="456"/>
        <v>167400</v>
      </c>
      <c r="NM112" s="59">
        <f t="shared" si="456"/>
        <v>162000</v>
      </c>
      <c r="NN112" s="59">
        <f t="shared" si="456"/>
        <v>167400</v>
      </c>
      <c r="NO112" s="59">
        <f t="shared" si="456"/>
        <v>167400</v>
      </c>
      <c r="NP112" s="59">
        <f t="shared" si="456"/>
        <v>162000</v>
      </c>
      <c r="NQ112" s="59">
        <f t="shared" si="456"/>
        <v>167400</v>
      </c>
      <c r="NR112" s="59">
        <f t="shared" si="456"/>
        <v>162000</v>
      </c>
      <c r="NS112" s="59">
        <f t="shared" si="456"/>
        <v>167400</v>
      </c>
      <c r="NT112" s="59">
        <f t="shared" si="456"/>
        <v>167400</v>
      </c>
      <c r="NU112" s="59">
        <f t="shared" si="456"/>
        <v>151200</v>
      </c>
      <c r="NV112" s="59">
        <f t="shared" si="456"/>
        <v>167400</v>
      </c>
      <c r="NW112" s="59">
        <f t="shared" si="456"/>
        <v>162000</v>
      </c>
      <c r="NX112" s="59">
        <f t="shared" si="456"/>
        <v>167400</v>
      </c>
      <c r="NY112" s="59">
        <f t="shared" si="456"/>
        <v>162000</v>
      </c>
      <c r="NZ112" s="59">
        <f t="shared" si="456"/>
        <v>167400</v>
      </c>
      <c r="OA112" s="59">
        <f t="shared" si="456"/>
        <v>167400</v>
      </c>
      <c r="OB112" s="59">
        <f t="shared" si="456"/>
        <v>162000</v>
      </c>
      <c r="OC112" s="59">
        <f t="shared" si="456"/>
        <v>167400</v>
      </c>
      <c r="OD112" s="59">
        <f t="shared" si="456"/>
        <v>162000</v>
      </c>
      <c r="OE112" s="59">
        <f t="shared" si="456"/>
        <v>167400</v>
      </c>
      <c r="OF112" s="59">
        <f t="shared" si="456"/>
        <v>167400</v>
      </c>
      <c r="OG112" s="59">
        <f t="shared" ref="OG112:OR112" si="457">OG96</f>
        <v>151200</v>
      </c>
      <c r="OH112" s="59">
        <f t="shared" si="457"/>
        <v>167400</v>
      </c>
      <c r="OI112" s="59">
        <f t="shared" si="457"/>
        <v>162000</v>
      </c>
      <c r="OJ112" s="59">
        <f t="shared" si="457"/>
        <v>167400</v>
      </c>
      <c r="OK112" s="59">
        <f t="shared" si="457"/>
        <v>162000</v>
      </c>
      <c r="OL112" s="59">
        <f t="shared" si="457"/>
        <v>167400</v>
      </c>
      <c r="OM112" s="59">
        <f t="shared" si="457"/>
        <v>167400</v>
      </c>
      <c r="ON112" s="59">
        <f t="shared" si="457"/>
        <v>162000</v>
      </c>
      <c r="OO112" s="59">
        <f t="shared" si="457"/>
        <v>167400</v>
      </c>
      <c r="OP112" s="59">
        <f t="shared" si="457"/>
        <v>162000</v>
      </c>
      <c r="OQ112" s="59">
        <f t="shared" si="457"/>
        <v>167400</v>
      </c>
      <c r="OR112" s="358">
        <f t="shared" si="457"/>
        <v>167400</v>
      </c>
    </row>
    <row r="113" spans="2:408" x14ac:dyDescent="0.35">
      <c r="B113" s="303"/>
      <c r="C113" t="s">
        <v>101</v>
      </c>
      <c r="G113" s="357">
        <f>Assumptions!E76</f>
        <v>7.5</v>
      </c>
      <c r="H113" s="353" t="s">
        <v>242</v>
      </c>
      <c r="I113" s="110"/>
      <c r="J113" s="354"/>
      <c r="L113" s="75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G113" s="79"/>
      <c r="CH113" s="79"/>
      <c r="CI113" s="79"/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X113" s="79"/>
      <c r="DY113" s="79"/>
      <c r="DZ113" s="79"/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O113" s="79"/>
      <c r="FP113" s="79"/>
      <c r="FQ113" s="79"/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W113" s="79"/>
      <c r="IX113" s="79"/>
      <c r="IY113" s="79"/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N113" s="79"/>
      <c r="KO113" s="79"/>
      <c r="KP113" s="79"/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E113" s="79"/>
      <c r="MF113" s="79"/>
      <c r="MG113" s="79"/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V113" s="79"/>
      <c r="NW113" s="79"/>
      <c r="NX113" s="79"/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373"/>
    </row>
    <row r="114" spans="2:408" x14ac:dyDescent="0.35">
      <c r="B114" s="303"/>
      <c r="G114" s="371"/>
      <c r="H114" s="353"/>
      <c r="I114" s="110"/>
      <c r="J114" s="354"/>
      <c r="L114" s="75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G114" s="79"/>
      <c r="CH114" s="79"/>
      <c r="CI114" s="79"/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X114" s="79"/>
      <c r="DY114" s="79"/>
      <c r="DZ114" s="79"/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O114" s="79"/>
      <c r="FP114" s="79"/>
      <c r="FQ114" s="79"/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W114" s="79"/>
      <c r="IX114" s="79"/>
      <c r="IY114" s="79"/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N114" s="79"/>
      <c r="KO114" s="79"/>
      <c r="KP114" s="79"/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E114" s="79"/>
      <c r="MF114" s="79"/>
      <c r="MG114" s="79"/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V114" s="79"/>
      <c r="NW114" s="79"/>
      <c r="NX114" s="79"/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373"/>
    </row>
    <row r="115" spans="2:408" x14ac:dyDescent="0.35">
      <c r="B115" s="303" t="s">
        <v>102</v>
      </c>
      <c r="G115" s="371"/>
      <c r="H115" s="353"/>
      <c r="I115" s="110"/>
      <c r="L115" s="77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/>
      <c r="CS115" s="78"/>
      <c r="CT115" s="78"/>
      <c r="CU115" s="78"/>
      <c r="CV115" s="78"/>
      <c r="CW115" s="78"/>
      <c r="CX115" s="78"/>
      <c r="CY115" s="78"/>
      <c r="CZ115" s="78"/>
      <c r="DA115" s="78"/>
      <c r="DB115" s="78"/>
      <c r="DC115" s="78"/>
      <c r="DD115" s="78"/>
      <c r="DE115" s="78"/>
      <c r="DF115" s="78"/>
      <c r="DG115" s="78"/>
      <c r="DH115" s="78"/>
      <c r="DI115" s="78"/>
      <c r="DJ115" s="78"/>
      <c r="DK115" s="78"/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/>
      <c r="EA115" s="78"/>
      <c r="EB115" s="78"/>
      <c r="EC115" s="78"/>
      <c r="ED115" s="78"/>
      <c r="EE115" s="78"/>
      <c r="EF115" s="78"/>
      <c r="EG115" s="78"/>
      <c r="EH115" s="78"/>
      <c r="EI115" s="78"/>
      <c r="EJ115" s="78"/>
      <c r="EK115" s="78"/>
      <c r="EL115" s="78"/>
      <c r="EM115" s="78"/>
      <c r="EN115" s="78"/>
      <c r="EO115" s="78"/>
      <c r="EP115" s="78"/>
      <c r="EQ115" s="78"/>
      <c r="ER115" s="78"/>
      <c r="ES115" s="78"/>
      <c r="ET115" s="78"/>
      <c r="EU115" s="78"/>
      <c r="EV115" s="78"/>
      <c r="EW115" s="78"/>
      <c r="EX115" s="78"/>
      <c r="EY115" s="78"/>
      <c r="EZ115" s="78"/>
      <c r="FA115" s="78"/>
      <c r="FB115" s="78"/>
      <c r="FC115" s="78"/>
      <c r="FD115" s="78"/>
      <c r="FE115" s="78"/>
      <c r="FF115" s="78"/>
      <c r="FG115" s="78"/>
      <c r="FH115" s="78"/>
      <c r="FI115" s="78"/>
      <c r="FJ115" s="78"/>
      <c r="FK115" s="78"/>
      <c r="FL115" s="78"/>
      <c r="FM115" s="78"/>
      <c r="FN115" s="78"/>
      <c r="FO115" s="78"/>
      <c r="FP115" s="78"/>
      <c r="FQ115" s="78"/>
      <c r="FR115" s="78"/>
      <c r="FS115" s="78"/>
      <c r="FT115" s="78"/>
      <c r="FU115" s="78"/>
      <c r="FV115" s="78"/>
      <c r="FW115" s="78"/>
      <c r="FX115" s="78"/>
      <c r="FY115" s="78"/>
      <c r="FZ115" s="78"/>
      <c r="GA115" s="78"/>
      <c r="GB115" s="78"/>
      <c r="GC115" s="78"/>
      <c r="GD115" s="78"/>
      <c r="GE115" s="78"/>
      <c r="GF115" s="78"/>
      <c r="GG115" s="78"/>
      <c r="GH115" s="78"/>
      <c r="GI115" s="78"/>
      <c r="GJ115" s="78"/>
      <c r="GK115" s="78"/>
      <c r="GL115" s="78"/>
      <c r="GM115" s="78"/>
      <c r="GN115" s="78"/>
      <c r="GO115" s="78"/>
      <c r="GP115" s="78"/>
      <c r="GQ115" s="78"/>
      <c r="GR115" s="78"/>
      <c r="GS115" s="78"/>
      <c r="GT115" s="78"/>
      <c r="GU115" s="78"/>
      <c r="GV115" s="78"/>
      <c r="GW115" s="78"/>
      <c r="GX115" s="78"/>
      <c r="GY115" s="78"/>
      <c r="GZ115" s="78"/>
      <c r="HA115" s="78"/>
      <c r="HB115" s="78"/>
      <c r="HC115" s="78"/>
      <c r="HD115" s="78"/>
      <c r="HE115" s="78"/>
      <c r="HF115" s="78"/>
      <c r="HG115" s="78"/>
      <c r="HH115" s="78"/>
      <c r="HI115" s="78"/>
      <c r="HJ115" s="78"/>
      <c r="HK115" s="78"/>
      <c r="HL115" s="78"/>
      <c r="HM115" s="78"/>
      <c r="HN115" s="78"/>
      <c r="HO115" s="78"/>
      <c r="HP115" s="78"/>
      <c r="HQ115" s="78"/>
      <c r="HR115" s="78"/>
      <c r="HS115" s="78"/>
      <c r="HT115" s="78"/>
      <c r="HU115" s="78"/>
      <c r="HV115" s="78"/>
      <c r="HW115" s="78"/>
      <c r="HX115" s="78"/>
      <c r="HY115" s="78"/>
      <c r="HZ115" s="78"/>
      <c r="IA115" s="78"/>
      <c r="IB115" s="78"/>
      <c r="IC115" s="78"/>
      <c r="ID115" s="78"/>
      <c r="IE115" s="78"/>
      <c r="IF115" s="78"/>
      <c r="IG115" s="78"/>
      <c r="IH115" s="78"/>
      <c r="II115" s="78"/>
      <c r="IJ115" s="78"/>
      <c r="IK115" s="78"/>
      <c r="IL115" s="78"/>
      <c r="IM115" s="78"/>
      <c r="IN115" s="78"/>
      <c r="IO115" s="78"/>
      <c r="IP115" s="78"/>
      <c r="IQ115" s="78"/>
      <c r="IR115" s="78"/>
      <c r="IS115" s="78"/>
      <c r="IT115" s="78"/>
      <c r="IU115" s="78"/>
      <c r="IV115" s="78"/>
      <c r="IW115" s="78"/>
      <c r="IX115" s="78"/>
      <c r="IY115" s="78"/>
      <c r="IZ115" s="78"/>
      <c r="JA115" s="78"/>
      <c r="JB115" s="78"/>
      <c r="JC115" s="78"/>
      <c r="JD115" s="78"/>
      <c r="JE115" s="78"/>
      <c r="JF115" s="78"/>
      <c r="JG115" s="78"/>
      <c r="JH115" s="78"/>
      <c r="JI115" s="78"/>
      <c r="JJ115" s="78"/>
      <c r="JK115" s="78"/>
      <c r="JL115" s="78"/>
      <c r="JM115" s="78"/>
      <c r="JN115" s="78"/>
      <c r="JO115" s="78"/>
      <c r="JP115" s="78"/>
      <c r="JQ115" s="78"/>
      <c r="JR115" s="78"/>
      <c r="JS115" s="78"/>
      <c r="JT115" s="78"/>
      <c r="JU115" s="78"/>
      <c r="JV115" s="78"/>
      <c r="JW115" s="78"/>
      <c r="JX115" s="78"/>
      <c r="JY115" s="78"/>
      <c r="JZ115" s="78"/>
      <c r="KA115" s="78"/>
      <c r="KB115" s="78"/>
      <c r="KC115" s="78"/>
      <c r="KD115" s="78"/>
      <c r="KE115" s="78"/>
      <c r="KF115" s="78"/>
      <c r="KG115" s="78"/>
      <c r="KH115" s="78"/>
      <c r="KI115" s="78"/>
      <c r="KJ115" s="78"/>
      <c r="KK115" s="78"/>
      <c r="KL115" s="78"/>
      <c r="KM115" s="78"/>
      <c r="KN115" s="78"/>
      <c r="KO115" s="78"/>
      <c r="KP115" s="78"/>
      <c r="KQ115" s="78"/>
      <c r="KR115" s="78"/>
      <c r="KS115" s="78"/>
      <c r="KT115" s="78"/>
      <c r="KU115" s="78"/>
      <c r="KV115" s="78"/>
      <c r="KW115" s="78"/>
      <c r="KX115" s="78"/>
      <c r="KY115" s="78"/>
      <c r="KZ115" s="78"/>
      <c r="LA115" s="78"/>
      <c r="LB115" s="78"/>
      <c r="LC115" s="78"/>
      <c r="LD115" s="78"/>
      <c r="LE115" s="78"/>
      <c r="LF115" s="78"/>
      <c r="LG115" s="78"/>
      <c r="LH115" s="78"/>
      <c r="LI115" s="78"/>
      <c r="LJ115" s="78"/>
      <c r="LK115" s="78"/>
      <c r="LL115" s="78"/>
      <c r="LM115" s="78"/>
      <c r="LN115" s="78"/>
      <c r="LO115" s="78"/>
      <c r="LP115" s="78"/>
      <c r="LQ115" s="78"/>
      <c r="LR115" s="78"/>
      <c r="LS115" s="78"/>
      <c r="LT115" s="78"/>
      <c r="LU115" s="78"/>
      <c r="LV115" s="78"/>
      <c r="LW115" s="78"/>
      <c r="LX115" s="78"/>
      <c r="LY115" s="78"/>
      <c r="LZ115" s="78"/>
      <c r="MA115" s="78"/>
      <c r="MB115" s="78"/>
      <c r="MC115" s="78"/>
      <c r="MD115" s="78"/>
      <c r="ME115" s="78"/>
      <c r="MF115" s="78"/>
      <c r="MG115" s="78"/>
      <c r="MH115" s="78"/>
      <c r="MI115" s="78"/>
      <c r="MJ115" s="78"/>
      <c r="MK115" s="78"/>
      <c r="ML115" s="78"/>
      <c r="MM115" s="78"/>
      <c r="MN115" s="78"/>
      <c r="MO115" s="78"/>
      <c r="MP115" s="78"/>
      <c r="MQ115" s="78"/>
      <c r="MR115" s="78"/>
      <c r="MS115" s="78"/>
      <c r="MT115" s="78"/>
      <c r="MU115" s="78"/>
      <c r="MV115" s="78"/>
      <c r="MW115" s="78"/>
      <c r="MX115" s="78"/>
      <c r="MY115" s="78"/>
      <c r="MZ115" s="78"/>
      <c r="NA115" s="78"/>
      <c r="NB115" s="78"/>
      <c r="NC115" s="78"/>
      <c r="ND115" s="78"/>
      <c r="NE115" s="78"/>
      <c r="NF115" s="78"/>
      <c r="NG115" s="78"/>
      <c r="NH115" s="78"/>
      <c r="NI115" s="78"/>
      <c r="NJ115" s="78"/>
      <c r="NK115" s="78"/>
      <c r="NL115" s="78"/>
      <c r="NM115" s="78"/>
      <c r="NN115" s="78"/>
      <c r="NO115" s="78"/>
      <c r="NP115" s="78"/>
      <c r="NQ115" s="78"/>
      <c r="NR115" s="78"/>
      <c r="NS115" s="78"/>
      <c r="NT115" s="78"/>
      <c r="NU115" s="78"/>
      <c r="NV115" s="78"/>
      <c r="NW115" s="78"/>
      <c r="NX115" s="78"/>
      <c r="NY115" s="78"/>
      <c r="NZ115" s="78"/>
      <c r="OA115" s="78"/>
      <c r="OB115" s="78"/>
      <c r="OC115" s="78"/>
      <c r="OD115" s="78"/>
      <c r="OE115" s="78"/>
      <c r="OF115" s="78"/>
      <c r="OG115" s="78"/>
      <c r="OH115" s="78"/>
      <c r="OI115" s="78"/>
      <c r="OJ115" s="78"/>
      <c r="OK115" s="78"/>
      <c r="OL115" s="78"/>
      <c r="OM115" s="78"/>
      <c r="ON115" s="78"/>
      <c r="OO115" s="78"/>
      <c r="OP115" s="78"/>
      <c r="OQ115" s="78"/>
      <c r="OR115" s="372"/>
    </row>
    <row r="116" spans="2:408" x14ac:dyDescent="0.35">
      <c r="B116" s="303"/>
      <c r="C116" t="e">
        <f>#REF!</f>
        <v>#REF!</v>
      </c>
      <c r="G116" s="112">
        <f>Assumptions!E87</f>
        <v>20000</v>
      </c>
      <c r="H116" s="353" t="s">
        <v>266</v>
      </c>
      <c r="I116" s="110"/>
      <c r="L116" s="75"/>
      <c r="M116" s="79"/>
      <c r="N116" s="79"/>
      <c r="OR116" s="310"/>
    </row>
    <row r="117" spans="2:408" x14ac:dyDescent="0.35">
      <c r="B117" s="303"/>
      <c r="C117" t="s">
        <v>103</v>
      </c>
      <c r="G117" s="374">
        <f>Assumptions!E90</f>
        <v>0.02</v>
      </c>
      <c r="H117" s="353"/>
      <c r="I117" s="110"/>
      <c r="L117" s="76">
        <f t="shared" ref="L117:BW117" si="458">(1+$G$117)^L26</f>
        <v>1.02</v>
      </c>
      <c r="M117" s="76">
        <f t="shared" si="458"/>
        <v>1.02</v>
      </c>
      <c r="N117" s="76">
        <f t="shared" si="458"/>
        <v>1.02</v>
      </c>
      <c r="O117" s="76">
        <f t="shared" si="458"/>
        <v>1.02</v>
      </c>
      <c r="P117" s="76">
        <f t="shared" si="458"/>
        <v>1.02</v>
      </c>
      <c r="Q117" s="76">
        <f t="shared" si="458"/>
        <v>1.02</v>
      </c>
      <c r="R117" s="76">
        <f t="shared" si="458"/>
        <v>1.02</v>
      </c>
      <c r="S117" s="76">
        <f t="shared" si="458"/>
        <v>1.02</v>
      </c>
      <c r="T117" s="76">
        <f t="shared" si="458"/>
        <v>1.02</v>
      </c>
      <c r="U117" s="76">
        <f t="shared" si="458"/>
        <v>1.02</v>
      </c>
      <c r="V117" s="76">
        <f t="shared" si="458"/>
        <v>1.02</v>
      </c>
      <c r="W117" s="76">
        <f t="shared" si="458"/>
        <v>1.02</v>
      </c>
      <c r="X117" s="76">
        <f t="shared" si="458"/>
        <v>1.0404</v>
      </c>
      <c r="Y117" s="76">
        <f t="shared" si="458"/>
        <v>1.0404</v>
      </c>
      <c r="Z117" s="76">
        <f t="shared" si="458"/>
        <v>1.0404</v>
      </c>
      <c r="AA117" s="76">
        <f t="shared" si="458"/>
        <v>1.0404</v>
      </c>
      <c r="AB117" s="76">
        <f t="shared" si="458"/>
        <v>1.0404</v>
      </c>
      <c r="AC117" s="76">
        <f t="shared" si="458"/>
        <v>1.0404</v>
      </c>
      <c r="AD117" s="76">
        <f t="shared" si="458"/>
        <v>1.0404</v>
      </c>
      <c r="AE117" s="76">
        <f t="shared" si="458"/>
        <v>1.0404</v>
      </c>
      <c r="AF117" s="76">
        <f t="shared" si="458"/>
        <v>1.0404</v>
      </c>
      <c r="AG117" s="76">
        <f t="shared" si="458"/>
        <v>1.0404</v>
      </c>
      <c r="AH117" s="76">
        <f t="shared" si="458"/>
        <v>1.0404</v>
      </c>
      <c r="AI117" s="76">
        <f t="shared" si="458"/>
        <v>1.0404</v>
      </c>
      <c r="AJ117" s="76">
        <f t="shared" si="458"/>
        <v>1.0612079999999999</v>
      </c>
      <c r="AK117" s="76">
        <f t="shared" si="458"/>
        <v>1.0612079999999999</v>
      </c>
      <c r="AL117" s="76">
        <f t="shared" si="458"/>
        <v>1.0612079999999999</v>
      </c>
      <c r="AM117" s="76">
        <f t="shared" si="458"/>
        <v>1.0612079999999999</v>
      </c>
      <c r="AN117" s="76">
        <f t="shared" si="458"/>
        <v>1.0612079999999999</v>
      </c>
      <c r="AO117" s="76">
        <f t="shared" si="458"/>
        <v>1.0612079999999999</v>
      </c>
      <c r="AP117" s="76">
        <f t="shared" si="458"/>
        <v>1.0612079999999999</v>
      </c>
      <c r="AQ117" s="76">
        <f t="shared" si="458"/>
        <v>1.0612079999999999</v>
      </c>
      <c r="AR117" s="76">
        <f t="shared" si="458"/>
        <v>1.0612079999999999</v>
      </c>
      <c r="AS117" s="76">
        <f t="shared" si="458"/>
        <v>1.0612079999999999</v>
      </c>
      <c r="AT117" s="76">
        <f t="shared" si="458"/>
        <v>1.0612079999999999</v>
      </c>
      <c r="AU117" s="76">
        <f t="shared" si="458"/>
        <v>1.0612079999999999</v>
      </c>
      <c r="AV117" s="76">
        <f t="shared" si="458"/>
        <v>1.08243216</v>
      </c>
      <c r="AW117" s="76">
        <f t="shared" si="458"/>
        <v>1.08243216</v>
      </c>
      <c r="AX117" s="76">
        <f t="shared" si="458"/>
        <v>1.08243216</v>
      </c>
      <c r="AY117" s="76">
        <f t="shared" si="458"/>
        <v>1.08243216</v>
      </c>
      <c r="AZ117" s="76">
        <f t="shared" si="458"/>
        <v>1.08243216</v>
      </c>
      <c r="BA117" s="76">
        <f t="shared" si="458"/>
        <v>1.08243216</v>
      </c>
      <c r="BB117" s="76">
        <f t="shared" si="458"/>
        <v>1.08243216</v>
      </c>
      <c r="BC117" s="76">
        <f t="shared" si="458"/>
        <v>1.08243216</v>
      </c>
      <c r="BD117" s="76">
        <f t="shared" si="458"/>
        <v>1.08243216</v>
      </c>
      <c r="BE117" s="76">
        <f t="shared" si="458"/>
        <v>1.08243216</v>
      </c>
      <c r="BF117" s="76">
        <f t="shared" si="458"/>
        <v>1.08243216</v>
      </c>
      <c r="BG117" s="76">
        <f t="shared" si="458"/>
        <v>1.08243216</v>
      </c>
      <c r="BH117" s="76">
        <f t="shared" si="458"/>
        <v>1.1040808032</v>
      </c>
      <c r="BI117" s="76">
        <f t="shared" si="458"/>
        <v>1.1040808032</v>
      </c>
      <c r="BJ117" s="76">
        <f t="shared" si="458"/>
        <v>1.1040808032</v>
      </c>
      <c r="BK117" s="76">
        <f t="shared" si="458"/>
        <v>1.1040808032</v>
      </c>
      <c r="BL117" s="76">
        <f t="shared" si="458"/>
        <v>1.1040808032</v>
      </c>
      <c r="BM117" s="76">
        <f t="shared" si="458"/>
        <v>1.1040808032</v>
      </c>
      <c r="BN117" s="76">
        <f t="shared" si="458"/>
        <v>1.1040808032</v>
      </c>
      <c r="BO117" s="76">
        <f t="shared" si="458"/>
        <v>1.1040808032</v>
      </c>
      <c r="BP117" s="76">
        <f t="shared" si="458"/>
        <v>1.1040808032</v>
      </c>
      <c r="BQ117" s="76">
        <f t="shared" si="458"/>
        <v>1.1040808032</v>
      </c>
      <c r="BR117" s="76">
        <f t="shared" si="458"/>
        <v>1.1040808032</v>
      </c>
      <c r="BS117" s="76">
        <f t="shared" si="458"/>
        <v>1.1040808032</v>
      </c>
      <c r="BT117" s="76">
        <f t="shared" si="458"/>
        <v>1.1261624192640001</v>
      </c>
      <c r="BU117" s="76">
        <f t="shared" si="458"/>
        <v>1.1261624192640001</v>
      </c>
      <c r="BV117" s="76">
        <f t="shared" si="458"/>
        <v>1.1261624192640001</v>
      </c>
      <c r="BW117" s="76">
        <f t="shared" si="458"/>
        <v>1.1261624192640001</v>
      </c>
      <c r="BX117" s="76">
        <f t="shared" ref="BX117:EI117" si="459">(1+$G$117)^BX26</f>
        <v>1.1261624192640001</v>
      </c>
      <c r="BY117" s="76">
        <f t="shared" si="459"/>
        <v>1.1261624192640001</v>
      </c>
      <c r="BZ117" s="76">
        <f t="shared" si="459"/>
        <v>1.1261624192640001</v>
      </c>
      <c r="CA117" s="76">
        <f t="shared" si="459"/>
        <v>1.1261624192640001</v>
      </c>
      <c r="CB117" s="76">
        <f t="shared" si="459"/>
        <v>1.1261624192640001</v>
      </c>
      <c r="CC117" s="76">
        <f t="shared" si="459"/>
        <v>1.1261624192640001</v>
      </c>
      <c r="CD117" s="76">
        <f t="shared" si="459"/>
        <v>1.1261624192640001</v>
      </c>
      <c r="CE117" s="76">
        <f t="shared" si="459"/>
        <v>1.1261624192640001</v>
      </c>
      <c r="CF117" s="76">
        <f t="shared" si="459"/>
        <v>1.1486856676492798</v>
      </c>
      <c r="CG117" s="76">
        <f t="shared" si="459"/>
        <v>1.1486856676492798</v>
      </c>
      <c r="CH117" s="76">
        <f t="shared" si="459"/>
        <v>1.1486856676492798</v>
      </c>
      <c r="CI117" s="76">
        <f t="shared" si="459"/>
        <v>1.1486856676492798</v>
      </c>
      <c r="CJ117" s="76">
        <f t="shared" si="459"/>
        <v>1.1486856676492798</v>
      </c>
      <c r="CK117" s="76">
        <f t="shared" si="459"/>
        <v>1.1486856676492798</v>
      </c>
      <c r="CL117" s="76">
        <f t="shared" si="459"/>
        <v>1.1486856676492798</v>
      </c>
      <c r="CM117" s="76">
        <f t="shared" si="459"/>
        <v>1.1486856676492798</v>
      </c>
      <c r="CN117" s="76">
        <f t="shared" si="459"/>
        <v>1.1486856676492798</v>
      </c>
      <c r="CO117" s="76">
        <f t="shared" si="459"/>
        <v>1.1486856676492798</v>
      </c>
      <c r="CP117" s="76">
        <f t="shared" si="459"/>
        <v>1.1486856676492798</v>
      </c>
      <c r="CQ117" s="76">
        <f t="shared" si="459"/>
        <v>1.1486856676492798</v>
      </c>
      <c r="CR117" s="76">
        <f t="shared" si="459"/>
        <v>1.1716593810022655</v>
      </c>
      <c r="CS117" s="76">
        <f t="shared" si="459"/>
        <v>1.1716593810022655</v>
      </c>
      <c r="CT117" s="76">
        <f t="shared" si="459"/>
        <v>1.1716593810022655</v>
      </c>
      <c r="CU117" s="76">
        <f t="shared" si="459"/>
        <v>1.1716593810022655</v>
      </c>
      <c r="CV117" s="76">
        <f t="shared" si="459"/>
        <v>1.1716593810022655</v>
      </c>
      <c r="CW117" s="76">
        <f t="shared" si="459"/>
        <v>1.1716593810022655</v>
      </c>
      <c r="CX117" s="76">
        <f t="shared" si="459"/>
        <v>1.1716593810022655</v>
      </c>
      <c r="CY117" s="76">
        <f t="shared" si="459"/>
        <v>1.1716593810022655</v>
      </c>
      <c r="CZ117" s="76">
        <f t="shared" si="459"/>
        <v>1.1716593810022655</v>
      </c>
      <c r="DA117" s="76">
        <f t="shared" si="459"/>
        <v>1.1716593810022655</v>
      </c>
      <c r="DB117" s="76">
        <f t="shared" si="459"/>
        <v>1.1716593810022655</v>
      </c>
      <c r="DC117" s="76">
        <f t="shared" si="459"/>
        <v>1.1716593810022655</v>
      </c>
      <c r="DD117" s="76">
        <f t="shared" si="459"/>
        <v>1.1950925686223108</v>
      </c>
      <c r="DE117" s="76">
        <f t="shared" si="459"/>
        <v>1.1950925686223108</v>
      </c>
      <c r="DF117" s="76">
        <f t="shared" si="459"/>
        <v>1.1950925686223108</v>
      </c>
      <c r="DG117" s="76">
        <f t="shared" si="459"/>
        <v>1.1950925686223108</v>
      </c>
      <c r="DH117" s="76">
        <f t="shared" si="459"/>
        <v>1.1950925686223108</v>
      </c>
      <c r="DI117" s="76">
        <f t="shared" si="459"/>
        <v>1.1950925686223108</v>
      </c>
      <c r="DJ117" s="76">
        <f t="shared" si="459"/>
        <v>1.1950925686223108</v>
      </c>
      <c r="DK117" s="76">
        <f t="shared" si="459"/>
        <v>1.1950925686223108</v>
      </c>
      <c r="DL117" s="76">
        <f t="shared" si="459"/>
        <v>1.1950925686223108</v>
      </c>
      <c r="DM117" s="76">
        <f t="shared" si="459"/>
        <v>1.1950925686223108</v>
      </c>
      <c r="DN117" s="76">
        <f t="shared" si="459"/>
        <v>1.1950925686223108</v>
      </c>
      <c r="DO117" s="76">
        <f t="shared" si="459"/>
        <v>1.1950925686223108</v>
      </c>
      <c r="DP117" s="76">
        <f t="shared" si="459"/>
        <v>1.2189944199947571</v>
      </c>
      <c r="DQ117" s="76">
        <f t="shared" si="459"/>
        <v>1.2189944199947571</v>
      </c>
      <c r="DR117" s="76">
        <f t="shared" si="459"/>
        <v>1.2189944199947571</v>
      </c>
      <c r="DS117" s="76">
        <f t="shared" si="459"/>
        <v>1.2189944199947571</v>
      </c>
      <c r="DT117" s="76">
        <f t="shared" si="459"/>
        <v>1.2189944199947571</v>
      </c>
      <c r="DU117" s="76">
        <f t="shared" si="459"/>
        <v>1.2189944199947571</v>
      </c>
      <c r="DV117" s="76">
        <f t="shared" si="459"/>
        <v>1.2189944199947571</v>
      </c>
      <c r="DW117" s="76">
        <f t="shared" si="459"/>
        <v>1.2189944199947571</v>
      </c>
      <c r="DX117" s="76">
        <f t="shared" si="459"/>
        <v>1.2189944199947571</v>
      </c>
      <c r="DY117" s="76">
        <f t="shared" si="459"/>
        <v>1.2189944199947571</v>
      </c>
      <c r="DZ117" s="76">
        <f t="shared" si="459"/>
        <v>1.2189944199947571</v>
      </c>
      <c r="EA117" s="76">
        <f t="shared" si="459"/>
        <v>1.2189944199947571</v>
      </c>
      <c r="EB117" s="76">
        <f t="shared" si="459"/>
        <v>1.243374308394652</v>
      </c>
      <c r="EC117" s="76">
        <f t="shared" si="459"/>
        <v>1.243374308394652</v>
      </c>
      <c r="ED117" s="76">
        <f t="shared" si="459"/>
        <v>1.243374308394652</v>
      </c>
      <c r="EE117" s="76">
        <f t="shared" si="459"/>
        <v>1.243374308394652</v>
      </c>
      <c r="EF117" s="76">
        <f t="shared" si="459"/>
        <v>1.243374308394652</v>
      </c>
      <c r="EG117" s="76">
        <f t="shared" si="459"/>
        <v>1.243374308394652</v>
      </c>
      <c r="EH117" s="76">
        <f t="shared" si="459"/>
        <v>1.243374308394652</v>
      </c>
      <c r="EI117" s="76">
        <f t="shared" si="459"/>
        <v>1.243374308394652</v>
      </c>
      <c r="EJ117" s="76">
        <f t="shared" ref="EJ117:GU117" si="460">(1+$G$117)^EJ26</f>
        <v>1.243374308394652</v>
      </c>
      <c r="EK117" s="76">
        <f t="shared" si="460"/>
        <v>1.243374308394652</v>
      </c>
      <c r="EL117" s="76">
        <f t="shared" si="460"/>
        <v>1.243374308394652</v>
      </c>
      <c r="EM117" s="76">
        <f t="shared" si="460"/>
        <v>1.243374308394652</v>
      </c>
      <c r="EN117" s="76">
        <f t="shared" si="460"/>
        <v>1.2682417945625453</v>
      </c>
      <c r="EO117" s="76">
        <f t="shared" si="460"/>
        <v>1.2682417945625453</v>
      </c>
      <c r="EP117" s="76">
        <f t="shared" si="460"/>
        <v>1.2682417945625453</v>
      </c>
      <c r="EQ117" s="76">
        <f t="shared" si="460"/>
        <v>1.2682417945625453</v>
      </c>
      <c r="ER117" s="76">
        <f t="shared" si="460"/>
        <v>1.2682417945625453</v>
      </c>
      <c r="ES117" s="76">
        <f t="shared" si="460"/>
        <v>1.2682417945625453</v>
      </c>
      <c r="ET117" s="76">
        <f t="shared" si="460"/>
        <v>1.2682417945625453</v>
      </c>
      <c r="EU117" s="76">
        <f t="shared" si="460"/>
        <v>1.2682417945625453</v>
      </c>
      <c r="EV117" s="76">
        <f t="shared" si="460"/>
        <v>1.2682417945625453</v>
      </c>
      <c r="EW117" s="76">
        <f t="shared" si="460"/>
        <v>1.2682417945625453</v>
      </c>
      <c r="EX117" s="76">
        <f t="shared" si="460"/>
        <v>1.2682417945625453</v>
      </c>
      <c r="EY117" s="76">
        <f t="shared" si="460"/>
        <v>1.2682417945625453</v>
      </c>
      <c r="EZ117" s="76">
        <f t="shared" si="460"/>
        <v>1.2936066304537961</v>
      </c>
      <c r="FA117" s="76">
        <f t="shared" si="460"/>
        <v>1.2936066304537961</v>
      </c>
      <c r="FB117" s="76">
        <f t="shared" si="460"/>
        <v>1.2936066304537961</v>
      </c>
      <c r="FC117" s="76">
        <f t="shared" si="460"/>
        <v>1.2936066304537961</v>
      </c>
      <c r="FD117" s="76">
        <f t="shared" si="460"/>
        <v>1.2936066304537961</v>
      </c>
      <c r="FE117" s="76">
        <f t="shared" si="460"/>
        <v>1.2936066304537961</v>
      </c>
      <c r="FF117" s="76">
        <f t="shared" si="460"/>
        <v>1.2936066304537961</v>
      </c>
      <c r="FG117" s="76">
        <f t="shared" si="460"/>
        <v>1.2936066304537961</v>
      </c>
      <c r="FH117" s="76">
        <f t="shared" si="460"/>
        <v>1.2936066304537961</v>
      </c>
      <c r="FI117" s="76">
        <f t="shared" si="460"/>
        <v>1.2936066304537961</v>
      </c>
      <c r="FJ117" s="76">
        <f t="shared" si="460"/>
        <v>1.2936066304537961</v>
      </c>
      <c r="FK117" s="76">
        <f t="shared" si="460"/>
        <v>1.2936066304537961</v>
      </c>
      <c r="FL117" s="76">
        <f t="shared" si="460"/>
        <v>1.3194787630628722</v>
      </c>
      <c r="FM117" s="76">
        <f t="shared" si="460"/>
        <v>1.3194787630628722</v>
      </c>
      <c r="FN117" s="76">
        <f t="shared" si="460"/>
        <v>1.3194787630628722</v>
      </c>
      <c r="FO117" s="76">
        <f t="shared" si="460"/>
        <v>1.3194787630628722</v>
      </c>
      <c r="FP117" s="76">
        <f t="shared" si="460"/>
        <v>1.3194787630628722</v>
      </c>
      <c r="FQ117" s="76">
        <f t="shared" si="460"/>
        <v>1.3194787630628722</v>
      </c>
      <c r="FR117" s="76">
        <f t="shared" si="460"/>
        <v>1.3194787630628722</v>
      </c>
      <c r="FS117" s="76">
        <f t="shared" si="460"/>
        <v>1.3194787630628722</v>
      </c>
      <c r="FT117" s="76">
        <f t="shared" si="460"/>
        <v>1.3194787630628722</v>
      </c>
      <c r="FU117" s="76">
        <f t="shared" si="460"/>
        <v>1.3194787630628722</v>
      </c>
      <c r="FV117" s="76">
        <f t="shared" si="460"/>
        <v>1.3194787630628722</v>
      </c>
      <c r="FW117" s="76">
        <f t="shared" si="460"/>
        <v>1.3194787630628722</v>
      </c>
      <c r="FX117" s="76">
        <f t="shared" si="460"/>
        <v>1.3458683383241292</v>
      </c>
      <c r="FY117" s="76">
        <f t="shared" si="460"/>
        <v>1.3458683383241292</v>
      </c>
      <c r="FZ117" s="76">
        <f t="shared" si="460"/>
        <v>1.3458683383241292</v>
      </c>
      <c r="GA117" s="76">
        <f t="shared" si="460"/>
        <v>1.3458683383241292</v>
      </c>
      <c r="GB117" s="76">
        <f t="shared" si="460"/>
        <v>1.3458683383241292</v>
      </c>
      <c r="GC117" s="76">
        <f t="shared" si="460"/>
        <v>1.3458683383241292</v>
      </c>
      <c r="GD117" s="76">
        <f t="shared" si="460"/>
        <v>1.3458683383241292</v>
      </c>
      <c r="GE117" s="76">
        <f t="shared" si="460"/>
        <v>1.3458683383241292</v>
      </c>
      <c r="GF117" s="76">
        <f t="shared" si="460"/>
        <v>1.3458683383241292</v>
      </c>
      <c r="GG117" s="76">
        <f t="shared" si="460"/>
        <v>1.3458683383241292</v>
      </c>
      <c r="GH117" s="76">
        <f t="shared" si="460"/>
        <v>1.3458683383241292</v>
      </c>
      <c r="GI117" s="76">
        <f t="shared" si="460"/>
        <v>1.3458683383241292</v>
      </c>
      <c r="GJ117" s="76">
        <f t="shared" si="460"/>
        <v>1.372785705090612</v>
      </c>
      <c r="GK117" s="76">
        <f t="shared" si="460"/>
        <v>1.372785705090612</v>
      </c>
      <c r="GL117" s="76">
        <f t="shared" si="460"/>
        <v>1.372785705090612</v>
      </c>
      <c r="GM117" s="76">
        <f t="shared" si="460"/>
        <v>1.372785705090612</v>
      </c>
      <c r="GN117" s="76">
        <f t="shared" si="460"/>
        <v>1.372785705090612</v>
      </c>
      <c r="GO117" s="76">
        <f t="shared" si="460"/>
        <v>1.372785705090612</v>
      </c>
      <c r="GP117" s="76">
        <f t="shared" si="460"/>
        <v>1.372785705090612</v>
      </c>
      <c r="GQ117" s="76">
        <f t="shared" si="460"/>
        <v>1.372785705090612</v>
      </c>
      <c r="GR117" s="76">
        <f t="shared" si="460"/>
        <v>1.372785705090612</v>
      </c>
      <c r="GS117" s="76">
        <f t="shared" si="460"/>
        <v>1.372785705090612</v>
      </c>
      <c r="GT117" s="76">
        <f t="shared" si="460"/>
        <v>1.372785705090612</v>
      </c>
      <c r="GU117" s="76">
        <f t="shared" si="460"/>
        <v>1.372785705090612</v>
      </c>
      <c r="GV117" s="76">
        <f t="shared" ref="GV117:JG117" si="461">(1+$G$117)^GV26</f>
        <v>1.4002414191924244</v>
      </c>
      <c r="GW117" s="76">
        <f t="shared" si="461"/>
        <v>1.4002414191924244</v>
      </c>
      <c r="GX117" s="76">
        <f t="shared" si="461"/>
        <v>1.4002414191924244</v>
      </c>
      <c r="GY117" s="76">
        <f t="shared" si="461"/>
        <v>1.4002414191924244</v>
      </c>
      <c r="GZ117" s="76">
        <f t="shared" si="461"/>
        <v>1.4002414191924244</v>
      </c>
      <c r="HA117" s="76">
        <f t="shared" si="461"/>
        <v>1.4002414191924244</v>
      </c>
      <c r="HB117" s="76">
        <f t="shared" si="461"/>
        <v>1.4002414191924244</v>
      </c>
      <c r="HC117" s="76">
        <f t="shared" si="461"/>
        <v>1.4002414191924244</v>
      </c>
      <c r="HD117" s="76">
        <f t="shared" si="461"/>
        <v>1.4002414191924244</v>
      </c>
      <c r="HE117" s="76">
        <f t="shared" si="461"/>
        <v>1.4002414191924244</v>
      </c>
      <c r="HF117" s="76">
        <f t="shared" si="461"/>
        <v>1.4002414191924244</v>
      </c>
      <c r="HG117" s="76">
        <f t="shared" si="461"/>
        <v>1.4002414191924244</v>
      </c>
      <c r="HH117" s="76">
        <f t="shared" si="461"/>
        <v>1.4282462475762727</v>
      </c>
      <c r="HI117" s="76">
        <f t="shared" si="461"/>
        <v>1.4282462475762727</v>
      </c>
      <c r="HJ117" s="76">
        <f t="shared" si="461"/>
        <v>1.4282462475762727</v>
      </c>
      <c r="HK117" s="76">
        <f t="shared" si="461"/>
        <v>1.4282462475762727</v>
      </c>
      <c r="HL117" s="76">
        <f t="shared" si="461"/>
        <v>1.4282462475762727</v>
      </c>
      <c r="HM117" s="76">
        <f t="shared" si="461"/>
        <v>1.4282462475762727</v>
      </c>
      <c r="HN117" s="76">
        <f t="shared" si="461"/>
        <v>1.4282462475762727</v>
      </c>
      <c r="HO117" s="76">
        <f t="shared" si="461"/>
        <v>1.4282462475762727</v>
      </c>
      <c r="HP117" s="76">
        <f t="shared" si="461"/>
        <v>1.4282462475762727</v>
      </c>
      <c r="HQ117" s="76">
        <f t="shared" si="461"/>
        <v>1.4282462475762727</v>
      </c>
      <c r="HR117" s="76">
        <f t="shared" si="461"/>
        <v>1.4282462475762727</v>
      </c>
      <c r="HS117" s="76">
        <f t="shared" si="461"/>
        <v>1.4282462475762727</v>
      </c>
      <c r="HT117" s="76">
        <f t="shared" si="461"/>
        <v>1.4568111725277981</v>
      </c>
      <c r="HU117" s="76">
        <f t="shared" si="461"/>
        <v>1.4568111725277981</v>
      </c>
      <c r="HV117" s="76">
        <f t="shared" si="461"/>
        <v>1.4568111725277981</v>
      </c>
      <c r="HW117" s="76">
        <f t="shared" si="461"/>
        <v>1.4568111725277981</v>
      </c>
      <c r="HX117" s="76">
        <f t="shared" si="461"/>
        <v>1.4568111725277981</v>
      </c>
      <c r="HY117" s="76">
        <f t="shared" si="461"/>
        <v>1.4568111725277981</v>
      </c>
      <c r="HZ117" s="76">
        <f t="shared" si="461"/>
        <v>1.4568111725277981</v>
      </c>
      <c r="IA117" s="76">
        <f t="shared" si="461"/>
        <v>1.4568111725277981</v>
      </c>
      <c r="IB117" s="76">
        <f t="shared" si="461"/>
        <v>1.4568111725277981</v>
      </c>
      <c r="IC117" s="76">
        <f t="shared" si="461"/>
        <v>1.4568111725277981</v>
      </c>
      <c r="ID117" s="76">
        <f t="shared" si="461"/>
        <v>1.4568111725277981</v>
      </c>
      <c r="IE117" s="76">
        <f t="shared" si="461"/>
        <v>1.4568111725277981</v>
      </c>
      <c r="IF117" s="76">
        <f t="shared" si="461"/>
        <v>1.4859473959783542</v>
      </c>
      <c r="IG117" s="76">
        <f t="shared" si="461"/>
        <v>1.4859473959783542</v>
      </c>
      <c r="IH117" s="76">
        <f t="shared" si="461"/>
        <v>1.4859473959783542</v>
      </c>
      <c r="II117" s="76">
        <f t="shared" si="461"/>
        <v>1.4859473959783542</v>
      </c>
      <c r="IJ117" s="76">
        <f t="shared" si="461"/>
        <v>1.4859473959783542</v>
      </c>
      <c r="IK117" s="76">
        <f t="shared" si="461"/>
        <v>1.4859473959783542</v>
      </c>
      <c r="IL117" s="76">
        <f t="shared" si="461"/>
        <v>1.4859473959783542</v>
      </c>
      <c r="IM117" s="76">
        <f t="shared" si="461"/>
        <v>1.4859473959783542</v>
      </c>
      <c r="IN117" s="76">
        <f t="shared" si="461"/>
        <v>1.4859473959783542</v>
      </c>
      <c r="IO117" s="76">
        <f t="shared" si="461"/>
        <v>1.4859473959783542</v>
      </c>
      <c r="IP117" s="76">
        <f t="shared" si="461"/>
        <v>1.4859473959783542</v>
      </c>
      <c r="IQ117" s="76">
        <f t="shared" si="461"/>
        <v>1.4859473959783542</v>
      </c>
      <c r="IR117" s="76">
        <f t="shared" si="461"/>
        <v>1.5156663438979212</v>
      </c>
      <c r="IS117" s="76">
        <f t="shared" si="461"/>
        <v>1.5156663438979212</v>
      </c>
      <c r="IT117" s="76">
        <f t="shared" si="461"/>
        <v>1.5156663438979212</v>
      </c>
      <c r="IU117" s="76">
        <f t="shared" si="461"/>
        <v>1.5156663438979212</v>
      </c>
      <c r="IV117" s="76">
        <f t="shared" si="461"/>
        <v>1.5156663438979212</v>
      </c>
      <c r="IW117" s="76">
        <f t="shared" si="461"/>
        <v>1.5156663438979212</v>
      </c>
      <c r="IX117" s="76">
        <f t="shared" si="461"/>
        <v>1.5156663438979212</v>
      </c>
      <c r="IY117" s="76">
        <f t="shared" si="461"/>
        <v>1.5156663438979212</v>
      </c>
      <c r="IZ117" s="76">
        <f t="shared" si="461"/>
        <v>1.5156663438979212</v>
      </c>
      <c r="JA117" s="76">
        <f t="shared" si="461"/>
        <v>1.5156663438979212</v>
      </c>
      <c r="JB117" s="76">
        <f t="shared" si="461"/>
        <v>1.5156663438979212</v>
      </c>
      <c r="JC117" s="76">
        <f t="shared" si="461"/>
        <v>1.5156663438979212</v>
      </c>
      <c r="JD117" s="76">
        <f t="shared" si="461"/>
        <v>1.5459796707758797</v>
      </c>
      <c r="JE117" s="76">
        <f t="shared" si="461"/>
        <v>1.5459796707758797</v>
      </c>
      <c r="JF117" s="76">
        <f t="shared" si="461"/>
        <v>1.5459796707758797</v>
      </c>
      <c r="JG117" s="76">
        <f t="shared" si="461"/>
        <v>1.5459796707758797</v>
      </c>
      <c r="JH117" s="76">
        <f t="shared" ref="JH117:LS117" si="462">(1+$G$117)^JH26</f>
        <v>1.5459796707758797</v>
      </c>
      <c r="JI117" s="76">
        <f t="shared" si="462"/>
        <v>1.5459796707758797</v>
      </c>
      <c r="JJ117" s="76">
        <f t="shared" si="462"/>
        <v>1.5459796707758797</v>
      </c>
      <c r="JK117" s="76">
        <f t="shared" si="462"/>
        <v>1.5459796707758797</v>
      </c>
      <c r="JL117" s="76">
        <f t="shared" si="462"/>
        <v>1.5459796707758797</v>
      </c>
      <c r="JM117" s="76">
        <f t="shared" si="462"/>
        <v>1.5459796707758797</v>
      </c>
      <c r="JN117" s="76">
        <f t="shared" si="462"/>
        <v>1.5459796707758797</v>
      </c>
      <c r="JO117" s="76">
        <f t="shared" si="462"/>
        <v>1.5459796707758797</v>
      </c>
      <c r="JP117" s="76">
        <f t="shared" si="462"/>
        <v>1.576899264191397</v>
      </c>
      <c r="JQ117" s="76">
        <f t="shared" si="462"/>
        <v>1.576899264191397</v>
      </c>
      <c r="JR117" s="76">
        <f t="shared" si="462"/>
        <v>1.576899264191397</v>
      </c>
      <c r="JS117" s="76">
        <f t="shared" si="462"/>
        <v>1.576899264191397</v>
      </c>
      <c r="JT117" s="76">
        <f t="shared" si="462"/>
        <v>1.576899264191397</v>
      </c>
      <c r="JU117" s="76">
        <f t="shared" si="462"/>
        <v>1.576899264191397</v>
      </c>
      <c r="JV117" s="76">
        <f t="shared" si="462"/>
        <v>1.576899264191397</v>
      </c>
      <c r="JW117" s="76">
        <f t="shared" si="462"/>
        <v>1.576899264191397</v>
      </c>
      <c r="JX117" s="76">
        <f t="shared" si="462"/>
        <v>1.576899264191397</v>
      </c>
      <c r="JY117" s="76">
        <f t="shared" si="462"/>
        <v>1.576899264191397</v>
      </c>
      <c r="JZ117" s="76">
        <f t="shared" si="462"/>
        <v>1.576899264191397</v>
      </c>
      <c r="KA117" s="76">
        <f t="shared" si="462"/>
        <v>1.576899264191397</v>
      </c>
      <c r="KB117" s="76">
        <f t="shared" si="462"/>
        <v>1.608437249475225</v>
      </c>
      <c r="KC117" s="76">
        <f t="shared" si="462"/>
        <v>1.608437249475225</v>
      </c>
      <c r="KD117" s="76">
        <f t="shared" si="462"/>
        <v>1.608437249475225</v>
      </c>
      <c r="KE117" s="76">
        <f t="shared" si="462"/>
        <v>1.608437249475225</v>
      </c>
      <c r="KF117" s="76">
        <f t="shared" si="462"/>
        <v>1.608437249475225</v>
      </c>
      <c r="KG117" s="76">
        <f t="shared" si="462"/>
        <v>1.608437249475225</v>
      </c>
      <c r="KH117" s="76">
        <f t="shared" si="462"/>
        <v>1.608437249475225</v>
      </c>
      <c r="KI117" s="76">
        <f t="shared" si="462"/>
        <v>1.608437249475225</v>
      </c>
      <c r="KJ117" s="76">
        <f t="shared" si="462"/>
        <v>1.608437249475225</v>
      </c>
      <c r="KK117" s="76">
        <f t="shared" si="462"/>
        <v>1.608437249475225</v>
      </c>
      <c r="KL117" s="76">
        <f t="shared" si="462"/>
        <v>1.608437249475225</v>
      </c>
      <c r="KM117" s="76">
        <f t="shared" si="462"/>
        <v>1.608437249475225</v>
      </c>
      <c r="KN117" s="76">
        <f t="shared" si="462"/>
        <v>1.6406059944647295</v>
      </c>
      <c r="KO117" s="76">
        <f t="shared" si="462"/>
        <v>1.6406059944647295</v>
      </c>
      <c r="KP117" s="76">
        <f t="shared" si="462"/>
        <v>1.6406059944647295</v>
      </c>
      <c r="KQ117" s="76">
        <f t="shared" si="462"/>
        <v>1.6406059944647295</v>
      </c>
      <c r="KR117" s="76">
        <f t="shared" si="462"/>
        <v>1.6406059944647295</v>
      </c>
      <c r="KS117" s="76">
        <f t="shared" si="462"/>
        <v>1.6406059944647295</v>
      </c>
      <c r="KT117" s="76">
        <f t="shared" si="462"/>
        <v>1.6406059944647295</v>
      </c>
      <c r="KU117" s="76">
        <f t="shared" si="462"/>
        <v>1.6406059944647295</v>
      </c>
      <c r="KV117" s="76">
        <f t="shared" si="462"/>
        <v>1.6406059944647295</v>
      </c>
      <c r="KW117" s="76">
        <f t="shared" si="462"/>
        <v>1.6406059944647295</v>
      </c>
      <c r="KX117" s="76">
        <f t="shared" si="462"/>
        <v>1.6406059944647295</v>
      </c>
      <c r="KY117" s="76">
        <f t="shared" si="462"/>
        <v>1.6406059944647295</v>
      </c>
      <c r="KZ117" s="76">
        <f t="shared" si="462"/>
        <v>1.6734181143540243</v>
      </c>
      <c r="LA117" s="76">
        <f t="shared" si="462"/>
        <v>1.6734181143540243</v>
      </c>
      <c r="LB117" s="76">
        <f t="shared" si="462"/>
        <v>1.6734181143540243</v>
      </c>
      <c r="LC117" s="76">
        <f t="shared" si="462"/>
        <v>1.6734181143540243</v>
      </c>
      <c r="LD117" s="76">
        <f t="shared" si="462"/>
        <v>1.6734181143540243</v>
      </c>
      <c r="LE117" s="76">
        <f t="shared" si="462"/>
        <v>1.6734181143540243</v>
      </c>
      <c r="LF117" s="76">
        <f t="shared" si="462"/>
        <v>1.6734181143540243</v>
      </c>
      <c r="LG117" s="76">
        <f t="shared" si="462"/>
        <v>1.6734181143540243</v>
      </c>
      <c r="LH117" s="76">
        <f t="shared" si="462"/>
        <v>1.6734181143540243</v>
      </c>
      <c r="LI117" s="76">
        <f t="shared" si="462"/>
        <v>1.6734181143540243</v>
      </c>
      <c r="LJ117" s="76">
        <f t="shared" si="462"/>
        <v>1.6734181143540243</v>
      </c>
      <c r="LK117" s="76">
        <f t="shared" si="462"/>
        <v>1.6734181143540243</v>
      </c>
      <c r="LL117" s="76">
        <f t="shared" si="462"/>
        <v>1.7068864766411045</v>
      </c>
      <c r="LM117" s="76">
        <f t="shared" si="462"/>
        <v>1.7068864766411045</v>
      </c>
      <c r="LN117" s="76">
        <f t="shared" si="462"/>
        <v>1.7068864766411045</v>
      </c>
      <c r="LO117" s="76">
        <f t="shared" si="462"/>
        <v>1.7068864766411045</v>
      </c>
      <c r="LP117" s="76">
        <f t="shared" si="462"/>
        <v>1.7068864766411045</v>
      </c>
      <c r="LQ117" s="76">
        <f t="shared" si="462"/>
        <v>1.7068864766411045</v>
      </c>
      <c r="LR117" s="76">
        <f t="shared" si="462"/>
        <v>1.7068864766411045</v>
      </c>
      <c r="LS117" s="76">
        <f t="shared" si="462"/>
        <v>1.7068864766411045</v>
      </c>
      <c r="LT117" s="76">
        <f t="shared" ref="LT117:OE117" si="463">(1+$G$117)^LT26</f>
        <v>1.7068864766411045</v>
      </c>
      <c r="LU117" s="76">
        <f t="shared" si="463"/>
        <v>1.7068864766411045</v>
      </c>
      <c r="LV117" s="76">
        <f t="shared" si="463"/>
        <v>1.7068864766411045</v>
      </c>
      <c r="LW117" s="76">
        <f t="shared" si="463"/>
        <v>1.7068864766411045</v>
      </c>
      <c r="LX117" s="76">
        <f t="shared" si="463"/>
        <v>1.7410242061739269</v>
      </c>
      <c r="LY117" s="76">
        <f t="shared" si="463"/>
        <v>1.7410242061739269</v>
      </c>
      <c r="LZ117" s="76">
        <f t="shared" si="463"/>
        <v>1.7410242061739269</v>
      </c>
      <c r="MA117" s="76">
        <f t="shared" si="463"/>
        <v>1.7410242061739269</v>
      </c>
      <c r="MB117" s="76">
        <f t="shared" si="463"/>
        <v>1.7410242061739269</v>
      </c>
      <c r="MC117" s="76">
        <f t="shared" si="463"/>
        <v>1.7410242061739269</v>
      </c>
      <c r="MD117" s="76">
        <f t="shared" si="463"/>
        <v>1.7410242061739269</v>
      </c>
      <c r="ME117" s="76">
        <f t="shared" si="463"/>
        <v>1.7410242061739269</v>
      </c>
      <c r="MF117" s="76">
        <f t="shared" si="463"/>
        <v>1.7410242061739269</v>
      </c>
      <c r="MG117" s="76">
        <f t="shared" si="463"/>
        <v>1.7410242061739269</v>
      </c>
      <c r="MH117" s="76">
        <f t="shared" si="463"/>
        <v>1.7410242061739269</v>
      </c>
      <c r="MI117" s="76">
        <f t="shared" si="463"/>
        <v>1.7410242061739269</v>
      </c>
      <c r="MJ117" s="76">
        <f t="shared" si="463"/>
        <v>1.7758446902974052</v>
      </c>
      <c r="MK117" s="76">
        <f t="shared" si="463"/>
        <v>1.7758446902974052</v>
      </c>
      <c r="ML117" s="76">
        <f t="shared" si="463"/>
        <v>1.7758446902974052</v>
      </c>
      <c r="MM117" s="76">
        <f t="shared" si="463"/>
        <v>1.7758446902974052</v>
      </c>
      <c r="MN117" s="76">
        <f t="shared" si="463"/>
        <v>1.7758446902974052</v>
      </c>
      <c r="MO117" s="76">
        <f t="shared" si="463"/>
        <v>1.7758446902974052</v>
      </c>
      <c r="MP117" s="76">
        <f t="shared" si="463"/>
        <v>1.7758446902974052</v>
      </c>
      <c r="MQ117" s="76">
        <f t="shared" si="463"/>
        <v>1.7758446902974052</v>
      </c>
      <c r="MR117" s="76">
        <f t="shared" si="463"/>
        <v>1.7758446902974052</v>
      </c>
      <c r="MS117" s="76">
        <f t="shared" si="463"/>
        <v>1.7758446902974052</v>
      </c>
      <c r="MT117" s="76">
        <f t="shared" si="463"/>
        <v>1.7758446902974052</v>
      </c>
      <c r="MU117" s="76">
        <f t="shared" si="463"/>
        <v>1.7758446902974052</v>
      </c>
      <c r="MV117" s="76">
        <f t="shared" si="463"/>
        <v>1.8113615841033535</v>
      </c>
      <c r="MW117" s="76">
        <f t="shared" si="463"/>
        <v>1.8113615841033535</v>
      </c>
      <c r="MX117" s="76">
        <f t="shared" si="463"/>
        <v>1.8113615841033535</v>
      </c>
      <c r="MY117" s="76">
        <f t="shared" si="463"/>
        <v>1.8113615841033535</v>
      </c>
      <c r="MZ117" s="76">
        <f t="shared" si="463"/>
        <v>1.8113615841033535</v>
      </c>
      <c r="NA117" s="76">
        <f t="shared" si="463"/>
        <v>1.8113615841033535</v>
      </c>
      <c r="NB117" s="76">
        <f t="shared" si="463"/>
        <v>1.8113615841033535</v>
      </c>
      <c r="NC117" s="76">
        <f t="shared" si="463"/>
        <v>1.8113615841033535</v>
      </c>
      <c r="ND117" s="76">
        <f t="shared" si="463"/>
        <v>1.8113615841033535</v>
      </c>
      <c r="NE117" s="76">
        <f t="shared" si="463"/>
        <v>1.8113615841033535</v>
      </c>
      <c r="NF117" s="76">
        <f t="shared" si="463"/>
        <v>1.8113615841033535</v>
      </c>
      <c r="NG117" s="76">
        <f t="shared" si="463"/>
        <v>1.8113615841033535</v>
      </c>
      <c r="NH117" s="76">
        <f t="shared" si="463"/>
        <v>1.8475888157854201</v>
      </c>
      <c r="NI117" s="76">
        <f t="shared" si="463"/>
        <v>1.8475888157854201</v>
      </c>
      <c r="NJ117" s="76">
        <f t="shared" si="463"/>
        <v>1.8475888157854201</v>
      </c>
      <c r="NK117" s="76">
        <f t="shared" si="463"/>
        <v>1.8475888157854201</v>
      </c>
      <c r="NL117" s="76">
        <f t="shared" si="463"/>
        <v>1.8475888157854201</v>
      </c>
      <c r="NM117" s="76">
        <f t="shared" si="463"/>
        <v>1.8475888157854201</v>
      </c>
      <c r="NN117" s="76">
        <f t="shared" si="463"/>
        <v>1.8475888157854201</v>
      </c>
      <c r="NO117" s="76">
        <f t="shared" si="463"/>
        <v>1.8475888157854201</v>
      </c>
      <c r="NP117" s="76">
        <f t="shared" si="463"/>
        <v>1.8475888157854201</v>
      </c>
      <c r="NQ117" s="76">
        <f t="shared" si="463"/>
        <v>1.8475888157854201</v>
      </c>
      <c r="NR117" s="76">
        <f t="shared" si="463"/>
        <v>1.8475888157854201</v>
      </c>
      <c r="NS117" s="76">
        <f t="shared" si="463"/>
        <v>1.8475888157854201</v>
      </c>
      <c r="NT117" s="76">
        <f t="shared" si="463"/>
        <v>1.8845405921011289</v>
      </c>
      <c r="NU117" s="76">
        <f t="shared" si="463"/>
        <v>1.8845405921011289</v>
      </c>
      <c r="NV117" s="76">
        <f t="shared" si="463"/>
        <v>1.8845405921011289</v>
      </c>
      <c r="NW117" s="76">
        <f t="shared" si="463"/>
        <v>1.8845405921011289</v>
      </c>
      <c r="NX117" s="76">
        <f t="shared" si="463"/>
        <v>1.8845405921011289</v>
      </c>
      <c r="NY117" s="76">
        <f t="shared" si="463"/>
        <v>1.8845405921011289</v>
      </c>
      <c r="NZ117" s="76">
        <f t="shared" si="463"/>
        <v>1.8845405921011289</v>
      </c>
      <c r="OA117" s="76">
        <f t="shared" si="463"/>
        <v>1.8845405921011289</v>
      </c>
      <c r="OB117" s="76">
        <f t="shared" si="463"/>
        <v>1.8845405921011289</v>
      </c>
      <c r="OC117" s="76">
        <f t="shared" si="463"/>
        <v>1.8845405921011289</v>
      </c>
      <c r="OD117" s="76">
        <f t="shared" si="463"/>
        <v>1.8845405921011289</v>
      </c>
      <c r="OE117" s="76">
        <f t="shared" si="463"/>
        <v>1.8845405921011289</v>
      </c>
      <c r="OF117" s="76">
        <f t="shared" ref="OF117:OR117" si="464">(1+$G$117)^OF26</f>
        <v>1.9222314039431516</v>
      </c>
      <c r="OG117" s="76">
        <f t="shared" si="464"/>
        <v>1.9222314039431516</v>
      </c>
      <c r="OH117" s="76">
        <f t="shared" si="464"/>
        <v>1.9222314039431516</v>
      </c>
      <c r="OI117" s="76">
        <f t="shared" si="464"/>
        <v>1.9222314039431516</v>
      </c>
      <c r="OJ117" s="76">
        <f t="shared" si="464"/>
        <v>1.9222314039431516</v>
      </c>
      <c r="OK117" s="76">
        <f t="shared" si="464"/>
        <v>1.9222314039431516</v>
      </c>
      <c r="OL117" s="76">
        <f t="shared" si="464"/>
        <v>1.9222314039431516</v>
      </c>
      <c r="OM117" s="76">
        <f t="shared" si="464"/>
        <v>1.9222314039431516</v>
      </c>
      <c r="ON117" s="76">
        <f t="shared" si="464"/>
        <v>1.9222314039431516</v>
      </c>
      <c r="OO117" s="76">
        <f t="shared" si="464"/>
        <v>1.9222314039431516</v>
      </c>
      <c r="OP117" s="76">
        <f t="shared" si="464"/>
        <v>1.9222314039431516</v>
      </c>
      <c r="OQ117" s="76">
        <f t="shared" si="464"/>
        <v>1.9222314039431516</v>
      </c>
      <c r="OR117" s="370">
        <f t="shared" si="464"/>
        <v>1.9606760320220145</v>
      </c>
    </row>
    <row r="118" spans="2:408" s="6" customFormat="1" x14ac:dyDescent="0.35">
      <c r="B118" s="375" t="s">
        <v>104</v>
      </c>
      <c r="C118" s="80"/>
      <c r="D118" s="80"/>
      <c r="E118" s="81"/>
      <c r="F118" s="81"/>
      <c r="G118" s="82"/>
      <c r="H118" s="83"/>
      <c r="I118" s="84"/>
      <c r="J118" s="85">
        <f>SUM(L118:OR118)</f>
        <v>220393583.85471848</v>
      </c>
      <c r="K118" s="80"/>
      <c r="L118" s="86">
        <f t="shared" ref="L118:BW118" si="465">$G$116*$G$111*(L16/L17)*L117*L110</f>
        <v>0</v>
      </c>
      <c r="M118" s="86">
        <f t="shared" si="465"/>
        <v>0</v>
      </c>
      <c r="N118" s="86">
        <f t="shared" si="465"/>
        <v>0</v>
      </c>
      <c r="O118" s="86">
        <f t="shared" si="465"/>
        <v>0</v>
      </c>
      <c r="P118" s="86">
        <f t="shared" si="465"/>
        <v>0</v>
      </c>
      <c r="Q118" s="86">
        <f t="shared" si="465"/>
        <v>0</v>
      </c>
      <c r="R118" s="86">
        <f t="shared" si="465"/>
        <v>0</v>
      </c>
      <c r="S118" s="86">
        <f t="shared" si="465"/>
        <v>0</v>
      </c>
      <c r="T118" s="86">
        <f t="shared" si="465"/>
        <v>0</v>
      </c>
      <c r="U118" s="86">
        <f t="shared" si="465"/>
        <v>0</v>
      </c>
      <c r="V118" s="86">
        <f t="shared" si="465"/>
        <v>0</v>
      </c>
      <c r="W118" s="86">
        <f t="shared" si="465"/>
        <v>0</v>
      </c>
      <c r="X118" s="86">
        <f t="shared" si="465"/>
        <v>0</v>
      </c>
      <c r="Y118" s="86">
        <f t="shared" si="465"/>
        <v>0</v>
      </c>
      <c r="Z118" s="86">
        <f t="shared" si="465"/>
        <v>0</v>
      </c>
      <c r="AA118" s="86">
        <f t="shared" si="465"/>
        <v>0</v>
      </c>
      <c r="AB118" s="86">
        <f t="shared" si="465"/>
        <v>0</v>
      </c>
      <c r="AC118" s="86">
        <f t="shared" si="465"/>
        <v>0</v>
      </c>
      <c r="AD118" s="86">
        <f t="shared" si="465"/>
        <v>0</v>
      </c>
      <c r="AE118" s="86">
        <f t="shared" si="465"/>
        <v>0</v>
      </c>
      <c r="AF118" s="86">
        <f t="shared" si="465"/>
        <v>0</v>
      </c>
      <c r="AG118" s="86">
        <f t="shared" si="465"/>
        <v>0</v>
      </c>
      <c r="AH118" s="86">
        <f t="shared" si="465"/>
        <v>0</v>
      </c>
      <c r="AI118" s="86">
        <f t="shared" si="465"/>
        <v>0</v>
      </c>
      <c r="AJ118" s="86">
        <f t="shared" si="465"/>
        <v>0</v>
      </c>
      <c r="AK118" s="86">
        <f t="shared" si="465"/>
        <v>0</v>
      </c>
      <c r="AL118" s="86">
        <f t="shared" si="465"/>
        <v>0</v>
      </c>
      <c r="AM118" s="86">
        <f t="shared" si="465"/>
        <v>0</v>
      </c>
      <c r="AN118" s="86">
        <f t="shared" si="465"/>
        <v>0</v>
      </c>
      <c r="AO118" s="86">
        <f t="shared" si="465"/>
        <v>0</v>
      </c>
      <c r="AP118" s="86">
        <f t="shared" si="465"/>
        <v>0</v>
      </c>
      <c r="AQ118" s="86">
        <f t="shared" si="465"/>
        <v>0</v>
      </c>
      <c r="AR118" s="86">
        <f t="shared" si="465"/>
        <v>0</v>
      </c>
      <c r="AS118" s="86">
        <f t="shared" si="465"/>
        <v>0</v>
      </c>
      <c r="AT118" s="86">
        <f t="shared" si="465"/>
        <v>0</v>
      </c>
      <c r="AU118" s="86">
        <f t="shared" si="465"/>
        <v>0</v>
      </c>
      <c r="AV118" s="86">
        <f t="shared" si="465"/>
        <v>459662.97205479449</v>
      </c>
      <c r="AW118" s="86">
        <f t="shared" si="465"/>
        <v>415179.45863013703</v>
      </c>
      <c r="AX118" s="86">
        <f t="shared" si="465"/>
        <v>459662.97205479449</v>
      </c>
      <c r="AY118" s="86">
        <f t="shared" si="465"/>
        <v>444835.1342465753</v>
      </c>
      <c r="AZ118" s="86">
        <f t="shared" si="465"/>
        <v>459662.97205479449</v>
      </c>
      <c r="BA118" s="86">
        <f t="shared" si="465"/>
        <v>444835.1342465753</v>
      </c>
      <c r="BB118" s="86">
        <f t="shared" si="465"/>
        <v>459662.97205479449</v>
      </c>
      <c r="BC118" s="86">
        <f t="shared" si="465"/>
        <v>459662.97205479449</v>
      </c>
      <c r="BD118" s="86">
        <f t="shared" si="465"/>
        <v>444835.1342465753</v>
      </c>
      <c r="BE118" s="86">
        <f t="shared" si="465"/>
        <v>459662.97205479449</v>
      </c>
      <c r="BF118" s="86">
        <f t="shared" si="465"/>
        <v>444835.1342465753</v>
      </c>
      <c r="BG118" s="86">
        <f t="shared" si="465"/>
        <v>459662.97205479449</v>
      </c>
      <c r="BH118" s="86">
        <f t="shared" si="465"/>
        <v>468856.23149589042</v>
      </c>
      <c r="BI118" s="86">
        <f t="shared" si="465"/>
        <v>423483.04780273978</v>
      </c>
      <c r="BJ118" s="86">
        <f t="shared" si="465"/>
        <v>468856.23149589042</v>
      </c>
      <c r="BK118" s="86">
        <f t="shared" si="465"/>
        <v>453731.83693150681</v>
      </c>
      <c r="BL118" s="86">
        <f t="shared" si="465"/>
        <v>468856.23149589042</v>
      </c>
      <c r="BM118" s="86">
        <f t="shared" si="465"/>
        <v>453731.83693150681</v>
      </c>
      <c r="BN118" s="86">
        <f t="shared" si="465"/>
        <v>468856.23149589042</v>
      </c>
      <c r="BO118" s="86">
        <f t="shared" si="465"/>
        <v>468856.23149589042</v>
      </c>
      <c r="BP118" s="86">
        <f t="shared" si="465"/>
        <v>453731.83693150681</v>
      </c>
      <c r="BQ118" s="86">
        <f t="shared" si="465"/>
        <v>468856.23149589042</v>
      </c>
      <c r="BR118" s="86">
        <f t="shared" si="465"/>
        <v>453731.83693150681</v>
      </c>
      <c r="BS118" s="86">
        <f t="shared" si="465"/>
        <v>468856.23149589042</v>
      </c>
      <c r="BT118" s="86">
        <f t="shared" si="465"/>
        <v>478233.3561258082</v>
      </c>
      <c r="BU118" s="86">
        <f t="shared" si="465"/>
        <v>431952.70875879459</v>
      </c>
      <c r="BV118" s="86">
        <f t="shared" si="465"/>
        <v>478233.3561258082</v>
      </c>
      <c r="BW118" s="86">
        <f t="shared" si="465"/>
        <v>462806.47367013694</v>
      </c>
      <c r="BX118" s="86">
        <f t="shared" ref="BX118:EI118" si="466">$G$116*$G$111*(BX16/BX17)*BX117*BX110</f>
        <v>478233.3561258082</v>
      </c>
      <c r="BY118" s="86">
        <f t="shared" si="466"/>
        <v>462806.47367013694</v>
      </c>
      <c r="BZ118" s="86">
        <f t="shared" si="466"/>
        <v>478233.3561258082</v>
      </c>
      <c r="CA118" s="86">
        <f t="shared" si="466"/>
        <v>478233.3561258082</v>
      </c>
      <c r="CB118" s="86">
        <f t="shared" si="466"/>
        <v>462806.47367013694</v>
      </c>
      <c r="CC118" s="86">
        <f t="shared" si="466"/>
        <v>478233.3561258082</v>
      </c>
      <c r="CD118" s="86">
        <f t="shared" si="466"/>
        <v>462806.47367013694</v>
      </c>
      <c r="CE118" s="86">
        <f t="shared" si="466"/>
        <v>478233.3561258082</v>
      </c>
      <c r="CF118" s="86">
        <f t="shared" si="466"/>
        <v>486465.24176403927</v>
      </c>
      <c r="CG118" s="86">
        <f t="shared" si="466"/>
        <v>455080.38745668193</v>
      </c>
      <c r="CH118" s="86">
        <f t="shared" si="466"/>
        <v>486465.24176403927</v>
      </c>
      <c r="CI118" s="86">
        <f t="shared" si="466"/>
        <v>470772.81461036054</v>
      </c>
      <c r="CJ118" s="86">
        <f t="shared" si="466"/>
        <v>486465.24176403927</v>
      </c>
      <c r="CK118" s="86">
        <f t="shared" si="466"/>
        <v>470772.81461036054</v>
      </c>
      <c r="CL118" s="86">
        <f t="shared" si="466"/>
        <v>486465.24176403927</v>
      </c>
      <c r="CM118" s="86">
        <f t="shared" si="466"/>
        <v>486465.24176403927</v>
      </c>
      <c r="CN118" s="86">
        <f t="shared" si="466"/>
        <v>470772.81461036054</v>
      </c>
      <c r="CO118" s="86">
        <f t="shared" si="466"/>
        <v>486465.24176403927</v>
      </c>
      <c r="CP118" s="86">
        <f t="shared" si="466"/>
        <v>470772.81461036054</v>
      </c>
      <c r="CQ118" s="86">
        <f t="shared" si="466"/>
        <v>486465.24176403927</v>
      </c>
      <c r="CR118" s="86">
        <f t="shared" si="466"/>
        <v>497553.98371329083</v>
      </c>
      <c r="CS118" s="86">
        <f t="shared" si="466"/>
        <v>449403.59819264984</v>
      </c>
      <c r="CT118" s="86">
        <f t="shared" si="466"/>
        <v>497553.98371329083</v>
      </c>
      <c r="CU118" s="86">
        <f t="shared" si="466"/>
        <v>481503.85520641046</v>
      </c>
      <c r="CV118" s="86">
        <f t="shared" si="466"/>
        <v>497553.98371329083</v>
      </c>
      <c r="CW118" s="86">
        <f t="shared" si="466"/>
        <v>481503.85520641046</v>
      </c>
      <c r="CX118" s="86">
        <f t="shared" si="466"/>
        <v>497553.98371329083</v>
      </c>
      <c r="CY118" s="86">
        <f t="shared" si="466"/>
        <v>497553.98371329083</v>
      </c>
      <c r="CZ118" s="86">
        <f t="shared" si="466"/>
        <v>481503.85520641046</v>
      </c>
      <c r="DA118" s="86">
        <f t="shared" si="466"/>
        <v>497553.98371329083</v>
      </c>
      <c r="DB118" s="86">
        <f t="shared" si="466"/>
        <v>481503.85520641046</v>
      </c>
      <c r="DC118" s="86">
        <f t="shared" si="466"/>
        <v>497553.98371329083</v>
      </c>
      <c r="DD118" s="86">
        <f t="shared" si="466"/>
        <v>507505.06338755664</v>
      </c>
      <c r="DE118" s="86">
        <f t="shared" si="466"/>
        <v>458391.67015650281</v>
      </c>
      <c r="DF118" s="86">
        <f t="shared" si="466"/>
        <v>507505.06338755664</v>
      </c>
      <c r="DG118" s="86">
        <f t="shared" si="466"/>
        <v>491133.93231053866</v>
      </c>
      <c r="DH118" s="86">
        <f t="shared" si="466"/>
        <v>507505.06338755664</v>
      </c>
      <c r="DI118" s="86">
        <f t="shared" si="466"/>
        <v>491133.93231053866</v>
      </c>
      <c r="DJ118" s="86">
        <f t="shared" si="466"/>
        <v>507505.06338755664</v>
      </c>
      <c r="DK118" s="86">
        <f t="shared" si="466"/>
        <v>507505.06338755664</v>
      </c>
      <c r="DL118" s="86">
        <f t="shared" si="466"/>
        <v>491133.93231053866</v>
      </c>
      <c r="DM118" s="86">
        <f t="shared" si="466"/>
        <v>507505.06338755664</v>
      </c>
      <c r="DN118" s="86">
        <f t="shared" si="466"/>
        <v>491133.93231053866</v>
      </c>
      <c r="DO118" s="86">
        <f t="shared" si="466"/>
        <v>507505.06338755664</v>
      </c>
      <c r="DP118" s="86">
        <f t="shared" si="466"/>
        <v>517655.16465530777</v>
      </c>
      <c r="DQ118" s="86">
        <f t="shared" si="466"/>
        <v>467559.50355963293</v>
      </c>
      <c r="DR118" s="86">
        <f t="shared" si="466"/>
        <v>517655.16465530777</v>
      </c>
      <c r="DS118" s="86">
        <f t="shared" si="466"/>
        <v>500956.61095674947</v>
      </c>
      <c r="DT118" s="86">
        <f t="shared" si="466"/>
        <v>517655.16465530777</v>
      </c>
      <c r="DU118" s="86">
        <f t="shared" si="466"/>
        <v>500956.61095674947</v>
      </c>
      <c r="DV118" s="86">
        <f t="shared" si="466"/>
        <v>517655.16465530777</v>
      </c>
      <c r="DW118" s="86">
        <f t="shared" si="466"/>
        <v>517655.16465530777</v>
      </c>
      <c r="DX118" s="86">
        <f t="shared" si="466"/>
        <v>500956.61095674947</v>
      </c>
      <c r="DY118" s="86">
        <f t="shared" si="466"/>
        <v>517655.16465530777</v>
      </c>
      <c r="DZ118" s="86">
        <f t="shared" si="466"/>
        <v>500956.61095674947</v>
      </c>
      <c r="EA118" s="86">
        <f t="shared" si="466"/>
        <v>517655.16465530777</v>
      </c>
      <c r="EB118" s="86">
        <f t="shared" si="466"/>
        <v>526565.62240757118</v>
      </c>
      <c r="EC118" s="86">
        <f t="shared" si="466"/>
        <v>492593.64676837309</v>
      </c>
      <c r="ED118" s="86">
        <f t="shared" si="466"/>
        <v>526565.62240757118</v>
      </c>
      <c r="EE118" s="86">
        <f t="shared" si="466"/>
        <v>509579.63458797208</v>
      </c>
      <c r="EF118" s="86">
        <f t="shared" si="466"/>
        <v>526565.62240757118</v>
      </c>
      <c r="EG118" s="86">
        <f t="shared" si="466"/>
        <v>509579.63458797208</v>
      </c>
      <c r="EH118" s="86">
        <f t="shared" si="466"/>
        <v>526565.62240757118</v>
      </c>
      <c r="EI118" s="86">
        <f t="shared" si="466"/>
        <v>526565.62240757118</v>
      </c>
      <c r="EJ118" s="86">
        <f t="shared" ref="EJ118:GU118" si="467">$G$116*$G$111*(EJ16/EJ17)*EJ117*EJ110</f>
        <v>509579.63458797208</v>
      </c>
      <c r="EK118" s="86">
        <f t="shared" si="467"/>
        <v>526565.62240757118</v>
      </c>
      <c r="EL118" s="86">
        <f t="shared" si="467"/>
        <v>509579.63458797208</v>
      </c>
      <c r="EM118" s="86">
        <f t="shared" si="467"/>
        <v>526565.62240757118</v>
      </c>
      <c r="EN118" s="86">
        <f t="shared" si="467"/>
        <v>538568.43330738216</v>
      </c>
      <c r="EO118" s="86">
        <f t="shared" si="467"/>
        <v>486448.90750344208</v>
      </c>
      <c r="EP118" s="86">
        <f t="shared" si="467"/>
        <v>538568.43330738216</v>
      </c>
      <c r="EQ118" s="86">
        <f t="shared" si="467"/>
        <v>521195.25803940214</v>
      </c>
      <c r="ER118" s="86">
        <f t="shared" si="467"/>
        <v>538568.43330738216</v>
      </c>
      <c r="ES118" s="86">
        <f t="shared" si="467"/>
        <v>521195.25803940214</v>
      </c>
      <c r="ET118" s="86">
        <f t="shared" si="467"/>
        <v>538568.43330738216</v>
      </c>
      <c r="EU118" s="86">
        <f t="shared" si="467"/>
        <v>538568.43330738216</v>
      </c>
      <c r="EV118" s="86">
        <f t="shared" si="467"/>
        <v>521195.25803940214</v>
      </c>
      <c r="EW118" s="86">
        <f t="shared" si="467"/>
        <v>538568.43330738216</v>
      </c>
      <c r="EX118" s="86">
        <f t="shared" si="467"/>
        <v>521195.25803940214</v>
      </c>
      <c r="EY118" s="86">
        <f t="shared" si="467"/>
        <v>538568.43330738216</v>
      </c>
      <c r="EZ118" s="86">
        <f t="shared" si="467"/>
        <v>549339.80197352986</v>
      </c>
      <c r="FA118" s="86">
        <f t="shared" si="467"/>
        <v>496177.88565351086</v>
      </c>
      <c r="FB118" s="86">
        <f t="shared" si="467"/>
        <v>549339.80197352986</v>
      </c>
      <c r="FC118" s="86">
        <f t="shared" si="467"/>
        <v>531619.16320019017</v>
      </c>
      <c r="FD118" s="86">
        <f t="shared" si="467"/>
        <v>549339.80197352986</v>
      </c>
      <c r="FE118" s="86">
        <f t="shared" si="467"/>
        <v>531619.16320019017</v>
      </c>
      <c r="FF118" s="86">
        <f t="shared" si="467"/>
        <v>549339.80197352986</v>
      </c>
      <c r="FG118" s="86">
        <f t="shared" si="467"/>
        <v>549339.80197352986</v>
      </c>
      <c r="FH118" s="86">
        <f t="shared" si="467"/>
        <v>531619.16320019017</v>
      </c>
      <c r="FI118" s="86">
        <f t="shared" si="467"/>
        <v>549339.80197352986</v>
      </c>
      <c r="FJ118" s="86">
        <f t="shared" si="467"/>
        <v>531619.16320019017</v>
      </c>
      <c r="FK118" s="86">
        <f t="shared" si="467"/>
        <v>549339.80197352986</v>
      </c>
      <c r="FL118" s="86">
        <f t="shared" si="467"/>
        <v>560326.59801300045</v>
      </c>
      <c r="FM118" s="86">
        <f t="shared" si="467"/>
        <v>506101.44336658117</v>
      </c>
      <c r="FN118" s="86">
        <f t="shared" si="467"/>
        <v>560326.59801300045</v>
      </c>
      <c r="FO118" s="86">
        <f t="shared" si="467"/>
        <v>542251.54646419396</v>
      </c>
      <c r="FP118" s="86">
        <f t="shared" si="467"/>
        <v>560326.59801300045</v>
      </c>
      <c r="FQ118" s="86">
        <f t="shared" si="467"/>
        <v>542251.54646419396</v>
      </c>
      <c r="FR118" s="86">
        <f t="shared" si="467"/>
        <v>560326.59801300045</v>
      </c>
      <c r="FS118" s="86">
        <f t="shared" si="467"/>
        <v>560326.59801300045</v>
      </c>
      <c r="FT118" s="86">
        <f t="shared" si="467"/>
        <v>542251.54646419396</v>
      </c>
      <c r="FU118" s="86">
        <f t="shared" si="467"/>
        <v>560326.59801300045</v>
      </c>
      <c r="FV118" s="86">
        <f t="shared" si="467"/>
        <v>542251.54646419396</v>
      </c>
      <c r="FW118" s="86">
        <f t="shared" si="467"/>
        <v>560326.59801300045</v>
      </c>
      <c r="FX118" s="86">
        <f t="shared" si="467"/>
        <v>569971.5640443716</v>
      </c>
      <c r="FY118" s="86">
        <f t="shared" si="467"/>
        <v>533199.20507376711</v>
      </c>
      <c r="FZ118" s="86">
        <f t="shared" si="467"/>
        <v>569971.5640443716</v>
      </c>
      <c r="GA118" s="86">
        <f t="shared" si="467"/>
        <v>551585.38455906929</v>
      </c>
      <c r="GB118" s="86">
        <f t="shared" si="467"/>
        <v>569971.5640443716</v>
      </c>
      <c r="GC118" s="86">
        <f t="shared" si="467"/>
        <v>551585.38455906929</v>
      </c>
      <c r="GD118" s="86">
        <f t="shared" si="467"/>
        <v>569971.5640443716</v>
      </c>
      <c r="GE118" s="86">
        <f t="shared" si="467"/>
        <v>569971.5640443716</v>
      </c>
      <c r="GF118" s="86">
        <f t="shared" si="467"/>
        <v>551585.38455906929</v>
      </c>
      <c r="GG118" s="86">
        <f t="shared" si="467"/>
        <v>569971.5640443716</v>
      </c>
      <c r="GH118" s="86">
        <f t="shared" si="467"/>
        <v>551585.38455906929</v>
      </c>
      <c r="GI118" s="86">
        <f t="shared" si="467"/>
        <v>569971.5640443716</v>
      </c>
      <c r="GJ118" s="86">
        <f t="shared" si="467"/>
        <v>582963.79257272568</v>
      </c>
      <c r="GK118" s="86">
        <f t="shared" si="467"/>
        <v>526547.94167859096</v>
      </c>
      <c r="GL118" s="86">
        <f t="shared" si="467"/>
        <v>582963.79257272568</v>
      </c>
      <c r="GM118" s="86">
        <f t="shared" si="467"/>
        <v>564158.50894134736</v>
      </c>
      <c r="GN118" s="86">
        <f t="shared" si="467"/>
        <v>582963.79257272568</v>
      </c>
      <c r="GO118" s="86">
        <f t="shared" si="467"/>
        <v>564158.50894134736</v>
      </c>
      <c r="GP118" s="86">
        <f t="shared" si="467"/>
        <v>582963.79257272568</v>
      </c>
      <c r="GQ118" s="86">
        <f t="shared" si="467"/>
        <v>582963.79257272568</v>
      </c>
      <c r="GR118" s="86">
        <f t="shared" si="467"/>
        <v>564158.50894134736</v>
      </c>
      <c r="GS118" s="86">
        <f t="shared" si="467"/>
        <v>582963.79257272568</v>
      </c>
      <c r="GT118" s="86">
        <f t="shared" si="467"/>
        <v>564158.50894134736</v>
      </c>
      <c r="GU118" s="86">
        <f t="shared" si="467"/>
        <v>582963.79257272568</v>
      </c>
      <c r="GV118" s="86">
        <f t="shared" ref="GV118:JG118" si="468">$G$116*$G$111*(GV16/GV17)*GV117*GV110</f>
        <v>594623.06842418015</v>
      </c>
      <c r="GW118" s="86">
        <f t="shared" si="468"/>
        <v>537078.90051216283</v>
      </c>
      <c r="GX118" s="86">
        <f t="shared" si="468"/>
        <v>594623.06842418015</v>
      </c>
      <c r="GY118" s="86">
        <f t="shared" si="468"/>
        <v>575441.67912017438</v>
      </c>
      <c r="GZ118" s="86">
        <f t="shared" si="468"/>
        <v>594623.06842418015</v>
      </c>
      <c r="HA118" s="86">
        <f t="shared" si="468"/>
        <v>575441.67912017438</v>
      </c>
      <c r="HB118" s="86">
        <f t="shared" si="468"/>
        <v>594623.06842418015</v>
      </c>
      <c r="HC118" s="86">
        <f t="shared" si="468"/>
        <v>594623.06842418015</v>
      </c>
      <c r="HD118" s="86">
        <f t="shared" si="468"/>
        <v>575441.67912017438</v>
      </c>
      <c r="HE118" s="86">
        <f t="shared" si="468"/>
        <v>594623.06842418015</v>
      </c>
      <c r="HF118" s="86">
        <f t="shared" si="468"/>
        <v>575441.67912017438</v>
      </c>
      <c r="HG118" s="86">
        <f t="shared" si="468"/>
        <v>594623.06842418015</v>
      </c>
      <c r="HH118" s="86">
        <f t="shared" si="468"/>
        <v>606515.52979266376</v>
      </c>
      <c r="HI118" s="86">
        <f t="shared" si="468"/>
        <v>547820.47852240608</v>
      </c>
      <c r="HJ118" s="86">
        <f t="shared" si="468"/>
        <v>606515.52979266376</v>
      </c>
      <c r="HK118" s="86">
        <f t="shared" si="468"/>
        <v>586950.51270257775</v>
      </c>
      <c r="HL118" s="86">
        <f t="shared" si="468"/>
        <v>606515.52979266376</v>
      </c>
      <c r="HM118" s="86">
        <f t="shared" si="468"/>
        <v>586950.51270257775</v>
      </c>
      <c r="HN118" s="86">
        <f t="shared" si="468"/>
        <v>606515.52979266376</v>
      </c>
      <c r="HO118" s="86">
        <f t="shared" si="468"/>
        <v>606515.52979266376</v>
      </c>
      <c r="HP118" s="86">
        <f t="shared" si="468"/>
        <v>586950.51270257775</v>
      </c>
      <c r="HQ118" s="86">
        <f t="shared" si="468"/>
        <v>606515.52979266376</v>
      </c>
      <c r="HR118" s="86">
        <f t="shared" si="468"/>
        <v>586950.51270257775</v>
      </c>
      <c r="HS118" s="86">
        <f t="shared" si="468"/>
        <v>606515.52979266376</v>
      </c>
      <c r="HT118" s="86">
        <f t="shared" si="468"/>
        <v>616955.55120712763</v>
      </c>
      <c r="HU118" s="86">
        <f t="shared" si="468"/>
        <v>577151.96725828073</v>
      </c>
      <c r="HV118" s="86">
        <f t="shared" si="468"/>
        <v>616955.55120712763</v>
      </c>
      <c r="HW118" s="86">
        <f t="shared" si="468"/>
        <v>597053.75923270406</v>
      </c>
      <c r="HX118" s="86">
        <f t="shared" si="468"/>
        <v>616955.55120712763</v>
      </c>
      <c r="HY118" s="86">
        <f t="shared" si="468"/>
        <v>597053.75923270406</v>
      </c>
      <c r="HZ118" s="86">
        <f t="shared" si="468"/>
        <v>616955.55120712763</v>
      </c>
      <c r="IA118" s="86">
        <f t="shared" si="468"/>
        <v>616955.55120712763</v>
      </c>
      <c r="IB118" s="86">
        <f t="shared" si="468"/>
        <v>597053.75923270406</v>
      </c>
      <c r="IC118" s="86">
        <f t="shared" si="468"/>
        <v>616955.55120712763</v>
      </c>
      <c r="ID118" s="86">
        <f t="shared" si="468"/>
        <v>597053.75923270406</v>
      </c>
      <c r="IE118" s="86">
        <f t="shared" si="468"/>
        <v>616955.55120712763</v>
      </c>
      <c r="IF118" s="86">
        <f t="shared" si="468"/>
        <v>631018.75719628739</v>
      </c>
      <c r="IG118" s="86">
        <f t="shared" si="468"/>
        <v>569952.42585471121</v>
      </c>
      <c r="IH118" s="86">
        <f t="shared" si="468"/>
        <v>631018.75719628739</v>
      </c>
      <c r="II118" s="86">
        <f t="shared" si="468"/>
        <v>610663.31341576192</v>
      </c>
      <c r="IJ118" s="86">
        <f t="shared" si="468"/>
        <v>631018.75719628739</v>
      </c>
      <c r="IK118" s="86">
        <f t="shared" si="468"/>
        <v>610663.31341576192</v>
      </c>
      <c r="IL118" s="86">
        <f t="shared" si="468"/>
        <v>631018.75719628739</v>
      </c>
      <c r="IM118" s="86">
        <f t="shared" si="468"/>
        <v>631018.75719628739</v>
      </c>
      <c r="IN118" s="86">
        <f t="shared" si="468"/>
        <v>610663.31341576192</v>
      </c>
      <c r="IO118" s="86">
        <f t="shared" si="468"/>
        <v>631018.75719628739</v>
      </c>
      <c r="IP118" s="86">
        <f t="shared" si="468"/>
        <v>610663.31341576192</v>
      </c>
      <c r="IQ118" s="86">
        <f t="shared" si="468"/>
        <v>631018.75719628739</v>
      </c>
      <c r="IR118" s="86">
        <f t="shared" si="468"/>
        <v>643639.13234021305</v>
      </c>
      <c r="IS118" s="86">
        <f t="shared" si="468"/>
        <v>581351.47437180544</v>
      </c>
      <c r="IT118" s="86">
        <f t="shared" si="468"/>
        <v>643639.13234021305</v>
      </c>
      <c r="IU118" s="86">
        <f t="shared" si="468"/>
        <v>622876.57968407718</v>
      </c>
      <c r="IV118" s="86">
        <f t="shared" si="468"/>
        <v>643639.13234021305</v>
      </c>
      <c r="IW118" s="86">
        <f t="shared" si="468"/>
        <v>622876.57968407718</v>
      </c>
      <c r="IX118" s="86">
        <f t="shared" si="468"/>
        <v>643639.13234021305</v>
      </c>
      <c r="IY118" s="86">
        <f t="shared" si="468"/>
        <v>643639.13234021305</v>
      </c>
      <c r="IZ118" s="86">
        <f t="shared" si="468"/>
        <v>622876.57968407718</v>
      </c>
      <c r="JA118" s="86">
        <f t="shared" si="468"/>
        <v>643639.13234021305</v>
      </c>
      <c r="JB118" s="86">
        <f t="shared" si="468"/>
        <v>622876.57968407718</v>
      </c>
      <c r="JC118" s="86">
        <f t="shared" si="468"/>
        <v>643639.13234021305</v>
      </c>
      <c r="JD118" s="86">
        <f t="shared" si="468"/>
        <v>656511.9149870174</v>
      </c>
      <c r="JE118" s="86">
        <f t="shared" si="468"/>
        <v>592978.50385924161</v>
      </c>
      <c r="JF118" s="86">
        <f t="shared" si="468"/>
        <v>656511.9149870174</v>
      </c>
      <c r="JG118" s="86">
        <f t="shared" si="468"/>
        <v>635334.11127775873</v>
      </c>
      <c r="JH118" s="86">
        <f t="shared" ref="JH118:LS118" si="469">$G$116*$G$111*(JH16/JH17)*JH117*JH110</f>
        <v>656511.9149870174</v>
      </c>
      <c r="JI118" s="86">
        <f t="shared" si="469"/>
        <v>635334.11127775873</v>
      </c>
      <c r="JJ118" s="86">
        <f t="shared" si="469"/>
        <v>656511.9149870174</v>
      </c>
      <c r="JK118" s="86">
        <f t="shared" si="469"/>
        <v>656511.9149870174</v>
      </c>
      <c r="JL118" s="86">
        <f t="shared" si="469"/>
        <v>635334.11127775873</v>
      </c>
      <c r="JM118" s="86">
        <f t="shared" si="469"/>
        <v>656511.9149870174</v>
      </c>
      <c r="JN118" s="86">
        <f t="shared" si="469"/>
        <v>635334.11127775873</v>
      </c>
      <c r="JO118" s="86">
        <f t="shared" si="469"/>
        <v>656511.9149870174</v>
      </c>
      <c r="JP118" s="86">
        <f t="shared" si="469"/>
        <v>667812.52991712163</v>
      </c>
      <c r="JQ118" s="86">
        <f t="shared" si="469"/>
        <v>624727.85056763003</v>
      </c>
      <c r="JR118" s="86">
        <f t="shared" si="469"/>
        <v>667812.52991712163</v>
      </c>
      <c r="JS118" s="86">
        <f t="shared" si="469"/>
        <v>646270.19024237571</v>
      </c>
      <c r="JT118" s="86">
        <f t="shared" si="469"/>
        <v>667812.52991712163</v>
      </c>
      <c r="JU118" s="86">
        <f t="shared" si="469"/>
        <v>646270.19024237571</v>
      </c>
      <c r="JV118" s="86">
        <f t="shared" si="469"/>
        <v>667812.52991712163</v>
      </c>
      <c r="JW118" s="86">
        <f t="shared" si="469"/>
        <v>667812.52991712163</v>
      </c>
      <c r="JX118" s="86">
        <f t="shared" si="469"/>
        <v>646270.19024237571</v>
      </c>
      <c r="JY118" s="86">
        <f t="shared" si="469"/>
        <v>667812.52991712163</v>
      </c>
      <c r="JZ118" s="86">
        <f t="shared" si="469"/>
        <v>646270.19024237571</v>
      </c>
      <c r="KA118" s="86">
        <f t="shared" si="469"/>
        <v>667812.52991712163</v>
      </c>
      <c r="KB118" s="86">
        <f t="shared" si="469"/>
        <v>683034.99635249283</v>
      </c>
      <c r="KC118" s="86">
        <f t="shared" si="469"/>
        <v>616934.83541515481</v>
      </c>
      <c r="KD118" s="86">
        <f t="shared" si="469"/>
        <v>683034.99635249283</v>
      </c>
      <c r="KE118" s="86">
        <f t="shared" si="469"/>
        <v>661001.60937338008</v>
      </c>
      <c r="KF118" s="86">
        <f t="shared" si="469"/>
        <v>683034.99635249283</v>
      </c>
      <c r="KG118" s="86">
        <f t="shared" si="469"/>
        <v>661001.60937338008</v>
      </c>
      <c r="KH118" s="86">
        <f t="shared" si="469"/>
        <v>683034.99635249283</v>
      </c>
      <c r="KI118" s="86">
        <f t="shared" si="469"/>
        <v>683034.99635249283</v>
      </c>
      <c r="KJ118" s="86">
        <f t="shared" si="469"/>
        <v>661001.60937338008</v>
      </c>
      <c r="KK118" s="86">
        <f t="shared" si="469"/>
        <v>683034.99635249283</v>
      </c>
      <c r="KL118" s="86">
        <f t="shared" si="469"/>
        <v>661001.60937338008</v>
      </c>
      <c r="KM118" s="86">
        <f t="shared" si="469"/>
        <v>683034.99635249283</v>
      </c>
      <c r="KN118" s="86">
        <f t="shared" si="469"/>
        <v>696695.69627954264</v>
      </c>
      <c r="KO118" s="86">
        <f t="shared" si="469"/>
        <v>629273.53212345799</v>
      </c>
      <c r="KP118" s="86">
        <f t="shared" si="469"/>
        <v>696695.69627954264</v>
      </c>
      <c r="KQ118" s="86">
        <f t="shared" si="469"/>
        <v>674221.64156084764</v>
      </c>
      <c r="KR118" s="86">
        <f t="shared" si="469"/>
        <v>696695.69627954264</v>
      </c>
      <c r="KS118" s="86">
        <f t="shared" si="469"/>
        <v>674221.64156084764</v>
      </c>
      <c r="KT118" s="86">
        <f t="shared" si="469"/>
        <v>696695.69627954264</v>
      </c>
      <c r="KU118" s="86">
        <f t="shared" si="469"/>
        <v>696695.69627954264</v>
      </c>
      <c r="KV118" s="86">
        <f t="shared" si="469"/>
        <v>674221.64156084764</v>
      </c>
      <c r="KW118" s="86">
        <f t="shared" si="469"/>
        <v>696695.69627954264</v>
      </c>
      <c r="KX118" s="86">
        <f t="shared" si="469"/>
        <v>674221.64156084764</v>
      </c>
      <c r="KY118" s="86">
        <f t="shared" si="469"/>
        <v>696695.69627954264</v>
      </c>
      <c r="KZ118" s="86">
        <f t="shared" si="469"/>
        <v>710629.61020513356</v>
      </c>
      <c r="LA118" s="86">
        <f t="shared" si="469"/>
        <v>641859.00276592723</v>
      </c>
      <c r="LB118" s="86">
        <f t="shared" si="469"/>
        <v>710629.61020513356</v>
      </c>
      <c r="LC118" s="86">
        <f t="shared" si="469"/>
        <v>687706.07439206471</v>
      </c>
      <c r="LD118" s="86">
        <f t="shared" si="469"/>
        <v>710629.61020513356</v>
      </c>
      <c r="LE118" s="86">
        <f t="shared" si="469"/>
        <v>687706.07439206471</v>
      </c>
      <c r="LF118" s="86">
        <f t="shared" si="469"/>
        <v>710629.61020513356</v>
      </c>
      <c r="LG118" s="86">
        <f t="shared" si="469"/>
        <v>710629.61020513356</v>
      </c>
      <c r="LH118" s="86">
        <f t="shared" si="469"/>
        <v>687706.07439206471</v>
      </c>
      <c r="LI118" s="86">
        <f t="shared" si="469"/>
        <v>710629.61020513356</v>
      </c>
      <c r="LJ118" s="86">
        <f t="shared" si="469"/>
        <v>687706.07439206471</v>
      </c>
      <c r="LK118" s="86">
        <f t="shared" si="469"/>
        <v>710629.61020513356</v>
      </c>
      <c r="LL118" s="86">
        <f t="shared" si="469"/>
        <v>722861.75923325459</v>
      </c>
      <c r="LM118" s="86">
        <f t="shared" si="469"/>
        <v>676225.516702077</v>
      </c>
      <c r="LN118" s="86">
        <f t="shared" si="469"/>
        <v>722861.75923325459</v>
      </c>
      <c r="LO118" s="86">
        <f t="shared" si="469"/>
        <v>699543.63796766568</v>
      </c>
      <c r="LP118" s="86">
        <f t="shared" si="469"/>
        <v>722861.75923325459</v>
      </c>
      <c r="LQ118" s="86">
        <f t="shared" si="469"/>
        <v>699543.63796766568</v>
      </c>
      <c r="LR118" s="86">
        <f t="shared" si="469"/>
        <v>722861.75923325459</v>
      </c>
      <c r="LS118" s="86">
        <f t="shared" si="469"/>
        <v>722861.75923325459</v>
      </c>
      <c r="LT118" s="86">
        <f t="shared" ref="LT118:OE118" si="470">$G$116*$G$111*(LT16/LT17)*LT117*LT110</f>
        <v>699543.63796766568</v>
      </c>
      <c r="LU118" s="86">
        <f t="shared" si="470"/>
        <v>722861.75923325459</v>
      </c>
      <c r="LV118" s="86">
        <f t="shared" si="470"/>
        <v>699543.63796766568</v>
      </c>
      <c r="LW118" s="86">
        <f t="shared" si="470"/>
        <v>722861.75923325459</v>
      </c>
      <c r="LX118" s="86">
        <f t="shared" si="470"/>
        <v>739339.04645742103</v>
      </c>
      <c r="LY118" s="86">
        <f t="shared" si="470"/>
        <v>667790.10647767072</v>
      </c>
      <c r="LZ118" s="86">
        <f t="shared" si="470"/>
        <v>739339.04645742103</v>
      </c>
      <c r="MA118" s="86">
        <f t="shared" si="470"/>
        <v>715489.39979750419</v>
      </c>
      <c r="MB118" s="86">
        <f t="shared" si="470"/>
        <v>739339.04645742103</v>
      </c>
      <c r="MC118" s="86">
        <f t="shared" si="470"/>
        <v>715489.39979750419</v>
      </c>
      <c r="MD118" s="86">
        <f t="shared" si="470"/>
        <v>739339.04645742103</v>
      </c>
      <c r="ME118" s="86">
        <f t="shared" si="470"/>
        <v>739339.04645742103</v>
      </c>
      <c r="MF118" s="86">
        <f t="shared" si="470"/>
        <v>715489.39979750419</v>
      </c>
      <c r="MG118" s="86">
        <f t="shared" si="470"/>
        <v>739339.04645742103</v>
      </c>
      <c r="MH118" s="86">
        <f t="shared" si="470"/>
        <v>715489.39979750419</v>
      </c>
      <c r="MI118" s="86">
        <f t="shared" si="470"/>
        <v>739339.04645742103</v>
      </c>
      <c r="MJ118" s="86">
        <f t="shared" si="470"/>
        <v>754125.82738656935</v>
      </c>
      <c r="MK118" s="86">
        <f t="shared" si="470"/>
        <v>681145.908607224</v>
      </c>
      <c r="ML118" s="86">
        <f t="shared" si="470"/>
        <v>754125.82738656935</v>
      </c>
      <c r="MM118" s="86">
        <f t="shared" si="470"/>
        <v>729799.18779345416</v>
      </c>
      <c r="MN118" s="86">
        <f t="shared" si="470"/>
        <v>754125.82738656935</v>
      </c>
      <c r="MO118" s="86">
        <f t="shared" si="470"/>
        <v>729799.18779345416</v>
      </c>
      <c r="MP118" s="86">
        <f t="shared" si="470"/>
        <v>754125.82738656935</v>
      </c>
      <c r="MQ118" s="86">
        <f t="shared" si="470"/>
        <v>754125.82738656935</v>
      </c>
      <c r="MR118" s="86">
        <f t="shared" si="470"/>
        <v>729799.18779345416</v>
      </c>
      <c r="MS118" s="86">
        <f t="shared" si="470"/>
        <v>754125.82738656935</v>
      </c>
      <c r="MT118" s="86">
        <f t="shared" si="470"/>
        <v>729799.18779345416</v>
      </c>
      <c r="MU118" s="86">
        <f t="shared" si="470"/>
        <v>754125.82738656935</v>
      </c>
      <c r="MV118" s="86">
        <f t="shared" si="470"/>
        <v>769208.3439343007</v>
      </c>
      <c r="MW118" s="86">
        <f t="shared" si="470"/>
        <v>694768.82677936857</v>
      </c>
      <c r="MX118" s="86">
        <f t="shared" si="470"/>
        <v>769208.3439343007</v>
      </c>
      <c r="MY118" s="86">
        <f t="shared" si="470"/>
        <v>744395.17154932325</v>
      </c>
      <c r="MZ118" s="86">
        <f t="shared" si="470"/>
        <v>769208.3439343007</v>
      </c>
      <c r="NA118" s="86">
        <f t="shared" si="470"/>
        <v>744395.17154932325</v>
      </c>
      <c r="NB118" s="86">
        <f t="shared" si="470"/>
        <v>769208.3439343007</v>
      </c>
      <c r="NC118" s="86">
        <f t="shared" si="470"/>
        <v>769208.3439343007</v>
      </c>
      <c r="ND118" s="86">
        <f t="shared" si="470"/>
        <v>744395.17154932325</v>
      </c>
      <c r="NE118" s="86">
        <f t="shared" si="470"/>
        <v>769208.3439343007</v>
      </c>
      <c r="NF118" s="86">
        <f t="shared" si="470"/>
        <v>744395.17154932325</v>
      </c>
      <c r="NG118" s="86">
        <f t="shared" si="470"/>
        <v>769208.3439343007</v>
      </c>
      <c r="NH118" s="86">
        <f t="shared" si="470"/>
        <v>782448.81542825163</v>
      </c>
      <c r="NI118" s="86">
        <f t="shared" si="470"/>
        <v>731968.24669094523</v>
      </c>
      <c r="NJ118" s="86">
        <f t="shared" si="470"/>
        <v>782448.81542825163</v>
      </c>
      <c r="NK118" s="86">
        <f t="shared" si="470"/>
        <v>757208.53105959832</v>
      </c>
      <c r="NL118" s="86">
        <f t="shared" si="470"/>
        <v>782448.81542825163</v>
      </c>
      <c r="NM118" s="86">
        <f t="shared" si="470"/>
        <v>757208.53105959832</v>
      </c>
      <c r="NN118" s="86">
        <f t="shared" si="470"/>
        <v>782448.81542825163</v>
      </c>
      <c r="NO118" s="86">
        <f t="shared" si="470"/>
        <v>782448.81542825163</v>
      </c>
      <c r="NP118" s="86">
        <f t="shared" si="470"/>
        <v>757208.53105959832</v>
      </c>
      <c r="NQ118" s="86">
        <f t="shared" si="470"/>
        <v>782448.81542825163</v>
      </c>
      <c r="NR118" s="86">
        <f t="shared" si="470"/>
        <v>757208.53105959832</v>
      </c>
      <c r="NS118" s="86">
        <f t="shared" si="470"/>
        <v>782448.81542825163</v>
      </c>
      <c r="NT118" s="86">
        <f t="shared" si="470"/>
        <v>800284.36102924647</v>
      </c>
      <c r="NU118" s="86">
        <f t="shared" si="470"/>
        <v>722837.48738125502</v>
      </c>
      <c r="NV118" s="86">
        <f t="shared" si="470"/>
        <v>800284.36102924647</v>
      </c>
      <c r="NW118" s="86">
        <f t="shared" si="470"/>
        <v>774468.73647991591</v>
      </c>
      <c r="NX118" s="86">
        <f t="shared" si="470"/>
        <v>800284.36102924647</v>
      </c>
      <c r="NY118" s="86">
        <f t="shared" si="470"/>
        <v>774468.73647991591</v>
      </c>
      <c r="NZ118" s="86">
        <f t="shared" si="470"/>
        <v>800284.36102924647</v>
      </c>
      <c r="OA118" s="86">
        <f t="shared" si="470"/>
        <v>800284.36102924647</v>
      </c>
      <c r="OB118" s="86">
        <f t="shared" si="470"/>
        <v>774468.73647991591</v>
      </c>
      <c r="OC118" s="86">
        <f t="shared" si="470"/>
        <v>800284.36102924647</v>
      </c>
      <c r="OD118" s="86">
        <f t="shared" si="470"/>
        <v>774468.73647991591</v>
      </c>
      <c r="OE118" s="86">
        <f t="shared" si="470"/>
        <v>800284.36102924647</v>
      </c>
      <c r="OF118" s="86">
        <f t="shared" ref="OF118:OR118" si="471">$G$116*$G$111*(OF16/OF17)*OF117*OF110</f>
        <v>816290.04824983142</v>
      </c>
      <c r="OG118" s="86">
        <f t="shared" si="471"/>
        <v>737294.23712888011</v>
      </c>
      <c r="OH118" s="86">
        <f t="shared" si="471"/>
        <v>816290.04824983142</v>
      </c>
      <c r="OI118" s="86">
        <f t="shared" si="471"/>
        <v>789958.11120951432</v>
      </c>
      <c r="OJ118" s="86">
        <f t="shared" si="471"/>
        <v>816290.04824983142</v>
      </c>
      <c r="OK118" s="86">
        <f t="shared" si="471"/>
        <v>789958.11120951432</v>
      </c>
      <c r="OL118" s="86">
        <f t="shared" si="471"/>
        <v>816290.04824983142</v>
      </c>
      <c r="OM118" s="86">
        <f t="shared" si="471"/>
        <v>816290.04824983142</v>
      </c>
      <c r="ON118" s="86">
        <f t="shared" si="471"/>
        <v>789958.11120951432</v>
      </c>
      <c r="OO118" s="86">
        <f t="shared" si="471"/>
        <v>816290.04824983142</v>
      </c>
      <c r="OP118" s="86">
        <f t="shared" si="471"/>
        <v>789958.11120951432</v>
      </c>
      <c r="OQ118" s="86">
        <f t="shared" si="471"/>
        <v>816290.04824983142</v>
      </c>
      <c r="OR118" s="376">
        <f t="shared" si="471"/>
        <v>832615.84921482799</v>
      </c>
    </row>
    <row r="119" spans="2:408" x14ac:dyDescent="0.35">
      <c r="B119" s="277"/>
      <c r="G119" s="87"/>
      <c r="I119" s="40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8"/>
      <c r="CA119" s="88"/>
      <c r="CB119" s="88"/>
      <c r="CC119" s="88"/>
      <c r="CD119" s="88"/>
      <c r="CE119" s="88"/>
      <c r="CF119" s="88"/>
      <c r="CG119" s="88"/>
      <c r="CH119" s="88"/>
      <c r="CI119" s="88"/>
      <c r="CJ119" s="88"/>
      <c r="CK119" s="88"/>
      <c r="CL119" s="88"/>
      <c r="CM119" s="88"/>
      <c r="CN119" s="88"/>
      <c r="CO119" s="88"/>
      <c r="CP119" s="88"/>
      <c r="CQ119" s="88"/>
      <c r="CR119" s="88"/>
      <c r="CS119" s="88"/>
      <c r="CT119" s="88"/>
      <c r="CU119" s="88"/>
      <c r="CV119" s="88"/>
      <c r="CW119" s="88"/>
      <c r="CX119" s="88"/>
      <c r="CY119" s="88"/>
      <c r="CZ119" s="88"/>
      <c r="DA119" s="88"/>
      <c r="DB119" s="88"/>
      <c r="DC119" s="88"/>
      <c r="DD119" s="88"/>
      <c r="DE119" s="88"/>
      <c r="DF119" s="88"/>
      <c r="DG119" s="88"/>
      <c r="DH119" s="88"/>
      <c r="DI119" s="88"/>
      <c r="DJ119" s="88"/>
      <c r="DK119" s="88"/>
      <c r="DL119" s="88"/>
      <c r="DM119" s="88"/>
      <c r="DN119" s="88"/>
      <c r="DO119" s="88"/>
      <c r="DP119" s="88"/>
      <c r="DQ119" s="88"/>
      <c r="DR119" s="88"/>
      <c r="DS119" s="88"/>
      <c r="DT119" s="88"/>
      <c r="DU119" s="88"/>
      <c r="DV119" s="88"/>
      <c r="DW119" s="88"/>
      <c r="DX119" s="88"/>
      <c r="DY119" s="88"/>
      <c r="DZ119" s="88"/>
      <c r="EA119" s="88"/>
      <c r="EB119" s="88"/>
      <c r="EC119" s="88"/>
      <c r="ED119" s="88"/>
      <c r="EE119" s="88"/>
      <c r="EF119" s="88"/>
      <c r="EG119" s="88"/>
      <c r="EH119" s="88"/>
      <c r="EI119" s="88"/>
      <c r="EJ119" s="88"/>
      <c r="EK119" s="88"/>
      <c r="EL119" s="88"/>
      <c r="EM119" s="88"/>
      <c r="EN119" s="88"/>
      <c r="EO119" s="88"/>
      <c r="EP119" s="88"/>
      <c r="EQ119" s="88"/>
      <c r="ER119" s="88"/>
      <c r="ES119" s="88"/>
      <c r="ET119" s="88"/>
      <c r="EU119" s="88"/>
      <c r="EV119" s="88"/>
      <c r="EW119" s="88"/>
      <c r="EX119" s="88"/>
      <c r="EY119" s="88"/>
      <c r="EZ119" s="88"/>
      <c r="FA119" s="88"/>
      <c r="FB119" s="88"/>
      <c r="FC119" s="88"/>
      <c r="FD119" s="88"/>
      <c r="FE119" s="88"/>
      <c r="FF119" s="88"/>
      <c r="FG119" s="88"/>
      <c r="FH119" s="88"/>
      <c r="FI119" s="88"/>
      <c r="FJ119" s="88"/>
      <c r="FK119" s="88"/>
      <c r="FL119" s="88"/>
      <c r="FM119" s="88"/>
      <c r="FN119" s="88"/>
      <c r="FO119" s="88"/>
      <c r="FP119" s="88"/>
      <c r="FQ119" s="88"/>
      <c r="FR119" s="88"/>
      <c r="FS119" s="88"/>
      <c r="FT119" s="88"/>
      <c r="FU119" s="88"/>
      <c r="FV119" s="88"/>
      <c r="FW119" s="88"/>
      <c r="FX119" s="88"/>
      <c r="FY119" s="88"/>
      <c r="FZ119" s="8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8"/>
      <c r="HL119" s="88"/>
      <c r="HM119" s="88"/>
      <c r="HN119" s="88"/>
      <c r="HO119" s="88"/>
      <c r="HP119" s="88"/>
      <c r="HQ119" s="88"/>
      <c r="HR119" s="88"/>
      <c r="HS119" s="88"/>
      <c r="HT119" s="88"/>
      <c r="HU119" s="88"/>
      <c r="HV119" s="88"/>
      <c r="HW119" s="88"/>
      <c r="HX119" s="88"/>
      <c r="HY119" s="88"/>
      <c r="HZ119" s="88"/>
      <c r="IA119" s="88"/>
      <c r="IB119" s="88"/>
      <c r="IC119" s="88"/>
      <c r="ID119" s="88"/>
      <c r="IE119" s="88"/>
      <c r="IF119" s="88"/>
      <c r="IG119" s="88"/>
      <c r="IH119" s="88"/>
      <c r="II119" s="88"/>
      <c r="IJ119" s="88"/>
      <c r="IK119" s="88"/>
      <c r="IL119" s="88"/>
      <c r="IM119" s="88"/>
      <c r="IN119" s="88"/>
      <c r="IO119" s="88"/>
      <c r="IP119" s="88"/>
      <c r="IQ119" s="88"/>
      <c r="IR119" s="88"/>
      <c r="IS119" s="88"/>
      <c r="IT119" s="88"/>
      <c r="IU119" s="88"/>
      <c r="IV119" s="88"/>
      <c r="IW119" s="88"/>
      <c r="IX119" s="88"/>
      <c r="IY119" s="88"/>
      <c r="IZ119" s="88"/>
      <c r="JA119" s="88"/>
      <c r="JB119" s="88"/>
      <c r="JC119" s="88"/>
      <c r="JD119" s="88"/>
      <c r="JE119" s="88"/>
      <c r="JF119" s="88"/>
      <c r="JG119" s="88"/>
      <c r="JH119" s="88"/>
      <c r="JI119" s="88"/>
      <c r="JJ119" s="88"/>
      <c r="JK119" s="88"/>
      <c r="JL119" s="88"/>
      <c r="JM119" s="88"/>
      <c r="JN119" s="88"/>
      <c r="JO119" s="88"/>
      <c r="JP119" s="8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8"/>
      <c r="KC119" s="88"/>
      <c r="KD119" s="88"/>
      <c r="KE119" s="88"/>
      <c r="KF119" s="88"/>
      <c r="KG119" s="88"/>
      <c r="KH119" s="88"/>
      <c r="KI119" s="88"/>
      <c r="KJ119" s="88"/>
      <c r="KK119" s="88"/>
      <c r="KL119" s="88"/>
      <c r="KM119" s="88"/>
      <c r="KN119" s="88"/>
      <c r="KO119" s="88"/>
      <c r="KP119" s="88"/>
      <c r="KQ119" s="88"/>
      <c r="KR119" s="88"/>
      <c r="KS119" s="88"/>
      <c r="KT119" s="88"/>
      <c r="KU119" s="88"/>
      <c r="KV119" s="88"/>
      <c r="KW119" s="88"/>
      <c r="KX119" s="88"/>
      <c r="KY119" s="88"/>
      <c r="KZ119" s="88"/>
      <c r="LA119" s="88"/>
      <c r="LB119" s="88"/>
      <c r="LC119" s="88"/>
      <c r="LD119" s="88"/>
      <c r="LE119" s="88"/>
      <c r="LF119" s="88"/>
      <c r="LG119" s="88"/>
      <c r="LH119" s="88"/>
      <c r="LI119" s="88"/>
      <c r="LJ119" s="88"/>
      <c r="LK119" s="88"/>
      <c r="LL119" s="88"/>
      <c r="LM119" s="88"/>
      <c r="LN119" s="88"/>
      <c r="LO119" s="88"/>
      <c r="LP119" s="88"/>
      <c r="LQ119" s="88"/>
      <c r="LR119" s="88"/>
      <c r="LS119" s="88"/>
      <c r="LT119" s="88"/>
      <c r="LU119" s="88"/>
      <c r="LV119" s="88"/>
      <c r="LW119" s="88"/>
      <c r="LX119" s="88"/>
      <c r="LY119" s="88"/>
      <c r="LZ119" s="88"/>
      <c r="MA119" s="88"/>
      <c r="MB119" s="88"/>
      <c r="MC119" s="88"/>
      <c r="MD119" s="88"/>
      <c r="ME119" s="88"/>
      <c r="MF119" s="88"/>
      <c r="MG119" s="88"/>
      <c r="MH119" s="88"/>
      <c r="MI119" s="88"/>
      <c r="MJ119" s="88"/>
      <c r="MK119" s="88"/>
      <c r="ML119" s="88"/>
      <c r="MM119" s="88"/>
      <c r="MN119" s="88"/>
      <c r="MO119" s="88"/>
      <c r="MP119" s="88"/>
      <c r="MQ119" s="88"/>
      <c r="MR119" s="88"/>
      <c r="MS119" s="88"/>
      <c r="MT119" s="88"/>
      <c r="MU119" s="88"/>
      <c r="MV119" s="88"/>
      <c r="MW119" s="88"/>
      <c r="MX119" s="88"/>
      <c r="MY119" s="88"/>
      <c r="MZ119" s="88"/>
      <c r="NA119" s="88"/>
      <c r="NB119" s="88"/>
      <c r="NC119" s="88"/>
      <c r="ND119" s="88"/>
      <c r="NE119" s="88"/>
      <c r="NF119" s="88"/>
      <c r="NG119" s="88"/>
      <c r="NH119" s="88"/>
      <c r="NI119" s="88"/>
      <c r="NJ119" s="88"/>
      <c r="NK119" s="88"/>
      <c r="NL119" s="88"/>
      <c r="NM119" s="88"/>
      <c r="NN119" s="88"/>
      <c r="NO119" s="88"/>
      <c r="NP119" s="88"/>
      <c r="NQ119" s="88"/>
      <c r="NR119" s="88"/>
      <c r="NS119" s="88"/>
      <c r="NT119" s="88"/>
      <c r="NU119" s="88"/>
      <c r="NV119" s="88"/>
      <c r="NW119" s="88"/>
      <c r="NX119" s="88"/>
      <c r="NY119" s="88"/>
      <c r="NZ119" s="88"/>
      <c r="OA119" s="88"/>
      <c r="OB119" s="88"/>
      <c r="OC119" s="88"/>
      <c r="OD119" s="88"/>
      <c r="OE119" s="88"/>
      <c r="OF119" s="88"/>
      <c r="OG119" s="88"/>
      <c r="OH119" s="88"/>
      <c r="OI119" s="88"/>
      <c r="OJ119" s="88"/>
      <c r="OK119" s="88"/>
      <c r="OL119" s="88"/>
      <c r="OM119" s="88"/>
      <c r="ON119" s="88"/>
      <c r="OO119" s="88"/>
      <c r="OP119" s="88"/>
      <c r="OQ119" s="88"/>
      <c r="OR119" s="377"/>
    </row>
    <row r="120" spans="2:408" x14ac:dyDescent="0.35">
      <c r="B120" s="303" t="s">
        <v>105</v>
      </c>
      <c r="G120" s="87"/>
      <c r="I120" s="40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8"/>
      <c r="CH120" s="88"/>
      <c r="CI120" s="88"/>
      <c r="CJ120" s="8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8"/>
      <c r="DF120" s="88"/>
      <c r="DG120" s="88"/>
      <c r="DH120" s="88"/>
      <c r="DI120" s="88"/>
      <c r="DJ120" s="88"/>
      <c r="DK120" s="88"/>
      <c r="DL120" s="88"/>
      <c r="DM120" s="88"/>
      <c r="DN120" s="88"/>
      <c r="DO120" s="88"/>
      <c r="DP120" s="88"/>
      <c r="DQ120" s="88"/>
      <c r="DR120" s="88"/>
      <c r="DS120" s="88"/>
      <c r="DT120" s="88"/>
      <c r="DU120" s="88"/>
      <c r="DV120" s="88"/>
      <c r="DW120" s="88"/>
      <c r="DX120" s="88"/>
      <c r="DY120" s="88"/>
      <c r="DZ120" s="88"/>
      <c r="EA120" s="88"/>
      <c r="EB120" s="88"/>
      <c r="EC120" s="88"/>
      <c r="ED120" s="88"/>
      <c r="EE120" s="88"/>
      <c r="EF120" s="88"/>
      <c r="EG120" s="88"/>
      <c r="EH120" s="88"/>
      <c r="EI120" s="88"/>
      <c r="EJ120" s="88"/>
      <c r="EK120" s="88"/>
      <c r="EL120" s="88"/>
      <c r="EM120" s="88"/>
      <c r="EN120" s="88"/>
      <c r="EO120" s="88"/>
      <c r="EP120" s="88"/>
      <c r="EQ120" s="88"/>
      <c r="ER120" s="88"/>
      <c r="ES120" s="88"/>
      <c r="ET120" s="88"/>
      <c r="EU120" s="88"/>
      <c r="EV120" s="88"/>
      <c r="EW120" s="88"/>
      <c r="EX120" s="88"/>
      <c r="EY120" s="88"/>
      <c r="EZ120" s="88"/>
      <c r="FA120" s="88"/>
      <c r="FB120" s="88"/>
      <c r="FC120" s="88"/>
      <c r="FD120" s="88"/>
      <c r="FE120" s="88"/>
      <c r="FF120" s="88"/>
      <c r="FG120" s="88"/>
      <c r="FH120" s="88"/>
      <c r="FI120" s="88"/>
      <c r="FJ120" s="88"/>
      <c r="FK120" s="88"/>
      <c r="FL120" s="88"/>
      <c r="FM120" s="88"/>
      <c r="FN120" s="88"/>
      <c r="FO120" s="88"/>
      <c r="FP120" s="88"/>
      <c r="FQ120" s="88"/>
      <c r="FR120" s="88"/>
      <c r="FS120" s="88"/>
      <c r="FT120" s="88"/>
      <c r="FU120" s="88"/>
      <c r="FV120" s="88"/>
      <c r="FW120" s="88"/>
      <c r="FX120" s="88"/>
      <c r="FY120" s="88"/>
      <c r="FZ120" s="88"/>
      <c r="GA120" s="88"/>
      <c r="GB120" s="88"/>
      <c r="GC120" s="88"/>
      <c r="GD120" s="8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8"/>
      <c r="GT120" s="8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8"/>
      <c r="HK120" s="88"/>
      <c r="HL120" s="88"/>
      <c r="HM120" s="88"/>
      <c r="HN120" s="88"/>
      <c r="HO120" s="8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8"/>
      <c r="II120" s="88"/>
      <c r="IJ120" s="88"/>
      <c r="IK120" s="88"/>
      <c r="IL120" s="88"/>
      <c r="IM120" s="88"/>
      <c r="IN120" s="88"/>
      <c r="IO120" s="88"/>
      <c r="IP120" s="88"/>
      <c r="IQ120" s="88"/>
      <c r="IR120" s="88"/>
      <c r="IS120" s="88"/>
      <c r="IT120" s="88"/>
      <c r="IU120" s="88"/>
      <c r="IV120" s="88"/>
      <c r="IW120" s="88"/>
      <c r="IX120" s="88"/>
      <c r="IY120" s="88"/>
      <c r="IZ120" s="88"/>
      <c r="JA120" s="88"/>
      <c r="JB120" s="88"/>
      <c r="JC120" s="88"/>
      <c r="JD120" s="88"/>
      <c r="JE120" s="88"/>
      <c r="JF120" s="88"/>
      <c r="JG120" s="88"/>
      <c r="JH120" s="88"/>
      <c r="JI120" s="88"/>
      <c r="JJ120" s="88"/>
      <c r="JK120" s="88"/>
      <c r="JL120" s="88"/>
      <c r="JM120" s="88"/>
      <c r="JN120" s="88"/>
      <c r="JO120" s="88"/>
      <c r="JP120" s="88"/>
      <c r="JQ120" s="88"/>
      <c r="JR120" s="88"/>
      <c r="JS120" s="88"/>
      <c r="JT120" s="88"/>
      <c r="JU120" s="88"/>
      <c r="JV120" s="8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8"/>
      <c r="KJ120" s="88"/>
      <c r="KK120" s="88"/>
      <c r="KL120" s="88"/>
      <c r="KM120" s="88"/>
      <c r="KN120" s="88"/>
      <c r="KO120" s="88"/>
      <c r="KP120" s="88"/>
      <c r="KQ120" s="88"/>
      <c r="KR120" s="88"/>
      <c r="KS120" s="88"/>
      <c r="KT120" s="88"/>
      <c r="KU120" s="88"/>
      <c r="KV120" s="88"/>
      <c r="KW120" s="88"/>
      <c r="KX120" s="88"/>
      <c r="KY120" s="88"/>
      <c r="KZ120" s="88"/>
      <c r="LA120" s="88"/>
      <c r="LB120" s="88"/>
      <c r="LC120" s="88"/>
      <c r="LD120" s="88"/>
      <c r="LE120" s="88"/>
      <c r="LF120" s="88"/>
      <c r="LG120" s="88"/>
      <c r="LH120" s="88"/>
      <c r="LI120" s="88"/>
      <c r="LJ120" s="88"/>
      <c r="LK120" s="88"/>
      <c r="LL120" s="88"/>
      <c r="LM120" s="88"/>
      <c r="LN120" s="88"/>
      <c r="LO120" s="88"/>
      <c r="LP120" s="88"/>
      <c r="LQ120" s="88"/>
      <c r="LR120" s="88"/>
      <c r="LS120" s="88"/>
      <c r="LT120" s="88"/>
      <c r="LU120" s="88"/>
      <c r="LV120" s="88"/>
      <c r="LW120" s="88"/>
      <c r="LX120" s="88"/>
      <c r="LY120" s="88"/>
      <c r="LZ120" s="88"/>
      <c r="MA120" s="88"/>
      <c r="MB120" s="88"/>
      <c r="MC120" s="88"/>
      <c r="MD120" s="88"/>
      <c r="ME120" s="88"/>
      <c r="MF120" s="88"/>
      <c r="MG120" s="88"/>
      <c r="MH120" s="88"/>
      <c r="MI120" s="88"/>
      <c r="MJ120" s="88"/>
      <c r="MK120" s="88"/>
      <c r="ML120" s="88"/>
      <c r="MM120" s="88"/>
      <c r="MN120" s="88"/>
      <c r="MO120" s="88"/>
      <c r="MP120" s="88"/>
      <c r="MQ120" s="88"/>
      <c r="MR120" s="88"/>
      <c r="MS120" s="88"/>
      <c r="MT120" s="88"/>
      <c r="MU120" s="88"/>
      <c r="MV120" s="88"/>
      <c r="MW120" s="88"/>
      <c r="MX120" s="88"/>
      <c r="MY120" s="88"/>
      <c r="MZ120" s="88"/>
      <c r="NA120" s="88"/>
      <c r="NB120" s="88"/>
      <c r="NC120" s="88"/>
      <c r="ND120" s="88"/>
      <c r="NE120" s="88"/>
      <c r="NF120" s="88"/>
      <c r="NG120" s="88"/>
      <c r="NH120" s="88"/>
      <c r="NI120" s="88"/>
      <c r="NJ120" s="88"/>
      <c r="NK120" s="88"/>
      <c r="NL120" s="88"/>
      <c r="NM120" s="88"/>
      <c r="NN120" s="88"/>
      <c r="NO120" s="88"/>
      <c r="NP120" s="88"/>
      <c r="NQ120" s="88"/>
      <c r="NR120" s="88"/>
      <c r="NS120" s="88"/>
      <c r="NT120" s="88"/>
      <c r="NU120" s="88"/>
      <c r="NV120" s="88"/>
      <c r="NW120" s="88"/>
      <c r="NX120" s="88"/>
      <c r="NY120" s="88"/>
      <c r="NZ120" s="88"/>
      <c r="OA120" s="88"/>
      <c r="OB120" s="88"/>
      <c r="OC120" s="88"/>
      <c r="OD120" s="88"/>
      <c r="OE120" s="88"/>
      <c r="OF120" s="88"/>
      <c r="OG120" s="88"/>
      <c r="OH120" s="88"/>
      <c r="OI120" s="88"/>
      <c r="OJ120" s="88"/>
      <c r="OK120" s="88"/>
      <c r="OL120" s="88"/>
      <c r="OM120" s="88"/>
      <c r="ON120" s="88"/>
      <c r="OO120" s="88"/>
      <c r="OP120" s="88"/>
      <c r="OQ120" s="88"/>
      <c r="OR120" s="377"/>
    </row>
    <row r="121" spans="2:408" x14ac:dyDescent="0.35">
      <c r="B121" s="277"/>
      <c r="C121" t="s">
        <v>106</v>
      </c>
      <c r="G121" s="374">
        <f>Assumptions!E90</f>
        <v>0.02</v>
      </c>
      <c r="H121" s="353"/>
      <c r="I121" s="40"/>
      <c r="L121" s="89">
        <f t="shared" ref="L121:BW121" si="472">(1+$G$117)^L26</f>
        <v>1.02</v>
      </c>
      <c r="M121" s="89">
        <f t="shared" si="472"/>
        <v>1.02</v>
      </c>
      <c r="N121" s="89">
        <f t="shared" si="472"/>
        <v>1.02</v>
      </c>
      <c r="O121" s="89">
        <f t="shared" si="472"/>
        <v>1.02</v>
      </c>
      <c r="P121" s="89">
        <f t="shared" si="472"/>
        <v>1.02</v>
      </c>
      <c r="Q121" s="89">
        <f t="shared" si="472"/>
        <v>1.02</v>
      </c>
      <c r="R121" s="89">
        <f t="shared" si="472"/>
        <v>1.02</v>
      </c>
      <c r="S121" s="89">
        <f t="shared" si="472"/>
        <v>1.02</v>
      </c>
      <c r="T121" s="89">
        <f t="shared" si="472"/>
        <v>1.02</v>
      </c>
      <c r="U121" s="89">
        <f t="shared" si="472"/>
        <v>1.02</v>
      </c>
      <c r="V121" s="89">
        <f t="shared" si="472"/>
        <v>1.02</v>
      </c>
      <c r="W121" s="89">
        <f t="shared" si="472"/>
        <v>1.02</v>
      </c>
      <c r="X121" s="89">
        <f t="shared" si="472"/>
        <v>1.0404</v>
      </c>
      <c r="Y121" s="89">
        <f t="shared" si="472"/>
        <v>1.0404</v>
      </c>
      <c r="Z121" s="89">
        <f t="shared" si="472"/>
        <v>1.0404</v>
      </c>
      <c r="AA121" s="89">
        <f t="shared" si="472"/>
        <v>1.0404</v>
      </c>
      <c r="AB121" s="89">
        <f t="shared" si="472"/>
        <v>1.0404</v>
      </c>
      <c r="AC121" s="89">
        <f t="shared" si="472"/>
        <v>1.0404</v>
      </c>
      <c r="AD121" s="89">
        <f t="shared" si="472"/>
        <v>1.0404</v>
      </c>
      <c r="AE121" s="89">
        <f t="shared" si="472"/>
        <v>1.0404</v>
      </c>
      <c r="AF121" s="89">
        <f t="shared" si="472"/>
        <v>1.0404</v>
      </c>
      <c r="AG121" s="89">
        <f t="shared" si="472"/>
        <v>1.0404</v>
      </c>
      <c r="AH121" s="89">
        <f t="shared" si="472"/>
        <v>1.0404</v>
      </c>
      <c r="AI121" s="89">
        <f t="shared" si="472"/>
        <v>1.0404</v>
      </c>
      <c r="AJ121" s="89">
        <f t="shared" si="472"/>
        <v>1.0612079999999999</v>
      </c>
      <c r="AK121" s="89">
        <f t="shared" si="472"/>
        <v>1.0612079999999999</v>
      </c>
      <c r="AL121" s="89">
        <f t="shared" si="472"/>
        <v>1.0612079999999999</v>
      </c>
      <c r="AM121" s="89">
        <f t="shared" si="472"/>
        <v>1.0612079999999999</v>
      </c>
      <c r="AN121" s="89">
        <f t="shared" si="472"/>
        <v>1.0612079999999999</v>
      </c>
      <c r="AO121" s="89">
        <f t="shared" si="472"/>
        <v>1.0612079999999999</v>
      </c>
      <c r="AP121" s="89">
        <f t="shared" si="472"/>
        <v>1.0612079999999999</v>
      </c>
      <c r="AQ121" s="89">
        <f t="shared" si="472"/>
        <v>1.0612079999999999</v>
      </c>
      <c r="AR121" s="89">
        <f t="shared" si="472"/>
        <v>1.0612079999999999</v>
      </c>
      <c r="AS121" s="89">
        <f t="shared" si="472"/>
        <v>1.0612079999999999</v>
      </c>
      <c r="AT121" s="89">
        <f t="shared" si="472"/>
        <v>1.0612079999999999</v>
      </c>
      <c r="AU121" s="89">
        <f t="shared" si="472"/>
        <v>1.0612079999999999</v>
      </c>
      <c r="AV121" s="89">
        <f t="shared" si="472"/>
        <v>1.08243216</v>
      </c>
      <c r="AW121" s="89">
        <f t="shared" si="472"/>
        <v>1.08243216</v>
      </c>
      <c r="AX121" s="89">
        <f t="shared" si="472"/>
        <v>1.08243216</v>
      </c>
      <c r="AY121" s="89">
        <f t="shared" si="472"/>
        <v>1.08243216</v>
      </c>
      <c r="AZ121" s="89">
        <f t="shared" si="472"/>
        <v>1.08243216</v>
      </c>
      <c r="BA121" s="89">
        <f t="shared" si="472"/>
        <v>1.08243216</v>
      </c>
      <c r="BB121" s="89">
        <f t="shared" si="472"/>
        <v>1.08243216</v>
      </c>
      <c r="BC121" s="89">
        <f t="shared" si="472"/>
        <v>1.08243216</v>
      </c>
      <c r="BD121" s="89">
        <f t="shared" si="472"/>
        <v>1.08243216</v>
      </c>
      <c r="BE121" s="89">
        <f t="shared" si="472"/>
        <v>1.08243216</v>
      </c>
      <c r="BF121" s="89">
        <f t="shared" si="472"/>
        <v>1.08243216</v>
      </c>
      <c r="BG121" s="89">
        <f t="shared" si="472"/>
        <v>1.08243216</v>
      </c>
      <c r="BH121" s="89">
        <f t="shared" si="472"/>
        <v>1.1040808032</v>
      </c>
      <c r="BI121" s="89">
        <f t="shared" si="472"/>
        <v>1.1040808032</v>
      </c>
      <c r="BJ121" s="89">
        <f t="shared" si="472"/>
        <v>1.1040808032</v>
      </c>
      <c r="BK121" s="89">
        <f t="shared" si="472"/>
        <v>1.1040808032</v>
      </c>
      <c r="BL121" s="89">
        <f t="shared" si="472"/>
        <v>1.1040808032</v>
      </c>
      <c r="BM121" s="89">
        <f t="shared" si="472"/>
        <v>1.1040808032</v>
      </c>
      <c r="BN121" s="89">
        <f t="shared" si="472"/>
        <v>1.1040808032</v>
      </c>
      <c r="BO121" s="89">
        <f t="shared" si="472"/>
        <v>1.1040808032</v>
      </c>
      <c r="BP121" s="89">
        <f t="shared" si="472"/>
        <v>1.1040808032</v>
      </c>
      <c r="BQ121" s="89">
        <f t="shared" si="472"/>
        <v>1.1040808032</v>
      </c>
      <c r="BR121" s="89">
        <f t="shared" si="472"/>
        <v>1.1040808032</v>
      </c>
      <c r="BS121" s="89">
        <f t="shared" si="472"/>
        <v>1.1040808032</v>
      </c>
      <c r="BT121" s="89">
        <f t="shared" si="472"/>
        <v>1.1261624192640001</v>
      </c>
      <c r="BU121" s="89">
        <f t="shared" si="472"/>
        <v>1.1261624192640001</v>
      </c>
      <c r="BV121" s="89">
        <f t="shared" si="472"/>
        <v>1.1261624192640001</v>
      </c>
      <c r="BW121" s="89">
        <f t="shared" si="472"/>
        <v>1.1261624192640001</v>
      </c>
      <c r="BX121" s="89">
        <f t="shared" ref="BX121:EI121" si="473">(1+$G$117)^BX26</f>
        <v>1.1261624192640001</v>
      </c>
      <c r="BY121" s="89">
        <f t="shared" si="473"/>
        <v>1.1261624192640001</v>
      </c>
      <c r="BZ121" s="89">
        <f t="shared" si="473"/>
        <v>1.1261624192640001</v>
      </c>
      <c r="CA121" s="89">
        <f t="shared" si="473"/>
        <v>1.1261624192640001</v>
      </c>
      <c r="CB121" s="89">
        <f t="shared" si="473"/>
        <v>1.1261624192640001</v>
      </c>
      <c r="CC121" s="89">
        <f t="shared" si="473"/>
        <v>1.1261624192640001</v>
      </c>
      <c r="CD121" s="89">
        <f t="shared" si="473"/>
        <v>1.1261624192640001</v>
      </c>
      <c r="CE121" s="89">
        <f t="shared" si="473"/>
        <v>1.1261624192640001</v>
      </c>
      <c r="CF121" s="89">
        <f t="shared" si="473"/>
        <v>1.1486856676492798</v>
      </c>
      <c r="CG121" s="89">
        <f t="shared" si="473"/>
        <v>1.1486856676492798</v>
      </c>
      <c r="CH121" s="89">
        <f t="shared" si="473"/>
        <v>1.1486856676492798</v>
      </c>
      <c r="CI121" s="89">
        <f t="shared" si="473"/>
        <v>1.1486856676492798</v>
      </c>
      <c r="CJ121" s="89">
        <f t="shared" si="473"/>
        <v>1.1486856676492798</v>
      </c>
      <c r="CK121" s="89">
        <f t="shared" si="473"/>
        <v>1.1486856676492798</v>
      </c>
      <c r="CL121" s="89">
        <f t="shared" si="473"/>
        <v>1.1486856676492798</v>
      </c>
      <c r="CM121" s="89">
        <f t="shared" si="473"/>
        <v>1.1486856676492798</v>
      </c>
      <c r="CN121" s="89">
        <f t="shared" si="473"/>
        <v>1.1486856676492798</v>
      </c>
      <c r="CO121" s="89">
        <f t="shared" si="473"/>
        <v>1.1486856676492798</v>
      </c>
      <c r="CP121" s="89">
        <f t="shared" si="473"/>
        <v>1.1486856676492798</v>
      </c>
      <c r="CQ121" s="89">
        <f t="shared" si="473"/>
        <v>1.1486856676492798</v>
      </c>
      <c r="CR121" s="89">
        <f t="shared" si="473"/>
        <v>1.1716593810022655</v>
      </c>
      <c r="CS121" s="89">
        <f t="shared" si="473"/>
        <v>1.1716593810022655</v>
      </c>
      <c r="CT121" s="89">
        <f t="shared" si="473"/>
        <v>1.1716593810022655</v>
      </c>
      <c r="CU121" s="89">
        <f t="shared" si="473"/>
        <v>1.1716593810022655</v>
      </c>
      <c r="CV121" s="89">
        <f t="shared" si="473"/>
        <v>1.1716593810022655</v>
      </c>
      <c r="CW121" s="89">
        <f t="shared" si="473"/>
        <v>1.1716593810022655</v>
      </c>
      <c r="CX121" s="89">
        <f t="shared" si="473"/>
        <v>1.1716593810022655</v>
      </c>
      <c r="CY121" s="89">
        <f t="shared" si="473"/>
        <v>1.1716593810022655</v>
      </c>
      <c r="CZ121" s="89">
        <f t="shared" si="473"/>
        <v>1.1716593810022655</v>
      </c>
      <c r="DA121" s="89">
        <f t="shared" si="473"/>
        <v>1.1716593810022655</v>
      </c>
      <c r="DB121" s="89">
        <f t="shared" si="473"/>
        <v>1.1716593810022655</v>
      </c>
      <c r="DC121" s="89">
        <f t="shared" si="473"/>
        <v>1.1716593810022655</v>
      </c>
      <c r="DD121" s="89">
        <f t="shared" si="473"/>
        <v>1.1950925686223108</v>
      </c>
      <c r="DE121" s="89">
        <f t="shared" si="473"/>
        <v>1.1950925686223108</v>
      </c>
      <c r="DF121" s="89">
        <f t="shared" si="473"/>
        <v>1.1950925686223108</v>
      </c>
      <c r="DG121" s="89">
        <f t="shared" si="473"/>
        <v>1.1950925686223108</v>
      </c>
      <c r="DH121" s="89">
        <f t="shared" si="473"/>
        <v>1.1950925686223108</v>
      </c>
      <c r="DI121" s="89">
        <f t="shared" si="473"/>
        <v>1.1950925686223108</v>
      </c>
      <c r="DJ121" s="89">
        <f t="shared" si="473"/>
        <v>1.1950925686223108</v>
      </c>
      <c r="DK121" s="89">
        <f t="shared" si="473"/>
        <v>1.1950925686223108</v>
      </c>
      <c r="DL121" s="89">
        <f t="shared" si="473"/>
        <v>1.1950925686223108</v>
      </c>
      <c r="DM121" s="89">
        <f t="shared" si="473"/>
        <v>1.1950925686223108</v>
      </c>
      <c r="DN121" s="89">
        <f t="shared" si="473"/>
        <v>1.1950925686223108</v>
      </c>
      <c r="DO121" s="89">
        <f t="shared" si="473"/>
        <v>1.1950925686223108</v>
      </c>
      <c r="DP121" s="89">
        <f t="shared" si="473"/>
        <v>1.2189944199947571</v>
      </c>
      <c r="DQ121" s="89">
        <f t="shared" si="473"/>
        <v>1.2189944199947571</v>
      </c>
      <c r="DR121" s="89">
        <f t="shared" si="473"/>
        <v>1.2189944199947571</v>
      </c>
      <c r="DS121" s="89">
        <f t="shared" si="473"/>
        <v>1.2189944199947571</v>
      </c>
      <c r="DT121" s="89">
        <f t="shared" si="473"/>
        <v>1.2189944199947571</v>
      </c>
      <c r="DU121" s="89">
        <f t="shared" si="473"/>
        <v>1.2189944199947571</v>
      </c>
      <c r="DV121" s="89">
        <f t="shared" si="473"/>
        <v>1.2189944199947571</v>
      </c>
      <c r="DW121" s="89">
        <f t="shared" si="473"/>
        <v>1.2189944199947571</v>
      </c>
      <c r="DX121" s="89">
        <f t="shared" si="473"/>
        <v>1.2189944199947571</v>
      </c>
      <c r="DY121" s="89">
        <f t="shared" si="473"/>
        <v>1.2189944199947571</v>
      </c>
      <c r="DZ121" s="89">
        <f t="shared" si="473"/>
        <v>1.2189944199947571</v>
      </c>
      <c r="EA121" s="89">
        <f t="shared" si="473"/>
        <v>1.2189944199947571</v>
      </c>
      <c r="EB121" s="89">
        <f t="shared" si="473"/>
        <v>1.243374308394652</v>
      </c>
      <c r="EC121" s="89">
        <f t="shared" si="473"/>
        <v>1.243374308394652</v>
      </c>
      <c r="ED121" s="89">
        <f t="shared" si="473"/>
        <v>1.243374308394652</v>
      </c>
      <c r="EE121" s="89">
        <f t="shared" si="473"/>
        <v>1.243374308394652</v>
      </c>
      <c r="EF121" s="89">
        <f t="shared" si="473"/>
        <v>1.243374308394652</v>
      </c>
      <c r="EG121" s="89">
        <f t="shared" si="473"/>
        <v>1.243374308394652</v>
      </c>
      <c r="EH121" s="89">
        <f t="shared" si="473"/>
        <v>1.243374308394652</v>
      </c>
      <c r="EI121" s="89">
        <f t="shared" si="473"/>
        <v>1.243374308394652</v>
      </c>
      <c r="EJ121" s="89">
        <f t="shared" ref="EJ121:GU121" si="474">(1+$G$117)^EJ26</f>
        <v>1.243374308394652</v>
      </c>
      <c r="EK121" s="89">
        <f t="shared" si="474"/>
        <v>1.243374308394652</v>
      </c>
      <c r="EL121" s="89">
        <f t="shared" si="474"/>
        <v>1.243374308394652</v>
      </c>
      <c r="EM121" s="89">
        <f t="shared" si="474"/>
        <v>1.243374308394652</v>
      </c>
      <c r="EN121" s="89">
        <f t="shared" si="474"/>
        <v>1.2682417945625453</v>
      </c>
      <c r="EO121" s="89">
        <f t="shared" si="474"/>
        <v>1.2682417945625453</v>
      </c>
      <c r="EP121" s="89">
        <f t="shared" si="474"/>
        <v>1.2682417945625453</v>
      </c>
      <c r="EQ121" s="89">
        <f t="shared" si="474"/>
        <v>1.2682417945625453</v>
      </c>
      <c r="ER121" s="89">
        <f t="shared" si="474"/>
        <v>1.2682417945625453</v>
      </c>
      <c r="ES121" s="89">
        <f t="shared" si="474"/>
        <v>1.2682417945625453</v>
      </c>
      <c r="ET121" s="89">
        <f t="shared" si="474"/>
        <v>1.2682417945625453</v>
      </c>
      <c r="EU121" s="89">
        <f t="shared" si="474"/>
        <v>1.2682417945625453</v>
      </c>
      <c r="EV121" s="89">
        <f t="shared" si="474"/>
        <v>1.2682417945625453</v>
      </c>
      <c r="EW121" s="89">
        <f t="shared" si="474"/>
        <v>1.2682417945625453</v>
      </c>
      <c r="EX121" s="89">
        <f t="shared" si="474"/>
        <v>1.2682417945625453</v>
      </c>
      <c r="EY121" s="89">
        <f t="shared" si="474"/>
        <v>1.2682417945625453</v>
      </c>
      <c r="EZ121" s="89">
        <f t="shared" si="474"/>
        <v>1.2936066304537961</v>
      </c>
      <c r="FA121" s="89">
        <f t="shared" si="474"/>
        <v>1.2936066304537961</v>
      </c>
      <c r="FB121" s="89">
        <f t="shared" si="474"/>
        <v>1.2936066304537961</v>
      </c>
      <c r="FC121" s="89">
        <f t="shared" si="474"/>
        <v>1.2936066304537961</v>
      </c>
      <c r="FD121" s="89">
        <f t="shared" si="474"/>
        <v>1.2936066304537961</v>
      </c>
      <c r="FE121" s="89">
        <f t="shared" si="474"/>
        <v>1.2936066304537961</v>
      </c>
      <c r="FF121" s="89">
        <f t="shared" si="474"/>
        <v>1.2936066304537961</v>
      </c>
      <c r="FG121" s="89">
        <f t="shared" si="474"/>
        <v>1.2936066304537961</v>
      </c>
      <c r="FH121" s="89">
        <f t="shared" si="474"/>
        <v>1.2936066304537961</v>
      </c>
      <c r="FI121" s="89">
        <f t="shared" si="474"/>
        <v>1.2936066304537961</v>
      </c>
      <c r="FJ121" s="89">
        <f t="shared" si="474"/>
        <v>1.2936066304537961</v>
      </c>
      <c r="FK121" s="89">
        <f t="shared" si="474"/>
        <v>1.2936066304537961</v>
      </c>
      <c r="FL121" s="89">
        <f t="shared" si="474"/>
        <v>1.3194787630628722</v>
      </c>
      <c r="FM121" s="89">
        <f t="shared" si="474"/>
        <v>1.3194787630628722</v>
      </c>
      <c r="FN121" s="89">
        <f t="shared" si="474"/>
        <v>1.3194787630628722</v>
      </c>
      <c r="FO121" s="89">
        <f t="shared" si="474"/>
        <v>1.3194787630628722</v>
      </c>
      <c r="FP121" s="89">
        <f t="shared" si="474"/>
        <v>1.3194787630628722</v>
      </c>
      <c r="FQ121" s="89">
        <f t="shared" si="474"/>
        <v>1.3194787630628722</v>
      </c>
      <c r="FR121" s="89">
        <f t="shared" si="474"/>
        <v>1.3194787630628722</v>
      </c>
      <c r="FS121" s="89">
        <f t="shared" si="474"/>
        <v>1.3194787630628722</v>
      </c>
      <c r="FT121" s="89">
        <f t="shared" si="474"/>
        <v>1.3194787630628722</v>
      </c>
      <c r="FU121" s="89">
        <f t="shared" si="474"/>
        <v>1.3194787630628722</v>
      </c>
      <c r="FV121" s="89">
        <f t="shared" si="474"/>
        <v>1.3194787630628722</v>
      </c>
      <c r="FW121" s="89">
        <f t="shared" si="474"/>
        <v>1.3194787630628722</v>
      </c>
      <c r="FX121" s="89">
        <f t="shared" si="474"/>
        <v>1.3458683383241292</v>
      </c>
      <c r="FY121" s="89">
        <f t="shared" si="474"/>
        <v>1.3458683383241292</v>
      </c>
      <c r="FZ121" s="89">
        <f t="shared" si="474"/>
        <v>1.3458683383241292</v>
      </c>
      <c r="GA121" s="89">
        <f t="shared" si="474"/>
        <v>1.3458683383241292</v>
      </c>
      <c r="GB121" s="89">
        <f t="shared" si="474"/>
        <v>1.3458683383241292</v>
      </c>
      <c r="GC121" s="89">
        <f t="shared" si="474"/>
        <v>1.3458683383241292</v>
      </c>
      <c r="GD121" s="89">
        <f t="shared" si="474"/>
        <v>1.3458683383241292</v>
      </c>
      <c r="GE121" s="89">
        <f t="shared" si="474"/>
        <v>1.3458683383241292</v>
      </c>
      <c r="GF121" s="89">
        <f t="shared" si="474"/>
        <v>1.3458683383241292</v>
      </c>
      <c r="GG121" s="89">
        <f t="shared" si="474"/>
        <v>1.3458683383241292</v>
      </c>
      <c r="GH121" s="89">
        <f t="shared" si="474"/>
        <v>1.3458683383241292</v>
      </c>
      <c r="GI121" s="89">
        <f t="shared" si="474"/>
        <v>1.3458683383241292</v>
      </c>
      <c r="GJ121" s="89">
        <f t="shared" si="474"/>
        <v>1.372785705090612</v>
      </c>
      <c r="GK121" s="89">
        <f t="shared" si="474"/>
        <v>1.372785705090612</v>
      </c>
      <c r="GL121" s="89">
        <f t="shared" si="474"/>
        <v>1.372785705090612</v>
      </c>
      <c r="GM121" s="89">
        <f t="shared" si="474"/>
        <v>1.372785705090612</v>
      </c>
      <c r="GN121" s="89">
        <f t="shared" si="474"/>
        <v>1.372785705090612</v>
      </c>
      <c r="GO121" s="89">
        <f t="shared" si="474"/>
        <v>1.372785705090612</v>
      </c>
      <c r="GP121" s="89">
        <f t="shared" si="474"/>
        <v>1.372785705090612</v>
      </c>
      <c r="GQ121" s="89">
        <f t="shared" si="474"/>
        <v>1.372785705090612</v>
      </c>
      <c r="GR121" s="89">
        <f t="shared" si="474"/>
        <v>1.372785705090612</v>
      </c>
      <c r="GS121" s="89">
        <f t="shared" si="474"/>
        <v>1.372785705090612</v>
      </c>
      <c r="GT121" s="89">
        <f t="shared" si="474"/>
        <v>1.372785705090612</v>
      </c>
      <c r="GU121" s="89">
        <f t="shared" si="474"/>
        <v>1.372785705090612</v>
      </c>
      <c r="GV121" s="89">
        <f t="shared" ref="GV121:JG121" si="475">(1+$G$117)^GV26</f>
        <v>1.4002414191924244</v>
      </c>
      <c r="GW121" s="89">
        <f t="shared" si="475"/>
        <v>1.4002414191924244</v>
      </c>
      <c r="GX121" s="89">
        <f t="shared" si="475"/>
        <v>1.4002414191924244</v>
      </c>
      <c r="GY121" s="89">
        <f t="shared" si="475"/>
        <v>1.4002414191924244</v>
      </c>
      <c r="GZ121" s="89">
        <f t="shared" si="475"/>
        <v>1.4002414191924244</v>
      </c>
      <c r="HA121" s="89">
        <f t="shared" si="475"/>
        <v>1.4002414191924244</v>
      </c>
      <c r="HB121" s="89">
        <f t="shared" si="475"/>
        <v>1.4002414191924244</v>
      </c>
      <c r="HC121" s="89">
        <f t="shared" si="475"/>
        <v>1.4002414191924244</v>
      </c>
      <c r="HD121" s="89">
        <f t="shared" si="475"/>
        <v>1.4002414191924244</v>
      </c>
      <c r="HE121" s="89">
        <f t="shared" si="475"/>
        <v>1.4002414191924244</v>
      </c>
      <c r="HF121" s="89">
        <f t="shared" si="475"/>
        <v>1.4002414191924244</v>
      </c>
      <c r="HG121" s="89">
        <f t="shared" si="475"/>
        <v>1.4002414191924244</v>
      </c>
      <c r="HH121" s="89">
        <f t="shared" si="475"/>
        <v>1.4282462475762727</v>
      </c>
      <c r="HI121" s="89">
        <f t="shared" si="475"/>
        <v>1.4282462475762727</v>
      </c>
      <c r="HJ121" s="89">
        <f t="shared" si="475"/>
        <v>1.4282462475762727</v>
      </c>
      <c r="HK121" s="89">
        <f t="shared" si="475"/>
        <v>1.4282462475762727</v>
      </c>
      <c r="HL121" s="89">
        <f t="shared" si="475"/>
        <v>1.4282462475762727</v>
      </c>
      <c r="HM121" s="89">
        <f t="shared" si="475"/>
        <v>1.4282462475762727</v>
      </c>
      <c r="HN121" s="89">
        <f t="shared" si="475"/>
        <v>1.4282462475762727</v>
      </c>
      <c r="HO121" s="89">
        <f t="shared" si="475"/>
        <v>1.4282462475762727</v>
      </c>
      <c r="HP121" s="89">
        <f t="shared" si="475"/>
        <v>1.4282462475762727</v>
      </c>
      <c r="HQ121" s="89">
        <f t="shared" si="475"/>
        <v>1.4282462475762727</v>
      </c>
      <c r="HR121" s="89">
        <f t="shared" si="475"/>
        <v>1.4282462475762727</v>
      </c>
      <c r="HS121" s="89">
        <f t="shared" si="475"/>
        <v>1.4282462475762727</v>
      </c>
      <c r="HT121" s="89">
        <f t="shared" si="475"/>
        <v>1.4568111725277981</v>
      </c>
      <c r="HU121" s="89">
        <f t="shared" si="475"/>
        <v>1.4568111725277981</v>
      </c>
      <c r="HV121" s="89">
        <f t="shared" si="475"/>
        <v>1.4568111725277981</v>
      </c>
      <c r="HW121" s="89">
        <f t="shared" si="475"/>
        <v>1.4568111725277981</v>
      </c>
      <c r="HX121" s="89">
        <f t="shared" si="475"/>
        <v>1.4568111725277981</v>
      </c>
      <c r="HY121" s="89">
        <f t="shared" si="475"/>
        <v>1.4568111725277981</v>
      </c>
      <c r="HZ121" s="89">
        <f t="shared" si="475"/>
        <v>1.4568111725277981</v>
      </c>
      <c r="IA121" s="89">
        <f t="shared" si="475"/>
        <v>1.4568111725277981</v>
      </c>
      <c r="IB121" s="89">
        <f t="shared" si="475"/>
        <v>1.4568111725277981</v>
      </c>
      <c r="IC121" s="89">
        <f t="shared" si="475"/>
        <v>1.4568111725277981</v>
      </c>
      <c r="ID121" s="89">
        <f t="shared" si="475"/>
        <v>1.4568111725277981</v>
      </c>
      <c r="IE121" s="89">
        <f t="shared" si="475"/>
        <v>1.4568111725277981</v>
      </c>
      <c r="IF121" s="89">
        <f t="shared" si="475"/>
        <v>1.4859473959783542</v>
      </c>
      <c r="IG121" s="89">
        <f t="shared" si="475"/>
        <v>1.4859473959783542</v>
      </c>
      <c r="IH121" s="89">
        <f t="shared" si="475"/>
        <v>1.4859473959783542</v>
      </c>
      <c r="II121" s="89">
        <f t="shared" si="475"/>
        <v>1.4859473959783542</v>
      </c>
      <c r="IJ121" s="89">
        <f t="shared" si="475"/>
        <v>1.4859473959783542</v>
      </c>
      <c r="IK121" s="89">
        <f t="shared" si="475"/>
        <v>1.4859473959783542</v>
      </c>
      <c r="IL121" s="89">
        <f t="shared" si="475"/>
        <v>1.4859473959783542</v>
      </c>
      <c r="IM121" s="89">
        <f t="shared" si="475"/>
        <v>1.4859473959783542</v>
      </c>
      <c r="IN121" s="89">
        <f t="shared" si="475"/>
        <v>1.4859473959783542</v>
      </c>
      <c r="IO121" s="89">
        <f t="shared" si="475"/>
        <v>1.4859473959783542</v>
      </c>
      <c r="IP121" s="89">
        <f t="shared" si="475"/>
        <v>1.4859473959783542</v>
      </c>
      <c r="IQ121" s="89">
        <f t="shared" si="475"/>
        <v>1.4859473959783542</v>
      </c>
      <c r="IR121" s="89">
        <f t="shared" si="475"/>
        <v>1.5156663438979212</v>
      </c>
      <c r="IS121" s="89">
        <f t="shared" si="475"/>
        <v>1.5156663438979212</v>
      </c>
      <c r="IT121" s="89">
        <f t="shared" si="475"/>
        <v>1.5156663438979212</v>
      </c>
      <c r="IU121" s="89">
        <f t="shared" si="475"/>
        <v>1.5156663438979212</v>
      </c>
      <c r="IV121" s="89">
        <f t="shared" si="475"/>
        <v>1.5156663438979212</v>
      </c>
      <c r="IW121" s="89">
        <f t="shared" si="475"/>
        <v>1.5156663438979212</v>
      </c>
      <c r="IX121" s="89">
        <f t="shared" si="475"/>
        <v>1.5156663438979212</v>
      </c>
      <c r="IY121" s="89">
        <f t="shared" si="475"/>
        <v>1.5156663438979212</v>
      </c>
      <c r="IZ121" s="89">
        <f t="shared" si="475"/>
        <v>1.5156663438979212</v>
      </c>
      <c r="JA121" s="89">
        <f t="shared" si="475"/>
        <v>1.5156663438979212</v>
      </c>
      <c r="JB121" s="89">
        <f t="shared" si="475"/>
        <v>1.5156663438979212</v>
      </c>
      <c r="JC121" s="89">
        <f t="shared" si="475"/>
        <v>1.5156663438979212</v>
      </c>
      <c r="JD121" s="89">
        <f t="shared" si="475"/>
        <v>1.5459796707758797</v>
      </c>
      <c r="JE121" s="89">
        <f t="shared" si="475"/>
        <v>1.5459796707758797</v>
      </c>
      <c r="JF121" s="89">
        <f t="shared" si="475"/>
        <v>1.5459796707758797</v>
      </c>
      <c r="JG121" s="89">
        <f t="shared" si="475"/>
        <v>1.5459796707758797</v>
      </c>
      <c r="JH121" s="89">
        <f t="shared" ref="JH121:LS121" si="476">(1+$G$117)^JH26</f>
        <v>1.5459796707758797</v>
      </c>
      <c r="JI121" s="89">
        <f t="shared" si="476"/>
        <v>1.5459796707758797</v>
      </c>
      <c r="JJ121" s="89">
        <f t="shared" si="476"/>
        <v>1.5459796707758797</v>
      </c>
      <c r="JK121" s="89">
        <f t="shared" si="476"/>
        <v>1.5459796707758797</v>
      </c>
      <c r="JL121" s="89">
        <f t="shared" si="476"/>
        <v>1.5459796707758797</v>
      </c>
      <c r="JM121" s="89">
        <f t="shared" si="476"/>
        <v>1.5459796707758797</v>
      </c>
      <c r="JN121" s="89">
        <f t="shared" si="476"/>
        <v>1.5459796707758797</v>
      </c>
      <c r="JO121" s="89">
        <f t="shared" si="476"/>
        <v>1.5459796707758797</v>
      </c>
      <c r="JP121" s="89">
        <f t="shared" si="476"/>
        <v>1.576899264191397</v>
      </c>
      <c r="JQ121" s="89">
        <f t="shared" si="476"/>
        <v>1.576899264191397</v>
      </c>
      <c r="JR121" s="89">
        <f t="shared" si="476"/>
        <v>1.576899264191397</v>
      </c>
      <c r="JS121" s="89">
        <f t="shared" si="476"/>
        <v>1.576899264191397</v>
      </c>
      <c r="JT121" s="89">
        <f t="shared" si="476"/>
        <v>1.576899264191397</v>
      </c>
      <c r="JU121" s="89">
        <f t="shared" si="476"/>
        <v>1.576899264191397</v>
      </c>
      <c r="JV121" s="89">
        <f t="shared" si="476"/>
        <v>1.576899264191397</v>
      </c>
      <c r="JW121" s="89">
        <f t="shared" si="476"/>
        <v>1.576899264191397</v>
      </c>
      <c r="JX121" s="89">
        <f t="shared" si="476"/>
        <v>1.576899264191397</v>
      </c>
      <c r="JY121" s="89">
        <f t="shared" si="476"/>
        <v>1.576899264191397</v>
      </c>
      <c r="JZ121" s="89">
        <f t="shared" si="476"/>
        <v>1.576899264191397</v>
      </c>
      <c r="KA121" s="89">
        <f t="shared" si="476"/>
        <v>1.576899264191397</v>
      </c>
      <c r="KB121" s="89">
        <f t="shared" si="476"/>
        <v>1.608437249475225</v>
      </c>
      <c r="KC121" s="89">
        <f t="shared" si="476"/>
        <v>1.608437249475225</v>
      </c>
      <c r="KD121" s="89">
        <f t="shared" si="476"/>
        <v>1.608437249475225</v>
      </c>
      <c r="KE121" s="89">
        <f t="shared" si="476"/>
        <v>1.608437249475225</v>
      </c>
      <c r="KF121" s="89">
        <f t="shared" si="476"/>
        <v>1.608437249475225</v>
      </c>
      <c r="KG121" s="89">
        <f t="shared" si="476"/>
        <v>1.608437249475225</v>
      </c>
      <c r="KH121" s="89">
        <f t="shared" si="476"/>
        <v>1.608437249475225</v>
      </c>
      <c r="KI121" s="89">
        <f t="shared" si="476"/>
        <v>1.608437249475225</v>
      </c>
      <c r="KJ121" s="89">
        <f t="shared" si="476"/>
        <v>1.608437249475225</v>
      </c>
      <c r="KK121" s="89">
        <f t="shared" si="476"/>
        <v>1.608437249475225</v>
      </c>
      <c r="KL121" s="89">
        <f t="shared" si="476"/>
        <v>1.608437249475225</v>
      </c>
      <c r="KM121" s="89">
        <f t="shared" si="476"/>
        <v>1.608437249475225</v>
      </c>
      <c r="KN121" s="89">
        <f t="shared" si="476"/>
        <v>1.6406059944647295</v>
      </c>
      <c r="KO121" s="89">
        <f t="shared" si="476"/>
        <v>1.6406059944647295</v>
      </c>
      <c r="KP121" s="89">
        <f t="shared" si="476"/>
        <v>1.6406059944647295</v>
      </c>
      <c r="KQ121" s="89">
        <f t="shared" si="476"/>
        <v>1.6406059944647295</v>
      </c>
      <c r="KR121" s="89">
        <f t="shared" si="476"/>
        <v>1.6406059944647295</v>
      </c>
      <c r="KS121" s="89">
        <f t="shared" si="476"/>
        <v>1.6406059944647295</v>
      </c>
      <c r="KT121" s="89">
        <f t="shared" si="476"/>
        <v>1.6406059944647295</v>
      </c>
      <c r="KU121" s="89">
        <f t="shared" si="476"/>
        <v>1.6406059944647295</v>
      </c>
      <c r="KV121" s="89">
        <f t="shared" si="476"/>
        <v>1.6406059944647295</v>
      </c>
      <c r="KW121" s="89">
        <f t="shared" si="476"/>
        <v>1.6406059944647295</v>
      </c>
      <c r="KX121" s="89">
        <f t="shared" si="476"/>
        <v>1.6406059944647295</v>
      </c>
      <c r="KY121" s="89">
        <f t="shared" si="476"/>
        <v>1.6406059944647295</v>
      </c>
      <c r="KZ121" s="89">
        <f t="shared" si="476"/>
        <v>1.6734181143540243</v>
      </c>
      <c r="LA121" s="89">
        <f t="shared" si="476"/>
        <v>1.6734181143540243</v>
      </c>
      <c r="LB121" s="89">
        <f t="shared" si="476"/>
        <v>1.6734181143540243</v>
      </c>
      <c r="LC121" s="89">
        <f t="shared" si="476"/>
        <v>1.6734181143540243</v>
      </c>
      <c r="LD121" s="89">
        <f t="shared" si="476"/>
        <v>1.6734181143540243</v>
      </c>
      <c r="LE121" s="89">
        <f t="shared" si="476"/>
        <v>1.6734181143540243</v>
      </c>
      <c r="LF121" s="89">
        <f t="shared" si="476"/>
        <v>1.6734181143540243</v>
      </c>
      <c r="LG121" s="89">
        <f t="shared" si="476"/>
        <v>1.6734181143540243</v>
      </c>
      <c r="LH121" s="89">
        <f t="shared" si="476"/>
        <v>1.6734181143540243</v>
      </c>
      <c r="LI121" s="89">
        <f t="shared" si="476"/>
        <v>1.6734181143540243</v>
      </c>
      <c r="LJ121" s="89">
        <f t="shared" si="476"/>
        <v>1.6734181143540243</v>
      </c>
      <c r="LK121" s="89">
        <f t="shared" si="476"/>
        <v>1.6734181143540243</v>
      </c>
      <c r="LL121" s="89">
        <f t="shared" si="476"/>
        <v>1.7068864766411045</v>
      </c>
      <c r="LM121" s="89">
        <f t="shared" si="476"/>
        <v>1.7068864766411045</v>
      </c>
      <c r="LN121" s="89">
        <f t="shared" si="476"/>
        <v>1.7068864766411045</v>
      </c>
      <c r="LO121" s="89">
        <f t="shared" si="476"/>
        <v>1.7068864766411045</v>
      </c>
      <c r="LP121" s="89">
        <f t="shared" si="476"/>
        <v>1.7068864766411045</v>
      </c>
      <c r="LQ121" s="89">
        <f t="shared" si="476"/>
        <v>1.7068864766411045</v>
      </c>
      <c r="LR121" s="89">
        <f t="shared" si="476"/>
        <v>1.7068864766411045</v>
      </c>
      <c r="LS121" s="89">
        <f t="shared" si="476"/>
        <v>1.7068864766411045</v>
      </c>
      <c r="LT121" s="89">
        <f t="shared" ref="LT121:OE121" si="477">(1+$G$117)^LT26</f>
        <v>1.7068864766411045</v>
      </c>
      <c r="LU121" s="89">
        <f t="shared" si="477"/>
        <v>1.7068864766411045</v>
      </c>
      <c r="LV121" s="89">
        <f t="shared" si="477"/>
        <v>1.7068864766411045</v>
      </c>
      <c r="LW121" s="89">
        <f t="shared" si="477"/>
        <v>1.7068864766411045</v>
      </c>
      <c r="LX121" s="89">
        <f t="shared" si="477"/>
        <v>1.7410242061739269</v>
      </c>
      <c r="LY121" s="89">
        <f t="shared" si="477"/>
        <v>1.7410242061739269</v>
      </c>
      <c r="LZ121" s="89">
        <f t="shared" si="477"/>
        <v>1.7410242061739269</v>
      </c>
      <c r="MA121" s="89">
        <f t="shared" si="477"/>
        <v>1.7410242061739269</v>
      </c>
      <c r="MB121" s="89">
        <f t="shared" si="477"/>
        <v>1.7410242061739269</v>
      </c>
      <c r="MC121" s="89">
        <f t="shared" si="477"/>
        <v>1.7410242061739269</v>
      </c>
      <c r="MD121" s="89">
        <f t="shared" si="477"/>
        <v>1.7410242061739269</v>
      </c>
      <c r="ME121" s="89">
        <f t="shared" si="477"/>
        <v>1.7410242061739269</v>
      </c>
      <c r="MF121" s="89">
        <f t="shared" si="477"/>
        <v>1.7410242061739269</v>
      </c>
      <c r="MG121" s="89">
        <f t="shared" si="477"/>
        <v>1.7410242061739269</v>
      </c>
      <c r="MH121" s="89">
        <f t="shared" si="477"/>
        <v>1.7410242061739269</v>
      </c>
      <c r="MI121" s="89">
        <f t="shared" si="477"/>
        <v>1.7410242061739269</v>
      </c>
      <c r="MJ121" s="89">
        <f t="shared" si="477"/>
        <v>1.7758446902974052</v>
      </c>
      <c r="MK121" s="89">
        <f t="shared" si="477"/>
        <v>1.7758446902974052</v>
      </c>
      <c r="ML121" s="89">
        <f t="shared" si="477"/>
        <v>1.7758446902974052</v>
      </c>
      <c r="MM121" s="89">
        <f t="shared" si="477"/>
        <v>1.7758446902974052</v>
      </c>
      <c r="MN121" s="89">
        <f t="shared" si="477"/>
        <v>1.7758446902974052</v>
      </c>
      <c r="MO121" s="89">
        <f t="shared" si="477"/>
        <v>1.7758446902974052</v>
      </c>
      <c r="MP121" s="89">
        <f t="shared" si="477"/>
        <v>1.7758446902974052</v>
      </c>
      <c r="MQ121" s="89">
        <f t="shared" si="477"/>
        <v>1.7758446902974052</v>
      </c>
      <c r="MR121" s="89">
        <f t="shared" si="477"/>
        <v>1.7758446902974052</v>
      </c>
      <c r="MS121" s="89">
        <f t="shared" si="477"/>
        <v>1.7758446902974052</v>
      </c>
      <c r="MT121" s="89">
        <f t="shared" si="477"/>
        <v>1.7758446902974052</v>
      </c>
      <c r="MU121" s="89">
        <f t="shared" si="477"/>
        <v>1.7758446902974052</v>
      </c>
      <c r="MV121" s="89">
        <f t="shared" si="477"/>
        <v>1.8113615841033535</v>
      </c>
      <c r="MW121" s="89">
        <f t="shared" si="477"/>
        <v>1.8113615841033535</v>
      </c>
      <c r="MX121" s="89">
        <f t="shared" si="477"/>
        <v>1.8113615841033535</v>
      </c>
      <c r="MY121" s="89">
        <f t="shared" si="477"/>
        <v>1.8113615841033535</v>
      </c>
      <c r="MZ121" s="89">
        <f t="shared" si="477"/>
        <v>1.8113615841033535</v>
      </c>
      <c r="NA121" s="89">
        <f t="shared" si="477"/>
        <v>1.8113615841033535</v>
      </c>
      <c r="NB121" s="89">
        <f t="shared" si="477"/>
        <v>1.8113615841033535</v>
      </c>
      <c r="NC121" s="89">
        <f t="shared" si="477"/>
        <v>1.8113615841033535</v>
      </c>
      <c r="ND121" s="89">
        <f t="shared" si="477"/>
        <v>1.8113615841033535</v>
      </c>
      <c r="NE121" s="89">
        <f t="shared" si="477"/>
        <v>1.8113615841033535</v>
      </c>
      <c r="NF121" s="89">
        <f t="shared" si="477"/>
        <v>1.8113615841033535</v>
      </c>
      <c r="NG121" s="89">
        <f t="shared" si="477"/>
        <v>1.8113615841033535</v>
      </c>
      <c r="NH121" s="89">
        <f t="shared" si="477"/>
        <v>1.8475888157854201</v>
      </c>
      <c r="NI121" s="89">
        <f t="shared" si="477"/>
        <v>1.8475888157854201</v>
      </c>
      <c r="NJ121" s="89">
        <f t="shared" si="477"/>
        <v>1.8475888157854201</v>
      </c>
      <c r="NK121" s="89">
        <f t="shared" si="477"/>
        <v>1.8475888157854201</v>
      </c>
      <c r="NL121" s="89">
        <f t="shared" si="477"/>
        <v>1.8475888157854201</v>
      </c>
      <c r="NM121" s="89">
        <f t="shared" si="477"/>
        <v>1.8475888157854201</v>
      </c>
      <c r="NN121" s="89">
        <f t="shared" si="477"/>
        <v>1.8475888157854201</v>
      </c>
      <c r="NO121" s="89">
        <f t="shared" si="477"/>
        <v>1.8475888157854201</v>
      </c>
      <c r="NP121" s="89">
        <f t="shared" si="477"/>
        <v>1.8475888157854201</v>
      </c>
      <c r="NQ121" s="89">
        <f t="shared" si="477"/>
        <v>1.8475888157854201</v>
      </c>
      <c r="NR121" s="89">
        <f t="shared" si="477"/>
        <v>1.8475888157854201</v>
      </c>
      <c r="NS121" s="89">
        <f t="shared" si="477"/>
        <v>1.8475888157854201</v>
      </c>
      <c r="NT121" s="89">
        <f t="shared" si="477"/>
        <v>1.8845405921011289</v>
      </c>
      <c r="NU121" s="89">
        <f t="shared" si="477"/>
        <v>1.8845405921011289</v>
      </c>
      <c r="NV121" s="89">
        <f t="shared" si="477"/>
        <v>1.8845405921011289</v>
      </c>
      <c r="NW121" s="89">
        <f t="shared" si="477"/>
        <v>1.8845405921011289</v>
      </c>
      <c r="NX121" s="89">
        <f t="shared" si="477"/>
        <v>1.8845405921011289</v>
      </c>
      <c r="NY121" s="89">
        <f t="shared" si="477"/>
        <v>1.8845405921011289</v>
      </c>
      <c r="NZ121" s="89">
        <f t="shared" si="477"/>
        <v>1.8845405921011289</v>
      </c>
      <c r="OA121" s="89">
        <f t="shared" si="477"/>
        <v>1.8845405921011289</v>
      </c>
      <c r="OB121" s="89">
        <f t="shared" si="477"/>
        <v>1.8845405921011289</v>
      </c>
      <c r="OC121" s="89">
        <f t="shared" si="477"/>
        <v>1.8845405921011289</v>
      </c>
      <c r="OD121" s="89">
        <f t="shared" si="477"/>
        <v>1.8845405921011289</v>
      </c>
      <c r="OE121" s="89">
        <f t="shared" si="477"/>
        <v>1.8845405921011289</v>
      </c>
      <c r="OF121" s="89">
        <f t="shared" ref="OF121:OR121" si="478">(1+$G$117)^OF26</f>
        <v>1.9222314039431516</v>
      </c>
      <c r="OG121" s="89">
        <f t="shared" si="478"/>
        <v>1.9222314039431516</v>
      </c>
      <c r="OH121" s="89">
        <f t="shared" si="478"/>
        <v>1.9222314039431516</v>
      </c>
      <c r="OI121" s="89">
        <f t="shared" si="478"/>
        <v>1.9222314039431516</v>
      </c>
      <c r="OJ121" s="89">
        <f t="shared" si="478"/>
        <v>1.9222314039431516</v>
      </c>
      <c r="OK121" s="89">
        <f t="shared" si="478"/>
        <v>1.9222314039431516</v>
      </c>
      <c r="OL121" s="89">
        <f t="shared" si="478"/>
        <v>1.9222314039431516</v>
      </c>
      <c r="OM121" s="89">
        <f t="shared" si="478"/>
        <v>1.9222314039431516</v>
      </c>
      <c r="ON121" s="89">
        <f t="shared" si="478"/>
        <v>1.9222314039431516</v>
      </c>
      <c r="OO121" s="89">
        <f t="shared" si="478"/>
        <v>1.9222314039431516</v>
      </c>
      <c r="OP121" s="89">
        <f t="shared" si="478"/>
        <v>1.9222314039431516</v>
      </c>
      <c r="OQ121" s="89">
        <f t="shared" si="478"/>
        <v>1.9222314039431516</v>
      </c>
      <c r="OR121" s="378">
        <f t="shared" si="478"/>
        <v>1.9606760320220145</v>
      </c>
    </row>
    <row r="122" spans="2:408" x14ac:dyDescent="0.35">
      <c r="B122" s="277"/>
      <c r="C122" t="s">
        <v>56</v>
      </c>
      <c r="G122" s="379">
        <f>Assumptions!E88</f>
        <v>3.5</v>
      </c>
      <c r="H122" s="353" t="str">
        <f>Assumptions!F88</f>
        <v xml:space="preserve">$ / MWh </v>
      </c>
      <c r="I122" s="40"/>
      <c r="L122" s="90">
        <f t="shared" ref="L122:BW122" si="479">$G$122*L121</f>
        <v>3.5700000000000003</v>
      </c>
      <c r="M122" s="90">
        <f t="shared" si="479"/>
        <v>3.5700000000000003</v>
      </c>
      <c r="N122" s="90">
        <f t="shared" si="479"/>
        <v>3.5700000000000003</v>
      </c>
      <c r="O122" s="90">
        <f t="shared" si="479"/>
        <v>3.5700000000000003</v>
      </c>
      <c r="P122" s="90">
        <f t="shared" si="479"/>
        <v>3.5700000000000003</v>
      </c>
      <c r="Q122" s="90">
        <f t="shared" si="479"/>
        <v>3.5700000000000003</v>
      </c>
      <c r="R122" s="90">
        <f t="shared" si="479"/>
        <v>3.5700000000000003</v>
      </c>
      <c r="S122" s="90">
        <f t="shared" si="479"/>
        <v>3.5700000000000003</v>
      </c>
      <c r="T122" s="90">
        <f t="shared" si="479"/>
        <v>3.5700000000000003</v>
      </c>
      <c r="U122" s="90">
        <f t="shared" si="479"/>
        <v>3.5700000000000003</v>
      </c>
      <c r="V122" s="90">
        <f t="shared" si="479"/>
        <v>3.5700000000000003</v>
      </c>
      <c r="W122" s="90">
        <f t="shared" si="479"/>
        <v>3.5700000000000003</v>
      </c>
      <c r="X122" s="90">
        <f t="shared" si="479"/>
        <v>3.6414</v>
      </c>
      <c r="Y122" s="90">
        <f t="shared" si="479"/>
        <v>3.6414</v>
      </c>
      <c r="Z122" s="90">
        <f t="shared" si="479"/>
        <v>3.6414</v>
      </c>
      <c r="AA122" s="90">
        <f t="shared" si="479"/>
        <v>3.6414</v>
      </c>
      <c r="AB122" s="90">
        <f t="shared" si="479"/>
        <v>3.6414</v>
      </c>
      <c r="AC122" s="90">
        <f t="shared" si="479"/>
        <v>3.6414</v>
      </c>
      <c r="AD122" s="90">
        <f t="shared" si="479"/>
        <v>3.6414</v>
      </c>
      <c r="AE122" s="90">
        <f t="shared" si="479"/>
        <v>3.6414</v>
      </c>
      <c r="AF122" s="90">
        <f t="shared" si="479"/>
        <v>3.6414</v>
      </c>
      <c r="AG122" s="90">
        <f t="shared" si="479"/>
        <v>3.6414</v>
      </c>
      <c r="AH122" s="90">
        <f t="shared" si="479"/>
        <v>3.6414</v>
      </c>
      <c r="AI122" s="90">
        <f t="shared" si="479"/>
        <v>3.6414</v>
      </c>
      <c r="AJ122" s="90">
        <f t="shared" si="479"/>
        <v>3.7142279999999999</v>
      </c>
      <c r="AK122" s="90">
        <f t="shared" si="479"/>
        <v>3.7142279999999999</v>
      </c>
      <c r="AL122" s="90">
        <f t="shared" si="479"/>
        <v>3.7142279999999999</v>
      </c>
      <c r="AM122" s="90">
        <f t="shared" si="479"/>
        <v>3.7142279999999999</v>
      </c>
      <c r="AN122" s="90">
        <f t="shared" si="479"/>
        <v>3.7142279999999999</v>
      </c>
      <c r="AO122" s="90">
        <f t="shared" si="479"/>
        <v>3.7142279999999999</v>
      </c>
      <c r="AP122" s="90">
        <f t="shared" si="479"/>
        <v>3.7142279999999999</v>
      </c>
      <c r="AQ122" s="90">
        <f t="shared" si="479"/>
        <v>3.7142279999999999</v>
      </c>
      <c r="AR122" s="90">
        <f t="shared" si="479"/>
        <v>3.7142279999999999</v>
      </c>
      <c r="AS122" s="90">
        <f t="shared" si="479"/>
        <v>3.7142279999999999</v>
      </c>
      <c r="AT122" s="90">
        <f t="shared" si="479"/>
        <v>3.7142279999999999</v>
      </c>
      <c r="AU122" s="90">
        <f t="shared" si="479"/>
        <v>3.7142279999999999</v>
      </c>
      <c r="AV122" s="90">
        <f t="shared" si="479"/>
        <v>3.78851256</v>
      </c>
      <c r="AW122" s="90">
        <f t="shared" si="479"/>
        <v>3.78851256</v>
      </c>
      <c r="AX122" s="90">
        <f t="shared" si="479"/>
        <v>3.78851256</v>
      </c>
      <c r="AY122" s="90">
        <f t="shared" si="479"/>
        <v>3.78851256</v>
      </c>
      <c r="AZ122" s="90">
        <f t="shared" si="479"/>
        <v>3.78851256</v>
      </c>
      <c r="BA122" s="90">
        <f t="shared" si="479"/>
        <v>3.78851256</v>
      </c>
      <c r="BB122" s="90">
        <f t="shared" si="479"/>
        <v>3.78851256</v>
      </c>
      <c r="BC122" s="90">
        <f t="shared" si="479"/>
        <v>3.78851256</v>
      </c>
      <c r="BD122" s="90">
        <f t="shared" si="479"/>
        <v>3.78851256</v>
      </c>
      <c r="BE122" s="90">
        <f t="shared" si="479"/>
        <v>3.78851256</v>
      </c>
      <c r="BF122" s="90">
        <f t="shared" si="479"/>
        <v>3.78851256</v>
      </c>
      <c r="BG122" s="90">
        <f t="shared" si="479"/>
        <v>3.78851256</v>
      </c>
      <c r="BH122" s="90">
        <f t="shared" si="479"/>
        <v>3.8642828111999998</v>
      </c>
      <c r="BI122" s="90">
        <f t="shared" si="479"/>
        <v>3.8642828111999998</v>
      </c>
      <c r="BJ122" s="90">
        <f t="shared" si="479"/>
        <v>3.8642828111999998</v>
      </c>
      <c r="BK122" s="90">
        <f t="shared" si="479"/>
        <v>3.8642828111999998</v>
      </c>
      <c r="BL122" s="90">
        <f t="shared" si="479"/>
        <v>3.8642828111999998</v>
      </c>
      <c r="BM122" s="90">
        <f t="shared" si="479"/>
        <v>3.8642828111999998</v>
      </c>
      <c r="BN122" s="90">
        <f t="shared" si="479"/>
        <v>3.8642828111999998</v>
      </c>
      <c r="BO122" s="90">
        <f t="shared" si="479"/>
        <v>3.8642828111999998</v>
      </c>
      <c r="BP122" s="90">
        <f t="shared" si="479"/>
        <v>3.8642828111999998</v>
      </c>
      <c r="BQ122" s="90">
        <f t="shared" si="479"/>
        <v>3.8642828111999998</v>
      </c>
      <c r="BR122" s="90">
        <f t="shared" si="479"/>
        <v>3.8642828111999998</v>
      </c>
      <c r="BS122" s="90">
        <f t="shared" si="479"/>
        <v>3.8642828111999998</v>
      </c>
      <c r="BT122" s="90">
        <f t="shared" si="479"/>
        <v>3.9415684674240001</v>
      </c>
      <c r="BU122" s="90">
        <f t="shared" si="479"/>
        <v>3.9415684674240001</v>
      </c>
      <c r="BV122" s="90">
        <f t="shared" si="479"/>
        <v>3.9415684674240001</v>
      </c>
      <c r="BW122" s="90">
        <f t="shared" si="479"/>
        <v>3.9415684674240001</v>
      </c>
      <c r="BX122" s="90">
        <f t="shared" ref="BX122:EI122" si="480">$G$122*BX121</f>
        <v>3.9415684674240001</v>
      </c>
      <c r="BY122" s="90">
        <f t="shared" si="480"/>
        <v>3.9415684674240001</v>
      </c>
      <c r="BZ122" s="90">
        <f t="shared" si="480"/>
        <v>3.9415684674240001</v>
      </c>
      <c r="CA122" s="90">
        <f t="shared" si="480"/>
        <v>3.9415684674240001</v>
      </c>
      <c r="CB122" s="90">
        <f t="shared" si="480"/>
        <v>3.9415684674240001</v>
      </c>
      <c r="CC122" s="90">
        <f t="shared" si="480"/>
        <v>3.9415684674240001</v>
      </c>
      <c r="CD122" s="90">
        <f t="shared" si="480"/>
        <v>3.9415684674240001</v>
      </c>
      <c r="CE122" s="90">
        <f t="shared" si="480"/>
        <v>3.9415684674240001</v>
      </c>
      <c r="CF122" s="90">
        <f t="shared" si="480"/>
        <v>4.0203998367724791</v>
      </c>
      <c r="CG122" s="90">
        <f t="shared" si="480"/>
        <v>4.0203998367724791</v>
      </c>
      <c r="CH122" s="90">
        <f t="shared" si="480"/>
        <v>4.0203998367724791</v>
      </c>
      <c r="CI122" s="90">
        <f t="shared" si="480"/>
        <v>4.0203998367724791</v>
      </c>
      <c r="CJ122" s="90">
        <f t="shared" si="480"/>
        <v>4.0203998367724791</v>
      </c>
      <c r="CK122" s="90">
        <f t="shared" si="480"/>
        <v>4.0203998367724791</v>
      </c>
      <c r="CL122" s="90">
        <f t="shared" si="480"/>
        <v>4.0203998367724791</v>
      </c>
      <c r="CM122" s="90">
        <f t="shared" si="480"/>
        <v>4.0203998367724791</v>
      </c>
      <c r="CN122" s="90">
        <f t="shared" si="480"/>
        <v>4.0203998367724791</v>
      </c>
      <c r="CO122" s="90">
        <f t="shared" si="480"/>
        <v>4.0203998367724791</v>
      </c>
      <c r="CP122" s="90">
        <f t="shared" si="480"/>
        <v>4.0203998367724791</v>
      </c>
      <c r="CQ122" s="90">
        <f t="shared" si="480"/>
        <v>4.0203998367724791</v>
      </c>
      <c r="CR122" s="90">
        <f t="shared" si="480"/>
        <v>4.100807833507929</v>
      </c>
      <c r="CS122" s="90">
        <f t="shared" si="480"/>
        <v>4.100807833507929</v>
      </c>
      <c r="CT122" s="90">
        <f t="shared" si="480"/>
        <v>4.100807833507929</v>
      </c>
      <c r="CU122" s="90">
        <f t="shared" si="480"/>
        <v>4.100807833507929</v>
      </c>
      <c r="CV122" s="90">
        <f t="shared" si="480"/>
        <v>4.100807833507929</v>
      </c>
      <c r="CW122" s="90">
        <f t="shared" si="480"/>
        <v>4.100807833507929</v>
      </c>
      <c r="CX122" s="90">
        <f t="shared" si="480"/>
        <v>4.100807833507929</v>
      </c>
      <c r="CY122" s="90">
        <f t="shared" si="480"/>
        <v>4.100807833507929</v>
      </c>
      <c r="CZ122" s="90">
        <f t="shared" si="480"/>
        <v>4.100807833507929</v>
      </c>
      <c r="DA122" s="90">
        <f t="shared" si="480"/>
        <v>4.100807833507929</v>
      </c>
      <c r="DB122" s="90">
        <f t="shared" si="480"/>
        <v>4.100807833507929</v>
      </c>
      <c r="DC122" s="90">
        <f t="shared" si="480"/>
        <v>4.100807833507929</v>
      </c>
      <c r="DD122" s="90">
        <f t="shared" si="480"/>
        <v>4.1828239901780879</v>
      </c>
      <c r="DE122" s="90">
        <f t="shared" si="480"/>
        <v>4.1828239901780879</v>
      </c>
      <c r="DF122" s="90">
        <f t="shared" si="480"/>
        <v>4.1828239901780879</v>
      </c>
      <c r="DG122" s="90">
        <f t="shared" si="480"/>
        <v>4.1828239901780879</v>
      </c>
      <c r="DH122" s="90">
        <f t="shared" si="480"/>
        <v>4.1828239901780879</v>
      </c>
      <c r="DI122" s="90">
        <f t="shared" si="480"/>
        <v>4.1828239901780879</v>
      </c>
      <c r="DJ122" s="90">
        <f t="shared" si="480"/>
        <v>4.1828239901780879</v>
      </c>
      <c r="DK122" s="90">
        <f t="shared" si="480"/>
        <v>4.1828239901780879</v>
      </c>
      <c r="DL122" s="90">
        <f t="shared" si="480"/>
        <v>4.1828239901780879</v>
      </c>
      <c r="DM122" s="90">
        <f t="shared" si="480"/>
        <v>4.1828239901780879</v>
      </c>
      <c r="DN122" s="90">
        <f t="shared" si="480"/>
        <v>4.1828239901780879</v>
      </c>
      <c r="DO122" s="90">
        <f t="shared" si="480"/>
        <v>4.1828239901780879</v>
      </c>
      <c r="DP122" s="90">
        <f t="shared" si="480"/>
        <v>4.2664804699816496</v>
      </c>
      <c r="DQ122" s="90">
        <f t="shared" si="480"/>
        <v>4.2664804699816496</v>
      </c>
      <c r="DR122" s="90">
        <f t="shared" si="480"/>
        <v>4.2664804699816496</v>
      </c>
      <c r="DS122" s="90">
        <f t="shared" si="480"/>
        <v>4.2664804699816496</v>
      </c>
      <c r="DT122" s="90">
        <f t="shared" si="480"/>
        <v>4.2664804699816496</v>
      </c>
      <c r="DU122" s="90">
        <f t="shared" si="480"/>
        <v>4.2664804699816496</v>
      </c>
      <c r="DV122" s="90">
        <f t="shared" si="480"/>
        <v>4.2664804699816496</v>
      </c>
      <c r="DW122" s="90">
        <f t="shared" si="480"/>
        <v>4.2664804699816496</v>
      </c>
      <c r="DX122" s="90">
        <f t="shared" si="480"/>
        <v>4.2664804699816496</v>
      </c>
      <c r="DY122" s="90">
        <f t="shared" si="480"/>
        <v>4.2664804699816496</v>
      </c>
      <c r="DZ122" s="90">
        <f t="shared" si="480"/>
        <v>4.2664804699816496</v>
      </c>
      <c r="EA122" s="90">
        <f t="shared" si="480"/>
        <v>4.2664804699816496</v>
      </c>
      <c r="EB122" s="90">
        <f t="shared" si="480"/>
        <v>4.3518100793812824</v>
      </c>
      <c r="EC122" s="90">
        <f t="shared" si="480"/>
        <v>4.3518100793812824</v>
      </c>
      <c r="ED122" s="90">
        <f t="shared" si="480"/>
        <v>4.3518100793812824</v>
      </c>
      <c r="EE122" s="90">
        <f t="shared" si="480"/>
        <v>4.3518100793812824</v>
      </c>
      <c r="EF122" s="90">
        <f t="shared" si="480"/>
        <v>4.3518100793812824</v>
      </c>
      <c r="EG122" s="90">
        <f t="shared" si="480"/>
        <v>4.3518100793812824</v>
      </c>
      <c r="EH122" s="90">
        <f t="shared" si="480"/>
        <v>4.3518100793812824</v>
      </c>
      <c r="EI122" s="90">
        <f t="shared" si="480"/>
        <v>4.3518100793812824</v>
      </c>
      <c r="EJ122" s="90">
        <f t="shared" ref="EJ122:GU122" si="481">$G$122*EJ121</f>
        <v>4.3518100793812824</v>
      </c>
      <c r="EK122" s="90">
        <f t="shared" si="481"/>
        <v>4.3518100793812824</v>
      </c>
      <c r="EL122" s="90">
        <f t="shared" si="481"/>
        <v>4.3518100793812824</v>
      </c>
      <c r="EM122" s="90">
        <f t="shared" si="481"/>
        <v>4.3518100793812824</v>
      </c>
      <c r="EN122" s="90">
        <f t="shared" si="481"/>
        <v>4.4388462809689084</v>
      </c>
      <c r="EO122" s="90">
        <f t="shared" si="481"/>
        <v>4.4388462809689084</v>
      </c>
      <c r="EP122" s="90">
        <f t="shared" si="481"/>
        <v>4.4388462809689084</v>
      </c>
      <c r="EQ122" s="90">
        <f t="shared" si="481"/>
        <v>4.4388462809689084</v>
      </c>
      <c r="ER122" s="90">
        <f t="shared" si="481"/>
        <v>4.4388462809689084</v>
      </c>
      <c r="ES122" s="90">
        <f t="shared" si="481"/>
        <v>4.4388462809689084</v>
      </c>
      <c r="ET122" s="90">
        <f t="shared" si="481"/>
        <v>4.4388462809689084</v>
      </c>
      <c r="EU122" s="90">
        <f t="shared" si="481"/>
        <v>4.4388462809689084</v>
      </c>
      <c r="EV122" s="90">
        <f t="shared" si="481"/>
        <v>4.4388462809689084</v>
      </c>
      <c r="EW122" s="90">
        <f t="shared" si="481"/>
        <v>4.4388462809689084</v>
      </c>
      <c r="EX122" s="90">
        <f t="shared" si="481"/>
        <v>4.4388462809689084</v>
      </c>
      <c r="EY122" s="90">
        <f t="shared" si="481"/>
        <v>4.4388462809689084</v>
      </c>
      <c r="EZ122" s="90">
        <f t="shared" si="481"/>
        <v>4.5276232065882862</v>
      </c>
      <c r="FA122" s="90">
        <f t="shared" si="481"/>
        <v>4.5276232065882862</v>
      </c>
      <c r="FB122" s="90">
        <f t="shared" si="481"/>
        <v>4.5276232065882862</v>
      </c>
      <c r="FC122" s="90">
        <f t="shared" si="481"/>
        <v>4.5276232065882862</v>
      </c>
      <c r="FD122" s="90">
        <f t="shared" si="481"/>
        <v>4.5276232065882862</v>
      </c>
      <c r="FE122" s="90">
        <f t="shared" si="481"/>
        <v>4.5276232065882862</v>
      </c>
      <c r="FF122" s="90">
        <f t="shared" si="481"/>
        <v>4.5276232065882862</v>
      </c>
      <c r="FG122" s="90">
        <f t="shared" si="481"/>
        <v>4.5276232065882862</v>
      </c>
      <c r="FH122" s="90">
        <f t="shared" si="481"/>
        <v>4.5276232065882862</v>
      </c>
      <c r="FI122" s="90">
        <f t="shared" si="481"/>
        <v>4.5276232065882862</v>
      </c>
      <c r="FJ122" s="90">
        <f t="shared" si="481"/>
        <v>4.5276232065882862</v>
      </c>
      <c r="FK122" s="90">
        <f t="shared" si="481"/>
        <v>4.5276232065882862</v>
      </c>
      <c r="FL122" s="90">
        <f t="shared" si="481"/>
        <v>4.6181756707200528</v>
      </c>
      <c r="FM122" s="90">
        <f t="shared" si="481"/>
        <v>4.6181756707200528</v>
      </c>
      <c r="FN122" s="90">
        <f t="shared" si="481"/>
        <v>4.6181756707200528</v>
      </c>
      <c r="FO122" s="90">
        <f t="shared" si="481"/>
        <v>4.6181756707200528</v>
      </c>
      <c r="FP122" s="90">
        <f t="shared" si="481"/>
        <v>4.6181756707200528</v>
      </c>
      <c r="FQ122" s="90">
        <f t="shared" si="481"/>
        <v>4.6181756707200528</v>
      </c>
      <c r="FR122" s="90">
        <f t="shared" si="481"/>
        <v>4.6181756707200528</v>
      </c>
      <c r="FS122" s="90">
        <f t="shared" si="481"/>
        <v>4.6181756707200528</v>
      </c>
      <c r="FT122" s="90">
        <f t="shared" si="481"/>
        <v>4.6181756707200528</v>
      </c>
      <c r="FU122" s="90">
        <f t="shared" si="481"/>
        <v>4.6181756707200528</v>
      </c>
      <c r="FV122" s="90">
        <f t="shared" si="481"/>
        <v>4.6181756707200528</v>
      </c>
      <c r="FW122" s="90">
        <f t="shared" si="481"/>
        <v>4.6181756707200528</v>
      </c>
      <c r="FX122" s="90">
        <f t="shared" si="481"/>
        <v>4.7105391841344524</v>
      </c>
      <c r="FY122" s="90">
        <f t="shared" si="481"/>
        <v>4.7105391841344524</v>
      </c>
      <c r="FZ122" s="90">
        <f t="shared" si="481"/>
        <v>4.7105391841344524</v>
      </c>
      <c r="GA122" s="90">
        <f t="shared" si="481"/>
        <v>4.7105391841344524</v>
      </c>
      <c r="GB122" s="90">
        <f t="shared" si="481"/>
        <v>4.7105391841344524</v>
      </c>
      <c r="GC122" s="90">
        <f t="shared" si="481"/>
        <v>4.7105391841344524</v>
      </c>
      <c r="GD122" s="90">
        <f t="shared" si="481"/>
        <v>4.7105391841344524</v>
      </c>
      <c r="GE122" s="90">
        <f t="shared" si="481"/>
        <v>4.7105391841344524</v>
      </c>
      <c r="GF122" s="90">
        <f t="shared" si="481"/>
        <v>4.7105391841344524</v>
      </c>
      <c r="GG122" s="90">
        <f t="shared" si="481"/>
        <v>4.7105391841344524</v>
      </c>
      <c r="GH122" s="90">
        <f t="shared" si="481"/>
        <v>4.7105391841344524</v>
      </c>
      <c r="GI122" s="90">
        <f t="shared" si="481"/>
        <v>4.7105391841344524</v>
      </c>
      <c r="GJ122" s="90">
        <f t="shared" si="481"/>
        <v>4.8047499678171421</v>
      </c>
      <c r="GK122" s="90">
        <f t="shared" si="481"/>
        <v>4.8047499678171421</v>
      </c>
      <c r="GL122" s="90">
        <f t="shared" si="481"/>
        <v>4.8047499678171421</v>
      </c>
      <c r="GM122" s="90">
        <f t="shared" si="481"/>
        <v>4.8047499678171421</v>
      </c>
      <c r="GN122" s="90">
        <f t="shared" si="481"/>
        <v>4.8047499678171421</v>
      </c>
      <c r="GO122" s="90">
        <f t="shared" si="481"/>
        <v>4.8047499678171421</v>
      </c>
      <c r="GP122" s="90">
        <f t="shared" si="481"/>
        <v>4.8047499678171421</v>
      </c>
      <c r="GQ122" s="90">
        <f t="shared" si="481"/>
        <v>4.8047499678171421</v>
      </c>
      <c r="GR122" s="90">
        <f t="shared" si="481"/>
        <v>4.8047499678171421</v>
      </c>
      <c r="GS122" s="90">
        <f t="shared" si="481"/>
        <v>4.8047499678171421</v>
      </c>
      <c r="GT122" s="90">
        <f t="shared" si="481"/>
        <v>4.8047499678171421</v>
      </c>
      <c r="GU122" s="90">
        <f t="shared" si="481"/>
        <v>4.8047499678171421</v>
      </c>
      <c r="GV122" s="90">
        <f t="shared" ref="GV122:JG122" si="482">$G$122*GV121</f>
        <v>4.9008449671734855</v>
      </c>
      <c r="GW122" s="90">
        <f t="shared" si="482"/>
        <v>4.9008449671734855</v>
      </c>
      <c r="GX122" s="90">
        <f t="shared" si="482"/>
        <v>4.9008449671734855</v>
      </c>
      <c r="GY122" s="90">
        <f t="shared" si="482"/>
        <v>4.9008449671734855</v>
      </c>
      <c r="GZ122" s="90">
        <f t="shared" si="482"/>
        <v>4.9008449671734855</v>
      </c>
      <c r="HA122" s="90">
        <f t="shared" si="482"/>
        <v>4.9008449671734855</v>
      </c>
      <c r="HB122" s="90">
        <f t="shared" si="482"/>
        <v>4.9008449671734855</v>
      </c>
      <c r="HC122" s="90">
        <f t="shared" si="482"/>
        <v>4.9008449671734855</v>
      </c>
      <c r="HD122" s="90">
        <f t="shared" si="482"/>
        <v>4.9008449671734855</v>
      </c>
      <c r="HE122" s="90">
        <f t="shared" si="482"/>
        <v>4.9008449671734855</v>
      </c>
      <c r="HF122" s="90">
        <f t="shared" si="482"/>
        <v>4.9008449671734855</v>
      </c>
      <c r="HG122" s="90">
        <f t="shared" si="482"/>
        <v>4.9008449671734855</v>
      </c>
      <c r="HH122" s="90">
        <f t="shared" si="482"/>
        <v>4.9988618665169549</v>
      </c>
      <c r="HI122" s="90">
        <f t="shared" si="482"/>
        <v>4.9988618665169549</v>
      </c>
      <c r="HJ122" s="90">
        <f t="shared" si="482"/>
        <v>4.9988618665169549</v>
      </c>
      <c r="HK122" s="90">
        <f t="shared" si="482"/>
        <v>4.9988618665169549</v>
      </c>
      <c r="HL122" s="90">
        <f t="shared" si="482"/>
        <v>4.9988618665169549</v>
      </c>
      <c r="HM122" s="90">
        <f t="shared" si="482"/>
        <v>4.9988618665169549</v>
      </c>
      <c r="HN122" s="90">
        <f t="shared" si="482"/>
        <v>4.9988618665169549</v>
      </c>
      <c r="HO122" s="90">
        <f t="shared" si="482"/>
        <v>4.9988618665169549</v>
      </c>
      <c r="HP122" s="90">
        <f t="shared" si="482"/>
        <v>4.9988618665169549</v>
      </c>
      <c r="HQ122" s="90">
        <f t="shared" si="482"/>
        <v>4.9988618665169549</v>
      </c>
      <c r="HR122" s="90">
        <f t="shared" si="482"/>
        <v>4.9988618665169549</v>
      </c>
      <c r="HS122" s="90">
        <f t="shared" si="482"/>
        <v>4.9988618665169549</v>
      </c>
      <c r="HT122" s="90">
        <f t="shared" si="482"/>
        <v>5.0988391038472933</v>
      </c>
      <c r="HU122" s="90">
        <f t="shared" si="482"/>
        <v>5.0988391038472933</v>
      </c>
      <c r="HV122" s="90">
        <f t="shared" si="482"/>
        <v>5.0988391038472933</v>
      </c>
      <c r="HW122" s="90">
        <f t="shared" si="482"/>
        <v>5.0988391038472933</v>
      </c>
      <c r="HX122" s="90">
        <f t="shared" si="482"/>
        <v>5.0988391038472933</v>
      </c>
      <c r="HY122" s="90">
        <f t="shared" si="482"/>
        <v>5.0988391038472933</v>
      </c>
      <c r="HZ122" s="90">
        <f t="shared" si="482"/>
        <v>5.0988391038472933</v>
      </c>
      <c r="IA122" s="90">
        <f t="shared" si="482"/>
        <v>5.0988391038472933</v>
      </c>
      <c r="IB122" s="90">
        <f t="shared" si="482"/>
        <v>5.0988391038472933</v>
      </c>
      <c r="IC122" s="90">
        <f t="shared" si="482"/>
        <v>5.0988391038472933</v>
      </c>
      <c r="ID122" s="90">
        <f t="shared" si="482"/>
        <v>5.0988391038472933</v>
      </c>
      <c r="IE122" s="90">
        <f t="shared" si="482"/>
        <v>5.0988391038472933</v>
      </c>
      <c r="IF122" s="90">
        <f t="shared" si="482"/>
        <v>5.2008158859242402</v>
      </c>
      <c r="IG122" s="90">
        <f t="shared" si="482"/>
        <v>5.2008158859242402</v>
      </c>
      <c r="IH122" s="90">
        <f t="shared" si="482"/>
        <v>5.2008158859242402</v>
      </c>
      <c r="II122" s="90">
        <f t="shared" si="482"/>
        <v>5.2008158859242402</v>
      </c>
      <c r="IJ122" s="90">
        <f t="shared" si="482"/>
        <v>5.2008158859242402</v>
      </c>
      <c r="IK122" s="90">
        <f t="shared" si="482"/>
        <v>5.2008158859242402</v>
      </c>
      <c r="IL122" s="90">
        <f t="shared" si="482"/>
        <v>5.2008158859242402</v>
      </c>
      <c r="IM122" s="90">
        <f t="shared" si="482"/>
        <v>5.2008158859242402</v>
      </c>
      <c r="IN122" s="90">
        <f t="shared" si="482"/>
        <v>5.2008158859242402</v>
      </c>
      <c r="IO122" s="90">
        <f t="shared" si="482"/>
        <v>5.2008158859242402</v>
      </c>
      <c r="IP122" s="90">
        <f t="shared" si="482"/>
        <v>5.2008158859242402</v>
      </c>
      <c r="IQ122" s="90">
        <f t="shared" si="482"/>
        <v>5.2008158859242402</v>
      </c>
      <c r="IR122" s="90">
        <f t="shared" si="482"/>
        <v>5.3048322036427242</v>
      </c>
      <c r="IS122" s="90">
        <f t="shared" si="482"/>
        <v>5.3048322036427242</v>
      </c>
      <c r="IT122" s="90">
        <f t="shared" si="482"/>
        <v>5.3048322036427242</v>
      </c>
      <c r="IU122" s="90">
        <f t="shared" si="482"/>
        <v>5.3048322036427242</v>
      </c>
      <c r="IV122" s="90">
        <f t="shared" si="482"/>
        <v>5.3048322036427242</v>
      </c>
      <c r="IW122" s="90">
        <f t="shared" si="482"/>
        <v>5.3048322036427242</v>
      </c>
      <c r="IX122" s="90">
        <f t="shared" si="482"/>
        <v>5.3048322036427242</v>
      </c>
      <c r="IY122" s="90">
        <f t="shared" si="482"/>
        <v>5.3048322036427242</v>
      </c>
      <c r="IZ122" s="90">
        <f t="shared" si="482"/>
        <v>5.3048322036427242</v>
      </c>
      <c r="JA122" s="90">
        <f t="shared" si="482"/>
        <v>5.3048322036427242</v>
      </c>
      <c r="JB122" s="90">
        <f t="shared" si="482"/>
        <v>5.3048322036427242</v>
      </c>
      <c r="JC122" s="90">
        <f t="shared" si="482"/>
        <v>5.3048322036427242</v>
      </c>
      <c r="JD122" s="90">
        <f t="shared" si="482"/>
        <v>5.4109288477155788</v>
      </c>
      <c r="JE122" s="90">
        <f t="shared" si="482"/>
        <v>5.4109288477155788</v>
      </c>
      <c r="JF122" s="90">
        <f t="shared" si="482"/>
        <v>5.4109288477155788</v>
      </c>
      <c r="JG122" s="90">
        <f t="shared" si="482"/>
        <v>5.4109288477155788</v>
      </c>
      <c r="JH122" s="90">
        <f t="shared" ref="JH122:LS122" si="483">$G$122*JH121</f>
        <v>5.4109288477155788</v>
      </c>
      <c r="JI122" s="90">
        <f t="shared" si="483"/>
        <v>5.4109288477155788</v>
      </c>
      <c r="JJ122" s="90">
        <f t="shared" si="483"/>
        <v>5.4109288477155788</v>
      </c>
      <c r="JK122" s="90">
        <f t="shared" si="483"/>
        <v>5.4109288477155788</v>
      </c>
      <c r="JL122" s="90">
        <f t="shared" si="483"/>
        <v>5.4109288477155788</v>
      </c>
      <c r="JM122" s="90">
        <f t="shared" si="483"/>
        <v>5.4109288477155788</v>
      </c>
      <c r="JN122" s="90">
        <f t="shared" si="483"/>
        <v>5.4109288477155788</v>
      </c>
      <c r="JO122" s="90">
        <f t="shared" si="483"/>
        <v>5.4109288477155788</v>
      </c>
      <c r="JP122" s="90">
        <f t="shared" si="483"/>
        <v>5.5191474246698897</v>
      </c>
      <c r="JQ122" s="90">
        <f t="shared" si="483"/>
        <v>5.5191474246698897</v>
      </c>
      <c r="JR122" s="90">
        <f t="shared" si="483"/>
        <v>5.5191474246698897</v>
      </c>
      <c r="JS122" s="90">
        <f t="shared" si="483"/>
        <v>5.5191474246698897</v>
      </c>
      <c r="JT122" s="90">
        <f t="shared" si="483"/>
        <v>5.5191474246698897</v>
      </c>
      <c r="JU122" s="90">
        <f t="shared" si="483"/>
        <v>5.5191474246698897</v>
      </c>
      <c r="JV122" s="90">
        <f t="shared" si="483"/>
        <v>5.5191474246698897</v>
      </c>
      <c r="JW122" s="90">
        <f t="shared" si="483"/>
        <v>5.5191474246698897</v>
      </c>
      <c r="JX122" s="90">
        <f t="shared" si="483"/>
        <v>5.5191474246698897</v>
      </c>
      <c r="JY122" s="90">
        <f t="shared" si="483"/>
        <v>5.5191474246698897</v>
      </c>
      <c r="JZ122" s="90">
        <f t="shared" si="483"/>
        <v>5.5191474246698897</v>
      </c>
      <c r="KA122" s="90">
        <f t="shared" si="483"/>
        <v>5.5191474246698897</v>
      </c>
      <c r="KB122" s="90">
        <f t="shared" si="483"/>
        <v>5.6295303731632877</v>
      </c>
      <c r="KC122" s="90">
        <f t="shared" si="483"/>
        <v>5.6295303731632877</v>
      </c>
      <c r="KD122" s="90">
        <f t="shared" si="483"/>
        <v>5.6295303731632877</v>
      </c>
      <c r="KE122" s="90">
        <f t="shared" si="483"/>
        <v>5.6295303731632877</v>
      </c>
      <c r="KF122" s="90">
        <f t="shared" si="483"/>
        <v>5.6295303731632877</v>
      </c>
      <c r="KG122" s="90">
        <f t="shared" si="483"/>
        <v>5.6295303731632877</v>
      </c>
      <c r="KH122" s="90">
        <f t="shared" si="483"/>
        <v>5.6295303731632877</v>
      </c>
      <c r="KI122" s="90">
        <f t="shared" si="483"/>
        <v>5.6295303731632877</v>
      </c>
      <c r="KJ122" s="90">
        <f t="shared" si="483"/>
        <v>5.6295303731632877</v>
      </c>
      <c r="KK122" s="90">
        <f t="shared" si="483"/>
        <v>5.6295303731632877</v>
      </c>
      <c r="KL122" s="90">
        <f t="shared" si="483"/>
        <v>5.6295303731632877</v>
      </c>
      <c r="KM122" s="90">
        <f t="shared" si="483"/>
        <v>5.6295303731632877</v>
      </c>
      <c r="KN122" s="90">
        <f t="shared" si="483"/>
        <v>5.7421209806265532</v>
      </c>
      <c r="KO122" s="90">
        <f t="shared" si="483"/>
        <v>5.7421209806265532</v>
      </c>
      <c r="KP122" s="90">
        <f t="shared" si="483"/>
        <v>5.7421209806265532</v>
      </c>
      <c r="KQ122" s="90">
        <f t="shared" si="483"/>
        <v>5.7421209806265532</v>
      </c>
      <c r="KR122" s="90">
        <f t="shared" si="483"/>
        <v>5.7421209806265532</v>
      </c>
      <c r="KS122" s="90">
        <f t="shared" si="483"/>
        <v>5.7421209806265532</v>
      </c>
      <c r="KT122" s="90">
        <f t="shared" si="483"/>
        <v>5.7421209806265532</v>
      </c>
      <c r="KU122" s="90">
        <f t="shared" si="483"/>
        <v>5.7421209806265532</v>
      </c>
      <c r="KV122" s="90">
        <f t="shared" si="483"/>
        <v>5.7421209806265532</v>
      </c>
      <c r="KW122" s="90">
        <f t="shared" si="483"/>
        <v>5.7421209806265532</v>
      </c>
      <c r="KX122" s="90">
        <f t="shared" si="483"/>
        <v>5.7421209806265532</v>
      </c>
      <c r="KY122" s="90">
        <f t="shared" si="483"/>
        <v>5.7421209806265532</v>
      </c>
      <c r="KZ122" s="90">
        <f t="shared" si="483"/>
        <v>5.8569634002390849</v>
      </c>
      <c r="LA122" s="90">
        <f t="shared" si="483"/>
        <v>5.8569634002390849</v>
      </c>
      <c r="LB122" s="90">
        <f t="shared" si="483"/>
        <v>5.8569634002390849</v>
      </c>
      <c r="LC122" s="90">
        <f t="shared" si="483"/>
        <v>5.8569634002390849</v>
      </c>
      <c r="LD122" s="90">
        <f t="shared" si="483"/>
        <v>5.8569634002390849</v>
      </c>
      <c r="LE122" s="90">
        <f t="shared" si="483"/>
        <v>5.8569634002390849</v>
      </c>
      <c r="LF122" s="90">
        <f t="shared" si="483"/>
        <v>5.8569634002390849</v>
      </c>
      <c r="LG122" s="90">
        <f t="shared" si="483"/>
        <v>5.8569634002390849</v>
      </c>
      <c r="LH122" s="90">
        <f t="shared" si="483"/>
        <v>5.8569634002390849</v>
      </c>
      <c r="LI122" s="90">
        <f t="shared" si="483"/>
        <v>5.8569634002390849</v>
      </c>
      <c r="LJ122" s="90">
        <f t="shared" si="483"/>
        <v>5.8569634002390849</v>
      </c>
      <c r="LK122" s="90">
        <f t="shared" si="483"/>
        <v>5.8569634002390849</v>
      </c>
      <c r="LL122" s="90">
        <f t="shared" si="483"/>
        <v>5.9741026682438658</v>
      </c>
      <c r="LM122" s="90">
        <f t="shared" si="483"/>
        <v>5.9741026682438658</v>
      </c>
      <c r="LN122" s="90">
        <f t="shared" si="483"/>
        <v>5.9741026682438658</v>
      </c>
      <c r="LO122" s="90">
        <f t="shared" si="483"/>
        <v>5.9741026682438658</v>
      </c>
      <c r="LP122" s="90">
        <f t="shared" si="483"/>
        <v>5.9741026682438658</v>
      </c>
      <c r="LQ122" s="90">
        <f t="shared" si="483"/>
        <v>5.9741026682438658</v>
      </c>
      <c r="LR122" s="90">
        <f t="shared" si="483"/>
        <v>5.9741026682438658</v>
      </c>
      <c r="LS122" s="90">
        <f t="shared" si="483"/>
        <v>5.9741026682438658</v>
      </c>
      <c r="LT122" s="90">
        <f t="shared" ref="LT122:OE122" si="484">$G$122*LT121</f>
        <v>5.9741026682438658</v>
      </c>
      <c r="LU122" s="90">
        <f t="shared" si="484"/>
        <v>5.9741026682438658</v>
      </c>
      <c r="LV122" s="90">
        <f t="shared" si="484"/>
        <v>5.9741026682438658</v>
      </c>
      <c r="LW122" s="90">
        <f t="shared" si="484"/>
        <v>5.9741026682438658</v>
      </c>
      <c r="LX122" s="90">
        <f t="shared" si="484"/>
        <v>6.0935847216087442</v>
      </c>
      <c r="LY122" s="90">
        <f t="shared" si="484"/>
        <v>6.0935847216087442</v>
      </c>
      <c r="LZ122" s="90">
        <f t="shared" si="484"/>
        <v>6.0935847216087442</v>
      </c>
      <c r="MA122" s="90">
        <f t="shared" si="484"/>
        <v>6.0935847216087442</v>
      </c>
      <c r="MB122" s="90">
        <f t="shared" si="484"/>
        <v>6.0935847216087442</v>
      </c>
      <c r="MC122" s="90">
        <f t="shared" si="484"/>
        <v>6.0935847216087442</v>
      </c>
      <c r="MD122" s="90">
        <f t="shared" si="484"/>
        <v>6.0935847216087442</v>
      </c>
      <c r="ME122" s="90">
        <f t="shared" si="484"/>
        <v>6.0935847216087442</v>
      </c>
      <c r="MF122" s="90">
        <f t="shared" si="484"/>
        <v>6.0935847216087442</v>
      </c>
      <c r="MG122" s="90">
        <f t="shared" si="484"/>
        <v>6.0935847216087442</v>
      </c>
      <c r="MH122" s="90">
        <f t="shared" si="484"/>
        <v>6.0935847216087442</v>
      </c>
      <c r="MI122" s="90">
        <f t="shared" si="484"/>
        <v>6.0935847216087442</v>
      </c>
      <c r="MJ122" s="90">
        <f t="shared" si="484"/>
        <v>6.2154564160409187</v>
      </c>
      <c r="MK122" s="90">
        <f t="shared" si="484"/>
        <v>6.2154564160409187</v>
      </c>
      <c r="ML122" s="90">
        <f t="shared" si="484"/>
        <v>6.2154564160409187</v>
      </c>
      <c r="MM122" s="90">
        <f t="shared" si="484"/>
        <v>6.2154564160409187</v>
      </c>
      <c r="MN122" s="90">
        <f t="shared" si="484"/>
        <v>6.2154564160409187</v>
      </c>
      <c r="MO122" s="90">
        <f t="shared" si="484"/>
        <v>6.2154564160409187</v>
      </c>
      <c r="MP122" s="90">
        <f t="shared" si="484"/>
        <v>6.2154564160409187</v>
      </c>
      <c r="MQ122" s="90">
        <f t="shared" si="484"/>
        <v>6.2154564160409187</v>
      </c>
      <c r="MR122" s="90">
        <f t="shared" si="484"/>
        <v>6.2154564160409187</v>
      </c>
      <c r="MS122" s="90">
        <f t="shared" si="484"/>
        <v>6.2154564160409187</v>
      </c>
      <c r="MT122" s="90">
        <f t="shared" si="484"/>
        <v>6.2154564160409187</v>
      </c>
      <c r="MU122" s="90">
        <f t="shared" si="484"/>
        <v>6.2154564160409187</v>
      </c>
      <c r="MV122" s="90">
        <f t="shared" si="484"/>
        <v>6.3397655443617369</v>
      </c>
      <c r="MW122" s="90">
        <f t="shared" si="484"/>
        <v>6.3397655443617369</v>
      </c>
      <c r="MX122" s="90">
        <f t="shared" si="484"/>
        <v>6.3397655443617369</v>
      </c>
      <c r="MY122" s="90">
        <f t="shared" si="484"/>
        <v>6.3397655443617369</v>
      </c>
      <c r="MZ122" s="90">
        <f t="shared" si="484"/>
        <v>6.3397655443617369</v>
      </c>
      <c r="NA122" s="90">
        <f t="shared" si="484"/>
        <v>6.3397655443617369</v>
      </c>
      <c r="NB122" s="90">
        <f t="shared" si="484"/>
        <v>6.3397655443617369</v>
      </c>
      <c r="NC122" s="90">
        <f t="shared" si="484"/>
        <v>6.3397655443617369</v>
      </c>
      <c r="ND122" s="90">
        <f t="shared" si="484"/>
        <v>6.3397655443617369</v>
      </c>
      <c r="NE122" s="90">
        <f t="shared" si="484"/>
        <v>6.3397655443617369</v>
      </c>
      <c r="NF122" s="90">
        <f t="shared" si="484"/>
        <v>6.3397655443617369</v>
      </c>
      <c r="NG122" s="90">
        <f t="shared" si="484"/>
        <v>6.3397655443617369</v>
      </c>
      <c r="NH122" s="90">
        <f t="shared" si="484"/>
        <v>6.4665608552489706</v>
      </c>
      <c r="NI122" s="90">
        <f t="shared" si="484"/>
        <v>6.4665608552489706</v>
      </c>
      <c r="NJ122" s="90">
        <f t="shared" si="484"/>
        <v>6.4665608552489706</v>
      </c>
      <c r="NK122" s="90">
        <f t="shared" si="484"/>
        <v>6.4665608552489706</v>
      </c>
      <c r="NL122" s="90">
        <f t="shared" si="484"/>
        <v>6.4665608552489706</v>
      </c>
      <c r="NM122" s="90">
        <f t="shared" si="484"/>
        <v>6.4665608552489706</v>
      </c>
      <c r="NN122" s="90">
        <f t="shared" si="484"/>
        <v>6.4665608552489706</v>
      </c>
      <c r="NO122" s="90">
        <f t="shared" si="484"/>
        <v>6.4665608552489706</v>
      </c>
      <c r="NP122" s="90">
        <f t="shared" si="484"/>
        <v>6.4665608552489706</v>
      </c>
      <c r="NQ122" s="90">
        <f t="shared" si="484"/>
        <v>6.4665608552489706</v>
      </c>
      <c r="NR122" s="90">
        <f t="shared" si="484"/>
        <v>6.4665608552489706</v>
      </c>
      <c r="NS122" s="90">
        <f t="shared" si="484"/>
        <v>6.4665608552489706</v>
      </c>
      <c r="NT122" s="90">
        <f t="shared" si="484"/>
        <v>6.5958920723539514</v>
      </c>
      <c r="NU122" s="90">
        <f t="shared" si="484"/>
        <v>6.5958920723539514</v>
      </c>
      <c r="NV122" s="90">
        <f t="shared" si="484"/>
        <v>6.5958920723539514</v>
      </c>
      <c r="NW122" s="90">
        <f t="shared" si="484"/>
        <v>6.5958920723539514</v>
      </c>
      <c r="NX122" s="90">
        <f t="shared" si="484"/>
        <v>6.5958920723539514</v>
      </c>
      <c r="NY122" s="90">
        <f t="shared" si="484"/>
        <v>6.5958920723539514</v>
      </c>
      <c r="NZ122" s="90">
        <f t="shared" si="484"/>
        <v>6.5958920723539514</v>
      </c>
      <c r="OA122" s="90">
        <f t="shared" si="484"/>
        <v>6.5958920723539514</v>
      </c>
      <c r="OB122" s="90">
        <f t="shared" si="484"/>
        <v>6.5958920723539514</v>
      </c>
      <c r="OC122" s="90">
        <f t="shared" si="484"/>
        <v>6.5958920723539514</v>
      </c>
      <c r="OD122" s="90">
        <f t="shared" si="484"/>
        <v>6.5958920723539514</v>
      </c>
      <c r="OE122" s="90">
        <f t="shared" si="484"/>
        <v>6.5958920723539514</v>
      </c>
      <c r="OF122" s="90">
        <f t="shared" ref="OF122:OR122" si="485">$G$122*OF121</f>
        <v>6.727809913801031</v>
      </c>
      <c r="OG122" s="90">
        <f t="shared" si="485"/>
        <v>6.727809913801031</v>
      </c>
      <c r="OH122" s="90">
        <f t="shared" si="485"/>
        <v>6.727809913801031</v>
      </c>
      <c r="OI122" s="90">
        <f t="shared" si="485"/>
        <v>6.727809913801031</v>
      </c>
      <c r="OJ122" s="90">
        <f t="shared" si="485"/>
        <v>6.727809913801031</v>
      </c>
      <c r="OK122" s="90">
        <f t="shared" si="485"/>
        <v>6.727809913801031</v>
      </c>
      <c r="OL122" s="90">
        <f t="shared" si="485"/>
        <v>6.727809913801031</v>
      </c>
      <c r="OM122" s="90">
        <f t="shared" si="485"/>
        <v>6.727809913801031</v>
      </c>
      <c r="ON122" s="90">
        <f t="shared" si="485"/>
        <v>6.727809913801031</v>
      </c>
      <c r="OO122" s="90">
        <f t="shared" si="485"/>
        <v>6.727809913801031</v>
      </c>
      <c r="OP122" s="90">
        <f t="shared" si="485"/>
        <v>6.727809913801031</v>
      </c>
      <c r="OQ122" s="90">
        <f t="shared" si="485"/>
        <v>6.727809913801031</v>
      </c>
      <c r="OR122" s="380">
        <f t="shared" si="485"/>
        <v>6.8623661120770505</v>
      </c>
    </row>
    <row r="123" spans="2:408" s="6" customFormat="1" x14ac:dyDescent="0.35">
      <c r="B123" s="375" t="s">
        <v>107</v>
      </c>
      <c r="C123" s="80"/>
      <c r="D123" s="80"/>
      <c r="E123" s="81"/>
      <c r="F123" s="81"/>
      <c r="G123" s="82"/>
      <c r="H123" s="272"/>
      <c r="I123" s="91"/>
      <c r="J123" s="85">
        <f>SUM(L123:OR123)</f>
        <v>304272191.19977748</v>
      </c>
      <c r="K123" s="80"/>
      <c r="L123" s="86">
        <f>L122*L112</f>
        <v>0</v>
      </c>
      <c r="M123" s="86">
        <f t="shared" ref="M123:BX123" si="486">M122*M112</f>
        <v>0</v>
      </c>
      <c r="N123" s="86">
        <f t="shared" si="486"/>
        <v>0</v>
      </c>
      <c r="O123" s="86">
        <f t="shared" si="486"/>
        <v>0</v>
      </c>
      <c r="P123" s="86">
        <f t="shared" si="486"/>
        <v>0</v>
      </c>
      <c r="Q123" s="86">
        <f t="shared" si="486"/>
        <v>0</v>
      </c>
      <c r="R123" s="86">
        <f t="shared" si="486"/>
        <v>0</v>
      </c>
      <c r="S123" s="86">
        <f t="shared" si="486"/>
        <v>0</v>
      </c>
      <c r="T123" s="86">
        <f t="shared" si="486"/>
        <v>0</v>
      </c>
      <c r="U123" s="86">
        <f t="shared" si="486"/>
        <v>0</v>
      </c>
      <c r="V123" s="86">
        <f t="shared" si="486"/>
        <v>0</v>
      </c>
      <c r="W123" s="86">
        <f t="shared" si="486"/>
        <v>0</v>
      </c>
      <c r="X123" s="86">
        <f t="shared" si="486"/>
        <v>0</v>
      </c>
      <c r="Y123" s="86">
        <f t="shared" si="486"/>
        <v>0</v>
      </c>
      <c r="Z123" s="86">
        <f t="shared" si="486"/>
        <v>0</v>
      </c>
      <c r="AA123" s="86">
        <f t="shared" si="486"/>
        <v>0</v>
      </c>
      <c r="AB123" s="86">
        <f t="shared" si="486"/>
        <v>0</v>
      </c>
      <c r="AC123" s="86">
        <f t="shared" si="486"/>
        <v>0</v>
      </c>
      <c r="AD123" s="86">
        <f t="shared" si="486"/>
        <v>0</v>
      </c>
      <c r="AE123" s="86">
        <f t="shared" si="486"/>
        <v>0</v>
      </c>
      <c r="AF123" s="86">
        <f t="shared" si="486"/>
        <v>0</v>
      </c>
      <c r="AG123" s="86">
        <f t="shared" si="486"/>
        <v>0</v>
      </c>
      <c r="AH123" s="86">
        <f t="shared" si="486"/>
        <v>0</v>
      </c>
      <c r="AI123" s="86">
        <f t="shared" si="486"/>
        <v>0</v>
      </c>
      <c r="AJ123" s="86">
        <f t="shared" si="486"/>
        <v>0</v>
      </c>
      <c r="AK123" s="86">
        <f t="shared" si="486"/>
        <v>0</v>
      </c>
      <c r="AL123" s="86">
        <f t="shared" si="486"/>
        <v>0</v>
      </c>
      <c r="AM123" s="86">
        <f t="shared" si="486"/>
        <v>0</v>
      </c>
      <c r="AN123" s="86">
        <f t="shared" si="486"/>
        <v>0</v>
      </c>
      <c r="AO123" s="86">
        <f t="shared" si="486"/>
        <v>0</v>
      </c>
      <c r="AP123" s="86">
        <f t="shared" si="486"/>
        <v>0</v>
      </c>
      <c r="AQ123" s="86">
        <f t="shared" si="486"/>
        <v>0</v>
      </c>
      <c r="AR123" s="86">
        <f t="shared" si="486"/>
        <v>0</v>
      </c>
      <c r="AS123" s="86">
        <f t="shared" si="486"/>
        <v>0</v>
      </c>
      <c r="AT123" s="86">
        <f t="shared" si="486"/>
        <v>0</v>
      </c>
      <c r="AU123" s="86">
        <f t="shared" si="486"/>
        <v>0</v>
      </c>
      <c r="AV123" s="86">
        <f t="shared" si="486"/>
        <v>634197.00254400005</v>
      </c>
      <c r="AW123" s="86">
        <f t="shared" si="486"/>
        <v>572823.09907200001</v>
      </c>
      <c r="AX123" s="86">
        <f t="shared" si="486"/>
        <v>634197.00254400005</v>
      </c>
      <c r="AY123" s="86">
        <f t="shared" si="486"/>
        <v>613739.03472</v>
      </c>
      <c r="AZ123" s="86">
        <f t="shared" si="486"/>
        <v>634197.00254400005</v>
      </c>
      <c r="BA123" s="86">
        <f t="shared" si="486"/>
        <v>613739.03472</v>
      </c>
      <c r="BB123" s="86">
        <f t="shared" si="486"/>
        <v>634197.00254400005</v>
      </c>
      <c r="BC123" s="86">
        <f t="shared" si="486"/>
        <v>634197.00254400005</v>
      </c>
      <c r="BD123" s="86">
        <f t="shared" si="486"/>
        <v>613739.03472</v>
      </c>
      <c r="BE123" s="86">
        <f t="shared" si="486"/>
        <v>634197.00254400005</v>
      </c>
      <c r="BF123" s="86">
        <f t="shared" si="486"/>
        <v>613739.03472</v>
      </c>
      <c r="BG123" s="86">
        <f t="shared" si="486"/>
        <v>634197.00254400005</v>
      </c>
      <c r="BH123" s="86">
        <f t="shared" si="486"/>
        <v>646880.94259488001</v>
      </c>
      <c r="BI123" s="86">
        <f t="shared" si="486"/>
        <v>584279.56105343997</v>
      </c>
      <c r="BJ123" s="86">
        <f t="shared" si="486"/>
        <v>646880.94259488001</v>
      </c>
      <c r="BK123" s="86">
        <f t="shared" si="486"/>
        <v>626013.81541439996</v>
      </c>
      <c r="BL123" s="86">
        <f t="shared" si="486"/>
        <v>646880.94259488001</v>
      </c>
      <c r="BM123" s="86">
        <f t="shared" si="486"/>
        <v>626013.81541439996</v>
      </c>
      <c r="BN123" s="86">
        <f t="shared" si="486"/>
        <v>646880.94259488001</v>
      </c>
      <c r="BO123" s="86">
        <f t="shared" si="486"/>
        <v>646880.94259488001</v>
      </c>
      <c r="BP123" s="86">
        <f t="shared" si="486"/>
        <v>626013.81541439996</v>
      </c>
      <c r="BQ123" s="86">
        <f t="shared" si="486"/>
        <v>646880.94259488001</v>
      </c>
      <c r="BR123" s="86">
        <f t="shared" si="486"/>
        <v>626013.81541439996</v>
      </c>
      <c r="BS123" s="86">
        <f t="shared" si="486"/>
        <v>646880.94259488001</v>
      </c>
      <c r="BT123" s="86">
        <f t="shared" si="486"/>
        <v>659818.56144677766</v>
      </c>
      <c r="BU123" s="86">
        <f t="shared" si="486"/>
        <v>595965.15227450884</v>
      </c>
      <c r="BV123" s="86">
        <f t="shared" si="486"/>
        <v>659818.56144677766</v>
      </c>
      <c r="BW123" s="86">
        <f t="shared" si="486"/>
        <v>638534.09172268806</v>
      </c>
      <c r="BX123" s="86">
        <f t="shared" si="486"/>
        <v>659818.56144677766</v>
      </c>
      <c r="BY123" s="86">
        <f t="shared" ref="BY123:EJ123" si="487">BY122*BY112</f>
        <v>638534.09172268806</v>
      </c>
      <c r="BZ123" s="86">
        <f t="shared" si="487"/>
        <v>659818.56144677766</v>
      </c>
      <c r="CA123" s="86">
        <f t="shared" si="487"/>
        <v>659818.56144677766</v>
      </c>
      <c r="CB123" s="86">
        <f t="shared" si="487"/>
        <v>638534.09172268806</v>
      </c>
      <c r="CC123" s="86">
        <f t="shared" si="487"/>
        <v>659818.56144677766</v>
      </c>
      <c r="CD123" s="86">
        <f t="shared" si="487"/>
        <v>638534.09172268806</v>
      </c>
      <c r="CE123" s="86">
        <f t="shared" si="487"/>
        <v>659818.56144677766</v>
      </c>
      <c r="CF123" s="86">
        <f t="shared" si="487"/>
        <v>673014.93267571297</v>
      </c>
      <c r="CG123" s="86">
        <f t="shared" si="487"/>
        <v>629594.61443857022</v>
      </c>
      <c r="CH123" s="86">
        <f t="shared" si="487"/>
        <v>673014.93267571297</v>
      </c>
      <c r="CI123" s="86">
        <f t="shared" si="487"/>
        <v>651304.77355714166</v>
      </c>
      <c r="CJ123" s="86">
        <f t="shared" si="487"/>
        <v>673014.93267571297</v>
      </c>
      <c r="CK123" s="86">
        <f t="shared" si="487"/>
        <v>651304.77355714166</v>
      </c>
      <c r="CL123" s="86">
        <f t="shared" si="487"/>
        <v>673014.93267571297</v>
      </c>
      <c r="CM123" s="86">
        <f t="shared" si="487"/>
        <v>673014.93267571297</v>
      </c>
      <c r="CN123" s="86">
        <f t="shared" si="487"/>
        <v>651304.77355714166</v>
      </c>
      <c r="CO123" s="86">
        <f t="shared" si="487"/>
        <v>673014.93267571297</v>
      </c>
      <c r="CP123" s="86">
        <f t="shared" si="487"/>
        <v>651304.77355714166</v>
      </c>
      <c r="CQ123" s="86">
        <f t="shared" si="487"/>
        <v>673014.93267571297</v>
      </c>
      <c r="CR123" s="86">
        <f t="shared" si="487"/>
        <v>686475.23132922733</v>
      </c>
      <c r="CS123" s="86">
        <f t="shared" si="487"/>
        <v>620042.14442639891</v>
      </c>
      <c r="CT123" s="86">
        <f t="shared" si="487"/>
        <v>686475.23132922733</v>
      </c>
      <c r="CU123" s="86">
        <f t="shared" si="487"/>
        <v>664330.86902828445</v>
      </c>
      <c r="CV123" s="86">
        <f t="shared" si="487"/>
        <v>686475.23132922733</v>
      </c>
      <c r="CW123" s="86">
        <f t="shared" si="487"/>
        <v>664330.86902828445</v>
      </c>
      <c r="CX123" s="86">
        <f t="shared" si="487"/>
        <v>686475.23132922733</v>
      </c>
      <c r="CY123" s="86">
        <f t="shared" si="487"/>
        <v>686475.23132922733</v>
      </c>
      <c r="CZ123" s="86">
        <f t="shared" si="487"/>
        <v>664330.86902828445</v>
      </c>
      <c r="DA123" s="86">
        <f t="shared" si="487"/>
        <v>686475.23132922733</v>
      </c>
      <c r="DB123" s="86">
        <f t="shared" si="487"/>
        <v>664330.86902828445</v>
      </c>
      <c r="DC123" s="86">
        <f t="shared" si="487"/>
        <v>686475.23132922733</v>
      </c>
      <c r="DD123" s="86">
        <f t="shared" si="487"/>
        <v>700204.73595581192</v>
      </c>
      <c r="DE123" s="86">
        <f t="shared" si="487"/>
        <v>632442.98731492693</v>
      </c>
      <c r="DF123" s="86">
        <f t="shared" si="487"/>
        <v>700204.73595581192</v>
      </c>
      <c r="DG123" s="86">
        <f t="shared" si="487"/>
        <v>677617.48640885029</v>
      </c>
      <c r="DH123" s="86">
        <f t="shared" si="487"/>
        <v>700204.73595581192</v>
      </c>
      <c r="DI123" s="86">
        <f t="shared" si="487"/>
        <v>677617.48640885029</v>
      </c>
      <c r="DJ123" s="86">
        <f t="shared" si="487"/>
        <v>700204.73595581192</v>
      </c>
      <c r="DK123" s="86">
        <f t="shared" si="487"/>
        <v>700204.73595581192</v>
      </c>
      <c r="DL123" s="86">
        <f t="shared" si="487"/>
        <v>677617.48640885029</v>
      </c>
      <c r="DM123" s="86">
        <f t="shared" si="487"/>
        <v>700204.73595581192</v>
      </c>
      <c r="DN123" s="86">
        <f t="shared" si="487"/>
        <v>677617.48640885029</v>
      </c>
      <c r="DO123" s="86">
        <f t="shared" si="487"/>
        <v>700204.73595581192</v>
      </c>
      <c r="DP123" s="86">
        <f t="shared" si="487"/>
        <v>714208.83067492815</v>
      </c>
      <c r="DQ123" s="86">
        <f t="shared" si="487"/>
        <v>645091.84706122545</v>
      </c>
      <c r="DR123" s="86">
        <f t="shared" si="487"/>
        <v>714208.83067492815</v>
      </c>
      <c r="DS123" s="86">
        <f t="shared" si="487"/>
        <v>691169.83613702725</v>
      </c>
      <c r="DT123" s="86">
        <f t="shared" si="487"/>
        <v>714208.83067492815</v>
      </c>
      <c r="DU123" s="86">
        <f t="shared" si="487"/>
        <v>691169.83613702725</v>
      </c>
      <c r="DV123" s="86">
        <f t="shared" si="487"/>
        <v>714208.83067492815</v>
      </c>
      <c r="DW123" s="86">
        <f t="shared" si="487"/>
        <v>714208.83067492815</v>
      </c>
      <c r="DX123" s="86">
        <f t="shared" si="487"/>
        <v>691169.83613702725</v>
      </c>
      <c r="DY123" s="86">
        <f t="shared" si="487"/>
        <v>714208.83067492815</v>
      </c>
      <c r="DZ123" s="86">
        <f t="shared" si="487"/>
        <v>691169.83613702725</v>
      </c>
      <c r="EA123" s="86">
        <f t="shared" si="487"/>
        <v>714208.83067492815</v>
      </c>
      <c r="EB123" s="86">
        <f t="shared" si="487"/>
        <v>728493.00728842663</v>
      </c>
      <c r="EC123" s="86">
        <f t="shared" si="487"/>
        <v>681493.45843110885</v>
      </c>
      <c r="ED123" s="86">
        <f t="shared" si="487"/>
        <v>728493.00728842663</v>
      </c>
      <c r="EE123" s="86">
        <f t="shared" si="487"/>
        <v>704993.23285976774</v>
      </c>
      <c r="EF123" s="86">
        <f t="shared" si="487"/>
        <v>728493.00728842663</v>
      </c>
      <c r="EG123" s="86">
        <f t="shared" si="487"/>
        <v>704993.23285976774</v>
      </c>
      <c r="EH123" s="86">
        <f t="shared" si="487"/>
        <v>728493.00728842663</v>
      </c>
      <c r="EI123" s="86">
        <f t="shared" si="487"/>
        <v>728493.00728842663</v>
      </c>
      <c r="EJ123" s="86">
        <f t="shared" si="487"/>
        <v>704993.23285976774</v>
      </c>
      <c r="EK123" s="86">
        <f t="shared" ref="EK123:GV123" si="488">EK122*EK112</f>
        <v>728493.00728842663</v>
      </c>
      <c r="EL123" s="86">
        <f t="shared" si="488"/>
        <v>704993.23285976774</v>
      </c>
      <c r="EM123" s="86">
        <f t="shared" si="488"/>
        <v>728493.00728842663</v>
      </c>
      <c r="EN123" s="86">
        <f t="shared" si="488"/>
        <v>743062.86743419524</v>
      </c>
      <c r="EO123" s="86">
        <f t="shared" si="488"/>
        <v>671153.55768249894</v>
      </c>
      <c r="EP123" s="86">
        <f t="shared" si="488"/>
        <v>743062.86743419524</v>
      </c>
      <c r="EQ123" s="86">
        <f t="shared" si="488"/>
        <v>719093.09751696314</v>
      </c>
      <c r="ER123" s="86">
        <f t="shared" si="488"/>
        <v>743062.86743419524</v>
      </c>
      <c r="ES123" s="86">
        <f t="shared" si="488"/>
        <v>719093.09751696314</v>
      </c>
      <c r="ET123" s="86">
        <f t="shared" si="488"/>
        <v>743062.86743419524</v>
      </c>
      <c r="EU123" s="86">
        <f t="shared" si="488"/>
        <v>743062.86743419524</v>
      </c>
      <c r="EV123" s="86">
        <f t="shared" si="488"/>
        <v>719093.09751696314</v>
      </c>
      <c r="EW123" s="86">
        <f t="shared" si="488"/>
        <v>743062.86743419524</v>
      </c>
      <c r="EX123" s="86">
        <f t="shared" si="488"/>
        <v>719093.09751696314</v>
      </c>
      <c r="EY123" s="86">
        <f t="shared" si="488"/>
        <v>743062.86743419524</v>
      </c>
      <c r="EZ123" s="86">
        <f t="shared" si="488"/>
        <v>757924.12478287914</v>
      </c>
      <c r="FA123" s="86">
        <f t="shared" si="488"/>
        <v>684576.62883614888</v>
      </c>
      <c r="FB123" s="86">
        <f t="shared" si="488"/>
        <v>757924.12478287914</v>
      </c>
      <c r="FC123" s="86">
        <f t="shared" si="488"/>
        <v>733474.95946730231</v>
      </c>
      <c r="FD123" s="86">
        <f t="shared" si="488"/>
        <v>757924.12478287914</v>
      </c>
      <c r="FE123" s="86">
        <f t="shared" si="488"/>
        <v>733474.95946730231</v>
      </c>
      <c r="FF123" s="86">
        <f t="shared" si="488"/>
        <v>757924.12478287914</v>
      </c>
      <c r="FG123" s="86">
        <f t="shared" si="488"/>
        <v>757924.12478287914</v>
      </c>
      <c r="FH123" s="86">
        <f t="shared" si="488"/>
        <v>733474.95946730231</v>
      </c>
      <c r="FI123" s="86">
        <f t="shared" si="488"/>
        <v>757924.12478287914</v>
      </c>
      <c r="FJ123" s="86">
        <f t="shared" si="488"/>
        <v>733474.95946730231</v>
      </c>
      <c r="FK123" s="86">
        <f t="shared" si="488"/>
        <v>757924.12478287914</v>
      </c>
      <c r="FL123" s="86">
        <f t="shared" si="488"/>
        <v>773082.60727853677</v>
      </c>
      <c r="FM123" s="86">
        <f t="shared" si="488"/>
        <v>698268.16141287202</v>
      </c>
      <c r="FN123" s="86">
        <f t="shared" si="488"/>
        <v>773082.60727853677</v>
      </c>
      <c r="FO123" s="86">
        <f t="shared" si="488"/>
        <v>748144.45865664852</v>
      </c>
      <c r="FP123" s="86">
        <f t="shared" si="488"/>
        <v>773082.60727853677</v>
      </c>
      <c r="FQ123" s="86">
        <f t="shared" si="488"/>
        <v>748144.45865664852</v>
      </c>
      <c r="FR123" s="86">
        <f t="shared" si="488"/>
        <v>773082.60727853677</v>
      </c>
      <c r="FS123" s="86">
        <f t="shared" si="488"/>
        <v>773082.60727853677</v>
      </c>
      <c r="FT123" s="86">
        <f t="shared" si="488"/>
        <v>748144.45865664852</v>
      </c>
      <c r="FU123" s="86">
        <f t="shared" si="488"/>
        <v>773082.60727853677</v>
      </c>
      <c r="FV123" s="86">
        <f t="shared" si="488"/>
        <v>748144.45865664852</v>
      </c>
      <c r="FW123" s="86">
        <f t="shared" si="488"/>
        <v>773082.60727853677</v>
      </c>
      <c r="FX123" s="86">
        <f t="shared" si="488"/>
        <v>788544.25942410738</v>
      </c>
      <c r="FY123" s="86">
        <f t="shared" si="488"/>
        <v>737670.43623545521</v>
      </c>
      <c r="FZ123" s="86">
        <f t="shared" si="488"/>
        <v>788544.25942410738</v>
      </c>
      <c r="GA123" s="86">
        <f t="shared" si="488"/>
        <v>763107.34782978124</v>
      </c>
      <c r="GB123" s="86">
        <f t="shared" si="488"/>
        <v>788544.25942410738</v>
      </c>
      <c r="GC123" s="86">
        <f t="shared" si="488"/>
        <v>763107.34782978124</v>
      </c>
      <c r="GD123" s="86">
        <f t="shared" si="488"/>
        <v>788544.25942410738</v>
      </c>
      <c r="GE123" s="86">
        <f t="shared" si="488"/>
        <v>788544.25942410738</v>
      </c>
      <c r="GF123" s="86">
        <f t="shared" si="488"/>
        <v>763107.34782978124</v>
      </c>
      <c r="GG123" s="86">
        <f t="shared" si="488"/>
        <v>788544.25942410738</v>
      </c>
      <c r="GH123" s="86">
        <f t="shared" si="488"/>
        <v>763107.34782978124</v>
      </c>
      <c r="GI123" s="86">
        <f t="shared" si="488"/>
        <v>788544.25942410738</v>
      </c>
      <c r="GJ123" s="86">
        <f t="shared" si="488"/>
        <v>804315.14461258962</v>
      </c>
      <c r="GK123" s="86">
        <f t="shared" si="488"/>
        <v>726478.19513395184</v>
      </c>
      <c r="GL123" s="86">
        <f t="shared" si="488"/>
        <v>804315.14461258962</v>
      </c>
      <c r="GM123" s="86">
        <f t="shared" si="488"/>
        <v>778369.49478637706</v>
      </c>
      <c r="GN123" s="86">
        <f t="shared" si="488"/>
        <v>804315.14461258962</v>
      </c>
      <c r="GO123" s="86">
        <f t="shared" si="488"/>
        <v>778369.49478637706</v>
      </c>
      <c r="GP123" s="86">
        <f t="shared" si="488"/>
        <v>804315.14461258962</v>
      </c>
      <c r="GQ123" s="86">
        <f t="shared" si="488"/>
        <v>804315.14461258962</v>
      </c>
      <c r="GR123" s="86">
        <f t="shared" si="488"/>
        <v>778369.49478637706</v>
      </c>
      <c r="GS123" s="86">
        <f t="shared" si="488"/>
        <v>804315.14461258962</v>
      </c>
      <c r="GT123" s="86">
        <f t="shared" si="488"/>
        <v>778369.49478637706</v>
      </c>
      <c r="GU123" s="86">
        <f t="shared" si="488"/>
        <v>804315.14461258962</v>
      </c>
      <c r="GV123" s="86">
        <f t="shared" si="488"/>
        <v>820401.44750484149</v>
      </c>
      <c r="GW123" s="86">
        <f t="shared" ref="GW123:JH123" si="489">GW122*GW112</f>
        <v>741007.75903663097</v>
      </c>
      <c r="GX123" s="86">
        <f t="shared" si="489"/>
        <v>820401.44750484149</v>
      </c>
      <c r="GY123" s="86">
        <f t="shared" si="489"/>
        <v>793936.88468210469</v>
      </c>
      <c r="GZ123" s="86">
        <f t="shared" si="489"/>
        <v>820401.44750484149</v>
      </c>
      <c r="HA123" s="86">
        <f t="shared" si="489"/>
        <v>793936.88468210469</v>
      </c>
      <c r="HB123" s="86">
        <f t="shared" si="489"/>
        <v>820401.44750484149</v>
      </c>
      <c r="HC123" s="86">
        <f t="shared" si="489"/>
        <v>820401.44750484149</v>
      </c>
      <c r="HD123" s="86">
        <f t="shared" si="489"/>
        <v>793936.88468210469</v>
      </c>
      <c r="HE123" s="86">
        <f t="shared" si="489"/>
        <v>820401.44750484149</v>
      </c>
      <c r="HF123" s="86">
        <f t="shared" si="489"/>
        <v>793936.88468210469</v>
      </c>
      <c r="HG123" s="86">
        <f t="shared" si="489"/>
        <v>820401.44750484149</v>
      </c>
      <c r="HH123" s="86">
        <f t="shared" si="489"/>
        <v>836809.4764549383</v>
      </c>
      <c r="HI123" s="86">
        <f t="shared" si="489"/>
        <v>755827.91421736358</v>
      </c>
      <c r="HJ123" s="86">
        <f t="shared" si="489"/>
        <v>836809.4764549383</v>
      </c>
      <c r="HK123" s="86">
        <f t="shared" si="489"/>
        <v>809815.62237574672</v>
      </c>
      <c r="HL123" s="86">
        <f t="shared" si="489"/>
        <v>836809.4764549383</v>
      </c>
      <c r="HM123" s="86">
        <f t="shared" si="489"/>
        <v>809815.62237574672</v>
      </c>
      <c r="HN123" s="86">
        <f t="shared" si="489"/>
        <v>836809.4764549383</v>
      </c>
      <c r="HO123" s="86">
        <f t="shared" si="489"/>
        <v>836809.4764549383</v>
      </c>
      <c r="HP123" s="86">
        <f t="shared" si="489"/>
        <v>809815.62237574672</v>
      </c>
      <c r="HQ123" s="86">
        <f t="shared" si="489"/>
        <v>836809.4764549383</v>
      </c>
      <c r="HR123" s="86">
        <f t="shared" si="489"/>
        <v>809815.62237574672</v>
      </c>
      <c r="HS123" s="86">
        <f t="shared" si="489"/>
        <v>836809.4764549383</v>
      </c>
      <c r="HT123" s="86">
        <f t="shared" si="489"/>
        <v>853545.66598403687</v>
      </c>
      <c r="HU123" s="86">
        <f t="shared" si="489"/>
        <v>798478.20366248616</v>
      </c>
      <c r="HV123" s="86">
        <f t="shared" si="489"/>
        <v>853545.66598403687</v>
      </c>
      <c r="HW123" s="86">
        <f t="shared" si="489"/>
        <v>826011.93482326157</v>
      </c>
      <c r="HX123" s="86">
        <f t="shared" si="489"/>
        <v>853545.66598403687</v>
      </c>
      <c r="HY123" s="86">
        <f t="shared" si="489"/>
        <v>826011.93482326157</v>
      </c>
      <c r="HZ123" s="86">
        <f t="shared" si="489"/>
        <v>853545.66598403687</v>
      </c>
      <c r="IA123" s="86">
        <f t="shared" si="489"/>
        <v>853545.66598403687</v>
      </c>
      <c r="IB123" s="86">
        <f t="shared" si="489"/>
        <v>826011.93482326157</v>
      </c>
      <c r="IC123" s="86">
        <f t="shared" si="489"/>
        <v>853545.66598403687</v>
      </c>
      <c r="ID123" s="86">
        <f t="shared" si="489"/>
        <v>826011.93482326157</v>
      </c>
      <c r="IE123" s="86">
        <f t="shared" si="489"/>
        <v>853545.66598403687</v>
      </c>
      <c r="IF123" s="86">
        <f t="shared" si="489"/>
        <v>870616.57930371782</v>
      </c>
      <c r="IG123" s="86">
        <f t="shared" si="489"/>
        <v>786363.36195174512</v>
      </c>
      <c r="IH123" s="86">
        <f t="shared" si="489"/>
        <v>870616.57930371782</v>
      </c>
      <c r="II123" s="86">
        <f t="shared" si="489"/>
        <v>842532.17351972696</v>
      </c>
      <c r="IJ123" s="86">
        <f t="shared" si="489"/>
        <v>870616.57930371782</v>
      </c>
      <c r="IK123" s="86">
        <f t="shared" si="489"/>
        <v>842532.17351972696</v>
      </c>
      <c r="IL123" s="86">
        <f t="shared" si="489"/>
        <v>870616.57930371782</v>
      </c>
      <c r="IM123" s="86">
        <f t="shared" si="489"/>
        <v>870616.57930371782</v>
      </c>
      <c r="IN123" s="86">
        <f t="shared" si="489"/>
        <v>842532.17351972696</v>
      </c>
      <c r="IO123" s="86">
        <f t="shared" si="489"/>
        <v>870616.57930371782</v>
      </c>
      <c r="IP123" s="86">
        <f t="shared" si="489"/>
        <v>842532.17351972696</v>
      </c>
      <c r="IQ123" s="86">
        <f t="shared" si="489"/>
        <v>870616.57930371782</v>
      </c>
      <c r="IR123" s="86">
        <f t="shared" si="489"/>
        <v>888028.91088979202</v>
      </c>
      <c r="IS123" s="86">
        <f t="shared" si="489"/>
        <v>802090.62919077987</v>
      </c>
      <c r="IT123" s="86">
        <f t="shared" si="489"/>
        <v>888028.91088979202</v>
      </c>
      <c r="IU123" s="86">
        <f t="shared" si="489"/>
        <v>859382.81699012127</v>
      </c>
      <c r="IV123" s="86">
        <f t="shared" si="489"/>
        <v>888028.91088979202</v>
      </c>
      <c r="IW123" s="86">
        <f t="shared" si="489"/>
        <v>859382.81699012127</v>
      </c>
      <c r="IX123" s="86">
        <f t="shared" si="489"/>
        <v>888028.91088979202</v>
      </c>
      <c r="IY123" s="86">
        <f t="shared" si="489"/>
        <v>888028.91088979202</v>
      </c>
      <c r="IZ123" s="86">
        <f t="shared" si="489"/>
        <v>859382.81699012127</v>
      </c>
      <c r="JA123" s="86">
        <f t="shared" si="489"/>
        <v>888028.91088979202</v>
      </c>
      <c r="JB123" s="86">
        <f t="shared" si="489"/>
        <v>859382.81699012127</v>
      </c>
      <c r="JC123" s="86">
        <f t="shared" si="489"/>
        <v>888028.91088979202</v>
      </c>
      <c r="JD123" s="86">
        <f t="shared" si="489"/>
        <v>905789.48910758784</v>
      </c>
      <c r="JE123" s="86">
        <f t="shared" si="489"/>
        <v>818132.44177459553</v>
      </c>
      <c r="JF123" s="86">
        <f t="shared" si="489"/>
        <v>905789.48910758784</v>
      </c>
      <c r="JG123" s="86">
        <f t="shared" si="489"/>
        <v>876570.47332992381</v>
      </c>
      <c r="JH123" s="86">
        <f t="shared" si="489"/>
        <v>905789.48910758784</v>
      </c>
      <c r="JI123" s="86">
        <f t="shared" ref="JI123:LT123" si="490">JI122*JI112</f>
        <v>876570.47332992381</v>
      </c>
      <c r="JJ123" s="86">
        <f t="shared" si="490"/>
        <v>905789.48910758784</v>
      </c>
      <c r="JK123" s="86">
        <f t="shared" si="490"/>
        <v>905789.48910758784</v>
      </c>
      <c r="JL123" s="86">
        <f t="shared" si="490"/>
        <v>876570.47332992381</v>
      </c>
      <c r="JM123" s="86">
        <f t="shared" si="490"/>
        <v>905789.48910758784</v>
      </c>
      <c r="JN123" s="86">
        <f t="shared" si="490"/>
        <v>876570.47332992381</v>
      </c>
      <c r="JO123" s="86">
        <f t="shared" si="490"/>
        <v>905789.48910758784</v>
      </c>
      <c r="JP123" s="86">
        <f t="shared" si="490"/>
        <v>923905.27888973954</v>
      </c>
      <c r="JQ123" s="86">
        <f t="shared" si="490"/>
        <v>864298.48670330469</v>
      </c>
      <c r="JR123" s="86">
        <f t="shared" si="490"/>
        <v>923905.27888973954</v>
      </c>
      <c r="JS123" s="86">
        <f t="shared" si="490"/>
        <v>894101.88279652211</v>
      </c>
      <c r="JT123" s="86">
        <f t="shared" si="490"/>
        <v>923905.27888973954</v>
      </c>
      <c r="JU123" s="86">
        <f t="shared" si="490"/>
        <v>894101.88279652211</v>
      </c>
      <c r="JV123" s="86">
        <f t="shared" si="490"/>
        <v>923905.27888973954</v>
      </c>
      <c r="JW123" s="86">
        <f t="shared" si="490"/>
        <v>923905.27888973954</v>
      </c>
      <c r="JX123" s="86">
        <f t="shared" si="490"/>
        <v>894101.88279652211</v>
      </c>
      <c r="JY123" s="86">
        <f t="shared" si="490"/>
        <v>923905.27888973954</v>
      </c>
      <c r="JZ123" s="86">
        <f t="shared" si="490"/>
        <v>894101.88279652211</v>
      </c>
      <c r="KA123" s="86">
        <f t="shared" si="490"/>
        <v>923905.27888973954</v>
      </c>
      <c r="KB123" s="86">
        <f t="shared" si="490"/>
        <v>942383.38446753437</v>
      </c>
      <c r="KC123" s="86">
        <f t="shared" si="490"/>
        <v>851184.9924222891</v>
      </c>
      <c r="KD123" s="86">
        <f t="shared" si="490"/>
        <v>942383.38446753437</v>
      </c>
      <c r="KE123" s="86">
        <f t="shared" si="490"/>
        <v>911983.92045245261</v>
      </c>
      <c r="KF123" s="86">
        <f t="shared" si="490"/>
        <v>942383.38446753437</v>
      </c>
      <c r="KG123" s="86">
        <f t="shared" si="490"/>
        <v>911983.92045245261</v>
      </c>
      <c r="KH123" s="86">
        <f t="shared" si="490"/>
        <v>942383.38446753437</v>
      </c>
      <c r="KI123" s="86">
        <f t="shared" si="490"/>
        <v>942383.38446753437</v>
      </c>
      <c r="KJ123" s="86">
        <f t="shared" si="490"/>
        <v>911983.92045245261</v>
      </c>
      <c r="KK123" s="86">
        <f t="shared" si="490"/>
        <v>942383.38446753437</v>
      </c>
      <c r="KL123" s="86">
        <f t="shared" si="490"/>
        <v>911983.92045245261</v>
      </c>
      <c r="KM123" s="86">
        <f t="shared" si="490"/>
        <v>942383.38446753437</v>
      </c>
      <c r="KN123" s="86">
        <f t="shared" si="490"/>
        <v>961231.05215688504</v>
      </c>
      <c r="KO123" s="86">
        <f t="shared" si="490"/>
        <v>868208.69227073481</v>
      </c>
      <c r="KP123" s="86">
        <f t="shared" si="490"/>
        <v>961231.05215688504</v>
      </c>
      <c r="KQ123" s="86">
        <f t="shared" si="490"/>
        <v>930223.59886150167</v>
      </c>
      <c r="KR123" s="86">
        <f t="shared" si="490"/>
        <v>961231.05215688504</v>
      </c>
      <c r="KS123" s="86">
        <f t="shared" si="490"/>
        <v>930223.59886150167</v>
      </c>
      <c r="KT123" s="86">
        <f t="shared" si="490"/>
        <v>961231.05215688504</v>
      </c>
      <c r="KU123" s="86">
        <f t="shared" si="490"/>
        <v>961231.05215688504</v>
      </c>
      <c r="KV123" s="86">
        <f t="shared" si="490"/>
        <v>930223.59886150167</v>
      </c>
      <c r="KW123" s="86">
        <f t="shared" si="490"/>
        <v>961231.05215688504</v>
      </c>
      <c r="KX123" s="86">
        <f t="shared" si="490"/>
        <v>930223.59886150167</v>
      </c>
      <c r="KY123" s="86">
        <f t="shared" si="490"/>
        <v>961231.05215688504</v>
      </c>
      <c r="KZ123" s="86">
        <f t="shared" si="490"/>
        <v>980455.67320002278</v>
      </c>
      <c r="LA123" s="86">
        <f t="shared" si="490"/>
        <v>885572.86611614958</v>
      </c>
      <c r="LB123" s="86">
        <f t="shared" si="490"/>
        <v>980455.67320002278</v>
      </c>
      <c r="LC123" s="86">
        <f t="shared" si="490"/>
        <v>948828.07083873171</v>
      </c>
      <c r="LD123" s="86">
        <f t="shared" si="490"/>
        <v>980455.67320002278</v>
      </c>
      <c r="LE123" s="86">
        <f t="shared" si="490"/>
        <v>948828.07083873171</v>
      </c>
      <c r="LF123" s="86">
        <f t="shared" si="490"/>
        <v>980455.67320002278</v>
      </c>
      <c r="LG123" s="86">
        <f t="shared" si="490"/>
        <v>980455.67320002278</v>
      </c>
      <c r="LH123" s="86">
        <f t="shared" si="490"/>
        <v>948828.07083873171</v>
      </c>
      <c r="LI123" s="86">
        <f t="shared" si="490"/>
        <v>980455.67320002278</v>
      </c>
      <c r="LJ123" s="86">
        <f t="shared" si="490"/>
        <v>948828.07083873171</v>
      </c>
      <c r="LK123" s="86">
        <f t="shared" si="490"/>
        <v>980455.67320002278</v>
      </c>
      <c r="LL123" s="86">
        <f t="shared" si="490"/>
        <v>1000064.7866640232</v>
      </c>
      <c r="LM123" s="86">
        <f t="shared" si="490"/>
        <v>935544.47784698941</v>
      </c>
      <c r="LN123" s="86">
        <f t="shared" si="490"/>
        <v>1000064.7866640232</v>
      </c>
      <c r="LO123" s="86">
        <f t="shared" si="490"/>
        <v>967804.63225550624</v>
      </c>
      <c r="LP123" s="86">
        <f t="shared" si="490"/>
        <v>1000064.7866640232</v>
      </c>
      <c r="LQ123" s="86">
        <f t="shared" si="490"/>
        <v>967804.63225550624</v>
      </c>
      <c r="LR123" s="86">
        <f t="shared" si="490"/>
        <v>1000064.7866640232</v>
      </c>
      <c r="LS123" s="86">
        <f t="shared" si="490"/>
        <v>1000064.7866640232</v>
      </c>
      <c r="LT123" s="86">
        <f t="shared" si="490"/>
        <v>967804.63225550624</v>
      </c>
      <c r="LU123" s="86">
        <f t="shared" ref="LU123:OF123" si="491">LU122*LU112</f>
        <v>1000064.7866640232</v>
      </c>
      <c r="LV123" s="86">
        <f t="shared" si="491"/>
        <v>967804.63225550624</v>
      </c>
      <c r="LW123" s="86">
        <f t="shared" si="491"/>
        <v>1000064.7866640232</v>
      </c>
      <c r="LX123" s="86">
        <f t="shared" si="491"/>
        <v>1020066.0823973038</v>
      </c>
      <c r="LY123" s="86">
        <f t="shared" si="491"/>
        <v>921350.00990724214</v>
      </c>
      <c r="LZ123" s="86">
        <f t="shared" si="491"/>
        <v>1020066.0823973038</v>
      </c>
      <c r="MA123" s="86">
        <f t="shared" si="491"/>
        <v>987160.72490061657</v>
      </c>
      <c r="MB123" s="86">
        <f t="shared" si="491"/>
        <v>1020066.0823973038</v>
      </c>
      <c r="MC123" s="86">
        <f t="shared" si="491"/>
        <v>987160.72490061657</v>
      </c>
      <c r="MD123" s="86">
        <f t="shared" si="491"/>
        <v>1020066.0823973038</v>
      </c>
      <c r="ME123" s="86">
        <f t="shared" si="491"/>
        <v>1020066.0823973038</v>
      </c>
      <c r="MF123" s="86">
        <f t="shared" si="491"/>
        <v>987160.72490061657</v>
      </c>
      <c r="MG123" s="86">
        <f t="shared" si="491"/>
        <v>1020066.0823973038</v>
      </c>
      <c r="MH123" s="86">
        <f t="shared" si="491"/>
        <v>987160.72490061657</v>
      </c>
      <c r="MI123" s="86">
        <f t="shared" si="491"/>
        <v>1020066.0823973038</v>
      </c>
      <c r="MJ123" s="86">
        <f t="shared" si="491"/>
        <v>1040467.4040452498</v>
      </c>
      <c r="MK123" s="86">
        <f t="shared" si="491"/>
        <v>939777.01010538696</v>
      </c>
      <c r="ML123" s="86">
        <f t="shared" si="491"/>
        <v>1040467.4040452498</v>
      </c>
      <c r="MM123" s="86">
        <f t="shared" si="491"/>
        <v>1006903.9393986288</v>
      </c>
      <c r="MN123" s="86">
        <f t="shared" si="491"/>
        <v>1040467.4040452498</v>
      </c>
      <c r="MO123" s="86">
        <f t="shared" si="491"/>
        <v>1006903.9393986288</v>
      </c>
      <c r="MP123" s="86">
        <f t="shared" si="491"/>
        <v>1040467.4040452498</v>
      </c>
      <c r="MQ123" s="86">
        <f t="shared" si="491"/>
        <v>1040467.4040452498</v>
      </c>
      <c r="MR123" s="86">
        <f t="shared" si="491"/>
        <v>1006903.9393986288</v>
      </c>
      <c r="MS123" s="86">
        <f t="shared" si="491"/>
        <v>1040467.4040452498</v>
      </c>
      <c r="MT123" s="86">
        <f t="shared" si="491"/>
        <v>1006903.9393986288</v>
      </c>
      <c r="MU123" s="86">
        <f t="shared" si="491"/>
        <v>1040467.4040452498</v>
      </c>
      <c r="MV123" s="86">
        <f t="shared" si="491"/>
        <v>1061276.7521261547</v>
      </c>
      <c r="MW123" s="86">
        <f t="shared" si="491"/>
        <v>958572.55030749459</v>
      </c>
      <c r="MX123" s="86">
        <f t="shared" si="491"/>
        <v>1061276.7521261547</v>
      </c>
      <c r="MY123" s="86">
        <f t="shared" si="491"/>
        <v>1027042.0181866013</v>
      </c>
      <c r="MZ123" s="86">
        <f t="shared" si="491"/>
        <v>1061276.7521261547</v>
      </c>
      <c r="NA123" s="86">
        <f t="shared" si="491"/>
        <v>1027042.0181866013</v>
      </c>
      <c r="NB123" s="86">
        <f t="shared" si="491"/>
        <v>1061276.7521261547</v>
      </c>
      <c r="NC123" s="86">
        <f t="shared" si="491"/>
        <v>1061276.7521261547</v>
      </c>
      <c r="ND123" s="86">
        <f t="shared" si="491"/>
        <v>1027042.0181866013</v>
      </c>
      <c r="NE123" s="86">
        <f t="shared" si="491"/>
        <v>1061276.7521261547</v>
      </c>
      <c r="NF123" s="86">
        <f t="shared" si="491"/>
        <v>1027042.0181866013</v>
      </c>
      <c r="NG123" s="86">
        <f t="shared" si="491"/>
        <v>1061276.7521261547</v>
      </c>
      <c r="NH123" s="86">
        <f t="shared" si="491"/>
        <v>1082502.2871686777</v>
      </c>
      <c r="NI123" s="86">
        <f t="shared" si="491"/>
        <v>1012663.4299319888</v>
      </c>
      <c r="NJ123" s="86">
        <f t="shared" si="491"/>
        <v>1082502.2871686777</v>
      </c>
      <c r="NK123" s="86">
        <f t="shared" si="491"/>
        <v>1047582.8585503332</v>
      </c>
      <c r="NL123" s="86">
        <f t="shared" si="491"/>
        <v>1082502.2871686777</v>
      </c>
      <c r="NM123" s="86">
        <f t="shared" si="491"/>
        <v>1047582.8585503332</v>
      </c>
      <c r="NN123" s="86">
        <f t="shared" si="491"/>
        <v>1082502.2871686777</v>
      </c>
      <c r="NO123" s="86">
        <f t="shared" si="491"/>
        <v>1082502.2871686777</v>
      </c>
      <c r="NP123" s="86">
        <f t="shared" si="491"/>
        <v>1047582.8585503332</v>
      </c>
      <c r="NQ123" s="86">
        <f t="shared" si="491"/>
        <v>1082502.2871686777</v>
      </c>
      <c r="NR123" s="86">
        <f t="shared" si="491"/>
        <v>1047582.8585503332</v>
      </c>
      <c r="NS123" s="86">
        <f t="shared" si="491"/>
        <v>1082502.2871686777</v>
      </c>
      <c r="NT123" s="86">
        <f t="shared" si="491"/>
        <v>1104152.3329120514</v>
      </c>
      <c r="NU123" s="86">
        <f t="shared" si="491"/>
        <v>997298.88133991743</v>
      </c>
      <c r="NV123" s="86">
        <f t="shared" si="491"/>
        <v>1104152.3329120514</v>
      </c>
      <c r="NW123" s="86">
        <f t="shared" si="491"/>
        <v>1068534.5157213402</v>
      </c>
      <c r="NX123" s="86">
        <f t="shared" si="491"/>
        <v>1104152.3329120514</v>
      </c>
      <c r="NY123" s="86">
        <f t="shared" si="491"/>
        <v>1068534.5157213402</v>
      </c>
      <c r="NZ123" s="86">
        <f t="shared" si="491"/>
        <v>1104152.3329120514</v>
      </c>
      <c r="OA123" s="86">
        <f t="shared" si="491"/>
        <v>1104152.3329120514</v>
      </c>
      <c r="OB123" s="86">
        <f t="shared" si="491"/>
        <v>1068534.5157213402</v>
      </c>
      <c r="OC123" s="86">
        <f t="shared" si="491"/>
        <v>1104152.3329120514</v>
      </c>
      <c r="OD123" s="86">
        <f t="shared" si="491"/>
        <v>1068534.5157213402</v>
      </c>
      <c r="OE123" s="86">
        <f t="shared" si="491"/>
        <v>1104152.3329120514</v>
      </c>
      <c r="OF123" s="86">
        <f t="shared" si="491"/>
        <v>1126235.3795702925</v>
      </c>
      <c r="OG123" s="86">
        <f t="shared" ref="OG123:OR123" si="492">OG122*OG112</f>
        <v>1017244.8589667159</v>
      </c>
      <c r="OH123" s="86">
        <f t="shared" si="492"/>
        <v>1126235.3795702925</v>
      </c>
      <c r="OI123" s="86">
        <f t="shared" si="492"/>
        <v>1089905.206035767</v>
      </c>
      <c r="OJ123" s="86">
        <f t="shared" si="492"/>
        <v>1126235.3795702925</v>
      </c>
      <c r="OK123" s="86">
        <f t="shared" si="492"/>
        <v>1089905.206035767</v>
      </c>
      <c r="OL123" s="86">
        <f t="shared" si="492"/>
        <v>1126235.3795702925</v>
      </c>
      <c r="OM123" s="86">
        <f t="shared" si="492"/>
        <v>1126235.3795702925</v>
      </c>
      <c r="ON123" s="86">
        <f t="shared" si="492"/>
        <v>1089905.206035767</v>
      </c>
      <c r="OO123" s="86">
        <f t="shared" si="492"/>
        <v>1126235.3795702925</v>
      </c>
      <c r="OP123" s="86">
        <f t="shared" si="492"/>
        <v>1089905.206035767</v>
      </c>
      <c r="OQ123" s="86">
        <f t="shared" si="492"/>
        <v>1126235.3795702925</v>
      </c>
      <c r="OR123" s="376">
        <f t="shared" si="492"/>
        <v>1148760.0871616981</v>
      </c>
    </row>
    <row r="124" spans="2:408" x14ac:dyDescent="0.35">
      <c r="B124" s="277"/>
      <c r="G124" s="87"/>
      <c r="H124" s="353"/>
      <c r="I124" s="40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  <c r="DD124" s="88"/>
      <c r="DE124" s="88"/>
      <c r="DF124" s="88"/>
      <c r="DG124" s="88"/>
      <c r="DH124" s="88"/>
      <c r="DI124" s="88"/>
      <c r="DJ124" s="88"/>
      <c r="DK124" s="88"/>
      <c r="DL124" s="88"/>
      <c r="DM124" s="88"/>
      <c r="DN124" s="88"/>
      <c r="DO124" s="88"/>
      <c r="DP124" s="88"/>
      <c r="DQ124" s="88"/>
      <c r="DR124" s="88"/>
      <c r="DS124" s="88"/>
      <c r="DT124" s="88"/>
      <c r="DU124" s="88"/>
      <c r="DV124" s="88"/>
      <c r="DW124" s="88"/>
      <c r="DX124" s="88"/>
      <c r="DY124" s="88"/>
      <c r="DZ124" s="88"/>
      <c r="EA124" s="88"/>
      <c r="EB124" s="88"/>
      <c r="EC124" s="88"/>
      <c r="ED124" s="88"/>
      <c r="EE124" s="88"/>
      <c r="EF124" s="88"/>
      <c r="EG124" s="88"/>
      <c r="EH124" s="88"/>
      <c r="EI124" s="88"/>
      <c r="EJ124" s="88"/>
      <c r="EK124" s="88"/>
      <c r="EL124" s="88"/>
      <c r="EM124" s="88"/>
      <c r="EN124" s="88"/>
      <c r="EO124" s="88"/>
      <c r="EP124" s="88"/>
      <c r="EQ124" s="88"/>
      <c r="ER124" s="88"/>
      <c r="ES124" s="88"/>
      <c r="ET124" s="88"/>
      <c r="EU124" s="88"/>
      <c r="EV124" s="88"/>
      <c r="EW124" s="88"/>
      <c r="EX124" s="88"/>
      <c r="EY124" s="88"/>
      <c r="EZ124" s="88"/>
      <c r="FA124" s="88"/>
      <c r="FB124" s="88"/>
      <c r="FC124" s="88"/>
      <c r="FD124" s="88"/>
      <c r="FE124" s="88"/>
      <c r="FF124" s="88"/>
      <c r="FG124" s="88"/>
      <c r="FH124" s="88"/>
      <c r="FI124" s="88"/>
      <c r="FJ124" s="88"/>
      <c r="FK124" s="88"/>
      <c r="FL124" s="88"/>
      <c r="FM124" s="88"/>
      <c r="FN124" s="88"/>
      <c r="FO124" s="88"/>
      <c r="FP124" s="88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88"/>
      <c r="GP124" s="88"/>
      <c r="GQ124" s="88"/>
      <c r="GR124" s="88"/>
      <c r="GS124" s="88"/>
      <c r="GT124" s="88"/>
      <c r="GU124" s="88"/>
      <c r="GV124" s="88"/>
      <c r="GW124" s="88"/>
      <c r="GX124" s="88"/>
      <c r="GY124" s="88"/>
      <c r="GZ124" s="88"/>
      <c r="HA124" s="88"/>
      <c r="HB124" s="88"/>
      <c r="HC124" s="88"/>
      <c r="HD124" s="88"/>
      <c r="HE124" s="88"/>
      <c r="HF124" s="88"/>
      <c r="HG124" s="88"/>
      <c r="HH124" s="88"/>
      <c r="HI124" s="88"/>
      <c r="HJ124" s="88"/>
      <c r="HK124" s="88"/>
      <c r="HL124" s="88"/>
      <c r="HM124" s="88"/>
      <c r="HN124" s="8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88"/>
      <c r="JC124" s="88"/>
      <c r="JD124" s="88"/>
      <c r="JE124" s="88"/>
      <c r="JF124" s="88"/>
      <c r="JG124" s="88"/>
      <c r="JH124" s="88"/>
      <c r="JI124" s="88"/>
      <c r="JJ124" s="88"/>
      <c r="JK124" s="88"/>
      <c r="JL124" s="88"/>
      <c r="JM124" s="88"/>
      <c r="JN124" s="88"/>
      <c r="JO124" s="88"/>
      <c r="JP124" s="88"/>
      <c r="JQ124" s="88"/>
      <c r="JR124" s="88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8"/>
      <c r="KG124" s="88"/>
      <c r="KH124" s="88"/>
      <c r="KI124" s="88"/>
      <c r="KJ124" s="88"/>
      <c r="KK124" s="88"/>
      <c r="KL124" s="88"/>
      <c r="KM124" s="88"/>
      <c r="KN124" s="88"/>
      <c r="KO124" s="88"/>
      <c r="KP124" s="88"/>
      <c r="KQ124" s="88"/>
      <c r="KR124" s="88"/>
      <c r="KS124" s="88"/>
      <c r="KT124" s="88"/>
      <c r="KU124" s="88"/>
      <c r="KV124" s="88"/>
      <c r="KW124" s="88"/>
      <c r="KX124" s="88"/>
      <c r="KY124" s="88"/>
      <c r="KZ124" s="88"/>
      <c r="LA124" s="88"/>
      <c r="LB124" s="88"/>
      <c r="LC124" s="88"/>
      <c r="LD124" s="88"/>
      <c r="LE124" s="88"/>
      <c r="LF124" s="88"/>
      <c r="LG124" s="88"/>
      <c r="LH124" s="88"/>
      <c r="LI124" s="88"/>
      <c r="LJ124" s="88"/>
      <c r="LK124" s="88"/>
      <c r="LL124" s="88"/>
      <c r="LM124" s="88"/>
      <c r="LN124" s="88"/>
      <c r="LO124" s="88"/>
      <c r="LP124" s="88"/>
      <c r="LQ124" s="88"/>
      <c r="LR124" s="88"/>
      <c r="LS124" s="88"/>
      <c r="LT124" s="88"/>
      <c r="LU124" s="88"/>
      <c r="LV124" s="88"/>
      <c r="LW124" s="88"/>
      <c r="LX124" s="88"/>
      <c r="LY124" s="88"/>
      <c r="LZ124" s="88"/>
      <c r="MA124" s="88"/>
      <c r="MB124" s="88"/>
      <c r="MC124" s="88"/>
      <c r="MD124" s="88"/>
      <c r="ME124" s="88"/>
      <c r="MF124" s="88"/>
      <c r="MG124" s="88"/>
      <c r="MH124" s="88"/>
      <c r="MI124" s="88"/>
      <c r="MJ124" s="88"/>
      <c r="MK124" s="88"/>
      <c r="ML124" s="88"/>
      <c r="MM124" s="88"/>
      <c r="MN124" s="88"/>
      <c r="MO124" s="88"/>
      <c r="MP124" s="88"/>
      <c r="MQ124" s="88"/>
      <c r="MR124" s="88"/>
      <c r="MS124" s="88"/>
      <c r="MT124" s="88"/>
      <c r="MU124" s="88"/>
      <c r="MV124" s="88"/>
      <c r="MW124" s="88"/>
      <c r="MX124" s="88"/>
      <c r="MY124" s="88"/>
      <c r="MZ124" s="88"/>
      <c r="NA124" s="88"/>
      <c r="NB124" s="88"/>
      <c r="NC124" s="88"/>
      <c r="ND124" s="88"/>
      <c r="NE124" s="88"/>
      <c r="NF124" s="88"/>
      <c r="NG124" s="88"/>
      <c r="NH124" s="88"/>
      <c r="NI124" s="88"/>
      <c r="NJ124" s="88"/>
      <c r="NK124" s="88"/>
      <c r="NL124" s="88"/>
      <c r="NM124" s="88"/>
      <c r="NN124" s="88"/>
      <c r="NO124" s="88"/>
      <c r="NP124" s="88"/>
      <c r="NQ124" s="88"/>
      <c r="NR124" s="88"/>
      <c r="NS124" s="88"/>
      <c r="NT124" s="88"/>
      <c r="NU124" s="88"/>
      <c r="NV124" s="88"/>
      <c r="NW124" s="88"/>
      <c r="NX124" s="88"/>
      <c r="NY124" s="88"/>
      <c r="NZ124" s="88"/>
      <c r="OA124" s="88"/>
      <c r="OB124" s="88"/>
      <c r="OC124" s="88"/>
      <c r="OD124" s="88"/>
      <c r="OE124" s="88"/>
      <c r="OF124" s="88"/>
      <c r="OG124" s="88"/>
      <c r="OH124" s="88"/>
      <c r="OI124" s="88"/>
      <c r="OJ124" s="88"/>
      <c r="OK124" s="88"/>
      <c r="OL124" s="88"/>
      <c r="OM124" s="88"/>
      <c r="ON124" s="88"/>
      <c r="OO124" s="88"/>
      <c r="OP124" s="88"/>
      <c r="OQ124" s="88"/>
      <c r="OR124" s="377"/>
    </row>
    <row r="125" spans="2:408" x14ac:dyDescent="0.35">
      <c r="B125" s="303" t="s">
        <v>108</v>
      </c>
      <c r="G125" s="87"/>
      <c r="H125" s="353"/>
      <c r="I125" s="40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  <c r="AZ125" s="88"/>
      <c r="BA125" s="88"/>
      <c r="BB125" s="88"/>
      <c r="BC125" s="88"/>
      <c r="BD125" s="88"/>
      <c r="BE125" s="8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8"/>
      <c r="BS125" s="88"/>
      <c r="BT125" s="88"/>
      <c r="BU125" s="8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8"/>
      <c r="CI125" s="88"/>
      <c r="CJ125" s="88"/>
      <c r="CK125" s="88"/>
      <c r="CL125" s="88"/>
      <c r="CM125" s="88"/>
      <c r="CN125" s="88"/>
      <c r="CO125" s="88"/>
      <c r="CP125" s="88"/>
      <c r="CQ125" s="88"/>
      <c r="CR125" s="88"/>
      <c r="CS125" s="88"/>
      <c r="CT125" s="88"/>
      <c r="CU125" s="88"/>
      <c r="CV125" s="8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8"/>
      <c r="DT125" s="88"/>
      <c r="DU125" s="88"/>
      <c r="DV125" s="88"/>
      <c r="DW125" s="88"/>
      <c r="DX125" s="88"/>
      <c r="DY125" s="88"/>
      <c r="DZ125" s="88"/>
      <c r="EA125" s="88"/>
      <c r="EB125" s="88"/>
      <c r="EC125" s="88"/>
      <c r="ED125" s="88"/>
      <c r="EE125" s="88"/>
      <c r="EF125" s="88"/>
      <c r="EG125" s="88"/>
      <c r="EH125" s="88"/>
      <c r="EI125" s="88"/>
      <c r="EJ125" s="88"/>
      <c r="EK125" s="88"/>
      <c r="EL125" s="88"/>
      <c r="EM125" s="88"/>
      <c r="EN125" s="88"/>
      <c r="EO125" s="88"/>
      <c r="EP125" s="88"/>
      <c r="EQ125" s="88"/>
      <c r="ER125" s="88"/>
      <c r="ES125" s="88"/>
      <c r="ET125" s="88"/>
      <c r="EU125" s="88"/>
      <c r="EV125" s="88"/>
      <c r="EW125" s="88"/>
      <c r="EX125" s="88"/>
      <c r="EY125" s="88"/>
      <c r="EZ125" s="88"/>
      <c r="FA125" s="88"/>
      <c r="FB125" s="88"/>
      <c r="FC125" s="88"/>
      <c r="FD125" s="88"/>
      <c r="FE125" s="88"/>
      <c r="FF125" s="88"/>
      <c r="FG125" s="88"/>
      <c r="FH125" s="88"/>
      <c r="FI125" s="88"/>
      <c r="FJ125" s="88"/>
      <c r="FK125" s="88"/>
      <c r="FL125" s="8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88"/>
      <c r="GD125" s="88"/>
      <c r="GE125" s="88"/>
      <c r="GF125" s="88"/>
      <c r="GG125" s="88"/>
      <c r="GH125" s="88"/>
      <c r="GI125" s="88"/>
      <c r="GJ125" s="88"/>
      <c r="GK125" s="88"/>
      <c r="GL125" s="88"/>
      <c r="GM125" s="88"/>
      <c r="GN125" s="88"/>
      <c r="GO125" s="88"/>
      <c r="GP125" s="88"/>
      <c r="GQ125" s="88"/>
      <c r="GR125" s="88"/>
      <c r="GS125" s="88"/>
      <c r="GT125" s="88"/>
      <c r="GU125" s="88"/>
      <c r="GV125" s="88"/>
      <c r="GW125" s="88"/>
      <c r="GX125" s="88"/>
      <c r="GY125" s="88"/>
      <c r="GZ125" s="88"/>
      <c r="HA125" s="88"/>
      <c r="HB125" s="88"/>
      <c r="HC125" s="88"/>
      <c r="HD125" s="88"/>
      <c r="HE125" s="88"/>
      <c r="HF125" s="88"/>
      <c r="HG125" s="88"/>
      <c r="HH125" s="88"/>
      <c r="HI125" s="88"/>
      <c r="HJ125" s="88"/>
      <c r="HK125" s="88"/>
      <c r="HL125" s="88"/>
      <c r="HM125" s="88"/>
      <c r="HN125" s="88"/>
      <c r="HO125" s="88"/>
      <c r="HP125" s="88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88"/>
      <c r="IZ125" s="88"/>
      <c r="JA125" s="88"/>
      <c r="JB125" s="88"/>
      <c r="JC125" s="88"/>
      <c r="JD125" s="88"/>
      <c r="JE125" s="88"/>
      <c r="JF125" s="8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8"/>
      <c r="JU125" s="88"/>
      <c r="JV125" s="88"/>
      <c r="JW125" s="88"/>
      <c r="JX125" s="88"/>
      <c r="JY125" s="88"/>
      <c r="JZ125" s="88"/>
      <c r="KA125" s="88"/>
      <c r="KB125" s="88"/>
      <c r="KC125" s="88"/>
      <c r="KD125" s="88"/>
      <c r="KE125" s="88"/>
      <c r="KF125" s="88"/>
      <c r="KG125" s="88"/>
      <c r="KH125" s="88"/>
      <c r="KI125" s="88"/>
      <c r="KJ125" s="88"/>
      <c r="KK125" s="88"/>
      <c r="KL125" s="88"/>
      <c r="KM125" s="88"/>
      <c r="KN125" s="88"/>
      <c r="KO125" s="88"/>
      <c r="KP125" s="88"/>
      <c r="KQ125" s="88"/>
      <c r="KR125" s="88"/>
      <c r="KS125" s="88"/>
      <c r="KT125" s="88"/>
      <c r="KU125" s="88"/>
      <c r="KV125" s="88"/>
      <c r="KW125" s="88"/>
      <c r="KX125" s="88"/>
      <c r="KY125" s="88"/>
      <c r="KZ125" s="88"/>
      <c r="LA125" s="88"/>
      <c r="LB125" s="88"/>
      <c r="LC125" s="88"/>
      <c r="LD125" s="88"/>
      <c r="LE125" s="88"/>
      <c r="LF125" s="88"/>
      <c r="LG125" s="88"/>
      <c r="LH125" s="88"/>
      <c r="LI125" s="88"/>
      <c r="LJ125" s="88"/>
      <c r="LK125" s="88"/>
      <c r="LL125" s="88"/>
      <c r="LM125" s="88"/>
      <c r="LN125" s="88"/>
      <c r="LO125" s="88"/>
      <c r="LP125" s="88"/>
      <c r="LQ125" s="88"/>
      <c r="LR125" s="88"/>
      <c r="LS125" s="88"/>
      <c r="LT125" s="88"/>
      <c r="LU125" s="88"/>
      <c r="LV125" s="88"/>
      <c r="LW125" s="88"/>
      <c r="LX125" s="88"/>
      <c r="LY125" s="88"/>
      <c r="LZ125" s="88"/>
      <c r="MA125" s="88"/>
      <c r="MB125" s="88"/>
      <c r="MC125" s="88"/>
      <c r="MD125" s="88"/>
      <c r="ME125" s="88"/>
      <c r="MF125" s="88"/>
      <c r="MG125" s="88"/>
      <c r="MH125" s="88"/>
      <c r="MI125" s="88"/>
      <c r="MJ125" s="88"/>
      <c r="MK125" s="88"/>
      <c r="ML125" s="88"/>
      <c r="MM125" s="88"/>
      <c r="MN125" s="88"/>
      <c r="MO125" s="88"/>
      <c r="MP125" s="88"/>
      <c r="MQ125" s="88"/>
      <c r="MR125" s="88"/>
      <c r="MS125" s="88"/>
      <c r="MT125" s="88"/>
      <c r="MU125" s="88"/>
      <c r="MV125" s="88"/>
      <c r="MW125" s="88"/>
      <c r="MX125" s="88"/>
      <c r="MY125" s="88"/>
      <c r="MZ125" s="88"/>
      <c r="NA125" s="88"/>
      <c r="NB125" s="88"/>
      <c r="NC125" s="88"/>
      <c r="ND125" s="88"/>
      <c r="NE125" s="88"/>
      <c r="NF125" s="88"/>
      <c r="NG125" s="88"/>
      <c r="NH125" s="88"/>
      <c r="NI125" s="88"/>
      <c r="NJ125" s="88"/>
      <c r="NK125" s="88"/>
      <c r="NL125" s="88"/>
      <c r="NM125" s="88"/>
      <c r="NN125" s="88"/>
      <c r="NO125" s="88"/>
      <c r="NP125" s="88"/>
      <c r="NQ125" s="88"/>
      <c r="NR125" s="88"/>
      <c r="NS125" s="88"/>
      <c r="NT125" s="88"/>
      <c r="NU125" s="88"/>
      <c r="NV125" s="88"/>
      <c r="NW125" s="88"/>
      <c r="NX125" s="88"/>
      <c r="NY125" s="88"/>
      <c r="NZ125" s="88"/>
      <c r="OA125" s="88"/>
      <c r="OB125" s="88"/>
      <c r="OC125" s="88"/>
      <c r="OD125" s="88"/>
      <c r="OE125" s="88"/>
      <c r="OF125" s="88"/>
      <c r="OG125" s="88"/>
      <c r="OH125" s="88"/>
      <c r="OI125" s="88"/>
      <c r="OJ125" s="88"/>
      <c r="OK125" s="88"/>
      <c r="OL125" s="88"/>
      <c r="OM125" s="88"/>
      <c r="ON125" s="88"/>
      <c r="OO125" s="88"/>
      <c r="OP125" s="88"/>
      <c r="OQ125" s="88"/>
      <c r="OR125" s="377"/>
    </row>
    <row r="126" spans="2:408" x14ac:dyDescent="0.35">
      <c r="B126" s="277"/>
      <c r="C126" t="s">
        <v>109</v>
      </c>
      <c r="G126" s="374">
        <f>Assumptions!E90</f>
        <v>0.02</v>
      </c>
      <c r="H126" s="353" t="s">
        <v>264</v>
      </c>
      <c r="I126" s="40"/>
      <c r="L126" s="89">
        <f t="shared" ref="L126:BW126" si="493">(1+$G$117)^L26</f>
        <v>1.02</v>
      </c>
      <c r="M126" s="89">
        <f t="shared" si="493"/>
        <v>1.02</v>
      </c>
      <c r="N126" s="89">
        <f t="shared" si="493"/>
        <v>1.02</v>
      </c>
      <c r="O126" s="89">
        <f t="shared" si="493"/>
        <v>1.02</v>
      </c>
      <c r="P126" s="89">
        <f t="shared" si="493"/>
        <v>1.02</v>
      </c>
      <c r="Q126" s="89">
        <f t="shared" si="493"/>
        <v>1.02</v>
      </c>
      <c r="R126" s="89">
        <f t="shared" si="493"/>
        <v>1.02</v>
      </c>
      <c r="S126" s="89">
        <f t="shared" si="493"/>
        <v>1.02</v>
      </c>
      <c r="T126" s="89">
        <f t="shared" si="493"/>
        <v>1.02</v>
      </c>
      <c r="U126" s="89">
        <f t="shared" si="493"/>
        <v>1.02</v>
      </c>
      <c r="V126" s="89">
        <f t="shared" si="493"/>
        <v>1.02</v>
      </c>
      <c r="W126" s="89">
        <f t="shared" si="493"/>
        <v>1.02</v>
      </c>
      <c r="X126" s="89">
        <f t="shared" si="493"/>
        <v>1.0404</v>
      </c>
      <c r="Y126" s="89">
        <f t="shared" si="493"/>
        <v>1.0404</v>
      </c>
      <c r="Z126" s="89">
        <f t="shared" si="493"/>
        <v>1.0404</v>
      </c>
      <c r="AA126" s="89">
        <f t="shared" si="493"/>
        <v>1.0404</v>
      </c>
      <c r="AB126" s="89">
        <f t="shared" si="493"/>
        <v>1.0404</v>
      </c>
      <c r="AC126" s="89">
        <f t="shared" si="493"/>
        <v>1.0404</v>
      </c>
      <c r="AD126" s="89">
        <f t="shared" si="493"/>
        <v>1.0404</v>
      </c>
      <c r="AE126" s="89">
        <f t="shared" si="493"/>
        <v>1.0404</v>
      </c>
      <c r="AF126" s="89">
        <f t="shared" si="493"/>
        <v>1.0404</v>
      </c>
      <c r="AG126" s="89">
        <f t="shared" si="493"/>
        <v>1.0404</v>
      </c>
      <c r="AH126" s="89">
        <f t="shared" si="493"/>
        <v>1.0404</v>
      </c>
      <c r="AI126" s="89">
        <f t="shared" si="493"/>
        <v>1.0404</v>
      </c>
      <c r="AJ126" s="89">
        <f t="shared" si="493"/>
        <v>1.0612079999999999</v>
      </c>
      <c r="AK126" s="89">
        <f t="shared" si="493"/>
        <v>1.0612079999999999</v>
      </c>
      <c r="AL126" s="89">
        <f t="shared" si="493"/>
        <v>1.0612079999999999</v>
      </c>
      <c r="AM126" s="89">
        <f t="shared" si="493"/>
        <v>1.0612079999999999</v>
      </c>
      <c r="AN126" s="89">
        <f t="shared" si="493"/>
        <v>1.0612079999999999</v>
      </c>
      <c r="AO126" s="89">
        <f t="shared" si="493"/>
        <v>1.0612079999999999</v>
      </c>
      <c r="AP126" s="89">
        <f t="shared" si="493"/>
        <v>1.0612079999999999</v>
      </c>
      <c r="AQ126" s="89">
        <f t="shared" si="493"/>
        <v>1.0612079999999999</v>
      </c>
      <c r="AR126" s="89">
        <f t="shared" si="493"/>
        <v>1.0612079999999999</v>
      </c>
      <c r="AS126" s="89">
        <f t="shared" si="493"/>
        <v>1.0612079999999999</v>
      </c>
      <c r="AT126" s="89">
        <f t="shared" si="493"/>
        <v>1.0612079999999999</v>
      </c>
      <c r="AU126" s="89">
        <f t="shared" si="493"/>
        <v>1.0612079999999999</v>
      </c>
      <c r="AV126" s="89">
        <f t="shared" si="493"/>
        <v>1.08243216</v>
      </c>
      <c r="AW126" s="89">
        <f t="shared" si="493"/>
        <v>1.08243216</v>
      </c>
      <c r="AX126" s="89">
        <f t="shared" si="493"/>
        <v>1.08243216</v>
      </c>
      <c r="AY126" s="89">
        <f t="shared" si="493"/>
        <v>1.08243216</v>
      </c>
      <c r="AZ126" s="89">
        <f t="shared" si="493"/>
        <v>1.08243216</v>
      </c>
      <c r="BA126" s="89">
        <f t="shared" si="493"/>
        <v>1.08243216</v>
      </c>
      <c r="BB126" s="89">
        <f t="shared" si="493"/>
        <v>1.08243216</v>
      </c>
      <c r="BC126" s="89">
        <f t="shared" si="493"/>
        <v>1.08243216</v>
      </c>
      <c r="BD126" s="89">
        <f t="shared" si="493"/>
        <v>1.08243216</v>
      </c>
      <c r="BE126" s="89">
        <f t="shared" si="493"/>
        <v>1.08243216</v>
      </c>
      <c r="BF126" s="89">
        <f t="shared" si="493"/>
        <v>1.08243216</v>
      </c>
      <c r="BG126" s="89">
        <f t="shared" si="493"/>
        <v>1.08243216</v>
      </c>
      <c r="BH126" s="89">
        <f t="shared" si="493"/>
        <v>1.1040808032</v>
      </c>
      <c r="BI126" s="89">
        <f t="shared" si="493"/>
        <v>1.1040808032</v>
      </c>
      <c r="BJ126" s="89">
        <f t="shared" si="493"/>
        <v>1.1040808032</v>
      </c>
      <c r="BK126" s="89">
        <f t="shared" si="493"/>
        <v>1.1040808032</v>
      </c>
      <c r="BL126" s="89">
        <f t="shared" si="493"/>
        <v>1.1040808032</v>
      </c>
      <c r="BM126" s="89">
        <f t="shared" si="493"/>
        <v>1.1040808032</v>
      </c>
      <c r="BN126" s="89">
        <f t="shared" si="493"/>
        <v>1.1040808032</v>
      </c>
      <c r="BO126" s="89">
        <f t="shared" si="493"/>
        <v>1.1040808032</v>
      </c>
      <c r="BP126" s="89">
        <f t="shared" si="493"/>
        <v>1.1040808032</v>
      </c>
      <c r="BQ126" s="89">
        <f t="shared" si="493"/>
        <v>1.1040808032</v>
      </c>
      <c r="BR126" s="89">
        <f t="shared" si="493"/>
        <v>1.1040808032</v>
      </c>
      <c r="BS126" s="89">
        <f t="shared" si="493"/>
        <v>1.1040808032</v>
      </c>
      <c r="BT126" s="89">
        <f t="shared" si="493"/>
        <v>1.1261624192640001</v>
      </c>
      <c r="BU126" s="89">
        <f t="shared" si="493"/>
        <v>1.1261624192640001</v>
      </c>
      <c r="BV126" s="89">
        <f t="shared" si="493"/>
        <v>1.1261624192640001</v>
      </c>
      <c r="BW126" s="89">
        <f t="shared" si="493"/>
        <v>1.1261624192640001</v>
      </c>
      <c r="BX126" s="89">
        <f t="shared" ref="BX126:EI126" si="494">(1+$G$117)^BX26</f>
        <v>1.1261624192640001</v>
      </c>
      <c r="BY126" s="89">
        <f t="shared" si="494"/>
        <v>1.1261624192640001</v>
      </c>
      <c r="BZ126" s="89">
        <f t="shared" si="494"/>
        <v>1.1261624192640001</v>
      </c>
      <c r="CA126" s="89">
        <f t="shared" si="494"/>
        <v>1.1261624192640001</v>
      </c>
      <c r="CB126" s="89">
        <f t="shared" si="494"/>
        <v>1.1261624192640001</v>
      </c>
      <c r="CC126" s="89">
        <f t="shared" si="494"/>
        <v>1.1261624192640001</v>
      </c>
      <c r="CD126" s="89">
        <f t="shared" si="494"/>
        <v>1.1261624192640001</v>
      </c>
      <c r="CE126" s="89">
        <f t="shared" si="494"/>
        <v>1.1261624192640001</v>
      </c>
      <c r="CF126" s="89">
        <f t="shared" si="494"/>
        <v>1.1486856676492798</v>
      </c>
      <c r="CG126" s="89">
        <f t="shared" si="494"/>
        <v>1.1486856676492798</v>
      </c>
      <c r="CH126" s="89">
        <f t="shared" si="494"/>
        <v>1.1486856676492798</v>
      </c>
      <c r="CI126" s="89">
        <f t="shared" si="494"/>
        <v>1.1486856676492798</v>
      </c>
      <c r="CJ126" s="89">
        <f t="shared" si="494"/>
        <v>1.1486856676492798</v>
      </c>
      <c r="CK126" s="89">
        <f t="shared" si="494"/>
        <v>1.1486856676492798</v>
      </c>
      <c r="CL126" s="89">
        <f t="shared" si="494"/>
        <v>1.1486856676492798</v>
      </c>
      <c r="CM126" s="89">
        <f t="shared" si="494"/>
        <v>1.1486856676492798</v>
      </c>
      <c r="CN126" s="89">
        <f t="shared" si="494"/>
        <v>1.1486856676492798</v>
      </c>
      <c r="CO126" s="89">
        <f t="shared" si="494"/>
        <v>1.1486856676492798</v>
      </c>
      <c r="CP126" s="89">
        <f t="shared" si="494"/>
        <v>1.1486856676492798</v>
      </c>
      <c r="CQ126" s="89">
        <f t="shared" si="494"/>
        <v>1.1486856676492798</v>
      </c>
      <c r="CR126" s="89">
        <f t="shared" si="494"/>
        <v>1.1716593810022655</v>
      </c>
      <c r="CS126" s="89">
        <f t="shared" si="494"/>
        <v>1.1716593810022655</v>
      </c>
      <c r="CT126" s="89">
        <f t="shared" si="494"/>
        <v>1.1716593810022655</v>
      </c>
      <c r="CU126" s="89">
        <f t="shared" si="494"/>
        <v>1.1716593810022655</v>
      </c>
      <c r="CV126" s="89">
        <f t="shared" si="494"/>
        <v>1.1716593810022655</v>
      </c>
      <c r="CW126" s="89">
        <f t="shared" si="494"/>
        <v>1.1716593810022655</v>
      </c>
      <c r="CX126" s="89">
        <f t="shared" si="494"/>
        <v>1.1716593810022655</v>
      </c>
      <c r="CY126" s="89">
        <f t="shared" si="494"/>
        <v>1.1716593810022655</v>
      </c>
      <c r="CZ126" s="89">
        <f t="shared" si="494"/>
        <v>1.1716593810022655</v>
      </c>
      <c r="DA126" s="89">
        <f t="shared" si="494"/>
        <v>1.1716593810022655</v>
      </c>
      <c r="DB126" s="89">
        <f t="shared" si="494"/>
        <v>1.1716593810022655</v>
      </c>
      <c r="DC126" s="89">
        <f t="shared" si="494"/>
        <v>1.1716593810022655</v>
      </c>
      <c r="DD126" s="89">
        <f t="shared" si="494"/>
        <v>1.1950925686223108</v>
      </c>
      <c r="DE126" s="89">
        <f t="shared" si="494"/>
        <v>1.1950925686223108</v>
      </c>
      <c r="DF126" s="89">
        <f t="shared" si="494"/>
        <v>1.1950925686223108</v>
      </c>
      <c r="DG126" s="89">
        <f t="shared" si="494"/>
        <v>1.1950925686223108</v>
      </c>
      <c r="DH126" s="89">
        <f t="shared" si="494"/>
        <v>1.1950925686223108</v>
      </c>
      <c r="DI126" s="89">
        <f t="shared" si="494"/>
        <v>1.1950925686223108</v>
      </c>
      <c r="DJ126" s="89">
        <f t="shared" si="494"/>
        <v>1.1950925686223108</v>
      </c>
      <c r="DK126" s="89">
        <f t="shared" si="494"/>
        <v>1.1950925686223108</v>
      </c>
      <c r="DL126" s="89">
        <f t="shared" si="494"/>
        <v>1.1950925686223108</v>
      </c>
      <c r="DM126" s="89">
        <f t="shared" si="494"/>
        <v>1.1950925686223108</v>
      </c>
      <c r="DN126" s="89">
        <f t="shared" si="494"/>
        <v>1.1950925686223108</v>
      </c>
      <c r="DO126" s="89">
        <f t="shared" si="494"/>
        <v>1.1950925686223108</v>
      </c>
      <c r="DP126" s="89">
        <f t="shared" si="494"/>
        <v>1.2189944199947571</v>
      </c>
      <c r="DQ126" s="89">
        <f t="shared" si="494"/>
        <v>1.2189944199947571</v>
      </c>
      <c r="DR126" s="89">
        <f t="shared" si="494"/>
        <v>1.2189944199947571</v>
      </c>
      <c r="DS126" s="89">
        <f t="shared" si="494"/>
        <v>1.2189944199947571</v>
      </c>
      <c r="DT126" s="89">
        <f t="shared" si="494"/>
        <v>1.2189944199947571</v>
      </c>
      <c r="DU126" s="89">
        <f t="shared" si="494"/>
        <v>1.2189944199947571</v>
      </c>
      <c r="DV126" s="89">
        <f t="shared" si="494"/>
        <v>1.2189944199947571</v>
      </c>
      <c r="DW126" s="89">
        <f t="shared" si="494"/>
        <v>1.2189944199947571</v>
      </c>
      <c r="DX126" s="89">
        <f t="shared" si="494"/>
        <v>1.2189944199947571</v>
      </c>
      <c r="DY126" s="89">
        <f t="shared" si="494"/>
        <v>1.2189944199947571</v>
      </c>
      <c r="DZ126" s="89">
        <f t="shared" si="494"/>
        <v>1.2189944199947571</v>
      </c>
      <c r="EA126" s="89">
        <f t="shared" si="494"/>
        <v>1.2189944199947571</v>
      </c>
      <c r="EB126" s="89">
        <f t="shared" si="494"/>
        <v>1.243374308394652</v>
      </c>
      <c r="EC126" s="89">
        <f t="shared" si="494"/>
        <v>1.243374308394652</v>
      </c>
      <c r="ED126" s="89">
        <f t="shared" si="494"/>
        <v>1.243374308394652</v>
      </c>
      <c r="EE126" s="89">
        <f t="shared" si="494"/>
        <v>1.243374308394652</v>
      </c>
      <c r="EF126" s="89">
        <f t="shared" si="494"/>
        <v>1.243374308394652</v>
      </c>
      <c r="EG126" s="89">
        <f t="shared" si="494"/>
        <v>1.243374308394652</v>
      </c>
      <c r="EH126" s="89">
        <f t="shared" si="494"/>
        <v>1.243374308394652</v>
      </c>
      <c r="EI126" s="89">
        <f t="shared" si="494"/>
        <v>1.243374308394652</v>
      </c>
      <c r="EJ126" s="89">
        <f t="shared" ref="EJ126:GU126" si="495">(1+$G$117)^EJ26</f>
        <v>1.243374308394652</v>
      </c>
      <c r="EK126" s="89">
        <f t="shared" si="495"/>
        <v>1.243374308394652</v>
      </c>
      <c r="EL126" s="89">
        <f t="shared" si="495"/>
        <v>1.243374308394652</v>
      </c>
      <c r="EM126" s="89">
        <f t="shared" si="495"/>
        <v>1.243374308394652</v>
      </c>
      <c r="EN126" s="89">
        <f t="shared" si="495"/>
        <v>1.2682417945625453</v>
      </c>
      <c r="EO126" s="89">
        <f t="shared" si="495"/>
        <v>1.2682417945625453</v>
      </c>
      <c r="EP126" s="89">
        <f t="shared" si="495"/>
        <v>1.2682417945625453</v>
      </c>
      <c r="EQ126" s="89">
        <f t="shared" si="495"/>
        <v>1.2682417945625453</v>
      </c>
      <c r="ER126" s="89">
        <f t="shared" si="495"/>
        <v>1.2682417945625453</v>
      </c>
      <c r="ES126" s="89">
        <f t="shared" si="495"/>
        <v>1.2682417945625453</v>
      </c>
      <c r="ET126" s="89">
        <f t="shared" si="495"/>
        <v>1.2682417945625453</v>
      </c>
      <c r="EU126" s="89">
        <f t="shared" si="495"/>
        <v>1.2682417945625453</v>
      </c>
      <c r="EV126" s="89">
        <f t="shared" si="495"/>
        <v>1.2682417945625453</v>
      </c>
      <c r="EW126" s="89">
        <f t="shared" si="495"/>
        <v>1.2682417945625453</v>
      </c>
      <c r="EX126" s="89">
        <f t="shared" si="495"/>
        <v>1.2682417945625453</v>
      </c>
      <c r="EY126" s="89">
        <f t="shared" si="495"/>
        <v>1.2682417945625453</v>
      </c>
      <c r="EZ126" s="89">
        <f t="shared" si="495"/>
        <v>1.2936066304537961</v>
      </c>
      <c r="FA126" s="89">
        <f t="shared" si="495"/>
        <v>1.2936066304537961</v>
      </c>
      <c r="FB126" s="89">
        <f t="shared" si="495"/>
        <v>1.2936066304537961</v>
      </c>
      <c r="FC126" s="89">
        <f t="shared" si="495"/>
        <v>1.2936066304537961</v>
      </c>
      <c r="FD126" s="89">
        <f t="shared" si="495"/>
        <v>1.2936066304537961</v>
      </c>
      <c r="FE126" s="89">
        <f t="shared" si="495"/>
        <v>1.2936066304537961</v>
      </c>
      <c r="FF126" s="89">
        <f t="shared" si="495"/>
        <v>1.2936066304537961</v>
      </c>
      <c r="FG126" s="89">
        <f t="shared" si="495"/>
        <v>1.2936066304537961</v>
      </c>
      <c r="FH126" s="89">
        <f t="shared" si="495"/>
        <v>1.2936066304537961</v>
      </c>
      <c r="FI126" s="89">
        <f t="shared" si="495"/>
        <v>1.2936066304537961</v>
      </c>
      <c r="FJ126" s="89">
        <f t="shared" si="495"/>
        <v>1.2936066304537961</v>
      </c>
      <c r="FK126" s="89">
        <f t="shared" si="495"/>
        <v>1.2936066304537961</v>
      </c>
      <c r="FL126" s="89">
        <f t="shared" si="495"/>
        <v>1.3194787630628722</v>
      </c>
      <c r="FM126" s="89">
        <f t="shared" si="495"/>
        <v>1.3194787630628722</v>
      </c>
      <c r="FN126" s="89">
        <f t="shared" si="495"/>
        <v>1.3194787630628722</v>
      </c>
      <c r="FO126" s="89">
        <f t="shared" si="495"/>
        <v>1.3194787630628722</v>
      </c>
      <c r="FP126" s="89">
        <f t="shared" si="495"/>
        <v>1.3194787630628722</v>
      </c>
      <c r="FQ126" s="89">
        <f t="shared" si="495"/>
        <v>1.3194787630628722</v>
      </c>
      <c r="FR126" s="89">
        <f t="shared" si="495"/>
        <v>1.3194787630628722</v>
      </c>
      <c r="FS126" s="89">
        <f t="shared" si="495"/>
        <v>1.3194787630628722</v>
      </c>
      <c r="FT126" s="89">
        <f t="shared" si="495"/>
        <v>1.3194787630628722</v>
      </c>
      <c r="FU126" s="89">
        <f t="shared" si="495"/>
        <v>1.3194787630628722</v>
      </c>
      <c r="FV126" s="89">
        <f t="shared" si="495"/>
        <v>1.3194787630628722</v>
      </c>
      <c r="FW126" s="89">
        <f t="shared" si="495"/>
        <v>1.3194787630628722</v>
      </c>
      <c r="FX126" s="89">
        <f t="shared" si="495"/>
        <v>1.3458683383241292</v>
      </c>
      <c r="FY126" s="89">
        <f t="shared" si="495"/>
        <v>1.3458683383241292</v>
      </c>
      <c r="FZ126" s="89">
        <f t="shared" si="495"/>
        <v>1.3458683383241292</v>
      </c>
      <c r="GA126" s="89">
        <f t="shared" si="495"/>
        <v>1.3458683383241292</v>
      </c>
      <c r="GB126" s="89">
        <f t="shared" si="495"/>
        <v>1.3458683383241292</v>
      </c>
      <c r="GC126" s="89">
        <f t="shared" si="495"/>
        <v>1.3458683383241292</v>
      </c>
      <c r="GD126" s="89">
        <f t="shared" si="495"/>
        <v>1.3458683383241292</v>
      </c>
      <c r="GE126" s="89">
        <f t="shared" si="495"/>
        <v>1.3458683383241292</v>
      </c>
      <c r="GF126" s="89">
        <f t="shared" si="495"/>
        <v>1.3458683383241292</v>
      </c>
      <c r="GG126" s="89">
        <f t="shared" si="495"/>
        <v>1.3458683383241292</v>
      </c>
      <c r="GH126" s="89">
        <f t="shared" si="495"/>
        <v>1.3458683383241292</v>
      </c>
      <c r="GI126" s="89">
        <f t="shared" si="495"/>
        <v>1.3458683383241292</v>
      </c>
      <c r="GJ126" s="89">
        <f t="shared" si="495"/>
        <v>1.372785705090612</v>
      </c>
      <c r="GK126" s="89">
        <f t="shared" si="495"/>
        <v>1.372785705090612</v>
      </c>
      <c r="GL126" s="89">
        <f t="shared" si="495"/>
        <v>1.372785705090612</v>
      </c>
      <c r="GM126" s="89">
        <f t="shared" si="495"/>
        <v>1.372785705090612</v>
      </c>
      <c r="GN126" s="89">
        <f t="shared" si="495"/>
        <v>1.372785705090612</v>
      </c>
      <c r="GO126" s="89">
        <f t="shared" si="495"/>
        <v>1.372785705090612</v>
      </c>
      <c r="GP126" s="89">
        <f t="shared" si="495"/>
        <v>1.372785705090612</v>
      </c>
      <c r="GQ126" s="89">
        <f t="shared" si="495"/>
        <v>1.372785705090612</v>
      </c>
      <c r="GR126" s="89">
        <f t="shared" si="495"/>
        <v>1.372785705090612</v>
      </c>
      <c r="GS126" s="89">
        <f t="shared" si="495"/>
        <v>1.372785705090612</v>
      </c>
      <c r="GT126" s="89">
        <f t="shared" si="495"/>
        <v>1.372785705090612</v>
      </c>
      <c r="GU126" s="89">
        <f t="shared" si="495"/>
        <v>1.372785705090612</v>
      </c>
      <c r="GV126" s="89">
        <f t="shared" ref="GV126:JG126" si="496">(1+$G$117)^GV26</f>
        <v>1.4002414191924244</v>
      </c>
      <c r="GW126" s="89">
        <f t="shared" si="496"/>
        <v>1.4002414191924244</v>
      </c>
      <c r="GX126" s="89">
        <f t="shared" si="496"/>
        <v>1.4002414191924244</v>
      </c>
      <c r="GY126" s="89">
        <f t="shared" si="496"/>
        <v>1.4002414191924244</v>
      </c>
      <c r="GZ126" s="89">
        <f t="shared" si="496"/>
        <v>1.4002414191924244</v>
      </c>
      <c r="HA126" s="89">
        <f t="shared" si="496"/>
        <v>1.4002414191924244</v>
      </c>
      <c r="HB126" s="89">
        <f t="shared" si="496"/>
        <v>1.4002414191924244</v>
      </c>
      <c r="HC126" s="89">
        <f t="shared" si="496"/>
        <v>1.4002414191924244</v>
      </c>
      <c r="HD126" s="89">
        <f t="shared" si="496"/>
        <v>1.4002414191924244</v>
      </c>
      <c r="HE126" s="89">
        <f t="shared" si="496"/>
        <v>1.4002414191924244</v>
      </c>
      <c r="HF126" s="89">
        <f t="shared" si="496"/>
        <v>1.4002414191924244</v>
      </c>
      <c r="HG126" s="89">
        <f t="shared" si="496"/>
        <v>1.4002414191924244</v>
      </c>
      <c r="HH126" s="89">
        <f t="shared" si="496"/>
        <v>1.4282462475762727</v>
      </c>
      <c r="HI126" s="89">
        <f t="shared" si="496"/>
        <v>1.4282462475762727</v>
      </c>
      <c r="HJ126" s="89">
        <f t="shared" si="496"/>
        <v>1.4282462475762727</v>
      </c>
      <c r="HK126" s="89">
        <f t="shared" si="496"/>
        <v>1.4282462475762727</v>
      </c>
      <c r="HL126" s="89">
        <f t="shared" si="496"/>
        <v>1.4282462475762727</v>
      </c>
      <c r="HM126" s="89">
        <f t="shared" si="496"/>
        <v>1.4282462475762727</v>
      </c>
      <c r="HN126" s="89">
        <f t="shared" si="496"/>
        <v>1.4282462475762727</v>
      </c>
      <c r="HO126" s="89">
        <f t="shared" si="496"/>
        <v>1.4282462475762727</v>
      </c>
      <c r="HP126" s="89">
        <f t="shared" si="496"/>
        <v>1.4282462475762727</v>
      </c>
      <c r="HQ126" s="89">
        <f t="shared" si="496"/>
        <v>1.4282462475762727</v>
      </c>
      <c r="HR126" s="89">
        <f t="shared" si="496"/>
        <v>1.4282462475762727</v>
      </c>
      <c r="HS126" s="89">
        <f t="shared" si="496"/>
        <v>1.4282462475762727</v>
      </c>
      <c r="HT126" s="89">
        <f t="shared" si="496"/>
        <v>1.4568111725277981</v>
      </c>
      <c r="HU126" s="89">
        <f t="shared" si="496"/>
        <v>1.4568111725277981</v>
      </c>
      <c r="HV126" s="89">
        <f t="shared" si="496"/>
        <v>1.4568111725277981</v>
      </c>
      <c r="HW126" s="89">
        <f t="shared" si="496"/>
        <v>1.4568111725277981</v>
      </c>
      <c r="HX126" s="89">
        <f t="shared" si="496"/>
        <v>1.4568111725277981</v>
      </c>
      <c r="HY126" s="89">
        <f t="shared" si="496"/>
        <v>1.4568111725277981</v>
      </c>
      <c r="HZ126" s="89">
        <f t="shared" si="496"/>
        <v>1.4568111725277981</v>
      </c>
      <c r="IA126" s="89">
        <f t="shared" si="496"/>
        <v>1.4568111725277981</v>
      </c>
      <c r="IB126" s="89">
        <f t="shared" si="496"/>
        <v>1.4568111725277981</v>
      </c>
      <c r="IC126" s="89">
        <f t="shared" si="496"/>
        <v>1.4568111725277981</v>
      </c>
      <c r="ID126" s="89">
        <f t="shared" si="496"/>
        <v>1.4568111725277981</v>
      </c>
      <c r="IE126" s="89">
        <f t="shared" si="496"/>
        <v>1.4568111725277981</v>
      </c>
      <c r="IF126" s="89">
        <f t="shared" si="496"/>
        <v>1.4859473959783542</v>
      </c>
      <c r="IG126" s="89">
        <f t="shared" si="496"/>
        <v>1.4859473959783542</v>
      </c>
      <c r="IH126" s="89">
        <f t="shared" si="496"/>
        <v>1.4859473959783542</v>
      </c>
      <c r="II126" s="89">
        <f t="shared" si="496"/>
        <v>1.4859473959783542</v>
      </c>
      <c r="IJ126" s="89">
        <f t="shared" si="496"/>
        <v>1.4859473959783542</v>
      </c>
      <c r="IK126" s="89">
        <f t="shared" si="496"/>
        <v>1.4859473959783542</v>
      </c>
      <c r="IL126" s="89">
        <f t="shared" si="496"/>
        <v>1.4859473959783542</v>
      </c>
      <c r="IM126" s="89">
        <f t="shared" si="496"/>
        <v>1.4859473959783542</v>
      </c>
      <c r="IN126" s="89">
        <f t="shared" si="496"/>
        <v>1.4859473959783542</v>
      </c>
      <c r="IO126" s="89">
        <f t="shared" si="496"/>
        <v>1.4859473959783542</v>
      </c>
      <c r="IP126" s="89">
        <f t="shared" si="496"/>
        <v>1.4859473959783542</v>
      </c>
      <c r="IQ126" s="89">
        <f t="shared" si="496"/>
        <v>1.4859473959783542</v>
      </c>
      <c r="IR126" s="89">
        <f t="shared" si="496"/>
        <v>1.5156663438979212</v>
      </c>
      <c r="IS126" s="89">
        <f t="shared" si="496"/>
        <v>1.5156663438979212</v>
      </c>
      <c r="IT126" s="89">
        <f t="shared" si="496"/>
        <v>1.5156663438979212</v>
      </c>
      <c r="IU126" s="89">
        <f t="shared" si="496"/>
        <v>1.5156663438979212</v>
      </c>
      <c r="IV126" s="89">
        <f t="shared" si="496"/>
        <v>1.5156663438979212</v>
      </c>
      <c r="IW126" s="89">
        <f t="shared" si="496"/>
        <v>1.5156663438979212</v>
      </c>
      <c r="IX126" s="89">
        <f t="shared" si="496"/>
        <v>1.5156663438979212</v>
      </c>
      <c r="IY126" s="89">
        <f t="shared" si="496"/>
        <v>1.5156663438979212</v>
      </c>
      <c r="IZ126" s="89">
        <f t="shared" si="496"/>
        <v>1.5156663438979212</v>
      </c>
      <c r="JA126" s="89">
        <f t="shared" si="496"/>
        <v>1.5156663438979212</v>
      </c>
      <c r="JB126" s="89">
        <f t="shared" si="496"/>
        <v>1.5156663438979212</v>
      </c>
      <c r="JC126" s="89">
        <f t="shared" si="496"/>
        <v>1.5156663438979212</v>
      </c>
      <c r="JD126" s="89">
        <f t="shared" si="496"/>
        <v>1.5459796707758797</v>
      </c>
      <c r="JE126" s="89">
        <f t="shared" si="496"/>
        <v>1.5459796707758797</v>
      </c>
      <c r="JF126" s="89">
        <f t="shared" si="496"/>
        <v>1.5459796707758797</v>
      </c>
      <c r="JG126" s="89">
        <f t="shared" si="496"/>
        <v>1.5459796707758797</v>
      </c>
      <c r="JH126" s="89">
        <f t="shared" ref="JH126:LS126" si="497">(1+$G$117)^JH26</f>
        <v>1.5459796707758797</v>
      </c>
      <c r="JI126" s="89">
        <f t="shared" si="497"/>
        <v>1.5459796707758797</v>
      </c>
      <c r="JJ126" s="89">
        <f t="shared" si="497"/>
        <v>1.5459796707758797</v>
      </c>
      <c r="JK126" s="89">
        <f t="shared" si="497"/>
        <v>1.5459796707758797</v>
      </c>
      <c r="JL126" s="89">
        <f t="shared" si="497"/>
        <v>1.5459796707758797</v>
      </c>
      <c r="JM126" s="89">
        <f t="shared" si="497"/>
        <v>1.5459796707758797</v>
      </c>
      <c r="JN126" s="89">
        <f t="shared" si="497"/>
        <v>1.5459796707758797</v>
      </c>
      <c r="JO126" s="89">
        <f t="shared" si="497"/>
        <v>1.5459796707758797</v>
      </c>
      <c r="JP126" s="89">
        <f t="shared" si="497"/>
        <v>1.576899264191397</v>
      </c>
      <c r="JQ126" s="89">
        <f t="shared" si="497"/>
        <v>1.576899264191397</v>
      </c>
      <c r="JR126" s="89">
        <f t="shared" si="497"/>
        <v>1.576899264191397</v>
      </c>
      <c r="JS126" s="89">
        <f t="shared" si="497"/>
        <v>1.576899264191397</v>
      </c>
      <c r="JT126" s="89">
        <f t="shared" si="497"/>
        <v>1.576899264191397</v>
      </c>
      <c r="JU126" s="89">
        <f t="shared" si="497"/>
        <v>1.576899264191397</v>
      </c>
      <c r="JV126" s="89">
        <f t="shared" si="497"/>
        <v>1.576899264191397</v>
      </c>
      <c r="JW126" s="89">
        <f t="shared" si="497"/>
        <v>1.576899264191397</v>
      </c>
      <c r="JX126" s="89">
        <f t="shared" si="497"/>
        <v>1.576899264191397</v>
      </c>
      <c r="JY126" s="89">
        <f t="shared" si="497"/>
        <v>1.576899264191397</v>
      </c>
      <c r="JZ126" s="89">
        <f t="shared" si="497"/>
        <v>1.576899264191397</v>
      </c>
      <c r="KA126" s="89">
        <f t="shared" si="497"/>
        <v>1.576899264191397</v>
      </c>
      <c r="KB126" s="89">
        <f t="shared" si="497"/>
        <v>1.608437249475225</v>
      </c>
      <c r="KC126" s="89">
        <f t="shared" si="497"/>
        <v>1.608437249475225</v>
      </c>
      <c r="KD126" s="89">
        <f t="shared" si="497"/>
        <v>1.608437249475225</v>
      </c>
      <c r="KE126" s="89">
        <f t="shared" si="497"/>
        <v>1.608437249475225</v>
      </c>
      <c r="KF126" s="89">
        <f t="shared" si="497"/>
        <v>1.608437249475225</v>
      </c>
      <c r="KG126" s="89">
        <f t="shared" si="497"/>
        <v>1.608437249475225</v>
      </c>
      <c r="KH126" s="89">
        <f t="shared" si="497"/>
        <v>1.608437249475225</v>
      </c>
      <c r="KI126" s="89">
        <f t="shared" si="497"/>
        <v>1.608437249475225</v>
      </c>
      <c r="KJ126" s="89">
        <f t="shared" si="497"/>
        <v>1.608437249475225</v>
      </c>
      <c r="KK126" s="89">
        <f t="shared" si="497"/>
        <v>1.608437249475225</v>
      </c>
      <c r="KL126" s="89">
        <f t="shared" si="497"/>
        <v>1.608437249475225</v>
      </c>
      <c r="KM126" s="89">
        <f t="shared" si="497"/>
        <v>1.608437249475225</v>
      </c>
      <c r="KN126" s="89">
        <f t="shared" si="497"/>
        <v>1.6406059944647295</v>
      </c>
      <c r="KO126" s="89">
        <f t="shared" si="497"/>
        <v>1.6406059944647295</v>
      </c>
      <c r="KP126" s="89">
        <f t="shared" si="497"/>
        <v>1.6406059944647295</v>
      </c>
      <c r="KQ126" s="89">
        <f t="shared" si="497"/>
        <v>1.6406059944647295</v>
      </c>
      <c r="KR126" s="89">
        <f t="shared" si="497"/>
        <v>1.6406059944647295</v>
      </c>
      <c r="KS126" s="89">
        <f t="shared" si="497"/>
        <v>1.6406059944647295</v>
      </c>
      <c r="KT126" s="89">
        <f t="shared" si="497"/>
        <v>1.6406059944647295</v>
      </c>
      <c r="KU126" s="89">
        <f t="shared" si="497"/>
        <v>1.6406059944647295</v>
      </c>
      <c r="KV126" s="89">
        <f t="shared" si="497"/>
        <v>1.6406059944647295</v>
      </c>
      <c r="KW126" s="89">
        <f t="shared" si="497"/>
        <v>1.6406059944647295</v>
      </c>
      <c r="KX126" s="89">
        <f t="shared" si="497"/>
        <v>1.6406059944647295</v>
      </c>
      <c r="KY126" s="89">
        <f t="shared" si="497"/>
        <v>1.6406059944647295</v>
      </c>
      <c r="KZ126" s="89">
        <f t="shared" si="497"/>
        <v>1.6734181143540243</v>
      </c>
      <c r="LA126" s="89">
        <f t="shared" si="497"/>
        <v>1.6734181143540243</v>
      </c>
      <c r="LB126" s="89">
        <f t="shared" si="497"/>
        <v>1.6734181143540243</v>
      </c>
      <c r="LC126" s="89">
        <f t="shared" si="497"/>
        <v>1.6734181143540243</v>
      </c>
      <c r="LD126" s="89">
        <f t="shared" si="497"/>
        <v>1.6734181143540243</v>
      </c>
      <c r="LE126" s="89">
        <f t="shared" si="497"/>
        <v>1.6734181143540243</v>
      </c>
      <c r="LF126" s="89">
        <f t="shared" si="497"/>
        <v>1.6734181143540243</v>
      </c>
      <c r="LG126" s="89">
        <f t="shared" si="497"/>
        <v>1.6734181143540243</v>
      </c>
      <c r="LH126" s="89">
        <f t="shared" si="497"/>
        <v>1.6734181143540243</v>
      </c>
      <c r="LI126" s="89">
        <f t="shared" si="497"/>
        <v>1.6734181143540243</v>
      </c>
      <c r="LJ126" s="89">
        <f t="shared" si="497"/>
        <v>1.6734181143540243</v>
      </c>
      <c r="LK126" s="89">
        <f t="shared" si="497"/>
        <v>1.6734181143540243</v>
      </c>
      <c r="LL126" s="89">
        <f t="shared" si="497"/>
        <v>1.7068864766411045</v>
      </c>
      <c r="LM126" s="89">
        <f t="shared" si="497"/>
        <v>1.7068864766411045</v>
      </c>
      <c r="LN126" s="89">
        <f t="shared" si="497"/>
        <v>1.7068864766411045</v>
      </c>
      <c r="LO126" s="89">
        <f t="shared" si="497"/>
        <v>1.7068864766411045</v>
      </c>
      <c r="LP126" s="89">
        <f t="shared" si="497"/>
        <v>1.7068864766411045</v>
      </c>
      <c r="LQ126" s="89">
        <f t="shared" si="497"/>
        <v>1.7068864766411045</v>
      </c>
      <c r="LR126" s="89">
        <f t="shared" si="497"/>
        <v>1.7068864766411045</v>
      </c>
      <c r="LS126" s="89">
        <f t="shared" si="497"/>
        <v>1.7068864766411045</v>
      </c>
      <c r="LT126" s="89">
        <f t="shared" ref="LT126:OE126" si="498">(1+$G$117)^LT26</f>
        <v>1.7068864766411045</v>
      </c>
      <c r="LU126" s="89">
        <f t="shared" si="498"/>
        <v>1.7068864766411045</v>
      </c>
      <c r="LV126" s="89">
        <f t="shared" si="498"/>
        <v>1.7068864766411045</v>
      </c>
      <c r="LW126" s="89">
        <f t="shared" si="498"/>
        <v>1.7068864766411045</v>
      </c>
      <c r="LX126" s="89">
        <f t="shared" si="498"/>
        <v>1.7410242061739269</v>
      </c>
      <c r="LY126" s="89">
        <f t="shared" si="498"/>
        <v>1.7410242061739269</v>
      </c>
      <c r="LZ126" s="89">
        <f t="shared" si="498"/>
        <v>1.7410242061739269</v>
      </c>
      <c r="MA126" s="89">
        <f t="shared" si="498"/>
        <v>1.7410242061739269</v>
      </c>
      <c r="MB126" s="89">
        <f t="shared" si="498"/>
        <v>1.7410242061739269</v>
      </c>
      <c r="MC126" s="89">
        <f t="shared" si="498"/>
        <v>1.7410242061739269</v>
      </c>
      <c r="MD126" s="89">
        <f t="shared" si="498"/>
        <v>1.7410242061739269</v>
      </c>
      <c r="ME126" s="89">
        <f t="shared" si="498"/>
        <v>1.7410242061739269</v>
      </c>
      <c r="MF126" s="89">
        <f t="shared" si="498"/>
        <v>1.7410242061739269</v>
      </c>
      <c r="MG126" s="89">
        <f t="shared" si="498"/>
        <v>1.7410242061739269</v>
      </c>
      <c r="MH126" s="89">
        <f t="shared" si="498"/>
        <v>1.7410242061739269</v>
      </c>
      <c r="MI126" s="89">
        <f t="shared" si="498"/>
        <v>1.7410242061739269</v>
      </c>
      <c r="MJ126" s="89">
        <f t="shared" si="498"/>
        <v>1.7758446902974052</v>
      </c>
      <c r="MK126" s="89">
        <f t="shared" si="498"/>
        <v>1.7758446902974052</v>
      </c>
      <c r="ML126" s="89">
        <f t="shared" si="498"/>
        <v>1.7758446902974052</v>
      </c>
      <c r="MM126" s="89">
        <f t="shared" si="498"/>
        <v>1.7758446902974052</v>
      </c>
      <c r="MN126" s="89">
        <f t="shared" si="498"/>
        <v>1.7758446902974052</v>
      </c>
      <c r="MO126" s="89">
        <f t="shared" si="498"/>
        <v>1.7758446902974052</v>
      </c>
      <c r="MP126" s="89">
        <f t="shared" si="498"/>
        <v>1.7758446902974052</v>
      </c>
      <c r="MQ126" s="89">
        <f t="shared" si="498"/>
        <v>1.7758446902974052</v>
      </c>
      <c r="MR126" s="89">
        <f t="shared" si="498"/>
        <v>1.7758446902974052</v>
      </c>
      <c r="MS126" s="89">
        <f t="shared" si="498"/>
        <v>1.7758446902974052</v>
      </c>
      <c r="MT126" s="89">
        <f t="shared" si="498"/>
        <v>1.7758446902974052</v>
      </c>
      <c r="MU126" s="89">
        <f t="shared" si="498"/>
        <v>1.7758446902974052</v>
      </c>
      <c r="MV126" s="89">
        <f t="shared" si="498"/>
        <v>1.8113615841033535</v>
      </c>
      <c r="MW126" s="89">
        <f t="shared" si="498"/>
        <v>1.8113615841033535</v>
      </c>
      <c r="MX126" s="89">
        <f t="shared" si="498"/>
        <v>1.8113615841033535</v>
      </c>
      <c r="MY126" s="89">
        <f t="shared" si="498"/>
        <v>1.8113615841033535</v>
      </c>
      <c r="MZ126" s="89">
        <f t="shared" si="498"/>
        <v>1.8113615841033535</v>
      </c>
      <c r="NA126" s="89">
        <f t="shared" si="498"/>
        <v>1.8113615841033535</v>
      </c>
      <c r="NB126" s="89">
        <f t="shared" si="498"/>
        <v>1.8113615841033535</v>
      </c>
      <c r="NC126" s="89">
        <f t="shared" si="498"/>
        <v>1.8113615841033535</v>
      </c>
      <c r="ND126" s="89">
        <f t="shared" si="498"/>
        <v>1.8113615841033535</v>
      </c>
      <c r="NE126" s="89">
        <f t="shared" si="498"/>
        <v>1.8113615841033535</v>
      </c>
      <c r="NF126" s="89">
        <f t="shared" si="498"/>
        <v>1.8113615841033535</v>
      </c>
      <c r="NG126" s="89">
        <f t="shared" si="498"/>
        <v>1.8113615841033535</v>
      </c>
      <c r="NH126" s="89">
        <f t="shared" si="498"/>
        <v>1.8475888157854201</v>
      </c>
      <c r="NI126" s="89">
        <f t="shared" si="498"/>
        <v>1.8475888157854201</v>
      </c>
      <c r="NJ126" s="89">
        <f t="shared" si="498"/>
        <v>1.8475888157854201</v>
      </c>
      <c r="NK126" s="89">
        <f t="shared" si="498"/>
        <v>1.8475888157854201</v>
      </c>
      <c r="NL126" s="89">
        <f t="shared" si="498"/>
        <v>1.8475888157854201</v>
      </c>
      <c r="NM126" s="89">
        <f t="shared" si="498"/>
        <v>1.8475888157854201</v>
      </c>
      <c r="NN126" s="89">
        <f t="shared" si="498"/>
        <v>1.8475888157854201</v>
      </c>
      <c r="NO126" s="89">
        <f t="shared" si="498"/>
        <v>1.8475888157854201</v>
      </c>
      <c r="NP126" s="89">
        <f t="shared" si="498"/>
        <v>1.8475888157854201</v>
      </c>
      <c r="NQ126" s="89">
        <f t="shared" si="498"/>
        <v>1.8475888157854201</v>
      </c>
      <c r="NR126" s="89">
        <f t="shared" si="498"/>
        <v>1.8475888157854201</v>
      </c>
      <c r="NS126" s="89">
        <f t="shared" si="498"/>
        <v>1.8475888157854201</v>
      </c>
      <c r="NT126" s="89">
        <f t="shared" si="498"/>
        <v>1.8845405921011289</v>
      </c>
      <c r="NU126" s="89">
        <f t="shared" si="498"/>
        <v>1.8845405921011289</v>
      </c>
      <c r="NV126" s="89">
        <f t="shared" si="498"/>
        <v>1.8845405921011289</v>
      </c>
      <c r="NW126" s="89">
        <f t="shared" si="498"/>
        <v>1.8845405921011289</v>
      </c>
      <c r="NX126" s="89">
        <f t="shared" si="498"/>
        <v>1.8845405921011289</v>
      </c>
      <c r="NY126" s="89">
        <f t="shared" si="498"/>
        <v>1.8845405921011289</v>
      </c>
      <c r="NZ126" s="89">
        <f t="shared" si="498"/>
        <v>1.8845405921011289</v>
      </c>
      <c r="OA126" s="89">
        <f t="shared" si="498"/>
        <v>1.8845405921011289</v>
      </c>
      <c r="OB126" s="89">
        <f t="shared" si="498"/>
        <v>1.8845405921011289</v>
      </c>
      <c r="OC126" s="89">
        <f t="shared" si="498"/>
        <v>1.8845405921011289</v>
      </c>
      <c r="OD126" s="89">
        <f t="shared" si="498"/>
        <v>1.8845405921011289</v>
      </c>
      <c r="OE126" s="89">
        <f t="shared" si="498"/>
        <v>1.8845405921011289</v>
      </c>
      <c r="OF126" s="89">
        <f t="shared" ref="OF126:OR126" si="499">(1+$G$117)^OF26</f>
        <v>1.9222314039431516</v>
      </c>
      <c r="OG126" s="89">
        <f t="shared" si="499"/>
        <v>1.9222314039431516</v>
      </c>
      <c r="OH126" s="89">
        <f t="shared" si="499"/>
        <v>1.9222314039431516</v>
      </c>
      <c r="OI126" s="89">
        <f t="shared" si="499"/>
        <v>1.9222314039431516</v>
      </c>
      <c r="OJ126" s="89">
        <f t="shared" si="499"/>
        <v>1.9222314039431516</v>
      </c>
      <c r="OK126" s="89">
        <f t="shared" si="499"/>
        <v>1.9222314039431516</v>
      </c>
      <c r="OL126" s="89">
        <f t="shared" si="499"/>
        <v>1.9222314039431516</v>
      </c>
      <c r="OM126" s="89">
        <f t="shared" si="499"/>
        <v>1.9222314039431516</v>
      </c>
      <c r="ON126" s="89">
        <f t="shared" si="499"/>
        <v>1.9222314039431516</v>
      </c>
      <c r="OO126" s="89">
        <f t="shared" si="499"/>
        <v>1.9222314039431516</v>
      </c>
      <c r="OP126" s="89">
        <f t="shared" si="499"/>
        <v>1.9222314039431516</v>
      </c>
      <c r="OQ126" s="89">
        <f t="shared" si="499"/>
        <v>1.9222314039431516</v>
      </c>
      <c r="OR126" s="378">
        <f t="shared" si="499"/>
        <v>1.9606760320220145</v>
      </c>
    </row>
    <row r="127" spans="2:408" x14ac:dyDescent="0.35">
      <c r="B127" s="277"/>
      <c r="C127" t="s">
        <v>110</v>
      </c>
      <c r="G127" s="379">
        <f>Assumptions!E89</f>
        <v>10</v>
      </c>
      <c r="H127" s="353" t="str">
        <f>Assumptions!F87</f>
        <v>$ / MW / Year</v>
      </c>
      <c r="I127" s="40"/>
      <c r="L127" s="90">
        <f t="shared" ref="L127:BW127" si="500">$G$127*L126</f>
        <v>10.199999999999999</v>
      </c>
      <c r="M127" s="90">
        <f t="shared" si="500"/>
        <v>10.199999999999999</v>
      </c>
      <c r="N127" s="90">
        <f t="shared" si="500"/>
        <v>10.199999999999999</v>
      </c>
      <c r="O127" s="90">
        <f t="shared" si="500"/>
        <v>10.199999999999999</v>
      </c>
      <c r="P127" s="90">
        <f t="shared" si="500"/>
        <v>10.199999999999999</v>
      </c>
      <c r="Q127" s="90">
        <f t="shared" si="500"/>
        <v>10.199999999999999</v>
      </c>
      <c r="R127" s="90">
        <f t="shared" si="500"/>
        <v>10.199999999999999</v>
      </c>
      <c r="S127" s="90">
        <f t="shared" si="500"/>
        <v>10.199999999999999</v>
      </c>
      <c r="T127" s="90">
        <f t="shared" si="500"/>
        <v>10.199999999999999</v>
      </c>
      <c r="U127" s="90">
        <f t="shared" si="500"/>
        <v>10.199999999999999</v>
      </c>
      <c r="V127" s="90">
        <f t="shared" si="500"/>
        <v>10.199999999999999</v>
      </c>
      <c r="W127" s="90">
        <f t="shared" si="500"/>
        <v>10.199999999999999</v>
      </c>
      <c r="X127" s="90">
        <f t="shared" si="500"/>
        <v>10.404</v>
      </c>
      <c r="Y127" s="90">
        <f t="shared" si="500"/>
        <v>10.404</v>
      </c>
      <c r="Z127" s="90">
        <f t="shared" si="500"/>
        <v>10.404</v>
      </c>
      <c r="AA127" s="90">
        <f t="shared" si="500"/>
        <v>10.404</v>
      </c>
      <c r="AB127" s="90">
        <f t="shared" si="500"/>
        <v>10.404</v>
      </c>
      <c r="AC127" s="90">
        <f t="shared" si="500"/>
        <v>10.404</v>
      </c>
      <c r="AD127" s="90">
        <f t="shared" si="500"/>
        <v>10.404</v>
      </c>
      <c r="AE127" s="90">
        <f t="shared" si="500"/>
        <v>10.404</v>
      </c>
      <c r="AF127" s="90">
        <f t="shared" si="500"/>
        <v>10.404</v>
      </c>
      <c r="AG127" s="90">
        <f t="shared" si="500"/>
        <v>10.404</v>
      </c>
      <c r="AH127" s="90">
        <f t="shared" si="500"/>
        <v>10.404</v>
      </c>
      <c r="AI127" s="90">
        <f t="shared" si="500"/>
        <v>10.404</v>
      </c>
      <c r="AJ127" s="90">
        <f t="shared" si="500"/>
        <v>10.612079999999999</v>
      </c>
      <c r="AK127" s="90">
        <f t="shared" si="500"/>
        <v>10.612079999999999</v>
      </c>
      <c r="AL127" s="90">
        <f t="shared" si="500"/>
        <v>10.612079999999999</v>
      </c>
      <c r="AM127" s="90">
        <f t="shared" si="500"/>
        <v>10.612079999999999</v>
      </c>
      <c r="AN127" s="90">
        <f t="shared" si="500"/>
        <v>10.612079999999999</v>
      </c>
      <c r="AO127" s="90">
        <f t="shared" si="500"/>
        <v>10.612079999999999</v>
      </c>
      <c r="AP127" s="90">
        <f t="shared" si="500"/>
        <v>10.612079999999999</v>
      </c>
      <c r="AQ127" s="90">
        <f t="shared" si="500"/>
        <v>10.612079999999999</v>
      </c>
      <c r="AR127" s="90">
        <f t="shared" si="500"/>
        <v>10.612079999999999</v>
      </c>
      <c r="AS127" s="90">
        <f t="shared" si="500"/>
        <v>10.612079999999999</v>
      </c>
      <c r="AT127" s="90">
        <f t="shared" si="500"/>
        <v>10.612079999999999</v>
      </c>
      <c r="AU127" s="90">
        <f t="shared" si="500"/>
        <v>10.612079999999999</v>
      </c>
      <c r="AV127" s="90">
        <f t="shared" si="500"/>
        <v>10.824321599999999</v>
      </c>
      <c r="AW127" s="90">
        <f t="shared" si="500"/>
        <v>10.824321599999999</v>
      </c>
      <c r="AX127" s="90">
        <f t="shared" si="500"/>
        <v>10.824321599999999</v>
      </c>
      <c r="AY127" s="90">
        <f t="shared" si="500"/>
        <v>10.824321599999999</v>
      </c>
      <c r="AZ127" s="90">
        <f t="shared" si="500"/>
        <v>10.824321599999999</v>
      </c>
      <c r="BA127" s="90">
        <f t="shared" si="500"/>
        <v>10.824321599999999</v>
      </c>
      <c r="BB127" s="90">
        <f t="shared" si="500"/>
        <v>10.824321599999999</v>
      </c>
      <c r="BC127" s="90">
        <f t="shared" si="500"/>
        <v>10.824321599999999</v>
      </c>
      <c r="BD127" s="90">
        <f t="shared" si="500"/>
        <v>10.824321599999999</v>
      </c>
      <c r="BE127" s="90">
        <f t="shared" si="500"/>
        <v>10.824321599999999</v>
      </c>
      <c r="BF127" s="90">
        <f t="shared" si="500"/>
        <v>10.824321599999999</v>
      </c>
      <c r="BG127" s="90">
        <f t="shared" si="500"/>
        <v>10.824321599999999</v>
      </c>
      <c r="BH127" s="90">
        <f t="shared" si="500"/>
        <v>11.040808032000001</v>
      </c>
      <c r="BI127" s="90">
        <f t="shared" si="500"/>
        <v>11.040808032000001</v>
      </c>
      <c r="BJ127" s="90">
        <f t="shared" si="500"/>
        <v>11.040808032000001</v>
      </c>
      <c r="BK127" s="90">
        <f t="shared" si="500"/>
        <v>11.040808032000001</v>
      </c>
      <c r="BL127" s="90">
        <f t="shared" si="500"/>
        <v>11.040808032000001</v>
      </c>
      <c r="BM127" s="90">
        <f t="shared" si="500"/>
        <v>11.040808032000001</v>
      </c>
      <c r="BN127" s="90">
        <f t="shared" si="500"/>
        <v>11.040808032000001</v>
      </c>
      <c r="BO127" s="90">
        <f t="shared" si="500"/>
        <v>11.040808032000001</v>
      </c>
      <c r="BP127" s="90">
        <f t="shared" si="500"/>
        <v>11.040808032000001</v>
      </c>
      <c r="BQ127" s="90">
        <f t="shared" si="500"/>
        <v>11.040808032000001</v>
      </c>
      <c r="BR127" s="90">
        <f t="shared" si="500"/>
        <v>11.040808032000001</v>
      </c>
      <c r="BS127" s="90">
        <f t="shared" si="500"/>
        <v>11.040808032000001</v>
      </c>
      <c r="BT127" s="90">
        <f t="shared" si="500"/>
        <v>11.261624192640001</v>
      </c>
      <c r="BU127" s="90">
        <f t="shared" si="500"/>
        <v>11.261624192640001</v>
      </c>
      <c r="BV127" s="90">
        <f t="shared" si="500"/>
        <v>11.261624192640001</v>
      </c>
      <c r="BW127" s="90">
        <f t="shared" si="500"/>
        <v>11.261624192640001</v>
      </c>
      <c r="BX127" s="90">
        <f t="shared" ref="BX127:EI127" si="501">$G$127*BX126</f>
        <v>11.261624192640001</v>
      </c>
      <c r="BY127" s="90">
        <f t="shared" si="501"/>
        <v>11.261624192640001</v>
      </c>
      <c r="BZ127" s="90">
        <f t="shared" si="501"/>
        <v>11.261624192640001</v>
      </c>
      <c r="CA127" s="90">
        <f t="shared" si="501"/>
        <v>11.261624192640001</v>
      </c>
      <c r="CB127" s="90">
        <f t="shared" si="501"/>
        <v>11.261624192640001</v>
      </c>
      <c r="CC127" s="90">
        <f t="shared" si="501"/>
        <v>11.261624192640001</v>
      </c>
      <c r="CD127" s="90">
        <f t="shared" si="501"/>
        <v>11.261624192640001</v>
      </c>
      <c r="CE127" s="90">
        <f t="shared" si="501"/>
        <v>11.261624192640001</v>
      </c>
      <c r="CF127" s="90">
        <f t="shared" si="501"/>
        <v>11.486856676492799</v>
      </c>
      <c r="CG127" s="90">
        <f t="shared" si="501"/>
        <v>11.486856676492799</v>
      </c>
      <c r="CH127" s="90">
        <f t="shared" si="501"/>
        <v>11.486856676492799</v>
      </c>
      <c r="CI127" s="90">
        <f t="shared" si="501"/>
        <v>11.486856676492799</v>
      </c>
      <c r="CJ127" s="90">
        <f t="shared" si="501"/>
        <v>11.486856676492799</v>
      </c>
      <c r="CK127" s="90">
        <f t="shared" si="501"/>
        <v>11.486856676492799</v>
      </c>
      <c r="CL127" s="90">
        <f t="shared" si="501"/>
        <v>11.486856676492799</v>
      </c>
      <c r="CM127" s="90">
        <f t="shared" si="501"/>
        <v>11.486856676492799</v>
      </c>
      <c r="CN127" s="90">
        <f t="shared" si="501"/>
        <v>11.486856676492799</v>
      </c>
      <c r="CO127" s="90">
        <f t="shared" si="501"/>
        <v>11.486856676492799</v>
      </c>
      <c r="CP127" s="90">
        <f t="shared" si="501"/>
        <v>11.486856676492799</v>
      </c>
      <c r="CQ127" s="90">
        <f t="shared" si="501"/>
        <v>11.486856676492799</v>
      </c>
      <c r="CR127" s="90">
        <f t="shared" si="501"/>
        <v>11.716593810022655</v>
      </c>
      <c r="CS127" s="90">
        <f t="shared" si="501"/>
        <v>11.716593810022655</v>
      </c>
      <c r="CT127" s="90">
        <f t="shared" si="501"/>
        <v>11.716593810022655</v>
      </c>
      <c r="CU127" s="90">
        <f t="shared" si="501"/>
        <v>11.716593810022655</v>
      </c>
      <c r="CV127" s="90">
        <f t="shared" si="501"/>
        <v>11.716593810022655</v>
      </c>
      <c r="CW127" s="90">
        <f t="shared" si="501"/>
        <v>11.716593810022655</v>
      </c>
      <c r="CX127" s="90">
        <f t="shared" si="501"/>
        <v>11.716593810022655</v>
      </c>
      <c r="CY127" s="90">
        <f t="shared" si="501"/>
        <v>11.716593810022655</v>
      </c>
      <c r="CZ127" s="90">
        <f t="shared" si="501"/>
        <v>11.716593810022655</v>
      </c>
      <c r="DA127" s="90">
        <f t="shared" si="501"/>
        <v>11.716593810022655</v>
      </c>
      <c r="DB127" s="90">
        <f t="shared" si="501"/>
        <v>11.716593810022655</v>
      </c>
      <c r="DC127" s="90">
        <f t="shared" si="501"/>
        <v>11.716593810022655</v>
      </c>
      <c r="DD127" s="90">
        <f t="shared" si="501"/>
        <v>11.950925686223108</v>
      </c>
      <c r="DE127" s="90">
        <f t="shared" si="501"/>
        <v>11.950925686223108</v>
      </c>
      <c r="DF127" s="90">
        <f t="shared" si="501"/>
        <v>11.950925686223108</v>
      </c>
      <c r="DG127" s="90">
        <f t="shared" si="501"/>
        <v>11.950925686223108</v>
      </c>
      <c r="DH127" s="90">
        <f t="shared" si="501"/>
        <v>11.950925686223108</v>
      </c>
      <c r="DI127" s="90">
        <f t="shared" si="501"/>
        <v>11.950925686223108</v>
      </c>
      <c r="DJ127" s="90">
        <f t="shared" si="501"/>
        <v>11.950925686223108</v>
      </c>
      <c r="DK127" s="90">
        <f t="shared" si="501"/>
        <v>11.950925686223108</v>
      </c>
      <c r="DL127" s="90">
        <f t="shared" si="501"/>
        <v>11.950925686223108</v>
      </c>
      <c r="DM127" s="90">
        <f t="shared" si="501"/>
        <v>11.950925686223108</v>
      </c>
      <c r="DN127" s="90">
        <f t="shared" si="501"/>
        <v>11.950925686223108</v>
      </c>
      <c r="DO127" s="90">
        <f t="shared" si="501"/>
        <v>11.950925686223108</v>
      </c>
      <c r="DP127" s="90">
        <f t="shared" si="501"/>
        <v>12.189944199947572</v>
      </c>
      <c r="DQ127" s="90">
        <f t="shared" si="501"/>
        <v>12.189944199947572</v>
      </c>
      <c r="DR127" s="90">
        <f t="shared" si="501"/>
        <v>12.189944199947572</v>
      </c>
      <c r="DS127" s="90">
        <f t="shared" si="501"/>
        <v>12.189944199947572</v>
      </c>
      <c r="DT127" s="90">
        <f t="shared" si="501"/>
        <v>12.189944199947572</v>
      </c>
      <c r="DU127" s="90">
        <f t="shared" si="501"/>
        <v>12.189944199947572</v>
      </c>
      <c r="DV127" s="90">
        <f t="shared" si="501"/>
        <v>12.189944199947572</v>
      </c>
      <c r="DW127" s="90">
        <f t="shared" si="501"/>
        <v>12.189944199947572</v>
      </c>
      <c r="DX127" s="90">
        <f t="shared" si="501"/>
        <v>12.189944199947572</v>
      </c>
      <c r="DY127" s="90">
        <f t="shared" si="501"/>
        <v>12.189944199947572</v>
      </c>
      <c r="DZ127" s="90">
        <f t="shared" si="501"/>
        <v>12.189944199947572</v>
      </c>
      <c r="EA127" s="90">
        <f t="shared" si="501"/>
        <v>12.189944199947572</v>
      </c>
      <c r="EB127" s="90">
        <f t="shared" si="501"/>
        <v>12.433743083946521</v>
      </c>
      <c r="EC127" s="90">
        <f t="shared" si="501"/>
        <v>12.433743083946521</v>
      </c>
      <c r="ED127" s="90">
        <f t="shared" si="501"/>
        <v>12.433743083946521</v>
      </c>
      <c r="EE127" s="90">
        <f t="shared" si="501"/>
        <v>12.433743083946521</v>
      </c>
      <c r="EF127" s="90">
        <f t="shared" si="501"/>
        <v>12.433743083946521</v>
      </c>
      <c r="EG127" s="90">
        <f t="shared" si="501"/>
        <v>12.433743083946521</v>
      </c>
      <c r="EH127" s="90">
        <f t="shared" si="501"/>
        <v>12.433743083946521</v>
      </c>
      <c r="EI127" s="90">
        <f t="shared" si="501"/>
        <v>12.433743083946521</v>
      </c>
      <c r="EJ127" s="90">
        <f t="shared" ref="EJ127:GU127" si="502">$G$127*EJ126</f>
        <v>12.433743083946521</v>
      </c>
      <c r="EK127" s="90">
        <f t="shared" si="502"/>
        <v>12.433743083946521</v>
      </c>
      <c r="EL127" s="90">
        <f t="shared" si="502"/>
        <v>12.433743083946521</v>
      </c>
      <c r="EM127" s="90">
        <f t="shared" si="502"/>
        <v>12.433743083946521</v>
      </c>
      <c r="EN127" s="90">
        <f t="shared" si="502"/>
        <v>12.682417945625453</v>
      </c>
      <c r="EO127" s="90">
        <f t="shared" si="502"/>
        <v>12.682417945625453</v>
      </c>
      <c r="EP127" s="90">
        <f t="shared" si="502"/>
        <v>12.682417945625453</v>
      </c>
      <c r="EQ127" s="90">
        <f t="shared" si="502"/>
        <v>12.682417945625453</v>
      </c>
      <c r="ER127" s="90">
        <f t="shared" si="502"/>
        <v>12.682417945625453</v>
      </c>
      <c r="ES127" s="90">
        <f t="shared" si="502"/>
        <v>12.682417945625453</v>
      </c>
      <c r="ET127" s="90">
        <f t="shared" si="502"/>
        <v>12.682417945625453</v>
      </c>
      <c r="EU127" s="90">
        <f t="shared" si="502"/>
        <v>12.682417945625453</v>
      </c>
      <c r="EV127" s="90">
        <f t="shared" si="502"/>
        <v>12.682417945625453</v>
      </c>
      <c r="EW127" s="90">
        <f t="shared" si="502"/>
        <v>12.682417945625453</v>
      </c>
      <c r="EX127" s="90">
        <f t="shared" si="502"/>
        <v>12.682417945625453</v>
      </c>
      <c r="EY127" s="90">
        <f t="shared" si="502"/>
        <v>12.682417945625453</v>
      </c>
      <c r="EZ127" s="90">
        <f t="shared" si="502"/>
        <v>12.936066304537961</v>
      </c>
      <c r="FA127" s="90">
        <f t="shared" si="502"/>
        <v>12.936066304537961</v>
      </c>
      <c r="FB127" s="90">
        <f t="shared" si="502"/>
        <v>12.936066304537961</v>
      </c>
      <c r="FC127" s="90">
        <f t="shared" si="502"/>
        <v>12.936066304537961</v>
      </c>
      <c r="FD127" s="90">
        <f t="shared" si="502"/>
        <v>12.936066304537961</v>
      </c>
      <c r="FE127" s="90">
        <f t="shared" si="502"/>
        <v>12.936066304537961</v>
      </c>
      <c r="FF127" s="90">
        <f t="shared" si="502"/>
        <v>12.936066304537961</v>
      </c>
      <c r="FG127" s="90">
        <f t="shared" si="502"/>
        <v>12.936066304537961</v>
      </c>
      <c r="FH127" s="90">
        <f t="shared" si="502"/>
        <v>12.936066304537961</v>
      </c>
      <c r="FI127" s="90">
        <f t="shared" si="502"/>
        <v>12.936066304537961</v>
      </c>
      <c r="FJ127" s="90">
        <f t="shared" si="502"/>
        <v>12.936066304537961</v>
      </c>
      <c r="FK127" s="90">
        <f t="shared" si="502"/>
        <v>12.936066304537961</v>
      </c>
      <c r="FL127" s="90">
        <f t="shared" si="502"/>
        <v>13.194787630628721</v>
      </c>
      <c r="FM127" s="90">
        <f t="shared" si="502"/>
        <v>13.194787630628721</v>
      </c>
      <c r="FN127" s="90">
        <f t="shared" si="502"/>
        <v>13.194787630628721</v>
      </c>
      <c r="FO127" s="90">
        <f t="shared" si="502"/>
        <v>13.194787630628721</v>
      </c>
      <c r="FP127" s="90">
        <f t="shared" si="502"/>
        <v>13.194787630628721</v>
      </c>
      <c r="FQ127" s="90">
        <f t="shared" si="502"/>
        <v>13.194787630628721</v>
      </c>
      <c r="FR127" s="90">
        <f t="shared" si="502"/>
        <v>13.194787630628721</v>
      </c>
      <c r="FS127" s="90">
        <f t="shared" si="502"/>
        <v>13.194787630628721</v>
      </c>
      <c r="FT127" s="90">
        <f t="shared" si="502"/>
        <v>13.194787630628721</v>
      </c>
      <c r="FU127" s="90">
        <f t="shared" si="502"/>
        <v>13.194787630628721</v>
      </c>
      <c r="FV127" s="90">
        <f t="shared" si="502"/>
        <v>13.194787630628721</v>
      </c>
      <c r="FW127" s="90">
        <f t="shared" si="502"/>
        <v>13.194787630628721</v>
      </c>
      <c r="FX127" s="90">
        <f t="shared" si="502"/>
        <v>13.458683383241292</v>
      </c>
      <c r="FY127" s="90">
        <f t="shared" si="502"/>
        <v>13.458683383241292</v>
      </c>
      <c r="FZ127" s="90">
        <f t="shared" si="502"/>
        <v>13.458683383241292</v>
      </c>
      <c r="GA127" s="90">
        <f t="shared" si="502"/>
        <v>13.458683383241292</v>
      </c>
      <c r="GB127" s="90">
        <f t="shared" si="502"/>
        <v>13.458683383241292</v>
      </c>
      <c r="GC127" s="90">
        <f t="shared" si="502"/>
        <v>13.458683383241292</v>
      </c>
      <c r="GD127" s="90">
        <f t="shared" si="502"/>
        <v>13.458683383241292</v>
      </c>
      <c r="GE127" s="90">
        <f t="shared" si="502"/>
        <v>13.458683383241292</v>
      </c>
      <c r="GF127" s="90">
        <f t="shared" si="502"/>
        <v>13.458683383241292</v>
      </c>
      <c r="GG127" s="90">
        <f t="shared" si="502"/>
        <v>13.458683383241292</v>
      </c>
      <c r="GH127" s="90">
        <f t="shared" si="502"/>
        <v>13.458683383241292</v>
      </c>
      <c r="GI127" s="90">
        <f t="shared" si="502"/>
        <v>13.458683383241292</v>
      </c>
      <c r="GJ127" s="90">
        <f t="shared" si="502"/>
        <v>13.72785705090612</v>
      </c>
      <c r="GK127" s="90">
        <f t="shared" si="502"/>
        <v>13.72785705090612</v>
      </c>
      <c r="GL127" s="90">
        <f t="shared" si="502"/>
        <v>13.72785705090612</v>
      </c>
      <c r="GM127" s="90">
        <f t="shared" si="502"/>
        <v>13.72785705090612</v>
      </c>
      <c r="GN127" s="90">
        <f t="shared" si="502"/>
        <v>13.72785705090612</v>
      </c>
      <c r="GO127" s="90">
        <f t="shared" si="502"/>
        <v>13.72785705090612</v>
      </c>
      <c r="GP127" s="90">
        <f t="shared" si="502"/>
        <v>13.72785705090612</v>
      </c>
      <c r="GQ127" s="90">
        <f t="shared" si="502"/>
        <v>13.72785705090612</v>
      </c>
      <c r="GR127" s="90">
        <f t="shared" si="502"/>
        <v>13.72785705090612</v>
      </c>
      <c r="GS127" s="90">
        <f t="shared" si="502"/>
        <v>13.72785705090612</v>
      </c>
      <c r="GT127" s="90">
        <f t="shared" si="502"/>
        <v>13.72785705090612</v>
      </c>
      <c r="GU127" s="90">
        <f t="shared" si="502"/>
        <v>13.72785705090612</v>
      </c>
      <c r="GV127" s="90">
        <f t="shared" ref="GV127:JG127" si="503">$G$127*GV126</f>
        <v>14.002414191924244</v>
      </c>
      <c r="GW127" s="90">
        <f t="shared" si="503"/>
        <v>14.002414191924244</v>
      </c>
      <c r="GX127" s="90">
        <f t="shared" si="503"/>
        <v>14.002414191924244</v>
      </c>
      <c r="GY127" s="90">
        <f t="shared" si="503"/>
        <v>14.002414191924244</v>
      </c>
      <c r="GZ127" s="90">
        <f t="shared" si="503"/>
        <v>14.002414191924244</v>
      </c>
      <c r="HA127" s="90">
        <f t="shared" si="503"/>
        <v>14.002414191924244</v>
      </c>
      <c r="HB127" s="90">
        <f t="shared" si="503"/>
        <v>14.002414191924244</v>
      </c>
      <c r="HC127" s="90">
        <f t="shared" si="503"/>
        <v>14.002414191924244</v>
      </c>
      <c r="HD127" s="90">
        <f t="shared" si="503"/>
        <v>14.002414191924244</v>
      </c>
      <c r="HE127" s="90">
        <f t="shared" si="503"/>
        <v>14.002414191924244</v>
      </c>
      <c r="HF127" s="90">
        <f t="shared" si="503"/>
        <v>14.002414191924244</v>
      </c>
      <c r="HG127" s="90">
        <f t="shared" si="503"/>
        <v>14.002414191924244</v>
      </c>
      <c r="HH127" s="90">
        <f t="shared" si="503"/>
        <v>14.282462475762728</v>
      </c>
      <c r="HI127" s="90">
        <f t="shared" si="503"/>
        <v>14.282462475762728</v>
      </c>
      <c r="HJ127" s="90">
        <f t="shared" si="503"/>
        <v>14.282462475762728</v>
      </c>
      <c r="HK127" s="90">
        <f t="shared" si="503"/>
        <v>14.282462475762728</v>
      </c>
      <c r="HL127" s="90">
        <f t="shared" si="503"/>
        <v>14.282462475762728</v>
      </c>
      <c r="HM127" s="90">
        <f t="shared" si="503"/>
        <v>14.282462475762728</v>
      </c>
      <c r="HN127" s="90">
        <f t="shared" si="503"/>
        <v>14.282462475762728</v>
      </c>
      <c r="HO127" s="90">
        <f t="shared" si="503"/>
        <v>14.282462475762728</v>
      </c>
      <c r="HP127" s="90">
        <f t="shared" si="503"/>
        <v>14.282462475762728</v>
      </c>
      <c r="HQ127" s="90">
        <f t="shared" si="503"/>
        <v>14.282462475762728</v>
      </c>
      <c r="HR127" s="90">
        <f t="shared" si="503"/>
        <v>14.282462475762728</v>
      </c>
      <c r="HS127" s="90">
        <f t="shared" si="503"/>
        <v>14.282462475762728</v>
      </c>
      <c r="HT127" s="90">
        <f t="shared" si="503"/>
        <v>14.568111725277982</v>
      </c>
      <c r="HU127" s="90">
        <f t="shared" si="503"/>
        <v>14.568111725277982</v>
      </c>
      <c r="HV127" s="90">
        <f t="shared" si="503"/>
        <v>14.568111725277982</v>
      </c>
      <c r="HW127" s="90">
        <f t="shared" si="503"/>
        <v>14.568111725277982</v>
      </c>
      <c r="HX127" s="90">
        <f t="shared" si="503"/>
        <v>14.568111725277982</v>
      </c>
      <c r="HY127" s="90">
        <f t="shared" si="503"/>
        <v>14.568111725277982</v>
      </c>
      <c r="HZ127" s="90">
        <f t="shared" si="503"/>
        <v>14.568111725277982</v>
      </c>
      <c r="IA127" s="90">
        <f t="shared" si="503"/>
        <v>14.568111725277982</v>
      </c>
      <c r="IB127" s="90">
        <f t="shared" si="503"/>
        <v>14.568111725277982</v>
      </c>
      <c r="IC127" s="90">
        <f t="shared" si="503"/>
        <v>14.568111725277982</v>
      </c>
      <c r="ID127" s="90">
        <f t="shared" si="503"/>
        <v>14.568111725277982</v>
      </c>
      <c r="IE127" s="90">
        <f t="shared" si="503"/>
        <v>14.568111725277982</v>
      </c>
      <c r="IF127" s="90">
        <f t="shared" si="503"/>
        <v>14.859473959783543</v>
      </c>
      <c r="IG127" s="90">
        <f t="shared" si="503"/>
        <v>14.859473959783543</v>
      </c>
      <c r="IH127" s="90">
        <f t="shared" si="503"/>
        <v>14.859473959783543</v>
      </c>
      <c r="II127" s="90">
        <f t="shared" si="503"/>
        <v>14.859473959783543</v>
      </c>
      <c r="IJ127" s="90">
        <f t="shared" si="503"/>
        <v>14.859473959783543</v>
      </c>
      <c r="IK127" s="90">
        <f t="shared" si="503"/>
        <v>14.859473959783543</v>
      </c>
      <c r="IL127" s="90">
        <f t="shared" si="503"/>
        <v>14.859473959783543</v>
      </c>
      <c r="IM127" s="90">
        <f t="shared" si="503"/>
        <v>14.859473959783543</v>
      </c>
      <c r="IN127" s="90">
        <f t="shared" si="503"/>
        <v>14.859473959783543</v>
      </c>
      <c r="IO127" s="90">
        <f t="shared" si="503"/>
        <v>14.859473959783543</v>
      </c>
      <c r="IP127" s="90">
        <f t="shared" si="503"/>
        <v>14.859473959783543</v>
      </c>
      <c r="IQ127" s="90">
        <f t="shared" si="503"/>
        <v>14.859473959783543</v>
      </c>
      <c r="IR127" s="90">
        <f t="shared" si="503"/>
        <v>15.156663438979212</v>
      </c>
      <c r="IS127" s="90">
        <f t="shared" si="503"/>
        <v>15.156663438979212</v>
      </c>
      <c r="IT127" s="90">
        <f t="shared" si="503"/>
        <v>15.156663438979212</v>
      </c>
      <c r="IU127" s="90">
        <f t="shared" si="503"/>
        <v>15.156663438979212</v>
      </c>
      <c r="IV127" s="90">
        <f t="shared" si="503"/>
        <v>15.156663438979212</v>
      </c>
      <c r="IW127" s="90">
        <f t="shared" si="503"/>
        <v>15.156663438979212</v>
      </c>
      <c r="IX127" s="90">
        <f t="shared" si="503"/>
        <v>15.156663438979212</v>
      </c>
      <c r="IY127" s="90">
        <f t="shared" si="503"/>
        <v>15.156663438979212</v>
      </c>
      <c r="IZ127" s="90">
        <f t="shared" si="503"/>
        <v>15.156663438979212</v>
      </c>
      <c r="JA127" s="90">
        <f t="shared" si="503"/>
        <v>15.156663438979212</v>
      </c>
      <c r="JB127" s="90">
        <f t="shared" si="503"/>
        <v>15.156663438979212</v>
      </c>
      <c r="JC127" s="90">
        <f t="shared" si="503"/>
        <v>15.156663438979212</v>
      </c>
      <c r="JD127" s="90">
        <f t="shared" si="503"/>
        <v>15.459796707758798</v>
      </c>
      <c r="JE127" s="90">
        <f t="shared" si="503"/>
        <v>15.459796707758798</v>
      </c>
      <c r="JF127" s="90">
        <f t="shared" si="503"/>
        <v>15.459796707758798</v>
      </c>
      <c r="JG127" s="90">
        <f t="shared" si="503"/>
        <v>15.459796707758798</v>
      </c>
      <c r="JH127" s="90">
        <f t="shared" ref="JH127:LS127" si="504">$G$127*JH126</f>
        <v>15.459796707758798</v>
      </c>
      <c r="JI127" s="90">
        <f t="shared" si="504"/>
        <v>15.459796707758798</v>
      </c>
      <c r="JJ127" s="90">
        <f t="shared" si="504"/>
        <v>15.459796707758798</v>
      </c>
      <c r="JK127" s="90">
        <f t="shared" si="504"/>
        <v>15.459796707758798</v>
      </c>
      <c r="JL127" s="90">
        <f t="shared" si="504"/>
        <v>15.459796707758798</v>
      </c>
      <c r="JM127" s="90">
        <f t="shared" si="504"/>
        <v>15.459796707758798</v>
      </c>
      <c r="JN127" s="90">
        <f t="shared" si="504"/>
        <v>15.459796707758798</v>
      </c>
      <c r="JO127" s="90">
        <f t="shared" si="504"/>
        <v>15.459796707758798</v>
      </c>
      <c r="JP127" s="90">
        <f t="shared" si="504"/>
        <v>15.76899264191397</v>
      </c>
      <c r="JQ127" s="90">
        <f t="shared" si="504"/>
        <v>15.76899264191397</v>
      </c>
      <c r="JR127" s="90">
        <f t="shared" si="504"/>
        <v>15.76899264191397</v>
      </c>
      <c r="JS127" s="90">
        <f t="shared" si="504"/>
        <v>15.76899264191397</v>
      </c>
      <c r="JT127" s="90">
        <f t="shared" si="504"/>
        <v>15.76899264191397</v>
      </c>
      <c r="JU127" s="90">
        <f t="shared" si="504"/>
        <v>15.76899264191397</v>
      </c>
      <c r="JV127" s="90">
        <f t="shared" si="504"/>
        <v>15.76899264191397</v>
      </c>
      <c r="JW127" s="90">
        <f t="shared" si="504"/>
        <v>15.76899264191397</v>
      </c>
      <c r="JX127" s="90">
        <f t="shared" si="504"/>
        <v>15.76899264191397</v>
      </c>
      <c r="JY127" s="90">
        <f t="shared" si="504"/>
        <v>15.76899264191397</v>
      </c>
      <c r="JZ127" s="90">
        <f t="shared" si="504"/>
        <v>15.76899264191397</v>
      </c>
      <c r="KA127" s="90">
        <f t="shared" si="504"/>
        <v>15.76899264191397</v>
      </c>
      <c r="KB127" s="90">
        <f t="shared" si="504"/>
        <v>16.084372494752252</v>
      </c>
      <c r="KC127" s="90">
        <f t="shared" si="504"/>
        <v>16.084372494752252</v>
      </c>
      <c r="KD127" s="90">
        <f t="shared" si="504"/>
        <v>16.084372494752252</v>
      </c>
      <c r="KE127" s="90">
        <f t="shared" si="504"/>
        <v>16.084372494752252</v>
      </c>
      <c r="KF127" s="90">
        <f t="shared" si="504"/>
        <v>16.084372494752252</v>
      </c>
      <c r="KG127" s="90">
        <f t="shared" si="504"/>
        <v>16.084372494752252</v>
      </c>
      <c r="KH127" s="90">
        <f t="shared" si="504"/>
        <v>16.084372494752252</v>
      </c>
      <c r="KI127" s="90">
        <f t="shared" si="504"/>
        <v>16.084372494752252</v>
      </c>
      <c r="KJ127" s="90">
        <f t="shared" si="504"/>
        <v>16.084372494752252</v>
      </c>
      <c r="KK127" s="90">
        <f t="shared" si="504"/>
        <v>16.084372494752252</v>
      </c>
      <c r="KL127" s="90">
        <f t="shared" si="504"/>
        <v>16.084372494752252</v>
      </c>
      <c r="KM127" s="90">
        <f t="shared" si="504"/>
        <v>16.084372494752252</v>
      </c>
      <c r="KN127" s="90">
        <f t="shared" si="504"/>
        <v>16.406059944647296</v>
      </c>
      <c r="KO127" s="90">
        <f t="shared" si="504"/>
        <v>16.406059944647296</v>
      </c>
      <c r="KP127" s="90">
        <f t="shared" si="504"/>
        <v>16.406059944647296</v>
      </c>
      <c r="KQ127" s="90">
        <f t="shared" si="504"/>
        <v>16.406059944647296</v>
      </c>
      <c r="KR127" s="90">
        <f t="shared" si="504"/>
        <v>16.406059944647296</v>
      </c>
      <c r="KS127" s="90">
        <f t="shared" si="504"/>
        <v>16.406059944647296</v>
      </c>
      <c r="KT127" s="90">
        <f t="shared" si="504"/>
        <v>16.406059944647296</v>
      </c>
      <c r="KU127" s="90">
        <f t="shared" si="504"/>
        <v>16.406059944647296</v>
      </c>
      <c r="KV127" s="90">
        <f t="shared" si="504"/>
        <v>16.406059944647296</v>
      </c>
      <c r="KW127" s="90">
        <f t="shared" si="504"/>
        <v>16.406059944647296</v>
      </c>
      <c r="KX127" s="90">
        <f t="shared" si="504"/>
        <v>16.406059944647296</v>
      </c>
      <c r="KY127" s="90">
        <f t="shared" si="504"/>
        <v>16.406059944647296</v>
      </c>
      <c r="KZ127" s="90">
        <f t="shared" si="504"/>
        <v>16.734181143540244</v>
      </c>
      <c r="LA127" s="90">
        <f t="shared" si="504"/>
        <v>16.734181143540244</v>
      </c>
      <c r="LB127" s="90">
        <f t="shared" si="504"/>
        <v>16.734181143540244</v>
      </c>
      <c r="LC127" s="90">
        <f t="shared" si="504"/>
        <v>16.734181143540244</v>
      </c>
      <c r="LD127" s="90">
        <f t="shared" si="504"/>
        <v>16.734181143540244</v>
      </c>
      <c r="LE127" s="90">
        <f t="shared" si="504"/>
        <v>16.734181143540244</v>
      </c>
      <c r="LF127" s="90">
        <f t="shared" si="504"/>
        <v>16.734181143540244</v>
      </c>
      <c r="LG127" s="90">
        <f t="shared" si="504"/>
        <v>16.734181143540244</v>
      </c>
      <c r="LH127" s="90">
        <f t="shared" si="504"/>
        <v>16.734181143540244</v>
      </c>
      <c r="LI127" s="90">
        <f t="shared" si="504"/>
        <v>16.734181143540244</v>
      </c>
      <c r="LJ127" s="90">
        <f t="shared" si="504"/>
        <v>16.734181143540244</v>
      </c>
      <c r="LK127" s="90">
        <f t="shared" si="504"/>
        <v>16.734181143540244</v>
      </c>
      <c r="LL127" s="90">
        <f t="shared" si="504"/>
        <v>17.068864766411046</v>
      </c>
      <c r="LM127" s="90">
        <f t="shared" si="504"/>
        <v>17.068864766411046</v>
      </c>
      <c r="LN127" s="90">
        <f t="shared" si="504"/>
        <v>17.068864766411046</v>
      </c>
      <c r="LO127" s="90">
        <f t="shared" si="504"/>
        <v>17.068864766411046</v>
      </c>
      <c r="LP127" s="90">
        <f t="shared" si="504"/>
        <v>17.068864766411046</v>
      </c>
      <c r="LQ127" s="90">
        <f t="shared" si="504"/>
        <v>17.068864766411046</v>
      </c>
      <c r="LR127" s="90">
        <f t="shared" si="504"/>
        <v>17.068864766411046</v>
      </c>
      <c r="LS127" s="90">
        <f t="shared" si="504"/>
        <v>17.068864766411046</v>
      </c>
      <c r="LT127" s="90">
        <f t="shared" ref="LT127:OE127" si="505">$G$127*LT126</f>
        <v>17.068864766411046</v>
      </c>
      <c r="LU127" s="90">
        <f t="shared" si="505"/>
        <v>17.068864766411046</v>
      </c>
      <c r="LV127" s="90">
        <f t="shared" si="505"/>
        <v>17.068864766411046</v>
      </c>
      <c r="LW127" s="90">
        <f t="shared" si="505"/>
        <v>17.068864766411046</v>
      </c>
      <c r="LX127" s="90">
        <f t="shared" si="505"/>
        <v>17.410242061739268</v>
      </c>
      <c r="LY127" s="90">
        <f t="shared" si="505"/>
        <v>17.410242061739268</v>
      </c>
      <c r="LZ127" s="90">
        <f t="shared" si="505"/>
        <v>17.410242061739268</v>
      </c>
      <c r="MA127" s="90">
        <f t="shared" si="505"/>
        <v>17.410242061739268</v>
      </c>
      <c r="MB127" s="90">
        <f t="shared" si="505"/>
        <v>17.410242061739268</v>
      </c>
      <c r="MC127" s="90">
        <f t="shared" si="505"/>
        <v>17.410242061739268</v>
      </c>
      <c r="MD127" s="90">
        <f t="shared" si="505"/>
        <v>17.410242061739268</v>
      </c>
      <c r="ME127" s="90">
        <f t="shared" si="505"/>
        <v>17.410242061739268</v>
      </c>
      <c r="MF127" s="90">
        <f t="shared" si="505"/>
        <v>17.410242061739268</v>
      </c>
      <c r="MG127" s="90">
        <f t="shared" si="505"/>
        <v>17.410242061739268</v>
      </c>
      <c r="MH127" s="90">
        <f t="shared" si="505"/>
        <v>17.410242061739268</v>
      </c>
      <c r="MI127" s="90">
        <f t="shared" si="505"/>
        <v>17.410242061739268</v>
      </c>
      <c r="MJ127" s="90">
        <f t="shared" si="505"/>
        <v>17.75844690297405</v>
      </c>
      <c r="MK127" s="90">
        <f t="shared" si="505"/>
        <v>17.75844690297405</v>
      </c>
      <c r="ML127" s="90">
        <f t="shared" si="505"/>
        <v>17.75844690297405</v>
      </c>
      <c r="MM127" s="90">
        <f t="shared" si="505"/>
        <v>17.75844690297405</v>
      </c>
      <c r="MN127" s="90">
        <f t="shared" si="505"/>
        <v>17.75844690297405</v>
      </c>
      <c r="MO127" s="90">
        <f t="shared" si="505"/>
        <v>17.75844690297405</v>
      </c>
      <c r="MP127" s="90">
        <f t="shared" si="505"/>
        <v>17.75844690297405</v>
      </c>
      <c r="MQ127" s="90">
        <f t="shared" si="505"/>
        <v>17.75844690297405</v>
      </c>
      <c r="MR127" s="90">
        <f t="shared" si="505"/>
        <v>17.75844690297405</v>
      </c>
      <c r="MS127" s="90">
        <f t="shared" si="505"/>
        <v>17.75844690297405</v>
      </c>
      <c r="MT127" s="90">
        <f t="shared" si="505"/>
        <v>17.75844690297405</v>
      </c>
      <c r="MU127" s="90">
        <f t="shared" si="505"/>
        <v>17.75844690297405</v>
      </c>
      <c r="MV127" s="90">
        <f t="shared" si="505"/>
        <v>18.113615841033536</v>
      </c>
      <c r="MW127" s="90">
        <f t="shared" si="505"/>
        <v>18.113615841033536</v>
      </c>
      <c r="MX127" s="90">
        <f t="shared" si="505"/>
        <v>18.113615841033536</v>
      </c>
      <c r="MY127" s="90">
        <f t="shared" si="505"/>
        <v>18.113615841033536</v>
      </c>
      <c r="MZ127" s="90">
        <f t="shared" si="505"/>
        <v>18.113615841033536</v>
      </c>
      <c r="NA127" s="90">
        <f t="shared" si="505"/>
        <v>18.113615841033536</v>
      </c>
      <c r="NB127" s="90">
        <f t="shared" si="505"/>
        <v>18.113615841033536</v>
      </c>
      <c r="NC127" s="90">
        <f t="shared" si="505"/>
        <v>18.113615841033536</v>
      </c>
      <c r="ND127" s="90">
        <f t="shared" si="505"/>
        <v>18.113615841033536</v>
      </c>
      <c r="NE127" s="90">
        <f t="shared" si="505"/>
        <v>18.113615841033536</v>
      </c>
      <c r="NF127" s="90">
        <f t="shared" si="505"/>
        <v>18.113615841033536</v>
      </c>
      <c r="NG127" s="90">
        <f t="shared" si="505"/>
        <v>18.113615841033536</v>
      </c>
      <c r="NH127" s="90">
        <f t="shared" si="505"/>
        <v>18.4758881578542</v>
      </c>
      <c r="NI127" s="90">
        <f t="shared" si="505"/>
        <v>18.4758881578542</v>
      </c>
      <c r="NJ127" s="90">
        <f t="shared" si="505"/>
        <v>18.4758881578542</v>
      </c>
      <c r="NK127" s="90">
        <f t="shared" si="505"/>
        <v>18.4758881578542</v>
      </c>
      <c r="NL127" s="90">
        <f t="shared" si="505"/>
        <v>18.4758881578542</v>
      </c>
      <c r="NM127" s="90">
        <f t="shared" si="505"/>
        <v>18.4758881578542</v>
      </c>
      <c r="NN127" s="90">
        <f t="shared" si="505"/>
        <v>18.4758881578542</v>
      </c>
      <c r="NO127" s="90">
        <f t="shared" si="505"/>
        <v>18.4758881578542</v>
      </c>
      <c r="NP127" s="90">
        <f t="shared" si="505"/>
        <v>18.4758881578542</v>
      </c>
      <c r="NQ127" s="90">
        <f t="shared" si="505"/>
        <v>18.4758881578542</v>
      </c>
      <c r="NR127" s="90">
        <f t="shared" si="505"/>
        <v>18.4758881578542</v>
      </c>
      <c r="NS127" s="90">
        <f t="shared" si="505"/>
        <v>18.4758881578542</v>
      </c>
      <c r="NT127" s="90">
        <f t="shared" si="505"/>
        <v>18.845405921011288</v>
      </c>
      <c r="NU127" s="90">
        <f t="shared" si="505"/>
        <v>18.845405921011288</v>
      </c>
      <c r="NV127" s="90">
        <f t="shared" si="505"/>
        <v>18.845405921011288</v>
      </c>
      <c r="NW127" s="90">
        <f t="shared" si="505"/>
        <v>18.845405921011288</v>
      </c>
      <c r="NX127" s="90">
        <f t="shared" si="505"/>
        <v>18.845405921011288</v>
      </c>
      <c r="NY127" s="90">
        <f t="shared" si="505"/>
        <v>18.845405921011288</v>
      </c>
      <c r="NZ127" s="90">
        <f t="shared" si="505"/>
        <v>18.845405921011288</v>
      </c>
      <c r="OA127" s="90">
        <f t="shared" si="505"/>
        <v>18.845405921011288</v>
      </c>
      <c r="OB127" s="90">
        <f t="shared" si="505"/>
        <v>18.845405921011288</v>
      </c>
      <c r="OC127" s="90">
        <f t="shared" si="505"/>
        <v>18.845405921011288</v>
      </c>
      <c r="OD127" s="90">
        <f t="shared" si="505"/>
        <v>18.845405921011288</v>
      </c>
      <c r="OE127" s="90">
        <f t="shared" si="505"/>
        <v>18.845405921011288</v>
      </c>
      <c r="OF127" s="90">
        <f t="shared" ref="OF127:OR127" si="506">$G$127*OF126</f>
        <v>19.222314039431517</v>
      </c>
      <c r="OG127" s="90">
        <f t="shared" si="506"/>
        <v>19.222314039431517</v>
      </c>
      <c r="OH127" s="90">
        <f t="shared" si="506"/>
        <v>19.222314039431517</v>
      </c>
      <c r="OI127" s="90">
        <f t="shared" si="506"/>
        <v>19.222314039431517</v>
      </c>
      <c r="OJ127" s="90">
        <f t="shared" si="506"/>
        <v>19.222314039431517</v>
      </c>
      <c r="OK127" s="90">
        <f t="shared" si="506"/>
        <v>19.222314039431517</v>
      </c>
      <c r="OL127" s="90">
        <f t="shared" si="506"/>
        <v>19.222314039431517</v>
      </c>
      <c r="OM127" s="90">
        <f t="shared" si="506"/>
        <v>19.222314039431517</v>
      </c>
      <c r="ON127" s="90">
        <f t="shared" si="506"/>
        <v>19.222314039431517</v>
      </c>
      <c r="OO127" s="90">
        <f t="shared" si="506"/>
        <v>19.222314039431517</v>
      </c>
      <c r="OP127" s="90">
        <f t="shared" si="506"/>
        <v>19.222314039431517</v>
      </c>
      <c r="OQ127" s="90">
        <f t="shared" si="506"/>
        <v>19.222314039431517</v>
      </c>
      <c r="OR127" s="380">
        <f t="shared" si="506"/>
        <v>19.606760320220143</v>
      </c>
    </row>
    <row r="128" spans="2:408" s="6" customFormat="1" x14ac:dyDescent="0.35">
      <c r="B128" s="375" t="s">
        <v>111</v>
      </c>
      <c r="C128" s="80"/>
      <c r="D128" s="80"/>
      <c r="E128" s="81"/>
      <c r="F128" s="81"/>
      <c r="G128" s="81"/>
      <c r="H128" s="83"/>
      <c r="I128" s="91"/>
      <c r="J128" s="85">
        <f>SUM(L128:OR128)</f>
        <v>6520118382.8523684</v>
      </c>
      <c r="K128" s="80"/>
      <c r="L128" s="86">
        <f t="shared" ref="L128:BW128" si="507">L127*$G$113*L112</f>
        <v>0</v>
      </c>
      <c r="M128" s="86">
        <f t="shared" si="507"/>
        <v>0</v>
      </c>
      <c r="N128" s="86">
        <f t="shared" si="507"/>
        <v>0</v>
      </c>
      <c r="O128" s="86">
        <f t="shared" si="507"/>
        <v>0</v>
      </c>
      <c r="P128" s="86">
        <f t="shared" si="507"/>
        <v>0</v>
      </c>
      <c r="Q128" s="86">
        <f t="shared" si="507"/>
        <v>0</v>
      </c>
      <c r="R128" s="86">
        <f t="shared" si="507"/>
        <v>0</v>
      </c>
      <c r="S128" s="86">
        <f t="shared" si="507"/>
        <v>0</v>
      </c>
      <c r="T128" s="86">
        <f t="shared" si="507"/>
        <v>0</v>
      </c>
      <c r="U128" s="86">
        <f t="shared" si="507"/>
        <v>0</v>
      </c>
      <c r="V128" s="86">
        <f t="shared" si="507"/>
        <v>0</v>
      </c>
      <c r="W128" s="86">
        <f t="shared" si="507"/>
        <v>0</v>
      </c>
      <c r="X128" s="86">
        <f t="shared" si="507"/>
        <v>0</v>
      </c>
      <c r="Y128" s="86">
        <f t="shared" si="507"/>
        <v>0</v>
      </c>
      <c r="Z128" s="86">
        <f t="shared" si="507"/>
        <v>0</v>
      </c>
      <c r="AA128" s="86">
        <f t="shared" si="507"/>
        <v>0</v>
      </c>
      <c r="AB128" s="86">
        <f t="shared" si="507"/>
        <v>0</v>
      </c>
      <c r="AC128" s="86">
        <f t="shared" si="507"/>
        <v>0</v>
      </c>
      <c r="AD128" s="86">
        <f t="shared" si="507"/>
        <v>0</v>
      </c>
      <c r="AE128" s="86">
        <f t="shared" si="507"/>
        <v>0</v>
      </c>
      <c r="AF128" s="86">
        <f t="shared" si="507"/>
        <v>0</v>
      </c>
      <c r="AG128" s="86">
        <f t="shared" si="507"/>
        <v>0</v>
      </c>
      <c r="AH128" s="86">
        <f t="shared" si="507"/>
        <v>0</v>
      </c>
      <c r="AI128" s="86">
        <f t="shared" si="507"/>
        <v>0</v>
      </c>
      <c r="AJ128" s="86">
        <f t="shared" si="507"/>
        <v>0</v>
      </c>
      <c r="AK128" s="86">
        <f t="shared" si="507"/>
        <v>0</v>
      </c>
      <c r="AL128" s="86">
        <f t="shared" si="507"/>
        <v>0</v>
      </c>
      <c r="AM128" s="86">
        <f t="shared" si="507"/>
        <v>0</v>
      </c>
      <c r="AN128" s="86">
        <f t="shared" si="507"/>
        <v>0</v>
      </c>
      <c r="AO128" s="86">
        <f t="shared" si="507"/>
        <v>0</v>
      </c>
      <c r="AP128" s="86">
        <f t="shared" si="507"/>
        <v>0</v>
      </c>
      <c r="AQ128" s="86">
        <f t="shared" si="507"/>
        <v>0</v>
      </c>
      <c r="AR128" s="86">
        <f t="shared" si="507"/>
        <v>0</v>
      </c>
      <c r="AS128" s="86">
        <f t="shared" si="507"/>
        <v>0</v>
      </c>
      <c r="AT128" s="86">
        <f t="shared" si="507"/>
        <v>0</v>
      </c>
      <c r="AU128" s="86">
        <f t="shared" si="507"/>
        <v>0</v>
      </c>
      <c r="AV128" s="86">
        <f t="shared" si="507"/>
        <v>13589935.7688</v>
      </c>
      <c r="AW128" s="86">
        <f t="shared" si="507"/>
        <v>12274780.694399999</v>
      </c>
      <c r="AX128" s="86">
        <f t="shared" si="507"/>
        <v>13589935.7688</v>
      </c>
      <c r="AY128" s="86">
        <f t="shared" si="507"/>
        <v>13151550.743999999</v>
      </c>
      <c r="AZ128" s="86">
        <f t="shared" si="507"/>
        <v>13589935.7688</v>
      </c>
      <c r="BA128" s="86">
        <f t="shared" si="507"/>
        <v>13151550.743999999</v>
      </c>
      <c r="BB128" s="86">
        <f t="shared" si="507"/>
        <v>13589935.7688</v>
      </c>
      <c r="BC128" s="86">
        <f t="shared" si="507"/>
        <v>13589935.7688</v>
      </c>
      <c r="BD128" s="86">
        <f t="shared" si="507"/>
        <v>13151550.743999999</v>
      </c>
      <c r="BE128" s="86">
        <f t="shared" si="507"/>
        <v>13589935.7688</v>
      </c>
      <c r="BF128" s="86">
        <f t="shared" si="507"/>
        <v>13151550.743999999</v>
      </c>
      <c r="BG128" s="86">
        <f t="shared" si="507"/>
        <v>13589935.7688</v>
      </c>
      <c r="BH128" s="86">
        <f t="shared" si="507"/>
        <v>13861734.484176001</v>
      </c>
      <c r="BI128" s="86">
        <f t="shared" si="507"/>
        <v>12520276.308288001</v>
      </c>
      <c r="BJ128" s="86">
        <f t="shared" si="507"/>
        <v>13861734.484176001</v>
      </c>
      <c r="BK128" s="86">
        <f t="shared" si="507"/>
        <v>13414581.758880001</v>
      </c>
      <c r="BL128" s="86">
        <f t="shared" si="507"/>
        <v>13861734.484176001</v>
      </c>
      <c r="BM128" s="86">
        <f t="shared" si="507"/>
        <v>13414581.758880001</v>
      </c>
      <c r="BN128" s="86">
        <f t="shared" si="507"/>
        <v>13861734.484176001</v>
      </c>
      <c r="BO128" s="86">
        <f t="shared" si="507"/>
        <v>13861734.484176001</v>
      </c>
      <c r="BP128" s="86">
        <f t="shared" si="507"/>
        <v>13414581.758880001</v>
      </c>
      <c r="BQ128" s="86">
        <f t="shared" si="507"/>
        <v>13861734.484176001</v>
      </c>
      <c r="BR128" s="86">
        <f t="shared" si="507"/>
        <v>13414581.758880001</v>
      </c>
      <c r="BS128" s="86">
        <f t="shared" si="507"/>
        <v>13861734.484176001</v>
      </c>
      <c r="BT128" s="86">
        <f t="shared" si="507"/>
        <v>14138969.173859522</v>
      </c>
      <c r="BU128" s="86">
        <f t="shared" si="507"/>
        <v>12770681.834453762</v>
      </c>
      <c r="BV128" s="86">
        <f t="shared" si="507"/>
        <v>14138969.173859522</v>
      </c>
      <c r="BW128" s="86">
        <f t="shared" si="507"/>
        <v>13682873.394057602</v>
      </c>
      <c r="BX128" s="86">
        <f t="shared" ref="BX128:EI128" si="508">BX127*$G$113*BX112</f>
        <v>14138969.173859522</v>
      </c>
      <c r="BY128" s="86">
        <f t="shared" si="508"/>
        <v>13682873.394057602</v>
      </c>
      <c r="BZ128" s="86">
        <f t="shared" si="508"/>
        <v>14138969.173859522</v>
      </c>
      <c r="CA128" s="86">
        <f t="shared" si="508"/>
        <v>14138969.173859522</v>
      </c>
      <c r="CB128" s="86">
        <f t="shared" si="508"/>
        <v>13682873.394057602</v>
      </c>
      <c r="CC128" s="86">
        <f t="shared" si="508"/>
        <v>14138969.173859522</v>
      </c>
      <c r="CD128" s="86">
        <f t="shared" si="508"/>
        <v>13682873.394057602</v>
      </c>
      <c r="CE128" s="86">
        <f t="shared" si="508"/>
        <v>14138969.173859522</v>
      </c>
      <c r="CF128" s="86">
        <f t="shared" si="508"/>
        <v>14421748.557336709</v>
      </c>
      <c r="CG128" s="86">
        <f t="shared" si="508"/>
        <v>13491313.166540792</v>
      </c>
      <c r="CH128" s="86">
        <f t="shared" si="508"/>
        <v>14421748.557336709</v>
      </c>
      <c r="CI128" s="86">
        <f t="shared" si="508"/>
        <v>13956530.86193875</v>
      </c>
      <c r="CJ128" s="86">
        <f t="shared" si="508"/>
        <v>14421748.557336709</v>
      </c>
      <c r="CK128" s="86">
        <f t="shared" si="508"/>
        <v>13956530.86193875</v>
      </c>
      <c r="CL128" s="86">
        <f t="shared" si="508"/>
        <v>14421748.557336709</v>
      </c>
      <c r="CM128" s="86">
        <f t="shared" si="508"/>
        <v>14421748.557336709</v>
      </c>
      <c r="CN128" s="86">
        <f t="shared" si="508"/>
        <v>13956530.86193875</v>
      </c>
      <c r="CO128" s="86">
        <f t="shared" si="508"/>
        <v>14421748.557336709</v>
      </c>
      <c r="CP128" s="86">
        <f t="shared" si="508"/>
        <v>13956530.86193875</v>
      </c>
      <c r="CQ128" s="86">
        <f t="shared" si="508"/>
        <v>14421748.557336709</v>
      </c>
      <c r="CR128" s="86">
        <f t="shared" si="508"/>
        <v>14710183.528483443</v>
      </c>
      <c r="CS128" s="86">
        <f t="shared" si="508"/>
        <v>13286617.38056569</v>
      </c>
      <c r="CT128" s="86">
        <f t="shared" si="508"/>
        <v>14710183.528483443</v>
      </c>
      <c r="CU128" s="86">
        <f t="shared" si="508"/>
        <v>14235661.479177525</v>
      </c>
      <c r="CV128" s="86">
        <f t="shared" si="508"/>
        <v>14710183.528483443</v>
      </c>
      <c r="CW128" s="86">
        <f t="shared" si="508"/>
        <v>14235661.479177525</v>
      </c>
      <c r="CX128" s="86">
        <f t="shared" si="508"/>
        <v>14710183.528483443</v>
      </c>
      <c r="CY128" s="86">
        <f t="shared" si="508"/>
        <v>14710183.528483443</v>
      </c>
      <c r="CZ128" s="86">
        <f t="shared" si="508"/>
        <v>14235661.479177525</v>
      </c>
      <c r="DA128" s="86">
        <f t="shared" si="508"/>
        <v>14710183.528483443</v>
      </c>
      <c r="DB128" s="86">
        <f t="shared" si="508"/>
        <v>14235661.479177525</v>
      </c>
      <c r="DC128" s="86">
        <f t="shared" si="508"/>
        <v>14710183.528483443</v>
      </c>
      <c r="DD128" s="86">
        <f t="shared" si="508"/>
        <v>15004387.199053112</v>
      </c>
      <c r="DE128" s="86">
        <f t="shared" si="508"/>
        <v>13552349.728177004</v>
      </c>
      <c r="DF128" s="86">
        <f t="shared" si="508"/>
        <v>15004387.199053112</v>
      </c>
      <c r="DG128" s="86">
        <f t="shared" si="508"/>
        <v>14520374.708761076</v>
      </c>
      <c r="DH128" s="86">
        <f t="shared" si="508"/>
        <v>15004387.199053112</v>
      </c>
      <c r="DI128" s="86">
        <f t="shared" si="508"/>
        <v>14520374.708761076</v>
      </c>
      <c r="DJ128" s="86">
        <f t="shared" si="508"/>
        <v>15004387.199053112</v>
      </c>
      <c r="DK128" s="86">
        <f t="shared" si="508"/>
        <v>15004387.199053112</v>
      </c>
      <c r="DL128" s="86">
        <f t="shared" si="508"/>
        <v>14520374.708761076</v>
      </c>
      <c r="DM128" s="86">
        <f t="shared" si="508"/>
        <v>15004387.199053112</v>
      </c>
      <c r="DN128" s="86">
        <f t="shared" si="508"/>
        <v>14520374.708761076</v>
      </c>
      <c r="DO128" s="86">
        <f t="shared" si="508"/>
        <v>15004387.199053112</v>
      </c>
      <c r="DP128" s="86">
        <f t="shared" si="508"/>
        <v>15304474.943034176</v>
      </c>
      <c r="DQ128" s="86">
        <f t="shared" si="508"/>
        <v>13823396.722740546</v>
      </c>
      <c r="DR128" s="86">
        <f t="shared" si="508"/>
        <v>15304474.943034176</v>
      </c>
      <c r="DS128" s="86">
        <f t="shared" si="508"/>
        <v>14810782.202936299</v>
      </c>
      <c r="DT128" s="86">
        <f t="shared" si="508"/>
        <v>15304474.943034176</v>
      </c>
      <c r="DU128" s="86">
        <f t="shared" si="508"/>
        <v>14810782.202936299</v>
      </c>
      <c r="DV128" s="86">
        <f t="shared" si="508"/>
        <v>15304474.943034176</v>
      </c>
      <c r="DW128" s="86">
        <f t="shared" si="508"/>
        <v>15304474.943034176</v>
      </c>
      <c r="DX128" s="86">
        <f t="shared" si="508"/>
        <v>14810782.202936299</v>
      </c>
      <c r="DY128" s="86">
        <f t="shared" si="508"/>
        <v>15304474.943034176</v>
      </c>
      <c r="DZ128" s="86">
        <f t="shared" si="508"/>
        <v>14810782.202936299</v>
      </c>
      <c r="EA128" s="86">
        <f t="shared" si="508"/>
        <v>15304474.943034176</v>
      </c>
      <c r="EB128" s="86">
        <f t="shared" si="508"/>
        <v>15610564.441894857</v>
      </c>
      <c r="EC128" s="86">
        <f t="shared" si="508"/>
        <v>14603431.252095189</v>
      </c>
      <c r="ED128" s="86">
        <f t="shared" si="508"/>
        <v>15610564.441894857</v>
      </c>
      <c r="EE128" s="86">
        <f t="shared" si="508"/>
        <v>15106997.846995022</v>
      </c>
      <c r="EF128" s="86">
        <f t="shared" si="508"/>
        <v>15610564.441894857</v>
      </c>
      <c r="EG128" s="86">
        <f t="shared" si="508"/>
        <v>15106997.846995022</v>
      </c>
      <c r="EH128" s="86">
        <f t="shared" si="508"/>
        <v>15610564.441894857</v>
      </c>
      <c r="EI128" s="86">
        <f t="shared" si="508"/>
        <v>15610564.441894857</v>
      </c>
      <c r="EJ128" s="86">
        <f t="shared" ref="EJ128:GU128" si="509">EJ127*$G$113*EJ112</f>
        <v>15106997.846995022</v>
      </c>
      <c r="EK128" s="86">
        <f t="shared" si="509"/>
        <v>15610564.441894857</v>
      </c>
      <c r="EL128" s="86">
        <f t="shared" si="509"/>
        <v>15106997.846995022</v>
      </c>
      <c r="EM128" s="86">
        <f t="shared" si="509"/>
        <v>15610564.441894857</v>
      </c>
      <c r="EN128" s="86">
        <f t="shared" si="509"/>
        <v>15922775.730732756</v>
      </c>
      <c r="EO128" s="86">
        <f t="shared" si="509"/>
        <v>14381861.950339263</v>
      </c>
      <c r="EP128" s="86">
        <f t="shared" si="509"/>
        <v>15922775.730732756</v>
      </c>
      <c r="EQ128" s="86">
        <f t="shared" si="509"/>
        <v>15409137.803934926</v>
      </c>
      <c r="ER128" s="86">
        <f t="shared" si="509"/>
        <v>15922775.730732756</v>
      </c>
      <c r="ES128" s="86">
        <f t="shared" si="509"/>
        <v>15409137.803934926</v>
      </c>
      <c r="ET128" s="86">
        <f t="shared" si="509"/>
        <v>15922775.730732756</v>
      </c>
      <c r="EU128" s="86">
        <f t="shared" si="509"/>
        <v>15922775.730732756</v>
      </c>
      <c r="EV128" s="86">
        <f t="shared" si="509"/>
        <v>15409137.803934926</v>
      </c>
      <c r="EW128" s="86">
        <f t="shared" si="509"/>
        <v>15922775.730732756</v>
      </c>
      <c r="EX128" s="86">
        <f t="shared" si="509"/>
        <v>15409137.803934926</v>
      </c>
      <c r="EY128" s="86">
        <f t="shared" si="509"/>
        <v>15922775.730732756</v>
      </c>
      <c r="EZ128" s="86">
        <f t="shared" si="509"/>
        <v>16241231.245347409</v>
      </c>
      <c r="FA128" s="86">
        <f t="shared" si="509"/>
        <v>14669499.189346047</v>
      </c>
      <c r="FB128" s="86">
        <f t="shared" si="509"/>
        <v>16241231.245347409</v>
      </c>
      <c r="FC128" s="86">
        <f t="shared" si="509"/>
        <v>15717320.560013622</v>
      </c>
      <c r="FD128" s="86">
        <f t="shared" si="509"/>
        <v>16241231.245347409</v>
      </c>
      <c r="FE128" s="86">
        <f t="shared" si="509"/>
        <v>15717320.560013622</v>
      </c>
      <c r="FF128" s="86">
        <f t="shared" si="509"/>
        <v>16241231.245347409</v>
      </c>
      <c r="FG128" s="86">
        <f t="shared" si="509"/>
        <v>16241231.245347409</v>
      </c>
      <c r="FH128" s="86">
        <f t="shared" si="509"/>
        <v>15717320.560013622</v>
      </c>
      <c r="FI128" s="86">
        <f t="shared" si="509"/>
        <v>16241231.245347409</v>
      </c>
      <c r="FJ128" s="86">
        <f t="shared" si="509"/>
        <v>15717320.560013622</v>
      </c>
      <c r="FK128" s="86">
        <f t="shared" si="509"/>
        <v>16241231.245347409</v>
      </c>
      <c r="FL128" s="86">
        <f t="shared" si="509"/>
        <v>16566055.870254358</v>
      </c>
      <c r="FM128" s="86">
        <f t="shared" si="509"/>
        <v>14962889.173132969</v>
      </c>
      <c r="FN128" s="86">
        <f t="shared" si="509"/>
        <v>16566055.870254358</v>
      </c>
      <c r="FO128" s="86">
        <f t="shared" si="509"/>
        <v>16031666.971213896</v>
      </c>
      <c r="FP128" s="86">
        <f t="shared" si="509"/>
        <v>16566055.870254358</v>
      </c>
      <c r="FQ128" s="86">
        <f t="shared" si="509"/>
        <v>16031666.971213896</v>
      </c>
      <c r="FR128" s="86">
        <f t="shared" si="509"/>
        <v>16566055.870254358</v>
      </c>
      <c r="FS128" s="86">
        <f t="shared" si="509"/>
        <v>16566055.870254358</v>
      </c>
      <c r="FT128" s="86">
        <f t="shared" si="509"/>
        <v>16031666.971213896</v>
      </c>
      <c r="FU128" s="86">
        <f t="shared" si="509"/>
        <v>16566055.870254358</v>
      </c>
      <c r="FV128" s="86">
        <f t="shared" si="509"/>
        <v>16031666.971213896</v>
      </c>
      <c r="FW128" s="86">
        <f t="shared" si="509"/>
        <v>16566055.870254358</v>
      </c>
      <c r="FX128" s="86">
        <f t="shared" si="509"/>
        <v>16897376.987659443</v>
      </c>
      <c r="FY128" s="86">
        <f t="shared" si="509"/>
        <v>15807223.633616896</v>
      </c>
      <c r="FZ128" s="86">
        <f t="shared" si="509"/>
        <v>16897376.987659443</v>
      </c>
      <c r="GA128" s="86">
        <f t="shared" si="509"/>
        <v>16352300.310638169</v>
      </c>
      <c r="GB128" s="86">
        <f t="shared" si="509"/>
        <v>16897376.987659443</v>
      </c>
      <c r="GC128" s="86">
        <f t="shared" si="509"/>
        <v>16352300.310638169</v>
      </c>
      <c r="GD128" s="86">
        <f t="shared" si="509"/>
        <v>16897376.987659443</v>
      </c>
      <c r="GE128" s="86">
        <f t="shared" si="509"/>
        <v>16897376.987659443</v>
      </c>
      <c r="GF128" s="86">
        <f t="shared" si="509"/>
        <v>16352300.310638169</v>
      </c>
      <c r="GG128" s="86">
        <f t="shared" si="509"/>
        <v>16897376.987659443</v>
      </c>
      <c r="GH128" s="86">
        <f t="shared" si="509"/>
        <v>16352300.310638169</v>
      </c>
      <c r="GI128" s="86">
        <f t="shared" si="509"/>
        <v>16897376.987659443</v>
      </c>
      <c r="GJ128" s="86">
        <f t="shared" si="509"/>
        <v>17235324.527412634</v>
      </c>
      <c r="GK128" s="86">
        <f t="shared" si="509"/>
        <v>15567389.895727539</v>
      </c>
      <c r="GL128" s="86">
        <f t="shared" si="509"/>
        <v>17235324.527412634</v>
      </c>
      <c r="GM128" s="86">
        <f t="shared" si="509"/>
        <v>16679346.316850936</v>
      </c>
      <c r="GN128" s="86">
        <f t="shared" si="509"/>
        <v>17235324.527412634</v>
      </c>
      <c r="GO128" s="86">
        <f t="shared" si="509"/>
        <v>16679346.316850936</v>
      </c>
      <c r="GP128" s="86">
        <f t="shared" si="509"/>
        <v>17235324.527412634</v>
      </c>
      <c r="GQ128" s="86">
        <f t="shared" si="509"/>
        <v>17235324.527412634</v>
      </c>
      <c r="GR128" s="86">
        <f t="shared" si="509"/>
        <v>16679346.316850936</v>
      </c>
      <c r="GS128" s="86">
        <f t="shared" si="509"/>
        <v>17235324.527412634</v>
      </c>
      <c r="GT128" s="86">
        <f t="shared" si="509"/>
        <v>16679346.316850936</v>
      </c>
      <c r="GU128" s="86">
        <f t="shared" si="509"/>
        <v>17235324.527412634</v>
      </c>
      <c r="GV128" s="86">
        <f t="shared" ref="GV128:JG128" si="510">GV127*$G$113*GV112</f>
        <v>17580031.017960887</v>
      </c>
      <c r="GW128" s="86">
        <f t="shared" si="510"/>
        <v>15878737.693642093</v>
      </c>
      <c r="GX128" s="86">
        <f t="shared" si="510"/>
        <v>17580031.017960887</v>
      </c>
      <c r="GY128" s="86">
        <f t="shared" si="510"/>
        <v>17012933.243187957</v>
      </c>
      <c r="GZ128" s="86">
        <f t="shared" si="510"/>
        <v>17580031.017960887</v>
      </c>
      <c r="HA128" s="86">
        <f t="shared" si="510"/>
        <v>17012933.243187957</v>
      </c>
      <c r="HB128" s="86">
        <f t="shared" si="510"/>
        <v>17580031.017960887</v>
      </c>
      <c r="HC128" s="86">
        <f t="shared" si="510"/>
        <v>17580031.017960887</v>
      </c>
      <c r="HD128" s="86">
        <f t="shared" si="510"/>
        <v>17012933.243187957</v>
      </c>
      <c r="HE128" s="86">
        <f t="shared" si="510"/>
        <v>17580031.017960887</v>
      </c>
      <c r="HF128" s="86">
        <f t="shared" si="510"/>
        <v>17012933.243187957</v>
      </c>
      <c r="HG128" s="86">
        <f t="shared" si="510"/>
        <v>17580031.017960887</v>
      </c>
      <c r="HH128" s="86">
        <f t="shared" si="510"/>
        <v>17931631.638320107</v>
      </c>
      <c r="HI128" s="86">
        <f t="shared" si="510"/>
        <v>16196312.447514934</v>
      </c>
      <c r="HJ128" s="86">
        <f t="shared" si="510"/>
        <v>17931631.638320107</v>
      </c>
      <c r="HK128" s="86">
        <f t="shared" si="510"/>
        <v>17353191.908051714</v>
      </c>
      <c r="HL128" s="86">
        <f t="shared" si="510"/>
        <v>17931631.638320107</v>
      </c>
      <c r="HM128" s="86">
        <f t="shared" si="510"/>
        <v>17353191.908051714</v>
      </c>
      <c r="HN128" s="86">
        <f t="shared" si="510"/>
        <v>17931631.638320107</v>
      </c>
      <c r="HO128" s="86">
        <f t="shared" si="510"/>
        <v>17931631.638320107</v>
      </c>
      <c r="HP128" s="86">
        <f t="shared" si="510"/>
        <v>17353191.908051714</v>
      </c>
      <c r="HQ128" s="86">
        <f t="shared" si="510"/>
        <v>17931631.638320107</v>
      </c>
      <c r="HR128" s="86">
        <f t="shared" si="510"/>
        <v>17353191.908051714</v>
      </c>
      <c r="HS128" s="86">
        <f t="shared" si="510"/>
        <v>17931631.638320107</v>
      </c>
      <c r="HT128" s="86">
        <f t="shared" si="510"/>
        <v>18290264.271086507</v>
      </c>
      <c r="HU128" s="86">
        <f t="shared" si="510"/>
        <v>17110247.221338987</v>
      </c>
      <c r="HV128" s="86">
        <f t="shared" si="510"/>
        <v>18290264.271086507</v>
      </c>
      <c r="HW128" s="86">
        <f t="shared" si="510"/>
        <v>17700255.746212747</v>
      </c>
      <c r="HX128" s="86">
        <f t="shared" si="510"/>
        <v>18290264.271086507</v>
      </c>
      <c r="HY128" s="86">
        <f t="shared" si="510"/>
        <v>17700255.746212747</v>
      </c>
      <c r="HZ128" s="86">
        <f t="shared" si="510"/>
        <v>18290264.271086507</v>
      </c>
      <c r="IA128" s="86">
        <f t="shared" si="510"/>
        <v>18290264.271086507</v>
      </c>
      <c r="IB128" s="86">
        <f t="shared" si="510"/>
        <v>17700255.746212747</v>
      </c>
      <c r="IC128" s="86">
        <f t="shared" si="510"/>
        <v>18290264.271086507</v>
      </c>
      <c r="ID128" s="86">
        <f t="shared" si="510"/>
        <v>17700255.746212747</v>
      </c>
      <c r="IE128" s="86">
        <f t="shared" si="510"/>
        <v>18290264.271086507</v>
      </c>
      <c r="IF128" s="86">
        <f t="shared" si="510"/>
        <v>18656069.556508239</v>
      </c>
      <c r="IG128" s="86">
        <f t="shared" si="510"/>
        <v>16850643.470394537</v>
      </c>
      <c r="IH128" s="86">
        <f t="shared" si="510"/>
        <v>18656069.556508239</v>
      </c>
      <c r="II128" s="86">
        <f t="shared" si="510"/>
        <v>18054260.861137003</v>
      </c>
      <c r="IJ128" s="86">
        <f t="shared" si="510"/>
        <v>18656069.556508239</v>
      </c>
      <c r="IK128" s="86">
        <f t="shared" si="510"/>
        <v>18054260.861137003</v>
      </c>
      <c r="IL128" s="86">
        <f t="shared" si="510"/>
        <v>18656069.556508239</v>
      </c>
      <c r="IM128" s="86">
        <f t="shared" si="510"/>
        <v>18656069.556508239</v>
      </c>
      <c r="IN128" s="86">
        <f t="shared" si="510"/>
        <v>18054260.861137003</v>
      </c>
      <c r="IO128" s="86">
        <f t="shared" si="510"/>
        <v>18656069.556508239</v>
      </c>
      <c r="IP128" s="86">
        <f t="shared" si="510"/>
        <v>18054260.861137003</v>
      </c>
      <c r="IQ128" s="86">
        <f t="shared" si="510"/>
        <v>18656069.556508239</v>
      </c>
      <c r="IR128" s="86">
        <f t="shared" si="510"/>
        <v>19029190.9476384</v>
      </c>
      <c r="IS128" s="86">
        <f t="shared" si="510"/>
        <v>17187656.339802425</v>
      </c>
      <c r="IT128" s="86">
        <f t="shared" si="510"/>
        <v>19029190.9476384</v>
      </c>
      <c r="IU128" s="86">
        <f t="shared" si="510"/>
        <v>18415346.078359742</v>
      </c>
      <c r="IV128" s="86">
        <f t="shared" si="510"/>
        <v>19029190.9476384</v>
      </c>
      <c r="IW128" s="86">
        <f t="shared" si="510"/>
        <v>18415346.078359742</v>
      </c>
      <c r="IX128" s="86">
        <f t="shared" si="510"/>
        <v>19029190.9476384</v>
      </c>
      <c r="IY128" s="86">
        <f t="shared" si="510"/>
        <v>19029190.9476384</v>
      </c>
      <c r="IZ128" s="86">
        <f t="shared" si="510"/>
        <v>18415346.078359742</v>
      </c>
      <c r="JA128" s="86">
        <f t="shared" si="510"/>
        <v>19029190.9476384</v>
      </c>
      <c r="JB128" s="86">
        <f t="shared" si="510"/>
        <v>18415346.078359742</v>
      </c>
      <c r="JC128" s="86">
        <f t="shared" si="510"/>
        <v>19029190.9476384</v>
      </c>
      <c r="JD128" s="86">
        <f t="shared" si="510"/>
        <v>19409774.766591169</v>
      </c>
      <c r="JE128" s="86">
        <f t="shared" si="510"/>
        <v>17531409.466598477</v>
      </c>
      <c r="JF128" s="86">
        <f t="shared" si="510"/>
        <v>19409774.766591169</v>
      </c>
      <c r="JG128" s="86">
        <f t="shared" si="510"/>
        <v>18783652.99992694</v>
      </c>
      <c r="JH128" s="86">
        <f t="shared" ref="JH128:LS128" si="511">JH127*$G$113*JH112</f>
        <v>19409774.766591169</v>
      </c>
      <c r="JI128" s="86">
        <f t="shared" si="511"/>
        <v>18783652.99992694</v>
      </c>
      <c r="JJ128" s="86">
        <f t="shared" si="511"/>
        <v>19409774.766591169</v>
      </c>
      <c r="JK128" s="86">
        <f t="shared" si="511"/>
        <v>19409774.766591169</v>
      </c>
      <c r="JL128" s="86">
        <f t="shared" si="511"/>
        <v>18783652.99992694</v>
      </c>
      <c r="JM128" s="86">
        <f t="shared" si="511"/>
        <v>19409774.766591169</v>
      </c>
      <c r="JN128" s="86">
        <f t="shared" si="511"/>
        <v>18783652.99992694</v>
      </c>
      <c r="JO128" s="86">
        <f t="shared" si="511"/>
        <v>19409774.766591169</v>
      </c>
      <c r="JP128" s="86">
        <f t="shared" si="511"/>
        <v>19797970.261922989</v>
      </c>
      <c r="JQ128" s="86">
        <f t="shared" si="511"/>
        <v>18520681.857927959</v>
      </c>
      <c r="JR128" s="86">
        <f t="shared" si="511"/>
        <v>19797970.261922989</v>
      </c>
      <c r="JS128" s="86">
        <f t="shared" si="511"/>
        <v>19159326.059925474</v>
      </c>
      <c r="JT128" s="86">
        <f t="shared" si="511"/>
        <v>19797970.261922989</v>
      </c>
      <c r="JU128" s="86">
        <f t="shared" si="511"/>
        <v>19159326.059925474</v>
      </c>
      <c r="JV128" s="86">
        <f t="shared" si="511"/>
        <v>19797970.261922989</v>
      </c>
      <c r="JW128" s="86">
        <f t="shared" si="511"/>
        <v>19797970.261922989</v>
      </c>
      <c r="JX128" s="86">
        <f t="shared" si="511"/>
        <v>19159326.059925474</v>
      </c>
      <c r="JY128" s="86">
        <f t="shared" si="511"/>
        <v>19797970.261922989</v>
      </c>
      <c r="JZ128" s="86">
        <f t="shared" si="511"/>
        <v>19159326.059925474</v>
      </c>
      <c r="KA128" s="86">
        <f t="shared" si="511"/>
        <v>19797970.261922989</v>
      </c>
      <c r="KB128" s="86">
        <f t="shared" si="511"/>
        <v>20193929.667161454</v>
      </c>
      <c r="KC128" s="86">
        <f t="shared" si="511"/>
        <v>18239678.409049053</v>
      </c>
      <c r="KD128" s="86">
        <f t="shared" si="511"/>
        <v>20193929.667161454</v>
      </c>
      <c r="KE128" s="86">
        <f t="shared" si="511"/>
        <v>19542512.581123985</v>
      </c>
      <c r="KF128" s="86">
        <f t="shared" si="511"/>
        <v>20193929.667161454</v>
      </c>
      <c r="KG128" s="86">
        <f t="shared" si="511"/>
        <v>19542512.581123985</v>
      </c>
      <c r="KH128" s="86">
        <f t="shared" si="511"/>
        <v>20193929.667161454</v>
      </c>
      <c r="KI128" s="86">
        <f t="shared" si="511"/>
        <v>20193929.667161454</v>
      </c>
      <c r="KJ128" s="86">
        <f t="shared" si="511"/>
        <v>19542512.581123985</v>
      </c>
      <c r="KK128" s="86">
        <f t="shared" si="511"/>
        <v>20193929.667161454</v>
      </c>
      <c r="KL128" s="86">
        <f t="shared" si="511"/>
        <v>19542512.581123985</v>
      </c>
      <c r="KM128" s="86">
        <f t="shared" si="511"/>
        <v>20193929.667161454</v>
      </c>
      <c r="KN128" s="86">
        <f t="shared" si="511"/>
        <v>20597808.260504682</v>
      </c>
      <c r="KO128" s="86">
        <f t="shared" si="511"/>
        <v>18604471.977230035</v>
      </c>
      <c r="KP128" s="86">
        <f t="shared" si="511"/>
        <v>20597808.260504682</v>
      </c>
      <c r="KQ128" s="86">
        <f t="shared" si="511"/>
        <v>19933362.832746465</v>
      </c>
      <c r="KR128" s="86">
        <f t="shared" si="511"/>
        <v>20597808.260504682</v>
      </c>
      <c r="KS128" s="86">
        <f t="shared" si="511"/>
        <v>19933362.832746465</v>
      </c>
      <c r="KT128" s="86">
        <f t="shared" si="511"/>
        <v>20597808.260504682</v>
      </c>
      <c r="KU128" s="86">
        <f t="shared" si="511"/>
        <v>20597808.260504682</v>
      </c>
      <c r="KV128" s="86">
        <f t="shared" si="511"/>
        <v>19933362.832746465</v>
      </c>
      <c r="KW128" s="86">
        <f t="shared" si="511"/>
        <v>20597808.260504682</v>
      </c>
      <c r="KX128" s="86">
        <f t="shared" si="511"/>
        <v>19933362.832746465</v>
      </c>
      <c r="KY128" s="86">
        <f t="shared" si="511"/>
        <v>20597808.260504682</v>
      </c>
      <c r="KZ128" s="86">
        <f t="shared" si="511"/>
        <v>21009764.425714776</v>
      </c>
      <c r="LA128" s="86">
        <f t="shared" si="511"/>
        <v>18976561.416774638</v>
      </c>
      <c r="LB128" s="86">
        <f t="shared" si="511"/>
        <v>21009764.425714776</v>
      </c>
      <c r="LC128" s="86">
        <f t="shared" si="511"/>
        <v>20332030.089401398</v>
      </c>
      <c r="LD128" s="86">
        <f t="shared" si="511"/>
        <v>21009764.425714776</v>
      </c>
      <c r="LE128" s="86">
        <f t="shared" si="511"/>
        <v>20332030.089401398</v>
      </c>
      <c r="LF128" s="86">
        <f t="shared" si="511"/>
        <v>21009764.425714776</v>
      </c>
      <c r="LG128" s="86">
        <f t="shared" si="511"/>
        <v>21009764.425714776</v>
      </c>
      <c r="LH128" s="86">
        <f t="shared" si="511"/>
        <v>20332030.089401398</v>
      </c>
      <c r="LI128" s="86">
        <f t="shared" si="511"/>
        <v>21009764.425714776</v>
      </c>
      <c r="LJ128" s="86">
        <f t="shared" si="511"/>
        <v>20332030.089401398</v>
      </c>
      <c r="LK128" s="86">
        <f t="shared" si="511"/>
        <v>21009764.425714776</v>
      </c>
      <c r="LL128" s="86">
        <f t="shared" si="511"/>
        <v>21429959.71422907</v>
      </c>
      <c r="LM128" s="86">
        <f t="shared" si="511"/>
        <v>20047381.668149777</v>
      </c>
      <c r="LN128" s="86">
        <f t="shared" si="511"/>
        <v>21429959.71422907</v>
      </c>
      <c r="LO128" s="86">
        <f t="shared" si="511"/>
        <v>20738670.691189423</v>
      </c>
      <c r="LP128" s="86">
        <f t="shared" si="511"/>
        <v>21429959.71422907</v>
      </c>
      <c r="LQ128" s="86">
        <f t="shared" si="511"/>
        <v>20738670.691189423</v>
      </c>
      <c r="LR128" s="86">
        <f t="shared" si="511"/>
        <v>21429959.71422907</v>
      </c>
      <c r="LS128" s="86">
        <f t="shared" si="511"/>
        <v>21429959.71422907</v>
      </c>
      <c r="LT128" s="86">
        <f t="shared" ref="LT128:OE128" si="512">LT127*$G$113*LT112</f>
        <v>20738670.691189423</v>
      </c>
      <c r="LU128" s="86">
        <f t="shared" si="512"/>
        <v>21429959.71422907</v>
      </c>
      <c r="LV128" s="86">
        <f t="shared" si="512"/>
        <v>20738670.691189423</v>
      </c>
      <c r="LW128" s="86">
        <f t="shared" si="512"/>
        <v>21429959.71422907</v>
      </c>
      <c r="LX128" s="86">
        <f t="shared" si="512"/>
        <v>21858558.90851365</v>
      </c>
      <c r="LY128" s="86">
        <f t="shared" si="512"/>
        <v>19743214.49801233</v>
      </c>
      <c r="LZ128" s="86">
        <f t="shared" si="512"/>
        <v>21858558.90851365</v>
      </c>
      <c r="MA128" s="86">
        <f t="shared" si="512"/>
        <v>21153444.10501321</v>
      </c>
      <c r="MB128" s="86">
        <f t="shared" si="512"/>
        <v>21858558.90851365</v>
      </c>
      <c r="MC128" s="86">
        <f t="shared" si="512"/>
        <v>21153444.10501321</v>
      </c>
      <c r="MD128" s="86">
        <f t="shared" si="512"/>
        <v>21858558.90851365</v>
      </c>
      <c r="ME128" s="86">
        <f t="shared" si="512"/>
        <v>21858558.90851365</v>
      </c>
      <c r="MF128" s="86">
        <f t="shared" si="512"/>
        <v>21153444.10501321</v>
      </c>
      <c r="MG128" s="86">
        <f t="shared" si="512"/>
        <v>21858558.90851365</v>
      </c>
      <c r="MH128" s="86">
        <f t="shared" si="512"/>
        <v>21153444.10501321</v>
      </c>
      <c r="MI128" s="86">
        <f t="shared" si="512"/>
        <v>21858558.90851365</v>
      </c>
      <c r="MJ128" s="86">
        <f t="shared" si="512"/>
        <v>22295730.086683918</v>
      </c>
      <c r="MK128" s="86">
        <f t="shared" si="512"/>
        <v>20138078.787972573</v>
      </c>
      <c r="ML128" s="86">
        <f t="shared" si="512"/>
        <v>22295730.086683918</v>
      </c>
      <c r="MM128" s="86">
        <f t="shared" si="512"/>
        <v>21576512.987113468</v>
      </c>
      <c r="MN128" s="86">
        <f t="shared" si="512"/>
        <v>22295730.086683918</v>
      </c>
      <c r="MO128" s="86">
        <f t="shared" si="512"/>
        <v>21576512.987113468</v>
      </c>
      <c r="MP128" s="86">
        <f t="shared" si="512"/>
        <v>22295730.086683918</v>
      </c>
      <c r="MQ128" s="86">
        <f t="shared" si="512"/>
        <v>22295730.086683918</v>
      </c>
      <c r="MR128" s="86">
        <f t="shared" si="512"/>
        <v>21576512.987113468</v>
      </c>
      <c r="MS128" s="86">
        <f t="shared" si="512"/>
        <v>22295730.086683918</v>
      </c>
      <c r="MT128" s="86">
        <f t="shared" si="512"/>
        <v>21576512.987113468</v>
      </c>
      <c r="MU128" s="86">
        <f t="shared" si="512"/>
        <v>22295730.086683918</v>
      </c>
      <c r="MV128" s="86">
        <f t="shared" si="512"/>
        <v>22741644.688417602</v>
      </c>
      <c r="MW128" s="86">
        <f t="shared" si="512"/>
        <v>20540840.363732029</v>
      </c>
      <c r="MX128" s="86">
        <f t="shared" si="512"/>
        <v>22741644.688417602</v>
      </c>
      <c r="MY128" s="86">
        <f t="shared" si="512"/>
        <v>22008043.246855743</v>
      </c>
      <c r="MZ128" s="86">
        <f t="shared" si="512"/>
        <v>22741644.688417602</v>
      </c>
      <c r="NA128" s="86">
        <f t="shared" si="512"/>
        <v>22008043.246855743</v>
      </c>
      <c r="NB128" s="86">
        <f t="shared" si="512"/>
        <v>22741644.688417602</v>
      </c>
      <c r="NC128" s="86">
        <f t="shared" si="512"/>
        <v>22741644.688417602</v>
      </c>
      <c r="ND128" s="86">
        <f t="shared" si="512"/>
        <v>22008043.246855743</v>
      </c>
      <c r="NE128" s="86">
        <f t="shared" si="512"/>
        <v>22741644.688417602</v>
      </c>
      <c r="NF128" s="86">
        <f t="shared" si="512"/>
        <v>22008043.246855743</v>
      </c>
      <c r="NG128" s="86">
        <f t="shared" si="512"/>
        <v>22741644.688417602</v>
      </c>
      <c r="NH128" s="86">
        <f t="shared" si="512"/>
        <v>23196477.582185946</v>
      </c>
      <c r="NI128" s="86">
        <f t="shared" si="512"/>
        <v>21699930.641399756</v>
      </c>
      <c r="NJ128" s="86">
        <f t="shared" si="512"/>
        <v>23196477.582185946</v>
      </c>
      <c r="NK128" s="86">
        <f t="shared" si="512"/>
        <v>22448204.111792851</v>
      </c>
      <c r="NL128" s="86">
        <f t="shared" si="512"/>
        <v>23196477.582185946</v>
      </c>
      <c r="NM128" s="86">
        <f t="shared" si="512"/>
        <v>22448204.111792851</v>
      </c>
      <c r="NN128" s="86">
        <f t="shared" si="512"/>
        <v>23196477.582185946</v>
      </c>
      <c r="NO128" s="86">
        <f t="shared" si="512"/>
        <v>23196477.582185946</v>
      </c>
      <c r="NP128" s="86">
        <f t="shared" si="512"/>
        <v>22448204.111792851</v>
      </c>
      <c r="NQ128" s="86">
        <f t="shared" si="512"/>
        <v>23196477.582185946</v>
      </c>
      <c r="NR128" s="86">
        <f t="shared" si="512"/>
        <v>22448204.111792851</v>
      </c>
      <c r="NS128" s="86">
        <f t="shared" si="512"/>
        <v>23196477.582185946</v>
      </c>
      <c r="NT128" s="86">
        <f t="shared" si="512"/>
        <v>23660407.133829676</v>
      </c>
      <c r="NU128" s="86">
        <f t="shared" si="512"/>
        <v>21370690.314426802</v>
      </c>
      <c r="NV128" s="86">
        <f t="shared" si="512"/>
        <v>23660407.133829676</v>
      </c>
      <c r="NW128" s="86">
        <f t="shared" si="512"/>
        <v>22897168.194028717</v>
      </c>
      <c r="NX128" s="86">
        <f t="shared" si="512"/>
        <v>23660407.133829676</v>
      </c>
      <c r="NY128" s="86">
        <f t="shared" si="512"/>
        <v>22897168.194028717</v>
      </c>
      <c r="NZ128" s="86">
        <f t="shared" si="512"/>
        <v>23660407.133829676</v>
      </c>
      <c r="OA128" s="86">
        <f t="shared" si="512"/>
        <v>23660407.133829676</v>
      </c>
      <c r="OB128" s="86">
        <f t="shared" si="512"/>
        <v>22897168.194028717</v>
      </c>
      <c r="OC128" s="86">
        <f t="shared" si="512"/>
        <v>23660407.133829676</v>
      </c>
      <c r="OD128" s="86">
        <f t="shared" si="512"/>
        <v>22897168.194028717</v>
      </c>
      <c r="OE128" s="86">
        <f t="shared" si="512"/>
        <v>23660407.133829676</v>
      </c>
      <c r="OF128" s="86">
        <f t="shared" ref="OF128:OR128" si="513">OF127*$G$113*OF112</f>
        <v>24133615.276506267</v>
      </c>
      <c r="OG128" s="86">
        <f t="shared" si="513"/>
        <v>21798104.120715339</v>
      </c>
      <c r="OH128" s="86">
        <f t="shared" si="513"/>
        <v>24133615.276506267</v>
      </c>
      <c r="OI128" s="86">
        <f t="shared" si="513"/>
        <v>23355111.557909291</v>
      </c>
      <c r="OJ128" s="86">
        <f t="shared" si="513"/>
        <v>24133615.276506267</v>
      </c>
      <c r="OK128" s="86">
        <f t="shared" si="513"/>
        <v>23355111.557909291</v>
      </c>
      <c r="OL128" s="86">
        <f t="shared" si="513"/>
        <v>24133615.276506267</v>
      </c>
      <c r="OM128" s="86">
        <f t="shared" si="513"/>
        <v>24133615.276506267</v>
      </c>
      <c r="ON128" s="86">
        <f t="shared" si="513"/>
        <v>23355111.557909291</v>
      </c>
      <c r="OO128" s="86">
        <f t="shared" si="513"/>
        <v>24133615.276506267</v>
      </c>
      <c r="OP128" s="86">
        <f t="shared" si="513"/>
        <v>23355111.557909291</v>
      </c>
      <c r="OQ128" s="86">
        <f t="shared" si="513"/>
        <v>24133615.276506267</v>
      </c>
      <c r="OR128" s="376">
        <f t="shared" si="513"/>
        <v>24616287.582036391</v>
      </c>
    </row>
    <row r="129" spans="2:408" x14ac:dyDescent="0.35">
      <c r="B129" s="277"/>
      <c r="I129" s="40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88"/>
      <c r="CF129" s="88"/>
      <c r="CG129" s="88"/>
      <c r="CH129" s="88"/>
      <c r="CI129" s="88"/>
      <c r="CJ129" s="88"/>
      <c r="CK129" s="88"/>
      <c r="CL129" s="88"/>
      <c r="CM129" s="88"/>
      <c r="CN129" s="88"/>
      <c r="CO129" s="88"/>
      <c r="CP129" s="88"/>
      <c r="CQ129" s="88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  <c r="DD129" s="88"/>
      <c r="DE129" s="88"/>
      <c r="DF129" s="88"/>
      <c r="DG129" s="88"/>
      <c r="DH129" s="88"/>
      <c r="DI129" s="88"/>
      <c r="DJ129" s="88"/>
      <c r="DK129" s="88"/>
      <c r="DL129" s="88"/>
      <c r="DM129" s="88"/>
      <c r="DN129" s="88"/>
      <c r="DO129" s="88"/>
      <c r="DP129" s="88"/>
      <c r="DQ129" s="88"/>
      <c r="DR129" s="88"/>
      <c r="DS129" s="88"/>
      <c r="DT129" s="88"/>
      <c r="DU129" s="88"/>
      <c r="DV129" s="88"/>
      <c r="DW129" s="88"/>
      <c r="DX129" s="88"/>
      <c r="DY129" s="88"/>
      <c r="DZ129" s="88"/>
      <c r="EA129" s="88"/>
      <c r="EB129" s="88"/>
      <c r="EC129" s="88"/>
      <c r="ED129" s="88"/>
      <c r="EE129" s="88"/>
      <c r="EF129" s="88"/>
      <c r="EG129" s="88"/>
      <c r="EH129" s="88"/>
      <c r="EI129" s="88"/>
      <c r="EJ129" s="88"/>
      <c r="EK129" s="88"/>
      <c r="EL129" s="88"/>
      <c r="EM129" s="88"/>
      <c r="EN129" s="88"/>
      <c r="EO129" s="88"/>
      <c r="EP129" s="88"/>
      <c r="EQ129" s="88"/>
      <c r="ER129" s="88"/>
      <c r="ES129" s="88"/>
      <c r="ET129" s="88"/>
      <c r="EU129" s="88"/>
      <c r="EV129" s="8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88"/>
      <c r="FT129" s="88"/>
      <c r="FU129" s="88"/>
      <c r="FV129" s="88"/>
      <c r="FW129" s="88"/>
      <c r="FX129" s="88"/>
      <c r="FY129" s="88"/>
      <c r="FZ129" s="88"/>
      <c r="GA129" s="88"/>
      <c r="GB129" s="88"/>
      <c r="GC129" s="88"/>
      <c r="GD129" s="88"/>
      <c r="GE129" s="88"/>
      <c r="GF129" s="88"/>
      <c r="GG129" s="88"/>
      <c r="GH129" s="88"/>
      <c r="GI129" s="88"/>
      <c r="GJ129" s="88"/>
      <c r="GK129" s="88"/>
      <c r="GL129" s="88"/>
      <c r="GM129" s="88"/>
      <c r="GN129" s="88"/>
      <c r="GO129" s="88"/>
      <c r="GP129" s="88"/>
      <c r="GQ129" s="88"/>
      <c r="GR129" s="88"/>
      <c r="GS129" s="88"/>
      <c r="GT129" s="88"/>
      <c r="GU129" s="88"/>
      <c r="GV129" s="88"/>
      <c r="GW129" s="88"/>
      <c r="GX129" s="88"/>
      <c r="GY129" s="88"/>
      <c r="GZ129" s="88"/>
      <c r="HA129" s="88"/>
      <c r="HB129" s="88"/>
      <c r="HC129" s="88"/>
      <c r="HD129" s="88"/>
      <c r="HE129" s="88"/>
      <c r="HF129" s="88"/>
      <c r="HG129" s="88"/>
      <c r="HH129" s="88"/>
      <c r="HI129" s="88"/>
      <c r="HJ129" s="88"/>
      <c r="HK129" s="88"/>
      <c r="HL129" s="88"/>
      <c r="HM129" s="88"/>
      <c r="HN129" s="88"/>
      <c r="HO129" s="88"/>
      <c r="HP129" s="88"/>
      <c r="HQ129" s="88"/>
      <c r="HR129" s="88"/>
      <c r="HS129" s="88"/>
      <c r="HT129" s="88"/>
      <c r="HU129" s="88"/>
      <c r="HV129" s="88"/>
      <c r="HW129" s="88"/>
      <c r="HX129" s="88"/>
      <c r="HY129" s="88"/>
      <c r="HZ129" s="88"/>
      <c r="IA129" s="88"/>
      <c r="IB129" s="88"/>
      <c r="IC129" s="88"/>
      <c r="ID129" s="88"/>
      <c r="IE129" s="88"/>
      <c r="IF129" s="88"/>
      <c r="IG129" s="88"/>
      <c r="IH129" s="88"/>
      <c r="II129" s="88"/>
      <c r="IJ129" s="88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88"/>
      <c r="IX129" s="88"/>
      <c r="IY129" s="88"/>
      <c r="IZ129" s="88"/>
      <c r="JA129" s="88"/>
      <c r="JB129" s="88"/>
      <c r="JC129" s="88"/>
      <c r="JD129" s="88"/>
      <c r="JE129" s="88"/>
      <c r="JF129" s="88"/>
      <c r="JG129" s="88"/>
      <c r="JH129" s="88"/>
      <c r="JI129" s="88"/>
      <c r="JJ129" s="88"/>
      <c r="JK129" s="88"/>
      <c r="JL129" s="88"/>
      <c r="JM129" s="88"/>
      <c r="JN129" s="88"/>
      <c r="JO129" s="88"/>
      <c r="JP129" s="88"/>
      <c r="JQ129" s="88"/>
      <c r="JR129" s="88"/>
      <c r="JS129" s="88"/>
      <c r="JT129" s="88"/>
      <c r="JU129" s="88"/>
      <c r="JV129" s="88"/>
      <c r="JW129" s="88"/>
      <c r="JX129" s="88"/>
      <c r="JY129" s="88"/>
      <c r="JZ129" s="88"/>
      <c r="KA129" s="88"/>
      <c r="KB129" s="88"/>
      <c r="KC129" s="88"/>
      <c r="KD129" s="88"/>
      <c r="KE129" s="88"/>
      <c r="KF129" s="88"/>
      <c r="KG129" s="88"/>
      <c r="KH129" s="88"/>
      <c r="KI129" s="88"/>
      <c r="KJ129" s="88"/>
      <c r="KK129" s="88"/>
      <c r="KL129" s="88"/>
      <c r="KM129" s="88"/>
      <c r="KN129" s="88"/>
      <c r="KO129" s="88"/>
      <c r="KP129" s="88"/>
      <c r="KQ129" s="88"/>
      <c r="KR129" s="88"/>
      <c r="KS129" s="88"/>
      <c r="KT129" s="88"/>
      <c r="KU129" s="88"/>
      <c r="KV129" s="88"/>
      <c r="KW129" s="88"/>
      <c r="KX129" s="88"/>
      <c r="KY129" s="88"/>
      <c r="KZ129" s="88"/>
      <c r="LA129" s="88"/>
      <c r="LB129" s="88"/>
      <c r="LC129" s="88"/>
      <c r="LD129" s="88"/>
      <c r="LE129" s="88"/>
      <c r="LF129" s="88"/>
      <c r="LG129" s="88"/>
      <c r="LH129" s="88"/>
      <c r="LI129" s="88"/>
      <c r="LJ129" s="88"/>
      <c r="LK129" s="88"/>
      <c r="LL129" s="88"/>
      <c r="LM129" s="88"/>
      <c r="LN129" s="88"/>
      <c r="LO129" s="88"/>
      <c r="LP129" s="88"/>
      <c r="LQ129" s="88"/>
      <c r="LR129" s="88"/>
      <c r="LS129" s="88"/>
      <c r="LT129" s="88"/>
      <c r="LU129" s="88"/>
      <c r="LV129" s="88"/>
      <c r="LW129" s="88"/>
      <c r="LX129" s="88"/>
      <c r="LY129" s="88"/>
      <c r="LZ129" s="88"/>
      <c r="MA129" s="88"/>
      <c r="MB129" s="88"/>
      <c r="MC129" s="88"/>
      <c r="MD129" s="88"/>
      <c r="ME129" s="88"/>
      <c r="MF129" s="88"/>
      <c r="MG129" s="88"/>
      <c r="MH129" s="88"/>
      <c r="MI129" s="88"/>
      <c r="MJ129" s="88"/>
      <c r="MK129" s="88"/>
      <c r="ML129" s="88"/>
      <c r="MM129" s="88"/>
      <c r="MN129" s="88"/>
      <c r="MO129" s="88"/>
      <c r="MP129" s="88"/>
      <c r="MQ129" s="88"/>
      <c r="MR129" s="88"/>
      <c r="MS129" s="88"/>
      <c r="MT129" s="88"/>
      <c r="MU129" s="88"/>
      <c r="MV129" s="88"/>
      <c r="MW129" s="88"/>
      <c r="MX129" s="88"/>
      <c r="MY129" s="88"/>
      <c r="MZ129" s="88"/>
      <c r="NA129" s="88"/>
      <c r="NB129" s="88"/>
      <c r="NC129" s="88"/>
      <c r="ND129" s="88"/>
      <c r="NE129" s="88"/>
      <c r="NF129" s="88"/>
      <c r="NG129" s="88"/>
      <c r="NH129" s="88"/>
      <c r="NI129" s="88"/>
      <c r="NJ129" s="88"/>
      <c r="NK129" s="88"/>
      <c r="NL129" s="88"/>
      <c r="NM129" s="88"/>
      <c r="NN129" s="88"/>
      <c r="NO129" s="88"/>
      <c r="NP129" s="88"/>
      <c r="NQ129" s="88"/>
      <c r="NR129" s="88"/>
      <c r="NS129" s="88"/>
      <c r="NT129" s="88"/>
      <c r="NU129" s="88"/>
      <c r="NV129" s="88"/>
      <c r="NW129" s="88"/>
      <c r="NX129" s="88"/>
      <c r="NY129" s="88"/>
      <c r="NZ129" s="88"/>
      <c r="OA129" s="88"/>
      <c r="OB129" s="88"/>
      <c r="OC129" s="88"/>
      <c r="OD129" s="88"/>
      <c r="OE129" s="88"/>
      <c r="OF129" s="88"/>
      <c r="OG129" s="88"/>
      <c r="OH129" s="88"/>
      <c r="OI129" s="88"/>
      <c r="OJ129" s="88"/>
      <c r="OK129" s="88"/>
      <c r="OL129" s="88"/>
      <c r="OM129" s="88"/>
      <c r="ON129" s="88"/>
      <c r="OO129" s="88"/>
      <c r="OP129" s="88"/>
      <c r="OQ129" s="88"/>
      <c r="OR129" s="377"/>
    </row>
    <row r="130" spans="2:408" s="92" customFormat="1" ht="15" thickBot="1" x14ac:dyDescent="0.4">
      <c r="B130" s="381" t="s">
        <v>112</v>
      </c>
      <c r="C130" s="93"/>
      <c r="D130" s="93"/>
      <c r="E130" s="94"/>
      <c r="F130" s="95"/>
      <c r="G130" s="95"/>
      <c r="H130" s="63"/>
      <c r="I130" s="96"/>
      <c r="J130" s="97">
        <f>SUM(L130:OR130)</f>
        <v>7044784157.9068766</v>
      </c>
      <c r="K130" s="93">
        <f>J128/J130</f>
        <v>0.92552422284426739</v>
      </c>
      <c r="L130" s="98">
        <f>L128+L123+L118</f>
        <v>0</v>
      </c>
      <c r="M130" s="99">
        <f t="shared" ref="M130:BX130" si="514">M128+M123+M118</f>
        <v>0</v>
      </c>
      <c r="N130" s="99">
        <f t="shared" si="514"/>
        <v>0</v>
      </c>
      <c r="O130" s="99">
        <f t="shared" si="514"/>
        <v>0</v>
      </c>
      <c r="P130" s="99">
        <f t="shared" si="514"/>
        <v>0</v>
      </c>
      <c r="Q130" s="99">
        <f t="shared" si="514"/>
        <v>0</v>
      </c>
      <c r="R130" s="99">
        <f t="shared" si="514"/>
        <v>0</v>
      </c>
      <c r="S130" s="99">
        <f t="shared" si="514"/>
        <v>0</v>
      </c>
      <c r="T130" s="99">
        <f t="shared" si="514"/>
        <v>0</v>
      </c>
      <c r="U130" s="99">
        <f t="shared" si="514"/>
        <v>0</v>
      </c>
      <c r="V130" s="99">
        <f t="shared" si="514"/>
        <v>0</v>
      </c>
      <c r="W130" s="99">
        <f t="shared" si="514"/>
        <v>0</v>
      </c>
      <c r="X130" s="99">
        <f t="shared" si="514"/>
        <v>0</v>
      </c>
      <c r="Y130" s="99">
        <f t="shared" si="514"/>
        <v>0</v>
      </c>
      <c r="Z130" s="99">
        <f t="shared" si="514"/>
        <v>0</v>
      </c>
      <c r="AA130" s="99">
        <f t="shared" si="514"/>
        <v>0</v>
      </c>
      <c r="AB130" s="99">
        <f t="shared" si="514"/>
        <v>0</v>
      </c>
      <c r="AC130" s="99">
        <f t="shared" si="514"/>
        <v>0</v>
      </c>
      <c r="AD130" s="99">
        <f t="shared" si="514"/>
        <v>0</v>
      </c>
      <c r="AE130" s="99">
        <f t="shared" si="514"/>
        <v>0</v>
      </c>
      <c r="AF130" s="99">
        <f t="shared" si="514"/>
        <v>0</v>
      </c>
      <c r="AG130" s="99">
        <f t="shared" si="514"/>
        <v>0</v>
      </c>
      <c r="AH130" s="99">
        <f t="shared" si="514"/>
        <v>0</v>
      </c>
      <c r="AI130" s="99">
        <f t="shared" si="514"/>
        <v>0</v>
      </c>
      <c r="AJ130" s="99">
        <f t="shared" si="514"/>
        <v>0</v>
      </c>
      <c r="AK130" s="99">
        <f t="shared" si="514"/>
        <v>0</v>
      </c>
      <c r="AL130" s="99">
        <f t="shared" si="514"/>
        <v>0</v>
      </c>
      <c r="AM130" s="99">
        <f t="shared" si="514"/>
        <v>0</v>
      </c>
      <c r="AN130" s="99">
        <f t="shared" si="514"/>
        <v>0</v>
      </c>
      <c r="AO130" s="99">
        <f t="shared" si="514"/>
        <v>0</v>
      </c>
      <c r="AP130" s="99">
        <f t="shared" si="514"/>
        <v>0</v>
      </c>
      <c r="AQ130" s="99">
        <f t="shared" si="514"/>
        <v>0</v>
      </c>
      <c r="AR130" s="99">
        <f t="shared" si="514"/>
        <v>0</v>
      </c>
      <c r="AS130" s="99">
        <f t="shared" si="514"/>
        <v>0</v>
      </c>
      <c r="AT130" s="99">
        <f t="shared" si="514"/>
        <v>0</v>
      </c>
      <c r="AU130" s="99">
        <f t="shared" si="514"/>
        <v>0</v>
      </c>
      <c r="AV130" s="99">
        <f t="shared" si="514"/>
        <v>14683795.743398795</v>
      </c>
      <c r="AW130" s="99">
        <f t="shared" si="514"/>
        <v>13262783.252102137</v>
      </c>
      <c r="AX130" s="99">
        <f t="shared" si="514"/>
        <v>14683795.743398795</v>
      </c>
      <c r="AY130" s="99">
        <f t="shared" si="514"/>
        <v>14210124.912966574</v>
      </c>
      <c r="AZ130" s="99">
        <f t="shared" si="514"/>
        <v>14683795.743398795</v>
      </c>
      <c r="BA130" s="99">
        <f t="shared" si="514"/>
        <v>14210124.912966574</v>
      </c>
      <c r="BB130" s="99">
        <f t="shared" si="514"/>
        <v>14683795.743398795</v>
      </c>
      <c r="BC130" s="99">
        <f t="shared" si="514"/>
        <v>14683795.743398795</v>
      </c>
      <c r="BD130" s="99">
        <f t="shared" si="514"/>
        <v>14210124.912966574</v>
      </c>
      <c r="BE130" s="99">
        <f t="shared" si="514"/>
        <v>14683795.743398795</v>
      </c>
      <c r="BF130" s="99">
        <f t="shared" si="514"/>
        <v>14210124.912966574</v>
      </c>
      <c r="BG130" s="99">
        <f t="shared" si="514"/>
        <v>14683795.743398795</v>
      </c>
      <c r="BH130" s="99">
        <f t="shared" si="514"/>
        <v>14977471.658266772</v>
      </c>
      <c r="BI130" s="99">
        <f t="shared" si="514"/>
        <v>13528038.917144179</v>
      </c>
      <c r="BJ130" s="99">
        <f t="shared" si="514"/>
        <v>14977471.658266772</v>
      </c>
      <c r="BK130" s="99">
        <f t="shared" si="514"/>
        <v>14494327.411225908</v>
      </c>
      <c r="BL130" s="99">
        <f t="shared" si="514"/>
        <v>14977471.658266772</v>
      </c>
      <c r="BM130" s="99">
        <f t="shared" si="514"/>
        <v>14494327.411225908</v>
      </c>
      <c r="BN130" s="99">
        <f t="shared" si="514"/>
        <v>14977471.658266772</v>
      </c>
      <c r="BO130" s="99">
        <f t="shared" si="514"/>
        <v>14977471.658266772</v>
      </c>
      <c r="BP130" s="99">
        <f t="shared" si="514"/>
        <v>14494327.411225908</v>
      </c>
      <c r="BQ130" s="99">
        <f t="shared" si="514"/>
        <v>14977471.658266772</v>
      </c>
      <c r="BR130" s="99">
        <f t="shared" si="514"/>
        <v>14494327.411225908</v>
      </c>
      <c r="BS130" s="99">
        <f t="shared" si="514"/>
        <v>14977471.658266772</v>
      </c>
      <c r="BT130" s="99">
        <f t="shared" si="514"/>
        <v>15277021.091432108</v>
      </c>
      <c r="BU130" s="99">
        <f t="shared" si="514"/>
        <v>13798599.695487063</v>
      </c>
      <c r="BV130" s="99">
        <f t="shared" si="514"/>
        <v>15277021.091432108</v>
      </c>
      <c r="BW130" s="99">
        <f t="shared" si="514"/>
        <v>14784213.959450426</v>
      </c>
      <c r="BX130" s="99">
        <f t="shared" si="514"/>
        <v>15277021.091432108</v>
      </c>
      <c r="BY130" s="99">
        <f t="shared" ref="BY130:EJ130" si="515">BY128+BY123+BY118</f>
        <v>14784213.959450426</v>
      </c>
      <c r="BZ130" s="99">
        <f t="shared" si="515"/>
        <v>15277021.091432108</v>
      </c>
      <c r="CA130" s="99">
        <f t="shared" si="515"/>
        <v>15277021.091432108</v>
      </c>
      <c r="CB130" s="99">
        <f t="shared" si="515"/>
        <v>14784213.959450426</v>
      </c>
      <c r="CC130" s="99">
        <f t="shared" si="515"/>
        <v>15277021.091432108</v>
      </c>
      <c r="CD130" s="99">
        <f t="shared" si="515"/>
        <v>14784213.959450426</v>
      </c>
      <c r="CE130" s="99">
        <f t="shared" si="515"/>
        <v>15277021.091432108</v>
      </c>
      <c r="CF130" s="99">
        <f t="shared" si="515"/>
        <v>15581228.731776461</v>
      </c>
      <c r="CG130" s="99">
        <f t="shared" si="515"/>
        <v>14575988.168436045</v>
      </c>
      <c r="CH130" s="99">
        <f t="shared" si="515"/>
        <v>15581228.731776461</v>
      </c>
      <c r="CI130" s="99">
        <f t="shared" si="515"/>
        <v>15078608.450106252</v>
      </c>
      <c r="CJ130" s="99">
        <f t="shared" si="515"/>
        <v>15581228.731776461</v>
      </c>
      <c r="CK130" s="99">
        <f t="shared" si="515"/>
        <v>15078608.450106252</v>
      </c>
      <c r="CL130" s="99">
        <f t="shared" si="515"/>
        <v>15581228.731776461</v>
      </c>
      <c r="CM130" s="99">
        <f t="shared" si="515"/>
        <v>15581228.731776461</v>
      </c>
      <c r="CN130" s="99">
        <f t="shared" si="515"/>
        <v>15078608.450106252</v>
      </c>
      <c r="CO130" s="99">
        <f t="shared" si="515"/>
        <v>15581228.731776461</v>
      </c>
      <c r="CP130" s="99">
        <f t="shared" si="515"/>
        <v>15078608.450106252</v>
      </c>
      <c r="CQ130" s="99">
        <f t="shared" si="515"/>
        <v>15581228.731776461</v>
      </c>
      <c r="CR130" s="99">
        <f t="shared" si="515"/>
        <v>15894212.743525961</v>
      </c>
      <c r="CS130" s="99">
        <f t="shared" si="515"/>
        <v>14356063.123184739</v>
      </c>
      <c r="CT130" s="99">
        <f t="shared" si="515"/>
        <v>15894212.743525961</v>
      </c>
      <c r="CU130" s="99">
        <f t="shared" si="515"/>
        <v>15381496.203412222</v>
      </c>
      <c r="CV130" s="99">
        <f t="shared" si="515"/>
        <v>15894212.743525961</v>
      </c>
      <c r="CW130" s="99">
        <f t="shared" si="515"/>
        <v>15381496.203412222</v>
      </c>
      <c r="CX130" s="99">
        <f t="shared" si="515"/>
        <v>15894212.743525961</v>
      </c>
      <c r="CY130" s="99">
        <f t="shared" si="515"/>
        <v>15894212.743525961</v>
      </c>
      <c r="CZ130" s="99">
        <f t="shared" si="515"/>
        <v>15381496.203412222</v>
      </c>
      <c r="DA130" s="99">
        <f t="shared" si="515"/>
        <v>15894212.743525961</v>
      </c>
      <c r="DB130" s="99">
        <f t="shared" si="515"/>
        <v>15381496.203412222</v>
      </c>
      <c r="DC130" s="99">
        <f t="shared" si="515"/>
        <v>15894212.743525961</v>
      </c>
      <c r="DD130" s="99">
        <f t="shared" si="515"/>
        <v>16212096.99839648</v>
      </c>
      <c r="DE130" s="99">
        <f t="shared" si="515"/>
        <v>14643184.385648433</v>
      </c>
      <c r="DF130" s="99">
        <f t="shared" si="515"/>
        <v>16212096.99839648</v>
      </c>
      <c r="DG130" s="99">
        <f t="shared" si="515"/>
        <v>15689126.127480464</v>
      </c>
      <c r="DH130" s="99">
        <f t="shared" si="515"/>
        <v>16212096.99839648</v>
      </c>
      <c r="DI130" s="99">
        <f t="shared" si="515"/>
        <v>15689126.127480464</v>
      </c>
      <c r="DJ130" s="99">
        <f t="shared" si="515"/>
        <v>16212096.99839648</v>
      </c>
      <c r="DK130" s="99">
        <f t="shared" si="515"/>
        <v>16212096.99839648</v>
      </c>
      <c r="DL130" s="99">
        <f t="shared" si="515"/>
        <v>15689126.127480464</v>
      </c>
      <c r="DM130" s="99">
        <f t="shared" si="515"/>
        <v>16212096.99839648</v>
      </c>
      <c r="DN130" s="99">
        <f t="shared" si="515"/>
        <v>15689126.127480464</v>
      </c>
      <c r="DO130" s="99">
        <f t="shared" si="515"/>
        <v>16212096.99839648</v>
      </c>
      <c r="DP130" s="99">
        <f t="shared" si="515"/>
        <v>16536338.938364411</v>
      </c>
      <c r="DQ130" s="99">
        <f t="shared" si="515"/>
        <v>14936048.073361404</v>
      </c>
      <c r="DR130" s="99">
        <f t="shared" si="515"/>
        <v>16536338.938364411</v>
      </c>
      <c r="DS130" s="99">
        <f t="shared" si="515"/>
        <v>16002908.650030075</v>
      </c>
      <c r="DT130" s="99">
        <f t="shared" si="515"/>
        <v>16536338.938364411</v>
      </c>
      <c r="DU130" s="99">
        <f t="shared" si="515"/>
        <v>16002908.650030075</v>
      </c>
      <c r="DV130" s="99">
        <f t="shared" si="515"/>
        <v>16536338.938364411</v>
      </c>
      <c r="DW130" s="99">
        <f t="shared" si="515"/>
        <v>16536338.938364411</v>
      </c>
      <c r="DX130" s="99">
        <f t="shared" si="515"/>
        <v>16002908.650030075</v>
      </c>
      <c r="DY130" s="99">
        <f t="shared" si="515"/>
        <v>16536338.938364411</v>
      </c>
      <c r="DZ130" s="99">
        <f t="shared" si="515"/>
        <v>16002908.650030075</v>
      </c>
      <c r="EA130" s="99">
        <f t="shared" si="515"/>
        <v>16536338.938364411</v>
      </c>
      <c r="EB130" s="99">
        <f t="shared" si="515"/>
        <v>16865623.071590856</v>
      </c>
      <c r="EC130" s="99">
        <f t="shared" si="515"/>
        <v>15777518.357294671</v>
      </c>
      <c r="ED130" s="99">
        <f t="shared" si="515"/>
        <v>16865623.071590856</v>
      </c>
      <c r="EE130" s="99">
        <f t="shared" si="515"/>
        <v>16321570.714442762</v>
      </c>
      <c r="EF130" s="99">
        <f t="shared" si="515"/>
        <v>16865623.071590856</v>
      </c>
      <c r="EG130" s="99">
        <f t="shared" si="515"/>
        <v>16321570.714442762</v>
      </c>
      <c r="EH130" s="99">
        <f t="shared" si="515"/>
        <v>16865623.071590856</v>
      </c>
      <c r="EI130" s="99">
        <f t="shared" si="515"/>
        <v>16865623.071590856</v>
      </c>
      <c r="EJ130" s="99">
        <f t="shared" si="515"/>
        <v>16321570.714442762</v>
      </c>
      <c r="EK130" s="99">
        <f t="shared" ref="EK130:GV130" si="516">EK128+EK123+EK118</f>
        <v>16865623.071590856</v>
      </c>
      <c r="EL130" s="99">
        <f t="shared" si="516"/>
        <v>16321570.714442762</v>
      </c>
      <c r="EM130" s="99">
        <f t="shared" si="516"/>
        <v>16865623.071590856</v>
      </c>
      <c r="EN130" s="99">
        <f t="shared" si="516"/>
        <v>17204407.031474333</v>
      </c>
      <c r="EO130" s="99">
        <f t="shared" si="516"/>
        <v>15539464.415525205</v>
      </c>
      <c r="EP130" s="99">
        <f t="shared" si="516"/>
        <v>17204407.031474333</v>
      </c>
      <c r="EQ130" s="99">
        <f t="shared" si="516"/>
        <v>16649426.159491291</v>
      </c>
      <c r="ER130" s="99">
        <f t="shared" si="516"/>
        <v>17204407.031474333</v>
      </c>
      <c r="ES130" s="99">
        <f t="shared" si="516"/>
        <v>16649426.159491291</v>
      </c>
      <c r="ET130" s="99">
        <f t="shared" si="516"/>
        <v>17204407.031474333</v>
      </c>
      <c r="EU130" s="99">
        <f t="shared" si="516"/>
        <v>17204407.031474333</v>
      </c>
      <c r="EV130" s="99">
        <f t="shared" si="516"/>
        <v>16649426.159491291</v>
      </c>
      <c r="EW130" s="99">
        <f t="shared" si="516"/>
        <v>17204407.031474333</v>
      </c>
      <c r="EX130" s="99">
        <f t="shared" si="516"/>
        <v>16649426.159491291</v>
      </c>
      <c r="EY130" s="99">
        <f t="shared" si="516"/>
        <v>17204407.031474333</v>
      </c>
      <c r="EZ130" s="99">
        <f t="shared" si="516"/>
        <v>17548495.172103819</v>
      </c>
      <c r="FA130" s="99">
        <f t="shared" si="516"/>
        <v>15850253.703835707</v>
      </c>
      <c r="FB130" s="99">
        <f t="shared" si="516"/>
        <v>17548495.172103819</v>
      </c>
      <c r="FC130" s="99">
        <f t="shared" si="516"/>
        <v>16982414.682681113</v>
      </c>
      <c r="FD130" s="99">
        <f t="shared" si="516"/>
        <v>17548495.172103819</v>
      </c>
      <c r="FE130" s="99">
        <f t="shared" si="516"/>
        <v>16982414.682681113</v>
      </c>
      <c r="FF130" s="99">
        <f t="shared" si="516"/>
        <v>17548495.172103819</v>
      </c>
      <c r="FG130" s="99">
        <f t="shared" si="516"/>
        <v>17548495.172103819</v>
      </c>
      <c r="FH130" s="99">
        <f t="shared" si="516"/>
        <v>16982414.682681113</v>
      </c>
      <c r="FI130" s="99">
        <f t="shared" si="516"/>
        <v>17548495.172103819</v>
      </c>
      <c r="FJ130" s="99">
        <f t="shared" si="516"/>
        <v>16982414.682681113</v>
      </c>
      <c r="FK130" s="99">
        <f t="shared" si="516"/>
        <v>17548495.172103819</v>
      </c>
      <c r="FL130" s="99">
        <f t="shared" si="516"/>
        <v>17899465.075545892</v>
      </c>
      <c r="FM130" s="99">
        <f t="shared" si="516"/>
        <v>16167258.777912423</v>
      </c>
      <c r="FN130" s="99">
        <f t="shared" si="516"/>
        <v>17899465.075545892</v>
      </c>
      <c r="FO130" s="99">
        <f t="shared" si="516"/>
        <v>17322062.976334739</v>
      </c>
      <c r="FP130" s="99">
        <f t="shared" si="516"/>
        <v>17899465.075545892</v>
      </c>
      <c r="FQ130" s="99">
        <f t="shared" si="516"/>
        <v>17322062.976334739</v>
      </c>
      <c r="FR130" s="99">
        <f t="shared" si="516"/>
        <v>17899465.075545892</v>
      </c>
      <c r="FS130" s="99">
        <f t="shared" si="516"/>
        <v>17899465.075545892</v>
      </c>
      <c r="FT130" s="99">
        <f t="shared" si="516"/>
        <v>17322062.976334739</v>
      </c>
      <c r="FU130" s="99">
        <f t="shared" si="516"/>
        <v>17899465.075545892</v>
      </c>
      <c r="FV130" s="99">
        <f t="shared" si="516"/>
        <v>17322062.976334739</v>
      </c>
      <c r="FW130" s="99">
        <f t="shared" si="516"/>
        <v>17899465.075545892</v>
      </c>
      <c r="FX130" s="99">
        <f t="shared" si="516"/>
        <v>18255892.811127923</v>
      </c>
      <c r="FY130" s="99">
        <f t="shared" si="516"/>
        <v>17078093.274926119</v>
      </c>
      <c r="FZ130" s="99">
        <f t="shared" si="516"/>
        <v>18255892.811127923</v>
      </c>
      <c r="GA130" s="99">
        <f t="shared" si="516"/>
        <v>17666993.043027017</v>
      </c>
      <c r="GB130" s="99">
        <f t="shared" si="516"/>
        <v>18255892.811127923</v>
      </c>
      <c r="GC130" s="99">
        <f t="shared" si="516"/>
        <v>17666993.043027017</v>
      </c>
      <c r="GD130" s="99">
        <f t="shared" si="516"/>
        <v>18255892.811127923</v>
      </c>
      <c r="GE130" s="99">
        <f t="shared" si="516"/>
        <v>18255892.811127923</v>
      </c>
      <c r="GF130" s="99">
        <f t="shared" si="516"/>
        <v>17666993.043027017</v>
      </c>
      <c r="GG130" s="99">
        <f t="shared" si="516"/>
        <v>18255892.811127923</v>
      </c>
      <c r="GH130" s="99">
        <f t="shared" si="516"/>
        <v>17666993.043027017</v>
      </c>
      <c r="GI130" s="99">
        <f t="shared" si="516"/>
        <v>18255892.811127923</v>
      </c>
      <c r="GJ130" s="99">
        <f t="shared" si="516"/>
        <v>18622603.464597948</v>
      </c>
      <c r="GK130" s="99">
        <f t="shared" si="516"/>
        <v>16820416.032540083</v>
      </c>
      <c r="GL130" s="99">
        <f t="shared" si="516"/>
        <v>18622603.464597948</v>
      </c>
      <c r="GM130" s="99">
        <f t="shared" si="516"/>
        <v>18021874.320578661</v>
      </c>
      <c r="GN130" s="99">
        <f t="shared" si="516"/>
        <v>18622603.464597948</v>
      </c>
      <c r="GO130" s="99">
        <f t="shared" si="516"/>
        <v>18021874.320578661</v>
      </c>
      <c r="GP130" s="99">
        <f t="shared" si="516"/>
        <v>18622603.464597948</v>
      </c>
      <c r="GQ130" s="99">
        <f t="shared" si="516"/>
        <v>18622603.464597948</v>
      </c>
      <c r="GR130" s="99">
        <f t="shared" si="516"/>
        <v>18021874.320578661</v>
      </c>
      <c r="GS130" s="99">
        <f t="shared" si="516"/>
        <v>18622603.464597948</v>
      </c>
      <c r="GT130" s="99">
        <f t="shared" si="516"/>
        <v>18021874.320578661</v>
      </c>
      <c r="GU130" s="99">
        <f t="shared" si="516"/>
        <v>18622603.464597948</v>
      </c>
      <c r="GV130" s="99">
        <f t="shared" si="516"/>
        <v>18995055.533889908</v>
      </c>
      <c r="GW130" s="99">
        <f t="shared" ref="GW130:JH130" si="517">GW128+GW123+GW118</f>
        <v>17156824.353190888</v>
      </c>
      <c r="GX130" s="99">
        <f t="shared" si="517"/>
        <v>18995055.533889908</v>
      </c>
      <c r="GY130" s="99">
        <f t="shared" si="517"/>
        <v>18382311.806990236</v>
      </c>
      <c r="GZ130" s="99">
        <f t="shared" si="517"/>
        <v>18995055.533889908</v>
      </c>
      <c r="HA130" s="99">
        <f t="shared" si="517"/>
        <v>18382311.806990236</v>
      </c>
      <c r="HB130" s="99">
        <f t="shared" si="517"/>
        <v>18995055.533889908</v>
      </c>
      <c r="HC130" s="99">
        <f t="shared" si="517"/>
        <v>18995055.533889908</v>
      </c>
      <c r="HD130" s="99">
        <f t="shared" si="517"/>
        <v>18382311.806990236</v>
      </c>
      <c r="HE130" s="99">
        <f t="shared" si="517"/>
        <v>18995055.533889908</v>
      </c>
      <c r="HF130" s="99">
        <f t="shared" si="517"/>
        <v>18382311.806990236</v>
      </c>
      <c r="HG130" s="99">
        <f t="shared" si="517"/>
        <v>18995055.533889908</v>
      </c>
      <c r="HH130" s="99">
        <f t="shared" si="517"/>
        <v>19374956.644567709</v>
      </c>
      <c r="HI130" s="99">
        <f t="shared" si="517"/>
        <v>17499960.840254702</v>
      </c>
      <c r="HJ130" s="99">
        <f t="shared" si="517"/>
        <v>19374956.644567709</v>
      </c>
      <c r="HK130" s="99">
        <f t="shared" si="517"/>
        <v>18749958.043130036</v>
      </c>
      <c r="HL130" s="99">
        <f t="shared" si="517"/>
        <v>19374956.644567709</v>
      </c>
      <c r="HM130" s="99">
        <f t="shared" si="517"/>
        <v>18749958.043130036</v>
      </c>
      <c r="HN130" s="99">
        <f t="shared" si="517"/>
        <v>19374956.644567709</v>
      </c>
      <c r="HO130" s="99">
        <f t="shared" si="517"/>
        <v>19374956.644567709</v>
      </c>
      <c r="HP130" s="99">
        <f t="shared" si="517"/>
        <v>18749958.043130036</v>
      </c>
      <c r="HQ130" s="99">
        <f t="shared" si="517"/>
        <v>19374956.644567709</v>
      </c>
      <c r="HR130" s="99">
        <f t="shared" si="517"/>
        <v>18749958.043130036</v>
      </c>
      <c r="HS130" s="99">
        <f t="shared" si="517"/>
        <v>19374956.644567709</v>
      </c>
      <c r="HT130" s="99">
        <f t="shared" si="517"/>
        <v>19760765.488277674</v>
      </c>
      <c r="HU130" s="99">
        <f t="shared" si="517"/>
        <v>18485877.392259754</v>
      </c>
      <c r="HV130" s="99">
        <f t="shared" si="517"/>
        <v>19760765.488277674</v>
      </c>
      <c r="HW130" s="99">
        <f t="shared" si="517"/>
        <v>19123321.440268714</v>
      </c>
      <c r="HX130" s="99">
        <f t="shared" si="517"/>
        <v>19760765.488277674</v>
      </c>
      <c r="HY130" s="99">
        <f t="shared" si="517"/>
        <v>19123321.440268714</v>
      </c>
      <c r="HZ130" s="99">
        <f t="shared" si="517"/>
        <v>19760765.488277674</v>
      </c>
      <c r="IA130" s="99">
        <f t="shared" si="517"/>
        <v>19760765.488277674</v>
      </c>
      <c r="IB130" s="99">
        <f t="shared" si="517"/>
        <v>19123321.440268714</v>
      </c>
      <c r="IC130" s="99">
        <f t="shared" si="517"/>
        <v>19760765.488277674</v>
      </c>
      <c r="ID130" s="99">
        <f t="shared" si="517"/>
        <v>19123321.440268714</v>
      </c>
      <c r="IE130" s="99">
        <f t="shared" si="517"/>
        <v>19760765.488277674</v>
      </c>
      <c r="IF130" s="99">
        <f t="shared" si="517"/>
        <v>20157704.893008247</v>
      </c>
      <c r="IG130" s="99">
        <f t="shared" si="517"/>
        <v>18206959.258200996</v>
      </c>
      <c r="IH130" s="99">
        <f t="shared" si="517"/>
        <v>20157704.893008247</v>
      </c>
      <c r="II130" s="99">
        <f t="shared" si="517"/>
        <v>19507456.348072492</v>
      </c>
      <c r="IJ130" s="99">
        <f t="shared" si="517"/>
        <v>20157704.893008247</v>
      </c>
      <c r="IK130" s="99">
        <f t="shared" si="517"/>
        <v>19507456.348072492</v>
      </c>
      <c r="IL130" s="99">
        <f t="shared" si="517"/>
        <v>20157704.893008247</v>
      </c>
      <c r="IM130" s="99">
        <f t="shared" si="517"/>
        <v>20157704.893008247</v>
      </c>
      <c r="IN130" s="99">
        <f t="shared" si="517"/>
        <v>19507456.348072492</v>
      </c>
      <c r="IO130" s="99">
        <f t="shared" si="517"/>
        <v>20157704.893008247</v>
      </c>
      <c r="IP130" s="99">
        <f t="shared" si="517"/>
        <v>19507456.348072492</v>
      </c>
      <c r="IQ130" s="99">
        <f t="shared" si="517"/>
        <v>20157704.893008247</v>
      </c>
      <c r="IR130" s="99">
        <f t="shared" si="517"/>
        <v>20560858.990868405</v>
      </c>
      <c r="IS130" s="99">
        <f t="shared" si="517"/>
        <v>18571098.443365011</v>
      </c>
      <c r="IT130" s="99">
        <f t="shared" si="517"/>
        <v>20560858.990868405</v>
      </c>
      <c r="IU130" s="99">
        <f t="shared" si="517"/>
        <v>19897605.475033943</v>
      </c>
      <c r="IV130" s="99">
        <f t="shared" si="517"/>
        <v>20560858.990868405</v>
      </c>
      <c r="IW130" s="99">
        <f t="shared" si="517"/>
        <v>19897605.475033943</v>
      </c>
      <c r="IX130" s="99">
        <f t="shared" si="517"/>
        <v>20560858.990868405</v>
      </c>
      <c r="IY130" s="99">
        <f t="shared" si="517"/>
        <v>20560858.990868405</v>
      </c>
      <c r="IZ130" s="99">
        <f t="shared" si="517"/>
        <v>19897605.475033943</v>
      </c>
      <c r="JA130" s="99">
        <f t="shared" si="517"/>
        <v>20560858.990868405</v>
      </c>
      <c r="JB130" s="99">
        <f t="shared" si="517"/>
        <v>19897605.475033943</v>
      </c>
      <c r="JC130" s="99">
        <f t="shared" si="517"/>
        <v>20560858.990868405</v>
      </c>
      <c r="JD130" s="99">
        <f t="shared" si="517"/>
        <v>20972076.170685772</v>
      </c>
      <c r="JE130" s="99">
        <f t="shared" si="517"/>
        <v>18942520.412232313</v>
      </c>
      <c r="JF130" s="99">
        <f t="shared" si="517"/>
        <v>20972076.170685772</v>
      </c>
      <c r="JG130" s="99">
        <f t="shared" si="517"/>
        <v>20295557.584534623</v>
      </c>
      <c r="JH130" s="99">
        <f t="shared" si="517"/>
        <v>20972076.170685772</v>
      </c>
      <c r="JI130" s="99">
        <f t="shared" ref="JI130:LT130" si="518">JI128+JI123+JI118</f>
        <v>20295557.584534623</v>
      </c>
      <c r="JJ130" s="99">
        <f t="shared" si="518"/>
        <v>20972076.170685772</v>
      </c>
      <c r="JK130" s="99">
        <f t="shared" si="518"/>
        <v>20972076.170685772</v>
      </c>
      <c r="JL130" s="99">
        <f t="shared" si="518"/>
        <v>20295557.584534623</v>
      </c>
      <c r="JM130" s="99">
        <f t="shared" si="518"/>
        <v>20972076.170685772</v>
      </c>
      <c r="JN130" s="99">
        <f t="shared" si="518"/>
        <v>20295557.584534623</v>
      </c>
      <c r="JO130" s="99">
        <f t="shared" si="518"/>
        <v>20972076.170685772</v>
      </c>
      <c r="JP130" s="99">
        <f t="shared" si="518"/>
        <v>21389688.070729848</v>
      </c>
      <c r="JQ130" s="99">
        <f t="shared" si="518"/>
        <v>20009708.195198897</v>
      </c>
      <c r="JR130" s="99">
        <f t="shared" si="518"/>
        <v>21389688.070729848</v>
      </c>
      <c r="JS130" s="99">
        <f t="shared" si="518"/>
        <v>20699698.132964373</v>
      </c>
      <c r="JT130" s="99">
        <f t="shared" si="518"/>
        <v>21389688.070729848</v>
      </c>
      <c r="JU130" s="99">
        <f t="shared" si="518"/>
        <v>20699698.132964373</v>
      </c>
      <c r="JV130" s="99">
        <f t="shared" si="518"/>
        <v>21389688.070729848</v>
      </c>
      <c r="JW130" s="99">
        <f t="shared" si="518"/>
        <v>21389688.070729848</v>
      </c>
      <c r="JX130" s="99">
        <f t="shared" si="518"/>
        <v>20699698.132964373</v>
      </c>
      <c r="JY130" s="99">
        <f t="shared" si="518"/>
        <v>21389688.070729848</v>
      </c>
      <c r="JZ130" s="99">
        <f t="shared" si="518"/>
        <v>20699698.132964373</v>
      </c>
      <c r="KA130" s="99">
        <f t="shared" si="518"/>
        <v>21389688.070729848</v>
      </c>
      <c r="KB130" s="99">
        <f t="shared" si="518"/>
        <v>21819348.047981482</v>
      </c>
      <c r="KC130" s="99">
        <f t="shared" si="518"/>
        <v>19707798.236886498</v>
      </c>
      <c r="KD130" s="99">
        <f t="shared" si="518"/>
        <v>21819348.047981482</v>
      </c>
      <c r="KE130" s="99">
        <f t="shared" si="518"/>
        <v>21115498.110949818</v>
      </c>
      <c r="KF130" s="99">
        <f t="shared" si="518"/>
        <v>21819348.047981482</v>
      </c>
      <c r="KG130" s="99">
        <f t="shared" si="518"/>
        <v>21115498.110949818</v>
      </c>
      <c r="KH130" s="99">
        <f t="shared" si="518"/>
        <v>21819348.047981482</v>
      </c>
      <c r="KI130" s="99">
        <f t="shared" si="518"/>
        <v>21819348.047981482</v>
      </c>
      <c r="KJ130" s="99">
        <f t="shared" si="518"/>
        <v>21115498.110949818</v>
      </c>
      <c r="KK130" s="99">
        <f t="shared" si="518"/>
        <v>21819348.047981482</v>
      </c>
      <c r="KL130" s="99">
        <f t="shared" si="518"/>
        <v>21115498.110949818</v>
      </c>
      <c r="KM130" s="99">
        <f t="shared" si="518"/>
        <v>21819348.047981482</v>
      </c>
      <c r="KN130" s="99">
        <f t="shared" si="518"/>
        <v>22255735.00894111</v>
      </c>
      <c r="KO130" s="99">
        <f t="shared" si="518"/>
        <v>20101954.201624226</v>
      </c>
      <c r="KP130" s="99">
        <f t="shared" si="518"/>
        <v>22255735.00894111</v>
      </c>
      <c r="KQ130" s="99">
        <f t="shared" si="518"/>
        <v>21537808.073168814</v>
      </c>
      <c r="KR130" s="99">
        <f t="shared" si="518"/>
        <v>22255735.00894111</v>
      </c>
      <c r="KS130" s="99">
        <f t="shared" si="518"/>
        <v>21537808.073168814</v>
      </c>
      <c r="KT130" s="99">
        <f t="shared" si="518"/>
        <v>22255735.00894111</v>
      </c>
      <c r="KU130" s="99">
        <f t="shared" si="518"/>
        <v>22255735.00894111</v>
      </c>
      <c r="KV130" s="99">
        <f t="shared" si="518"/>
        <v>21537808.073168814</v>
      </c>
      <c r="KW130" s="99">
        <f t="shared" si="518"/>
        <v>22255735.00894111</v>
      </c>
      <c r="KX130" s="99">
        <f t="shared" si="518"/>
        <v>21537808.073168814</v>
      </c>
      <c r="KY130" s="99">
        <f t="shared" si="518"/>
        <v>22255735.00894111</v>
      </c>
      <c r="KZ130" s="99">
        <f t="shared" si="518"/>
        <v>22700849.709119931</v>
      </c>
      <c r="LA130" s="99">
        <f t="shared" si="518"/>
        <v>20503993.285656717</v>
      </c>
      <c r="LB130" s="99">
        <f t="shared" si="518"/>
        <v>22700849.709119931</v>
      </c>
      <c r="LC130" s="99">
        <f t="shared" si="518"/>
        <v>21968564.234632194</v>
      </c>
      <c r="LD130" s="99">
        <f t="shared" si="518"/>
        <v>22700849.709119931</v>
      </c>
      <c r="LE130" s="99">
        <f t="shared" si="518"/>
        <v>21968564.234632194</v>
      </c>
      <c r="LF130" s="99">
        <f t="shared" si="518"/>
        <v>22700849.709119931</v>
      </c>
      <c r="LG130" s="99">
        <f t="shared" si="518"/>
        <v>22700849.709119931</v>
      </c>
      <c r="LH130" s="99">
        <f t="shared" si="518"/>
        <v>21968564.234632194</v>
      </c>
      <c r="LI130" s="99">
        <f t="shared" si="518"/>
        <v>22700849.709119931</v>
      </c>
      <c r="LJ130" s="99">
        <f t="shared" si="518"/>
        <v>21968564.234632194</v>
      </c>
      <c r="LK130" s="99">
        <f t="shared" si="518"/>
        <v>22700849.709119931</v>
      </c>
      <c r="LL130" s="99">
        <f t="shared" si="518"/>
        <v>23152886.260126349</v>
      </c>
      <c r="LM130" s="99">
        <f t="shared" si="518"/>
        <v>21659151.662698843</v>
      </c>
      <c r="LN130" s="99">
        <f t="shared" si="518"/>
        <v>23152886.260126349</v>
      </c>
      <c r="LO130" s="99">
        <f t="shared" si="518"/>
        <v>22406018.961412594</v>
      </c>
      <c r="LP130" s="99">
        <f t="shared" si="518"/>
        <v>23152886.260126349</v>
      </c>
      <c r="LQ130" s="99">
        <f t="shared" si="518"/>
        <v>22406018.961412594</v>
      </c>
      <c r="LR130" s="99">
        <f t="shared" si="518"/>
        <v>23152886.260126349</v>
      </c>
      <c r="LS130" s="99">
        <f t="shared" si="518"/>
        <v>23152886.260126349</v>
      </c>
      <c r="LT130" s="99">
        <f t="shared" si="518"/>
        <v>22406018.961412594</v>
      </c>
      <c r="LU130" s="99">
        <f t="shared" ref="LU130:OF130" si="519">LU128+LU123+LU118</f>
        <v>23152886.260126349</v>
      </c>
      <c r="LV130" s="99">
        <f t="shared" si="519"/>
        <v>22406018.961412594</v>
      </c>
      <c r="LW130" s="99">
        <f t="shared" si="519"/>
        <v>23152886.260126349</v>
      </c>
      <c r="LX130" s="99">
        <f t="shared" si="519"/>
        <v>23617964.037368376</v>
      </c>
      <c r="LY130" s="99">
        <f t="shared" si="519"/>
        <v>21332354.614397243</v>
      </c>
      <c r="LZ130" s="99">
        <f t="shared" si="519"/>
        <v>23617964.037368376</v>
      </c>
      <c r="MA130" s="99">
        <f t="shared" si="519"/>
        <v>22856094.229711331</v>
      </c>
      <c r="MB130" s="99">
        <f t="shared" si="519"/>
        <v>23617964.037368376</v>
      </c>
      <c r="MC130" s="99">
        <f t="shared" si="519"/>
        <v>22856094.229711331</v>
      </c>
      <c r="MD130" s="99">
        <f t="shared" si="519"/>
        <v>23617964.037368376</v>
      </c>
      <c r="ME130" s="99">
        <f t="shared" si="519"/>
        <v>23617964.037368376</v>
      </c>
      <c r="MF130" s="99">
        <f t="shared" si="519"/>
        <v>22856094.229711331</v>
      </c>
      <c r="MG130" s="99">
        <f t="shared" si="519"/>
        <v>23617964.037368376</v>
      </c>
      <c r="MH130" s="99">
        <f t="shared" si="519"/>
        <v>22856094.229711331</v>
      </c>
      <c r="MI130" s="99">
        <f t="shared" si="519"/>
        <v>23617964.037368376</v>
      </c>
      <c r="MJ130" s="99">
        <f t="shared" si="519"/>
        <v>24090323.318115737</v>
      </c>
      <c r="MK130" s="99">
        <f t="shared" si="519"/>
        <v>21759001.706685185</v>
      </c>
      <c r="ML130" s="99">
        <f t="shared" si="519"/>
        <v>24090323.318115737</v>
      </c>
      <c r="MM130" s="99">
        <f t="shared" si="519"/>
        <v>23313216.114305548</v>
      </c>
      <c r="MN130" s="99">
        <f t="shared" si="519"/>
        <v>24090323.318115737</v>
      </c>
      <c r="MO130" s="99">
        <f t="shared" si="519"/>
        <v>23313216.114305548</v>
      </c>
      <c r="MP130" s="99">
        <f t="shared" si="519"/>
        <v>24090323.318115737</v>
      </c>
      <c r="MQ130" s="99">
        <f t="shared" si="519"/>
        <v>24090323.318115737</v>
      </c>
      <c r="MR130" s="99">
        <f t="shared" si="519"/>
        <v>23313216.114305548</v>
      </c>
      <c r="MS130" s="99">
        <f t="shared" si="519"/>
        <v>24090323.318115737</v>
      </c>
      <c r="MT130" s="99">
        <f t="shared" si="519"/>
        <v>23313216.114305548</v>
      </c>
      <c r="MU130" s="99">
        <f t="shared" si="519"/>
        <v>24090323.318115737</v>
      </c>
      <c r="MV130" s="99">
        <f t="shared" si="519"/>
        <v>24572129.784478057</v>
      </c>
      <c r="MW130" s="99">
        <f t="shared" si="519"/>
        <v>22194181.740818892</v>
      </c>
      <c r="MX130" s="99">
        <f t="shared" si="519"/>
        <v>24572129.784478057</v>
      </c>
      <c r="MY130" s="99">
        <f t="shared" si="519"/>
        <v>23779480.43659167</v>
      </c>
      <c r="MZ130" s="99">
        <f t="shared" si="519"/>
        <v>24572129.784478057</v>
      </c>
      <c r="NA130" s="99">
        <f t="shared" si="519"/>
        <v>23779480.43659167</v>
      </c>
      <c r="NB130" s="99">
        <f t="shared" si="519"/>
        <v>24572129.784478057</v>
      </c>
      <c r="NC130" s="99">
        <f t="shared" si="519"/>
        <v>24572129.784478057</v>
      </c>
      <c r="ND130" s="99">
        <f t="shared" si="519"/>
        <v>23779480.43659167</v>
      </c>
      <c r="NE130" s="99">
        <f t="shared" si="519"/>
        <v>24572129.784478057</v>
      </c>
      <c r="NF130" s="99">
        <f t="shared" si="519"/>
        <v>23779480.43659167</v>
      </c>
      <c r="NG130" s="99">
        <f t="shared" si="519"/>
        <v>24572129.784478057</v>
      </c>
      <c r="NH130" s="99">
        <f t="shared" si="519"/>
        <v>25061428.684782878</v>
      </c>
      <c r="NI130" s="99">
        <f t="shared" si="519"/>
        <v>23444562.318022687</v>
      </c>
      <c r="NJ130" s="99">
        <f t="shared" si="519"/>
        <v>25061428.684782878</v>
      </c>
      <c r="NK130" s="99">
        <f t="shared" si="519"/>
        <v>24252995.50140278</v>
      </c>
      <c r="NL130" s="99">
        <f t="shared" si="519"/>
        <v>25061428.684782878</v>
      </c>
      <c r="NM130" s="99">
        <f t="shared" si="519"/>
        <v>24252995.50140278</v>
      </c>
      <c r="NN130" s="99">
        <f t="shared" si="519"/>
        <v>25061428.684782878</v>
      </c>
      <c r="NO130" s="99">
        <f t="shared" si="519"/>
        <v>25061428.684782878</v>
      </c>
      <c r="NP130" s="99">
        <f t="shared" si="519"/>
        <v>24252995.50140278</v>
      </c>
      <c r="NQ130" s="99">
        <f t="shared" si="519"/>
        <v>25061428.684782878</v>
      </c>
      <c r="NR130" s="99">
        <f t="shared" si="519"/>
        <v>24252995.50140278</v>
      </c>
      <c r="NS130" s="99">
        <f t="shared" si="519"/>
        <v>25061428.684782878</v>
      </c>
      <c r="NT130" s="99">
        <f t="shared" si="519"/>
        <v>25564843.827770971</v>
      </c>
      <c r="NU130" s="99">
        <f t="shared" si="519"/>
        <v>23090826.683147974</v>
      </c>
      <c r="NV130" s="99">
        <f t="shared" si="519"/>
        <v>25564843.827770971</v>
      </c>
      <c r="NW130" s="99">
        <f t="shared" si="519"/>
        <v>24740171.446229972</v>
      </c>
      <c r="NX130" s="99">
        <f t="shared" si="519"/>
        <v>25564843.827770971</v>
      </c>
      <c r="NY130" s="99">
        <f t="shared" si="519"/>
        <v>24740171.446229972</v>
      </c>
      <c r="NZ130" s="99">
        <f t="shared" si="519"/>
        <v>25564843.827770971</v>
      </c>
      <c r="OA130" s="99">
        <f t="shared" si="519"/>
        <v>25564843.827770971</v>
      </c>
      <c r="OB130" s="99">
        <f t="shared" si="519"/>
        <v>24740171.446229972</v>
      </c>
      <c r="OC130" s="99">
        <f t="shared" si="519"/>
        <v>25564843.827770971</v>
      </c>
      <c r="OD130" s="99">
        <f t="shared" si="519"/>
        <v>24740171.446229972</v>
      </c>
      <c r="OE130" s="99">
        <f t="shared" si="519"/>
        <v>25564843.827770971</v>
      </c>
      <c r="OF130" s="99">
        <f t="shared" si="519"/>
        <v>26076140.704326391</v>
      </c>
      <c r="OG130" s="99">
        <f t="shared" ref="OG130:OR130" si="520">OG128+OG123+OG118</f>
        <v>23552643.216810934</v>
      </c>
      <c r="OH130" s="99">
        <f t="shared" si="520"/>
        <v>26076140.704326391</v>
      </c>
      <c r="OI130" s="99">
        <f t="shared" si="520"/>
        <v>25234974.875154573</v>
      </c>
      <c r="OJ130" s="99">
        <f t="shared" si="520"/>
        <v>26076140.704326391</v>
      </c>
      <c r="OK130" s="99">
        <f t="shared" si="520"/>
        <v>25234974.875154573</v>
      </c>
      <c r="OL130" s="99">
        <f t="shared" si="520"/>
        <v>26076140.704326391</v>
      </c>
      <c r="OM130" s="99">
        <f t="shared" si="520"/>
        <v>26076140.704326391</v>
      </c>
      <c r="ON130" s="99">
        <f t="shared" si="520"/>
        <v>25234974.875154573</v>
      </c>
      <c r="OO130" s="99">
        <f t="shared" si="520"/>
        <v>26076140.704326391</v>
      </c>
      <c r="OP130" s="99">
        <f t="shared" si="520"/>
        <v>25234974.875154573</v>
      </c>
      <c r="OQ130" s="99">
        <f t="shared" si="520"/>
        <v>26076140.704326391</v>
      </c>
      <c r="OR130" s="382">
        <f t="shared" si="520"/>
        <v>26597663.518412918</v>
      </c>
    </row>
    <row r="131" spans="2:408" ht="15" thickTop="1" x14ac:dyDescent="0.35">
      <c r="B131" s="303"/>
      <c r="I131" s="110"/>
      <c r="OR131" s="310"/>
    </row>
    <row r="132" spans="2:408" x14ac:dyDescent="0.35">
      <c r="B132" s="304" t="s">
        <v>113</v>
      </c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21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  <c r="BM132" s="213"/>
      <c r="BN132" s="213"/>
      <c r="BO132" s="213"/>
      <c r="BP132" s="213"/>
      <c r="BQ132" s="213"/>
      <c r="BR132" s="213"/>
      <c r="BS132" s="213"/>
      <c r="BT132" s="213"/>
      <c r="BU132" s="213"/>
      <c r="BV132" s="213"/>
      <c r="BW132" s="213"/>
      <c r="BX132" s="213"/>
      <c r="BY132" s="213"/>
      <c r="BZ132" s="213"/>
      <c r="CA132" s="213"/>
      <c r="CB132" s="213"/>
      <c r="CC132" s="213"/>
      <c r="CD132" s="213"/>
      <c r="CE132" s="213"/>
      <c r="CF132" s="213"/>
      <c r="CG132" s="213"/>
      <c r="CH132" s="213"/>
      <c r="CI132" s="213"/>
      <c r="CJ132" s="213"/>
      <c r="CK132" s="213"/>
      <c r="CL132" s="213"/>
      <c r="CM132" s="213"/>
      <c r="CN132" s="213"/>
      <c r="CO132" s="213"/>
      <c r="CP132" s="213"/>
      <c r="CQ132" s="213"/>
      <c r="CR132" s="213"/>
      <c r="CS132" s="213"/>
      <c r="CT132" s="213"/>
      <c r="CU132" s="213"/>
      <c r="CV132" s="213"/>
      <c r="CW132" s="213"/>
      <c r="CX132" s="213"/>
      <c r="CY132" s="213"/>
      <c r="CZ132" s="213"/>
      <c r="DA132" s="213"/>
      <c r="DB132" s="213"/>
      <c r="DC132" s="213"/>
      <c r="DD132" s="213"/>
      <c r="DE132" s="213"/>
      <c r="DF132" s="213"/>
      <c r="DG132" s="213"/>
      <c r="DH132" s="213"/>
      <c r="DI132" s="213"/>
      <c r="DJ132" s="213"/>
      <c r="DK132" s="213"/>
      <c r="DL132" s="213"/>
      <c r="DM132" s="213"/>
      <c r="DN132" s="213"/>
      <c r="DO132" s="213"/>
      <c r="DP132" s="213"/>
      <c r="DQ132" s="213"/>
      <c r="DR132" s="213"/>
      <c r="DS132" s="213"/>
      <c r="DT132" s="213"/>
      <c r="DU132" s="213"/>
      <c r="DV132" s="213"/>
      <c r="DW132" s="213"/>
      <c r="DX132" s="213"/>
      <c r="DY132" s="213"/>
      <c r="DZ132" s="213"/>
      <c r="EA132" s="213"/>
      <c r="EB132" s="213"/>
      <c r="EC132" s="213"/>
      <c r="ED132" s="213"/>
      <c r="EE132" s="213"/>
      <c r="EF132" s="213"/>
      <c r="EG132" s="213"/>
      <c r="EH132" s="213"/>
      <c r="EI132" s="213"/>
      <c r="EJ132" s="213"/>
      <c r="EK132" s="213"/>
      <c r="EL132" s="213"/>
      <c r="EM132" s="213"/>
      <c r="EN132" s="213"/>
      <c r="EO132" s="213"/>
      <c r="EP132" s="213"/>
      <c r="EQ132" s="213"/>
      <c r="ER132" s="213"/>
      <c r="ES132" s="213"/>
      <c r="ET132" s="213"/>
      <c r="EU132" s="213"/>
      <c r="EV132" s="213"/>
      <c r="EW132" s="213"/>
      <c r="EX132" s="213"/>
      <c r="EY132" s="213"/>
      <c r="EZ132" s="213"/>
      <c r="FA132" s="213"/>
      <c r="FB132" s="213"/>
      <c r="FC132" s="213"/>
      <c r="FD132" s="213"/>
      <c r="FE132" s="213"/>
      <c r="FF132" s="213"/>
      <c r="FG132" s="213"/>
      <c r="FH132" s="213"/>
      <c r="FI132" s="213"/>
      <c r="FJ132" s="213"/>
      <c r="FK132" s="213"/>
      <c r="FL132" s="213"/>
      <c r="FM132" s="213"/>
      <c r="FN132" s="213"/>
      <c r="FO132" s="213"/>
      <c r="FP132" s="213"/>
      <c r="FQ132" s="213"/>
      <c r="FR132" s="213"/>
      <c r="FS132" s="213"/>
      <c r="FT132" s="213"/>
      <c r="FU132" s="213"/>
      <c r="FV132" s="213"/>
      <c r="FW132" s="213"/>
      <c r="FX132" s="213"/>
      <c r="FY132" s="213"/>
      <c r="FZ132" s="213"/>
      <c r="GA132" s="213"/>
      <c r="GB132" s="213"/>
      <c r="GC132" s="213"/>
      <c r="GD132" s="213"/>
      <c r="GE132" s="213"/>
      <c r="GF132" s="213"/>
      <c r="GG132" s="213"/>
      <c r="GH132" s="213"/>
      <c r="GI132" s="213"/>
      <c r="GJ132" s="213"/>
      <c r="GK132" s="213"/>
      <c r="GL132" s="213"/>
      <c r="GM132" s="213"/>
      <c r="GN132" s="213"/>
      <c r="GO132" s="213"/>
      <c r="GP132" s="213"/>
      <c r="GQ132" s="213"/>
      <c r="GR132" s="213"/>
      <c r="GS132" s="213"/>
      <c r="GT132" s="213"/>
      <c r="GU132" s="213"/>
      <c r="GV132" s="213"/>
      <c r="GW132" s="213"/>
      <c r="GX132" s="213"/>
      <c r="GY132" s="213"/>
      <c r="GZ132" s="213"/>
      <c r="HA132" s="213"/>
      <c r="HB132" s="213"/>
      <c r="HC132" s="213"/>
      <c r="HD132" s="213"/>
      <c r="HE132" s="213"/>
      <c r="HF132" s="213"/>
      <c r="HG132" s="213"/>
      <c r="HH132" s="213"/>
      <c r="HI132" s="213"/>
      <c r="HJ132" s="213"/>
      <c r="HK132" s="213"/>
      <c r="HL132" s="213"/>
      <c r="HM132" s="213"/>
      <c r="HN132" s="213"/>
      <c r="HO132" s="213"/>
      <c r="HP132" s="213"/>
      <c r="HQ132" s="213"/>
      <c r="HR132" s="213"/>
      <c r="HS132" s="213"/>
      <c r="HT132" s="213"/>
      <c r="HU132" s="213"/>
      <c r="HV132" s="213"/>
      <c r="HW132" s="213"/>
      <c r="HX132" s="213"/>
      <c r="HY132" s="213"/>
      <c r="HZ132" s="213"/>
      <c r="IA132" s="213"/>
      <c r="IB132" s="213"/>
      <c r="IC132" s="213"/>
      <c r="ID132" s="213"/>
      <c r="IE132" s="213"/>
      <c r="IF132" s="213"/>
      <c r="IG132" s="213"/>
      <c r="IH132" s="213"/>
      <c r="II132" s="213"/>
      <c r="IJ132" s="213"/>
      <c r="IK132" s="213"/>
      <c r="IL132" s="213"/>
      <c r="IM132" s="213"/>
      <c r="IN132" s="213"/>
      <c r="IO132" s="213"/>
      <c r="IP132" s="213"/>
      <c r="IQ132" s="213"/>
      <c r="IR132" s="213"/>
      <c r="IS132" s="213"/>
      <c r="IT132" s="213"/>
      <c r="IU132" s="213"/>
      <c r="IV132" s="213"/>
      <c r="IW132" s="213"/>
      <c r="IX132" s="213"/>
      <c r="IY132" s="213"/>
      <c r="IZ132" s="213"/>
      <c r="JA132" s="213"/>
      <c r="JB132" s="213"/>
      <c r="JC132" s="213"/>
      <c r="JD132" s="213"/>
      <c r="JE132" s="213"/>
      <c r="JF132" s="213"/>
      <c r="JG132" s="213"/>
      <c r="JH132" s="213"/>
      <c r="JI132" s="213"/>
      <c r="JJ132" s="213"/>
      <c r="JK132" s="213"/>
      <c r="JL132" s="213"/>
      <c r="JM132" s="213"/>
      <c r="JN132" s="213"/>
      <c r="JO132" s="213"/>
      <c r="JP132" s="213"/>
      <c r="JQ132" s="213"/>
      <c r="JR132" s="213"/>
      <c r="JS132" s="213"/>
      <c r="JT132" s="213"/>
      <c r="JU132" s="213"/>
      <c r="JV132" s="213"/>
      <c r="JW132" s="213"/>
      <c r="JX132" s="213"/>
      <c r="JY132" s="213"/>
      <c r="JZ132" s="213"/>
      <c r="KA132" s="213"/>
      <c r="KB132" s="213"/>
      <c r="KC132" s="213"/>
      <c r="KD132" s="213"/>
      <c r="KE132" s="213"/>
      <c r="KF132" s="213"/>
      <c r="KG132" s="213"/>
      <c r="KH132" s="213"/>
      <c r="KI132" s="213"/>
      <c r="KJ132" s="213"/>
      <c r="KK132" s="213"/>
      <c r="KL132" s="213"/>
      <c r="KM132" s="213"/>
      <c r="KN132" s="213"/>
      <c r="KO132" s="213"/>
      <c r="KP132" s="213"/>
      <c r="KQ132" s="213"/>
      <c r="KR132" s="213"/>
      <c r="KS132" s="213"/>
      <c r="KT132" s="213"/>
      <c r="KU132" s="213"/>
      <c r="KV132" s="213"/>
      <c r="KW132" s="213"/>
      <c r="KX132" s="213"/>
      <c r="KY132" s="213"/>
      <c r="KZ132" s="213"/>
      <c r="LA132" s="213"/>
      <c r="LB132" s="213"/>
      <c r="LC132" s="213"/>
      <c r="LD132" s="213"/>
      <c r="LE132" s="213"/>
      <c r="LF132" s="213"/>
      <c r="LG132" s="213"/>
      <c r="LH132" s="213"/>
      <c r="LI132" s="213"/>
      <c r="LJ132" s="213"/>
      <c r="LK132" s="213"/>
      <c r="LL132" s="213"/>
      <c r="LM132" s="213"/>
      <c r="LN132" s="213"/>
      <c r="LO132" s="213"/>
      <c r="LP132" s="213"/>
      <c r="LQ132" s="213"/>
      <c r="LR132" s="213"/>
      <c r="LS132" s="213"/>
      <c r="LT132" s="213"/>
      <c r="LU132" s="213"/>
      <c r="LV132" s="213"/>
      <c r="LW132" s="213"/>
      <c r="LX132" s="213"/>
      <c r="LY132" s="213"/>
      <c r="LZ132" s="213"/>
      <c r="MA132" s="213"/>
      <c r="MB132" s="213"/>
      <c r="MC132" s="213"/>
      <c r="MD132" s="213"/>
      <c r="ME132" s="213"/>
      <c r="MF132" s="213"/>
      <c r="MG132" s="213"/>
      <c r="MH132" s="213"/>
      <c r="MI132" s="213"/>
      <c r="MJ132" s="213"/>
      <c r="MK132" s="213"/>
      <c r="ML132" s="213"/>
      <c r="MM132" s="213"/>
      <c r="MN132" s="213"/>
      <c r="MO132" s="213"/>
      <c r="MP132" s="213"/>
      <c r="MQ132" s="213"/>
      <c r="MR132" s="213"/>
      <c r="MS132" s="213"/>
      <c r="MT132" s="213"/>
      <c r="MU132" s="213"/>
      <c r="MV132" s="213"/>
      <c r="MW132" s="213"/>
      <c r="MX132" s="213"/>
      <c r="MY132" s="213"/>
      <c r="MZ132" s="213"/>
      <c r="NA132" s="213"/>
      <c r="NB132" s="213"/>
      <c r="NC132" s="213"/>
      <c r="ND132" s="213"/>
      <c r="NE132" s="213"/>
      <c r="NF132" s="213"/>
      <c r="NG132" s="213"/>
      <c r="NH132" s="213"/>
      <c r="NI132" s="213"/>
      <c r="NJ132" s="213"/>
      <c r="NK132" s="213"/>
      <c r="NL132" s="213"/>
      <c r="NM132" s="213"/>
      <c r="NN132" s="213"/>
      <c r="NO132" s="213"/>
      <c r="NP132" s="213"/>
      <c r="NQ132" s="213"/>
      <c r="NR132" s="213"/>
      <c r="NS132" s="213"/>
      <c r="NT132" s="213"/>
      <c r="NU132" s="213"/>
      <c r="NV132" s="213"/>
      <c r="NW132" s="213"/>
      <c r="NX132" s="213"/>
      <c r="NY132" s="213"/>
      <c r="NZ132" s="213"/>
      <c r="OA132" s="213"/>
      <c r="OB132" s="213"/>
      <c r="OC132" s="213"/>
      <c r="OD132" s="213"/>
      <c r="OE132" s="213"/>
      <c r="OF132" s="213"/>
      <c r="OG132" s="213"/>
      <c r="OH132" s="213"/>
      <c r="OI132" s="213"/>
      <c r="OJ132" s="213"/>
      <c r="OK132" s="213"/>
      <c r="OL132" s="213"/>
      <c r="OM132" s="213"/>
      <c r="ON132" s="213"/>
      <c r="OO132" s="213"/>
      <c r="OP132" s="213"/>
      <c r="OQ132" s="213"/>
      <c r="OR132" s="314"/>
    </row>
    <row r="133" spans="2:408" x14ac:dyDescent="0.35">
      <c r="B133" s="303"/>
      <c r="I133" s="110"/>
      <c r="J133" s="109"/>
      <c r="L133"/>
      <c r="OR133" s="310"/>
    </row>
    <row r="134" spans="2:408" x14ac:dyDescent="0.35">
      <c r="B134" s="303" t="s">
        <v>114</v>
      </c>
      <c r="G134" s="361"/>
      <c r="H134" s="383"/>
      <c r="I134" s="110"/>
      <c r="J134" s="109"/>
      <c r="L134"/>
      <c r="OR134" s="310"/>
    </row>
    <row r="135" spans="2:408" x14ac:dyDescent="0.35">
      <c r="B135" s="303"/>
      <c r="C135" t="str">
        <f>C47</f>
        <v>Development Period  Start</v>
      </c>
      <c r="E135"/>
      <c r="G135"/>
      <c r="I135"/>
      <c r="J135"/>
      <c r="L135" s="33">
        <f t="shared" ref="L135:BW135" si="521">L47</f>
        <v>1</v>
      </c>
      <c r="M135" s="33">
        <f t="shared" si="521"/>
        <v>0</v>
      </c>
      <c r="N135" s="33">
        <f t="shared" si="521"/>
        <v>0</v>
      </c>
      <c r="O135" s="33">
        <f t="shared" si="521"/>
        <v>0</v>
      </c>
      <c r="P135" s="33">
        <f t="shared" si="521"/>
        <v>0</v>
      </c>
      <c r="Q135" s="33">
        <f t="shared" si="521"/>
        <v>0</v>
      </c>
      <c r="R135" s="33">
        <f t="shared" si="521"/>
        <v>0</v>
      </c>
      <c r="S135" s="33">
        <f t="shared" si="521"/>
        <v>0</v>
      </c>
      <c r="T135" s="33">
        <f t="shared" si="521"/>
        <v>0</v>
      </c>
      <c r="U135" s="33">
        <f t="shared" si="521"/>
        <v>0</v>
      </c>
      <c r="V135" s="33">
        <f t="shared" si="521"/>
        <v>0</v>
      </c>
      <c r="W135" s="33">
        <f t="shared" si="521"/>
        <v>0</v>
      </c>
      <c r="X135" s="33">
        <f t="shared" si="521"/>
        <v>0</v>
      </c>
      <c r="Y135" s="33">
        <f t="shared" si="521"/>
        <v>0</v>
      </c>
      <c r="Z135" s="33">
        <f t="shared" si="521"/>
        <v>0</v>
      </c>
      <c r="AA135" s="33">
        <f t="shared" si="521"/>
        <v>0</v>
      </c>
      <c r="AB135" s="33">
        <f t="shared" si="521"/>
        <v>0</v>
      </c>
      <c r="AC135" s="33">
        <f t="shared" si="521"/>
        <v>0</v>
      </c>
      <c r="AD135" s="33">
        <f t="shared" si="521"/>
        <v>0</v>
      </c>
      <c r="AE135" s="33">
        <f t="shared" si="521"/>
        <v>0</v>
      </c>
      <c r="AF135" s="33">
        <f t="shared" si="521"/>
        <v>0</v>
      </c>
      <c r="AG135" s="33">
        <f t="shared" si="521"/>
        <v>0</v>
      </c>
      <c r="AH135" s="33">
        <f t="shared" si="521"/>
        <v>0</v>
      </c>
      <c r="AI135" s="33">
        <f t="shared" si="521"/>
        <v>0</v>
      </c>
      <c r="AJ135" s="33">
        <f t="shared" si="521"/>
        <v>0</v>
      </c>
      <c r="AK135" s="33">
        <f t="shared" si="521"/>
        <v>0</v>
      </c>
      <c r="AL135" s="33">
        <f t="shared" si="521"/>
        <v>0</v>
      </c>
      <c r="AM135" s="33">
        <f t="shared" si="521"/>
        <v>0</v>
      </c>
      <c r="AN135" s="33">
        <f t="shared" si="521"/>
        <v>0</v>
      </c>
      <c r="AO135" s="33">
        <f t="shared" si="521"/>
        <v>0</v>
      </c>
      <c r="AP135" s="33">
        <f t="shared" si="521"/>
        <v>0</v>
      </c>
      <c r="AQ135" s="33">
        <f t="shared" si="521"/>
        <v>0</v>
      </c>
      <c r="AR135" s="33">
        <f t="shared" si="521"/>
        <v>0</v>
      </c>
      <c r="AS135" s="33">
        <f t="shared" si="521"/>
        <v>0</v>
      </c>
      <c r="AT135" s="33">
        <f t="shared" si="521"/>
        <v>0</v>
      </c>
      <c r="AU135" s="33">
        <f t="shared" si="521"/>
        <v>0</v>
      </c>
      <c r="AV135" s="33">
        <f t="shared" si="521"/>
        <v>0</v>
      </c>
      <c r="AW135" s="33">
        <f t="shared" si="521"/>
        <v>0</v>
      </c>
      <c r="AX135" s="33">
        <f t="shared" si="521"/>
        <v>0</v>
      </c>
      <c r="AY135" s="33">
        <f t="shared" si="521"/>
        <v>0</v>
      </c>
      <c r="AZ135" s="33">
        <f t="shared" si="521"/>
        <v>0</v>
      </c>
      <c r="BA135" s="33">
        <f t="shared" si="521"/>
        <v>0</v>
      </c>
      <c r="BB135" s="33">
        <f t="shared" si="521"/>
        <v>0</v>
      </c>
      <c r="BC135" s="33">
        <f t="shared" si="521"/>
        <v>0</v>
      </c>
      <c r="BD135" s="33">
        <f t="shared" si="521"/>
        <v>0</v>
      </c>
      <c r="BE135" s="33">
        <f t="shared" si="521"/>
        <v>0</v>
      </c>
      <c r="BF135" s="33">
        <f t="shared" si="521"/>
        <v>0</v>
      </c>
      <c r="BG135" s="33">
        <f t="shared" si="521"/>
        <v>0</v>
      </c>
      <c r="BH135" s="33">
        <f t="shared" si="521"/>
        <v>0</v>
      </c>
      <c r="BI135" s="33">
        <f t="shared" si="521"/>
        <v>0</v>
      </c>
      <c r="BJ135" s="33">
        <f t="shared" si="521"/>
        <v>0</v>
      </c>
      <c r="BK135" s="33">
        <f t="shared" si="521"/>
        <v>0</v>
      </c>
      <c r="BL135" s="33">
        <f t="shared" si="521"/>
        <v>0</v>
      </c>
      <c r="BM135" s="33">
        <f t="shared" si="521"/>
        <v>0</v>
      </c>
      <c r="BN135" s="33">
        <f t="shared" si="521"/>
        <v>0</v>
      </c>
      <c r="BO135" s="33">
        <f t="shared" si="521"/>
        <v>0</v>
      </c>
      <c r="BP135" s="33">
        <f t="shared" si="521"/>
        <v>0</v>
      </c>
      <c r="BQ135" s="33">
        <f t="shared" si="521"/>
        <v>0</v>
      </c>
      <c r="BR135" s="33">
        <f t="shared" si="521"/>
        <v>0</v>
      </c>
      <c r="BS135" s="33">
        <f t="shared" si="521"/>
        <v>0</v>
      </c>
      <c r="BT135" s="33">
        <f t="shared" si="521"/>
        <v>0</v>
      </c>
      <c r="BU135" s="33">
        <f t="shared" si="521"/>
        <v>0</v>
      </c>
      <c r="BV135" s="33">
        <f t="shared" si="521"/>
        <v>0</v>
      </c>
      <c r="BW135" s="33">
        <f t="shared" si="521"/>
        <v>0</v>
      </c>
      <c r="BX135" s="33">
        <f t="shared" ref="BX135:EI135" si="522">BX47</f>
        <v>0</v>
      </c>
      <c r="BY135" s="33">
        <f t="shared" si="522"/>
        <v>0</v>
      </c>
      <c r="BZ135" s="33">
        <f t="shared" si="522"/>
        <v>0</v>
      </c>
      <c r="CA135" s="33">
        <f t="shared" si="522"/>
        <v>0</v>
      </c>
      <c r="CB135" s="33">
        <f t="shared" si="522"/>
        <v>0</v>
      </c>
      <c r="CC135" s="33">
        <f t="shared" si="522"/>
        <v>0</v>
      </c>
      <c r="CD135" s="33">
        <f t="shared" si="522"/>
        <v>0</v>
      </c>
      <c r="CE135" s="33">
        <f t="shared" si="522"/>
        <v>0</v>
      </c>
      <c r="CF135" s="33">
        <f t="shared" si="522"/>
        <v>0</v>
      </c>
      <c r="CG135" s="33">
        <f t="shared" si="522"/>
        <v>0</v>
      </c>
      <c r="CH135" s="33">
        <f t="shared" si="522"/>
        <v>0</v>
      </c>
      <c r="CI135" s="33">
        <f t="shared" si="522"/>
        <v>0</v>
      </c>
      <c r="CJ135" s="33">
        <f t="shared" si="522"/>
        <v>0</v>
      </c>
      <c r="CK135" s="33">
        <f t="shared" si="522"/>
        <v>0</v>
      </c>
      <c r="CL135" s="33">
        <f t="shared" si="522"/>
        <v>0</v>
      </c>
      <c r="CM135" s="33">
        <f t="shared" si="522"/>
        <v>0</v>
      </c>
      <c r="CN135" s="33">
        <f t="shared" si="522"/>
        <v>0</v>
      </c>
      <c r="CO135" s="33">
        <f t="shared" si="522"/>
        <v>0</v>
      </c>
      <c r="CP135" s="33">
        <f t="shared" si="522"/>
        <v>0</v>
      </c>
      <c r="CQ135" s="33">
        <f t="shared" si="522"/>
        <v>0</v>
      </c>
      <c r="CR135" s="33">
        <f t="shared" si="522"/>
        <v>0</v>
      </c>
      <c r="CS135" s="33">
        <f t="shared" si="522"/>
        <v>0</v>
      </c>
      <c r="CT135" s="33">
        <f t="shared" si="522"/>
        <v>0</v>
      </c>
      <c r="CU135" s="33">
        <f t="shared" si="522"/>
        <v>0</v>
      </c>
      <c r="CV135" s="33">
        <f t="shared" si="522"/>
        <v>0</v>
      </c>
      <c r="CW135" s="33">
        <f t="shared" si="522"/>
        <v>0</v>
      </c>
      <c r="CX135" s="33">
        <f t="shared" si="522"/>
        <v>0</v>
      </c>
      <c r="CY135" s="33">
        <f t="shared" si="522"/>
        <v>0</v>
      </c>
      <c r="CZ135" s="33">
        <f t="shared" si="522"/>
        <v>0</v>
      </c>
      <c r="DA135" s="33">
        <f t="shared" si="522"/>
        <v>0</v>
      </c>
      <c r="DB135" s="33">
        <f t="shared" si="522"/>
        <v>0</v>
      </c>
      <c r="DC135" s="33">
        <f t="shared" si="522"/>
        <v>0</v>
      </c>
      <c r="DD135" s="33">
        <f t="shared" si="522"/>
        <v>0</v>
      </c>
      <c r="DE135" s="33">
        <f t="shared" si="522"/>
        <v>0</v>
      </c>
      <c r="DF135" s="33">
        <f t="shared" si="522"/>
        <v>0</v>
      </c>
      <c r="DG135" s="33">
        <f t="shared" si="522"/>
        <v>0</v>
      </c>
      <c r="DH135" s="33">
        <f t="shared" si="522"/>
        <v>0</v>
      </c>
      <c r="DI135" s="33">
        <f t="shared" si="522"/>
        <v>0</v>
      </c>
      <c r="DJ135" s="33">
        <f t="shared" si="522"/>
        <v>0</v>
      </c>
      <c r="DK135" s="33">
        <f t="shared" si="522"/>
        <v>0</v>
      </c>
      <c r="DL135" s="33">
        <f t="shared" si="522"/>
        <v>0</v>
      </c>
      <c r="DM135" s="33">
        <f t="shared" si="522"/>
        <v>0</v>
      </c>
      <c r="DN135" s="33">
        <f t="shared" si="522"/>
        <v>0</v>
      </c>
      <c r="DO135" s="33">
        <f t="shared" si="522"/>
        <v>0</v>
      </c>
      <c r="DP135" s="33">
        <f t="shared" si="522"/>
        <v>0</v>
      </c>
      <c r="DQ135" s="33">
        <f t="shared" si="522"/>
        <v>0</v>
      </c>
      <c r="DR135" s="33">
        <f t="shared" si="522"/>
        <v>0</v>
      </c>
      <c r="DS135" s="33">
        <f t="shared" si="522"/>
        <v>0</v>
      </c>
      <c r="DT135" s="33">
        <f t="shared" si="522"/>
        <v>0</v>
      </c>
      <c r="DU135" s="33">
        <f t="shared" si="522"/>
        <v>0</v>
      </c>
      <c r="DV135" s="33">
        <f t="shared" si="522"/>
        <v>0</v>
      </c>
      <c r="DW135" s="33">
        <f t="shared" si="522"/>
        <v>0</v>
      </c>
      <c r="DX135" s="33">
        <f t="shared" si="522"/>
        <v>0</v>
      </c>
      <c r="DY135" s="33">
        <f t="shared" si="522"/>
        <v>0</v>
      </c>
      <c r="DZ135" s="33">
        <f t="shared" si="522"/>
        <v>0</v>
      </c>
      <c r="EA135" s="33">
        <f t="shared" si="522"/>
        <v>0</v>
      </c>
      <c r="EB135" s="33">
        <f t="shared" si="522"/>
        <v>0</v>
      </c>
      <c r="EC135" s="33">
        <f t="shared" si="522"/>
        <v>0</v>
      </c>
      <c r="ED135" s="33">
        <f t="shared" si="522"/>
        <v>0</v>
      </c>
      <c r="EE135" s="33">
        <f t="shared" si="522"/>
        <v>0</v>
      </c>
      <c r="EF135" s="33">
        <f t="shared" si="522"/>
        <v>0</v>
      </c>
      <c r="EG135" s="33">
        <f t="shared" si="522"/>
        <v>0</v>
      </c>
      <c r="EH135" s="33">
        <f t="shared" si="522"/>
        <v>0</v>
      </c>
      <c r="EI135" s="33">
        <f t="shared" si="522"/>
        <v>0</v>
      </c>
      <c r="EJ135" s="33">
        <f t="shared" ref="EJ135:GU135" si="523">EJ47</f>
        <v>0</v>
      </c>
      <c r="EK135" s="33">
        <f t="shared" si="523"/>
        <v>0</v>
      </c>
      <c r="EL135" s="33">
        <f t="shared" si="523"/>
        <v>0</v>
      </c>
      <c r="EM135" s="33">
        <f t="shared" si="523"/>
        <v>0</v>
      </c>
      <c r="EN135" s="33">
        <f t="shared" si="523"/>
        <v>0</v>
      </c>
      <c r="EO135" s="33">
        <f t="shared" si="523"/>
        <v>0</v>
      </c>
      <c r="EP135" s="33">
        <f t="shared" si="523"/>
        <v>0</v>
      </c>
      <c r="EQ135" s="33">
        <f t="shared" si="523"/>
        <v>0</v>
      </c>
      <c r="ER135" s="33">
        <f t="shared" si="523"/>
        <v>0</v>
      </c>
      <c r="ES135" s="33">
        <f t="shared" si="523"/>
        <v>0</v>
      </c>
      <c r="ET135" s="33">
        <f t="shared" si="523"/>
        <v>0</v>
      </c>
      <c r="EU135" s="33">
        <f t="shared" si="523"/>
        <v>0</v>
      </c>
      <c r="EV135" s="33">
        <f t="shared" si="523"/>
        <v>0</v>
      </c>
      <c r="EW135" s="33">
        <f t="shared" si="523"/>
        <v>0</v>
      </c>
      <c r="EX135" s="33">
        <f t="shared" si="523"/>
        <v>0</v>
      </c>
      <c r="EY135" s="33">
        <f t="shared" si="523"/>
        <v>0</v>
      </c>
      <c r="EZ135" s="33">
        <f t="shared" si="523"/>
        <v>0</v>
      </c>
      <c r="FA135" s="33">
        <f t="shared" si="523"/>
        <v>0</v>
      </c>
      <c r="FB135" s="33">
        <f t="shared" si="523"/>
        <v>0</v>
      </c>
      <c r="FC135" s="33">
        <f t="shared" si="523"/>
        <v>0</v>
      </c>
      <c r="FD135" s="33">
        <f t="shared" si="523"/>
        <v>0</v>
      </c>
      <c r="FE135" s="33">
        <f t="shared" si="523"/>
        <v>0</v>
      </c>
      <c r="FF135" s="33">
        <f t="shared" si="523"/>
        <v>0</v>
      </c>
      <c r="FG135" s="33">
        <f t="shared" si="523"/>
        <v>0</v>
      </c>
      <c r="FH135" s="33">
        <f t="shared" si="523"/>
        <v>0</v>
      </c>
      <c r="FI135" s="33">
        <f t="shared" si="523"/>
        <v>0</v>
      </c>
      <c r="FJ135" s="33">
        <f t="shared" si="523"/>
        <v>0</v>
      </c>
      <c r="FK135" s="33">
        <f t="shared" si="523"/>
        <v>0</v>
      </c>
      <c r="FL135" s="33">
        <f t="shared" si="523"/>
        <v>0</v>
      </c>
      <c r="FM135" s="33">
        <f t="shared" si="523"/>
        <v>0</v>
      </c>
      <c r="FN135" s="33">
        <f t="shared" si="523"/>
        <v>0</v>
      </c>
      <c r="FO135" s="33">
        <f t="shared" si="523"/>
        <v>0</v>
      </c>
      <c r="FP135" s="33">
        <f t="shared" si="523"/>
        <v>0</v>
      </c>
      <c r="FQ135" s="33">
        <f t="shared" si="523"/>
        <v>0</v>
      </c>
      <c r="FR135" s="33">
        <f t="shared" si="523"/>
        <v>0</v>
      </c>
      <c r="FS135" s="33">
        <f t="shared" si="523"/>
        <v>0</v>
      </c>
      <c r="FT135" s="33">
        <f t="shared" si="523"/>
        <v>0</v>
      </c>
      <c r="FU135" s="33">
        <f t="shared" si="523"/>
        <v>0</v>
      </c>
      <c r="FV135" s="33">
        <f t="shared" si="523"/>
        <v>0</v>
      </c>
      <c r="FW135" s="33">
        <f t="shared" si="523"/>
        <v>0</v>
      </c>
      <c r="FX135" s="33">
        <f t="shared" si="523"/>
        <v>0</v>
      </c>
      <c r="FY135" s="33">
        <f t="shared" si="523"/>
        <v>0</v>
      </c>
      <c r="FZ135" s="33">
        <f t="shared" si="523"/>
        <v>0</v>
      </c>
      <c r="GA135" s="33">
        <f t="shared" si="523"/>
        <v>0</v>
      </c>
      <c r="GB135" s="33">
        <f t="shared" si="523"/>
        <v>0</v>
      </c>
      <c r="GC135" s="33">
        <f t="shared" si="523"/>
        <v>0</v>
      </c>
      <c r="GD135" s="33">
        <f t="shared" si="523"/>
        <v>0</v>
      </c>
      <c r="GE135" s="33">
        <f t="shared" si="523"/>
        <v>0</v>
      </c>
      <c r="GF135" s="33">
        <f t="shared" si="523"/>
        <v>0</v>
      </c>
      <c r="GG135" s="33">
        <f t="shared" si="523"/>
        <v>0</v>
      </c>
      <c r="GH135" s="33">
        <f t="shared" si="523"/>
        <v>0</v>
      </c>
      <c r="GI135" s="33">
        <f t="shared" si="523"/>
        <v>0</v>
      </c>
      <c r="GJ135" s="33">
        <f t="shared" si="523"/>
        <v>0</v>
      </c>
      <c r="GK135" s="33">
        <f t="shared" si="523"/>
        <v>0</v>
      </c>
      <c r="GL135" s="33">
        <f t="shared" si="523"/>
        <v>0</v>
      </c>
      <c r="GM135" s="33">
        <f t="shared" si="523"/>
        <v>0</v>
      </c>
      <c r="GN135" s="33">
        <f t="shared" si="523"/>
        <v>0</v>
      </c>
      <c r="GO135" s="33">
        <f t="shared" si="523"/>
        <v>0</v>
      </c>
      <c r="GP135" s="33">
        <f t="shared" si="523"/>
        <v>0</v>
      </c>
      <c r="GQ135" s="33">
        <f t="shared" si="523"/>
        <v>0</v>
      </c>
      <c r="GR135" s="33">
        <f t="shared" si="523"/>
        <v>0</v>
      </c>
      <c r="GS135" s="33">
        <f t="shared" si="523"/>
        <v>0</v>
      </c>
      <c r="GT135" s="33">
        <f t="shared" si="523"/>
        <v>0</v>
      </c>
      <c r="GU135" s="33">
        <f t="shared" si="523"/>
        <v>0</v>
      </c>
      <c r="GV135" s="33">
        <f t="shared" ref="GV135:JG135" si="524">GV47</f>
        <v>0</v>
      </c>
      <c r="GW135" s="33">
        <f t="shared" si="524"/>
        <v>0</v>
      </c>
      <c r="GX135" s="33">
        <f t="shared" si="524"/>
        <v>0</v>
      </c>
      <c r="GY135" s="33">
        <f t="shared" si="524"/>
        <v>0</v>
      </c>
      <c r="GZ135" s="33">
        <f t="shared" si="524"/>
        <v>0</v>
      </c>
      <c r="HA135" s="33">
        <f t="shared" si="524"/>
        <v>0</v>
      </c>
      <c r="HB135" s="33">
        <f t="shared" si="524"/>
        <v>0</v>
      </c>
      <c r="HC135" s="33">
        <f t="shared" si="524"/>
        <v>0</v>
      </c>
      <c r="HD135" s="33">
        <f t="shared" si="524"/>
        <v>0</v>
      </c>
      <c r="HE135" s="33">
        <f t="shared" si="524"/>
        <v>0</v>
      </c>
      <c r="HF135" s="33">
        <f t="shared" si="524"/>
        <v>0</v>
      </c>
      <c r="HG135" s="33">
        <f t="shared" si="524"/>
        <v>0</v>
      </c>
      <c r="HH135" s="33">
        <f t="shared" si="524"/>
        <v>0</v>
      </c>
      <c r="HI135" s="33">
        <f t="shared" si="524"/>
        <v>0</v>
      </c>
      <c r="HJ135" s="33">
        <f t="shared" si="524"/>
        <v>0</v>
      </c>
      <c r="HK135" s="33">
        <f t="shared" si="524"/>
        <v>0</v>
      </c>
      <c r="HL135" s="33">
        <f t="shared" si="524"/>
        <v>0</v>
      </c>
      <c r="HM135" s="33">
        <f t="shared" si="524"/>
        <v>0</v>
      </c>
      <c r="HN135" s="33">
        <f t="shared" si="524"/>
        <v>0</v>
      </c>
      <c r="HO135" s="33">
        <f t="shared" si="524"/>
        <v>0</v>
      </c>
      <c r="HP135" s="33">
        <f t="shared" si="524"/>
        <v>0</v>
      </c>
      <c r="HQ135" s="33">
        <f t="shared" si="524"/>
        <v>0</v>
      </c>
      <c r="HR135" s="33">
        <f t="shared" si="524"/>
        <v>0</v>
      </c>
      <c r="HS135" s="33">
        <f t="shared" si="524"/>
        <v>0</v>
      </c>
      <c r="HT135" s="33">
        <f t="shared" si="524"/>
        <v>0</v>
      </c>
      <c r="HU135" s="33">
        <f t="shared" si="524"/>
        <v>0</v>
      </c>
      <c r="HV135" s="33">
        <f t="shared" si="524"/>
        <v>0</v>
      </c>
      <c r="HW135" s="33">
        <f t="shared" si="524"/>
        <v>0</v>
      </c>
      <c r="HX135" s="33">
        <f t="shared" si="524"/>
        <v>0</v>
      </c>
      <c r="HY135" s="33">
        <f t="shared" si="524"/>
        <v>0</v>
      </c>
      <c r="HZ135" s="33">
        <f t="shared" si="524"/>
        <v>0</v>
      </c>
      <c r="IA135" s="33">
        <f t="shared" si="524"/>
        <v>0</v>
      </c>
      <c r="IB135" s="33">
        <f t="shared" si="524"/>
        <v>0</v>
      </c>
      <c r="IC135" s="33">
        <f t="shared" si="524"/>
        <v>0</v>
      </c>
      <c r="ID135" s="33">
        <f t="shared" si="524"/>
        <v>0</v>
      </c>
      <c r="IE135" s="33">
        <f t="shared" si="524"/>
        <v>0</v>
      </c>
      <c r="IF135" s="33">
        <f t="shared" si="524"/>
        <v>0</v>
      </c>
      <c r="IG135" s="33">
        <f t="shared" si="524"/>
        <v>0</v>
      </c>
      <c r="IH135" s="33">
        <f t="shared" si="524"/>
        <v>0</v>
      </c>
      <c r="II135" s="33">
        <f t="shared" si="524"/>
        <v>0</v>
      </c>
      <c r="IJ135" s="33">
        <f t="shared" si="524"/>
        <v>0</v>
      </c>
      <c r="IK135" s="33">
        <f t="shared" si="524"/>
        <v>0</v>
      </c>
      <c r="IL135" s="33">
        <f t="shared" si="524"/>
        <v>0</v>
      </c>
      <c r="IM135" s="33">
        <f t="shared" si="524"/>
        <v>0</v>
      </c>
      <c r="IN135" s="33">
        <f t="shared" si="524"/>
        <v>0</v>
      </c>
      <c r="IO135" s="33">
        <f t="shared" si="524"/>
        <v>0</v>
      </c>
      <c r="IP135" s="33">
        <f t="shared" si="524"/>
        <v>0</v>
      </c>
      <c r="IQ135" s="33">
        <f t="shared" si="524"/>
        <v>0</v>
      </c>
      <c r="IR135" s="33">
        <f t="shared" si="524"/>
        <v>0</v>
      </c>
      <c r="IS135" s="33">
        <f t="shared" si="524"/>
        <v>0</v>
      </c>
      <c r="IT135" s="33">
        <f t="shared" si="524"/>
        <v>0</v>
      </c>
      <c r="IU135" s="33">
        <f t="shared" si="524"/>
        <v>0</v>
      </c>
      <c r="IV135" s="33">
        <f t="shared" si="524"/>
        <v>0</v>
      </c>
      <c r="IW135" s="33">
        <f t="shared" si="524"/>
        <v>0</v>
      </c>
      <c r="IX135" s="33">
        <f t="shared" si="524"/>
        <v>0</v>
      </c>
      <c r="IY135" s="33">
        <f t="shared" si="524"/>
        <v>0</v>
      </c>
      <c r="IZ135" s="33">
        <f t="shared" si="524"/>
        <v>0</v>
      </c>
      <c r="JA135" s="33">
        <f t="shared" si="524"/>
        <v>0</v>
      </c>
      <c r="JB135" s="33">
        <f t="shared" si="524"/>
        <v>0</v>
      </c>
      <c r="JC135" s="33">
        <f t="shared" si="524"/>
        <v>0</v>
      </c>
      <c r="JD135" s="33">
        <f t="shared" si="524"/>
        <v>0</v>
      </c>
      <c r="JE135" s="33">
        <f t="shared" si="524"/>
        <v>0</v>
      </c>
      <c r="JF135" s="33">
        <f t="shared" si="524"/>
        <v>0</v>
      </c>
      <c r="JG135" s="33">
        <f t="shared" si="524"/>
        <v>0</v>
      </c>
      <c r="JH135" s="33">
        <f t="shared" ref="JH135:LS135" si="525">JH47</f>
        <v>0</v>
      </c>
      <c r="JI135" s="33">
        <f t="shared" si="525"/>
        <v>0</v>
      </c>
      <c r="JJ135" s="33">
        <f t="shared" si="525"/>
        <v>0</v>
      </c>
      <c r="JK135" s="33">
        <f t="shared" si="525"/>
        <v>0</v>
      </c>
      <c r="JL135" s="33">
        <f t="shared" si="525"/>
        <v>0</v>
      </c>
      <c r="JM135" s="33">
        <f t="shared" si="525"/>
        <v>0</v>
      </c>
      <c r="JN135" s="33">
        <f t="shared" si="525"/>
        <v>0</v>
      </c>
      <c r="JO135" s="33">
        <f t="shared" si="525"/>
        <v>0</v>
      </c>
      <c r="JP135" s="33">
        <f t="shared" si="525"/>
        <v>0</v>
      </c>
      <c r="JQ135" s="33">
        <f t="shared" si="525"/>
        <v>0</v>
      </c>
      <c r="JR135" s="33">
        <f t="shared" si="525"/>
        <v>0</v>
      </c>
      <c r="JS135" s="33">
        <f t="shared" si="525"/>
        <v>0</v>
      </c>
      <c r="JT135" s="33">
        <f t="shared" si="525"/>
        <v>0</v>
      </c>
      <c r="JU135" s="33">
        <f t="shared" si="525"/>
        <v>0</v>
      </c>
      <c r="JV135" s="33">
        <f t="shared" si="525"/>
        <v>0</v>
      </c>
      <c r="JW135" s="33">
        <f t="shared" si="525"/>
        <v>0</v>
      </c>
      <c r="JX135" s="33">
        <f t="shared" si="525"/>
        <v>0</v>
      </c>
      <c r="JY135" s="33">
        <f t="shared" si="525"/>
        <v>0</v>
      </c>
      <c r="JZ135" s="33">
        <f t="shared" si="525"/>
        <v>0</v>
      </c>
      <c r="KA135" s="33">
        <f t="shared" si="525"/>
        <v>0</v>
      </c>
      <c r="KB135" s="33">
        <f t="shared" si="525"/>
        <v>0</v>
      </c>
      <c r="KC135" s="33">
        <f t="shared" si="525"/>
        <v>0</v>
      </c>
      <c r="KD135" s="33">
        <f t="shared" si="525"/>
        <v>0</v>
      </c>
      <c r="KE135" s="33">
        <f t="shared" si="525"/>
        <v>0</v>
      </c>
      <c r="KF135" s="33">
        <f t="shared" si="525"/>
        <v>0</v>
      </c>
      <c r="KG135" s="33">
        <f t="shared" si="525"/>
        <v>0</v>
      </c>
      <c r="KH135" s="33">
        <f t="shared" si="525"/>
        <v>0</v>
      </c>
      <c r="KI135" s="33">
        <f t="shared" si="525"/>
        <v>0</v>
      </c>
      <c r="KJ135" s="33">
        <f t="shared" si="525"/>
        <v>0</v>
      </c>
      <c r="KK135" s="33">
        <f t="shared" si="525"/>
        <v>0</v>
      </c>
      <c r="KL135" s="33">
        <f t="shared" si="525"/>
        <v>0</v>
      </c>
      <c r="KM135" s="33">
        <f t="shared" si="525"/>
        <v>0</v>
      </c>
      <c r="KN135" s="33">
        <f t="shared" si="525"/>
        <v>0</v>
      </c>
      <c r="KO135" s="33">
        <f t="shared" si="525"/>
        <v>0</v>
      </c>
      <c r="KP135" s="33">
        <f t="shared" si="525"/>
        <v>0</v>
      </c>
      <c r="KQ135" s="33">
        <f t="shared" si="525"/>
        <v>0</v>
      </c>
      <c r="KR135" s="33">
        <f t="shared" si="525"/>
        <v>0</v>
      </c>
      <c r="KS135" s="33">
        <f t="shared" si="525"/>
        <v>0</v>
      </c>
      <c r="KT135" s="33">
        <f t="shared" si="525"/>
        <v>0</v>
      </c>
      <c r="KU135" s="33">
        <f t="shared" si="525"/>
        <v>0</v>
      </c>
      <c r="KV135" s="33">
        <f t="shared" si="525"/>
        <v>0</v>
      </c>
      <c r="KW135" s="33">
        <f t="shared" si="525"/>
        <v>0</v>
      </c>
      <c r="KX135" s="33">
        <f t="shared" si="525"/>
        <v>0</v>
      </c>
      <c r="KY135" s="33">
        <f t="shared" si="525"/>
        <v>0</v>
      </c>
      <c r="KZ135" s="33">
        <f t="shared" si="525"/>
        <v>0</v>
      </c>
      <c r="LA135" s="33">
        <f t="shared" si="525"/>
        <v>0</v>
      </c>
      <c r="LB135" s="33">
        <f t="shared" si="525"/>
        <v>0</v>
      </c>
      <c r="LC135" s="33">
        <f t="shared" si="525"/>
        <v>0</v>
      </c>
      <c r="LD135" s="33">
        <f t="shared" si="525"/>
        <v>0</v>
      </c>
      <c r="LE135" s="33">
        <f t="shared" si="525"/>
        <v>0</v>
      </c>
      <c r="LF135" s="33">
        <f t="shared" si="525"/>
        <v>0</v>
      </c>
      <c r="LG135" s="33">
        <f t="shared" si="525"/>
        <v>0</v>
      </c>
      <c r="LH135" s="33">
        <f t="shared" si="525"/>
        <v>0</v>
      </c>
      <c r="LI135" s="33">
        <f t="shared" si="525"/>
        <v>0</v>
      </c>
      <c r="LJ135" s="33">
        <f t="shared" si="525"/>
        <v>0</v>
      </c>
      <c r="LK135" s="33">
        <f t="shared" si="525"/>
        <v>0</v>
      </c>
      <c r="LL135" s="33">
        <f t="shared" si="525"/>
        <v>0</v>
      </c>
      <c r="LM135" s="33">
        <f t="shared" si="525"/>
        <v>0</v>
      </c>
      <c r="LN135" s="33">
        <f t="shared" si="525"/>
        <v>0</v>
      </c>
      <c r="LO135" s="33">
        <f t="shared" si="525"/>
        <v>0</v>
      </c>
      <c r="LP135" s="33">
        <f t="shared" si="525"/>
        <v>0</v>
      </c>
      <c r="LQ135" s="33">
        <f t="shared" si="525"/>
        <v>0</v>
      </c>
      <c r="LR135" s="33">
        <f t="shared" si="525"/>
        <v>0</v>
      </c>
      <c r="LS135" s="33">
        <f t="shared" si="525"/>
        <v>0</v>
      </c>
      <c r="LT135" s="33">
        <f t="shared" ref="LT135:OE135" si="526">LT47</f>
        <v>0</v>
      </c>
      <c r="LU135" s="33">
        <f t="shared" si="526"/>
        <v>0</v>
      </c>
      <c r="LV135" s="33">
        <f t="shared" si="526"/>
        <v>0</v>
      </c>
      <c r="LW135" s="33">
        <f t="shared" si="526"/>
        <v>0</v>
      </c>
      <c r="LX135" s="33">
        <f t="shared" si="526"/>
        <v>0</v>
      </c>
      <c r="LY135" s="33">
        <f t="shared" si="526"/>
        <v>0</v>
      </c>
      <c r="LZ135" s="33">
        <f t="shared" si="526"/>
        <v>0</v>
      </c>
      <c r="MA135" s="33">
        <f t="shared" si="526"/>
        <v>0</v>
      </c>
      <c r="MB135" s="33">
        <f t="shared" si="526"/>
        <v>0</v>
      </c>
      <c r="MC135" s="33">
        <f t="shared" si="526"/>
        <v>0</v>
      </c>
      <c r="MD135" s="33">
        <f t="shared" si="526"/>
        <v>0</v>
      </c>
      <c r="ME135" s="33">
        <f t="shared" si="526"/>
        <v>0</v>
      </c>
      <c r="MF135" s="33">
        <f t="shared" si="526"/>
        <v>0</v>
      </c>
      <c r="MG135" s="33">
        <f t="shared" si="526"/>
        <v>0</v>
      </c>
      <c r="MH135" s="33">
        <f t="shared" si="526"/>
        <v>0</v>
      </c>
      <c r="MI135" s="33">
        <f t="shared" si="526"/>
        <v>0</v>
      </c>
      <c r="MJ135" s="33">
        <f t="shared" si="526"/>
        <v>0</v>
      </c>
      <c r="MK135" s="33">
        <f t="shared" si="526"/>
        <v>0</v>
      </c>
      <c r="ML135" s="33">
        <f t="shared" si="526"/>
        <v>0</v>
      </c>
      <c r="MM135" s="33">
        <f t="shared" si="526"/>
        <v>0</v>
      </c>
      <c r="MN135" s="33">
        <f t="shared" si="526"/>
        <v>0</v>
      </c>
      <c r="MO135" s="33">
        <f t="shared" si="526"/>
        <v>0</v>
      </c>
      <c r="MP135" s="33">
        <f t="shared" si="526"/>
        <v>0</v>
      </c>
      <c r="MQ135" s="33">
        <f t="shared" si="526"/>
        <v>0</v>
      </c>
      <c r="MR135" s="33">
        <f t="shared" si="526"/>
        <v>0</v>
      </c>
      <c r="MS135" s="33">
        <f t="shared" si="526"/>
        <v>0</v>
      </c>
      <c r="MT135" s="33">
        <f t="shared" si="526"/>
        <v>0</v>
      </c>
      <c r="MU135" s="33">
        <f t="shared" si="526"/>
        <v>0</v>
      </c>
      <c r="MV135" s="33">
        <f t="shared" si="526"/>
        <v>0</v>
      </c>
      <c r="MW135" s="33">
        <f t="shared" si="526"/>
        <v>0</v>
      </c>
      <c r="MX135" s="33">
        <f t="shared" si="526"/>
        <v>0</v>
      </c>
      <c r="MY135" s="33">
        <f t="shared" si="526"/>
        <v>0</v>
      </c>
      <c r="MZ135" s="33">
        <f t="shared" si="526"/>
        <v>0</v>
      </c>
      <c r="NA135" s="33">
        <f t="shared" si="526"/>
        <v>0</v>
      </c>
      <c r="NB135" s="33">
        <f t="shared" si="526"/>
        <v>0</v>
      </c>
      <c r="NC135" s="33">
        <f t="shared" si="526"/>
        <v>0</v>
      </c>
      <c r="ND135" s="33">
        <f t="shared" si="526"/>
        <v>0</v>
      </c>
      <c r="NE135" s="33">
        <f t="shared" si="526"/>
        <v>0</v>
      </c>
      <c r="NF135" s="33">
        <f t="shared" si="526"/>
        <v>0</v>
      </c>
      <c r="NG135" s="33">
        <f t="shared" si="526"/>
        <v>0</v>
      </c>
      <c r="NH135" s="33">
        <f t="shared" si="526"/>
        <v>0</v>
      </c>
      <c r="NI135" s="33">
        <f t="shared" si="526"/>
        <v>0</v>
      </c>
      <c r="NJ135" s="33">
        <f t="shared" si="526"/>
        <v>0</v>
      </c>
      <c r="NK135" s="33">
        <f t="shared" si="526"/>
        <v>0</v>
      </c>
      <c r="NL135" s="33">
        <f t="shared" si="526"/>
        <v>0</v>
      </c>
      <c r="NM135" s="33">
        <f t="shared" si="526"/>
        <v>0</v>
      </c>
      <c r="NN135" s="33">
        <f t="shared" si="526"/>
        <v>0</v>
      </c>
      <c r="NO135" s="33">
        <f t="shared" si="526"/>
        <v>0</v>
      </c>
      <c r="NP135" s="33">
        <f t="shared" si="526"/>
        <v>0</v>
      </c>
      <c r="NQ135" s="33">
        <f t="shared" si="526"/>
        <v>0</v>
      </c>
      <c r="NR135" s="33">
        <f t="shared" si="526"/>
        <v>0</v>
      </c>
      <c r="NS135" s="33">
        <f t="shared" si="526"/>
        <v>0</v>
      </c>
      <c r="NT135" s="33">
        <f t="shared" si="526"/>
        <v>0</v>
      </c>
      <c r="NU135" s="33">
        <f t="shared" si="526"/>
        <v>0</v>
      </c>
      <c r="NV135" s="33">
        <f t="shared" si="526"/>
        <v>0</v>
      </c>
      <c r="NW135" s="33">
        <f t="shared" si="526"/>
        <v>0</v>
      </c>
      <c r="NX135" s="33">
        <f t="shared" si="526"/>
        <v>0</v>
      </c>
      <c r="NY135" s="33">
        <f t="shared" si="526"/>
        <v>0</v>
      </c>
      <c r="NZ135" s="33">
        <f t="shared" si="526"/>
        <v>0</v>
      </c>
      <c r="OA135" s="33">
        <f t="shared" si="526"/>
        <v>0</v>
      </c>
      <c r="OB135" s="33">
        <f t="shared" si="526"/>
        <v>0</v>
      </c>
      <c r="OC135" s="33">
        <f t="shared" si="526"/>
        <v>0</v>
      </c>
      <c r="OD135" s="33">
        <f t="shared" si="526"/>
        <v>0</v>
      </c>
      <c r="OE135" s="33">
        <f t="shared" si="526"/>
        <v>0</v>
      </c>
      <c r="OF135" s="33">
        <f t="shared" ref="OF135:OR135" si="527">OF47</f>
        <v>0</v>
      </c>
      <c r="OG135" s="33">
        <f t="shared" si="527"/>
        <v>0</v>
      </c>
      <c r="OH135" s="33">
        <f t="shared" si="527"/>
        <v>0</v>
      </c>
      <c r="OI135" s="33">
        <f t="shared" si="527"/>
        <v>0</v>
      </c>
      <c r="OJ135" s="33">
        <f t="shared" si="527"/>
        <v>0</v>
      </c>
      <c r="OK135" s="33">
        <f t="shared" si="527"/>
        <v>0</v>
      </c>
      <c r="OL135" s="33">
        <f t="shared" si="527"/>
        <v>0</v>
      </c>
      <c r="OM135" s="33">
        <f t="shared" si="527"/>
        <v>0</v>
      </c>
      <c r="ON135" s="33">
        <f t="shared" si="527"/>
        <v>0</v>
      </c>
      <c r="OO135" s="33">
        <f t="shared" si="527"/>
        <v>0</v>
      </c>
      <c r="OP135" s="33">
        <f t="shared" si="527"/>
        <v>0</v>
      </c>
      <c r="OQ135" s="33">
        <f t="shared" si="527"/>
        <v>0</v>
      </c>
      <c r="OR135" s="384">
        <f t="shared" si="527"/>
        <v>0</v>
      </c>
    </row>
    <row r="136" spans="2:408" x14ac:dyDescent="0.35">
      <c r="B136" s="303"/>
      <c r="C136" t="s">
        <v>258</v>
      </c>
      <c r="E136"/>
      <c r="G136"/>
      <c r="H136" s="353" t="s">
        <v>262</v>
      </c>
      <c r="I136"/>
      <c r="J136" s="385">
        <f t="shared" ref="J136" si="528">SUM(L136:JC136)</f>
        <v>12</v>
      </c>
      <c r="L136" s="100">
        <f>'Project Model'!L30</f>
        <v>1</v>
      </c>
      <c r="M136" s="100">
        <f>'Project Model'!M30</f>
        <v>1</v>
      </c>
      <c r="N136" s="100">
        <f>'Project Model'!N30</f>
        <v>1</v>
      </c>
      <c r="O136" s="100">
        <f>'Project Model'!O30</f>
        <v>1</v>
      </c>
      <c r="P136" s="100">
        <f>'Project Model'!P30</f>
        <v>1</v>
      </c>
      <c r="Q136" s="100">
        <f>'Project Model'!Q30</f>
        <v>1</v>
      </c>
      <c r="R136" s="100">
        <f>'Project Model'!R30</f>
        <v>1</v>
      </c>
      <c r="S136" s="100">
        <f>'Project Model'!S30</f>
        <v>1</v>
      </c>
      <c r="T136" s="100">
        <f>'Project Model'!T30</f>
        <v>1</v>
      </c>
      <c r="U136" s="100">
        <f>'Project Model'!U30</f>
        <v>1</v>
      </c>
      <c r="V136" s="100">
        <f>'Project Model'!V30</f>
        <v>1</v>
      </c>
      <c r="W136" s="100">
        <f>'Project Model'!W30</f>
        <v>1</v>
      </c>
      <c r="X136" s="100">
        <f>'Project Model'!X30</f>
        <v>0</v>
      </c>
      <c r="Y136" s="100">
        <f>'Project Model'!Y30</f>
        <v>0</v>
      </c>
      <c r="Z136" s="100">
        <f>'Project Model'!Z30</f>
        <v>0</v>
      </c>
      <c r="AA136" s="100">
        <f>'Project Model'!AA30</f>
        <v>0</v>
      </c>
      <c r="AB136" s="100">
        <f>'Project Model'!AB30</f>
        <v>0</v>
      </c>
      <c r="AC136" s="100">
        <f>'Project Model'!AC30</f>
        <v>0</v>
      </c>
      <c r="AD136" s="100">
        <f>'Project Model'!AD30</f>
        <v>0</v>
      </c>
      <c r="AE136" s="100">
        <f>'Project Model'!AE30</f>
        <v>0</v>
      </c>
      <c r="AF136" s="100">
        <f>'Project Model'!AF30</f>
        <v>0</v>
      </c>
      <c r="AG136" s="100">
        <f>'Project Model'!AG30</f>
        <v>0</v>
      </c>
      <c r="AH136" s="100">
        <f>'Project Model'!AH30</f>
        <v>0</v>
      </c>
      <c r="AI136" s="100">
        <f>'Project Model'!AI30</f>
        <v>0</v>
      </c>
      <c r="AJ136" s="100">
        <f>'Project Model'!AJ30</f>
        <v>0</v>
      </c>
      <c r="AK136" s="100">
        <f>'Project Model'!AK30</f>
        <v>0</v>
      </c>
      <c r="AL136" s="100">
        <f>'Project Model'!AL30</f>
        <v>0</v>
      </c>
      <c r="AM136" s="100">
        <f>'Project Model'!AM30</f>
        <v>0</v>
      </c>
      <c r="AN136" s="100">
        <f>'Project Model'!AN30</f>
        <v>0</v>
      </c>
      <c r="AO136" s="100">
        <f>'Project Model'!AO30</f>
        <v>0</v>
      </c>
      <c r="AP136" s="100">
        <f>'Project Model'!AP30</f>
        <v>0</v>
      </c>
      <c r="AQ136" s="100">
        <f>'Project Model'!AQ30</f>
        <v>0</v>
      </c>
      <c r="AR136" s="100">
        <f>'Project Model'!AR30</f>
        <v>0</v>
      </c>
      <c r="AS136" s="100">
        <f>'Project Model'!AS30</f>
        <v>0</v>
      </c>
      <c r="AT136" s="100">
        <f>'Project Model'!AT30</f>
        <v>0</v>
      </c>
      <c r="AU136" s="100">
        <f>'Project Model'!AU30</f>
        <v>0</v>
      </c>
      <c r="AV136" s="100">
        <f>'Project Model'!AV30</f>
        <v>0</v>
      </c>
      <c r="AW136" s="100">
        <f>'Project Model'!AW30</f>
        <v>0</v>
      </c>
      <c r="AX136" s="100">
        <f>'Project Model'!AX30</f>
        <v>0</v>
      </c>
      <c r="AY136" s="100">
        <f>'Project Model'!AY30</f>
        <v>0</v>
      </c>
      <c r="AZ136" s="100">
        <f>'Project Model'!AZ30</f>
        <v>0</v>
      </c>
      <c r="BA136" s="100">
        <f>'Project Model'!BA30</f>
        <v>0</v>
      </c>
      <c r="BB136" s="100">
        <f>'Project Model'!BB30</f>
        <v>0</v>
      </c>
      <c r="BC136" s="100">
        <f>'Project Model'!BC30</f>
        <v>0</v>
      </c>
      <c r="BD136" s="100">
        <f>'Project Model'!BD30</f>
        <v>0</v>
      </c>
      <c r="BE136" s="100">
        <f>'Project Model'!BE30</f>
        <v>0</v>
      </c>
      <c r="BF136" s="100">
        <f>'Project Model'!BF30</f>
        <v>0</v>
      </c>
      <c r="BG136" s="100">
        <f>'Project Model'!BG30</f>
        <v>0</v>
      </c>
      <c r="BH136" s="100">
        <f>'Project Model'!BH30</f>
        <v>0</v>
      </c>
      <c r="BI136" s="100">
        <f>'Project Model'!BI30</f>
        <v>0</v>
      </c>
      <c r="BJ136" s="100">
        <f>'Project Model'!BJ30</f>
        <v>0</v>
      </c>
      <c r="BK136" s="100">
        <f>'Project Model'!BK30</f>
        <v>0</v>
      </c>
      <c r="BL136" s="100">
        <f>'Project Model'!BL30</f>
        <v>0</v>
      </c>
      <c r="BM136" s="100">
        <f>'Project Model'!BM30</f>
        <v>0</v>
      </c>
      <c r="BN136" s="100">
        <f>'Project Model'!BN30</f>
        <v>0</v>
      </c>
      <c r="BO136" s="100">
        <f>'Project Model'!BO30</f>
        <v>0</v>
      </c>
      <c r="BP136" s="100">
        <f>'Project Model'!BP30</f>
        <v>0</v>
      </c>
      <c r="BQ136" s="100">
        <f>'Project Model'!BQ30</f>
        <v>0</v>
      </c>
      <c r="BR136" s="100">
        <f>'Project Model'!BR30</f>
        <v>0</v>
      </c>
      <c r="BS136" s="100">
        <f>'Project Model'!BS30</f>
        <v>0</v>
      </c>
      <c r="BT136" s="100">
        <f>'Project Model'!BT30</f>
        <v>0</v>
      </c>
      <c r="BU136" s="100">
        <f>'Project Model'!BU30</f>
        <v>0</v>
      </c>
      <c r="BV136" s="100">
        <f>'Project Model'!BV30</f>
        <v>0</v>
      </c>
      <c r="BW136" s="100">
        <f>'Project Model'!BW30</f>
        <v>0</v>
      </c>
      <c r="BX136" s="100">
        <f>'Project Model'!BX30</f>
        <v>0</v>
      </c>
      <c r="BY136" s="100">
        <f>'Project Model'!BY30</f>
        <v>0</v>
      </c>
      <c r="BZ136" s="100">
        <f>'Project Model'!BZ30</f>
        <v>0</v>
      </c>
      <c r="CA136" s="100">
        <f>'Project Model'!CA30</f>
        <v>0</v>
      </c>
      <c r="CB136" s="100">
        <f>'Project Model'!CB30</f>
        <v>0</v>
      </c>
      <c r="CC136" s="100">
        <f>'Project Model'!CC30</f>
        <v>0</v>
      </c>
      <c r="CD136" s="100">
        <f>'Project Model'!CD30</f>
        <v>0</v>
      </c>
      <c r="CE136" s="100">
        <f>'Project Model'!CE30</f>
        <v>0</v>
      </c>
      <c r="CF136" s="100">
        <f>'Project Model'!CF30</f>
        <v>0</v>
      </c>
      <c r="CG136" s="100">
        <f>'Project Model'!CG30</f>
        <v>0</v>
      </c>
      <c r="CH136" s="100">
        <f>'Project Model'!CH30</f>
        <v>0</v>
      </c>
      <c r="CI136" s="100">
        <f>'Project Model'!CI30</f>
        <v>0</v>
      </c>
      <c r="CJ136" s="100">
        <f>'Project Model'!CJ30</f>
        <v>0</v>
      </c>
      <c r="CK136" s="100">
        <f>'Project Model'!CK30</f>
        <v>0</v>
      </c>
      <c r="CL136" s="100">
        <f>'Project Model'!CL30</f>
        <v>0</v>
      </c>
      <c r="CM136" s="100">
        <f>'Project Model'!CM30</f>
        <v>0</v>
      </c>
      <c r="CN136" s="100">
        <f>'Project Model'!CN30</f>
        <v>0</v>
      </c>
      <c r="CO136" s="100">
        <f>'Project Model'!CO30</f>
        <v>0</v>
      </c>
      <c r="CP136" s="100">
        <f>'Project Model'!CP30</f>
        <v>0</v>
      </c>
      <c r="CQ136" s="100">
        <f>'Project Model'!CQ30</f>
        <v>0</v>
      </c>
      <c r="CR136" s="100">
        <f>'Project Model'!CR30</f>
        <v>0</v>
      </c>
      <c r="CS136" s="100">
        <f>'Project Model'!CS30</f>
        <v>0</v>
      </c>
      <c r="CT136" s="100">
        <f>'Project Model'!CT30</f>
        <v>0</v>
      </c>
      <c r="CU136" s="100">
        <f>'Project Model'!CU30</f>
        <v>0</v>
      </c>
      <c r="CV136" s="100">
        <f>'Project Model'!CV30</f>
        <v>0</v>
      </c>
      <c r="CW136" s="100">
        <f>'Project Model'!CW30</f>
        <v>0</v>
      </c>
      <c r="CX136" s="100">
        <f>'Project Model'!CX30</f>
        <v>0</v>
      </c>
      <c r="CY136" s="100">
        <f>'Project Model'!CY30</f>
        <v>0</v>
      </c>
      <c r="CZ136" s="100">
        <f>'Project Model'!CZ30</f>
        <v>0</v>
      </c>
      <c r="DA136" s="100">
        <f>'Project Model'!DA30</f>
        <v>0</v>
      </c>
      <c r="DB136" s="100">
        <f>'Project Model'!DB30</f>
        <v>0</v>
      </c>
      <c r="DC136" s="100">
        <f>'Project Model'!DC30</f>
        <v>0</v>
      </c>
      <c r="DD136" s="100">
        <f>'Project Model'!DD30</f>
        <v>0</v>
      </c>
      <c r="DE136" s="100">
        <f>'Project Model'!DE30</f>
        <v>0</v>
      </c>
      <c r="DF136" s="100">
        <f>'Project Model'!DF30</f>
        <v>0</v>
      </c>
      <c r="DG136" s="100">
        <f>'Project Model'!DG30</f>
        <v>0</v>
      </c>
      <c r="DH136" s="100">
        <f>'Project Model'!DH30</f>
        <v>0</v>
      </c>
      <c r="DI136" s="100">
        <f>'Project Model'!DI30</f>
        <v>0</v>
      </c>
      <c r="DJ136" s="100">
        <f>'Project Model'!DJ30</f>
        <v>0</v>
      </c>
      <c r="DK136" s="100">
        <f>'Project Model'!DK30</f>
        <v>0</v>
      </c>
      <c r="DL136" s="100">
        <f>'Project Model'!DL30</f>
        <v>0</v>
      </c>
      <c r="DM136" s="100">
        <f>'Project Model'!DM30</f>
        <v>0</v>
      </c>
      <c r="DN136" s="100">
        <f>'Project Model'!DN30</f>
        <v>0</v>
      </c>
      <c r="DO136" s="100">
        <f>'Project Model'!DO30</f>
        <v>0</v>
      </c>
      <c r="DP136" s="100">
        <f>'Project Model'!DP30</f>
        <v>0</v>
      </c>
      <c r="DQ136" s="100">
        <f>'Project Model'!DQ30</f>
        <v>0</v>
      </c>
      <c r="DR136" s="100">
        <f>'Project Model'!DR30</f>
        <v>0</v>
      </c>
      <c r="DS136" s="100">
        <f>'Project Model'!DS30</f>
        <v>0</v>
      </c>
      <c r="DT136" s="100">
        <f>'Project Model'!DT30</f>
        <v>0</v>
      </c>
      <c r="DU136" s="100">
        <f>'Project Model'!DU30</f>
        <v>0</v>
      </c>
      <c r="DV136" s="100">
        <f>'Project Model'!DV30</f>
        <v>0</v>
      </c>
      <c r="DW136" s="100">
        <f>'Project Model'!DW30</f>
        <v>0</v>
      </c>
      <c r="DX136" s="100">
        <f>'Project Model'!DX30</f>
        <v>0</v>
      </c>
      <c r="DY136" s="100">
        <f>'Project Model'!DY30</f>
        <v>0</v>
      </c>
      <c r="DZ136" s="100">
        <f>'Project Model'!DZ30</f>
        <v>0</v>
      </c>
      <c r="EA136" s="100">
        <f>'Project Model'!EA30</f>
        <v>0</v>
      </c>
      <c r="EB136" s="100">
        <f>'Project Model'!EB30</f>
        <v>0</v>
      </c>
      <c r="EC136" s="100">
        <f>'Project Model'!EC30</f>
        <v>0</v>
      </c>
      <c r="ED136" s="100">
        <f>'Project Model'!ED30</f>
        <v>0</v>
      </c>
      <c r="EE136" s="100">
        <f>'Project Model'!EE30</f>
        <v>0</v>
      </c>
      <c r="EF136" s="100">
        <f>'Project Model'!EF30</f>
        <v>0</v>
      </c>
      <c r="EG136" s="100">
        <f>'Project Model'!EG30</f>
        <v>0</v>
      </c>
      <c r="EH136" s="100">
        <f>'Project Model'!EH30</f>
        <v>0</v>
      </c>
      <c r="EI136" s="100">
        <f>'Project Model'!EI30</f>
        <v>0</v>
      </c>
      <c r="EJ136" s="100">
        <f>'Project Model'!EJ30</f>
        <v>0</v>
      </c>
      <c r="EK136" s="100">
        <f>'Project Model'!EK30</f>
        <v>0</v>
      </c>
      <c r="EL136" s="100">
        <f>'Project Model'!EL30</f>
        <v>0</v>
      </c>
      <c r="EM136" s="100">
        <f>'Project Model'!EM30</f>
        <v>0</v>
      </c>
      <c r="EN136" s="100">
        <f>'Project Model'!EN30</f>
        <v>0</v>
      </c>
      <c r="EO136" s="100">
        <f>'Project Model'!EO30</f>
        <v>0</v>
      </c>
      <c r="EP136" s="100">
        <f>'Project Model'!EP30</f>
        <v>0</v>
      </c>
      <c r="EQ136" s="100">
        <f>'Project Model'!EQ30</f>
        <v>0</v>
      </c>
      <c r="ER136" s="100">
        <f>'Project Model'!ER30</f>
        <v>0</v>
      </c>
      <c r="ES136" s="100">
        <f>'Project Model'!ES30</f>
        <v>0</v>
      </c>
      <c r="ET136" s="100">
        <f>'Project Model'!ET30</f>
        <v>0</v>
      </c>
      <c r="EU136" s="100">
        <f>'Project Model'!EU30</f>
        <v>0</v>
      </c>
      <c r="EV136" s="100">
        <f>'Project Model'!EV30</f>
        <v>0</v>
      </c>
      <c r="EW136" s="100">
        <f>'Project Model'!EW30</f>
        <v>0</v>
      </c>
      <c r="EX136" s="100">
        <f>'Project Model'!EX30</f>
        <v>0</v>
      </c>
      <c r="EY136" s="100">
        <f>'Project Model'!EY30</f>
        <v>0</v>
      </c>
      <c r="EZ136" s="100">
        <f>'Project Model'!EZ30</f>
        <v>0</v>
      </c>
      <c r="FA136" s="100">
        <f>'Project Model'!FA30</f>
        <v>0</v>
      </c>
      <c r="FB136" s="100">
        <f>'Project Model'!FB30</f>
        <v>0</v>
      </c>
      <c r="FC136" s="100">
        <f>'Project Model'!FC30</f>
        <v>0</v>
      </c>
      <c r="FD136" s="100">
        <f>'Project Model'!FD30</f>
        <v>0</v>
      </c>
      <c r="FE136" s="100">
        <f>'Project Model'!FE30</f>
        <v>0</v>
      </c>
      <c r="FF136" s="100">
        <f>'Project Model'!FF30</f>
        <v>0</v>
      </c>
      <c r="FG136" s="100">
        <f>'Project Model'!FG30</f>
        <v>0</v>
      </c>
      <c r="FH136" s="100">
        <f>'Project Model'!FH30</f>
        <v>0</v>
      </c>
      <c r="FI136" s="100">
        <f>'Project Model'!FI30</f>
        <v>0</v>
      </c>
      <c r="FJ136" s="100">
        <f>'Project Model'!FJ30</f>
        <v>0</v>
      </c>
      <c r="FK136" s="100">
        <f>'Project Model'!FK30</f>
        <v>0</v>
      </c>
      <c r="FL136" s="100">
        <f>'Project Model'!FL30</f>
        <v>0</v>
      </c>
      <c r="FM136" s="100">
        <f>'Project Model'!FM30</f>
        <v>0</v>
      </c>
      <c r="FN136" s="100">
        <f>'Project Model'!FN30</f>
        <v>0</v>
      </c>
      <c r="FO136" s="100">
        <f>'Project Model'!FO30</f>
        <v>0</v>
      </c>
      <c r="FP136" s="100">
        <f>'Project Model'!FP30</f>
        <v>0</v>
      </c>
      <c r="FQ136" s="100">
        <f>'Project Model'!FQ30</f>
        <v>0</v>
      </c>
      <c r="FR136" s="100">
        <f>'Project Model'!FR30</f>
        <v>0</v>
      </c>
      <c r="FS136" s="100">
        <f>'Project Model'!FS30</f>
        <v>0</v>
      </c>
      <c r="FT136" s="100">
        <f>'Project Model'!FT30</f>
        <v>0</v>
      </c>
      <c r="FU136" s="100">
        <f>'Project Model'!FU30</f>
        <v>0</v>
      </c>
      <c r="FV136" s="100">
        <f>'Project Model'!FV30</f>
        <v>0</v>
      </c>
      <c r="FW136" s="100">
        <f>'Project Model'!FW30</f>
        <v>0</v>
      </c>
      <c r="FX136" s="100">
        <f>'Project Model'!FX30</f>
        <v>0</v>
      </c>
      <c r="FY136" s="100">
        <f>'Project Model'!FY30</f>
        <v>0</v>
      </c>
      <c r="FZ136" s="100">
        <f>'Project Model'!FZ30</f>
        <v>0</v>
      </c>
      <c r="GA136" s="100">
        <f>'Project Model'!GA30</f>
        <v>0</v>
      </c>
      <c r="GB136" s="100">
        <f>'Project Model'!GB30</f>
        <v>0</v>
      </c>
      <c r="GC136" s="100">
        <f>'Project Model'!GC30</f>
        <v>0</v>
      </c>
      <c r="GD136" s="100">
        <f>'Project Model'!GD30</f>
        <v>0</v>
      </c>
      <c r="GE136" s="100">
        <f>'Project Model'!GE30</f>
        <v>0</v>
      </c>
      <c r="GF136" s="100">
        <f>'Project Model'!GF30</f>
        <v>0</v>
      </c>
      <c r="GG136" s="100">
        <f>'Project Model'!GG30</f>
        <v>0</v>
      </c>
      <c r="GH136" s="100">
        <f>'Project Model'!GH30</f>
        <v>0</v>
      </c>
      <c r="GI136" s="100">
        <f>'Project Model'!GI30</f>
        <v>0</v>
      </c>
      <c r="GJ136" s="100">
        <f>'Project Model'!GJ30</f>
        <v>0</v>
      </c>
      <c r="GK136" s="100">
        <f>'Project Model'!GK30</f>
        <v>0</v>
      </c>
      <c r="GL136" s="100">
        <f>'Project Model'!GL30</f>
        <v>0</v>
      </c>
      <c r="GM136" s="100">
        <f>'Project Model'!GM30</f>
        <v>0</v>
      </c>
      <c r="GN136" s="100">
        <f>'Project Model'!GN30</f>
        <v>0</v>
      </c>
      <c r="GO136" s="100">
        <f>'Project Model'!GO30</f>
        <v>0</v>
      </c>
      <c r="GP136" s="100">
        <f>'Project Model'!GP30</f>
        <v>0</v>
      </c>
      <c r="GQ136" s="100">
        <f>'Project Model'!GQ30</f>
        <v>0</v>
      </c>
      <c r="GR136" s="100">
        <f>'Project Model'!GR30</f>
        <v>0</v>
      </c>
      <c r="GS136" s="100">
        <f>'Project Model'!GS30</f>
        <v>0</v>
      </c>
      <c r="GT136" s="100">
        <f>'Project Model'!GT30</f>
        <v>0</v>
      </c>
      <c r="GU136" s="100">
        <f>'Project Model'!GU30</f>
        <v>0</v>
      </c>
      <c r="GV136" s="100">
        <f>'Project Model'!GV30</f>
        <v>0</v>
      </c>
      <c r="GW136" s="100">
        <f>'Project Model'!GW30</f>
        <v>0</v>
      </c>
      <c r="GX136" s="100">
        <f>'Project Model'!GX30</f>
        <v>0</v>
      </c>
      <c r="GY136" s="100">
        <f>'Project Model'!GY30</f>
        <v>0</v>
      </c>
      <c r="GZ136" s="100">
        <f>'Project Model'!GZ30</f>
        <v>0</v>
      </c>
      <c r="HA136" s="100">
        <f>'Project Model'!HA30</f>
        <v>0</v>
      </c>
      <c r="HB136" s="100">
        <f>'Project Model'!HB30</f>
        <v>0</v>
      </c>
      <c r="HC136" s="100">
        <f>'Project Model'!HC30</f>
        <v>0</v>
      </c>
      <c r="HD136" s="100">
        <f>'Project Model'!HD30</f>
        <v>0</v>
      </c>
      <c r="HE136" s="100">
        <f>'Project Model'!HE30</f>
        <v>0</v>
      </c>
      <c r="HF136" s="100">
        <f>'Project Model'!HF30</f>
        <v>0</v>
      </c>
      <c r="HG136" s="100">
        <f>'Project Model'!HG30</f>
        <v>0</v>
      </c>
      <c r="HH136" s="100">
        <f>'Project Model'!HH30</f>
        <v>0</v>
      </c>
      <c r="HI136" s="100">
        <f>'Project Model'!HI30</f>
        <v>0</v>
      </c>
      <c r="HJ136" s="100">
        <f>'Project Model'!HJ30</f>
        <v>0</v>
      </c>
      <c r="HK136" s="100">
        <f>'Project Model'!HK30</f>
        <v>0</v>
      </c>
      <c r="HL136" s="100">
        <f>'Project Model'!HL30</f>
        <v>0</v>
      </c>
      <c r="HM136" s="100">
        <f>'Project Model'!HM30</f>
        <v>0</v>
      </c>
      <c r="HN136" s="100">
        <f>'Project Model'!HN30</f>
        <v>0</v>
      </c>
      <c r="HO136" s="100">
        <f>'Project Model'!HO30</f>
        <v>0</v>
      </c>
      <c r="HP136" s="100">
        <f>'Project Model'!HP30</f>
        <v>0</v>
      </c>
      <c r="HQ136" s="100">
        <f>'Project Model'!HQ30</f>
        <v>0</v>
      </c>
      <c r="HR136" s="100">
        <f>'Project Model'!HR30</f>
        <v>0</v>
      </c>
      <c r="HS136" s="100">
        <f>'Project Model'!HS30</f>
        <v>0</v>
      </c>
      <c r="HT136" s="100">
        <f>'Project Model'!HT30</f>
        <v>0</v>
      </c>
      <c r="HU136" s="100">
        <f>'Project Model'!HU30</f>
        <v>0</v>
      </c>
      <c r="HV136" s="100">
        <f>'Project Model'!HV30</f>
        <v>0</v>
      </c>
      <c r="HW136" s="100">
        <f>'Project Model'!HW30</f>
        <v>0</v>
      </c>
      <c r="HX136" s="100">
        <f>'Project Model'!HX30</f>
        <v>0</v>
      </c>
      <c r="HY136" s="100">
        <f>'Project Model'!HY30</f>
        <v>0</v>
      </c>
      <c r="HZ136" s="100">
        <f>'Project Model'!HZ30</f>
        <v>0</v>
      </c>
      <c r="IA136" s="100">
        <f>'Project Model'!IA30</f>
        <v>0</v>
      </c>
      <c r="IB136" s="100">
        <f>'Project Model'!IB30</f>
        <v>0</v>
      </c>
      <c r="IC136" s="100">
        <f>'Project Model'!IC30</f>
        <v>0</v>
      </c>
      <c r="ID136" s="100">
        <f>'Project Model'!ID30</f>
        <v>0</v>
      </c>
      <c r="IE136" s="100">
        <f>'Project Model'!IE30</f>
        <v>0</v>
      </c>
      <c r="IF136" s="100">
        <f>'Project Model'!IF30</f>
        <v>0</v>
      </c>
      <c r="IG136" s="100">
        <f>'Project Model'!IG30</f>
        <v>0</v>
      </c>
      <c r="IH136" s="100">
        <f>'Project Model'!IH30</f>
        <v>0</v>
      </c>
      <c r="II136" s="100">
        <f>'Project Model'!II30</f>
        <v>0</v>
      </c>
      <c r="IJ136" s="100">
        <f>'Project Model'!IJ30</f>
        <v>0</v>
      </c>
      <c r="IK136" s="100">
        <f>'Project Model'!IK30</f>
        <v>0</v>
      </c>
      <c r="IL136" s="100">
        <f>'Project Model'!IL30</f>
        <v>0</v>
      </c>
      <c r="IM136" s="100">
        <f>'Project Model'!IM30</f>
        <v>0</v>
      </c>
      <c r="IN136" s="100">
        <f>'Project Model'!IN30</f>
        <v>0</v>
      </c>
      <c r="IO136" s="100">
        <f>'Project Model'!IO30</f>
        <v>0</v>
      </c>
      <c r="IP136" s="100">
        <f>'Project Model'!IP30</f>
        <v>0</v>
      </c>
      <c r="IQ136" s="100">
        <f>'Project Model'!IQ30</f>
        <v>0</v>
      </c>
      <c r="IR136" s="100">
        <f>'Project Model'!IR30</f>
        <v>0</v>
      </c>
      <c r="IS136" s="100">
        <f>'Project Model'!IS30</f>
        <v>0</v>
      </c>
      <c r="IT136" s="100">
        <f>'Project Model'!IT30</f>
        <v>0</v>
      </c>
      <c r="IU136" s="100">
        <f>'Project Model'!IU30</f>
        <v>0</v>
      </c>
      <c r="IV136" s="100">
        <f>'Project Model'!IV30</f>
        <v>0</v>
      </c>
      <c r="IW136" s="100">
        <f>'Project Model'!IW30</f>
        <v>0</v>
      </c>
      <c r="IX136" s="100">
        <f>'Project Model'!IX30</f>
        <v>0</v>
      </c>
      <c r="IY136" s="100">
        <f>'Project Model'!IY30</f>
        <v>0</v>
      </c>
      <c r="IZ136" s="100">
        <f>'Project Model'!IZ30</f>
        <v>0</v>
      </c>
      <c r="JA136" s="100">
        <f>'Project Model'!JA30</f>
        <v>0</v>
      </c>
      <c r="JB136" s="100">
        <f>'Project Model'!JB30</f>
        <v>0</v>
      </c>
      <c r="JC136" s="100">
        <f>'Project Model'!JC30</f>
        <v>0</v>
      </c>
      <c r="JD136" s="100">
        <f>'Project Model'!JD30</f>
        <v>0</v>
      </c>
      <c r="JE136" s="100">
        <f>'Project Model'!JE30</f>
        <v>0</v>
      </c>
      <c r="JF136" s="100">
        <f>'Project Model'!JF30</f>
        <v>0</v>
      </c>
      <c r="JG136" s="100">
        <f>'Project Model'!JG30</f>
        <v>0</v>
      </c>
      <c r="JH136" s="100">
        <f>'Project Model'!JH30</f>
        <v>0</v>
      </c>
      <c r="JI136" s="100">
        <f>'Project Model'!JI30</f>
        <v>0</v>
      </c>
      <c r="JJ136" s="100">
        <f>'Project Model'!JJ30</f>
        <v>0</v>
      </c>
      <c r="JK136" s="100">
        <f>'Project Model'!JK30</f>
        <v>0</v>
      </c>
      <c r="JL136" s="100">
        <f>'Project Model'!JL30</f>
        <v>0</v>
      </c>
      <c r="JM136" s="100">
        <f>'Project Model'!JM30</f>
        <v>0</v>
      </c>
      <c r="JN136" s="100">
        <f>'Project Model'!JN30</f>
        <v>0</v>
      </c>
      <c r="JO136" s="100">
        <f>'Project Model'!JO30</f>
        <v>0</v>
      </c>
      <c r="JP136" s="100">
        <f>'Project Model'!JP30</f>
        <v>0</v>
      </c>
      <c r="JQ136" s="100">
        <f>'Project Model'!JQ30</f>
        <v>0</v>
      </c>
      <c r="JR136" s="100">
        <f>'Project Model'!JR30</f>
        <v>0</v>
      </c>
      <c r="JS136" s="100">
        <f>'Project Model'!JS30</f>
        <v>0</v>
      </c>
      <c r="JT136" s="100">
        <f>'Project Model'!JT30</f>
        <v>0</v>
      </c>
      <c r="JU136" s="100">
        <f>'Project Model'!JU30</f>
        <v>0</v>
      </c>
      <c r="JV136" s="100">
        <f>'Project Model'!JV30</f>
        <v>0</v>
      </c>
      <c r="JW136" s="100">
        <f>'Project Model'!JW30</f>
        <v>0</v>
      </c>
      <c r="JX136" s="100">
        <f>'Project Model'!JX30</f>
        <v>0</v>
      </c>
      <c r="JY136" s="100">
        <f>'Project Model'!JY30</f>
        <v>0</v>
      </c>
      <c r="JZ136" s="100">
        <f>'Project Model'!JZ30</f>
        <v>0</v>
      </c>
      <c r="KA136" s="100">
        <f>'Project Model'!KA30</f>
        <v>0</v>
      </c>
      <c r="KB136" s="100">
        <f>'Project Model'!KB30</f>
        <v>0</v>
      </c>
      <c r="KC136" s="100">
        <f>'Project Model'!KC30</f>
        <v>0</v>
      </c>
      <c r="KD136" s="100">
        <f>'Project Model'!KD30</f>
        <v>0</v>
      </c>
      <c r="KE136" s="100">
        <f>'Project Model'!KE30</f>
        <v>0</v>
      </c>
      <c r="KF136" s="100">
        <f>'Project Model'!KF30</f>
        <v>0</v>
      </c>
      <c r="KG136" s="100">
        <f>'Project Model'!KG30</f>
        <v>0</v>
      </c>
      <c r="KH136" s="100">
        <f>'Project Model'!KH30</f>
        <v>0</v>
      </c>
      <c r="KI136" s="100">
        <f>'Project Model'!KI30</f>
        <v>0</v>
      </c>
      <c r="KJ136" s="100">
        <f>'Project Model'!KJ30</f>
        <v>0</v>
      </c>
      <c r="KK136" s="100">
        <f>'Project Model'!KK30</f>
        <v>0</v>
      </c>
      <c r="KL136" s="100">
        <f>'Project Model'!KL30</f>
        <v>0</v>
      </c>
      <c r="KM136" s="100">
        <f>'Project Model'!KM30</f>
        <v>0</v>
      </c>
      <c r="KN136" s="100">
        <f>'Project Model'!KN30</f>
        <v>0</v>
      </c>
      <c r="KO136" s="100">
        <f>'Project Model'!KO30</f>
        <v>0</v>
      </c>
      <c r="KP136" s="100">
        <f>'Project Model'!KP30</f>
        <v>0</v>
      </c>
      <c r="KQ136" s="100">
        <f>'Project Model'!KQ30</f>
        <v>0</v>
      </c>
      <c r="KR136" s="100">
        <f>'Project Model'!KR30</f>
        <v>0</v>
      </c>
      <c r="KS136" s="100">
        <f>'Project Model'!KS30</f>
        <v>0</v>
      </c>
      <c r="KT136" s="100">
        <f>'Project Model'!KT30</f>
        <v>0</v>
      </c>
      <c r="KU136" s="100">
        <f>'Project Model'!KU30</f>
        <v>0</v>
      </c>
      <c r="KV136" s="100">
        <f>'Project Model'!KV30</f>
        <v>0</v>
      </c>
      <c r="KW136" s="100">
        <f>'Project Model'!KW30</f>
        <v>0</v>
      </c>
      <c r="KX136" s="100">
        <f>'Project Model'!KX30</f>
        <v>0</v>
      </c>
      <c r="KY136" s="100">
        <f>'Project Model'!KY30</f>
        <v>0</v>
      </c>
      <c r="KZ136" s="100">
        <f>'Project Model'!KZ30</f>
        <v>0</v>
      </c>
      <c r="LA136" s="100">
        <f>'Project Model'!LA30</f>
        <v>0</v>
      </c>
      <c r="LB136" s="100">
        <f>'Project Model'!LB30</f>
        <v>0</v>
      </c>
      <c r="LC136" s="100">
        <f>'Project Model'!LC30</f>
        <v>0</v>
      </c>
      <c r="LD136" s="100">
        <f>'Project Model'!LD30</f>
        <v>0</v>
      </c>
      <c r="LE136" s="100">
        <f>'Project Model'!LE30</f>
        <v>0</v>
      </c>
      <c r="LF136" s="100">
        <f>'Project Model'!LF30</f>
        <v>0</v>
      </c>
      <c r="LG136" s="100">
        <f>'Project Model'!LG30</f>
        <v>0</v>
      </c>
      <c r="LH136" s="100">
        <f>'Project Model'!LH30</f>
        <v>0</v>
      </c>
      <c r="LI136" s="100">
        <f>'Project Model'!LI30</f>
        <v>0</v>
      </c>
      <c r="LJ136" s="100">
        <f>'Project Model'!LJ30</f>
        <v>0</v>
      </c>
      <c r="LK136" s="100">
        <f>'Project Model'!LK30</f>
        <v>0</v>
      </c>
      <c r="LL136" s="100">
        <f>'Project Model'!LL30</f>
        <v>0</v>
      </c>
      <c r="LM136" s="100">
        <f>'Project Model'!LM30</f>
        <v>0</v>
      </c>
      <c r="LN136" s="100">
        <f>'Project Model'!LN30</f>
        <v>0</v>
      </c>
      <c r="LO136" s="100">
        <f>'Project Model'!LO30</f>
        <v>0</v>
      </c>
      <c r="LP136" s="100">
        <f>'Project Model'!LP30</f>
        <v>0</v>
      </c>
      <c r="LQ136" s="100">
        <f>'Project Model'!LQ30</f>
        <v>0</v>
      </c>
      <c r="LR136" s="100">
        <f>'Project Model'!LR30</f>
        <v>0</v>
      </c>
      <c r="LS136" s="100">
        <f>'Project Model'!LS30</f>
        <v>0</v>
      </c>
      <c r="LT136" s="100">
        <f>'Project Model'!LT30</f>
        <v>0</v>
      </c>
      <c r="LU136" s="100">
        <f>'Project Model'!LU30</f>
        <v>0</v>
      </c>
      <c r="LV136" s="100">
        <f>'Project Model'!LV30</f>
        <v>0</v>
      </c>
      <c r="LW136" s="100">
        <f>'Project Model'!LW30</f>
        <v>0</v>
      </c>
      <c r="LX136" s="100">
        <f>'Project Model'!LX30</f>
        <v>0</v>
      </c>
      <c r="LY136" s="100">
        <f>'Project Model'!LY30</f>
        <v>0</v>
      </c>
      <c r="LZ136" s="100">
        <f>'Project Model'!LZ30</f>
        <v>0</v>
      </c>
      <c r="MA136" s="100">
        <f>'Project Model'!MA30</f>
        <v>0</v>
      </c>
      <c r="MB136" s="100">
        <f>'Project Model'!MB30</f>
        <v>0</v>
      </c>
      <c r="MC136" s="100">
        <f>'Project Model'!MC30</f>
        <v>0</v>
      </c>
      <c r="MD136" s="100">
        <f>'Project Model'!MD30</f>
        <v>0</v>
      </c>
      <c r="ME136" s="100">
        <f>'Project Model'!ME30</f>
        <v>0</v>
      </c>
      <c r="MF136" s="100">
        <f>'Project Model'!MF30</f>
        <v>0</v>
      </c>
      <c r="MG136" s="100">
        <f>'Project Model'!MG30</f>
        <v>0</v>
      </c>
      <c r="MH136" s="100">
        <f>'Project Model'!MH30</f>
        <v>0</v>
      </c>
      <c r="MI136" s="100">
        <f>'Project Model'!MI30</f>
        <v>0</v>
      </c>
      <c r="MJ136" s="100">
        <f>'Project Model'!MJ30</f>
        <v>0</v>
      </c>
      <c r="MK136" s="100">
        <f>'Project Model'!MK30</f>
        <v>0</v>
      </c>
      <c r="ML136" s="100">
        <f>'Project Model'!ML30</f>
        <v>0</v>
      </c>
      <c r="MM136" s="100">
        <f>'Project Model'!MM30</f>
        <v>0</v>
      </c>
      <c r="MN136" s="100">
        <f>'Project Model'!MN30</f>
        <v>0</v>
      </c>
      <c r="MO136" s="100">
        <f>'Project Model'!MO30</f>
        <v>0</v>
      </c>
      <c r="MP136" s="100">
        <f>'Project Model'!MP30</f>
        <v>0</v>
      </c>
      <c r="MQ136" s="100">
        <f>'Project Model'!MQ30</f>
        <v>0</v>
      </c>
      <c r="MR136" s="100">
        <f>'Project Model'!MR30</f>
        <v>0</v>
      </c>
      <c r="MS136" s="100">
        <f>'Project Model'!MS30</f>
        <v>0</v>
      </c>
      <c r="MT136" s="100">
        <f>'Project Model'!MT30</f>
        <v>0</v>
      </c>
      <c r="MU136" s="100">
        <f>'Project Model'!MU30</f>
        <v>0</v>
      </c>
      <c r="MV136" s="100">
        <f>'Project Model'!MV30</f>
        <v>0</v>
      </c>
      <c r="MW136" s="100">
        <f>'Project Model'!MW30</f>
        <v>0</v>
      </c>
      <c r="MX136" s="100">
        <f>'Project Model'!MX30</f>
        <v>0</v>
      </c>
      <c r="MY136" s="100">
        <f>'Project Model'!MY30</f>
        <v>0</v>
      </c>
      <c r="MZ136" s="100">
        <f>'Project Model'!MZ30</f>
        <v>0</v>
      </c>
      <c r="NA136" s="100">
        <f>'Project Model'!NA30</f>
        <v>0</v>
      </c>
      <c r="NB136" s="100">
        <f>'Project Model'!NB30</f>
        <v>0</v>
      </c>
      <c r="NC136" s="100">
        <f>'Project Model'!NC30</f>
        <v>0</v>
      </c>
      <c r="ND136" s="100">
        <f>'Project Model'!ND30</f>
        <v>0</v>
      </c>
      <c r="NE136" s="100">
        <f>'Project Model'!NE30</f>
        <v>0</v>
      </c>
      <c r="NF136" s="100">
        <f>'Project Model'!NF30</f>
        <v>0</v>
      </c>
      <c r="NG136" s="100">
        <f>'Project Model'!NG30</f>
        <v>0</v>
      </c>
      <c r="NH136" s="100">
        <f>'Project Model'!NH30</f>
        <v>0</v>
      </c>
      <c r="NI136" s="100">
        <f>'Project Model'!NI30</f>
        <v>0</v>
      </c>
      <c r="NJ136" s="100">
        <f>'Project Model'!NJ30</f>
        <v>0</v>
      </c>
      <c r="NK136" s="100">
        <f>'Project Model'!NK30</f>
        <v>0</v>
      </c>
      <c r="NL136" s="100">
        <f>'Project Model'!NL30</f>
        <v>0</v>
      </c>
      <c r="NM136" s="100">
        <f>'Project Model'!NM30</f>
        <v>0</v>
      </c>
      <c r="NN136" s="100">
        <f>'Project Model'!NN30</f>
        <v>0</v>
      </c>
      <c r="NO136" s="100">
        <f>'Project Model'!NO30</f>
        <v>0</v>
      </c>
      <c r="NP136" s="100">
        <f>'Project Model'!NP30</f>
        <v>0</v>
      </c>
      <c r="NQ136" s="100">
        <f>'Project Model'!NQ30</f>
        <v>0</v>
      </c>
      <c r="NR136" s="100">
        <f>'Project Model'!NR30</f>
        <v>0</v>
      </c>
      <c r="NS136" s="100">
        <f>'Project Model'!NS30</f>
        <v>0</v>
      </c>
      <c r="NT136" s="100">
        <f>'Project Model'!NT30</f>
        <v>0</v>
      </c>
      <c r="NU136" s="100">
        <f>'Project Model'!NU30</f>
        <v>0</v>
      </c>
      <c r="NV136" s="100">
        <f>'Project Model'!NV30</f>
        <v>0</v>
      </c>
      <c r="NW136" s="100">
        <f>'Project Model'!NW30</f>
        <v>0</v>
      </c>
      <c r="NX136" s="100">
        <f>'Project Model'!NX30</f>
        <v>0</v>
      </c>
      <c r="NY136" s="100">
        <f>'Project Model'!NY30</f>
        <v>0</v>
      </c>
      <c r="NZ136" s="100">
        <f>'Project Model'!NZ30</f>
        <v>0</v>
      </c>
      <c r="OA136" s="100">
        <f>'Project Model'!OA30</f>
        <v>0</v>
      </c>
      <c r="OB136" s="100">
        <f>'Project Model'!OB30</f>
        <v>0</v>
      </c>
      <c r="OC136" s="100">
        <f>'Project Model'!OC30</f>
        <v>0</v>
      </c>
      <c r="OD136" s="100">
        <f>'Project Model'!OD30</f>
        <v>0</v>
      </c>
      <c r="OE136" s="100">
        <f>'Project Model'!OE30</f>
        <v>0</v>
      </c>
      <c r="OF136" s="100">
        <f>'Project Model'!OF30</f>
        <v>0</v>
      </c>
      <c r="OG136" s="100">
        <f>'Project Model'!OG30</f>
        <v>0</v>
      </c>
      <c r="OH136" s="100">
        <f>'Project Model'!OH30</f>
        <v>0</v>
      </c>
      <c r="OI136" s="100">
        <f>'Project Model'!OI30</f>
        <v>0</v>
      </c>
      <c r="OJ136" s="100">
        <f>'Project Model'!OJ30</f>
        <v>0</v>
      </c>
      <c r="OK136" s="100">
        <f>'Project Model'!OK30</f>
        <v>0</v>
      </c>
      <c r="OL136" s="100">
        <f>'Project Model'!OL30</f>
        <v>0</v>
      </c>
      <c r="OM136" s="100">
        <f>'Project Model'!OM30</f>
        <v>0</v>
      </c>
      <c r="ON136" s="100">
        <f>'Project Model'!ON30</f>
        <v>0</v>
      </c>
      <c r="OO136" s="100">
        <f>'Project Model'!OO30</f>
        <v>0</v>
      </c>
      <c r="OP136" s="100">
        <f>'Project Model'!OP30</f>
        <v>0</v>
      </c>
      <c r="OQ136" s="100">
        <f>'Project Model'!OQ30</f>
        <v>0</v>
      </c>
      <c r="OR136" s="386">
        <f>'Project Model'!OR30</f>
        <v>0</v>
      </c>
    </row>
    <row r="137" spans="2:408" x14ac:dyDescent="0.35">
      <c r="B137" s="375"/>
      <c r="C137" s="80" t="s">
        <v>115</v>
      </c>
      <c r="D137" s="80"/>
      <c r="E137" s="81"/>
      <c r="F137" s="81"/>
      <c r="G137" s="85">
        <f>Assumptions!E62</f>
        <v>10000000</v>
      </c>
      <c r="H137" s="83"/>
      <c r="I137" s="101"/>
      <c r="J137" s="85">
        <f>SUM(L137:JC137)</f>
        <v>9999999.9999999981</v>
      </c>
      <c r="K137" s="80"/>
      <c r="L137" s="86">
        <f t="shared" ref="L137:BW137" si="529">$G$137*(L136/$J$136)</f>
        <v>833333.33333333326</v>
      </c>
      <c r="M137" s="86">
        <f t="shared" si="529"/>
        <v>833333.33333333326</v>
      </c>
      <c r="N137" s="86">
        <f t="shared" si="529"/>
        <v>833333.33333333326</v>
      </c>
      <c r="O137" s="86">
        <f t="shared" si="529"/>
        <v>833333.33333333326</v>
      </c>
      <c r="P137" s="86">
        <f t="shared" si="529"/>
        <v>833333.33333333326</v>
      </c>
      <c r="Q137" s="86">
        <f t="shared" si="529"/>
        <v>833333.33333333326</v>
      </c>
      <c r="R137" s="86">
        <f t="shared" si="529"/>
        <v>833333.33333333326</v>
      </c>
      <c r="S137" s="86">
        <f t="shared" si="529"/>
        <v>833333.33333333326</v>
      </c>
      <c r="T137" s="86">
        <f t="shared" si="529"/>
        <v>833333.33333333326</v>
      </c>
      <c r="U137" s="86">
        <f t="shared" si="529"/>
        <v>833333.33333333326</v>
      </c>
      <c r="V137" s="86">
        <f t="shared" si="529"/>
        <v>833333.33333333326</v>
      </c>
      <c r="W137" s="86">
        <f t="shared" si="529"/>
        <v>833333.33333333326</v>
      </c>
      <c r="X137" s="86">
        <f t="shared" si="529"/>
        <v>0</v>
      </c>
      <c r="Y137" s="86">
        <f t="shared" si="529"/>
        <v>0</v>
      </c>
      <c r="Z137" s="86">
        <f t="shared" si="529"/>
        <v>0</v>
      </c>
      <c r="AA137" s="86">
        <f t="shared" si="529"/>
        <v>0</v>
      </c>
      <c r="AB137" s="86">
        <f t="shared" si="529"/>
        <v>0</v>
      </c>
      <c r="AC137" s="86">
        <f t="shared" si="529"/>
        <v>0</v>
      </c>
      <c r="AD137" s="86">
        <f t="shared" si="529"/>
        <v>0</v>
      </c>
      <c r="AE137" s="86">
        <f t="shared" si="529"/>
        <v>0</v>
      </c>
      <c r="AF137" s="86">
        <f t="shared" si="529"/>
        <v>0</v>
      </c>
      <c r="AG137" s="86">
        <f t="shared" si="529"/>
        <v>0</v>
      </c>
      <c r="AH137" s="86">
        <f t="shared" si="529"/>
        <v>0</v>
      </c>
      <c r="AI137" s="86">
        <f t="shared" si="529"/>
        <v>0</v>
      </c>
      <c r="AJ137" s="86">
        <f t="shared" si="529"/>
        <v>0</v>
      </c>
      <c r="AK137" s="86">
        <f t="shared" si="529"/>
        <v>0</v>
      </c>
      <c r="AL137" s="86">
        <f t="shared" si="529"/>
        <v>0</v>
      </c>
      <c r="AM137" s="86">
        <f t="shared" si="529"/>
        <v>0</v>
      </c>
      <c r="AN137" s="86">
        <f t="shared" si="529"/>
        <v>0</v>
      </c>
      <c r="AO137" s="86">
        <f t="shared" si="529"/>
        <v>0</v>
      </c>
      <c r="AP137" s="86">
        <f t="shared" si="529"/>
        <v>0</v>
      </c>
      <c r="AQ137" s="86">
        <f t="shared" si="529"/>
        <v>0</v>
      </c>
      <c r="AR137" s="86">
        <f t="shared" si="529"/>
        <v>0</v>
      </c>
      <c r="AS137" s="86">
        <f t="shared" si="529"/>
        <v>0</v>
      </c>
      <c r="AT137" s="86">
        <f t="shared" si="529"/>
        <v>0</v>
      </c>
      <c r="AU137" s="86">
        <f t="shared" si="529"/>
        <v>0</v>
      </c>
      <c r="AV137" s="86">
        <f t="shared" si="529"/>
        <v>0</v>
      </c>
      <c r="AW137" s="86">
        <f t="shared" si="529"/>
        <v>0</v>
      </c>
      <c r="AX137" s="86">
        <f t="shared" si="529"/>
        <v>0</v>
      </c>
      <c r="AY137" s="86">
        <f t="shared" si="529"/>
        <v>0</v>
      </c>
      <c r="AZ137" s="86">
        <f t="shared" si="529"/>
        <v>0</v>
      </c>
      <c r="BA137" s="86">
        <f t="shared" si="529"/>
        <v>0</v>
      </c>
      <c r="BB137" s="86">
        <f t="shared" si="529"/>
        <v>0</v>
      </c>
      <c r="BC137" s="86">
        <f t="shared" si="529"/>
        <v>0</v>
      </c>
      <c r="BD137" s="86">
        <f t="shared" si="529"/>
        <v>0</v>
      </c>
      <c r="BE137" s="86">
        <f t="shared" si="529"/>
        <v>0</v>
      </c>
      <c r="BF137" s="86">
        <f t="shared" si="529"/>
        <v>0</v>
      </c>
      <c r="BG137" s="86">
        <f t="shared" si="529"/>
        <v>0</v>
      </c>
      <c r="BH137" s="86">
        <f t="shared" si="529"/>
        <v>0</v>
      </c>
      <c r="BI137" s="86">
        <f t="shared" si="529"/>
        <v>0</v>
      </c>
      <c r="BJ137" s="86">
        <f t="shared" si="529"/>
        <v>0</v>
      </c>
      <c r="BK137" s="86">
        <f t="shared" si="529"/>
        <v>0</v>
      </c>
      <c r="BL137" s="86">
        <f t="shared" si="529"/>
        <v>0</v>
      </c>
      <c r="BM137" s="86">
        <f t="shared" si="529"/>
        <v>0</v>
      </c>
      <c r="BN137" s="86">
        <f t="shared" si="529"/>
        <v>0</v>
      </c>
      <c r="BO137" s="86">
        <f t="shared" si="529"/>
        <v>0</v>
      </c>
      <c r="BP137" s="86">
        <f t="shared" si="529"/>
        <v>0</v>
      </c>
      <c r="BQ137" s="86">
        <f t="shared" si="529"/>
        <v>0</v>
      </c>
      <c r="BR137" s="86">
        <f t="shared" si="529"/>
        <v>0</v>
      </c>
      <c r="BS137" s="86">
        <f t="shared" si="529"/>
        <v>0</v>
      </c>
      <c r="BT137" s="86">
        <f t="shared" si="529"/>
        <v>0</v>
      </c>
      <c r="BU137" s="86">
        <f t="shared" si="529"/>
        <v>0</v>
      </c>
      <c r="BV137" s="86">
        <f t="shared" si="529"/>
        <v>0</v>
      </c>
      <c r="BW137" s="86">
        <f t="shared" si="529"/>
        <v>0</v>
      </c>
      <c r="BX137" s="86">
        <f t="shared" ref="BX137:EI137" si="530">$G$137*(BX136/$J$136)</f>
        <v>0</v>
      </c>
      <c r="BY137" s="86">
        <f t="shared" si="530"/>
        <v>0</v>
      </c>
      <c r="BZ137" s="86">
        <f t="shared" si="530"/>
        <v>0</v>
      </c>
      <c r="CA137" s="86">
        <f t="shared" si="530"/>
        <v>0</v>
      </c>
      <c r="CB137" s="86">
        <f t="shared" si="530"/>
        <v>0</v>
      </c>
      <c r="CC137" s="86">
        <f t="shared" si="530"/>
        <v>0</v>
      </c>
      <c r="CD137" s="86">
        <f t="shared" si="530"/>
        <v>0</v>
      </c>
      <c r="CE137" s="86">
        <f t="shared" si="530"/>
        <v>0</v>
      </c>
      <c r="CF137" s="86">
        <f t="shared" si="530"/>
        <v>0</v>
      </c>
      <c r="CG137" s="86">
        <f t="shared" si="530"/>
        <v>0</v>
      </c>
      <c r="CH137" s="86">
        <f t="shared" si="530"/>
        <v>0</v>
      </c>
      <c r="CI137" s="86">
        <f t="shared" si="530"/>
        <v>0</v>
      </c>
      <c r="CJ137" s="86">
        <f t="shared" si="530"/>
        <v>0</v>
      </c>
      <c r="CK137" s="86">
        <f t="shared" si="530"/>
        <v>0</v>
      </c>
      <c r="CL137" s="86">
        <f t="shared" si="530"/>
        <v>0</v>
      </c>
      <c r="CM137" s="86">
        <f t="shared" si="530"/>
        <v>0</v>
      </c>
      <c r="CN137" s="86">
        <f t="shared" si="530"/>
        <v>0</v>
      </c>
      <c r="CO137" s="86">
        <f t="shared" si="530"/>
        <v>0</v>
      </c>
      <c r="CP137" s="86">
        <f t="shared" si="530"/>
        <v>0</v>
      </c>
      <c r="CQ137" s="86">
        <f t="shared" si="530"/>
        <v>0</v>
      </c>
      <c r="CR137" s="86">
        <f t="shared" si="530"/>
        <v>0</v>
      </c>
      <c r="CS137" s="86">
        <f t="shared" si="530"/>
        <v>0</v>
      </c>
      <c r="CT137" s="86">
        <f t="shared" si="530"/>
        <v>0</v>
      </c>
      <c r="CU137" s="86">
        <f t="shared" si="530"/>
        <v>0</v>
      </c>
      <c r="CV137" s="86">
        <f t="shared" si="530"/>
        <v>0</v>
      </c>
      <c r="CW137" s="86">
        <f t="shared" si="530"/>
        <v>0</v>
      </c>
      <c r="CX137" s="86">
        <f t="shared" si="530"/>
        <v>0</v>
      </c>
      <c r="CY137" s="86">
        <f t="shared" si="530"/>
        <v>0</v>
      </c>
      <c r="CZ137" s="86">
        <f t="shared" si="530"/>
        <v>0</v>
      </c>
      <c r="DA137" s="86">
        <f t="shared" si="530"/>
        <v>0</v>
      </c>
      <c r="DB137" s="86">
        <f t="shared" si="530"/>
        <v>0</v>
      </c>
      <c r="DC137" s="86">
        <f t="shared" si="530"/>
        <v>0</v>
      </c>
      <c r="DD137" s="86">
        <f t="shared" si="530"/>
        <v>0</v>
      </c>
      <c r="DE137" s="86">
        <f t="shared" si="530"/>
        <v>0</v>
      </c>
      <c r="DF137" s="86">
        <f t="shared" si="530"/>
        <v>0</v>
      </c>
      <c r="DG137" s="86">
        <f t="shared" si="530"/>
        <v>0</v>
      </c>
      <c r="DH137" s="86">
        <f t="shared" si="530"/>
        <v>0</v>
      </c>
      <c r="DI137" s="86">
        <f t="shared" si="530"/>
        <v>0</v>
      </c>
      <c r="DJ137" s="86">
        <f t="shared" si="530"/>
        <v>0</v>
      </c>
      <c r="DK137" s="86">
        <f t="shared" si="530"/>
        <v>0</v>
      </c>
      <c r="DL137" s="86">
        <f t="shared" si="530"/>
        <v>0</v>
      </c>
      <c r="DM137" s="86">
        <f t="shared" si="530"/>
        <v>0</v>
      </c>
      <c r="DN137" s="86">
        <f t="shared" si="530"/>
        <v>0</v>
      </c>
      <c r="DO137" s="86">
        <f t="shared" si="530"/>
        <v>0</v>
      </c>
      <c r="DP137" s="86">
        <f t="shared" si="530"/>
        <v>0</v>
      </c>
      <c r="DQ137" s="86">
        <f t="shared" si="530"/>
        <v>0</v>
      </c>
      <c r="DR137" s="86">
        <f t="shared" si="530"/>
        <v>0</v>
      </c>
      <c r="DS137" s="86">
        <f t="shared" si="530"/>
        <v>0</v>
      </c>
      <c r="DT137" s="86">
        <f t="shared" si="530"/>
        <v>0</v>
      </c>
      <c r="DU137" s="86">
        <f t="shared" si="530"/>
        <v>0</v>
      </c>
      <c r="DV137" s="86">
        <f t="shared" si="530"/>
        <v>0</v>
      </c>
      <c r="DW137" s="86">
        <f t="shared" si="530"/>
        <v>0</v>
      </c>
      <c r="DX137" s="86">
        <f t="shared" si="530"/>
        <v>0</v>
      </c>
      <c r="DY137" s="86">
        <f t="shared" si="530"/>
        <v>0</v>
      </c>
      <c r="DZ137" s="86">
        <f t="shared" si="530"/>
        <v>0</v>
      </c>
      <c r="EA137" s="86">
        <f t="shared" si="530"/>
        <v>0</v>
      </c>
      <c r="EB137" s="86">
        <f t="shared" si="530"/>
        <v>0</v>
      </c>
      <c r="EC137" s="86">
        <f t="shared" si="530"/>
        <v>0</v>
      </c>
      <c r="ED137" s="86">
        <f t="shared" si="530"/>
        <v>0</v>
      </c>
      <c r="EE137" s="86">
        <f t="shared" si="530"/>
        <v>0</v>
      </c>
      <c r="EF137" s="86">
        <f t="shared" si="530"/>
        <v>0</v>
      </c>
      <c r="EG137" s="86">
        <f t="shared" si="530"/>
        <v>0</v>
      </c>
      <c r="EH137" s="86">
        <f t="shared" si="530"/>
        <v>0</v>
      </c>
      <c r="EI137" s="86">
        <f t="shared" si="530"/>
        <v>0</v>
      </c>
      <c r="EJ137" s="86">
        <f t="shared" ref="EJ137:GU137" si="531">$G$137*(EJ136/$J$136)</f>
        <v>0</v>
      </c>
      <c r="EK137" s="86">
        <f t="shared" si="531"/>
        <v>0</v>
      </c>
      <c r="EL137" s="86">
        <f t="shared" si="531"/>
        <v>0</v>
      </c>
      <c r="EM137" s="86">
        <f t="shared" si="531"/>
        <v>0</v>
      </c>
      <c r="EN137" s="86">
        <f t="shared" si="531"/>
        <v>0</v>
      </c>
      <c r="EO137" s="86">
        <f t="shared" si="531"/>
        <v>0</v>
      </c>
      <c r="EP137" s="86">
        <f t="shared" si="531"/>
        <v>0</v>
      </c>
      <c r="EQ137" s="86">
        <f t="shared" si="531"/>
        <v>0</v>
      </c>
      <c r="ER137" s="86">
        <f t="shared" si="531"/>
        <v>0</v>
      </c>
      <c r="ES137" s="86">
        <f t="shared" si="531"/>
        <v>0</v>
      </c>
      <c r="ET137" s="86">
        <f t="shared" si="531"/>
        <v>0</v>
      </c>
      <c r="EU137" s="86">
        <f t="shared" si="531"/>
        <v>0</v>
      </c>
      <c r="EV137" s="86">
        <f t="shared" si="531"/>
        <v>0</v>
      </c>
      <c r="EW137" s="86">
        <f t="shared" si="531"/>
        <v>0</v>
      </c>
      <c r="EX137" s="86">
        <f t="shared" si="531"/>
        <v>0</v>
      </c>
      <c r="EY137" s="86">
        <f t="shared" si="531"/>
        <v>0</v>
      </c>
      <c r="EZ137" s="86">
        <f t="shared" si="531"/>
        <v>0</v>
      </c>
      <c r="FA137" s="86">
        <f t="shared" si="531"/>
        <v>0</v>
      </c>
      <c r="FB137" s="86">
        <f t="shared" si="531"/>
        <v>0</v>
      </c>
      <c r="FC137" s="86">
        <f t="shared" si="531"/>
        <v>0</v>
      </c>
      <c r="FD137" s="86">
        <f t="shared" si="531"/>
        <v>0</v>
      </c>
      <c r="FE137" s="86">
        <f t="shared" si="531"/>
        <v>0</v>
      </c>
      <c r="FF137" s="86">
        <f t="shared" si="531"/>
        <v>0</v>
      </c>
      <c r="FG137" s="86">
        <f t="shared" si="531"/>
        <v>0</v>
      </c>
      <c r="FH137" s="86">
        <f t="shared" si="531"/>
        <v>0</v>
      </c>
      <c r="FI137" s="86">
        <f t="shared" si="531"/>
        <v>0</v>
      </c>
      <c r="FJ137" s="86">
        <f t="shared" si="531"/>
        <v>0</v>
      </c>
      <c r="FK137" s="86">
        <f t="shared" si="531"/>
        <v>0</v>
      </c>
      <c r="FL137" s="86">
        <f t="shared" si="531"/>
        <v>0</v>
      </c>
      <c r="FM137" s="86">
        <f t="shared" si="531"/>
        <v>0</v>
      </c>
      <c r="FN137" s="86">
        <f t="shared" si="531"/>
        <v>0</v>
      </c>
      <c r="FO137" s="86">
        <f t="shared" si="531"/>
        <v>0</v>
      </c>
      <c r="FP137" s="86">
        <f t="shared" si="531"/>
        <v>0</v>
      </c>
      <c r="FQ137" s="86">
        <f t="shared" si="531"/>
        <v>0</v>
      </c>
      <c r="FR137" s="86">
        <f t="shared" si="531"/>
        <v>0</v>
      </c>
      <c r="FS137" s="86">
        <f t="shared" si="531"/>
        <v>0</v>
      </c>
      <c r="FT137" s="86">
        <f t="shared" si="531"/>
        <v>0</v>
      </c>
      <c r="FU137" s="86">
        <f t="shared" si="531"/>
        <v>0</v>
      </c>
      <c r="FV137" s="86">
        <f t="shared" si="531"/>
        <v>0</v>
      </c>
      <c r="FW137" s="86">
        <f t="shared" si="531"/>
        <v>0</v>
      </c>
      <c r="FX137" s="86">
        <f t="shared" si="531"/>
        <v>0</v>
      </c>
      <c r="FY137" s="86">
        <f t="shared" si="531"/>
        <v>0</v>
      </c>
      <c r="FZ137" s="86">
        <f t="shared" si="531"/>
        <v>0</v>
      </c>
      <c r="GA137" s="86">
        <f t="shared" si="531"/>
        <v>0</v>
      </c>
      <c r="GB137" s="86">
        <f t="shared" si="531"/>
        <v>0</v>
      </c>
      <c r="GC137" s="86">
        <f t="shared" si="531"/>
        <v>0</v>
      </c>
      <c r="GD137" s="86">
        <f t="shared" si="531"/>
        <v>0</v>
      </c>
      <c r="GE137" s="86">
        <f t="shared" si="531"/>
        <v>0</v>
      </c>
      <c r="GF137" s="86">
        <f t="shared" si="531"/>
        <v>0</v>
      </c>
      <c r="GG137" s="86">
        <f t="shared" si="531"/>
        <v>0</v>
      </c>
      <c r="GH137" s="86">
        <f t="shared" si="531"/>
        <v>0</v>
      </c>
      <c r="GI137" s="86">
        <f t="shared" si="531"/>
        <v>0</v>
      </c>
      <c r="GJ137" s="86">
        <f t="shared" si="531"/>
        <v>0</v>
      </c>
      <c r="GK137" s="86">
        <f t="shared" si="531"/>
        <v>0</v>
      </c>
      <c r="GL137" s="86">
        <f t="shared" si="531"/>
        <v>0</v>
      </c>
      <c r="GM137" s="86">
        <f t="shared" si="531"/>
        <v>0</v>
      </c>
      <c r="GN137" s="86">
        <f t="shared" si="531"/>
        <v>0</v>
      </c>
      <c r="GO137" s="86">
        <f t="shared" si="531"/>
        <v>0</v>
      </c>
      <c r="GP137" s="86">
        <f t="shared" si="531"/>
        <v>0</v>
      </c>
      <c r="GQ137" s="86">
        <f t="shared" si="531"/>
        <v>0</v>
      </c>
      <c r="GR137" s="86">
        <f t="shared" si="531"/>
        <v>0</v>
      </c>
      <c r="GS137" s="86">
        <f t="shared" si="531"/>
        <v>0</v>
      </c>
      <c r="GT137" s="86">
        <f t="shared" si="531"/>
        <v>0</v>
      </c>
      <c r="GU137" s="86">
        <f t="shared" si="531"/>
        <v>0</v>
      </c>
      <c r="GV137" s="86">
        <f t="shared" ref="GV137:JG137" si="532">$G$137*(GV136/$J$136)</f>
        <v>0</v>
      </c>
      <c r="GW137" s="86">
        <f t="shared" si="532"/>
        <v>0</v>
      </c>
      <c r="GX137" s="86">
        <f t="shared" si="532"/>
        <v>0</v>
      </c>
      <c r="GY137" s="86">
        <f t="shared" si="532"/>
        <v>0</v>
      </c>
      <c r="GZ137" s="86">
        <f t="shared" si="532"/>
        <v>0</v>
      </c>
      <c r="HA137" s="86">
        <f t="shared" si="532"/>
        <v>0</v>
      </c>
      <c r="HB137" s="86">
        <f t="shared" si="532"/>
        <v>0</v>
      </c>
      <c r="HC137" s="86">
        <f t="shared" si="532"/>
        <v>0</v>
      </c>
      <c r="HD137" s="86">
        <f t="shared" si="532"/>
        <v>0</v>
      </c>
      <c r="HE137" s="86">
        <f t="shared" si="532"/>
        <v>0</v>
      </c>
      <c r="HF137" s="86">
        <f t="shared" si="532"/>
        <v>0</v>
      </c>
      <c r="HG137" s="86">
        <f t="shared" si="532"/>
        <v>0</v>
      </c>
      <c r="HH137" s="86">
        <f t="shared" si="532"/>
        <v>0</v>
      </c>
      <c r="HI137" s="86">
        <f t="shared" si="532"/>
        <v>0</v>
      </c>
      <c r="HJ137" s="86">
        <f t="shared" si="532"/>
        <v>0</v>
      </c>
      <c r="HK137" s="86">
        <f t="shared" si="532"/>
        <v>0</v>
      </c>
      <c r="HL137" s="86">
        <f t="shared" si="532"/>
        <v>0</v>
      </c>
      <c r="HM137" s="86">
        <f t="shared" si="532"/>
        <v>0</v>
      </c>
      <c r="HN137" s="86">
        <f t="shared" si="532"/>
        <v>0</v>
      </c>
      <c r="HO137" s="86">
        <f t="shared" si="532"/>
        <v>0</v>
      </c>
      <c r="HP137" s="86">
        <f t="shared" si="532"/>
        <v>0</v>
      </c>
      <c r="HQ137" s="86">
        <f t="shared" si="532"/>
        <v>0</v>
      </c>
      <c r="HR137" s="86">
        <f t="shared" si="532"/>
        <v>0</v>
      </c>
      <c r="HS137" s="86">
        <f t="shared" si="532"/>
        <v>0</v>
      </c>
      <c r="HT137" s="86">
        <f t="shared" si="532"/>
        <v>0</v>
      </c>
      <c r="HU137" s="86">
        <f t="shared" si="532"/>
        <v>0</v>
      </c>
      <c r="HV137" s="86">
        <f t="shared" si="532"/>
        <v>0</v>
      </c>
      <c r="HW137" s="86">
        <f t="shared" si="532"/>
        <v>0</v>
      </c>
      <c r="HX137" s="86">
        <f t="shared" si="532"/>
        <v>0</v>
      </c>
      <c r="HY137" s="86">
        <f t="shared" si="532"/>
        <v>0</v>
      </c>
      <c r="HZ137" s="86">
        <f t="shared" si="532"/>
        <v>0</v>
      </c>
      <c r="IA137" s="86">
        <f t="shared" si="532"/>
        <v>0</v>
      </c>
      <c r="IB137" s="86">
        <f t="shared" si="532"/>
        <v>0</v>
      </c>
      <c r="IC137" s="86">
        <f t="shared" si="532"/>
        <v>0</v>
      </c>
      <c r="ID137" s="86">
        <f t="shared" si="532"/>
        <v>0</v>
      </c>
      <c r="IE137" s="86">
        <f t="shared" si="532"/>
        <v>0</v>
      </c>
      <c r="IF137" s="86">
        <f t="shared" si="532"/>
        <v>0</v>
      </c>
      <c r="IG137" s="86">
        <f t="shared" si="532"/>
        <v>0</v>
      </c>
      <c r="IH137" s="86">
        <f t="shared" si="532"/>
        <v>0</v>
      </c>
      <c r="II137" s="86">
        <f t="shared" si="532"/>
        <v>0</v>
      </c>
      <c r="IJ137" s="86">
        <f t="shared" si="532"/>
        <v>0</v>
      </c>
      <c r="IK137" s="86">
        <f t="shared" si="532"/>
        <v>0</v>
      </c>
      <c r="IL137" s="86">
        <f t="shared" si="532"/>
        <v>0</v>
      </c>
      <c r="IM137" s="86">
        <f t="shared" si="532"/>
        <v>0</v>
      </c>
      <c r="IN137" s="86">
        <f t="shared" si="532"/>
        <v>0</v>
      </c>
      <c r="IO137" s="86">
        <f t="shared" si="532"/>
        <v>0</v>
      </c>
      <c r="IP137" s="86">
        <f t="shared" si="532"/>
        <v>0</v>
      </c>
      <c r="IQ137" s="86">
        <f t="shared" si="532"/>
        <v>0</v>
      </c>
      <c r="IR137" s="86">
        <f t="shared" si="532"/>
        <v>0</v>
      </c>
      <c r="IS137" s="86">
        <f t="shared" si="532"/>
        <v>0</v>
      </c>
      <c r="IT137" s="86">
        <f t="shared" si="532"/>
        <v>0</v>
      </c>
      <c r="IU137" s="86">
        <f t="shared" si="532"/>
        <v>0</v>
      </c>
      <c r="IV137" s="86">
        <f t="shared" si="532"/>
        <v>0</v>
      </c>
      <c r="IW137" s="86">
        <f t="shared" si="532"/>
        <v>0</v>
      </c>
      <c r="IX137" s="86">
        <f t="shared" si="532"/>
        <v>0</v>
      </c>
      <c r="IY137" s="86">
        <f t="shared" si="532"/>
        <v>0</v>
      </c>
      <c r="IZ137" s="86">
        <f t="shared" si="532"/>
        <v>0</v>
      </c>
      <c r="JA137" s="86">
        <f t="shared" si="532"/>
        <v>0</v>
      </c>
      <c r="JB137" s="86">
        <f t="shared" si="532"/>
        <v>0</v>
      </c>
      <c r="JC137" s="86">
        <f t="shared" si="532"/>
        <v>0</v>
      </c>
      <c r="JD137" s="86">
        <f t="shared" si="532"/>
        <v>0</v>
      </c>
      <c r="JE137" s="86">
        <f t="shared" si="532"/>
        <v>0</v>
      </c>
      <c r="JF137" s="86">
        <f t="shared" si="532"/>
        <v>0</v>
      </c>
      <c r="JG137" s="86">
        <f t="shared" si="532"/>
        <v>0</v>
      </c>
      <c r="JH137" s="86">
        <f t="shared" ref="JH137:LS137" si="533">$G$137*(JH136/$J$136)</f>
        <v>0</v>
      </c>
      <c r="JI137" s="86">
        <f t="shared" si="533"/>
        <v>0</v>
      </c>
      <c r="JJ137" s="86">
        <f t="shared" si="533"/>
        <v>0</v>
      </c>
      <c r="JK137" s="86">
        <f t="shared" si="533"/>
        <v>0</v>
      </c>
      <c r="JL137" s="86">
        <f t="shared" si="533"/>
        <v>0</v>
      </c>
      <c r="JM137" s="86">
        <f t="shared" si="533"/>
        <v>0</v>
      </c>
      <c r="JN137" s="86">
        <f t="shared" si="533"/>
        <v>0</v>
      </c>
      <c r="JO137" s="86">
        <f t="shared" si="533"/>
        <v>0</v>
      </c>
      <c r="JP137" s="86">
        <f t="shared" si="533"/>
        <v>0</v>
      </c>
      <c r="JQ137" s="86">
        <f t="shared" si="533"/>
        <v>0</v>
      </c>
      <c r="JR137" s="86">
        <f t="shared" si="533"/>
        <v>0</v>
      </c>
      <c r="JS137" s="86">
        <f t="shared" si="533"/>
        <v>0</v>
      </c>
      <c r="JT137" s="86">
        <f t="shared" si="533"/>
        <v>0</v>
      </c>
      <c r="JU137" s="86">
        <f t="shared" si="533"/>
        <v>0</v>
      </c>
      <c r="JV137" s="86">
        <f t="shared" si="533"/>
        <v>0</v>
      </c>
      <c r="JW137" s="86">
        <f t="shared" si="533"/>
        <v>0</v>
      </c>
      <c r="JX137" s="86">
        <f t="shared" si="533"/>
        <v>0</v>
      </c>
      <c r="JY137" s="86">
        <f t="shared" si="533"/>
        <v>0</v>
      </c>
      <c r="JZ137" s="86">
        <f t="shared" si="533"/>
        <v>0</v>
      </c>
      <c r="KA137" s="86">
        <f t="shared" si="533"/>
        <v>0</v>
      </c>
      <c r="KB137" s="86">
        <f t="shared" si="533"/>
        <v>0</v>
      </c>
      <c r="KC137" s="86">
        <f t="shared" si="533"/>
        <v>0</v>
      </c>
      <c r="KD137" s="86">
        <f t="shared" si="533"/>
        <v>0</v>
      </c>
      <c r="KE137" s="86">
        <f t="shared" si="533"/>
        <v>0</v>
      </c>
      <c r="KF137" s="86">
        <f t="shared" si="533"/>
        <v>0</v>
      </c>
      <c r="KG137" s="86">
        <f t="shared" si="533"/>
        <v>0</v>
      </c>
      <c r="KH137" s="86">
        <f t="shared" si="533"/>
        <v>0</v>
      </c>
      <c r="KI137" s="86">
        <f t="shared" si="533"/>
        <v>0</v>
      </c>
      <c r="KJ137" s="86">
        <f t="shared" si="533"/>
        <v>0</v>
      </c>
      <c r="KK137" s="86">
        <f t="shared" si="533"/>
        <v>0</v>
      </c>
      <c r="KL137" s="86">
        <f t="shared" si="533"/>
        <v>0</v>
      </c>
      <c r="KM137" s="86">
        <f t="shared" si="533"/>
        <v>0</v>
      </c>
      <c r="KN137" s="86">
        <f t="shared" si="533"/>
        <v>0</v>
      </c>
      <c r="KO137" s="86">
        <f t="shared" si="533"/>
        <v>0</v>
      </c>
      <c r="KP137" s="86">
        <f t="shared" si="533"/>
        <v>0</v>
      </c>
      <c r="KQ137" s="86">
        <f t="shared" si="533"/>
        <v>0</v>
      </c>
      <c r="KR137" s="86">
        <f t="shared" si="533"/>
        <v>0</v>
      </c>
      <c r="KS137" s="86">
        <f t="shared" si="533"/>
        <v>0</v>
      </c>
      <c r="KT137" s="86">
        <f t="shared" si="533"/>
        <v>0</v>
      </c>
      <c r="KU137" s="86">
        <f t="shared" si="533"/>
        <v>0</v>
      </c>
      <c r="KV137" s="86">
        <f t="shared" si="533"/>
        <v>0</v>
      </c>
      <c r="KW137" s="86">
        <f t="shared" si="533"/>
        <v>0</v>
      </c>
      <c r="KX137" s="86">
        <f t="shared" si="533"/>
        <v>0</v>
      </c>
      <c r="KY137" s="86">
        <f t="shared" si="533"/>
        <v>0</v>
      </c>
      <c r="KZ137" s="86">
        <f t="shared" si="533"/>
        <v>0</v>
      </c>
      <c r="LA137" s="86">
        <f t="shared" si="533"/>
        <v>0</v>
      </c>
      <c r="LB137" s="86">
        <f t="shared" si="533"/>
        <v>0</v>
      </c>
      <c r="LC137" s="86">
        <f t="shared" si="533"/>
        <v>0</v>
      </c>
      <c r="LD137" s="86">
        <f t="shared" si="533"/>
        <v>0</v>
      </c>
      <c r="LE137" s="86">
        <f t="shared" si="533"/>
        <v>0</v>
      </c>
      <c r="LF137" s="86">
        <f t="shared" si="533"/>
        <v>0</v>
      </c>
      <c r="LG137" s="86">
        <f t="shared" si="533"/>
        <v>0</v>
      </c>
      <c r="LH137" s="86">
        <f t="shared" si="533"/>
        <v>0</v>
      </c>
      <c r="LI137" s="86">
        <f t="shared" si="533"/>
        <v>0</v>
      </c>
      <c r="LJ137" s="86">
        <f t="shared" si="533"/>
        <v>0</v>
      </c>
      <c r="LK137" s="86">
        <f t="shared" si="533"/>
        <v>0</v>
      </c>
      <c r="LL137" s="86">
        <f t="shared" si="533"/>
        <v>0</v>
      </c>
      <c r="LM137" s="86">
        <f t="shared" si="533"/>
        <v>0</v>
      </c>
      <c r="LN137" s="86">
        <f t="shared" si="533"/>
        <v>0</v>
      </c>
      <c r="LO137" s="86">
        <f t="shared" si="533"/>
        <v>0</v>
      </c>
      <c r="LP137" s="86">
        <f t="shared" si="533"/>
        <v>0</v>
      </c>
      <c r="LQ137" s="86">
        <f t="shared" si="533"/>
        <v>0</v>
      </c>
      <c r="LR137" s="86">
        <f t="shared" si="533"/>
        <v>0</v>
      </c>
      <c r="LS137" s="86">
        <f t="shared" si="533"/>
        <v>0</v>
      </c>
      <c r="LT137" s="86">
        <f t="shared" ref="LT137:OE137" si="534">$G$137*(LT136/$J$136)</f>
        <v>0</v>
      </c>
      <c r="LU137" s="86">
        <f t="shared" si="534"/>
        <v>0</v>
      </c>
      <c r="LV137" s="86">
        <f t="shared" si="534"/>
        <v>0</v>
      </c>
      <c r="LW137" s="86">
        <f t="shared" si="534"/>
        <v>0</v>
      </c>
      <c r="LX137" s="86">
        <f t="shared" si="534"/>
        <v>0</v>
      </c>
      <c r="LY137" s="86">
        <f t="shared" si="534"/>
        <v>0</v>
      </c>
      <c r="LZ137" s="86">
        <f t="shared" si="534"/>
        <v>0</v>
      </c>
      <c r="MA137" s="86">
        <f t="shared" si="534"/>
        <v>0</v>
      </c>
      <c r="MB137" s="86">
        <f t="shared" si="534"/>
        <v>0</v>
      </c>
      <c r="MC137" s="86">
        <f t="shared" si="534"/>
        <v>0</v>
      </c>
      <c r="MD137" s="86">
        <f t="shared" si="534"/>
        <v>0</v>
      </c>
      <c r="ME137" s="86">
        <f t="shared" si="534"/>
        <v>0</v>
      </c>
      <c r="MF137" s="86">
        <f t="shared" si="534"/>
        <v>0</v>
      </c>
      <c r="MG137" s="86">
        <f t="shared" si="534"/>
        <v>0</v>
      </c>
      <c r="MH137" s="86">
        <f t="shared" si="534"/>
        <v>0</v>
      </c>
      <c r="MI137" s="86">
        <f t="shared" si="534"/>
        <v>0</v>
      </c>
      <c r="MJ137" s="86">
        <f t="shared" si="534"/>
        <v>0</v>
      </c>
      <c r="MK137" s="86">
        <f t="shared" si="534"/>
        <v>0</v>
      </c>
      <c r="ML137" s="86">
        <f t="shared" si="534"/>
        <v>0</v>
      </c>
      <c r="MM137" s="86">
        <f t="shared" si="534"/>
        <v>0</v>
      </c>
      <c r="MN137" s="86">
        <f t="shared" si="534"/>
        <v>0</v>
      </c>
      <c r="MO137" s="86">
        <f t="shared" si="534"/>
        <v>0</v>
      </c>
      <c r="MP137" s="86">
        <f t="shared" si="534"/>
        <v>0</v>
      </c>
      <c r="MQ137" s="86">
        <f t="shared" si="534"/>
        <v>0</v>
      </c>
      <c r="MR137" s="86">
        <f t="shared" si="534"/>
        <v>0</v>
      </c>
      <c r="MS137" s="86">
        <f t="shared" si="534"/>
        <v>0</v>
      </c>
      <c r="MT137" s="86">
        <f t="shared" si="534"/>
        <v>0</v>
      </c>
      <c r="MU137" s="86">
        <f t="shared" si="534"/>
        <v>0</v>
      </c>
      <c r="MV137" s="86">
        <f t="shared" si="534"/>
        <v>0</v>
      </c>
      <c r="MW137" s="86">
        <f t="shared" si="534"/>
        <v>0</v>
      </c>
      <c r="MX137" s="86">
        <f t="shared" si="534"/>
        <v>0</v>
      </c>
      <c r="MY137" s="86">
        <f t="shared" si="534"/>
        <v>0</v>
      </c>
      <c r="MZ137" s="86">
        <f t="shared" si="534"/>
        <v>0</v>
      </c>
      <c r="NA137" s="86">
        <f t="shared" si="534"/>
        <v>0</v>
      </c>
      <c r="NB137" s="86">
        <f t="shared" si="534"/>
        <v>0</v>
      </c>
      <c r="NC137" s="86">
        <f t="shared" si="534"/>
        <v>0</v>
      </c>
      <c r="ND137" s="86">
        <f t="shared" si="534"/>
        <v>0</v>
      </c>
      <c r="NE137" s="86">
        <f t="shared" si="534"/>
        <v>0</v>
      </c>
      <c r="NF137" s="86">
        <f t="shared" si="534"/>
        <v>0</v>
      </c>
      <c r="NG137" s="86">
        <f t="shared" si="534"/>
        <v>0</v>
      </c>
      <c r="NH137" s="86">
        <f t="shared" si="534"/>
        <v>0</v>
      </c>
      <c r="NI137" s="86">
        <f t="shared" si="534"/>
        <v>0</v>
      </c>
      <c r="NJ137" s="86">
        <f t="shared" si="534"/>
        <v>0</v>
      </c>
      <c r="NK137" s="86">
        <f t="shared" si="534"/>
        <v>0</v>
      </c>
      <c r="NL137" s="86">
        <f t="shared" si="534"/>
        <v>0</v>
      </c>
      <c r="NM137" s="86">
        <f t="shared" si="534"/>
        <v>0</v>
      </c>
      <c r="NN137" s="86">
        <f t="shared" si="534"/>
        <v>0</v>
      </c>
      <c r="NO137" s="86">
        <f t="shared" si="534"/>
        <v>0</v>
      </c>
      <c r="NP137" s="86">
        <f t="shared" si="534"/>
        <v>0</v>
      </c>
      <c r="NQ137" s="86">
        <f t="shared" si="534"/>
        <v>0</v>
      </c>
      <c r="NR137" s="86">
        <f t="shared" si="534"/>
        <v>0</v>
      </c>
      <c r="NS137" s="86">
        <f t="shared" si="534"/>
        <v>0</v>
      </c>
      <c r="NT137" s="86">
        <f t="shared" si="534"/>
        <v>0</v>
      </c>
      <c r="NU137" s="86">
        <f t="shared" si="534"/>
        <v>0</v>
      </c>
      <c r="NV137" s="86">
        <f t="shared" si="534"/>
        <v>0</v>
      </c>
      <c r="NW137" s="86">
        <f t="shared" si="534"/>
        <v>0</v>
      </c>
      <c r="NX137" s="86">
        <f t="shared" si="534"/>
        <v>0</v>
      </c>
      <c r="NY137" s="86">
        <f t="shared" si="534"/>
        <v>0</v>
      </c>
      <c r="NZ137" s="86">
        <f t="shared" si="534"/>
        <v>0</v>
      </c>
      <c r="OA137" s="86">
        <f t="shared" si="534"/>
        <v>0</v>
      </c>
      <c r="OB137" s="86">
        <f t="shared" si="534"/>
        <v>0</v>
      </c>
      <c r="OC137" s="86">
        <f t="shared" si="534"/>
        <v>0</v>
      </c>
      <c r="OD137" s="86">
        <f t="shared" si="534"/>
        <v>0</v>
      </c>
      <c r="OE137" s="86">
        <f t="shared" si="534"/>
        <v>0</v>
      </c>
      <c r="OF137" s="86">
        <f t="shared" ref="OF137:OR137" si="535">$G$137*(OF136/$J$136)</f>
        <v>0</v>
      </c>
      <c r="OG137" s="86">
        <f t="shared" si="535"/>
        <v>0</v>
      </c>
      <c r="OH137" s="86">
        <f t="shared" si="535"/>
        <v>0</v>
      </c>
      <c r="OI137" s="86">
        <f t="shared" si="535"/>
        <v>0</v>
      </c>
      <c r="OJ137" s="86">
        <f t="shared" si="535"/>
        <v>0</v>
      </c>
      <c r="OK137" s="86">
        <f t="shared" si="535"/>
        <v>0</v>
      </c>
      <c r="OL137" s="86">
        <f t="shared" si="535"/>
        <v>0</v>
      </c>
      <c r="OM137" s="86">
        <f t="shared" si="535"/>
        <v>0</v>
      </c>
      <c r="ON137" s="86">
        <f t="shared" si="535"/>
        <v>0</v>
      </c>
      <c r="OO137" s="86">
        <f t="shared" si="535"/>
        <v>0</v>
      </c>
      <c r="OP137" s="86">
        <f t="shared" si="535"/>
        <v>0</v>
      </c>
      <c r="OQ137" s="86">
        <f t="shared" si="535"/>
        <v>0</v>
      </c>
      <c r="OR137" s="376">
        <f t="shared" si="535"/>
        <v>0</v>
      </c>
    </row>
    <row r="138" spans="2:408" x14ac:dyDescent="0.35">
      <c r="B138" s="303"/>
      <c r="I138" s="110"/>
      <c r="J138" s="109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  <c r="FR138" s="33"/>
      <c r="FS138" s="33"/>
      <c r="FT138" s="33"/>
      <c r="FU138" s="33"/>
      <c r="FV138" s="33"/>
      <c r="FW138" s="33"/>
      <c r="FX138" s="33"/>
      <c r="FY138" s="33"/>
      <c r="FZ138" s="33"/>
      <c r="GA138" s="33"/>
      <c r="GB138" s="33"/>
      <c r="GC138" s="33"/>
      <c r="GD138" s="33"/>
      <c r="GE138" s="33"/>
      <c r="GF138" s="33"/>
      <c r="GG138" s="33"/>
      <c r="GH138" s="33"/>
      <c r="GI138" s="33"/>
      <c r="GJ138" s="33"/>
      <c r="GK138" s="33"/>
      <c r="GL138" s="33"/>
      <c r="GM138" s="33"/>
      <c r="GN138" s="33"/>
      <c r="GO138" s="33"/>
      <c r="GP138" s="33"/>
      <c r="GQ138" s="33"/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  <c r="KJ138" s="33"/>
      <c r="KK138" s="33"/>
      <c r="KL138" s="33"/>
      <c r="KM138" s="33"/>
      <c r="KN138" s="33"/>
      <c r="KO138" s="33"/>
      <c r="KP138" s="33"/>
      <c r="KQ138" s="33"/>
      <c r="KR138" s="33"/>
      <c r="KS138" s="33"/>
      <c r="KT138" s="33"/>
      <c r="KU138" s="33"/>
      <c r="KV138" s="33"/>
      <c r="KW138" s="33"/>
      <c r="KX138" s="33"/>
      <c r="KY138" s="33"/>
      <c r="KZ138" s="33"/>
      <c r="LA138" s="33"/>
      <c r="LB138" s="33"/>
      <c r="LC138" s="33"/>
      <c r="LD138" s="33"/>
      <c r="LE138" s="33"/>
      <c r="LF138" s="33"/>
      <c r="LG138" s="33"/>
      <c r="LH138" s="33"/>
      <c r="LI138" s="33"/>
      <c r="LJ138" s="33"/>
      <c r="LK138" s="33"/>
      <c r="LL138" s="33"/>
      <c r="LM138" s="33"/>
      <c r="LN138" s="33"/>
      <c r="LO138" s="33"/>
      <c r="LP138" s="33"/>
      <c r="LQ138" s="33"/>
      <c r="LR138" s="33"/>
      <c r="LS138" s="33"/>
      <c r="LT138" s="33"/>
      <c r="LU138" s="33"/>
      <c r="LV138" s="33"/>
      <c r="LW138" s="33"/>
      <c r="LX138" s="33"/>
      <c r="LY138" s="33"/>
      <c r="LZ138" s="33"/>
      <c r="MA138" s="33"/>
      <c r="MB138" s="33"/>
      <c r="MC138" s="33"/>
      <c r="MD138" s="33"/>
      <c r="ME138" s="33"/>
      <c r="MF138" s="33"/>
      <c r="MG138" s="33"/>
      <c r="MH138" s="33"/>
      <c r="MI138" s="33"/>
      <c r="MJ138" s="33"/>
      <c r="MK138" s="33"/>
      <c r="ML138" s="33"/>
      <c r="MM138" s="33"/>
      <c r="MN138" s="33"/>
      <c r="MO138" s="33"/>
      <c r="MP138" s="33"/>
      <c r="MQ138" s="33"/>
      <c r="MR138" s="33"/>
      <c r="MS138" s="33"/>
      <c r="MT138" s="33"/>
      <c r="MU138" s="33"/>
      <c r="MV138" s="33"/>
      <c r="MW138" s="33"/>
      <c r="MX138" s="33"/>
      <c r="MY138" s="33"/>
      <c r="MZ138" s="33"/>
      <c r="NA138" s="33"/>
      <c r="NB138" s="33"/>
      <c r="NC138" s="33"/>
      <c r="ND138" s="33"/>
      <c r="NE138" s="33"/>
      <c r="NF138" s="33"/>
      <c r="NG138" s="33"/>
      <c r="NH138" s="33"/>
      <c r="NI138" s="33"/>
      <c r="NJ138" s="33"/>
      <c r="NK138" s="33"/>
      <c r="NL138" s="33"/>
      <c r="NM138" s="33"/>
      <c r="NN138" s="33"/>
      <c r="NO138" s="33"/>
      <c r="NP138" s="33"/>
      <c r="NQ138" s="33"/>
      <c r="NR138" s="33"/>
      <c r="NS138" s="33"/>
      <c r="NT138" s="33"/>
      <c r="NU138" s="33"/>
      <c r="NV138" s="33"/>
      <c r="NW138" s="33"/>
      <c r="NX138" s="33"/>
      <c r="NY138" s="33"/>
      <c r="NZ138" s="33"/>
      <c r="OA138" s="33"/>
      <c r="OB138" s="33"/>
      <c r="OC138" s="33"/>
      <c r="OD138" s="33"/>
      <c r="OE138" s="33"/>
      <c r="OF138" s="33"/>
      <c r="OG138" s="33"/>
      <c r="OH138" s="33"/>
      <c r="OI138" s="33"/>
      <c r="OJ138" s="33"/>
      <c r="OK138" s="33"/>
      <c r="OL138" s="33"/>
      <c r="OM138" s="33"/>
      <c r="ON138" s="33"/>
      <c r="OO138" s="33"/>
      <c r="OP138" s="33"/>
      <c r="OQ138" s="33"/>
      <c r="OR138" s="384"/>
    </row>
    <row r="139" spans="2:408" x14ac:dyDescent="0.35">
      <c r="B139" s="303" t="s">
        <v>116</v>
      </c>
      <c r="I139" s="110"/>
      <c r="OR139" s="310"/>
    </row>
    <row r="140" spans="2:408" s="6" customFormat="1" x14ac:dyDescent="0.35">
      <c r="B140" s="303"/>
      <c r="C140" t="s">
        <v>117</v>
      </c>
      <c r="F140" s="8"/>
      <c r="G140" s="371">
        <f>Assumptions!E68</f>
        <v>1500000</v>
      </c>
      <c r="H140" s="353" t="s">
        <v>118</v>
      </c>
      <c r="I140" s="67"/>
      <c r="J140" s="114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2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2"/>
      <c r="IV140" s="102"/>
      <c r="IW140" s="102"/>
      <c r="IX140" s="102"/>
      <c r="IY140" s="102"/>
      <c r="IZ140" s="102"/>
      <c r="JA140" s="102"/>
      <c r="JB140" s="102"/>
      <c r="JC140" s="102"/>
      <c r="JD140" s="102"/>
      <c r="JE140" s="102"/>
      <c r="JF140" s="102"/>
      <c r="JG140" s="102"/>
      <c r="JH140" s="102"/>
      <c r="JI140" s="102"/>
      <c r="JJ140" s="102"/>
      <c r="JK140" s="102"/>
      <c r="JL140" s="102"/>
      <c r="JM140" s="102"/>
      <c r="JN140" s="102"/>
      <c r="JO140" s="102"/>
      <c r="JP140" s="102"/>
      <c r="JQ140" s="102"/>
      <c r="JR140" s="102"/>
      <c r="JS140" s="102"/>
      <c r="JT140" s="102"/>
      <c r="JU140" s="102"/>
      <c r="JV140" s="102"/>
      <c r="JW140" s="102"/>
      <c r="JX140" s="102"/>
      <c r="JY140" s="102"/>
      <c r="JZ140" s="102"/>
      <c r="KA140" s="102"/>
      <c r="KB140" s="102"/>
      <c r="KC140" s="102"/>
      <c r="KD140" s="102"/>
      <c r="KE140" s="102"/>
      <c r="KF140" s="102"/>
      <c r="KG140" s="102"/>
      <c r="KH140" s="102"/>
      <c r="KI140" s="102"/>
      <c r="KJ140" s="102"/>
      <c r="KK140" s="102"/>
      <c r="KL140" s="102"/>
      <c r="KM140" s="102"/>
      <c r="KN140" s="102"/>
      <c r="KO140" s="102"/>
      <c r="KP140" s="102"/>
      <c r="KQ140" s="102"/>
      <c r="KR140" s="102"/>
      <c r="KS140" s="102"/>
      <c r="KT140" s="102"/>
      <c r="KU140" s="102"/>
      <c r="KV140" s="102"/>
      <c r="KW140" s="102"/>
      <c r="KX140" s="102"/>
      <c r="KY140" s="102"/>
      <c r="KZ140" s="102"/>
      <c r="LA140" s="102"/>
      <c r="LB140" s="102"/>
      <c r="LC140" s="102"/>
      <c r="LD140" s="102"/>
      <c r="LE140" s="102"/>
      <c r="LF140" s="102"/>
      <c r="LG140" s="102"/>
      <c r="LH140" s="102"/>
      <c r="LI140" s="102"/>
      <c r="LJ140" s="102"/>
      <c r="LK140" s="102"/>
      <c r="LL140" s="102"/>
      <c r="LM140" s="102"/>
      <c r="LN140" s="102"/>
      <c r="LO140" s="102"/>
      <c r="LP140" s="102"/>
      <c r="LQ140" s="102"/>
      <c r="LR140" s="102"/>
      <c r="LS140" s="102"/>
      <c r="LT140" s="102"/>
      <c r="LU140" s="102"/>
      <c r="LV140" s="102"/>
      <c r="LW140" s="102"/>
      <c r="LX140" s="102"/>
      <c r="LY140" s="102"/>
      <c r="LZ140" s="102"/>
      <c r="MA140" s="102"/>
      <c r="MB140" s="102"/>
      <c r="MC140" s="102"/>
      <c r="MD140" s="102"/>
      <c r="ME140" s="102"/>
      <c r="MF140" s="102"/>
      <c r="MG140" s="102"/>
      <c r="MH140" s="102"/>
      <c r="MI140" s="102"/>
      <c r="MJ140" s="102"/>
      <c r="MK140" s="102"/>
      <c r="ML140" s="102"/>
      <c r="MM140" s="102"/>
      <c r="MN140" s="102"/>
      <c r="MO140" s="102"/>
      <c r="MP140" s="102"/>
      <c r="MQ140" s="102"/>
      <c r="MR140" s="102"/>
      <c r="MS140" s="102"/>
      <c r="MT140" s="102"/>
      <c r="MU140" s="102"/>
      <c r="MV140" s="102"/>
      <c r="MW140" s="102"/>
      <c r="MX140" s="102"/>
      <c r="MY140" s="102"/>
      <c r="MZ140" s="102"/>
      <c r="NA140" s="102"/>
      <c r="NB140" s="102"/>
      <c r="NC140" s="102"/>
      <c r="ND140" s="102"/>
      <c r="NE140" s="102"/>
      <c r="NF140" s="102"/>
      <c r="NG140" s="102"/>
      <c r="NH140" s="102"/>
      <c r="NI140" s="102"/>
      <c r="NJ140" s="102"/>
      <c r="NK140" s="102"/>
      <c r="NL140" s="102"/>
      <c r="NM140" s="102"/>
      <c r="NN140" s="102"/>
      <c r="NO140" s="102"/>
      <c r="NP140" s="102"/>
      <c r="NQ140" s="102"/>
      <c r="NR140" s="102"/>
      <c r="NS140" s="102"/>
      <c r="NT140" s="102"/>
      <c r="NU140" s="102"/>
      <c r="NV140" s="102"/>
      <c r="NW140" s="102"/>
      <c r="NX140" s="102"/>
      <c r="NY140" s="102"/>
      <c r="NZ140" s="102"/>
      <c r="OA140" s="102"/>
      <c r="OB140" s="102"/>
      <c r="OC140" s="102"/>
      <c r="OD140" s="102"/>
      <c r="OE140" s="102"/>
      <c r="OF140" s="102"/>
      <c r="OG140" s="102"/>
      <c r="OH140" s="102"/>
      <c r="OI140" s="102"/>
      <c r="OJ140" s="102"/>
      <c r="OK140" s="102"/>
      <c r="OL140" s="102"/>
      <c r="OM140" s="102"/>
      <c r="ON140" s="102"/>
      <c r="OO140" s="102"/>
      <c r="OP140" s="102"/>
      <c r="OQ140" s="102"/>
      <c r="OR140" s="387"/>
    </row>
    <row r="141" spans="2:408" s="6" customFormat="1" x14ac:dyDescent="0.35">
      <c r="B141" s="303"/>
      <c r="C141" t="s">
        <v>44</v>
      </c>
      <c r="E141" s="371"/>
      <c r="F141" s="8"/>
      <c r="G141" s="4">
        <f>Assumptions!E74</f>
        <v>250</v>
      </c>
      <c r="H141" s="353" t="s">
        <v>45</v>
      </c>
      <c r="I141" s="67"/>
      <c r="J141" s="114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2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  <c r="IW141" s="102"/>
      <c r="IX141" s="102"/>
      <c r="IY141" s="102"/>
      <c r="IZ141" s="102"/>
      <c r="JA141" s="102"/>
      <c r="JB141" s="102"/>
      <c r="JC141" s="102"/>
      <c r="JD141" s="102"/>
      <c r="JE141" s="102"/>
      <c r="JF141" s="102"/>
      <c r="JG141" s="102"/>
      <c r="JH141" s="102"/>
      <c r="JI141" s="102"/>
      <c r="JJ141" s="102"/>
      <c r="JK141" s="102"/>
      <c r="JL141" s="102"/>
      <c r="JM141" s="102"/>
      <c r="JN141" s="102"/>
      <c r="JO141" s="102"/>
      <c r="JP141" s="102"/>
      <c r="JQ141" s="102"/>
      <c r="JR141" s="102"/>
      <c r="JS141" s="102"/>
      <c r="JT141" s="102"/>
      <c r="JU141" s="102"/>
      <c r="JV141" s="102"/>
      <c r="JW141" s="102"/>
      <c r="JX141" s="102"/>
      <c r="JY141" s="102"/>
      <c r="JZ141" s="102"/>
      <c r="KA141" s="102"/>
      <c r="KB141" s="102"/>
      <c r="KC141" s="102"/>
      <c r="KD141" s="102"/>
      <c r="KE141" s="102"/>
      <c r="KF141" s="102"/>
      <c r="KG141" s="102"/>
      <c r="KH141" s="102"/>
      <c r="KI141" s="102"/>
      <c r="KJ141" s="102"/>
      <c r="KK141" s="102"/>
      <c r="KL141" s="102"/>
      <c r="KM141" s="102"/>
      <c r="KN141" s="102"/>
      <c r="KO141" s="102"/>
      <c r="KP141" s="102"/>
      <c r="KQ141" s="102"/>
      <c r="KR141" s="102"/>
      <c r="KS141" s="102"/>
      <c r="KT141" s="102"/>
      <c r="KU141" s="102"/>
      <c r="KV141" s="102"/>
      <c r="KW141" s="102"/>
      <c r="KX141" s="102"/>
      <c r="KY141" s="102"/>
      <c r="KZ141" s="102"/>
      <c r="LA141" s="102"/>
      <c r="LB141" s="102"/>
      <c r="LC141" s="102"/>
      <c r="LD141" s="102"/>
      <c r="LE141" s="102"/>
      <c r="LF141" s="102"/>
      <c r="LG141" s="102"/>
      <c r="LH141" s="102"/>
      <c r="LI141" s="102"/>
      <c r="LJ141" s="102"/>
      <c r="LK141" s="102"/>
      <c r="LL141" s="102"/>
      <c r="LM141" s="102"/>
      <c r="LN141" s="102"/>
      <c r="LO141" s="102"/>
      <c r="LP141" s="102"/>
      <c r="LQ141" s="102"/>
      <c r="LR141" s="102"/>
      <c r="LS141" s="102"/>
      <c r="LT141" s="102"/>
      <c r="LU141" s="102"/>
      <c r="LV141" s="102"/>
      <c r="LW141" s="102"/>
      <c r="LX141" s="102"/>
      <c r="LY141" s="102"/>
      <c r="LZ141" s="102"/>
      <c r="MA141" s="102"/>
      <c r="MB141" s="102"/>
      <c r="MC141" s="102"/>
      <c r="MD141" s="102"/>
      <c r="ME141" s="102"/>
      <c r="MF141" s="102"/>
      <c r="MG141" s="102"/>
      <c r="MH141" s="102"/>
      <c r="MI141" s="102"/>
      <c r="MJ141" s="102"/>
      <c r="MK141" s="102"/>
      <c r="ML141" s="102"/>
      <c r="MM141" s="102"/>
      <c r="MN141" s="102"/>
      <c r="MO141" s="102"/>
      <c r="MP141" s="102"/>
      <c r="MQ141" s="102"/>
      <c r="MR141" s="102"/>
      <c r="MS141" s="102"/>
      <c r="MT141" s="102"/>
      <c r="MU141" s="102"/>
      <c r="MV141" s="102"/>
      <c r="MW141" s="102"/>
      <c r="MX141" s="102"/>
      <c r="MY141" s="102"/>
      <c r="MZ141" s="102"/>
      <c r="NA141" s="102"/>
      <c r="NB141" s="102"/>
      <c r="NC141" s="102"/>
      <c r="ND141" s="102"/>
      <c r="NE141" s="102"/>
      <c r="NF141" s="102"/>
      <c r="NG141" s="102"/>
      <c r="NH141" s="102"/>
      <c r="NI141" s="102"/>
      <c r="NJ141" s="102"/>
      <c r="NK141" s="102"/>
      <c r="NL141" s="102"/>
      <c r="NM141" s="102"/>
      <c r="NN141" s="102"/>
      <c r="NO141" s="102"/>
      <c r="NP141" s="102"/>
      <c r="NQ141" s="102"/>
      <c r="NR141" s="102"/>
      <c r="NS141" s="102"/>
      <c r="NT141" s="102"/>
      <c r="NU141" s="102"/>
      <c r="NV141" s="102"/>
      <c r="NW141" s="102"/>
      <c r="NX141" s="102"/>
      <c r="NY141" s="102"/>
      <c r="NZ141" s="102"/>
      <c r="OA141" s="102"/>
      <c r="OB141" s="102"/>
      <c r="OC141" s="102"/>
      <c r="OD141" s="102"/>
      <c r="OE141" s="102"/>
      <c r="OF141" s="102"/>
      <c r="OG141" s="102"/>
      <c r="OH141" s="102"/>
      <c r="OI141" s="102"/>
      <c r="OJ141" s="102"/>
      <c r="OK141" s="102"/>
      <c r="OL141" s="102"/>
      <c r="OM141" s="102"/>
      <c r="ON141" s="102"/>
      <c r="OO141" s="102"/>
      <c r="OP141" s="102"/>
      <c r="OQ141" s="102"/>
      <c r="OR141" s="387"/>
    </row>
    <row r="142" spans="2:408" x14ac:dyDescent="0.35">
      <c r="B142" s="303"/>
      <c r="C142" t="str">
        <f>C48</f>
        <v>Construction Period Start</v>
      </c>
      <c r="H142" s="353"/>
      <c r="I142" s="110"/>
      <c r="J142" s="109">
        <f t="shared" ref="J142:J145" si="536">SUM(L142:JC142)</f>
        <v>1</v>
      </c>
      <c r="L142" s="33">
        <f t="shared" ref="L142:BW142" si="537">L48</f>
        <v>0</v>
      </c>
      <c r="M142" s="33">
        <f t="shared" si="537"/>
        <v>0</v>
      </c>
      <c r="N142" s="33">
        <f t="shared" si="537"/>
        <v>0</v>
      </c>
      <c r="O142" s="33">
        <f t="shared" si="537"/>
        <v>0</v>
      </c>
      <c r="P142" s="33">
        <f t="shared" si="537"/>
        <v>0</v>
      </c>
      <c r="Q142" s="33">
        <f t="shared" si="537"/>
        <v>0</v>
      </c>
      <c r="R142" s="33">
        <f t="shared" si="537"/>
        <v>0</v>
      </c>
      <c r="S142" s="33">
        <f t="shared" si="537"/>
        <v>0</v>
      </c>
      <c r="T142" s="33">
        <f t="shared" si="537"/>
        <v>0</v>
      </c>
      <c r="U142" s="33">
        <f t="shared" si="537"/>
        <v>0</v>
      </c>
      <c r="V142" s="33">
        <f t="shared" si="537"/>
        <v>0</v>
      </c>
      <c r="W142" s="33">
        <f t="shared" si="537"/>
        <v>0</v>
      </c>
      <c r="X142" s="33">
        <f t="shared" si="537"/>
        <v>1</v>
      </c>
      <c r="Y142" s="33">
        <f t="shared" si="537"/>
        <v>0</v>
      </c>
      <c r="Z142" s="33">
        <f t="shared" si="537"/>
        <v>0</v>
      </c>
      <c r="AA142" s="33">
        <f t="shared" si="537"/>
        <v>0</v>
      </c>
      <c r="AB142" s="33">
        <f t="shared" si="537"/>
        <v>0</v>
      </c>
      <c r="AC142" s="33">
        <f t="shared" si="537"/>
        <v>0</v>
      </c>
      <c r="AD142" s="33">
        <f t="shared" si="537"/>
        <v>0</v>
      </c>
      <c r="AE142" s="33">
        <f t="shared" si="537"/>
        <v>0</v>
      </c>
      <c r="AF142" s="33">
        <f t="shared" si="537"/>
        <v>0</v>
      </c>
      <c r="AG142" s="33">
        <f t="shared" si="537"/>
        <v>0</v>
      </c>
      <c r="AH142" s="33">
        <f t="shared" si="537"/>
        <v>0</v>
      </c>
      <c r="AI142" s="33">
        <f t="shared" si="537"/>
        <v>0</v>
      </c>
      <c r="AJ142" s="33">
        <f t="shared" si="537"/>
        <v>0</v>
      </c>
      <c r="AK142" s="33">
        <f t="shared" si="537"/>
        <v>0</v>
      </c>
      <c r="AL142" s="33">
        <f t="shared" si="537"/>
        <v>0</v>
      </c>
      <c r="AM142" s="33">
        <f t="shared" si="537"/>
        <v>0</v>
      </c>
      <c r="AN142" s="33">
        <f t="shared" si="537"/>
        <v>0</v>
      </c>
      <c r="AO142" s="33">
        <f t="shared" si="537"/>
        <v>0</v>
      </c>
      <c r="AP142" s="33">
        <f t="shared" si="537"/>
        <v>0</v>
      </c>
      <c r="AQ142" s="33">
        <f t="shared" si="537"/>
        <v>0</v>
      </c>
      <c r="AR142" s="33">
        <f t="shared" si="537"/>
        <v>0</v>
      </c>
      <c r="AS142" s="33">
        <f t="shared" si="537"/>
        <v>0</v>
      </c>
      <c r="AT142" s="33">
        <f t="shared" si="537"/>
        <v>0</v>
      </c>
      <c r="AU142" s="33">
        <f t="shared" si="537"/>
        <v>0</v>
      </c>
      <c r="AV142" s="33">
        <f t="shared" si="537"/>
        <v>0</v>
      </c>
      <c r="AW142" s="33">
        <f t="shared" si="537"/>
        <v>0</v>
      </c>
      <c r="AX142" s="33">
        <f t="shared" si="537"/>
        <v>0</v>
      </c>
      <c r="AY142" s="33">
        <f t="shared" si="537"/>
        <v>0</v>
      </c>
      <c r="AZ142" s="33">
        <f t="shared" si="537"/>
        <v>0</v>
      </c>
      <c r="BA142" s="33">
        <f t="shared" si="537"/>
        <v>0</v>
      </c>
      <c r="BB142" s="33">
        <f t="shared" si="537"/>
        <v>0</v>
      </c>
      <c r="BC142" s="33">
        <f t="shared" si="537"/>
        <v>0</v>
      </c>
      <c r="BD142" s="33">
        <f t="shared" si="537"/>
        <v>0</v>
      </c>
      <c r="BE142" s="33">
        <f t="shared" si="537"/>
        <v>0</v>
      </c>
      <c r="BF142" s="33">
        <f t="shared" si="537"/>
        <v>0</v>
      </c>
      <c r="BG142" s="33">
        <f t="shared" si="537"/>
        <v>0</v>
      </c>
      <c r="BH142" s="33">
        <f t="shared" si="537"/>
        <v>0</v>
      </c>
      <c r="BI142" s="33">
        <f t="shared" si="537"/>
        <v>0</v>
      </c>
      <c r="BJ142" s="33">
        <f t="shared" si="537"/>
        <v>0</v>
      </c>
      <c r="BK142" s="33">
        <f t="shared" si="537"/>
        <v>0</v>
      </c>
      <c r="BL142" s="33">
        <f t="shared" si="537"/>
        <v>0</v>
      </c>
      <c r="BM142" s="33">
        <f t="shared" si="537"/>
        <v>0</v>
      </c>
      <c r="BN142" s="33">
        <f t="shared" si="537"/>
        <v>0</v>
      </c>
      <c r="BO142" s="33">
        <f t="shared" si="537"/>
        <v>0</v>
      </c>
      <c r="BP142" s="33">
        <f t="shared" si="537"/>
        <v>0</v>
      </c>
      <c r="BQ142" s="33">
        <f t="shared" si="537"/>
        <v>0</v>
      </c>
      <c r="BR142" s="33">
        <f t="shared" si="537"/>
        <v>0</v>
      </c>
      <c r="BS142" s="33">
        <f t="shared" si="537"/>
        <v>0</v>
      </c>
      <c r="BT142" s="33">
        <f t="shared" si="537"/>
        <v>0</v>
      </c>
      <c r="BU142" s="33">
        <f t="shared" si="537"/>
        <v>0</v>
      </c>
      <c r="BV142" s="33">
        <f t="shared" si="537"/>
        <v>0</v>
      </c>
      <c r="BW142" s="33">
        <f t="shared" si="537"/>
        <v>0</v>
      </c>
      <c r="BX142" s="33">
        <f t="shared" ref="BX142:EI142" si="538">BX48</f>
        <v>0</v>
      </c>
      <c r="BY142" s="33">
        <f t="shared" si="538"/>
        <v>0</v>
      </c>
      <c r="BZ142" s="33">
        <f t="shared" si="538"/>
        <v>0</v>
      </c>
      <c r="CA142" s="33">
        <f t="shared" si="538"/>
        <v>0</v>
      </c>
      <c r="CB142" s="33">
        <f t="shared" si="538"/>
        <v>0</v>
      </c>
      <c r="CC142" s="33">
        <f t="shared" si="538"/>
        <v>0</v>
      </c>
      <c r="CD142" s="33">
        <f t="shared" si="538"/>
        <v>0</v>
      </c>
      <c r="CE142" s="33">
        <f t="shared" si="538"/>
        <v>0</v>
      </c>
      <c r="CF142" s="33">
        <f t="shared" si="538"/>
        <v>0</v>
      </c>
      <c r="CG142" s="33">
        <f t="shared" si="538"/>
        <v>0</v>
      </c>
      <c r="CH142" s="33">
        <f t="shared" si="538"/>
        <v>0</v>
      </c>
      <c r="CI142" s="33">
        <f t="shared" si="538"/>
        <v>0</v>
      </c>
      <c r="CJ142" s="33">
        <f t="shared" si="538"/>
        <v>0</v>
      </c>
      <c r="CK142" s="33">
        <f t="shared" si="538"/>
        <v>0</v>
      </c>
      <c r="CL142" s="33">
        <f t="shared" si="538"/>
        <v>0</v>
      </c>
      <c r="CM142" s="33">
        <f t="shared" si="538"/>
        <v>0</v>
      </c>
      <c r="CN142" s="33">
        <f t="shared" si="538"/>
        <v>0</v>
      </c>
      <c r="CO142" s="33">
        <f t="shared" si="538"/>
        <v>0</v>
      </c>
      <c r="CP142" s="33">
        <f t="shared" si="538"/>
        <v>0</v>
      </c>
      <c r="CQ142" s="33">
        <f t="shared" si="538"/>
        <v>0</v>
      </c>
      <c r="CR142" s="33">
        <f t="shared" si="538"/>
        <v>0</v>
      </c>
      <c r="CS142" s="33">
        <f t="shared" si="538"/>
        <v>0</v>
      </c>
      <c r="CT142" s="33">
        <f t="shared" si="538"/>
        <v>0</v>
      </c>
      <c r="CU142" s="33">
        <f t="shared" si="538"/>
        <v>0</v>
      </c>
      <c r="CV142" s="33">
        <f t="shared" si="538"/>
        <v>0</v>
      </c>
      <c r="CW142" s="33">
        <f t="shared" si="538"/>
        <v>0</v>
      </c>
      <c r="CX142" s="33">
        <f t="shared" si="538"/>
        <v>0</v>
      </c>
      <c r="CY142" s="33">
        <f t="shared" si="538"/>
        <v>0</v>
      </c>
      <c r="CZ142" s="33">
        <f t="shared" si="538"/>
        <v>0</v>
      </c>
      <c r="DA142" s="33">
        <f t="shared" si="538"/>
        <v>0</v>
      </c>
      <c r="DB142" s="33">
        <f t="shared" si="538"/>
        <v>0</v>
      </c>
      <c r="DC142" s="33">
        <f t="shared" si="538"/>
        <v>0</v>
      </c>
      <c r="DD142" s="33">
        <f t="shared" si="538"/>
        <v>0</v>
      </c>
      <c r="DE142" s="33">
        <f t="shared" si="538"/>
        <v>0</v>
      </c>
      <c r="DF142" s="33">
        <f t="shared" si="538"/>
        <v>0</v>
      </c>
      <c r="DG142" s="33">
        <f t="shared" si="538"/>
        <v>0</v>
      </c>
      <c r="DH142" s="33">
        <f t="shared" si="538"/>
        <v>0</v>
      </c>
      <c r="DI142" s="33">
        <f t="shared" si="538"/>
        <v>0</v>
      </c>
      <c r="DJ142" s="33">
        <f t="shared" si="538"/>
        <v>0</v>
      </c>
      <c r="DK142" s="33">
        <f t="shared" si="538"/>
        <v>0</v>
      </c>
      <c r="DL142" s="33">
        <f t="shared" si="538"/>
        <v>0</v>
      </c>
      <c r="DM142" s="33">
        <f t="shared" si="538"/>
        <v>0</v>
      </c>
      <c r="DN142" s="33">
        <f t="shared" si="538"/>
        <v>0</v>
      </c>
      <c r="DO142" s="33">
        <f t="shared" si="538"/>
        <v>0</v>
      </c>
      <c r="DP142" s="33">
        <f t="shared" si="538"/>
        <v>0</v>
      </c>
      <c r="DQ142" s="33">
        <f t="shared" si="538"/>
        <v>0</v>
      </c>
      <c r="DR142" s="33">
        <f t="shared" si="538"/>
        <v>0</v>
      </c>
      <c r="DS142" s="33">
        <f t="shared" si="538"/>
        <v>0</v>
      </c>
      <c r="DT142" s="33">
        <f t="shared" si="538"/>
        <v>0</v>
      </c>
      <c r="DU142" s="33">
        <f t="shared" si="538"/>
        <v>0</v>
      </c>
      <c r="DV142" s="33">
        <f t="shared" si="538"/>
        <v>0</v>
      </c>
      <c r="DW142" s="33">
        <f t="shared" si="538"/>
        <v>0</v>
      </c>
      <c r="DX142" s="33">
        <f t="shared" si="538"/>
        <v>0</v>
      </c>
      <c r="DY142" s="33">
        <f t="shared" si="538"/>
        <v>0</v>
      </c>
      <c r="DZ142" s="33">
        <f t="shared" si="538"/>
        <v>0</v>
      </c>
      <c r="EA142" s="33">
        <f t="shared" si="538"/>
        <v>0</v>
      </c>
      <c r="EB142" s="33">
        <f t="shared" si="538"/>
        <v>0</v>
      </c>
      <c r="EC142" s="33">
        <f t="shared" si="538"/>
        <v>0</v>
      </c>
      <c r="ED142" s="33">
        <f t="shared" si="538"/>
        <v>0</v>
      </c>
      <c r="EE142" s="33">
        <f t="shared" si="538"/>
        <v>0</v>
      </c>
      <c r="EF142" s="33">
        <f t="shared" si="538"/>
        <v>0</v>
      </c>
      <c r="EG142" s="33">
        <f t="shared" si="538"/>
        <v>0</v>
      </c>
      <c r="EH142" s="33">
        <f t="shared" si="538"/>
        <v>0</v>
      </c>
      <c r="EI142" s="33">
        <f t="shared" si="538"/>
        <v>0</v>
      </c>
      <c r="EJ142" s="33">
        <f t="shared" ref="EJ142:GU142" si="539">EJ48</f>
        <v>0</v>
      </c>
      <c r="EK142" s="33">
        <f t="shared" si="539"/>
        <v>0</v>
      </c>
      <c r="EL142" s="33">
        <f t="shared" si="539"/>
        <v>0</v>
      </c>
      <c r="EM142" s="33">
        <f t="shared" si="539"/>
        <v>0</v>
      </c>
      <c r="EN142" s="33">
        <f t="shared" si="539"/>
        <v>0</v>
      </c>
      <c r="EO142" s="33">
        <f t="shared" si="539"/>
        <v>0</v>
      </c>
      <c r="EP142" s="33">
        <f t="shared" si="539"/>
        <v>0</v>
      </c>
      <c r="EQ142" s="33">
        <f t="shared" si="539"/>
        <v>0</v>
      </c>
      <c r="ER142" s="33">
        <f t="shared" si="539"/>
        <v>0</v>
      </c>
      <c r="ES142" s="33">
        <f t="shared" si="539"/>
        <v>0</v>
      </c>
      <c r="ET142" s="33">
        <f t="shared" si="539"/>
        <v>0</v>
      </c>
      <c r="EU142" s="33">
        <f t="shared" si="539"/>
        <v>0</v>
      </c>
      <c r="EV142" s="33">
        <f t="shared" si="539"/>
        <v>0</v>
      </c>
      <c r="EW142" s="33">
        <f t="shared" si="539"/>
        <v>0</v>
      </c>
      <c r="EX142" s="33">
        <f t="shared" si="539"/>
        <v>0</v>
      </c>
      <c r="EY142" s="33">
        <f t="shared" si="539"/>
        <v>0</v>
      </c>
      <c r="EZ142" s="33">
        <f t="shared" si="539"/>
        <v>0</v>
      </c>
      <c r="FA142" s="33">
        <f t="shared" si="539"/>
        <v>0</v>
      </c>
      <c r="FB142" s="33">
        <f t="shared" si="539"/>
        <v>0</v>
      </c>
      <c r="FC142" s="33">
        <f t="shared" si="539"/>
        <v>0</v>
      </c>
      <c r="FD142" s="33">
        <f t="shared" si="539"/>
        <v>0</v>
      </c>
      <c r="FE142" s="33">
        <f t="shared" si="539"/>
        <v>0</v>
      </c>
      <c r="FF142" s="33">
        <f t="shared" si="539"/>
        <v>0</v>
      </c>
      <c r="FG142" s="33">
        <f t="shared" si="539"/>
        <v>0</v>
      </c>
      <c r="FH142" s="33">
        <f t="shared" si="539"/>
        <v>0</v>
      </c>
      <c r="FI142" s="33">
        <f t="shared" si="539"/>
        <v>0</v>
      </c>
      <c r="FJ142" s="33">
        <f t="shared" si="539"/>
        <v>0</v>
      </c>
      <c r="FK142" s="33">
        <f t="shared" si="539"/>
        <v>0</v>
      </c>
      <c r="FL142" s="33">
        <f t="shared" si="539"/>
        <v>0</v>
      </c>
      <c r="FM142" s="33">
        <f t="shared" si="539"/>
        <v>0</v>
      </c>
      <c r="FN142" s="33">
        <f t="shared" si="539"/>
        <v>0</v>
      </c>
      <c r="FO142" s="33">
        <f t="shared" si="539"/>
        <v>0</v>
      </c>
      <c r="FP142" s="33">
        <f t="shared" si="539"/>
        <v>0</v>
      </c>
      <c r="FQ142" s="33">
        <f t="shared" si="539"/>
        <v>0</v>
      </c>
      <c r="FR142" s="33">
        <f t="shared" si="539"/>
        <v>0</v>
      </c>
      <c r="FS142" s="33">
        <f t="shared" si="539"/>
        <v>0</v>
      </c>
      <c r="FT142" s="33">
        <f t="shared" si="539"/>
        <v>0</v>
      </c>
      <c r="FU142" s="33">
        <f t="shared" si="539"/>
        <v>0</v>
      </c>
      <c r="FV142" s="33">
        <f t="shared" si="539"/>
        <v>0</v>
      </c>
      <c r="FW142" s="33">
        <f t="shared" si="539"/>
        <v>0</v>
      </c>
      <c r="FX142" s="33">
        <f t="shared" si="539"/>
        <v>0</v>
      </c>
      <c r="FY142" s="33">
        <f t="shared" si="539"/>
        <v>0</v>
      </c>
      <c r="FZ142" s="33">
        <f t="shared" si="539"/>
        <v>0</v>
      </c>
      <c r="GA142" s="33">
        <f t="shared" si="539"/>
        <v>0</v>
      </c>
      <c r="GB142" s="33">
        <f t="shared" si="539"/>
        <v>0</v>
      </c>
      <c r="GC142" s="33">
        <f t="shared" si="539"/>
        <v>0</v>
      </c>
      <c r="GD142" s="33">
        <f t="shared" si="539"/>
        <v>0</v>
      </c>
      <c r="GE142" s="33">
        <f t="shared" si="539"/>
        <v>0</v>
      </c>
      <c r="GF142" s="33">
        <f t="shared" si="539"/>
        <v>0</v>
      </c>
      <c r="GG142" s="33">
        <f t="shared" si="539"/>
        <v>0</v>
      </c>
      <c r="GH142" s="33">
        <f t="shared" si="539"/>
        <v>0</v>
      </c>
      <c r="GI142" s="33">
        <f t="shared" si="539"/>
        <v>0</v>
      </c>
      <c r="GJ142" s="33">
        <f t="shared" si="539"/>
        <v>0</v>
      </c>
      <c r="GK142" s="33">
        <f t="shared" si="539"/>
        <v>0</v>
      </c>
      <c r="GL142" s="33">
        <f t="shared" si="539"/>
        <v>0</v>
      </c>
      <c r="GM142" s="33">
        <f t="shared" si="539"/>
        <v>0</v>
      </c>
      <c r="GN142" s="33">
        <f t="shared" si="539"/>
        <v>0</v>
      </c>
      <c r="GO142" s="33">
        <f t="shared" si="539"/>
        <v>0</v>
      </c>
      <c r="GP142" s="33">
        <f t="shared" si="539"/>
        <v>0</v>
      </c>
      <c r="GQ142" s="33">
        <f t="shared" si="539"/>
        <v>0</v>
      </c>
      <c r="GR142" s="33">
        <f t="shared" si="539"/>
        <v>0</v>
      </c>
      <c r="GS142" s="33">
        <f t="shared" si="539"/>
        <v>0</v>
      </c>
      <c r="GT142" s="33">
        <f t="shared" si="539"/>
        <v>0</v>
      </c>
      <c r="GU142" s="33">
        <f t="shared" si="539"/>
        <v>0</v>
      </c>
      <c r="GV142" s="33">
        <f t="shared" ref="GV142:JG142" si="540">GV48</f>
        <v>0</v>
      </c>
      <c r="GW142" s="33">
        <f t="shared" si="540"/>
        <v>0</v>
      </c>
      <c r="GX142" s="33">
        <f t="shared" si="540"/>
        <v>0</v>
      </c>
      <c r="GY142" s="33">
        <f t="shared" si="540"/>
        <v>0</v>
      </c>
      <c r="GZ142" s="33">
        <f t="shared" si="540"/>
        <v>0</v>
      </c>
      <c r="HA142" s="33">
        <f t="shared" si="540"/>
        <v>0</v>
      </c>
      <c r="HB142" s="33">
        <f t="shared" si="540"/>
        <v>0</v>
      </c>
      <c r="HC142" s="33">
        <f t="shared" si="540"/>
        <v>0</v>
      </c>
      <c r="HD142" s="33">
        <f t="shared" si="540"/>
        <v>0</v>
      </c>
      <c r="HE142" s="33">
        <f t="shared" si="540"/>
        <v>0</v>
      </c>
      <c r="HF142" s="33">
        <f t="shared" si="540"/>
        <v>0</v>
      </c>
      <c r="HG142" s="33">
        <f t="shared" si="540"/>
        <v>0</v>
      </c>
      <c r="HH142" s="33">
        <f t="shared" si="540"/>
        <v>0</v>
      </c>
      <c r="HI142" s="33">
        <f t="shared" si="540"/>
        <v>0</v>
      </c>
      <c r="HJ142" s="33">
        <f t="shared" si="540"/>
        <v>0</v>
      </c>
      <c r="HK142" s="33">
        <f t="shared" si="540"/>
        <v>0</v>
      </c>
      <c r="HL142" s="33">
        <f t="shared" si="540"/>
        <v>0</v>
      </c>
      <c r="HM142" s="33">
        <f t="shared" si="540"/>
        <v>0</v>
      </c>
      <c r="HN142" s="33">
        <f t="shared" si="540"/>
        <v>0</v>
      </c>
      <c r="HO142" s="33">
        <f t="shared" si="540"/>
        <v>0</v>
      </c>
      <c r="HP142" s="33">
        <f t="shared" si="540"/>
        <v>0</v>
      </c>
      <c r="HQ142" s="33">
        <f t="shared" si="540"/>
        <v>0</v>
      </c>
      <c r="HR142" s="33">
        <f t="shared" si="540"/>
        <v>0</v>
      </c>
      <c r="HS142" s="33">
        <f t="shared" si="540"/>
        <v>0</v>
      </c>
      <c r="HT142" s="33">
        <f t="shared" si="540"/>
        <v>0</v>
      </c>
      <c r="HU142" s="33">
        <f t="shared" si="540"/>
        <v>0</v>
      </c>
      <c r="HV142" s="33">
        <f t="shared" si="540"/>
        <v>0</v>
      </c>
      <c r="HW142" s="33">
        <f t="shared" si="540"/>
        <v>0</v>
      </c>
      <c r="HX142" s="33">
        <f t="shared" si="540"/>
        <v>0</v>
      </c>
      <c r="HY142" s="33">
        <f t="shared" si="540"/>
        <v>0</v>
      </c>
      <c r="HZ142" s="33">
        <f t="shared" si="540"/>
        <v>0</v>
      </c>
      <c r="IA142" s="33">
        <f t="shared" si="540"/>
        <v>0</v>
      </c>
      <c r="IB142" s="33">
        <f t="shared" si="540"/>
        <v>0</v>
      </c>
      <c r="IC142" s="33">
        <f t="shared" si="540"/>
        <v>0</v>
      </c>
      <c r="ID142" s="33">
        <f t="shared" si="540"/>
        <v>0</v>
      </c>
      <c r="IE142" s="33">
        <f t="shared" si="540"/>
        <v>0</v>
      </c>
      <c r="IF142" s="33">
        <f t="shared" si="540"/>
        <v>0</v>
      </c>
      <c r="IG142" s="33">
        <f t="shared" si="540"/>
        <v>0</v>
      </c>
      <c r="IH142" s="33">
        <f t="shared" si="540"/>
        <v>0</v>
      </c>
      <c r="II142" s="33">
        <f t="shared" si="540"/>
        <v>0</v>
      </c>
      <c r="IJ142" s="33">
        <f t="shared" si="540"/>
        <v>0</v>
      </c>
      <c r="IK142" s="33">
        <f t="shared" si="540"/>
        <v>0</v>
      </c>
      <c r="IL142" s="33">
        <f t="shared" si="540"/>
        <v>0</v>
      </c>
      <c r="IM142" s="33">
        <f t="shared" si="540"/>
        <v>0</v>
      </c>
      <c r="IN142" s="33">
        <f t="shared" si="540"/>
        <v>0</v>
      </c>
      <c r="IO142" s="33">
        <f t="shared" si="540"/>
        <v>0</v>
      </c>
      <c r="IP142" s="33">
        <f t="shared" si="540"/>
        <v>0</v>
      </c>
      <c r="IQ142" s="33">
        <f t="shared" si="540"/>
        <v>0</v>
      </c>
      <c r="IR142" s="33">
        <f t="shared" si="540"/>
        <v>0</v>
      </c>
      <c r="IS142" s="33">
        <f t="shared" si="540"/>
        <v>0</v>
      </c>
      <c r="IT142" s="33">
        <f t="shared" si="540"/>
        <v>0</v>
      </c>
      <c r="IU142" s="33">
        <f t="shared" si="540"/>
        <v>0</v>
      </c>
      <c r="IV142" s="33">
        <f t="shared" si="540"/>
        <v>0</v>
      </c>
      <c r="IW142" s="33">
        <f t="shared" si="540"/>
        <v>0</v>
      </c>
      <c r="IX142" s="33">
        <f t="shared" si="540"/>
        <v>0</v>
      </c>
      <c r="IY142" s="33">
        <f t="shared" si="540"/>
        <v>0</v>
      </c>
      <c r="IZ142" s="33">
        <f t="shared" si="540"/>
        <v>0</v>
      </c>
      <c r="JA142" s="33">
        <f t="shared" si="540"/>
        <v>0</v>
      </c>
      <c r="JB142" s="33">
        <f t="shared" si="540"/>
        <v>0</v>
      </c>
      <c r="JC142" s="33">
        <f t="shared" si="540"/>
        <v>0</v>
      </c>
      <c r="JD142" s="33">
        <f t="shared" si="540"/>
        <v>0</v>
      </c>
      <c r="JE142" s="33">
        <f t="shared" si="540"/>
        <v>0</v>
      </c>
      <c r="JF142" s="33">
        <f t="shared" si="540"/>
        <v>0</v>
      </c>
      <c r="JG142" s="33">
        <f t="shared" si="540"/>
        <v>0</v>
      </c>
      <c r="JH142" s="33">
        <f t="shared" ref="JH142:LS142" si="541">JH48</f>
        <v>0</v>
      </c>
      <c r="JI142" s="33">
        <f t="shared" si="541"/>
        <v>0</v>
      </c>
      <c r="JJ142" s="33">
        <f t="shared" si="541"/>
        <v>0</v>
      </c>
      <c r="JK142" s="33">
        <f t="shared" si="541"/>
        <v>0</v>
      </c>
      <c r="JL142" s="33">
        <f t="shared" si="541"/>
        <v>0</v>
      </c>
      <c r="JM142" s="33">
        <f t="shared" si="541"/>
        <v>0</v>
      </c>
      <c r="JN142" s="33">
        <f t="shared" si="541"/>
        <v>0</v>
      </c>
      <c r="JO142" s="33">
        <f t="shared" si="541"/>
        <v>0</v>
      </c>
      <c r="JP142" s="33">
        <f t="shared" si="541"/>
        <v>0</v>
      </c>
      <c r="JQ142" s="33">
        <f t="shared" si="541"/>
        <v>0</v>
      </c>
      <c r="JR142" s="33">
        <f t="shared" si="541"/>
        <v>0</v>
      </c>
      <c r="JS142" s="33">
        <f t="shared" si="541"/>
        <v>0</v>
      </c>
      <c r="JT142" s="33">
        <f t="shared" si="541"/>
        <v>0</v>
      </c>
      <c r="JU142" s="33">
        <f t="shared" si="541"/>
        <v>0</v>
      </c>
      <c r="JV142" s="33">
        <f t="shared" si="541"/>
        <v>0</v>
      </c>
      <c r="JW142" s="33">
        <f t="shared" si="541"/>
        <v>0</v>
      </c>
      <c r="JX142" s="33">
        <f t="shared" si="541"/>
        <v>0</v>
      </c>
      <c r="JY142" s="33">
        <f t="shared" si="541"/>
        <v>0</v>
      </c>
      <c r="JZ142" s="33">
        <f t="shared" si="541"/>
        <v>0</v>
      </c>
      <c r="KA142" s="33">
        <f t="shared" si="541"/>
        <v>0</v>
      </c>
      <c r="KB142" s="33">
        <f t="shared" si="541"/>
        <v>0</v>
      </c>
      <c r="KC142" s="33">
        <f t="shared" si="541"/>
        <v>0</v>
      </c>
      <c r="KD142" s="33">
        <f t="shared" si="541"/>
        <v>0</v>
      </c>
      <c r="KE142" s="33">
        <f t="shared" si="541"/>
        <v>0</v>
      </c>
      <c r="KF142" s="33">
        <f t="shared" si="541"/>
        <v>0</v>
      </c>
      <c r="KG142" s="33">
        <f t="shared" si="541"/>
        <v>0</v>
      </c>
      <c r="KH142" s="33">
        <f t="shared" si="541"/>
        <v>0</v>
      </c>
      <c r="KI142" s="33">
        <f t="shared" si="541"/>
        <v>0</v>
      </c>
      <c r="KJ142" s="33">
        <f t="shared" si="541"/>
        <v>0</v>
      </c>
      <c r="KK142" s="33">
        <f t="shared" si="541"/>
        <v>0</v>
      </c>
      <c r="KL142" s="33">
        <f t="shared" si="541"/>
        <v>0</v>
      </c>
      <c r="KM142" s="33">
        <f t="shared" si="541"/>
        <v>0</v>
      </c>
      <c r="KN142" s="33">
        <f t="shared" si="541"/>
        <v>0</v>
      </c>
      <c r="KO142" s="33">
        <f t="shared" si="541"/>
        <v>0</v>
      </c>
      <c r="KP142" s="33">
        <f t="shared" si="541"/>
        <v>0</v>
      </c>
      <c r="KQ142" s="33">
        <f t="shared" si="541"/>
        <v>0</v>
      </c>
      <c r="KR142" s="33">
        <f t="shared" si="541"/>
        <v>0</v>
      </c>
      <c r="KS142" s="33">
        <f t="shared" si="541"/>
        <v>0</v>
      </c>
      <c r="KT142" s="33">
        <f t="shared" si="541"/>
        <v>0</v>
      </c>
      <c r="KU142" s="33">
        <f t="shared" si="541"/>
        <v>0</v>
      </c>
      <c r="KV142" s="33">
        <f t="shared" si="541"/>
        <v>0</v>
      </c>
      <c r="KW142" s="33">
        <f t="shared" si="541"/>
        <v>0</v>
      </c>
      <c r="KX142" s="33">
        <f t="shared" si="541"/>
        <v>0</v>
      </c>
      <c r="KY142" s="33">
        <f t="shared" si="541"/>
        <v>0</v>
      </c>
      <c r="KZ142" s="33">
        <f t="shared" si="541"/>
        <v>0</v>
      </c>
      <c r="LA142" s="33">
        <f t="shared" si="541"/>
        <v>0</v>
      </c>
      <c r="LB142" s="33">
        <f t="shared" si="541"/>
        <v>0</v>
      </c>
      <c r="LC142" s="33">
        <f t="shared" si="541"/>
        <v>0</v>
      </c>
      <c r="LD142" s="33">
        <f t="shared" si="541"/>
        <v>0</v>
      </c>
      <c r="LE142" s="33">
        <f t="shared" si="541"/>
        <v>0</v>
      </c>
      <c r="LF142" s="33">
        <f t="shared" si="541"/>
        <v>0</v>
      </c>
      <c r="LG142" s="33">
        <f t="shared" si="541"/>
        <v>0</v>
      </c>
      <c r="LH142" s="33">
        <f t="shared" si="541"/>
        <v>0</v>
      </c>
      <c r="LI142" s="33">
        <f t="shared" si="541"/>
        <v>0</v>
      </c>
      <c r="LJ142" s="33">
        <f t="shared" si="541"/>
        <v>0</v>
      </c>
      <c r="LK142" s="33">
        <f t="shared" si="541"/>
        <v>0</v>
      </c>
      <c r="LL142" s="33">
        <f t="shared" si="541"/>
        <v>0</v>
      </c>
      <c r="LM142" s="33">
        <f t="shared" si="541"/>
        <v>0</v>
      </c>
      <c r="LN142" s="33">
        <f t="shared" si="541"/>
        <v>0</v>
      </c>
      <c r="LO142" s="33">
        <f t="shared" si="541"/>
        <v>0</v>
      </c>
      <c r="LP142" s="33">
        <f t="shared" si="541"/>
        <v>0</v>
      </c>
      <c r="LQ142" s="33">
        <f t="shared" si="541"/>
        <v>0</v>
      </c>
      <c r="LR142" s="33">
        <f t="shared" si="541"/>
        <v>0</v>
      </c>
      <c r="LS142" s="33">
        <f t="shared" si="541"/>
        <v>0</v>
      </c>
      <c r="LT142" s="33">
        <f t="shared" ref="LT142:OE142" si="542">LT48</f>
        <v>0</v>
      </c>
      <c r="LU142" s="33">
        <f t="shared" si="542"/>
        <v>0</v>
      </c>
      <c r="LV142" s="33">
        <f t="shared" si="542"/>
        <v>0</v>
      </c>
      <c r="LW142" s="33">
        <f t="shared" si="542"/>
        <v>0</v>
      </c>
      <c r="LX142" s="33">
        <f t="shared" si="542"/>
        <v>0</v>
      </c>
      <c r="LY142" s="33">
        <f t="shared" si="542"/>
        <v>0</v>
      </c>
      <c r="LZ142" s="33">
        <f t="shared" si="542"/>
        <v>0</v>
      </c>
      <c r="MA142" s="33">
        <f t="shared" si="542"/>
        <v>0</v>
      </c>
      <c r="MB142" s="33">
        <f t="shared" si="542"/>
        <v>0</v>
      </c>
      <c r="MC142" s="33">
        <f t="shared" si="542"/>
        <v>0</v>
      </c>
      <c r="MD142" s="33">
        <f t="shared" si="542"/>
        <v>0</v>
      </c>
      <c r="ME142" s="33">
        <f t="shared" si="542"/>
        <v>0</v>
      </c>
      <c r="MF142" s="33">
        <f t="shared" si="542"/>
        <v>0</v>
      </c>
      <c r="MG142" s="33">
        <f t="shared" si="542"/>
        <v>0</v>
      </c>
      <c r="MH142" s="33">
        <f t="shared" si="542"/>
        <v>0</v>
      </c>
      <c r="MI142" s="33">
        <f t="shared" si="542"/>
        <v>0</v>
      </c>
      <c r="MJ142" s="33">
        <f t="shared" si="542"/>
        <v>0</v>
      </c>
      <c r="MK142" s="33">
        <f t="shared" si="542"/>
        <v>0</v>
      </c>
      <c r="ML142" s="33">
        <f t="shared" si="542"/>
        <v>0</v>
      </c>
      <c r="MM142" s="33">
        <f t="shared" si="542"/>
        <v>0</v>
      </c>
      <c r="MN142" s="33">
        <f t="shared" si="542"/>
        <v>0</v>
      </c>
      <c r="MO142" s="33">
        <f t="shared" si="542"/>
        <v>0</v>
      </c>
      <c r="MP142" s="33">
        <f t="shared" si="542"/>
        <v>0</v>
      </c>
      <c r="MQ142" s="33">
        <f t="shared" si="542"/>
        <v>0</v>
      </c>
      <c r="MR142" s="33">
        <f t="shared" si="542"/>
        <v>0</v>
      </c>
      <c r="MS142" s="33">
        <f t="shared" si="542"/>
        <v>0</v>
      </c>
      <c r="MT142" s="33">
        <f t="shared" si="542"/>
        <v>0</v>
      </c>
      <c r="MU142" s="33">
        <f t="shared" si="542"/>
        <v>0</v>
      </c>
      <c r="MV142" s="33">
        <f t="shared" si="542"/>
        <v>0</v>
      </c>
      <c r="MW142" s="33">
        <f t="shared" si="542"/>
        <v>0</v>
      </c>
      <c r="MX142" s="33">
        <f t="shared" si="542"/>
        <v>0</v>
      </c>
      <c r="MY142" s="33">
        <f t="shared" si="542"/>
        <v>0</v>
      </c>
      <c r="MZ142" s="33">
        <f t="shared" si="542"/>
        <v>0</v>
      </c>
      <c r="NA142" s="33">
        <f t="shared" si="542"/>
        <v>0</v>
      </c>
      <c r="NB142" s="33">
        <f t="shared" si="542"/>
        <v>0</v>
      </c>
      <c r="NC142" s="33">
        <f t="shared" si="542"/>
        <v>0</v>
      </c>
      <c r="ND142" s="33">
        <f t="shared" si="542"/>
        <v>0</v>
      </c>
      <c r="NE142" s="33">
        <f t="shared" si="542"/>
        <v>0</v>
      </c>
      <c r="NF142" s="33">
        <f t="shared" si="542"/>
        <v>0</v>
      </c>
      <c r="NG142" s="33">
        <f t="shared" si="542"/>
        <v>0</v>
      </c>
      <c r="NH142" s="33">
        <f t="shared" si="542"/>
        <v>0</v>
      </c>
      <c r="NI142" s="33">
        <f t="shared" si="542"/>
        <v>0</v>
      </c>
      <c r="NJ142" s="33">
        <f t="shared" si="542"/>
        <v>0</v>
      </c>
      <c r="NK142" s="33">
        <f t="shared" si="542"/>
        <v>0</v>
      </c>
      <c r="NL142" s="33">
        <f t="shared" si="542"/>
        <v>0</v>
      </c>
      <c r="NM142" s="33">
        <f t="shared" si="542"/>
        <v>0</v>
      </c>
      <c r="NN142" s="33">
        <f t="shared" si="542"/>
        <v>0</v>
      </c>
      <c r="NO142" s="33">
        <f t="shared" si="542"/>
        <v>0</v>
      </c>
      <c r="NP142" s="33">
        <f t="shared" si="542"/>
        <v>0</v>
      </c>
      <c r="NQ142" s="33">
        <f t="shared" si="542"/>
        <v>0</v>
      </c>
      <c r="NR142" s="33">
        <f t="shared" si="542"/>
        <v>0</v>
      </c>
      <c r="NS142" s="33">
        <f t="shared" si="542"/>
        <v>0</v>
      </c>
      <c r="NT142" s="33">
        <f t="shared" si="542"/>
        <v>0</v>
      </c>
      <c r="NU142" s="33">
        <f t="shared" si="542"/>
        <v>0</v>
      </c>
      <c r="NV142" s="33">
        <f t="shared" si="542"/>
        <v>0</v>
      </c>
      <c r="NW142" s="33">
        <f t="shared" si="542"/>
        <v>0</v>
      </c>
      <c r="NX142" s="33">
        <f t="shared" si="542"/>
        <v>0</v>
      </c>
      <c r="NY142" s="33">
        <f t="shared" si="542"/>
        <v>0</v>
      </c>
      <c r="NZ142" s="33">
        <f t="shared" si="542"/>
        <v>0</v>
      </c>
      <c r="OA142" s="33">
        <f t="shared" si="542"/>
        <v>0</v>
      </c>
      <c r="OB142" s="33">
        <f t="shared" si="542"/>
        <v>0</v>
      </c>
      <c r="OC142" s="33">
        <f t="shared" si="542"/>
        <v>0</v>
      </c>
      <c r="OD142" s="33">
        <f t="shared" si="542"/>
        <v>0</v>
      </c>
      <c r="OE142" s="33">
        <f t="shared" si="542"/>
        <v>0</v>
      </c>
      <c r="OF142" s="33">
        <f t="shared" ref="OF142:OR142" si="543">OF48</f>
        <v>0</v>
      </c>
      <c r="OG142" s="33">
        <f t="shared" si="543"/>
        <v>0</v>
      </c>
      <c r="OH142" s="33">
        <f t="shared" si="543"/>
        <v>0</v>
      </c>
      <c r="OI142" s="33">
        <f t="shared" si="543"/>
        <v>0</v>
      </c>
      <c r="OJ142" s="33">
        <f t="shared" si="543"/>
        <v>0</v>
      </c>
      <c r="OK142" s="33">
        <f t="shared" si="543"/>
        <v>0</v>
      </c>
      <c r="OL142" s="33">
        <f t="shared" si="543"/>
        <v>0</v>
      </c>
      <c r="OM142" s="33">
        <f t="shared" si="543"/>
        <v>0</v>
      </c>
      <c r="ON142" s="33">
        <f t="shared" si="543"/>
        <v>0</v>
      </c>
      <c r="OO142" s="33">
        <f t="shared" si="543"/>
        <v>0</v>
      </c>
      <c r="OP142" s="33">
        <f t="shared" si="543"/>
        <v>0</v>
      </c>
      <c r="OQ142" s="33">
        <f t="shared" si="543"/>
        <v>0</v>
      </c>
      <c r="OR142" s="384">
        <f t="shared" si="543"/>
        <v>0</v>
      </c>
    </row>
    <row r="143" spans="2:408" x14ac:dyDescent="0.35">
      <c r="B143" s="303"/>
      <c r="C143" t="str">
        <f>C60</f>
        <v>Construction Period Duration</v>
      </c>
      <c r="H143" s="353"/>
      <c r="I143" s="110"/>
      <c r="J143" s="109">
        <f t="shared" si="536"/>
        <v>24</v>
      </c>
      <c r="L143" s="33">
        <f t="shared" ref="L143:BW143" si="544">L60</f>
        <v>0</v>
      </c>
      <c r="M143" s="33">
        <f t="shared" si="544"/>
        <v>0</v>
      </c>
      <c r="N143" s="33">
        <f t="shared" si="544"/>
        <v>0</v>
      </c>
      <c r="O143" s="33">
        <f t="shared" si="544"/>
        <v>0</v>
      </c>
      <c r="P143" s="33">
        <f t="shared" si="544"/>
        <v>0</v>
      </c>
      <c r="Q143" s="33">
        <f t="shared" si="544"/>
        <v>0</v>
      </c>
      <c r="R143" s="33">
        <f t="shared" si="544"/>
        <v>0</v>
      </c>
      <c r="S143" s="33">
        <f t="shared" si="544"/>
        <v>0</v>
      </c>
      <c r="T143" s="33">
        <f t="shared" si="544"/>
        <v>0</v>
      </c>
      <c r="U143" s="33">
        <f t="shared" si="544"/>
        <v>0</v>
      </c>
      <c r="V143" s="33">
        <f t="shared" si="544"/>
        <v>0</v>
      </c>
      <c r="W143" s="33">
        <f t="shared" si="544"/>
        <v>0</v>
      </c>
      <c r="X143" s="33">
        <f t="shared" si="544"/>
        <v>1</v>
      </c>
      <c r="Y143" s="33">
        <f t="shared" si="544"/>
        <v>1</v>
      </c>
      <c r="Z143" s="33">
        <f t="shared" si="544"/>
        <v>1</v>
      </c>
      <c r="AA143" s="33">
        <f t="shared" si="544"/>
        <v>1</v>
      </c>
      <c r="AB143" s="33">
        <f t="shared" si="544"/>
        <v>1</v>
      </c>
      <c r="AC143" s="33">
        <f t="shared" si="544"/>
        <v>1</v>
      </c>
      <c r="AD143" s="33">
        <f t="shared" si="544"/>
        <v>1</v>
      </c>
      <c r="AE143" s="33">
        <f t="shared" si="544"/>
        <v>1</v>
      </c>
      <c r="AF143" s="33">
        <f t="shared" si="544"/>
        <v>1</v>
      </c>
      <c r="AG143" s="33">
        <f t="shared" si="544"/>
        <v>1</v>
      </c>
      <c r="AH143" s="33">
        <f t="shared" si="544"/>
        <v>1</v>
      </c>
      <c r="AI143" s="33">
        <f t="shared" si="544"/>
        <v>1</v>
      </c>
      <c r="AJ143" s="33">
        <f t="shared" si="544"/>
        <v>1</v>
      </c>
      <c r="AK143" s="33">
        <f t="shared" si="544"/>
        <v>1</v>
      </c>
      <c r="AL143" s="33">
        <f t="shared" si="544"/>
        <v>1</v>
      </c>
      <c r="AM143" s="33">
        <f t="shared" si="544"/>
        <v>1</v>
      </c>
      <c r="AN143" s="33">
        <f t="shared" si="544"/>
        <v>1</v>
      </c>
      <c r="AO143" s="33">
        <f t="shared" si="544"/>
        <v>1</v>
      </c>
      <c r="AP143" s="33">
        <f t="shared" si="544"/>
        <v>1</v>
      </c>
      <c r="AQ143" s="33">
        <f t="shared" si="544"/>
        <v>1</v>
      </c>
      <c r="AR143" s="33">
        <f t="shared" si="544"/>
        <v>1</v>
      </c>
      <c r="AS143" s="33">
        <f t="shared" si="544"/>
        <v>1</v>
      </c>
      <c r="AT143" s="33">
        <f t="shared" si="544"/>
        <v>1</v>
      </c>
      <c r="AU143" s="33">
        <f t="shared" si="544"/>
        <v>1</v>
      </c>
      <c r="AV143" s="33">
        <f t="shared" si="544"/>
        <v>0</v>
      </c>
      <c r="AW143" s="33">
        <f t="shared" si="544"/>
        <v>0</v>
      </c>
      <c r="AX143" s="33">
        <f t="shared" si="544"/>
        <v>0</v>
      </c>
      <c r="AY143" s="33">
        <f t="shared" si="544"/>
        <v>0</v>
      </c>
      <c r="AZ143" s="33">
        <f t="shared" si="544"/>
        <v>0</v>
      </c>
      <c r="BA143" s="33">
        <f t="shared" si="544"/>
        <v>0</v>
      </c>
      <c r="BB143" s="33">
        <f t="shared" si="544"/>
        <v>0</v>
      </c>
      <c r="BC143" s="33">
        <f t="shared" si="544"/>
        <v>0</v>
      </c>
      <c r="BD143" s="33">
        <f t="shared" si="544"/>
        <v>0</v>
      </c>
      <c r="BE143" s="33">
        <f t="shared" si="544"/>
        <v>0</v>
      </c>
      <c r="BF143" s="33">
        <f t="shared" si="544"/>
        <v>0</v>
      </c>
      <c r="BG143" s="33">
        <f t="shared" si="544"/>
        <v>0</v>
      </c>
      <c r="BH143" s="33">
        <f t="shared" si="544"/>
        <v>0</v>
      </c>
      <c r="BI143" s="33">
        <f t="shared" si="544"/>
        <v>0</v>
      </c>
      <c r="BJ143" s="33">
        <f t="shared" si="544"/>
        <v>0</v>
      </c>
      <c r="BK143" s="33">
        <f t="shared" si="544"/>
        <v>0</v>
      </c>
      <c r="BL143" s="33">
        <f t="shared" si="544"/>
        <v>0</v>
      </c>
      <c r="BM143" s="33">
        <f t="shared" si="544"/>
        <v>0</v>
      </c>
      <c r="BN143" s="33">
        <f t="shared" si="544"/>
        <v>0</v>
      </c>
      <c r="BO143" s="33">
        <f t="shared" si="544"/>
        <v>0</v>
      </c>
      <c r="BP143" s="33">
        <f t="shared" si="544"/>
        <v>0</v>
      </c>
      <c r="BQ143" s="33">
        <f t="shared" si="544"/>
        <v>0</v>
      </c>
      <c r="BR143" s="33">
        <f t="shared" si="544"/>
        <v>0</v>
      </c>
      <c r="BS143" s="33">
        <f t="shared" si="544"/>
        <v>0</v>
      </c>
      <c r="BT143" s="33">
        <f t="shared" si="544"/>
        <v>0</v>
      </c>
      <c r="BU143" s="33">
        <f t="shared" si="544"/>
        <v>0</v>
      </c>
      <c r="BV143" s="33">
        <f t="shared" si="544"/>
        <v>0</v>
      </c>
      <c r="BW143" s="33">
        <f t="shared" si="544"/>
        <v>0</v>
      </c>
      <c r="BX143" s="33">
        <f t="shared" ref="BX143:EI143" si="545">BX60</f>
        <v>0</v>
      </c>
      <c r="BY143" s="33">
        <f t="shared" si="545"/>
        <v>0</v>
      </c>
      <c r="BZ143" s="33">
        <f t="shared" si="545"/>
        <v>0</v>
      </c>
      <c r="CA143" s="33">
        <f t="shared" si="545"/>
        <v>0</v>
      </c>
      <c r="CB143" s="33">
        <f t="shared" si="545"/>
        <v>0</v>
      </c>
      <c r="CC143" s="33">
        <f t="shared" si="545"/>
        <v>0</v>
      </c>
      <c r="CD143" s="33">
        <f t="shared" si="545"/>
        <v>0</v>
      </c>
      <c r="CE143" s="33">
        <f t="shared" si="545"/>
        <v>0</v>
      </c>
      <c r="CF143" s="33">
        <f t="shared" si="545"/>
        <v>0</v>
      </c>
      <c r="CG143" s="33">
        <f t="shared" si="545"/>
        <v>0</v>
      </c>
      <c r="CH143" s="33">
        <f t="shared" si="545"/>
        <v>0</v>
      </c>
      <c r="CI143" s="33">
        <f t="shared" si="545"/>
        <v>0</v>
      </c>
      <c r="CJ143" s="33">
        <f t="shared" si="545"/>
        <v>0</v>
      </c>
      <c r="CK143" s="33">
        <f t="shared" si="545"/>
        <v>0</v>
      </c>
      <c r="CL143" s="33">
        <f t="shared" si="545"/>
        <v>0</v>
      </c>
      <c r="CM143" s="33">
        <f t="shared" si="545"/>
        <v>0</v>
      </c>
      <c r="CN143" s="33">
        <f t="shared" si="545"/>
        <v>0</v>
      </c>
      <c r="CO143" s="33">
        <f t="shared" si="545"/>
        <v>0</v>
      </c>
      <c r="CP143" s="33">
        <f t="shared" si="545"/>
        <v>0</v>
      </c>
      <c r="CQ143" s="33">
        <f t="shared" si="545"/>
        <v>0</v>
      </c>
      <c r="CR143" s="33">
        <f t="shared" si="545"/>
        <v>0</v>
      </c>
      <c r="CS143" s="33">
        <f t="shared" si="545"/>
        <v>0</v>
      </c>
      <c r="CT143" s="33">
        <f t="shared" si="545"/>
        <v>0</v>
      </c>
      <c r="CU143" s="33">
        <f t="shared" si="545"/>
        <v>0</v>
      </c>
      <c r="CV143" s="33">
        <f t="shared" si="545"/>
        <v>0</v>
      </c>
      <c r="CW143" s="33">
        <f t="shared" si="545"/>
        <v>0</v>
      </c>
      <c r="CX143" s="33">
        <f t="shared" si="545"/>
        <v>0</v>
      </c>
      <c r="CY143" s="33">
        <f t="shared" si="545"/>
        <v>0</v>
      </c>
      <c r="CZ143" s="33">
        <f t="shared" si="545"/>
        <v>0</v>
      </c>
      <c r="DA143" s="33">
        <f t="shared" si="545"/>
        <v>0</v>
      </c>
      <c r="DB143" s="33">
        <f t="shared" si="545"/>
        <v>0</v>
      </c>
      <c r="DC143" s="33">
        <f t="shared" si="545"/>
        <v>0</v>
      </c>
      <c r="DD143" s="33">
        <f t="shared" si="545"/>
        <v>0</v>
      </c>
      <c r="DE143" s="33">
        <f t="shared" si="545"/>
        <v>0</v>
      </c>
      <c r="DF143" s="33">
        <f t="shared" si="545"/>
        <v>0</v>
      </c>
      <c r="DG143" s="33">
        <f t="shared" si="545"/>
        <v>0</v>
      </c>
      <c r="DH143" s="33">
        <f t="shared" si="545"/>
        <v>0</v>
      </c>
      <c r="DI143" s="33">
        <f t="shared" si="545"/>
        <v>0</v>
      </c>
      <c r="DJ143" s="33">
        <f t="shared" si="545"/>
        <v>0</v>
      </c>
      <c r="DK143" s="33">
        <f t="shared" si="545"/>
        <v>0</v>
      </c>
      <c r="DL143" s="33">
        <f t="shared" si="545"/>
        <v>0</v>
      </c>
      <c r="DM143" s="33">
        <f t="shared" si="545"/>
        <v>0</v>
      </c>
      <c r="DN143" s="33">
        <f t="shared" si="545"/>
        <v>0</v>
      </c>
      <c r="DO143" s="33">
        <f t="shared" si="545"/>
        <v>0</v>
      </c>
      <c r="DP143" s="33">
        <f t="shared" si="545"/>
        <v>0</v>
      </c>
      <c r="DQ143" s="33">
        <f t="shared" si="545"/>
        <v>0</v>
      </c>
      <c r="DR143" s="33">
        <f t="shared" si="545"/>
        <v>0</v>
      </c>
      <c r="DS143" s="33">
        <f t="shared" si="545"/>
        <v>0</v>
      </c>
      <c r="DT143" s="33">
        <f t="shared" si="545"/>
        <v>0</v>
      </c>
      <c r="DU143" s="33">
        <f t="shared" si="545"/>
        <v>0</v>
      </c>
      <c r="DV143" s="33">
        <f t="shared" si="545"/>
        <v>0</v>
      </c>
      <c r="DW143" s="33">
        <f t="shared" si="545"/>
        <v>0</v>
      </c>
      <c r="DX143" s="33">
        <f t="shared" si="545"/>
        <v>0</v>
      </c>
      <c r="DY143" s="33">
        <f t="shared" si="545"/>
        <v>0</v>
      </c>
      <c r="DZ143" s="33">
        <f t="shared" si="545"/>
        <v>0</v>
      </c>
      <c r="EA143" s="33">
        <f t="shared" si="545"/>
        <v>0</v>
      </c>
      <c r="EB143" s="33">
        <f t="shared" si="545"/>
        <v>0</v>
      </c>
      <c r="EC143" s="33">
        <f t="shared" si="545"/>
        <v>0</v>
      </c>
      <c r="ED143" s="33">
        <f t="shared" si="545"/>
        <v>0</v>
      </c>
      <c r="EE143" s="33">
        <f t="shared" si="545"/>
        <v>0</v>
      </c>
      <c r="EF143" s="33">
        <f t="shared" si="545"/>
        <v>0</v>
      </c>
      <c r="EG143" s="33">
        <f t="shared" si="545"/>
        <v>0</v>
      </c>
      <c r="EH143" s="33">
        <f t="shared" si="545"/>
        <v>0</v>
      </c>
      <c r="EI143" s="33">
        <f t="shared" si="545"/>
        <v>0</v>
      </c>
      <c r="EJ143" s="33">
        <f t="shared" ref="EJ143:GU143" si="546">EJ60</f>
        <v>0</v>
      </c>
      <c r="EK143" s="33">
        <f t="shared" si="546"/>
        <v>0</v>
      </c>
      <c r="EL143" s="33">
        <f t="shared" si="546"/>
        <v>0</v>
      </c>
      <c r="EM143" s="33">
        <f t="shared" si="546"/>
        <v>0</v>
      </c>
      <c r="EN143" s="33">
        <f t="shared" si="546"/>
        <v>0</v>
      </c>
      <c r="EO143" s="33">
        <f t="shared" si="546"/>
        <v>0</v>
      </c>
      <c r="EP143" s="33">
        <f t="shared" si="546"/>
        <v>0</v>
      </c>
      <c r="EQ143" s="33">
        <f t="shared" si="546"/>
        <v>0</v>
      </c>
      <c r="ER143" s="33">
        <f t="shared" si="546"/>
        <v>0</v>
      </c>
      <c r="ES143" s="33">
        <f t="shared" si="546"/>
        <v>0</v>
      </c>
      <c r="ET143" s="33">
        <f t="shared" si="546"/>
        <v>0</v>
      </c>
      <c r="EU143" s="33">
        <f t="shared" si="546"/>
        <v>0</v>
      </c>
      <c r="EV143" s="33">
        <f t="shared" si="546"/>
        <v>0</v>
      </c>
      <c r="EW143" s="33">
        <f t="shared" si="546"/>
        <v>0</v>
      </c>
      <c r="EX143" s="33">
        <f t="shared" si="546"/>
        <v>0</v>
      </c>
      <c r="EY143" s="33">
        <f t="shared" si="546"/>
        <v>0</v>
      </c>
      <c r="EZ143" s="33">
        <f t="shared" si="546"/>
        <v>0</v>
      </c>
      <c r="FA143" s="33">
        <f t="shared" si="546"/>
        <v>0</v>
      </c>
      <c r="FB143" s="33">
        <f t="shared" si="546"/>
        <v>0</v>
      </c>
      <c r="FC143" s="33">
        <f t="shared" si="546"/>
        <v>0</v>
      </c>
      <c r="FD143" s="33">
        <f t="shared" si="546"/>
        <v>0</v>
      </c>
      <c r="FE143" s="33">
        <f t="shared" si="546"/>
        <v>0</v>
      </c>
      <c r="FF143" s="33">
        <f t="shared" si="546"/>
        <v>0</v>
      </c>
      <c r="FG143" s="33">
        <f t="shared" si="546"/>
        <v>0</v>
      </c>
      <c r="FH143" s="33">
        <f t="shared" si="546"/>
        <v>0</v>
      </c>
      <c r="FI143" s="33">
        <f t="shared" si="546"/>
        <v>0</v>
      </c>
      <c r="FJ143" s="33">
        <f t="shared" si="546"/>
        <v>0</v>
      </c>
      <c r="FK143" s="33">
        <f t="shared" si="546"/>
        <v>0</v>
      </c>
      <c r="FL143" s="33">
        <f t="shared" si="546"/>
        <v>0</v>
      </c>
      <c r="FM143" s="33">
        <f t="shared" si="546"/>
        <v>0</v>
      </c>
      <c r="FN143" s="33">
        <f t="shared" si="546"/>
        <v>0</v>
      </c>
      <c r="FO143" s="33">
        <f t="shared" si="546"/>
        <v>0</v>
      </c>
      <c r="FP143" s="33">
        <f t="shared" si="546"/>
        <v>0</v>
      </c>
      <c r="FQ143" s="33">
        <f t="shared" si="546"/>
        <v>0</v>
      </c>
      <c r="FR143" s="33">
        <f t="shared" si="546"/>
        <v>0</v>
      </c>
      <c r="FS143" s="33">
        <f t="shared" si="546"/>
        <v>0</v>
      </c>
      <c r="FT143" s="33">
        <f t="shared" si="546"/>
        <v>0</v>
      </c>
      <c r="FU143" s="33">
        <f t="shared" si="546"/>
        <v>0</v>
      </c>
      <c r="FV143" s="33">
        <f t="shared" si="546"/>
        <v>0</v>
      </c>
      <c r="FW143" s="33">
        <f t="shared" si="546"/>
        <v>0</v>
      </c>
      <c r="FX143" s="33">
        <f t="shared" si="546"/>
        <v>0</v>
      </c>
      <c r="FY143" s="33">
        <f t="shared" si="546"/>
        <v>0</v>
      </c>
      <c r="FZ143" s="33">
        <f t="shared" si="546"/>
        <v>0</v>
      </c>
      <c r="GA143" s="33">
        <f t="shared" si="546"/>
        <v>0</v>
      </c>
      <c r="GB143" s="33">
        <f t="shared" si="546"/>
        <v>0</v>
      </c>
      <c r="GC143" s="33">
        <f t="shared" si="546"/>
        <v>0</v>
      </c>
      <c r="GD143" s="33">
        <f t="shared" si="546"/>
        <v>0</v>
      </c>
      <c r="GE143" s="33">
        <f t="shared" si="546"/>
        <v>0</v>
      </c>
      <c r="GF143" s="33">
        <f t="shared" si="546"/>
        <v>0</v>
      </c>
      <c r="GG143" s="33">
        <f t="shared" si="546"/>
        <v>0</v>
      </c>
      <c r="GH143" s="33">
        <f t="shared" si="546"/>
        <v>0</v>
      </c>
      <c r="GI143" s="33">
        <f t="shared" si="546"/>
        <v>0</v>
      </c>
      <c r="GJ143" s="33">
        <f t="shared" si="546"/>
        <v>0</v>
      </c>
      <c r="GK143" s="33">
        <f t="shared" si="546"/>
        <v>0</v>
      </c>
      <c r="GL143" s="33">
        <f t="shared" si="546"/>
        <v>0</v>
      </c>
      <c r="GM143" s="33">
        <f t="shared" si="546"/>
        <v>0</v>
      </c>
      <c r="GN143" s="33">
        <f t="shared" si="546"/>
        <v>0</v>
      </c>
      <c r="GO143" s="33">
        <f t="shared" si="546"/>
        <v>0</v>
      </c>
      <c r="GP143" s="33">
        <f t="shared" si="546"/>
        <v>0</v>
      </c>
      <c r="GQ143" s="33">
        <f t="shared" si="546"/>
        <v>0</v>
      </c>
      <c r="GR143" s="33">
        <f t="shared" si="546"/>
        <v>0</v>
      </c>
      <c r="GS143" s="33">
        <f t="shared" si="546"/>
        <v>0</v>
      </c>
      <c r="GT143" s="33">
        <f t="shared" si="546"/>
        <v>0</v>
      </c>
      <c r="GU143" s="33">
        <f t="shared" si="546"/>
        <v>0</v>
      </c>
      <c r="GV143" s="33">
        <f t="shared" ref="GV143:JG143" si="547">GV60</f>
        <v>0</v>
      </c>
      <c r="GW143" s="33">
        <f t="shared" si="547"/>
        <v>0</v>
      </c>
      <c r="GX143" s="33">
        <f t="shared" si="547"/>
        <v>0</v>
      </c>
      <c r="GY143" s="33">
        <f t="shared" si="547"/>
        <v>0</v>
      </c>
      <c r="GZ143" s="33">
        <f t="shared" si="547"/>
        <v>0</v>
      </c>
      <c r="HA143" s="33">
        <f t="shared" si="547"/>
        <v>0</v>
      </c>
      <c r="HB143" s="33">
        <f t="shared" si="547"/>
        <v>0</v>
      </c>
      <c r="HC143" s="33">
        <f t="shared" si="547"/>
        <v>0</v>
      </c>
      <c r="HD143" s="33">
        <f t="shared" si="547"/>
        <v>0</v>
      </c>
      <c r="HE143" s="33">
        <f t="shared" si="547"/>
        <v>0</v>
      </c>
      <c r="HF143" s="33">
        <f t="shared" si="547"/>
        <v>0</v>
      </c>
      <c r="HG143" s="33">
        <f t="shared" si="547"/>
        <v>0</v>
      </c>
      <c r="HH143" s="33">
        <f t="shared" si="547"/>
        <v>0</v>
      </c>
      <c r="HI143" s="33">
        <f t="shared" si="547"/>
        <v>0</v>
      </c>
      <c r="HJ143" s="33">
        <f t="shared" si="547"/>
        <v>0</v>
      </c>
      <c r="HK143" s="33">
        <f t="shared" si="547"/>
        <v>0</v>
      </c>
      <c r="HL143" s="33">
        <f t="shared" si="547"/>
        <v>0</v>
      </c>
      <c r="HM143" s="33">
        <f t="shared" si="547"/>
        <v>0</v>
      </c>
      <c r="HN143" s="33">
        <f t="shared" si="547"/>
        <v>0</v>
      </c>
      <c r="HO143" s="33">
        <f t="shared" si="547"/>
        <v>0</v>
      </c>
      <c r="HP143" s="33">
        <f t="shared" si="547"/>
        <v>0</v>
      </c>
      <c r="HQ143" s="33">
        <f t="shared" si="547"/>
        <v>0</v>
      </c>
      <c r="HR143" s="33">
        <f t="shared" si="547"/>
        <v>0</v>
      </c>
      <c r="HS143" s="33">
        <f t="shared" si="547"/>
        <v>0</v>
      </c>
      <c r="HT143" s="33">
        <f t="shared" si="547"/>
        <v>0</v>
      </c>
      <c r="HU143" s="33">
        <f t="shared" si="547"/>
        <v>0</v>
      </c>
      <c r="HV143" s="33">
        <f t="shared" si="547"/>
        <v>0</v>
      </c>
      <c r="HW143" s="33">
        <f t="shared" si="547"/>
        <v>0</v>
      </c>
      <c r="HX143" s="33">
        <f t="shared" si="547"/>
        <v>0</v>
      </c>
      <c r="HY143" s="33">
        <f t="shared" si="547"/>
        <v>0</v>
      </c>
      <c r="HZ143" s="33">
        <f t="shared" si="547"/>
        <v>0</v>
      </c>
      <c r="IA143" s="33">
        <f t="shared" si="547"/>
        <v>0</v>
      </c>
      <c r="IB143" s="33">
        <f t="shared" si="547"/>
        <v>0</v>
      </c>
      <c r="IC143" s="33">
        <f t="shared" si="547"/>
        <v>0</v>
      </c>
      <c r="ID143" s="33">
        <f t="shared" si="547"/>
        <v>0</v>
      </c>
      <c r="IE143" s="33">
        <f t="shared" si="547"/>
        <v>0</v>
      </c>
      <c r="IF143" s="33">
        <f t="shared" si="547"/>
        <v>0</v>
      </c>
      <c r="IG143" s="33">
        <f t="shared" si="547"/>
        <v>0</v>
      </c>
      <c r="IH143" s="33">
        <f t="shared" si="547"/>
        <v>0</v>
      </c>
      <c r="II143" s="33">
        <f t="shared" si="547"/>
        <v>0</v>
      </c>
      <c r="IJ143" s="33">
        <f t="shared" si="547"/>
        <v>0</v>
      </c>
      <c r="IK143" s="33">
        <f t="shared" si="547"/>
        <v>0</v>
      </c>
      <c r="IL143" s="33">
        <f t="shared" si="547"/>
        <v>0</v>
      </c>
      <c r="IM143" s="33">
        <f t="shared" si="547"/>
        <v>0</v>
      </c>
      <c r="IN143" s="33">
        <f t="shared" si="547"/>
        <v>0</v>
      </c>
      <c r="IO143" s="33">
        <f t="shared" si="547"/>
        <v>0</v>
      </c>
      <c r="IP143" s="33">
        <f t="shared" si="547"/>
        <v>0</v>
      </c>
      <c r="IQ143" s="33">
        <f t="shared" si="547"/>
        <v>0</v>
      </c>
      <c r="IR143" s="33">
        <f t="shared" si="547"/>
        <v>0</v>
      </c>
      <c r="IS143" s="33">
        <f t="shared" si="547"/>
        <v>0</v>
      </c>
      <c r="IT143" s="33">
        <f t="shared" si="547"/>
        <v>0</v>
      </c>
      <c r="IU143" s="33">
        <f t="shared" si="547"/>
        <v>0</v>
      </c>
      <c r="IV143" s="33">
        <f t="shared" si="547"/>
        <v>0</v>
      </c>
      <c r="IW143" s="33">
        <f t="shared" si="547"/>
        <v>0</v>
      </c>
      <c r="IX143" s="33">
        <f t="shared" si="547"/>
        <v>0</v>
      </c>
      <c r="IY143" s="33">
        <f t="shared" si="547"/>
        <v>0</v>
      </c>
      <c r="IZ143" s="33">
        <f t="shared" si="547"/>
        <v>0</v>
      </c>
      <c r="JA143" s="33">
        <f t="shared" si="547"/>
        <v>0</v>
      </c>
      <c r="JB143" s="33">
        <f t="shared" si="547"/>
        <v>0</v>
      </c>
      <c r="JC143" s="33">
        <f t="shared" si="547"/>
        <v>0</v>
      </c>
      <c r="JD143" s="33">
        <f t="shared" si="547"/>
        <v>0</v>
      </c>
      <c r="JE143" s="33">
        <f t="shared" si="547"/>
        <v>0</v>
      </c>
      <c r="JF143" s="33">
        <f t="shared" si="547"/>
        <v>0</v>
      </c>
      <c r="JG143" s="33">
        <f t="shared" si="547"/>
        <v>0</v>
      </c>
      <c r="JH143" s="33">
        <f t="shared" ref="JH143:LS143" si="548">JH60</f>
        <v>0</v>
      </c>
      <c r="JI143" s="33">
        <f t="shared" si="548"/>
        <v>0</v>
      </c>
      <c r="JJ143" s="33">
        <f t="shared" si="548"/>
        <v>0</v>
      </c>
      <c r="JK143" s="33">
        <f t="shared" si="548"/>
        <v>0</v>
      </c>
      <c r="JL143" s="33">
        <f t="shared" si="548"/>
        <v>0</v>
      </c>
      <c r="JM143" s="33">
        <f t="shared" si="548"/>
        <v>0</v>
      </c>
      <c r="JN143" s="33">
        <f t="shared" si="548"/>
        <v>0</v>
      </c>
      <c r="JO143" s="33">
        <f t="shared" si="548"/>
        <v>0</v>
      </c>
      <c r="JP143" s="33">
        <f t="shared" si="548"/>
        <v>0</v>
      </c>
      <c r="JQ143" s="33">
        <f t="shared" si="548"/>
        <v>0</v>
      </c>
      <c r="JR143" s="33">
        <f t="shared" si="548"/>
        <v>0</v>
      </c>
      <c r="JS143" s="33">
        <f t="shared" si="548"/>
        <v>0</v>
      </c>
      <c r="JT143" s="33">
        <f t="shared" si="548"/>
        <v>0</v>
      </c>
      <c r="JU143" s="33">
        <f t="shared" si="548"/>
        <v>0</v>
      </c>
      <c r="JV143" s="33">
        <f t="shared" si="548"/>
        <v>0</v>
      </c>
      <c r="JW143" s="33">
        <f t="shared" si="548"/>
        <v>0</v>
      </c>
      <c r="JX143" s="33">
        <f t="shared" si="548"/>
        <v>0</v>
      </c>
      <c r="JY143" s="33">
        <f t="shared" si="548"/>
        <v>0</v>
      </c>
      <c r="JZ143" s="33">
        <f t="shared" si="548"/>
        <v>0</v>
      </c>
      <c r="KA143" s="33">
        <f t="shared" si="548"/>
        <v>0</v>
      </c>
      <c r="KB143" s="33">
        <f t="shared" si="548"/>
        <v>0</v>
      </c>
      <c r="KC143" s="33">
        <f t="shared" si="548"/>
        <v>0</v>
      </c>
      <c r="KD143" s="33">
        <f t="shared" si="548"/>
        <v>0</v>
      </c>
      <c r="KE143" s="33">
        <f t="shared" si="548"/>
        <v>0</v>
      </c>
      <c r="KF143" s="33">
        <f t="shared" si="548"/>
        <v>0</v>
      </c>
      <c r="KG143" s="33">
        <f t="shared" si="548"/>
        <v>0</v>
      </c>
      <c r="KH143" s="33">
        <f t="shared" si="548"/>
        <v>0</v>
      </c>
      <c r="KI143" s="33">
        <f t="shared" si="548"/>
        <v>0</v>
      </c>
      <c r="KJ143" s="33">
        <f t="shared" si="548"/>
        <v>0</v>
      </c>
      <c r="KK143" s="33">
        <f t="shared" si="548"/>
        <v>0</v>
      </c>
      <c r="KL143" s="33">
        <f t="shared" si="548"/>
        <v>0</v>
      </c>
      <c r="KM143" s="33">
        <f t="shared" si="548"/>
        <v>0</v>
      </c>
      <c r="KN143" s="33">
        <f t="shared" si="548"/>
        <v>0</v>
      </c>
      <c r="KO143" s="33">
        <f t="shared" si="548"/>
        <v>0</v>
      </c>
      <c r="KP143" s="33">
        <f t="shared" si="548"/>
        <v>0</v>
      </c>
      <c r="KQ143" s="33">
        <f t="shared" si="548"/>
        <v>0</v>
      </c>
      <c r="KR143" s="33">
        <f t="shared" si="548"/>
        <v>0</v>
      </c>
      <c r="KS143" s="33">
        <f t="shared" si="548"/>
        <v>0</v>
      </c>
      <c r="KT143" s="33">
        <f t="shared" si="548"/>
        <v>0</v>
      </c>
      <c r="KU143" s="33">
        <f t="shared" si="548"/>
        <v>0</v>
      </c>
      <c r="KV143" s="33">
        <f t="shared" si="548"/>
        <v>0</v>
      </c>
      <c r="KW143" s="33">
        <f t="shared" si="548"/>
        <v>0</v>
      </c>
      <c r="KX143" s="33">
        <f t="shared" si="548"/>
        <v>0</v>
      </c>
      <c r="KY143" s="33">
        <f t="shared" si="548"/>
        <v>0</v>
      </c>
      <c r="KZ143" s="33">
        <f t="shared" si="548"/>
        <v>0</v>
      </c>
      <c r="LA143" s="33">
        <f t="shared" si="548"/>
        <v>0</v>
      </c>
      <c r="LB143" s="33">
        <f t="shared" si="548"/>
        <v>0</v>
      </c>
      <c r="LC143" s="33">
        <f t="shared" si="548"/>
        <v>0</v>
      </c>
      <c r="LD143" s="33">
        <f t="shared" si="548"/>
        <v>0</v>
      </c>
      <c r="LE143" s="33">
        <f t="shared" si="548"/>
        <v>0</v>
      </c>
      <c r="LF143" s="33">
        <f t="shared" si="548"/>
        <v>0</v>
      </c>
      <c r="LG143" s="33">
        <f t="shared" si="548"/>
        <v>0</v>
      </c>
      <c r="LH143" s="33">
        <f t="shared" si="548"/>
        <v>0</v>
      </c>
      <c r="LI143" s="33">
        <f t="shared" si="548"/>
        <v>0</v>
      </c>
      <c r="LJ143" s="33">
        <f t="shared" si="548"/>
        <v>0</v>
      </c>
      <c r="LK143" s="33">
        <f t="shared" si="548"/>
        <v>0</v>
      </c>
      <c r="LL143" s="33">
        <f t="shared" si="548"/>
        <v>0</v>
      </c>
      <c r="LM143" s="33">
        <f t="shared" si="548"/>
        <v>0</v>
      </c>
      <c r="LN143" s="33">
        <f t="shared" si="548"/>
        <v>0</v>
      </c>
      <c r="LO143" s="33">
        <f t="shared" si="548"/>
        <v>0</v>
      </c>
      <c r="LP143" s="33">
        <f t="shared" si="548"/>
        <v>0</v>
      </c>
      <c r="LQ143" s="33">
        <f t="shared" si="548"/>
        <v>0</v>
      </c>
      <c r="LR143" s="33">
        <f t="shared" si="548"/>
        <v>0</v>
      </c>
      <c r="LS143" s="33">
        <f t="shared" si="548"/>
        <v>0</v>
      </c>
      <c r="LT143" s="33">
        <f t="shared" ref="LT143:OE143" si="549">LT60</f>
        <v>0</v>
      </c>
      <c r="LU143" s="33">
        <f t="shared" si="549"/>
        <v>0</v>
      </c>
      <c r="LV143" s="33">
        <f t="shared" si="549"/>
        <v>0</v>
      </c>
      <c r="LW143" s="33">
        <f t="shared" si="549"/>
        <v>0</v>
      </c>
      <c r="LX143" s="33">
        <f t="shared" si="549"/>
        <v>0</v>
      </c>
      <c r="LY143" s="33">
        <f t="shared" si="549"/>
        <v>0</v>
      </c>
      <c r="LZ143" s="33">
        <f t="shared" si="549"/>
        <v>0</v>
      </c>
      <c r="MA143" s="33">
        <f t="shared" si="549"/>
        <v>0</v>
      </c>
      <c r="MB143" s="33">
        <f t="shared" si="549"/>
        <v>0</v>
      </c>
      <c r="MC143" s="33">
        <f t="shared" si="549"/>
        <v>0</v>
      </c>
      <c r="MD143" s="33">
        <f t="shared" si="549"/>
        <v>0</v>
      </c>
      <c r="ME143" s="33">
        <f t="shared" si="549"/>
        <v>0</v>
      </c>
      <c r="MF143" s="33">
        <f t="shared" si="549"/>
        <v>0</v>
      </c>
      <c r="MG143" s="33">
        <f t="shared" si="549"/>
        <v>0</v>
      </c>
      <c r="MH143" s="33">
        <f t="shared" si="549"/>
        <v>0</v>
      </c>
      <c r="MI143" s="33">
        <f t="shared" si="549"/>
        <v>0</v>
      </c>
      <c r="MJ143" s="33">
        <f t="shared" si="549"/>
        <v>0</v>
      </c>
      <c r="MK143" s="33">
        <f t="shared" si="549"/>
        <v>0</v>
      </c>
      <c r="ML143" s="33">
        <f t="shared" si="549"/>
        <v>0</v>
      </c>
      <c r="MM143" s="33">
        <f t="shared" si="549"/>
        <v>0</v>
      </c>
      <c r="MN143" s="33">
        <f t="shared" si="549"/>
        <v>0</v>
      </c>
      <c r="MO143" s="33">
        <f t="shared" si="549"/>
        <v>0</v>
      </c>
      <c r="MP143" s="33">
        <f t="shared" si="549"/>
        <v>0</v>
      </c>
      <c r="MQ143" s="33">
        <f t="shared" si="549"/>
        <v>0</v>
      </c>
      <c r="MR143" s="33">
        <f t="shared" si="549"/>
        <v>0</v>
      </c>
      <c r="MS143" s="33">
        <f t="shared" si="549"/>
        <v>0</v>
      </c>
      <c r="MT143" s="33">
        <f t="shared" si="549"/>
        <v>0</v>
      </c>
      <c r="MU143" s="33">
        <f t="shared" si="549"/>
        <v>0</v>
      </c>
      <c r="MV143" s="33">
        <f t="shared" si="549"/>
        <v>0</v>
      </c>
      <c r="MW143" s="33">
        <f t="shared" si="549"/>
        <v>0</v>
      </c>
      <c r="MX143" s="33">
        <f t="shared" si="549"/>
        <v>0</v>
      </c>
      <c r="MY143" s="33">
        <f t="shared" si="549"/>
        <v>0</v>
      </c>
      <c r="MZ143" s="33">
        <f t="shared" si="549"/>
        <v>0</v>
      </c>
      <c r="NA143" s="33">
        <f t="shared" si="549"/>
        <v>0</v>
      </c>
      <c r="NB143" s="33">
        <f t="shared" si="549"/>
        <v>0</v>
      </c>
      <c r="NC143" s="33">
        <f t="shared" si="549"/>
        <v>0</v>
      </c>
      <c r="ND143" s="33">
        <f t="shared" si="549"/>
        <v>0</v>
      </c>
      <c r="NE143" s="33">
        <f t="shared" si="549"/>
        <v>0</v>
      </c>
      <c r="NF143" s="33">
        <f t="shared" si="549"/>
        <v>0</v>
      </c>
      <c r="NG143" s="33">
        <f t="shared" si="549"/>
        <v>0</v>
      </c>
      <c r="NH143" s="33">
        <f t="shared" si="549"/>
        <v>0</v>
      </c>
      <c r="NI143" s="33">
        <f t="shared" si="549"/>
        <v>0</v>
      </c>
      <c r="NJ143" s="33">
        <f t="shared" si="549"/>
        <v>0</v>
      </c>
      <c r="NK143" s="33">
        <f t="shared" si="549"/>
        <v>0</v>
      </c>
      <c r="NL143" s="33">
        <f t="shared" si="549"/>
        <v>0</v>
      </c>
      <c r="NM143" s="33">
        <f t="shared" si="549"/>
        <v>0</v>
      </c>
      <c r="NN143" s="33">
        <f t="shared" si="549"/>
        <v>0</v>
      </c>
      <c r="NO143" s="33">
        <f t="shared" si="549"/>
        <v>0</v>
      </c>
      <c r="NP143" s="33">
        <f t="shared" si="549"/>
        <v>0</v>
      </c>
      <c r="NQ143" s="33">
        <f t="shared" si="549"/>
        <v>0</v>
      </c>
      <c r="NR143" s="33">
        <f t="shared" si="549"/>
        <v>0</v>
      </c>
      <c r="NS143" s="33">
        <f t="shared" si="549"/>
        <v>0</v>
      </c>
      <c r="NT143" s="33">
        <f t="shared" si="549"/>
        <v>0</v>
      </c>
      <c r="NU143" s="33">
        <f t="shared" si="549"/>
        <v>0</v>
      </c>
      <c r="NV143" s="33">
        <f t="shared" si="549"/>
        <v>0</v>
      </c>
      <c r="NW143" s="33">
        <f t="shared" si="549"/>
        <v>0</v>
      </c>
      <c r="NX143" s="33">
        <f t="shared" si="549"/>
        <v>0</v>
      </c>
      <c r="NY143" s="33">
        <f t="shared" si="549"/>
        <v>0</v>
      </c>
      <c r="NZ143" s="33">
        <f t="shared" si="549"/>
        <v>0</v>
      </c>
      <c r="OA143" s="33">
        <f t="shared" si="549"/>
        <v>0</v>
      </c>
      <c r="OB143" s="33">
        <f t="shared" si="549"/>
        <v>0</v>
      </c>
      <c r="OC143" s="33">
        <f t="shared" si="549"/>
        <v>0</v>
      </c>
      <c r="OD143" s="33">
        <f t="shared" si="549"/>
        <v>0</v>
      </c>
      <c r="OE143" s="33">
        <f t="shared" si="549"/>
        <v>0</v>
      </c>
      <c r="OF143" s="33">
        <f t="shared" ref="OF143:OR143" si="550">OF60</f>
        <v>0</v>
      </c>
      <c r="OG143" s="33">
        <f t="shared" si="550"/>
        <v>0</v>
      </c>
      <c r="OH143" s="33">
        <f t="shared" si="550"/>
        <v>0</v>
      </c>
      <c r="OI143" s="33">
        <f t="shared" si="550"/>
        <v>0</v>
      </c>
      <c r="OJ143" s="33">
        <f t="shared" si="550"/>
        <v>0</v>
      </c>
      <c r="OK143" s="33">
        <f t="shared" si="550"/>
        <v>0</v>
      </c>
      <c r="OL143" s="33">
        <f t="shared" si="550"/>
        <v>0</v>
      </c>
      <c r="OM143" s="33">
        <f t="shared" si="550"/>
        <v>0</v>
      </c>
      <c r="ON143" s="33">
        <f t="shared" si="550"/>
        <v>0</v>
      </c>
      <c r="OO143" s="33">
        <f t="shared" si="550"/>
        <v>0</v>
      </c>
      <c r="OP143" s="33">
        <f t="shared" si="550"/>
        <v>0</v>
      </c>
      <c r="OQ143" s="33">
        <f t="shared" si="550"/>
        <v>0</v>
      </c>
      <c r="OR143" s="384">
        <f t="shared" si="550"/>
        <v>0</v>
      </c>
    </row>
    <row r="144" spans="2:408" x14ac:dyDescent="0.35">
      <c r="B144" s="303"/>
      <c r="C144" t="str">
        <f>C31 &amp;" Partial Factors"</f>
        <v>Construction Period Partial Factors</v>
      </c>
      <c r="H144" s="353" t="s">
        <v>262</v>
      </c>
      <c r="I144" s="110"/>
      <c r="J144" s="385">
        <f t="shared" si="536"/>
        <v>24</v>
      </c>
      <c r="L144" s="103">
        <f t="shared" ref="L144:BW144" si="551">L31</f>
        <v>0</v>
      </c>
      <c r="M144" s="103">
        <f t="shared" si="551"/>
        <v>0</v>
      </c>
      <c r="N144" s="103">
        <f t="shared" si="551"/>
        <v>0</v>
      </c>
      <c r="O144" s="103">
        <f t="shared" si="551"/>
        <v>0</v>
      </c>
      <c r="P144" s="103">
        <f t="shared" si="551"/>
        <v>0</v>
      </c>
      <c r="Q144" s="103">
        <f t="shared" si="551"/>
        <v>0</v>
      </c>
      <c r="R144" s="103">
        <f t="shared" si="551"/>
        <v>0</v>
      </c>
      <c r="S144" s="103">
        <f t="shared" si="551"/>
        <v>0</v>
      </c>
      <c r="T144" s="103">
        <f t="shared" si="551"/>
        <v>0</v>
      </c>
      <c r="U144" s="103">
        <f t="shared" si="551"/>
        <v>0</v>
      </c>
      <c r="V144" s="103">
        <f t="shared" si="551"/>
        <v>0</v>
      </c>
      <c r="W144" s="103">
        <f t="shared" si="551"/>
        <v>0</v>
      </c>
      <c r="X144" s="103">
        <f t="shared" si="551"/>
        <v>1</v>
      </c>
      <c r="Y144" s="103">
        <f t="shared" si="551"/>
        <v>1</v>
      </c>
      <c r="Z144" s="103">
        <f t="shared" si="551"/>
        <v>1</v>
      </c>
      <c r="AA144" s="103">
        <f t="shared" si="551"/>
        <v>1</v>
      </c>
      <c r="AB144" s="103">
        <f t="shared" si="551"/>
        <v>1</v>
      </c>
      <c r="AC144" s="103">
        <f t="shared" si="551"/>
        <v>1</v>
      </c>
      <c r="AD144" s="103">
        <f t="shared" si="551"/>
        <v>1</v>
      </c>
      <c r="AE144" s="103">
        <f t="shared" si="551"/>
        <v>1</v>
      </c>
      <c r="AF144" s="103">
        <f t="shared" si="551"/>
        <v>1</v>
      </c>
      <c r="AG144" s="103">
        <f t="shared" si="551"/>
        <v>1</v>
      </c>
      <c r="AH144" s="103">
        <f t="shared" si="551"/>
        <v>1</v>
      </c>
      <c r="AI144" s="103">
        <f t="shared" si="551"/>
        <v>1</v>
      </c>
      <c r="AJ144" s="103">
        <f t="shared" si="551"/>
        <v>1</v>
      </c>
      <c r="AK144" s="103">
        <f t="shared" si="551"/>
        <v>1</v>
      </c>
      <c r="AL144" s="103">
        <f t="shared" si="551"/>
        <v>1</v>
      </c>
      <c r="AM144" s="103">
        <f t="shared" si="551"/>
        <v>1</v>
      </c>
      <c r="AN144" s="103">
        <f t="shared" si="551"/>
        <v>1</v>
      </c>
      <c r="AO144" s="103">
        <f t="shared" si="551"/>
        <v>1</v>
      </c>
      <c r="AP144" s="103">
        <f t="shared" si="551"/>
        <v>1</v>
      </c>
      <c r="AQ144" s="103">
        <f t="shared" si="551"/>
        <v>1</v>
      </c>
      <c r="AR144" s="103">
        <f t="shared" si="551"/>
        <v>1</v>
      </c>
      <c r="AS144" s="103">
        <f t="shared" si="551"/>
        <v>1</v>
      </c>
      <c r="AT144" s="103">
        <f t="shared" si="551"/>
        <v>1</v>
      </c>
      <c r="AU144" s="103">
        <f t="shared" si="551"/>
        <v>1</v>
      </c>
      <c r="AV144" s="103">
        <f t="shared" si="551"/>
        <v>0</v>
      </c>
      <c r="AW144" s="103">
        <f t="shared" si="551"/>
        <v>0</v>
      </c>
      <c r="AX144" s="103">
        <f t="shared" si="551"/>
        <v>0</v>
      </c>
      <c r="AY144" s="103">
        <f t="shared" si="551"/>
        <v>0</v>
      </c>
      <c r="AZ144" s="103">
        <f t="shared" si="551"/>
        <v>0</v>
      </c>
      <c r="BA144" s="103">
        <f t="shared" si="551"/>
        <v>0</v>
      </c>
      <c r="BB144" s="103">
        <f t="shared" si="551"/>
        <v>0</v>
      </c>
      <c r="BC144" s="103">
        <f t="shared" si="551"/>
        <v>0</v>
      </c>
      <c r="BD144" s="103">
        <f t="shared" si="551"/>
        <v>0</v>
      </c>
      <c r="BE144" s="103">
        <f t="shared" si="551"/>
        <v>0</v>
      </c>
      <c r="BF144" s="103">
        <f t="shared" si="551"/>
        <v>0</v>
      </c>
      <c r="BG144" s="103">
        <f t="shared" si="551"/>
        <v>0</v>
      </c>
      <c r="BH144" s="103">
        <f t="shared" si="551"/>
        <v>0</v>
      </c>
      <c r="BI144" s="103">
        <f t="shared" si="551"/>
        <v>0</v>
      </c>
      <c r="BJ144" s="103">
        <f t="shared" si="551"/>
        <v>0</v>
      </c>
      <c r="BK144" s="103">
        <f t="shared" si="551"/>
        <v>0</v>
      </c>
      <c r="BL144" s="103">
        <f t="shared" si="551"/>
        <v>0</v>
      </c>
      <c r="BM144" s="103">
        <f t="shared" si="551"/>
        <v>0</v>
      </c>
      <c r="BN144" s="103">
        <f t="shared" si="551"/>
        <v>0</v>
      </c>
      <c r="BO144" s="103">
        <f t="shared" si="551"/>
        <v>0</v>
      </c>
      <c r="BP144" s="103">
        <f t="shared" si="551"/>
        <v>0</v>
      </c>
      <c r="BQ144" s="103">
        <f t="shared" si="551"/>
        <v>0</v>
      </c>
      <c r="BR144" s="103">
        <f t="shared" si="551"/>
        <v>0</v>
      </c>
      <c r="BS144" s="103">
        <f t="shared" si="551"/>
        <v>0</v>
      </c>
      <c r="BT144" s="103">
        <f t="shared" si="551"/>
        <v>0</v>
      </c>
      <c r="BU144" s="103">
        <f t="shared" si="551"/>
        <v>0</v>
      </c>
      <c r="BV144" s="103">
        <f t="shared" si="551"/>
        <v>0</v>
      </c>
      <c r="BW144" s="103">
        <f t="shared" si="551"/>
        <v>0</v>
      </c>
      <c r="BX144" s="103">
        <f t="shared" ref="BX144:EI144" si="552">BX31</f>
        <v>0</v>
      </c>
      <c r="BY144" s="103">
        <f t="shared" si="552"/>
        <v>0</v>
      </c>
      <c r="BZ144" s="103">
        <f t="shared" si="552"/>
        <v>0</v>
      </c>
      <c r="CA144" s="103">
        <f t="shared" si="552"/>
        <v>0</v>
      </c>
      <c r="CB144" s="103">
        <f t="shared" si="552"/>
        <v>0</v>
      </c>
      <c r="CC144" s="103">
        <f t="shared" si="552"/>
        <v>0</v>
      </c>
      <c r="CD144" s="103">
        <f t="shared" si="552"/>
        <v>0</v>
      </c>
      <c r="CE144" s="103">
        <f t="shared" si="552"/>
        <v>0</v>
      </c>
      <c r="CF144" s="103">
        <f t="shared" si="552"/>
        <v>0</v>
      </c>
      <c r="CG144" s="103">
        <f t="shared" si="552"/>
        <v>0</v>
      </c>
      <c r="CH144" s="103">
        <f t="shared" si="552"/>
        <v>0</v>
      </c>
      <c r="CI144" s="103">
        <f t="shared" si="552"/>
        <v>0</v>
      </c>
      <c r="CJ144" s="103">
        <f t="shared" si="552"/>
        <v>0</v>
      </c>
      <c r="CK144" s="103">
        <f t="shared" si="552"/>
        <v>0</v>
      </c>
      <c r="CL144" s="103">
        <f t="shared" si="552"/>
        <v>0</v>
      </c>
      <c r="CM144" s="103">
        <f t="shared" si="552"/>
        <v>0</v>
      </c>
      <c r="CN144" s="103">
        <f t="shared" si="552"/>
        <v>0</v>
      </c>
      <c r="CO144" s="103">
        <f t="shared" si="552"/>
        <v>0</v>
      </c>
      <c r="CP144" s="103">
        <f t="shared" si="552"/>
        <v>0</v>
      </c>
      <c r="CQ144" s="103">
        <f t="shared" si="552"/>
        <v>0</v>
      </c>
      <c r="CR144" s="103">
        <f t="shared" si="552"/>
        <v>0</v>
      </c>
      <c r="CS144" s="103">
        <f t="shared" si="552"/>
        <v>0</v>
      </c>
      <c r="CT144" s="103">
        <f t="shared" si="552"/>
        <v>0</v>
      </c>
      <c r="CU144" s="103">
        <f t="shared" si="552"/>
        <v>0</v>
      </c>
      <c r="CV144" s="103">
        <f t="shared" si="552"/>
        <v>0</v>
      </c>
      <c r="CW144" s="103">
        <f t="shared" si="552"/>
        <v>0</v>
      </c>
      <c r="CX144" s="103">
        <f t="shared" si="552"/>
        <v>0</v>
      </c>
      <c r="CY144" s="103">
        <f t="shared" si="552"/>
        <v>0</v>
      </c>
      <c r="CZ144" s="103">
        <f t="shared" si="552"/>
        <v>0</v>
      </c>
      <c r="DA144" s="103">
        <f t="shared" si="552"/>
        <v>0</v>
      </c>
      <c r="DB144" s="103">
        <f t="shared" si="552"/>
        <v>0</v>
      </c>
      <c r="DC144" s="103">
        <f t="shared" si="552"/>
        <v>0</v>
      </c>
      <c r="DD144" s="103">
        <f t="shared" si="552"/>
        <v>0</v>
      </c>
      <c r="DE144" s="103">
        <f t="shared" si="552"/>
        <v>0</v>
      </c>
      <c r="DF144" s="103">
        <f t="shared" si="552"/>
        <v>0</v>
      </c>
      <c r="DG144" s="103">
        <f t="shared" si="552"/>
        <v>0</v>
      </c>
      <c r="DH144" s="103">
        <f t="shared" si="552"/>
        <v>0</v>
      </c>
      <c r="DI144" s="103">
        <f t="shared" si="552"/>
        <v>0</v>
      </c>
      <c r="DJ144" s="103">
        <f t="shared" si="552"/>
        <v>0</v>
      </c>
      <c r="DK144" s="103">
        <f t="shared" si="552"/>
        <v>0</v>
      </c>
      <c r="DL144" s="103">
        <f t="shared" si="552"/>
        <v>0</v>
      </c>
      <c r="DM144" s="103">
        <f t="shared" si="552"/>
        <v>0</v>
      </c>
      <c r="DN144" s="103">
        <f t="shared" si="552"/>
        <v>0</v>
      </c>
      <c r="DO144" s="103">
        <f t="shared" si="552"/>
        <v>0</v>
      </c>
      <c r="DP144" s="103">
        <f t="shared" si="552"/>
        <v>0</v>
      </c>
      <c r="DQ144" s="103">
        <f t="shared" si="552"/>
        <v>0</v>
      </c>
      <c r="DR144" s="103">
        <f t="shared" si="552"/>
        <v>0</v>
      </c>
      <c r="DS144" s="103">
        <f t="shared" si="552"/>
        <v>0</v>
      </c>
      <c r="DT144" s="103">
        <f t="shared" si="552"/>
        <v>0</v>
      </c>
      <c r="DU144" s="103">
        <f t="shared" si="552"/>
        <v>0</v>
      </c>
      <c r="DV144" s="103">
        <f t="shared" si="552"/>
        <v>0</v>
      </c>
      <c r="DW144" s="103">
        <f t="shared" si="552"/>
        <v>0</v>
      </c>
      <c r="DX144" s="103">
        <f t="shared" si="552"/>
        <v>0</v>
      </c>
      <c r="DY144" s="103">
        <f t="shared" si="552"/>
        <v>0</v>
      </c>
      <c r="DZ144" s="103">
        <f t="shared" si="552"/>
        <v>0</v>
      </c>
      <c r="EA144" s="103">
        <f t="shared" si="552"/>
        <v>0</v>
      </c>
      <c r="EB144" s="103">
        <f t="shared" si="552"/>
        <v>0</v>
      </c>
      <c r="EC144" s="103">
        <f t="shared" si="552"/>
        <v>0</v>
      </c>
      <c r="ED144" s="103">
        <f t="shared" si="552"/>
        <v>0</v>
      </c>
      <c r="EE144" s="103">
        <f t="shared" si="552"/>
        <v>0</v>
      </c>
      <c r="EF144" s="103">
        <f t="shared" si="552"/>
        <v>0</v>
      </c>
      <c r="EG144" s="103">
        <f t="shared" si="552"/>
        <v>0</v>
      </c>
      <c r="EH144" s="103">
        <f t="shared" si="552"/>
        <v>0</v>
      </c>
      <c r="EI144" s="103">
        <f t="shared" si="552"/>
        <v>0</v>
      </c>
      <c r="EJ144" s="103">
        <f t="shared" ref="EJ144:GU144" si="553">EJ31</f>
        <v>0</v>
      </c>
      <c r="EK144" s="103">
        <f t="shared" si="553"/>
        <v>0</v>
      </c>
      <c r="EL144" s="103">
        <f t="shared" si="553"/>
        <v>0</v>
      </c>
      <c r="EM144" s="103">
        <f t="shared" si="553"/>
        <v>0</v>
      </c>
      <c r="EN144" s="103">
        <f t="shared" si="553"/>
        <v>0</v>
      </c>
      <c r="EO144" s="103">
        <f t="shared" si="553"/>
        <v>0</v>
      </c>
      <c r="EP144" s="103">
        <f t="shared" si="553"/>
        <v>0</v>
      </c>
      <c r="EQ144" s="103">
        <f t="shared" si="553"/>
        <v>0</v>
      </c>
      <c r="ER144" s="103">
        <f t="shared" si="553"/>
        <v>0</v>
      </c>
      <c r="ES144" s="103">
        <f t="shared" si="553"/>
        <v>0</v>
      </c>
      <c r="ET144" s="103">
        <f t="shared" si="553"/>
        <v>0</v>
      </c>
      <c r="EU144" s="103">
        <f t="shared" si="553"/>
        <v>0</v>
      </c>
      <c r="EV144" s="103">
        <f t="shared" si="553"/>
        <v>0</v>
      </c>
      <c r="EW144" s="103">
        <f t="shared" si="553"/>
        <v>0</v>
      </c>
      <c r="EX144" s="103">
        <f t="shared" si="553"/>
        <v>0</v>
      </c>
      <c r="EY144" s="103">
        <f t="shared" si="553"/>
        <v>0</v>
      </c>
      <c r="EZ144" s="103">
        <f t="shared" si="553"/>
        <v>0</v>
      </c>
      <c r="FA144" s="103">
        <f t="shared" si="553"/>
        <v>0</v>
      </c>
      <c r="FB144" s="103">
        <f t="shared" si="553"/>
        <v>0</v>
      </c>
      <c r="FC144" s="103">
        <f t="shared" si="553"/>
        <v>0</v>
      </c>
      <c r="FD144" s="103">
        <f t="shared" si="553"/>
        <v>0</v>
      </c>
      <c r="FE144" s="103">
        <f t="shared" si="553"/>
        <v>0</v>
      </c>
      <c r="FF144" s="103">
        <f t="shared" si="553"/>
        <v>0</v>
      </c>
      <c r="FG144" s="103">
        <f t="shared" si="553"/>
        <v>0</v>
      </c>
      <c r="FH144" s="103">
        <f t="shared" si="553"/>
        <v>0</v>
      </c>
      <c r="FI144" s="103">
        <f t="shared" si="553"/>
        <v>0</v>
      </c>
      <c r="FJ144" s="103">
        <f t="shared" si="553"/>
        <v>0</v>
      </c>
      <c r="FK144" s="103">
        <f t="shared" si="553"/>
        <v>0</v>
      </c>
      <c r="FL144" s="103">
        <f t="shared" si="553"/>
        <v>0</v>
      </c>
      <c r="FM144" s="103">
        <f t="shared" si="553"/>
        <v>0</v>
      </c>
      <c r="FN144" s="103">
        <f t="shared" si="553"/>
        <v>0</v>
      </c>
      <c r="FO144" s="103">
        <f t="shared" si="553"/>
        <v>0</v>
      </c>
      <c r="FP144" s="103">
        <f t="shared" si="553"/>
        <v>0</v>
      </c>
      <c r="FQ144" s="103">
        <f t="shared" si="553"/>
        <v>0</v>
      </c>
      <c r="FR144" s="103">
        <f t="shared" si="553"/>
        <v>0</v>
      </c>
      <c r="FS144" s="103">
        <f t="shared" si="553"/>
        <v>0</v>
      </c>
      <c r="FT144" s="103">
        <f t="shared" si="553"/>
        <v>0</v>
      </c>
      <c r="FU144" s="103">
        <f t="shared" si="553"/>
        <v>0</v>
      </c>
      <c r="FV144" s="103">
        <f t="shared" si="553"/>
        <v>0</v>
      </c>
      <c r="FW144" s="103">
        <f t="shared" si="553"/>
        <v>0</v>
      </c>
      <c r="FX144" s="103">
        <f t="shared" si="553"/>
        <v>0</v>
      </c>
      <c r="FY144" s="103">
        <f t="shared" si="553"/>
        <v>0</v>
      </c>
      <c r="FZ144" s="103">
        <f t="shared" si="553"/>
        <v>0</v>
      </c>
      <c r="GA144" s="103">
        <f t="shared" si="553"/>
        <v>0</v>
      </c>
      <c r="GB144" s="103">
        <f t="shared" si="553"/>
        <v>0</v>
      </c>
      <c r="GC144" s="103">
        <f t="shared" si="553"/>
        <v>0</v>
      </c>
      <c r="GD144" s="103">
        <f t="shared" si="553"/>
        <v>0</v>
      </c>
      <c r="GE144" s="103">
        <f t="shared" si="553"/>
        <v>0</v>
      </c>
      <c r="GF144" s="103">
        <f t="shared" si="553"/>
        <v>0</v>
      </c>
      <c r="GG144" s="103">
        <f t="shared" si="553"/>
        <v>0</v>
      </c>
      <c r="GH144" s="103">
        <f t="shared" si="553"/>
        <v>0</v>
      </c>
      <c r="GI144" s="103">
        <f t="shared" si="553"/>
        <v>0</v>
      </c>
      <c r="GJ144" s="103">
        <f t="shared" si="553"/>
        <v>0</v>
      </c>
      <c r="GK144" s="103">
        <f t="shared" si="553"/>
        <v>0</v>
      </c>
      <c r="GL144" s="103">
        <f t="shared" si="553"/>
        <v>0</v>
      </c>
      <c r="GM144" s="103">
        <f t="shared" si="553"/>
        <v>0</v>
      </c>
      <c r="GN144" s="103">
        <f t="shared" si="553"/>
        <v>0</v>
      </c>
      <c r="GO144" s="103">
        <f t="shared" si="553"/>
        <v>0</v>
      </c>
      <c r="GP144" s="103">
        <f t="shared" si="553"/>
        <v>0</v>
      </c>
      <c r="GQ144" s="103">
        <f t="shared" si="553"/>
        <v>0</v>
      </c>
      <c r="GR144" s="103">
        <f t="shared" si="553"/>
        <v>0</v>
      </c>
      <c r="GS144" s="103">
        <f t="shared" si="553"/>
        <v>0</v>
      </c>
      <c r="GT144" s="103">
        <f t="shared" si="553"/>
        <v>0</v>
      </c>
      <c r="GU144" s="103">
        <f t="shared" si="553"/>
        <v>0</v>
      </c>
      <c r="GV144" s="103">
        <f t="shared" ref="GV144:JG144" si="554">GV31</f>
        <v>0</v>
      </c>
      <c r="GW144" s="103">
        <f t="shared" si="554"/>
        <v>0</v>
      </c>
      <c r="GX144" s="103">
        <f t="shared" si="554"/>
        <v>0</v>
      </c>
      <c r="GY144" s="103">
        <f t="shared" si="554"/>
        <v>0</v>
      </c>
      <c r="GZ144" s="103">
        <f t="shared" si="554"/>
        <v>0</v>
      </c>
      <c r="HA144" s="103">
        <f t="shared" si="554"/>
        <v>0</v>
      </c>
      <c r="HB144" s="103">
        <f t="shared" si="554"/>
        <v>0</v>
      </c>
      <c r="HC144" s="103">
        <f t="shared" si="554"/>
        <v>0</v>
      </c>
      <c r="HD144" s="103">
        <f t="shared" si="554"/>
        <v>0</v>
      </c>
      <c r="HE144" s="103">
        <f t="shared" si="554"/>
        <v>0</v>
      </c>
      <c r="HF144" s="103">
        <f t="shared" si="554"/>
        <v>0</v>
      </c>
      <c r="HG144" s="103">
        <f t="shared" si="554"/>
        <v>0</v>
      </c>
      <c r="HH144" s="103">
        <f t="shared" si="554"/>
        <v>0</v>
      </c>
      <c r="HI144" s="103">
        <f t="shared" si="554"/>
        <v>0</v>
      </c>
      <c r="HJ144" s="103">
        <f t="shared" si="554"/>
        <v>0</v>
      </c>
      <c r="HK144" s="103">
        <f t="shared" si="554"/>
        <v>0</v>
      </c>
      <c r="HL144" s="103">
        <f t="shared" si="554"/>
        <v>0</v>
      </c>
      <c r="HM144" s="103">
        <f t="shared" si="554"/>
        <v>0</v>
      </c>
      <c r="HN144" s="103">
        <f t="shared" si="554"/>
        <v>0</v>
      </c>
      <c r="HO144" s="103">
        <f t="shared" si="554"/>
        <v>0</v>
      </c>
      <c r="HP144" s="103">
        <f t="shared" si="554"/>
        <v>0</v>
      </c>
      <c r="HQ144" s="103">
        <f t="shared" si="554"/>
        <v>0</v>
      </c>
      <c r="HR144" s="103">
        <f t="shared" si="554"/>
        <v>0</v>
      </c>
      <c r="HS144" s="103">
        <f t="shared" si="554"/>
        <v>0</v>
      </c>
      <c r="HT144" s="103">
        <f t="shared" si="554"/>
        <v>0</v>
      </c>
      <c r="HU144" s="103">
        <f t="shared" si="554"/>
        <v>0</v>
      </c>
      <c r="HV144" s="103">
        <f t="shared" si="554"/>
        <v>0</v>
      </c>
      <c r="HW144" s="103">
        <f t="shared" si="554"/>
        <v>0</v>
      </c>
      <c r="HX144" s="103">
        <f t="shared" si="554"/>
        <v>0</v>
      </c>
      <c r="HY144" s="103">
        <f t="shared" si="554"/>
        <v>0</v>
      </c>
      <c r="HZ144" s="103">
        <f t="shared" si="554"/>
        <v>0</v>
      </c>
      <c r="IA144" s="103">
        <f t="shared" si="554"/>
        <v>0</v>
      </c>
      <c r="IB144" s="103">
        <f t="shared" si="554"/>
        <v>0</v>
      </c>
      <c r="IC144" s="103">
        <f t="shared" si="554"/>
        <v>0</v>
      </c>
      <c r="ID144" s="103">
        <f t="shared" si="554"/>
        <v>0</v>
      </c>
      <c r="IE144" s="103">
        <f t="shared" si="554"/>
        <v>0</v>
      </c>
      <c r="IF144" s="103">
        <f t="shared" si="554"/>
        <v>0</v>
      </c>
      <c r="IG144" s="103">
        <f t="shared" si="554"/>
        <v>0</v>
      </c>
      <c r="IH144" s="103">
        <f t="shared" si="554"/>
        <v>0</v>
      </c>
      <c r="II144" s="103">
        <f t="shared" si="554"/>
        <v>0</v>
      </c>
      <c r="IJ144" s="103">
        <f t="shared" si="554"/>
        <v>0</v>
      </c>
      <c r="IK144" s="103">
        <f t="shared" si="554"/>
        <v>0</v>
      </c>
      <c r="IL144" s="103">
        <f t="shared" si="554"/>
        <v>0</v>
      </c>
      <c r="IM144" s="103">
        <f t="shared" si="554"/>
        <v>0</v>
      </c>
      <c r="IN144" s="103">
        <f t="shared" si="554"/>
        <v>0</v>
      </c>
      <c r="IO144" s="103">
        <f t="shared" si="554"/>
        <v>0</v>
      </c>
      <c r="IP144" s="103">
        <f t="shared" si="554"/>
        <v>0</v>
      </c>
      <c r="IQ144" s="103">
        <f t="shared" si="554"/>
        <v>0</v>
      </c>
      <c r="IR144" s="103">
        <f t="shared" si="554"/>
        <v>0</v>
      </c>
      <c r="IS144" s="103">
        <f t="shared" si="554"/>
        <v>0</v>
      </c>
      <c r="IT144" s="103">
        <f t="shared" si="554"/>
        <v>0</v>
      </c>
      <c r="IU144" s="103">
        <f t="shared" si="554"/>
        <v>0</v>
      </c>
      <c r="IV144" s="103">
        <f t="shared" si="554"/>
        <v>0</v>
      </c>
      <c r="IW144" s="103">
        <f t="shared" si="554"/>
        <v>0</v>
      </c>
      <c r="IX144" s="103">
        <f t="shared" si="554"/>
        <v>0</v>
      </c>
      <c r="IY144" s="103">
        <f t="shared" si="554"/>
        <v>0</v>
      </c>
      <c r="IZ144" s="103">
        <f t="shared" si="554"/>
        <v>0</v>
      </c>
      <c r="JA144" s="103">
        <f t="shared" si="554"/>
        <v>0</v>
      </c>
      <c r="JB144" s="103">
        <f t="shared" si="554"/>
        <v>0</v>
      </c>
      <c r="JC144" s="103">
        <f t="shared" si="554"/>
        <v>0</v>
      </c>
      <c r="JD144" s="103">
        <f t="shared" si="554"/>
        <v>0</v>
      </c>
      <c r="JE144" s="103">
        <f t="shared" si="554"/>
        <v>0</v>
      </c>
      <c r="JF144" s="103">
        <f t="shared" si="554"/>
        <v>0</v>
      </c>
      <c r="JG144" s="103">
        <f t="shared" si="554"/>
        <v>0</v>
      </c>
      <c r="JH144" s="103">
        <f t="shared" ref="JH144:LS144" si="555">JH31</f>
        <v>0</v>
      </c>
      <c r="JI144" s="103">
        <f t="shared" si="555"/>
        <v>0</v>
      </c>
      <c r="JJ144" s="103">
        <f t="shared" si="555"/>
        <v>0</v>
      </c>
      <c r="JK144" s="103">
        <f t="shared" si="555"/>
        <v>0</v>
      </c>
      <c r="JL144" s="103">
        <f t="shared" si="555"/>
        <v>0</v>
      </c>
      <c r="JM144" s="103">
        <f t="shared" si="555"/>
        <v>0</v>
      </c>
      <c r="JN144" s="103">
        <f t="shared" si="555"/>
        <v>0</v>
      </c>
      <c r="JO144" s="103">
        <f t="shared" si="555"/>
        <v>0</v>
      </c>
      <c r="JP144" s="103">
        <f t="shared" si="555"/>
        <v>0</v>
      </c>
      <c r="JQ144" s="103">
        <f t="shared" si="555"/>
        <v>0</v>
      </c>
      <c r="JR144" s="103">
        <f t="shared" si="555"/>
        <v>0</v>
      </c>
      <c r="JS144" s="103">
        <f t="shared" si="555"/>
        <v>0</v>
      </c>
      <c r="JT144" s="103">
        <f t="shared" si="555"/>
        <v>0</v>
      </c>
      <c r="JU144" s="103">
        <f t="shared" si="555"/>
        <v>0</v>
      </c>
      <c r="JV144" s="103">
        <f t="shared" si="555"/>
        <v>0</v>
      </c>
      <c r="JW144" s="103">
        <f t="shared" si="555"/>
        <v>0</v>
      </c>
      <c r="JX144" s="103">
        <f t="shared" si="555"/>
        <v>0</v>
      </c>
      <c r="JY144" s="103">
        <f t="shared" si="555"/>
        <v>0</v>
      </c>
      <c r="JZ144" s="103">
        <f t="shared" si="555"/>
        <v>0</v>
      </c>
      <c r="KA144" s="103">
        <f t="shared" si="555"/>
        <v>0</v>
      </c>
      <c r="KB144" s="103">
        <f t="shared" si="555"/>
        <v>0</v>
      </c>
      <c r="KC144" s="103">
        <f t="shared" si="555"/>
        <v>0</v>
      </c>
      <c r="KD144" s="103">
        <f t="shared" si="555"/>
        <v>0</v>
      </c>
      <c r="KE144" s="103">
        <f t="shared" si="555"/>
        <v>0</v>
      </c>
      <c r="KF144" s="103">
        <f t="shared" si="555"/>
        <v>0</v>
      </c>
      <c r="KG144" s="103">
        <f t="shared" si="555"/>
        <v>0</v>
      </c>
      <c r="KH144" s="103">
        <f t="shared" si="555"/>
        <v>0</v>
      </c>
      <c r="KI144" s="103">
        <f t="shared" si="555"/>
        <v>0</v>
      </c>
      <c r="KJ144" s="103">
        <f t="shared" si="555"/>
        <v>0</v>
      </c>
      <c r="KK144" s="103">
        <f t="shared" si="555"/>
        <v>0</v>
      </c>
      <c r="KL144" s="103">
        <f t="shared" si="555"/>
        <v>0</v>
      </c>
      <c r="KM144" s="103">
        <f t="shared" si="555"/>
        <v>0</v>
      </c>
      <c r="KN144" s="103">
        <f t="shared" si="555"/>
        <v>0</v>
      </c>
      <c r="KO144" s="103">
        <f t="shared" si="555"/>
        <v>0</v>
      </c>
      <c r="KP144" s="103">
        <f t="shared" si="555"/>
        <v>0</v>
      </c>
      <c r="KQ144" s="103">
        <f t="shared" si="555"/>
        <v>0</v>
      </c>
      <c r="KR144" s="103">
        <f t="shared" si="555"/>
        <v>0</v>
      </c>
      <c r="KS144" s="103">
        <f t="shared" si="555"/>
        <v>0</v>
      </c>
      <c r="KT144" s="103">
        <f t="shared" si="555"/>
        <v>0</v>
      </c>
      <c r="KU144" s="103">
        <f t="shared" si="555"/>
        <v>0</v>
      </c>
      <c r="KV144" s="103">
        <f t="shared" si="555"/>
        <v>0</v>
      </c>
      <c r="KW144" s="103">
        <f t="shared" si="555"/>
        <v>0</v>
      </c>
      <c r="KX144" s="103">
        <f t="shared" si="555"/>
        <v>0</v>
      </c>
      <c r="KY144" s="103">
        <f t="shared" si="555"/>
        <v>0</v>
      </c>
      <c r="KZ144" s="103">
        <f t="shared" si="555"/>
        <v>0</v>
      </c>
      <c r="LA144" s="103">
        <f t="shared" si="555"/>
        <v>0</v>
      </c>
      <c r="LB144" s="103">
        <f t="shared" si="555"/>
        <v>0</v>
      </c>
      <c r="LC144" s="103">
        <f t="shared" si="555"/>
        <v>0</v>
      </c>
      <c r="LD144" s="103">
        <f t="shared" si="555"/>
        <v>0</v>
      </c>
      <c r="LE144" s="103">
        <f t="shared" si="555"/>
        <v>0</v>
      </c>
      <c r="LF144" s="103">
        <f t="shared" si="555"/>
        <v>0</v>
      </c>
      <c r="LG144" s="103">
        <f t="shared" si="555"/>
        <v>0</v>
      </c>
      <c r="LH144" s="103">
        <f t="shared" si="555"/>
        <v>0</v>
      </c>
      <c r="LI144" s="103">
        <f t="shared" si="555"/>
        <v>0</v>
      </c>
      <c r="LJ144" s="103">
        <f t="shared" si="555"/>
        <v>0</v>
      </c>
      <c r="LK144" s="103">
        <f t="shared" si="555"/>
        <v>0</v>
      </c>
      <c r="LL144" s="103">
        <f t="shared" si="555"/>
        <v>0</v>
      </c>
      <c r="LM144" s="103">
        <f t="shared" si="555"/>
        <v>0</v>
      </c>
      <c r="LN144" s="103">
        <f t="shared" si="555"/>
        <v>0</v>
      </c>
      <c r="LO144" s="103">
        <f t="shared" si="555"/>
        <v>0</v>
      </c>
      <c r="LP144" s="103">
        <f t="shared" si="555"/>
        <v>0</v>
      </c>
      <c r="LQ144" s="103">
        <f t="shared" si="555"/>
        <v>0</v>
      </c>
      <c r="LR144" s="103">
        <f t="shared" si="555"/>
        <v>0</v>
      </c>
      <c r="LS144" s="103">
        <f t="shared" si="555"/>
        <v>0</v>
      </c>
      <c r="LT144" s="103">
        <f t="shared" ref="LT144:OE144" si="556">LT31</f>
        <v>0</v>
      </c>
      <c r="LU144" s="103">
        <f t="shared" si="556"/>
        <v>0</v>
      </c>
      <c r="LV144" s="103">
        <f t="shared" si="556"/>
        <v>0</v>
      </c>
      <c r="LW144" s="103">
        <f t="shared" si="556"/>
        <v>0</v>
      </c>
      <c r="LX144" s="103">
        <f t="shared" si="556"/>
        <v>0</v>
      </c>
      <c r="LY144" s="103">
        <f t="shared" si="556"/>
        <v>0</v>
      </c>
      <c r="LZ144" s="103">
        <f t="shared" si="556"/>
        <v>0</v>
      </c>
      <c r="MA144" s="103">
        <f t="shared" si="556"/>
        <v>0</v>
      </c>
      <c r="MB144" s="103">
        <f t="shared" si="556"/>
        <v>0</v>
      </c>
      <c r="MC144" s="103">
        <f t="shared" si="556"/>
        <v>0</v>
      </c>
      <c r="MD144" s="103">
        <f t="shared" si="556"/>
        <v>0</v>
      </c>
      <c r="ME144" s="103">
        <f t="shared" si="556"/>
        <v>0</v>
      </c>
      <c r="MF144" s="103">
        <f t="shared" si="556"/>
        <v>0</v>
      </c>
      <c r="MG144" s="103">
        <f t="shared" si="556"/>
        <v>0</v>
      </c>
      <c r="MH144" s="103">
        <f t="shared" si="556"/>
        <v>0</v>
      </c>
      <c r="MI144" s="103">
        <f t="shared" si="556"/>
        <v>0</v>
      </c>
      <c r="MJ144" s="103">
        <f t="shared" si="556"/>
        <v>0</v>
      </c>
      <c r="MK144" s="103">
        <f t="shared" si="556"/>
        <v>0</v>
      </c>
      <c r="ML144" s="103">
        <f t="shared" si="556"/>
        <v>0</v>
      </c>
      <c r="MM144" s="103">
        <f t="shared" si="556"/>
        <v>0</v>
      </c>
      <c r="MN144" s="103">
        <f t="shared" si="556"/>
        <v>0</v>
      </c>
      <c r="MO144" s="103">
        <f t="shared" si="556"/>
        <v>0</v>
      </c>
      <c r="MP144" s="103">
        <f t="shared" si="556"/>
        <v>0</v>
      </c>
      <c r="MQ144" s="103">
        <f t="shared" si="556"/>
        <v>0</v>
      </c>
      <c r="MR144" s="103">
        <f t="shared" si="556"/>
        <v>0</v>
      </c>
      <c r="MS144" s="103">
        <f t="shared" si="556"/>
        <v>0</v>
      </c>
      <c r="MT144" s="103">
        <f t="shared" si="556"/>
        <v>0</v>
      </c>
      <c r="MU144" s="103">
        <f t="shared" si="556"/>
        <v>0</v>
      </c>
      <c r="MV144" s="103">
        <f t="shared" si="556"/>
        <v>0</v>
      </c>
      <c r="MW144" s="103">
        <f t="shared" si="556"/>
        <v>0</v>
      </c>
      <c r="MX144" s="103">
        <f t="shared" si="556"/>
        <v>0</v>
      </c>
      <c r="MY144" s="103">
        <f t="shared" si="556"/>
        <v>0</v>
      </c>
      <c r="MZ144" s="103">
        <f t="shared" si="556"/>
        <v>0</v>
      </c>
      <c r="NA144" s="103">
        <f t="shared" si="556"/>
        <v>0</v>
      </c>
      <c r="NB144" s="103">
        <f t="shared" si="556"/>
        <v>0</v>
      </c>
      <c r="NC144" s="103">
        <f t="shared" si="556"/>
        <v>0</v>
      </c>
      <c r="ND144" s="103">
        <f t="shared" si="556"/>
        <v>0</v>
      </c>
      <c r="NE144" s="103">
        <f t="shared" si="556"/>
        <v>0</v>
      </c>
      <c r="NF144" s="103">
        <f t="shared" si="556"/>
        <v>0</v>
      </c>
      <c r="NG144" s="103">
        <f t="shared" si="556"/>
        <v>0</v>
      </c>
      <c r="NH144" s="103">
        <f t="shared" si="556"/>
        <v>0</v>
      </c>
      <c r="NI144" s="103">
        <f t="shared" si="556"/>
        <v>0</v>
      </c>
      <c r="NJ144" s="103">
        <f t="shared" si="556"/>
        <v>0</v>
      </c>
      <c r="NK144" s="103">
        <f t="shared" si="556"/>
        <v>0</v>
      </c>
      <c r="NL144" s="103">
        <f t="shared" si="556"/>
        <v>0</v>
      </c>
      <c r="NM144" s="103">
        <f t="shared" si="556"/>
        <v>0</v>
      </c>
      <c r="NN144" s="103">
        <f t="shared" si="556"/>
        <v>0</v>
      </c>
      <c r="NO144" s="103">
        <f t="shared" si="556"/>
        <v>0</v>
      </c>
      <c r="NP144" s="103">
        <f t="shared" si="556"/>
        <v>0</v>
      </c>
      <c r="NQ144" s="103">
        <f t="shared" si="556"/>
        <v>0</v>
      </c>
      <c r="NR144" s="103">
        <f t="shared" si="556"/>
        <v>0</v>
      </c>
      <c r="NS144" s="103">
        <f t="shared" si="556"/>
        <v>0</v>
      </c>
      <c r="NT144" s="103">
        <f t="shared" si="556"/>
        <v>0</v>
      </c>
      <c r="NU144" s="103">
        <f t="shared" si="556"/>
        <v>0</v>
      </c>
      <c r="NV144" s="103">
        <f t="shared" si="556"/>
        <v>0</v>
      </c>
      <c r="NW144" s="103">
        <f t="shared" si="556"/>
        <v>0</v>
      </c>
      <c r="NX144" s="103">
        <f t="shared" si="556"/>
        <v>0</v>
      </c>
      <c r="NY144" s="103">
        <f t="shared" si="556"/>
        <v>0</v>
      </c>
      <c r="NZ144" s="103">
        <f t="shared" si="556"/>
        <v>0</v>
      </c>
      <c r="OA144" s="103">
        <f t="shared" si="556"/>
        <v>0</v>
      </c>
      <c r="OB144" s="103">
        <f t="shared" si="556"/>
        <v>0</v>
      </c>
      <c r="OC144" s="103">
        <f t="shared" si="556"/>
        <v>0</v>
      </c>
      <c r="OD144" s="103">
        <f t="shared" si="556"/>
        <v>0</v>
      </c>
      <c r="OE144" s="103">
        <f t="shared" si="556"/>
        <v>0</v>
      </c>
      <c r="OF144" s="103">
        <f t="shared" ref="OF144:OR144" si="557">OF31</f>
        <v>0</v>
      </c>
      <c r="OG144" s="103">
        <f t="shared" si="557"/>
        <v>0</v>
      </c>
      <c r="OH144" s="103">
        <f t="shared" si="557"/>
        <v>0</v>
      </c>
      <c r="OI144" s="103">
        <f t="shared" si="557"/>
        <v>0</v>
      </c>
      <c r="OJ144" s="103">
        <f t="shared" si="557"/>
        <v>0</v>
      </c>
      <c r="OK144" s="103">
        <f t="shared" si="557"/>
        <v>0</v>
      </c>
      <c r="OL144" s="103">
        <f t="shared" si="557"/>
        <v>0</v>
      </c>
      <c r="OM144" s="103">
        <f t="shared" si="557"/>
        <v>0</v>
      </c>
      <c r="ON144" s="103">
        <f t="shared" si="557"/>
        <v>0</v>
      </c>
      <c r="OO144" s="103">
        <f t="shared" si="557"/>
        <v>0</v>
      </c>
      <c r="OP144" s="103">
        <f t="shared" si="557"/>
        <v>0</v>
      </c>
      <c r="OQ144" s="103">
        <f t="shared" si="557"/>
        <v>0</v>
      </c>
      <c r="OR144" s="388">
        <f t="shared" si="557"/>
        <v>0</v>
      </c>
    </row>
    <row r="145" spans="1:408" x14ac:dyDescent="0.35">
      <c r="B145" s="303"/>
      <c r="C145" t="s">
        <v>284</v>
      </c>
      <c r="H145" s="353"/>
      <c r="I145" s="110"/>
      <c r="J145" s="385">
        <f t="shared" si="536"/>
        <v>1</v>
      </c>
      <c r="L145" s="104">
        <f>SUMIFS(Assumptions!$E$95:$E$119,Assumptions!$C$95:$C$119,"&gt;=" &amp;L1,Assumptions!$C$95:$C$119,"&lt;=" &amp;'Project Model'!L2)</f>
        <v>0</v>
      </c>
      <c r="M145" s="104">
        <f>SUMIFS(Assumptions!$E$95:$E$119,Assumptions!$C$95:$C$119,"&gt;=" &amp;M1,Assumptions!$C$95:$C$119,"&lt;=" &amp;'Project Model'!M2)</f>
        <v>0</v>
      </c>
      <c r="N145" s="104">
        <f>SUMIFS(Assumptions!$E$95:$E$119,Assumptions!$C$95:$C$119,"&gt;=" &amp;N1,Assumptions!$C$95:$C$119,"&lt;=" &amp;'Project Model'!N2)</f>
        <v>0</v>
      </c>
      <c r="O145" s="104">
        <f>SUMIFS(Assumptions!$E$95:$E$119,Assumptions!$C$95:$C$119,"&gt;=" &amp;O1,Assumptions!$C$95:$C$119,"&lt;=" &amp;'Project Model'!O2)</f>
        <v>0</v>
      </c>
      <c r="P145" s="104">
        <f>SUMIFS(Assumptions!$E$95:$E$119,Assumptions!$C$95:$C$119,"&gt;=" &amp;P1,Assumptions!$C$95:$C$119,"&lt;=" &amp;'Project Model'!P2)</f>
        <v>0</v>
      </c>
      <c r="Q145" s="104">
        <f>SUMIFS(Assumptions!$E$95:$E$119,Assumptions!$C$95:$C$119,"&gt;=" &amp;Q1,Assumptions!$C$95:$C$119,"&lt;=" &amp;'Project Model'!Q2)</f>
        <v>0</v>
      </c>
      <c r="R145" s="104">
        <f>SUMIFS(Assumptions!$E$95:$E$119,Assumptions!$C$95:$C$119,"&gt;=" &amp;R1,Assumptions!$C$95:$C$119,"&lt;=" &amp;'Project Model'!R2)</f>
        <v>0</v>
      </c>
      <c r="S145" s="104">
        <f>SUMIFS(Assumptions!$E$95:$E$119,Assumptions!$C$95:$C$119,"&gt;=" &amp;S1,Assumptions!$C$95:$C$119,"&lt;=" &amp;'Project Model'!S2)</f>
        <v>0</v>
      </c>
      <c r="T145" s="104">
        <f>SUMIFS(Assumptions!$E$95:$E$119,Assumptions!$C$95:$C$119,"&gt;=" &amp;T1,Assumptions!$C$95:$C$119,"&lt;=" &amp;'Project Model'!T2)</f>
        <v>0</v>
      </c>
      <c r="U145" s="104">
        <f>SUMIFS(Assumptions!$E$95:$E$119,Assumptions!$C$95:$C$119,"&gt;=" &amp;U1,Assumptions!$C$95:$C$119,"&lt;=" &amp;'Project Model'!U2)</f>
        <v>0</v>
      </c>
      <c r="V145" s="104">
        <f>SUMIFS(Assumptions!$E$95:$E$119,Assumptions!$C$95:$C$119,"&gt;=" &amp;V1,Assumptions!$C$95:$C$119,"&lt;=" &amp;'Project Model'!V2)</f>
        <v>0</v>
      </c>
      <c r="W145" s="104">
        <f>SUMIFS(Assumptions!$E$95:$E$119,Assumptions!$C$95:$C$119,"&gt;=" &amp;W1,Assumptions!$C$95:$C$119,"&lt;=" &amp;'Project Model'!W2)</f>
        <v>0</v>
      </c>
      <c r="X145" s="104">
        <f>SUMIFS(Assumptions!$E$95:$E$119,Assumptions!$C$95:$C$119,"&gt;=" &amp;X1,Assumptions!$C$95:$C$119,"&lt;=" &amp;'Project Model'!X2)</f>
        <v>0.14000000000000001</v>
      </c>
      <c r="Y145" s="104">
        <f>SUMIFS(Assumptions!$E$95:$E$119,Assumptions!$C$95:$C$119,"&gt;=" &amp;Y1,Assumptions!$C$95:$C$119,"&lt;=" &amp;'Project Model'!Y2)</f>
        <v>4.4999999999999998E-2</v>
      </c>
      <c r="Z145" s="104">
        <f>SUMIFS(Assumptions!$E$95:$E$119,Assumptions!$C$95:$C$119,"&gt;=" &amp;Z1,Assumptions!$C$95:$C$119,"&lt;=" &amp;'Project Model'!Z2)</f>
        <v>4.4999999999999998E-2</v>
      </c>
      <c r="AA145" s="104">
        <f>SUMIFS(Assumptions!$E$95:$E$119,Assumptions!$C$95:$C$119,"&gt;=" &amp;AA1,Assumptions!$C$95:$C$119,"&lt;=" &amp;'Project Model'!AA2)</f>
        <v>4.4999999999999998E-2</v>
      </c>
      <c r="AB145" s="104">
        <f>SUMIFS(Assumptions!$E$95:$E$119,Assumptions!$C$95:$C$119,"&gt;=" &amp;AB1,Assumptions!$C$95:$C$119,"&lt;=" &amp;'Project Model'!AB2)</f>
        <v>4.4999999999999998E-2</v>
      </c>
      <c r="AC145" s="104">
        <f>SUMIFS(Assumptions!$E$95:$E$119,Assumptions!$C$95:$C$119,"&gt;=" &amp;AC1,Assumptions!$C$95:$C$119,"&lt;=" &amp;'Project Model'!AC2)</f>
        <v>4.4999999999999998E-2</v>
      </c>
      <c r="AD145" s="104">
        <f>SUMIFS(Assumptions!$E$95:$E$119,Assumptions!$C$95:$C$119,"&gt;=" &amp;AD1,Assumptions!$C$95:$C$119,"&lt;=" &amp;'Project Model'!AD2)</f>
        <v>4.4999999999999998E-2</v>
      </c>
      <c r="AE145" s="104">
        <f>SUMIFS(Assumptions!$E$95:$E$119,Assumptions!$C$95:$C$119,"&gt;=" &amp;AE1,Assumptions!$C$95:$C$119,"&lt;=" &amp;'Project Model'!AE2)</f>
        <v>4.4999999999999998E-2</v>
      </c>
      <c r="AF145" s="104">
        <f>SUMIFS(Assumptions!$E$95:$E$119,Assumptions!$C$95:$C$119,"&gt;=" &amp;AF1,Assumptions!$C$95:$C$119,"&lt;=" &amp;'Project Model'!AF2)</f>
        <v>4.4999999999999998E-2</v>
      </c>
      <c r="AG145" s="104">
        <f>SUMIFS(Assumptions!$E$95:$E$119,Assumptions!$C$95:$C$119,"&gt;=" &amp;AG1,Assumptions!$C$95:$C$119,"&lt;=" &amp;'Project Model'!AG2)</f>
        <v>4.4999999999999998E-2</v>
      </c>
      <c r="AH145" s="104">
        <f>SUMIFS(Assumptions!$E$95:$E$119,Assumptions!$C$95:$C$119,"&gt;=" &amp;AH1,Assumptions!$C$95:$C$119,"&lt;=" &amp;'Project Model'!AH2)</f>
        <v>3.2500000000000001E-2</v>
      </c>
      <c r="AI145" s="104">
        <f>SUMIFS(Assumptions!$E$95:$E$119,Assumptions!$C$95:$C$119,"&gt;=" &amp;AI1,Assumptions!$C$95:$C$119,"&lt;=" &amp;'Project Model'!AI2)</f>
        <v>3.2500000000000001E-2</v>
      </c>
      <c r="AJ145" s="104">
        <f>SUMIFS(Assumptions!$E$95:$E$119,Assumptions!$C$95:$C$119,"&gt;=" &amp;AJ1,Assumptions!$C$95:$C$119,"&lt;=" &amp;'Project Model'!AJ2)</f>
        <v>3.2500000000000001E-2</v>
      </c>
      <c r="AK145" s="104">
        <f>SUMIFS(Assumptions!$E$95:$E$119,Assumptions!$C$95:$C$119,"&gt;=" &amp;AK1,Assumptions!$C$95:$C$119,"&lt;=" &amp;'Project Model'!AK2)</f>
        <v>3.2500000000000001E-2</v>
      </c>
      <c r="AL145" s="104">
        <f>SUMIFS(Assumptions!$E$95:$E$119,Assumptions!$C$95:$C$119,"&gt;=" &amp;AL1,Assumptions!$C$95:$C$119,"&lt;=" &amp;'Project Model'!AL2)</f>
        <v>3.2500000000000001E-2</v>
      </c>
      <c r="AM145" s="104">
        <f>SUMIFS(Assumptions!$E$95:$E$119,Assumptions!$C$95:$C$119,"&gt;=" &amp;AM1,Assumptions!$C$95:$C$119,"&lt;=" &amp;'Project Model'!AM2)</f>
        <v>3.2500000000000001E-2</v>
      </c>
      <c r="AN145" s="104">
        <f>SUMIFS(Assumptions!$E$95:$E$119,Assumptions!$C$95:$C$119,"&gt;=" &amp;AN1,Assumptions!$C$95:$C$119,"&lt;=" &amp;'Project Model'!AN2)</f>
        <v>3.2500000000000001E-2</v>
      </c>
      <c r="AO145" s="104">
        <f>SUMIFS(Assumptions!$E$95:$E$119,Assumptions!$C$95:$C$119,"&gt;=" &amp;AO1,Assumptions!$C$95:$C$119,"&lt;=" &amp;'Project Model'!AO2)</f>
        <v>3.2500000000000001E-2</v>
      </c>
      <c r="AP145" s="104">
        <f>SUMIFS(Assumptions!$E$95:$E$119,Assumptions!$C$95:$C$119,"&gt;=" &amp;AP1,Assumptions!$C$95:$C$119,"&lt;=" &amp;'Project Model'!AP2)</f>
        <v>3.2500000000000001E-2</v>
      </c>
      <c r="AQ145" s="104">
        <f>SUMIFS(Assumptions!$E$95:$E$119,Assumptions!$C$95:$C$119,"&gt;=" &amp;AQ1,Assumptions!$C$95:$C$119,"&lt;=" &amp;'Project Model'!AQ2)</f>
        <v>3.2500000000000001E-2</v>
      </c>
      <c r="AR145" s="104">
        <f>SUMIFS(Assumptions!$E$95:$E$119,Assumptions!$C$95:$C$119,"&gt;=" &amp;AR1,Assumptions!$C$95:$C$119,"&lt;=" &amp;'Project Model'!AR2)</f>
        <v>3.2500000000000001E-2</v>
      </c>
      <c r="AS145" s="104">
        <f>SUMIFS(Assumptions!$E$95:$E$119,Assumptions!$C$95:$C$119,"&gt;=" &amp;AS1,Assumptions!$C$95:$C$119,"&lt;=" &amp;'Project Model'!AS2)</f>
        <v>3.2500000000000001E-2</v>
      </c>
      <c r="AT145" s="104">
        <f>SUMIFS(Assumptions!$E$95:$E$119,Assumptions!$C$95:$C$119,"&gt;=" &amp;AT1,Assumptions!$C$95:$C$119,"&lt;=" &amp;'Project Model'!AT2)</f>
        <v>3.2500000000000001E-2</v>
      </c>
      <c r="AU145" s="104">
        <f>SUMIFS(Assumptions!$E$95:$E$119,Assumptions!$C$95:$C$119,"&gt;=" &amp;AU1,Assumptions!$C$95:$C$119,"&lt;=" &amp;'Project Model'!AU2)</f>
        <v>3.2500000000000417E-2</v>
      </c>
      <c r="AV145" s="104">
        <f>SUMIFS(Assumptions!$E$95:$E$119,Assumptions!$C$95:$C$119,"&gt;=" &amp;AV1,Assumptions!$C$95:$C$119,"&lt;=" &amp;'Project Model'!AV2)</f>
        <v>0</v>
      </c>
      <c r="AW145" s="104">
        <f>SUMIFS(Assumptions!$E$95:$E$119,Assumptions!$C$95:$C$119,"&gt;=" &amp;AW1,Assumptions!$C$95:$C$119,"&lt;=" &amp;'Project Model'!AW2)</f>
        <v>0</v>
      </c>
      <c r="AX145" s="104">
        <f>SUMIFS(Assumptions!$E$95:$E$119,Assumptions!$C$95:$C$119,"&gt;=" &amp;AX1,Assumptions!$C$95:$C$119,"&lt;=" &amp;'Project Model'!AX2)</f>
        <v>0</v>
      </c>
      <c r="AY145" s="104">
        <f>SUMIFS(Assumptions!$E$95:$E$119,Assumptions!$C$95:$C$119,"&gt;=" &amp;AY1,Assumptions!$C$95:$C$119,"&lt;=" &amp;'Project Model'!AY2)</f>
        <v>0</v>
      </c>
      <c r="AZ145" s="104">
        <f>SUMIFS(Assumptions!$E$95:$E$119,Assumptions!$C$95:$C$119,"&gt;=" &amp;AZ1,Assumptions!$C$95:$C$119,"&lt;=" &amp;'Project Model'!AZ2)</f>
        <v>0</v>
      </c>
      <c r="BA145" s="104">
        <f>SUMIFS(Assumptions!$E$95:$E$119,Assumptions!$C$95:$C$119,"&gt;=" &amp;BA1,Assumptions!$C$95:$C$119,"&lt;=" &amp;'Project Model'!BA2)</f>
        <v>0</v>
      </c>
      <c r="BB145" s="104">
        <f>SUMIFS(Assumptions!$E$95:$E$119,Assumptions!$C$95:$C$119,"&gt;=" &amp;BB1,Assumptions!$C$95:$C$119,"&lt;=" &amp;'Project Model'!BB2)</f>
        <v>0</v>
      </c>
      <c r="BC145" s="104">
        <f>SUMIFS(Assumptions!$E$95:$E$119,Assumptions!$C$95:$C$119,"&gt;=" &amp;BC1,Assumptions!$C$95:$C$119,"&lt;=" &amp;'Project Model'!BC2)</f>
        <v>0</v>
      </c>
      <c r="BD145" s="104">
        <f>SUMIFS(Assumptions!$E$95:$E$119,Assumptions!$C$95:$C$119,"&gt;=" &amp;BD1,Assumptions!$C$95:$C$119,"&lt;=" &amp;'Project Model'!BD2)</f>
        <v>0</v>
      </c>
      <c r="BE145" s="104">
        <f>SUMIFS(Assumptions!$E$95:$E$119,Assumptions!$C$95:$C$119,"&gt;=" &amp;BE1,Assumptions!$C$95:$C$119,"&lt;=" &amp;'Project Model'!BE2)</f>
        <v>0</v>
      </c>
      <c r="BF145" s="104">
        <f>SUMIFS(Assumptions!$E$95:$E$119,Assumptions!$C$95:$C$119,"&gt;=" &amp;BF1,Assumptions!$C$95:$C$119,"&lt;=" &amp;'Project Model'!BF2)</f>
        <v>0</v>
      </c>
      <c r="BG145" s="104">
        <f>SUMIFS(Assumptions!$E$95:$E$119,Assumptions!$C$95:$C$119,"&gt;=" &amp;BG1,Assumptions!$C$95:$C$119,"&lt;=" &amp;'Project Model'!BG2)</f>
        <v>0</v>
      </c>
      <c r="BH145" s="104">
        <f>SUMIFS(Assumptions!$E$95:$E$119,Assumptions!$C$95:$C$119,"&gt;=" &amp;BH1,Assumptions!$C$95:$C$119,"&lt;=" &amp;'Project Model'!BH2)</f>
        <v>0</v>
      </c>
      <c r="BI145" s="104">
        <f>SUMIFS(Assumptions!$E$95:$E$119,Assumptions!$C$95:$C$119,"&gt;=" &amp;BI1,Assumptions!$C$95:$C$119,"&lt;=" &amp;'Project Model'!BI2)</f>
        <v>0</v>
      </c>
      <c r="BJ145" s="104">
        <f>SUMIFS(Assumptions!$E$95:$E$119,Assumptions!$C$95:$C$119,"&gt;=" &amp;BJ1,Assumptions!$C$95:$C$119,"&lt;=" &amp;'Project Model'!BJ2)</f>
        <v>0</v>
      </c>
      <c r="BK145" s="104">
        <f>SUMIFS(Assumptions!$E$95:$E$119,Assumptions!$C$95:$C$119,"&gt;=" &amp;BK1,Assumptions!$C$95:$C$119,"&lt;=" &amp;'Project Model'!BK2)</f>
        <v>0</v>
      </c>
      <c r="BL145" s="104">
        <f>SUMIFS(Assumptions!$E$95:$E$119,Assumptions!$C$95:$C$119,"&gt;=" &amp;BL1,Assumptions!$C$95:$C$119,"&lt;=" &amp;'Project Model'!BL2)</f>
        <v>0</v>
      </c>
      <c r="BM145" s="104">
        <f>SUMIFS(Assumptions!$E$95:$E$119,Assumptions!$C$95:$C$119,"&gt;=" &amp;BM1,Assumptions!$C$95:$C$119,"&lt;=" &amp;'Project Model'!BM2)</f>
        <v>0</v>
      </c>
      <c r="BN145" s="104">
        <f>SUMIFS(Assumptions!$E$95:$E$119,Assumptions!$C$95:$C$119,"&gt;=" &amp;BN1,Assumptions!$C$95:$C$119,"&lt;=" &amp;'Project Model'!BN2)</f>
        <v>0</v>
      </c>
      <c r="BO145" s="104">
        <f>SUMIFS(Assumptions!$E$95:$E$119,Assumptions!$C$95:$C$119,"&gt;=" &amp;BO1,Assumptions!$C$95:$C$119,"&lt;=" &amp;'Project Model'!BO2)</f>
        <v>0</v>
      </c>
      <c r="BP145" s="104">
        <f>SUMIFS(Assumptions!$E$95:$E$119,Assumptions!$C$95:$C$119,"&gt;=" &amp;BP1,Assumptions!$C$95:$C$119,"&lt;=" &amp;'Project Model'!BP2)</f>
        <v>0</v>
      </c>
      <c r="BQ145" s="104">
        <f>SUMIFS(Assumptions!$E$95:$E$119,Assumptions!$C$95:$C$119,"&gt;=" &amp;BQ1,Assumptions!$C$95:$C$119,"&lt;=" &amp;'Project Model'!BQ2)</f>
        <v>0</v>
      </c>
      <c r="BR145" s="104">
        <f>SUMIFS(Assumptions!$E$95:$E$119,Assumptions!$C$95:$C$119,"&gt;=" &amp;BR1,Assumptions!$C$95:$C$119,"&lt;=" &amp;'Project Model'!BR2)</f>
        <v>0</v>
      </c>
      <c r="BS145" s="104">
        <f>SUMIFS(Assumptions!$E$95:$E$119,Assumptions!$C$95:$C$119,"&gt;=" &amp;BS1,Assumptions!$C$95:$C$119,"&lt;=" &amp;'Project Model'!BS2)</f>
        <v>0</v>
      </c>
      <c r="BT145" s="104">
        <f>SUMIFS(Assumptions!$E$95:$E$119,Assumptions!$C$95:$C$119,"&gt;=" &amp;BT1,Assumptions!$C$95:$C$119,"&lt;=" &amp;'Project Model'!BT2)</f>
        <v>0</v>
      </c>
      <c r="BU145" s="104">
        <f>SUMIFS(Assumptions!$E$95:$E$119,Assumptions!$C$95:$C$119,"&gt;=" &amp;BU1,Assumptions!$C$95:$C$119,"&lt;=" &amp;'Project Model'!BU2)</f>
        <v>0</v>
      </c>
      <c r="BV145" s="104">
        <f>SUMIFS(Assumptions!$E$95:$E$119,Assumptions!$C$95:$C$119,"&gt;=" &amp;BV1,Assumptions!$C$95:$C$119,"&lt;=" &amp;'Project Model'!BV2)</f>
        <v>0</v>
      </c>
      <c r="BW145" s="104">
        <f>SUMIFS(Assumptions!$E$95:$E$119,Assumptions!$C$95:$C$119,"&gt;=" &amp;BW1,Assumptions!$C$95:$C$119,"&lt;=" &amp;'Project Model'!BW2)</f>
        <v>0</v>
      </c>
      <c r="BX145" s="104">
        <f>SUMIFS(Assumptions!$E$95:$E$119,Assumptions!$C$95:$C$119,"&gt;=" &amp;BX1,Assumptions!$C$95:$C$119,"&lt;=" &amp;'Project Model'!BX2)</f>
        <v>0</v>
      </c>
      <c r="BY145" s="104">
        <f>SUMIFS(Assumptions!$E$95:$E$119,Assumptions!$C$95:$C$119,"&gt;=" &amp;BY1,Assumptions!$C$95:$C$119,"&lt;=" &amp;'Project Model'!BY2)</f>
        <v>0</v>
      </c>
      <c r="BZ145" s="104">
        <f>SUMIFS(Assumptions!$E$95:$E$119,Assumptions!$C$95:$C$119,"&gt;=" &amp;BZ1,Assumptions!$C$95:$C$119,"&lt;=" &amp;'Project Model'!BZ2)</f>
        <v>0</v>
      </c>
      <c r="CA145" s="104">
        <f>SUMIFS(Assumptions!$E$95:$E$119,Assumptions!$C$95:$C$119,"&gt;=" &amp;CA1,Assumptions!$C$95:$C$119,"&lt;=" &amp;'Project Model'!CA2)</f>
        <v>0</v>
      </c>
      <c r="CB145" s="104">
        <f>SUMIFS(Assumptions!$E$95:$E$119,Assumptions!$C$95:$C$119,"&gt;=" &amp;CB1,Assumptions!$C$95:$C$119,"&lt;=" &amp;'Project Model'!CB2)</f>
        <v>0</v>
      </c>
      <c r="CC145" s="104">
        <f>SUMIFS(Assumptions!$E$95:$E$119,Assumptions!$C$95:$C$119,"&gt;=" &amp;CC1,Assumptions!$C$95:$C$119,"&lt;=" &amp;'Project Model'!CC2)</f>
        <v>0</v>
      </c>
      <c r="CD145" s="104">
        <f>SUMIFS(Assumptions!$E$95:$E$119,Assumptions!$C$95:$C$119,"&gt;=" &amp;CD1,Assumptions!$C$95:$C$119,"&lt;=" &amp;'Project Model'!CD2)</f>
        <v>0</v>
      </c>
      <c r="CE145" s="104">
        <f>SUMIFS(Assumptions!$E$95:$E$119,Assumptions!$C$95:$C$119,"&gt;=" &amp;CE1,Assumptions!$C$95:$C$119,"&lt;=" &amp;'Project Model'!CE2)</f>
        <v>0</v>
      </c>
      <c r="CF145" s="104">
        <f>SUMIFS(Assumptions!$E$95:$E$119,Assumptions!$C$95:$C$119,"&gt;=" &amp;CF1,Assumptions!$C$95:$C$119,"&lt;=" &amp;'Project Model'!CF2)</f>
        <v>0</v>
      </c>
      <c r="CG145" s="104">
        <f>SUMIFS(Assumptions!$E$95:$E$119,Assumptions!$C$95:$C$119,"&gt;=" &amp;CG1,Assumptions!$C$95:$C$119,"&lt;=" &amp;'Project Model'!CG2)</f>
        <v>0</v>
      </c>
      <c r="CH145" s="104">
        <f>SUMIFS(Assumptions!$E$95:$E$119,Assumptions!$C$95:$C$119,"&gt;=" &amp;CH1,Assumptions!$C$95:$C$119,"&lt;=" &amp;'Project Model'!CH2)</f>
        <v>0</v>
      </c>
      <c r="CI145" s="104">
        <f>SUMIFS(Assumptions!$E$95:$E$119,Assumptions!$C$95:$C$119,"&gt;=" &amp;CI1,Assumptions!$C$95:$C$119,"&lt;=" &amp;'Project Model'!CI2)</f>
        <v>0</v>
      </c>
      <c r="CJ145" s="104">
        <f>SUMIFS(Assumptions!$E$95:$E$119,Assumptions!$C$95:$C$119,"&gt;=" &amp;CJ1,Assumptions!$C$95:$C$119,"&lt;=" &amp;'Project Model'!CJ2)</f>
        <v>0</v>
      </c>
      <c r="CK145" s="104">
        <f>SUMIFS(Assumptions!$E$95:$E$119,Assumptions!$C$95:$C$119,"&gt;=" &amp;CK1,Assumptions!$C$95:$C$119,"&lt;=" &amp;'Project Model'!CK2)</f>
        <v>0</v>
      </c>
      <c r="CL145" s="104">
        <f>SUMIFS(Assumptions!$E$95:$E$119,Assumptions!$C$95:$C$119,"&gt;=" &amp;CL1,Assumptions!$C$95:$C$119,"&lt;=" &amp;'Project Model'!CL2)</f>
        <v>0</v>
      </c>
      <c r="CM145" s="104">
        <f>SUMIFS(Assumptions!$E$95:$E$119,Assumptions!$C$95:$C$119,"&gt;=" &amp;CM1,Assumptions!$C$95:$C$119,"&lt;=" &amp;'Project Model'!CM2)</f>
        <v>0</v>
      </c>
      <c r="CN145" s="104">
        <f>SUMIFS(Assumptions!$E$95:$E$119,Assumptions!$C$95:$C$119,"&gt;=" &amp;CN1,Assumptions!$C$95:$C$119,"&lt;=" &amp;'Project Model'!CN2)</f>
        <v>0</v>
      </c>
      <c r="CO145" s="104">
        <f>SUMIFS(Assumptions!$E$95:$E$119,Assumptions!$C$95:$C$119,"&gt;=" &amp;CO1,Assumptions!$C$95:$C$119,"&lt;=" &amp;'Project Model'!CO2)</f>
        <v>0</v>
      </c>
      <c r="CP145" s="104">
        <f>SUMIFS(Assumptions!$E$95:$E$119,Assumptions!$C$95:$C$119,"&gt;=" &amp;CP1,Assumptions!$C$95:$C$119,"&lt;=" &amp;'Project Model'!CP2)</f>
        <v>0</v>
      </c>
      <c r="CQ145" s="104">
        <f>SUMIFS(Assumptions!$E$95:$E$119,Assumptions!$C$95:$C$119,"&gt;=" &amp;CQ1,Assumptions!$C$95:$C$119,"&lt;=" &amp;'Project Model'!CQ2)</f>
        <v>0</v>
      </c>
      <c r="CR145" s="104">
        <f>SUMIFS(Assumptions!$E$95:$E$119,Assumptions!$C$95:$C$119,"&gt;=" &amp;CR1,Assumptions!$C$95:$C$119,"&lt;=" &amp;'Project Model'!CR2)</f>
        <v>0</v>
      </c>
      <c r="CS145" s="104">
        <f>SUMIFS(Assumptions!$E$95:$E$119,Assumptions!$C$95:$C$119,"&gt;=" &amp;CS1,Assumptions!$C$95:$C$119,"&lt;=" &amp;'Project Model'!CS2)</f>
        <v>0</v>
      </c>
      <c r="CT145" s="104">
        <f>SUMIFS(Assumptions!$E$95:$E$119,Assumptions!$C$95:$C$119,"&gt;=" &amp;CT1,Assumptions!$C$95:$C$119,"&lt;=" &amp;'Project Model'!CT2)</f>
        <v>0</v>
      </c>
      <c r="CU145" s="104">
        <f>SUMIFS(Assumptions!$E$95:$E$119,Assumptions!$C$95:$C$119,"&gt;=" &amp;CU1,Assumptions!$C$95:$C$119,"&lt;=" &amp;'Project Model'!CU2)</f>
        <v>0</v>
      </c>
      <c r="CV145" s="104">
        <f>SUMIFS(Assumptions!$E$95:$E$119,Assumptions!$C$95:$C$119,"&gt;=" &amp;CV1,Assumptions!$C$95:$C$119,"&lt;=" &amp;'Project Model'!CV2)</f>
        <v>0</v>
      </c>
      <c r="CW145" s="104">
        <f>SUMIFS(Assumptions!$E$95:$E$119,Assumptions!$C$95:$C$119,"&gt;=" &amp;CW1,Assumptions!$C$95:$C$119,"&lt;=" &amp;'Project Model'!CW2)</f>
        <v>0</v>
      </c>
      <c r="CX145" s="104">
        <f>SUMIFS(Assumptions!$E$95:$E$119,Assumptions!$C$95:$C$119,"&gt;=" &amp;CX1,Assumptions!$C$95:$C$119,"&lt;=" &amp;'Project Model'!CX2)</f>
        <v>0</v>
      </c>
      <c r="CY145" s="104">
        <f>SUMIFS(Assumptions!$E$95:$E$119,Assumptions!$C$95:$C$119,"&gt;=" &amp;CY1,Assumptions!$C$95:$C$119,"&lt;=" &amp;'Project Model'!CY2)</f>
        <v>0</v>
      </c>
      <c r="CZ145" s="104">
        <f>SUMIFS(Assumptions!$E$95:$E$119,Assumptions!$C$95:$C$119,"&gt;=" &amp;CZ1,Assumptions!$C$95:$C$119,"&lt;=" &amp;'Project Model'!CZ2)</f>
        <v>0</v>
      </c>
      <c r="DA145" s="104">
        <f>SUMIFS(Assumptions!$E$95:$E$119,Assumptions!$C$95:$C$119,"&gt;=" &amp;DA1,Assumptions!$C$95:$C$119,"&lt;=" &amp;'Project Model'!DA2)</f>
        <v>0</v>
      </c>
      <c r="DB145" s="104">
        <f>SUMIFS(Assumptions!$E$95:$E$119,Assumptions!$C$95:$C$119,"&gt;=" &amp;DB1,Assumptions!$C$95:$C$119,"&lt;=" &amp;'Project Model'!DB2)</f>
        <v>0</v>
      </c>
      <c r="DC145" s="104">
        <f>SUMIFS(Assumptions!$E$95:$E$119,Assumptions!$C$95:$C$119,"&gt;=" &amp;DC1,Assumptions!$C$95:$C$119,"&lt;=" &amp;'Project Model'!DC2)</f>
        <v>0</v>
      </c>
      <c r="DD145" s="104">
        <f>SUMIFS(Assumptions!$E$95:$E$119,Assumptions!$C$95:$C$119,"&gt;=" &amp;DD1,Assumptions!$C$95:$C$119,"&lt;=" &amp;'Project Model'!DD2)</f>
        <v>0</v>
      </c>
      <c r="DE145" s="104">
        <f>SUMIFS(Assumptions!$E$95:$E$119,Assumptions!$C$95:$C$119,"&gt;=" &amp;DE1,Assumptions!$C$95:$C$119,"&lt;=" &amp;'Project Model'!DE2)</f>
        <v>0</v>
      </c>
      <c r="DF145" s="104">
        <f>SUMIFS(Assumptions!$E$95:$E$119,Assumptions!$C$95:$C$119,"&gt;=" &amp;DF1,Assumptions!$C$95:$C$119,"&lt;=" &amp;'Project Model'!DF2)</f>
        <v>0</v>
      </c>
      <c r="DG145" s="104">
        <f>SUMIFS(Assumptions!$E$95:$E$119,Assumptions!$C$95:$C$119,"&gt;=" &amp;DG1,Assumptions!$C$95:$C$119,"&lt;=" &amp;'Project Model'!DG2)</f>
        <v>0</v>
      </c>
      <c r="DH145" s="104">
        <f>SUMIFS(Assumptions!$E$95:$E$119,Assumptions!$C$95:$C$119,"&gt;=" &amp;DH1,Assumptions!$C$95:$C$119,"&lt;=" &amp;'Project Model'!DH2)</f>
        <v>0</v>
      </c>
      <c r="DI145" s="104">
        <f>SUMIFS(Assumptions!$E$95:$E$119,Assumptions!$C$95:$C$119,"&gt;=" &amp;DI1,Assumptions!$C$95:$C$119,"&lt;=" &amp;'Project Model'!DI2)</f>
        <v>0</v>
      </c>
      <c r="DJ145" s="104">
        <f>SUMIFS(Assumptions!$E$95:$E$119,Assumptions!$C$95:$C$119,"&gt;=" &amp;DJ1,Assumptions!$C$95:$C$119,"&lt;=" &amp;'Project Model'!DJ2)</f>
        <v>0</v>
      </c>
      <c r="DK145" s="104">
        <f>SUMIFS(Assumptions!$E$95:$E$119,Assumptions!$C$95:$C$119,"&gt;=" &amp;DK1,Assumptions!$C$95:$C$119,"&lt;=" &amp;'Project Model'!DK2)</f>
        <v>0</v>
      </c>
      <c r="DL145" s="104">
        <f>SUMIFS(Assumptions!$E$95:$E$119,Assumptions!$C$95:$C$119,"&gt;=" &amp;DL1,Assumptions!$C$95:$C$119,"&lt;=" &amp;'Project Model'!DL2)</f>
        <v>0</v>
      </c>
      <c r="DM145" s="104">
        <f>SUMIFS(Assumptions!$E$95:$E$119,Assumptions!$C$95:$C$119,"&gt;=" &amp;DM1,Assumptions!$C$95:$C$119,"&lt;=" &amp;'Project Model'!DM2)</f>
        <v>0</v>
      </c>
      <c r="DN145" s="104">
        <f>SUMIFS(Assumptions!$E$95:$E$119,Assumptions!$C$95:$C$119,"&gt;=" &amp;DN1,Assumptions!$C$95:$C$119,"&lt;=" &amp;'Project Model'!DN2)</f>
        <v>0</v>
      </c>
      <c r="DO145" s="104">
        <f>SUMIFS(Assumptions!$E$95:$E$119,Assumptions!$C$95:$C$119,"&gt;=" &amp;DO1,Assumptions!$C$95:$C$119,"&lt;=" &amp;'Project Model'!DO2)</f>
        <v>0</v>
      </c>
      <c r="DP145" s="104">
        <f>SUMIFS(Assumptions!$E$95:$E$119,Assumptions!$C$95:$C$119,"&gt;=" &amp;DP1,Assumptions!$C$95:$C$119,"&lt;=" &amp;'Project Model'!DP2)</f>
        <v>0</v>
      </c>
      <c r="DQ145" s="104">
        <f>SUMIFS(Assumptions!$E$95:$E$119,Assumptions!$C$95:$C$119,"&gt;=" &amp;DQ1,Assumptions!$C$95:$C$119,"&lt;=" &amp;'Project Model'!DQ2)</f>
        <v>0</v>
      </c>
      <c r="DR145" s="104">
        <f>SUMIFS(Assumptions!$E$95:$E$119,Assumptions!$C$95:$C$119,"&gt;=" &amp;DR1,Assumptions!$C$95:$C$119,"&lt;=" &amp;'Project Model'!DR2)</f>
        <v>0</v>
      </c>
      <c r="DS145" s="104">
        <f>SUMIFS(Assumptions!$E$95:$E$119,Assumptions!$C$95:$C$119,"&gt;=" &amp;DS1,Assumptions!$C$95:$C$119,"&lt;=" &amp;'Project Model'!DS2)</f>
        <v>0</v>
      </c>
      <c r="DT145" s="104">
        <f>SUMIFS(Assumptions!$E$95:$E$119,Assumptions!$C$95:$C$119,"&gt;=" &amp;DT1,Assumptions!$C$95:$C$119,"&lt;=" &amp;'Project Model'!DT2)</f>
        <v>0</v>
      </c>
      <c r="DU145" s="104">
        <f>SUMIFS(Assumptions!$E$95:$E$119,Assumptions!$C$95:$C$119,"&gt;=" &amp;DU1,Assumptions!$C$95:$C$119,"&lt;=" &amp;'Project Model'!DU2)</f>
        <v>0</v>
      </c>
      <c r="DV145" s="104">
        <f>SUMIFS(Assumptions!$E$95:$E$119,Assumptions!$C$95:$C$119,"&gt;=" &amp;DV1,Assumptions!$C$95:$C$119,"&lt;=" &amp;'Project Model'!DV2)</f>
        <v>0</v>
      </c>
      <c r="DW145" s="104">
        <f>SUMIFS(Assumptions!$E$95:$E$119,Assumptions!$C$95:$C$119,"&gt;=" &amp;DW1,Assumptions!$C$95:$C$119,"&lt;=" &amp;'Project Model'!DW2)</f>
        <v>0</v>
      </c>
      <c r="DX145" s="104">
        <f>SUMIFS(Assumptions!$E$95:$E$119,Assumptions!$C$95:$C$119,"&gt;=" &amp;DX1,Assumptions!$C$95:$C$119,"&lt;=" &amp;'Project Model'!DX2)</f>
        <v>0</v>
      </c>
      <c r="DY145" s="104">
        <f>SUMIFS(Assumptions!$E$95:$E$119,Assumptions!$C$95:$C$119,"&gt;=" &amp;DY1,Assumptions!$C$95:$C$119,"&lt;=" &amp;'Project Model'!DY2)</f>
        <v>0</v>
      </c>
      <c r="DZ145" s="104">
        <f>SUMIFS(Assumptions!$E$95:$E$119,Assumptions!$C$95:$C$119,"&gt;=" &amp;DZ1,Assumptions!$C$95:$C$119,"&lt;=" &amp;'Project Model'!DZ2)</f>
        <v>0</v>
      </c>
      <c r="EA145" s="104">
        <f>SUMIFS(Assumptions!$E$95:$E$119,Assumptions!$C$95:$C$119,"&gt;=" &amp;EA1,Assumptions!$C$95:$C$119,"&lt;=" &amp;'Project Model'!EA2)</f>
        <v>0</v>
      </c>
      <c r="EB145" s="104">
        <f>SUMIFS(Assumptions!$E$95:$E$119,Assumptions!$C$95:$C$119,"&gt;=" &amp;EB1,Assumptions!$C$95:$C$119,"&lt;=" &amp;'Project Model'!EB2)</f>
        <v>0</v>
      </c>
      <c r="EC145" s="104">
        <f>SUMIFS(Assumptions!$E$95:$E$119,Assumptions!$C$95:$C$119,"&gt;=" &amp;EC1,Assumptions!$C$95:$C$119,"&lt;=" &amp;'Project Model'!EC2)</f>
        <v>0</v>
      </c>
      <c r="ED145" s="104">
        <f>SUMIFS(Assumptions!$E$95:$E$119,Assumptions!$C$95:$C$119,"&gt;=" &amp;ED1,Assumptions!$C$95:$C$119,"&lt;=" &amp;'Project Model'!ED2)</f>
        <v>0</v>
      </c>
      <c r="EE145" s="104">
        <f>SUMIFS(Assumptions!$E$95:$E$119,Assumptions!$C$95:$C$119,"&gt;=" &amp;EE1,Assumptions!$C$95:$C$119,"&lt;=" &amp;'Project Model'!EE2)</f>
        <v>0</v>
      </c>
      <c r="EF145" s="104">
        <f>SUMIFS(Assumptions!$E$95:$E$119,Assumptions!$C$95:$C$119,"&gt;=" &amp;EF1,Assumptions!$C$95:$C$119,"&lt;=" &amp;'Project Model'!EF2)</f>
        <v>0</v>
      </c>
      <c r="EG145" s="104">
        <f>SUMIFS(Assumptions!$E$95:$E$119,Assumptions!$C$95:$C$119,"&gt;=" &amp;EG1,Assumptions!$C$95:$C$119,"&lt;=" &amp;'Project Model'!EG2)</f>
        <v>0</v>
      </c>
      <c r="EH145" s="104">
        <f>SUMIFS(Assumptions!$E$95:$E$119,Assumptions!$C$95:$C$119,"&gt;=" &amp;EH1,Assumptions!$C$95:$C$119,"&lt;=" &amp;'Project Model'!EH2)</f>
        <v>0</v>
      </c>
      <c r="EI145" s="104">
        <f>SUMIFS(Assumptions!$E$95:$E$119,Assumptions!$C$95:$C$119,"&gt;=" &amp;EI1,Assumptions!$C$95:$C$119,"&lt;=" &amp;'Project Model'!EI2)</f>
        <v>0</v>
      </c>
      <c r="EJ145" s="104">
        <f>SUMIFS(Assumptions!$E$95:$E$119,Assumptions!$C$95:$C$119,"&gt;=" &amp;EJ1,Assumptions!$C$95:$C$119,"&lt;=" &amp;'Project Model'!EJ2)</f>
        <v>0</v>
      </c>
      <c r="EK145" s="104">
        <f>SUMIFS(Assumptions!$E$95:$E$119,Assumptions!$C$95:$C$119,"&gt;=" &amp;EK1,Assumptions!$C$95:$C$119,"&lt;=" &amp;'Project Model'!EK2)</f>
        <v>0</v>
      </c>
      <c r="EL145" s="104">
        <f>SUMIFS(Assumptions!$E$95:$E$119,Assumptions!$C$95:$C$119,"&gt;=" &amp;EL1,Assumptions!$C$95:$C$119,"&lt;=" &amp;'Project Model'!EL2)</f>
        <v>0</v>
      </c>
      <c r="EM145" s="104">
        <f>SUMIFS(Assumptions!$E$95:$E$119,Assumptions!$C$95:$C$119,"&gt;=" &amp;EM1,Assumptions!$C$95:$C$119,"&lt;=" &amp;'Project Model'!EM2)</f>
        <v>0</v>
      </c>
      <c r="EN145" s="104">
        <f>SUMIFS(Assumptions!$E$95:$E$119,Assumptions!$C$95:$C$119,"&gt;=" &amp;EN1,Assumptions!$C$95:$C$119,"&lt;=" &amp;'Project Model'!EN2)</f>
        <v>0</v>
      </c>
      <c r="EO145" s="104">
        <f>SUMIFS(Assumptions!$E$95:$E$119,Assumptions!$C$95:$C$119,"&gt;=" &amp;EO1,Assumptions!$C$95:$C$119,"&lt;=" &amp;'Project Model'!EO2)</f>
        <v>0</v>
      </c>
      <c r="EP145" s="104">
        <f>SUMIFS(Assumptions!$E$95:$E$119,Assumptions!$C$95:$C$119,"&gt;=" &amp;EP1,Assumptions!$C$95:$C$119,"&lt;=" &amp;'Project Model'!EP2)</f>
        <v>0</v>
      </c>
      <c r="EQ145" s="104">
        <f>SUMIFS(Assumptions!$E$95:$E$119,Assumptions!$C$95:$C$119,"&gt;=" &amp;EQ1,Assumptions!$C$95:$C$119,"&lt;=" &amp;'Project Model'!EQ2)</f>
        <v>0</v>
      </c>
      <c r="ER145" s="104">
        <f>SUMIFS(Assumptions!$E$95:$E$119,Assumptions!$C$95:$C$119,"&gt;=" &amp;ER1,Assumptions!$C$95:$C$119,"&lt;=" &amp;'Project Model'!ER2)</f>
        <v>0</v>
      </c>
      <c r="ES145" s="104">
        <f>SUMIFS(Assumptions!$E$95:$E$119,Assumptions!$C$95:$C$119,"&gt;=" &amp;ES1,Assumptions!$C$95:$C$119,"&lt;=" &amp;'Project Model'!ES2)</f>
        <v>0</v>
      </c>
      <c r="ET145" s="104">
        <f>SUMIFS(Assumptions!$E$95:$E$119,Assumptions!$C$95:$C$119,"&gt;=" &amp;ET1,Assumptions!$C$95:$C$119,"&lt;=" &amp;'Project Model'!ET2)</f>
        <v>0</v>
      </c>
      <c r="EU145" s="104">
        <f>SUMIFS(Assumptions!$E$95:$E$119,Assumptions!$C$95:$C$119,"&gt;=" &amp;EU1,Assumptions!$C$95:$C$119,"&lt;=" &amp;'Project Model'!EU2)</f>
        <v>0</v>
      </c>
      <c r="EV145" s="104">
        <f>SUMIFS(Assumptions!$E$95:$E$119,Assumptions!$C$95:$C$119,"&gt;=" &amp;EV1,Assumptions!$C$95:$C$119,"&lt;=" &amp;'Project Model'!EV2)</f>
        <v>0</v>
      </c>
      <c r="EW145" s="104">
        <f>SUMIFS(Assumptions!$E$95:$E$119,Assumptions!$C$95:$C$119,"&gt;=" &amp;EW1,Assumptions!$C$95:$C$119,"&lt;=" &amp;'Project Model'!EW2)</f>
        <v>0</v>
      </c>
      <c r="EX145" s="104">
        <f>SUMIFS(Assumptions!$E$95:$E$119,Assumptions!$C$95:$C$119,"&gt;=" &amp;EX1,Assumptions!$C$95:$C$119,"&lt;=" &amp;'Project Model'!EX2)</f>
        <v>0</v>
      </c>
      <c r="EY145" s="104">
        <f>SUMIFS(Assumptions!$E$95:$E$119,Assumptions!$C$95:$C$119,"&gt;=" &amp;EY1,Assumptions!$C$95:$C$119,"&lt;=" &amp;'Project Model'!EY2)</f>
        <v>0</v>
      </c>
      <c r="EZ145" s="104">
        <f>SUMIFS(Assumptions!$E$95:$E$119,Assumptions!$C$95:$C$119,"&gt;=" &amp;EZ1,Assumptions!$C$95:$C$119,"&lt;=" &amp;'Project Model'!EZ2)</f>
        <v>0</v>
      </c>
      <c r="FA145" s="104">
        <f>SUMIFS(Assumptions!$E$95:$E$119,Assumptions!$C$95:$C$119,"&gt;=" &amp;FA1,Assumptions!$C$95:$C$119,"&lt;=" &amp;'Project Model'!FA2)</f>
        <v>0</v>
      </c>
      <c r="FB145" s="104">
        <f>SUMIFS(Assumptions!$E$95:$E$119,Assumptions!$C$95:$C$119,"&gt;=" &amp;FB1,Assumptions!$C$95:$C$119,"&lt;=" &amp;'Project Model'!FB2)</f>
        <v>0</v>
      </c>
      <c r="FC145" s="104">
        <f>SUMIFS(Assumptions!$E$95:$E$119,Assumptions!$C$95:$C$119,"&gt;=" &amp;FC1,Assumptions!$C$95:$C$119,"&lt;=" &amp;'Project Model'!FC2)</f>
        <v>0</v>
      </c>
      <c r="FD145" s="104">
        <f>SUMIFS(Assumptions!$E$95:$E$119,Assumptions!$C$95:$C$119,"&gt;=" &amp;FD1,Assumptions!$C$95:$C$119,"&lt;=" &amp;'Project Model'!FD2)</f>
        <v>0</v>
      </c>
      <c r="FE145" s="104">
        <f>SUMIFS(Assumptions!$E$95:$E$119,Assumptions!$C$95:$C$119,"&gt;=" &amp;FE1,Assumptions!$C$95:$C$119,"&lt;=" &amp;'Project Model'!FE2)</f>
        <v>0</v>
      </c>
      <c r="FF145" s="104">
        <f>SUMIFS(Assumptions!$E$95:$E$119,Assumptions!$C$95:$C$119,"&gt;=" &amp;FF1,Assumptions!$C$95:$C$119,"&lt;=" &amp;'Project Model'!FF2)</f>
        <v>0</v>
      </c>
      <c r="FG145" s="104">
        <f>SUMIFS(Assumptions!$E$95:$E$119,Assumptions!$C$95:$C$119,"&gt;=" &amp;FG1,Assumptions!$C$95:$C$119,"&lt;=" &amp;'Project Model'!FG2)</f>
        <v>0</v>
      </c>
      <c r="FH145" s="104">
        <f>SUMIFS(Assumptions!$E$95:$E$119,Assumptions!$C$95:$C$119,"&gt;=" &amp;FH1,Assumptions!$C$95:$C$119,"&lt;=" &amp;'Project Model'!FH2)</f>
        <v>0</v>
      </c>
      <c r="FI145" s="104">
        <f>SUMIFS(Assumptions!$E$95:$E$119,Assumptions!$C$95:$C$119,"&gt;=" &amp;FI1,Assumptions!$C$95:$C$119,"&lt;=" &amp;'Project Model'!FI2)</f>
        <v>0</v>
      </c>
      <c r="FJ145" s="104">
        <f>SUMIFS(Assumptions!$E$95:$E$119,Assumptions!$C$95:$C$119,"&gt;=" &amp;FJ1,Assumptions!$C$95:$C$119,"&lt;=" &amp;'Project Model'!FJ2)</f>
        <v>0</v>
      </c>
      <c r="FK145" s="104">
        <f>SUMIFS(Assumptions!$E$95:$E$119,Assumptions!$C$95:$C$119,"&gt;=" &amp;FK1,Assumptions!$C$95:$C$119,"&lt;=" &amp;'Project Model'!FK2)</f>
        <v>0</v>
      </c>
      <c r="FL145" s="104">
        <f>SUMIFS(Assumptions!$E$95:$E$119,Assumptions!$C$95:$C$119,"&gt;=" &amp;FL1,Assumptions!$C$95:$C$119,"&lt;=" &amp;'Project Model'!FL2)</f>
        <v>0</v>
      </c>
      <c r="FM145" s="104">
        <f>SUMIFS(Assumptions!$E$95:$E$119,Assumptions!$C$95:$C$119,"&gt;=" &amp;FM1,Assumptions!$C$95:$C$119,"&lt;=" &amp;'Project Model'!FM2)</f>
        <v>0</v>
      </c>
      <c r="FN145" s="104">
        <f>SUMIFS(Assumptions!$E$95:$E$119,Assumptions!$C$95:$C$119,"&gt;=" &amp;FN1,Assumptions!$C$95:$C$119,"&lt;=" &amp;'Project Model'!FN2)</f>
        <v>0</v>
      </c>
      <c r="FO145" s="104">
        <f>SUMIFS(Assumptions!$E$95:$E$119,Assumptions!$C$95:$C$119,"&gt;=" &amp;FO1,Assumptions!$C$95:$C$119,"&lt;=" &amp;'Project Model'!FO2)</f>
        <v>0</v>
      </c>
      <c r="FP145" s="104">
        <f>SUMIFS(Assumptions!$E$95:$E$119,Assumptions!$C$95:$C$119,"&gt;=" &amp;FP1,Assumptions!$C$95:$C$119,"&lt;=" &amp;'Project Model'!FP2)</f>
        <v>0</v>
      </c>
      <c r="FQ145" s="104">
        <f>SUMIFS(Assumptions!$E$95:$E$119,Assumptions!$C$95:$C$119,"&gt;=" &amp;FQ1,Assumptions!$C$95:$C$119,"&lt;=" &amp;'Project Model'!FQ2)</f>
        <v>0</v>
      </c>
      <c r="FR145" s="104">
        <f>SUMIFS(Assumptions!$E$95:$E$119,Assumptions!$C$95:$C$119,"&gt;=" &amp;FR1,Assumptions!$C$95:$C$119,"&lt;=" &amp;'Project Model'!FR2)</f>
        <v>0</v>
      </c>
      <c r="FS145" s="104">
        <f>SUMIFS(Assumptions!$E$95:$E$119,Assumptions!$C$95:$C$119,"&gt;=" &amp;FS1,Assumptions!$C$95:$C$119,"&lt;=" &amp;'Project Model'!FS2)</f>
        <v>0</v>
      </c>
      <c r="FT145" s="104">
        <f>SUMIFS(Assumptions!$E$95:$E$119,Assumptions!$C$95:$C$119,"&gt;=" &amp;FT1,Assumptions!$C$95:$C$119,"&lt;=" &amp;'Project Model'!FT2)</f>
        <v>0</v>
      </c>
      <c r="FU145" s="104">
        <f>SUMIFS(Assumptions!$E$95:$E$119,Assumptions!$C$95:$C$119,"&gt;=" &amp;FU1,Assumptions!$C$95:$C$119,"&lt;=" &amp;'Project Model'!FU2)</f>
        <v>0</v>
      </c>
      <c r="FV145" s="104">
        <f>SUMIFS(Assumptions!$E$95:$E$119,Assumptions!$C$95:$C$119,"&gt;=" &amp;FV1,Assumptions!$C$95:$C$119,"&lt;=" &amp;'Project Model'!FV2)</f>
        <v>0</v>
      </c>
      <c r="FW145" s="104">
        <f>SUMIFS(Assumptions!$E$95:$E$119,Assumptions!$C$95:$C$119,"&gt;=" &amp;FW1,Assumptions!$C$95:$C$119,"&lt;=" &amp;'Project Model'!FW2)</f>
        <v>0</v>
      </c>
      <c r="FX145" s="104">
        <f>SUMIFS(Assumptions!$E$95:$E$119,Assumptions!$C$95:$C$119,"&gt;=" &amp;FX1,Assumptions!$C$95:$C$119,"&lt;=" &amp;'Project Model'!FX2)</f>
        <v>0</v>
      </c>
      <c r="FY145" s="104">
        <f>SUMIFS(Assumptions!$E$95:$E$119,Assumptions!$C$95:$C$119,"&gt;=" &amp;FY1,Assumptions!$C$95:$C$119,"&lt;=" &amp;'Project Model'!FY2)</f>
        <v>0</v>
      </c>
      <c r="FZ145" s="104">
        <f>SUMIFS(Assumptions!$E$95:$E$119,Assumptions!$C$95:$C$119,"&gt;=" &amp;FZ1,Assumptions!$C$95:$C$119,"&lt;=" &amp;'Project Model'!FZ2)</f>
        <v>0</v>
      </c>
      <c r="GA145" s="104">
        <f>SUMIFS(Assumptions!$E$95:$E$119,Assumptions!$C$95:$C$119,"&gt;=" &amp;GA1,Assumptions!$C$95:$C$119,"&lt;=" &amp;'Project Model'!GA2)</f>
        <v>0</v>
      </c>
      <c r="GB145" s="104">
        <f>SUMIFS(Assumptions!$E$95:$E$119,Assumptions!$C$95:$C$119,"&gt;=" &amp;GB1,Assumptions!$C$95:$C$119,"&lt;=" &amp;'Project Model'!GB2)</f>
        <v>0</v>
      </c>
      <c r="GC145" s="104">
        <f>SUMIFS(Assumptions!$E$95:$E$119,Assumptions!$C$95:$C$119,"&gt;=" &amp;GC1,Assumptions!$C$95:$C$119,"&lt;=" &amp;'Project Model'!GC2)</f>
        <v>0</v>
      </c>
      <c r="GD145" s="104">
        <f>SUMIFS(Assumptions!$E$95:$E$119,Assumptions!$C$95:$C$119,"&gt;=" &amp;GD1,Assumptions!$C$95:$C$119,"&lt;=" &amp;'Project Model'!GD2)</f>
        <v>0</v>
      </c>
      <c r="GE145" s="104">
        <f>SUMIFS(Assumptions!$E$95:$E$119,Assumptions!$C$95:$C$119,"&gt;=" &amp;GE1,Assumptions!$C$95:$C$119,"&lt;=" &amp;'Project Model'!GE2)</f>
        <v>0</v>
      </c>
      <c r="GF145" s="104">
        <f>SUMIFS(Assumptions!$E$95:$E$119,Assumptions!$C$95:$C$119,"&gt;=" &amp;GF1,Assumptions!$C$95:$C$119,"&lt;=" &amp;'Project Model'!GF2)</f>
        <v>0</v>
      </c>
      <c r="GG145" s="104">
        <f>SUMIFS(Assumptions!$E$95:$E$119,Assumptions!$C$95:$C$119,"&gt;=" &amp;GG1,Assumptions!$C$95:$C$119,"&lt;=" &amp;'Project Model'!GG2)</f>
        <v>0</v>
      </c>
      <c r="GH145" s="104">
        <f>SUMIFS(Assumptions!$E$95:$E$119,Assumptions!$C$95:$C$119,"&gt;=" &amp;GH1,Assumptions!$C$95:$C$119,"&lt;=" &amp;'Project Model'!GH2)</f>
        <v>0</v>
      </c>
      <c r="GI145" s="104">
        <f>SUMIFS(Assumptions!$E$95:$E$119,Assumptions!$C$95:$C$119,"&gt;=" &amp;GI1,Assumptions!$C$95:$C$119,"&lt;=" &amp;'Project Model'!GI2)</f>
        <v>0</v>
      </c>
      <c r="GJ145" s="104">
        <f>SUMIFS(Assumptions!$E$95:$E$119,Assumptions!$C$95:$C$119,"&gt;=" &amp;GJ1,Assumptions!$C$95:$C$119,"&lt;=" &amp;'Project Model'!GJ2)</f>
        <v>0</v>
      </c>
      <c r="GK145" s="104">
        <f>SUMIFS(Assumptions!$E$95:$E$119,Assumptions!$C$95:$C$119,"&gt;=" &amp;GK1,Assumptions!$C$95:$C$119,"&lt;=" &amp;'Project Model'!GK2)</f>
        <v>0</v>
      </c>
      <c r="GL145" s="104">
        <f>SUMIFS(Assumptions!$E$95:$E$119,Assumptions!$C$95:$C$119,"&gt;=" &amp;GL1,Assumptions!$C$95:$C$119,"&lt;=" &amp;'Project Model'!GL2)</f>
        <v>0</v>
      </c>
      <c r="GM145" s="104">
        <f>SUMIFS(Assumptions!$E$95:$E$119,Assumptions!$C$95:$C$119,"&gt;=" &amp;GM1,Assumptions!$C$95:$C$119,"&lt;=" &amp;'Project Model'!GM2)</f>
        <v>0</v>
      </c>
      <c r="GN145" s="104">
        <f>SUMIFS(Assumptions!$E$95:$E$119,Assumptions!$C$95:$C$119,"&gt;=" &amp;GN1,Assumptions!$C$95:$C$119,"&lt;=" &amp;'Project Model'!GN2)</f>
        <v>0</v>
      </c>
      <c r="GO145" s="104">
        <f>SUMIFS(Assumptions!$E$95:$E$119,Assumptions!$C$95:$C$119,"&gt;=" &amp;GO1,Assumptions!$C$95:$C$119,"&lt;=" &amp;'Project Model'!GO2)</f>
        <v>0</v>
      </c>
      <c r="GP145" s="104">
        <f>SUMIFS(Assumptions!$E$95:$E$119,Assumptions!$C$95:$C$119,"&gt;=" &amp;GP1,Assumptions!$C$95:$C$119,"&lt;=" &amp;'Project Model'!GP2)</f>
        <v>0</v>
      </c>
      <c r="GQ145" s="104">
        <f>SUMIFS(Assumptions!$E$95:$E$119,Assumptions!$C$95:$C$119,"&gt;=" &amp;GQ1,Assumptions!$C$95:$C$119,"&lt;=" &amp;'Project Model'!GQ2)</f>
        <v>0</v>
      </c>
      <c r="GR145" s="104">
        <f>SUMIFS(Assumptions!$E$95:$E$119,Assumptions!$C$95:$C$119,"&gt;=" &amp;GR1,Assumptions!$C$95:$C$119,"&lt;=" &amp;'Project Model'!GR2)</f>
        <v>0</v>
      </c>
      <c r="GS145" s="104">
        <f>SUMIFS(Assumptions!$E$95:$E$119,Assumptions!$C$95:$C$119,"&gt;=" &amp;GS1,Assumptions!$C$95:$C$119,"&lt;=" &amp;'Project Model'!GS2)</f>
        <v>0</v>
      </c>
      <c r="GT145" s="104">
        <f>SUMIFS(Assumptions!$E$95:$E$119,Assumptions!$C$95:$C$119,"&gt;=" &amp;GT1,Assumptions!$C$95:$C$119,"&lt;=" &amp;'Project Model'!GT2)</f>
        <v>0</v>
      </c>
      <c r="GU145" s="104">
        <f>SUMIFS(Assumptions!$E$95:$E$119,Assumptions!$C$95:$C$119,"&gt;=" &amp;GU1,Assumptions!$C$95:$C$119,"&lt;=" &amp;'Project Model'!GU2)</f>
        <v>0</v>
      </c>
      <c r="GV145" s="104">
        <f>SUMIFS(Assumptions!$E$95:$E$119,Assumptions!$C$95:$C$119,"&gt;=" &amp;GV1,Assumptions!$C$95:$C$119,"&lt;=" &amp;'Project Model'!GV2)</f>
        <v>0</v>
      </c>
      <c r="GW145" s="104">
        <f>SUMIFS(Assumptions!$E$95:$E$119,Assumptions!$C$95:$C$119,"&gt;=" &amp;GW1,Assumptions!$C$95:$C$119,"&lt;=" &amp;'Project Model'!GW2)</f>
        <v>0</v>
      </c>
      <c r="GX145" s="104">
        <f>SUMIFS(Assumptions!$E$95:$E$119,Assumptions!$C$95:$C$119,"&gt;=" &amp;GX1,Assumptions!$C$95:$C$119,"&lt;=" &amp;'Project Model'!GX2)</f>
        <v>0</v>
      </c>
      <c r="GY145" s="104">
        <f>SUMIFS(Assumptions!$E$95:$E$119,Assumptions!$C$95:$C$119,"&gt;=" &amp;GY1,Assumptions!$C$95:$C$119,"&lt;=" &amp;'Project Model'!GY2)</f>
        <v>0</v>
      </c>
      <c r="GZ145" s="104">
        <f>SUMIFS(Assumptions!$E$95:$E$119,Assumptions!$C$95:$C$119,"&gt;=" &amp;GZ1,Assumptions!$C$95:$C$119,"&lt;=" &amp;'Project Model'!GZ2)</f>
        <v>0</v>
      </c>
      <c r="HA145" s="104">
        <f>SUMIFS(Assumptions!$E$95:$E$119,Assumptions!$C$95:$C$119,"&gt;=" &amp;HA1,Assumptions!$C$95:$C$119,"&lt;=" &amp;'Project Model'!HA2)</f>
        <v>0</v>
      </c>
      <c r="HB145" s="104">
        <f>SUMIFS(Assumptions!$E$95:$E$119,Assumptions!$C$95:$C$119,"&gt;=" &amp;HB1,Assumptions!$C$95:$C$119,"&lt;=" &amp;'Project Model'!HB2)</f>
        <v>0</v>
      </c>
      <c r="HC145" s="104">
        <f>SUMIFS(Assumptions!$E$95:$E$119,Assumptions!$C$95:$C$119,"&gt;=" &amp;HC1,Assumptions!$C$95:$C$119,"&lt;=" &amp;'Project Model'!HC2)</f>
        <v>0</v>
      </c>
      <c r="HD145" s="104">
        <f>SUMIFS(Assumptions!$E$95:$E$119,Assumptions!$C$95:$C$119,"&gt;=" &amp;HD1,Assumptions!$C$95:$C$119,"&lt;=" &amp;'Project Model'!HD2)</f>
        <v>0</v>
      </c>
      <c r="HE145" s="104">
        <f>SUMIFS(Assumptions!$E$95:$E$119,Assumptions!$C$95:$C$119,"&gt;=" &amp;HE1,Assumptions!$C$95:$C$119,"&lt;=" &amp;'Project Model'!HE2)</f>
        <v>0</v>
      </c>
      <c r="HF145" s="104">
        <f>SUMIFS(Assumptions!$E$95:$E$119,Assumptions!$C$95:$C$119,"&gt;=" &amp;HF1,Assumptions!$C$95:$C$119,"&lt;=" &amp;'Project Model'!HF2)</f>
        <v>0</v>
      </c>
      <c r="HG145" s="104">
        <f>SUMIFS(Assumptions!$E$95:$E$119,Assumptions!$C$95:$C$119,"&gt;=" &amp;HG1,Assumptions!$C$95:$C$119,"&lt;=" &amp;'Project Model'!HG2)</f>
        <v>0</v>
      </c>
      <c r="HH145" s="104">
        <f>SUMIFS(Assumptions!$E$95:$E$119,Assumptions!$C$95:$C$119,"&gt;=" &amp;HH1,Assumptions!$C$95:$C$119,"&lt;=" &amp;'Project Model'!HH2)</f>
        <v>0</v>
      </c>
      <c r="HI145" s="104">
        <f>SUMIFS(Assumptions!$E$95:$E$119,Assumptions!$C$95:$C$119,"&gt;=" &amp;HI1,Assumptions!$C$95:$C$119,"&lt;=" &amp;'Project Model'!HI2)</f>
        <v>0</v>
      </c>
      <c r="HJ145" s="104">
        <f>SUMIFS(Assumptions!$E$95:$E$119,Assumptions!$C$95:$C$119,"&gt;=" &amp;HJ1,Assumptions!$C$95:$C$119,"&lt;=" &amp;'Project Model'!HJ2)</f>
        <v>0</v>
      </c>
      <c r="HK145" s="104">
        <f>SUMIFS(Assumptions!$E$95:$E$119,Assumptions!$C$95:$C$119,"&gt;=" &amp;HK1,Assumptions!$C$95:$C$119,"&lt;=" &amp;'Project Model'!HK2)</f>
        <v>0</v>
      </c>
      <c r="HL145" s="104">
        <f>SUMIFS(Assumptions!$E$95:$E$119,Assumptions!$C$95:$C$119,"&gt;=" &amp;HL1,Assumptions!$C$95:$C$119,"&lt;=" &amp;'Project Model'!HL2)</f>
        <v>0</v>
      </c>
      <c r="HM145" s="104">
        <f>SUMIFS(Assumptions!$E$95:$E$119,Assumptions!$C$95:$C$119,"&gt;=" &amp;HM1,Assumptions!$C$95:$C$119,"&lt;=" &amp;'Project Model'!HM2)</f>
        <v>0</v>
      </c>
      <c r="HN145" s="104">
        <f>SUMIFS(Assumptions!$E$95:$E$119,Assumptions!$C$95:$C$119,"&gt;=" &amp;HN1,Assumptions!$C$95:$C$119,"&lt;=" &amp;'Project Model'!HN2)</f>
        <v>0</v>
      </c>
      <c r="HO145" s="104">
        <f>SUMIFS(Assumptions!$E$95:$E$119,Assumptions!$C$95:$C$119,"&gt;=" &amp;HO1,Assumptions!$C$95:$C$119,"&lt;=" &amp;'Project Model'!HO2)</f>
        <v>0</v>
      </c>
      <c r="HP145" s="104">
        <f>SUMIFS(Assumptions!$E$95:$E$119,Assumptions!$C$95:$C$119,"&gt;=" &amp;HP1,Assumptions!$C$95:$C$119,"&lt;=" &amp;'Project Model'!HP2)</f>
        <v>0</v>
      </c>
      <c r="HQ145" s="104">
        <f>SUMIFS(Assumptions!$E$95:$E$119,Assumptions!$C$95:$C$119,"&gt;=" &amp;HQ1,Assumptions!$C$95:$C$119,"&lt;=" &amp;'Project Model'!HQ2)</f>
        <v>0</v>
      </c>
      <c r="HR145" s="104">
        <f>SUMIFS(Assumptions!$E$95:$E$119,Assumptions!$C$95:$C$119,"&gt;=" &amp;HR1,Assumptions!$C$95:$C$119,"&lt;=" &amp;'Project Model'!HR2)</f>
        <v>0</v>
      </c>
      <c r="HS145" s="104">
        <f>SUMIFS(Assumptions!$E$95:$E$119,Assumptions!$C$95:$C$119,"&gt;=" &amp;HS1,Assumptions!$C$95:$C$119,"&lt;=" &amp;'Project Model'!HS2)</f>
        <v>0</v>
      </c>
      <c r="HT145" s="104">
        <f>SUMIFS(Assumptions!$E$95:$E$119,Assumptions!$C$95:$C$119,"&gt;=" &amp;HT1,Assumptions!$C$95:$C$119,"&lt;=" &amp;'Project Model'!HT2)</f>
        <v>0</v>
      </c>
      <c r="HU145" s="104">
        <f>SUMIFS(Assumptions!$E$95:$E$119,Assumptions!$C$95:$C$119,"&gt;=" &amp;HU1,Assumptions!$C$95:$C$119,"&lt;=" &amp;'Project Model'!HU2)</f>
        <v>0</v>
      </c>
      <c r="HV145" s="104">
        <f>SUMIFS(Assumptions!$E$95:$E$119,Assumptions!$C$95:$C$119,"&gt;=" &amp;HV1,Assumptions!$C$95:$C$119,"&lt;=" &amp;'Project Model'!HV2)</f>
        <v>0</v>
      </c>
      <c r="HW145" s="104">
        <f>SUMIFS(Assumptions!$E$95:$E$119,Assumptions!$C$95:$C$119,"&gt;=" &amp;HW1,Assumptions!$C$95:$C$119,"&lt;=" &amp;'Project Model'!HW2)</f>
        <v>0</v>
      </c>
      <c r="HX145" s="104">
        <f>SUMIFS(Assumptions!$E$95:$E$119,Assumptions!$C$95:$C$119,"&gt;=" &amp;HX1,Assumptions!$C$95:$C$119,"&lt;=" &amp;'Project Model'!HX2)</f>
        <v>0</v>
      </c>
      <c r="HY145" s="104">
        <f>SUMIFS(Assumptions!$E$95:$E$119,Assumptions!$C$95:$C$119,"&gt;=" &amp;HY1,Assumptions!$C$95:$C$119,"&lt;=" &amp;'Project Model'!HY2)</f>
        <v>0</v>
      </c>
      <c r="HZ145" s="104">
        <f>SUMIFS(Assumptions!$E$95:$E$119,Assumptions!$C$95:$C$119,"&gt;=" &amp;HZ1,Assumptions!$C$95:$C$119,"&lt;=" &amp;'Project Model'!HZ2)</f>
        <v>0</v>
      </c>
      <c r="IA145" s="104">
        <f>SUMIFS(Assumptions!$E$95:$E$119,Assumptions!$C$95:$C$119,"&gt;=" &amp;IA1,Assumptions!$C$95:$C$119,"&lt;=" &amp;'Project Model'!IA2)</f>
        <v>0</v>
      </c>
      <c r="IB145" s="104">
        <f>SUMIFS(Assumptions!$E$95:$E$119,Assumptions!$C$95:$C$119,"&gt;=" &amp;IB1,Assumptions!$C$95:$C$119,"&lt;=" &amp;'Project Model'!IB2)</f>
        <v>0</v>
      </c>
      <c r="IC145" s="104">
        <f>SUMIFS(Assumptions!$E$95:$E$119,Assumptions!$C$95:$C$119,"&gt;=" &amp;IC1,Assumptions!$C$95:$C$119,"&lt;=" &amp;'Project Model'!IC2)</f>
        <v>0</v>
      </c>
      <c r="ID145" s="104">
        <f>SUMIFS(Assumptions!$E$95:$E$119,Assumptions!$C$95:$C$119,"&gt;=" &amp;ID1,Assumptions!$C$95:$C$119,"&lt;=" &amp;'Project Model'!ID2)</f>
        <v>0</v>
      </c>
      <c r="IE145" s="104">
        <f>SUMIFS(Assumptions!$E$95:$E$119,Assumptions!$C$95:$C$119,"&gt;=" &amp;IE1,Assumptions!$C$95:$C$119,"&lt;=" &amp;'Project Model'!IE2)</f>
        <v>0</v>
      </c>
      <c r="IF145" s="104">
        <f>SUMIFS(Assumptions!$E$95:$E$119,Assumptions!$C$95:$C$119,"&gt;=" &amp;IF1,Assumptions!$C$95:$C$119,"&lt;=" &amp;'Project Model'!IF2)</f>
        <v>0</v>
      </c>
      <c r="IG145" s="104">
        <f>SUMIFS(Assumptions!$E$95:$E$119,Assumptions!$C$95:$C$119,"&gt;=" &amp;IG1,Assumptions!$C$95:$C$119,"&lt;=" &amp;'Project Model'!IG2)</f>
        <v>0</v>
      </c>
      <c r="IH145" s="104">
        <f>SUMIFS(Assumptions!$E$95:$E$119,Assumptions!$C$95:$C$119,"&gt;=" &amp;IH1,Assumptions!$C$95:$C$119,"&lt;=" &amp;'Project Model'!IH2)</f>
        <v>0</v>
      </c>
      <c r="II145" s="104">
        <f>SUMIFS(Assumptions!$E$95:$E$119,Assumptions!$C$95:$C$119,"&gt;=" &amp;II1,Assumptions!$C$95:$C$119,"&lt;=" &amp;'Project Model'!II2)</f>
        <v>0</v>
      </c>
      <c r="IJ145" s="104">
        <f>SUMIFS(Assumptions!$E$95:$E$119,Assumptions!$C$95:$C$119,"&gt;=" &amp;IJ1,Assumptions!$C$95:$C$119,"&lt;=" &amp;'Project Model'!IJ2)</f>
        <v>0</v>
      </c>
      <c r="IK145" s="104">
        <f>SUMIFS(Assumptions!$E$95:$E$119,Assumptions!$C$95:$C$119,"&gt;=" &amp;IK1,Assumptions!$C$95:$C$119,"&lt;=" &amp;'Project Model'!IK2)</f>
        <v>0</v>
      </c>
      <c r="IL145" s="104">
        <f>SUMIFS(Assumptions!$E$95:$E$119,Assumptions!$C$95:$C$119,"&gt;=" &amp;IL1,Assumptions!$C$95:$C$119,"&lt;=" &amp;'Project Model'!IL2)</f>
        <v>0</v>
      </c>
      <c r="IM145" s="104">
        <f>SUMIFS(Assumptions!$E$95:$E$119,Assumptions!$C$95:$C$119,"&gt;=" &amp;IM1,Assumptions!$C$95:$C$119,"&lt;=" &amp;'Project Model'!IM2)</f>
        <v>0</v>
      </c>
      <c r="IN145" s="104">
        <f>SUMIFS(Assumptions!$E$95:$E$119,Assumptions!$C$95:$C$119,"&gt;=" &amp;IN1,Assumptions!$C$95:$C$119,"&lt;=" &amp;'Project Model'!IN2)</f>
        <v>0</v>
      </c>
      <c r="IO145" s="104">
        <f>SUMIFS(Assumptions!$E$95:$E$119,Assumptions!$C$95:$C$119,"&gt;=" &amp;IO1,Assumptions!$C$95:$C$119,"&lt;=" &amp;'Project Model'!IO2)</f>
        <v>0</v>
      </c>
      <c r="IP145" s="104">
        <f>SUMIFS(Assumptions!$E$95:$E$119,Assumptions!$C$95:$C$119,"&gt;=" &amp;IP1,Assumptions!$C$95:$C$119,"&lt;=" &amp;'Project Model'!IP2)</f>
        <v>0</v>
      </c>
      <c r="IQ145" s="104">
        <f>SUMIFS(Assumptions!$E$95:$E$119,Assumptions!$C$95:$C$119,"&gt;=" &amp;IQ1,Assumptions!$C$95:$C$119,"&lt;=" &amp;'Project Model'!IQ2)</f>
        <v>0</v>
      </c>
      <c r="IR145" s="104">
        <f>SUMIFS(Assumptions!$E$95:$E$119,Assumptions!$C$95:$C$119,"&gt;=" &amp;IR1,Assumptions!$C$95:$C$119,"&lt;=" &amp;'Project Model'!IR2)</f>
        <v>0</v>
      </c>
      <c r="IS145" s="104">
        <f>SUMIFS(Assumptions!$E$95:$E$119,Assumptions!$C$95:$C$119,"&gt;=" &amp;IS1,Assumptions!$C$95:$C$119,"&lt;=" &amp;'Project Model'!IS2)</f>
        <v>0</v>
      </c>
      <c r="IT145" s="104">
        <f>SUMIFS(Assumptions!$E$95:$E$119,Assumptions!$C$95:$C$119,"&gt;=" &amp;IT1,Assumptions!$C$95:$C$119,"&lt;=" &amp;'Project Model'!IT2)</f>
        <v>0</v>
      </c>
      <c r="IU145" s="104">
        <f>SUMIFS(Assumptions!$E$95:$E$119,Assumptions!$C$95:$C$119,"&gt;=" &amp;IU1,Assumptions!$C$95:$C$119,"&lt;=" &amp;'Project Model'!IU2)</f>
        <v>0</v>
      </c>
      <c r="IV145" s="104">
        <f>SUMIFS(Assumptions!$E$95:$E$119,Assumptions!$C$95:$C$119,"&gt;=" &amp;IV1,Assumptions!$C$95:$C$119,"&lt;=" &amp;'Project Model'!IV2)</f>
        <v>0</v>
      </c>
      <c r="IW145" s="104">
        <f>SUMIFS(Assumptions!$E$95:$E$119,Assumptions!$C$95:$C$119,"&gt;=" &amp;IW1,Assumptions!$C$95:$C$119,"&lt;=" &amp;'Project Model'!IW2)</f>
        <v>0</v>
      </c>
      <c r="IX145" s="104">
        <f>SUMIFS(Assumptions!$E$95:$E$119,Assumptions!$C$95:$C$119,"&gt;=" &amp;IX1,Assumptions!$C$95:$C$119,"&lt;=" &amp;'Project Model'!IX2)</f>
        <v>0</v>
      </c>
      <c r="IY145" s="104">
        <f>SUMIFS(Assumptions!$E$95:$E$119,Assumptions!$C$95:$C$119,"&gt;=" &amp;IY1,Assumptions!$C$95:$C$119,"&lt;=" &amp;'Project Model'!IY2)</f>
        <v>0</v>
      </c>
      <c r="IZ145" s="104">
        <f>SUMIFS(Assumptions!$E$95:$E$119,Assumptions!$C$95:$C$119,"&gt;=" &amp;IZ1,Assumptions!$C$95:$C$119,"&lt;=" &amp;'Project Model'!IZ2)</f>
        <v>0</v>
      </c>
      <c r="JA145" s="104">
        <f>SUMIFS(Assumptions!$E$95:$E$119,Assumptions!$C$95:$C$119,"&gt;=" &amp;JA1,Assumptions!$C$95:$C$119,"&lt;=" &amp;'Project Model'!JA2)</f>
        <v>0</v>
      </c>
      <c r="JB145" s="104">
        <f>SUMIFS(Assumptions!$E$95:$E$119,Assumptions!$C$95:$C$119,"&gt;=" &amp;JB1,Assumptions!$C$95:$C$119,"&lt;=" &amp;'Project Model'!JB2)</f>
        <v>0</v>
      </c>
      <c r="JC145" s="104">
        <f>SUMIFS(Assumptions!$E$95:$E$119,Assumptions!$C$95:$C$119,"&gt;=" &amp;JC1,Assumptions!$C$95:$C$119,"&lt;=" &amp;'Project Model'!JC2)</f>
        <v>0</v>
      </c>
      <c r="JD145" s="104">
        <f>SUMIFS(Assumptions!$E$95:$E$119,Assumptions!$C$95:$C$119,"&gt;=" &amp;JD1,Assumptions!$C$95:$C$119,"&lt;=" &amp;'Project Model'!JD2)</f>
        <v>0</v>
      </c>
      <c r="JE145" s="104">
        <f>SUMIFS(Assumptions!$E$95:$E$119,Assumptions!$C$95:$C$119,"&gt;=" &amp;JE1,Assumptions!$C$95:$C$119,"&lt;=" &amp;'Project Model'!JE2)</f>
        <v>0</v>
      </c>
      <c r="JF145" s="104">
        <f>SUMIFS(Assumptions!$E$95:$E$119,Assumptions!$C$95:$C$119,"&gt;=" &amp;JF1,Assumptions!$C$95:$C$119,"&lt;=" &amp;'Project Model'!JF2)</f>
        <v>0</v>
      </c>
      <c r="JG145" s="104">
        <f>SUMIFS(Assumptions!$E$95:$E$119,Assumptions!$C$95:$C$119,"&gt;=" &amp;JG1,Assumptions!$C$95:$C$119,"&lt;=" &amp;'Project Model'!JG2)</f>
        <v>0</v>
      </c>
      <c r="JH145" s="104">
        <f>SUMIFS(Assumptions!$E$95:$E$119,Assumptions!$C$95:$C$119,"&gt;=" &amp;JH1,Assumptions!$C$95:$C$119,"&lt;=" &amp;'Project Model'!JH2)</f>
        <v>0</v>
      </c>
      <c r="JI145" s="104">
        <f>SUMIFS(Assumptions!$E$95:$E$119,Assumptions!$C$95:$C$119,"&gt;=" &amp;JI1,Assumptions!$C$95:$C$119,"&lt;=" &amp;'Project Model'!JI2)</f>
        <v>0</v>
      </c>
      <c r="JJ145" s="104">
        <f>SUMIFS(Assumptions!$E$95:$E$119,Assumptions!$C$95:$C$119,"&gt;=" &amp;JJ1,Assumptions!$C$95:$C$119,"&lt;=" &amp;'Project Model'!JJ2)</f>
        <v>0</v>
      </c>
      <c r="JK145" s="104">
        <f>SUMIFS(Assumptions!$E$95:$E$119,Assumptions!$C$95:$C$119,"&gt;=" &amp;JK1,Assumptions!$C$95:$C$119,"&lt;=" &amp;'Project Model'!JK2)</f>
        <v>0</v>
      </c>
      <c r="JL145" s="104">
        <f>SUMIFS(Assumptions!$E$95:$E$119,Assumptions!$C$95:$C$119,"&gt;=" &amp;JL1,Assumptions!$C$95:$C$119,"&lt;=" &amp;'Project Model'!JL2)</f>
        <v>0</v>
      </c>
      <c r="JM145" s="104">
        <f>SUMIFS(Assumptions!$E$95:$E$119,Assumptions!$C$95:$C$119,"&gt;=" &amp;JM1,Assumptions!$C$95:$C$119,"&lt;=" &amp;'Project Model'!JM2)</f>
        <v>0</v>
      </c>
      <c r="JN145" s="104">
        <f>SUMIFS(Assumptions!$E$95:$E$119,Assumptions!$C$95:$C$119,"&gt;=" &amp;JN1,Assumptions!$C$95:$C$119,"&lt;=" &amp;'Project Model'!JN2)</f>
        <v>0</v>
      </c>
      <c r="JO145" s="104">
        <f>SUMIFS(Assumptions!$E$95:$E$119,Assumptions!$C$95:$C$119,"&gt;=" &amp;JO1,Assumptions!$C$95:$C$119,"&lt;=" &amp;'Project Model'!JO2)</f>
        <v>0</v>
      </c>
      <c r="JP145" s="104">
        <f>SUMIFS(Assumptions!$E$95:$E$119,Assumptions!$C$95:$C$119,"&gt;=" &amp;JP1,Assumptions!$C$95:$C$119,"&lt;=" &amp;'Project Model'!JP2)</f>
        <v>0</v>
      </c>
      <c r="JQ145" s="104">
        <f>SUMIFS(Assumptions!$E$95:$E$119,Assumptions!$C$95:$C$119,"&gt;=" &amp;JQ1,Assumptions!$C$95:$C$119,"&lt;=" &amp;'Project Model'!JQ2)</f>
        <v>0</v>
      </c>
      <c r="JR145" s="104">
        <f>SUMIFS(Assumptions!$E$95:$E$119,Assumptions!$C$95:$C$119,"&gt;=" &amp;JR1,Assumptions!$C$95:$C$119,"&lt;=" &amp;'Project Model'!JR2)</f>
        <v>0</v>
      </c>
      <c r="JS145" s="104">
        <f>SUMIFS(Assumptions!$E$95:$E$119,Assumptions!$C$95:$C$119,"&gt;=" &amp;JS1,Assumptions!$C$95:$C$119,"&lt;=" &amp;'Project Model'!JS2)</f>
        <v>0</v>
      </c>
      <c r="JT145" s="104">
        <f>SUMIFS(Assumptions!$E$95:$E$119,Assumptions!$C$95:$C$119,"&gt;=" &amp;JT1,Assumptions!$C$95:$C$119,"&lt;=" &amp;'Project Model'!JT2)</f>
        <v>0</v>
      </c>
      <c r="JU145" s="104">
        <f>SUMIFS(Assumptions!$E$95:$E$119,Assumptions!$C$95:$C$119,"&gt;=" &amp;JU1,Assumptions!$C$95:$C$119,"&lt;=" &amp;'Project Model'!JU2)</f>
        <v>0</v>
      </c>
      <c r="JV145" s="104">
        <f>SUMIFS(Assumptions!$E$95:$E$119,Assumptions!$C$95:$C$119,"&gt;=" &amp;JV1,Assumptions!$C$95:$C$119,"&lt;=" &amp;'Project Model'!JV2)</f>
        <v>0</v>
      </c>
      <c r="JW145" s="104">
        <f>SUMIFS(Assumptions!$E$95:$E$119,Assumptions!$C$95:$C$119,"&gt;=" &amp;JW1,Assumptions!$C$95:$C$119,"&lt;=" &amp;'Project Model'!JW2)</f>
        <v>0</v>
      </c>
      <c r="JX145" s="104">
        <f>SUMIFS(Assumptions!$E$95:$E$119,Assumptions!$C$95:$C$119,"&gt;=" &amp;JX1,Assumptions!$C$95:$C$119,"&lt;=" &amp;'Project Model'!JX2)</f>
        <v>0</v>
      </c>
      <c r="JY145" s="104">
        <f>SUMIFS(Assumptions!$E$95:$E$119,Assumptions!$C$95:$C$119,"&gt;=" &amp;JY1,Assumptions!$C$95:$C$119,"&lt;=" &amp;'Project Model'!JY2)</f>
        <v>0</v>
      </c>
      <c r="JZ145" s="104">
        <f>SUMIFS(Assumptions!$E$95:$E$119,Assumptions!$C$95:$C$119,"&gt;=" &amp;JZ1,Assumptions!$C$95:$C$119,"&lt;=" &amp;'Project Model'!JZ2)</f>
        <v>0</v>
      </c>
      <c r="KA145" s="104">
        <f>SUMIFS(Assumptions!$E$95:$E$119,Assumptions!$C$95:$C$119,"&gt;=" &amp;KA1,Assumptions!$C$95:$C$119,"&lt;=" &amp;'Project Model'!KA2)</f>
        <v>0</v>
      </c>
      <c r="KB145" s="104">
        <f>SUMIFS(Assumptions!$E$95:$E$119,Assumptions!$C$95:$C$119,"&gt;=" &amp;KB1,Assumptions!$C$95:$C$119,"&lt;=" &amp;'Project Model'!KB2)</f>
        <v>0</v>
      </c>
      <c r="KC145" s="104">
        <f>SUMIFS(Assumptions!$E$95:$E$119,Assumptions!$C$95:$C$119,"&gt;=" &amp;KC1,Assumptions!$C$95:$C$119,"&lt;=" &amp;'Project Model'!KC2)</f>
        <v>0</v>
      </c>
      <c r="KD145" s="104">
        <f>SUMIFS(Assumptions!$E$95:$E$119,Assumptions!$C$95:$C$119,"&gt;=" &amp;KD1,Assumptions!$C$95:$C$119,"&lt;=" &amp;'Project Model'!KD2)</f>
        <v>0</v>
      </c>
      <c r="KE145" s="104">
        <f>SUMIFS(Assumptions!$E$95:$E$119,Assumptions!$C$95:$C$119,"&gt;=" &amp;KE1,Assumptions!$C$95:$C$119,"&lt;=" &amp;'Project Model'!KE2)</f>
        <v>0</v>
      </c>
      <c r="KF145" s="104">
        <f>SUMIFS(Assumptions!$E$95:$E$119,Assumptions!$C$95:$C$119,"&gt;=" &amp;KF1,Assumptions!$C$95:$C$119,"&lt;=" &amp;'Project Model'!KF2)</f>
        <v>0</v>
      </c>
      <c r="KG145" s="104">
        <f>SUMIFS(Assumptions!$E$95:$E$119,Assumptions!$C$95:$C$119,"&gt;=" &amp;KG1,Assumptions!$C$95:$C$119,"&lt;=" &amp;'Project Model'!KG2)</f>
        <v>0</v>
      </c>
      <c r="KH145" s="104">
        <f>SUMIFS(Assumptions!$E$95:$E$119,Assumptions!$C$95:$C$119,"&gt;=" &amp;KH1,Assumptions!$C$95:$C$119,"&lt;=" &amp;'Project Model'!KH2)</f>
        <v>0</v>
      </c>
      <c r="KI145" s="104">
        <f>SUMIFS(Assumptions!$E$95:$E$119,Assumptions!$C$95:$C$119,"&gt;=" &amp;KI1,Assumptions!$C$95:$C$119,"&lt;=" &amp;'Project Model'!KI2)</f>
        <v>0</v>
      </c>
      <c r="KJ145" s="104">
        <f>SUMIFS(Assumptions!$E$95:$E$119,Assumptions!$C$95:$C$119,"&gt;=" &amp;KJ1,Assumptions!$C$95:$C$119,"&lt;=" &amp;'Project Model'!KJ2)</f>
        <v>0</v>
      </c>
      <c r="KK145" s="104">
        <f>SUMIFS(Assumptions!$E$95:$E$119,Assumptions!$C$95:$C$119,"&gt;=" &amp;KK1,Assumptions!$C$95:$C$119,"&lt;=" &amp;'Project Model'!KK2)</f>
        <v>0</v>
      </c>
      <c r="KL145" s="104">
        <f>SUMIFS(Assumptions!$E$95:$E$119,Assumptions!$C$95:$C$119,"&gt;=" &amp;KL1,Assumptions!$C$95:$C$119,"&lt;=" &amp;'Project Model'!KL2)</f>
        <v>0</v>
      </c>
      <c r="KM145" s="104">
        <f>SUMIFS(Assumptions!$E$95:$E$119,Assumptions!$C$95:$C$119,"&gt;=" &amp;KM1,Assumptions!$C$95:$C$119,"&lt;=" &amp;'Project Model'!KM2)</f>
        <v>0</v>
      </c>
      <c r="KN145" s="104">
        <f>SUMIFS(Assumptions!$E$95:$E$119,Assumptions!$C$95:$C$119,"&gt;=" &amp;KN1,Assumptions!$C$95:$C$119,"&lt;=" &amp;'Project Model'!KN2)</f>
        <v>0</v>
      </c>
      <c r="KO145" s="104">
        <f>SUMIFS(Assumptions!$E$95:$E$119,Assumptions!$C$95:$C$119,"&gt;=" &amp;KO1,Assumptions!$C$95:$C$119,"&lt;=" &amp;'Project Model'!KO2)</f>
        <v>0</v>
      </c>
      <c r="KP145" s="104">
        <f>SUMIFS(Assumptions!$E$95:$E$119,Assumptions!$C$95:$C$119,"&gt;=" &amp;KP1,Assumptions!$C$95:$C$119,"&lt;=" &amp;'Project Model'!KP2)</f>
        <v>0</v>
      </c>
      <c r="KQ145" s="104">
        <f>SUMIFS(Assumptions!$E$95:$E$119,Assumptions!$C$95:$C$119,"&gt;=" &amp;KQ1,Assumptions!$C$95:$C$119,"&lt;=" &amp;'Project Model'!KQ2)</f>
        <v>0</v>
      </c>
      <c r="KR145" s="104">
        <f>SUMIFS(Assumptions!$E$95:$E$119,Assumptions!$C$95:$C$119,"&gt;=" &amp;KR1,Assumptions!$C$95:$C$119,"&lt;=" &amp;'Project Model'!KR2)</f>
        <v>0</v>
      </c>
      <c r="KS145" s="104">
        <f>SUMIFS(Assumptions!$E$95:$E$119,Assumptions!$C$95:$C$119,"&gt;=" &amp;KS1,Assumptions!$C$95:$C$119,"&lt;=" &amp;'Project Model'!KS2)</f>
        <v>0</v>
      </c>
      <c r="KT145" s="104">
        <f>SUMIFS(Assumptions!$E$95:$E$119,Assumptions!$C$95:$C$119,"&gt;=" &amp;KT1,Assumptions!$C$95:$C$119,"&lt;=" &amp;'Project Model'!KT2)</f>
        <v>0</v>
      </c>
      <c r="KU145" s="104">
        <f>SUMIFS(Assumptions!$E$95:$E$119,Assumptions!$C$95:$C$119,"&gt;=" &amp;KU1,Assumptions!$C$95:$C$119,"&lt;=" &amp;'Project Model'!KU2)</f>
        <v>0</v>
      </c>
      <c r="KV145" s="104">
        <f>SUMIFS(Assumptions!$E$95:$E$119,Assumptions!$C$95:$C$119,"&gt;=" &amp;KV1,Assumptions!$C$95:$C$119,"&lt;=" &amp;'Project Model'!KV2)</f>
        <v>0</v>
      </c>
      <c r="KW145" s="104">
        <f>SUMIFS(Assumptions!$E$95:$E$119,Assumptions!$C$95:$C$119,"&gt;=" &amp;KW1,Assumptions!$C$95:$C$119,"&lt;=" &amp;'Project Model'!KW2)</f>
        <v>0</v>
      </c>
      <c r="KX145" s="104">
        <f>SUMIFS(Assumptions!$E$95:$E$119,Assumptions!$C$95:$C$119,"&gt;=" &amp;KX1,Assumptions!$C$95:$C$119,"&lt;=" &amp;'Project Model'!KX2)</f>
        <v>0</v>
      </c>
      <c r="KY145" s="104">
        <f>SUMIFS(Assumptions!$E$95:$E$119,Assumptions!$C$95:$C$119,"&gt;=" &amp;KY1,Assumptions!$C$95:$C$119,"&lt;=" &amp;'Project Model'!KY2)</f>
        <v>0</v>
      </c>
      <c r="KZ145" s="104">
        <f>SUMIFS(Assumptions!$E$95:$E$119,Assumptions!$C$95:$C$119,"&gt;=" &amp;KZ1,Assumptions!$C$95:$C$119,"&lt;=" &amp;'Project Model'!KZ2)</f>
        <v>0</v>
      </c>
      <c r="LA145" s="104">
        <f>SUMIFS(Assumptions!$E$95:$E$119,Assumptions!$C$95:$C$119,"&gt;=" &amp;LA1,Assumptions!$C$95:$C$119,"&lt;=" &amp;'Project Model'!LA2)</f>
        <v>0</v>
      </c>
      <c r="LB145" s="104">
        <f>SUMIFS(Assumptions!$E$95:$E$119,Assumptions!$C$95:$C$119,"&gt;=" &amp;LB1,Assumptions!$C$95:$C$119,"&lt;=" &amp;'Project Model'!LB2)</f>
        <v>0</v>
      </c>
      <c r="LC145" s="104">
        <f>SUMIFS(Assumptions!$E$95:$E$119,Assumptions!$C$95:$C$119,"&gt;=" &amp;LC1,Assumptions!$C$95:$C$119,"&lt;=" &amp;'Project Model'!LC2)</f>
        <v>0</v>
      </c>
      <c r="LD145" s="104">
        <f>SUMIFS(Assumptions!$E$95:$E$119,Assumptions!$C$95:$C$119,"&gt;=" &amp;LD1,Assumptions!$C$95:$C$119,"&lt;=" &amp;'Project Model'!LD2)</f>
        <v>0</v>
      </c>
      <c r="LE145" s="104">
        <f>SUMIFS(Assumptions!$E$95:$E$119,Assumptions!$C$95:$C$119,"&gt;=" &amp;LE1,Assumptions!$C$95:$C$119,"&lt;=" &amp;'Project Model'!LE2)</f>
        <v>0</v>
      </c>
      <c r="LF145" s="104">
        <f>SUMIFS(Assumptions!$E$95:$E$119,Assumptions!$C$95:$C$119,"&gt;=" &amp;LF1,Assumptions!$C$95:$C$119,"&lt;=" &amp;'Project Model'!LF2)</f>
        <v>0</v>
      </c>
      <c r="LG145" s="104">
        <f>SUMIFS(Assumptions!$E$95:$E$119,Assumptions!$C$95:$C$119,"&gt;=" &amp;LG1,Assumptions!$C$95:$C$119,"&lt;=" &amp;'Project Model'!LG2)</f>
        <v>0</v>
      </c>
      <c r="LH145" s="104">
        <f>SUMIFS(Assumptions!$E$95:$E$119,Assumptions!$C$95:$C$119,"&gt;=" &amp;LH1,Assumptions!$C$95:$C$119,"&lt;=" &amp;'Project Model'!LH2)</f>
        <v>0</v>
      </c>
      <c r="LI145" s="104">
        <f>SUMIFS(Assumptions!$E$95:$E$119,Assumptions!$C$95:$C$119,"&gt;=" &amp;LI1,Assumptions!$C$95:$C$119,"&lt;=" &amp;'Project Model'!LI2)</f>
        <v>0</v>
      </c>
      <c r="LJ145" s="104">
        <f>SUMIFS(Assumptions!$E$95:$E$119,Assumptions!$C$95:$C$119,"&gt;=" &amp;LJ1,Assumptions!$C$95:$C$119,"&lt;=" &amp;'Project Model'!LJ2)</f>
        <v>0</v>
      </c>
      <c r="LK145" s="104">
        <f>SUMIFS(Assumptions!$E$95:$E$119,Assumptions!$C$95:$C$119,"&gt;=" &amp;LK1,Assumptions!$C$95:$C$119,"&lt;=" &amp;'Project Model'!LK2)</f>
        <v>0</v>
      </c>
      <c r="LL145" s="104">
        <f>SUMIFS(Assumptions!$E$95:$E$119,Assumptions!$C$95:$C$119,"&gt;=" &amp;LL1,Assumptions!$C$95:$C$119,"&lt;=" &amp;'Project Model'!LL2)</f>
        <v>0</v>
      </c>
      <c r="LM145" s="104">
        <f>SUMIFS(Assumptions!$E$95:$E$119,Assumptions!$C$95:$C$119,"&gt;=" &amp;LM1,Assumptions!$C$95:$C$119,"&lt;=" &amp;'Project Model'!LM2)</f>
        <v>0</v>
      </c>
      <c r="LN145" s="104">
        <f>SUMIFS(Assumptions!$E$95:$E$119,Assumptions!$C$95:$C$119,"&gt;=" &amp;LN1,Assumptions!$C$95:$C$119,"&lt;=" &amp;'Project Model'!LN2)</f>
        <v>0</v>
      </c>
      <c r="LO145" s="104">
        <f>SUMIFS(Assumptions!$E$95:$E$119,Assumptions!$C$95:$C$119,"&gt;=" &amp;LO1,Assumptions!$C$95:$C$119,"&lt;=" &amp;'Project Model'!LO2)</f>
        <v>0</v>
      </c>
      <c r="LP145" s="104">
        <f>SUMIFS(Assumptions!$E$95:$E$119,Assumptions!$C$95:$C$119,"&gt;=" &amp;LP1,Assumptions!$C$95:$C$119,"&lt;=" &amp;'Project Model'!LP2)</f>
        <v>0</v>
      </c>
      <c r="LQ145" s="104">
        <f>SUMIFS(Assumptions!$E$95:$E$119,Assumptions!$C$95:$C$119,"&gt;=" &amp;LQ1,Assumptions!$C$95:$C$119,"&lt;=" &amp;'Project Model'!LQ2)</f>
        <v>0</v>
      </c>
      <c r="LR145" s="104">
        <f>SUMIFS(Assumptions!$E$95:$E$119,Assumptions!$C$95:$C$119,"&gt;=" &amp;LR1,Assumptions!$C$95:$C$119,"&lt;=" &amp;'Project Model'!LR2)</f>
        <v>0</v>
      </c>
      <c r="LS145" s="104">
        <f>SUMIFS(Assumptions!$E$95:$E$119,Assumptions!$C$95:$C$119,"&gt;=" &amp;LS1,Assumptions!$C$95:$C$119,"&lt;=" &amp;'Project Model'!LS2)</f>
        <v>0</v>
      </c>
      <c r="LT145" s="104">
        <f>SUMIFS(Assumptions!$E$95:$E$119,Assumptions!$C$95:$C$119,"&gt;=" &amp;LT1,Assumptions!$C$95:$C$119,"&lt;=" &amp;'Project Model'!LT2)</f>
        <v>0</v>
      </c>
      <c r="LU145" s="104">
        <f>SUMIFS(Assumptions!$E$95:$E$119,Assumptions!$C$95:$C$119,"&gt;=" &amp;LU1,Assumptions!$C$95:$C$119,"&lt;=" &amp;'Project Model'!LU2)</f>
        <v>0</v>
      </c>
      <c r="LV145" s="104">
        <f>SUMIFS(Assumptions!$E$95:$E$119,Assumptions!$C$95:$C$119,"&gt;=" &amp;LV1,Assumptions!$C$95:$C$119,"&lt;=" &amp;'Project Model'!LV2)</f>
        <v>0</v>
      </c>
      <c r="LW145" s="104">
        <f>SUMIFS(Assumptions!$E$95:$E$119,Assumptions!$C$95:$C$119,"&gt;=" &amp;LW1,Assumptions!$C$95:$C$119,"&lt;=" &amp;'Project Model'!LW2)</f>
        <v>0</v>
      </c>
      <c r="LX145" s="104">
        <f>SUMIFS(Assumptions!$E$95:$E$119,Assumptions!$C$95:$C$119,"&gt;=" &amp;LX1,Assumptions!$C$95:$C$119,"&lt;=" &amp;'Project Model'!LX2)</f>
        <v>0</v>
      </c>
      <c r="LY145" s="104">
        <f>SUMIFS(Assumptions!$E$95:$E$119,Assumptions!$C$95:$C$119,"&gt;=" &amp;LY1,Assumptions!$C$95:$C$119,"&lt;=" &amp;'Project Model'!LY2)</f>
        <v>0</v>
      </c>
      <c r="LZ145" s="104">
        <f>SUMIFS(Assumptions!$E$95:$E$119,Assumptions!$C$95:$C$119,"&gt;=" &amp;LZ1,Assumptions!$C$95:$C$119,"&lt;=" &amp;'Project Model'!LZ2)</f>
        <v>0</v>
      </c>
      <c r="MA145" s="104">
        <f>SUMIFS(Assumptions!$E$95:$E$119,Assumptions!$C$95:$C$119,"&gt;=" &amp;MA1,Assumptions!$C$95:$C$119,"&lt;=" &amp;'Project Model'!MA2)</f>
        <v>0</v>
      </c>
      <c r="MB145" s="104">
        <f>SUMIFS(Assumptions!$E$95:$E$119,Assumptions!$C$95:$C$119,"&gt;=" &amp;MB1,Assumptions!$C$95:$C$119,"&lt;=" &amp;'Project Model'!MB2)</f>
        <v>0</v>
      </c>
      <c r="MC145" s="104">
        <f>SUMIFS(Assumptions!$E$95:$E$119,Assumptions!$C$95:$C$119,"&gt;=" &amp;MC1,Assumptions!$C$95:$C$119,"&lt;=" &amp;'Project Model'!MC2)</f>
        <v>0</v>
      </c>
      <c r="MD145" s="104">
        <f>SUMIFS(Assumptions!$E$95:$E$119,Assumptions!$C$95:$C$119,"&gt;=" &amp;MD1,Assumptions!$C$95:$C$119,"&lt;=" &amp;'Project Model'!MD2)</f>
        <v>0</v>
      </c>
      <c r="ME145" s="104">
        <f>SUMIFS(Assumptions!$E$95:$E$119,Assumptions!$C$95:$C$119,"&gt;=" &amp;ME1,Assumptions!$C$95:$C$119,"&lt;=" &amp;'Project Model'!ME2)</f>
        <v>0</v>
      </c>
      <c r="MF145" s="104">
        <f>SUMIFS(Assumptions!$E$95:$E$119,Assumptions!$C$95:$C$119,"&gt;=" &amp;MF1,Assumptions!$C$95:$C$119,"&lt;=" &amp;'Project Model'!MF2)</f>
        <v>0</v>
      </c>
      <c r="MG145" s="104">
        <f>SUMIFS(Assumptions!$E$95:$E$119,Assumptions!$C$95:$C$119,"&gt;=" &amp;MG1,Assumptions!$C$95:$C$119,"&lt;=" &amp;'Project Model'!MG2)</f>
        <v>0</v>
      </c>
      <c r="MH145" s="104">
        <f>SUMIFS(Assumptions!$E$95:$E$119,Assumptions!$C$95:$C$119,"&gt;=" &amp;MH1,Assumptions!$C$95:$C$119,"&lt;=" &amp;'Project Model'!MH2)</f>
        <v>0</v>
      </c>
      <c r="MI145" s="104">
        <f>SUMIFS(Assumptions!$E$95:$E$119,Assumptions!$C$95:$C$119,"&gt;=" &amp;MI1,Assumptions!$C$95:$C$119,"&lt;=" &amp;'Project Model'!MI2)</f>
        <v>0</v>
      </c>
      <c r="MJ145" s="104">
        <f>SUMIFS(Assumptions!$E$95:$E$119,Assumptions!$C$95:$C$119,"&gt;=" &amp;MJ1,Assumptions!$C$95:$C$119,"&lt;=" &amp;'Project Model'!MJ2)</f>
        <v>0</v>
      </c>
      <c r="MK145" s="104">
        <f>SUMIFS(Assumptions!$E$95:$E$119,Assumptions!$C$95:$C$119,"&gt;=" &amp;MK1,Assumptions!$C$95:$C$119,"&lt;=" &amp;'Project Model'!MK2)</f>
        <v>0</v>
      </c>
      <c r="ML145" s="104">
        <f>SUMIFS(Assumptions!$E$95:$E$119,Assumptions!$C$95:$C$119,"&gt;=" &amp;ML1,Assumptions!$C$95:$C$119,"&lt;=" &amp;'Project Model'!ML2)</f>
        <v>0</v>
      </c>
      <c r="MM145" s="104">
        <f>SUMIFS(Assumptions!$E$95:$E$119,Assumptions!$C$95:$C$119,"&gt;=" &amp;MM1,Assumptions!$C$95:$C$119,"&lt;=" &amp;'Project Model'!MM2)</f>
        <v>0</v>
      </c>
      <c r="MN145" s="104">
        <f>SUMIFS(Assumptions!$E$95:$E$119,Assumptions!$C$95:$C$119,"&gt;=" &amp;MN1,Assumptions!$C$95:$C$119,"&lt;=" &amp;'Project Model'!MN2)</f>
        <v>0</v>
      </c>
      <c r="MO145" s="104">
        <f>SUMIFS(Assumptions!$E$95:$E$119,Assumptions!$C$95:$C$119,"&gt;=" &amp;MO1,Assumptions!$C$95:$C$119,"&lt;=" &amp;'Project Model'!MO2)</f>
        <v>0</v>
      </c>
      <c r="MP145" s="104">
        <f>SUMIFS(Assumptions!$E$95:$E$119,Assumptions!$C$95:$C$119,"&gt;=" &amp;MP1,Assumptions!$C$95:$C$119,"&lt;=" &amp;'Project Model'!MP2)</f>
        <v>0</v>
      </c>
      <c r="MQ145" s="104">
        <f>SUMIFS(Assumptions!$E$95:$E$119,Assumptions!$C$95:$C$119,"&gt;=" &amp;MQ1,Assumptions!$C$95:$C$119,"&lt;=" &amp;'Project Model'!MQ2)</f>
        <v>0</v>
      </c>
      <c r="MR145" s="104">
        <f>SUMIFS(Assumptions!$E$95:$E$119,Assumptions!$C$95:$C$119,"&gt;=" &amp;MR1,Assumptions!$C$95:$C$119,"&lt;=" &amp;'Project Model'!MR2)</f>
        <v>0</v>
      </c>
      <c r="MS145" s="104">
        <f>SUMIFS(Assumptions!$E$95:$E$119,Assumptions!$C$95:$C$119,"&gt;=" &amp;MS1,Assumptions!$C$95:$C$119,"&lt;=" &amp;'Project Model'!MS2)</f>
        <v>0</v>
      </c>
      <c r="MT145" s="104">
        <f>SUMIFS(Assumptions!$E$95:$E$119,Assumptions!$C$95:$C$119,"&gt;=" &amp;MT1,Assumptions!$C$95:$C$119,"&lt;=" &amp;'Project Model'!MT2)</f>
        <v>0</v>
      </c>
      <c r="MU145" s="104">
        <f>SUMIFS(Assumptions!$E$95:$E$119,Assumptions!$C$95:$C$119,"&gt;=" &amp;MU1,Assumptions!$C$95:$C$119,"&lt;=" &amp;'Project Model'!MU2)</f>
        <v>0</v>
      </c>
      <c r="MV145" s="104">
        <f>SUMIFS(Assumptions!$E$95:$E$119,Assumptions!$C$95:$C$119,"&gt;=" &amp;MV1,Assumptions!$C$95:$C$119,"&lt;=" &amp;'Project Model'!MV2)</f>
        <v>0</v>
      </c>
      <c r="MW145" s="104">
        <f>SUMIFS(Assumptions!$E$95:$E$119,Assumptions!$C$95:$C$119,"&gt;=" &amp;MW1,Assumptions!$C$95:$C$119,"&lt;=" &amp;'Project Model'!MW2)</f>
        <v>0</v>
      </c>
      <c r="MX145" s="104">
        <f>SUMIFS(Assumptions!$E$95:$E$119,Assumptions!$C$95:$C$119,"&gt;=" &amp;MX1,Assumptions!$C$95:$C$119,"&lt;=" &amp;'Project Model'!MX2)</f>
        <v>0</v>
      </c>
      <c r="MY145" s="104">
        <f>SUMIFS(Assumptions!$E$95:$E$119,Assumptions!$C$95:$C$119,"&gt;=" &amp;MY1,Assumptions!$C$95:$C$119,"&lt;=" &amp;'Project Model'!MY2)</f>
        <v>0</v>
      </c>
      <c r="MZ145" s="104">
        <f>SUMIFS(Assumptions!$E$95:$E$119,Assumptions!$C$95:$C$119,"&gt;=" &amp;MZ1,Assumptions!$C$95:$C$119,"&lt;=" &amp;'Project Model'!MZ2)</f>
        <v>0</v>
      </c>
      <c r="NA145" s="104">
        <f>SUMIFS(Assumptions!$E$95:$E$119,Assumptions!$C$95:$C$119,"&gt;=" &amp;NA1,Assumptions!$C$95:$C$119,"&lt;=" &amp;'Project Model'!NA2)</f>
        <v>0</v>
      </c>
      <c r="NB145" s="104">
        <f>SUMIFS(Assumptions!$E$95:$E$119,Assumptions!$C$95:$C$119,"&gt;=" &amp;NB1,Assumptions!$C$95:$C$119,"&lt;=" &amp;'Project Model'!NB2)</f>
        <v>0</v>
      </c>
      <c r="NC145" s="104">
        <f>SUMIFS(Assumptions!$E$95:$E$119,Assumptions!$C$95:$C$119,"&gt;=" &amp;NC1,Assumptions!$C$95:$C$119,"&lt;=" &amp;'Project Model'!NC2)</f>
        <v>0</v>
      </c>
      <c r="ND145" s="104">
        <f>SUMIFS(Assumptions!$E$95:$E$119,Assumptions!$C$95:$C$119,"&gt;=" &amp;ND1,Assumptions!$C$95:$C$119,"&lt;=" &amp;'Project Model'!ND2)</f>
        <v>0</v>
      </c>
      <c r="NE145" s="104">
        <f>SUMIFS(Assumptions!$E$95:$E$119,Assumptions!$C$95:$C$119,"&gt;=" &amp;NE1,Assumptions!$C$95:$C$119,"&lt;=" &amp;'Project Model'!NE2)</f>
        <v>0</v>
      </c>
      <c r="NF145" s="104">
        <f>SUMIFS(Assumptions!$E$95:$E$119,Assumptions!$C$95:$C$119,"&gt;=" &amp;NF1,Assumptions!$C$95:$C$119,"&lt;=" &amp;'Project Model'!NF2)</f>
        <v>0</v>
      </c>
      <c r="NG145" s="104">
        <f>SUMIFS(Assumptions!$E$95:$E$119,Assumptions!$C$95:$C$119,"&gt;=" &amp;NG1,Assumptions!$C$95:$C$119,"&lt;=" &amp;'Project Model'!NG2)</f>
        <v>0</v>
      </c>
      <c r="NH145" s="104">
        <f>SUMIFS(Assumptions!$E$95:$E$119,Assumptions!$C$95:$C$119,"&gt;=" &amp;NH1,Assumptions!$C$95:$C$119,"&lt;=" &amp;'Project Model'!NH2)</f>
        <v>0</v>
      </c>
      <c r="NI145" s="104">
        <f>SUMIFS(Assumptions!$E$95:$E$119,Assumptions!$C$95:$C$119,"&gt;=" &amp;NI1,Assumptions!$C$95:$C$119,"&lt;=" &amp;'Project Model'!NI2)</f>
        <v>0</v>
      </c>
      <c r="NJ145" s="104">
        <f>SUMIFS(Assumptions!$E$95:$E$119,Assumptions!$C$95:$C$119,"&gt;=" &amp;NJ1,Assumptions!$C$95:$C$119,"&lt;=" &amp;'Project Model'!NJ2)</f>
        <v>0</v>
      </c>
      <c r="NK145" s="104">
        <f>SUMIFS(Assumptions!$E$95:$E$119,Assumptions!$C$95:$C$119,"&gt;=" &amp;NK1,Assumptions!$C$95:$C$119,"&lt;=" &amp;'Project Model'!NK2)</f>
        <v>0</v>
      </c>
      <c r="NL145" s="104">
        <f>SUMIFS(Assumptions!$E$95:$E$119,Assumptions!$C$95:$C$119,"&gt;=" &amp;NL1,Assumptions!$C$95:$C$119,"&lt;=" &amp;'Project Model'!NL2)</f>
        <v>0</v>
      </c>
      <c r="NM145" s="104">
        <f>SUMIFS(Assumptions!$E$95:$E$119,Assumptions!$C$95:$C$119,"&gt;=" &amp;NM1,Assumptions!$C$95:$C$119,"&lt;=" &amp;'Project Model'!NM2)</f>
        <v>0</v>
      </c>
      <c r="NN145" s="104">
        <f>SUMIFS(Assumptions!$E$95:$E$119,Assumptions!$C$95:$C$119,"&gt;=" &amp;NN1,Assumptions!$C$95:$C$119,"&lt;=" &amp;'Project Model'!NN2)</f>
        <v>0</v>
      </c>
      <c r="NO145" s="104">
        <f>SUMIFS(Assumptions!$E$95:$E$119,Assumptions!$C$95:$C$119,"&gt;=" &amp;NO1,Assumptions!$C$95:$C$119,"&lt;=" &amp;'Project Model'!NO2)</f>
        <v>0</v>
      </c>
      <c r="NP145" s="104">
        <f>SUMIFS(Assumptions!$E$95:$E$119,Assumptions!$C$95:$C$119,"&gt;=" &amp;NP1,Assumptions!$C$95:$C$119,"&lt;=" &amp;'Project Model'!NP2)</f>
        <v>0</v>
      </c>
      <c r="NQ145" s="104">
        <f>SUMIFS(Assumptions!$E$95:$E$119,Assumptions!$C$95:$C$119,"&gt;=" &amp;NQ1,Assumptions!$C$95:$C$119,"&lt;=" &amp;'Project Model'!NQ2)</f>
        <v>0</v>
      </c>
      <c r="NR145" s="104">
        <f>SUMIFS(Assumptions!$E$95:$E$119,Assumptions!$C$95:$C$119,"&gt;=" &amp;NR1,Assumptions!$C$95:$C$119,"&lt;=" &amp;'Project Model'!NR2)</f>
        <v>0</v>
      </c>
      <c r="NS145" s="104">
        <f>SUMIFS(Assumptions!$E$95:$E$119,Assumptions!$C$95:$C$119,"&gt;=" &amp;NS1,Assumptions!$C$95:$C$119,"&lt;=" &amp;'Project Model'!NS2)</f>
        <v>0</v>
      </c>
      <c r="NT145" s="104">
        <f>SUMIFS(Assumptions!$E$95:$E$119,Assumptions!$C$95:$C$119,"&gt;=" &amp;NT1,Assumptions!$C$95:$C$119,"&lt;=" &amp;'Project Model'!NT2)</f>
        <v>0</v>
      </c>
      <c r="NU145" s="104">
        <f>SUMIFS(Assumptions!$E$95:$E$119,Assumptions!$C$95:$C$119,"&gt;=" &amp;NU1,Assumptions!$C$95:$C$119,"&lt;=" &amp;'Project Model'!NU2)</f>
        <v>0</v>
      </c>
      <c r="NV145" s="104">
        <f>SUMIFS(Assumptions!$E$95:$E$119,Assumptions!$C$95:$C$119,"&gt;=" &amp;NV1,Assumptions!$C$95:$C$119,"&lt;=" &amp;'Project Model'!NV2)</f>
        <v>0</v>
      </c>
      <c r="NW145" s="104">
        <f>SUMIFS(Assumptions!$E$95:$E$119,Assumptions!$C$95:$C$119,"&gt;=" &amp;NW1,Assumptions!$C$95:$C$119,"&lt;=" &amp;'Project Model'!NW2)</f>
        <v>0</v>
      </c>
      <c r="NX145" s="104">
        <f>SUMIFS(Assumptions!$E$95:$E$119,Assumptions!$C$95:$C$119,"&gt;=" &amp;NX1,Assumptions!$C$95:$C$119,"&lt;=" &amp;'Project Model'!NX2)</f>
        <v>0</v>
      </c>
      <c r="NY145" s="104">
        <f>SUMIFS(Assumptions!$E$95:$E$119,Assumptions!$C$95:$C$119,"&gt;=" &amp;NY1,Assumptions!$C$95:$C$119,"&lt;=" &amp;'Project Model'!NY2)</f>
        <v>0</v>
      </c>
      <c r="NZ145" s="104">
        <f>SUMIFS(Assumptions!$E$95:$E$119,Assumptions!$C$95:$C$119,"&gt;=" &amp;NZ1,Assumptions!$C$95:$C$119,"&lt;=" &amp;'Project Model'!NZ2)</f>
        <v>0</v>
      </c>
      <c r="OA145" s="104">
        <f>SUMIFS(Assumptions!$E$95:$E$119,Assumptions!$C$95:$C$119,"&gt;=" &amp;OA1,Assumptions!$C$95:$C$119,"&lt;=" &amp;'Project Model'!OA2)</f>
        <v>0</v>
      </c>
      <c r="OB145" s="104">
        <f>SUMIFS(Assumptions!$E$95:$E$119,Assumptions!$C$95:$C$119,"&gt;=" &amp;OB1,Assumptions!$C$95:$C$119,"&lt;=" &amp;'Project Model'!OB2)</f>
        <v>0</v>
      </c>
      <c r="OC145" s="104">
        <f>SUMIFS(Assumptions!$E$95:$E$119,Assumptions!$C$95:$C$119,"&gt;=" &amp;OC1,Assumptions!$C$95:$C$119,"&lt;=" &amp;'Project Model'!OC2)</f>
        <v>0</v>
      </c>
      <c r="OD145" s="104">
        <f>SUMIFS(Assumptions!$E$95:$E$119,Assumptions!$C$95:$C$119,"&gt;=" &amp;OD1,Assumptions!$C$95:$C$119,"&lt;=" &amp;'Project Model'!OD2)</f>
        <v>0</v>
      </c>
      <c r="OE145" s="104">
        <f>SUMIFS(Assumptions!$E$95:$E$119,Assumptions!$C$95:$C$119,"&gt;=" &amp;OE1,Assumptions!$C$95:$C$119,"&lt;=" &amp;'Project Model'!OE2)</f>
        <v>0</v>
      </c>
      <c r="OF145" s="104">
        <f>SUMIFS(Assumptions!$E$95:$E$119,Assumptions!$C$95:$C$119,"&gt;=" &amp;OF1,Assumptions!$C$95:$C$119,"&lt;=" &amp;'Project Model'!OF2)</f>
        <v>0</v>
      </c>
      <c r="OG145" s="104">
        <f>SUMIFS(Assumptions!$E$95:$E$119,Assumptions!$C$95:$C$119,"&gt;=" &amp;OG1,Assumptions!$C$95:$C$119,"&lt;=" &amp;'Project Model'!OG2)</f>
        <v>0</v>
      </c>
      <c r="OH145" s="104">
        <f>SUMIFS(Assumptions!$E$95:$E$119,Assumptions!$C$95:$C$119,"&gt;=" &amp;OH1,Assumptions!$C$95:$C$119,"&lt;=" &amp;'Project Model'!OH2)</f>
        <v>0</v>
      </c>
      <c r="OI145" s="104">
        <f>SUMIFS(Assumptions!$E$95:$E$119,Assumptions!$C$95:$C$119,"&gt;=" &amp;OI1,Assumptions!$C$95:$C$119,"&lt;=" &amp;'Project Model'!OI2)</f>
        <v>0</v>
      </c>
      <c r="OJ145" s="104">
        <f>SUMIFS(Assumptions!$E$95:$E$119,Assumptions!$C$95:$C$119,"&gt;=" &amp;OJ1,Assumptions!$C$95:$C$119,"&lt;=" &amp;'Project Model'!OJ2)</f>
        <v>0</v>
      </c>
      <c r="OK145" s="104">
        <f>SUMIFS(Assumptions!$E$95:$E$119,Assumptions!$C$95:$C$119,"&gt;=" &amp;OK1,Assumptions!$C$95:$C$119,"&lt;=" &amp;'Project Model'!OK2)</f>
        <v>0</v>
      </c>
      <c r="OL145" s="104">
        <f>SUMIFS(Assumptions!$E$95:$E$119,Assumptions!$C$95:$C$119,"&gt;=" &amp;OL1,Assumptions!$C$95:$C$119,"&lt;=" &amp;'Project Model'!OL2)</f>
        <v>0</v>
      </c>
      <c r="OM145" s="104">
        <f>SUMIFS(Assumptions!$E$95:$E$119,Assumptions!$C$95:$C$119,"&gt;=" &amp;OM1,Assumptions!$C$95:$C$119,"&lt;=" &amp;'Project Model'!OM2)</f>
        <v>0</v>
      </c>
      <c r="ON145" s="104">
        <f>SUMIFS(Assumptions!$E$95:$E$119,Assumptions!$C$95:$C$119,"&gt;=" &amp;ON1,Assumptions!$C$95:$C$119,"&lt;=" &amp;'Project Model'!ON2)</f>
        <v>0</v>
      </c>
      <c r="OO145" s="104">
        <f>SUMIFS(Assumptions!$E$95:$E$119,Assumptions!$C$95:$C$119,"&gt;=" &amp;OO1,Assumptions!$C$95:$C$119,"&lt;=" &amp;'Project Model'!OO2)</f>
        <v>0</v>
      </c>
      <c r="OP145" s="104">
        <f>SUMIFS(Assumptions!$E$95:$E$119,Assumptions!$C$95:$C$119,"&gt;=" &amp;OP1,Assumptions!$C$95:$C$119,"&lt;=" &amp;'Project Model'!OP2)</f>
        <v>0</v>
      </c>
      <c r="OQ145" s="104">
        <f>SUMIFS(Assumptions!$E$95:$E$119,Assumptions!$C$95:$C$119,"&gt;=" &amp;OQ1,Assumptions!$C$95:$C$119,"&lt;=" &amp;'Project Model'!OQ2)</f>
        <v>0</v>
      </c>
      <c r="OR145" s="389">
        <f>SUMIFS(Assumptions!$E$95:$E$119,Assumptions!$C$95:$C$119,"&gt;=" &amp;OR1,Assumptions!$C$95:$C$119,"&lt;=" &amp;'Project Model'!OR2)</f>
        <v>0</v>
      </c>
    </row>
    <row r="146" spans="1:408" x14ac:dyDescent="0.35">
      <c r="B146" s="375"/>
      <c r="C146" s="80" t="s">
        <v>271</v>
      </c>
      <c r="D146" s="80"/>
      <c r="E146" s="81"/>
      <c r="F146" s="81"/>
      <c r="G146" s="85">
        <f>G141*G140</f>
        <v>375000000</v>
      </c>
      <c r="H146" s="83"/>
      <c r="I146" s="101"/>
      <c r="J146" s="85">
        <f>SUM(L146:JC146)</f>
        <v>375000000.00000018</v>
      </c>
      <c r="K146" s="80"/>
      <c r="L146" s="86">
        <f t="shared" ref="L146:BW146" si="558">L145*$G$146</f>
        <v>0</v>
      </c>
      <c r="M146" s="86">
        <f t="shared" si="558"/>
        <v>0</v>
      </c>
      <c r="N146" s="86">
        <f t="shared" si="558"/>
        <v>0</v>
      </c>
      <c r="O146" s="86">
        <f t="shared" si="558"/>
        <v>0</v>
      </c>
      <c r="P146" s="86">
        <f t="shared" si="558"/>
        <v>0</v>
      </c>
      <c r="Q146" s="86">
        <f t="shared" si="558"/>
        <v>0</v>
      </c>
      <c r="R146" s="86">
        <f t="shared" si="558"/>
        <v>0</v>
      </c>
      <c r="S146" s="86">
        <f t="shared" si="558"/>
        <v>0</v>
      </c>
      <c r="T146" s="86">
        <f t="shared" si="558"/>
        <v>0</v>
      </c>
      <c r="U146" s="86">
        <f t="shared" si="558"/>
        <v>0</v>
      </c>
      <c r="V146" s="86">
        <f t="shared" si="558"/>
        <v>0</v>
      </c>
      <c r="W146" s="86">
        <f t="shared" si="558"/>
        <v>0</v>
      </c>
      <c r="X146" s="86">
        <f t="shared" si="558"/>
        <v>52500000.000000007</v>
      </c>
      <c r="Y146" s="86">
        <f t="shared" si="558"/>
        <v>16875000</v>
      </c>
      <c r="Z146" s="86">
        <f t="shared" si="558"/>
        <v>16875000</v>
      </c>
      <c r="AA146" s="86">
        <f t="shared" si="558"/>
        <v>16875000</v>
      </c>
      <c r="AB146" s="86">
        <f t="shared" si="558"/>
        <v>16875000</v>
      </c>
      <c r="AC146" s="86">
        <f t="shared" si="558"/>
        <v>16875000</v>
      </c>
      <c r="AD146" s="86">
        <f t="shared" si="558"/>
        <v>16875000</v>
      </c>
      <c r="AE146" s="86">
        <f t="shared" si="558"/>
        <v>16875000</v>
      </c>
      <c r="AF146" s="86">
        <f t="shared" si="558"/>
        <v>16875000</v>
      </c>
      <c r="AG146" s="86">
        <f t="shared" si="558"/>
        <v>16875000</v>
      </c>
      <c r="AH146" s="86">
        <f t="shared" si="558"/>
        <v>12187500</v>
      </c>
      <c r="AI146" s="86">
        <f t="shared" si="558"/>
        <v>12187500</v>
      </c>
      <c r="AJ146" s="86">
        <f t="shared" si="558"/>
        <v>12187500</v>
      </c>
      <c r="AK146" s="86">
        <f t="shared" si="558"/>
        <v>12187500</v>
      </c>
      <c r="AL146" s="86">
        <f t="shared" si="558"/>
        <v>12187500</v>
      </c>
      <c r="AM146" s="86">
        <f t="shared" si="558"/>
        <v>12187500</v>
      </c>
      <c r="AN146" s="86">
        <f t="shared" si="558"/>
        <v>12187500</v>
      </c>
      <c r="AO146" s="86">
        <f t="shared" si="558"/>
        <v>12187500</v>
      </c>
      <c r="AP146" s="86">
        <f t="shared" si="558"/>
        <v>12187500</v>
      </c>
      <c r="AQ146" s="86">
        <f t="shared" si="558"/>
        <v>12187500</v>
      </c>
      <c r="AR146" s="86">
        <f t="shared" si="558"/>
        <v>12187500</v>
      </c>
      <c r="AS146" s="86">
        <f t="shared" si="558"/>
        <v>12187500</v>
      </c>
      <c r="AT146" s="86">
        <f t="shared" si="558"/>
        <v>12187500</v>
      </c>
      <c r="AU146" s="86">
        <f t="shared" si="558"/>
        <v>12187500.000000156</v>
      </c>
      <c r="AV146" s="86">
        <f t="shared" si="558"/>
        <v>0</v>
      </c>
      <c r="AW146" s="86">
        <f t="shared" si="558"/>
        <v>0</v>
      </c>
      <c r="AX146" s="86">
        <f t="shared" si="558"/>
        <v>0</v>
      </c>
      <c r="AY146" s="86">
        <f t="shared" si="558"/>
        <v>0</v>
      </c>
      <c r="AZ146" s="86">
        <f t="shared" si="558"/>
        <v>0</v>
      </c>
      <c r="BA146" s="86">
        <f t="shared" si="558"/>
        <v>0</v>
      </c>
      <c r="BB146" s="86">
        <f t="shared" si="558"/>
        <v>0</v>
      </c>
      <c r="BC146" s="86">
        <f t="shared" si="558"/>
        <v>0</v>
      </c>
      <c r="BD146" s="86">
        <f t="shared" si="558"/>
        <v>0</v>
      </c>
      <c r="BE146" s="86">
        <f t="shared" si="558"/>
        <v>0</v>
      </c>
      <c r="BF146" s="86">
        <f t="shared" si="558"/>
        <v>0</v>
      </c>
      <c r="BG146" s="86">
        <f t="shared" si="558"/>
        <v>0</v>
      </c>
      <c r="BH146" s="86">
        <f t="shared" si="558"/>
        <v>0</v>
      </c>
      <c r="BI146" s="86">
        <f t="shared" si="558"/>
        <v>0</v>
      </c>
      <c r="BJ146" s="86">
        <f t="shared" si="558"/>
        <v>0</v>
      </c>
      <c r="BK146" s="86">
        <f t="shared" si="558"/>
        <v>0</v>
      </c>
      <c r="BL146" s="86">
        <f t="shared" si="558"/>
        <v>0</v>
      </c>
      <c r="BM146" s="86">
        <f t="shared" si="558"/>
        <v>0</v>
      </c>
      <c r="BN146" s="86">
        <f t="shared" si="558"/>
        <v>0</v>
      </c>
      <c r="BO146" s="86">
        <f t="shared" si="558"/>
        <v>0</v>
      </c>
      <c r="BP146" s="86">
        <f t="shared" si="558"/>
        <v>0</v>
      </c>
      <c r="BQ146" s="86">
        <f t="shared" si="558"/>
        <v>0</v>
      </c>
      <c r="BR146" s="86">
        <f t="shared" si="558"/>
        <v>0</v>
      </c>
      <c r="BS146" s="86">
        <f t="shared" si="558"/>
        <v>0</v>
      </c>
      <c r="BT146" s="86">
        <f t="shared" si="558"/>
        <v>0</v>
      </c>
      <c r="BU146" s="86">
        <f t="shared" si="558"/>
        <v>0</v>
      </c>
      <c r="BV146" s="86">
        <f t="shared" si="558"/>
        <v>0</v>
      </c>
      <c r="BW146" s="86">
        <f t="shared" si="558"/>
        <v>0</v>
      </c>
      <c r="BX146" s="86">
        <f t="shared" ref="BX146:EI146" si="559">BX145*$G$146</f>
        <v>0</v>
      </c>
      <c r="BY146" s="86">
        <f t="shared" si="559"/>
        <v>0</v>
      </c>
      <c r="BZ146" s="86">
        <f t="shared" si="559"/>
        <v>0</v>
      </c>
      <c r="CA146" s="86">
        <f t="shared" si="559"/>
        <v>0</v>
      </c>
      <c r="CB146" s="86">
        <f t="shared" si="559"/>
        <v>0</v>
      </c>
      <c r="CC146" s="86">
        <f t="shared" si="559"/>
        <v>0</v>
      </c>
      <c r="CD146" s="86">
        <f t="shared" si="559"/>
        <v>0</v>
      </c>
      <c r="CE146" s="86">
        <f t="shared" si="559"/>
        <v>0</v>
      </c>
      <c r="CF146" s="86">
        <f t="shared" si="559"/>
        <v>0</v>
      </c>
      <c r="CG146" s="86">
        <f t="shared" si="559"/>
        <v>0</v>
      </c>
      <c r="CH146" s="86">
        <f t="shared" si="559"/>
        <v>0</v>
      </c>
      <c r="CI146" s="86">
        <f t="shared" si="559"/>
        <v>0</v>
      </c>
      <c r="CJ146" s="86">
        <f t="shared" si="559"/>
        <v>0</v>
      </c>
      <c r="CK146" s="86">
        <f t="shared" si="559"/>
        <v>0</v>
      </c>
      <c r="CL146" s="86">
        <f t="shared" si="559"/>
        <v>0</v>
      </c>
      <c r="CM146" s="86">
        <f t="shared" si="559"/>
        <v>0</v>
      </c>
      <c r="CN146" s="86">
        <f t="shared" si="559"/>
        <v>0</v>
      </c>
      <c r="CO146" s="86">
        <f t="shared" si="559"/>
        <v>0</v>
      </c>
      <c r="CP146" s="86">
        <f t="shared" si="559"/>
        <v>0</v>
      </c>
      <c r="CQ146" s="86">
        <f t="shared" si="559"/>
        <v>0</v>
      </c>
      <c r="CR146" s="86">
        <f t="shared" si="559"/>
        <v>0</v>
      </c>
      <c r="CS146" s="86">
        <f t="shared" si="559"/>
        <v>0</v>
      </c>
      <c r="CT146" s="86">
        <f t="shared" si="559"/>
        <v>0</v>
      </c>
      <c r="CU146" s="86">
        <f t="shared" si="559"/>
        <v>0</v>
      </c>
      <c r="CV146" s="86">
        <f t="shared" si="559"/>
        <v>0</v>
      </c>
      <c r="CW146" s="86">
        <f t="shared" si="559"/>
        <v>0</v>
      </c>
      <c r="CX146" s="86">
        <f t="shared" si="559"/>
        <v>0</v>
      </c>
      <c r="CY146" s="86">
        <f t="shared" si="559"/>
        <v>0</v>
      </c>
      <c r="CZ146" s="86">
        <f t="shared" si="559"/>
        <v>0</v>
      </c>
      <c r="DA146" s="86">
        <f t="shared" si="559"/>
        <v>0</v>
      </c>
      <c r="DB146" s="86">
        <f t="shared" si="559"/>
        <v>0</v>
      </c>
      <c r="DC146" s="86">
        <f t="shared" si="559"/>
        <v>0</v>
      </c>
      <c r="DD146" s="86">
        <f t="shared" si="559"/>
        <v>0</v>
      </c>
      <c r="DE146" s="86">
        <f t="shared" si="559"/>
        <v>0</v>
      </c>
      <c r="DF146" s="86">
        <f t="shared" si="559"/>
        <v>0</v>
      </c>
      <c r="DG146" s="86">
        <f t="shared" si="559"/>
        <v>0</v>
      </c>
      <c r="DH146" s="86">
        <f t="shared" si="559"/>
        <v>0</v>
      </c>
      <c r="DI146" s="86">
        <f t="shared" si="559"/>
        <v>0</v>
      </c>
      <c r="DJ146" s="86">
        <f t="shared" si="559"/>
        <v>0</v>
      </c>
      <c r="DK146" s="86">
        <f t="shared" si="559"/>
        <v>0</v>
      </c>
      <c r="DL146" s="86">
        <f t="shared" si="559"/>
        <v>0</v>
      </c>
      <c r="DM146" s="86">
        <f t="shared" si="559"/>
        <v>0</v>
      </c>
      <c r="DN146" s="86">
        <f t="shared" si="559"/>
        <v>0</v>
      </c>
      <c r="DO146" s="86">
        <f t="shared" si="559"/>
        <v>0</v>
      </c>
      <c r="DP146" s="86">
        <f t="shared" si="559"/>
        <v>0</v>
      </c>
      <c r="DQ146" s="86">
        <f t="shared" si="559"/>
        <v>0</v>
      </c>
      <c r="DR146" s="86">
        <f t="shared" si="559"/>
        <v>0</v>
      </c>
      <c r="DS146" s="86">
        <f t="shared" si="559"/>
        <v>0</v>
      </c>
      <c r="DT146" s="86">
        <f t="shared" si="559"/>
        <v>0</v>
      </c>
      <c r="DU146" s="86">
        <f t="shared" si="559"/>
        <v>0</v>
      </c>
      <c r="DV146" s="86">
        <f t="shared" si="559"/>
        <v>0</v>
      </c>
      <c r="DW146" s="86">
        <f t="shared" si="559"/>
        <v>0</v>
      </c>
      <c r="DX146" s="86">
        <f t="shared" si="559"/>
        <v>0</v>
      </c>
      <c r="DY146" s="86">
        <f t="shared" si="559"/>
        <v>0</v>
      </c>
      <c r="DZ146" s="86">
        <f t="shared" si="559"/>
        <v>0</v>
      </c>
      <c r="EA146" s="86">
        <f t="shared" si="559"/>
        <v>0</v>
      </c>
      <c r="EB146" s="86">
        <f t="shared" si="559"/>
        <v>0</v>
      </c>
      <c r="EC146" s="86">
        <f t="shared" si="559"/>
        <v>0</v>
      </c>
      <c r="ED146" s="86">
        <f t="shared" si="559"/>
        <v>0</v>
      </c>
      <c r="EE146" s="86">
        <f t="shared" si="559"/>
        <v>0</v>
      </c>
      <c r="EF146" s="86">
        <f t="shared" si="559"/>
        <v>0</v>
      </c>
      <c r="EG146" s="86">
        <f t="shared" si="559"/>
        <v>0</v>
      </c>
      <c r="EH146" s="86">
        <f t="shared" si="559"/>
        <v>0</v>
      </c>
      <c r="EI146" s="86">
        <f t="shared" si="559"/>
        <v>0</v>
      </c>
      <c r="EJ146" s="86">
        <f t="shared" ref="EJ146:GU146" si="560">EJ145*$G$146</f>
        <v>0</v>
      </c>
      <c r="EK146" s="86">
        <f t="shared" si="560"/>
        <v>0</v>
      </c>
      <c r="EL146" s="86">
        <f t="shared" si="560"/>
        <v>0</v>
      </c>
      <c r="EM146" s="86">
        <f t="shared" si="560"/>
        <v>0</v>
      </c>
      <c r="EN146" s="86">
        <f t="shared" si="560"/>
        <v>0</v>
      </c>
      <c r="EO146" s="86">
        <f t="shared" si="560"/>
        <v>0</v>
      </c>
      <c r="EP146" s="86">
        <f t="shared" si="560"/>
        <v>0</v>
      </c>
      <c r="EQ146" s="86">
        <f t="shared" si="560"/>
        <v>0</v>
      </c>
      <c r="ER146" s="86">
        <f t="shared" si="560"/>
        <v>0</v>
      </c>
      <c r="ES146" s="86">
        <f t="shared" si="560"/>
        <v>0</v>
      </c>
      <c r="ET146" s="86">
        <f t="shared" si="560"/>
        <v>0</v>
      </c>
      <c r="EU146" s="86">
        <f t="shared" si="560"/>
        <v>0</v>
      </c>
      <c r="EV146" s="86">
        <f t="shared" si="560"/>
        <v>0</v>
      </c>
      <c r="EW146" s="86">
        <f t="shared" si="560"/>
        <v>0</v>
      </c>
      <c r="EX146" s="86">
        <f t="shared" si="560"/>
        <v>0</v>
      </c>
      <c r="EY146" s="86">
        <f t="shared" si="560"/>
        <v>0</v>
      </c>
      <c r="EZ146" s="86">
        <f t="shared" si="560"/>
        <v>0</v>
      </c>
      <c r="FA146" s="86">
        <f t="shared" si="560"/>
        <v>0</v>
      </c>
      <c r="FB146" s="86">
        <f t="shared" si="560"/>
        <v>0</v>
      </c>
      <c r="FC146" s="86">
        <f t="shared" si="560"/>
        <v>0</v>
      </c>
      <c r="FD146" s="86">
        <f t="shared" si="560"/>
        <v>0</v>
      </c>
      <c r="FE146" s="86">
        <f t="shared" si="560"/>
        <v>0</v>
      </c>
      <c r="FF146" s="86">
        <f t="shared" si="560"/>
        <v>0</v>
      </c>
      <c r="FG146" s="86">
        <f t="shared" si="560"/>
        <v>0</v>
      </c>
      <c r="FH146" s="86">
        <f t="shared" si="560"/>
        <v>0</v>
      </c>
      <c r="FI146" s="86">
        <f t="shared" si="560"/>
        <v>0</v>
      </c>
      <c r="FJ146" s="86">
        <f t="shared" si="560"/>
        <v>0</v>
      </c>
      <c r="FK146" s="86">
        <f t="shared" si="560"/>
        <v>0</v>
      </c>
      <c r="FL146" s="86">
        <f t="shared" si="560"/>
        <v>0</v>
      </c>
      <c r="FM146" s="86">
        <f t="shared" si="560"/>
        <v>0</v>
      </c>
      <c r="FN146" s="86">
        <f t="shared" si="560"/>
        <v>0</v>
      </c>
      <c r="FO146" s="86">
        <f t="shared" si="560"/>
        <v>0</v>
      </c>
      <c r="FP146" s="86">
        <f t="shared" si="560"/>
        <v>0</v>
      </c>
      <c r="FQ146" s="86">
        <f t="shared" si="560"/>
        <v>0</v>
      </c>
      <c r="FR146" s="86">
        <f t="shared" si="560"/>
        <v>0</v>
      </c>
      <c r="FS146" s="86">
        <f t="shared" si="560"/>
        <v>0</v>
      </c>
      <c r="FT146" s="86">
        <f t="shared" si="560"/>
        <v>0</v>
      </c>
      <c r="FU146" s="86">
        <f t="shared" si="560"/>
        <v>0</v>
      </c>
      <c r="FV146" s="86">
        <f t="shared" si="560"/>
        <v>0</v>
      </c>
      <c r="FW146" s="86">
        <f t="shared" si="560"/>
        <v>0</v>
      </c>
      <c r="FX146" s="86">
        <f t="shared" si="560"/>
        <v>0</v>
      </c>
      <c r="FY146" s="86">
        <f t="shared" si="560"/>
        <v>0</v>
      </c>
      <c r="FZ146" s="86">
        <f t="shared" si="560"/>
        <v>0</v>
      </c>
      <c r="GA146" s="86">
        <f t="shared" si="560"/>
        <v>0</v>
      </c>
      <c r="GB146" s="86">
        <f t="shared" si="560"/>
        <v>0</v>
      </c>
      <c r="GC146" s="86">
        <f t="shared" si="560"/>
        <v>0</v>
      </c>
      <c r="GD146" s="86">
        <f t="shared" si="560"/>
        <v>0</v>
      </c>
      <c r="GE146" s="86">
        <f t="shared" si="560"/>
        <v>0</v>
      </c>
      <c r="GF146" s="86">
        <f t="shared" si="560"/>
        <v>0</v>
      </c>
      <c r="GG146" s="86">
        <f t="shared" si="560"/>
        <v>0</v>
      </c>
      <c r="GH146" s="86">
        <f t="shared" si="560"/>
        <v>0</v>
      </c>
      <c r="GI146" s="86">
        <f t="shared" si="560"/>
        <v>0</v>
      </c>
      <c r="GJ146" s="86">
        <f t="shared" si="560"/>
        <v>0</v>
      </c>
      <c r="GK146" s="86">
        <f t="shared" si="560"/>
        <v>0</v>
      </c>
      <c r="GL146" s="86">
        <f t="shared" si="560"/>
        <v>0</v>
      </c>
      <c r="GM146" s="86">
        <f t="shared" si="560"/>
        <v>0</v>
      </c>
      <c r="GN146" s="86">
        <f t="shared" si="560"/>
        <v>0</v>
      </c>
      <c r="GO146" s="86">
        <f t="shared" si="560"/>
        <v>0</v>
      </c>
      <c r="GP146" s="86">
        <f t="shared" si="560"/>
        <v>0</v>
      </c>
      <c r="GQ146" s="86">
        <f t="shared" si="560"/>
        <v>0</v>
      </c>
      <c r="GR146" s="86">
        <f t="shared" si="560"/>
        <v>0</v>
      </c>
      <c r="GS146" s="86">
        <f t="shared" si="560"/>
        <v>0</v>
      </c>
      <c r="GT146" s="86">
        <f t="shared" si="560"/>
        <v>0</v>
      </c>
      <c r="GU146" s="86">
        <f t="shared" si="560"/>
        <v>0</v>
      </c>
      <c r="GV146" s="86">
        <f t="shared" ref="GV146:JG146" si="561">GV145*$G$146</f>
        <v>0</v>
      </c>
      <c r="GW146" s="86">
        <f t="shared" si="561"/>
        <v>0</v>
      </c>
      <c r="GX146" s="86">
        <f t="shared" si="561"/>
        <v>0</v>
      </c>
      <c r="GY146" s="86">
        <f t="shared" si="561"/>
        <v>0</v>
      </c>
      <c r="GZ146" s="86">
        <f t="shared" si="561"/>
        <v>0</v>
      </c>
      <c r="HA146" s="86">
        <f t="shared" si="561"/>
        <v>0</v>
      </c>
      <c r="HB146" s="86">
        <f t="shared" si="561"/>
        <v>0</v>
      </c>
      <c r="HC146" s="86">
        <f t="shared" si="561"/>
        <v>0</v>
      </c>
      <c r="HD146" s="86">
        <f t="shared" si="561"/>
        <v>0</v>
      </c>
      <c r="HE146" s="86">
        <f t="shared" si="561"/>
        <v>0</v>
      </c>
      <c r="HF146" s="86">
        <f t="shared" si="561"/>
        <v>0</v>
      </c>
      <c r="HG146" s="86">
        <f t="shared" si="561"/>
        <v>0</v>
      </c>
      <c r="HH146" s="86">
        <f t="shared" si="561"/>
        <v>0</v>
      </c>
      <c r="HI146" s="86">
        <f t="shared" si="561"/>
        <v>0</v>
      </c>
      <c r="HJ146" s="86">
        <f t="shared" si="561"/>
        <v>0</v>
      </c>
      <c r="HK146" s="86">
        <f t="shared" si="561"/>
        <v>0</v>
      </c>
      <c r="HL146" s="86">
        <f t="shared" si="561"/>
        <v>0</v>
      </c>
      <c r="HM146" s="86">
        <f t="shared" si="561"/>
        <v>0</v>
      </c>
      <c r="HN146" s="86">
        <f t="shared" si="561"/>
        <v>0</v>
      </c>
      <c r="HO146" s="86">
        <f t="shared" si="561"/>
        <v>0</v>
      </c>
      <c r="HP146" s="86">
        <f t="shared" si="561"/>
        <v>0</v>
      </c>
      <c r="HQ146" s="86">
        <f t="shared" si="561"/>
        <v>0</v>
      </c>
      <c r="HR146" s="86">
        <f t="shared" si="561"/>
        <v>0</v>
      </c>
      <c r="HS146" s="86">
        <f t="shared" si="561"/>
        <v>0</v>
      </c>
      <c r="HT146" s="86">
        <f t="shared" si="561"/>
        <v>0</v>
      </c>
      <c r="HU146" s="86">
        <f t="shared" si="561"/>
        <v>0</v>
      </c>
      <c r="HV146" s="86">
        <f t="shared" si="561"/>
        <v>0</v>
      </c>
      <c r="HW146" s="86">
        <f t="shared" si="561"/>
        <v>0</v>
      </c>
      <c r="HX146" s="86">
        <f t="shared" si="561"/>
        <v>0</v>
      </c>
      <c r="HY146" s="86">
        <f t="shared" si="561"/>
        <v>0</v>
      </c>
      <c r="HZ146" s="86">
        <f t="shared" si="561"/>
        <v>0</v>
      </c>
      <c r="IA146" s="86">
        <f t="shared" si="561"/>
        <v>0</v>
      </c>
      <c r="IB146" s="86">
        <f t="shared" si="561"/>
        <v>0</v>
      </c>
      <c r="IC146" s="86">
        <f t="shared" si="561"/>
        <v>0</v>
      </c>
      <c r="ID146" s="86">
        <f t="shared" si="561"/>
        <v>0</v>
      </c>
      <c r="IE146" s="86">
        <f t="shared" si="561"/>
        <v>0</v>
      </c>
      <c r="IF146" s="86">
        <f t="shared" si="561"/>
        <v>0</v>
      </c>
      <c r="IG146" s="86">
        <f t="shared" si="561"/>
        <v>0</v>
      </c>
      <c r="IH146" s="86">
        <f t="shared" si="561"/>
        <v>0</v>
      </c>
      <c r="II146" s="86">
        <f t="shared" si="561"/>
        <v>0</v>
      </c>
      <c r="IJ146" s="86">
        <f t="shared" si="561"/>
        <v>0</v>
      </c>
      <c r="IK146" s="86">
        <f t="shared" si="561"/>
        <v>0</v>
      </c>
      <c r="IL146" s="86">
        <f t="shared" si="561"/>
        <v>0</v>
      </c>
      <c r="IM146" s="86">
        <f t="shared" si="561"/>
        <v>0</v>
      </c>
      <c r="IN146" s="86">
        <f t="shared" si="561"/>
        <v>0</v>
      </c>
      <c r="IO146" s="86">
        <f t="shared" si="561"/>
        <v>0</v>
      </c>
      <c r="IP146" s="86">
        <f t="shared" si="561"/>
        <v>0</v>
      </c>
      <c r="IQ146" s="86">
        <f t="shared" si="561"/>
        <v>0</v>
      </c>
      <c r="IR146" s="86">
        <f t="shared" si="561"/>
        <v>0</v>
      </c>
      <c r="IS146" s="86">
        <f t="shared" si="561"/>
        <v>0</v>
      </c>
      <c r="IT146" s="86">
        <f t="shared" si="561"/>
        <v>0</v>
      </c>
      <c r="IU146" s="86">
        <f t="shared" si="561"/>
        <v>0</v>
      </c>
      <c r="IV146" s="86">
        <f t="shared" si="561"/>
        <v>0</v>
      </c>
      <c r="IW146" s="86">
        <f t="shared" si="561"/>
        <v>0</v>
      </c>
      <c r="IX146" s="86">
        <f t="shared" si="561"/>
        <v>0</v>
      </c>
      <c r="IY146" s="86">
        <f t="shared" si="561"/>
        <v>0</v>
      </c>
      <c r="IZ146" s="86">
        <f t="shared" si="561"/>
        <v>0</v>
      </c>
      <c r="JA146" s="86">
        <f t="shared" si="561"/>
        <v>0</v>
      </c>
      <c r="JB146" s="86">
        <f t="shared" si="561"/>
        <v>0</v>
      </c>
      <c r="JC146" s="86">
        <f t="shared" si="561"/>
        <v>0</v>
      </c>
      <c r="JD146" s="86">
        <f t="shared" si="561"/>
        <v>0</v>
      </c>
      <c r="JE146" s="86">
        <f t="shared" si="561"/>
        <v>0</v>
      </c>
      <c r="JF146" s="86">
        <f t="shared" si="561"/>
        <v>0</v>
      </c>
      <c r="JG146" s="86">
        <f t="shared" si="561"/>
        <v>0</v>
      </c>
      <c r="JH146" s="86">
        <f t="shared" ref="JH146:LS146" si="562">JH145*$G$146</f>
        <v>0</v>
      </c>
      <c r="JI146" s="86">
        <f t="shared" si="562"/>
        <v>0</v>
      </c>
      <c r="JJ146" s="86">
        <f t="shared" si="562"/>
        <v>0</v>
      </c>
      <c r="JK146" s="86">
        <f t="shared" si="562"/>
        <v>0</v>
      </c>
      <c r="JL146" s="86">
        <f t="shared" si="562"/>
        <v>0</v>
      </c>
      <c r="JM146" s="86">
        <f t="shared" si="562"/>
        <v>0</v>
      </c>
      <c r="JN146" s="86">
        <f t="shared" si="562"/>
        <v>0</v>
      </c>
      <c r="JO146" s="86">
        <f t="shared" si="562"/>
        <v>0</v>
      </c>
      <c r="JP146" s="86">
        <f t="shared" si="562"/>
        <v>0</v>
      </c>
      <c r="JQ146" s="86">
        <f t="shared" si="562"/>
        <v>0</v>
      </c>
      <c r="JR146" s="86">
        <f t="shared" si="562"/>
        <v>0</v>
      </c>
      <c r="JS146" s="86">
        <f t="shared" si="562"/>
        <v>0</v>
      </c>
      <c r="JT146" s="86">
        <f t="shared" si="562"/>
        <v>0</v>
      </c>
      <c r="JU146" s="86">
        <f t="shared" si="562"/>
        <v>0</v>
      </c>
      <c r="JV146" s="86">
        <f t="shared" si="562"/>
        <v>0</v>
      </c>
      <c r="JW146" s="86">
        <f t="shared" si="562"/>
        <v>0</v>
      </c>
      <c r="JX146" s="86">
        <f t="shared" si="562"/>
        <v>0</v>
      </c>
      <c r="JY146" s="86">
        <f t="shared" si="562"/>
        <v>0</v>
      </c>
      <c r="JZ146" s="86">
        <f t="shared" si="562"/>
        <v>0</v>
      </c>
      <c r="KA146" s="86">
        <f t="shared" si="562"/>
        <v>0</v>
      </c>
      <c r="KB146" s="86">
        <f t="shared" si="562"/>
        <v>0</v>
      </c>
      <c r="KC146" s="86">
        <f t="shared" si="562"/>
        <v>0</v>
      </c>
      <c r="KD146" s="86">
        <f t="shared" si="562"/>
        <v>0</v>
      </c>
      <c r="KE146" s="86">
        <f t="shared" si="562"/>
        <v>0</v>
      </c>
      <c r="KF146" s="86">
        <f t="shared" si="562"/>
        <v>0</v>
      </c>
      <c r="KG146" s="86">
        <f t="shared" si="562"/>
        <v>0</v>
      </c>
      <c r="KH146" s="86">
        <f t="shared" si="562"/>
        <v>0</v>
      </c>
      <c r="KI146" s="86">
        <f t="shared" si="562"/>
        <v>0</v>
      </c>
      <c r="KJ146" s="86">
        <f t="shared" si="562"/>
        <v>0</v>
      </c>
      <c r="KK146" s="86">
        <f t="shared" si="562"/>
        <v>0</v>
      </c>
      <c r="KL146" s="86">
        <f t="shared" si="562"/>
        <v>0</v>
      </c>
      <c r="KM146" s="86">
        <f t="shared" si="562"/>
        <v>0</v>
      </c>
      <c r="KN146" s="86">
        <f t="shared" si="562"/>
        <v>0</v>
      </c>
      <c r="KO146" s="86">
        <f t="shared" si="562"/>
        <v>0</v>
      </c>
      <c r="KP146" s="86">
        <f t="shared" si="562"/>
        <v>0</v>
      </c>
      <c r="KQ146" s="86">
        <f t="shared" si="562"/>
        <v>0</v>
      </c>
      <c r="KR146" s="86">
        <f t="shared" si="562"/>
        <v>0</v>
      </c>
      <c r="KS146" s="86">
        <f t="shared" si="562"/>
        <v>0</v>
      </c>
      <c r="KT146" s="86">
        <f t="shared" si="562"/>
        <v>0</v>
      </c>
      <c r="KU146" s="86">
        <f t="shared" si="562"/>
        <v>0</v>
      </c>
      <c r="KV146" s="86">
        <f t="shared" si="562"/>
        <v>0</v>
      </c>
      <c r="KW146" s="86">
        <f t="shared" si="562"/>
        <v>0</v>
      </c>
      <c r="KX146" s="86">
        <f t="shared" si="562"/>
        <v>0</v>
      </c>
      <c r="KY146" s="86">
        <f t="shared" si="562"/>
        <v>0</v>
      </c>
      <c r="KZ146" s="86">
        <f t="shared" si="562"/>
        <v>0</v>
      </c>
      <c r="LA146" s="86">
        <f t="shared" si="562"/>
        <v>0</v>
      </c>
      <c r="LB146" s="86">
        <f t="shared" si="562"/>
        <v>0</v>
      </c>
      <c r="LC146" s="86">
        <f t="shared" si="562"/>
        <v>0</v>
      </c>
      <c r="LD146" s="86">
        <f t="shared" si="562"/>
        <v>0</v>
      </c>
      <c r="LE146" s="86">
        <f t="shared" si="562"/>
        <v>0</v>
      </c>
      <c r="LF146" s="86">
        <f t="shared" si="562"/>
        <v>0</v>
      </c>
      <c r="LG146" s="86">
        <f t="shared" si="562"/>
        <v>0</v>
      </c>
      <c r="LH146" s="86">
        <f t="shared" si="562"/>
        <v>0</v>
      </c>
      <c r="LI146" s="86">
        <f t="shared" si="562"/>
        <v>0</v>
      </c>
      <c r="LJ146" s="86">
        <f t="shared" si="562"/>
        <v>0</v>
      </c>
      <c r="LK146" s="86">
        <f t="shared" si="562"/>
        <v>0</v>
      </c>
      <c r="LL146" s="86">
        <f t="shared" si="562"/>
        <v>0</v>
      </c>
      <c r="LM146" s="86">
        <f t="shared" si="562"/>
        <v>0</v>
      </c>
      <c r="LN146" s="86">
        <f t="shared" si="562"/>
        <v>0</v>
      </c>
      <c r="LO146" s="86">
        <f t="shared" si="562"/>
        <v>0</v>
      </c>
      <c r="LP146" s="86">
        <f t="shared" si="562"/>
        <v>0</v>
      </c>
      <c r="LQ146" s="86">
        <f t="shared" si="562"/>
        <v>0</v>
      </c>
      <c r="LR146" s="86">
        <f t="shared" si="562"/>
        <v>0</v>
      </c>
      <c r="LS146" s="86">
        <f t="shared" si="562"/>
        <v>0</v>
      </c>
      <c r="LT146" s="86">
        <f t="shared" ref="LT146:OE146" si="563">LT145*$G$146</f>
        <v>0</v>
      </c>
      <c r="LU146" s="86">
        <f t="shared" si="563"/>
        <v>0</v>
      </c>
      <c r="LV146" s="86">
        <f t="shared" si="563"/>
        <v>0</v>
      </c>
      <c r="LW146" s="86">
        <f t="shared" si="563"/>
        <v>0</v>
      </c>
      <c r="LX146" s="86">
        <f t="shared" si="563"/>
        <v>0</v>
      </c>
      <c r="LY146" s="86">
        <f t="shared" si="563"/>
        <v>0</v>
      </c>
      <c r="LZ146" s="86">
        <f t="shared" si="563"/>
        <v>0</v>
      </c>
      <c r="MA146" s="86">
        <f t="shared" si="563"/>
        <v>0</v>
      </c>
      <c r="MB146" s="86">
        <f t="shared" si="563"/>
        <v>0</v>
      </c>
      <c r="MC146" s="86">
        <f t="shared" si="563"/>
        <v>0</v>
      </c>
      <c r="MD146" s="86">
        <f t="shared" si="563"/>
        <v>0</v>
      </c>
      <c r="ME146" s="86">
        <f t="shared" si="563"/>
        <v>0</v>
      </c>
      <c r="MF146" s="86">
        <f t="shared" si="563"/>
        <v>0</v>
      </c>
      <c r="MG146" s="86">
        <f t="shared" si="563"/>
        <v>0</v>
      </c>
      <c r="MH146" s="86">
        <f t="shared" si="563"/>
        <v>0</v>
      </c>
      <c r="MI146" s="86">
        <f t="shared" si="563"/>
        <v>0</v>
      </c>
      <c r="MJ146" s="86">
        <f t="shared" si="563"/>
        <v>0</v>
      </c>
      <c r="MK146" s="86">
        <f t="shared" si="563"/>
        <v>0</v>
      </c>
      <c r="ML146" s="86">
        <f t="shared" si="563"/>
        <v>0</v>
      </c>
      <c r="MM146" s="86">
        <f t="shared" si="563"/>
        <v>0</v>
      </c>
      <c r="MN146" s="86">
        <f t="shared" si="563"/>
        <v>0</v>
      </c>
      <c r="MO146" s="86">
        <f t="shared" si="563"/>
        <v>0</v>
      </c>
      <c r="MP146" s="86">
        <f t="shared" si="563"/>
        <v>0</v>
      </c>
      <c r="MQ146" s="86">
        <f t="shared" si="563"/>
        <v>0</v>
      </c>
      <c r="MR146" s="86">
        <f t="shared" si="563"/>
        <v>0</v>
      </c>
      <c r="MS146" s="86">
        <f t="shared" si="563"/>
        <v>0</v>
      </c>
      <c r="MT146" s="86">
        <f t="shared" si="563"/>
        <v>0</v>
      </c>
      <c r="MU146" s="86">
        <f t="shared" si="563"/>
        <v>0</v>
      </c>
      <c r="MV146" s="86">
        <f t="shared" si="563"/>
        <v>0</v>
      </c>
      <c r="MW146" s="86">
        <f t="shared" si="563"/>
        <v>0</v>
      </c>
      <c r="MX146" s="86">
        <f t="shared" si="563"/>
        <v>0</v>
      </c>
      <c r="MY146" s="86">
        <f t="shared" si="563"/>
        <v>0</v>
      </c>
      <c r="MZ146" s="86">
        <f t="shared" si="563"/>
        <v>0</v>
      </c>
      <c r="NA146" s="86">
        <f t="shared" si="563"/>
        <v>0</v>
      </c>
      <c r="NB146" s="86">
        <f t="shared" si="563"/>
        <v>0</v>
      </c>
      <c r="NC146" s="86">
        <f t="shared" si="563"/>
        <v>0</v>
      </c>
      <c r="ND146" s="86">
        <f t="shared" si="563"/>
        <v>0</v>
      </c>
      <c r="NE146" s="86">
        <f t="shared" si="563"/>
        <v>0</v>
      </c>
      <c r="NF146" s="86">
        <f t="shared" si="563"/>
        <v>0</v>
      </c>
      <c r="NG146" s="86">
        <f t="shared" si="563"/>
        <v>0</v>
      </c>
      <c r="NH146" s="86">
        <f t="shared" si="563"/>
        <v>0</v>
      </c>
      <c r="NI146" s="86">
        <f t="shared" si="563"/>
        <v>0</v>
      </c>
      <c r="NJ146" s="86">
        <f t="shared" si="563"/>
        <v>0</v>
      </c>
      <c r="NK146" s="86">
        <f t="shared" si="563"/>
        <v>0</v>
      </c>
      <c r="NL146" s="86">
        <f t="shared" si="563"/>
        <v>0</v>
      </c>
      <c r="NM146" s="86">
        <f t="shared" si="563"/>
        <v>0</v>
      </c>
      <c r="NN146" s="86">
        <f t="shared" si="563"/>
        <v>0</v>
      </c>
      <c r="NO146" s="86">
        <f t="shared" si="563"/>
        <v>0</v>
      </c>
      <c r="NP146" s="86">
        <f t="shared" si="563"/>
        <v>0</v>
      </c>
      <c r="NQ146" s="86">
        <f t="shared" si="563"/>
        <v>0</v>
      </c>
      <c r="NR146" s="86">
        <f t="shared" si="563"/>
        <v>0</v>
      </c>
      <c r="NS146" s="86">
        <f t="shared" si="563"/>
        <v>0</v>
      </c>
      <c r="NT146" s="86">
        <f t="shared" si="563"/>
        <v>0</v>
      </c>
      <c r="NU146" s="86">
        <f t="shared" si="563"/>
        <v>0</v>
      </c>
      <c r="NV146" s="86">
        <f t="shared" si="563"/>
        <v>0</v>
      </c>
      <c r="NW146" s="86">
        <f t="shared" si="563"/>
        <v>0</v>
      </c>
      <c r="NX146" s="86">
        <f t="shared" si="563"/>
        <v>0</v>
      </c>
      <c r="NY146" s="86">
        <f t="shared" si="563"/>
        <v>0</v>
      </c>
      <c r="NZ146" s="86">
        <f t="shared" si="563"/>
        <v>0</v>
      </c>
      <c r="OA146" s="86">
        <f t="shared" si="563"/>
        <v>0</v>
      </c>
      <c r="OB146" s="86">
        <f t="shared" si="563"/>
        <v>0</v>
      </c>
      <c r="OC146" s="86">
        <f t="shared" si="563"/>
        <v>0</v>
      </c>
      <c r="OD146" s="86">
        <f t="shared" si="563"/>
        <v>0</v>
      </c>
      <c r="OE146" s="86">
        <f t="shared" si="563"/>
        <v>0</v>
      </c>
      <c r="OF146" s="86">
        <f t="shared" ref="OF146:OR146" si="564">OF145*$G$146</f>
        <v>0</v>
      </c>
      <c r="OG146" s="86">
        <f t="shared" si="564"/>
        <v>0</v>
      </c>
      <c r="OH146" s="86">
        <f t="shared" si="564"/>
        <v>0</v>
      </c>
      <c r="OI146" s="86">
        <f t="shared" si="564"/>
        <v>0</v>
      </c>
      <c r="OJ146" s="86">
        <f t="shared" si="564"/>
        <v>0</v>
      </c>
      <c r="OK146" s="86">
        <f t="shared" si="564"/>
        <v>0</v>
      </c>
      <c r="OL146" s="86">
        <f t="shared" si="564"/>
        <v>0</v>
      </c>
      <c r="OM146" s="86">
        <f t="shared" si="564"/>
        <v>0</v>
      </c>
      <c r="ON146" s="86">
        <f t="shared" si="564"/>
        <v>0</v>
      </c>
      <c r="OO146" s="86">
        <f t="shared" si="564"/>
        <v>0</v>
      </c>
      <c r="OP146" s="86">
        <f t="shared" si="564"/>
        <v>0</v>
      </c>
      <c r="OQ146" s="86">
        <f t="shared" si="564"/>
        <v>0</v>
      </c>
      <c r="OR146" s="376">
        <f t="shared" si="564"/>
        <v>0</v>
      </c>
    </row>
    <row r="147" spans="1:408" x14ac:dyDescent="0.35">
      <c r="B147" s="303"/>
      <c r="I147" s="110"/>
      <c r="OR147" s="310"/>
    </row>
    <row r="148" spans="1:408" x14ac:dyDescent="0.35">
      <c r="B148" s="303" t="s">
        <v>119</v>
      </c>
      <c r="I148" s="110"/>
      <c r="OR148" s="310"/>
    </row>
    <row r="149" spans="1:408" x14ac:dyDescent="0.35">
      <c r="B149" s="303"/>
      <c r="C149" t="s">
        <v>120</v>
      </c>
      <c r="I149" s="110"/>
      <c r="J149" s="354">
        <f>SUM(L149:OR149)</f>
        <v>9999999.9999999981</v>
      </c>
      <c r="L149" s="105">
        <f>L137</f>
        <v>833333.33333333326</v>
      </c>
      <c r="M149" s="105">
        <f t="shared" ref="M149:BX149" si="565">M137</f>
        <v>833333.33333333326</v>
      </c>
      <c r="N149" s="105">
        <f t="shared" si="565"/>
        <v>833333.33333333326</v>
      </c>
      <c r="O149" s="105">
        <f t="shared" si="565"/>
        <v>833333.33333333326</v>
      </c>
      <c r="P149" s="105">
        <f t="shared" si="565"/>
        <v>833333.33333333326</v>
      </c>
      <c r="Q149" s="105">
        <f t="shared" si="565"/>
        <v>833333.33333333326</v>
      </c>
      <c r="R149" s="105">
        <f t="shared" si="565"/>
        <v>833333.33333333326</v>
      </c>
      <c r="S149" s="105">
        <f t="shared" si="565"/>
        <v>833333.33333333326</v>
      </c>
      <c r="T149" s="105">
        <f t="shared" si="565"/>
        <v>833333.33333333326</v>
      </c>
      <c r="U149" s="105">
        <f t="shared" si="565"/>
        <v>833333.33333333326</v>
      </c>
      <c r="V149" s="105">
        <f t="shared" si="565"/>
        <v>833333.33333333326</v>
      </c>
      <c r="W149" s="105">
        <f t="shared" si="565"/>
        <v>833333.33333333326</v>
      </c>
      <c r="X149" s="105">
        <f t="shared" si="565"/>
        <v>0</v>
      </c>
      <c r="Y149" s="105">
        <f t="shared" si="565"/>
        <v>0</v>
      </c>
      <c r="Z149" s="105">
        <f t="shared" si="565"/>
        <v>0</v>
      </c>
      <c r="AA149" s="105">
        <f t="shared" si="565"/>
        <v>0</v>
      </c>
      <c r="AB149" s="105">
        <f t="shared" si="565"/>
        <v>0</v>
      </c>
      <c r="AC149" s="105">
        <f t="shared" si="565"/>
        <v>0</v>
      </c>
      <c r="AD149" s="105">
        <f t="shared" si="565"/>
        <v>0</v>
      </c>
      <c r="AE149" s="105">
        <f t="shared" si="565"/>
        <v>0</v>
      </c>
      <c r="AF149" s="105">
        <f t="shared" si="565"/>
        <v>0</v>
      </c>
      <c r="AG149" s="105">
        <f t="shared" si="565"/>
        <v>0</v>
      </c>
      <c r="AH149" s="105">
        <f t="shared" si="565"/>
        <v>0</v>
      </c>
      <c r="AI149" s="105">
        <f t="shared" si="565"/>
        <v>0</v>
      </c>
      <c r="AJ149" s="105">
        <f t="shared" si="565"/>
        <v>0</v>
      </c>
      <c r="AK149" s="105">
        <f t="shared" si="565"/>
        <v>0</v>
      </c>
      <c r="AL149" s="105">
        <f t="shared" si="565"/>
        <v>0</v>
      </c>
      <c r="AM149" s="105">
        <f t="shared" si="565"/>
        <v>0</v>
      </c>
      <c r="AN149" s="105">
        <f t="shared" si="565"/>
        <v>0</v>
      </c>
      <c r="AO149" s="105">
        <f t="shared" si="565"/>
        <v>0</v>
      </c>
      <c r="AP149" s="105">
        <f t="shared" si="565"/>
        <v>0</v>
      </c>
      <c r="AQ149" s="105">
        <f t="shared" si="565"/>
        <v>0</v>
      </c>
      <c r="AR149" s="105">
        <f t="shared" si="565"/>
        <v>0</v>
      </c>
      <c r="AS149" s="105">
        <f t="shared" si="565"/>
        <v>0</v>
      </c>
      <c r="AT149" s="105">
        <f t="shared" si="565"/>
        <v>0</v>
      </c>
      <c r="AU149" s="105">
        <f t="shared" si="565"/>
        <v>0</v>
      </c>
      <c r="AV149" s="105">
        <f t="shared" si="565"/>
        <v>0</v>
      </c>
      <c r="AW149" s="105">
        <f t="shared" si="565"/>
        <v>0</v>
      </c>
      <c r="AX149" s="105">
        <f t="shared" si="565"/>
        <v>0</v>
      </c>
      <c r="AY149" s="105">
        <f t="shared" si="565"/>
        <v>0</v>
      </c>
      <c r="AZ149" s="105">
        <f t="shared" si="565"/>
        <v>0</v>
      </c>
      <c r="BA149" s="105">
        <f t="shared" si="565"/>
        <v>0</v>
      </c>
      <c r="BB149" s="105">
        <f t="shared" si="565"/>
        <v>0</v>
      </c>
      <c r="BC149" s="105">
        <f t="shared" si="565"/>
        <v>0</v>
      </c>
      <c r="BD149" s="105">
        <f t="shared" si="565"/>
        <v>0</v>
      </c>
      <c r="BE149" s="105">
        <f t="shared" si="565"/>
        <v>0</v>
      </c>
      <c r="BF149" s="105">
        <f t="shared" si="565"/>
        <v>0</v>
      </c>
      <c r="BG149" s="105">
        <f t="shared" si="565"/>
        <v>0</v>
      </c>
      <c r="BH149" s="105">
        <f t="shared" si="565"/>
        <v>0</v>
      </c>
      <c r="BI149" s="105">
        <f t="shared" si="565"/>
        <v>0</v>
      </c>
      <c r="BJ149" s="105">
        <f t="shared" si="565"/>
        <v>0</v>
      </c>
      <c r="BK149" s="105">
        <f t="shared" si="565"/>
        <v>0</v>
      </c>
      <c r="BL149" s="105">
        <f t="shared" si="565"/>
        <v>0</v>
      </c>
      <c r="BM149" s="105">
        <f t="shared" si="565"/>
        <v>0</v>
      </c>
      <c r="BN149" s="105">
        <f t="shared" si="565"/>
        <v>0</v>
      </c>
      <c r="BO149" s="105">
        <f t="shared" si="565"/>
        <v>0</v>
      </c>
      <c r="BP149" s="105">
        <f t="shared" si="565"/>
        <v>0</v>
      </c>
      <c r="BQ149" s="105">
        <f t="shared" si="565"/>
        <v>0</v>
      </c>
      <c r="BR149" s="105">
        <f t="shared" si="565"/>
        <v>0</v>
      </c>
      <c r="BS149" s="105">
        <f t="shared" si="565"/>
        <v>0</v>
      </c>
      <c r="BT149" s="105">
        <f t="shared" si="565"/>
        <v>0</v>
      </c>
      <c r="BU149" s="105">
        <f t="shared" si="565"/>
        <v>0</v>
      </c>
      <c r="BV149" s="105">
        <f t="shared" si="565"/>
        <v>0</v>
      </c>
      <c r="BW149" s="105">
        <f t="shared" si="565"/>
        <v>0</v>
      </c>
      <c r="BX149" s="105">
        <f t="shared" si="565"/>
        <v>0</v>
      </c>
      <c r="BY149" s="105">
        <f t="shared" ref="BY149:EJ149" si="566">BY137</f>
        <v>0</v>
      </c>
      <c r="BZ149" s="105">
        <f t="shared" si="566"/>
        <v>0</v>
      </c>
      <c r="CA149" s="105">
        <f t="shared" si="566"/>
        <v>0</v>
      </c>
      <c r="CB149" s="105">
        <f t="shared" si="566"/>
        <v>0</v>
      </c>
      <c r="CC149" s="105">
        <f t="shared" si="566"/>
        <v>0</v>
      </c>
      <c r="CD149" s="105">
        <f t="shared" si="566"/>
        <v>0</v>
      </c>
      <c r="CE149" s="105">
        <f t="shared" si="566"/>
        <v>0</v>
      </c>
      <c r="CF149" s="105">
        <f t="shared" si="566"/>
        <v>0</v>
      </c>
      <c r="CG149" s="105">
        <f t="shared" si="566"/>
        <v>0</v>
      </c>
      <c r="CH149" s="105">
        <f t="shared" si="566"/>
        <v>0</v>
      </c>
      <c r="CI149" s="105">
        <f t="shared" si="566"/>
        <v>0</v>
      </c>
      <c r="CJ149" s="105">
        <f t="shared" si="566"/>
        <v>0</v>
      </c>
      <c r="CK149" s="105">
        <f t="shared" si="566"/>
        <v>0</v>
      </c>
      <c r="CL149" s="105">
        <f t="shared" si="566"/>
        <v>0</v>
      </c>
      <c r="CM149" s="105">
        <f t="shared" si="566"/>
        <v>0</v>
      </c>
      <c r="CN149" s="105">
        <f t="shared" si="566"/>
        <v>0</v>
      </c>
      <c r="CO149" s="105">
        <f t="shared" si="566"/>
        <v>0</v>
      </c>
      <c r="CP149" s="105">
        <f t="shared" si="566"/>
        <v>0</v>
      </c>
      <c r="CQ149" s="105">
        <f t="shared" si="566"/>
        <v>0</v>
      </c>
      <c r="CR149" s="105">
        <f t="shared" si="566"/>
        <v>0</v>
      </c>
      <c r="CS149" s="105">
        <f t="shared" si="566"/>
        <v>0</v>
      </c>
      <c r="CT149" s="105">
        <f t="shared" si="566"/>
        <v>0</v>
      </c>
      <c r="CU149" s="105">
        <f t="shared" si="566"/>
        <v>0</v>
      </c>
      <c r="CV149" s="105">
        <f t="shared" si="566"/>
        <v>0</v>
      </c>
      <c r="CW149" s="105">
        <f t="shared" si="566"/>
        <v>0</v>
      </c>
      <c r="CX149" s="105">
        <f t="shared" si="566"/>
        <v>0</v>
      </c>
      <c r="CY149" s="105">
        <f t="shared" si="566"/>
        <v>0</v>
      </c>
      <c r="CZ149" s="105">
        <f t="shared" si="566"/>
        <v>0</v>
      </c>
      <c r="DA149" s="105">
        <f t="shared" si="566"/>
        <v>0</v>
      </c>
      <c r="DB149" s="105">
        <f t="shared" si="566"/>
        <v>0</v>
      </c>
      <c r="DC149" s="105">
        <f t="shared" si="566"/>
        <v>0</v>
      </c>
      <c r="DD149" s="105">
        <f t="shared" si="566"/>
        <v>0</v>
      </c>
      <c r="DE149" s="105">
        <f t="shared" si="566"/>
        <v>0</v>
      </c>
      <c r="DF149" s="105">
        <f t="shared" si="566"/>
        <v>0</v>
      </c>
      <c r="DG149" s="105">
        <f t="shared" si="566"/>
        <v>0</v>
      </c>
      <c r="DH149" s="105">
        <f t="shared" si="566"/>
        <v>0</v>
      </c>
      <c r="DI149" s="105">
        <f t="shared" si="566"/>
        <v>0</v>
      </c>
      <c r="DJ149" s="105">
        <f t="shared" si="566"/>
        <v>0</v>
      </c>
      <c r="DK149" s="105">
        <f t="shared" si="566"/>
        <v>0</v>
      </c>
      <c r="DL149" s="105">
        <f t="shared" si="566"/>
        <v>0</v>
      </c>
      <c r="DM149" s="105">
        <f t="shared" si="566"/>
        <v>0</v>
      </c>
      <c r="DN149" s="105">
        <f t="shared" si="566"/>
        <v>0</v>
      </c>
      <c r="DO149" s="105">
        <f t="shared" si="566"/>
        <v>0</v>
      </c>
      <c r="DP149" s="105">
        <f t="shared" si="566"/>
        <v>0</v>
      </c>
      <c r="DQ149" s="105">
        <f t="shared" si="566"/>
        <v>0</v>
      </c>
      <c r="DR149" s="105">
        <f t="shared" si="566"/>
        <v>0</v>
      </c>
      <c r="DS149" s="105">
        <f t="shared" si="566"/>
        <v>0</v>
      </c>
      <c r="DT149" s="105">
        <f t="shared" si="566"/>
        <v>0</v>
      </c>
      <c r="DU149" s="105">
        <f t="shared" si="566"/>
        <v>0</v>
      </c>
      <c r="DV149" s="105">
        <f t="shared" si="566"/>
        <v>0</v>
      </c>
      <c r="DW149" s="105">
        <f t="shared" si="566"/>
        <v>0</v>
      </c>
      <c r="DX149" s="105">
        <f t="shared" si="566"/>
        <v>0</v>
      </c>
      <c r="DY149" s="105">
        <f t="shared" si="566"/>
        <v>0</v>
      </c>
      <c r="DZ149" s="105">
        <f t="shared" si="566"/>
        <v>0</v>
      </c>
      <c r="EA149" s="105">
        <f t="shared" si="566"/>
        <v>0</v>
      </c>
      <c r="EB149" s="105">
        <f t="shared" si="566"/>
        <v>0</v>
      </c>
      <c r="EC149" s="105">
        <f t="shared" si="566"/>
        <v>0</v>
      </c>
      <c r="ED149" s="105">
        <f t="shared" si="566"/>
        <v>0</v>
      </c>
      <c r="EE149" s="105">
        <f t="shared" si="566"/>
        <v>0</v>
      </c>
      <c r="EF149" s="105">
        <f t="shared" si="566"/>
        <v>0</v>
      </c>
      <c r="EG149" s="105">
        <f t="shared" si="566"/>
        <v>0</v>
      </c>
      <c r="EH149" s="105">
        <f t="shared" si="566"/>
        <v>0</v>
      </c>
      <c r="EI149" s="105">
        <f t="shared" si="566"/>
        <v>0</v>
      </c>
      <c r="EJ149" s="105">
        <f t="shared" si="566"/>
        <v>0</v>
      </c>
      <c r="EK149" s="105">
        <f t="shared" ref="EK149:GV149" si="567">EK137</f>
        <v>0</v>
      </c>
      <c r="EL149" s="105">
        <f t="shared" si="567"/>
        <v>0</v>
      </c>
      <c r="EM149" s="105">
        <f t="shared" si="567"/>
        <v>0</v>
      </c>
      <c r="EN149" s="105">
        <f t="shared" si="567"/>
        <v>0</v>
      </c>
      <c r="EO149" s="105">
        <f t="shared" si="567"/>
        <v>0</v>
      </c>
      <c r="EP149" s="105">
        <f t="shared" si="567"/>
        <v>0</v>
      </c>
      <c r="EQ149" s="105">
        <f t="shared" si="567"/>
        <v>0</v>
      </c>
      <c r="ER149" s="105">
        <f t="shared" si="567"/>
        <v>0</v>
      </c>
      <c r="ES149" s="105">
        <f t="shared" si="567"/>
        <v>0</v>
      </c>
      <c r="ET149" s="105">
        <f t="shared" si="567"/>
        <v>0</v>
      </c>
      <c r="EU149" s="105">
        <f t="shared" si="567"/>
        <v>0</v>
      </c>
      <c r="EV149" s="105">
        <f t="shared" si="567"/>
        <v>0</v>
      </c>
      <c r="EW149" s="105">
        <f t="shared" si="567"/>
        <v>0</v>
      </c>
      <c r="EX149" s="105">
        <f t="shared" si="567"/>
        <v>0</v>
      </c>
      <c r="EY149" s="105">
        <f t="shared" si="567"/>
        <v>0</v>
      </c>
      <c r="EZ149" s="105">
        <f t="shared" si="567"/>
        <v>0</v>
      </c>
      <c r="FA149" s="105">
        <f t="shared" si="567"/>
        <v>0</v>
      </c>
      <c r="FB149" s="105">
        <f t="shared" si="567"/>
        <v>0</v>
      </c>
      <c r="FC149" s="105">
        <f t="shared" si="567"/>
        <v>0</v>
      </c>
      <c r="FD149" s="105">
        <f t="shared" si="567"/>
        <v>0</v>
      </c>
      <c r="FE149" s="105">
        <f t="shared" si="567"/>
        <v>0</v>
      </c>
      <c r="FF149" s="105">
        <f t="shared" si="567"/>
        <v>0</v>
      </c>
      <c r="FG149" s="105">
        <f t="shared" si="567"/>
        <v>0</v>
      </c>
      <c r="FH149" s="105">
        <f t="shared" si="567"/>
        <v>0</v>
      </c>
      <c r="FI149" s="105">
        <f t="shared" si="567"/>
        <v>0</v>
      </c>
      <c r="FJ149" s="105">
        <f t="shared" si="567"/>
        <v>0</v>
      </c>
      <c r="FK149" s="105">
        <f t="shared" si="567"/>
        <v>0</v>
      </c>
      <c r="FL149" s="105">
        <f t="shared" si="567"/>
        <v>0</v>
      </c>
      <c r="FM149" s="105">
        <f t="shared" si="567"/>
        <v>0</v>
      </c>
      <c r="FN149" s="105">
        <f t="shared" si="567"/>
        <v>0</v>
      </c>
      <c r="FO149" s="105">
        <f t="shared" si="567"/>
        <v>0</v>
      </c>
      <c r="FP149" s="105">
        <f t="shared" si="567"/>
        <v>0</v>
      </c>
      <c r="FQ149" s="105">
        <f t="shared" si="567"/>
        <v>0</v>
      </c>
      <c r="FR149" s="105">
        <f t="shared" si="567"/>
        <v>0</v>
      </c>
      <c r="FS149" s="105">
        <f t="shared" si="567"/>
        <v>0</v>
      </c>
      <c r="FT149" s="105">
        <f t="shared" si="567"/>
        <v>0</v>
      </c>
      <c r="FU149" s="105">
        <f t="shared" si="567"/>
        <v>0</v>
      </c>
      <c r="FV149" s="105">
        <f t="shared" si="567"/>
        <v>0</v>
      </c>
      <c r="FW149" s="105">
        <f t="shared" si="567"/>
        <v>0</v>
      </c>
      <c r="FX149" s="105">
        <f t="shared" si="567"/>
        <v>0</v>
      </c>
      <c r="FY149" s="105">
        <f t="shared" si="567"/>
        <v>0</v>
      </c>
      <c r="FZ149" s="105">
        <f t="shared" si="567"/>
        <v>0</v>
      </c>
      <c r="GA149" s="105">
        <f t="shared" si="567"/>
        <v>0</v>
      </c>
      <c r="GB149" s="105">
        <f t="shared" si="567"/>
        <v>0</v>
      </c>
      <c r="GC149" s="105">
        <f t="shared" si="567"/>
        <v>0</v>
      </c>
      <c r="GD149" s="105">
        <f t="shared" si="567"/>
        <v>0</v>
      </c>
      <c r="GE149" s="105">
        <f t="shared" si="567"/>
        <v>0</v>
      </c>
      <c r="GF149" s="105">
        <f t="shared" si="567"/>
        <v>0</v>
      </c>
      <c r="GG149" s="105">
        <f t="shared" si="567"/>
        <v>0</v>
      </c>
      <c r="GH149" s="105">
        <f t="shared" si="567"/>
        <v>0</v>
      </c>
      <c r="GI149" s="105">
        <f t="shared" si="567"/>
        <v>0</v>
      </c>
      <c r="GJ149" s="105">
        <f t="shared" si="567"/>
        <v>0</v>
      </c>
      <c r="GK149" s="105">
        <f t="shared" si="567"/>
        <v>0</v>
      </c>
      <c r="GL149" s="105">
        <f t="shared" si="567"/>
        <v>0</v>
      </c>
      <c r="GM149" s="105">
        <f t="shared" si="567"/>
        <v>0</v>
      </c>
      <c r="GN149" s="105">
        <f t="shared" si="567"/>
        <v>0</v>
      </c>
      <c r="GO149" s="105">
        <f t="shared" si="567"/>
        <v>0</v>
      </c>
      <c r="GP149" s="105">
        <f t="shared" si="567"/>
        <v>0</v>
      </c>
      <c r="GQ149" s="105">
        <f t="shared" si="567"/>
        <v>0</v>
      </c>
      <c r="GR149" s="105">
        <f t="shared" si="567"/>
        <v>0</v>
      </c>
      <c r="GS149" s="105">
        <f t="shared" si="567"/>
        <v>0</v>
      </c>
      <c r="GT149" s="105">
        <f t="shared" si="567"/>
        <v>0</v>
      </c>
      <c r="GU149" s="105">
        <f t="shared" si="567"/>
        <v>0</v>
      </c>
      <c r="GV149" s="105">
        <f t="shared" si="567"/>
        <v>0</v>
      </c>
      <c r="GW149" s="105">
        <f t="shared" ref="GW149:JH149" si="568">GW137</f>
        <v>0</v>
      </c>
      <c r="GX149" s="105">
        <f t="shared" si="568"/>
        <v>0</v>
      </c>
      <c r="GY149" s="105">
        <f t="shared" si="568"/>
        <v>0</v>
      </c>
      <c r="GZ149" s="105">
        <f t="shared" si="568"/>
        <v>0</v>
      </c>
      <c r="HA149" s="105">
        <f t="shared" si="568"/>
        <v>0</v>
      </c>
      <c r="HB149" s="105">
        <f t="shared" si="568"/>
        <v>0</v>
      </c>
      <c r="HC149" s="105">
        <f t="shared" si="568"/>
        <v>0</v>
      </c>
      <c r="HD149" s="105">
        <f t="shared" si="568"/>
        <v>0</v>
      </c>
      <c r="HE149" s="105">
        <f t="shared" si="568"/>
        <v>0</v>
      </c>
      <c r="HF149" s="105">
        <f t="shared" si="568"/>
        <v>0</v>
      </c>
      <c r="HG149" s="105">
        <f t="shared" si="568"/>
        <v>0</v>
      </c>
      <c r="HH149" s="105">
        <f t="shared" si="568"/>
        <v>0</v>
      </c>
      <c r="HI149" s="105">
        <f t="shared" si="568"/>
        <v>0</v>
      </c>
      <c r="HJ149" s="105">
        <f t="shared" si="568"/>
        <v>0</v>
      </c>
      <c r="HK149" s="105">
        <f t="shared" si="568"/>
        <v>0</v>
      </c>
      <c r="HL149" s="105">
        <f t="shared" si="568"/>
        <v>0</v>
      </c>
      <c r="HM149" s="105">
        <f t="shared" si="568"/>
        <v>0</v>
      </c>
      <c r="HN149" s="105">
        <f t="shared" si="568"/>
        <v>0</v>
      </c>
      <c r="HO149" s="105">
        <f t="shared" si="568"/>
        <v>0</v>
      </c>
      <c r="HP149" s="105">
        <f t="shared" si="568"/>
        <v>0</v>
      </c>
      <c r="HQ149" s="105">
        <f t="shared" si="568"/>
        <v>0</v>
      </c>
      <c r="HR149" s="105">
        <f t="shared" si="568"/>
        <v>0</v>
      </c>
      <c r="HS149" s="105">
        <f t="shared" si="568"/>
        <v>0</v>
      </c>
      <c r="HT149" s="105">
        <f t="shared" si="568"/>
        <v>0</v>
      </c>
      <c r="HU149" s="105">
        <f t="shared" si="568"/>
        <v>0</v>
      </c>
      <c r="HV149" s="105">
        <f t="shared" si="568"/>
        <v>0</v>
      </c>
      <c r="HW149" s="105">
        <f t="shared" si="568"/>
        <v>0</v>
      </c>
      <c r="HX149" s="105">
        <f t="shared" si="568"/>
        <v>0</v>
      </c>
      <c r="HY149" s="105">
        <f t="shared" si="568"/>
        <v>0</v>
      </c>
      <c r="HZ149" s="105">
        <f t="shared" si="568"/>
        <v>0</v>
      </c>
      <c r="IA149" s="105">
        <f t="shared" si="568"/>
        <v>0</v>
      </c>
      <c r="IB149" s="105">
        <f t="shared" si="568"/>
        <v>0</v>
      </c>
      <c r="IC149" s="105">
        <f t="shared" si="568"/>
        <v>0</v>
      </c>
      <c r="ID149" s="105">
        <f t="shared" si="568"/>
        <v>0</v>
      </c>
      <c r="IE149" s="105">
        <f t="shared" si="568"/>
        <v>0</v>
      </c>
      <c r="IF149" s="105">
        <f t="shared" si="568"/>
        <v>0</v>
      </c>
      <c r="IG149" s="105">
        <f t="shared" si="568"/>
        <v>0</v>
      </c>
      <c r="IH149" s="105">
        <f t="shared" si="568"/>
        <v>0</v>
      </c>
      <c r="II149" s="105">
        <f t="shared" si="568"/>
        <v>0</v>
      </c>
      <c r="IJ149" s="105">
        <f t="shared" si="568"/>
        <v>0</v>
      </c>
      <c r="IK149" s="105">
        <f t="shared" si="568"/>
        <v>0</v>
      </c>
      <c r="IL149" s="105">
        <f t="shared" si="568"/>
        <v>0</v>
      </c>
      <c r="IM149" s="105">
        <f t="shared" si="568"/>
        <v>0</v>
      </c>
      <c r="IN149" s="105">
        <f t="shared" si="568"/>
        <v>0</v>
      </c>
      <c r="IO149" s="105">
        <f t="shared" si="568"/>
        <v>0</v>
      </c>
      <c r="IP149" s="105">
        <f t="shared" si="568"/>
        <v>0</v>
      </c>
      <c r="IQ149" s="105">
        <f t="shared" si="568"/>
        <v>0</v>
      </c>
      <c r="IR149" s="105">
        <f t="shared" si="568"/>
        <v>0</v>
      </c>
      <c r="IS149" s="105">
        <f t="shared" si="568"/>
        <v>0</v>
      </c>
      <c r="IT149" s="105">
        <f t="shared" si="568"/>
        <v>0</v>
      </c>
      <c r="IU149" s="105">
        <f t="shared" si="568"/>
        <v>0</v>
      </c>
      <c r="IV149" s="105">
        <f t="shared" si="568"/>
        <v>0</v>
      </c>
      <c r="IW149" s="105">
        <f t="shared" si="568"/>
        <v>0</v>
      </c>
      <c r="IX149" s="105">
        <f t="shared" si="568"/>
        <v>0</v>
      </c>
      <c r="IY149" s="105">
        <f t="shared" si="568"/>
        <v>0</v>
      </c>
      <c r="IZ149" s="105">
        <f t="shared" si="568"/>
        <v>0</v>
      </c>
      <c r="JA149" s="105">
        <f t="shared" si="568"/>
        <v>0</v>
      </c>
      <c r="JB149" s="105">
        <f t="shared" si="568"/>
        <v>0</v>
      </c>
      <c r="JC149" s="105">
        <f t="shared" si="568"/>
        <v>0</v>
      </c>
      <c r="JD149" s="105">
        <f t="shared" si="568"/>
        <v>0</v>
      </c>
      <c r="JE149" s="105">
        <f t="shared" si="568"/>
        <v>0</v>
      </c>
      <c r="JF149" s="105">
        <f t="shared" si="568"/>
        <v>0</v>
      </c>
      <c r="JG149" s="105">
        <f t="shared" si="568"/>
        <v>0</v>
      </c>
      <c r="JH149" s="105">
        <f t="shared" si="568"/>
        <v>0</v>
      </c>
      <c r="JI149" s="105">
        <f t="shared" ref="JI149:LT149" si="569">JI137</f>
        <v>0</v>
      </c>
      <c r="JJ149" s="105">
        <f t="shared" si="569"/>
        <v>0</v>
      </c>
      <c r="JK149" s="105">
        <f t="shared" si="569"/>
        <v>0</v>
      </c>
      <c r="JL149" s="105">
        <f t="shared" si="569"/>
        <v>0</v>
      </c>
      <c r="JM149" s="105">
        <f t="shared" si="569"/>
        <v>0</v>
      </c>
      <c r="JN149" s="105">
        <f t="shared" si="569"/>
        <v>0</v>
      </c>
      <c r="JO149" s="105">
        <f t="shared" si="569"/>
        <v>0</v>
      </c>
      <c r="JP149" s="105">
        <f t="shared" si="569"/>
        <v>0</v>
      </c>
      <c r="JQ149" s="105">
        <f t="shared" si="569"/>
        <v>0</v>
      </c>
      <c r="JR149" s="105">
        <f t="shared" si="569"/>
        <v>0</v>
      </c>
      <c r="JS149" s="105">
        <f t="shared" si="569"/>
        <v>0</v>
      </c>
      <c r="JT149" s="105">
        <f t="shared" si="569"/>
        <v>0</v>
      </c>
      <c r="JU149" s="105">
        <f t="shared" si="569"/>
        <v>0</v>
      </c>
      <c r="JV149" s="105">
        <f t="shared" si="569"/>
        <v>0</v>
      </c>
      <c r="JW149" s="105">
        <f t="shared" si="569"/>
        <v>0</v>
      </c>
      <c r="JX149" s="105">
        <f t="shared" si="569"/>
        <v>0</v>
      </c>
      <c r="JY149" s="105">
        <f t="shared" si="569"/>
        <v>0</v>
      </c>
      <c r="JZ149" s="105">
        <f t="shared" si="569"/>
        <v>0</v>
      </c>
      <c r="KA149" s="105">
        <f t="shared" si="569"/>
        <v>0</v>
      </c>
      <c r="KB149" s="105">
        <f t="shared" si="569"/>
        <v>0</v>
      </c>
      <c r="KC149" s="105">
        <f t="shared" si="569"/>
        <v>0</v>
      </c>
      <c r="KD149" s="105">
        <f t="shared" si="569"/>
        <v>0</v>
      </c>
      <c r="KE149" s="105">
        <f t="shared" si="569"/>
        <v>0</v>
      </c>
      <c r="KF149" s="105">
        <f t="shared" si="569"/>
        <v>0</v>
      </c>
      <c r="KG149" s="105">
        <f t="shared" si="569"/>
        <v>0</v>
      </c>
      <c r="KH149" s="105">
        <f t="shared" si="569"/>
        <v>0</v>
      </c>
      <c r="KI149" s="105">
        <f t="shared" si="569"/>
        <v>0</v>
      </c>
      <c r="KJ149" s="105">
        <f t="shared" si="569"/>
        <v>0</v>
      </c>
      <c r="KK149" s="105">
        <f t="shared" si="569"/>
        <v>0</v>
      </c>
      <c r="KL149" s="105">
        <f t="shared" si="569"/>
        <v>0</v>
      </c>
      <c r="KM149" s="105">
        <f t="shared" si="569"/>
        <v>0</v>
      </c>
      <c r="KN149" s="105">
        <f t="shared" si="569"/>
        <v>0</v>
      </c>
      <c r="KO149" s="105">
        <f t="shared" si="569"/>
        <v>0</v>
      </c>
      <c r="KP149" s="105">
        <f t="shared" si="569"/>
        <v>0</v>
      </c>
      <c r="KQ149" s="105">
        <f t="shared" si="569"/>
        <v>0</v>
      </c>
      <c r="KR149" s="105">
        <f t="shared" si="569"/>
        <v>0</v>
      </c>
      <c r="KS149" s="105">
        <f t="shared" si="569"/>
        <v>0</v>
      </c>
      <c r="KT149" s="105">
        <f t="shared" si="569"/>
        <v>0</v>
      </c>
      <c r="KU149" s="105">
        <f t="shared" si="569"/>
        <v>0</v>
      </c>
      <c r="KV149" s="105">
        <f t="shared" si="569"/>
        <v>0</v>
      </c>
      <c r="KW149" s="105">
        <f t="shared" si="569"/>
        <v>0</v>
      </c>
      <c r="KX149" s="105">
        <f t="shared" si="569"/>
        <v>0</v>
      </c>
      <c r="KY149" s="105">
        <f t="shared" si="569"/>
        <v>0</v>
      </c>
      <c r="KZ149" s="105">
        <f t="shared" si="569"/>
        <v>0</v>
      </c>
      <c r="LA149" s="105">
        <f t="shared" si="569"/>
        <v>0</v>
      </c>
      <c r="LB149" s="105">
        <f t="shared" si="569"/>
        <v>0</v>
      </c>
      <c r="LC149" s="105">
        <f t="shared" si="569"/>
        <v>0</v>
      </c>
      <c r="LD149" s="105">
        <f t="shared" si="569"/>
        <v>0</v>
      </c>
      <c r="LE149" s="105">
        <f t="shared" si="569"/>
        <v>0</v>
      </c>
      <c r="LF149" s="105">
        <f t="shared" si="569"/>
        <v>0</v>
      </c>
      <c r="LG149" s="105">
        <f t="shared" si="569"/>
        <v>0</v>
      </c>
      <c r="LH149" s="105">
        <f t="shared" si="569"/>
        <v>0</v>
      </c>
      <c r="LI149" s="105">
        <f t="shared" si="569"/>
        <v>0</v>
      </c>
      <c r="LJ149" s="105">
        <f t="shared" si="569"/>
        <v>0</v>
      </c>
      <c r="LK149" s="105">
        <f t="shared" si="569"/>
        <v>0</v>
      </c>
      <c r="LL149" s="105">
        <f t="shared" si="569"/>
        <v>0</v>
      </c>
      <c r="LM149" s="105">
        <f t="shared" si="569"/>
        <v>0</v>
      </c>
      <c r="LN149" s="105">
        <f t="shared" si="569"/>
        <v>0</v>
      </c>
      <c r="LO149" s="105">
        <f t="shared" si="569"/>
        <v>0</v>
      </c>
      <c r="LP149" s="105">
        <f t="shared" si="569"/>
        <v>0</v>
      </c>
      <c r="LQ149" s="105">
        <f t="shared" si="569"/>
        <v>0</v>
      </c>
      <c r="LR149" s="105">
        <f t="shared" si="569"/>
        <v>0</v>
      </c>
      <c r="LS149" s="105">
        <f t="shared" si="569"/>
        <v>0</v>
      </c>
      <c r="LT149" s="105">
        <f t="shared" si="569"/>
        <v>0</v>
      </c>
      <c r="LU149" s="105">
        <f t="shared" ref="LU149:OF149" si="570">LU137</f>
        <v>0</v>
      </c>
      <c r="LV149" s="105">
        <f t="shared" si="570"/>
        <v>0</v>
      </c>
      <c r="LW149" s="105">
        <f t="shared" si="570"/>
        <v>0</v>
      </c>
      <c r="LX149" s="105">
        <f t="shared" si="570"/>
        <v>0</v>
      </c>
      <c r="LY149" s="105">
        <f t="shared" si="570"/>
        <v>0</v>
      </c>
      <c r="LZ149" s="105">
        <f t="shared" si="570"/>
        <v>0</v>
      </c>
      <c r="MA149" s="105">
        <f t="shared" si="570"/>
        <v>0</v>
      </c>
      <c r="MB149" s="105">
        <f t="shared" si="570"/>
        <v>0</v>
      </c>
      <c r="MC149" s="105">
        <f t="shared" si="570"/>
        <v>0</v>
      </c>
      <c r="MD149" s="105">
        <f t="shared" si="570"/>
        <v>0</v>
      </c>
      <c r="ME149" s="105">
        <f t="shared" si="570"/>
        <v>0</v>
      </c>
      <c r="MF149" s="105">
        <f t="shared" si="570"/>
        <v>0</v>
      </c>
      <c r="MG149" s="105">
        <f t="shared" si="570"/>
        <v>0</v>
      </c>
      <c r="MH149" s="105">
        <f t="shared" si="570"/>
        <v>0</v>
      </c>
      <c r="MI149" s="105">
        <f t="shared" si="570"/>
        <v>0</v>
      </c>
      <c r="MJ149" s="105">
        <f t="shared" si="570"/>
        <v>0</v>
      </c>
      <c r="MK149" s="105">
        <f t="shared" si="570"/>
        <v>0</v>
      </c>
      <c r="ML149" s="105">
        <f t="shared" si="570"/>
        <v>0</v>
      </c>
      <c r="MM149" s="105">
        <f t="shared" si="570"/>
        <v>0</v>
      </c>
      <c r="MN149" s="105">
        <f t="shared" si="570"/>
        <v>0</v>
      </c>
      <c r="MO149" s="105">
        <f t="shared" si="570"/>
        <v>0</v>
      </c>
      <c r="MP149" s="105">
        <f t="shared" si="570"/>
        <v>0</v>
      </c>
      <c r="MQ149" s="105">
        <f t="shared" si="570"/>
        <v>0</v>
      </c>
      <c r="MR149" s="105">
        <f t="shared" si="570"/>
        <v>0</v>
      </c>
      <c r="MS149" s="105">
        <f t="shared" si="570"/>
        <v>0</v>
      </c>
      <c r="MT149" s="105">
        <f t="shared" si="570"/>
        <v>0</v>
      </c>
      <c r="MU149" s="105">
        <f t="shared" si="570"/>
        <v>0</v>
      </c>
      <c r="MV149" s="105">
        <f t="shared" si="570"/>
        <v>0</v>
      </c>
      <c r="MW149" s="105">
        <f t="shared" si="570"/>
        <v>0</v>
      </c>
      <c r="MX149" s="105">
        <f t="shared" si="570"/>
        <v>0</v>
      </c>
      <c r="MY149" s="105">
        <f t="shared" si="570"/>
        <v>0</v>
      </c>
      <c r="MZ149" s="105">
        <f t="shared" si="570"/>
        <v>0</v>
      </c>
      <c r="NA149" s="105">
        <f t="shared" si="570"/>
        <v>0</v>
      </c>
      <c r="NB149" s="105">
        <f t="shared" si="570"/>
        <v>0</v>
      </c>
      <c r="NC149" s="105">
        <f t="shared" si="570"/>
        <v>0</v>
      </c>
      <c r="ND149" s="105">
        <f t="shared" si="570"/>
        <v>0</v>
      </c>
      <c r="NE149" s="105">
        <f t="shared" si="570"/>
        <v>0</v>
      </c>
      <c r="NF149" s="105">
        <f t="shared" si="570"/>
        <v>0</v>
      </c>
      <c r="NG149" s="105">
        <f t="shared" si="570"/>
        <v>0</v>
      </c>
      <c r="NH149" s="105">
        <f t="shared" si="570"/>
        <v>0</v>
      </c>
      <c r="NI149" s="105">
        <f t="shared" si="570"/>
        <v>0</v>
      </c>
      <c r="NJ149" s="105">
        <f t="shared" si="570"/>
        <v>0</v>
      </c>
      <c r="NK149" s="105">
        <f t="shared" si="570"/>
        <v>0</v>
      </c>
      <c r="NL149" s="105">
        <f t="shared" si="570"/>
        <v>0</v>
      </c>
      <c r="NM149" s="105">
        <f t="shared" si="570"/>
        <v>0</v>
      </c>
      <c r="NN149" s="105">
        <f t="shared" si="570"/>
        <v>0</v>
      </c>
      <c r="NO149" s="105">
        <f t="shared" si="570"/>
        <v>0</v>
      </c>
      <c r="NP149" s="105">
        <f t="shared" si="570"/>
        <v>0</v>
      </c>
      <c r="NQ149" s="105">
        <f t="shared" si="570"/>
        <v>0</v>
      </c>
      <c r="NR149" s="105">
        <f t="shared" si="570"/>
        <v>0</v>
      </c>
      <c r="NS149" s="105">
        <f t="shared" si="570"/>
        <v>0</v>
      </c>
      <c r="NT149" s="105">
        <f t="shared" si="570"/>
        <v>0</v>
      </c>
      <c r="NU149" s="105">
        <f t="shared" si="570"/>
        <v>0</v>
      </c>
      <c r="NV149" s="105">
        <f t="shared" si="570"/>
        <v>0</v>
      </c>
      <c r="NW149" s="105">
        <f t="shared" si="570"/>
        <v>0</v>
      </c>
      <c r="NX149" s="105">
        <f t="shared" si="570"/>
        <v>0</v>
      </c>
      <c r="NY149" s="105">
        <f t="shared" si="570"/>
        <v>0</v>
      </c>
      <c r="NZ149" s="105">
        <f t="shared" si="570"/>
        <v>0</v>
      </c>
      <c r="OA149" s="105">
        <f t="shared" si="570"/>
        <v>0</v>
      </c>
      <c r="OB149" s="105">
        <f t="shared" si="570"/>
        <v>0</v>
      </c>
      <c r="OC149" s="105">
        <f t="shared" si="570"/>
        <v>0</v>
      </c>
      <c r="OD149" s="105">
        <f t="shared" si="570"/>
        <v>0</v>
      </c>
      <c r="OE149" s="105">
        <f t="shared" si="570"/>
        <v>0</v>
      </c>
      <c r="OF149" s="105">
        <f t="shared" si="570"/>
        <v>0</v>
      </c>
      <c r="OG149" s="105">
        <f t="shared" ref="OG149:OR149" si="571">OG137</f>
        <v>0</v>
      </c>
      <c r="OH149" s="105">
        <f t="shared" si="571"/>
        <v>0</v>
      </c>
      <c r="OI149" s="105">
        <f t="shared" si="571"/>
        <v>0</v>
      </c>
      <c r="OJ149" s="105">
        <f t="shared" si="571"/>
        <v>0</v>
      </c>
      <c r="OK149" s="105">
        <f t="shared" si="571"/>
        <v>0</v>
      </c>
      <c r="OL149" s="105">
        <f t="shared" si="571"/>
        <v>0</v>
      </c>
      <c r="OM149" s="105">
        <f t="shared" si="571"/>
        <v>0</v>
      </c>
      <c r="ON149" s="105">
        <f t="shared" si="571"/>
        <v>0</v>
      </c>
      <c r="OO149" s="105">
        <f t="shared" si="571"/>
        <v>0</v>
      </c>
      <c r="OP149" s="105">
        <f t="shared" si="571"/>
        <v>0</v>
      </c>
      <c r="OQ149" s="105">
        <f t="shared" si="571"/>
        <v>0</v>
      </c>
      <c r="OR149" s="390">
        <f t="shared" si="571"/>
        <v>0</v>
      </c>
    </row>
    <row r="150" spans="1:408" x14ac:dyDescent="0.35">
      <c r="B150" s="277"/>
      <c r="C150" t="s">
        <v>116</v>
      </c>
      <c r="E150" s="108"/>
      <c r="I150" s="110"/>
      <c r="J150" s="354">
        <f>SUM(L150:OR150)</f>
        <v>375000000.00000018</v>
      </c>
      <c r="L150" s="105">
        <f>L146</f>
        <v>0</v>
      </c>
      <c r="M150" s="105">
        <f t="shared" ref="M150:BX150" si="572">M146</f>
        <v>0</v>
      </c>
      <c r="N150" s="105">
        <f t="shared" si="572"/>
        <v>0</v>
      </c>
      <c r="O150" s="105">
        <f t="shared" si="572"/>
        <v>0</v>
      </c>
      <c r="P150" s="105">
        <f t="shared" si="572"/>
        <v>0</v>
      </c>
      <c r="Q150" s="105">
        <f t="shared" si="572"/>
        <v>0</v>
      </c>
      <c r="R150" s="105">
        <f t="shared" si="572"/>
        <v>0</v>
      </c>
      <c r="S150" s="105">
        <f t="shared" si="572"/>
        <v>0</v>
      </c>
      <c r="T150" s="105">
        <f t="shared" si="572"/>
        <v>0</v>
      </c>
      <c r="U150" s="105">
        <f t="shared" si="572"/>
        <v>0</v>
      </c>
      <c r="V150" s="105">
        <f t="shared" si="572"/>
        <v>0</v>
      </c>
      <c r="W150" s="105">
        <f t="shared" si="572"/>
        <v>0</v>
      </c>
      <c r="X150" s="105">
        <f t="shared" si="572"/>
        <v>52500000.000000007</v>
      </c>
      <c r="Y150" s="105">
        <f t="shared" si="572"/>
        <v>16875000</v>
      </c>
      <c r="Z150" s="105">
        <f t="shared" si="572"/>
        <v>16875000</v>
      </c>
      <c r="AA150" s="105">
        <f t="shared" si="572"/>
        <v>16875000</v>
      </c>
      <c r="AB150" s="105">
        <f t="shared" si="572"/>
        <v>16875000</v>
      </c>
      <c r="AC150" s="105">
        <f t="shared" si="572"/>
        <v>16875000</v>
      </c>
      <c r="AD150" s="105">
        <f t="shared" si="572"/>
        <v>16875000</v>
      </c>
      <c r="AE150" s="105">
        <f t="shared" si="572"/>
        <v>16875000</v>
      </c>
      <c r="AF150" s="105">
        <f t="shared" si="572"/>
        <v>16875000</v>
      </c>
      <c r="AG150" s="105">
        <f t="shared" si="572"/>
        <v>16875000</v>
      </c>
      <c r="AH150" s="105">
        <f t="shared" si="572"/>
        <v>12187500</v>
      </c>
      <c r="AI150" s="105">
        <f t="shared" si="572"/>
        <v>12187500</v>
      </c>
      <c r="AJ150" s="105">
        <f t="shared" si="572"/>
        <v>12187500</v>
      </c>
      <c r="AK150" s="105">
        <f t="shared" si="572"/>
        <v>12187500</v>
      </c>
      <c r="AL150" s="105">
        <f t="shared" si="572"/>
        <v>12187500</v>
      </c>
      <c r="AM150" s="105">
        <f t="shared" si="572"/>
        <v>12187500</v>
      </c>
      <c r="AN150" s="105">
        <f t="shared" si="572"/>
        <v>12187500</v>
      </c>
      <c r="AO150" s="105">
        <f t="shared" si="572"/>
        <v>12187500</v>
      </c>
      <c r="AP150" s="105">
        <f t="shared" si="572"/>
        <v>12187500</v>
      </c>
      <c r="AQ150" s="105">
        <f t="shared" si="572"/>
        <v>12187500</v>
      </c>
      <c r="AR150" s="105">
        <f t="shared" si="572"/>
        <v>12187500</v>
      </c>
      <c r="AS150" s="105">
        <f t="shared" si="572"/>
        <v>12187500</v>
      </c>
      <c r="AT150" s="105">
        <f t="shared" si="572"/>
        <v>12187500</v>
      </c>
      <c r="AU150" s="105">
        <f t="shared" si="572"/>
        <v>12187500.000000156</v>
      </c>
      <c r="AV150" s="105">
        <f t="shared" si="572"/>
        <v>0</v>
      </c>
      <c r="AW150" s="105">
        <f t="shared" si="572"/>
        <v>0</v>
      </c>
      <c r="AX150" s="105">
        <f t="shared" si="572"/>
        <v>0</v>
      </c>
      <c r="AY150" s="105">
        <f t="shared" si="572"/>
        <v>0</v>
      </c>
      <c r="AZ150" s="105">
        <f t="shared" si="572"/>
        <v>0</v>
      </c>
      <c r="BA150" s="105">
        <f t="shared" si="572"/>
        <v>0</v>
      </c>
      <c r="BB150" s="105">
        <f t="shared" si="572"/>
        <v>0</v>
      </c>
      <c r="BC150" s="105">
        <f t="shared" si="572"/>
        <v>0</v>
      </c>
      <c r="BD150" s="105">
        <f t="shared" si="572"/>
        <v>0</v>
      </c>
      <c r="BE150" s="105">
        <f t="shared" si="572"/>
        <v>0</v>
      </c>
      <c r="BF150" s="105">
        <f t="shared" si="572"/>
        <v>0</v>
      </c>
      <c r="BG150" s="105">
        <f t="shared" si="572"/>
        <v>0</v>
      </c>
      <c r="BH150" s="105">
        <f t="shared" si="572"/>
        <v>0</v>
      </c>
      <c r="BI150" s="105">
        <f t="shared" si="572"/>
        <v>0</v>
      </c>
      <c r="BJ150" s="105">
        <f t="shared" si="572"/>
        <v>0</v>
      </c>
      <c r="BK150" s="105">
        <f t="shared" si="572"/>
        <v>0</v>
      </c>
      <c r="BL150" s="105">
        <f t="shared" si="572"/>
        <v>0</v>
      </c>
      <c r="BM150" s="105">
        <f t="shared" si="572"/>
        <v>0</v>
      </c>
      <c r="BN150" s="105">
        <f t="shared" si="572"/>
        <v>0</v>
      </c>
      <c r="BO150" s="105">
        <f t="shared" si="572"/>
        <v>0</v>
      </c>
      <c r="BP150" s="105">
        <f t="shared" si="572"/>
        <v>0</v>
      </c>
      <c r="BQ150" s="105">
        <f t="shared" si="572"/>
        <v>0</v>
      </c>
      <c r="BR150" s="105">
        <f t="shared" si="572"/>
        <v>0</v>
      </c>
      <c r="BS150" s="105">
        <f t="shared" si="572"/>
        <v>0</v>
      </c>
      <c r="BT150" s="105">
        <f t="shared" si="572"/>
        <v>0</v>
      </c>
      <c r="BU150" s="105">
        <f t="shared" si="572"/>
        <v>0</v>
      </c>
      <c r="BV150" s="105">
        <f t="shared" si="572"/>
        <v>0</v>
      </c>
      <c r="BW150" s="105">
        <f t="shared" si="572"/>
        <v>0</v>
      </c>
      <c r="BX150" s="105">
        <f t="shared" si="572"/>
        <v>0</v>
      </c>
      <c r="BY150" s="105">
        <f t="shared" ref="BY150:EJ150" si="573">BY146</f>
        <v>0</v>
      </c>
      <c r="BZ150" s="105">
        <f t="shared" si="573"/>
        <v>0</v>
      </c>
      <c r="CA150" s="105">
        <f t="shared" si="573"/>
        <v>0</v>
      </c>
      <c r="CB150" s="105">
        <f t="shared" si="573"/>
        <v>0</v>
      </c>
      <c r="CC150" s="105">
        <f t="shared" si="573"/>
        <v>0</v>
      </c>
      <c r="CD150" s="105">
        <f t="shared" si="573"/>
        <v>0</v>
      </c>
      <c r="CE150" s="105">
        <f t="shared" si="573"/>
        <v>0</v>
      </c>
      <c r="CF150" s="105">
        <f t="shared" si="573"/>
        <v>0</v>
      </c>
      <c r="CG150" s="105">
        <f t="shared" si="573"/>
        <v>0</v>
      </c>
      <c r="CH150" s="105">
        <f t="shared" si="573"/>
        <v>0</v>
      </c>
      <c r="CI150" s="105">
        <f t="shared" si="573"/>
        <v>0</v>
      </c>
      <c r="CJ150" s="105">
        <f t="shared" si="573"/>
        <v>0</v>
      </c>
      <c r="CK150" s="105">
        <f t="shared" si="573"/>
        <v>0</v>
      </c>
      <c r="CL150" s="105">
        <f t="shared" si="573"/>
        <v>0</v>
      </c>
      <c r="CM150" s="105">
        <f t="shared" si="573"/>
        <v>0</v>
      </c>
      <c r="CN150" s="105">
        <f t="shared" si="573"/>
        <v>0</v>
      </c>
      <c r="CO150" s="105">
        <f t="shared" si="573"/>
        <v>0</v>
      </c>
      <c r="CP150" s="105">
        <f t="shared" si="573"/>
        <v>0</v>
      </c>
      <c r="CQ150" s="105">
        <f t="shared" si="573"/>
        <v>0</v>
      </c>
      <c r="CR150" s="105">
        <f t="shared" si="573"/>
        <v>0</v>
      </c>
      <c r="CS150" s="105">
        <f t="shared" si="573"/>
        <v>0</v>
      </c>
      <c r="CT150" s="105">
        <f t="shared" si="573"/>
        <v>0</v>
      </c>
      <c r="CU150" s="105">
        <f t="shared" si="573"/>
        <v>0</v>
      </c>
      <c r="CV150" s="105">
        <f t="shared" si="573"/>
        <v>0</v>
      </c>
      <c r="CW150" s="105">
        <f t="shared" si="573"/>
        <v>0</v>
      </c>
      <c r="CX150" s="105">
        <f t="shared" si="573"/>
        <v>0</v>
      </c>
      <c r="CY150" s="105">
        <f t="shared" si="573"/>
        <v>0</v>
      </c>
      <c r="CZ150" s="105">
        <f t="shared" si="573"/>
        <v>0</v>
      </c>
      <c r="DA150" s="105">
        <f t="shared" si="573"/>
        <v>0</v>
      </c>
      <c r="DB150" s="105">
        <f t="shared" si="573"/>
        <v>0</v>
      </c>
      <c r="DC150" s="105">
        <f t="shared" si="573"/>
        <v>0</v>
      </c>
      <c r="DD150" s="105">
        <f t="shared" si="573"/>
        <v>0</v>
      </c>
      <c r="DE150" s="105">
        <f t="shared" si="573"/>
        <v>0</v>
      </c>
      <c r="DF150" s="105">
        <f t="shared" si="573"/>
        <v>0</v>
      </c>
      <c r="DG150" s="105">
        <f t="shared" si="573"/>
        <v>0</v>
      </c>
      <c r="DH150" s="105">
        <f t="shared" si="573"/>
        <v>0</v>
      </c>
      <c r="DI150" s="105">
        <f t="shared" si="573"/>
        <v>0</v>
      </c>
      <c r="DJ150" s="105">
        <f t="shared" si="573"/>
        <v>0</v>
      </c>
      <c r="DK150" s="105">
        <f t="shared" si="573"/>
        <v>0</v>
      </c>
      <c r="DL150" s="105">
        <f t="shared" si="573"/>
        <v>0</v>
      </c>
      <c r="DM150" s="105">
        <f t="shared" si="573"/>
        <v>0</v>
      </c>
      <c r="DN150" s="105">
        <f t="shared" si="573"/>
        <v>0</v>
      </c>
      <c r="DO150" s="105">
        <f t="shared" si="573"/>
        <v>0</v>
      </c>
      <c r="DP150" s="105">
        <f t="shared" si="573"/>
        <v>0</v>
      </c>
      <c r="DQ150" s="105">
        <f t="shared" si="573"/>
        <v>0</v>
      </c>
      <c r="DR150" s="105">
        <f t="shared" si="573"/>
        <v>0</v>
      </c>
      <c r="DS150" s="105">
        <f t="shared" si="573"/>
        <v>0</v>
      </c>
      <c r="DT150" s="105">
        <f t="shared" si="573"/>
        <v>0</v>
      </c>
      <c r="DU150" s="105">
        <f t="shared" si="573"/>
        <v>0</v>
      </c>
      <c r="DV150" s="105">
        <f t="shared" si="573"/>
        <v>0</v>
      </c>
      <c r="DW150" s="105">
        <f t="shared" si="573"/>
        <v>0</v>
      </c>
      <c r="DX150" s="105">
        <f t="shared" si="573"/>
        <v>0</v>
      </c>
      <c r="DY150" s="105">
        <f t="shared" si="573"/>
        <v>0</v>
      </c>
      <c r="DZ150" s="105">
        <f t="shared" si="573"/>
        <v>0</v>
      </c>
      <c r="EA150" s="105">
        <f t="shared" si="573"/>
        <v>0</v>
      </c>
      <c r="EB150" s="105">
        <f t="shared" si="573"/>
        <v>0</v>
      </c>
      <c r="EC150" s="105">
        <f t="shared" si="573"/>
        <v>0</v>
      </c>
      <c r="ED150" s="105">
        <f t="shared" si="573"/>
        <v>0</v>
      </c>
      <c r="EE150" s="105">
        <f t="shared" si="573"/>
        <v>0</v>
      </c>
      <c r="EF150" s="105">
        <f t="shared" si="573"/>
        <v>0</v>
      </c>
      <c r="EG150" s="105">
        <f t="shared" si="573"/>
        <v>0</v>
      </c>
      <c r="EH150" s="105">
        <f t="shared" si="573"/>
        <v>0</v>
      </c>
      <c r="EI150" s="105">
        <f t="shared" si="573"/>
        <v>0</v>
      </c>
      <c r="EJ150" s="105">
        <f t="shared" si="573"/>
        <v>0</v>
      </c>
      <c r="EK150" s="105">
        <f t="shared" ref="EK150:GV150" si="574">EK146</f>
        <v>0</v>
      </c>
      <c r="EL150" s="105">
        <f t="shared" si="574"/>
        <v>0</v>
      </c>
      <c r="EM150" s="105">
        <f t="shared" si="574"/>
        <v>0</v>
      </c>
      <c r="EN150" s="105">
        <f t="shared" si="574"/>
        <v>0</v>
      </c>
      <c r="EO150" s="105">
        <f t="shared" si="574"/>
        <v>0</v>
      </c>
      <c r="EP150" s="105">
        <f t="shared" si="574"/>
        <v>0</v>
      </c>
      <c r="EQ150" s="105">
        <f t="shared" si="574"/>
        <v>0</v>
      </c>
      <c r="ER150" s="105">
        <f t="shared" si="574"/>
        <v>0</v>
      </c>
      <c r="ES150" s="105">
        <f t="shared" si="574"/>
        <v>0</v>
      </c>
      <c r="ET150" s="105">
        <f t="shared" si="574"/>
        <v>0</v>
      </c>
      <c r="EU150" s="105">
        <f t="shared" si="574"/>
        <v>0</v>
      </c>
      <c r="EV150" s="105">
        <f t="shared" si="574"/>
        <v>0</v>
      </c>
      <c r="EW150" s="105">
        <f t="shared" si="574"/>
        <v>0</v>
      </c>
      <c r="EX150" s="105">
        <f t="shared" si="574"/>
        <v>0</v>
      </c>
      <c r="EY150" s="105">
        <f t="shared" si="574"/>
        <v>0</v>
      </c>
      <c r="EZ150" s="105">
        <f t="shared" si="574"/>
        <v>0</v>
      </c>
      <c r="FA150" s="105">
        <f t="shared" si="574"/>
        <v>0</v>
      </c>
      <c r="FB150" s="105">
        <f t="shared" si="574"/>
        <v>0</v>
      </c>
      <c r="FC150" s="105">
        <f t="shared" si="574"/>
        <v>0</v>
      </c>
      <c r="FD150" s="105">
        <f t="shared" si="574"/>
        <v>0</v>
      </c>
      <c r="FE150" s="105">
        <f t="shared" si="574"/>
        <v>0</v>
      </c>
      <c r="FF150" s="105">
        <f t="shared" si="574"/>
        <v>0</v>
      </c>
      <c r="FG150" s="105">
        <f t="shared" si="574"/>
        <v>0</v>
      </c>
      <c r="FH150" s="105">
        <f t="shared" si="574"/>
        <v>0</v>
      </c>
      <c r="FI150" s="105">
        <f t="shared" si="574"/>
        <v>0</v>
      </c>
      <c r="FJ150" s="105">
        <f t="shared" si="574"/>
        <v>0</v>
      </c>
      <c r="FK150" s="105">
        <f t="shared" si="574"/>
        <v>0</v>
      </c>
      <c r="FL150" s="105">
        <f t="shared" si="574"/>
        <v>0</v>
      </c>
      <c r="FM150" s="105">
        <f t="shared" si="574"/>
        <v>0</v>
      </c>
      <c r="FN150" s="105">
        <f t="shared" si="574"/>
        <v>0</v>
      </c>
      <c r="FO150" s="105">
        <f t="shared" si="574"/>
        <v>0</v>
      </c>
      <c r="FP150" s="105">
        <f t="shared" si="574"/>
        <v>0</v>
      </c>
      <c r="FQ150" s="105">
        <f t="shared" si="574"/>
        <v>0</v>
      </c>
      <c r="FR150" s="105">
        <f t="shared" si="574"/>
        <v>0</v>
      </c>
      <c r="FS150" s="105">
        <f t="shared" si="574"/>
        <v>0</v>
      </c>
      <c r="FT150" s="105">
        <f t="shared" si="574"/>
        <v>0</v>
      </c>
      <c r="FU150" s="105">
        <f t="shared" si="574"/>
        <v>0</v>
      </c>
      <c r="FV150" s="105">
        <f t="shared" si="574"/>
        <v>0</v>
      </c>
      <c r="FW150" s="105">
        <f t="shared" si="574"/>
        <v>0</v>
      </c>
      <c r="FX150" s="105">
        <f t="shared" si="574"/>
        <v>0</v>
      </c>
      <c r="FY150" s="105">
        <f t="shared" si="574"/>
        <v>0</v>
      </c>
      <c r="FZ150" s="105">
        <f t="shared" si="574"/>
        <v>0</v>
      </c>
      <c r="GA150" s="105">
        <f t="shared" si="574"/>
        <v>0</v>
      </c>
      <c r="GB150" s="105">
        <f t="shared" si="574"/>
        <v>0</v>
      </c>
      <c r="GC150" s="105">
        <f t="shared" si="574"/>
        <v>0</v>
      </c>
      <c r="GD150" s="105">
        <f t="shared" si="574"/>
        <v>0</v>
      </c>
      <c r="GE150" s="105">
        <f t="shared" si="574"/>
        <v>0</v>
      </c>
      <c r="GF150" s="105">
        <f t="shared" si="574"/>
        <v>0</v>
      </c>
      <c r="GG150" s="105">
        <f t="shared" si="574"/>
        <v>0</v>
      </c>
      <c r="GH150" s="105">
        <f t="shared" si="574"/>
        <v>0</v>
      </c>
      <c r="GI150" s="105">
        <f t="shared" si="574"/>
        <v>0</v>
      </c>
      <c r="GJ150" s="105">
        <f t="shared" si="574"/>
        <v>0</v>
      </c>
      <c r="GK150" s="105">
        <f t="shared" si="574"/>
        <v>0</v>
      </c>
      <c r="GL150" s="105">
        <f t="shared" si="574"/>
        <v>0</v>
      </c>
      <c r="GM150" s="105">
        <f t="shared" si="574"/>
        <v>0</v>
      </c>
      <c r="GN150" s="105">
        <f t="shared" si="574"/>
        <v>0</v>
      </c>
      <c r="GO150" s="105">
        <f t="shared" si="574"/>
        <v>0</v>
      </c>
      <c r="GP150" s="105">
        <f t="shared" si="574"/>
        <v>0</v>
      </c>
      <c r="GQ150" s="105">
        <f t="shared" si="574"/>
        <v>0</v>
      </c>
      <c r="GR150" s="105">
        <f t="shared" si="574"/>
        <v>0</v>
      </c>
      <c r="GS150" s="105">
        <f t="shared" si="574"/>
        <v>0</v>
      </c>
      <c r="GT150" s="105">
        <f t="shared" si="574"/>
        <v>0</v>
      </c>
      <c r="GU150" s="105">
        <f t="shared" si="574"/>
        <v>0</v>
      </c>
      <c r="GV150" s="105">
        <f t="shared" si="574"/>
        <v>0</v>
      </c>
      <c r="GW150" s="105">
        <f t="shared" ref="GW150:JH150" si="575">GW146</f>
        <v>0</v>
      </c>
      <c r="GX150" s="105">
        <f t="shared" si="575"/>
        <v>0</v>
      </c>
      <c r="GY150" s="105">
        <f t="shared" si="575"/>
        <v>0</v>
      </c>
      <c r="GZ150" s="105">
        <f t="shared" si="575"/>
        <v>0</v>
      </c>
      <c r="HA150" s="105">
        <f t="shared" si="575"/>
        <v>0</v>
      </c>
      <c r="HB150" s="105">
        <f t="shared" si="575"/>
        <v>0</v>
      </c>
      <c r="HC150" s="105">
        <f t="shared" si="575"/>
        <v>0</v>
      </c>
      <c r="HD150" s="105">
        <f t="shared" si="575"/>
        <v>0</v>
      </c>
      <c r="HE150" s="105">
        <f t="shared" si="575"/>
        <v>0</v>
      </c>
      <c r="HF150" s="105">
        <f t="shared" si="575"/>
        <v>0</v>
      </c>
      <c r="HG150" s="105">
        <f t="shared" si="575"/>
        <v>0</v>
      </c>
      <c r="HH150" s="105">
        <f t="shared" si="575"/>
        <v>0</v>
      </c>
      <c r="HI150" s="105">
        <f t="shared" si="575"/>
        <v>0</v>
      </c>
      <c r="HJ150" s="105">
        <f t="shared" si="575"/>
        <v>0</v>
      </c>
      <c r="HK150" s="105">
        <f t="shared" si="575"/>
        <v>0</v>
      </c>
      <c r="HL150" s="105">
        <f t="shared" si="575"/>
        <v>0</v>
      </c>
      <c r="HM150" s="105">
        <f t="shared" si="575"/>
        <v>0</v>
      </c>
      <c r="HN150" s="105">
        <f t="shared" si="575"/>
        <v>0</v>
      </c>
      <c r="HO150" s="105">
        <f t="shared" si="575"/>
        <v>0</v>
      </c>
      <c r="HP150" s="105">
        <f t="shared" si="575"/>
        <v>0</v>
      </c>
      <c r="HQ150" s="105">
        <f t="shared" si="575"/>
        <v>0</v>
      </c>
      <c r="HR150" s="105">
        <f t="shared" si="575"/>
        <v>0</v>
      </c>
      <c r="HS150" s="105">
        <f t="shared" si="575"/>
        <v>0</v>
      </c>
      <c r="HT150" s="105">
        <f t="shared" si="575"/>
        <v>0</v>
      </c>
      <c r="HU150" s="105">
        <f t="shared" si="575"/>
        <v>0</v>
      </c>
      <c r="HV150" s="105">
        <f t="shared" si="575"/>
        <v>0</v>
      </c>
      <c r="HW150" s="105">
        <f t="shared" si="575"/>
        <v>0</v>
      </c>
      <c r="HX150" s="105">
        <f t="shared" si="575"/>
        <v>0</v>
      </c>
      <c r="HY150" s="105">
        <f t="shared" si="575"/>
        <v>0</v>
      </c>
      <c r="HZ150" s="105">
        <f t="shared" si="575"/>
        <v>0</v>
      </c>
      <c r="IA150" s="105">
        <f t="shared" si="575"/>
        <v>0</v>
      </c>
      <c r="IB150" s="105">
        <f t="shared" si="575"/>
        <v>0</v>
      </c>
      <c r="IC150" s="105">
        <f t="shared" si="575"/>
        <v>0</v>
      </c>
      <c r="ID150" s="105">
        <f t="shared" si="575"/>
        <v>0</v>
      </c>
      <c r="IE150" s="105">
        <f t="shared" si="575"/>
        <v>0</v>
      </c>
      <c r="IF150" s="105">
        <f t="shared" si="575"/>
        <v>0</v>
      </c>
      <c r="IG150" s="105">
        <f t="shared" si="575"/>
        <v>0</v>
      </c>
      <c r="IH150" s="105">
        <f t="shared" si="575"/>
        <v>0</v>
      </c>
      <c r="II150" s="105">
        <f t="shared" si="575"/>
        <v>0</v>
      </c>
      <c r="IJ150" s="105">
        <f t="shared" si="575"/>
        <v>0</v>
      </c>
      <c r="IK150" s="105">
        <f t="shared" si="575"/>
        <v>0</v>
      </c>
      <c r="IL150" s="105">
        <f t="shared" si="575"/>
        <v>0</v>
      </c>
      <c r="IM150" s="105">
        <f t="shared" si="575"/>
        <v>0</v>
      </c>
      <c r="IN150" s="105">
        <f t="shared" si="575"/>
        <v>0</v>
      </c>
      <c r="IO150" s="105">
        <f t="shared" si="575"/>
        <v>0</v>
      </c>
      <c r="IP150" s="105">
        <f t="shared" si="575"/>
        <v>0</v>
      </c>
      <c r="IQ150" s="105">
        <f t="shared" si="575"/>
        <v>0</v>
      </c>
      <c r="IR150" s="105">
        <f t="shared" si="575"/>
        <v>0</v>
      </c>
      <c r="IS150" s="105">
        <f t="shared" si="575"/>
        <v>0</v>
      </c>
      <c r="IT150" s="105">
        <f t="shared" si="575"/>
        <v>0</v>
      </c>
      <c r="IU150" s="105">
        <f t="shared" si="575"/>
        <v>0</v>
      </c>
      <c r="IV150" s="105">
        <f t="shared" si="575"/>
        <v>0</v>
      </c>
      <c r="IW150" s="105">
        <f t="shared" si="575"/>
        <v>0</v>
      </c>
      <c r="IX150" s="105">
        <f t="shared" si="575"/>
        <v>0</v>
      </c>
      <c r="IY150" s="105">
        <f t="shared" si="575"/>
        <v>0</v>
      </c>
      <c r="IZ150" s="105">
        <f t="shared" si="575"/>
        <v>0</v>
      </c>
      <c r="JA150" s="105">
        <f t="shared" si="575"/>
        <v>0</v>
      </c>
      <c r="JB150" s="105">
        <f t="shared" si="575"/>
        <v>0</v>
      </c>
      <c r="JC150" s="105">
        <f t="shared" si="575"/>
        <v>0</v>
      </c>
      <c r="JD150" s="105">
        <f t="shared" si="575"/>
        <v>0</v>
      </c>
      <c r="JE150" s="105">
        <f t="shared" si="575"/>
        <v>0</v>
      </c>
      <c r="JF150" s="105">
        <f t="shared" si="575"/>
        <v>0</v>
      </c>
      <c r="JG150" s="105">
        <f t="shared" si="575"/>
        <v>0</v>
      </c>
      <c r="JH150" s="105">
        <f t="shared" si="575"/>
        <v>0</v>
      </c>
      <c r="JI150" s="105">
        <f t="shared" ref="JI150:LT150" si="576">JI146</f>
        <v>0</v>
      </c>
      <c r="JJ150" s="105">
        <f t="shared" si="576"/>
        <v>0</v>
      </c>
      <c r="JK150" s="105">
        <f t="shared" si="576"/>
        <v>0</v>
      </c>
      <c r="JL150" s="105">
        <f t="shared" si="576"/>
        <v>0</v>
      </c>
      <c r="JM150" s="105">
        <f t="shared" si="576"/>
        <v>0</v>
      </c>
      <c r="JN150" s="105">
        <f t="shared" si="576"/>
        <v>0</v>
      </c>
      <c r="JO150" s="105">
        <f t="shared" si="576"/>
        <v>0</v>
      </c>
      <c r="JP150" s="105">
        <f t="shared" si="576"/>
        <v>0</v>
      </c>
      <c r="JQ150" s="105">
        <f t="shared" si="576"/>
        <v>0</v>
      </c>
      <c r="JR150" s="105">
        <f t="shared" si="576"/>
        <v>0</v>
      </c>
      <c r="JS150" s="105">
        <f t="shared" si="576"/>
        <v>0</v>
      </c>
      <c r="JT150" s="105">
        <f t="shared" si="576"/>
        <v>0</v>
      </c>
      <c r="JU150" s="105">
        <f t="shared" si="576"/>
        <v>0</v>
      </c>
      <c r="JV150" s="105">
        <f t="shared" si="576"/>
        <v>0</v>
      </c>
      <c r="JW150" s="105">
        <f t="shared" si="576"/>
        <v>0</v>
      </c>
      <c r="JX150" s="105">
        <f t="shared" si="576"/>
        <v>0</v>
      </c>
      <c r="JY150" s="105">
        <f t="shared" si="576"/>
        <v>0</v>
      </c>
      <c r="JZ150" s="105">
        <f t="shared" si="576"/>
        <v>0</v>
      </c>
      <c r="KA150" s="105">
        <f t="shared" si="576"/>
        <v>0</v>
      </c>
      <c r="KB150" s="105">
        <f t="shared" si="576"/>
        <v>0</v>
      </c>
      <c r="KC150" s="105">
        <f t="shared" si="576"/>
        <v>0</v>
      </c>
      <c r="KD150" s="105">
        <f t="shared" si="576"/>
        <v>0</v>
      </c>
      <c r="KE150" s="105">
        <f t="shared" si="576"/>
        <v>0</v>
      </c>
      <c r="KF150" s="105">
        <f t="shared" si="576"/>
        <v>0</v>
      </c>
      <c r="KG150" s="105">
        <f t="shared" si="576"/>
        <v>0</v>
      </c>
      <c r="KH150" s="105">
        <f t="shared" si="576"/>
        <v>0</v>
      </c>
      <c r="KI150" s="105">
        <f t="shared" si="576"/>
        <v>0</v>
      </c>
      <c r="KJ150" s="105">
        <f t="shared" si="576"/>
        <v>0</v>
      </c>
      <c r="KK150" s="105">
        <f t="shared" si="576"/>
        <v>0</v>
      </c>
      <c r="KL150" s="105">
        <f t="shared" si="576"/>
        <v>0</v>
      </c>
      <c r="KM150" s="105">
        <f t="shared" si="576"/>
        <v>0</v>
      </c>
      <c r="KN150" s="105">
        <f t="shared" si="576"/>
        <v>0</v>
      </c>
      <c r="KO150" s="105">
        <f t="shared" si="576"/>
        <v>0</v>
      </c>
      <c r="KP150" s="105">
        <f t="shared" si="576"/>
        <v>0</v>
      </c>
      <c r="KQ150" s="105">
        <f t="shared" si="576"/>
        <v>0</v>
      </c>
      <c r="KR150" s="105">
        <f t="shared" si="576"/>
        <v>0</v>
      </c>
      <c r="KS150" s="105">
        <f t="shared" si="576"/>
        <v>0</v>
      </c>
      <c r="KT150" s="105">
        <f t="shared" si="576"/>
        <v>0</v>
      </c>
      <c r="KU150" s="105">
        <f t="shared" si="576"/>
        <v>0</v>
      </c>
      <c r="KV150" s="105">
        <f t="shared" si="576"/>
        <v>0</v>
      </c>
      <c r="KW150" s="105">
        <f t="shared" si="576"/>
        <v>0</v>
      </c>
      <c r="KX150" s="105">
        <f t="shared" si="576"/>
        <v>0</v>
      </c>
      <c r="KY150" s="105">
        <f t="shared" si="576"/>
        <v>0</v>
      </c>
      <c r="KZ150" s="105">
        <f t="shared" si="576"/>
        <v>0</v>
      </c>
      <c r="LA150" s="105">
        <f t="shared" si="576"/>
        <v>0</v>
      </c>
      <c r="LB150" s="105">
        <f t="shared" si="576"/>
        <v>0</v>
      </c>
      <c r="LC150" s="105">
        <f t="shared" si="576"/>
        <v>0</v>
      </c>
      <c r="LD150" s="105">
        <f t="shared" si="576"/>
        <v>0</v>
      </c>
      <c r="LE150" s="105">
        <f t="shared" si="576"/>
        <v>0</v>
      </c>
      <c r="LF150" s="105">
        <f t="shared" si="576"/>
        <v>0</v>
      </c>
      <c r="LG150" s="105">
        <f t="shared" si="576"/>
        <v>0</v>
      </c>
      <c r="LH150" s="105">
        <f t="shared" si="576"/>
        <v>0</v>
      </c>
      <c r="LI150" s="105">
        <f t="shared" si="576"/>
        <v>0</v>
      </c>
      <c r="LJ150" s="105">
        <f t="shared" si="576"/>
        <v>0</v>
      </c>
      <c r="LK150" s="105">
        <f t="shared" si="576"/>
        <v>0</v>
      </c>
      <c r="LL150" s="105">
        <f t="shared" si="576"/>
        <v>0</v>
      </c>
      <c r="LM150" s="105">
        <f t="shared" si="576"/>
        <v>0</v>
      </c>
      <c r="LN150" s="105">
        <f t="shared" si="576"/>
        <v>0</v>
      </c>
      <c r="LO150" s="105">
        <f t="shared" si="576"/>
        <v>0</v>
      </c>
      <c r="LP150" s="105">
        <f t="shared" si="576"/>
        <v>0</v>
      </c>
      <c r="LQ150" s="105">
        <f t="shared" si="576"/>
        <v>0</v>
      </c>
      <c r="LR150" s="105">
        <f t="shared" si="576"/>
        <v>0</v>
      </c>
      <c r="LS150" s="105">
        <f t="shared" si="576"/>
        <v>0</v>
      </c>
      <c r="LT150" s="105">
        <f t="shared" si="576"/>
        <v>0</v>
      </c>
      <c r="LU150" s="105">
        <f t="shared" ref="LU150:OF150" si="577">LU146</f>
        <v>0</v>
      </c>
      <c r="LV150" s="105">
        <f t="shared" si="577"/>
        <v>0</v>
      </c>
      <c r="LW150" s="105">
        <f t="shared" si="577"/>
        <v>0</v>
      </c>
      <c r="LX150" s="105">
        <f t="shared" si="577"/>
        <v>0</v>
      </c>
      <c r="LY150" s="105">
        <f t="shared" si="577"/>
        <v>0</v>
      </c>
      <c r="LZ150" s="105">
        <f t="shared" si="577"/>
        <v>0</v>
      </c>
      <c r="MA150" s="105">
        <f t="shared" si="577"/>
        <v>0</v>
      </c>
      <c r="MB150" s="105">
        <f t="shared" si="577"/>
        <v>0</v>
      </c>
      <c r="MC150" s="105">
        <f t="shared" si="577"/>
        <v>0</v>
      </c>
      <c r="MD150" s="105">
        <f t="shared" si="577"/>
        <v>0</v>
      </c>
      <c r="ME150" s="105">
        <f t="shared" si="577"/>
        <v>0</v>
      </c>
      <c r="MF150" s="105">
        <f t="shared" si="577"/>
        <v>0</v>
      </c>
      <c r="MG150" s="105">
        <f t="shared" si="577"/>
        <v>0</v>
      </c>
      <c r="MH150" s="105">
        <f t="shared" si="577"/>
        <v>0</v>
      </c>
      <c r="MI150" s="105">
        <f t="shared" si="577"/>
        <v>0</v>
      </c>
      <c r="MJ150" s="105">
        <f t="shared" si="577"/>
        <v>0</v>
      </c>
      <c r="MK150" s="105">
        <f t="shared" si="577"/>
        <v>0</v>
      </c>
      <c r="ML150" s="105">
        <f t="shared" si="577"/>
        <v>0</v>
      </c>
      <c r="MM150" s="105">
        <f t="shared" si="577"/>
        <v>0</v>
      </c>
      <c r="MN150" s="105">
        <f t="shared" si="577"/>
        <v>0</v>
      </c>
      <c r="MO150" s="105">
        <f t="shared" si="577"/>
        <v>0</v>
      </c>
      <c r="MP150" s="105">
        <f t="shared" si="577"/>
        <v>0</v>
      </c>
      <c r="MQ150" s="105">
        <f t="shared" si="577"/>
        <v>0</v>
      </c>
      <c r="MR150" s="105">
        <f t="shared" si="577"/>
        <v>0</v>
      </c>
      <c r="MS150" s="105">
        <f t="shared" si="577"/>
        <v>0</v>
      </c>
      <c r="MT150" s="105">
        <f t="shared" si="577"/>
        <v>0</v>
      </c>
      <c r="MU150" s="105">
        <f t="shared" si="577"/>
        <v>0</v>
      </c>
      <c r="MV150" s="105">
        <f t="shared" si="577"/>
        <v>0</v>
      </c>
      <c r="MW150" s="105">
        <f t="shared" si="577"/>
        <v>0</v>
      </c>
      <c r="MX150" s="105">
        <f t="shared" si="577"/>
        <v>0</v>
      </c>
      <c r="MY150" s="105">
        <f t="shared" si="577"/>
        <v>0</v>
      </c>
      <c r="MZ150" s="105">
        <f t="shared" si="577"/>
        <v>0</v>
      </c>
      <c r="NA150" s="105">
        <f t="shared" si="577"/>
        <v>0</v>
      </c>
      <c r="NB150" s="105">
        <f t="shared" si="577"/>
        <v>0</v>
      </c>
      <c r="NC150" s="105">
        <f t="shared" si="577"/>
        <v>0</v>
      </c>
      <c r="ND150" s="105">
        <f t="shared" si="577"/>
        <v>0</v>
      </c>
      <c r="NE150" s="105">
        <f t="shared" si="577"/>
        <v>0</v>
      </c>
      <c r="NF150" s="105">
        <f t="shared" si="577"/>
        <v>0</v>
      </c>
      <c r="NG150" s="105">
        <f t="shared" si="577"/>
        <v>0</v>
      </c>
      <c r="NH150" s="105">
        <f t="shared" si="577"/>
        <v>0</v>
      </c>
      <c r="NI150" s="105">
        <f t="shared" si="577"/>
        <v>0</v>
      </c>
      <c r="NJ150" s="105">
        <f t="shared" si="577"/>
        <v>0</v>
      </c>
      <c r="NK150" s="105">
        <f t="shared" si="577"/>
        <v>0</v>
      </c>
      <c r="NL150" s="105">
        <f t="shared" si="577"/>
        <v>0</v>
      </c>
      <c r="NM150" s="105">
        <f t="shared" si="577"/>
        <v>0</v>
      </c>
      <c r="NN150" s="105">
        <f t="shared" si="577"/>
        <v>0</v>
      </c>
      <c r="NO150" s="105">
        <f t="shared" si="577"/>
        <v>0</v>
      </c>
      <c r="NP150" s="105">
        <f t="shared" si="577"/>
        <v>0</v>
      </c>
      <c r="NQ150" s="105">
        <f t="shared" si="577"/>
        <v>0</v>
      </c>
      <c r="NR150" s="105">
        <f t="shared" si="577"/>
        <v>0</v>
      </c>
      <c r="NS150" s="105">
        <f t="shared" si="577"/>
        <v>0</v>
      </c>
      <c r="NT150" s="105">
        <f t="shared" si="577"/>
        <v>0</v>
      </c>
      <c r="NU150" s="105">
        <f t="shared" si="577"/>
        <v>0</v>
      </c>
      <c r="NV150" s="105">
        <f t="shared" si="577"/>
        <v>0</v>
      </c>
      <c r="NW150" s="105">
        <f t="shared" si="577"/>
        <v>0</v>
      </c>
      <c r="NX150" s="105">
        <f t="shared" si="577"/>
        <v>0</v>
      </c>
      <c r="NY150" s="105">
        <f t="shared" si="577"/>
        <v>0</v>
      </c>
      <c r="NZ150" s="105">
        <f t="shared" si="577"/>
        <v>0</v>
      </c>
      <c r="OA150" s="105">
        <f t="shared" si="577"/>
        <v>0</v>
      </c>
      <c r="OB150" s="105">
        <f t="shared" si="577"/>
        <v>0</v>
      </c>
      <c r="OC150" s="105">
        <f t="shared" si="577"/>
        <v>0</v>
      </c>
      <c r="OD150" s="105">
        <f t="shared" si="577"/>
        <v>0</v>
      </c>
      <c r="OE150" s="105">
        <f t="shared" si="577"/>
        <v>0</v>
      </c>
      <c r="OF150" s="105">
        <f t="shared" si="577"/>
        <v>0</v>
      </c>
      <c r="OG150" s="105">
        <f t="shared" ref="OG150:OR150" si="578">OG146</f>
        <v>0</v>
      </c>
      <c r="OH150" s="105">
        <f t="shared" si="578"/>
        <v>0</v>
      </c>
      <c r="OI150" s="105">
        <f t="shared" si="578"/>
        <v>0</v>
      </c>
      <c r="OJ150" s="105">
        <f t="shared" si="578"/>
        <v>0</v>
      </c>
      <c r="OK150" s="105">
        <f t="shared" si="578"/>
        <v>0</v>
      </c>
      <c r="OL150" s="105">
        <f t="shared" si="578"/>
        <v>0</v>
      </c>
      <c r="OM150" s="105">
        <f t="shared" si="578"/>
        <v>0</v>
      </c>
      <c r="ON150" s="105">
        <f t="shared" si="578"/>
        <v>0</v>
      </c>
      <c r="OO150" s="105">
        <f t="shared" si="578"/>
        <v>0</v>
      </c>
      <c r="OP150" s="105">
        <f t="shared" si="578"/>
        <v>0</v>
      </c>
      <c r="OQ150" s="105">
        <f t="shared" si="578"/>
        <v>0</v>
      </c>
      <c r="OR150" s="390">
        <f t="shared" si="578"/>
        <v>0</v>
      </c>
    </row>
    <row r="151" spans="1:408" s="6" customFormat="1" ht="15" thickBot="1" x14ac:dyDescent="0.4">
      <c r="B151" s="375"/>
      <c r="C151" s="80" t="s">
        <v>121</v>
      </c>
      <c r="D151" s="61"/>
      <c r="E151" s="106"/>
      <c r="F151" s="106"/>
      <c r="G151" s="62"/>
      <c r="H151" s="63"/>
      <c r="I151" s="64"/>
      <c r="J151" s="107">
        <f t="shared" ref="J151" si="579">SUM(L151:JC151)</f>
        <v>385000000.00000018</v>
      </c>
      <c r="K151" s="61"/>
      <c r="L151" s="66">
        <f>SUM(L149:L150)</f>
        <v>833333.33333333326</v>
      </c>
      <c r="M151" s="66">
        <f t="shared" ref="M151:BX151" si="580">SUM(M149:M150)</f>
        <v>833333.33333333326</v>
      </c>
      <c r="N151" s="66">
        <f t="shared" si="580"/>
        <v>833333.33333333326</v>
      </c>
      <c r="O151" s="66">
        <f t="shared" si="580"/>
        <v>833333.33333333326</v>
      </c>
      <c r="P151" s="66">
        <f t="shared" si="580"/>
        <v>833333.33333333326</v>
      </c>
      <c r="Q151" s="66">
        <f t="shared" si="580"/>
        <v>833333.33333333326</v>
      </c>
      <c r="R151" s="66">
        <f t="shared" si="580"/>
        <v>833333.33333333326</v>
      </c>
      <c r="S151" s="66">
        <f t="shared" si="580"/>
        <v>833333.33333333326</v>
      </c>
      <c r="T151" s="66">
        <f t="shared" si="580"/>
        <v>833333.33333333326</v>
      </c>
      <c r="U151" s="66">
        <f t="shared" si="580"/>
        <v>833333.33333333326</v>
      </c>
      <c r="V151" s="66">
        <f t="shared" si="580"/>
        <v>833333.33333333326</v>
      </c>
      <c r="W151" s="66">
        <f t="shared" si="580"/>
        <v>833333.33333333326</v>
      </c>
      <c r="X151" s="66">
        <f t="shared" si="580"/>
        <v>52500000.000000007</v>
      </c>
      <c r="Y151" s="66">
        <f t="shared" si="580"/>
        <v>16875000</v>
      </c>
      <c r="Z151" s="66">
        <f t="shared" si="580"/>
        <v>16875000</v>
      </c>
      <c r="AA151" s="66">
        <f t="shared" si="580"/>
        <v>16875000</v>
      </c>
      <c r="AB151" s="66">
        <f t="shared" si="580"/>
        <v>16875000</v>
      </c>
      <c r="AC151" s="66">
        <f t="shared" si="580"/>
        <v>16875000</v>
      </c>
      <c r="AD151" s="66">
        <f t="shared" si="580"/>
        <v>16875000</v>
      </c>
      <c r="AE151" s="66">
        <f t="shared" si="580"/>
        <v>16875000</v>
      </c>
      <c r="AF151" s="66">
        <f t="shared" si="580"/>
        <v>16875000</v>
      </c>
      <c r="AG151" s="66">
        <f t="shared" si="580"/>
        <v>16875000</v>
      </c>
      <c r="AH151" s="66">
        <f t="shared" si="580"/>
        <v>12187500</v>
      </c>
      <c r="AI151" s="66">
        <f t="shared" si="580"/>
        <v>12187500</v>
      </c>
      <c r="AJ151" s="66">
        <f t="shared" si="580"/>
        <v>12187500</v>
      </c>
      <c r="AK151" s="66">
        <f t="shared" si="580"/>
        <v>12187500</v>
      </c>
      <c r="AL151" s="66">
        <f t="shared" si="580"/>
        <v>12187500</v>
      </c>
      <c r="AM151" s="66">
        <f t="shared" si="580"/>
        <v>12187500</v>
      </c>
      <c r="AN151" s="66">
        <f t="shared" si="580"/>
        <v>12187500</v>
      </c>
      <c r="AO151" s="66">
        <f t="shared" si="580"/>
        <v>12187500</v>
      </c>
      <c r="AP151" s="66">
        <f t="shared" si="580"/>
        <v>12187500</v>
      </c>
      <c r="AQ151" s="66">
        <f t="shared" si="580"/>
        <v>12187500</v>
      </c>
      <c r="AR151" s="66">
        <f t="shared" si="580"/>
        <v>12187500</v>
      </c>
      <c r="AS151" s="66">
        <f t="shared" si="580"/>
        <v>12187500</v>
      </c>
      <c r="AT151" s="66">
        <f t="shared" si="580"/>
        <v>12187500</v>
      </c>
      <c r="AU151" s="66">
        <f t="shared" si="580"/>
        <v>12187500.000000156</v>
      </c>
      <c r="AV151" s="66">
        <f t="shared" si="580"/>
        <v>0</v>
      </c>
      <c r="AW151" s="66">
        <f t="shared" si="580"/>
        <v>0</v>
      </c>
      <c r="AX151" s="66">
        <f t="shared" si="580"/>
        <v>0</v>
      </c>
      <c r="AY151" s="66">
        <f t="shared" si="580"/>
        <v>0</v>
      </c>
      <c r="AZ151" s="66">
        <f t="shared" si="580"/>
        <v>0</v>
      </c>
      <c r="BA151" s="66">
        <f t="shared" si="580"/>
        <v>0</v>
      </c>
      <c r="BB151" s="66">
        <f t="shared" si="580"/>
        <v>0</v>
      </c>
      <c r="BC151" s="66">
        <f t="shared" si="580"/>
        <v>0</v>
      </c>
      <c r="BD151" s="66">
        <f t="shared" si="580"/>
        <v>0</v>
      </c>
      <c r="BE151" s="66">
        <f t="shared" si="580"/>
        <v>0</v>
      </c>
      <c r="BF151" s="66">
        <f t="shared" si="580"/>
        <v>0</v>
      </c>
      <c r="BG151" s="66">
        <f t="shared" si="580"/>
        <v>0</v>
      </c>
      <c r="BH151" s="66">
        <f t="shared" si="580"/>
        <v>0</v>
      </c>
      <c r="BI151" s="66">
        <f t="shared" si="580"/>
        <v>0</v>
      </c>
      <c r="BJ151" s="66">
        <f t="shared" si="580"/>
        <v>0</v>
      </c>
      <c r="BK151" s="66">
        <f t="shared" si="580"/>
        <v>0</v>
      </c>
      <c r="BL151" s="66">
        <f t="shared" si="580"/>
        <v>0</v>
      </c>
      <c r="BM151" s="66">
        <f t="shared" si="580"/>
        <v>0</v>
      </c>
      <c r="BN151" s="66">
        <f t="shared" si="580"/>
        <v>0</v>
      </c>
      <c r="BO151" s="66">
        <f t="shared" si="580"/>
        <v>0</v>
      </c>
      <c r="BP151" s="66">
        <f t="shared" si="580"/>
        <v>0</v>
      </c>
      <c r="BQ151" s="66">
        <f t="shared" si="580"/>
        <v>0</v>
      </c>
      <c r="BR151" s="66">
        <f t="shared" si="580"/>
        <v>0</v>
      </c>
      <c r="BS151" s="66">
        <f t="shared" si="580"/>
        <v>0</v>
      </c>
      <c r="BT151" s="66">
        <f t="shared" si="580"/>
        <v>0</v>
      </c>
      <c r="BU151" s="66">
        <f t="shared" si="580"/>
        <v>0</v>
      </c>
      <c r="BV151" s="66">
        <f t="shared" si="580"/>
        <v>0</v>
      </c>
      <c r="BW151" s="66">
        <f t="shared" si="580"/>
        <v>0</v>
      </c>
      <c r="BX151" s="66">
        <f t="shared" si="580"/>
        <v>0</v>
      </c>
      <c r="BY151" s="66">
        <f t="shared" ref="BY151:EJ151" si="581">SUM(BY149:BY150)</f>
        <v>0</v>
      </c>
      <c r="BZ151" s="66">
        <f t="shared" si="581"/>
        <v>0</v>
      </c>
      <c r="CA151" s="66">
        <f t="shared" si="581"/>
        <v>0</v>
      </c>
      <c r="CB151" s="66">
        <f t="shared" si="581"/>
        <v>0</v>
      </c>
      <c r="CC151" s="66">
        <f t="shared" si="581"/>
        <v>0</v>
      </c>
      <c r="CD151" s="66">
        <f t="shared" si="581"/>
        <v>0</v>
      </c>
      <c r="CE151" s="66">
        <f t="shared" si="581"/>
        <v>0</v>
      </c>
      <c r="CF151" s="66">
        <f t="shared" si="581"/>
        <v>0</v>
      </c>
      <c r="CG151" s="66">
        <f t="shared" si="581"/>
        <v>0</v>
      </c>
      <c r="CH151" s="66">
        <f t="shared" si="581"/>
        <v>0</v>
      </c>
      <c r="CI151" s="66">
        <f t="shared" si="581"/>
        <v>0</v>
      </c>
      <c r="CJ151" s="66">
        <f t="shared" si="581"/>
        <v>0</v>
      </c>
      <c r="CK151" s="66">
        <f t="shared" si="581"/>
        <v>0</v>
      </c>
      <c r="CL151" s="66">
        <f t="shared" si="581"/>
        <v>0</v>
      </c>
      <c r="CM151" s="66">
        <f t="shared" si="581"/>
        <v>0</v>
      </c>
      <c r="CN151" s="66">
        <f t="shared" si="581"/>
        <v>0</v>
      </c>
      <c r="CO151" s="66">
        <f t="shared" si="581"/>
        <v>0</v>
      </c>
      <c r="CP151" s="66">
        <f t="shared" si="581"/>
        <v>0</v>
      </c>
      <c r="CQ151" s="66">
        <f t="shared" si="581"/>
        <v>0</v>
      </c>
      <c r="CR151" s="66">
        <f t="shared" si="581"/>
        <v>0</v>
      </c>
      <c r="CS151" s="66">
        <f t="shared" si="581"/>
        <v>0</v>
      </c>
      <c r="CT151" s="66">
        <f t="shared" si="581"/>
        <v>0</v>
      </c>
      <c r="CU151" s="66">
        <f t="shared" si="581"/>
        <v>0</v>
      </c>
      <c r="CV151" s="66">
        <f t="shared" si="581"/>
        <v>0</v>
      </c>
      <c r="CW151" s="66">
        <f t="shared" si="581"/>
        <v>0</v>
      </c>
      <c r="CX151" s="66">
        <f t="shared" si="581"/>
        <v>0</v>
      </c>
      <c r="CY151" s="66">
        <f t="shared" si="581"/>
        <v>0</v>
      </c>
      <c r="CZ151" s="66">
        <f t="shared" si="581"/>
        <v>0</v>
      </c>
      <c r="DA151" s="66">
        <f t="shared" si="581"/>
        <v>0</v>
      </c>
      <c r="DB151" s="66">
        <f t="shared" si="581"/>
        <v>0</v>
      </c>
      <c r="DC151" s="66">
        <f t="shared" si="581"/>
        <v>0</v>
      </c>
      <c r="DD151" s="66">
        <f t="shared" si="581"/>
        <v>0</v>
      </c>
      <c r="DE151" s="66">
        <f t="shared" si="581"/>
        <v>0</v>
      </c>
      <c r="DF151" s="66">
        <f t="shared" si="581"/>
        <v>0</v>
      </c>
      <c r="DG151" s="66">
        <f t="shared" si="581"/>
        <v>0</v>
      </c>
      <c r="DH151" s="66">
        <f t="shared" si="581"/>
        <v>0</v>
      </c>
      <c r="DI151" s="66">
        <f t="shared" si="581"/>
        <v>0</v>
      </c>
      <c r="DJ151" s="66">
        <f t="shared" si="581"/>
        <v>0</v>
      </c>
      <c r="DK151" s="66">
        <f t="shared" si="581"/>
        <v>0</v>
      </c>
      <c r="DL151" s="66">
        <f t="shared" si="581"/>
        <v>0</v>
      </c>
      <c r="DM151" s="66">
        <f t="shared" si="581"/>
        <v>0</v>
      </c>
      <c r="DN151" s="66">
        <f t="shared" si="581"/>
        <v>0</v>
      </c>
      <c r="DO151" s="66">
        <f t="shared" si="581"/>
        <v>0</v>
      </c>
      <c r="DP151" s="66">
        <f t="shared" si="581"/>
        <v>0</v>
      </c>
      <c r="DQ151" s="66">
        <f t="shared" si="581"/>
        <v>0</v>
      </c>
      <c r="DR151" s="66">
        <f t="shared" si="581"/>
        <v>0</v>
      </c>
      <c r="DS151" s="66">
        <f t="shared" si="581"/>
        <v>0</v>
      </c>
      <c r="DT151" s="66">
        <f t="shared" si="581"/>
        <v>0</v>
      </c>
      <c r="DU151" s="66">
        <f t="shared" si="581"/>
        <v>0</v>
      </c>
      <c r="DV151" s="66">
        <f t="shared" si="581"/>
        <v>0</v>
      </c>
      <c r="DW151" s="66">
        <f t="shared" si="581"/>
        <v>0</v>
      </c>
      <c r="DX151" s="66">
        <f t="shared" si="581"/>
        <v>0</v>
      </c>
      <c r="DY151" s="66">
        <f t="shared" si="581"/>
        <v>0</v>
      </c>
      <c r="DZ151" s="66">
        <f t="shared" si="581"/>
        <v>0</v>
      </c>
      <c r="EA151" s="66">
        <f t="shared" si="581"/>
        <v>0</v>
      </c>
      <c r="EB151" s="66">
        <f t="shared" si="581"/>
        <v>0</v>
      </c>
      <c r="EC151" s="66">
        <f t="shared" si="581"/>
        <v>0</v>
      </c>
      <c r="ED151" s="66">
        <f t="shared" si="581"/>
        <v>0</v>
      </c>
      <c r="EE151" s="66">
        <f t="shared" si="581"/>
        <v>0</v>
      </c>
      <c r="EF151" s="66">
        <f t="shared" si="581"/>
        <v>0</v>
      </c>
      <c r="EG151" s="66">
        <f t="shared" si="581"/>
        <v>0</v>
      </c>
      <c r="EH151" s="66">
        <f t="shared" si="581"/>
        <v>0</v>
      </c>
      <c r="EI151" s="66">
        <f t="shared" si="581"/>
        <v>0</v>
      </c>
      <c r="EJ151" s="66">
        <f t="shared" si="581"/>
        <v>0</v>
      </c>
      <c r="EK151" s="66">
        <f t="shared" ref="EK151:GV151" si="582">SUM(EK149:EK150)</f>
        <v>0</v>
      </c>
      <c r="EL151" s="66">
        <f t="shared" si="582"/>
        <v>0</v>
      </c>
      <c r="EM151" s="66">
        <f t="shared" si="582"/>
        <v>0</v>
      </c>
      <c r="EN151" s="66">
        <f t="shared" si="582"/>
        <v>0</v>
      </c>
      <c r="EO151" s="66">
        <f t="shared" si="582"/>
        <v>0</v>
      </c>
      <c r="EP151" s="66">
        <f t="shared" si="582"/>
        <v>0</v>
      </c>
      <c r="EQ151" s="66">
        <f t="shared" si="582"/>
        <v>0</v>
      </c>
      <c r="ER151" s="66">
        <f t="shared" si="582"/>
        <v>0</v>
      </c>
      <c r="ES151" s="66">
        <f t="shared" si="582"/>
        <v>0</v>
      </c>
      <c r="ET151" s="66">
        <f t="shared" si="582"/>
        <v>0</v>
      </c>
      <c r="EU151" s="66">
        <f t="shared" si="582"/>
        <v>0</v>
      </c>
      <c r="EV151" s="66">
        <f t="shared" si="582"/>
        <v>0</v>
      </c>
      <c r="EW151" s="66">
        <f t="shared" si="582"/>
        <v>0</v>
      </c>
      <c r="EX151" s="66">
        <f t="shared" si="582"/>
        <v>0</v>
      </c>
      <c r="EY151" s="66">
        <f t="shared" si="582"/>
        <v>0</v>
      </c>
      <c r="EZ151" s="66">
        <f t="shared" si="582"/>
        <v>0</v>
      </c>
      <c r="FA151" s="66">
        <f t="shared" si="582"/>
        <v>0</v>
      </c>
      <c r="FB151" s="66">
        <f t="shared" si="582"/>
        <v>0</v>
      </c>
      <c r="FC151" s="66">
        <f t="shared" si="582"/>
        <v>0</v>
      </c>
      <c r="FD151" s="66">
        <f t="shared" si="582"/>
        <v>0</v>
      </c>
      <c r="FE151" s="66">
        <f t="shared" si="582"/>
        <v>0</v>
      </c>
      <c r="FF151" s="66">
        <f t="shared" si="582"/>
        <v>0</v>
      </c>
      <c r="FG151" s="66">
        <f t="shared" si="582"/>
        <v>0</v>
      </c>
      <c r="FH151" s="66">
        <f t="shared" si="582"/>
        <v>0</v>
      </c>
      <c r="FI151" s="66">
        <f t="shared" si="582"/>
        <v>0</v>
      </c>
      <c r="FJ151" s="66">
        <f t="shared" si="582"/>
        <v>0</v>
      </c>
      <c r="FK151" s="66">
        <f t="shared" si="582"/>
        <v>0</v>
      </c>
      <c r="FL151" s="66">
        <f t="shared" si="582"/>
        <v>0</v>
      </c>
      <c r="FM151" s="66">
        <f t="shared" si="582"/>
        <v>0</v>
      </c>
      <c r="FN151" s="66">
        <f t="shared" si="582"/>
        <v>0</v>
      </c>
      <c r="FO151" s="66">
        <f t="shared" si="582"/>
        <v>0</v>
      </c>
      <c r="FP151" s="66">
        <f t="shared" si="582"/>
        <v>0</v>
      </c>
      <c r="FQ151" s="66">
        <f t="shared" si="582"/>
        <v>0</v>
      </c>
      <c r="FR151" s="66">
        <f t="shared" si="582"/>
        <v>0</v>
      </c>
      <c r="FS151" s="66">
        <f t="shared" si="582"/>
        <v>0</v>
      </c>
      <c r="FT151" s="66">
        <f t="shared" si="582"/>
        <v>0</v>
      </c>
      <c r="FU151" s="66">
        <f t="shared" si="582"/>
        <v>0</v>
      </c>
      <c r="FV151" s="66">
        <f t="shared" si="582"/>
        <v>0</v>
      </c>
      <c r="FW151" s="66">
        <f t="shared" si="582"/>
        <v>0</v>
      </c>
      <c r="FX151" s="66">
        <f t="shared" si="582"/>
        <v>0</v>
      </c>
      <c r="FY151" s="66">
        <f t="shared" si="582"/>
        <v>0</v>
      </c>
      <c r="FZ151" s="66">
        <f t="shared" si="582"/>
        <v>0</v>
      </c>
      <c r="GA151" s="66">
        <f t="shared" si="582"/>
        <v>0</v>
      </c>
      <c r="GB151" s="66">
        <f t="shared" si="582"/>
        <v>0</v>
      </c>
      <c r="GC151" s="66">
        <f t="shared" si="582"/>
        <v>0</v>
      </c>
      <c r="GD151" s="66">
        <f t="shared" si="582"/>
        <v>0</v>
      </c>
      <c r="GE151" s="66">
        <f t="shared" si="582"/>
        <v>0</v>
      </c>
      <c r="GF151" s="66">
        <f t="shared" si="582"/>
        <v>0</v>
      </c>
      <c r="GG151" s="66">
        <f t="shared" si="582"/>
        <v>0</v>
      </c>
      <c r="GH151" s="66">
        <f t="shared" si="582"/>
        <v>0</v>
      </c>
      <c r="GI151" s="66">
        <f t="shared" si="582"/>
        <v>0</v>
      </c>
      <c r="GJ151" s="66">
        <f t="shared" si="582"/>
        <v>0</v>
      </c>
      <c r="GK151" s="66">
        <f t="shared" si="582"/>
        <v>0</v>
      </c>
      <c r="GL151" s="66">
        <f t="shared" si="582"/>
        <v>0</v>
      </c>
      <c r="GM151" s="66">
        <f t="shared" si="582"/>
        <v>0</v>
      </c>
      <c r="GN151" s="66">
        <f t="shared" si="582"/>
        <v>0</v>
      </c>
      <c r="GO151" s="66">
        <f t="shared" si="582"/>
        <v>0</v>
      </c>
      <c r="GP151" s="66">
        <f t="shared" si="582"/>
        <v>0</v>
      </c>
      <c r="GQ151" s="66">
        <f t="shared" si="582"/>
        <v>0</v>
      </c>
      <c r="GR151" s="66">
        <f t="shared" si="582"/>
        <v>0</v>
      </c>
      <c r="GS151" s="66">
        <f t="shared" si="582"/>
        <v>0</v>
      </c>
      <c r="GT151" s="66">
        <f t="shared" si="582"/>
        <v>0</v>
      </c>
      <c r="GU151" s="66">
        <f t="shared" si="582"/>
        <v>0</v>
      </c>
      <c r="GV151" s="66">
        <f t="shared" si="582"/>
        <v>0</v>
      </c>
      <c r="GW151" s="66">
        <f t="shared" ref="GW151:JH151" si="583">SUM(GW149:GW150)</f>
        <v>0</v>
      </c>
      <c r="GX151" s="66">
        <f t="shared" si="583"/>
        <v>0</v>
      </c>
      <c r="GY151" s="66">
        <f t="shared" si="583"/>
        <v>0</v>
      </c>
      <c r="GZ151" s="66">
        <f t="shared" si="583"/>
        <v>0</v>
      </c>
      <c r="HA151" s="66">
        <f t="shared" si="583"/>
        <v>0</v>
      </c>
      <c r="HB151" s="66">
        <f t="shared" si="583"/>
        <v>0</v>
      </c>
      <c r="HC151" s="66">
        <f t="shared" si="583"/>
        <v>0</v>
      </c>
      <c r="HD151" s="66">
        <f t="shared" si="583"/>
        <v>0</v>
      </c>
      <c r="HE151" s="66">
        <f t="shared" si="583"/>
        <v>0</v>
      </c>
      <c r="HF151" s="66">
        <f t="shared" si="583"/>
        <v>0</v>
      </c>
      <c r="HG151" s="66">
        <f t="shared" si="583"/>
        <v>0</v>
      </c>
      <c r="HH151" s="66">
        <f t="shared" si="583"/>
        <v>0</v>
      </c>
      <c r="HI151" s="66">
        <f t="shared" si="583"/>
        <v>0</v>
      </c>
      <c r="HJ151" s="66">
        <f t="shared" si="583"/>
        <v>0</v>
      </c>
      <c r="HK151" s="66">
        <f t="shared" si="583"/>
        <v>0</v>
      </c>
      <c r="HL151" s="66">
        <f t="shared" si="583"/>
        <v>0</v>
      </c>
      <c r="HM151" s="66">
        <f t="shared" si="583"/>
        <v>0</v>
      </c>
      <c r="HN151" s="66">
        <f t="shared" si="583"/>
        <v>0</v>
      </c>
      <c r="HO151" s="66">
        <f t="shared" si="583"/>
        <v>0</v>
      </c>
      <c r="HP151" s="66">
        <f t="shared" si="583"/>
        <v>0</v>
      </c>
      <c r="HQ151" s="66">
        <f t="shared" si="583"/>
        <v>0</v>
      </c>
      <c r="HR151" s="66">
        <f t="shared" si="583"/>
        <v>0</v>
      </c>
      <c r="HS151" s="66">
        <f t="shared" si="583"/>
        <v>0</v>
      </c>
      <c r="HT151" s="66">
        <f t="shared" si="583"/>
        <v>0</v>
      </c>
      <c r="HU151" s="66">
        <f t="shared" si="583"/>
        <v>0</v>
      </c>
      <c r="HV151" s="66">
        <f t="shared" si="583"/>
        <v>0</v>
      </c>
      <c r="HW151" s="66">
        <f t="shared" si="583"/>
        <v>0</v>
      </c>
      <c r="HX151" s="66">
        <f t="shared" si="583"/>
        <v>0</v>
      </c>
      <c r="HY151" s="66">
        <f t="shared" si="583"/>
        <v>0</v>
      </c>
      <c r="HZ151" s="66">
        <f t="shared" si="583"/>
        <v>0</v>
      </c>
      <c r="IA151" s="66">
        <f t="shared" si="583"/>
        <v>0</v>
      </c>
      <c r="IB151" s="66">
        <f t="shared" si="583"/>
        <v>0</v>
      </c>
      <c r="IC151" s="66">
        <f t="shared" si="583"/>
        <v>0</v>
      </c>
      <c r="ID151" s="66">
        <f t="shared" si="583"/>
        <v>0</v>
      </c>
      <c r="IE151" s="66">
        <f t="shared" si="583"/>
        <v>0</v>
      </c>
      <c r="IF151" s="66">
        <f t="shared" si="583"/>
        <v>0</v>
      </c>
      <c r="IG151" s="66">
        <f t="shared" si="583"/>
        <v>0</v>
      </c>
      <c r="IH151" s="66">
        <f t="shared" si="583"/>
        <v>0</v>
      </c>
      <c r="II151" s="66">
        <f t="shared" si="583"/>
        <v>0</v>
      </c>
      <c r="IJ151" s="66">
        <f t="shared" si="583"/>
        <v>0</v>
      </c>
      <c r="IK151" s="66">
        <f t="shared" si="583"/>
        <v>0</v>
      </c>
      <c r="IL151" s="66">
        <f t="shared" si="583"/>
        <v>0</v>
      </c>
      <c r="IM151" s="66">
        <f t="shared" si="583"/>
        <v>0</v>
      </c>
      <c r="IN151" s="66">
        <f t="shared" si="583"/>
        <v>0</v>
      </c>
      <c r="IO151" s="66">
        <f t="shared" si="583"/>
        <v>0</v>
      </c>
      <c r="IP151" s="66">
        <f t="shared" si="583"/>
        <v>0</v>
      </c>
      <c r="IQ151" s="66">
        <f t="shared" si="583"/>
        <v>0</v>
      </c>
      <c r="IR151" s="66">
        <f t="shared" si="583"/>
        <v>0</v>
      </c>
      <c r="IS151" s="66">
        <f t="shared" si="583"/>
        <v>0</v>
      </c>
      <c r="IT151" s="66">
        <f t="shared" si="583"/>
        <v>0</v>
      </c>
      <c r="IU151" s="66">
        <f t="shared" si="583"/>
        <v>0</v>
      </c>
      <c r="IV151" s="66">
        <f t="shared" si="583"/>
        <v>0</v>
      </c>
      <c r="IW151" s="66">
        <f t="shared" si="583"/>
        <v>0</v>
      </c>
      <c r="IX151" s="66">
        <f t="shared" si="583"/>
        <v>0</v>
      </c>
      <c r="IY151" s="66">
        <f t="shared" si="583"/>
        <v>0</v>
      </c>
      <c r="IZ151" s="66">
        <f t="shared" si="583"/>
        <v>0</v>
      </c>
      <c r="JA151" s="66">
        <f t="shared" si="583"/>
        <v>0</v>
      </c>
      <c r="JB151" s="66">
        <f t="shared" si="583"/>
        <v>0</v>
      </c>
      <c r="JC151" s="66">
        <f t="shared" si="583"/>
        <v>0</v>
      </c>
      <c r="JD151" s="66">
        <f t="shared" si="583"/>
        <v>0</v>
      </c>
      <c r="JE151" s="66">
        <f t="shared" si="583"/>
        <v>0</v>
      </c>
      <c r="JF151" s="66">
        <f t="shared" si="583"/>
        <v>0</v>
      </c>
      <c r="JG151" s="66">
        <f t="shared" si="583"/>
        <v>0</v>
      </c>
      <c r="JH151" s="66">
        <f t="shared" si="583"/>
        <v>0</v>
      </c>
      <c r="JI151" s="66">
        <f t="shared" ref="JI151:LT151" si="584">SUM(JI149:JI150)</f>
        <v>0</v>
      </c>
      <c r="JJ151" s="66">
        <f t="shared" si="584"/>
        <v>0</v>
      </c>
      <c r="JK151" s="66">
        <f t="shared" si="584"/>
        <v>0</v>
      </c>
      <c r="JL151" s="66">
        <f t="shared" si="584"/>
        <v>0</v>
      </c>
      <c r="JM151" s="66">
        <f t="shared" si="584"/>
        <v>0</v>
      </c>
      <c r="JN151" s="66">
        <f t="shared" si="584"/>
        <v>0</v>
      </c>
      <c r="JO151" s="66">
        <f t="shared" si="584"/>
        <v>0</v>
      </c>
      <c r="JP151" s="66">
        <f t="shared" si="584"/>
        <v>0</v>
      </c>
      <c r="JQ151" s="66">
        <f t="shared" si="584"/>
        <v>0</v>
      </c>
      <c r="JR151" s="66">
        <f t="shared" si="584"/>
        <v>0</v>
      </c>
      <c r="JS151" s="66">
        <f t="shared" si="584"/>
        <v>0</v>
      </c>
      <c r="JT151" s="66">
        <f t="shared" si="584"/>
        <v>0</v>
      </c>
      <c r="JU151" s="66">
        <f t="shared" si="584"/>
        <v>0</v>
      </c>
      <c r="JV151" s="66">
        <f t="shared" si="584"/>
        <v>0</v>
      </c>
      <c r="JW151" s="66">
        <f t="shared" si="584"/>
        <v>0</v>
      </c>
      <c r="JX151" s="66">
        <f t="shared" si="584"/>
        <v>0</v>
      </c>
      <c r="JY151" s="66">
        <f t="shared" si="584"/>
        <v>0</v>
      </c>
      <c r="JZ151" s="66">
        <f t="shared" si="584"/>
        <v>0</v>
      </c>
      <c r="KA151" s="66">
        <f t="shared" si="584"/>
        <v>0</v>
      </c>
      <c r="KB151" s="66">
        <f t="shared" si="584"/>
        <v>0</v>
      </c>
      <c r="KC151" s="66">
        <f t="shared" si="584"/>
        <v>0</v>
      </c>
      <c r="KD151" s="66">
        <f t="shared" si="584"/>
        <v>0</v>
      </c>
      <c r="KE151" s="66">
        <f t="shared" si="584"/>
        <v>0</v>
      </c>
      <c r="KF151" s="66">
        <f t="shared" si="584"/>
        <v>0</v>
      </c>
      <c r="KG151" s="66">
        <f t="shared" si="584"/>
        <v>0</v>
      </c>
      <c r="KH151" s="66">
        <f t="shared" si="584"/>
        <v>0</v>
      </c>
      <c r="KI151" s="66">
        <f t="shared" si="584"/>
        <v>0</v>
      </c>
      <c r="KJ151" s="66">
        <f t="shared" si="584"/>
        <v>0</v>
      </c>
      <c r="KK151" s="66">
        <f t="shared" si="584"/>
        <v>0</v>
      </c>
      <c r="KL151" s="66">
        <f t="shared" si="584"/>
        <v>0</v>
      </c>
      <c r="KM151" s="66">
        <f t="shared" si="584"/>
        <v>0</v>
      </c>
      <c r="KN151" s="66">
        <f t="shared" si="584"/>
        <v>0</v>
      </c>
      <c r="KO151" s="66">
        <f t="shared" si="584"/>
        <v>0</v>
      </c>
      <c r="KP151" s="66">
        <f t="shared" si="584"/>
        <v>0</v>
      </c>
      <c r="KQ151" s="66">
        <f t="shared" si="584"/>
        <v>0</v>
      </c>
      <c r="KR151" s="66">
        <f t="shared" si="584"/>
        <v>0</v>
      </c>
      <c r="KS151" s="66">
        <f t="shared" si="584"/>
        <v>0</v>
      </c>
      <c r="KT151" s="66">
        <f t="shared" si="584"/>
        <v>0</v>
      </c>
      <c r="KU151" s="66">
        <f t="shared" si="584"/>
        <v>0</v>
      </c>
      <c r="KV151" s="66">
        <f t="shared" si="584"/>
        <v>0</v>
      </c>
      <c r="KW151" s="66">
        <f t="shared" si="584"/>
        <v>0</v>
      </c>
      <c r="KX151" s="66">
        <f t="shared" si="584"/>
        <v>0</v>
      </c>
      <c r="KY151" s="66">
        <f t="shared" si="584"/>
        <v>0</v>
      </c>
      <c r="KZ151" s="66">
        <f t="shared" si="584"/>
        <v>0</v>
      </c>
      <c r="LA151" s="66">
        <f t="shared" si="584"/>
        <v>0</v>
      </c>
      <c r="LB151" s="66">
        <f t="shared" si="584"/>
        <v>0</v>
      </c>
      <c r="LC151" s="66">
        <f t="shared" si="584"/>
        <v>0</v>
      </c>
      <c r="LD151" s="66">
        <f t="shared" si="584"/>
        <v>0</v>
      </c>
      <c r="LE151" s="66">
        <f t="shared" si="584"/>
        <v>0</v>
      </c>
      <c r="LF151" s="66">
        <f t="shared" si="584"/>
        <v>0</v>
      </c>
      <c r="LG151" s="66">
        <f t="shared" si="584"/>
        <v>0</v>
      </c>
      <c r="LH151" s="66">
        <f t="shared" si="584"/>
        <v>0</v>
      </c>
      <c r="LI151" s="66">
        <f t="shared" si="584"/>
        <v>0</v>
      </c>
      <c r="LJ151" s="66">
        <f t="shared" si="584"/>
        <v>0</v>
      </c>
      <c r="LK151" s="66">
        <f t="shared" si="584"/>
        <v>0</v>
      </c>
      <c r="LL151" s="66">
        <f t="shared" si="584"/>
        <v>0</v>
      </c>
      <c r="LM151" s="66">
        <f t="shared" si="584"/>
        <v>0</v>
      </c>
      <c r="LN151" s="66">
        <f t="shared" si="584"/>
        <v>0</v>
      </c>
      <c r="LO151" s="66">
        <f t="shared" si="584"/>
        <v>0</v>
      </c>
      <c r="LP151" s="66">
        <f t="shared" si="584"/>
        <v>0</v>
      </c>
      <c r="LQ151" s="66">
        <f t="shared" si="584"/>
        <v>0</v>
      </c>
      <c r="LR151" s="66">
        <f t="shared" si="584"/>
        <v>0</v>
      </c>
      <c r="LS151" s="66">
        <f t="shared" si="584"/>
        <v>0</v>
      </c>
      <c r="LT151" s="66">
        <f t="shared" si="584"/>
        <v>0</v>
      </c>
      <c r="LU151" s="66">
        <f t="shared" ref="LU151:OF151" si="585">SUM(LU149:LU150)</f>
        <v>0</v>
      </c>
      <c r="LV151" s="66">
        <f t="shared" si="585"/>
        <v>0</v>
      </c>
      <c r="LW151" s="66">
        <f t="shared" si="585"/>
        <v>0</v>
      </c>
      <c r="LX151" s="66">
        <f t="shared" si="585"/>
        <v>0</v>
      </c>
      <c r="LY151" s="66">
        <f t="shared" si="585"/>
        <v>0</v>
      </c>
      <c r="LZ151" s="66">
        <f t="shared" si="585"/>
        <v>0</v>
      </c>
      <c r="MA151" s="66">
        <f t="shared" si="585"/>
        <v>0</v>
      </c>
      <c r="MB151" s="66">
        <f t="shared" si="585"/>
        <v>0</v>
      </c>
      <c r="MC151" s="66">
        <f t="shared" si="585"/>
        <v>0</v>
      </c>
      <c r="MD151" s="66">
        <f t="shared" si="585"/>
        <v>0</v>
      </c>
      <c r="ME151" s="66">
        <f t="shared" si="585"/>
        <v>0</v>
      </c>
      <c r="MF151" s="66">
        <f t="shared" si="585"/>
        <v>0</v>
      </c>
      <c r="MG151" s="66">
        <f t="shared" si="585"/>
        <v>0</v>
      </c>
      <c r="MH151" s="66">
        <f t="shared" si="585"/>
        <v>0</v>
      </c>
      <c r="MI151" s="66">
        <f t="shared" si="585"/>
        <v>0</v>
      </c>
      <c r="MJ151" s="66">
        <f t="shared" si="585"/>
        <v>0</v>
      </c>
      <c r="MK151" s="66">
        <f t="shared" si="585"/>
        <v>0</v>
      </c>
      <c r="ML151" s="66">
        <f t="shared" si="585"/>
        <v>0</v>
      </c>
      <c r="MM151" s="66">
        <f t="shared" si="585"/>
        <v>0</v>
      </c>
      <c r="MN151" s="66">
        <f t="shared" si="585"/>
        <v>0</v>
      </c>
      <c r="MO151" s="66">
        <f t="shared" si="585"/>
        <v>0</v>
      </c>
      <c r="MP151" s="66">
        <f t="shared" si="585"/>
        <v>0</v>
      </c>
      <c r="MQ151" s="66">
        <f t="shared" si="585"/>
        <v>0</v>
      </c>
      <c r="MR151" s="66">
        <f t="shared" si="585"/>
        <v>0</v>
      </c>
      <c r="MS151" s="66">
        <f t="shared" si="585"/>
        <v>0</v>
      </c>
      <c r="MT151" s="66">
        <f t="shared" si="585"/>
        <v>0</v>
      </c>
      <c r="MU151" s="66">
        <f t="shared" si="585"/>
        <v>0</v>
      </c>
      <c r="MV151" s="66">
        <f t="shared" si="585"/>
        <v>0</v>
      </c>
      <c r="MW151" s="66">
        <f t="shared" si="585"/>
        <v>0</v>
      </c>
      <c r="MX151" s="66">
        <f t="shared" si="585"/>
        <v>0</v>
      </c>
      <c r="MY151" s="66">
        <f t="shared" si="585"/>
        <v>0</v>
      </c>
      <c r="MZ151" s="66">
        <f t="shared" si="585"/>
        <v>0</v>
      </c>
      <c r="NA151" s="66">
        <f t="shared" si="585"/>
        <v>0</v>
      </c>
      <c r="NB151" s="66">
        <f t="shared" si="585"/>
        <v>0</v>
      </c>
      <c r="NC151" s="66">
        <f t="shared" si="585"/>
        <v>0</v>
      </c>
      <c r="ND151" s="66">
        <f t="shared" si="585"/>
        <v>0</v>
      </c>
      <c r="NE151" s="66">
        <f t="shared" si="585"/>
        <v>0</v>
      </c>
      <c r="NF151" s="66">
        <f t="shared" si="585"/>
        <v>0</v>
      </c>
      <c r="NG151" s="66">
        <f t="shared" si="585"/>
        <v>0</v>
      </c>
      <c r="NH151" s="66">
        <f t="shared" si="585"/>
        <v>0</v>
      </c>
      <c r="NI151" s="66">
        <f t="shared" si="585"/>
        <v>0</v>
      </c>
      <c r="NJ151" s="66">
        <f t="shared" si="585"/>
        <v>0</v>
      </c>
      <c r="NK151" s="66">
        <f t="shared" si="585"/>
        <v>0</v>
      </c>
      <c r="NL151" s="66">
        <f t="shared" si="585"/>
        <v>0</v>
      </c>
      <c r="NM151" s="66">
        <f t="shared" si="585"/>
        <v>0</v>
      </c>
      <c r="NN151" s="66">
        <f t="shared" si="585"/>
        <v>0</v>
      </c>
      <c r="NO151" s="66">
        <f t="shared" si="585"/>
        <v>0</v>
      </c>
      <c r="NP151" s="66">
        <f t="shared" si="585"/>
        <v>0</v>
      </c>
      <c r="NQ151" s="66">
        <f t="shared" si="585"/>
        <v>0</v>
      </c>
      <c r="NR151" s="66">
        <f t="shared" si="585"/>
        <v>0</v>
      </c>
      <c r="NS151" s="66">
        <f t="shared" si="585"/>
        <v>0</v>
      </c>
      <c r="NT151" s="66">
        <f t="shared" si="585"/>
        <v>0</v>
      </c>
      <c r="NU151" s="66">
        <f t="shared" si="585"/>
        <v>0</v>
      </c>
      <c r="NV151" s="66">
        <f t="shared" si="585"/>
        <v>0</v>
      </c>
      <c r="NW151" s="66">
        <f t="shared" si="585"/>
        <v>0</v>
      </c>
      <c r="NX151" s="66">
        <f t="shared" si="585"/>
        <v>0</v>
      </c>
      <c r="NY151" s="66">
        <f t="shared" si="585"/>
        <v>0</v>
      </c>
      <c r="NZ151" s="66">
        <f t="shared" si="585"/>
        <v>0</v>
      </c>
      <c r="OA151" s="66">
        <f t="shared" si="585"/>
        <v>0</v>
      </c>
      <c r="OB151" s="66">
        <f t="shared" si="585"/>
        <v>0</v>
      </c>
      <c r="OC151" s="66">
        <f t="shared" si="585"/>
        <v>0</v>
      </c>
      <c r="OD151" s="66">
        <f t="shared" si="585"/>
        <v>0</v>
      </c>
      <c r="OE151" s="66">
        <f t="shared" si="585"/>
        <v>0</v>
      </c>
      <c r="OF151" s="66">
        <f t="shared" si="585"/>
        <v>0</v>
      </c>
      <c r="OG151" s="66">
        <f t="shared" ref="OG151:OR151" si="586">SUM(OG149:OG150)</f>
        <v>0</v>
      </c>
      <c r="OH151" s="66">
        <f t="shared" si="586"/>
        <v>0</v>
      </c>
      <c r="OI151" s="66">
        <f t="shared" si="586"/>
        <v>0</v>
      </c>
      <c r="OJ151" s="66">
        <f t="shared" si="586"/>
        <v>0</v>
      </c>
      <c r="OK151" s="66">
        <f t="shared" si="586"/>
        <v>0</v>
      </c>
      <c r="OL151" s="66">
        <f t="shared" si="586"/>
        <v>0</v>
      </c>
      <c r="OM151" s="66">
        <f t="shared" si="586"/>
        <v>0</v>
      </c>
      <c r="ON151" s="66">
        <f t="shared" si="586"/>
        <v>0</v>
      </c>
      <c r="OO151" s="66">
        <f t="shared" si="586"/>
        <v>0</v>
      </c>
      <c r="OP151" s="66">
        <f t="shared" si="586"/>
        <v>0</v>
      </c>
      <c r="OQ151" s="66">
        <f t="shared" si="586"/>
        <v>0</v>
      </c>
      <c r="OR151" s="317">
        <f t="shared" si="586"/>
        <v>0</v>
      </c>
    </row>
    <row r="152" spans="1:408" s="6" customFormat="1" ht="15" thickTop="1" x14ac:dyDescent="0.35">
      <c r="B152" s="303"/>
      <c r="E152" s="108"/>
      <c r="F152" s="8"/>
      <c r="G152" s="8"/>
      <c r="H152" s="383"/>
      <c r="I152" s="67"/>
      <c r="J152" s="109"/>
      <c r="L152" s="68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318"/>
    </row>
    <row r="153" spans="1:408" s="6" customFormat="1" x14ac:dyDescent="0.35">
      <c r="B153" s="303"/>
      <c r="E153" s="108"/>
      <c r="F153" s="8"/>
      <c r="G153" s="8"/>
      <c r="H153" s="383"/>
      <c r="I153" s="67"/>
      <c r="J153" s="109"/>
      <c r="L153" s="68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318"/>
    </row>
    <row r="154" spans="1:408" x14ac:dyDescent="0.35">
      <c r="A154" s="199" t="s">
        <v>122</v>
      </c>
      <c r="B154" s="304"/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3"/>
      <c r="BB154" s="213"/>
      <c r="BC154" s="213"/>
      <c r="BD154" s="213"/>
      <c r="BE154" s="213"/>
      <c r="BF154" s="213"/>
      <c r="BG154" s="213"/>
      <c r="BH154" s="213"/>
      <c r="BI154" s="213"/>
      <c r="BJ154" s="213"/>
      <c r="BK154" s="213"/>
      <c r="BL154" s="213"/>
      <c r="BM154" s="213"/>
      <c r="BN154" s="213"/>
      <c r="BO154" s="213"/>
      <c r="BP154" s="213"/>
      <c r="BQ154" s="213"/>
      <c r="BR154" s="213"/>
      <c r="BS154" s="213"/>
      <c r="BT154" s="213"/>
      <c r="BU154" s="213"/>
      <c r="BV154" s="213"/>
      <c r="BW154" s="213"/>
      <c r="BX154" s="213"/>
      <c r="BY154" s="213"/>
      <c r="BZ154" s="213"/>
      <c r="CA154" s="213"/>
      <c r="CB154" s="213"/>
      <c r="CC154" s="213"/>
      <c r="CD154" s="213"/>
      <c r="CE154" s="213"/>
      <c r="CF154" s="213"/>
      <c r="CG154" s="213"/>
      <c r="CH154" s="213"/>
      <c r="CI154" s="213"/>
      <c r="CJ154" s="213"/>
      <c r="CK154" s="213"/>
      <c r="CL154" s="213"/>
      <c r="CM154" s="213"/>
      <c r="CN154" s="213"/>
      <c r="CO154" s="213"/>
      <c r="CP154" s="213"/>
      <c r="CQ154" s="213"/>
      <c r="CR154" s="213"/>
      <c r="CS154" s="213"/>
      <c r="CT154" s="213"/>
      <c r="CU154" s="213"/>
      <c r="CV154" s="213"/>
      <c r="CW154" s="213"/>
      <c r="CX154" s="213"/>
      <c r="CY154" s="213"/>
      <c r="CZ154" s="213"/>
      <c r="DA154" s="213"/>
      <c r="DB154" s="213"/>
      <c r="DC154" s="213"/>
      <c r="DD154" s="213"/>
      <c r="DE154" s="213"/>
      <c r="DF154" s="213"/>
      <c r="DG154" s="213"/>
      <c r="DH154" s="213"/>
      <c r="DI154" s="213"/>
      <c r="DJ154" s="213"/>
      <c r="DK154" s="213"/>
      <c r="DL154" s="213"/>
      <c r="DM154" s="213"/>
      <c r="DN154" s="213"/>
      <c r="DO154" s="213"/>
      <c r="DP154" s="213"/>
      <c r="DQ154" s="213"/>
      <c r="DR154" s="213"/>
      <c r="DS154" s="213"/>
      <c r="DT154" s="213"/>
      <c r="DU154" s="213"/>
      <c r="DV154" s="213"/>
      <c r="DW154" s="213"/>
      <c r="DX154" s="213"/>
      <c r="DY154" s="213"/>
      <c r="DZ154" s="213"/>
      <c r="EA154" s="213"/>
      <c r="EB154" s="213"/>
      <c r="EC154" s="213"/>
      <c r="ED154" s="213"/>
      <c r="EE154" s="213"/>
      <c r="EF154" s="213"/>
      <c r="EG154" s="213"/>
      <c r="EH154" s="213"/>
      <c r="EI154" s="213"/>
      <c r="EJ154" s="213"/>
      <c r="EK154" s="213"/>
      <c r="EL154" s="213"/>
      <c r="EM154" s="213"/>
      <c r="EN154" s="213"/>
      <c r="EO154" s="213"/>
      <c r="EP154" s="213"/>
      <c r="EQ154" s="213"/>
      <c r="ER154" s="213"/>
      <c r="ES154" s="213"/>
      <c r="ET154" s="213"/>
      <c r="EU154" s="213"/>
      <c r="EV154" s="213"/>
      <c r="EW154" s="213"/>
      <c r="EX154" s="213"/>
      <c r="EY154" s="213"/>
      <c r="EZ154" s="213"/>
      <c r="FA154" s="213"/>
      <c r="FB154" s="213"/>
      <c r="FC154" s="213"/>
      <c r="FD154" s="213"/>
      <c r="FE154" s="213"/>
      <c r="FF154" s="213"/>
      <c r="FG154" s="213"/>
      <c r="FH154" s="213"/>
      <c r="FI154" s="213"/>
      <c r="FJ154" s="213"/>
      <c r="FK154" s="213"/>
      <c r="FL154" s="213"/>
      <c r="FM154" s="213"/>
      <c r="FN154" s="213"/>
      <c r="FO154" s="213"/>
      <c r="FP154" s="213"/>
      <c r="FQ154" s="213"/>
      <c r="FR154" s="213"/>
      <c r="FS154" s="213"/>
      <c r="FT154" s="213"/>
      <c r="FU154" s="213"/>
      <c r="FV154" s="213"/>
      <c r="FW154" s="213"/>
      <c r="FX154" s="213"/>
      <c r="FY154" s="213"/>
      <c r="FZ154" s="213"/>
      <c r="GA154" s="213"/>
      <c r="GB154" s="213"/>
      <c r="GC154" s="213"/>
      <c r="GD154" s="213"/>
      <c r="GE154" s="213"/>
      <c r="GF154" s="213"/>
      <c r="GG154" s="213"/>
      <c r="GH154" s="213"/>
      <c r="GI154" s="213"/>
      <c r="GJ154" s="213"/>
      <c r="GK154" s="213"/>
      <c r="GL154" s="213"/>
      <c r="GM154" s="213"/>
      <c r="GN154" s="213"/>
      <c r="GO154" s="213"/>
      <c r="GP154" s="213"/>
      <c r="GQ154" s="213"/>
      <c r="GR154" s="213"/>
      <c r="GS154" s="213"/>
      <c r="GT154" s="213"/>
      <c r="GU154" s="213"/>
      <c r="GV154" s="213"/>
      <c r="GW154" s="213"/>
      <c r="GX154" s="213"/>
      <c r="GY154" s="213"/>
      <c r="GZ154" s="213"/>
      <c r="HA154" s="213"/>
      <c r="HB154" s="213"/>
      <c r="HC154" s="213"/>
      <c r="HD154" s="213"/>
      <c r="HE154" s="213"/>
      <c r="HF154" s="213"/>
      <c r="HG154" s="213"/>
      <c r="HH154" s="213"/>
      <c r="HI154" s="213"/>
      <c r="HJ154" s="213"/>
      <c r="HK154" s="213"/>
      <c r="HL154" s="213"/>
      <c r="HM154" s="213"/>
      <c r="HN154" s="213"/>
      <c r="HO154" s="213"/>
      <c r="HP154" s="213"/>
      <c r="HQ154" s="213"/>
      <c r="HR154" s="213"/>
      <c r="HS154" s="213"/>
      <c r="HT154" s="213"/>
      <c r="HU154" s="213"/>
      <c r="HV154" s="213"/>
      <c r="HW154" s="213"/>
      <c r="HX154" s="213"/>
      <c r="HY154" s="213"/>
      <c r="HZ154" s="213"/>
      <c r="IA154" s="213"/>
      <c r="IB154" s="213"/>
      <c r="IC154" s="213"/>
      <c r="ID154" s="213"/>
      <c r="IE154" s="213"/>
      <c r="IF154" s="213"/>
      <c r="IG154" s="213"/>
      <c r="IH154" s="213"/>
      <c r="II154" s="213"/>
      <c r="IJ154" s="213"/>
      <c r="IK154" s="213"/>
      <c r="IL154" s="213"/>
      <c r="IM154" s="213"/>
      <c r="IN154" s="213"/>
      <c r="IO154" s="213"/>
      <c r="IP154" s="213"/>
      <c r="IQ154" s="213"/>
      <c r="IR154" s="213"/>
      <c r="IS154" s="213"/>
      <c r="IT154" s="213"/>
      <c r="IU154" s="213"/>
      <c r="IV154" s="213"/>
      <c r="IW154" s="213"/>
      <c r="IX154" s="213"/>
      <c r="IY154" s="213"/>
      <c r="IZ154" s="213"/>
      <c r="JA154" s="213"/>
      <c r="JB154" s="213"/>
      <c r="JC154" s="213"/>
      <c r="JD154" s="213"/>
      <c r="JE154" s="213"/>
      <c r="JF154" s="213"/>
      <c r="JG154" s="213"/>
      <c r="JH154" s="213"/>
      <c r="JI154" s="213"/>
      <c r="JJ154" s="213"/>
      <c r="JK154" s="213"/>
      <c r="JL154" s="213"/>
      <c r="JM154" s="213"/>
      <c r="JN154" s="213"/>
      <c r="JO154" s="213"/>
      <c r="JP154" s="213"/>
      <c r="JQ154" s="213"/>
      <c r="JR154" s="213"/>
      <c r="JS154" s="213"/>
      <c r="JT154" s="213"/>
      <c r="JU154" s="213"/>
      <c r="JV154" s="213"/>
      <c r="JW154" s="213"/>
      <c r="JX154" s="213"/>
      <c r="JY154" s="213"/>
      <c r="JZ154" s="213"/>
      <c r="KA154" s="213"/>
      <c r="KB154" s="213"/>
      <c r="KC154" s="213"/>
      <c r="KD154" s="213"/>
      <c r="KE154" s="213"/>
      <c r="KF154" s="213"/>
      <c r="KG154" s="213"/>
      <c r="KH154" s="213"/>
      <c r="KI154" s="213"/>
      <c r="KJ154" s="213"/>
      <c r="KK154" s="213"/>
      <c r="KL154" s="213"/>
      <c r="KM154" s="213"/>
      <c r="KN154" s="213"/>
      <c r="KO154" s="213"/>
      <c r="KP154" s="213"/>
      <c r="KQ154" s="213"/>
      <c r="KR154" s="213"/>
      <c r="KS154" s="213"/>
      <c r="KT154" s="213"/>
      <c r="KU154" s="213"/>
      <c r="KV154" s="213"/>
      <c r="KW154" s="213"/>
      <c r="KX154" s="213"/>
      <c r="KY154" s="213"/>
      <c r="KZ154" s="213"/>
      <c r="LA154" s="213"/>
      <c r="LB154" s="213"/>
      <c r="LC154" s="213"/>
      <c r="LD154" s="213"/>
      <c r="LE154" s="213"/>
      <c r="LF154" s="213"/>
      <c r="LG154" s="213"/>
      <c r="LH154" s="213"/>
      <c r="LI154" s="213"/>
      <c r="LJ154" s="213"/>
      <c r="LK154" s="213"/>
      <c r="LL154" s="213"/>
      <c r="LM154" s="213"/>
      <c r="LN154" s="213"/>
      <c r="LO154" s="213"/>
      <c r="LP154" s="213"/>
      <c r="LQ154" s="213"/>
      <c r="LR154" s="213"/>
      <c r="LS154" s="213"/>
      <c r="LT154" s="213"/>
      <c r="LU154" s="213"/>
      <c r="LV154" s="213"/>
      <c r="LW154" s="213"/>
      <c r="LX154" s="213"/>
      <c r="LY154" s="213"/>
      <c r="LZ154" s="213"/>
      <c r="MA154" s="213"/>
      <c r="MB154" s="213"/>
      <c r="MC154" s="213"/>
      <c r="MD154" s="213"/>
      <c r="ME154" s="213"/>
      <c r="MF154" s="213"/>
      <c r="MG154" s="213"/>
      <c r="MH154" s="213"/>
      <c r="MI154" s="213"/>
      <c r="MJ154" s="213"/>
      <c r="MK154" s="213"/>
      <c r="ML154" s="213"/>
      <c r="MM154" s="213"/>
      <c r="MN154" s="213"/>
      <c r="MO154" s="213"/>
      <c r="MP154" s="213"/>
      <c r="MQ154" s="213"/>
      <c r="MR154" s="213"/>
      <c r="MS154" s="213"/>
      <c r="MT154" s="213"/>
      <c r="MU154" s="213"/>
      <c r="MV154" s="213"/>
      <c r="MW154" s="213"/>
      <c r="MX154" s="213"/>
      <c r="MY154" s="213"/>
      <c r="MZ154" s="213"/>
      <c r="NA154" s="213"/>
      <c r="NB154" s="213"/>
      <c r="NC154" s="213"/>
      <c r="ND154" s="213"/>
      <c r="NE154" s="213"/>
      <c r="NF154" s="213"/>
      <c r="NG154" s="213"/>
      <c r="NH154" s="213"/>
      <c r="NI154" s="213"/>
      <c r="NJ154" s="213"/>
      <c r="NK154" s="213"/>
      <c r="NL154" s="213"/>
      <c r="NM154" s="213"/>
      <c r="NN154" s="213"/>
      <c r="NO154" s="213"/>
      <c r="NP154" s="213"/>
      <c r="NQ154" s="213"/>
      <c r="NR154" s="213"/>
      <c r="NS154" s="213"/>
      <c r="NT154" s="213"/>
      <c r="NU154" s="213"/>
      <c r="NV154" s="213"/>
      <c r="NW154" s="213"/>
      <c r="NX154" s="213"/>
      <c r="NY154" s="213"/>
      <c r="NZ154" s="213"/>
      <c r="OA154" s="213"/>
      <c r="OB154" s="213"/>
      <c r="OC154" s="213"/>
      <c r="OD154" s="213"/>
      <c r="OE154" s="213"/>
      <c r="OF154" s="213"/>
      <c r="OG154" s="213"/>
      <c r="OH154" s="213"/>
      <c r="OI154" s="213"/>
      <c r="OJ154" s="213"/>
      <c r="OK154" s="213"/>
      <c r="OL154" s="213"/>
      <c r="OM154" s="213"/>
      <c r="ON154" s="213"/>
      <c r="OO154" s="213"/>
      <c r="OP154" s="213"/>
      <c r="OQ154" s="213"/>
      <c r="OR154" s="314"/>
    </row>
    <row r="155" spans="1:408" s="6" customFormat="1" x14ac:dyDescent="0.35">
      <c r="B155" s="303"/>
      <c r="E155" s="108"/>
      <c r="F155" s="8"/>
      <c r="G155" s="8"/>
      <c r="H155" s="383"/>
      <c r="I155" s="67"/>
      <c r="J155" s="109"/>
      <c r="L155" s="68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318"/>
    </row>
    <row r="156" spans="1:408" x14ac:dyDescent="0.35">
      <c r="B156" s="277" t="s">
        <v>85</v>
      </c>
      <c r="E156" s="108"/>
      <c r="I156" s="110"/>
      <c r="J156" s="109">
        <f t="shared" ref="J156" si="587">SUM(L156:JC156)</f>
        <v>216</v>
      </c>
      <c r="L156" s="111">
        <f t="shared" ref="L156:BW156" si="588">L32</f>
        <v>0</v>
      </c>
      <c r="M156" s="111">
        <f t="shared" si="588"/>
        <v>0</v>
      </c>
      <c r="N156" s="111">
        <f t="shared" si="588"/>
        <v>0</v>
      </c>
      <c r="O156" s="111">
        <f t="shared" si="588"/>
        <v>0</v>
      </c>
      <c r="P156" s="111">
        <f t="shared" si="588"/>
        <v>0</v>
      </c>
      <c r="Q156" s="111">
        <f t="shared" si="588"/>
        <v>0</v>
      </c>
      <c r="R156" s="111">
        <f t="shared" si="588"/>
        <v>0</v>
      </c>
      <c r="S156" s="111">
        <f t="shared" si="588"/>
        <v>0</v>
      </c>
      <c r="T156" s="111">
        <f t="shared" si="588"/>
        <v>0</v>
      </c>
      <c r="U156" s="111">
        <f t="shared" si="588"/>
        <v>0</v>
      </c>
      <c r="V156" s="111">
        <f t="shared" si="588"/>
        <v>0</v>
      </c>
      <c r="W156" s="111">
        <f t="shared" si="588"/>
        <v>0</v>
      </c>
      <c r="X156" s="111">
        <f t="shared" si="588"/>
        <v>0</v>
      </c>
      <c r="Y156" s="111">
        <f t="shared" si="588"/>
        <v>0</v>
      </c>
      <c r="Z156" s="111">
        <f t="shared" si="588"/>
        <v>0</v>
      </c>
      <c r="AA156" s="111">
        <f t="shared" si="588"/>
        <v>0</v>
      </c>
      <c r="AB156" s="111">
        <f t="shared" si="588"/>
        <v>0</v>
      </c>
      <c r="AC156" s="111">
        <f t="shared" si="588"/>
        <v>0</v>
      </c>
      <c r="AD156" s="111">
        <f t="shared" si="588"/>
        <v>0</v>
      </c>
      <c r="AE156" s="111">
        <f t="shared" si="588"/>
        <v>0</v>
      </c>
      <c r="AF156" s="111">
        <f t="shared" si="588"/>
        <v>0</v>
      </c>
      <c r="AG156" s="111">
        <f t="shared" si="588"/>
        <v>0</v>
      </c>
      <c r="AH156" s="111">
        <f t="shared" si="588"/>
        <v>0</v>
      </c>
      <c r="AI156" s="111">
        <f t="shared" si="588"/>
        <v>0</v>
      </c>
      <c r="AJ156" s="111">
        <f t="shared" si="588"/>
        <v>0</v>
      </c>
      <c r="AK156" s="111">
        <f t="shared" si="588"/>
        <v>0</v>
      </c>
      <c r="AL156" s="111">
        <f t="shared" si="588"/>
        <v>0</v>
      </c>
      <c r="AM156" s="111">
        <f t="shared" si="588"/>
        <v>0</v>
      </c>
      <c r="AN156" s="111">
        <f t="shared" si="588"/>
        <v>0</v>
      </c>
      <c r="AO156" s="111">
        <f t="shared" si="588"/>
        <v>0</v>
      </c>
      <c r="AP156" s="111">
        <f t="shared" si="588"/>
        <v>0</v>
      </c>
      <c r="AQ156" s="111">
        <f t="shared" si="588"/>
        <v>0</v>
      </c>
      <c r="AR156" s="111">
        <f t="shared" si="588"/>
        <v>0</v>
      </c>
      <c r="AS156" s="111">
        <f t="shared" si="588"/>
        <v>0</v>
      </c>
      <c r="AT156" s="111">
        <f t="shared" si="588"/>
        <v>0</v>
      </c>
      <c r="AU156" s="111">
        <f t="shared" si="588"/>
        <v>0</v>
      </c>
      <c r="AV156" s="111">
        <f t="shared" si="588"/>
        <v>1</v>
      </c>
      <c r="AW156" s="111">
        <f t="shared" si="588"/>
        <v>1</v>
      </c>
      <c r="AX156" s="111">
        <f t="shared" si="588"/>
        <v>1</v>
      </c>
      <c r="AY156" s="111">
        <f t="shared" si="588"/>
        <v>1</v>
      </c>
      <c r="AZ156" s="111">
        <f t="shared" si="588"/>
        <v>1</v>
      </c>
      <c r="BA156" s="111">
        <f t="shared" si="588"/>
        <v>1</v>
      </c>
      <c r="BB156" s="111">
        <f t="shared" si="588"/>
        <v>1</v>
      </c>
      <c r="BC156" s="111">
        <f t="shared" si="588"/>
        <v>1</v>
      </c>
      <c r="BD156" s="111">
        <f t="shared" si="588"/>
        <v>1</v>
      </c>
      <c r="BE156" s="111">
        <f t="shared" si="588"/>
        <v>1</v>
      </c>
      <c r="BF156" s="111">
        <f t="shared" si="588"/>
        <v>1</v>
      </c>
      <c r="BG156" s="111">
        <f t="shared" si="588"/>
        <v>1</v>
      </c>
      <c r="BH156" s="111">
        <f t="shared" si="588"/>
        <v>1</v>
      </c>
      <c r="BI156" s="111">
        <f t="shared" si="588"/>
        <v>1</v>
      </c>
      <c r="BJ156" s="111">
        <f t="shared" si="588"/>
        <v>1</v>
      </c>
      <c r="BK156" s="111">
        <f t="shared" si="588"/>
        <v>1</v>
      </c>
      <c r="BL156" s="111">
        <f t="shared" si="588"/>
        <v>1</v>
      </c>
      <c r="BM156" s="111">
        <f t="shared" si="588"/>
        <v>1</v>
      </c>
      <c r="BN156" s="111">
        <f t="shared" si="588"/>
        <v>1</v>
      </c>
      <c r="BO156" s="111">
        <f t="shared" si="588"/>
        <v>1</v>
      </c>
      <c r="BP156" s="111">
        <f t="shared" si="588"/>
        <v>1</v>
      </c>
      <c r="BQ156" s="111">
        <f t="shared" si="588"/>
        <v>1</v>
      </c>
      <c r="BR156" s="111">
        <f t="shared" si="588"/>
        <v>1</v>
      </c>
      <c r="BS156" s="111">
        <f t="shared" si="588"/>
        <v>1</v>
      </c>
      <c r="BT156" s="111">
        <f t="shared" si="588"/>
        <v>1</v>
      </c>
      <c r="BU156" s="111">
        <f t="shared" si="588"/>
        <v>1</v>
      </c>
      <c r="BV156" s="111">
        <f t="shared" si="588"/>
        <v>1</v>
      </c>
      <c r="BW156" s="111">
        <f t="shared" si="588"/>
        <v>1</v>
      </c>
      <c r="BX156" s="111">
        <f t="shared" ref="BX156:EI156" si="589">BX32</f>
        <v>1</v>
      </c>
      <c r="BY156" s="111">
        <f t="shared" si="589"/>
        <v>1</v>
      </c>
      <c r="BZ156" s="111">
        <f t="shared" si="589"/>
        <v>1</v>
      </c>
      <c r="CA156" s="111">
        <f t="shared" si="589"/>
        <v>1</v>
      </c>
      <c r="CB156" s="111">
        <f t="shared" si="589"/>
        <v>1</v>
      </c>
      <c r="CC156" s="111">
        <f t="shared" si="589"/>
        <v>1</v>
      </c>
      <c r="CD156" s="111">
        <f t="shared" si="589"/>
        <v>1</v>
      </c>
      <c r="CE156" s="111">
        <f t="shared" si="589"/>
        <v>1</v>
      </c>
      <c r="CF156" s="111">
        <f t="shared" si="589"/>
        <v>1</v>
      </c>
      <c r="CG156" s="111">
        <f t="shared" si="589"/>
        <v>1</v>
      </c>
      <c r="CH156" s="111">
        <f t="shared" si="589"/>
        <v>1</v>
      </c>
      <c r="CI156" s="111">
        <f t="shared" si="589"/>
        <v>1</v>
      </c>
      <c r="CJ156" s="111">
        <f t="shared" si="589"/>
        <v>1</v>
      </c>
      <c r="CK156" s="111">
        <f t="shared" si="589"/>
        <v>1</v>
      </c>
      <c r="CL156" s="111">
        <f t="shared" si="589"/>
        <v>1</v>
      </c>
      <c r="CM156" s="111">
        <f t="shared" si="589"/>
        <v>1</v>
      </c>
      <c r="CN156" s="111">
        <f t="shared" si="589"/>
        <v>1</v>
      </c>
      <c r="CO156" s="111">
        <f t="shared" si="589"/>
        <v>1</v>
      </c>
      <c r="CP156" s="111">
        <f t="shared" si="589"/>
        <v>1</v>
      </c>
      <c r="CQ156" s="111">
        <f t="shared" si="589"/>
        <v>1</v>
      </c>
      <c r="CR156" s="111">
        <f t="shared" si="589"/>
        <v>1</v>
      </c>
      <c r="CS156" s="111">
        <f t="shared" si="589"/>
        <v>1</v>
      </c>
      <c r="CT156" s="111">
        <f t="shared" si="589"/>
        <v>1</v>
      </c>
      <c r="CU156" s="111">
        <f t="shared" si="589"/>
        <v>1</v>
      </c>
      <c r="CV156" s="111">
        <f t="shared" si="589"/>
        <v>1</v>
      </c>
      <c r="CW156" s="111">
        <f t="shared" si="589"/>
        <v>1</v>
      </c>
      <c r="CX156" s="111">
        <f t="shared" si="589"/>
        <v>1</v>
      </c>
      <c r="CY156" s="111">
        <f t="shared" si="589"/>
        <v>1</v>
      </c>
      <c r="CZ156" s="111">
        <f t="shared" si="589"/>
        <v>1</v>
      </c>
      <c r="DA156" s="111">
        <f t="shared" si="589"/>
        <v>1</v>
      </c>
      <c r="DB156" s="111">
        <f t="shared" si="589"/>
        <v>1</v>
      </c>
      <c r="DC156" s="111">
        <f t="shared" si="589"/>
        <v>1</v>
      </c>
      <c r="DD156" s="111">
        <f t="shared" si="589"/>
        <v>1</v>
      </c>
      <c r="DE156" s="111">
        <f t="shared" si="589"/>
        <v>1</v>
      </c>
      <c r="DF156" s="111">
        <f t="shared" si="589"/>
        <v>1</v>
      </c>
      <c r="DG156" s="111">
        <f t="shared" si="589"/>
        <v>1</v>
      </c>
      <c r="DH156" s="111">
        <f t="shared" si="589"/>
        <v>1</v>
      </c>
      <c r="DI156" s="111">
        <f t="shared" si="589"/>
        <v>1</v>
      </c>
      <c r="DJ156" s="111">
        <f t="shared" si="589"/>
        <v>1</v>
      </c>
      <c r="DK156" s="111">
        <f t="shared" si="589"/>
        <v>1</v>
      </c>
      <c r="DL156" s="111">
        <f t="shared" si="589"/>
        <v>1</v>
      </c>
      <c r="DM156" s="111">
        <f t="shared" si="589"/>
        <v>1</v>
      </c>
      <c r="DN156" s="111">
        <f t="shared" si="589"/>
        <v>1</v>
      </c>
      <c r="DO156" s="111">
        <f t="shared" si="589"/>
        <v>1</v>
      </c>
      <c r="DP156" s="111">
        <f t="shared" si="589"/>
        <v>1</v>
      </c>
      <c r="DQ156" s="111">
        <f t="shared" si="589"/>
        <v>1</v>
      </c>
      <c r="DR156" s="111">
        <f t="shared" si="589"/>
        <v>1</v>
      </c>
      <c r="DS156" s="111">
        <f t="shared" si="589"/>
        <v>1</v>
      </c>
      <c r="DT156" s="111">
        <f t="shared" si="589"/>
        <v>1</v>
      </c>
      <c r="DU156" s="111">
        <f t="shared" si="589"/>
        <v>1</v>
      </c>
      <c r="DV156" s="111">
        <f t="shared" si="589"/>
        <v>1</v>
      </c>
      <c r="DW156" s="111">
        <f t="shared" si="589"/>
        <v>1</v>
      </c>
      <c r="DX156" s="111">
        <f t="shared" si="589"/>
        <v>1</v>
      </c>
      <c r="DY156" s="111">
        <f t="shared" si="589"/>
        <v>1</v>
      </c>
      <c r="DZ156" s="111">
        <f t="shared" si="589"/>
        <v>1</v>
      </c>
      <c r="EA156" s="111">
        <f t="shared" si="589"/>
        <v>1</v>
      </c>
      <c r="EB156" s="111">
        <f t="shared" si="589"/>
        <v>1</v>
      </c>
      <c r="EC156" s="111">
        <f t="shared" si="589"/>
        <v>1</v>
      </c>
      <c r="ED156" s="111">
        <f t="shared" si="589"/>
        <v>1</v>
      </c>
      <c r="EE156" s="111">
        <f t="shared" si="589"/>
        <v>1</v>
      </c>
      <c r="EF156" s="111">
        <f t="shared" si="589"/>
        <v>1</v>
      </c>
      <c r="EG156" s="111">
        <f t="shared" si="589"/>
        <v>1</v>
      </c>
      <c r="EH156" s="111">
        <f t="shared" si="589"/>
        <v>1</v>
      </c>
      <c r="EI156" s="111">
        <f t="shared" si="589"/>
        <v>1</v>
      </c>
      <c r="EJ156" s="111">
        <f t="shared" ref="EJ156:GU156" si="590">EJ32</f>
        <v>1</v>
      </c>
      <c r="EK156" s="111">
        <f t="shared" si="590"/>
        <v>1</v>
      </c>
      <c r="EL156" s="111">
        <f t="shared" si="590"/>
        <v>1</v>
      </c>
      <c r="EM156" s="111">
        <f t="shared" si="590"/>
        <v>1</v>
      </c>
      <c r="EN156" s="111">
        <f t="shared" si="590"/>
        <v>1</v>
      </c>
      <c r="EO156" s="111">
        <f t="shared" si="590"/>
        <v>1</v>
      </c>
      <c r="EP156" s="111">
        <f t="shared" si="590"/>
        <v>1</v>
      </c>
      <c r="EQ156" s="111">
        <f t="shared" si="590"/>
        <v>1</v>
      </c>
      <c r="ER156" s="111">
        <f t="shared" si="590"/>
        <v>1</v>
      </c>
      <c r="ES156" s="111">
        <f t="shared" si="590"/>
        <v>1</v>
      </c>
      <c r="ET156" s="111">
        <f t="shared" si="590"/>
        <v>1</v>
      </c>
      <c r="EU156" s="111">
        <f t="shared" si="590"/>
        <v>1</v>
      </c>
      <c r="EV156" s="111">
        <f t="shared" si="590"/>
        <v>1</v>
      </c>
      <c r="EW156" s="111">
        <f t="shared" si="590"/>
        <v>1</v>
      </c>
      <c r="EX156" s="111">
        <f t="shared" si="590"/>
        <v>1</v>
      </c>
      <c r="EY156" s="111">
        <f t="shared" si="590"/>
        <v>1</v>
      </c>
      <c r="EZ156" s="111">
        <f t="shared" si="590"/>
        <v>1</v>
      </c>
      <c r="FA156" s="111">
        <f t="shared" si="590"/>
        <v>1</v>
      </c>
      <c r="FB156" s="111">
        <f t="shared" si="590"/>
        <v>1</v>
      </c>
      <c r="FC156" s="111">
        <f t="shared" si="590"/>
        <v>1</v>
      </c>
      <c r="FD156" s="111">
        <f t="shared" si="590"/>
        <v>1</v>
      </c>
      <c r="FE156" s="111">
        <f t="shared" si="590"/>
        <v>1</v>
      </c>
      <c r="FF156" s="111">
        <f t="shared" si="590"/>
        <v>1</v>
      </c>
      <c r="FG156" s="111">
        <f t="shared" si="590"/>
        <v>1</v>
      </c>
      <c r="FH156" s="111">
        <f t="shared" si="590"/>
        <v>1</v>
      </c>
      <c r="FI156" s="111">
        <f t="shared" si="590"/>
        <v>1</v>
      </c>
      <c r="FJ156" s="111">
        <f t="shared" si="590"/>
        <v>1</v>
      </c>
      <c r="FK156" s="111">
        <f t="shared" si="590"/>
        <v>1</v>
      </c>
      <c r="FL156" s="111">
        <f t="shared" si="590"/>
        <v>1</v>
      </c>
      <c r="FM156" s="111">
        <f t="shared" si="590"/>
        <v>1</v>
      </c>
      <c r="FN156" s="111">
        <f t="shared" si="590"/>
        <v>1</v>
      </c>
      <c r="FO156" s="111">
        <f t="shared" si="590"/>
        <v>1</v>
      </c>
      <c r="FP156" s="111">
        <f t="shared" si="590"/>
        <v>1</v>
      </c>
      <c r="FQ156" s="111">
        <f t="shared" si="590"/>
        <v>1</v>
      </c>
      <c r="FR156" s="111">
        <f t="shared" si="590"/>
        <v>1</v>
      </c>
      <c r="FS156" s="111">
        <f t="shared" si="590"/>
        <v>1</v>
      </c>
      <c r="FT156" s="111">
        <f t="shared" si="590"/>
        <v>1</v>
      </c>
      <c r="FU156" s="111">
        <f t="shared" si="590"/>
        <v>1</v>
      </c>
      <c r="FV156" s="111">
        <f t="shared" si="590"/>
        <v>1</v>
      </c>
      <c r="FW156" s="111">
        <f t="shared" si="590"/>
        <v>1</v>
      </c>
      <c r="FX156" s="111">
        <f t="shared" si="590"/>
        <v>1</v>
      </c>
      <c r="FY156" s="111">
        <f t="shared" si="590"/>
        <v>1</v>
      </c>
      <c r="FZ156" s="111">
        <f t="shared" si="590"/>
        <v>1</v>
      </c>
      <c r="GA156" s="111">
        <f t="shared" si="590"/>
        <v>1</v>
      </c>
      <c r="GB156" s="111">
        <f t="shared" si="590"/>
        <v>1</v>
      </c>
      <c r="GC156" s="111">
        <f t="shared" si="590"/>
        <v>1</v>
      </c>
      <c r="GD156" s="111">
        <f t="shared" si="590"/>
        <v>1</v>
      </c>
      <c r="GE156" s="111">
        <f t="shared" si="590"/>
        <v>1</v>
      </c>
      <c r="GF156" s="111">
        <f t="shared" si="590"/>
        <v>1</v>
      </c>
      <c r="GG156" s="111">
        <f t="shared" si="590"/>
        <v>1</v>
      </c>
      <c r="GH156" s="111">
        <f t="shared" si="590"/>
        <v>1</v>
      </c>
      <c r="GI156" s="111">
        <f t="shared" si="590"/>
        <v>1</v>
      </c>
      <c r="GJ156" s="111">
        <f t="shared" si="590"/>
        <v>1</v>
      </c>
      <c r="GK156" s="111">
        <f t="shared" si="590"/>
        <v>1</v>
      </c>
      <c r="GL156" s="111">
        <f t="shared" si="590"/>
        <v>1</v>
      </c>
      <c r="GM156" s="111">
        <f t="shared" si="590"/>
        <v>1</v>
      </c>
      <c r="GN156" s="111">
        <f t="shared" si="590"/>
        <v>1</v>
      </c>
      <c r="GO156" s="111">
        <f t="shared" si="590"/>
        <v>1</v>
      </c>
      <c r="GP156" s="111">
        <f t="shared" si="590"/>
        <v>1</v>
      </c>
      <c r="GQ156" s="111">
        <f t="shared" si="590"/>
        <v>1</v>
      </c>
      <c r="GR156" s="111">
        <f t="shared" si="590"/>
        <v>1</v>
      </c>
      <c r="GS156" s="111">
        <f t="shared" si="590"/>
        <v>1</v>
      </c>
      <c r="GT156" s="111">
        <f t="shared" si="590"/>
        <v>1</v>
      </c>
      <c r="GU156" s="111">
        <f t="shared" si="590"/>
        <v>1</v>
      </c>
      <c r="GV156" s="111">
        <f t="shared" ref="GV156:JG156" si="591">GV32</f>
        <v>1</v>
      </c>
      <c r="GW156" s="111">
        <f t="shared" si="591"/>
        <v>1</v>
      </c>
      <c r="GX156" s="111">
        <f t="shared" si="591"/>
        <v>1</v>
      </c>
      <c r="GY156" s="111">
        <f t="shared" si="591"/>
        <v>1</v>
      </c>
      <c r="GZ156" s="111">
        <f t="shared" si="591"/>
        <v>1</v>
      </c>
      <c r="HA156" s="111">
        <f t="shared" si="591"/>
        <v>1</v>
      </c>
      <c r="HB156" s="111">
        <f t="shared" si="591"/>
        <v>1</v>
      </c>
      <c r="HC156" s="111">
        <f t="shared" si="591"/>
        <v>1</v>
      </c>
      <c r="HD156" s="111">
        <f t="shared" si="591"/>
        <v>1</v>
      </c>
      <c r="HE156" s="111">
        <f t="shared" si="591"/>
        <v>1</v>
      </c>
      <c r="HF156" s="111">
        <f t="shared" si="591"/>
        <v>1</v>
      </c>
      <c r="HG156" s="111">
        <f t="shared" si="591"/>
        <v>1</v>
      </c>
      <c r="HH156" s="111">
        <f t="shared" si="591"/>
        <v>1</v>
      </c>
      <c r="HI156" s="111">
        <f t="shared" si="591"/>
        <v>1</v>
      </c>
      <c r="HJ156" s="111">
        <f t="shared" si="591"/>
        <v>1</v>
      </c>
      <c r="HK156" s="111">
        <f t="shared" si="591"/>
        <v>1</v>
      </c>
      <c r="HL156" s="111">
        <f t="shared" si="591"/>
        <v>1</v>
      </c>
      <c r="HM156" s="111">
        <f t="shared" si="591"/>
        <v>1</v>
      </c>
      <c r="HN156" s="111">
        <f t="shared" si="591"/>
        <v>1</v>
      </c>
      <c r="HO156" s="111">
        <f t="shared" si="591"/>
        <v>1</v>
      </c>
      <c r="HP156" s="111">
        <f t="shared" si="591"/>
        <v>1</v>
      </c>
      <c r="HQ156" s="111">
        <f t="shared" si="591"/>
        <v>1</v>
      </c>
      <c r="HR156" s="111">
        <f t="shared" si="591"/>
        <v>1</v>
      </c>
      <c r="HS156" s="111">
        <f t="shared" si="591"/>
        <v>1</v>
      </c>
      <c r="HT156" s="111">
        <f t="shared" si="591"/>
        <v>1</v>
      </c>
      <c r="HU156" s="111">
        <f t="shared" si="591"/>
        <v>1</v>
      </c>
      <c r="HV156" s="111">
        <f t="shared" si="591"/>
        <v>1</v>
      </c>
      <c r="HW156" s="111">
        <f t="shared" si="591"/>
        <v>1</v>
      </c>
      <c r="HX156" s="111">
        <f t="shared" si="591"/>
        <v>1</v>
      </c>
      <c r="HY156" s="111">
        <f t="shared" si="591"/>
        <v>1</v>
      </c>
      <c r="HZ156" s="111">
        <f t="shared" si="591"/>
        <v>1</v>
      </c>
      <c r="IA156" s="111">
        <f t="shared" si="591"/>
        <v>1</v>
      </c>
      <c r="IB156" s="111">
        <f t="shared" si="591"/>
        <v>1</v>
      </c>
      <c r="IC156" s="111">
        <f t="shared" si="591"/>
        <v>1</v>
      </c>
      <c r="ID156" s="111">
        <f t="shared" si="591"/>
        <v>1</v>
      </c>
      <c r="IE156" s="111">
        <f t="shared" si="591"/>
        <v>1</v>
      </c>
      <c r="IF156" s="111">
        <f t="shared" si="591"/>
        <v>1</v>
      </c>
      <c r="IG156" s="111">
        <f t="shared" si="591"/>
        <v>1</v>
      </c>
      <c r="IH156" s="111">
        <f t="shared" si="591"/>
        <v>1</v>
      </c>
      <c r="II156" s="111">
        <f t="shared" si="591"/>
        <v>1</v>
      </c>
      <c r="IJ156" s="111">
        <f t="shared" si="591"/>
        <v>1</v>
      </c>
      <c r="IK156" s="111">
        <f t="shared" si="591"/>
        <v>1</v>
      </c>
      <c r="IL156" s="111">
        <f t="shared" si="591"/>
        <v>1</v>
      </c>
      <c r="IM156" s="111">
        <f t="shared" si="591"/>
        <v>1</v>
      </c>
      <c r="IN156" s="111">
        <f t="shared" si="591"/>
        <v>1</v>
      </c>
      <c r="IO156" s="111">
        <f t="shared" si="591"/>
        <v>1</v>
      </c>
      <c r="IP156" s="111">
        <f t="shared" si="591"/>
        <v>1</v>
      </c>
      <c r="IQ156" s="111">
        <f t="shared" si="591"/>
        <v>1</v>
      </c>
      <c r="IR156" s="111">
        <f t="shared" si="591"/>
        <v>1</v>
      </c>
      <c r="IS156" s="111">
        <f t="shared" si="591"/>
        <v>1</v>
      </c>
      <c r="IT156" s="111">
        <f t="shared" si="591"/>
        <v>1</v>
      </c>
      <c r="IU156" s="111">
        <f t="shared" si="591"/>
        <v>1</v>
      </c>
      <c r="IV156" s="111">
        <f t="shared" si="591"/>
        <v>1</v>
      </c>
      <c r="IW156" s="111">
        <f t="shared" si="591"/>
        <v>1</v>
      </c>
      <c r="IX156" s="111">
        <f t="shared" si="591"/>
        <v>1</v>
      </c>
      <c r="IY156" s="111">
        <f t="shared" si="591"/>
        <v>1</v>
      </c>
      <c r="IZ156" s="111">
        <f t="shared" si="591"/>
        <v>1</v>
      </c>
      <c r="JA156" s="111">
        <f t="shared" si="591"/>
        <v>1</v>
      </c>
      <c r="JB156" s="111">
        <f t="shared" si="591"/>
        <v>1</v>
      </c>
      <c r="JC156" s="111">
        <f t="shared" si="591"/>
        <v>1</v>
      </c>
      <c r="JD156" s="111">
        <f t="shared" si="591"/>
        <v>1</v>
      </c>
      <c r="JE156" s="111">
        <f t="shared" si="591"/>
        <v>1</v>
      </c>
      <c r="JF156" s="111">
        <f t="shared" si="591"/>
        <v>1</v>
      </c>
      <c r="JG156" s="111">
        <f t="shared" si="591"/>
        <v>1</v>
      </c>
      <c r="JH156" s="111">
        <f t="shared" ref="JH156:LS156" si="592">JH32</f>
        <v>1</v>
      </c>
      <c r="JI156" s="111">
        <f t="shared" si="592"/>
        <v>1</v>
      </c>
      <c r="JJ156" s="111">
        <f t="shared" si="592"/>
        <v>1</v>
      </c>
      <c r="JK156" s="111">
        <f t="shared" si="592"/>
        <v>1</v>
      </c>
      <c r="JL156" s="111">
        <f t="shared" si="592"/>
        <v>1</v>
      </c>
      <c r="JM156" s="111">
        <f t="shared" si="592"/>
        <v>1</v>
      </c>
      <c r="JN156" s="111">
        <f t="shared" si="592"/>
        <v>1</v>
      </c>
      <c r="JO156" s="111">
        <f t="shared" si="592"/>
        <v>1</v>
      </c>
      <c r="JP156" s="111">
        <f t="shared" si="592"/>
        <v>1</v>
      </c>
      <c r="JQ156" s="111">
        <f t="shared" si="592"/>
        <v>1</v>
      </c>
      <c r="JR156" s="111">
        <f t="shared" si="592"/>
        <v>1</v>
      </c>
      <c r="JS156" s="111">
        <f t="shared" si="592"/>
        <v>1</v>
      </c>
      <c r="JT156" s="111">
        <f t="shared" si="592"/>
        <v>1</v>
      </c>
      <c r="JU156" s="111">
        <f t="shared" si="592"/>
        <v>1</v>
      </c>
      <c r="JV156" s="111">
        <f t="shared" si="592"/>
        <v>1</v>
      </c>
      <c r="JW156" s="111">
        <f t="shared" si="592"/>
        <v>1</v>
      </c>
      <c r="JX156" s="111">
        <f t="shared" si="592"/>
        <v>1</v>
      </c>
      <c r="JY156" s="111">
        <f t="shared" si="592"/>
        <v>1</v>
      </c>
      <c r="JZ156" s="111">
        <f t="shared" si="592"/>
        <v>1</v>
      </c>
      <c r="KA156" s="111">
        <f t="shared" si="592"/>
        <v>1</v>
      </c>
      <c r="KB156" s="111">
        <f t="shared" si="592"/>
        <v>1</v>
      </c>
      <c r="KC156" s="111">
        <f t="shared" si="592"/>
        <v>1</v>
      </c>
      <c r="KD156" s="111">
        <f t="shared" si="592"/>
        <v>1</v>
      </c>
      <c r="KE156" s="111">
        <f t="shared" si="592"/>
        <v>1</v>
      </c>
      <c r="KF156" s="111">
        <f t="shared" si="592"/>
        <v>1</v>
      </c>
      <c r="KG156" s="111">
        <f t="shared" si="592"/>
        <v>1</v>
      </c>
      <c r="KH156" s="111">
        <f t="shared" si="592"/>
        <v>1</v>
      </c>
      <c r="KI156" s="111">
        <f t="shared" si="592"/>
        <v>1</v>
      </c>
      <c r="KJ156" s="111">
        <f t="shared" si="592"/>
        <v>1</v>
      </c>
      <c r="KK156" s="111">
        <f t="shared" si="592"/>
        <v>1</v>
      </c>
      <c r="KL156" s="111">
        <f t="shared" si="592"/>
        <v>1</v>
      </c>
      <c r="KM156" s="111">
        <f t="shared" si="592"/>
        <v>1</v>
      </c>
      <c r="KN156" s="111">
        <f t="shared" si="592"/>
        <v>1</v>
      </c>
      <c r="KO156" s="111">
        <f t="shared" si="592"/>
        <v>1</v>
      </c>
      <c r="KP156" s="111">
        <f t="shared" si="592"/>
        <v>1</v>
      </c>
      <c r="KQ156" s="111">
        <f t="shared" si="592"/>
        <v>1</v>
      </c>
      <c r="KR156" s="111">
        <f t="shared" si="592"/>
        <v>1</v>
      </c>
      <c r="KS156" s="111">
        <f t="shared" si="592"/>
        <v>1</v>
      </c>
      <c r="KT156" s="111">
        <f t="shared" si="592"/>
        <v>1</v>
      </c>
      <c r="KU156" s="111">
        <f t="shared" si="592"/>
        <v>1</v>
      </c>
      <c r="KV156" s="111">
        <f t="shared" si="592"/>
        <v>1</v>
      </c>
      <c r="KW156" s="111">
        <f t="shared" si="592"/>
        <v>1</v>
      </c>
      <c r="KX156" s="111">
        <f t="shared" si="592"/>
        <v>1</v>
      </c>
      <c r="KY156" s="111">
        <f t="shared" si="592"/>
        <v>1</v>
      </c>
      <c r="KZ156" s="111">
        <f t="shared" si="592"/>
        <v>1</v>
      </c>
      <c r="LA156" s="111">
        <f t="shared" si="592"/>
        <v>1</v>
      </c>
      <c r="LB156" s="111">
        <f t="shared" si="592"/>
        <v>1</v>
      </c>
      <c r="LC156" s="111">
        <f t="shared" si="592"/>
        <v>1</v>
      </c>
      <c r="LD156" s="111">
        <f t="shared" si="592"/>
        <v>1</v>
      </c>
      <c r="LE156" s="111">
        <f t="shared" si="592"/>
        <v>1</v>
      </c>
      <c r="LF156" s="111">
        <f t="shared" si="592"/>
        <v>1</v>
      </c>
      <c r="LG156" s="111">
        <f t="shared" si="592"/>
        <v>1</v>
      </c>
      <c r="LH156" s="111">
        <f t="shared" si="592"/>
        <v>1</v>
      </c>
      <c r="LI156" s="111">
        <f t="shared" si="592"/>
        <v>1</v>
      </c>
      <c r="LJ156" s="111">
        <f t="shared" si="592"/>
        <v>1</v>
      </c>
      <c r="LK156" s="111">
        <f t="shared" si="592"/>
        <v>1</v>
      </c>
      <c r="LL156" s="111">
        <f t="shared" si="592"/>
        <v>1</v>
      </c>
      <c r="LM156" s="111">
        <f t="shared" si="592"/>
        <v>1</v>
      </c>
      <c r="LN156" s="111">
        <f t="shared" si="592"/>
        <v>1</v>
      </c>
      <c r="LO156" s="111">
        <f t="shared" si="592"/>
        <v>1</v>
      </c>
      <c r="LP156" s="111">
        <f t="shared" si="592"/>
        <v>1</v>
      </c>
      <c r="LQ156" s="111">
        <f t="shared" si="592"/>
        <v>1</v>
      </c>
      <c r="LR156" s="111">
        <f t="shared" si="592"/>
        <v>1</v>
      </c>
      <c r="LS156" s="111">
        <f t="shared" si="592"/>
        <v>1</v>
      </c>
      <c r="LT156" s="111">
        <f t="shared" ref="LT156:OE156" si="593">LT32</f>
        <v>1</v>
      </c>
      <c r="LU156" s="111">
        <f t="shared" si="593"/>
        <v>1</v>
      </c>
      <c r="LV156" s="111">
        <f t="shared" si="593"/>
        <v>1</v>
      </c>
      <c r="LW156" s="111">
        <f t="shared" si="593"/>
        <v>1</v>
      </c>
      <c r="LX156" s="111">
        <f t="shared" si="593"/>
        <v>1</v>
      </c>
      <c r="LY156" s="111">
        <f t="shared" si="593"/>
        <v>1</v>
      </c>
      <c r="LZ156" s="111">
        <f t="shared" si="593"/>
        <v>1</v>
      </c>
      <c r="MA156" s="111">
        <f t="shared" si="593"/>
        <v>1</v>
      </c>
      <c r="MB156" s="111">
        <f t="shared" si="593"/>
        <v>1</v>
      </c>
      <c r="MC156" s="111">
        <f t="shared" si="593"/>
        <v>1</v>
      </c>
      <c r="MD156" s="111">
        <f t="shared" si="593"/>
        <v>1</v>
      </c>
      <c r="ME156" s="111">
        <f t="shared" si="593"/>
        <v>1</v>
      </c>
      <c r="MF156" s="111">
        <f t="shared" si="593"/>
        <v>1</v>
      </c>
      <c r="MG156" s="111">
        <f t="shared" si="593"/>
        <v>1</v>
      </c>
      <c r="MH156" s="111">
        <f t="shared" si="593"/>
        <v>1</v>
      </c>
      <c r="MI156" s="111">
        <f t="shared" si="593"/>
        <v>1</v>
      </c>
      <c r="MJ156" s="111">
        <f t="shared" si="593"/>
        <v>1</v>
      </c>
      <c r="MK156" s="111">
        <f t="shared" si="593"/>
        <v>1</v>
      </c>
      <c r="ML156" s="111">
        <f t="shared" si="593"/>
        <v>1</v>
      </c>
      <c r="MM156" s="111">
        <f t="shared" si="593"/>
        <v>1</v>
      </c>
      <c r="MN156" s="111">
        <f t="shared" si="593"/>
        <v>1</v>
      </c>
      <c r="MO156" s="111">
        <f t="shared" si="593"/>
        <v>1</v>
      </c>
      <c r="MP156" s="111">
        <f t="shared" si="593"/>
        <v>1</v>
      </c>
      <c r="MQ156" s="111">
        <f t="shared" si="593"/>
        <v>1</v>
      </c>
      <c r="MR156" s="111">
        <f t="shared" si="593"/>
        <v>1</v>
      </c>
      <c r="MS156" s="111">
        <f t="shared" si="593"/>
        <v>1</v>
      </c>
      <c r="MT156" s="111">
        <f t="shared" si="593"/>
        <v>1</v>
      </c>
      <c r="MU156" s="111">
        <f t="shared" si="593"/>
        <v>1</v>
      </c>
      <c r="MV156" s="111">
        <f t="shared" si="593"/>
        <v>1</v>
      </c>
      <c r="MW156" s="111">
        <f t="shared" si="593"/>
        <v>1</v>
      </c>
      <c r="MX156" s="111">
        <f t="shared" si="593"/>
        <v>1</v>
      </c>
      <c r="MY156" s="111">
        <f t="shared" si="593"/>
        <v>1</v>
      </c>
      <c r="MZ156" s="111">
        <f t="shared" si="593"/>
        <v>1</v>
      </c>
      <c r="NA156" s="111">
        <f t="shared" si="593"/>
        <v>1</v>
      </c>
      <c r="NB156" s="111">
        <f t="shared" si="593"/>
        <v>1</v>
      </c>
      <c r="NC156" s="111">
        <f t="shared" si="593"/>
        <v>1</v>
      </c>
      <c r="ND156" s="111">
        <f t="shared" si="593"/>
        <v>1</v>
      </c>
      <c r="NE156" s="111">
        <f t="shared" si="593"/>
        <v>1</v>
      </c>
      <c r="NF156" s="111">
        <f t="shared" si="593"/>
        <v>1</v>
      </c>
      <c r="NG156" s="111">
        <f t="shared" si="593"/>
        <v>1</v>
      </c>
      <c r="NH156" s="111">
        <f t="shared" si="593"/>
        <v>1</v>
      </c>
      <c r="NI156" s="111">
        <f t="shared" si="593"/>
        <v>1</v>
      </c>
      <c r="NJ156" s="111">
        <f t="shared" si="593"/>
        <v>1</v>
      </c>
      <c r="NK156" s="111">
        <f t="shared" si="593"/>
        <v>1</v>
      </c>
      <c r="NL156" s="111">
        <f t="shared" si="593"/>
        <v>1</v>
      </c>
      <c r="NM156" s="111">
        <f t="shared" si="593"/>
        <v>1</v>
      </c>
      <c r="NN156" s="111">
        <f t="shared" si="593"/>
        <v>1</v>
      </c>
      <c r="NO156" s="111">
        <f t="shared" si="593"/>
        <v>1</v>
      </c>
      <c r="NP156" s="111">
        <f t="shared" si="593"/>
        <v>1</v>
      </c>
      <c r="NQ156" s="111">
        <f t="shared" si="593"/>
        <v>1</v>
      </c>
      <c r="NR156" s="111">
        <f t="shared" si="593"/>
        <v>1</v>
      </c>
      <c r="NS156" s="111">
        <f t="shared" si="593"/>
        <v>1</v>
      </c>
      <c r="NT156" s="111">
        <f t="shared" si="593"/>
        <v>1</v>
      </c>
      <c r="NU156" s="111">
        <f t="shared" si="593"/>
        <v>1</v>
      </c>
      <c r="NV156" s="111">
        <f t="shared" si="593"/>
        <v>1</v>
      </c>
      <c r="NW156" s="111">
        <f t="shared" si="593"/>
        <v>1</v>
      </c>
      <c r="NX156" s="111">
        <f t="shared" si="593"/>
        <v>1</v>
      </c>
      <c r="NY156" s="111">
        <f t="shared" si="593"/>
        <v>1</v>
      </c>
      <c r="NZ156" s="111">
        <f t="shared" si="593"/>
        <v>1</v>
      </c>
      <c r="OA156" s="111">
        <f t="shared" si="593"/>
        <v>1</v>
      </c>
      <c r="OB156" s="111">
        <f t="shared" si="593"/>
        <v>1</v>
      </c>
      <c r="OC156" s="111">
        <f t="shared" si="593"/>
        <v>1</v>
      </c>
      <c r="OD156" s="111">
        <f t="shared" si="593"/>
        <v>1</v>
      </c>
      <c r="OE156" s="111">
        <f t="shared" si="593"/>
        <v>1</v>
      </c>
      <c r="OF156" s="111">
        <f t="shared" ref="OF156:OR156" si="594">OF32</f>
        <v>1</v>
      </c>
      <c r="OG156" s="111">
        <f t="shared" si="594"/>
        <v>1</v>
      </c>
      <c r="OH156" s="111">
        <f t="shared" si="594"/>
        <v>1</v>
      </c>
      <c r="OI156" s="111">
        <f t="shared" si="594"/>
        <v>1</v>
      </c>
      <c r="OJ156" s="111">
        <f t="shared" si="594"/>
        <v>1</v>
      </c>
      <c r="OK156" s="111">
        <f t="shared" si="594"/>
        <v>1</v>
      </c>
      <c r="OL156" s="111">
        <f t="shared" si="594"/>
        <v>1</v>
      </c>
      <c r="OM156" s="111">
        <f t="shared" si="594"/>
        <v>1</v>
      </c>
      <c r="ON156" s="111">
        <f t="shared" si="594"/>
        <v>1</v>
      </c>
      <c r="OO156" s="111">
        <f t="shared" si="594"/>
        <v>1</v>
      </c>
      <c r="OP156" s="111">
        <f t="shared" si="594"/>
        <v>1</v>
      </c>
      <c r="OQ156" s="111">
        <f t="shared" si="594"/>
        <v>1</v>
      </c>
      <c r="OR156" s="391">
        <f t="shared" si="594"/>
        <v>1</v>
      </c>
    </row>
    <row r="157" spans="1:408" s="6" customFormat="1" x14ac:dyDescent="0.35">
      <c r="B157" s="277" t="s">
        <v>123</v>
      </c>
      <c r="E157" s="112">
        <f>Assumptions!E62</f>
        <v>10000000</v>
      </c>
      <c r="F157" s="8"/>
      <c r="G157" s="8"/>
      <c r="H157" s="31"/>
      <c r="I157" s="67"/>
      <c r="J157" s="109">
        <f>MAX(L157:JC157)</f>
        <v>9999999.9999999981</v>
      </c>
      <c r="L157" s="113">
        <f>L149+K157</f>
        <v>833333.33333333326</v>
      </c>
      <c r="M157" s="113">
        <f t="shared" ref="M157:BX158" si="595">M149+L157</f>
        <v>1666666.6666666665</v>
      </c>
      <c r="N157" s="113">
        <f t="shared" si="595"/>
        <v>2500000</v>
      </c>
      <c r="O157" s="113">
        <f t="shared" si="595"/>
        <v>3333333.333333333</v>
      </c>
      <c r="P157" s="113">
        <f t="shared" si="595"/>
        <v>4166666.666666666</v>
      </c>
      <c r="Q157" s="113">
        <f t="shared" si="595"/>
        <v>4999999.9999999991</v>
      </c>
      <c r="R157" s="113">
        <f t="shared" si="595"/>
        <v>5833333.3333333321</v>
      </c>
      <c r="S157" s="113">
        <f t="shared" si="595"/>
        <v>6666666.6666666651</v>
      </c>
      <c r="T157" s="113">
        <f t="shared" si="595"/>
        <v>7499999.9999999981</v>
      </c>
      <c r="U157" s="113">
        <f t="shared" si="595"/>
        <v>8333333.3333333312</v>
      </c>
      <c r="V157" s="113">
        <f t="shared" si="595"/>
        <v>9166666.6666666642</v>
      </c>
      <c r="W157" s="113">
        <f t="shared" si="595"/>
        <v>9999999.9999999981</v>
      </c>
      <c r="X157" s="113">
        <f t="shared" si="595"/>
        <v>9999999.9999999981</v>
      </c>
      <c r="Y157" s="113">
        <f t="shared" si="595"/>
        <v>9999999.9999999981</v>
      </c>
      <c r="Z157" s="113">
        <f t="shared" si="595"/>
        <v>9999999.9999999981</v>
      </c>
      <c r="AA157" s="113">
        <f t="shared" si="595"/>
        <v>9999999.9999999981</v>
      </c>
      <c r="AB157" s="113">
        <f t="shared" si="595"/>
        <v>9999999.9999999981</v>
      </c>
      <c r="AC157" s="113">
        <f t="shared" si="595"/>
        <v>9999999.9999999981</v>
      </c>
      <c r="AD157" s="113">
        <f t="shared" si="595"/>
        <v>9999999.9999999981</v>
      </c>
      <c r="AE157" s="113">
        <f t="shared" si="595"/>
        <v>9999999.9999999981</v>
      </c>
      <c r="AF157" s="113">
        <f t="shared" si="595"/>
        <v>9999999.9999999981</v>
      </c>
      <c r="AG157" s="113">
        <f t="shared" si="595"/>
        <v>9999999.9999999981</v>
      </c>
      <c r="AH157" s="113">
        <f t="shared" si="595"/>
        <v>9999999.9999999981</v>
      </c>
      <c r="AI157" s="113">
        <f t="shared" si="595"/>
        <v>9999999.9999999981</v>
      </c>
      <c r="AJ157" s="113">
        <f t="shared" si="595"/>
        <v>9999999.9999999981</v>
      </c>
      <c r="AK157" s="113">
        <f t="shared" si="595"/>
        <v>9999999.9999999981</v>
      </c>
      <c r="AL157" s="113">
        <f t="shared" si="595"/>
        <v>9999999.9999999981</v>
      </c>
      <c r="AM157" s="113">
        <f t="shared" si="595"/>
        <v>9999999.9999999981</v>
      </c>
      <c r="AN157" s="113">
        <f t="shared" si="595"/>
        <v>9999999.9999999981</v>
      </c>
      <c r="AO157" s="113">
        <f t="shared" si="595"/>
        <v>9999999.9999999981</v>
      </c>
      <c r="AP157" s="113">
        <f t="shared" si="595"/>
        <v>9999999.9999999981</v>
      </c>
      <c r="AQ157" s="113">
        <f t="shared" si="595"/>
        <v>9999999.9999999981</v>
      </c>
      <c r="AR157" s="113">
        <f t="shared" si="595"/>
        <v>9999999.9999999981</v>
      </c>
      <c r="AS157" s="113">
        <f t="shared" si="595"/>
        <v>9999999.9999999981</v>
      </c>
      <c r="AT157" s="113">
        <f t="shared" si="595"/>
        <v>9999999.9999999981</v>
      </c>
      <c r="AU157" s="113">
        <f t="shared" si="595"/>
        <v>9999999.9999999981</v>
      </c>
      <c r="AV157" s="113">
        <f t="shared" si="595"/>
        <v>9999999.9999999981</v>
      </c>
      <c r="AW157" s="113">
        <f t="shared" si="595"/>
        <v>9999999.9999999981</v>
      </c>
      <c r="AX157" s="113">
        <f t="shared" si="595"/>
        <v>9999999.9999999981</v>
      </c>
      <c r="AY157" s="113">
        <f t="shared" si="595"/>
        <v>9999999.9999999981</v>
      </c>
      <c r="AZ157" s="113">
        <f t="shared" si="595"/>
        <v>9999999.9999999981</v>
      </c>
      <c r="BA157" s="113">
        <f t="shared" si="595"/>
        <v>9999999.9999999981</v>
      </c>
      <c r="BB157" s="113">
        <f t="shared" si="595"/>
        <v>9999999.9999999981</v>
      </c>
      <c r="BC157" s="113">
        <f t="shared" si="595"/>
        <v>9999999.9999999981</v>
      </c>
      <c r="BD157" s="113">
        <f t="shared" si="595"/>
        <v>9999999.9999999981</v>
      </c>
      <c r="BE157" s="113">
        <f t="shared" si="595"/>
        <v>9999999.9999999981</v>
      </c>
      <c r="BF157" s="113">
        <f t="shared" si="595"/>
        <v>9999999.9999999981</v>
      </c>
      <c r="BG157" s="113">
        <f t="shared" si="595"/>
        <v>9999999.9999999981</v>
      </c>
      <c r="BH157" s="113">
        <f t="shared" si="595"/>
        <v>9999999.9999999981</v>
      </c>
      <c r="BI157" s="113">
        <f t="shared" si="595"/>
        <v>9999999.9999999981</v>
      </c>
      <c r="BJ157" s="113">
        <f t="shared" si="595"/>
        <v>9999999.9999999981</v>
      </c>
      <c r="BK157" s="113">
        <f t="shared" si="595"/>
        <v>9999999.9999999981</v>
      </c>
      <c r="BL157" s="113">
        <f t="shared" si="595"/>
        <v>9999999.9999999981</v>
      </c>
      <c r="BM157" s="113">
        <f t="shared" si="595"/>
        <v>9999999.9999999981</v>
      </c>
      <c r="BN157" s="113">
        <f t="shared" si="595"/>
        <v>9999999.9999999981</v>
      </c>
      <c r="BO157" s="113">
        <f t="shared" si="595"/>
        <v>9999999.9999999981</v>
      </c>
      <c r="BP157" s="113">
        <f t="shared" si="595"/>
        <v>9999999.9999999981</v>
      </c>
      <c r="BQ157" s="113">
        <f t="shared" si="595"/>
        <v>9999999.9999999981</v>
      </c>
      <c r="BR157" s="113">
        <f t="shared" si="595"/>
        <v>9999999.9999999981</v>
      </c>
      <c r="BS157" s="113">
        <f t="shared" si="595"/>
        <v>9999999.9999999981</v>
      </c>
      <c r="BT157" s="113">
        <f t="shared" si="595"/>
        <v>9999999.9999999981</v>
      </c>
      <c r="BU157" s="113">
        <f t="shared" si="595"/>
        <v>9999999.9999999981</v>
      </c>
      <c r="BV157" s="113">
        <f t="shared" si="595"/>
        <v>9999999.9999999981</v>
      </c>
      <c r="BW157" s="113">
        <f t="shared" si="595"/>
        <v>9999999.9999999981</v>
      </c>
      <c r="BX157" s="113">
        <f t="shared" si="595"/>
        <v>9999999.9999999981</v>
      </c>
      <c r="BY157" s="113">
        <f t="shared" ref="BY157:EJ158" si="596">BY149+BX157</f>
        <v>9999999.9999999981</v>
      </c>
      <c r="BZ157" s="113">
        <f t="shared" si="596"/>
        <v>9999999.9999999981</v>
      </c>
      <c r="CA157" s="113">
        <f t="shared" si="596"/>
        <v>9999999.9999999981</v>
      </c>
      <c r="CB157" s="113">
        <f t="shared" si="596"/>
        <v>9999999.9999999981</v>
      </c>
      <c r="CC157" s="113">
        <f t="shared" si="596"/>
        <v>9999999.9999999981</v>
      </c>
      <c r="CD157" s="113">
        <f t="shared" si="596"/>
        <v>9999999.9999999981</v>
      </c>
      <c r="CE157" s="113">
        <f t="shared" si="596"/>
        <v>9999999.9999999981</v>
      </c>
      <c r="CF157" s="113">
        <f t="shared" si="596"/>
        <v>9999999.9999999981</v>
      </c>
      <c r="CG157" s="113">
        <f t="shared" si="596"/>
        <v>9999999.9999999981</v>
      </c>
      <c r="CH157" s="113">
        <f t="shared" si="596"/>
        <v>9999999.9999999981</v>
      </c>
      <c r="CI157" s="113">
        <f t="shared" si="596"/>
        <v>9999999.9999999981</v>
      </c>
      <c r="CJ157" s="113">
        <f t="shared" si="596"/>
        <v>9999999.9999999981</v>
      </c>
      <c r="CK157" s="113">
        <f t="shared" si="596"/>
        <v>9999999.9999999981</v>
      </c>
      <c r="CL157" s="113">
        <f t="shared" si="596"/>
        <v>9999999.9999999981</v>
      </c>
      <c r="CM157" s="113">
        <f t="shared" si="596"/>
        <v>9999999.9999999981</v>
      </c>
      <c r="CN157" s="113">
        <f t="shared" si="596"/>
        <v>9999999.9999999981</v>
      </c>
      <c r="CO157" s="113">
        <f t="shared" si="596"/>
        <v>9999999.9999999981</v>
      </c>
      <c r="CP157" s="113">
        <f t="shared" si="596"/>
        <v>9999999.9999999981</v>
      </c>
      <c r="CQ157" s="113">
        <f t="shared" si="596"/>
        <v>9999999.9999999981</v>
      </c>
      <c r="CR157" s="113">
        <f t="shared" si="596"/>
        <v>9999999.9999999981</v>
      </c>
      <c r="CS157" s="113">
        <f t="shared" si="596"/>
        <v>9999999.9999999981</v>
      </c>
      <c r="CT157" s="113">
        <f t="shared" si="596"/>
        <v>9999999.9999999981</v>
      </c>
      <c r="CU157" s="113">
        <f t="shared" si="596"/>
        <v>9999999.9999999981</v>
      </c>
      <c r="CV157" s="113">
        <f t="shared" si="596"/>
        <v>9999999.9999999981</v>
      </c>
      <c r="CW157" s="113">
        <f t="shared" si="596"/>
        <v>9999999.9999999981</v>
      </c>
      <c r="CX157" s="113">
        <f t="shared" si="596"/>
        <v>9999999.9999999981</v>
      </c>
      <c r="CY157" s="113">
        <f t="shared" si="596"/>
        <v>9999999.9999999981</v>
      </c>
      <c r="CZ157" s="113">
        <f t="shared" si="596"/>
        <v>9999999.9999999981</v>
      </c>
      <c r="DA157" s="113">
        <f t="shared" si="596"/>
        <v>9999999.9999999981</v>
      </c>
      <c r="DB157" s="113">
        <f t="shared" si="596"/>
        <v>9999999.9999999981</v>
      </c>
      <c r="DC157" s="113">
        <f t="shared" si="596"/>
        <v>9999999.9999999981</v>
      </c>
      <c r="DD157" s="113">
        <f t="shared" si="596"/>
        <v>9999999.9999999981</v>
      </c>
      <c r="DE157" s="113">
        <f t="shared" si="596"/>
        <v>9999999.9999999981</v>
      </c>
      <c r="DF157" s="113">
        <f t="shared" si="596"/>
        <v>9999999.9999999981</v>
      </c>
      <c r="DG157" s="113">
        <f t="shared" si="596"/>
        <v>9999999.9999999981</v>
      </c>
      <c r="DH157" s="113">
        <f t="shared" si="596"/>
        <v>9999999.9999999981</v>
      </c>
      <c r="DI157" s="113">
        <f t="shared" si="596"/>
        <v>9999999.9999999981</v>
      </c>
      <c r="DJ157" s="113">
        <f t="shared" si="596"/>
        <v>9999999.9999999981</v>
      </c>
      <c r="DK157" s="113">
        <f t="shared" si="596"/>
        <v>9999999.9999999981</v>
      </c>
      <c r="DL157" s="113">
        <f t="shared" si="596"/>
        <v>9999999.9999999981</v>
      </c>
      <c r="DM157" s="113">
        <f t="shared" si="596"/>
        <v>9999999.9999999981</v>
      </c>
      <c r="DN157" s="113">
        <f t="shared" si="596"/>
        <v>9999999.9999999981</v>
      </c>
      <c r="DO157" s="113">
        <f t="shared" si="596"/>
        <v>9999999.9999999981</v>
      </c>
      <c r="DP157" s="113">
        <f t="shared" si="596"/>
        <v>9999999.9999999981</v>
      </c>
      <c r="DQ157" s="113">
        <f t="shared" si="596"/>
        <v>9999999.9999999981</v>
      </c>
      <c r="DR157" s="113">
        <f t="shared" si="596"/>
        <v>9999999.9999999981</v>
      </c>
      <c r="DS157" s="113">
        <f t="shared" si="596"/>
        <v>9999999.9999999981</v>
      </c>
      <c r="DT157" s="113">
        <f t="shared" si="596"/>
        <v>9999999.9999999981</v>
      </c>
      <c r="DU157" s="113">
        <f t="shared" si="596"/>
        <v>9999999.9999999981</v>
      </c>
      <c r="DV157" s="113">
        <f t="shared" si="596"/>
        <v>9999999.9999999981</v>
      </c>
      <c r="DW157" s="113">
        <f t="shared" si="596"/>
        <v>9999999.9999999981</v>
      </c>
      <c r="DX157" s="113">
        <f t="shared" si="596"/>
        <v>9999999.9999999981</v>
      </c>
      <c r="DY157" s="113">
        <f t="shared" si="596"/>
        <v>9999999.9999999981</v>
      </c>
      <c r="DZ157" s="113">
        <f t="shared" si="596"/>
        <v>9999999.9999999981</v>
      </c>
      <c r="EA157" s="113">
        <f t="shared" si="596"/>
        <v>9999999.9999999981</v>
      </c>
      <c r="EB157" s="113">
        <f t="shared" si="596"/>
        <v>9999999.9999999981</v>
      </c>
      <c r="EC157" s="113">
        <f t="shared" si="596"/>
        <v>9999999.9999999981</v>
      </c>
      <c r="ED157" s="113">
        <f t="shared" si="596"/>
        <v>9999999.9999999981</v>
      </c>
      <c r="EE157" s="113">
        <f t="shared" si="596"/>
        <v>9999999.9999999981</v>
      </c>
      <c r="EF157" s="113">
        <f t="shared" si="596"/>
        <v>9999999.9999999981</v>
      </c>
      <c r="EG157" s="113">
        <f t="shared" si="596"/>
        <v>9999999.9999999981</v>
      </c>
      <c r="EH157" s="113">
        <f t="shared" si="596"/>
        <v>9999999.9999999981</v>
      </c>
      <c r="EI157" s="113">
        <f t="shared" si="596"/>
        <v>9999999.9999999981</v>
      </c>
      <c r="EJ157" s="113">
        <f t="shared" si="596"/>
        <v>9999999.9999999981</v>
      </c>
      <c r="EK157" s="113">
        <f t="shared" ref="EK157:GV158" si="597">EK149+EJ157</f>
        <v>9999999.9999999981</v>
      </c>
      <c r="EL157" s="113">
        <f t="shared" si="597"/>
        <v>9999999.9999999981</v>
      </c>
      <c r="EM157" s="113">
        <f t="shared" si="597"/>
        <v>9999999.9999999981</v>
      </c>
      <c r="EN157" s="113">
        <f t="shared" si="597"/>
        <v>9999999.9999999981</v>
      </c>
      <c r="EO157" s="113">
        <f t="shared" si="597"/>
        <v>9999999.9999999981</v>
      </c>
      <c r="EP157" s="113">
        <f t="shared" si="597"/>
        <v>9999999.9999999981</v>
      </c>
      <c r="EQ157" s="113">
        <f t="shared" si="597"/>
        <v>9999999.9999999981</v>
      </c>
      <c r="ER157" s="113">
        <f t="shared" si="597"/>
        <v>9999999.9999999981</v>
      </c>
      <c r="ES157" s="113">
        <f t="shared" si="597"/>
        <v>9999999.9999999981</v>
      </c>
      <c r="ET157" s="113">
        <f t="shared" si="597"/>
        <v>9999999.9999999981</v>
      </c>
      <c r="EU157" s="113">
        <f t="shared" si="597"/>
        <v>9999999.9999999981</v>
      </c>
      <c r="EV157" s="113">
        <f t="shared" si="597"/>
        <v>9999999.9999999981</v>
      </c>
      <c r="EW157" s="113">
        <f t="shared" si="597"/>
        <v>9999999.9999999981</v>
      </c>
      <c r="EX157" s="113">
        <f t="shared" si="597"/>
        <v>9999999.9999999981</v>
      </c>
      <c r="EY157" s="113">
        <f t="shared" si="597"/>
        <v>9999999.9999999981</v>
      </c>
      <c r="EZ157" s="113">
        <f t="shared" si="597"/>
        <v>9999999.9999999981</v>
      </c>
      <c r="FA157" s="113">
        <f t="shared" si="597"/>
        <v>9999999.9999999981</v>
      </c>
      <c r="FB157" s="113">
        <f t="shared" si="597"/>
        <v>9999999.9999999981</v>
      </c>
      <c r="FC157" s="113">
        <f t="shared" si="597"/>
        <v>9999999.9999999981</v>
      </c>
      <c r="FD157" s="113">
        <f t="shared" si="597"/>
        <v>9999999.9999999981</v>
      </c>
      <c r="FE157" s="113">
        <f t="shared" si="597"/>
        <v>9999999.9999999981</v>
      </c>
      <c r="FF157" s="113">
        <f t="shared" si="597"/>
        <v>9999999.9999999981</v>
      </c>
      <c r="FG157" s="113">
        <f t="shared" si="597"/>
        <v>9999999.9999999981</v>
      </c>
      <c r="FH157" s="113">
        <f t="shared" si="597"/>
        <v>9999999.9999999981</v>
      </c>
      <c r="FI157" s="113">
        <f t="shared" si="597"/>
        <v>9999999.9999999981</v>
      </c>
      <c r="FJ157" s="113">
        <f t="shared" si="597"/>
        <v>9999999.9999999981</v>
      </c>
      <c r="FK157" s="113">
        <f t="shared" si="597"/>
        <v>9999999.9999999981</v>
      </c>
      <c r="FL157" s="113">
        <f t="shared" si="597"/>
        <v>9999999.9999999981</v>
      </c>
      <c r="FM157" s="113">
        <f t="shared" si="597"/>
        <v>9999999.9999999981</v>
      </c>
      <c r="FN157" s="113">
        <f t="shared" si="597"/>
        <v>9999999.9999999981</v>
      </c>
      <c r="FO157" s="113">
        <f t="shared" si="597"/>
        <v>9999999.9999999981</v>
      </c>
      <c r="FP157" s="113">
        <f t="shared" si="597"/>
        <v>9999999.9999999981</v>
      </c>
      <c r="FQ157" s="113">
        <f t="shared" si="597"/>
        <v>9999999.9999999981</v>
      </c>
      <c r="FR157" s="113">
        <f t="shared" si="597"/>
        <v>9999999.9999999981</v>
      </c>
      <c r="FS157" s="113">
        <f t="shared" si="597"/>
        <v>9999999.9999999981</v>
      </c>
      <c r="FT157" s="113">
        <f t="shared" si="597"/>
        <v>9999999.9999999981</v>
      </c>
      <c r="FU157" s="113">
        <f t="shared" si="597"/>
        <v>9999999.9999999981</v>
      </c>
      <c r="FV157" s="113">
        <f t="shared" si="597"/>
        <v>9999999.9999999981</v>
      </c>
      <c r="FW157" s="113">
        <f t="shared" si="597"/>
        <v>9999999.9999999981</v>
      </c>
      <c r="FX157" s="113">
        <f t="shared" si="597"/>
        <v>9999999.9999999981</v>
      </c>
      <c r="FY157" s="113">
        <f t="shared" si="597"/>
        <v>9999999.9999999981</v>
      </c>
      <c r="FZ157" s="113">
        <f t="shared" si="597"/>
        <v>9999999.9999999981</v>
      </c>
      <c r="GA157" s="113">
        <f t="shared" si="597"/>
        <v>9999999.9999999981</v>
      </c>
      <c r="GB157" s="113">
        <f t="shared" si="597"/>
        <v>9999999.9999999981</v>
      </c>
      <c r="GC157" s="113">
        <f t="shared" si="597"/>
        <v>9999999.9999999981</v>
      </c>
      <c r="GD157" s="113">
        <f t="shared" si="597"/>
        <v>9999999.9999999981</v>
      </c>
      <c r="GE157" s="113">
        <f t="shared" si="597"/>
        <v>9999999.9999999981</v>
      </c>
      <c r="GF157" s="113">
        <f t="shared" si="597"/>
        <v>9999999.9999999981</v>
      </c>
      <c r="GG157" s="113">
        <f t="shared" si="597"/>
        <v>9999999.9999999981</v>
      </c>
      <c r="GH157" s="113">
        <f t="shared" si="597"/>
        <v>9999999.9999999981</v>
      </c>
      <c r="GI157" s="113">
        <f t="shared" si="597"/>
        <v>9999999.9999999981</v>
      </c>
      <c r="GJ157" s="113">
        <f t="shared" si="597"/>
        <v>9999999.9999999981</v>
      </c>
      <c r="GK157" s="113">
        <f t="shared" si="597"/>
        <v>9999999.9999999981</v>
      </c>
      <c r="GL157" s="113">
        <f t="shared" si="597"/>
        <v>9999999.9999999981</v>
      </c>
      <c r="GM157" s="113">
        <f t="shared" si="597"/>
        <v>9999999.9999999981</v>
      </c>
      <c r="GN157" s="113">
        <f t="shared" si="597"/>
        <v>9999999.9999999981</v>
      </c>
      <c r="GO157" s="113">
        <f t="shared" si="597"/>
        <v>9999999.9999999981</v>
      </c>
      <c r="GP157" s="113">
        <f t="shared" si="597"/>
        <v>9999999.9999999981</v>
      </c>
      <c r="GQ157" s="113">
        <f t="shared" si="597"/>
        <v>9999999.9999999981</v>
      </c>
      <c r="GR157" s="113">
        <f t="shared" si="597"/>
        <v>9999999.9999999981</v>
      </c>
      <c r="GS157" s="113">
        <f t="shared" si="597"/>
        <v>9999999.9999999981</v>
      </c>
      <c r="GT157" s="113">
        <f t="shared" si="597"/>
        <v>9999999.9999999981</v>
      </c>
      <c r="GU157" s="113">
        <f t="shared" si="597"/>
        <v>9999999.9999999981</v>
      </c>
      <c r="GV157" s="113">
        <f t="shared" si="597"/>
        <v>9999999.9999999981</v>
      </c>
      <c r="GW157" s="113">
        <f t="shared" ref="GW157:JH158" si="598">GW149+GV157</f>
        <v>9999999.9999999981</v>
      </c>
      <c r="GX157" s="113">
        <f t="shared" si="598"/>
        <v>9999999.9999999981</v>
      </c>
      <c r="GY157" s="113">
        <f t="shared" si="598"/>
        <v>9999999.9999999981</v>
      </c>
      <c r="GZ157" s="113">
        <f t="shared" si="598"/>
        <v>9999999.9999999981</v>
      </c>
      <c r="HA157" s="113">
        <f t="shared" si="598"/>
        <v>9999999.9999999981</v>
      </c>
      <c r="HB157" s="113">
        <f t="shared" si="598"/>
        <v>9999999.9999999981</v>
      </c>
      <c r="HC157" s="113">
        <f t="shared" si="598"/>
        <v>9999999.9999999981</v>
      </c>
      <c r="HD157" s="113">
        <f t="shared" si="598"/>
        <v>9999999.9999999981</v>
      </c>
      <c r="HE157" s="113">
        <f t="shared" si="598"/>
        <v>9999999.9999999981</v>
      </c>
      <c r="HF157" s="113">
        <f t="shared" si="598"/>
        <v>9999999.9999999981</v>
      </c>
      <c r="HG157" s="113">
        <f t="shared" si="598"/>
        <v>9999999.9999999981</v>
      </c>
      <c r="HH157" s="113">
        <f t="shared" si="598"/>
        <v>9999999.9999999981</v>
      </c>
      <c r="HI157" s="113">
        <f t="shared" si="598"/>
        <v>9999999.9999999981</v>
      </c>
      <c r="HJ157" s="113">
        <f t="shared" si="598"/>
        <v>9999999.9999999981</v>
      </c>
      <c r="HK157" s="113">
        <f t="shared" si="598"/>
        <v>9999999.9999999981</v>
      </c>
      <c r="HL157" s="113">
        <f t="shared" si="598"/>
        <v>9999999.9999999981</v>
      </c>
      <c r="HM157" s="113">
        <f t="shared" si="598"/>
        <v>9999999.9999999981</v>
      </c>
      <c r="HN157" s="113">
        <f t="shared" si="598"/>
        <v>9999999.9999999981</v>
      </c>
      <c r="HO157" s="113">
        <f t="shared" si="598"/>
        <v>9999999.9999999981</v>
      </c>
      <c r="HP157" s="113">
        <f t="shared" si="598"/>
        <v>9999999.9999999981</v>
      </c>
      <c r="HQ157" s="113">
        <f t="shared" si="598"/>
        <v>9999999.9999999981</v>
      </c>
      <c r="HR157" s="113">
        <f t="shared" si="598"/>
        <v>9999999.9999999981</v>
      </c>
      <c r="HS157" s="113">
        <f t="shared" si="598"/>
        <v>9999999.9999999981</v>
      </c>
      <c r="HT157" s="113">
        <f t="shared" si="598"/>
        <v>9999999.9999999981</v>
      </c>
      <c r="HU157" s="113">
        <f t="shared" si="598"/>
        <v>9999999.9999999981</v>
      </c>
      <c r="HV157" s="113">
        <f t="shared" si="598"/>
        <v>9999999.9999999981</v>
      </c>
      <c r="HW157" s="113">
        <f t="shared" si="598"/>
        <v>9999999.9999999981</v>
      </c>
      <c r="HX157" s="113">
        <f t="shared" si="598"/>
        <v>9999999.9999999981</v>
      </c>
      <c r="HY157" s="113">
        <f t="shared" si="598"/>
        <v>9999999.9999999981</v>
      </c>
      <c r="HZ157" s="113">
        <f t="shared" si="598"/>
        <v>9999999.9999999981</v>
      </c>
      <c r="IA157" s="113">
        <f t="shared" si="598"/>
        <v>9999999.9999999981</v>
      </c>
      <c r="IB157" s="113">
        <f t="shared" si="598"/>
        <v>9999999.9999999981</v>
      </c>
      <c r="IC157" s="113">
        <f t="shared" si="598"/>
        <v>9999999.9999999981</v>
      </c>
      <c r="ID157" s="113">
        <f t="shared" si="598"/>
        <v>9999999.9999999981</v>
      </c>
      <c r="IE157" s="113">
        <f t="shared" si="598"/>
        <v>9999999.9999999981</v>
      </c>
      <c r="IF157" s="113">
        <f t="shared" si="598"/>
        <v>9999999.9999999981</v>
      </c>
      <c r="IG157" s="113">
        <f t="shared" si="598"/>
        <v>9999999.9999999981</v>
      </c>
      <c r="IH157" s="113">
        <f t="shared" si="598"/>
        <v>9999999.9999999981</v>
      </c>
      <c r="II157" s="113">
        <f t="shared" si="598"/>
        <v>9999999.9999999981</v>
      </c>
      <c r="IJ157" s="113">
        <f t="shared" si="598"/>
        <v>9999999.9999999981</v>
      </c>
      <c r="IK157" s="113">
        <f t="shared" si="598"/>
        <v>9999999.9999999981</v>
      </c>
      <c r="IL157" s="113">
        <f t="shared" si="598"/>
        <v>9999999.9999999981</v>
      </c>
      <c r="IM157" s="113">
        <f t="shared" si="598"/>
        <v>9999999.9999999981</v>
      </c>
      <c r="IN157" s="113">
        <f t="shared" si="598"/>
        <v>9999999.9999999981</v>
      </c>
      <c r="IO157" s="113">
        <f t="shared" si="598"/>
        <v>9999999.9999999981</v>
      </c>
      <c r="IP157" s="113">
        <f t="shared" si="598"/>
        <v>9999999.9999999981</v>
      </c>
      <c r="IQ157" s="113">
        <f t="shared" si="598"/>
        <v>9999999.9999999981</v>
      </c>
      <c r="IR157" s="113">
        <f t="shared" si="598"/>
        <v>9999999.9999999981</v>
      </c>
      <c r="IS157" s="113">
        <f t="shared" si="598"/>
        <v>9999999.9999999981</v>
      </c>
      <c r="IT157" s="113">
        <f t="shared" si="598"/>
        <v>9999999.9999999981</v>
      </c>
      <c r="IU157" s="113">
        <f t="shared" si="598"/>
        <v>9999999.9999999981</v>
      </c>
      <c r="IV157" s="113">
        <f t="shared" si="598"/>
        <v>9999999.9999999981</v>
      </c>
      <c r="IW157" s="113">
        <f t="shared" si="598"/>
        <v>9999999.9999999981</v>
      </c>
      <c r="IX157" s="113">
        <f t="shared" si="598"/>
        <v>9999999.9999999981</v>
      </c>
      <c r="IY157" s="113">
        <f t="shared" si="598"/>
        <v>9999999.9999999981</v>
      </c>
      <c r="IZ157" s="113">
        <f t="shared" si="598"/>
        <v>9999999.9999999981</v>
      </c>
      <c r="JA157" s="113">
        <f t="shared" si="598"/>
        <v>9999999.9999999981</v>
      </c>
      <c r="JB157" s="113">
        <f t="shared" si="598"/>
        <v>9999999.9999999981</v>
      </c>
      <c r="JC157" s="113">
        <f t="shared" si="598"/>
        <v>9999999.9999999981</v>
      </c>
      <c r="JD157" s="113">
        <f t="shared" si="598"/>
        <v>9999999.9999999981</v>
      </c>
      <c r="JE157" s="113">
        <f t="shared" si="598"/>
        <v>9999999.9999999981</v>
      </c>
      <c r="JF157" s="113">
        <f t="shared" si="598"/>
        <v>9999999.9999999981</v>
      </c>
      <c r="JG157" s="113">
        <f t="shared" si="598"/>
        <v>9999999.9999999981</v>
      </c>
      <c r="JH157" s="113">
        <f t="shared" si="598"/>
        <v>9999999.9999999981</v>
      </c>
      <c r="JI157" s="113">
        <f t="shared" ref="JI157:LT158" si="599">JI149+JH157</f>
        <v>9999999.9999999981</v>
      </c>
      <c r="JJ157" s="113">
        <f t="shared" si="599"/>
        <v>9999999.9999999981</v>
      </c>
      <c r="JK157" s="113">
        <f t="shared" si="599"/>
        <v>9999999.9999999981</v>
      </c>
      <c r="JL157" s="113">
        <f t="shared" si="599"/>
        <v>9999999.9999999981</v>
      </c>
      <c r="JM157" s="113">
        <f t="shared" si="599"/>
        <v>9999999.9999999981</v>
      </c>
      <c r="JN157" s="113">
        <f t="shared" si="599"/>
        <v>9999999.9999999981</v>
      </c>
      <c r="JO157" s="113">
        <f t="shared" si="599"/>
        <v>9999999.9999999981</v>
      </c>
      <c r="JP157" s="113">
        <f t="shared" si="599"/>
        <v>9999999.9999999981</v>
      </c>
      <c r="JQ157" s="113">
        <f t="shared" si="599"/>
        <v>9999999.9999999981</v>
      </c>
      <c r="JR157" s="113">
        <f t="shared" si="599"/>
        <v>9999999.9999999981</v>
      </c>
      <c r="JS157" s="113">
        <f t="shared" si="599"/>
        <v>9999999.9999999981</v>
      </c>
      <c r="JT157" s="113">
        <f t="shared" si="599"/>
        <v>9999999.9999999981</v>
      </c>
      <c r="JU157" s="113">
        <f t="shared" si="599"/>
        <v>9999999.9999999981</v>
      </c>
      <c r="JV157" s="113">
        <f t="shared" si="599"/>
        <v>9999999.9999999981</v>
      </c>
      <c r="JW157" s="113">
        <f t="shared" si="599"/>
        <v>9999999.9999999981</v>
      </c>
      <c r="JX157" s="113">
        <f t="shared" si="599"/>
        <v>9999999.9999999981</v>
      </c>
      <c r="JY157" s="113">
        <f t="shared" si="599"/>
        <v>9999999.9999999981</v>
      </c>
      <c r="JZ157" s="113">
        <f t="shared" si="599"/>
        <v>9999999.9999999981</v>
      </c>
      <c r="KA157" s="113">
        <f t="shared" si="599"/>
        <v>9999999.9999999981</v>
      </c>
      <c r="KB157" s="113">
        <f t="shared" si="599"/>
        <v>9999999.9999999981</v>
      </c>
      <c r="KC157" s="113">
        <f t="shared" si="599"/>
        <v>9999999.9999999981</v>
      </c>
      <c r="KD157" s="113">
        <f t="shared" si="599"/>
        <v>9999999.9999999981</v>
      </c>
      <c r="KE157" s="113">
        <f t="shared" si="599"/>
        <v>9999999.9999999981</v>
      </c>
      <c r="KF157" s="113">
        <f t="shared" si="599"/>
        <v>9999999.9999999981</v>
      </c>
      <c r="KG157" s="113">
        <f t="shared" si="599"/>
        <v>9999999.9999999981</v>
      </c>
      <c r="KH157" s="113">
        <f t="shared" si="599"/>
        <v>9999999.9999999981</v>
      </c>
      <c r="KI157" s="113">
        <f t="shared" si="599"/>
        <v>9999999.9999999981</v>
      </c>
      <c r="KJ157" s="113">
        <f t="shared" si="599"/>
        <v>9999999.9999999981</v>
      </c>
      <c r="KK157" s="113">
        <f t="shared" si="599"/>
        <v>9999999.9999999981</v>
      </c>
      <c r="KL157" s="113">
        <f t="shared" si="599"/>
        <v>9999999.9999999981</v>
      </c>
      <c r="KM157" s="113">
        <f t="shared" si="599"/>
        <v>9999999.9999999981</v>
      </c>
      <c r="KN157" s="113">
        <f t="shared" si="599"/>
        <v>9999999.9999999981</v>
      </c>
      <c r="KO157" s="113">
        <f t="shared" si="599"/>
        <v>9999999.9999999981</v>
      </c>
      <c r="KP157" s="113">
        <f t="shared" si="599"/>
        <v>9999999.9999999981</v>
      </c>
      <c r="KQ157" s="113">
        <f t="shared" si="599"/>
        <v>9999999.9999999981</v>
      </c>
      <c r="KR157" s="113">
        <f t="shared" si="599"/>
        <v>9999999.9999999981</v>
      </c>
      <c r="KS157" s="113">
        <f t="shared" si="599"/>
        <v>9999999.9999999981</v>
      </c>
      <c r="KT157" s="113">
        <f t="shared" si="599"/>
        <v>9999999.9999999981</v>
      </c>
      <c r="KU157" s="113">
        <f t="shared" si="599"/>
        <v>9999999.9999999981</v>
      </c>
      <c r="KV157" s="113">
        <f t="shared" si="599"/>
        <v>9999999.9999999981</v>
      </c>
      <c r="KW157" s="113">
        <f t="shared" si="599"/>
        <v>9999999.9999999981</v>
      </c>
      <c r="KX157" s="113">
        <f t="shared" si="599"/>
        <v>9999999.9999999981</v>
      </c>
      <c r="KY157" s="113">
        <f t="shared" si="599"/>
        <v>9999999.9999999981</v>
      </c>
      <c r="KZ157" s="113">
        <f t="shared" si="599"/>
        <v>9999999.9999999981</v>
      </c>
      <c r="LA157" s="113">
        <f t="shared" si="599"/>
        <v>9999999.9999999981</v>
      </c>
      <c r="LB157" s="113">
        <f t="shared" si="599"/>
        <v>9999999.9999999981</v>
      </c>
      <c r="LC157" s="113">
        <f t="shared" si="599"/>
        <v>9999999.9999999981</v>
      </c>
      <c r="LD157" s="113">
        <f t="shared" si="599"/>
        <v>9999999.9999999981</v>
      </c>
      <c r="LE157" s="113">
        <f t="shared" si="599"/>
        <v>9999999.9999999981</v>
      </c>
      <c r="LF157" s="113">
        <f t="shared" si="599"/>
        <v>9999999.9999999981</v>
      </c>
      <c r="LG157" s="113">
        <f t="shared" si="599"/>
        <v>9999999.9999999981</v>
      </c>
      <c r="LH157" s="113">
        <f t="shared" si="599"/>
        <v>9999999.9999999981</v>
      </c>
      <c r="LI157" s="113">
        <f t="shared" si="599"/>
        <v>9999999.9999999981</v>
      </c>
      <c r="LJ157" s="113">
        <f t="shared" si="599"/>
        <v>9999999.9999999981</v>
      </c>
      <c r="LK157" s="113">
        <f t="shared" si="599"/>
        <v>9999999.9999999981</v>
      </c>
      <c r="LL157" s="113">
        <f t="shared" si="599"/>
        <v>9999999.9999999981</v>
      </c>
      <c r="LM157" s="113">
        <f t="shared" si="599"/>
        <v>9999999.9999999981</v>
      </c>
      <c r="LN157" s="113">
        <f t="shared" si="599"/>
        <v>9999999.9999999981</v>
      </c>
      <c r="LO157" s="113">
        <f t="shared" si="599"/>
        <v>9999999.9999999981</v>
      </c>
      <c r="LP157" s="113">
        <f t="shared" si="599"/>
        <v>9999999.9999999981</v>
      </c>
      <c r="LQ157" s="113">
        <f t="shared" si="599"/>
        <v>9999999.9999999981</v>
      </c>
      <c r="LR157" s="113">
        <f t="shared" si="599"/>
        <v>9999999.9999999981</v>
      </c>
      <c r="LS157" s="113">
        <f t="shared" si="599"/>
        <v>9999999.9999999981</v>
      </c>
      <c r="LT157" s="113">
        <f t="shared" si="599"/>
        <v>9999999.9999999981</v>
      </c>
      <c r="LU157" s="113">
        <f t="shared" ref="LU157:OF158" si="600">LU149+LT157</f>
        <v>9999999.9999999981</v>
      </c>
      <c r="LV157" s="113">
        <f t="shared" si="600"/>
        <v>9999999.9999999981</v>
      </c>
      <c r="LW157" s="113">
        <f t="shared" si="600"/>
        <v>9999999.9999999981</v>
      </c>
      <c r="LX157" s="113">
        <f t="shared" si="600"/>
        <v>9999999.9999999981</v>
      </c>
      <c r="LY157" s="113">
        <f t="shared" si="600"/>
        <v>9999999.9999999981</v>
      </c>
      <c r="LZ157" s="113">
        <f t="shared" si="600"/>
        <v>9999999.9999999981</v>
      </c>
      <c r="MA157" s="113">
        <f t="shared" si="600"/>
        <v>9999999.9999999981</v>
      </c>
      <c r="MB157" s="113">
        <f t="shared" si="600"/>
        <v>9999999.9999999981</v>
      </c>
      <c r="MC157" s="113">
        <f t="shared" si="600"/>
        <v>9999999.9999999981</v>
      </c>
      <c r="MD157" s="113">
        <f t="shared" si="600"/>
        <v>9999999.9999999981</v>
      </c>
      <c r="ME157" s="113">
        <f t="shared" si="600"/>
        <v>9999999.9999999981</v>
      </c>
      <c r="MF157" s="113">
        <f t="shared" si="600"/>
        <v>9999999.9999999981</v>
      </c>
      <c r="MG157" s="113">
        <f t="shared" si="600"/>
        <v>9999999.9999999981</v>
      </c>
      <c r="MH157" s="113">
        <f t="shared" si="600"/>
        <v>9999999.9999999981</v>
      </c>
      <c r="MI157" s="113">
        <f t="shared" si="600"/>
        <v>9999999.9999999981</v>
      </c>
      <c r="MJ157" s="113">
        <f t="shared" si="600"/>
        <v>9999999.9999999981</v>
      </c>
      <c r="MK157" s="113">
        <f t="shared" si="600"/>
        <v>9999999.9999999981</v>
      </c>
      <c r="ML157" s="113">
        <f t="shared" si="600"/>
        <v>9999999.9999999981</v>
      </c>
      <c r="MM157" s="113">
        <f t="shared" si="600"/>
        <v>9999999.9999999981</v>
      </c>
      <c r="MN157" s="113">
        <f t="shared" si="600"/>
        <v>9999999.9999999981</v>
      </c>
      <c r="MO157" s="113">
        <f t="shared" si="600"/>
        <v>9999999.9999999981</v>
      </c>
      <c r="MP157" s="113">
        <f t="shared" si="600"/>
        <v>9999999.9999999981</v>
      </c>
      <c r="MQ157" s="113">
        <f t="shared" si="600"/>
        <v>9999999.9999999981</v>
      </c>
      <c r="MR157" s="113">
        <f t="shared" si="600"/>
        <v>9999999.9999999981</v>
      </c>
      <c r="MS157" s="113">
        <f t="shared" si="600"/>
        <v>9999999.9999999981</v>
      </c>
      <c r="MT157" s="113">
        <f t="shared" si="600"/>
        <v>9999999.9999999981</v>
      </c>
      <c r="MU157" s="113">
        <f t="shared" si="600"/>
        <v>9999999.9999999981</v>
      </c>
      <c r="MV157" s="113">
        <f t="shared" si="600"/>
        <v>9999999.9999999981</v>
      </c>
      <c r="MW157" s="113">
        <f t="shared" si="600"/>
        <v>9999999.9999999981</v>
      </c>
      <c r="MX157" s="113">
        <f t="shared" si="600"/>
        <v>9999999.9999999981</v>
      </c>
      <c r="MY157" s="113">
        <f t="shared" si="600"/>
        <v>9999999.9999999981</v>
      </c>
      <c r="MZ157" s="113">
        <f t="shared" si="600"/>
        <v>9999999.9999999981</v>
      </c>
      <c r="NA157" s="113">
        <f t="shared" si="600"/>
        <v>9999999.9999999981</v>
      </c>
      <c r="NB157" s="113">
        <f t="shared" si="600"/>
        <v>9999999.9999999981</v>
      </c>
      <c r="NC157" s="113">
        <f t="shared" si="600"/>
        <v>9999999.9999999981</v>
      </c>
      <c r="ND157" s="113">
        <f t="shared" si="600"/>
        <v>9999999.9999999981</v>
      </c>
      <c r="NE157" s="113">
        <f t="shared" si="600"/>
        <v>9999999.9999999981</v>
      </c>
      <c r="NF157" s="113">
        <f t="shared" si="600"/>
        <v>9999999.9999999981</v>
      </c>
      <c r="NG157" s="113">
        <f t="shared" si="600"/>
        <v>9999999.9999999981</v>
      </c>
      <c r="NH157" s="113">
        <f t="shared" si="600"/>
        <v>9999999.9999999981</v>
      </c>
      <c r="NI157" s="113">
        <f t="shared" si="600"/>
        <v>9999999.9999999981</v>
      </c>
      <c r="NJ157" s="113">
        <f t="shared" si="600"/>
        <v>9999999.9999999981</v>
      </c>
      <c r="NK157" s="113">
        <f t="shared" si="600"/>
        <v>9999999.9999999981</v>
      </c>
      <c r="NL157" s="113">
        <f t="shared" si="600"/>
        <v>9999999.9999999981</v>
      </c>
      <c r="NM157" s="113">
        <f t="shared" si="600"/>
        <v>9999999.9999999981</v>
      </c>
      <c r="NN157" s="113">
        <f t="shared" si="600"/>
        <v>9999999.9999999981</v>
      </c>
      <c r="NO157" s="113">
        <f t="shared" si="600"/>
        <v>9999999.9999999981</v>
      </c>
      <c r="NP157" s="113">
        <f t="shared" si="600"/>
        <v>9999999.9999999981</v>
      </c>
      <c r="NQ157" s="113">
        <f t="shared" si="600"/>
        <v>9999999.9999999981</v>
      </c>
      <c r="NR157" s="113">
        <f t="shared" si="600"/>
        <v>9999999.9999999981</v>
      </c>
      <c r="NS157" s="113">
        <f t="shared" si="600"/>
        <v>9999999.9999999981</v>
      </c>
      <c r="NT157" s="113">
        <f t="shared" si="600"/>
        <v>9999999.9999999981</v>
      </c>
      <c r="NU157" s="113">
        <f t="shared" si="600"/>
        <v>9999999.9999999981</v>
      </c>
      <c r="NV157" s="113">
        <f t="shared" si="600"/>
        <v>9999999.9999999981</v>
      </c>
      <c r="NW157" s="113">
        <f t="shared" si="600"/>
        <v>9999999.9999999981</v>
      </c>
      <c r="NX157" s="113">
        <f t="shared" si="600"/>
        <v>9999999.9999999981</v>
      </c>
      <c r="NY157" s="113">
        <f t="shared" si="600"/>
        <v>9999999.9999999981</v>
      </c>
      <c r="NZ157" s="113">
        <f t="shared" si="600"/>
        <v>9999999.9999999981</v>
      </c>
      <c r="OA157" s="113">
        <f t="shared" si="600"/>
        <v>9999999.9999999981</v>
      </c>
      <c r="OB157" s="113">
        <f t="shared" si="600"/>
        <v>9999999.9999999981</v>
      </c>
      <c r="OC157" s="113">
        <f t="shared" si="600"/>
        <v>9999999.9999999981</v>
      </c>
      <c r="OD157" s="113">
        <f t="shared" si="600"/>
        <v>9999999.9999999981</v>
      </c>
      <c r="OE157" s="113">
        <f t="shared" si="600"/>
        <v>9999999.9999999981</v>
      </c>
      <c r="OF157" s="113">
        <f t="shared" si="600"/>
        <v>9999999.9999999981</v>
      </c>
      <c r="OG157" s="113">
        <f t="shared" ref="OG157:OR158" si="601">OG149+OF157</f>
        <v>9999999.9999999981</v>
      </c>
      <c r="OH157" s="113">
        <f t="shared" si="601"/>
        <v>9999999.9999999981</v>
      </c>
      <c r="OI157" s="113">
        <f t="shared" si="601"/>
        <v>9999999.9999999981</v>
      </c>
      <c r="OJ157" s="113">
        <f t="shared" si="601"/>
        <v>9999999.9999999981</v>
      </c>
      <c r="OK157" s="113">
        <f t="shared" si="601"/>
        <v>9999999.9999999981</v>
      </c>
      <c r="OL157" s="113">
        <f t="shared" si="601"/>
        <v>9999999.9999999981</v>
      </c>
      <c r="OM157" s="113">
        <f t="shared" si="601"/>
        <v>9999999.9999999981</v>
      </c>
      <c r="ON157" s="113">
        <f t="shared" si="601"/>
        <v>9999999.9999999981</v>
      </c>
      <c r="OO157" s="113">
        <f t="shared" si="601"/>
        <v>9999999.9999999981</v>
      </c>
      <c r="OP157" s="113">
        <f t="shared" si="601"/>
        <v>9999999.9999999981</v>
      </c>
      <c r="OQ157" s="113">
        <f t="shared" si="601"/>
        <v>9999999.9999999981</v>
      </c>
      <c r="OR157" s="319">
        <f t="shared" si="601"/>
        <v>9999999.9999999981</v>
      </c>
    </row>
    <row r="158" spans="1:408" s="6" customFormat="1" x14ac:dyDescent="0.35">
      <c r="B158" s="277" t="s">
        <v>124</v>
      </c>
      <c r="E158" s="112">
        <f>J146</f>
        <v>375000000.00000018</v>
      </c>
      <c r="F158" s="8"/>
      <c r="G158" s="8"/>
      <c r="H158" s="31"/>
      <c r="I158" s="67"/>
      <c r="J158" s="109">
        <f t="shared" ref="J158:J159" si="602">MAX(L158:JC158)</f>
        <v>375000000.00000018</v>
      </c>
      <c r="L158" s="113">
        <f>L150+K158</f>
        <v>0</v>
      </c>
      <c r="M158" s="113">
        <f t="shared" si="595"/>
        <v>0</v>
      </c>
      <c r="N158" s="113">
        <f t="shared" si="595"/>
        <v>0</v>
      </c>
      <c r="O158" s="113">
        <f t="shared" si="595"/>
        <v>0</v>
      </c>
      <c r="P158" s="113">
        <f t="shared" si="595"/>
        <v>0</v>
      </c>
      <c r="Q158" s="113">
        <f t="shared" si="595"/>
        <v>0</v>
      </c>
      <c r="R158" s="113">
        <f t="shared" si="595"/>
        <v>0</v>
      </c>
      <c r="S158" s="113">
        <f t="shared" si="595"/>
        <v>0</v>
      </c>
      <c r="T158" s="113">
        <f t="shared" si="595"/>
        <v>0</v>
      </c>
      <c r="U158" s="113">
        <f t="shared" si="595"/>
        <v>0</v>
      </c>
      <c r="V158" s="113">
        <f t="shared" si="595"/>
        <v>0</v>
      </c>
      <c r="W158" s="113">
        <f t="shared" si="595"/>
        <v>0</v>
      </c>
      <c r="X158" s="113">
        <f t="shared" si="595"/>
        <v>52500000.000000007</v>
      </c>
      <c r="Y158" s="113">
        <f t="shared" si="595"/>
        <v>69375000</v>
      </c>
      <c r="Z158" s="113">
        <f t="shared" si="595"/>
        <v>86250000</v>
      </c>
      <c r="AA158" s="113">
        <f t="shared" si="595"/>
        <v>103125000</v>
      </c>
      <c r="AB158" s="113">
        <f t="shared" si="595"/>
        <v>120000000</v>
      </c>
      <c r="AC158" s="113">
        <f t="shared" si="595"/>
        <v>136875000</v>
      </c>
      <c r="AD158" s="113">
        <f t="shared" si="595"/>
        <v>153750000</v>
      </c>
      <c r="AE158" s="113">
        <f t="shared" si="595"/>
        <v>170625000</v>
      </c>
      <c r="AF158" s="113">
        <f t="shared" si="595"/>
        <v>187500000</v>
      </c>
      <c r="AG158" s="113">
        <f t="shared" si="595"/>
        <v>204375000</v>
      </c>
      <c r="AH158" s="113">
        <f t="shared" si="595"/>
        <v>216562500</v>
      </c>
      <c r="AI158" s="113">
        <f t="shared" si="595"/>
        <v>228750000</v>
      </c>
      <c r="AJ158" s="113">
        <f t="shared" si="595"/>
        <v>240937500</v>
      </c>
      <c r="AK158" s="113">
        <f t="shared" si="595"/>
        <v>253125000</v>
      </c>
      <c r="AL158" s="113">
        <f t="shared" si="595"/>
        <v>265312500</v>
      </c>
      <c r="AM158" s="113">
        <f t="shared" si="595"/>
        <v>277500000</v>
      </c>
      <c r="AN158" s="113">
        <f t="shared" si="595"/>
        <v>289687500</v>
      </c>
      <c r="AO158" s="113">
        <f t="shared" si="595"/>
        <v>301875000</v>
      </c>
      <c r="AP158" s="113">
        <f t="shared" si="595"/>
        <v>314062500</v>
      </c>
      <c r="AQ158" s="113">
        <f t="shared" si="595"/>
        <v>326250000</v>
      </c>
      <c r="AR158" s="113">
        <f t="shared" si="595"/>
        <v>338437500</v>
      </c>
      <c r="AS158" s="113">
        <f t="shared" si="595"/>
        <v>350625000</v>
      </c>
      <c r="AT158" s="113">
        <f t="shared" si="595"/>
        <v>362812500</v>
      </c>
      <c r="AU158" s="113">
        <f t="shared" si="595"/>
        <v>375000000.00000018</v>
      </c>
      <c r="AV158" s="113">
        <f t="shared" si="595"/>
        <v>375000000.00000018</v>
      </c>
      <c r="AW158" s="113">
        <f t="shared" si="595"/>
        <v>375000000.00000018</v>
      </c>
      <c r="AX158" s="113">
        <f t="shared" si="595"/>
        <v>375000000.00000018</v>
      </c>
      <c r="AY158" s="113">
        <f t="shared" si="595"/>
        <v>375000000.00000018</v>
      </c>
      <c r="AZ158" s="113">
        <f t="shared" si="595"/>
        <v>375000000.00000018</v>
      </c>
      <c r="BA158" s="113">
        <f t="shared" si="595"/>
        <v>375000000.00000018</v>
      </c>
      <c r="BB158" s="113">
        <f t="shared" si="595"/>
        <v>375000000.00000018</v>
      </c>
      <c r="BC158" s="113">
        <f t="shared" si="595"/>
        <v>375000000.00000018</v>
      </c>
      <c r="BD158" s="113">
        <f t="shared" si="595"/>
        <v>375000000.00000018</v>
      </c>
      <c r="BE158" s="113">
        <f t="shared" si="595"/>
        <v>375000000.00000018</v>
      </c>
      <c r="BF158" s="113">
        <f t="shared" si="595"/>
        <v>375000000.00000018</v>
      </c>
      <c r="BG158" s="113">
        <f t="shared" si="595"/>
        <v>375000000.00000018</v>
      </c>
      <c r="BH158" s="113">
        <f t="shared" si="595"/>
        <v>375000000.00000018</v>
      </c>
      <c r="BI158" s="113">
        <f t="shared" si="595"/>
        <v>375000000.00000018</v>
      </c>
      <c r="BJ158" s="113">
        <f t="shared" si="595"/>
        <v>375000000.00000018</v>
      </c>
      <c r="BK158" s="113">
        <f t="shared" si="595"/>
        <v>375000000.00000018</v>
      </c>
      <c r="BL158" s="113">
        <f t="shared" si="595"/>
        <v>375000000.00000018</v>
      </c>
      <c r="BM158" s="113">
        <f t="shared" si="595"/>
        <v>375000000.00000018</v>
      </c>
      <c r="BN158" s="113">
        <f t="shared" si="595"/>
        <v>375000000.00000018</v>
      </c>
      <c r="BO158" s="113">
        <f t="shared" si="595"/>
        <v>375000000.00000018</v>
      </c>
      <c r="BP158" s="113">
        <f t="shared" si="595"/>
        <v>375000000.00000018</v>
      </c>
      <c r="BQ158" s="113">
        <f t="shared" si="595"/>
        <v>375000000.00000018</v>
      </c>
      <c r="BR158" s="113">
        <f t="shared" si="595"/>
        <v>375000000.00000018</v>
      </c>
      <c r="BS158" s="113">
        <f t="shared" si="595"/>
        <v>375000000.00000018</v>
      </c>
      <c r="BT158" s="113">
        <f t="shared" si="595"/>
        <v>375000000.00000018</v>
      </c>
      <c r="BU158" s="113">
        <f t="shared" si="595"/>
        <v>375000000.00000018</v>
      </c>
      <c r="BV158" s="113">
        <f t="shared" si="595"/>
        <v>375000000.00000018</v>
      </c>
      <c r="BW158" s="113">
        <f t="shared" si="595"/>
        <v>375000000.00000018</v>
      </c>
      <c r="BX158" s="113">
        <f t="shared" si="595"/>
        <v>375000000.00000018</v>
      </c>
      <c r="BY158" s="113">
        <f t="shared" si="596"/>
        <v>375000000.00000018</v>
      </c>
      <c r="BZ158" s="113">
        <f t="shared" si="596"/>
        <v>375000000.00000018</v>
      </c>
      <c r="CA158" s="113">
        <f t="shared" si="596"/>
        <v>375000000.00000018</v>
      </c>
      <c r="CB158" s="113">
        <f t="shared" si="596"/>
        <v>375000000.00000018</v>
      </c>
      <c r="CC158" s="113">
        <f t="shared" si="596"/>
        <v>375000000.00000018</v>
      </c>
      <c r="CD158" s="113">
        <f t="shared" si="596"/>
        <v>375000000.00000018</v>
      </c>
      <c r="CE158" s="113">
        <f t="shared" si="596"/>
        <v>375000000.00000018</v>
      </c>
      <c r="CF158" s="113">
        <f t="shared" si="596"/>
        <v>375000000.00000018</v>
      </c>
      <c r="CG158" s="113">
        <f t="shared" si="596"/>
        <v>375000000.00000018</v>
      </c>
      <c r="CH158" s="113">
        <f t="shared" si="596"/>
        <v>375000000.00000018</v>
      </c>
      <c r="CI158" s="113">
        <f t="shared" si="596"/>
        <v>375000000.00000018</v>
      </c>
      <c r="CJ158" s="113">
        <f t="shared" si="596"/>
        <v>375000000.00000018</v>
      </c>
      <c r="CK158" s="113">
        <f t="shared" si="596"/>
        <v>375000000.00000018</v>
      </c>
      <c r="CL158" s="113">
        <f t="shared" si="596"/>
        <v>375000000.00000018</v>
      </c>
      <c r="CM158" s="113">
        <f t="shared" si="596"/>
        <v>375000000.00000018</v>
      </c>
      <c r="CN158" s="113">
        <f t="shared" si="596"/>
        <v>375000000.00000018</v>
      </c>
      <c r="CO158" s="113">
        <f t="shared" si="596"/>
        <v>375000000.00000018</v>
      </c>
      <c r="CP158" s="113">
        <f t="shared" si="596"/>
        <v>375000000.00000018</v>
      </c>
      <c r="CQ158" s="113">
        <f t="shared" si="596"/>
        <v>375000000.00000018</v>
      </c>
      <c r="CR158" s="113">
        <f t="shared" si="596"/>
        <v>375000000.00000018</v>
      </c>
      <c r="CS158" s="113">
        <f t="shared" si="596"/>
        <v>375000000.00000018</v>
      </c>
      <c r="CT158" s="113">
        <f t="shared" si="596"/>
        <v>375000000.00000018</v>
      </c>
      <c r="CU158" s="113">
        <f t="shared" si="596"/>
        <v>375000000.00000018</v>
      </c>
      <c r="CV158" s="113">
        <f t="shared" si="596"/>
        <v>375000000.00000018</v>
      </c>
      <c r="CW158" s="113">
        <f t="shared" si="596"/>
        <v>375000000.00000018</v>
      </c>
      <c r="CX158" s="113">
        <f t="shared" si="596"/>
        <v>375000000.00000018</v>
      </c>
      <c r="CY158" s="113">
        <f t="shared" si="596"/>
        <v>375000000.00000018</v>
      </c>
      <c r="CZ158" s="113">
        <f t="shared" si="596"/>
        <v>375000000.00000018</v>
      </c>
      <c r="DA158" s="113">
        <f t="shared" si="596"/>
        <v>375000000.00000018</v>
      </c>
      <c r="DB158" s="113">
        <f t="shared" si="596"/>
        <v>375000000.00000018</v>
      </c>
      <c r="DC158" s="113">
        <f t="shared" si="596"/>
        <v>375000000.00000018</v>
      </c>
      <c r="DD158" s="113">
        <f t="shared" si="596"/>
        <v>375000000.00000018</v>
      </c>
      <c r="DE158" s="113">
        <f t="shared" si="596"/>
        <v>375000000.00000018</v>
      </c>
      <c r="DF158" s="113">
        <f t="shared" si="596"/>
        <v>375000000.00000018</v>
      </c>
      <c r="DG158" s="113">
        <f t="shared" si="596"/>
        <v>375000000.00000018</v>
      </c>
      <c r="DH158" s="113">
        <f t="shared" si="596"/>
        <v>375000000.00000018</v>
      </c>
      <c r="DI158" s="113">
        <f t="shared" si="596"/>
        <v>375000000.00000018</v>
      </c>
      <c r="DJ158" s="113">
        <f t="shared" si="596"/>
        <v>375000000.00000018</v>
      </c>
      <c r="DK158" s="113">
        <f t="shared" si="596"/>
        <v>375000000.00000018</v>
      </c>
      <c r="DL158" s="113">
        <f t="shared" si="596"/>
        <v>375000000.00000018</v>
      </c>
      <c r="DM158" s="113">
        <f t="shared" si="596"/>
        <v>375000000.00000018</v>
      </c>
      <c r="DN158" s="113">
        <f t="shared" si="596"/>
        <v>375000000.00000018</v>
      </c>
      <c r="DO158" s="113">
        <f t="shared" si="596"/>
        <v>375000000.00000018</v>
      </c>
      <c r="DP158" s="113">
        <f t="shared" si="596"/>
        <v>375000000.00000018</v>
      </c>
      <c r="DQ158" s="113">
        <f t="shared" si="596"/>
        <v>375000000.00000018</v>
      </c>
      <c r="DR158" s="113">
        <f t="shared" si="596"/>
        <v>375000000.00000018</v>
      </c>
      <c r="DS158" s="113">
        <f t="shared" si="596"/>
        <v>375000000.00000018</v>
      </c>
      <c r="DT158" s="113">
        <f t="shared" si="596"/>
        <v>375000000.00000018</v>
      </c>
      <c r="DU158" s="113">
        <f t="shared" si="596"/>
        <v>375000000.00000018</v>
      </c>
      <c r="DV158" s="113">
        <f t="shared" si="596"/>
        <v>375000000.00000018</v>
      </c>
      <c r="DW158" s="113">
        <f t="shared" si="596"/>
        <v>375000000.00000018</v>
      </c>
      <c r="DX158" s="113">
        <f t="shared" si="596"/>
        <v>375000000.00000018</v>
      </c>
      <c r="DY158" s="113">
        <f t="shared" si="596"/>
        <v>375000000.00000018</v>
      </c>
      <c r="DZ158" s="113">
        <f t="shared" si="596"/>
        <v>375000000.00000018</v>
      </c>
      <c r="EA158" s="113">
        <f t="shared" si="596"/>
        <v>375000000.00000018</v>
      </c>
      <c r="EB158" s="113">
        <f t="shared" si="596"/>
        <v>375000000.00000018</v>
      </c>
      <c r="EC158" s="113">
        <f t="shared" si="596"/>
        <v>375000000.00000018</v>
      </c>
      <c r="ED158" s="113">
        <f t="shared" si="596"/>
        <v>375000000.00000018</v>
      </c>
      <c r="EE158" s="113">
        <f t="shared" si="596"/>
        <v>375000000.00000018</v>
      </c>
      <c r="EF158" s="113">
        <f t="shared" si="596"/>
        <v>375000000.00000018</v>
      </c>
      <c r="EG158" s="113">
        <f t="shared" si="596"/>
        <v>375000000.00000018</v>
      </c>
      <c r="EH158" s="113">
        <f t="shared" si="596"/>
        <v>375000000.00000018</v>
      </c>
      <c r="EI158" s="113">
        <f t="shared" si="596"/>
        <v>375000000.00000018</v>
      </c>
      <c r="EJ158" s="113">
        <f t="shared" si="596"/>
        <v>375000000.00000018</v>
      </c>
      <c r="EK158" s="113">
        <f t="shared" si="597"/>
        <v>375000000.00000018</v>
      </c>
      <c r="EL158" s="113">
        <f t="shared" si="597"/>
        <v>375000000.00000018</v>
      </c>
      <c r="EM158" s="113">
        <f t="shared" si="597"/>
        <v>375000000.00000018</v>
      </c>
      <c r="EN158" s="113">
        <f t="shared" si="597"/>
        <v>375000000.00000018</v>
      </c>
      <c r="EO158" s="113">
        <f t="shared" si="597"/>
        <v>375000000.00000018</v>
      </c>
      <c r="EP158" s="113">
        <f t="shared" si="597"/>
        <v>375000000.00000018</v>
      </c>
      <c r="EQ158" s="113">
        <f t="shared" si="597"/>
        <v>375000000.00000018</v>
      </c>
      <c r="ER158" s="113">
        <f t="shared" si="597"/>
        <v>375000000.00000018</v>
      </c>
      <c r="ES158" s="113">
        <f t="shared" si="597"/>
        <v>375000000.00000018</v>
      </c>
      <c r="ET158" s="113">
        <f t="shared" si="597"/>
        <v>375000000.00000018</v>
      </c>
      <c r="EU158" s="113">
        <f t="shared" si="597"/>
        <v>375000000.00000018</v>
      </c>
      <c r="EV158" s="113">
        <f t="shared" si="597"/>
        <v>375000000.00000018</v>
      </c>
      <c r="EW158" s="113">
        <f t="shared" si="597"/>
        <v>375000000.00000018</v>
      </c>
      <c r="EX158" s="113">
        <f t="shared" si="597"/>
        <v>375000000.00000018</v>
      </c>
      <c r="EY158" s="113">
        <f t="shared" si="597"/>
        <v>375000000.00000018</v>
      </c>
      <c r="EZ158" s="113">
        <f t="shared" si="597"/>
        <v>375000000.00000018</v>
      </c>
      <c r="FA158" s="113">
        <f t="shared" si="597"/>
        <v>375000000.00000018</v>
      </c>
      <c r="FB158" s="113">
        <f t="shared" si="597"/>
        <v>375000000.00000018</v>
      </c>
      <c r="FC158" s="113">
        <f t="shared" si="597"/>
        <v>375000000.00000018</v>
      </c>
      <c r="FD158" s="113">
        <f t="shared" si="597"/>
        <v>375000000.00000018</v>
      </c>
      <c r="FE158" s="113">
        <f t="shared" si="597"/>
        <v>375000000.00000018</v>
      </c>
      <c r="FF158" s="113">
        <f t="shared" si="597"/>
        <v>375000000.00000018</v>
      </c>
      <c r="FG158" s="113">
        <f t="shared" si="597"/>
        <v>375000000.00000018</v>
      </c>
      <c r="FH158" s="113">
        <f t="shared" si="597"/>
        <v>375000000.00000018</v>
      </c>
      <c r="FI158" s="113">
        <f t="shared" si="597"/>
        <v>375000000.00000018</v>
      </c>
      <c r="FJ158" s="113">
        <f t="shared" si="597"/>
        <v>375000000.00000018</v>
      </c>
      <c r="FK158" s="113">
        <f t="shared" si="597"/>
        <v>375000000.00000018</v>
      </c>
      <c r="FL158" s="113">
        <f t="shared" si="597"/>
        <v>375000000.00000018</v>
      </c>
      <c r="FM158" s="113">
        <f t="shared" si="597"/>
        <v>375000000.00000018</v>
      </c>
      <c r="FN158" s="113">
        <f t="shared" si="597"/>
        <v>375000000.00000018</v>
      </c>
      <c r="FO158" s="113">
        <f t="shared" si="597"/>
        <v>375000000.00000018</v>
      </c>
      <c r="FP158" s="113">
        <f t="shared" si="597"/>
        <v>375000000.00000018</v>
      </c>
      <c r="FQ158" s="113">
        <f t="shared" si="597"/>
        <v>375000000.00000018</v>
      </c>
      <c r="FR158" s="113">
        <f t="shared" si="597"/>
        <v>375000000.00000018</v>
      </c>
      <c r="FS158" s="113">
        <f t="shared" si="597"/>
        <v>375000000.00000018</v>
      </c>
      <c r="FT158" s="113">
        <f t="shared" si="597"/>
        <v>375000000.00000018</v>
      </c>
      <c r="FU158" s="113">
        <f t="shared" si="597"/>
        <v>375000000.00000018</v>
      </c>
      <c r="FV158" s="113">
        <f t="shared" si="597"/>
        <v>375000000.00000018</v>
      </c>
      <c r="FW158" s="113">
        <f t="shared" si="597"/>
        <v>375000000.00000018</v>
      </c>
      <c r="FX158" s="113">
        <f t="shared" si="597"/>
        <v>375000000.00000018</v>
      </c>
      <c r="FY158" s="113">
        <f t="shared" si="597"/>
        <v>375000000.00000018</v>
      </c>
      <c r="FZ158" s="113">
        <f t="shared" si="597"/>
        <v>375000000.00000018</v>
      </c>
      <c r="GA158" s="113">
        <f t="shared" si="597"/>
        <v>375000000.00000018</v>
      </c>
      <c r="GB158" s="113">
        <f t="shared" si="597"/>
        <v>375000000.00000018</v>
      </c>
      <c r="GC158" s="113">
        <f t="shared" si="597"/>
        <v>375000000.00000018</v>
      </c>
      <c r="GD158" s="113">
        <f t="shared" si="597"/>
        <v>375000000.00000018</v>
      </c>
      <c r="GE158" s="113">
        <f t="shared" si="597"/>
        <v>375000000.00000018</v>
      </c>
      <c r="GF158" s="113">
        <f t="shared" si="597"/>
        <v>375000000.00000018</v>
      </c>
      <c r="GG158" s="113">
        <f t="shared" si="597"/>
        <v>375000000.00000018</v>
      </c>
      <c r="GH158" s="113">
        <f t="shared" si="597"/>
        <v>375000000.00000018</v>
      </c>
      <c r="GI158" s="113">
        <f t="shared" si="597"/>
        <v>375000000.00000018</v>
      </c>
      <c r="GJ158" s="113">
        <f t="shared" si="597"/>
        <v>375000000.00000018</v>
      </c>
      <c r="GK158" s="113">
        <f t="shared" si="597"/>
        <v>375000000.00000018</v>
      </c>
      <c r="GL158" s="113">
        <f t="shared" si="597"/>
        <v>375000000.00000018</v>
      </c>
      <c r="GM158" s="113">
        <f t="shared" si="597"/>
        <v>375000000.00000018</v>
      </c>
      <c r="GN158" s="113">
        <f t="shared" si="597"/>
        <v>375000000.00000018</v>
      </c>
      <c r="GO158" s="113">
        <f t="shared" si="597"/>
        <v>375000000.00000018</v>
      </c>
      <c r="GP158" s="113">
        <f t="shared" si="597"/>
        <v>375000000.00000018</v>
      </c>
      <c r="GQ158" s="113">
        <f t="shared" si="597"/>
        <v>375000000.00000018</v>
      </c>
      <c r="GR158" s="113">
        <f t="shared" si="597"/>
        <v>375000000.00000018</v>
      </c>
      <c r="GS158" s="113">
        <f t="shared" si="597"/>
        <v>375000000.00000018</v>
      </c>
      <c r="GT158" s="113">
        <f t="shared" si="597"/>
        <v>375000000.00000018</v>
      </c>
      <c r="GU158" s="113">
        <f t="shared" si="597"/>
        <v>375000000.00000018</v>
      </c>
      <c r="GV158" s="113">
        <f t="shared" si="597"/>
        <v>375000000.00000018</v>
      </c>
      <c r="GW158" s="113">
        <f t="shared" si="598"/>
        <v>375000000.00000018</v>
      </c>
      <c r="GX158" s="113">
        <f t="shared" si="598"/>
        <v>375000000.00000018</v>
      </c>
      <c r="GY158" s="113">
        <f t="shared" si="598"/>
        <v>375000000.00000018</v>
      </c>
      <c r="GZ158" s="113">
        <f t="shared" si="598"/>
        <v>375000000.00000018</v>
      </c>
      <c r="HA158" s="113">
        <f t="shared" si="598"/>
        <v>375000000.00000018</v>
      </c>
      <c r="HB158" s="113">
        <f t="shared" si="598"/>
        <v>375000000.00000018</v>
      </c>
      <c r="HC158" s="113">
        <f t="shared" si="598"/>
        <v>375000000.00000018</v>
      </c>
      <c r="HD158" s="113">
        <f t="shared" si="598"/>
        <v>375000000.00000018</v>
      </c>
      <c r="HE158" s="113">
        <f t="shared" si="598"/>
        <v>375000000.00000018</v>
      </c>
      <c r="HF158" s="113">
        <f t="shared" si="598"/>
        <v>375000000.00000018</v>
      </c>
      <c r="HG158" s="113">
        <f t="shared" si="598"/>
        <v>375000000.00000018</v>
      </c>
      <c r="HH158" s="113">
        <f t="shared" si="598"/>
        <v>375000000.00000018</v>
      </c>
      <c r="HI158" s="113">
        <f t="shared" si="598"/>
        <v>375000000.00000018</v>
      </c>
      <c r="HJ158" s="113">
        <f t="shared" si="598"/>
        <v>375000000.00000018</v>
      </c>
      <c r="HK158" s="113">
        <f t="shared" si="598"/>
        <v>375000000.00000018</v>
      </c>
      <c r="HL158" s="113">
        <f t="shared" si="598"/>
        <v>375000000.00000018</v>
      </c>
      <c r="HM158" s="113">
        <f t="shared" si="598"/>
        <v>375000000.00000018</v>
      </c>
      <c r="HN158" s="113">
        <f t="shared" si="598"/>
        <v>375000000.00000018</v>
      </c>
      <c r="HO158" s="113">
        <f t="shared" si="598"/>
        <v>375000000.00000018</v>
      </c>
      <c r="HP158" s="113">
        <f t="shared" si="598"/>
        <v>375000000.00000018</v>
      </c>
      <c r="HQ158" s="113">
        <f t="shared" si="598"/>
        <v>375000000.00000018</v>
      </c>
      <c r="HR158" s="113">
        <f t="shared" si="598"/>
        <v>375000000.00000018</v>
      </c>
      <c r="HS158" s="113">
        <f t="shared" si="598"/>
        <v>375000000.00000018</v>
      </c>
      <c r="HT158" s="113">
        <f t="shared" si="598"/>
        <v>375000000.00000018</v>
      </c>
      <c r="HU158" s="113">
        <f t="shared" si="598"/>
        <v>375000000.00000018</v>
      </c>
      <c r="HV158" s="113">
        <f t="shared" si="598"/>
        <v>375000000.00000018</v>
      </c>
      <c r="HW158" s="113">
        <f t="shared" si="598"/>
        <v>375000000.00000018</v>
      </c>
      <c r="HX158" s="113">
        <f t="shared" si="598"/>
        <v>375000000.00000018</v>
      </c>
      <c r="HY158" s="113">
        <f t="shared" si="598"/>
        <v>375000000.00000018</v>
      </c>
      <c r="HZ158" s="113">
        <f t="shared" si="598"/>
        <v>375000000.00000018</v>
      </c>
      <c r="IA158" s="113">
        <f t="shared" si="598"/>
        <v>375000000.00000018</v>
      </c>
      <c r="IB158" s="113">
        <f t="shared" si="598"/>
        <v>375000000.00000018</v>
      </c>
      <c r="IC158" s="113">
        <f t="shared" si="598"/>
        <v>375000000.00000018</v>
      </c>
      <c r="ID158" s="113">
        <f t="shared" si="598"/>
        <v>375000000.00000018</v>
      </c>
      <c r="IE158" s="113">
        <f t="shared" si="598"/>
        <v>375000000.00000018</v>
      </c>
      <c r="IF158" s="113">
        <f t="shared" si="598"/>
        <v>375000000.00000018</v>
      </c>
      <c r="IG158" s="113">
        <f t="shared" si="598"/>
        <v>375000000.00000018</v>
      </c>
      <c r="IH158" s="113">
        <f t="shared" si="598"/>
        <v>375000000.00000018</v>
      </c>
      <c r="II158" s="113">
        <f t="shared" si="598"/>
        <v>375000000.00000018</v>
      </c>
      <c r="IJ158" s="113">
        <f t="shared" si="598"/>
        <v>375000000.00000018</v>
      </c>
      <c r="IK158" s="113">
        <f t="shared" si="598"/>
        <v>375000000.00000018</v>
      </c>
      <c r="IL158" s="113">
        <f t="shared" si="598"/>
        <v>375000000.00000018</v>
      </c>
      <c r="IM158" s="113">
        <f t="shared" si="598"/>
        <v>375000000.00000018</v>
      </c>
      <c r="IN158" s="113">
        <f t="shared" si="598"/>
        <v>375000000.00000018</v>
      </c>
      <c r="IO158" s="113">
        <f t="shared" si="598"/>
        <v>375000000.00000018</v>
      </c>
      <c r="IP158" s="113">
        <f t="shared" si="598"/>
        <v>375000000.00000018</v>
      </c>
      <c r="IQ158" s="113">
        <f t="shared" si="598"/>
        <v>375000000.00000018</v>
      </c>
      <c r="IR158" s="113">
        <f t="shared" si="598"/>
        <v>375000000.00000018</v>
      </c>
      <c r="IS158" s="113">
        <f t="shared" si="598"/>
        <v>375000000.00000018</v>
      </c>
      <c r="IT158" s="113">
        <f t="shared" si="598"/>
        <v>375000000.00000018</v>
      </c>
      <c r="IU158" s="113">
        <f t="shared" si="598"/>
        <v>375000000.00000018</v>
      </c>
      <c r="IV158" s="113">
        <f t="shared" si="598"/>
        <v>375000000.00000018</v>
      </c>
      <c r="IW158" s="113">
        <f t="shared" si="598"/>
        <v>375000000.00000018</v>
      </c>
      <c r="IX158" s="113">
        <f t="shared" si="598"/>
        <v>375000000.00000018</v>
      </c>
      <c r="IY158" s="113">
        <f t="shared" si="598"/>
        <v>375000000.00000018</v>
      </c>
      <c r="IZ158" s="113">
        <f t="shared" si="598"/>
        <v>375000000.00000018</v>
      </c>
      <c r="JA158" s="113">
        <f t="shared" si="598"/>
        <v>375000000.00000018</v>
      </c>
      <c r="JB158" s="113">
        <f t="shared" si="598"/>
        <v>375000000.00000018</v>
      </c>
      <c r="JC158" s="113">
        <f t="shared" si="598"/>
        <v>375000000.00000018</v>
      </c>
      <c r="JD158" s="113">
        <f t="shared" si="598"/>
        <v>375000000.00000018</v>
      </c>
      <c r="JE158" s="113">
        <f t="shared" si="598"/>
        <v>375000000.00000018</v>
      </c>
      <c r="JF158" s="113">
        <f t="shared" si="598"/>
        <v>375000000.00000018</v>
      </c>
      <c r="JG158" s="113">
        <f t="shared" si="598"/>
        <v>375000000.00000018</v>
      </c>
      <c r="JH158" s="113">
        <f t="shared" si="598"/>
        <v>375000000.00000018</v>
      </c>
      <c r="JI158" s="113">
        <f t="shared" si="599"/>
        <v>375000000.00000018</v>
      </c>
      <c r="JJ158" s="113">
        <f t="shared" si="599"/>
        <v>375000000.00000018</v>
      </c>
      <c r="JK158" s="113">
        <f t="shared" si="599"/>
        <v>375000000.00000018</v>
      </c>
      <c r="JL158" s="113">
        <f t="shared" si="599"/>
        <v>375000000.00000018</v>
      </c>
      <c r="JM158" s="113">
        <f t="shared" si="599"/>
        <v>375000000.00000018</v>
      </c>
      <c r="JN158" s="113">
        <f t="shared" si="599"/>
        <v>375000000.00000018</v>
      </c>
      <c r="JO158" s="113">
        <f t="shared" si="599"/>
        <v>375000000.00000018</v>
      </c>
      <c r="JP158" s="113">
        <f t="shared" si="599"/>
        <v>375000000.00000018</v>
      </c>
      <c r="JQ158" s="113">
        <f t="shared" si="599"/>
        <v>375000000.00000018</v>
      </c>
      <c r="JR158" s="113">
        <f t="shared" si="599"/>
        <v>375000000.00000018</v>
      </c>
      <c r="JS158" s="113">
        <f t="shared" si="599"/>
        <v>375000000.00000018</v>
      </c>
      <c r="JT158" s="113">
        <f t="shared" si="599"/>
        <v>375000000.00000018</v>
      </c>
      <c r="JU158" s="113">
        <f t="shared" si="599"/>
        <v>375000000.00000018</v>
      </c>
      <c r="JV158" s="113">
        <f t="shared" si="599"/>
        <v>375000000.00000018</v>
      </c>
      <c r="JW158" s="113">
        <f t="shared" si="599"/>
        <v>375000000.00000018</v>
      </c>
      <c r="JX158" s="113">
        <f t="shared" si="599"/>
        <v>375000000.00000018</v>
      </c>
      <c r="JY158" s="113">
        <f t="shared" si="599"/>
        <v>375000000.00000018</v>
      </c>
      <c r="JZ158" s="113">
        <f t="shared" si="599"/>
        <v>375000000.00000018</v>
      </c>
      <c r="KA158" s="113">
        <f t="shared" si="599"/>
        <v>375000000.00000018</v>
      </c>
      <c r="KB158" s="113">
        <f t="shared" si="599"/>
        <v>375000000.00000018</v>
      </c>
      <c r="KC158" s="113">
        <f t="shared" si="599"/>
        <v>375000000.00000018</v>
      </c>
      <c r="KD158" s="113">
        <f t="shared" si="599"/>
        <v>375000000.00000018</v>
      </c>
      <c r="KE158" s="113">
        <f t="shared" si="599"/>
        <v>375000000.00000018</v>
      </c>
      <c r="KF158" s="113">
        <f t="shared" si="599"/>
        <v>375000000.00000018</v>
      </c>
      <c r="KG158" s="113">
        <f t="shared" si="599"/>
        <v>375000000.00000018</v>
      </c>
      <c r="KH158" s="113">
        <f t="shared" si="599"/>
        <v>375000000.00000018</v>
      </c>
      <c r="KI158" s="113">
        <f t="shared" si="599"/>
        <v>375000000.00000018</v>
      </c>
      <c r="KJ158" s="113">
        <f t="shared" si="599"/>
        <v>375000000.00000018</v>
      </c>
      <c r="KK158" s="113">
        <f t="shared" si="599"/>
        <v>375000000.00000018</v>
      </c>
      <c r="KL158" s="113">
        <f t="shared" si="599"/>
        <v>375000000.00000018</v>
      </c>
      <c r="KM158" s="113">
        <f t="shared" si="599"/>
        <v>375000000.00000018</v>
      </c>
      <c r="KN158" s="113">
        <f t="shared" si="599"/>
        <v>375000000.00000018</v>
      </c>
      <c r="KO158" s="113">
        <f t="shared" si="599"/>
        <v>375000000.00000018</v>
      </c>
      <c r="KP158" s="113">
        <f t="shared" si="599"/>
        <v>375000000.00000018</v>
      </c>
      <c r="KQ158" s="113">
        <f t="shared" si="599"/>
        <v>375000000.00000018</v>
      </c>
      <c r="KR158" s="113">
        <f t="shared" si="599"/>
        <v>375000000.00000018</v>
      </c>
      <c r="KS158" s="113">
        <f t="shared" si="599"/>
        <v>375000000.00000018</v>
      </c>
      <c r="KT158" s="113">
        <f t="shared" si="599"/>
        <v>375000000.00000018</v>
      </c>
      <c r="KU158" s="113">
        <f t="shared" si="599"/>
        <v>375000000.00000018</v>
      </c>
      <c r="KV158" s="113">
        <f t="shared" si="599"/>
        <v>375000000.00000018</v>
      </c>
      <c r="KW158" s="113">
        <f t="shared" si="599"/>
        <v>375000000.00000018</v>
      </c>
      <c r="KX158" s="113">
        <f t="shared" si="599"/>
        <v>375000000.00000018</v>
      </c>
      <c r="KY158" s="113">
        <f t="shared" si="599"/>
        <v>375000000.00000018</v>
      </c>
      <c r="KZ158" s="113">
        <f t="shared" si="599"/>
        <v>375000000.00000018</v>
      </c>
      <c r="LA158" s="113">
        <f t="shared" si="599"/>
        <v>375000000.00000018</v>
      </c>
      <c r="LB158" s="113">
        <f t="shared" si="599"/>
        <v>375000000.00000018</v>
      </c>
      <c r="LC158" s="113">
        <f t="shared" si="599"/>
        <v>375000000.00000018</v>
      </c>
      <c r="LD158" s="113">
        <f t="shared" si="599"/>
        <v>375000000.00000018</v>
      </c>
      <c r="LE158" s="113">
        <f t="shared" si="599"/>
        <v>375000000.00000018</v>
      </c>
      <c r="LF158" s="113">
        <f t="shared" si="599"/>
        <v>375000000.00000018</v>
      </c>
      <c r="LG158" s="113">
        <f t="shared" si="599"/>
        <v>375000000.00000018</v>
      </c>
      <c r="LH158" s="113">
        <f t="shared" si="599"/>
        <v>375000000.00000018</v>
      </c>
      <c r="LI158" s="113">
        <f t="shared" si="599"/>
        <v>375000000.00000018</v>
      </c>
      <c r="LJ158" s="113">
        <f t="shared" si="599"/>
        <v>375000000.00000018</v>
      </c>
      <c r="LK158" s="113">
        <f t="shared" si="599"/>
        <v>375000000.00000018</v>
      </c>
      <c r="LL158" s="113">
        <f t="shared" si="599"/>
        <v>375000000.00000018</v>
      </c>
      <c r="LM158" s="113">
        <f t="shared" si="599"/>
        <v>375000000.00000018</v>
      </c>
      <c r="LN158" s="113">
        <f t="shared" si="599"/>
        <v>375000000.00000018</v>
      </c>
      <c r="LO158" s="113">
        <f t="shared" si="599"/>
        <v>375000000.00000018</v>
      </c>
      <c r="LP158" s="113">
        <f t="shared" si="599"/>
        <v>375000000.00000018</v>
      </c>
      <c r="LQ158" s="113">
        <f t="shared" si="599"/>
        <v>375000000.00000018</v>
      </c>
      <c r="LR158" s="113">
        <f t="shared" si="599"/>
        <v>375000000.00000018</v>
      </c>
      <c r="LS158" s="113">
        <f t="shared" si="599"/>
        <v>375000000.00000018</v>
      </c>
      <c r="LT158" s="113">
        <f t="shared" si="599"/>
        <v>375000000.00000018</v>
      </c>
      <c r="LU158" s="113">
        <f t="shared" si="600"/>
        <v>375000000.00000018</v>
      </c>
      <c r="LV158" s="113">
        <f t="shared" si="600"/>
        <v>375000000.00000018</v>
      </c>
      <c r="LW158" s="113">
        <f t="shared" si="600"/>
        <v>375000000.00000018</v>
      </c>
      <c r="LX158" s="113">
        <f t="shared" si="600"/>
        <v>375000000.00000018</v>
      </c>
      <c r="LY158" s="113">
        <f t="shared" si="600"/>
        <v>375000000.00000018</v>
      </c>
      <c r="LZ158" s="113">
        <f t="shared" si="600"/>
        <v>375000000.00000018</v>
      </c>
      <c r="MA158" s="113">
        <f t="shared" si="600"/>
        <v>375000000.00000018</v>
      </c>
      <c r="MB158" s="113">
        <f t="shared" si="600"/>
        <v>375000000.00000018</v>
      </c>
      <c r="MC158" s="113">
        <f t="shared" si="600"/>
        <v>375000000.00000018</v>
      </c>
      <c r="MD158" s="113">
        <f t="shared" si="600"/>
        <v>375000000.00000018</v>
      </c>
      <c r="ME158" s="113">
        <f t="shared" si="600"/>
        <v>375000000.00000018</v>
      </c>
      <c r="MF158" s="113">
        <f t="shared" si="600"/>
        <v>375000000.00000018</v>
      </c>
      <c r="MG158" s="113">
        <f t="shared" si="600"/>
        <v>375000000.00000018</v>
      </c>
      <c r="MH158" s="113">
        <f t="shared" si="600"/>
        <v>375000000.00000018</v>
      </c>
      <c r="MI158" s="113">
        <f t="shared" si="600"/>
        <v>375000000.00000018</v>
      </c>
      <c r="MJ158" s="113">
        <f t="shared" si="600"/>
        <v>375000000.00000018</v>
      </c>
      <c r="MK158" s="113">
        <f t="shared" si="600"/>
        <v>375000000.00000018</v>
      </c>
      <c r="ML158" s="113">
        <f t="shared" si="600"/>
        <v>375000000.00000018</v>
      </c>
      <c r="MM158" s="113">
        <f t="shared" si="600"/>
        <v>375000000.00000018</v>
      </c>
      <c r="MN158" s="113">
        <f t="shared" si="600"/>
        <v>375000000.00000018</v>
      </c>
      <c r="MO158" s="113">
        <f t="shared" si="600"/>
        <v>375000000.00000018</v>
      </c>
      <c r="MP158" s="113">
        <f t="shared" si="600"/>
        <v>375000000.00000018</v>
      </c>
      <c r="MQ158" s="113">
        <f t="shared" si="600"/>
        <v>375000000.00000018</v>
      </c>
      <c r="MR158" s="113">
        <f t="shared" si="600"/>
        <v>375000000.00000018</v>
      </c>
      <c r="MS158" s="113">
        <f t="shared" si="600"/>
        <v>375000000.00000018</v>
      </c>
      <c r="MT158" s="113">
        <f t="shared" si="600"/>
        <v>375000000.00000018</v>
      </c>
      <c r="MU158" s="113">
        <f t="shared" si="600"/>
        <v>375000000.00000018</v>
      </c>
      <c r="MV158" s="113">
        <f t="shared" si="600"/>
        <v>375000000.00000018</v>
      </c>
      <c r="MW158" s="113">
        <f t="shared" si="600"/>
        <v>375000000.00000018</v>
      </c>
      <c r="MX158" s="113">
        <f t="shared" si="600"/>
        <v>375000000.00000018</v>
      </c>
      <c r="MY158" s="113">
        <f t="shared" si="600"/>
        <v>375000000.00000018</v>
      </c>
      <c r="MZ158" s="113">
        <f t="shared" si="600"/>
        <v>375000000.00000018</v>
      </c>
      <c r="NA158" s="113">
        <f t="shared" si="600"/>
        <v>375000000.00000018</v>
      </c>
      <c r="NB158" s="113">
        <f t="shared" si="600"/>
        <v>375000000.00000018</v>
      </c>
      <c r="NC158" s="113">
        <f t="shared" si="600"/>
        <v>375000000.00000018</v>
      </c>
      <c r="ND158" s="113">
        <f t="shared" si="600"/>
        <v>375000000.00000018</v>
      </c>
      <c r="NE158" s="113">
        <f t="shared" si="600"/>
        <v>375000000.00000018</v>
      </c>
      <c r="NF158" s="113">
        <f t="shared" si="600"/>
        <v>375000000.00000018</v>
      </c>
      <c r="NG158" s="113">
        <f t="shared" si="600"/>
        <v>375000000.00000018</v>
      </c>
      <c r="NH158" s="113">
        <f t="shared" si="600"/>
        <v>375000000.00000018</v>
      </c>
      <c r="NI158" s="113">
        <f t="shared" si="600"/>
        <v>375000000.00000018</v>
      </c>
      <c r="NJ158" s="113">
        <f t="shared" si="600"/>
        <v>375000000.00000018</v>
      </c>
      <c r="NK158" s="113">
        <f t="shared" si="600"/>
        <v>375000000.00000018</v>
      </c>
      <c r="NL158" s="113">
        <f t="shared" si="600"/>
        <v>375000000.00000018</v>
      </c>
      <c r="NM158" s="113">
        <f t="shared" si="600"/>
        <v>375000000.00000018</v>
      </c>
      <c r="NN158" s="113">
        <f t="shared" si="600"/>
        <v>375000000.00000018</v>
      </c>
      <c r="NO158" s="113">
        <f t="shared" si="600"/>
        <v>375000000.00000018</v>
      </c>
      <c r="NP158" s="113">
        <f t="shared" si="600"/>
        <v>375000000.00000018</v>
      </c>
      <c r="NQ158" s="113">
        <f t="shared" si="600"/>
        <v>375000000.00000018</v>
      </c>
      <c r="NR158" s="113">
        <f t="shared" si="600"/>
        <v>375000000.00000018</v>
      </c>
      <c r="NS158" s="113">
        <f t="shared" si="600"/>
        <v>375000000.00000018</v>
      </c>
      <c r="NT158" s="113">
        <f t="shared" si="600"/>
        <v>375000000.00000018</v>
      </c>
      <c r="NU158" s="113">
        <f t="shared" si="600"/>
        <v>375000000.00000018</v>
      </c>
      <c r="NV158" s="113">
        <f t="shared" si="600"/>
        <v>375000000.00000018</v>
      </c>
      <c r="NW158" s="113">
        <f t="shared" si="600"/>
        <v>375000000.00000018</v>
      </c>
      <c r="NX158" s="113">
        <f t="shared" si="600"/>
        <v>375000000.00000018</v>
      </c>
      <c r="NY158" s="113">
        <f t="shared" si="600"/>
        <v>375000000.00000018</v>
      </c>
      <c r="NZ158" s="113">
        <f t="shared" si="600"/>
        <v>375000000.00000018</v>
      </c>
      <c r="OA158" s="113">
        <f t="shared" si="600"/>
        <v>375000000.00000018</v>
      </c>
      <c r="OB158" s="113">
        <f t="shared" si="600"/>
        <v>375000000.00000018</v>
      </c>
      <c r="OC158" s="113">
        <f t="shared" si="600"/>
        <v>375000000.00000018</v>
      </c>
      <c r="OD158" s="113">
        <f t="shared" si="600"/>
        <v>375000000.00000018</v>
      </c>
      <c r="OE158" s="113">
        <f t="shared" si="600"/>
        <v>375000000.00000018</v>
      </c>
      <c r="OF158" s="113">
        <f t="shared" si="600"/>
        <v>375000000.00000018</v>
      </c>
      <c r="OG158" s="113">
        <f t="shared" si="601"/>
        <v>375000000.00000018</v>
      </c>
      <c r="OH158" s="113">
        <f t="shared" si="601"/>
        <v>375000000.00000018</v>
      </c>
      <c r="OI158" s="113">
        <f t="shared" si="601"/>
        <v>375000000.00000018</v>
      </c>
      <c r="OJ158" s="113">
        <f t="shared" si="601"/>
        <v>375000000.00000018</v>
      </c>
      <c r="OK158" s="113">
        <f t="shared" si="601"/>
        <v>375000000.00000018</v>
      </c>
      <c r="OL158" s="113">
        <f t="shared" si="601"/>
        <v>375000000.00000018</v>
      </c>
      <c r="OM158" s="113">
        <f t="shared" si="601"/>
        <v>375000000.00000018</v>
      </c>
      <c r="ON158" s="113">
        <f t="shared" si="601"/>
        <v>375000000.00000018</v>
      </c>
      <c r="OO158" s="113">
        <f t="shared" si="601"/>
        <v>375000000.00000018</v>
      </c>
      <c r="OP158" s="113">
        <f t="shared" si="601"/>
        <v>375000000.00000018</v>
      </c>
      <c r="OQ158" s="113">
        <f t="shared" si="601"/>
        <v>375000000.00000018</v>
      </c>
      <c r="OR158" s="319">
        <f t="shared" si="601"/>
        <v>375000000.00000018</v>
      </c>
    </row>
    <row r="159" spans="1:408" s="6" customFormat="1" x14ac:dyDescent="0.35">
      <c r="B159" s="277" t="s">
        <v>272</v>
      </c>
      <c r="E159" s="112">
        <f>F175</f>
        <v>21918420.321864832</v>
      </c>
      <c r="F159" s="8"/>
      <c r="G159" s="4"/>
      <c r="H159" s="31"/>
      <c r="I159" s="67"/>
      <c r="J159" s="109">
        <f t="shared" si="602"/>
        <v>21918420.321864832</v>
      </c>
      <c r="L159" s="113">
        <f>L219+K159</f>
        <v>0</v>
      </c>
      <c r="M159" s="113">
        <f t="shared" ref="M159:BX159" si="603">M219+L159</f>
        <v>3035.5180213696613</v>
      </c>
      <c r="N159" s="113">
        <f t="shared" si="603"/>
        <v>9771.1384399945055</v>
      </c>
      <c r="O159" s="113">
        <f t="shared" si="603"/>
        <v>19568.113023454684</v>
      </c>
      <c r="P159" s="113">
        <f t="shared" si="603"/>
        <v>33093.801407181076</v>
      </c>
      <c r="Q159" s="113">
        <f t="shared" si="603"/>
        <v>49487.705190740759</v>
      </c>
      <c r="R159" s="113">
        <f t="shared" si="603"/>
        <v>69857.465021313474</v>
      </c>
      <c r="S159" s="113">
        <f t="shared" si="603"/>
        <v>93671.084504517814</v>
      </c>
      <c r="T159" s="113">
        <f t="shared" si="603"/>
        <v>120060.28633628234</v>
      </c>
      <c r="U159" s="113">
        <f t="shared" si="603"/>
        <v>150799.80032056125</v>
      </c>
      <c r="V159" s="113">
        <f t="shared" si="603"/>
        <v>183917.89439696533</v>
      </c>
      <c r="W159" s="113">
        <f t="shared" si="603"/>
        <v>221638.38663393623</v>
      </c>
      <c r="X159" s="113">
        <f t="shared" si="603"/>
        <v>262872.73181248951</v>
      </c>
      <c r="Y159" s="113">
        <f t="shared" si="603"/>
        <v>491494.1293129063</v>
      </c>
      <c r="Z159" s="113">
        <f t="shared" si="603"/>
        <v>813677.56630822341</v>
      </c>
      <c r="AA159" s="113">
        <f t="shared" si="603"/>
        <v>1192568.8395122685</v>
      </c>
      <c r="AB159" s="113">
        <f t="shared" si="603"/>
        <v>1653728.7744660792</v>
      </c>
      <c r="AC159" s="113">
        <f t="shared" si="603"/>
        <v>2167643.4557158262</v>
      </c>
      <c r="AD159" s="113">
        <f t="shared" si="603"/>
        <v>2768885.2111092936</v>
      </c>
      <c r="AE159" s="113">
        <f t="shared" si="603"/>
        <v>3440626.5633098679</v>
      </c>
      <c r="AF159" s="113">
        <f t="shared" si="603"/>
        <v>4159132.8197210776</v>
      </c>
      <c r="AG159" s="113">
        <f t="shared" si="603"/>
        <v>4972630.8106076829</v>
      </c>
      <c r="AH159" s="113">
        <f t="shared" si="603"/>
        <v>5828861.5366209941</v>
      </c>
      <c r="AI159" s="113">
        <f t="shared" si="603"/>
        <v>6766334.1076175701</v>
      </c>
      <c r="AJ159" s="113">
        <f t="shared" si="603"/>
        <v>7754039.322501515</v>
      </c>
      <c r="AK159" s="113">
        <f t="shared" si="603"/>
        <v>8727425.3935095798</v>
      </c>
      <c r="AL159" s="113">
        <f t="shared" si="603"/>
        <v>9821079.9530564062</v>
      </c>
      <c r="AM159" s="113">
        <f t="shared" si="603"/>
        <v>10931058.804294469</v>
      </c>
      <c r="AN159" s="113">
        <f t="shared" si="603"/>
        <v>12131638.448560156</v>
      </c>
      <c r="AO159" s="113">
        <f t="shared" si="603"/>
        <v>13345499.857469477</v>
      </c>
      <c r="AP159" s="113">
        <f t="shared" si="603"/>
        <v>14653852.659591326</v>
      </c>
      <c r="AQ159" s="113">
        <f t="shared" si="603"/>
        <v>16016498.892903458</v>
      </c>
      <c r="AR159" s="113">
        <f t="shared" si="603"/>
        <v>17387815.325837012</v>
      </c>
      <c r="AS159" s="113">
        <f t="shared" si="603"/>
        <v>18859520.143348306</v>
      </c>
      <c r="AT159" s="113">
        <f t="shared" si="603"/>
        <v>20336791.92522924</v>
      </c>
      <c r="AU159" s="113">
        <f t="shared" si="603"/>
        <v>21918420.321864832</v>
      </c>
      <c r="AV159" s="113">
        <f t="shared" si="603"/>
        <v>21918420.321864832</v>
      </c>
      <c r="AW159" s="113">
        <f t="shared" si="603"/>
        <v>21918420.321864832</v>
      </c>
      <c r="AX159" s="113">
        <f t="shared" si="603"/>
        <v>21918420.321864832</v>
      </c>
      <c r="AY159" s="113">
        <f t="shared" si="603"/>
        <v>21918420.321864832</v>
      </c>
      <c r="AZ159" s="113">
        <f t="shared" si="603"/>
        <v>21918420.321864832</v>
      </c>
      <c r="BA159" s="113">
        <f t="shared" si="603"/>
        <v>21918420.321864832</v>
      </c>
      <c r="BB159" s="113">
        <f t="shared" si="603"/>
        <v>21918420.321864832</v>
      </c>
      <c r="BC159" s="113">
        <f t="shared" si="603"/>
        <v>21918420.321864832</v>
      </c>
      <c r="BD159" s="113">
        <f t="shared" si="603"/>
        <v>21918420.321864832</v>
      </c>
      <c r="BE159" s="113">
        <f t="shared" si="603"/>
        <v>21918420.321864832</v>
      </c>
      <c r="BF159" s="113">
        <f t="shared" si="603"/>
        <v>21918420.321864832</v>
      </c>
      <c r="BG159" s="113">
        <f t="shared" si="603"/>
        <v>21918420.321864832</v>
      </c>
      <c r="BH159" s="113">
        <f t="shared" si="603"/>
        <v>21918420.321864832</v>
      </c>
      <c r="BI159" s="113">
        <f t="shared" si="603"/>
        <v>21918420.321864832</v>
      </c>
      <c r="BJ159" s="113">
        <f t="shared" si="603"/>
        <v>21918420.321864832</v>
      </c>
      <c r="BK159" s="113">
        <f t="shared" si="603"/>
        <v>21918420.321864832</v>
      </c>
      <c r="BL159" s="113">
        <f t="shared" si="603"/>
        <v>21918420.321864832</v>
      </c>
      <c r="BM159" s="113">
        <f t="shared" si="603"/>
        <v>21918420.321864832</v>
      </c>
      <c r="BN159" s="113">
        <f t="shared" si="603"/>
        <v>21918420.321864832</v>
      </c>
      <c r="BO159" s="113">
        <f t="shared" si="603"/>
        <v>21918420.321864832</v>
      </c>
      <c r="BP159" s="113">
        <f t="shared" si="603"/>
        <v>21918420.321864832</v>
      </c>
      <c r="BQ159" s="113">
        <f t="shared" si="603"/>
        <v>21918420.321864832</v>
      </c>
      <c r="BR159" s="113">
        <f t="shared" si="603"/>
        <v>21918420.321864832</v>
      </c>
      <c r="BS159" s="113">
        <f t="shared" si="603"/>
        <v>21918420.321864832</v>
      </c>
      <c r="BT159" s="113">
        <f t="shared" si="603"/>
        <v>21918420.321864832</v>
      </c>
      <c r="BU159" s="113">
        <f t="shared" si="603"/>
        <v>21918420.321864832</v>
      </c>
      <c r="BV159" s="113">
        <f t="shared" si="603"/>
        <v>21918420.321864832</v>
      </c>
      <c r="BW159" s="113">
        <f t="shared" si="603"/>
        <v>21918420.321864832</v>
      </c>
      <c r="BX159" s="113">
        <f t="shared" si="603"/>
        <v>21918420.321864832</v>
      </c>
      <c r="BY159" s="113">
        <f t="shared" ref="BY159:EJ159" si="604">BY219+BX159</f>
        <v>21918420.321864832</v>
      </c>
      <c r="BZ159" s="113">
        <f t="shared" si="604"/>
        <v>21918420.321864832</v>
      </c>
      <c r="CA159" s="113">
        <f t="shared" si="604"/>
        <v>21918420.321864832</v>
      </c>
      <c r="CB159" s="113">
        <f t="shared" si="604"/>
        <v>21918420.321864832</v>
      </c>
      <c r="CC159" s="113">
        <f t="shared" si="604"/>
        <v>21918420.321864832</v>
      </c>
      <c r="CD159" s="113">
        <f t="shared" si="604"/>
        <v>21918420.321864832</v>
      </c>
      <c r="CE159" s="113">
        <f t="shared" si="604"/>
        <v>21918420.321864832</v>
      </c>
      <c r="CF159" s="113">
        <f t="shared" si="604"/>
        <v>21918420.321864832</v>
      </c>
      <c r="CG159" s="113">
        <f t="shared" si="604"/>
        <v>21918420.321864832</v>
      </c>
      <c r="CH159" s="113">
        <f t="shared" si="604"/>
        <v>21918420.321864832</v>
      </c>
      <c r="CI159" s="113">
        <f t="shared" si="604"/>
        <v>21918420.321864832</v>
      </c>
      <c r="CJ159" s="113">
        <f t="shared" si="604"/>
        <v>21918420.321864832</v>
      </c>
      <c r="CK159" s="113">
        <f t="shared" si="604"/>
        <v>21918420.321864832</v>
      </c>
      <c r="CL159" s="113">
        <f t="shared" si="604"/>
        <v>21918420.321864832</v>
      </c>
      <c r="CM159" s="113">
        <f t="shared" si="604"/>
        <v>21918420.321864832</v>
      </c>
      <c r="CN159" s="113">
        <f t="shared" si="604"/>
        <v>21918420.321864832</v>
      </c>
      <c r="CO159" s="113">
        <f t="shared" si="604"/>
        <v>21918420.321864832</v>
      </c>
      <c r="CP159" s="113">
        <f t="shared" si="604"/>
        <v>21918420.321864832</v>
      </c>
      <c r="CQ159" s="113">
        <f t="shared" si="604"/>
        <v>21918420.321864832</v>
      </c>
      <c r="CR159" s="113">
        <f t="shared" si="604"/>
        <v>21918420.321864832</v>
      </c>
      <c r="CS159" s="113">
        <f t="shared" si="604"/>
        <v>21918420.321864832</v>
      </c>
      <c r="CT159" s="113">
        <f t="shared" si="604"/>
        <v>21918420.321864832</v>
      </c>
      <c r="CU159" s="113">
        <f t="shared" si="604"/>
        <v>21918420.321864832</v>
      </c>
      <c r="CV159" s="113">
        <f t="shared" si="604"/>
        <v>21918420.321864832</v>
      </c>
      <c r="CW159" s="113">
        <f t="shared" si="604"/>
        <v>21918420.321864832</v>
      </c>
      <c r="CX159" s="113">
        <f t="shared" si="604"/>
        <v>21918420.321864832</v>
      </c>
      <c r="CY159" s="113">
        <f t="shared" si="604"/>
        <v>21918420.321864832</v>
      </c>
      <c r="CZ159" s="113">
        <f t="shared" si="604"/>
        <v>21918420.321864832</v>
      </c>
      <c r="DA159" s="113">
        <f t="shared" si="604"/>
        <v>21918420.321864832</v>
      </c>
      <c r="DB159" s="113">
        <f t="shared" si="604"/>
        <v>21918420.321864832</v>
      </c>
      <c r="DC159" s="113">
        <f t="shared" si="604"/>
        <v>21918420.321864832</v>
      </c>
      <c r="DD159" s="113">
        <f t="shared" si="604"/>
        <v>21918420.321864832</v>
      </c>
      <c r="DE159" s="113">
        <f t="shared" si="604"/>
        <v>21918420.321864832</v>
      </c>
      <c r="DF159" s="113">
        <f t="shared" si="604"/>
        <v>21918420.321864832</v>
      </c>
      <c r="DG159" s="113">
        <f t="shared" si="604"/>
        <v>21918420.321864832</v>
      </c>
      <c r="DH159" s="113">
        <f t="shared" si="604"/>
        <v>21918420.321864832</v>
      </c>
      <c r="DI159" s="113">
        <f t="shared" si="604"/>
        <v>21918420.321864832</v>
      </c>
      <c r="DJ159" s="113">
        <f t="shared" si="604"/>
        <v>21918420.321864832</v>
      </c>
      <c r="DK159" s="113">
        <f t="shared" si="604"/>
        <v>21918420.321864832</v>
      </c>
      <c r="DL159" s="113">
        <f t="shared" si="604"/>
        <v>21918420.321864832</v>
      </c>
      <c r="DM159" s="113">
        <f t="shared" si="604"/>
        <v>21918420.321864832</v>
      </c>
      <c r="DN159" s="113">
        <f t="shared" si="604"/>
        <v>21918420.321864832</v>
      </c>
      <c r="DO159" s="113">
        <f t="shared" si="604"/>
        <v>21918420.321864832</v>
      </c>
      <c r="DP159" s="113">
        <f t="shared" si="604"/>
        <v>21918420.321864832</v>
      </c>
      <c r="DQ159" s="113">
        <f t="shared" si="604"/>
        <v>21918420.321864832</v>
      </c>
      <c r="DR159" s="113">
        <f t="shared" si="604"/>
        <v>21918420.321864832</v>
      </c>
      <c r="DS159" s="113">
        <f t="shared" si="604"/>
        <v>21918420.321864832</v>
      </c>
      <c r="DT159" s="113">
        <f t="shared" si="604"/>
        <v>21918420.321864832</v>
      </c>
      <c r="DU159" s="113">
        <f t="shared" si="604"/>
        <v>21918420.321864832</v>
      </c>
      <c r="DV159" s="113">
        <f t="shared" si="604"/>
        <v>21918420.321864832</v>
      </c>
      <c r="DW159" s="113">
        <f t="shared" si="604"/>
        <v>21918420.321864832</v>
      </c>
      <c r="DX159" s="113">
        <f t="shared" si="604"/>
        <v>21918420.321864832</v>
      </c>
      <c r="DY159" s="113">
        <f t="shared" si="604"/>
        <v>21918420.321864832</v>
      </c>
      <c r="DZ159" s="113">
        <f t="shared" si="604"/>
        <v>21918420.321864832</v>
      </c>
      <c r="EA159" s="113">
        <f t="shared" si="604"/>
        <v>21918420.321864832</v>
      </c>
      <c r="EB159" s="113">
        <f t="shared" si="604"/>
        <v>21918420.321864832</v>
      </c>
      <c r="EC159" s="113">
        <f t="shared" si="604"/>
        <v>21918420.321864832</v>
      </c>
      <c r="ED159" s="113">
        <f t="shared" si="604"/>
        <v>21918420.321864832</v>
      </c>
      <c r="EE159" s="113">
        <f t="shared" si="604"/>
        <v>21918420.321864832</v>
      </c>
      <c r="EF159" s="113">
        <f t="shared" si="604"/>
        <v>21918420.321864832</v>
      </c>
      <c r="EG159" s="113">
        <f t="shared" si="604"/>
        <v>21918420.321864832</v>
      </c>
      <c r="EH159" s="113">
        <f t="shared" si="604"/>
        <v>21918420.321864832</v>
      </c>
      <c r="EI159" s="113">
        <f t="shared" si="604"/>
        <v>21918420.321864832</v>
      </c>
      <c r="EJ159" s="113">
        <f t="shared" si="604"/>
        <v>21918420.321864832</v>
      </c>
      <c r="EK159" s="113">
        <f t="shared" ref="EK159:GV159" si="605">EK219+EJ159</f>
        <v>21918420.321864832</v>
      </c>
      <c r="EL159" s="113">
        <f t="shared" si="605"/>
        <v>21918420.321864832</v>
      </c>
      <c r="EM159" s="113">
        <f t="shared" si="605"/>
        <v>21918420.321864832</v>
      </c>
      <c r="EN159" s="113">
        <f t="shared" si="605"/>
        <v>21918420.321864832</v>
      </c>
      <c r="EO159" s="113">
        <f t="shared" si="605"/>
        <v>21918420.321864832</v>
      </c>
      <c r="EP159" s="113">
        <f t="shared" si="605"/>
        <v>21918420.321864832</v>
      </c>
      <c r="EQ159" s="113">
        <f t="shared" si="605"/>
        <v>21918420.321864832</v>
      </c>
      <c r="ER159" s="113">
        <f t="shared" si="605"/>
        <v>21918420.321864832</v>
      </c>
      <c r="ES159" s="113">
        <f t="shared" si="605"/>
        <v>21918420.321864832</v>
      </c>
      <c r="ET159" s="113">
        <f t="shared" si="605"/>
        <v>21918420.321864832</v>
      </c>
      <c r="EU159" s="113">
        <f t="shared" si="605"/>
        <v>21918420.321864832</v>
      </c>
      <c r="EV159" s="113">
        <f t="shared" si="605"/>
        <v>21918420.321864832</v>
      </c>
      <c r="EW159" s="113">
        <f t="shared" si="605"/>
        <v>21918420.321864832</v>
      </c>
      <c r="EX159" s="113">
        <f t="shared" si="605"/>
        <v>21918420.321864832</v>
      </c>
      <c r="EY159" s="113">
        <f t="shared" si="605"/>
        <v>21918420.321864832</v>
      </c>
      <c r="EZ159" s="113">
        <f t="shared" si="605"/>
        <v>21918420.321864832</v>
      </c>
      <c r="FA159" s="113">
        <f t="shared" si="605"/>
        <v>21918420.321864832</v>
      </c>
      <c r="FB159" s="113">
        <f t="shared" si="605"/>
        <v>21918420.321864832</v>
      </c>
      <c r="FC159" s="113">
        <f t="shared" si="605"/>
        <v>21918420.321864832</v>
      </c>
      <c r="FD159" s="113">
        <f t="shared" si="605"/>
        <v>21918420.321864832</v>
      </c>
      <c r="FE159" s="113">
        <f t="shared" si="605"/>
        <v>21918420.321864832</v>
      </c>
      <c r="FF159" s="113">
        <f t="shared" si="605"/>
        <v>21918420.321864832</v>
      </c>
      <c r="FG159" s="113">
        <f t="shared" si="605"/>
        <v>21918420.321864832</v>
      </c>
      <c r="FH159" s="113">
        <f t="shared" si="605"/>
        <v>21918420.321864832</v>
      </c>
      <c r="FI159" s="113">
        <f t="shared" si="605"/>
        <v>21918420.321864832</v>
      </c>
      <c r="FJ159" s="113">
        <f t="shared" si="605"/>
        <v>21918420.321864832</v>
      </c>
      <c r="FK159" s="113">
        <f t="shared" si="605"/>
        <v>21918420.321864832</v>
      </c>
      <c r="FL159" s="113">
        <f t="shared" si="605"/>
        <v>21918420.321864832</v>
      </c>
      <c r="FM159" s="113">
        <f t="shared" si="605"/>
        <v>21918420.321864832</v>
      </c>
      <c r="FN159" s="113">
        <f t="shared" si="605"/>
        <v>21918420.321864832</v>
      </c>
      <c r="FO159" s="113">
        <f t="shared" si="605"/>
        <v>21918420.321864832</v>
      </c>
      <c r="FP159" s="113">
        <f t="shared" si="605"/>
        <v>21918420.321864832</v>
      </c>
      <c r="FQ159" s="113">
        <f t="shared" si="605"/>
        <v>21918420.321864832</v>
      </c>
      <c r="FR159" s="113">
        <f t="shared" si="605"/>
        <v>21918420.321864832</v>
      </c>
      <c r="FS159" s="113">
        <f t="shared" si="605"/>
        <v>21918420.321864832</v>
      </c>
      <c r="FT159" s="113">
        <f t="shared" si="605"/>
        <v>21918420.321864832</v>
      </c>
      <c r="FU159" s="113">
        <f t="shared" si="605"/>
        <v>21918420.321864832</v>
      </c>
      <c r="FV159" s="113">
        <f t="shared" si="605"/>
        <v>21918420.321864832</v>
      </c>
      <c r="FW159" s="113">
        <f t="shared" si="605"/>
        <v>21918420.321864832</v>
      </c>
      <c r="FX159" s="113">
        <f t="shared" si="605"/>
        <v>21918420.321864832</v>
      </c>
      <c r="FY159" s="113">
        <f t="shared" si="605"/>
        <v>21918420.321864832</v>
      </c>
      <c r="FZ159" s="113">
        <f t="shared" si="605"/>
        <v>21918420.321864832</v>
      </c>
      <c r="GA159" s="113">
        <f t="shared" si="605"/>
        <v>21918420.321864832</v>
      </c>
      <c r="GB159" s="113">
        <f t="shared" si="605"/>
        <v>21918420.321864832</v>
      </c>
      <c r="GC159" s="113">
        <f t="shared" si="605"/>
        <v>21918420.321864832</v>
      </c>
      <c r="GD159" s="113">
        <f t="shared" si="605"/>
        <v>21918420.321864832</v>
      </c>
      <c r="GE159" s="113">
        <f t="shared" si="605"/>
        <v>21918420.321864832</v>
      </c>
      <c r="GF159" s="113">
        <f t="shared" si="605"/>
        <v>21918420.321864832</v>
      </c>
      <c r="GG159" s="113">
        <f t="shared" si="605"/>
        <v>21918420.321864832</v>
      </c>
      <c r="GH159" s="113">
        <f t="shared" si="605"/>
        <v>21918420.321864832</v>
      </c>
      <c r="GI159" s="113">
        <f t="shared" si="605"/>
        <v>21918420.321864832</v>
      </c>
      <c r="GJ159" s="113">
        <f t="shared" si="605"/>
        <v>21918420.321864832</v>
      </c>
      <c r="GK159" s="113">
        <f t="shared" si="605"/>
        <v>21918420.321864832</v>
      </c>
      <c r="GL159" s="113">
        <f t="shared" si="605"/>
        <v>21918420.321864832</v>
      </c>
      <c r="GM159" s="113">
        <f t="shared" si="605"/>
        <v>21918420.321864832</v>
      </c>
      <c r="GN159" s="113">
        <f t="shared" si="605"/>
        <v>21918420.321864832</v>
      </c>
      <c r="GO159" s="113">
        <f t="shared" si="605"/>
        <v>21918420.321864832</v>
      </c>
      <c r="GP159" s="113">
        <f t="shared" si="605"/>
        <v>21918420.321864832</v>
      </c>
      <c r="GQ159" s="113">
        <f t="shared" si="605"/>
        <v>21918420.321864832</v>
      </c>
      <c r="GR159" s="113">
        <f t="shared" si="605"/>
        <v>21918420.321864832</v>
      </c>
      <c r="GS159" s="113">
        <f t="shared" si="605"/>
        <v>21918420.321864832</v>
      </c>
      <c r="GT159" s="113">
        <f t="shared" si="605"/>
        <v>21918420.321864832</v>
      </c>
      <c r="GU159" s="113">
        <f t="shared" si="605"/>
        <v>21918420.321864832</v>
      </c>
      <c r="GV159" s="113">
        <f t="shared" si="605"/>
        <v>21918420.321864832</v>
      </c>
      <c r="GW159" s="113">
        <f t="shared" ref="GW159:JH159" si="606">GW219+GV159</f>
        <v>21918420.321864832</v>
      </c>
      <c r="GX159" s="113">
        <f t="shared" si="606"/>
        <v>21918420.321864832</v>
      </c>
      <c r="GY159" s="113">
        <f t="shared" si="606"/>
        <v>21918420.321864832</v>
      </c>
      <c r="GZ159" s="113">
        <f t="shared" si="606"/>
        <v>21918420.321864832</v>
      </c>
      <c r="HA159" s="113">
        <f t="shared" si="606"/>
        <v>21918420.321864832</v>
      </c>
      <c r="HB159" s="113">
        <f t="shared" si="606"/>
        <v>21918420.321864832</v>
      </c>
      <c r="HC159" s="113">
        <f t="shared" si="606"/>
        <v>21918420.321864832</v>
      </c>
      <c r="HD159" s="113">
        <f t="shared" si="606"/>
        <v>21918420.321864832</v>
      </c>
      <c r="HE159" s="113">
        <f t="shared" si="606"/>
        <v>21918420.321864832</v>
      </c>
      <c r="HF159" s="113">
        <f t="shared" si="606"/>
        <v>21918420.321864832</v>
      </c>
      <c r="HG159" s="113">
        <f t="shared" si="606"/>
        <v>21918420.321864832</v>
      </c>
      <c r="HH159" s="113">
        <f t="shared" si="606"/>
        <v>21918420.321864832</v>
      </c>
      <c r="HI159" s="113">
        <f t="shared" si="606"/>
        <v>21918420.321864832</v>
      </c>
      <c r="HJ159" s="113">
        <f t="shared" si="606"/>
        <v>21918420.321864832</v>
      </c>
      <c r="HK159" s="113">
        <f t="shared" si="606"/>
        <v>21918420.321864832</v>
      </c>
      <c r="HL159" s="113">
        <f t="shared" si="606"/>
        <v>21918420.321864832</v>
      </c>
      <c r="HM159" s="113">
        <f t="shared" si="606"/>
        <v>21918420.321864832</v>
      </c>
      <c r="HN159" s="113">
        <f t="shared" si="606"/>
        <v>21918420.321864832</v>
      </c>
      <c r="HO159" s="113">
        <f t="shared" si="606"/>
        <v>21918420.321864832</v>
      </c>
      <c r="HP159" s="113">
        <f t="shared" si="606"/>
        <v>21918420.321864832</v>
      </c>
      <c r="HQ159" s="113">
        <f t="shared" si="606"/>
        <v>21918420.321864832</v>
      </c>
      <c r="HR159" s="113">
        <f t="shared" si="606"/>
        <v>21918420.321864832</v>
      </c>
      <c r="HS159" s="113">
        <f t="shared" si="606"/>
        <v>21918420.321864832</v>
      </c>
      <c r="HT159" s="113">
        <f t="shared" si="606"/>
        <v>21918420.321864832</v>
      </c>
      <c r="HU159" s="113">
        <f t="shared" si="606"/>
        <v>21918420.321864832</v>
      </c>
      <c r="HV159" s="113">
        <f t="shared" si="606"/>
        <v>21918420.321864832</v>
      </c>
      <c r="HW159" s="113">
        <f t="shared" si="606"/>
        <v>21918420.321864832</v>
      </c>
      <c r="HX159" s="113">
        <f t="shared" si="606"/>
        <v>21918420.321864832</v>
      </c>
      <c r="HY159" s="113">
        <f t="shared" si="606"/>
        <v>21918420.321864832</v>
      </c>
      <c r="HZ159" s="113">
        <f t="shared" si="606"/>
        <v>21918420.321864832</v>
      </c>
      <c r="IA159" s="113">
        <f t="shared" si="606"/>
        <v>21918420.321864832</v>
      </c>
      <c r="IB159" s="113">
        <f t="shared" si="606"/>
        <v>21918420.321864832</v>
      </c>
      <c r="IC159" s="113">
        <f t="shared" si="606"/>
        <v>21918420.321864832</v>
      </c>
      <c r="ID159" s="113">
        <f t="shared" si="606"/>
        <v>21918420.321864832</v>
      </c>
      <c r="IE159" s="113">
        <f t="shared" si="606"/>
        <v>21918420.321864832</v>
      </c>
      <c r="IF159" s="113">
        <f t="shared" si="606"/>
        <v>21918420.321864832</v>
      </c>
      <c r="IG159" s="113">
        <f t="shared" si="606"/>
        <v>21918420.321864832</v>
      </c>
      <c r="IH159" s="113">
        <f t="shared" si="606"/>
        <v>21918420.321864832</v>
      </c>
      <c r="II159" s="113">
        <f t="shared" si="606"/>
        <v>21918420.321864832</v>
      </c>
      <c r="IJ159" s="113">
        <f t="shared" si="606"/>
        <v>21918420.321864832</v>
      </c>
      <c r="IK159" s="113">
        <f t="shared" si="606"/>
        <v>21918420.321864832</v>
      </c>
      <c r="IL159" s="113">
        <f t="shared" si="606"/>
        <v>21918420.321864832</v>
      </c>
      <c r="IM159" s="113">
        <f t="shared" si="606"/>
        <v>21918420.321864832</v>
      </c>
      <c r="IN159" s="113">
        <f t="shared" si="606"/>
        <v>21918420.321864832</v>
      </c>
      <c r="IO159" s="113">
        <f t="shared" si="606"/>
        <v>21918420.321864832</v>
      </c>
      <c r="IP159" s="113">
        <f t="shared" si="606"/>
        <v>21918420.321864832</v>
      </c>
      <c r="IQ159" s="113">
        <f t="shared" si="606"/>
        <v>21918420.321864832</v>
      </c>
      <c r="IR159" s="113">
        <f t="shared" si="606"/>
        <v>21918420.321864832</v>
      </c>
      <c r="IS159" s="113">
        <f t="shared" si="606"/>
        <v>21918420.321864832</v>
      </c>
      <c r="IT159" s="113">
        <f t="shared" si="606"/>
        <v>21918420.321864832</v>
      </c>
      <c r="IU159" s="113">
        <f t="shared" si="606"/>
        <v>21918420.321864832</v>
      </c>
      <c r="IV159" s="113">
        <f t="shared" si="606"/>
        <v>21918420.321864832</v>
      </c>
      <c r="IW159" s="113">
        <f t="shared" si="606"/>
        <v>21918420.321864832</v>
      </c>
      <c r="IX159" s="113">
        <f t="shared" si="606"/>
        <v>21918420.321864832</v>
      </c>
      <c r="IY159" s="113">
        <f t="shared" si="606"/>
        <v>21918420.321864832</v>
      </c>
      <c r="IZ159" s="113">
        <f t="shared" si="606"/>
        <v>21918420.321864832</v>
      </c>
      <c r="JA159" s="113">
        <f t="shared" si="606"/>
        <v>21918420.321864832</v>
      </c>
      <c r="JB159" s="113">
        <f t="shared" si="606"/>
        <v>21918420.321864832</v>
      </c>
      <c r="JC159" s="113">
        <f t="shared" si="606"/>
        <v>21918420.321864832</v>
      </c>
      <c r="JD159" s="113">
        <f t="shared" si="606"/>
        <v>21918420.321864832</v>
      </c>
      <c r="JE159" s="113">
        <f t="shared" si="606"/>
        <v>21918420.321864832</v>
      </c>
      <c r="JF159" s="113">
        <f t="shared" si="606"/>
        <v>21918420.321864832</v>
      </c>
      <c r="JG159" s="113">
        <f t="shared" si="606"/>
        <v>21918420.321864832</v>
      </c>
      <c r="JH159" s="113">
        <f t="shared" si="606"/>
        <v>21918420.321864832</v>
      </c>
      <c r="JI159" s="113">
        <f t="shared" ref="JI159:LT159" si="607">JI219+JH159</f>
        <v>21918420.321864832</v>
      </c>
      <c r="JJ159" s="113">
        <f t="shared" si="607"/>
        <v>21918420.321864832</v>
      </c>
      <c r="JK159" s="113">
        <f t="shared" si="607"/>
        <v>21918420.321864832</v>
      </c>
      <c r="JL159" s="113">
        <f t="shared" si="607"/>
        <v>21918420.321864832</v>
      </c>
      <c r="JM159" s="113">
        <f t="shared" si="607"/>
        <v>21918420.321864832</v>
      </c>
      <c r="JN159" s="113">
        <f t="shared" si="607"/>
        <v>21918420.321864832</v>
      </c>
      <c r="JO159" s="113">
        <f t="shared" si="607"/>
        <v>21918420.321864832</v>
      </c>
      <c r="JP159" s="113">
        <f t="shared" si="607"/>
        <v>21918420.321864832</v>
      </c>
      <c r="JQ159" s="113">
        <f t="shared" si="607"/>
        <v>21918420.321864832</v>
      </c>
      <c r="JR159" s="113">
        <f t="shared" si="607"/>
        <v>21918420.321864832</v>
      </c>
      <c r="JS159" s="113">
        <f t="shared" si="607"/>
        <v>21918420.321864832</v>
      </c>
      <c r="JT159" s="113">
        <f t="shared" si="607"/>
        <v>21918420.321864832</v>
      </c>
      <c r="JU159" s="113">
        <f t="shared" si="607"/>
        <v>21918420.321864832</v>
      </c>
      <c r="JV159" s="113">
        <f t="shared" si="607"/>
        <v>21918420.321864832</v>
      </c>
      <c r="JW159" s="113">
        <f t="shared" si="607"/>
        <v>21918420.321864832</v>
      </c>
      <c r="JX159" s="113">
        <f t="shared" si="607"/>
        <v>21918420.321864832</v>
      </c>
      <c r="JY159" s="113">
        <f t="shared" si="607"/>
        <v>21918420.321864832</v>
      </c>
      <c r="JZ159" s="113">
        <f t="shared" si="607"/>
        <v>21918420.321864832</v>
      </c>
      <c r="KA159" s="113">
        <f t="shared" si="607"/>
        <v>21918420.321864832</v>
      </c>
      <c r="KB159" s="113">
        <f t="shared" si="607"/>
        <v>21918420.321864832</v>
      </c>
      <c r="KC159" s="113">
        <f t="shared" si="607"/>
        <v>21918420.321864832</v>
      </c>
      <c r="KD159" s="113">
        <f t="shared" si="607"/>
        <v>21918420.321864832</v>
      </c>
      <c r="KE159" s="113">
        <f t="shared" si="607"/>
        <v>21918420.321864832</v>
      </c>
      <c r="KF159" s="113">
        <f t="shared" si="607"/>
        <v>21918420.321864832</v>
      </c>
      <c r="KG159" s="113">
        <f t="shared" si="607"/>
        <v>21918420.321864832</v>
      </c>
      <c r="KH159" s="113">
        <f t="shared" si="607"/>
        <v>21918420.321864832</v>
      </c>
      <c r="KI159" s="113">
        <f t="shared" si="607"/>
        <v>21918420.321864832</v>
      </c>
      <c r="KJ159" s="113">
        <f t="shared" si="607"/>
        <v>21918420.321864832</v>
      </c>
      <c r="KK159" s="113">
        <f t="shared" si="607"/>
        <v>21918420.321864832</v>
      </c>
      <c r="KL159" s="113">
        <f t="shared" si="607"/>
        <v>21918420.321864832</v>
      </c>
      <c r="KM159" s="113">
        <f t="shared" si="607"/>
        <v>21918420.321864832</v>
      </c>
      <c r="KN159" s="113">
        <f t="shared" si="607"/>
        <v>21918420.321864832</v>
      </c>
      <c r="KO159" s="113">
        <f t="shared" si="607"/>
        <v>21918420.321864832</v>
      </c>
      <c r="KP159" s="113">
        <f t="shared" si="607"/>
        <v>21918420.321864832</v>
      </c>
      <c r="KQ159" s="113">
        <f t="shared" si="607"/>
        <v>21918420.321864832</v>
      </c>
      <c r="KR159" s="113">
        <f t="shared" si="607"/>
        <v>21918420.321864832</v>
      </c>
      <c r="KS159" s="113">
        <f t="shared" si="607"/>
        <v>21918420.321864832</v>
      </c>
      <c r="KT159" s="113">
        <f t="shared" si="607"/>
        <v>21918420.321864832</v>
      </c>
      <c r="KU159" s="113">
        <f t="shared" si="607"/>
        <v>21918420.321864832</v>
      </c>
      <c r="KV159" s="113">
        <f t="shared" si="607"/>
        <v>21918420.321864832</v>
      </c>
      <c r="KW159" s="113">
        <f t="shared" si="607"/>
        <v>21918420.321864832</v>
      </c>
      <c r="KX159" s="113">
        <f t="shared" si="607"/>
        <v>21918420.321864832</v>
      </c>
      <c r="KY159" s="113">
        <f t="shared" si="607"/>
        <v>21918420.321864832</v>
      </c>
      <c r="KZ159" s="113">
        <f t="shared" si="607"/>
        <v>21918420.321864832</v>
      </c>
      <c r="LA159" s="113">
        <f t="shared" si="607"/>
        <v>21918420.321864832</v>
      </c>
      <c r="LB159" s="113">
        <f t="shared" si="607"/>
        <v>21918420.321864832</v>
      </c>
      <c r="LC159" s="113">
        <f t="shared" si="607"/>
        <v>21918420.321864832</v>
      </c>
      <c r="LD159" s="113">
        <f t="shared" si="607"/>
        <v>21918420.321864832</v>
      </c>
      <c r="LE159" s="113">
        <f t="shared" si="607"/>
        <v>21918420.321864832</v>
      </c>
      <c r="LF159" s="113">
        <f t="shared" si="607"/>
        <v>21918420.321864832</v>
      </c>
      <c r="LG159" s="113">
        <f t="shared" si="607"/>
        <v>21918420.321864832</v>
      </c>
      <c r="LH159" s="113">
        <f t="shared" si="607"/>
        <v>21918420.321864832</v>
      </c>
      <c r="LI159" s="113">
        <f t="shared" si="607"/>
        <v>21918420.321864832</v>
      </c>
      <c r="LJ159" s="113">
        <f t="shared" si="607"/>
        <v>21918420.321864832</v>
      </c>
      <c r="LK159" s="113">
        <f t="shared" si="607"/>
        <v>21918420.321864832</v>
      </c>
      <c r="LL159" s="113">
        <f t="shared" si="607"/>
        <v>21918420.321864832</v>
      </c>
      <c r="LM159" s="113">
        <f t="shared" si="607"/>
        <v>21918420.321864832</v>
      </c>
      <c r="LN159" s="113">
        <f t="shared" si="607"/>
        <v>21918420.321864832</v>
      </c>
      <c r="LO159" s="113">
        <f t="shared" si="607"/>
        <v>21918420.321864832</v>
      </c>
      <c r="LP159" s="113">
        <f t="shared" si="607"/>
        <v>21918420.321864832</v>
      </c>
      <c r="LQ159" s="113">
        <f t="shared" si="607"/>
        <v>21918420.321864832</v>
      </c>
      <c r="LR159" s="113">
        <f t="shared" si="607"/>
        <v>21918420.321864832</v>
      </c>
      <c r="LS159" s="113">
        <f t="shared" si="607"/>
        <v>21918420.321864832</v>
      </c>
      <c r="LT159" s="113">
        <f t="shared" si="607"/>
        <v>21918420.321864832</v>
      </c>
      <c r="LU159" s="113">
        <f t="shared" ref="LU159:OF159" si="608">LU219+LT159</f>
        <v>21918420.321864832</v>
      </c>
      <c r="LV159" s="113">
        <f t="shared" si="608"/>
        <v>21918420.321864832</v>
      </c>
      <c r="LW159" s="113">
        <f t="shared" si="608"/>
        <v>21918420.321864832</v>
      </c>
      <c r="LX159" s="113">
        <f t="shared" si="608"/>
        <v>21918420.321864832</v>
      </c>
      <c r="LY159" s="113">
        <f t="shared" si="608"/>
        <v>21918420.321864832</v>
      </c>
      <c r="LZ159" s="113">
        <f t="shared" si="608"/>
        <v>21918420.321864832</v>
      </c>
      <c r="MA159" s="113">
        <f t="shared" si="608"/>
        <v>21918420.321864832</v>
      </c>
      <c r="MB159" s="113">
        <f t="shared" si="608"/>
        <v>21918420.321864832</v>
      </c>
      <c r="MC159" s="113">
        <f t="shared" si="608"/>
        <v>21918420.321864832</v>
      </c>
      <c r="MD159" s="113">
        <f t="shared" si="608"/>
        <v>21918420.321864832</v>
      </c>
      <c r="ME159" s="113">
        <f t="shared" si="608"/>
        <v>21918420.321864832</v>
      </c>
      <c r="MF159" s="113">
        <f t="shared" si="608"/>
        <v>21918420.321864832</v>
      </c>
      <c r="MG159" s="113">
        <f t="shared" si="608"/>
        <v>21918420.321864832</v>
      </c>
      <c r="MH159" s="113">
        <f t="shared" si="608"/>
        <v>21918420.321864832</v>
      </c>
      <c r="MI159" s="113">
        <f t="shared" si="608"/>
        <v>21918420.321864832</v>
      </c>
      <c r="MJ159" s="113">
        <f t="shared" si="608"/>
        <v>21918420.321864832</v>
      </c>
      <c r="MK159" s="113">
        <f t="shared" si="608"/>
        <v>21918420.321864832</v>
      </c>
      <c r="ML159" s="113">
        <f t="shared" si="608"/>
        <v>21918420.321864832</v>
      </c>
      <c r="MM159" s="113">
        <f t="shared" si="608"/>
        <v>21918420.321864832</v>
      </c>
      <c r="MN159" s="113">
        <f t="shared" si="608"/>
        <v>21918420.321864832</v>
      </c>
      <c r="MO159" s="113">
        <f t="shared" si="608"/>
        <v>21918420.321864832</v>
      </c>
      <c r="MP159" s="113">
        <f t="shared" si="608"/>
        <v>21918420.321864832</v>
      </c>
      <c r="MQ159" s="113">
        <f t="shared" si="608"/>
        <v>21918420.321864832</v>
      </c>
      <c r="MR159" s="113">
        <f t="shared" si="608"/>
        <v>21918420.321864832</v>
      </c>
      <c r="MS159" s="113">
        <f t="shared" si="608"/>
        <v>21918420.321864832</v>
      </c>
      <c r="MT159" s="113">
        <f t="shared" si="608"/>
        <v>21918420.321864832</v>
      </c>
      <c r="MU159" s="113">
        <f t="shared" si="608"/>
        <v>21918420.321864832</v>
      </c>
      <c r="MV159" s="113">
        <f t="shared" si="608"/>
        <v>21918420.321864832</v>
      </c>
      <c r="MW159" s="113">
        <f t="shared" si="608"/>
        <v>21918420.321864832</v>
      </c>
      <c r="MX159" s="113">
        <f t="shared" si="608"/>
        <v>21918420.321864832</v>
      </c>
      <c r="MY159" s="113">
        <f t="shared" si="608"/>
        <v>21918420.321864832</v>
      </c>
      <c r="MZ159" s="113">
        <f t="shared" si="608"/>
        <v>21918420.321864832</v>
      </c>
      <c r="NA159" s="113">
        <f t="shared" si="608"/>
        <v>21918420.321864832</v>
      </c>
      <c r="NB159" s="113">
        <f t="shared" si="608"/>
        <v>21918420.321864832</v>
      </c>
      <c r="NC159" s="113">
        <f t="shared" si="608"/>
        <v>21918420.321864832</v>
      </c>
      <c r="ND159" s="113">
        <f t="shared" si="608"/>
        <v>21918420.321864832</v>
      </c>
      <c r="NE159" s="113">
        <f t="shared" si="608"/>
        <v>21918420.321864832</v>
      </c>
      <c r="NF159" s="113">
        <f t="shared" si="608"/>
        <v>21918420.321864832</v>
      </c>
      <c r="NG159" s="113">
        <f t="shared" si="608"/>
        <v>21918420.321864832</v>
      </c>
      <c r="NH159" s="113">
        <f t="shared" si="608"/>
        <v>21918420.321864832</v>
      </c>
      <c r="NI159" s="113">
        <f t="shared" si="608"/>
        <v>21918420.321864832</v>
      </c>
      <c r="NJ159" s="113">
        <f t="shared" si="608"/>
        <v>21918420.321864832</v>
      </c>
      <c r="NK159" s="113">
        <f t="shared" si="608"/>
        <v>21918420.321864832</v>
      </c>
      <c r="NL159" s="113">
        <f t="shared" si="608"/>
        <v>21918420.321864832</v>
      </c>
      <c r="NM159" s="113">
        <f t="shared" si="608"/>
        <v>21918420.321864832</v>
      </c>
      <c r="NN159" s="113">
        <f t="shared" si="608"/>
        <v>21918420.321864832</v>
      </c>
      <c r="NO159" s="113">
        <f t="shared" si="608"/>
        <v>21918420.321864832</v>
      </c>
      <c r="NP159" s="113">
        <f t="shared" si="608"/>
        <v>21918420.321864832</v>
      </c>
      <c r="NQ159" s="113">
        <f t="shared" si="608"/>
        <v>21918420.321864832</v>
      </c>
      <c r="NR159" s="113">
        <f t="shared" si="608"/>
        <v>21918420.321864832</v>
      </c>
      <c r="NS159" s="113">
        <f t="shared" si="608"/>
        <v>21918420.321864832</v>
      </c>
      <c r="NT159" s="113">
        <f t="shared" si="608"/>
        <v>21918420.321864832</v>
      </c>
      <c r="NU159" s="113">
        <f t="shared" si="608"/>
        <v>21918420.321864832</v>
      </c>
      <c r="NV159" s="113">
        <f t="shared" si="608"/>
        <v>21918420.321864832</v>
      </c>
      <c r="NW159" s="113">
        <f t="shared" si="608"/>
        <v>21918420.321864832</v>
      </c>
      <c r="NX159" s="113">
        <f t="shared" si="608"/>
        <v>21918420.321864832</v>
      </c>
      <c r="NY159" s="113">
        <f t="shared" si="608"/>
        <v>21918420.321864832</v>
      </c>
      <c r="NZ159" s="113">
        <f t="shared" si="608"/>
        <v>21918420.321864832</v>
      </c>
      <c r="OA159" s="113">
        <f t="shared" si="608"/>
        <v>21918420.321864832</v>
      </c>
      <c r="OB159" s="113">
        <f t="shared" si="608"/>
        <v>21918420.321864832</v>
      </c>
      <c r="OC159" s="113">
        <f t="shared" si="608"/>
        <v>21918420.321864832</v>
      </c>
      <c r="OD159" s="113">
        <f t="shared" si="608"/>
        <v>21918420.321864832</v>
      </c>
      <c r="OE159" s="113">
        <f t="shared" si="608"/>
        <v>21918420.321864832</v>
      </c>
      <c r="OF159" s="113">
        <f t="shared" si="608"/>
        <v>21918420.321864832</v>
      </c>
      <c r="OG159" s="113">
        <f t="shared" ref="OG159:OR159" si="609">OG219+OF159</f>
        <v>21918420.321864832</v>
      </c>
      <c r="OH159" s="113">
        <f t="shared" si="609"/>
        <v>21918420.321864832</v>
      </c>
      <c r="OI159" s="113">
        <f t="shared" si="609"/>
        <v>21918420.321864832</v>
      </c>
      <c r="OJ159" s="113">
        <f t="shared" si="609"/>
        <v>21918420.321864832</v>
      </c>
      <c r="OK159" s="113">
        <f t="shared" si="609"/>
        <v>21918420.321864832</v>
      </c>
      <c r="OL159" s="113">
        <f t="shared" si="609"/>
        <v>21918420.321864832</v>
      </c>
      <c r="OM159" s="113">
        <f t="shared" si="609"/>
        <v>21918420.321864832</v>
      </c>
      <c r="ON159" s="113">
        <f t="shared" si="609"/>
        <v>21918420.321864832</v>
      </c>
      <c r="OO159" s="113">
        <f t="shared" si="609"/>
        <v>21918420.321864832</v>
      </c>
      <c r="OP159" s="113">
        <f t="shared" si="609"/>
        <v>21918420.321864832</v>
      </c>
      <c r="OQ159" s="113">
        <f t="shared" si="609"/>
        <v>21918420.321864832</v>
      </c>
      <c r="OR159" s="319">
        <f t="shared" si="609"/>
        <v>21918420.321864832</v>
      </c>
    </row>
    <row r="160" spans="1:408" s="6" customFormat="1" x14ac:dyDescent="0.35">
      <c r="B160" s="303" t="s">
        <v>125</v>
      </c>
      <c r="E160" s="114">
        <f>SUM(E157:E159)</f>
        <v>406918420.32186502</v>
      </c>
      <c r="F160" s="8"/>
      <c r="G160" s="8"/>
      <c r="H160" s="31"/>
      <c r="I160" s="67"/>
      <c r="J160" s="109"/>
      <c r="L160" s="68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69"/>
      <c r="CK160" s="69"/>
      <c r="CL160" s="69"/>
      <c r="CM160" s="69"/>
      <c r="CN160" s="69"/>
      <c r="CO160" s="69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/>
      <c r="HK160" s="69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69"/>
      <c r="IO160" s="69"/>
      <c r="IP160" s="69"/>
      <c r="IQ160" s="69"/>
      <c r="IR160" s="69"/>
      <c r="IS160" s="69"/>
      <c r="IT160" s="69"/>
      <c r="IU160" s="69"/>
      <c r="IV160" s="69"/>
      <c r="IW160" s="69"/>
      <c r="IX160" s="69"/>
      <c r="IY160" s="69"/>
      <c r="IZ160" s="69"/>
      <c r="JA160" s="69"/>
      <c r="JB160" s="69"/>
      <c r="JC160" s="69"/>
      <c r="JD160" s="69"/>
      <c r="JE160" s="69"/>
      <c r="JF160" s="69"/>
      <c r="JG160" s="69"/>
      <c r="JH160" s="69"/>
      <c r="JI160" s="69"/>
      <c r="JJ160" s="69"/>
      <c r="JK160" s="69"/>
      <c r="JL160" s="69"/>
      <c r="JM160" s="69"/>
      <c r="JN160" s="69"/>
      <c r="JO160" s="69"/>
      <c r="JP160" s="69"/>
      <c r="JQ160" s="69"/>
      <c r="JR160" s="69"/>
      <c r="JS160" s="69"/>
      <c r="JT160" s="69"/>
      <c r="JU160" s="69"/>
      <c r="JV160" s="69"/>
      <c r="JW160" s="69"/>
      <c r="JX160" s="69"/>
      <c r="JY160" s="69"/>
      <c r="JZ160" s="69"/>
      <c r="KA160" s="69"/>
      <c r="KB160" s="69"/>
      <c r="KC160" s="69"/>
      <c r="KD160" s="69"/>
      <c r="KE160" s="69"/>
      <c r="KF160" s="69"/>
      <c r="KG160" s="69"/>
      <c r="KH160" s="69"/>
      <c r="KI160" s="69"/>
      <c r="KJ160" s="69"/>
      <c r="KK160" s="69"/>
      <c r="KL160" s="69"/>
      <c r="KM160" s="69"/>
      <c r="KN160" s="69"/>
      <c r="KO160" s="69"/>
      <c r="KP160" s="69"/>
      <c r="KQ160" s="69"/>
      <c r="KR160" s="69"/>
      <c r="KS160" s="69"/>
      <c r="KT160" s="69"/>
      <c r="KU160" s="69"/>
      <c r="KV160" s="69"/>
      <c r="KW160" s="69"/>
      <c r="KX160" s="69"/>
      <c r="KY160" s="69"/>
      <c r="KZ160" s="69"/>
      <c r="LA160" s="69"/>
      <c r="LB160" s="69"/>
      <c r="LC160" s="69"/>
      <c r="LD160" s="69"/>
      <c r="LE160" s="69"/>
      <c r="LF160" s="69"/>
      <c r="LG160" s="69"/>
      <c r="LH160" s="69"/>
      <c r="LI160" s="69"/>
      <c r="LJ160" s="69"/>
      <c r="LK160" s="69"/>
      <c r="LL160" s="69"/>
      <c r="LM160" s="69"/>
      <c r="LN160" s="69"/>
      <c r="LO160" s="69"/>
      <c r="LP160" s="69"/>
      <c r="LQ160" s="69"/>
      <c r="LR160" s="69"/>
      <c r="LS160" s="69"/>
      <c r="LT160" s="69"/>
      <c r="LU160" s="69"/>
      <c r="LV160" s="69"/>
      <c r="LW160" s="69"/>
      <c r="LX160" s="69"/>
      <c r="LY160" s="69"/>
      <c r="LZ160" s="69"/>
      <c r="MA160" s="69"/>
      <c r="MB160" s="69"/>
      <c r="MC160" s="69"/>
      <c r="MD160" s="69"/>
      <c r="ME160" s="69"/>
      <c r="MF160" s="69"/>
      <c r="MG160" s="69"/>
      <c r="MH160" s="69"/>
      <c r="MI160" s="69"/>
      <c r="MJ160" s="69"/>
      <c r="MK160" s="69"/>
      <c r="ML160" s="69"/>
      <c r="MM160" s="69"/>
      <c r="MN160" s="69"/>
      <c r="MO160" s="69"/>
      <c r="MP160" s="69"/>
      <c r="MQ160" s="69"/>
      <c r="MR160" s="69"/>
      <c r="MS160" s="69"/>
      <c r="MT160" s="69"/>
      <c r="MU160" s="69"/>
      <c r="MV160" s="69"/>
      <c r="MW160" s="69"/>
      <c r="MX160" s="69"/>
      <c r="MY160" s="69"/>
      <c r="MZ160" s="69"/>
      <c r="NA160" s="69"/>
      <c r="NB160" s="69"/>
      <c r="NC160" s="69"/>
      <c r="ND160" s="69"/>
      <c r="NE160" s="69"/>
      <c r="NF160" s="69"/>
      <c r="NG160" s="69"/>
      <c r="NH160" s="69"/>
      <c r="NI160" s="69"/>
      <c r="NJ160" s="69"/>
      <c r="NK160" s="69"/>
      <c r="NL160" s="69"/>
      <c r="NM160" s="69"/>
      <c r="NN160" s="69"/>
      <c r="NO160" s="69"/>
      <c r="NP160" s="69"/>
      <c r="NQ160" s="69"/>
      <c r="NR160" s="69"/>
      <c r="NS160" s="69"/>
      <c r="NT160" s="69"/>
      <c r="NU160" s="69"/>
      <c r="NV160" s="69"/>
      <c r="NW160" s="69"/>
      <c r="NX160" s="69"/>
      <c r="NY160" s="69"/>
      <c r="NZ160" s="69"/>
      <c r="OA160" s="69"/>
      <c r="OB160" s="69"/>
      <c r="OC160" s="69"/>
      <c r="OD160" s="69"/>
      <c r="OE160" s="69"/>
      <c r="OF160" s="69"/>
      <c r="OG160" s="69"/>
      <c r="OH160" s="69"/>
      <c r="OI160" s="69"/>
      <c r="OJ160" s="69"/>
      <c r="OK160" s="69"/>
      <c r="OL160" s="69"/>
      <c r="OM160" s="69"/>
      <c r="ON160" s="69"/>
      <c r="OO160" s="69"/>
      <c r="OP160" s="69"/>
      <c r="OQ160" s="69"/>
      <c r="OR160" s="318"/>
    </row>
    <row r="161" spans="1:16381" s="6" customFormat="1" x14ac:dyDescent="0.35">
      <c r="B161" s="277" t="str">
        <f>Assumptions!C69</f>
        <v>Accounting Life</v>
      </c>
      <c r="E161" s="354">
        <f>E160/G161</f>
        <v>13563947.344062168</v>
      </c>
      <c r="F161" s="4"/>
      <c r="G161" s="4">
        <f>Assumptions!E63</f>
        <v>30</v>
      </c>
      <c r="H161" s="31"/>
      <c r="I161" s="67"/>
      <c r="J161" s="109"/>
      <c r="L161" s="68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69"/>
      <c r="CF161" s="69"/>
      <c r="CG161" s="69"/>
      <c r="CH161" s="69"/>
      <c r="CI161" s="69"/>
      <c r="CJ161" s="69"/>
      <c r="CK161" s="69"/>
      <c r="CL161" s="69"/>
      <c r="CM161" s="69"/>
      <c r="CN161" s="69"/>
      <c r="CO161" s="69"/>
      <c r="CP161" s="69"/>
      <c r="CQ161" s="69"/>
      <c r="CR161" s="69"/>
      <c r="CS161" s="69"/>
      <c r="CT161" s="69"/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69"/>
      <c r="FF161" s="69"/>
      <c r="FG161" s="69"/>
      <c r="FH161" s="69"/>
      <c r="FI161" s="69"/>
      <c r="FJ161" s="69"/>
      <c r="FK161" s="69"/>
      <c r="FL161" s="69"/>
      <c r="FM161" s="69"/>
      <c r="FN161" s="69"/>
      <c r="FO161" s="69"/>
      <c r="FP161" s="69"/>
      <c r="FQ161" s="69"/>
      <c r="FR161" s="69"/>
      <c r="FS161" s="69"/>
      <c r="FT161" s="69"/>
      <c r="FU161" s="69"/>
      <c r="FV161" s="69"/>
      <c r="FW161" s="69"/>
      <c r="FX161" s="69"/>
      <c r="FY161" s="69"/>
      <c r="FZ161" s="69"/>
      <c r="GA161" s="69"/>
      <c r="GB161" s="69"/>
      <c r="GC161" s="69"/>
      <c r="GD161" s="69"/>
      <c r="GE161" s="69"/>
      <c r="GF161" s="69"/>
      <c r="GG161" s="69"/>
      <c r="GH161" s="69"/>
      <c r="GI161" s="69"/>
      <c r="GJ161" s="69"/>
      <c r="GK161" s="69"/>
      <c r="GL161" s="69"/>
      <c r="GM161" s="69"/>
      <c r="GN161" s="69"/>
      <c r="GO161" s="69"/>
      <c r="GP161" s="69"/>
      <c r="GQ161" s="69"/>
      <c r="GR161" s="69"/>
      <c r="GS161" s="69"/>
      <c r="GT161" s="69"/>
      <c r="GU161" s="69"/>
      <c r="GV161" s="69"/>
      <c r="GW161" s="69"/>
      <c r="GX161" s="69"/>
      <c r="GY161" s="69"/>
      <c r="GZ161" s="69"/>
      <c r="HA161" s="69"/>
      <c r="HB161" s="69"/>
      <c r="HC161" s="69"/>
      <c r="HD161" s="69"/>
      <c r="HE161" s="69"/>
      <c r="HF161" s="69"/>
      <c r="HG161" s="69"/>
      <c r="HH161" s="69"/>
      <c r="HI161" s="69"/>
      <c r="HJ161" s="69"/>
      <c r="HK161" s="69"/>
      <c r="HL161" s="69"/>
      <c r="HM161" s="69"/>
      <c r="HN161" s="69"/>
      <c r="HO161" s="69"/>
      <c r="HP161" s="69"/>
      <c r="HQ161" s="69"/>
      <c r="HR161" s="69"/>
      <c r="HS161" s="69"/>
      <c r="HT161" s="69"/>
      <c r="HU161" s="69"/>
      <c r="HV161" s="69"/>
      <c r="HW161" s="69"/>
      <c r="HX161" s="69"/>
      <c r="HY161" s="69"/>
      <c r="HZ161" s="69"/>
      <c r="IA161" s="69"/>
      <c r="IB161" s="69"/>
      <c r="IC161" s="69"/>
      <c r="ID161" s="69"/>
      <c r="IE161" s="69"/>
      <c r="IF161" s="69"/>
      <c r="IG161" s="69"/>
      <c r="IH161" s="69"/>
      <c r="II161" s="69"/>
      <c r="IJ161" s="69"/>
      <c r="IK161" s="69"/>
      <c r="IL161" s="69"/>
      <c r="IM161" s="69"/>
      <c r="IN161" s="69"/>
      <c r="IO161" s="69"/>
      <c r="IP161" s="69"/>
      <c r="IQ161" s="69"/>
      <c r="IR161" s="69"/>
      <c r="IS161" s="69"/>
      <c r="IT161" s="69"/>
      <c r="IU161" s="69"/>
      <c r="IV161" s="69"/>
      <c r="IW161" s="69"/>
      <c r="IX161" s="69"/>
      <c r="IY161" s="69"/>
      <c r="IZ161" s="69"/>
      <c r="JA161" s="69"/>
      <c r="JB161" s="69"/>
      <c r="JC161" s="69"/>
      <c r="JD161" s="69"/>
      <c r="JE161" s="69"/>
      <c r="JF161" s="69"/>
      <c r="JG161" s="69"/>
      <c r="JH161" s="69"/>
      <c r="JI161" s="69"/>
      <c r="JJ161" s="69"/>
      <c r="JK161" s="69"/>
      <c r="JL161" s="69"/>
      <c r="JM161" s="69"/>
      <c r="JN161" s="69"/>
      <c r="JO161" s="69"/>
      <c r="JP161" s="69"/>
      <c r="JQ161" s="69"/>
      <c r="JR161" s="69"/>
      <c r="JS161" s="69"/>
      <c r="JT161" s="69"/>
      <c r="JU161" s="69"/>
      <c r="JV161" s="69"/>
      <c r="JW161" s="69"/>
      <c r="JX161" s="69"/>
      <c r="JY161" s="69"/>
      <c r="JZ161" s="69"/>
      <c r="KA161" s="69"/>
      <c r="KB161" s="69"/>
      <c r="KC161" s="69"/>
      <c r="KD161" s="69"/>
      <c r="KE161" s="69"/>
      <c r="KF161" s="69"/>
      <c r="KG161" s="69"/>
      <c r="KH161" s="69"/>
      <c r="KI161" s="69"/>
      <c r="KJ161" s="69"/>
      <c r="KK161" s="69"/>
      <c r="KL161" s="69"/>
      <c r="KM161" s="69"/>
      <c r="KN161" s="69"/>
      <c r="KO161" s="69"/>
      <c r="KP161" s="69"/>
      <c r="KQ161" s="69"/>
      <c r="KR161" s="69"/>
      <c r="KS161" s="69"/>
      <c r="KT161" s="69"/>
      <c r="KU161" s="69"/>
      <c r="KV161" s="69"/>
      <c r="KW161" s="69"/>
      <c r="KX161" s="69"/>
      <c r="KY161" s="69"/>
      <c r="KZ161" s="69"/>
      <c r="LA161" s="69"/>
      <c r="LB161" s="69"/>
      <c r="LC161" s="69"/>
      <c r="LD161" s="69"/>
      <c r="LE161" s="69"/>
      <c r="LF161" s="69"/>
      <c r="LG161" s="69"/>
      <c r="LH161" s="69"/>
      <c r="LI161" s="69"/>
      <c r="LJ161" s="69"/>
      <c r="LK161" s="69"/>
      <c r="LL161" s="69"/>
      <c r="LM161" s="69"/>
      <c r="LN161" s="69"/>
      <c r="LO161" s="69"/>
      <c r="LP161" s="69"/>
      <c r="LQ161" s="69"/>
      <c r="LR161" s="69"/>
      <c r="LS161" s="69"/>
      <c r="LT161" s="69"/>
      <c r="LU161" s="69"/>
      <c r="LV161" s="69"/>
      <c r="LW161" s="69"/>
      <c r="LX161" s="69"/>
      <c r="LY161" s="69"/>
      <c r="LZ161" s="69"/>
      <c r="MA161" s="69"/>
      <c r="MB161" s="69"/>
      <c r="MC161" s="69"/>
      <c r="MD161" s="69"/>
      <c r="ME161" s="69"/>
      <c r="MF161" s="69"/>
      <c r="MG161" s="69"/>
      <c r="MH161" s="69"/>
      <c r="MI161" s="69"/>
      <c r="MJ161" s="69"/>
      <c r="MK161" s="69"/>
      <c r="ML161" s="69"/>
      <c r="MM161" s="69"/>
      <c r="MN161" s="69"/>
      <c r="MO161" s="69"/>
      <c r="MP161" s="69"/>
      <c r="MQ161" s="69"/>
      <c r="MR161" s="69"/>
      <c r="MS161" s="69"/>
      <c r="MT161" s="69"/>
      <c r="MU161" s="69"/>
      <c r="MV161" s="69"/>
      <c r="MW161" s="69"/>
      <c r="MX161" s="69"/>
      <c r="MY161" s="69"/>
      <c r="MZ161" s="69"/>
      <c r="NA161" s="69"/>
      <c r="NB161" s="69"/>
      <c r="NC161" s="69"/>
      <c r="ND161" s="69"/>
      <c r="NE161" s="69"/>
      <c r="NF161" s="69"/>
      <c r="NG161" s="69"/>
      <c r="NH161" s="69"/>
      <c r="NI161" s="69"/>
      <c r="NJ161" s="69"/>
      <c r="NK161" s="69"/>
      <c r="NL161" s="69"/>
      <c r="NM161" s="69"/>
      <c r="NN161" s="69"/>
      <c r="NO161" s="69"/>
      <c r="NP161" s="69"/>
      <c r="NQ161" s="69"/>
      <c r="NR161" s="69"/>
      <c r="NS161" s="69"/>
      <c r="NT161" s="69"/>
      <c r="NU161" s="69"/>
      <c r="NV161" s="69"/>
      <c r="NW161" s="69"/>
      <c r="NX161" s="69"/>
      <c r="NY161" s="69"/>
      <c r="NZ161" s="69"/>
      <c r="OA161" s="69"/>
      <c r="OB161" s="69"/>
      <c r="OC161" s="69"/>
      <c r="OD161" s="69"/>
      <c r="OE161" s="69"/>
      <c r="OF161" s="69"/>
      <c r="OG161" s="69"/>
      <c r="OH161" s="69"/>
      <c r="OI161" s="69"/>
      <c r="OJ161" s="69"/>
      <c r="OK161" s="69"/>
      <c r="OL161" s="69"/>
      <c r="OM161" s="69"/>
      <c r="ON161" s="69"/>
      <c r="OO161" s="69"/>
      <c r="OP161" s="69"/>
      <c r="OQ161" s="69"/>
      <c r="OR161" s="318"/>
    </row>
    <row r="162" spans="1:16381" s="6" customFormat="1" x14ac:dyDescent="0.35">
      <c r="B162" s="277" t="str">
        <f>Assumptions!C70</f>
        <v>Tax Life</v>
      </c>
      <c r="E162" s="354">
        <f>E160/G162</f>
        <v>13563947.344062168</v>
      </c>
      <c r="F162" s="4"/>
      <c r="G162" s="4">
        <f>Assumptions!E64</f>
        <v>30</v>
      </c>
      <c r="H162" s="31"/>
      <c r="I162" s="67"/>
      <c r="J162" s="109"/>
      <c r="L162" s="68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69"/>
      <c r="CF162" s="69"/>
      <c r="CG162" s="69"/>
      <c r="CH162" s="69"/>
      <c r="CI162" s="69"/>
      <c r="CJ162" s="69"/>
      <c r="CK162" s="69"/>
      <c r="CL162" s="69"/>
      <c r="CM162" s="69"/>
      <c r="CN162" s="69"/>
      <c r="CO162" s="69"/>
      <c r="CP162" s="69"/>
      <c r="CQ162" s="69"/>
      <c r="CR162" s="69"/>
      <c r="CS162" s="69"/>
      <c r="CT162" s="69"/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69"/>
      <c r="FF162" s="69"/>
      <c r="FG162" s="69"/>
      <c r="FH162" s="69"/>
      <c r="FI162" s="69"/>
      <c r="FJ162" s="69"/>
      <c r="FK162" s="69"/>
      <c r="FL162" s="69"/>
      <c r="FM162" s="69"/>
      <c r="FN162" s="69"/>
      <c r="FO162" s="69"/>
      <c r="FP162" s="69"/>
      <c r="FQ162" s="69"/>
      <c r="FR162" s="69"/>
      <c r="FS162" s="69"/>
      <c r="FT162" s="69"/>
      <c r="FU162" s="69"/>
      <c r="FV162" s="69"/>
      <c r="FW162" s="69"/>
      <c r="FX162" s="69"/>
      <c r="FY162" s="69"/>
      <c r="FZ162" s="69"/>
      <c r="GA162" s="69"/>
      <c r="GB162" s="69"/>
      <c r="GC162" s="69"/>
      <c r="GD162" s="69"/>
      <c r="GE162" s="69"/>
      <c r="GF162" s="69"/>
      <c r="GG162" s="69"/>
      <c r="GH162" s="69"/>
      <c r="GI162" s="69"/>
      <c r="GJ162" s="69"/>
      <c r="GK162" s="69"/>
      <c r="GL162" s="69"/>
      <c r="GM162" s="69"/>
      <c r="GN162" s="69"/>
      <c r="GO162" s="69"/>
      <c r="GP162" s="69"/>
      <c r="GQ162" s="69"/>
      <c r="GR162" s="69"/>
      <c r="GS162" s="69"/>
      <c r="GT162" s="69"/>
      <c r="GU162" s="69"/>
      <c r="GV162" s="69"/>
      <c r="GW162" s="69"/>
      <c r="GX162" s="69"/>
      <c r="GY162" s="69"/>
      <c r="GZ162" s="69"/>
      <c r="HA162" s="69"/>
      <c r="HB162" s="69"/>
      <c r="HC162" s="69"/>
      <c r="HD162" s="69"/>
      <c r="HE162" s="69"/>
      <c r="HF162" s="69"/>
      <c r="HG162" s="69"/>
      <c r="HH162" s="69"/>
      <c r="HI162" s="69"/>
      <c r="HJ162" s="69"/>
      <c r="HK162" s="69"/>
      <c r="HL162" s="69"/>
      <c r="HM162" s="69"/>
      <c r="HN162" s="69"/>
      <c r="HO162" s="69"/>
      <c r="HP162" s="69"/>
      <c r="HQ162" s="69"/>
      <c r="HR162" s="69"/>
      <c r="HS162" s="69"/>
      <c r="HT162" s="69"/>
      <c r="HU162" s="69"/>
      <c r="HV162" s="69"/>
      <c r="HW162" s="69"/>
      <c r="HX162" s="69"/>
      <c r="HY162" s="69"/>
      <c r="HZ162" s="69"/>
      <c r="IA162" s="69"/>
      <c r="IB162" s="69"/>
      <c r="IC162" s="69"/>
      <c r="ID162" s="69"/>
      <c r="IE162" s="69"/>
      <c r="IF162" s="69"/>
      <c r="IG162" s="69"/>
      <c r="IH162" s="69"/>
      <c r="II162" s="69"/>
      <c r="IJ162" s="69"/>
      <c r="IK162" s="69"/>
      <c r="IL162" s="69"/>
      <c r="IM162" s="69"/>
      <c r="IN162" s="69"/>
      <c r="IO162" s="69"/>
      <c r="IP162" s="69"/>
      <c r="IQ162" s="69"/>
      <c r="IR162" s="69"/>
      <c r="IS162" s="69"/>
      <c r="IT162" s="69"/>
      <c r="IU162" s="69"/>
      <c r="IV162" s="69"/>
      <c r="IW162" s="69"/>
      <c r="IX162" s="69"/>
      <c r="IY162" s="69"/>
      <c r="IZ162" s="69"/>
      <c r="JA162" s="69"/>
      <c r="JB162" s="69"/>
      <c r="JC162" s="69"/>
      <c r="JD162" s="69"/>
      <c r="JE162" s="69"/>
      <c r="JF162" s="69"/>
      <c r="JG162" s="69"/>
      <c r="JH162" s="69"/>
      <c r="JI162" s="69"/>
      <c r="JJ162" s="69"/>
      <c r="JK162" s="69"/>
      <c r="JL162" s="69"/>
      <c r="JM162" s="69"/>
      <c r="JN162" s="69"/>
      <c r="JO162" s="69"/>
      <c r="JP162" s="69"/>
      <c r="JQ162" s="69"/>
      <c r="JR162" s="69"/>
      <c r="JS162" s="69"/>
      <c r="JT162" s="69"/>
      <c r="JU162" s="69"/>
      <c r="JV162" s="69"/>
      <c r="JW162" s="69"/>
      <c r="JX162" s="69"/>
      <c r="JY162" s="69"/>
      <c r="JZ162" s="69"/>
      <c r="KA162" s="69"/>
      <c r="KB162" s="69"/>
      <c r="KC162" s="69"/>
      <c r="KD162" s="69"/>
      <c r="KE162" s="69"/>
      <c r="KF162" s="69"/>
      <c r="KG162" s="69"/>
      <c r="KH162" s="69"/>
      <c r="KI162" s="69"/>
      <c r="KJ162" s="69"/>
      <c r="KK162" s="69"/>
      <c r="KL162" s="69"/>
      <c r="KM162" s="69"/>
      <c r="KN162" s="69"/>
      <c r="KO162" s="69"/>
      <c r="KP162" s="69"/>
      <c r="KQ162" s="69"/>
      <c r="KR162" s="69"/>
      <c r="KS162" s="69"/>
      <c r="KT162" s="69"/>
      <c r="KU162" s="69"/>
      <c r="KV162" s="69"/>
      <c r="KW162" s="69"/>
      <c r="KX162" s="69"/>
      <c r="KY162" s="69"/>
      <c r="KZ162" s="69"/>
      <c r="LA162" s="69"/>
      <c r="LB162" s="69"/>
      <c r="LC162" s="69"/>
      <c r="LD162" s="69"/>
      <c r="LE162" s="69"/>
      <c r="LF162" s="69"/>
      <c r="LG162" s="69"/>
      <c r="LH162" s="69"/>
      <c r="LI162" s="69"/>
      <c r="LJ162" s="69"/>
      <c r="LK162" s="69"/>
      <c r="LL162" s="69"/>
      <c r="LM162" s="69"/>
      <c r="LN162" s="69"/>
      <c r="LO162" s="69"/>
      <c r="LP162" s="69"/>
      <c r="LQ162" s="69"/>
      <c r="LR162" s="69"/>
      <c r="LS162" s="69"/>
      <c r="LT162" s="69"/>
      <c r="LU162" s="69"/>
      <c r="LV162" s="69"/>
      <c r="LW162" s="69"/>
      <c r="LX162" s="69"/>
      <c r="LY162" s="69"/>
      <c r="LZ162" s="69"/>
      <c r="MA162" s="69"/>
      <c r="MB162" s="69"/>
      <c r="MC162" s="69"/>
      <c r="MD162" s="69"/>
      <c r="ME162" s="69"/>
      <c r="MF162" s="69"/>
      <c r="MG162" s="69"/>
      <c r="MH162" s="69"/>
      <c r="MI162" s="69"/>
      <c r="MJ162" s="69"/>
      <c r="MK162" s="69"/>
      <c r="ML162" s="69"/>
      <c r="MM162" s="69"/>
      <c r="MN162" s="69"/>
      <c r="MO162" s="69"/>
      <c r="MP162" s="69"/>
      <c r="MQ162" s="69"/>
      <c r="MR162" s="69"/>
      <c r="MS162" s="69"/>
      <c r="MT162" s="69"/>
      <c r="MU162" s="69"/>
      <c r="MV162" s="69"/>
      <c r="MW162" s="69"/>
      <c r="MX162" s="69"/>
      <c r="MY162" s="69"/>
      <c r="MZ162" s="69"/>
      <c r="NA162" s="69"/>
      <c r="NB162" s="69"/>
      <c r="NC162" s="69"/>
      <c r="ND162" s="69"/>
      <c r="NE162" s="69"/>
      <c r="NF162" s="69"/>
      <c r="NG162" s="69"/>
      <c r="NH162" s="69"/>
      <c r="NI162" s="69"/>
      <c r="NJ162" s="69"/>
      <c r="NK162" s="69"/>
      <c r="NL162" s="69"/>
      <c r="NM162" s="69"/>
      <c r="NN162" s="69"/>
      <c r="NO162" s="69"/>
      <c r="NP162" s="69"/>
      <c r="NQ162" s="69"/>
      <c r="NR162" s="69"/>
      <c r="NS162" s="69"/>
      <c r="NT162" s="69"/>
      <c r="NU162" s="69"/>
      <c r="NV162" s="69"/>
      <c r="NW162" s="69"/>
      <c r="NX162" s="69"/>
      <c r="NY162" s="69"/>
      <c r="NZ162" s="69"/>
      <c r="OA162" s="69"/>
      <c r="OB162" s="69"/>
      <c r="OC162" s="69"/>
      <c r="OD162" s="69"/>
      <c r="OE162" s="69"/>
      <c r="OF162" s="69"/>
      <c r="OG162" s="69"/>
      <c r="OH162" s="69"/>
      <c r="OI162" s="69"/>
      <c r="OJ162" s="69"/>
      <c r="OK162" s="69"/>
      <c r="OL162" s="69"/>
      <c r="OM162" s="69"/>
      <c r="ON162" s="69"/>
      <c r="OO162" s="69"/>
      <c r="OP162" s="69"/>
      <c r="OQ162" s="69"/>
      <c r="OR162" s="318"/>
    </row>
    <row r="163" spans="1:16381" s="6" customFormat="1" x14ac:dyDescent="0.35">
      <c r="B163" s="303"/>
      <c r="E163" s="108"/>
      <c r="F163" s="8"/>
      <c r="G163" s="8"/>
      <c r="H163" s="383"/>
      <c r="I163" s="67"/>
      <c r="J163" s="109"/>
      <c r="L163" s="68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69"/>
      <c r="CF163" s="69"/>
      <c r="CG163" s="69"/>
      <c r="CH163" s="69"/>
      <c r="CI163" s="69"/>
      <c r="CJ163" s="69"/>
      <c r="CK163" s="69"/>
      <c r="CL163" s="69"/>
      <c r="CM163" s="69"/>
      <c r="CN163" s="69"/>
      <c r="CO163" s="69"/>
      <c r="CP163" s="69"/>
      <c r="CQ163" s="69"/>
      <c r="CR163" s="69"/>
      <c r="CS163" s="69"/>
      <c r="CT163" s="69"/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69"/>
      <c r="FF163" s="69"/>
      <c r="FG163" s="69"/>
      <c r="FH163" s="69"/>
      <c r="FI163" s="69"/>
      <c r="FJ163" s="69"/>
      <c r="FK163" s="69"/>
      <c r="FL163" s="69"/>
      <c r="FM163" s="69"/>
      <c r="FN163" s="69"/>
      <c r="FO163" s="69"/>
      <c r="FP163" s="69"/>
      <c r="FQ163" s="69"/>
      <c r="FR163" s="69"/>
      <c r="FS163" s="69"/>
      <c r="FT163" s="69"/>
      <c r="FU163" s="69"/>
      <c r="FV163" s="69"/>
      <c r="FW163" s="69"/>
      <c r="FX163" s="69"/>
      <c r="FY163" s="69"/>
      <c r="FZ163" s="69"/>
      <c r="GA163" s="69"/>
      <c r="GB163" s="69"/>
      <c r="GC163" s="69"/>
      <c r="GD163" s="69"/>
      <c r="GE163" s="69"/>
      <c r="GF163" s="69"/>
      <c r="GG163" s="69"/>
      <c r="GH163" s="69"/>
      <c r="GI163" s="69"/>
      <c r="GJ163" s="69"/>
      <c r="GK163" s="69"/>
      <c r="GL163" s="69"/>
      <c r="GM163" s="69"/>
      <c r="GN163" s="69"/>
      <c r="GO163" s="69"/>
      <c r="GP163" s="69"/>
      <c r="GQ163" s="69"/>
      <c r="GR163" s="69"/>
      <c r="GS163" s="69"/>
      <c r="GT163" s="69"/>
      <c r="GU163" s="69"/>
      <c r="GV163" s="69"/>
      <c r="GW163" s="69"/>
      <c r="GX163" s="69"/>
      <c r="GY163" s="69"/>
      <c r="GZ163" s="69"/>
      <c r="HA163" s="69"/>
      <c r="HB163" s="69"/>
      <c r="HC163" s="69"/>
      <c r="HD163" s="69"/>
      <c r="HE163" s="69"/>
      <c r="HF163" s="69"/>
      <c r="HG163" s="69"/>
      <c r="HH163" s="69"/>
      <c r="HI163" s="69"/>
      <c r="HJ163" s="69"/>
      <c r="HK163" s="69"/>
      <c r="HL163" s="69"/>
      <c r="HM163" s="69"/>
      <c r="HN163" s="69"/>
      <c r="HO163" s="69"/>
      <c r="HP163" s="69"/>
      <c r="HQ163" s="69"/>
      <c r="HR163" s="69"/>
      <c r="HS163" s="69"/>
      <c r="HT163" s="69"/>
      <c r="HU163" s="69"/>
      <c r="HV163" s="69"/>
      <c r="HW163" s="69"/>
      <c r="HX163" s="69"/>
      <c r="HY163" s="69"/>
      <c r="HZ163" s="69"/>
      <c r="IA163" s="69"/>
      <c r="IB163" s="69"/>
      <c r="IC163" s="69"/>
      <c r="ID163" s="69"/>
      <c r="IE163" s="69"/>
      <c r="IF163" s="69"/>
      <c r="IG163" s="69"/>
      <c r="IH163" s="69"/>
      <c r="II163" s="69"/>
      <c r="IJ163" s="69"/>
      <c r="IK163" s="69"/>
      <c r="IL163" s="69"/>
      <c r="IM163" s="69"/>
      <c r="IN163" s="69"/>
      <c r="IO163" s="69"/>
      <c r="IP163" s="69"/>
      <c r="IQ163" s="69"/>
      <c r="IR163" s="69"/>
      <c r="IS163" s="69"/>
      <c r="IT163" s="69"/>
      <c r="IU163" s="69"/>
      <c r="IV163" s="69"/>
      <c r="IW163" s="69"/>
      <c r="IX163" s="69"/>
      <c r="IY163" s="69"/>
      <c r="IZ163" s="69"/>
      <c r="JA163" s="69"/>
      <c r="JB163" s="69"/>
      <c r="JC163" s="69"/>
      <c r="JD163" s="69"/>
      <c r="JE163" s="69"/>
      <c r="JF163" s="69"/>
      <c r="JG163" s="69"/>
      <c r="JH163" s="69"/>
      <c r="JI163" s="69"/>
      <c r="JJ163" s="69"/>
      <c r="JK163" s="69"/>
      <c r="JL163" s="69"/>
      <c r="JM163" s="69"/>
      <c r="JN163" s="69"/>
      <c r="JO163" s="69"/>
      <c r="JP163" s="69"/>
      <c r="JQ163" s="69"/>
      <c r="JR163" s="69"/>
      <c r="JS163" s="69"/>
      <c r="JT163" s="69"/>
      <c r="JU163" s="69"/>
      <c r="JV163" s="69"/>
      <c r="JW163" s="69"/>
      <c r="JX163" s="69"/>
      <c r="JY163" s="69"/>
      <c r="JZ163" s="69"/>
      <c r="KA163" s="69"/>
      <c r="KB163" s="69"/>
      <c r="KC163" s="69"/>
      <c r="KD163" s="69"/>
      <c r="KE163" s="69"/>
      <c r="KF163" s="69"/>
      <c r="KG163" s="69"/>
      <c r="KH163" s="69"/>
      <c r="KI163" s="69"/>
      <c r="KJ163" s="69"/>
      <c r="KK163" s="69"/>
      <c r="KL163" s="69"/>
      <c r="KM163" s="69"/>
      <c r="KN163" s="69"/>
      <c r="KO163" s="69"/>
      <c r="KP163" s="69"/>
      <c r="KQ163" s="69"/>
      <c r="KR163" s="69"/>
      <c r="KS163" s="69"/>
      <c r="KT163" s="69"/>
      <c r="KU163" s="69"/>
      <c r="KV163" s="69"/>
      <c r="KW163" s="69"/>
      <c r="KX163" s="69"/>
      <c r="KY163" s="69"/>
      <c r="KZ163" s="69"/>
      <c r="LA163" s="69"/>
      <c r="LB163" s="69"/>
      <c r="LC163" s="69"/>
      <c r="LD163" s="69"/>
      <c r="LE163" s="69"/>
      <c r="LF163" s="69"/>
      <c r="LG163" s="69"/>
      <c r="LH163" s="69"/>
      <c r="LI163" s="69"/>
      <c r="LJ163" s="69"/>
      <c r="LK163" s="69"/>
      <c r="LL163" s="69"/>
      <c r="LM163" s="69"/>
      <c r="LN163" s="69"/>
      <c r="LO163" s="69"/>
      <c r="LP163" s="69"/>
      <c r="LQ163" s="69"/>
      <c r="LR163" s="69"/>
      <c r="LS163" s="69"/>
      <c r="LT163" s="69"/>
      <c r="LU163" s="69"/>
      <c r="LV163" s="69"/>
      <c r="LW163" s="69"/>
      <c r="LX163" s="69"/>
      <c r="LY163" s="69"/>
      <c r="LZ163" s="69"/>
      <c r="MA163" s="69"/>
      <c r="MB163" s="69"/>
      <c r="MC163" s="69"/>
      <c r="MD163" s="69"/>
      <c r="ME163" s="69"/>
      <c r="MF163" s="69"/>
      <c r="MG163" s="69"/>
      <c r="MH163" s="69"/>
      <c r="MI163" s="69"/>
      <c r="MJ163" s="69"/>
      <c r="MK163" s="69"/>
      <c r="ML163" s="69"/>
      <c r="MM163" s="69"/>
      <c r="MN163" s="69"/>
      <c r="MO163" s="69"/>
      <c r="MP163" s="69"/>
      <c r="MQ163" s="69"/>
      <c r="MR163" s="69"/>
      <c r="MS163" s="69"/>
      <c r="MT163" s="69"/>
      <c r="MU163" s="69"/>
      <c r="MV163" s="69"/>
      <c r="MW163" s="69"/>
      <c r="MX163" s="69"/>
      <c r="MY163" s="69"/>
      <c r="MZ163" s="69"/>
      <c r="NA163" s="69"/>
      <c r="NB163" s="69"/>
      <c r="NC163" s="69"/>
      <c r="ND163" s="69"/>
      <c r="NE163" s="69"/>
      <c r="NF163" s="69"/>
      <c r="NG163" s="69"/>
      <c r="NH163" s="69"/>
      <c r="NI163" s="69"/>
      <c r="NJ163" s="69"/>
      <c r="NK163" s="69"/>
      <c r="NL163" s="69"/>
      <c r="NM163" s="69"/>
      <c r="NN163" s="69"/>
      <c r="NO163" s="69"/>
      <c r="NP163" s="69"/>
      <c r="NQ163" s="69"/>
      <c r="NR163" s="69"/>
      <c r="NS163" s="69"/>
      <c r="NT163" s="69"/>
      <c r="NU163" s="69"/>
      <c r="NV163" s="69"/>
      <c r="NW163" s="69"/>
      <c r="NX163" s="69"/>
      <c r="NY163" s="69"/>
      <c r="NZ163" s="69"/>
      <c r="OA163" s="69"/>
      <c r="OB163" s="69"/>
      <c r="OC163" s="69"/>
      <c r="OD163" s="69"/>
      <c r="OE163" s="69"/>
      <c r="OF163" s="69"/>
      <c r="OG163" s="69"/>
      <c r="OH163" s="69"/>
      <c r="OI163" s="69"/>
      <c r="OJ163" s="69"/>
      <c r="OK163" s="69"/>
      <c r="OL163" s="69"/>
      <c r="OM163" s="69"/>
      <c r="ON163" s="69"/>
      <c r="OO163" s="69"/>
      <c r="OP163" s="69"/>
      <c r="OQ163" s="69"/>
      <c r="OR163" s="318"/>
    </row>
    <row r="164" spans="1:16381" x14ac:dyDescent="0.35">
      <c r="B164" s="277" t="s">
        <v>273</v>
      </c>
      <c r="E164" s="108"/>
      <c r="I164" s="110"/>
      <c r="J164" s="109">
        <f>SUM(L164:OR164)</f>
        <v>408070426.80862147</v>
      </c>
      <c r="L164" s="113">
        <f t="shared" ref="L164:BW164" si="610">$E$161*(L16/L17)*L156</f>
        <v>0</v>
      </c>
      <c r="M164" s="113">
        <f t="shared" si="610"/>
        <v>0</v>
      </c>
      <c r="N164" s="113">
        <f t="shared" si="610"/>
        <v>0</v>
      </c>
      <c r="O164" s="113">
        <f t="shared" si="610"/>
        <v>0</v>
      </c>
      <c r="P164" s="113">
        <f t="shared" si="610"/>
        <v>0</v>
      </c>
      <c r="Q164" s="113">
        <f t="shared" si="610"/>
        <v>0</v>
      </c>
      <c r="R164" s="113">
        <f t="shared" si="610"/>
        <v>0</v>
      </c>
      <c r="S164" s="113">
        <f t="shared" si="610"/>
        <v>0</v>
      </c>
      <c r="T164" s="113">
        <f t="shared" si="610"/>
        <v>0</v>
      </c>
      <c r="U164" s="113">
        <f t="shared" si="610"/>
        <v>0</v>
      </c>
      <c r="V164" s="113">
        <f t="shared" si="610"/>
        <v>0</v>
      </c>
      <c r="W164" s="113">
        <f t="shared" si="610"/>
        <v>0</v>
      </c>
      <c r="X164" s="113">
        <f t="shared" si="610"/>
        <v>0</v>
      </c>
      <c r="Y164" s="113">
        <f t="shared" si="610"/>
        <v>0</v>
      </c>
      <c r="Z164" s="113">
        <f t="shared" si="610"/>
        <v>0</v>
      </c>
      <c r="AA164" s="113">
        <f t="shared" si="610"/>
        <v>0</v>
      </c>
      <c r="AB164" s="113">
        <f t="shared" si="610"/>
        <v>0</v>
      </c>
      <c r="AC164" s="113">
        <f t="shared" si="610"/>
        <v>0</v>
      </c>
      <c r="AD164" s="113">
        <f t="shared" si="610"/>
        <v>0</v>
      </c>
      <c r="AE164" s="113">
        <f t="shared" si="610"/>
        <v>0</v>
      </c>
      <c r="AF164" s="113">
        <f t="shared" si="610"/>
        <v>0</v>
      </c>
      <c r="AG164" s="113">
        <f t="shared" si="610"/>
        <v>0</v>
      </c>
      <c r="AH164" s="113">
        <f t="shared" si="610"/>
        <v>0</v>
      </c>
      <c r="AI164" s="113">
        <f t="shared" si="610"/>
        <v>0</v>
      </c>
      <c r="AJ164" s="113">
        <f t="shared" si="610"/>
        <v>0</v>
      </c>
      <c r="AK164" s="113">
        <f t="shared" si="610"/>
        <v>0</v>
      </c>
      <c r="AL164" s="113">
        <f t="shared" si="610"/>
        <v>0</v>
      </c>
      <c r="AM164" s="113">
        <f t="shared" si="610"/>
        <v>0</v>
      </c>
      <c r="AN164" s="113">
        <f t="shared" si="610"/>
        <v>0</v>
      </c>
      <c r="AO164" s="113">
        <f t="shared" si="610"/>
        <v>0</v>
      </c>
      <c r="AP164" s="113">
        <f t="shared" si="610"/>
        <v>0</v>
      </c>
      <c r="AQ164" s="113">
        <f t="shared" si="610"/>
        <v>0</v>
      </c>
      <c r="AR164" s="113">
        <f t="shared" si="610"/>
        <v>0</v>
      </c>
      <c r="AS164" s="113">
        <f t="shared" si="610"/>
        <v>0</v>
      </c>
      <c r="AT164" s="113">
        <f t="shared" si="610"/>
        <v>0</v>
      </c>
      <c r="AU164" s="113">
        <f t="shared" si="610"/>
        <v>0</v>
      </c>
      <c r="AV164" s="113">
        <f t="shared" si="610"/>
        <v>1152006.486755965</v>
      </c>
      <c r="AW164" s="113">
        <f t="shared" si="610"/>
        <v>1040521.9880376458</v>
      </c>
      <c r="AX164" s="113">
        <f t="shared" si="610"/>
        <v>1152006.486755965</v>
      </c>
      <c r="AY164" s="113">
        <f t="shared" si="610"/>
        <v>1114844.9871831918</v>
      </c>
      <c r="AZ164" s="113">
        <f t="shared" si="610"/>
        <v>1152006.486755965</v>
      </c>
      <c r="BA164" s="113">
        <f t="shared" si="610"/>
        <v>1114844.9871831918</v>
      </c>
      <c r="BB164" s="113">
        <f t="shared" si="610"/>
        <v>1152006.486755965</v>
      </c>
      <c r="BC164" s="113">
        <f t="shared" si="610"/>
        <v>1152006.486755965</v>
      </c>
      <c r="BD164" s="113">
        <f t="shared" si="610"/>
        <v>1114844.9871831918</v>
      </c>
      <c r="BE164" s="113">
        <f t="shared" si="610"/>
        <v>1152006.486755965</v>
      </c>
      <c r="BF164" s="113">
        <f t="shared" si="610"/>
        <v>1114844.9871831918</v>
      </c>
      <c r="BG164" s="113">
        <f t="shared" si="610"/>
        <v>1152006.486755965</v>
      </c>
      <c r="BH164" s="113">
        <f t="shared" si="610"/>
        <v>1152006.486755965</v>
      </c>
      <c r="BI164" s="113">
        <f t="shared" si="610"/>
        <v>1040521.9880376458</v>
      </c>
      <c r="BJ164" s="113">
        <f t="shared" si="610"/>
        <v>1152006.486755965</v>
      </c>
      <c r="BK164" s="113">
        <f t="shared" si="610"/>
        <v>1114844.9871831918</v>
      </c>
      <c r="BL164" s="113">
        <f t="shared" si="610"/>
        <v>1152006.486755965</v>
      </c>
      <c r="BM164" s="113">
        <f t="shared" si="610"/>
        <v>1114844.9871831918</v>
      </c>
      <c r="BN164" s="113">
        <f t="shared" si="610"/>
        <v>1152006.486755965</v>
      </c>
      <c r="BO164" s="113">
        <f t="shared" si="610"/>
        <v>1152006.486755965</v>
      </c>
      <c r="BP164" s="113">
        <f t="shared" si="610"/>
        <v>1114844.9871831918</v>
      </c>
      <c r="BQ164" s="113">
        <f t="shared" si="610"/>
        <v>1152006.486755965</v>
      </c>
      <c r="BR164" s="113">
        <f t="shared" si="610"/>
        <v>1114844.9871831918</v>
      </c>
      <c r="BS164" s="113">
        <f t="shared" si="610"/>
        <v>1152006.486755965</v>
      </c>
      <c r="BT164" s="113">
        <f t="shared" si="610"/>
        <v>1152006.486755965</v>
      </c>
      <c r="BU164" s="113">
        <f t="shared" si="610"/>
        <v>1040521.9880376458</v>
      </c>
      <c r="BV164" s="113">
        <f t="shared" si="610"/>
        <v>1152006.486755965</v>
      </c>
      <c r="BW164" s="113">
        <f t="shared" si="610"/>
        <v>1114844.9871831918</v>
      </c>
      <c r="BX164" s="113">
        <f t="shared" ref="BX164:EI164" si="611">$E$161*(BX16/BX17)*BX156</f>
        <v>1152006.486755965</v>
      </c>
      <c r="BY164" s="113">
        <f t="shared" si="611"/>
        <v>1114844.9871831918</v>
      </c>
      <c r="BZ164" s="113">
        <f t="shared" si="611"/>
        <v>1152006.486755965</v>
      </c>
      <c r="CA164" s="113">
        <f t="shared" si="611"/>
        <v>1152006.486755965</v>
      </c>
      <c r="CB164" s="113">
        <f t="shared" si="611"/>
        <v>1114844.9871831918</v>
      </c>
      <c r="CC164" s="113">
        <f t="shared" si="611"/>
        <v>1152006.486755965</v>
      </c>
      <c r="CD164" s="113">
        <f t="shared" si="611"/>
        <v>1114844.9871831918</v>
      </c>
      <c r="CE164" s="113">
        <f t="shared" si="611"/>
        <v>1152006.486755965</v>
      </c>
      <c r="CF164" s="113">
        <f t="shared" si="611"/>
        <v>1148858.9280489814</v>
      </c>
      <c r="CG164" s="113">
        <f t="shared" si="611"/>
        <v>1074738.9972071117</v>
      </c>
      <c r="CH164" s="113">
        <f t="shared" si="611"/>
        <v>1148858.9280489814</v>
      </c>
      <c r="CI164" s="113">
        <f t="shared" si="611"/>
        <v>1111798.9626280465</v>
      </c>
      <c r="CJ164" s="113">
        <f t="shared" si="611"/>
        <v>1148858.9280489814</v>
      </c>
      <c r="CK164" s="113">
        <f t="shared" si="611"/>
        <v>1111798.9626280465</v>
      </c>
      <c r="CL164" s="113">
        <f t="shared" si="611"/>
        <v>1148858.9280489814</v>
      </c>
      <c r="CM164" s="113">
        <f t="shared" si="611"/>
        <v>1148858.9280489814</v>
      </c>
      <c r="CN164" s="113">
        <f t="shared" si="611"/>
        <v>1111798.9626280465</v>
      </c>
      <c r="CO164" s="113">
        <f t="shared" si="611"/>
        <v>1148858.9280489814</v>
      </c>
      <c r="CP164" s="113">
        <f t="shared" si="611"/>
        <v>1111798.9626280465</v>
      </c>
      <c r="CQ164" s="113">
        <f t="shared" si="611"/>
        <v>1148858.9280489814</v>
      </c>
      <c r="CR164" s="113">
        <f t="shared" si="611"/>
        <v>1152006.486755965</v>
      </c>
      <c r="CS164" s="113">
        <f t="shared" si="611"/>
        <v>1040521.9880376458</v>
      </c>
      <c r="CT164" s="113">
        <f t="shared" si="611"/>
        <v>1152006.486755965</v>
      </c>
      <c r="CU164" s="113">
        <f t="shared" si="611"/>
        <v>1114844.9871831918</v>
      </c>
      <c r="CV164" s="113">
        <f t="shared" si="611"/>
        <v>1152006.486755965</v>
      </c>
      <c r="CW164" s="113">
        <f t="shared" si="611"/>
        <v>1114844.9871831918</v>
      </c>
      <c r="CX164" s="113">
        <f t="shared" si="611"/>
        <v>1152006.486755965</v>
      </c>
      <c r="CY164" s="113">
        <f t="shared" si="611"/>
        <v>1152006.486755965</v>
      </c>
      <c r="CZ164" s="113">
        <f t="shared" si="611"/>
        <v>1114844.9871831918</v>
      </c>
      <c r="DA164" s="113">
        <f t="shared" si="611"/>
        <v>1152006.486755965</v>
      </c>
      <c r="DB164" s="113">
        <f t="shared" si="611"/>
        <v>1114844.9871831918</v>
      </c>
      <c r="DC164" s="113">
        <f t="shared" si="611"/>
        <v>1152006.486755965</v>
      </c>
      <c r="DD164" s="113">
        <f t="shared" si="611"/>
        <v>1152006.486755965</v>
      </c>
      <c r="DE164" s="113">
        <f t="shared" si="611"/>
        <v>1040521.9880376458</v>
      </c>
      <c r="DF164" s="113">
        <f t="shared" si="611"/>
        <v>1152006.486755965</v>
      </c>
      <c r="DG164" s="113">
        <f t="shared" si="611"/>
        <v>1114844.9871831918</v>
      </c>
      <c r="DH164" s="113">
        <f t="shared" si="611"/>
        <v>1152006.486755965</v>
      </c>
      <c r="DI164" s="113">
        <f t="shared" si="611"/>
        <v>1114844.9871831918</v>
      </c>
      <c r="DJ164" s="113">
        <f t="shared" si="611"/>
        <v>1152006.486755965</v>
      </c>
      <c r="DK164" s="113">
        <f t="shared" si="611"/>
        <v>1152006.486755965</v>
      </c>
      <c r="DL164" s="113">
        <f t="shared" si="611"/>
        <v>1114844.9871831918</v>
      </c>
      <c r="DM164" s="113">
        <f t="shared" si="611"/>
        <v>1152006.486755965</v>
      </c>
      <c r="DN164" s="113">
        <f t="shared" si="611"/>
        <v>1114844.9871831918</v>
      </c>
      <c r="DO164" s="113">
        <f t="shared" si="611"/>
        <v>1152006.486755965</v>
      </c>
      <c r="DP164" s="113">
        <f t="shared" si="611"/>
        <v>1152006.486755965</v>
      </c>
      <c r="DQ164" s="113">
        <f t="shared" si="611"/>
        <v>1040521.9880376458</v>
      </c>
      <c r="DR164" s="113">
        <f t="shared" si="611"/>
        <v>1152006.486755965</v>
      </c>
      <c r="DS164" s="113">
        <f t="shared" si="611"/>
        <v>1114844.9871831918</v>
      </c>
      <c r="DT164" s="113">
        <f t="shared" si="611"/>
        <v>1152006.486755965</v>
      </c>
      <c r="DU164" s="113">
        <f t="shared" si="611"/>
        <v>1114844.9871831918</v>
      </c>
      <c r="DV164" s="113">
        <f t="shared" si="611"/>
        <v>1152006.486755965</v>
      </c>
      <c r="DW164" s="113">
        <f t="shared" si="611"/>
        <v>1152006.486755965</v>
      </c>
      <c r="DX164" s="113">
        <f t="shared" si="611"/>
        <v>1114844.9871831918</v>
      </c>
      <c r="DY164" s="113">
        <f t="shared" si="611"/>
        <v>1152006.486755965</v>
      </c>
      <c r="DZ164" s="113">
        <f t="shared" si="611"/>
        <v>1114844.9871831918</v>
      </c>
      <c r="EA164" s="113">
        <f t="shared" si="611"/>
        <v>1152006.486755965</v>
      </c>
      <c r="EB164" s="113">
        <f t="shared" si="611"/>
        <v>1148858.9280489814</v>
      </c>
      <c r="EC164" s="113">
        <f t="shared" si="611"/>
        <v>1074738.9972071117</v>
      </c>
      <c r="ED164" s="113">
        <f t="shared" si="611"/>
        <v>1148858.9280489814</v>
      </c>
      <c r="EE164" s="113">
        <f t="shared" si="611"/>
        <v>1111798.9626280465</v>
      </c>
      <c r="EF164" s="113">
        <f t="shared" si="611"/>
        <v>1148858.9280489814</v>
      </c>
      <c r="EG164" s="113">
        <f t="shared" si="611"/>
        <v>1111798.9626280465</v>
      </c>
      <c r="EH164" s="113">
        <f t="shared" si="611"/>
        <v>1148858.9280489814</v>
      </c>
      <c r="EI164" s="113">
        <f t="shared" si="611"/>
        <v>1148858.9280489814</v>
      </c>
      <c r="EJ164" s="113">
        <f t="shared" ref="EJ164:GU164" si="612">$E$161*(EJ16/EJ17)*EJ156</f>
        <v>1111798.9626280465</v>
      </c>
      <c r="EK164" s="113">
        <f t="shared" si="612"/>
        <v>1148858.9280489814</v>
      </c>
      <c r="EL164" s="113">
        <f t="shared" si="612"/>
        <v>1111798.9626280465</v>
      </c>
      <c r="EM164" s="113">
        <f t="shared" si="612"/>
        <v>1148858.9280489814</v>
      </c>
      <c r="EN164" s="113">
        <f t="shared" si="612"/>
        <v>1152006.486755965</v>
      </c>
      <c r="EO164" s="113">
        <f t="shared" si="612"/>
        <v>1040521.9880376458</v>
      </c>
      <c r="EP164" s="113">
        <f t="shared" si="612"/>
        <v>1152006.486755965</v>
      </c>
      <c r="EQ164" s="113">
        <f t="shared" si="612"/>
        <v>1114844.9871831918</v>
      </c>
      <c r="ER164" s="113">
        <f t="shared" si="612"/>
        <v>1152006.486755965</v>
      </c>
      <c r="ES164" s="113">
        <f t="shared" si="612"/>
        <v>1114844.9871831918</v>
      </c>
      <c r="ET164" s="113">
        <f t="shared" si="612"/>
        <v>1152006.486755965</v>
      </c>
      <c r="EU164" s="113">
        <f t="shared" si="612"/>
        <v>1152006.486755965</v>
      </c>
      <c r="EV164" s="113">
        <f t="shared" si="612"/>
        <v>1114844.9871831918</v>
      </c>
      <c r="EW164" s="113">
        <f t="shared" si="612"/>
        <v>1152006.486755965</v>
      </c>
      <c r="EX164" s="113">
        <f t="shared" si="612"/>
        <v>1114844.9871831918</v>
      </c>
      <c r="EY164" s="113">
        <f t="shared" si="612"/>
        <v>1152006.486755965</v>
      </c>
      <c r="EZ164" s="113">
        <f t="shared" si="612"/>
        <v>1152006.486755965</v>
      </c>
      <c r="FA164" s="113">
        <f t="shared" si="612"/>
        <v>1040521.9880376458</v>
      </c>
      <c r="FB164" s="113">
        <f t="shared" si="612"/>
        <v>1152006.486755965</v>
      </c>
      <c r="FC164" s="113">
        <f t="shared" si="612"/>
        <v>1114844.9871831918</v>
      </c>
      <c r="FD164" s="113">
        <f t="shared" si="612"/>
        <v>1152006.486755965</v>
      </c>
      <c r="FE164" s="113">
        <f t="shared" si="612"/>
        <v>1114844.9871831918</v>
      </c>
      <c r="FF164" s="113">
        <f t="shared" si="612"/>
        <v>1152006.486755965</v>
      </c>
      <c r="FG164" s="113">
        <f t="shared" si="612"/>
        <v>1152006.486755965</v>
      </c>
      <c r="FH164" s="113">
        <f t="shared" si="612"/>
        <v>1114844.9871831918</v>
      </c>
      <c r="FI164" s="113">
        <f t="shared" si="612"/>
        <v>1152006.486755965</v>
      </c>
      <c r="FJ164" s="113">
        <f t="shared" si="612"/>
        <v>1114844.9871831918</v>
      </c>
      <c r="FK164" s="113">
        <f t="shared" si="612"/>
        <v>1152006.486755965</v>
      </c>
      <c r="FL164" s="113">
        <f t="shared" si="612"/>
        <v>1152006.486755965</v>
      </c>
      <c r="FM164" s="113">
        <f t="shared" si="612"/>
        <v>1040521.9880376458</v>
      </c>
      <c r="FN164" s="113">
        <f t="shared" si="612"/>
        <v>1152006.486755965</v>
      </c>
      <c r="FO164" s="113">
        <f t="shared" si="612"/>
        <v>1114844.9871831918</v>
      </c>
      <c r="FP164" s="113">
        <f t="shared" si="612"/>
        <v>1152006.486755965</v>
      </c>
      <c r="FQ164" s="113">
        <f t="shared" si="612"/>
        <v>1114844.9871831918</v>
      </c>
      <c r="FR164" s="113">
        <f t="shared" si="612"/>
        <v>1152006.486755965</v>
      </c>
      <c r="FS164" s="113">
        <f t="shared" si="612"/>
        <v>1152006.486755965</v>
      </c>
      <c r="FT164" s="113">
        <f t="shared" si="612"/>
        <v>1114844.9871831918</v>
      </c>
      <c r="FU164" s="113">
        <f t="shared" si="612"/>
        <v>1152006.486755965</v>
      </c>
      <c r="FV164" s="113">
        <f t="shared" si="612"/>
        <v>1114844.9871831918</v>
      </c>
      <c r="FW164" s="113">
        <f t="shared" si="612"/>
        <v>1152006.486755965</v>
      </c>
      <c r="FX164" s="113">
        <f t="shared" si="612"/>
        <v>1148858.9280489814</v>
      </c>
      <c r="FY164" s="113">
        <f t="shared" si="612"/>
        <v>1074738.9972071117</v>
      </c>
      <c r="FZ164" s="113">
        <f t="shared" si="612"/>
        <v>1148858.9280489814</v>
      </c>
      <c r="GA164" s="113">
        <f t="shared" si="612"/>
        <v>1111798.9626280465</v>
      </c>
      <c r="GB164" s="113">
        <f t="shared" si="612"/>
        <v>1148858.9280489814</v>
      </c>
      <c r="GC164" s="113">
        <f t="shared" si="612"/>
        <v>1111798.9626280465</v>
      </c>
      <c r="GD164" s="113">
        <f t="shared" si="612"/>
        <v>1148858.9280489814</v>
      </c>
      <c r="GE164" s="113">
        <f t="shared" si="612"/>
        <v>1148858.9280489814</v>
      </c>
      <c r="GF164" s="113">
        <f t="shared" si="612"/>
        <v>1111798.9626280465</v>
      </c>
      <c r="GG164" s="113">
        <f t="shared" si="612"/>
        <v>1148858.9280489814</v>
      </c>
      <c r="GH164" s="113">
        <f t="shared" si="612"/>
        <v>1111798.9626280465</v>
      </c>
      <c r="GI164" s="113">
        <f t="shared" si="612"/>
        <v>1148858.9280489814</v>
      </c>
      <c r="GJ164" s="113">
        <f t="shared" si="612"/>
        <v>1152006.486755965</v>
      </c>
      <c r="GK164" s="113">
        <f t="shared" si="612"/>
        <v>1040521.9880376458</v>
      </c>
      <c r="GL164" s="113">
        <f t="shared" si="612"/>
        <v>1152006.486755965</v>
      </c>
      <c r="GM164" s="113">
        <f t="shared" si="612"/>
        <v>1114844.9871831918</v>
      </c>
      <c r="GN164" s="113">
        <f t="shared" si="612"/>
        <v>1152006.486755965</v>
      </c>
      <c r="GO164" s="113">
        <f t="shared" si="612"/>
        <v>1114844.9871831918</v>
      </c>
      <c r="GP164" s="113">
        <f t="shared" si="612"/>
        <v>1152006.486755965</v>
      </c>
      <c r="GQ164" s="113">
        <f t="shared" si="612"/>
        <v>1152006.486755965</v>
      </c>
      <c r="GR164" s="113">
        <f t="shared" si="612"/>
        <v>1114844.9871831918</v>
      </c>
      <c r="GS164" s="113">
        <f t="shared" si="612"/>
        <v>1152006.486755965</v>
      </c>
      <c r="GT164" s="113">
        <f t="shared" si="612"/>
        <v>1114844.9871831918</v>
      </c>
      <c r="GU164" s="113">
        <f t="shared" si="612"/>
        <v>1152006.486755965</v>
      </c>
      <c r="GV164" s="113">
        <f t="shared" ref="GV164:JG164" si="613">$E$161*(GV16/GV17)*GV156</f>
        <v>1152006.486755965</v>
      </c>
      <c r="GW164" s="113">
        <f t="shared" si="613"/>
        <v>1040521.9880376458</v>
      </c>
      <c r="GX164" s="113">
        <f t="shared" si="613"/>
        <v>1152006.486755965</v>
      </c>
      <c r="GY164" s="113">
        <f t="shared" si="613"/>
        <v>1114844.9871831918</v>
      </c>
      <c r="GZ164" s="113">
        <f t="shared" si="613"/>
        <v>1152006.486755965</v>
      </c>
      <c r="HA164" s="113">
        <f t="shared" si="613"/>
        <v>1114844.9871831918</v>
      </c>
      <c r="HB164" s="113">
        <f t="shared" si="613"/>
        <v>1152006.486755965</v>
      </c>
      <c r="HC164" s="113">
        <f t="shared" si="613"/>
        <v>1152006.486755965</v>
      </c>
      <c r="HD164" s="113">
        <f t="shared" si="613"/>
        <v>1114844.9871831918</v>
      </c>
      <c r="HE164" s="113">
        <f t="shared" si="613"/>
        <v>1152006.486755965</v>
      </c>
      <c r="HF164" s="113">
        <f t="shared" si="613"/>
        <v>1114844.9871831918</v>
      </c>
      <c r="HG164" s="113">
        <f t="shared" si="613"/>
        <v>1152006.486755965</v>
      </c>
      <c r="HH164" s="113">
        <f t="shared" si="613"/>
        <v>1152006.486755965</v>
      </c>
      <c r="HI164" s="113">
        <f t="shared" si="613"/>
        <v>1040521.9880376458</v>
      </c>
      <c r="HJ164" s="113">
        <f t="shared" si="613"/>
        <v>1152006.486755965</v>
      </c>
      <c r="HK164" s="113">
        <f t="shared" si="613"/>
        <v>1114844.9871831918</v>
      </c>
      <c r="HL164" s="113">
        <f t="shared" si="613"/>
        <v>1152006.486755965</v>
      </c>
      <c r="HM164" s="113">
        <f t="shared" si="613"/>
        <v>1114844.9871831918</v>
      </c>
      <c r="HN164" s="113">
        <f t="shared" si="613"/>
        <v>1152006.486755965</v>
      </c>
      <c r="HO164" s="113">
        <f t="shared" si="613"/>
        <v>1152006.486755965</v>
      </c>
      <c r="HP164" s="113">
        <f t="shared" si="613"/>
        <v>1114844.9871831918</v>
      </c>
      <c r="HQ164" s="113">
        <f t="shared" si="613"/>
        <v>1152006.486755965</v>
      </c>
      <c r="HR164" s="113">
        <f t="shared" si="613"/>
        <v>1114844.9871831918</v>
      </c>
      <c r="HS164" s="113">
        <f t="shared" si="613"/>
        <v>1152006.486755965</v>
      </c>
      <c r="HT164" s="113">
        <f t="shared" si="613"/>
        <v>1148858.9280489814</v>
      </c>
      <c r="HU164" s="113">
        <f t="shared" si="613"/>
        <v>1074738.9972071117</v>
      </c>
      <c r="HV164" s="113">
        <f t="shared" si="613"/>
        <v>1148858.9280489814</v>
      </c>
      <c r="HW164" s="113">
        <f t="shared" si="613"/>
        <v>1111798.9626280465</v>
      </c>
      <c r="HX164" s="113">
        <f t="shared" si="613"/>
        <v>1148858.9280489814</v>
      </c>
      <c r="HY164" s="113">
        <f t="shared" si="613"/>
        <v>1111798.9626280465</v>
      </c>
      <c r="HZ164" s="113">
        <f t="shared" si="613"/>
        <v>1148858.9280489814</v>
      </c>
      <c r="IA164" s="113">
        <f t="shared" si="613"/>
        <v>1148858.9280489814</v>
      </c>
      <c r="IB164" s="113">
        <f t="shared" si="613"/>
        <v>1111798.9626280465</v>
      </c>
      <c r="IC164" s="113">
        <f t="shared" si="613"/>
        <v>1148858.9280489814</v>
      </c>
      <c r="ID164" s="113">
        <f t="shared" si="613"/>
        <v>1111798.9626280465</v>
      </c>
      <c r="IE164" s="113">
        <f t="shared" si="613"/>
        <v>1148858.9280489814</v>
      </c>
      <c r="IF164" s="113">
        <f t="shared" si="613"/>
        <v>1152006.486755965</v>
      </c>
      <c r="IG164" s="113">
        <f t="shared" si="613"/>
        <v>1040521.9880376458</v>
      </c>
      <c r="IH164" s="113">
        <f t="shared" si="613"/>
        <v>1152006.486755965</v>
      </c>
      <c r="II164" s="113">
        <f t="shared" si="613"/>
        <v>1114844.9871831918</v>
      </c>
      <c r="IJ164" s="113">
        <f t="shared" si="613"/>
        <v>1152006.486755965</v>
      </c>
      <c r="IK164" s="113">
        <f t="shared" si="613"/>
        <v>1114844.9871831918</v>
      </c>
      <c r="IL164" s="113">
        <f t="shared" si="613"/>
        <v>1152006.486755965</v>
      </c>
      <c r="IM164" s="113">
        <f t="shared" si="613"/>
        <v>1152006.486755965</v>
      </c>
      <c r="IN164" s="113">
        <f t="shared" si="613"/>
        <v>1114844.9871831918</v>
      </c>
      <c r="IO164" s="113">
        <f t="shared" si="613"/>
        <v>1152006.486755965</v>
      </c>
      <c r="IP164" s="113">
        <f t="shared" si="613"/>
        <v>1114844.9871831918</v>
      </c>
      <c r="IQ164" s="113">
        <f t="shared" si="613"/>
        <v>1152006.486755965</v>
      </c>
      <c r="IR164" s="113">
        <f t="shared" si="613"/>
        <v>1152006.486755965</v>
      </c>
      <c r="IS164" s="113">
        <f t="shared" si="613"/>
        <v>1040521.9880376458</v>
      </c>
      <c r="IT164" s="113">
        <f t="shared" si="613"/>
        <v>1152006.486755965</v>
      </c>
      <c r="IU164" s="113">
        <f t="shared" si="613"/>
        <v>1114844.9871831918</v>
      </c>
      <c r="IV164" s="113">
        <f t="shared" si="613"/>
        <v>1152006.486755965</v>
      </c>
      <c r="IW164" s="113">
        <f t="shared" si="613"/>
        <v>1114844.9871831918</v>
      </c>
      <c r="IX164" s="113">
        <f t="shared" si="613"/>
        <v>1152006.486755965</v>
      </c>
      <c r="IY164" s="113">
        <f t="shared" si="613"/>
        <v>1152006.486755965</v>
      </c>
      <c r="IZ164" s="113">
        <f t="shared" si="613"/>
        <v>1114844.9871831918</v>
      </c>
      <c r="JA164" s="113">
        <f t="shared" si="613"/>
        <v>1152006.486755965</v>
      </c>
      <c r="JB164" s="113">
        <f t="shared" si="613"/>
        <v>1114844.9871831918</v>
      </c>
      <c r="JC164" s="113">
        <f t="shared" si="613"/>
        <v>1152006.486755965</v>
      </c>
      <c r="JD164" s="113">
        <f t="shared" si="613"/>
        <v>1152006.486755965</v>
      </c>
      <c r="JE164" s="113">
        <f t="shared" si="613"/>
        <v>1040521.9880376458</v>
      </c>
      <c r="JF164" s="113">
        <f t="shared" si="613"/>
        <v>1152006.486755965</v>
      </c>
      <c r="JG164" s="113">
        <f t="shared" si="613"/>
        <v>1114844.9871831918</v>
      </c>
      <c r="JH164" s="113">
        <f t="shared" ref="JH164:LS164" si="614">$E$161*(JH16/JH17)*JH156</f>
        <v>1152006.486755965</v>
      </c>
      <c r="JI164" s="113">
        <f t="shared" si="614"/>
        <v>1114844.9871831918</v>
      </c>
      <c r="JJ164" s="113">
        <f t="shared" si="614"/>
        <v>1152006.486755965</v>
      </c>
      <c r="JK164" s="113">
        <f t="shared" si="614"/>
        <v>1152006.486755965</v>
      </c>
      <c r="JL164" s="113">
        <f t="shared" si="614"/>
        <v>1114844.9871831918</v>
      </c>
      <c r="JM164" s="113">
        <f t="shared" si="614"/>
        <v>1152006.486755965</v>
      </c>
      <c r="JN164" s="113">
        <f t="shared" si="614"/>
        <v>1114844.9871831918</v>
      </c>
      <c r="JO164" s="113">
        <f t="shared" si="614"/>
        <v>1152006.486755965</v>
      </c>
      <c r="JP164" s="113">
        <f t="shared" si="614"/>
        <v>1148858.9280489814</v>
      </c>
      <c r="JQ164" s="113">
        <f t="shared" si="614"/>
        <v>1074738.9972071117</v>
      </c>
      <c r="JR164" s="113">
        <f t="shared" si="614"/>
        <v>1148858.9280489814</v>
      </c>
      <c r="JS164" s="113">
        <f t="shared" si="614"/>
        <v>1111798.9626280465</v>
      </c>
      <c r="JT164" s="113">
        <f t="shared" si="614"/>
        <v>1148858.9280489814</v>
      </c>
      <c r="JU164" s="113">
        <f t="shared" si="614"/>
        <v>1111798.9626280465</v>
      </c>
      <c r="JV164" s="113">
        <f t="shared" si="614"/>
        <v>1148858.9280489814</v>
      </c>
      <c r="JW164" s="113">
        <f t="shared" si="614"/>
        <v>1148858.9280489814</v>
      </c>
      <c r="JX164" s="113">
        <f t="shared" si="614"/>
        <v>1111798.9626280465</v>
      </c>
      <c r="JY164" s="113">
        <f t="shared" si="614"/>
        <v>1148858.9280489814</v>
      </c>
      <c r="JZ164" s="113">
        <f t="shared" si="614"/>
        <v>1111798.9626280465</v>
      </c>
      <c r="KA164" s="113">
        <f t="shared" si="614"/>
        <v>1148858.9280489814</v>
      </c>
      <c r="KB164" s="113">
        <f t="shared" si="614"/>
        <v>1152006.486755965</v>
      </c>
      <c r="KC164" s="113">
        <f t="shared" si="614"/>
        <v>1040521.9880376458</v>
      </c>
      <c r="KD164" s="113">
        <f t="shared" si="614"/>
        <v>1152006.486755965</v>
      </c>
      <c r="KE164" s="113">
        <f t="shared" si="614"/>
        <v>1114844.9871831918</v>
      </c>
      <c r="KF164" s="113">
        <f t="shared" si="614"/>
        <v>1152006.486755965</v>
      </c>
      <c r="KG164" s="113">
        <f t="shared" si="614"/>
        <v>1114844.9871831918</v>
      </c>
      <c r="KH164" s="113">
        <f t="shared" si="614"/>
        <v>1152006.486755965</v>
      </c>
      <c r="KI164" s="113">
        <f t="shared" si="614"/>
        <v>1152006.486755965</v>
      </c>
      <c r="KJ164" s="113">
        <f t="shared" si="614"/>
        <v>1114844.9871831918</v>
      </c>
      <c r="KK164" s="113">
        <f t="shared" si="614"/>
        <v>1152006.486755965</v>
      </c>
      <c r="KL164" s="113">
        <f t="shared" si="614"/>
        <v>1114844.9871831918</v>
      </c>
      <c r="KM164" s="113">
        <f t="shared" si="614"/>
        <v>1152006.486755965</v>
      </c>
      <c r="KN164" s="113">
        <f t="shared" si="614"/>
        <v>1152006.486755965</v>
      </c>
      <c r="KO164" s="113">
        <f t="shared" si="614"/>
        <v>1040521.9880376458</v>
      </c>
      <c r="KP164" s="113">
        <f t="shared" si="614"/>
        <v>1152006.486755965</v>
      </c>
      <c r="KQ164" s="113">
        <f t="shared" si="614"/>
        <v>1114844.9871831918</v>
      </c>
      <c r="KR164" s="113">
        <f t="shared" si="614"/>
        <v>1152006.486755965</v>
      </c>
      <c r="KS164" s="113">
        <f t="shared" si="614"/>
        <v>1114844.9871831918</v>
      </c>
      <c r="KT164" s="113">
        <f t="shared" si="614"/>
        <v>1152006.486755965</v>
      </c>
      <c r="KU164" s="113">
        <f t="shared" si="614"/>
        <v>1152006.486755965</v>
      </c>
      <c r="KV164" s="113">
        <f t="shared" si="614"/>
        <v>1114844.9871831918</v>
      </c>
      <c r="KW164" s="113">
        <f t="shared" si="614"/>
        <v>1152006.486755965</v>
      </c>
      <c r="KX164" s="113">
        <f t="shared" si="614"/>
        <v>1114844.9871831918</v>
      </c>
      <c r="KY164" s="113">
        <f t="shared" si="614"/>
        <v>1152006.486755965</v>
      </c>
      <c r="KZ164" s="113">
        <f t="shared" si="614"/>
        <v>1152006.486755965</v>
      </c>
      <c r="LA164" s="113">
        <f t="shared" si="614"/>
        <v>1040521.9880376458</v>
      </c>
      <c r="LB164" s="113">
        <f t="shared" si="614"/>
        <v>1152006.486755965</v>
      </c>
      <c r="LC164" s="113">
        <f t="shared" si="614"/>
        <v>1114844.9871831918</v>
      </c>
      <c r="LD164" s="113">
        <f t="shared" si="614"/>
        <v>1152006.486755965</v>
      </c>
      <c r="LE164" s="113">
        <f t="shared" si="614"/>
        <v>1114844.9871831918</v>
      </c>
      <c r="LF164" s="113">
        <f t="shared" si="614"/>
        <v>1152006.486755965</v>
      </c>
      <c r="LG164" s="113">
        <f t="shared" si="614"/>
        <v>1152006.486755965</v>
      </c>
      <c r="LH164" s="113">
        <f t="shared" si="614"/>
        <v>1114844.9871831918</v>
      </c>
      <c r="LI164" s="113">
        <f t="shared" si="614"/>
        <v>1152006.486755965</v>
      </c>
      <c r="LJ164" s="113">
        <f t="shared" si="614"/>
        <v>1114844.9871831918</v>
      </c>
      <c r="LK164" s="113">
        <f t="shared" si="614"/>
        <v>1152006.486755965</v>
      </c>
      <c r="LL164" s="113">
        <f t="shared" si="614"/>
        <v>1148858.9280489814</v>
      </c>
      <c r="LM164" s="113">
        <f t="shared" si="614"/>
        <v>1074738.9972071117</v>
      </c>
      <c r="LN164" s="113">
        <f t="shared" si="614"/>
        <v>1148858.9280489814</v>
      </c>
      <c r="LO164" s="113">
        <f t="shared" si="614"/>
        <v>1111798.9626280465</v>
      </c>
      <c r="LP164" s="113">
        <f t="shared" si="614"/>
        <v>1148858.9280489814</v>
      </c>
      <c r="LQ164" s="113">
        <f t="shared" si="614"/>
        <v>1111798.9626280465</v>
      </c>
      <c r="LR164" s="113">
        <f t="shared" si="614"/>
        <v>1148858.9280489814</v>
      </c>
      <c r="LS164" s="113">
        <f t="shared" si="614"/>
        <v>1148858.9280489814</v>
      </c>
      <c r="LT164" s="113">
        <f t="shared" ref="LT164:OE164" si="615">$E$161*(LT16/LT17)*LT156</f>
        <v>1111798.9626280465</v>
      </c>
      <c r="LU164" s="113">
        <f t="shared" si="615"/>
        <v>1148858.9280489814</v>
      </c>
      <c r="LV164" s="113">
        <f t="shared" si="615"/>
        <v>1111798.9626280465</v>
      </c>
      <c r="LW164" s="113">
        <f t="shared" si="615"/>
        <v>1148858.9280489814</v>
      </c>
      <c r="LX164" s="113">
        <f t="shared" si="615"/>
        <v>1152006.486755965</v>
      </c>
      <c r="LY164" s="113">
        <f t="shared" si="615"/>
        <v>1040521.9880376458</v>
      </c>
      <c r="LZ164" s="113">
        <f t="shared" si="615"/>
        <v>1152006.486755965</v>
      </c>
      <c r="MA164" s="113">
        <f t="shared" si="615"/>
        <v>1114844.9871831918</v>
      </c>
      <c r="MB164" s="113">
        <f t="shared" si="615"/>
        <v>1152006.486755965</v>
      </c>
      <c r="MC164" s="113">
        <f t="shared" si="615"/>
        <v>1114844.9871831918</v>
      </c>
      <c r="MD164" s="113">
        <f t="shared" si="615"/>
        <v>1152006.486755965</v>
      </c>
      <c r="ME164" s="113">
        <f t="shared" si="615"/>
        <v>1152006.486755965</v>
      </c>
      <c r="MF164" s="113">
        <f t="shared" si="615"/>
        <v>1114844.9871831918</v>
      </c>
      <c r="MG164" s="113">
        <f t="shared" si="615"/>
        <v>1152006.486755965</v>
      </c>
      <c r="MH164" s="113">
        <f t="shared" si="615"/>
        <v>1114844.9871831918</v>
      </c>
      <c r="MI164" s="113">
        <f t="shared" si="615"/>
        <v>1152006.486755965</v>
      </c>
      <c r="MJ164" s="113">
        <f t="shared" si="615"/>
        <v>1152006.486755965</v>
      </c>
      <c r="MK164" s="113">
        <f t="shared" si="615"/>
        <v>1040521.9880376458</v>
      </c>
      <c r="ML164" s="113">
        <f t="shared" si="615"/>
        <v>1152006.486755965</v>
      </c>
      <c r="MM164" s="113">
        <f t="shared" si="615"/>
        <v>1114844.9871831918</v>
      </c>
      <c r="MN164" s="113">
        <f t="shared" si="615"/>
        <v>1152006.486755965</v>
      </c>
      <c r="MO164" s="113">
        <f t="shared" si="615"/>
        <v>1114844.9871831918</v>
      </c>
      <c r="MP164" s="113">
        <f t="shared" si="615"/>
        <v>1152006.486755965</v>
      </c>
      <c r="MQ164" s="113">
        <f t="shared" si="615"/>
        <v>1152006.486755965</v>
      </c>
      <c r="MR164" s="113">
        <f t="shared" si="615"/>
        <v>1114844.9871831918</v>
      </c>
      <c r="MS164" s="113">
        <f t="shared" si="615"/>
        <v>1152006.486755965</v>
      </c>
      <c r="MT164" s="113">
        <f t="shared" si="615"/>
        <v>1114844.9871831918</v>
      </c>
      <c r="MU164" s="113">
        <f t="shared" si="615"/>
        <v>1152006.486755965</v>
      </c>
      <c r="MV164" s="113">
        <f t="shared" si="615"/>
        <v>1152006.486755965</v>
      </c>
      <c r="MW164" s="113">
        <f t="shared" si="615"/>
        <v>1040521.9880376458</v>
      </c>
      <c r="MX164" s="113">
        <f t="shared" si="615"/>
        <v>1152006.486755965</v>
      </c>
      <c r="MY164" s="113">
        <f t="shared" si="615"/>
        <v>1114844.9871831918</v>
      </c>
      <c r="MZ164" s="113">
        <f t="shared" si="615"/>
        <v>1152006.486755965</v>
      </c>
      <c r="NA164" s="113">
        <f t="shared" si="615"/>
        <v>1114844.9871831918</v>
      </c>
      <c r="NB164" s="113">
        <f t="shared" si="615"/>
        <v>1152006.486755965</v>
      </c>
      <c r="NC164" s="113">
        <f t="shared" si="615"/>
        <v>1152006.486755965</v>
      </c>
      <c r="ND164" s="113">
        <f t="shared" si="615"/>
        <v>1114844.9871831918</v>
      </c>
      <c r="NE164" s="113">
        <f t="shared" si="615"/>
        <v>1152006.486755965</v>
      </c>
      <c r="NF164" s="113">
        <f t="shared" si="615"/>
        <v>1114844.9871831918</v>
      </c>
      <c r="NG164" s="113">
        <f t="shared" si="615"/>
        <v>1152006.486755965</v>
      </c>
      <c r="NH164" s="113">
        <f t="shared" si="615"/>
        <v>1148858.9280489814</v>
      </c>
      <c r="NI164" s="113">
        <f t="shared" si="615"/>
        <v>1074738.9972071117</v>
      </c>
      <c r="NJ164" s="113">
        <f t="shared" si="615"/>
        <v>1148858.9280489814</v>
      </c>
      <c r="NK164" s="113">
        <f t="shared" si="615"/>
        <v>1111798.9626280465</v>
      </c>
      <c r="NL164" s="113">
        <f t="shared" si="615"/>
        <v>1148858.9280489814</v>
      </c>
      <c r="NM164" s="113">
        <f t="shared" si="615"/>
        <v>1111798.9626280465</v>
      </c>
      <c r="NN164" s="113">
        <f t="shared" si="615"/>
        <v>1148858.9280489814</v>
      </c>
      <c r="NO164" s="113">
        <f t="shared" si="615"/>
        <v>1148858.9280489814</v>
      </c>
      <c r="NP164" s="113">
        <f t="shared" si="615"/>
        <v>1111798.9626280465</v>
      </c>
      <c r="NQ164" s="113">
        <f t="shared" si="615"/>
        <v>1148858.9280489814</v>
      </c>
      <c r="NR164" s="113">
        <f t="shared" si="615"/>
        <v>1111798.9626280465</v>
      </c>
      <c r="NS164" s="113">
        <f t="shared" si="615"/>
        <v>1148858.9280489814</v>
      </c>
      <c r="NT164" s="113">
        <f t="shared" si="615"/>
        <v>1152006.486755965</v>
      </c>
      <c r="NU164" s="113">
        <f t="shared" si="615"/>
        <v>1040521.9880376458</v>
      </c>
      <c r="NV164" s="113">
        <f t="shared" si="615"/>
        <v>1152006.486755965</v>
      </c>
      <c r="NW164" s="113">
        <f t="shared" si="615"/>
        <v>1114844.9871831918</v>
      </c>
      <c r="NX164" s="113">
        <f t="shared" si="615"/>
        <v>1152006.486755965</v>
      </c>
      <c r="NY164" s="113">
        <f t="shared" si="615"/>
        <v>1114844.9871831918</v>
      </c>
      <c r="NZ164" s="113">
        <f t="shared" si="615"/>
        <v>1152006.486755965</v>
      </c>
      <c r="OA164" s="113">
        <f t="shared" si="615"/>
        <v>1152006.486755965</v>
      </c>
      <c r="OB164" s="113">
        <f t="shared" si="615"/>
        <v>1114844.9871831918</v>
      </c>
      <c r="OC164" s="113">
        <f t="shared" si="615"/>
        <v>1152006.486755965</v>
      </c>
      <c r="OD164" s="113">
        <f t="shared" si="615"/>
        <v>1114844.9871831918</v>
      </c>
      <c r="OE164" s="113">
        <f t="shared" si="615"/>
        <v>1152006.486755965</v>
      </c>
      <c r="OF164" s="113">
        <f t="shared" ref="OF164:OR164" si="616">$E$161*(OF16/OF17)*OF156</f>
        <v>1152006.486755965</v>
      </c>
      <c r="OG164" s="113">
        <f t="shared" si="616"/>
        <v>1040521.9880376458</v>
      </c>
      <c r="OH164" s="113">
        <f t="shared" si="616"/>
        <v>1152006.486755965</v>
      </c>
      <c r="OI164" s="113">
        <f t="shared" si="616"/>
        <v>1114844.9871831918</v>
      </c>
      <c r="OJ164" s="113">
        <f t="shared" si="616"/>
        <v>1152006.486755965</v>
      </c>
      <c r="OK164" s="113">
        <f t="shared" si="616"/>
        <v>1114844.9871831918</v>
      </c>
      <c r="OL164" s="113">
        <f t="shared" si="616"/>
        <v>1152006.486755965</v>
      </c>
      <c r="OM164" s="113">
        <f t="shared" si="616"/>
        <v>1152006.486755965</v>
      </c>
      <c r="ON164" s="113">
        <f t="shared" si="616"/>
        <v>1114844.9871831918</v>
      </c>
      <c r="OO164" s="113">
        <f t="shared" si="616"/>
        <v>1152006.486755965</v>
      </c>
      <c r="OP164" s="113">
        <f t="shared" si="616"/>
        <v>1114844.9871831918</v>
      </c>
      <c r="OQ164" s="113">
        <f t="shared" si="616"/>
        <v>1152006.486755965</v>
      </c>
      <c r="OR164" s="319">
        <f t="shared" si="616"/>
        <v>1152006.486755965</v>
      </c>
    </row>
    <row r="165" spans="1:16381" x14ac:dyDescent="0.35">
      <c r="B165" s="277" t="s">
        <v>274</v>
      </c>
      <c r="E165" s="108"/>
      <c r="I165" s="110"/>
      <c r="J165" s="109"/>
      <c r="L165" s="113">
        <f>K165+L164</f>
        <v>0</v>
      </c>
      <c r="M165" s="113">
        <f t="shared" ref="M165:BX165" si="617">L165+M164</f>
        <v>0</v>
      </c>
      <c r="N165" s="113">
        <f t="shared" si="617"/>
        <v>0</v>
      </c>
      <c r="O165" s="113">
        <f t="shared" si="617"/>
        <v>0</v>
      </c>
      <c r="P165" s="113">
        <f t="shared" si="617"/>
        <v>0</v>
      </c>
      <c r="Q165" s="113">
        <f t="shared" si="617"/>
        <v>0</v>
      </c>
      <c r="R165" s="113">
        <f t="shared" si="617"/>
        <v>0</v>
      </c>
      <c r="S165" s="113">
        <f t="shared" si="617"/>
        <v>0</v>
      </c>
      <c r="T165" s="113">
        <f t="shared" si="617"/>
        <v>0</v>
      </c>
      <c r="U165" s="113">
        <f t="shared" si="617"/>
        <v>0</v>
      </c>
      <c r="V165" s="113">
        <f t="shared" si="617"/>
        <v>0</v>
      </c>
      <c r="W165" s="113">
        <f t="shared" si="617"/>
        <v>0</v>
      </c>
      <c r="X165" s="113">
        <f t="shared" si="617"/>
        <v>0</v>
      </c>
      <c r="Y165" s="113">
        <f t="shared" si="617"/>
        <v>0</v>
      </c>
      <c r="Z165" s="113">
        <f t="shared" si="617"/>
        <v>0</v>
      </c>
      <c r="AA165" s="113">
        <f t="shared" si="617"/>
        <v>0</v>
      </c>
      <c r="AB165" s="113">
        <f t="shared" si="617"/>
        <v>0</v>
      </c>
      <c r="AC165" s="113">
        <f t="shared" si="617"/>
        <v>0</v>
      </c>
      <c r="AD165" s="113">
        <f t="shared" si="617"/>
        <v>0</v>
      </c>
      <c r="AE165" s="113">
        <f t="shared" si="617"/>
        <v>0</v>
      </c>
      <c r="AF165" s="113">
        <f t="shared" si="617"/>
        <v>0</v>
      </c>
      <c r="AG165" s="113">
        <f t="shared" si="617"/>
        <v>0</v>
      </c>
      <c r="AH165" s="113">
        <f t="shared" si="617"/>
        <v>0</v>
      </c>
      <c r="AI165" s="113">
        <f t="shared" si="617"/>
        <v>0</v>
      </c>
      <c r="AJ165" s="113">
        <f t="shared" si="617"/>
        <v>0</v>
      </c>
      <c r="AK165" s="113">
        <f t="shared" si="617"/>
        <v>0</v>
      </c>
      <c r="AL165" s="113">
        <f t="shared" si="617"/>
        <v>0</v>
      </c>
      <c r="AM165" s="113">
        <f t="shared" si="617"/>
        <v>0</v>
      </c>
      <c r="AN165" s="113">
        <f t="shared" si="617"/>
        <v>0</v>
      </c>
      <c r="AO165" s="113">
        <f t="shared" si="617"/>
        <v>0</v>
      </c>
      <c r="AP165" s="113">
        <f t="shared" si="617"/>
        <v>0</v>
      </c>
      <c r="AQ165" s="113">
        <f t="shared" si="617"/>
        <v>0</v>
      </c>
      <c r="AR165" s="113">
        <f t="shared" si="617"/>
        <v>0</v>
      </c>
      <c r="AS165" s="113">
        <f t="shared" si="617"/>
        <v>0</v>
      </c>
      <c r="AT165" s="113">
        <f t="shared" si="617"/>
        <v>0</v>
      </c>
      <c r="AU165" s="113">
        <f t="shared" si="617"/>
        <v>0</v>
      </c>
      <c r="AV165" s="113">
        <f t="shared" si="617"/>
        <v>1152006.486755965</v>
      </c>
      <c r="AW165" s="113">
        <f t="shared" si="617"/>
        <v>2192528.4747936111</v>
      </c>
      <c r="AX165" s="113">
        <f t="shared" si="617"/>
        <v>3344534.9615495764</v>
      </c>
      <c r="AY165" s="113">
        <f t="shared" si="617"/>
        <v>4459379.9487327682</v>
      </c>
      <c r="AZ165" s="113">
        <f t="shared" si="617"/>
        <v>5611386.4354887335</v>
      </c>
      <c r="BA165" s="113">
        <f t="shared" si="617"/>
        <v>6726231.4226719253</v>
      </c>
      <c r="BB165" s="113">
        <f t="shared" si="617"/>
        <v>7878237.9094278906</v>
      </c>
      <c r="BC165" s="113">
        <f t="shared" si="617"/>
        <v>9030244.3961838558</v>
      </c>
      <c r="BD165" s="113">
        <f t="shared" si="617"/>
        <v>10145089.383367047</v>
      </c>
      <c r="BE165" s="113">
        <f t="shared" si="617"/>
        <v>11297095.870123012</v>
      </c>
      <c r="BF165" s="113">
        <f t="shared" si="617"/>
        <v>12411940.857306205</v>
      </c>
      <c r="BG165" s="113">
        <f t="shared" si="617"/>
        <v>13563947.34406217</v>
      </c>
      <c r="BH165" s="113">
        <f t="shared" si="617"/>
        <v>14715953.830818135</v>
      </c>
      <c r="BI165" s="113">
        <f t="shared" si="617"/>
        <v>15756475.818855781</v>
      </c>
      <c r="BJ165" s="113">
        <f t="shared" si="617"/>
        <v>16908482.305611745</v>
      </c>
      <c r="BK165" s="113">
        <f t="shared" si="617"/>
        <v>18023327.292794935</v>
      </c>
      <c r="BL165" s="113">
        <f t="shared" si="617"/>
        <v>19175333.779550899</v>
      </c>
      <c r="BM165" s="113">
        <f t="shared" si="617"/>
        <v>20290178.76673409</v>
      </c>
      <c r="BN165" s="113">
        <f t="shared" si="617"/>
        <v>21442185.253490053</v>
      </c>
      <c r="BO165" s="113">
        <f t="shared" si="617"/>
        <v>22594191.740246017</v>
      </c>
      <c r="BP165" s="113">
        <f t="shared" si="617"/>
        <v>23709036.727429207</v>
      </c>
      <c r="BQ165" s="113">
        <f t="shared" si="617"/>
        <v>24861043.214185171</v>
      </c>
      <c r="BR165" s="113">
        <f t="shared" si="617"/>
        <v>25975888.201368362</v>
      </c>
      <c r="BS165" s="113">
        <f t="shared" si="617"/>
        <v>27127894.688124325</v>
      </c>
      <c r="BT165" s="113">
        <f t="shared" si="617"/>
        <v>28279901.174880289</v>
      </c>
      <c r="BU165" s="113">
        <f t="shared" si="617"/>
        <v>29320423.162917934</v>
      </c>
      <c r="BV165" s="113">
        <f t="shared" si="617"/>
        <v>30472429.649673898</v>
      </c>
      <c r="BW165" s="113">
        <f t="shared" si="617"/>
        <v>31587274.636857089</v>
      </c>
      <c r="BX165" s="113">
        <f t="shared" si="617"/>
        <v>32739281.123613052</v>
      </c>
      <c r="BY165" s="113">
        <f t="shared" ref="BY165:EJ165" si="618">BX165+BY164</f>
        <v>33854126.110796243</v>
      </c>
      <c r="BZ165" s="113">
        <f t="shared" si="618"/>
        <v>35006132.59755221</v>
      </c>
      <c r="CA165" s="113">
        <f t="shared" si="618"/>
        <v>36158139.084308177</v>
      </c>
      <c r="CB165" s="113">
        <f t="shared" si="618"/>
        <v>37272984.071491368</v>
      </c>
      <c r="CC165" s="113">
        <f t="shared" si="618"/>
        <v>38424990.558247335</v>
      </c>
      <c r="CD165" s="113">
        <f t="shared" si="618"/>
        <v>39539835.545430526</v>
      </c>
      <c r="CE165" s="113">
        <f t="shared" si="618"/>
        <v>40691842.032186493</v>
      </c>
      <c r="CF165" s="113">
        <f t="shared" si="618"/>
        <v>41840700.960235476</v>
      </c>
      <c r="CG165" s="113">
        <f t="shared" si="618"/>
        <v>42915439.957442589</v>
      </c>
      <c r="CH165" s="113">
        <f t="shared" si="618"/>
        <v>44064298.885491572</v>
      </c>
      <c r="CI165" s="113">
        <f t="shared" si="618"/>
        <v>45176097.848119617</v>
      </c>
      <c r="CJ165" s="113">
        <f t="shared" si="618"/>
        <v>46324956.7761686</v>
      </c>
      <c r="CK165" s="113">
        <f t="shared" si="618"/>
        <v>47436755.738796644</v>
      </c>
      <c r="CL165" s="113">
        <f t="shared" si="618"/>
        <v>48585614.666845627</v>
      </c>
      <c r="CM165" s="113">
        <f t="shared" si="618"/>
        <v>49734473.59489461</v>
      </c>
      <c r="CN165" s="113">
        <f t="shared" si="618"/>
        <v>50846272.557522655</v>
      </c>
      <c r="CO165" s="113">
        <f t="shared" si="618"/>
        <v>51995131.485571638</v>
      </c>
      <c r="CP165" s="113">
        <f t="shared" si="618"/>
        <v>53106930.448199682</v>
      </c>
      <c r="CQ165" s="113">
        <f t="shared" si="618"/>
        <v>54255789.376248665</v>
      </c>
      <c r="CR165" s="113">
        <f t="shared" si="618"/>
        <v>55407795.863004632</v>
      </c>
      <c r="CS165" s="113">
        <f t="shared" si="618"/>
        <v>56448317.851042278</v>
      </c>
      <c r="CT165" s="113">
        <f t="shared" si="618"/>
        <v>57600324.337798245</v>
      </c>
      <c r="CU165" s="113">
        <f t="shared" si="618"/>
        <v>58715169.324981436</v>
      </c>
      <c r="CV165" s="113">
        <f t="shared" si="618"/>
        <v>59867175.811737403</v>
      </c>
      <c r="CW165" s="113">
        <f t="shared" si="618"/>
        <v>60982020.798920594</v>
      </c>
      <c r="CX165" s="113">
        <f t="shared" si="618"/>
        <v>62134027.285676561</v>
      </c>
      <c r="CY165" s="113">
        <f t="shared" si="618"/>
        <v>63286033.772432528</v>
      </c>
      <c r="CZ165" s="113">
        <f t="shared" si="618"/>
        <v>64400878.759615719</v>
      </c>
      <c r="DA165" s="113">
        <f t="shared" si="618"/>
        <v>65552885.246371686</v>
      </c>
      <c r="DB165" s="113">
        <f t="shared" si="618"/>
        <v>66667730.233554877</v>
      </c>
      <c r="DC165" s="113">
        <f t="shared" si="618"/>
        <v>67819736.720310837</v>
      </c>
      <c r="DD165" s="113">
        <f t="shared" si="618"/>
        <v>68971743.207066804</v>
      </c>
      <c r="DE165" s="113">
        <f t="shared" si="618"/>
        <v>70012265.19510445</v>
      </c>
      <c r="DF165" s="113">
        <f t="shared" si="618"/>
        <v>71164271.681860417</v>
      </c>
      <c r="DG165" s="113">
        <f t="shared" si="618"/>
        <v>72279116.669043615</v>
      </c>
      <c r="DH165" s="113">
        <f t="shared" si="618"/>
        <v>73431123.155799583</v>
      </c>
      <c r="DI165" s="113">
        <f t="shared" si="618"/>
        <v>74545968.142982781</v>
      </c>
      <c r="DJ165" s="113">
        <f t="shared" si="618"/>
        <v>75697974.629738748</v>
      </c>
      <c r="DK165" s="113">
        <f t="shared" si="618"/>
        <v>76849981.116494715</v>
      </c>
      <c r="DL165" s="113">
        <f t="shared" si="618"/>
        <v>77964826.103677914</v>
      </c>
      <c r="DM165" s="113">
        <f t="shared" si="618"/>
        <v>79116832.590433881</v>
      </c>
      <c r="DN165" s="113">
        <f t="shared" si="618"/>
        <v>80231677.577617079</v>
      </c>
      <c r="DO165" s="113">
        <f t="shared" si="618"/>
        <v>81383684.064373046</v>
      </c>
      <c r="DP165" s="113">
        <f t="shared" si="618"/>
        <v>82535690.551129013</v>
      </c>
      <c r="DQ165" s="113">
        <f t="shared" si="618"/>
        <v>83576212.539166659</v>
      </c>
      <c r="DR165" s="113">
        <f t="shared" si="618"/>
        <v>84728219.025922626</v>
      </c>
      <c r="DS165" s="113">
        <f t="shared" si="618"/>
        <v>85843064.013105825</v>
      </c>
      <c r="DT165" s="113">
        <f t="shared" si="618"/>
        <v>86995070.499861792</v>
      </c>
      <c r="DU165" s="113">
        <f t="shared" si="618"/>
        <v>88109915.48704499</v>
      </c>
      <c r="DV165" s="113">
        <f t="shared" si="618"/>
        <v>89261921.973800957</v>
      </c>
      <c r="DW165" s="113">
        <f t="shared" si="618"/>
        <v>90413928.460556924</v>
      </c>
      <c r="DX165" s="113">
        <f t="shared" si="618"/>
        <v>91528773.447740123</v>
      </c>
      <c r="DY165" s="113">
        <f t="shared" si="618"/>
        <v>92680779.93449609</v>
      </c>
      <c r="DZ165" s="113">
        <f t="shared" si="618"/>
        <v>93795624.921679288</v>
      </c>
      <c r="EA165" s="113">
        <f t="shared" si="618"/>
        <v>94947631.408435255</v>
      </c>
      <c r="EB165" s="113">
        <f t="shared" si="618"/>
        <v>96096490.336484239</v>
      </c>
      <c r="EC165" s="113">
        <f t="shared" si="618"/>
        <v>97171229.333691344</v>
      </c>
      <c r="ED165" s="113">
        <f t="shared" si="618"/>
        <v>98320088.261740327</v>
      </c>
      <c r="EE165" s="113">
        <f t="shared" si="618"/>
        <v>99431887.224368379</v>
      </c>
      <c r="EF165" s="113">
        <f t="shared" si="618"/>
        <v>100580746.15241736</v>
      </c>
      <c r="EG165" s="113">
        <f t="shared" si="618"/>
        <v>101692545.11504541</v>
      </c>
      <c r="EH165" s="113">
        <f t="shared" si="618"/>
        <v>102841404.0430944</v>
      </c>
      <c r="EI165" s="113">
        <f t="shared" si="618"/>
        <v>103990262.97114338</v>
      </c>
      <c r="EJ165" s="113">
        <f t="shared" si="618"/>
        <v>105102061.93377143</v>
      </c>
      <c r="EK165" s="113">
        <f t="shared" ref="EK165:GV165" si="619">EJ165+EK164</f>
        <v>106250920.86182041</v>
      </c>
      <c r="EL165" s="113">
        <f t="shared" si="619"/>
        <v>107362719.82444847</v>
      </c>
      <c r="EM165" s="113">
        <f t="shared" si="619"/>
        <v>108511578.75249745</v>
      </c>
      <c r="EN165" s="113">
        <f t="shared" si="619"/>
        <v>109663585.23925342</v>
      </c>
      <c r="EO165" s="113">
        <f t="shared" si="619"/>
        <v>110704107.22729106</v>
      </c>
      <c r="EP165" s="113">
        <f t="shared" si="619"/>
        <v>111856113.71404703</v>
      </c>
      <c r="EQ165" s="113">
        <f t="shared" si="619"/>
        <v>112970958.70123023</v>
      </c>
      <c r="ER165" s="113">
        <f t="shared" si="619"/>
        <v>114122965.1879862</v>
      </c>
      <c r="ES165" s="113">
        <f t="shared" si="619"/>
        <v>115237810.17516939</v>
      </c>
      <c r="ET165" s="113">
        <f t="shared" si="619"/>
        <v>116389816.66192536</v>
      </c>
      <c r="EU165" s="113">
        <f t="shared" si="619"/>
        <v>117541823.14868133</v>
      </c>
      <c r="EV165" s="113">
        <f t="shared" si="619"/>
        <v>118656668.13586453</v>
      </c>
      <c r="EW165" s="113">
        <f t="shared" si="619"/>
        <v>119808674.62262049</v>
      </c>
      <c r="EX165" s="113">
        <f t="shared" si="619"/>
        <v>120923519.60980369</v>
      </c>
      <c r="EY165" s="113">
        <f t="shared" si="619"/>
        <v>122075526.09655966</v>
      </c>
      <c r="EZ165" s="113">
        <f t="shared" si="619"/>
        <v>123227532.58331563</v>
      </c>
      <c r="FA165" s="113">
        <f t="shared" si="619"/>
        <v>124268054.57135327</v>
      </c>
      <c r="FB165" s="113">
        <f t="shared" si="619"/>
        <v>125420061.05810924</v>
      </c>
      <c r="FC165" s="113">
        <f t="shared" si="619"/>
        <v>126534906.04529244</v>
      </c>
      <c r="FD165" s="113">
        <f t="shared" si="619"/>
        <v>127686912.5320484</v>
      </c>
      <c r="FE165" s="113">
        <f t="shared" si="619"/>
        <v>128801757.5192316</v>
      </c>
      <c r="FF165" s="113">
        <f t="shared" si="619"/>
        <v>129953764.00598757</v>
      </c>
      <c r="FG165" s="113">
        <f t="shared" si="619"/>
        <v>131105770.49274354</v>
      </c>
      <c r="FH165" s="113">
        <f t="shared" si="619"/>
        <v>132220615.47992674</v>
      </c>
      <c r="FI165" s="113">
        <f t="shared" si="619"/>
        <v>133372621.9666827</v>
      </c>
      <c r="FJ165" s="113">
        <f t="shared" si="619"/>
        <v>134487466.95386589</v>
      </c>
      <c r="FK165" s="113">
        <f t="shared" si="619"/>
        <v>135639473.44062185</v>
      </c>
      <c r="FL165" s="113">
        <f t="shared" si="619"/>
        <v>136791479.92737782</v>
      </c>
      <c r="FM165" s="113">
        <f t="shared" si="619"/>
        <v>137832001.91541547</v>
      </c>
      <c r="FN165" s="113">
        <f t="shared" si="619"/>
        <v>138984008.40217143</v>
      </c>
      <c r="FO165" s="113">
        <f t="shared" si="619"/>
        <v>140098853.38935462</v>
      </c>
      <c r="FP165" s="113">
        <f t="shared" si="619"/>
        <v>141250859.87611058</v>
      </c>
      <c r="FQ165" s="113">
        <f t="shared" si="619"/>
        <v>142365704.86329377</v>
      </c>
      <c r="FR165" s="113">
        <f t="shared" si="619"/>
        <v>143517711.35004973</v>
      </c>
      <c r="FS165" s="113">
        <f t="shared" si="619"/>
        <v>144669717.8368057</v>
      </c>
      <c r="FT165" s="113">
        <f t="shared" si="619"/>
        <v>145784562.82398888</v>
      </c>
      <c r="FU165" s="113">
        <f t="shared" si="619"/>
        <v>146936569.31074485</v>
      </c>
      <c r="FV165" s="113">
        <f t="shared" si="619"/>
        <v>148051414.29792804</v>
      </c>
      <c r="FW165" s="113">
        <f t="shared" si="619"/>
        <v>149203420.784684</v>
      </c>
      <c r="FX165" s="113">
        <f t="shared" si="619"/>
        <v>150352279.71273297</v>
      </c>
      <c r="FY165" s="113">
        <f t="shared" si="619"/>
        <v>151427018.70994008</v>
      </c>
      <c r="FZ165" s="113">
        <f t="shared" si="619"/>
        <v>152575877.63798904</v>
      </c>
      <c r="GA165" s="113">
        <f t="shared" si="619"/>
        <v>153687676.60061708</v>
      </c>
      <c r="GB165" s="113">
        <f t="shared" si="619"/>
        <v>154836535.52866605</v>
      </c>
      <c r="GC165" s="113">
        <f t="shared" si="619"/>
        <v>155948334.49129409</v>
      </c>
      <c r="GD165" s="113">
        <f t="shared" si="619"/>
        <v>157097193.41934305</v>
      </c>
      <c r="GE165" s="113">
        <f t="shared" si="619"/>
        <v>158246052.34739202</v>
      </c>
      <c r="GF165" s="113">
        <f t="shared" si="619"/>
        <v>159357851.31002006</v>
      </c>
      <c r="GG165" s="113">
        <f t="shared" si="619"/>
        <v>160506710.23806903</v>
      </c>
      <c r="GH165" s="113">
        <f t="shared" si="619"/>
        <v>161618509.20069706</v>
      </c>
      <c r="GI165" s="113">
        <f t="shared" si="619"/>
        <v>162767368.12874603</v>
      </c>
      <c r="GJ165" s="113">
        <f t="shared" si="619"/>
        <v>163919374.615502</v>
      </c>
      <c r="GK165" s="113">
        <f t="shared" si="619"/>
        <v>164959896.60353965</v>
      </c>
      <c r="GL165" s="113">
        <f t="shared" si="619"/>
        <v>166111903.09029561</v>
      </c>
      <c r="GM165" s="113">
        <f t="shared" si="619"/>
        <v>167226748.0774788</v>
      </c>
      <c r="GN165" s="113">
        <f t="shared" si="619"/>
        <v>168378754.56423476</v>
      </c>
      <c r="GO165" s="113">
        <f t="shared" si="619"/>
        <v>169493599.55141795</v>
      </c>
      <c r="GP165" s="113">
        <f t="shared" si="619"/>
        <v>170645606.03817391</v>
      </c>
      <c r="GQ165" s="113">
        <f t="shared" si="619"/>
        <v>171797612.52492988</v>
      </c>
      <c r="GR165" s="113">
        <f t="shared" si="619"/>
        <v>172912457.51211306</v>
      </c>
      <c r="GS165" s="113">
        <f t="shared" si="619"/>
        <v>174064463.99886903</v>
      </c>
      <c r="GT165" s="113">
        <f t="shared" si="619"/>
        <v>175179308.98605222</v>
      </c>
      <c r="GU165" s="113">
        <f t="shared" si="619"/>
        <v>176331315.47280818</v>
      </c>
      <c r="GV165" s="113">
        <f t="shared" si="619"/>
        <v>177483321.95956415</v>
      </c>
      <c r="GW165" s="113">
        <f t="shared" ref="GW165:JH165" si="620">GV165+GW164</f>
        <v>178523843.9476018</v>
      </c>
      <c r="GX165" s="113">
        <f t="shared" si="620"/>
        <v>179675850.43435776</v>
      </c>
      <c r="GY165" s="113">
        <f t="shared" si="620"/>
        <v>180790695.42154095</v>
      </c>
      <c r="GZ165" s="113">
        <f t="shared" si="620"/>
        <v>181942701.90829691</v>
      </c>
      <c r="HA165" s="113">
        <f t="shared" si="620"/>
        <v>183057546.8954801</v>
      </c>
      <c r="HB165" s="113">
        <f t="shared" si="620"/>
        <v>184209553.38223606</v>
      </c>
      <c r="HC165" s="113">
        <f t="shared" si="620"/>
        <v>185361559.86899203</v>
      </c>
      <c r="HD165" s="113">
        <f t="shared" si="620"/>
        <v>186476404.85617521</v>
      </c>
      <c r="HE165" s="113">
        <f t="shared" si="620"/>
        <v>187628411.34293118</v>
      </c>
      <c r="HF165" s="113">
        <f t="shared" si="620"/>
        <v>188743256.33011436</v>
      </c>
      <c r="HG165" s="113">
        <f t="shared" si="620"/>
        <v>189895262.81687033</v>
      </c>
      <c r="HH165" s="113">
        <f t="shared" si="620"/>
        <v>191047269.3036263</v>
      </c>
      <c r="HI165" s="113">
        <f t="shared" si="620"/>
        <v>192087791.29166394</v>
      </c>
      <c r="HJ165" s="113">
        <f t="shared" si="620"/>
        <v>193239797.77841991</v>
      </c>
      <c r="HK165" s="113">
        <f t="shared" si="620"/>
        <v>194354642.7656031</v>
      </c>
      <c r="HL165" s="113">
        <f t="shared" si="620"/>
        <v>195506649.25235906</v>
      </c>
      <c r="HM165" s="113">
        <f t="shared" si="620"/>
        <v>196621494.23954225</v>
      </c>
      <c r="HN165" s="113">
        <f t="shared" si="620"/>
        <v>197773500.72629821</v>
      </c>
      <c r="HO165" s="113">
        <f t="shared" si="620"/>
        <v>198925507.21305418</v>
      </c>
      <c r="HP165" s="113">
        <f t="shared" si="620"/>
        <v>200040352.20023736</v>
      </c>
      <c r="HQ165" s="113">
        <f t="shared" si="620"/>
        <v>201192358.68699333</v>
      </c>
      <c r="HR165" s="113">
        <f t="shared" si="620"/>
        <v>202307203.67417651</v>
      </c>
      <c r="HS165" s="113">
        <f t="shared" si="620"/>
        <v>203459210.16093248</v>
      </c>
      <c r="HT165" s="113">
        <f t="shared" si="620"/>
        <v>204608069.08898145</v>
      </c>
      <c r="HU165" s="113">
        <f t="shared" si="620"/>
        <v>205682808.08618855</v>
      </c>
      <c r="HV165" s="113">
        <f t="shared" si="620"/>
        <v>206831667.01423752</v>
      </c>
      <c r="HW165" s="113">
        <f t="shared" si="620"/>
        <v>207943465.97686556</v>
      </c>
      <c r="HX165" s="113">
        <f t="shared" si="620"/>
        <v>209092324.90491453</v>
      </c>
      <c r="HY165" s="113">
        <f t="shared" si="620"/>
        <v>210204123.86754256</v>
      </c>
      <c r="HZ165" s="113">
        <f t="shared" si="620"/>
        <v>211352982.79559153</v>
      </c>
      <c r="IA165" s="113">
        <f t="shared" si="620"/>
        <v>212501841.7236405</v>
      </c>
      <c r="IB165" s="113">
        <f t="shared" si="620"/>
        <v>213613640.68626854</v>
      </c>
      <c r="IC165" s="113">
        <f t="shared" si="620"/>
        <v>214762499.61431751</v>
      </c>
      <c r="ID165" s="113">
        <f t="shared" si="620"/>
        <v>215874298.57694554</v>
      </c>
      <c r="IE165" s="113">
        <f t="shared" si="620"/>
        <v>217023157.50499451</v>
      </c>
      <c r="IF165" s="113">
        <f t="shared" si="620"/>
        <v>218175163.99175048</v>
      </c>
      <c r="IG165" s="113">
        <f t="shared" si="620"/>
        <v>219215685.97978812</v>
      </c>
      <c r="IH165" s="113">
        <f t="shared" si="620"/>
        <v>220367692.46654409</v>
      </c>
      <c r="II165" s="113">
        <f t="shared" si="620"/>
        <v>221482537.45372728</v>
      </c>
      <c r="IJ165" s="113">
        <f t="shared" si="620"/>
        <v>222634543.94048324</v>
      </c>
      <c r="IK165" s="113">
        <f t="shared" si="620"/>
        <v>223749388.92766643</v>
      </c>
      <c r="IL165" s="113">
        <f t="shared" si="620"/>
        <v>224901395.41442239</v>
      </c>
      <c r="IM165" s="113">
        <f t="shared" si="620"/>
        <v>226053401.90117836</v>
      </c>
      <c r="IN165" s="113">
        <f t="shared" si="620"/>
        <v>227168246.88836154</v>
      </c>
      <c r="IO165" s="113">
        <f t="shared" si="620"/>
        <v>228320253.37511751</v>
      </c>
      <c r="IP165" s="113">
        <f t="shared" si="620"/>
        <v>229435098.36230069</v>
      </c>
      <c r="IQ165" s="113">
        <f t="shared" si="620"/>
        <v>230587104.84905666</v>
      </c>
      <c r="IR165" s="113">
        <f t="shared" si="620"/>
        <v>231739111.33581263</v>
      </c>
      <c r="IS165" s="113">
        <f t="shared" si="620"/>
        <v>232779633.32385027</v>
      </c>
      <c r="IT165" s="113">
        <f t="shared" si="620"/>
        <v>233931639.81060624</v>
      </c>
      <c r="IU165" s="113">
        <f t="shared" si="620"/>
        <v>235046484.79778942</v>
      </c>
      <c r="IV165" s="113">
        <f t="shared" si="620"/>
        <v>236198491.28454539</v>
      </c>
      <c r="IW165" s="113">
        <f t="shared" si="620"/>
        <v>237313336.27172858</v>
      </c>
      <c r="IX165" s="113">
        <f t="shared" si="620"/>
        <v>238465342.75848454</v>
      </c>
      <c r="IY165" s="113">
        <f t="shared" si="620"/>
        <v>239617349.24524051</v>
      </c>
      <c r="IZ165" s="113">
        <f t="shared" si="620"/>
        <v>240732194.23242369</v>
      </c>
      <c r="JA165" s="113">
        <f t="shared" si="620"/>
        <v>241884200.71917966</v>
      </c>
      <c r="JB165" s="113">
        <f t="shared" si="620"/>
        <v>242999045.70636284</v>
      </c>
      <c r="JC165" s="113">
        <f t="shared" si="620"/>
        <v>244151052.19311881</v>
      </c>
      <c r="JD165" s="113">
        <f t="shared" si="620"/>
        <v>245303058.67987478</v>
      </c>
      <c r="JE165" s="113">
        <f t="shared" si="620"/>
        <v>246343580.66791242</v>
      </c>
      <c r="JF165" s="113">
        <f t="shared" si="620"/>
        <v>247495587.15466839</v>
      </c>
      <c r="JG165" s="113">
        <f t="shared" si="620"/>
        <v>248610432.14185157</v>
      </c>
      <c r="JH165" s="113">
        <f t="shared" si="620"/>
        <v>249762438.62860754</v>
      </c>
      <c r="JI165" s="113">
        <f t="shared" ref="JI165:LT165" si="621">JH165+JI164</f>
        <v>250877283.61579072</v>
      </c>
      <c r="JJ165" s="113">
        <f t="shared" si="621"/>
        <v>252029290.10254669</v>
      </c>
      <c r="JK165" s="113">
        <f t="shared" si="621"/>
        <v>253181296.58930266</v>
      </c>
      <c r="JL165" s="113">
        <f t="shared" si="621"/>
        <v>254296141.57648584</v>
      </c>
      <c r="JM165" s="113">
        <f t="shared" si="621"/>
        <v>255448148.06324181</v>
      </c>
      <c r="JN165" s="113">
        <f t="shared" si="621"/>
        <v>256562993.05042499</v>
      </c>
      <c r="JO165" s="113">
        <f t="shared" si="621"/>
        <v>257714999.53718096</v>
      </c>
      <c r="JP165" s="113">
        <f t="shared" si="621"/>
        <v>258863858.46522993</v>
      </c>
      <c r="JQ165" s="113">
        <f t="shared" si="621"/>
        <v>259938597.46243703</v>
      </c>
      <c r="JR165" s="113">
        <f t="shared" si="621"/>
        <v>261087456.390486</v>
      </c>
      <c r="JS165" s="113">
        <f t="shared" si="621"/>
        <v>262199255.35311404</v>
      </c>
      <c r="JT165" s="113">
        <f t="shared" si="621"/>
        <v>263348114.28116301</v>
      </c>
      <c r="JU165" s="113">
        <f t="shared" si="621"/>
        <v>264459913.24379104</v>
      </c>
      <c r="JV165" s="113">
        <f t="shared" si="621"/>
        <v>265608772.17184001</v>
      </c>
      <c r="JW165" s="113">
        <f t="shared" si="621"/>
        <v>266757631.09988898</v>
      </c>
      <c r="JX165" s="113">
        <f t="shared" si="621"/>
        <v>267869430.06251702</v>
      </c>
      <c r="JY165" s="113">
        <f t="shared" si="621"/>
        <v>269018288.99056602</v>
      </c>
      <c r="JZ165" s="113">
        <f t="shared" si="621"/>
        <v>270130087.95319408</v>
      </c>
      <c r="KA165" s="113">
        <f t="shared" si="621"/>
        <v>271278946.88124305</v>
      </c>
      <c r="KB165" s="113">
        <f t="shared" si="621"/>
        <v>272430953.36799902</v>
      </c>
      <c r="KC165" s="113">
        <f t="shared" si="621"/>
        <v>273471475.35603666</v>
      </c>
      <c r="KD165" s="113">
        <f t="shared" si="621"/>
        <v>274623481.84279263</v>
      </c>
      <c r="KE165" s="113">
        <f t="shared" si="621"/>
        <v>275738326.82997584</v>
      </c>
      <c r="KF165" s="113">
        <f t="shared" si="621"/>
        <v>276890333.31673181</v>
      </c>
      <c r="KG165" s="113">
        <f t="shared" si="621"/>
        <v>278005178.30391502</v>
      </c>
      <c r="KH165" s="113">
        <f t="shared" si="621"/>
        <v>279157184.79067099</v>
      </c>
      <c r="KI165" s="113">
        <f t="shared" si="621"/>
        <v>280309191.27742696</v>
      </c>
      <c r="KJ165" s="113">
        <f t="shared" si="621"/>
        <v>281424036.26461017</v>
      </c>
      <c r="KK165" s="113">
        <f t="shared" si="621"/>
        <v>282576042.75136614</v>
      </c>
      <c r="KL165" s="113">
        <f t="shared" si="621"/>
        <v>283690887.73854935</v>
      </c>
      <c r="KM165" s="113">
        <f t="shared" si="621"/>
        <v>284842894.22530532</v>
      </c>
      <c r="KN165" s="113">
        <f t="shared" si="621"/>
        <v>285994900.71206129</v>
      </c>
      <c r="KO165" s="113">
        <f t="shared" si="621"/>
        <v>287035422.70009893</v>
      </c>
      <c r="KP165" s="113">
        <f t="shared" si="621"/>
        <v>288187429.1868549</v>
      </c>
      <c r="KQ165" s="113">
        <f t="shared" si="621"/>
        <v>289302274.17403811</v>
      </c>
      <c r="KR165" s="113">
        <f t="shared" si="621"/>
        <v>290454280.66079408</v>
      </c>
      <c r="KS165" s="113">
        <f t="shared" si="621"/>
        <v>291569125.64797729</v>
      </c>
      <c r="KT165" s="113">
        <f t="shared" si="621"/>
        <v>292721132.13473326</v>
      </c>
      <c r="KU165" s="113">
        <f t="shared" si="621"/>
        <v>293873138.62148923</v>
      </c>
      <c r="KV165" s="113">
        <f t="shared" si="621"/>
        <v>294987983.60867244</v>
      </c>
      <c r="KW165" s="113">
        <f t="shared" si="621"/>
        <v>296139990.09542841</v>
      </c>
      <c r="KX165" s="113">
        <f t="shared" si="621"/>
        <v>297254835.08261162</v>
      </c>
      <c r="KY165" s="113">
        <f t="shared" si="621"/>
        <v>298406841.56936759</v>
      </c>
      <c r="KZ165" s="113">
        <f t="shared" si="621"/>
        <v>299558848.05612355</v>
      </c>
      <c r="LA165" s="113">
        <f t="shared" si="621"/>
        <v>300599370.0441612</v>
      </c>
      <c r="LB165" s="113">
        <f t="shared" si="621"/>
        <v>301751376.53091717</v>
      </c>
      <c r="LC165" s="113">
        <f t="shared" si="621"/>
        <v>302866221.51810038</v>
      </c>
      <c r="LD165" s="113">
        <f t="shared" si="621"/>
        <v>304018228.00485635</v>
      </c>
      <c r="LE165" s="113">
        <f t="shared" si="621"/>
        <v>305133072.99203956</v>
      </c>
      <c r="LF165" s="113">
        <f t="shared" si="621"/>
        <v>306285079.47879553</v>
      </c>
      <c r="LG165" s="113">
        <f t="shared" si="621"/>
        <v>307437085.9655515</v>
      </c>
      <c r="LH165" s="113">
        <f t="shared" si="621"/>
        <v>308551930.95273471</v>
      </c>
      <c r="LI165" s="113">
        <f t="shared" si="621"/>
        <v>309703937.43949068</v>
      </c>
      <c r="LJ165" s="113">
        <f t="shared" si="621"/>
        <v>310818782.42667389</v>
      </c>
      <c r="LK165" s="113">
        <f t="shared" si="621"/>
        <v>311970788.91342986</v>
      </c>
      <c r="LL165" s="113">
        <f t="shared" si="621"/>
        <v>313119647.84147882</v>
      </c>
      <c r="LM165" s="113">
        <f t="shared" si="621"/>
        <v>314194386.83868593</v>
      </c>
      <c r="LN165" s="113">
        <f t="shared" si="621"/>
        <v>315343245.7667349</v>
      </c>
      <c r="LO165" s="113">
        <f t="shared" si="621"/>
        <v>316455044.72936296</v>
      </c>
      <c r="LP165" s="113">
        <f t="shared" si="621"/>
        <v>317603903.65741193</v>
      </c>
      <c r="LQ165" s="113">
        <f t="shared" si="621"/>
        <v>318715702.62004</v>
      </c>
      <c r="LR165" s="113">
        <f t="shared" si="621"/>
        <v>319864561.54808897</v>
      </c>
      <c r="LS165" s="113">
        <f t="shared" si="621"/>
        <v>321013420.47613794</v>
      </c>
      <c r="LT165" s="113">
        <f t="shared" si="621"/>
        <v>322125219.438766</v>
      </c>
      <c r="LU165" s="113">
        <f t="shared" ref="LU165:OF165" si="622">LT165+LU164</f>
        <v>323274078.36681497</v>
      </c>
      <c r="LV165" s="113">
        <f t="shared" si="622"/>
        <v>324385877.32944304</v>
      </c>
      <c r="LW165" s="113">
        <f t="shared" si="622"/>
        <v>325534736.25749201</v>
      </c>
      <c r="LX165" s="113">
        <f t="shared" si="622"/>
        <v>326686742.74424797</v>
      </c>
      <c r="LY165" s="113">
        <f t="shared" si="622"/>
        <v>327727264.73228562</v>
      </c>
      <c r="LZ165" s="113">
        <f t="shared" si="622"/>
        <v>328879271.21904159</v>
      </c>
      <c r="MA165" s="113">
        <f t="shared" si="622"/>
        <v>329994116.2062248</v>
      </c>
      <c r="MB165" s="113">
        <f t="shared" si="622"/>
        <v>331146122.69298077</v>
      </c>
      <c r="MC165" s="113">
        <f t="shared" si="622"/>
        <v>332260967.68016398</v>
      </c>
      <c r="MD165" s="113">
        <f t="shared" si="622"/>
        <v>333412974.16691995</v>
      </c>
      <c r="ME165" s="113">
        <f t="shared" si="622"/>
        <v>334564980.65367591</v>
      </c>
      <c r="MF165" s="113">
        <f t="shared" si="622"/>
        <v>335679825.64085913</v>
      </c>
      <c r="MG165" s="113">
        <f t="shared" si="622"/>
        <v>336831832.12761509</v>
      </c>
      <c r="MH165" s="113">
        <f t="shared" si="622"/>
        <v>337946677.11479831</v>
      </c>
      <c r="MI165" s="113">
        <f t="shared" si="622"/>
        <v>339098683.60155427</v>
      </c>
      <c r="MJ165" s="113">
        <f t="shared" si="622"/>
        <v>340250690.08831024</v>
      </c>
      <c r="MK165" s="113">
        <f t="shared" si="622"/>
        <v>341291212.07634789</v>
      </c>
      <c r="ML165" s="113">
        <f t="shared" si="622"/>
        <v>342443218.56310385</v>
      </c>
      <c r="MM165" s="113">
        <f t="shared" si="622"/>
        <v>343558063.55028707</v>
      </c>
      <c r="MN165" s="113">
        <f t="shared" si="622"/>
        <v>344710070.03704304</v>
      </c>
      <c r="MO165" s="113">
        <f t="shared" si="622"/>
        <v>345824915.02422625</v>
      </c>
      <c r="MP165" s="113">
        <f t="shared" si="622"/>
        <v>346976921.51098222</v>
      </c>
      <c r="MQ165" s="113">
        <f t="shared" si="622"/>
        <v>348128927.99773818</v>
      </c>
      <c r="MR165" s="113">
        <f t="shared" si="622"/>
        <v>349243772.9849214</v>
      </c>
      <c r="MS165" s="113">
        <f t="shared" si="622"/>
        <v>350395779.47167736</v>
      </c>
      <c r="MT165" s="113">
        <f t="shared" si="622"/>
        <v>351510624.45886058</v>
      </c>
      <c r="MU165" s="113">
        <f t="shared" si="622"/>
        <v>352662630.94561654</v>
      </c>
      <c r="MV165" s="113">
        <f t="shared" si="622"/>
        <v>353814637.43237251</v>
      </c>
      <c r="MW165" s="113">
        <f t="shared" si="622"/>
        <v>354855159.42041016</v>
      </c>
      <c r="MX165" s="113">
        <f t="shared" si="622"/>
        <v>356007165.90716612</v>
      </c>
      <c r="MY165" s="113">
        <f t="shared" si="622"/>
        <v>357122010.89434934</v>
      </c>
      <c r="MZ165" s="113">
        <f t="shared" si="622"/>
        <v>358274017.3811053</v>
      </c>
      <c r="NA165" s="113">
        <f t="shared" si="622"/>
        <v>359388862.36828852</v>
      </c>
      <c r="NB165" s="113">
        <f t="shared" si="622"/>
        <v>360540868.85504448</v>
      </c>
      <c r="NC165" s="113">
        <f t="shared" si="622"/>
        <v>361692875.34180045</v>
      </c>
      <c r="ND165" s="113">
        <f t="shared" si="622"/>
        <v>362807720.32898366</v>
      </c>
      <c r="NE165" s="113">
        <f t="shared" si="622"/>
        <v>363959726.81573963</v>
      </c>
      <c r="NF165" s="113">
        <f t="shared" si="622"/>
        <v>365074571.80292284</v>
      </c>
      <c r="NG165" s="113">
        <f t="shared" si="622"/>
        <v>366226578.28967881</v>
      </c>
      <c r="NH165" s="113">
        <f t="shared" si="622"/>
        <v>367375437.21772778</v>
      </c>
      <c r="NI165" s="113">
        <f t="shared" si="622"/>
        <v>368450176.21493489</v>
      </c>
      <c r="NJ165" s="113">
        <f t="shared" si="622"/>
        <v>369599035.14298385</v>
      </c>
      <c r="NK165" s="113">
        <f t="shared" si="622"/>
        <v>370710834.10561192</v>
      </c>
      <c r="NL165" s="113">
        <f t="shared" si="622"/>
        <v>371859693.03366089</v>
      </c>
      <c r="NM165" s="113">
        <f t="shared" si="622"/>
        <v>372971491.99628896</v>
      </c>
      <c r="NN165" s="113">
        <f t="shared" si="622"/>
        <v>374120350.92433792</v>
      </c>
      <c r="NO165" s="113">
        <f t="shared" si="622"/>
        <v>375269209.85238689</v>
      </c>
      <c r="NP165" s="113">
        <f t="shared" si="622"/>
        <v>376381008.81501496</v>
      </c>
      <c r="NQ165" s="113">
        <f t="shared" si="622"/>
        <v>377529867.74306393</v>
      </c>
      <c r="NR165" s="113">
        <f t="shared" si="622"/>
        <v>378641666.70569199</v>
      </c>
      <c r="NS165" s="113">
        <f t="shared" si="622"/>
        <v>379790525.63374096</v>
      </c>
      <c r="NT165" s="113">
        <f t="shared" si="622"/>
        <v>380942532.12049693</v>
      </c>
      <c r="NU165" s="113">
        <f t="shared" si="622"/>
        <v>381983054.10853457</v>
      </c>
      <c r="NV165" s="113">
        <f t="shared" si="622"/>
        <v>383135060.59529054</v>
      </c>
      <c r="NW165" s="113">
        <f t="shared" si="622"/>
        <v>384249905.58247375</v>
      </c>
      <c r="NX165" s="113">
        <f t="shared" si="622"/>
        <v>385401912.06922972</v>
      </c>
      <c r="NY165" s="113">
        <f t="shared" si="622"/>
        <v>386516757.05641294</v>
      </c>
      <c r="NZ165" s="113">
        <f t="shared" si="622"/>
        <v>387668763.5431689</v>
      </c>
      <c r="OA165" s="113">
        <f t="shared" si="622"/>
        <v>388820770.02992487</v>
      </c>
      <c r="OB165" s="113">
        <f t="shared" si="622"/>
        <v>389935615.01710808</v>
      </c>
      <c r="OC165" s="113">
        <f t="shared" si="622"/>
        <v>391087621.50386405</v>
      </c>
      <c r="OD165" s="113">
        <f t="shared" si="622"/>
        <v>392202466.49104726</v>
      </c>
      <c r="OE165" s="113">
        <f t="shared" si="622"/>
        <v>393354472.97780323</v>
      </c>
      <c r="OF165" s="113">
        <f t="shared" si="622"/>
        <v>394506479.4645592</v>
      </c>
      <c r="OG165" s="113">
        <f t="shared" ref="OG165:OR165" si="623">OF165+OG164</f>
        <v>395547001.45259684</v>
      </c>
      <c r="OH165" s="113">
        <f t="shared" si="623"/>
        <v>396699007.93935281</v>
      </c>
      <c r="OI165" s="113">
        <f t="shared" si="623"/>
        <v>397813852.92653602</v>
      </c>
      <c r="OJ165" s="113">
        <f t="shared" si="623"/>
        <v>398965859.41329199</v>
      </c>
      <c r="OK165" s="113">
        <f t="shared" si="623"/>
        <v>400080704.4004752</v>
      </c>
      <c r="OL165" s="113">
        <f t="shared" si="623"/>
        <v>401232710.88723117</v>
      </c>
      <c r="OM165" s="113">
        <f t="shared" si="623"/>
        <v>402384717.37398714</v>
      </c>
      <c r="ON165" s="113">
        <f t="shared" si="623"/>
        <v>403499562.36117035</v>
      </c>
      <c r="OO165" s="113">
        <f t="shared" si="623"/>
        <v>404651568.84792632</v>
      </c>
      <c r="OP165" s="113">
        <f t="shared" si="623"/>
        <v>405766413.83510953</v>
      </c>
      <c r="OQ165" s="113">
        <f t="shared" si="623"/>
        <v>406918420.3218655</v>
      </c>
      <c r="OR165" s="319">
        <f t="shared" si="623"/>
        <v>408070426.80862147</v>
      </c>
    </row>
    <row r="166" spans="1:16381" x14ac:dyDescent="0.35">
      <c r="B166" s="277" t="s">
        <v>126</v>
      </c>
      <c r="E166" s="108"/>
      <c r="I166" s="110"/>
      <c r="J166" s="109">
        <f>SUM(L166:OR166)</f>
        <v>408070426.80862147</v>
      </c>
      <c r="L166" s="113">
        <f t="shared" ref="L166:BW166" si="624">$E$162*(L16/L17)*L156</f>
        <v>0</v>
      </c>
      <c r="M166" s="113">
        <f t="shared" si="624"/>
        <v>0</v>
      </c>
      <c r="N166" s="113">
        <f t="shared" si="624"/>
        <v>0</v>
      </c>
      <c r="O166" s="113">
        <f t="shared" si="624"/>
        <v>0</v>
      </c>
      <c r="P166" s="113">
        <f t="shared" si="624"/>
        <v>0</v>
      </c>
      <c r="Q166" s="113">
        <f t="shared" si="624"/>
        <v>0</v>
      </c>
      <c r="R166" s="113">
        <f t="shared" si="624"/>
        <v>0</v>
      </c>
      <c r="S166" s="113">
        <f t="shared" si="624"/>
        <v>0</v>
      </c>
      <c r="T166" s="113">
        <f t="shared" si="624"/>
        <v>0</v>
      </c>
      <c r="U166" s="113">
        <f t="shared" si="624"/>
        <v>0</v>
      </c>
      <c r="V166" s="113">
        <f t="shared" si="624"/>
        <v>0</v>
      </c>
      <c r="W166" s="113">
        <f t="shared" si="624"/>
        <v>0</v>
      </c>
      <c r="X166" s="113">
        <f t="shared" si="624"/>
        <v>0</v>
      </c>
      <c r="Y166" s="113">
        <f t="shared" si="624"/>
        <v>0</v>
      </c>
      <c r="Z166" s="113">
        <f t="shared" si="624"/>
        <v>0</v>
      </c>
      <c r="AA166" s="113">
        <f t="shared" si="624"/>
        <v>0</v>
      </c>
      <c r="AB166" s="113">
        <f t="shared" si="624"/>
        <v>0</v>
      </c>
      <c r="AC166" s="113">
        <f t="shared" si="624"/>
        <v>0</v>
      </c>
      <c r="AD166" s="113">
        <f t="shared" si="624"/>
        <v>0</v>
      </c>
      <c r="AE166" s="113">
        <f t="shared" si="624"/>
        <v>0</v>
      </c>
      <c r="AF166" s="113">
        <f t="shared" si="624"/>
        <v>0</v>
      </c>
      <c r="AG166" s="113">
        <f t="shared" si="624"/>
        <v>0</v>
      </c>
      <c r="AH166" s="113">
        <f t="shared" si="624"/>
        <v>0</v>
      </c>
      <c r="AI166" s="113">
        <f t="shared" si="624"/>
        <v>0</v>
      </c>
      <c r="AJ166" s="113">
        <f t="shared" si="624"/>
        <v>0</v>
      </c>
      <c r="AK166" s="113">
        <f t="shared" si="624"/>
        <v>0</v>
      </c>
      <c r="AL166" s="113">
        <f t="shared" si="624"/>
        <v>0</v>
      </c>
      <c r="AM166" s="113">
        <f t="shared" si="624"/>
        <v>0</v>
      </c>
      <c r="AN166" s="113">
        <f t="shared" si="624"/>
        <v>0</v>
      </c>
      <c r="AO166" s="113">
        <f t="shared" si="624"/>
        <v>0</v>
      </c>
      <c r="AP166" s="113">
        <f t="shared" si="624"/>
        <v>0</v>
      </c>
      <c r="AQ166" s="113">
        <f t="shared" si="624"/>
        <v>0</v>
      </c>
      <c r="AR166" s="113">
        <f t="shared" si="624"/>
        <v>0</v>
      </c>
      <c r="AS166" s="113">
        <f t="shared" si="624"/>
        <v>0</v>
      </c>
      <c r="AT166" s="113">
        <f t="shared" si="624"/>
        <v>0</v>
      </c>
      <c r="AU166" s="113">
        <f t="shared" si="624"/>
        <v>0</v>
      </c>
      <c r="AV166" s="113">
        <f t="shared" si="624"/>
        <v>1152006.486755965</v>
      </c>
      <c r="AW166" s="113">
        <f t="shared" si="624"/>
        <v>1040521.9880376458</v>
      </c>
      <c r="AX166" s="113">
        <f t="shared" si="624"/>
        <v>1152006.486755965</v>
      </c>
      <c r="AY166" s="113">
        <f t="shared" si="624"/>
        <v>1114844.9871831918</v>
      </c>
      <c r="AZ166" s="113">
        <f t="shared" si="624"/>
        <v>1152006.486755965</v>
      </c>
      <c r="BA166" s="113">
        <f t="shared" si="624"/>
        <v>1114844.9871831918</v>
      </c>
      <c r="BB166" s="113">
        <f t="shared" si="624"/>
        <v>1152006.486755965</v>
      </c>
      <c r="BC166" s="113">
        <f t="shared" si="624"/>
        <v>1152006.486755965</v>
      </c>
      <c r="BD166" s="113">
        <f t="shared" si="624"/>
        <v>1114844.9871831918</v>
      </c>
      <c r="BE166" s="113">
        <f t="shared" si="624"/>
        <v>1152006.486755965</v>
      </c>
      <c r="BF166" s="113">
        <f t="shared" si="624"/>
        <v>1114844.9871831918</v>
      </c>
      <c r="BG166" s="113">
        <f t="shared" si="624"/>
        <v>1152006.486755965</v>
      </c>
      <c r="BH166" s="113">
        <f t="shared" si="624"/>
        <v>1152006.486755965</v>
      </c>
      <c r="BI166" s="113">
        <f t="shared" si="624"/>
        <v>1040521.9880376458</v>
      </c>
      <c r="BJ166" s="113">
        <f t="shared" si="624"/>
        <v>1152006.486755965</v>
      </c>
      <c r="BK166" s="113">
        <f t="shared" si="624"/>
        <v>1114844.9871831918</v>
      </c>
      <c r="BL166" s="113">
        <f t="shared" si="624"/>
        <v>1152006.486755965</v>
      </c>
      <c r="BM166" s="113">
        <f t="shared" si="624"/>
        <v>1114844.9871831918</v>
      </c>
      <c r="BN166" s="113">
        <f t="shared" si="624"/>
        <v>1152006.486755965</v>
      </c>
      <c r="BO166" s="113">
        <f t="shared" si="624"/>
        <v>1152006.486755965</v>
      </c>
      <c r="BP166" s="113">
        <f t="shared" si="624"/>
        <v>1114844.9871831918</v>
      </c>
      <c r="BQ166" s="113">
        <f t="shared" si="624"/>
        <v>1152006.486755965</v>
      </c>
      <c r="BR166" s="113">
        <f t="shared" si="624"/>
        <v>1114844.9871831918</v>
      </c>
      <c r="BS166" s="113">
        <f t="shared" si="624"/>
        <v>1152006.486755965</v>
      </c>
      <c r="BT166" s="113">
        <f t="shared" si="624"/>
        <v>1152006.486755965</v>
      </c>
      <c r="BU166" s="113">
        <f t="shared" si="624"/>
        <v>1040521.9880376458</v>
      </c>
      <c r="BV166" s="113">
        <f t="shared" si="624"/>
        <v>1152006.486755965</v>
      </c>
      <c r="BW166" s="113">
        <f t="shared" si="624"/>
        <v>1114844.9871831918</v>
      </c>
      <c r="BX166" s="113">
        <f t="shared" ref="BX166:EI166" si="625">$E$162*(BX16/BX17)*BX156</f>
        <v>1152006.486755965</v>
      </c>
      <c r="BY166" s="113">
        <f t="shared" si="625"/>
        <v>1114844.9871831918</v>
      </c>
      <c r="BZ166" s="113">
        <f t="shared" si="625"/>
        <v>1152006.486755965</v>
      </c>
      <c r="CA166" s="113">
        <f t="shared" si="625"/>
        <v>1152006.486755965</v>
      </c>
      <c r="CB166" s="113">
        <f t="shared" si="625"/>
        <v>1114844.9871831918</v>
      </c>
      <c r="CC166" s="113">
        <f t="shared" si="625"/>
        <v>1152006.486755965</v>
      </c>
      <c r="CD166" s="113">
        <f t="shared" si="625"/>
        <v>1114844.9871831918</v>
      </c>
      <c r="CE166" s="113">
        <f t="shared" si="625"/>
        <v>1152006.486755965</v>
      </c>
      <c r="CF166" s="113">
        <f t="shared" si="625"/>
        <v>1148858.9280489814</v>
      </c>
      <c r="CG166" s="113">
        <f t="shared" si="625"/>
        <v>1074738.9972071117</v>
      </c>
      <c r="CH166" s="113">
        <f t="shared" si="625"/>
        <v>1148858.9280489814</v>
      </c>
      <c r="CI166" s="113">
        <f t="shared" si="625"/>
        <v>1111798.9626280465</v>
      </c>
      <c r="CJ166" s="113">
        <f t="shared" si="625"/>
        <v>1148858.9280489814</v>
      </c>
      <c r="CK166" s="113">
        <f t="shared" si="625"/>
        <v>1111798.9626280465</v>
      </c>
      <c r="CL166" s="113">
        <f t="shared" si="625"/>
        <v>1148858.9280489814</v>
      </c>
      <c r="CM166" s="113">
        <f t="shared" si="625"/>
        <v>1148858.9280489814</v>
      </c>
      <c r="CN166" s="113">
        <f t="shared" si="625"/>
        <v>1111798.9626280465</v>
      </c>
      <c r="CO166" s="113">
        <f t="shared" si="625"/>
        <v>1148858.9280489814</v>
      </c>
      <c r="CP166" s="113">
        <f t="shared" si="625"/>
        <v>1111798.9626280465</v>
      </c>
      <c r="CQ166" s="113">
        <f t="shared" si="625"/>
        <v>1148858.9280489814</v>
      </c>
      <c r="CR166" s="113">
        <f t="shared" si="625"/>
        <v>1152006.486755965</v>
      </c>
      <c r="CS166" s="113">
        <f t="shared" si="625"/>
        <v>1040521.9880376458</v>
      </c>
      <c r="CT166" s="113">
        <f t="shared" si="625"/>
        <v>1152006.486755965</v>
      </c>
      <c r="CU166" s="113">
        <f t="shared" si="625"/>
        <v>1114844.9871831918</v>
      </c>
      <c r="CV166" s="113">
        <f t="shared" si="625"/>
        <v>1152006.486755965</v>
      </c>
      <c r="CW166" s="113">
        <f t="shared" si="625"/>
        <v>1114844.9871831918</v>
      </c>
      <c r="CX166" s="113">
        <f t="shared" si="625"/>
        <v>1152006.486755965</v>
      </c>
      <c r="CY166" s="113">
        <f t="shared" si="625"/>
        <v>1152006.486755965</v>
      </c>
      <c r="CZ166" s="113">
        <f t="shared" si="625"/>
        <v>1114844.9871831918</v>
      </c>
      <c r="DA166" s="113">
        <f t="shared" si="625"/>
        <v>1152006.486755965</v>
      </c>
      <c r="DB166" s="113">
        <f t="shared" si="625"/>
        <v>1114844.9871831918</v>
      </c>
      <c r="DC166" s="113">
        <f t="shared" si="625"/>
        <v>1152006.486755965</v>
      </c>
      <c r="DD166" s="113">
        <f t="shared" si="625"/>
        <v>1152006.486755965</v>
      </c>
      <c r="DE166" s="113">
        <f t="shared" si="625"/>
        <v>1040521.9880376458</v>
      </c>
      <c r="DF166" s="113">
        <f t="shared" si="625"/>
        <v>1152006.486755965</v>
      </c>
      <c r="DG166" s="113">
        <f t="shared" si="625"/>
        <v>1114844.9871831918</v>
      </c>
      <c r="DH166" s="113">
        <f t="shared" si="625"/>
        <v>1152006.486755965</v>
      </c>
      <c r="DI166" s="113">
        <f t="shared" si="625"/>
        <v>1114844.9871831918</v>
      </c>
      <c r="DJ166" s="113">
        <f t="shared" si="625"/>
        <v>1152006.486755965</v>
      </c>
      <c r="DK166" s="113">
        <f t="shared" si="625"/>
        <v>1152006.486755965</v>
      </c>
      <c r="DL166" s="113">
        <f t="shared" si="625"/>
        <v>1114844.9871831918</v>
      </c>
      <c r="DM166" s="113">
        <f t="shared" si="625"/>
        <v>1152006.486755965</v>
      </c>
      <c r="DN166" s="113">
        <f t="shared" si="625"/>
        <v>1114844.9871831918</v>
      </c>
      <c r="DO166" s="113">
        <f t="shared" si="625"/>
        <v>1152006.486755965</v>
      </c>
      <c r="DP166" s="113">
        <f t="shared" si="625"/>
        <v>1152006.486755965</v>
      </c>
      <c r="DQ166" s="113">
        <f t="shared" si="625"/>
        <v>1040521.9880376458</v>
      </c>
      <c r="DR166" s="113">
        <f t="shared" si="625"/>
        <v>1152006.486755965</v>
      </c>
      <c r="DS166" s="113">
        <f t="shared" si="625"/>
        <v>1114844.9871831918</v>
      </c>
      <c r="DT166" s="113">
        <f t="shared" si="625"/>
        <v>1152006.486755965</v>
      </c>
      <c r="DU166" s="113">
        <f t="shared" si="625"/>
        <v>1114844.9871831918</v>
      </c>
      <c r="DV166" s="113">
        <f t="shared" si="625"/>
        <v>1152006.486755965</v>
      </c>
      <c r="DW166" s="113">
        <f t="shared" si="625"/>
        <v>1152006.486755965</v>
      </c>
      <c r="DX166" s="113">
        <f t="shared" si="625"/>
        <v>1114844.9871831918</v>
      </c>
      <c r="DY166" s="113">
        <f t="shared" si="625"/>
        <v>1152006.486755965</v>
      </c>
      <c r="DZ166" s="113">
        <f t="shared" si="625"/>
        <v>1114844.9871831918</v>
      </c>
      <c r="EA166" s="113">
        <f t="shared" si="625"/>
        <v>1152006.486755965</v>
      </c>
      <c r="EB166" s="113">
        <f t="shared" si="625"/>
        <v>1148858.9280489814</v>
      </c>
      <c r="EC166" s="113">
        <f t="shared" si="625"/>
        <v>1074738.9972071117</v>
      </c>
      <c r="ED166" s="113">
        <f t="shared" si="625"/>
        <v>1148858.9280489814</v>
      </c>
      <c r="EE166" s="113">
        <f t="shared" si="625"/>
        <v>1111798.9626280465</v>
      </c>
      <c r="EF166" s="113">
        <f t="shared" si="625"/>
        <v>1148858.9280489814</v>
      </c>
      <c r="EG166" s="113">
        <f t="shared" si="625"/>
        <v>1111798.9626280465</v>
      </c>
      <c r="EH166" s="113">
        <f t="shared" si="625"/>
        <v>1148858.9280489814</v>
      </c>
      <c r="EI166" s="113">
        <f t="shared" si="625"/>
        <v>1148858.9280489814</v>
      </c>
      <c r="EJ166" s="113">
        <f t="shared" ref="EJ166:GU166" si="626">$E$162*(EJ16/EJ17)*EJ156</f>
        <v>1111798.9626280465</v>
      </c>
      <c r="EK166" s="113">
        <f t="shared" si="626"/>
        <v>1148858.9280489814</v>
      </c>
      <c r="EL166" s="113">
        <f t="shared" si="626"/>
        <v>1111798.9626280465</v>
      </c>
      <c r="EM166" s="113">
        <f t="shared" si="626"/>
        <v>1148858.9280489814</v>
      </c>
      <c r="EN166" s="113">
        <f t="shared" si="626"/>
        <v>1152006.486755965</v>
      </c>
      <c r="EO166" s="113">
        <f t="shared" si="626"/>
        <v>1040521.9880376458</v>
      </c>
      <c r="EP166" s="113">
        <f t="shared" si="626"/>
        <v>1152006.486755965</v>
      </c>
      <c r="EQ166" s="113">
        <f t="shared" si="626"/>
        <v>1114844.9871831918</v>
      </c>
      <c r="ER166" s="113">
        <f t="shared" si="626"/>
        <v>1152006.486755965</v>
      </c>
      <c r="ES166" s="113">
        <f t="shared" si="626"/>
        <v>1114844.9871831918</v>
      </c>
      <c r="ET166" s="113">
        <f t="shared" si="626"/>
        <v>1152006.486755965</v>
      </c>
      <c r="EU166" s="113">
        <f t="shared" si="626"/>
        <v>1152006.486755965</v>
      </c>
      <c r="EV166" s="113">
        <f t="shared" si="626"/>
        <v>1114844.9871831918</v>
      </c>
      <c r="EW166" s="113">
        <f t="shared" si="626"/>
        <v>1152006.486755965</v>
      </c>
      <c r="EX166" s="113">
        <f t="shared" si="626"/>
        <v>1114844.9871831918</v>
      </c>
      <c r="EY166" s="113">
        <f t="shared" si="626"/>
        <v>1152006.486755965</v>
      </c>
      <c r="EZ166" s="113">
        <f t="shared" si="626"/>
        <v>1152006.486755965</v>
      </c>
      <c r="FA166" s="113">
        <f t="shared" si="626"/>
        <v>1040521.9880376458</v>
      </c>
      <c r="FB166" s="113">
        <f t="shared" si="626"/>
        <v>1152006.486755965</v>
      </c>
      <c r="FC166" s="113">
        <f t="shared" si="626"/>
        <v>1114844.9871831918</v>
      </c>
      <c r="FD166" s="113">
        <f t="shared" si="626"/>
        <v>1152006.486755965</v>
      </c>
      <c r="FE166" s="113">
        <f t="shared" si="626"/>
        <v>1114844.9871831918</v>
      </c>
      <c r="FF166" s="113">
        <f t="shared" si="626"/>
        <v>1152006.486755965</v>
      </c>
      <c r="FG166" s="113">
        <f t="shared" si="626"/>
        <v>1152006.486755965</v>
      </c>
      <c r="FH166" s="113">
        <f t="shared" si="626"/>
        <v>1114844.9871831918</v>
      </c>
      <c r="FI166" s="113">
        <f t="shared" si="626"/>
        <v>1152006.486755965</v>
      </c>
      <c r="FJ166" s="113">
        <f t="shared" si="626"/>
        <v>1114844.9871831918</v>
      </c>
      <c r="FK166" s="113">
        <f t="shared" si="626"/>
        <v>1152006.486755965</v>
      </c>
      <c r="FL166" s="113">
        <f t="shared" si="626"/>
        <v>1152006.486755965</v>
      </c>
      <c r="FM166" s="113">
        <f t="shared" si="626"/>
        <v>1040521.9880376458</v>
      </c>
      <c r="FN166" s="113">
        <f t="shared" si="626"/>
        <v>1152006.486755965</v>
      </c>
      <c r="FO166" s="113">
        <f t="shared" si="626"/>
        <v>1114844.9871831918</v>
      </c>
      <c r="FP166" s="113">
        <f t="shared" si="626"/>
        <v>1152006.486755965</v>
      </c>
      <c r="FQ166" s="113">
        <f t="shared" si="626"/>
        <v>1114844.9871831918</v>
      </c>
      <c r="FR166" s="113">
        <f t="shared" si="626"/>
        <v>1152006.486755965</v>
      </c>
      <c r="FS166" s="113">
        <f t="shared" si="626"/>
        <v>1152006.486755965</v>
      </c>
      <c r="FT166" s="113">
        <f t="shared" si="626"/>
        <v>1114844.9871831918</v>
      </c>
      <c r="FU166" s="113">
        <f t="shared" si="626"/>
        <v>1152006.486755965</v>
      </c>
      <c r="FV166" s="113">
        <f t="shared" si="626"/>
        <v>1114844.9871831918</v>
      </c>
      <c r="FW166" s="113">
        <f t="shared" si="626"/>
        <v>1152006.486755965</v>
      </c>
      <c r="FX166" s="113">
        <f t="shared" si="626"/>
        <v>1148858.9280489814</v>
      </c>
      <c r="FY166" s="113">
        <f t="shared" si="626"/>
        <v>1074738.9972071117</v>
      </c>
      <c r="FZ166" s="113">
        <f t="shared" si="626"/>
        <v>1148858.9280489814</v>
      </c>
      <c r="GA166" s="113">
        <f t="shared" si="626"/>
        <v>1111798.9626280465</v>
      </c>
      <c r="GB166" s="113">
        <f t="shared" si="626"/>
        <v>1148858.9280489814</v>
      </c>
      <c r="GC166" s="113">
        <f t="shared" si="626"/>
        <v>1111798.9626280465</v>
      </c>
      <c r="GD166" s="113">
        <f t="shared" si="626"/>
        <v>1148858.9280489814</v>
      </c>
      <c r="GE166" s="113">
        <f t="shared" si="626"/>
        <v>1148858.9280489814</v>
      </c>
      <c r="GF166" s="113">
        <f t="shared" si="626"/>
        <v>1111798.9626280465</v>
      </c>
      <c r="GG166" s="113">
        <f t="shared" si="626"/>
        <v>1148858.9280489814</v>
      </c>
      <c r="GH166" s="113">
        <f t="shared" si="626"/>
        <v>1111798.9626280465</v>
      </c>
      <c r="GI166" s="113">
        <f t="shared" si="626"/>
        <v>1148858.9280489814</v>
      </c>
      <c r="GJ166" s="113">
        <f t="shared" si="626"/>
        <v>1152006.486755965</v>
      </c>
      <c r="GK166" s="113">
        <f t="shared" si="626"/>
        <v>1040521.9880376458</v>
      </c>
      <c r="GL166" s="113">
        <f t="shared" si="626"/>
        <v>1152006.486755965</v>
      </c>
      <c r="GM166" s="113">
        <f t="shared" si="626"/>
        <v>1114844.9871831918</v>
      </c>
      <c r="GN166" s="113">
        <f t="shared" si="626"/>
        <v>1152006.486755965</v>
      </c>
      <c r="GO166" s="113">
        <f t="shared" si="626"/>
        <v>1114844.9871831918</v>
      </c>
      <c r="GP166" s="113">
        <f t="shared" si="626"/>
        <v>1152006.486755965</v>
      </c>
      <c r="GQ166" s="113">
        <f t="shared" si="626"/>
        <v>1152006.486755965</v>
      </c>
      <c r="GR166" s="113">
        <f t="shared" si="626"/>
        <v>1114844.9871831918</v>
      </c>
      <c r="GS166" s="113">
        <f t="shared" si="626"/>
        <v>1152006.486755965</v>
      </c>
      <c r="GT166" s="113">
        <f t="shared" si="626"/>
        <v>1114844.9871831918</v>
      </c>
      <c r="GU166" s="113">
        <f t="shared" si="626"/>
        <v>1152006.486755965</v>
      </c>
      <c r="GV166" s="113">
        <f t="shared" ref="GV166:JG166" si="627">$E$162*(GV16/GV17)*GV156</f>
        <v>1152006.486755965</v>
      </c>
      <c r="GW166" s="113">
        <f t="shared" si="627"/>
        <v>1040521.9880376458</v>
      </c>
      <c r="GX166" s="113">
        <f t="shared" si="627"/>
        <v>1152006.486755965</v>
      </c>
      <c r="GY166" s="113">
        <f t="shared" si="627"/>
        <v>1114844.9871831918</v>
      </c>
      <c r="GZ166" s="113">
        <f t="shared" si="627"/>
        <v>1152006.486755965</v>
      </c>
      <c r="HA166" s="113">
        <f t="shared" si="627"/>
        <v>1114844.9871831918</v>
      </c>
      <c r="HB166" s="113">
        <f t="shared" si="627"/>
        <v>1152006.486755965</v>
      </c>
      <c r="HC166" s="113">
        <f t="shared" si="627"/>
        <v>1152006.486755965</v>
      </c>
      <c r="HD166" s="113">
        <f t="shared" si="627"/>
        <v>1114844.9871831918</v>
      </c>
      <c r="HE166" s="113">
        <f t="shared" si="627"/>
        <v>1152006.486755965</v>
      </c>
      <c r="HF166" s="113">
        <f t="shared" si="627"/>
        <v>1114844.9871831918</v>
      </c>
      <c r="HG166" s="113">
        <f t="shared" si="627"/>
        <v>1152006.486755965</v>
      </c>
      <c r="HH166" s="113">
        <f t="shared" si="627"/>
        <v>1152006.486755965</v>
      </c>
      <c r="HI166" s="113">
        <f t="shared" si="627"/>
        <v>1040521.9880376458</v>
      </c>
      <c r="HJ166" s="113">
        <f t="shared" si="627"/>
        <v>1152006.486755965</v>
      </c>
      <c r="HK166" s="113">
        <f t="shared" si="627"/>
        <v>1114844.9871831918</v>
      </c>
      <c r="HL166" s="113">
        <f t="shared" si="627"/>
        <v>1152006.486755965</v>
      </c>
      <c r="HM166" s="113">
        <f t="shared" si="627"/>
        <v>1114844.9871831918</v>
      </c>
      <c r="HN166" s="113">
        <f t="shared" si="627"/>
        <v>1152006.486755965</v>
      </c>
      <c r="HO166" s="113">
        <f t="shared" si="627"/>
        <v>1152006.486755965</v>
      </c>
      <c r="HP166" s="113">
        <f t="shared" si="627"/>
        <v>1114844.9871831918</v>
      </c>
      <c r="HQ166" s="113">
        <f t="shared" si="627"/>
        <v>1152006.486755965</v>
      </c>
      <c r="HR166" s="113">
        <f t="shared" si="627"/>
        <v>1114844.9871831918</v>
      </c>
      <c r="HS166" s="113">
        <f t="shared" si="627"/>
        <v>1152006.486755965</v>
      </c>
      <c r="HT166" s="113">
        <f t="shared" si="627"/>
        <v>1148858.9280489814</v>
      </c>
      <c r="HU166" s="113">
        <f t="shared" si="627"/>
        <v>1074738.9972071117</v>
      </c>
      <c r="HV166" s="113">
        <f t="shared" si="627"/>
        <v>1148858.9280489814</v>
      </c>
      <c r="HW166" s="113">
        <f t="shared" si="627"/>
        <v>1111798.9626280465</v>
      </c>
      <c r="HX166" s="113">
        <f t="shared" si="627"/>
        <v>1148858.9280489814</v>
      </c>
      <c r="HY166" s="113">
        <f t="shared" si="627"/>
        <v>1111798.9626280465</v>
      </c>
      <c r="HZ166" s="113">
        <f t="shared" si="627"/>
        <v>1148858.9280489814</v>
      </c>
      <c r="IA166" s="113">
        <f t="shared" si="627"/>
        <v>1148858.9280489814</v>
      </c>
      <c r="IB166" s="113">
        <f t="shared" si="627"/>
        <v>1111798.9626280465</v>
      </c>
      <c r="IC166" s="113">
        <f t="shared" si="627"/>
        <v>1148858.9280489814</v>
      </c>
      <c r="ID166" s="113">
        <f t="shared" si="627"/>
        <v>1111798.9626280465</v>
      </c>
      <c r="IE166" s="113">
        <f t="shared" si="627"/>
        <v>1148858.9280489814</v>
      </c>
      <c r="IF166" s="113">
        <f t="shared" si="627"/>
        <v>1152006.486755965</v>
      </c>
      <c r="IG166" s="113">
        <f t="shared" si="627"/>
        <v>1040521.9880376458</v>
      </c>
      <c r="IH166" s="113">
        <f t="shared" si="627"/>
        <v>1152006.486755965</v>
      </c>
      <c r="II166" s="113">
        <f t="shared" si="627"/>
        <v>1114844.9871831918</v>
      </c>
      <c r="IJ166" s="113">
        <f t="shared" si="627"/>
        <v>1152006.486755965</v>
      </c>
      <c r="IK166" s="113">
        <f t="shared" si="627"/>
        <v>1114844.9871831918</v>
      </c>
      <c r="IL166" s="113">
        <f t="shared" si="627"/>
        <v>1152006.486755965</v>
      </c>
      <c r="IM166" s="113">
        <f t="shared" si="627"/>
        <v>1152006.486755965</v>
      </c>
      <c r="IN166" s="113">
        <f t="shared" si="627"/>
        <v>1114844.9871831918</v>
      </c>
      <c r="IO166" s="113">
        <f t="shared" si="627"/>
        <v>1152006.486755965</v>
      </c>
      <c r="IP166" s="113">
        <f t="shared" si="627"/>
        <v>1114844.9871831918</v>
      </c>
      <c r="IQ166" s="113">
        <f t="shared" si="627"/>
        <v>1152006.486755965</v>
      </c>
      <c r="IR166" s="113">
        <f t="shared" si="627"/>
        <v>1152006.486755965</v>
      </c>
      <c r="IS166" s="113">
        <f t="shared" si="627"/>
        <v>1040521.9880376458</v>
      </c>
      <c r="IT166" s="113">
        <f t="shared" si="627"/>
        <v>1152006.486755965</v>
      </c>
      <c r="IU166" s="113">
        <f t="shared" si="627"/>
        <v>1114844.9871831918</v>
      </c>
      <c r="IV166" s="113">
        <f t="shared" si="627"/>
        <v>1152006.486755965</v>
      </c>
      <c r="IW166" s="113">
        <f t="shared" si="627"/>
        <v>1114844.9871831918</v>
      </c>
      <c r="IX166" s="113">
        <f t="shared" si="627"/>
        <v>1152006.486755965</v>
      </c>
      <c r="IY166" s="113">
        <f t="shared" si="627"/>
        <v>1152006.486755965</v>
      </c>
      <c r="IZ166" s="113">
        <f t="shared" si="627"/>
        <v>1114844.9871831918</v>
      </c>
      <c r="JA166" s="113">
        <f t="shared" si="627"/>
        <v>1152006.486755965</v>
      </c>
      <c r="JB166" s="113">
        <f t="shared" si="627"/>
        <v>1114844.9871831918</v>
      </c>
      <c r="JC166" s="113">
        <f t="shared" si="627"/>
        <v>1152006.486755965</v>
      </c>
      <c r="JD166" s="113">
        <f t="shared" si="627"/>
        <v>1152006.486755965</v>
      </c>
      <c r="JE166" s="113">
        <f t="shared" si="627"/>
        <v>1040521.9880376458</v>
      </c>
      <c r="JF166" s="113">
        <f t="shared" si="627"/>
        <v>1152006.486755965</v>
      </c>
      <c r="JG166" s="113">
        <f t="shared" si="627"/>
        <v>1114844.9871831918</v>
      </c>
      <c r="JH166" s="113">
        <f t="shared" ref="JH166:LS166" si="628">$E$162*(JH16/JH17)*JH156</f>
        <v>1152006.486755965</v>
      </c>
      <c r="JI166" s="113">
        <f t="shared" si="628"/>
        <v>1114844.9871831918</v>
      </c>
      <c r="JJ166" s="113">
        <f t="shared" si="628"/>
        <v>1152006.486755965</v>
      </c>
      <c r="JK166" s="113">
        <f t="shared" si="628"/>
        <v>1152006.486755965</v>
      </c>
      <c r="JL166" s="113">
        <f t="shared" si="628"/>
        <v>1114844.9871831918</v>
      </c>
      <c r="JM166" s="113">
        <f t="shared" si="628"/>
        <v>1152006.486755965</v>
      </c>
      <c r="JN166" s="113">
        <f t="shared" si="628"/>
        <v>1114844.9871831918</v>
      </c>
      <c r="JO166" s="113">
        <f t="shared" si="628"/>
        <v>1152006.486755965</v>
      </c>
      <c r="JP166" s="113">
        <f t="shared" si="628"/>
        <v>1148858.9280489814</v>
      </c>
      <c r="JQ166" s="113">
        <f t="shared" si="628"/>
        <v>1074738.9972071117</v>
      </c>
      <c r="JR166" s="113">
        <f t="shared" si="628"/>
        <v>1148858.9280489814</v>
      </c>
      <c r="JS166" s="113">
        <f t="shared" si="628"/>
        <v>1111798.9626280465</v>
      </c>
      <c r="JT166" s="113">
        <f t="shared" si="628"/>
        <v>1148858.9280489814</v>
      </c>
      <c r="JU166" s="113">
        <f t="shared" si="628"/>
        <v>1111798.9626280465</v>
      </c>
      <c r="JV166" s="113">
        <f t="shared" si="628"/>
        <v>1148858.9280489814</v>
      </c>
      <c r="JW166" s="113">
        <f t="shared" si="628"/>
        <v>1148858.9280489814</v>
      </c>
      <c r="JX166" s="113">
        <f t="shared" si="628"/>
        <v>1111798.9626280465</v>
      </c>
      <c r="JY166" s="113">
        <f t="shared" si="628"/>
        <v>1148858.9280489814</v>
      </c>
      <c r="JZ166" s="113">
        <f t="shared" si="628"/>
        <v>1111798.9626280465</v>
      </c>
      <c r="KA166" s="113">
        <f t="shared" si="628"/>
        <v>1148858.9280489814</v>
      </c>
      <c r="KB166" s="113">
        <f t="shared" si="628"/>
        <v>1152006.486755965</v>
      </c>
      <c r="KC166" s="113">
        <f t="shared" si="628"/>
        <v>1040521.9880376458</v>
      </c>
      <c r="KD166" s="113">
        <f t="shared" si="628"/>
        <v>1152006.486755965</v>
      </c>
      <c r="KE166" s="113">
        <f t="shared" si="628"/>
        <v>1114844.9871831918</v>
      </c>
      <c r="KF166" s="113">
        <f t="shared" si="628"/>
        <v>1152006.486755965</v>
      </c>
      <c r="KG166" s="113">
        <f t="shared" si="628"/>
        <v>1114844.9871831918</v>
      </c>
      <c r="KH166" s="113">
        <f t="shared" si="628"/>
        <v>1152006.486755965</v>
      </c>
      <c r="KI166" s="113">
        <f t="shared" si="628"/>
        <v>1152006.486755965</v>
      </c>
      <c r="KJ166" s="113">
        <f t="shared" si="628"/>
        <v>1114844.9871831918</v>
      </c>
      <c r="KK166" s="113">
        <f t="shared" si="628"/>
        <v>1152006.486755965</v>
      </c>
      <c r="KL166" s="113">
        <f t="shared" si="628"/>
        <v>1114844.9871831918</v>
      </c>
      <c r="KM166" s="113">
        <f t="shared" si="628"/>
        <v>1152006.486755965</v>
      </c>
      <c r="KN166" s="113">
        <f t="shared" si="628"/>
        <v>1152006.486755965</v>
      </c>
      <c r="KO166" s="113">
        <f t="shared" si="628"/>
        <v>1040521.9880376458</v>
      </c>
      <c r="KP166" s="113">
        <f t="shared" si="628"/>
        <v>1152006.486755965</v>
      </c>
      <c r="KQ166" s="113">
        <f t="shared" si="628"/>
        <v>1114844.9871831918</v>
      </c>
      <c r="KR166" s="113">
        <f t="shared" si="628"/>
        <v>1152006.486755965</v>
      </c>
      <c r="KS166" s="113">
        <f t="shared" si="628"/>
        <v>1114844.9871831918</v>
      </c>
      <c r="KT166" s="113">
        <f t="shared" si="628"/>
        <v>1152006.486755965</v>
      </c>
      <c r="KU166" s="113">
        <f t="shared" si="628"/>
        <v>1152006.486755965</v>
      </c>
      <c r="KV166" s="113">
        <f t="shared" si="628"/>
        <v>1114844.9871831918</v>
      </c>
      <c r="KW166" s="113">
        <f t="shared" si="628"/>
        <v>1152006.486755965</v>
      </c>
      <c r="KX166" s="113">
        <f t="shared" si="628"/>
        <v>1114844.9871831918</v>
      </c>
      <c r="KY166" s="113">
        <f t="shared" si="628"/>
        <v>1152006.486755965</v>
      </c>
      <c r="KZ166" s="113">
        <f t="shared" si="628"/>
        <v>1152006.486755965</v>
      </c>
      <c r="LA166" s="113">
        <f t="shared" si="628"/>
        <v>1040521.9880376458</v>
      </c>
      <c r="LB166" s="113">
        <f t="shared" si="628"/>
        <v>1152006.486755965</v>
      </c>
      <c r="LC166" s="113">
        <f t="shared" si="628"/>
        <v>1114844.9871831918</v>
      </c>
      <c r="LD166" s="113">
        <f t="shared" si="628"/>
        <v>1152006.486755965</v>
      </c>
      <c r="LE166" s="113">
        <f t="shared" si="628"/>
        <v>1114844.9871831918</v>
      </c>
      <c r="LF166" s="113">
        <f t="shared" si="628"/>
        <v>1152006.486755965</v>
      </c>
      <c r="LG166" s="113">
        <f t="shared" si="628"/>
        <v>1152006.486755965</v>
      </c>
      <c r="LH166" s="113">
        <f t="shared" si="628"/>
        <v>1114844.9871831918</v>
      </c>
      <c r="LI166" s="113">
        <f t="shared" si="628"/>
        <v>1152006.486755965</v>
      </c>
      <c r="LJ166" s="113">
        <f t="shared" si="628"/>
        <v>1114844.9871831918</v>
      </c>
      <c r="LK166" s="113">
        <f t="shared" si="628"/>
        <v>1152006.486755965</v>
      </c>
      <c r="LL166" s="113">
        <f t="shared" si="628"/>
        <v>1148858.9280489814</v>
      </c>
      <c r="LM166" s="113">
        <f t="shared" si="628"/>
        <v>1074738.9972071117</v>
      </c>
      <c r="LN166" s="113">
        <f t="shared" si="628"/>
        <v>1148858.9280489814</v>
      </c>
      <c r="LO166" s="113">
        <f t="shared" si="628"/>
        <v>1111798.9626280465</v>
      </c>
      <c r="LP166" s="113">
        <f t="shared" si="628"/>
        <v>1148858.9280489814</v>
      </c>
      <c r="LQ166" s="113">
        <f t="shared" si="628"/>
        <v>1111798.9626280465</v>
      </c>
      <c r="LR166" s="113">
        <f t="shared" si="628"/>
        <v>1148858.9280489814</v>
      </c>
      <c r="LS166" s="113">
        <f t="shared" si="628"/>
        <v>1148858.9280489814</v>
      </c>
      <c r="LT166" s="113">
        <f t="shared" ref="LT166:OE166" si="629">$E$162*(LT16/LT17)*LT156</f>
        <v>1111798.9626280465</v>
      </c>
      <c r="LU166" s="113">
        <f t="shared" si="629"/>
        <v>1148858.9280489814</v>
      </c>
      <c r="LV166" s="113">
        <f t="shared" si="629"/>
        <v>1111798.9626280465</v>
      </c>
      <c r="LW166" s="113">
        <f t="shared" si="629"/>
        <v>1148858.9280489814</v>
      </c>
      <c r="LX166" s="113">
        <f t="shared" si="629"/>
        <v>1152006.486755965</v>
      </c>
      <c r="LY166" s="113">
        <f t="shared" si="629"/>
        <v>1040521.9880376458</v>
      </c>
      <c r="LZ166" s="113">
        <f t="shared" si="629"/>
        <v>1152006.486755965</v>
      </c>
      <c r="MA166" s="113">
        <f t="shared" si="629"/>
        <v>1114844.9871831918</v>
      </c>
      <c r="MB166" s="113">
        <f t="shared" si="629"/>
        <v>1152006.486755965</v>
      </c>
      <c r="MC166" s="113">
        <f t="shared" si="629"/>
        <v>1114844.9871831918</v>
      </c>
      <c r="MD166" s="113">
        <f t="shared" si="629"/>
        <v>1152006.486755965</v>
      </c>
      <c r="ME166" s="113">
        <f t="shared" si="629"/>
        <v>1152006.486755965</v>
      </c>
      <c r="MF166" s="113">
        <f t="shared" si="629"/>
        <v>1114844.9871831918</v>
      </c>
      <c r="MG166" s="113">
        <f t="shared" si="629"/>
        <v>1152006.486755965</v>
      </c>
      <c r="MH166" s="113">
        <f t="shared" si="629"/>
        <v>1114844.9871831918</v>
      </c>
      <c r="MI166" s="113">
        <f t="shared" si="629"/>
        <v>1152006.486755965</v>
      </c>
      <c r="MJ166" s="113">
        <f t="shared" si="629"/>
        <v>1152006.486755965</v>
      </c>
      <c r="MK166" s="113">
        <f t="shared" si="629"/>
        <v>1040521.9880376458</v>
      </c>
      <c r="ML166" s="113">
        <f t="shared" si="629"/>
        <v>1152006.486755965</v>
      </c>
      <c r="MM166" s="113">
        <f t="shared" si="629"/>
        <v>1114844.9871831918</v>
      </c>
      <c r="MN166" s="113">
        <f t="shared" si="629"/>
        <v>1152006.486755965</v>
      </c>
      <c r="MO166" s="113">
        <f t="shared" si="629"/>
        <v>1114844.9871831918</v>
      </c>
      <c r="MP166" s="113">
        <f t="shared" si="629"/>
        <v>1152006.486755965</v>
      </c>
      <c r="MQ166" s="113">
        <f t="shared" si="629"/>
        <v>1152006.486755965</v>
      </c>
      <c r="MR166" s="113">
        <f t="shared" si="629"/>
        <v>1114844.9871831918</v>
      </c>
      <c r="MS166" s="113">
        <f t="shared" si="629"/>
        <v>1152006.486755965</v>
      </c>
      <c r="MT166" s="113">
        <f t="shared" si="629"/>
        <v>1114844.9871831918</v>
      </c>
      <c r="MU166" s="113">
        <f t="shared" si="629"/>
        <v>1152006.486755965</v>
      </c>
      <c r="MV166" s="113">
        <f t="shared" si="629"/>
        <v>1152006.486755965</v>
      </c>
      <c r="MW166" s="113">
        <f t="shared" si="629"/>
        <v>1040521.9880376458</v>
      </c>
      <c r="MX166" s="113">
        <f t="shared" si="629"/>
        <v>1152006.486755965</v>
      </c>
      <c r="MY166" s="113">
        <f t="shared" si="629"/>
        <v>1114844.9871831918</v>
      </c>
      <c r="MZ166" s="113">
        <f t="shared" si="629"/>
        <v>1152006.486755965</v>
      </c>
      <c r="NA166" s="113">
        <f t="shared" si="629"/>
        <v>1114844.9871831918</v>
      </c>
      <c r="NB166" s="113">
        <f t="shared" si="629"/>
        <v>1152006.486755965</v>
      </c>
      <c r="NC166" s="113">
        <f t="shared" si="629"/>
        <v>1152006.486755965</v>
      </c>
      <c r="ND166" s="113">
        <f t="shared" si="629"/>
        <v>1114844.9871831918</v>
      </c>
      <c r="NE166" s="113">
        <f t="shared" si="629"/>
        <v>1152006.486755965</v>
      </c>
      <c r="NF166" s="113">
        <f t="shared" si="629"/>
        <v>1114844.9871831918</v>
      </c>
      <c r="NG166" s="113">
        <f t="shared" si="629"/>
        <v>1152006.486755965</v>
      </c>
      <c r="NH166" s="113">
        <f t="shared" si="629"/>
        <v>1148858.9280489814</v>
      </c>
      <c r="NI166" s="113">
        <f t="shared" si="629"/>
        <v>1074738.9972071117</v>
      </c>
      <c r="NJ166" s="113">
        <f t="shared" si="629"/>
        <v>1148858.9280489814</v>
      </c>
      <c r="NK166" s="113">
        <f t="shared" si="629"/>
        <v>1111798.9626280465</v>
      </c>
      <c r="NL166" s="113">
        <f t="shared" si="629"/>
        <v>1148858.9280489814</v>
      </c>
      <c r="NM166" s="113">
        <f t="shared" si="629"/>
        <v>1111798.9626280465</v>
      </c>
      <c r="NN166" s="113">
        <f t="shared" si="629"/>
        <v>1148858.9280489814</v>
      </c>
      <c r="NO166" s="113">
        <f t="shared" si="629"/>
        <v>1148858.9280489814</v>
      </c>
      <c r="NP166" s="113">
        <f t="shared" si="629"/>
        <v>1111798.9626280465</v>
      </c>
      <c r="NQ166" s="113">
        <f t="shared" si="629"/>
        <v>1148858.9280489814</v>
      </c>
      <c r="NR166" s="113">
        <f t="shared" si="629"/>
        <v>1111798.9626280465</v>
      </c>
      <c r="NS166" s="113">
        <f t="shared" si="629"/>
        <v>1148858.9280489814</v>
      </c>
      <c r="NT166" s="113">
        <f t="shared" si="629"/>
        <v>1152006.486755965</v>
      </c>
      <c r="NU166" s="113">
        <f t="shared" si="629"/>
        <v>1040521.9880376458</v>
      </c>
      <c r="NV166" s="113">
        <f t="shared" si="629"/>
        <v>1152006.486755965</v>
      </c>
      <c r="NW166" s="113">
        <f t="shared" si="629"/>
        <v>1114844.9871831918</v>
      </c>
      <c r="NX166" s="113">
        <f t="shared" si="629"/>
        <v>1152006.486755965</v>
      </c>
      <c r="NY166" s="113">
        <f t="shared" si="629"/>
        <v>1114844.9871831918</v>
      </c>
      <c r="NZ166" s="113">
        <f t="shared" si="629"/>
        <v>1152006.486755965</v>
      </c>
      <c r="OA166" s="113">
        <f t="shared" si="629"/>
        <v>1152006.486755965</v>
      </c>
      <c r="OB166" s="113">
        <f t="shared" si="629"/>
        <v>1114844.9871831918</v>
      </c>
      <c r="OC166" s="113">
        <f t="shared" si="629"/>
        <v>1152006.486755965</v>
      </c>
      <c r="OD166" s="113">
        <f t="shared" si="629"/>
        <v>1114844.9871831918</v>
      </c>
      <c r="OE166" s="113">
        <f t="shared" si="629"/>
        <v>1152006.486755965</v>
      </c>
      <c r="OF166" s="113">
        <f t="shared" ref="OF166:OR166" si="630">$E$162*(OF16/OF17)*OF156</f>
        <v>1152006.486755965</v>
      </c>
      <c r="OG166" s="113">
        <f t="shared" si="630"/>
        <v>1040521.9880376458</v>
      </c>
      <c r="OH166" s="113">
        <f t="shared" si="630"/>
        <v>1152006.486755965</v>
      </c>
      <c r="OI166" s="113">
        <f t="shared" si="630"/>
        <v>1114844.9871831918</v>
      </c>
      <c r="OJ166" s="113">
        <f t="shared" si="630"/>
        <v>1152006.486755965</v>
      </c>
      <c r="OK166" s="113">
        <f t="shared" si="630"/>
        <v>1114844.9871831918</v>
      </c>
      <c r="OL166" s="113">
        <f t="shared" si="630"/>
        <v>1152006.486755965</v>
      </c>
      <c r="OM166" s="113">
        <f t="shared" si="630"/>
        <v>1152006.486755965</v>
      </c>
      <c r="ON166" s="113">
        <f t="shared" si="630"/>
        <v>1114844.9871831918</v>
      </c>
      <c r="OO166" s="113">
        <f t="shared" si="630"/>
        <v>1152006.486755965</v>
      </c>
      <c r="OP166" s="113">
        <f t="shared" si="630"/>
        <v>1114844.9871831918</v>
      </c>
      <c r="OQ166" s="113">
        <f t="shared" si="630"/>
        <v>1152006.486755965</v>
      </c>
      <c r="OR166" s="319">
        <f t="shared" si="630"/>
        <v>1152006.486755965</v>
      </c>
    </row>
    <row r="167" spans="1:16381" x14ac:dyDescent="0.35">
      <c r="B167" s="277" t="s">
        <v>275</v>
      </c>
      <c r="E167" s="108"/>
      <c r="I167" s="110"/>
      <c r="J167" s="109"/>
      <c r="L167" s="113">
        <f>K167+L166</f>
        <v>0</v>
      </c>
      <c r="M167" s="113">
        <f t="shared" ref="M167:BX167" si="631">L167+M166</f>
        <v>0</v>
      </c>
      <c r="N167" s="113">
        <f t="shared" si="631"/>
        <v>0</v>
      </c>
      <c r="O167" s="113">
        <f t="shared" si="631"/>
        <v>0</v>
      </c>
      <c r="P167" s="113">
        <f t="shared" si="631"/>
        <v>0</v>
      </c>
      <c r="Q167" s="113">
        <f t="shared" si="631"/>
        <v>0</v>
      </c>
      <c r="R167" s="113">
        <f t="shared" si="631"/>
        <v>0</v>
      </c>
      <c r="S167" s="113">
        <f t="shared" si="631"/>
        <v>0</v>
      </c>
      <c r="T167" s="113">
        <f t="shared" si="631"/>
        <v>0</v>
      </c>
      <c r="U167" s="113">
        <f t="shared" si="631"/>
        <v>0</v>
      </c>
      <c r="V167" s="113">
        <f t="shared" si="631"/>
        <v>0</v>
      </c>
      <c r="W167" s="113">
        <f t="shared" si="631"/>
        <v>0</v>
      </c>
      <c r="X167" s="113">
        <f t="shared" si="631"/>
        <v>0</v>
      </c>
      <c r="Y167" s="113">
        <f t="shared" si="631"/>
        <v>0</v>
      </c>
      <c r="Z167" s="113">
        <f t="shared" si="631"/>
        <v>0</v>
      </c>
      <c r="AA167" s="113">
        <f t="shared" si="631"/>
        <v>0</v>
      </c>
      <c r="AB167" s="113">
        <f t="shared" si="631"/>
        <v>0</v>
      </c>
      <c r="AC167" s="113">
        <f t="shared" si="631"/>
        <v>0</v>
      </c>
      <c r="AD167" s="113">
        <f t="shared" si="631"/>
        <v>0</v>
      </c>
      <c r="AE167" s="113">
        <f t="shared" si="631"/>
        <v>0</v>
      </c>
      <c r="AF167" s="113">
        <f t="shared" si="631"/>
        <v>0</v>
      </c>
      <c r="AG167" s="113">
        <f t="shared" si="631"/>
        <v>0</v>
      </c>
      <c r="AH167" s="113">
        <f t="shared" si="631"/>
        <v>0</v>
      </c>
      <c r="AI167" s="113">
        <f t="shared" si="631"/>
        <v>0</v>
      </c>
      <c r="AJ167" s="113">
        <f t="shared" si="631"/>
        <v>0</v>
      </c>
      <c r="AK167" s="113">
        <f t="shared" si="631"/>
        <v>0</v>
      </c>
      <c r="AL167" s="113">
        <f t="shared" si="631"/>
        <v>0</v>
      </c>
      <c r="AM167" s="113">
        <f t="shared" si="631"/>
        <v>0</v>
      </c>
      <c r="AN167" s="113">
        <f t="shared" si="631"/>
        <v>0</v>
      </c>
      <c r="AO167" s="113">
        <f t="shared" si="631"/>
        <v>0</v>
      </c>
      <c r="AP167" s="113">
        <f t="shared" si="631"/>
        <v>0</v>
      </c>
      <c r="AQ167" s="113">
        <f t="shared" si="631"/>
        <v>0</v>
      </c>
      <c r="AR167" s="113">
        <f t="shared" si="631"/>
        <v>0</v>
      </c>
      <c r="AS167" s="113">
        <f t="shared" si="631"/>
        <v>0</v>
      </c>
      <c r="AT167" s="113">
        <f t="shared" si="631"/>
        <v>0</v>
      </c>
      <c r="AU167" s="113">
        <f t="shared" si="631"/>
        <v>0</v>
      </c>
      <c r="AV167" s="113">
        <f t="shared" si="631"/>
        <v>1152006.486755965</v>
      </c>
      <c r="AW167" s="113">
        <f t="shared" si="631"/>
        <v>2192528.4747936111</v>
      </c>
      <c r="AX167" s="113">
        <f t="shared" si="631"/>
        <v>3344534.9615495764</v>
      </c>
      <c r="AY167" s="113">
        <f t="shared" si="631"/>
        <v>4459379.9487327682</v>
      </c>
      <c r="AZ167" s="113">
        <f t="shared" si="631"/>
        <v>5611386.4354887335</v>
      </c>
      <c r="BA167" s="113">
        <f t="shared" si="631"/>
        <v>6726231.4226719253</v>
      </c>
      <c r="BB167" s="113">
        <f t="shared" si="631"/>
        <v>7878237.9094278906</v>
      </c>
      <c r="BC167" s="113">
        <f t="shared" si="631"/>
        <v>9030244.3961838558</v>
      </c>
      <c r="BD167" s="113">
        <f t="shared" si="631"/>
        <v>10145089.383367047</v>
      </c>
      <c r="BE167" s="113">
        <f t="shared" si="631"/>
        <v>11297095.870123012</v>
      </c>
      <c r="BF167" s="113">
        <f t="shared" si="631"/>
        <v>12411940.857306205</v>
      </c>
      <c r="BG167" s="113">
        <f t="shared" si="631"/>
        <v>13563947.34406217</v>
      </c>
      <c r="BH167" s="113">
        <f t="shared" si="631"/>
        <v>14715953.830818135</v>
      </c>
      <c r="BI167" s="113">
        <f t="shared" si="631"/>
        <v>15756475.818855781</v>
      </c>
      <c r="BJ167" s="113">
        <f t="shared" si="631"/>
        <v>16908482.305611745</v>
      </c>
      <c r="BK167" s="113">
        <f t="shared" si="631"/>
        <v>18023327.292794935</v>
      </c>
      <c r="BL167" s="113">
        <f t="shared" si="631"/>
        <v>19175333.779550899</v>
      </c>
      <c r="BM167" s="113">
        <f t="shared" si="631"/>
        <v>20290178.76673409</v>
      </c>
      <c r="BN167" s="113">
        <f t="shared" si="631"/>
        <v>21442185.253490053</v>
      </c>
      <c r="BO167" s="113">
        <f t="shared" si="631"/>
        <v>22594191.740246017</v>
      </c>
      <c r="BP167" s="113">
        <f t="shared" si="631"/>
        <v>23709036.727429207</v>
      </c>
      <c r="BQ167" s="113">
        <f t="shared" si="631"/>
        <v>24861043.214185171</v>
      </c>
      <c r="BR167" s="113">
        <f t="shared" si="631"/>
        <v>25975888.201368362</v>
      </c>
      <c r="BS167" s="113">
        <f t="shared" si="631"/>
        <v>27127894.688124325</v>
      </c>
      <c r="BT167" s="113">
        <f t="shared" si="631"/>
        <v>28279901.174880289</v>
      </c>
      <c r="BU167" s="113">
        <f t="shared" si="631"/>
        <v>29320423.162917934</v>
      </c>
      <c r="BV167" s="113">
        <f t="shared" si="631"/>
        <v>30472429.649673898</v>
      </c>
      <c r="BW167" s="113">
        <f t="shared" si="631"/>
        <v>31587274.636857089</v>
      </c>
      <c r="BX167" s="113">
        <f t="shared" si="631"/>
        <v>32739281.123613052</v>
      </c>
      <c r="BY167" s="113">
        <f t="shared" ref="BY167:EJ167" si="632">BX167+BY166</f>
        <v>33854126.110796243</v>
      </c>
      <c r="BZ167" s="113">
        <f t="shared" si="632"/>
        <v>35006132.59755221</v>
      </c>
      <c r="CA167" s="113">
        <f t="shared" si="632"/>
        <v>36158139.084308177</v>
      </c>
      <c r="CB167" s="113">
        <f t="shared" si="632"/>
        <v>37272984.071491368</v>
      </c>
      <c r="CC167" s="113">
        <f t="shared" si="632"/>
        <v>38424990.558247335</v>
      </c>
      <c r="CD167" s="113">
        <f t="shared" si="632"/>
        <v>39539835.545430526</v>
      </c>
      <c r="CE167" s="113">
        <f t="shared" si="632"/>
        <v>40691842.032186493</v>
      </c>
      <c r="CF167" s="113">
        <f t="shared" si="632"/>
        <v>41840700.960235476</v>
      </c>
      <c r="CG167" s="113">
        <f t="shared" si="632"/>
        <v>42915439.957442589</v>
      </c>
      <c r="CH167" s="113">
        <f t="shared" si="632"/>
        <v>44064298.885491572</v>
      </c>
      <c r="CI167" s="113">
        <f t="shared" si="632"/>
        <v>45176097.848119617</v>
      </c>
      <c r="CJ167" s="113">
        <f t="shared" si="632"/>
        <v>46324956.7761686</v>
      </c>
      <c r="CK167" s="113">
        <f t="shared" si="632"/>
        <v>47436755.738796644</v>
      </c>
      <c r="CL167" s="113">
        <f t="shared" si="632"/>
        <v>48585614.666845627</v>
      </c>
      <c r="CM167" s="113">
        <f t="shared" si="632"/>
        <v>49734473.59489461</v>
      </c>
      <c r="CN167" s="113">
        <f t="shared" si="632"/>
        <v>50846272.557522655</v>
      </c>
      <c r="CO167" s="113">
        <f t="shared" si="632"/>
        <v>51995131.485571638</v>
      </c>
      <c r="CP167" s="113">
        <f t="shared" si="632"/>
        <v>53106930.448199682</v>
      </c>
      <c r="CQ167" s="113">
        <f t="shared" si="632"/>
        <v>54255789.376248665</v>
      </c>
      <c r="CR167" s="113">
        <f t="shared" si="632"/>
        <v>55407795.863004632</v>
      </c>
      <c r="CS167" s="113">
        <f t="shared" si="632"/>
        <v>56448317.851042278</v>
      </c>
      <c r="CT167" s="113">
        <f t="shared" si="632"/>
        <v>57600324.337798245</v>
      </c>
      <c r="CU167" s="113">
        <f t="shared" si="632"/>
        <v>58715169.324981436</v>
      </c>
      <c r="CV167" s="113">
        <f t="shared" si="632"/>
        <v>59867175.811737403</v>
      </c>
      <c r="CW167" s="113">
        <f t="shared" si="632"/>
        <v>60982020.798920594</v>
      </c>
      <c r="CX167" s="113">
        <f t="shared" si="632"/>
        <v>62134027.285676561</v>
      </c>
      <c r="CY167" s="113">
        <f t="shared" si="632"/>
        <v>63286033.772432528</v>
      </c>
      <c r="CZ167" s="113">
        <f t="shared" si="632"/>
        <v>64400878.759615719</v>
      </c>
      <c r="DA167" s="113">
        <f t="shared" si="632"/>
        <v>65552885.246371686</v>
      </c>
      <c r="DB167" s="113">
        <f t="shared" si="632"/>
        <v>66667730.233554877</v>
      </c>
      <c r="DC167" s="113">
        <f t="shared" si="632"/>
        <v>67819736.720310837</v>
      </c>
      <c r="DD167" s="113">
        <f t="shared" si="632"/>
        <v>68971743.207066804</v>
      </c>
      <c r="DE167" s="113">
        <f t="shared" si="632"/>
        <v>70012265.19510445</v>
      </c>
      <c r="DF167" s="113">
        <f t="shared" si="632"/>
        <v>71164271.681860417</v>
      </c>
      <c r="DG167" s="113">
        <f t="shared" si="632"/>
        <v>72279116.669043615</v>
      </c>
      <c r="DH167" s="113">
        <f t="shared" si="632"/>
        <v>73431123.155799583</v>
      </c>
      <c r="DI167" s="113">
        <f t="shared" si="632"/>
        <v>74545968.142982781</v>
      </c>
      <c r="DJ167" s="113">
        <f t="shared" si="632"/>
        <v>75697974.629738748</v>
      </c>
      <c r="DK167" s="113">
        <f t="shared" si="632"/>
        <v>76849981.116494715</v>
      </c>
      <c r="DL167" s="113">
        <f t="shared" si="632"/>
        <v>77964826.103677914</v>
      </c>
      <c r="DM167" s="113">
        <f t="shared" si="632"/>
        <v>79116832.590433881</v>
      </c>
      <c r="DN167" s="113">
        <f t="shared" si="632"/>
        <v>80231677.577617079</v>
      </c>
      <c r="DO167" s="113">
        <f t="shared" si="632"/>
        <v>81383684.064373046</v>
      </c>
      <c r="DP167" s="113">
        <f t="shared" si="632"/>
        <v>82535690.551129013</v>
      </c>
      <c r="DQ167" s="113">
        <f t="shared" si="632"/>
        <v>83576212.539166659</v>
      </c>
      <c r="DR167" s="113">
        <f t="shared" si="632"/>
        <v>84728219.025922626</v>
      </c>
      <c r="DS167" s="113">
        <f t="shared" si="632"/>
        <v>85843064.013105825</v>
      </c>
      <c r="DT167" s="113">
        <f t="shared" si="632"/>
        <v>86995070.499861792</v>
      </c>
      <c r="DU167" s="113">
        <f t="shared" si="632"/>
        <v>88109915.48704499</v>
      </c>
      <c r="DV167" s="113">
        <f t="shared" si="632"/>
        <v>89261921.973800957</v>
      </c>
      <c r="DW167" s="113">
        <f t="shared" si="632"/>
        <v>90413928.460556924</v>
      </c>
      <c r="DX167" s="113">
        <f t="shared" si="632"/>
        <v>91528773.447740123</v>
      </c>
      <c r="DY167" s="113">
        <f t="shared" si="632"/>
        <v>92680779.93449609</v>
      </c>
      <c r="DZ167" s="113">
        <f t="shared" si="632"/>
        <v>93795624.921679288</v>
      </c>
      <c r="EA167" s="113">
        <f t="shared" si="632"/>
        <v>94947631.408435255</v>
      </c>
      <c r="EB167" s="113">
        <f t="shared" si="632"/>
        <v>96096490.336484239</v>
      </c>
      <c r="EC167" s="113">
        <f t="shared" si="632"/>
        <v>97171229.333691344</v>
      </c>
      <c r="ED167" s="113">
        <f t="shared" si="632"/>
        <v>98320088.261740327</v>
      </c>
      <c r="EE167" s="113">
        <f t="shared" si="632"/>
        <v>99431887.224368379</v>
      </c>
      <c r="EF167" s="113">
        <f t="shared" si="632"/>
        <v>100580746.15241736</v>
      </c>
      <c r="EG167" s="113">
        <f t="shared" si="632"/>
        <v>101692545.11504541</v>
      </c>
      <c r="EH167" s="113">
        <f t="shared" si="632"/>
        <v>102841404.0430944</v>
      </c>
      <c r="EI167" s="113">
        <f t="shared" si="632"/>
        <v>103990262.97114338</v>
      </c>
      <c r="EJ167" s="113">
        <f t="shared" si="632"/>
        <v>105102061.93377143</v>
      </c>
      <c r="EK167" s="113">
        <f t="shared" ref="EK167:GV167" si="633">EJ167+EK166</f>
        <v>106250920.86182041</v>
      </c>
      <c r="EL167" s="113">
        <f t="shared" si="633"/>
        <v>107362719.82444847</v>
      </c>
      <c r="EM167" s="113">
        <f t="shared" si="633"/>
        <v>108511578.75249745</v>
      </c>
      <c r="EN167" s="113">
        <f t="shared" si="633"/>
        <v>109663585.23925342</v>
      </c>
      <c r="EO167" s="113">
        <f t="shared" si="633"/>
        <v>110704107.22729106</v>
      </c>
      <c r="EP167" s="113">
        <f t="shared" si="633"/>
        <v>111856113.71404703</v>
      </c>
      <c r="EQ167" s="113">
        <f t="shared" si="633"/>
        <v>112970958.70123023</v>
      </c>
      <c r="ER167" s="113">
        <f t="shared" si="633"/>
        <v>114122965.1879862</v>
      </c>
      <c r="ES167" s="113">
        <f t="shared" si="633"/>
        <v>115237810.17516939</v>
      </c>
      <c r="ET167" s="113">
        <f t="shared" si="633"/>
        <v>116389816.66192536</v>
      </c>
      <c r="EU167" s="113">
        <f t="shared" si="633"/>
        <v>117541823.14868133</v>
      </c>
      <c r="EV167" s="113">
        <f t="shared" si="633"/>
        <v>118656668.13586453</v>
      </c>
      <c r="EW167" s="113">
        <f t="shared" si="633"/>
        <v>119808674.62262049</v>
      </c>
      <c r="EX167" s="113">
        <f t="shared" si="633"/>
        <v>120923519.60980369</v>
      </c>
      <c r="EY167" s="113">
        <f t="shared" si="633"/>
        <v>122075526.09655966</v>
      </c>
      <c r="EZ167" s="113">
        <f t="shared" si="633"/>
        <v>123227532.58331563</v>
      </c>
      <c r="FA167" s="113">
        <f t="shared" si="633"/>
        <v>124268054.57135327</v>
      </c>
      <c r="FB167" s="113">
        <f t="shared" si="633"/>
        <v>125420061.05810924</v>
      </c>
      <c r="FC167" s="113">
        <f t="shared" si="633"/>
        <v>126534906.04529244</v>
      </c>
      <c r="FD167" s="113">
        <f t="shared" si="633"/>
        <v>127686912.5320484</v>
      </c>
      <c r="FE167" s="113">
        <f t="shared" si="633"/>
        <v>128801757.5192316</v>
      </c>
      <c r="FF167" s="113">
        <f t="shared" si="633"/>
        <v>129953764.00598757</v>
      </c>
      <c r="FG167" s="113">
        <f t="shared" si="633"/>
        <v>131105770.49274354</v>
      </c>
      <c r="FH167" s="113">
        <f t="shared" si="633"/>
        <v>132220615.47992674</v>
      </c>
      <c r="FI167" s="113">
        <f t="shared" si="633"/>
        <v>133372621.9666827</v>
      </c>
      <c r="FJ167" s="113">
        <f t="shared" si="633"/>
        <v>134487466.95386589</v>
      </c>
      <c r="FK167" s="113">
        <f t="shared" si="633"/>
        <v>135639473.44062185</v>
      </c>
      <c r="FL167" s="113">
        <f t="shared" si="633"/>
        <v>136791479.92737782</v>
      </c>
      <c r="FM167" s="113">
        <f t="shared" si="633"/>
        <v>137832001.91541547</v>
      </c>
      <c r="FN167" s="113">
        <f t="shared" si="633"/>
        <v>138984008.40217143</v>
      </c>
      <c r="FO167" s="113">
        <f t="shared" si="633"/>
        <v>140098853.38935462</v>
      </c>
      <c r="FP167" s="113">
        <f t="shared" si="633"/>
        <v>141250859.87611058</v>
      </c>
      <c r="FQ167" s="113">
        <f t="shared" si="633"/>
        <v>142365704.86329377</v>
      </c>
      <c r="FR167" s="113">
        <f t="shared" si="633"/>
        <v>143517711.35004973</v>
      </c>
      <c r="FS167" s="113">
        <f t="shared" si="633"/>
        <v>144669717.8368057</v>
      </c>
      <c r="FT167" s="113">
        <f t="shared" si="633"/>
        <v>145784562.82398888</v>
      </c>
      <c r="FU167" s="113">
        <f t="shared" si="633"/>
        <v>146936569.31074485</v>
      </c>
      <c r="FV167" s="113">
        <f t="shared" si="633"/>
        <v>148051414.29792804</v>
      </c>
      <c r="FW167" s="113">
        <f t="shared" si="633"/>
        <v>149203420.784684</v>
      </c>
      <c r="FX167" s="113">
        <f t="shared" si="633"/>
        <v>150352279.71273297</v>
      </c>
      <c r="FY167" s="113">
        <f t="shared" si="633"/>
        <v>151427018.70994008</v>
      </c>
      <c r="FZ167" s="113">
        <f t="shared" si="633"/>
        <v>152575877.63798904</v>
      </c>
      <c r="GA167" s="113">
        <f t="shared" si="633"/>
        <v>153687676.60061708</v>
      </c>
      <c r="GB167" s="113">
        <f t="shared" si="633"/>
        <v>154836535.52866605</v>
      </c>
      <c r="GC167" s="113">
        <f t="shared" si="633"/>
        <v>155948334.49129409</v>
      </c>
      <c r="GD167" s="113">
        <f t="shared" si="633"/>
        <v>157097193.41934305</v>
      </c>
      <c r="GE167" s="113">
        <f t="shared" si="633"/>
        <v>158246052.34739202</v>
      </c>
      <c r="GF167" s="113">
        <f t="shared" si="633"/>
        <v>159357851.31002006</v>
      </c>
      <c r="GG167" s="113">
        <f t="shared" si="633"/>
        <v>160506710.23806903</v>
      </c>
      <c r="GH167" s="113">
        <f t="shared" si="633"/>
        <v>161618509.20069706</v>
      </c>
      <c r="GI167" s="113">
        <f t="shared" si="633"/>
        <v>162767368.12874603</v>
      </c>
      <c r="GJ167" s="113">
        <f t="shared" si="633"/>
        <v>163919374.615502</v>
      </c>
      <c r="GK167" s="113">
        <f t="shared" si="633"/>
        <v>164959896.60353965</v>
      </c>
      <c r="GL167" s="113">
        <f t="shared" si="633"/>
        <v>166111903.09029561</v>
      </c>
      <c r="GM167" s="113">
        <f t="shared" si="633"/>
        <v>167226748.0774788</v>
      </c>
      <c r="GN167" s="113">
        <f t="shared" si="633"/>
        <v>168378754.56423476</v>
      </c>
      <c r="GO167" s="113">
        <f t="shared" si="633"/>
        <v>169493599.55141795</v>
      </c>
      <c r="GP167" s="113">
        <f t="shared" si="633"/>
        <v>170645606.03817391</v>
      </c>
      <c r="GQ167" s="113">
        <f t="shared" si="633"/>
        <v>171797612.52492988</v>
      </c>
      <c r="GR167" s="113">
        <f t="shared" si="633"/>
        <v>172912457.51211306</v>
      </c>
      <c r="GS167" s="113">
        <f t="shared" si="633"/>
        <v>174064463.99886903</v>
      </c>
      <c r="GT167" s="113">
        <f t="shared" si="633"/>
        <v>175179308.98605222</v>
      </c>
      <c r="GU167" s="113">
        <f t="shared" si="633"/>
        <v>176331315.47280818</v>
      </c>
      <c r="GV167" s="113">
        <f t="shared" si="633"/>
        <v>177483321.95956415</v>
      </c>
      <c r="GW167" s="113">
        <f t="shared" ref="GW167:JH167" si="634">GV167+GW166</f>
        <v>178523843.9476018</v>
      </c>
      <c r="GX167" s="113">
        <f t="shared" si="634"/>
        <v>179675850.43435776</v>
      </c>
      <c r="GY167" s="113">
        <f t="shared" si="634"/>
        <v>180790695.42154095</v>
      </c>
      <c r="GZ167" s="113">
        <f t="shared" si="634"/>
        <v>181942701.90829691</v>
      </c>
      <c r="HA167" s="113">
        <f t="shared" si="634"/>
        <v>183057546.8954801</v>
      </c>
      <c r="HB167" s="113">
        <f t="shared" si="634"/>
        <v>184209553.38223606</v>
      </c>
      <c r="HC167" s="113">
        <f t="shared" si="634"/>
        <v>185361559.86899203</v>
      </c>
      <c r="HD167" s="113">
        <f t="shared" si="634"/>
        <v>186476404.85617521</v>
      </c>
      <c r="HE167" s="113">
        <f t="shared" si="634"/>
        <v>187628411.34293118</v>
      </c>
      <c r="HF167" s="113">
        <f t="shared" si="634"/>
        <v>188743256.33011436</v>
      </c>
      <c r="HG167" s="113">
        <f t="shared" si="634"/>
        <v>189895262.81687033</v>
      </c>
      <c r="HH167" s="113">
        <f t="shared" si="634"/>
        <v>191047269.3036263</v>
      </c>
      <c r="HI167" s="113">
        <f t="shared" si="634"/>
        <v>192087791.29166394</v>
      </c>
      <c r="HJ167" s="113">
        <f t="shared" si="634"/>
        <v>193239797.77841991</v>
      </c>
      <c r="HK167" s="113">
        <f t="shared" si="634"/>
        <v>194354642.7656031</v>
      </c>
      <c r="HL167" s="113">
        <f t="shared" si="634"/>
        <v>195506649.25235906</v>
      </c>
      <c r="HM167" s="113">
        <f t="shared" si="634"/>
        <v>196621494.23954225</v>
      </c>
      <c r="HN167" s="113">
        <f t="shared" si="634"/>
        <v>197773500.72629821</v>
      </c>
      <c r="HO167" s="113">
        <f t="shared" si="634"/>
        <v>198925507.21305418</v>
      </c>
      <c r="HP167" s="113">
        <f t="shared" si="634"/>
        <v>200040352.20023736</v>
      </c>
      <c r="HQ167" s="113">
        <f t="shared" si="634"/>
        <v>201192358.68699333</v>
      </c>
      <c r="HR167" s="113">
        <f t="shared" si="634"/>
        <v>202307203.67417651</v>
      </c>
      <c r="HS167" s="113">
        <f t="shared" si="634"/>
        <v>203459210.16093248</v>
      </c>
      <c r="HT167" s="113">
        <f t="shared" si="634"/>
        <v>204608069.08898145</v>
      </c>
      <c r="HU167" s="113">
        <f t="shared" si="634"/>
        <v>205682808.08618855</v>
      </c>
      <c r="HV167" s="113">
        <f t="shared" si="634"/>
        <v>206831667.01423752</v>
      </c>
      <c r="HW167" s="113">
        <f t="shared" si="634"/>
        <v>207943465.97686556</v>
      </c>
      <c r="HX167" s="113">
        <f t="shared" si="634"/>
        <v>209092324.90491453</v>
      </c>
      <c r="HY167" s="113">
        <f t="shared" si="634"/>
        <v>210204123.86754256</v>
      </c>
      <c r="HZ167" s="113">
        <f t="shared" si="634"/>
        <v>211352982.79559153</v>
      </c>
      <c r="IA167" s="113">
        <f t="shared" si="634"/>
        <v>212501841.7236405</v>
      </c>
      <c r="IB167" s="113">
        <f t="shared" si="634"/>
        <v>213613640.68626854</v>
      </c>
      <c r="IC167" s="113">
        <f t="shared" si="634"/>
        <v>214762499.61431751</v>
      </c>
      <c r="ID167" s="113">
        <f t="shared" si="634"/>
        <v>215874298.57694554</v>
      </c>
      <c r="IE167" s="113">
        <f t="shared" si="634"/>
        <v>217023157.50499451</v>
      </c>
      <c r="IF167" s="113">
        <f t="shared" si="634"/>
        <v>218175163.99175048</v>
      </c>
      <c r="IG167" s="113">
        <f t="shared" si="634"/>
        <v>219215685.97978812</v>
      </c>
      <c r="IH167" s="113">
        <f t="shared" si="634"/>
        <v>220367692.46654409</v>
      </c>
      <c r="II167" s="113">
        <f t="shared" si="634"/>
        <v>221482537.45372728</v>
      </c>
      <c r="IJ167" s="113">
        <f t="shared" si="634"/>
        <v>222634543.94048324</v>
      </c>
      <c r="IK167" s="113">
        <f t="shared" si="634"/>
        <v>223749388.92766643</v>
      </c>
      <c r="IL167" s="113">
        <f t="shared" si="634"/>
        <v>224901395.41442239</v>
      </c>
      <c r="IM167" s="113">
        <f t="shared" si="634"/>
        <v>226053401.90117836</v>
      </c>
      <c r="IN167" s="113">
        <f t="shared" si="634"/>
        <v>227168246.88836154</v>
      </c>
      <c r="IO167" s="113">
        <f t="shared" si="634"/>
        <v>228320253.37511751</v>
      </c>
      <c r="IP167" s="113">
        <f t="shared" si="634"/>
        <v>229435098.36230069</v>
      </c>
      <c r="IQ167" s="113">
        <f t="shared" si="634"/>
        <v>230587104.84905666</v>
      </c>
      <c r="IR167" s="113">
        <f t="shared" si="634"/>
        <v>231739111.33581263</v>
      </c>
      <c r="IS167" s="113">
        <f t="shared" si="634"/>
        <v>232779633.32385027</v>
      </c>
      <c r="IT167" s="113">
        <f t="shared" si="634"/>
        <v>233931639.81060624</v>
      </c>
      <c r="IU167" s="113">
        <f t="shared" si="634"/>
        <v>235046484.79778942</v>
      </c>
      <c r="IV167" s="113">
        <f t="shared" si="634"/>
        <v>236198491.28454539</v>
      </c>
      <c r="IW167" s="113">
        <f t="shared" si="634"/>
        <v>237313336.27172858</v>
      </c>
      <c r="IX167" s="113">
        <f t="shared" si="634"/>
        <v>238465342.75848454</v>
      </c>
      <c r="IY167" s="113">
        <f t="shared" si="634"/>
        <v>239617349.24524051</v>
      </c>
      <c r="IZ167" s="113">
        <f t="shared" si="634"/>
        <v>240732194.23242369</v>
      </c>
      <c r="JA167" s="113">
        <f t="shared" si="634"/>
        <v>241884200.71917966</v>
      </c>
      <c r="JB167" s="113">
        <f t="shared" si="634"/>
        <v>242999045.70636284</v>
      </c>
      <c r="JC167" s="113">
        <f t="shared" si="634"/>
        <v>244151052.19311881</v>
      </c>
      <c r="JD167" s="113">
        <f t="shared" si="634"/>
        <v>245303058.67987478</v>
      </c>
      <c r="JE167" s="113">
        <f t="shared" si="634"/>
        <v>246343580.66791242</v>
      </c>
      <c r="JF167" s="113">
        <f t="shared" si="634"/>
        <v>247495587.15466839</v>
      </c>
      <c r="JG167" s="113">
        <f t="shared" si="634"/>
        <v>248610432.14185157</v>
      </c>
      <c r="JH167" s="113">
        <f t="shared" si="634"/>
        <v>249762438.62860754</v>
      </c>
      <c r="JI167" s="113">
        <f t="shared" ref="JI167:LT167" si="635">JH167+JI166</f>
        <v>250877283.61579072</v>
      </c>
      <c r="JJ167" s="113">
        <f t="shared" si="635"/>
        <v>252029290.10254669</v>
      </c>
      <c r="JK167" s="113">
        <f t="shared" si="635"/>
        <v>253181296.58930266</v>
      </c>
      <c r="JL167" s="113">
        <f t="shared" si="635"/>
        <v>254296141.57648584</v>
      </c>
      <c r="JM167" s="113">
        <f t="shared" si="635"/>
        <v>255448148.06324181</v>
      </c>
      <c r="JN167" s="113">
        <f t="shared" si="635"/>
        <v>256562993.05042499</v>
      </c>
      <c r="JO167" s="113">
        <f t="shared" si="635"/>
        <v>257714999.53718096</v>
      </c>
      <c r="JP167" s="113">
        <f t="shared" si="635"/>
        <v>258863858.46522993</v>
      </c>
      <c r="JQ167" s="113">
        <f t="shared" si="635"/>
        <v>259938597.46243703</v>
      </c>
      <c r="JR167" s="113">
        <f t="shared" si="635"/>
        <v>261087456.390486</v>
      </c>
      <c r="JS167" s="113">
        <f t="shared" si="635"/>
        <v>262199255.35311404</v>
      </c>
      <c r="JT167" s="113">
        <f t="shared" si="635"/>
        <v>263348114.28116301</v>
      </c>
      <c r="JU167" s="113">
        <f t="shared" si="635"/>
        <v>264459913.24379104</v>
      </c>
      <c r="JV167" s="113">
        <f t="shared" si="635"/>
        <v>265608772.17184001</v>
      </c>
      <c r="JW167" s="113">
        <f t="shared" si="635"/>
        <v>266757631.09988898</v>
      </c>
      <c r="JX167" s="113">
        <f t="shared" si="635"/>
        <v>267869430.06251702</v>
      </c>
      <c r="JY167" s="113">
        <f t="shared" si="635"/>
        <v>269018288.99056602</v>
      </c>
      <c r="JZ167" s="113">
        <f t="shared" si="635"/>
        <v>270130087.95319408</v>
      </c>
      <c r="KA167" s="113">
        <f t="shared" si="635"/>
        <v>271278946.88124305</v>
      </c>
      <c r="KB167" s="113">
        <f t="shared" si="635"/>
        <v>272430953.36799902</v>
      </c>
      <c r="KC167" s="113">
        <f t="shared" si="635"/>
        <v>273471475.35603666</v>
      </c>
      <c r="KD167" s="113">
        <f t="shared" si="635"/>
        <v>274623481.84279263</v>
      </c>
      <c r="KE167" s="113">
        <f t="shared" si="635"/>
        <v>275738326.82997584</v>
      </c>
      <c r="KF167" s="113">
        <f t="shared" si="635"/>
        <v>276890333.31673181</v>
      </c>
      <c r="KG167" s="113">
        <f t="shared" si="635"/>
        <v>278005178.30391502</v>
      </c>
      <c r="KH167" s="113">
        <f t="shared" si="635"/>
        <v>279157184.79067099</v>
      </c>
      <c r="KI167" s="113">
        <f t="shared" si="635"/>
        <v>280309191.27742696</v>
      </c>
      <c r="KJ167" s="113">
        <f t="shared" si="635"/>
        <v>281424036.26461017</v>
      </c>
      <c r="KK167" s="113">
        <f t="shared" si="635"/>
        <v>282576042.75136614</v>
      </c>
      <c r="KL167" s="113">
        <f t="shared" si="635"/>
        <v>283690887.73854935</v>
      </c>
      <c r="KM167" s="113">
        <f t="shared" si="635"/>
        <v>284842894.22530532</v>
      </c>
      <c r="KN167" s="113">
        <f t="shared" si="635"/>
        <v>285994900.71206129</v>
      </c>
      <c r="KO167" s="113">
        <f t="shared" si="635"/>
        <v>287035422.70009893</v>
      </c>
      <c r="KP167" s="113">
        <f t="shared" si="635"/>
        <v>288187429.1868549</v>
      </c>
      <c r="KQ167" s="113">
        <f t="shared" si="635"/>
        <v>289302274.17403811</v>
      </c>
      <c r="KR167" s="113">
        <f t="shared" si="635"/>
        <v>290454280.66079408</v>
      </c>
      <c r="KS167" s="113">
        <f t="shared" si="635"/>
        <v>291569125.64797729</v>
      </c>
      <c r="KT167" s="113">
        <f t="shared" si="635"/>
        <v>292721132.13473326</v>
      </c>
      <c r="KU167" s="113">
        <f t="shared" si="635"/>
        <v>293873138.62148923</v>
      </c>
      <c r="KV167" s="113">
        <f t="shared" si="635"/>
        <v>294987983.60867244</v>
      </c>
      <c r="KW167" s="113">
        <f t="shared" si="635"/>
        <v>296139990.09542841</v>
      </c>
      <c r="KX167" s="113">
        <f t="shared" si="635"/>
        <v>297254835.08261162</v>
      </c>
      <c r="KY167" s="113">
        <f t="shared" si="635"/>
        <v>298406841.56936759</v>
      </c>
      <c r="KZ167" s="113">
        <f t="shared" si="635"/>
        <v>299558848.05612355</v>
      </c>
      <c r="LA167" s="113">
        <f t="shared" si="635"/>
        <v>300599370.0441612</v>
      </c>
      <c r="LB167" s="113">
        <f t="shared" si="635"/>
        <v>301751376.53091717</v>
      </c>
      <c r="LC167" s="113">
        <f t="shared" si="635"/>
        <v>302866221.51810038</v>
      </c>
      <c r="LD167" s="113">
        <f t="shared" si="635"/>
        <v>304018228.00485635</v>
      </c>
      <c r="LE167" s="113">
        <f t="shared" si="635"/>
        <v>305133072.99203956</v>
      </c>
      <c r="LF167" s="113">
        <f t="shared" si="635"/>
        <v>306285079.47879553</v>
      </c>
      <c r="LG167" s="113">
        <f t="shared" si="635"/>
        <v>307437085.9655515</v>
      </c>
      <c r="LH167" s="113">
        <f t="shared" si="635"/>
        <v>308551930.95273471</v>
      </c>
      <c r="LI167" s="113">
        <f t="shared" si="635"/>
        <v>309703937.43949068</v>
      </c>
      <c r="LJ167" s="113">
        <f t="shared" si="635"/>
        <v>310818782.42667389</v>
      </c>
      <c r="LK167" s="113">
        <f t="shared" si="635"/>
        <v>311970788.91342986</v>
      </c>
      <c r="LL167" s="113">
        <f t="shared" si="635"/>
        <v>313119647.84147882</v>
      </c>
      <c r="LM167" s="113">
        <f t="shared" si="635"/>
        <v>314194386.83868593</v>
      </c>
      <c r="LN167" s="113">
        <f t="shared" si="635"/>
        <v>315343245.7667349</v>
      </c>
      <c r="LO167" s="113">
        <f t="shared" si="635"/>
        <v>316455044.72936296</v>
      </c>
      <c r="LP167" s="113">
        <f t="shared" si="635"/>
        <v>317603903.65741193</v>
      </c>
      <c r="LQ167" s="113">
        <f t="shared" si="635"/>
        <v>318715702.62004</v>
      </c>
      <c r="LR167" s="113">
        <f t="shared" si="635"/>
        <v>319864561.54808897</v>
      </c>
      <c r="LS167" s="113">
        <f t="shared" si="635"/>
        <v>321013420.47613794</v>
      </c>
      <c r="LT167" s="113">
        <f t="shared" si="635"/>
        <v>322125219.438766</v>
      </c>
      <c r="LU167" s="113">
        <f t="shared" ref="LU167:OF167" si="636">LT167+LU166</f>
        <v>323274078.36681497</v>
      </c>
      <c r="LV167" s="113">
        <f t="shared" si="636"/>
        <v>324385877.32944304</v>
      </c>
      <c r="LW167" s="113">
        <f t="shared" si="636"/>
        <v>325534736.25749201</v>
      </c>
      <c r="LX167" s="113">
        <f t="shared" si="636"/>
        <v>326686742.74424797</v>
      </c>
      <c r="LY167" s="113">
        <f t="shared" si="636"/>
        <v>327727264.73228562</v>
      </c>
      <c r="LZ167" s="113">
        <f t="shared" si="636"/>
        <v>328879271.21904159</v>
      </c>
      <c r="MA167" s="113">
        <f t="shared" si="636"/>
        <v>329994116.2062248</v>
      </c>
      <c r="MB167" s="113">
        <f t="shared" si="636"/>
        <v>331146122.69298077</v>
      </c>
      <c r="MC167" s="113">
        <f t="shared" si="636"/>
        <v>332260967.68016398</v>
      </c>
      <c r="MD167" s="113">
        <f t="shared" si="636"/>
        <v>333412974.16691995</v>
      </c>
      <c r="ME167" s="113">
        <f t="shared" si="636"/>
        <v>334564980.65367591</v>
      </c>
      <c r="MF167" s="113">
        <f t="shared" si="636"/>
        <v>335679825.64085913</v>
      </c>
      <c r="MG167" s="113">
        <f t="shared" si="636"/>
        <v>336831832.12761509</v>
      </c>
      <c r="MH167" s="113">
        <f t="shared" si="636"/>
        <v>337946677.11479831</v>
      </c>
      <c r="MI167" s="113">
        <f t="shared" si="636"/>
        <v>339098683.60155427</v>
      </c>
      <c r="MJ167" s="113">
        <f t="shared" si="636"/>
        <v>340250690.08831024</v>
      </c>
      <c r="MK167" s="113">
        <f t="shared" si="636"/>
        <v>341291212.07634789</v>
      </c>
      <c r="ML167" s="113">
        <f t="shared" si="636"/>
        <v>342443218.56310385</v>
      </c>
      <c r="MM167" s="113">
        <f t="shared" si="636"/>
        <v>343558063.55028707</v>
      </c>
      <c r="MN167" s="113">
        <f t="shared" si="636"/>
        <v>344710070.03704304</v>
      </c>
      <c r="MO167" s="113">
        <f t="shared" si="636"/>
        <v>345824915.02422625</v>
      </c>
      <c r="MP167" s="113">
        <f t="shared" si="636"/>
        <v>346976921.51098222</v>
      </c>
      <c r="MQ167" s="113">
        <f t="shared" si="636"/>
        <v>348128927.99773818</v>
      </c>
      <c r="MR167" s="113">
        <f t="shared" si="636"/>
        <v>349243772.9849214</v>
      </c>
      <c r="MS167" s="113">
        <f t="shared" si="636"/>
        <v>350395779.47167736</v>
      </c>
      <c r="MT167" s="113">
        <f t="shared" si="636"/>
        <v>351510624.45886058</v>
      </c>
      <c r="MU167" s="113">
        <f t="shared" si="636"/>
        <v>352662630.94561654</v>
      </c>
      <c r="MV167" s="113">
        <f t="shared" si="636"/>
        <v>353814637.43237251</v>
      </c>
      <c r="MW167" s="113">
        <f t="shared" si="636"/>
        <v>354855159.42041016</v>
      </c>
      <c r="MX167" s="113">
        <f t="shared" si="636"/>
        <v>356007165.90716612</v>
      </c>
      <c r="MY167" s="113">
        <f t="shared" si="636"/>
        <v>357122010.89434934</v>
      </c>
      <c r="MZ167" s="113">
        <f t="shared" si="636"/>
        <v>358274017.3811053</v>
      </c>
      <c r="NA167" s="113">
        <f t="shared" si="636"/>
        <v>359388862.36828852</v>
      </c>
      <c r="NB167" s="113">
        <f t="shared" si="636"/>
        <v>360540868.85504448</v>
      </c>
      <c r="NC167" s="113">
        <f t="shared" si="636"/>
        <v>361692875.34180045</v>
      </c>
      <c r="ND167" s="113">
        <f t="shared" si="636"/>
        <v>362807720.32898366</v>
      </c>
      <c r="NE167" s="113">
        <f t="shared" si="636"/>
        <v>363959726.81573963</v>
      </c>
      <c r="NF167" s="113">
        <f t="shared" si="636"/>
        <v>365074571.80292284</v>
      </c>
      <c r="NG167" s="113">
        <f t="shared" si="636"/>
        <v>366226578.28967881</v>
      </c>
      <c r="NH167" s="113">
        <f t="shared" si="636"/>
        <v>367375437.21772778</v>
      </c>
      <c r="NI167" s="113">
        <f t="shared" si="636"/>
        <v>368450176.21493489</v>
      </c>
      <c r="NJ167" s="113">
        <f t="shared" si="636"/>
        <v>369599035.14298385</v>
      </c>
      <c r="NK167" s="113">
        <f t="shared" si="636"/>
        <v>370710834.10561192</v>
      </c>
      <c r="NL167" s="113">
        <f t="shared" si="636"/>
        <v>371859693.03366089</v>
      </c>
      <c r="NM167" s="113">
        <f t="shared" si="636"/>
        <v>372971491.99628896</v>
      </c>
      <c r="NN167" s="113">
        <f t="shared" si="636"/>
        <v>374120350.92433792</v>
      </c>
      <c r="NO167" s="113">
        <f t="shared" si="636"/>
        <v>375269209.85238689</v>
      </c>
      <c r="NP167" s="113">
        <f t="shared" si="636"/>
        <v>376381008.81501496</v>
      </c>
      <c r="NQ167" s="113">
        <f t="shared" si="636"/>
        <v>377529867.74306393</v>
      </c>
      <c r="NR167" s="113">
        <f t="shared" si="636"/>
        <v>378641666.70569199</v>
      </c>
      <c r="NS167" s="113">
        <f t="shared" si="636"/>
        <v>379790525.63374096</v>
      </c>
      <c r="NT167" s="113">
        <f t="shared" si="636"/>
        <v>380942532.12049693</v>
      </c>
      <c r="NU167" s="113">
        <f t="shared" si="636"/>
        <v>381983054.10853457</v>
      </c>
      <c r="NV167" s="113">
        <f t="shared" si="636"/>
        <v>383135060.59529054</v>
      </c>
      <c r="NW167" s="113">
        <f t="shared" si="636"/>
        <v>384249905.58247375</v>
      </c>
      <c r="NX167" s="113">
        <f t="shared" si="636"/>
        <v>385401912.06922972</v>
      </c>
      <c r="NY167" s="113">
        <f t="shared" si="636"/>
        <v>386516757.05641294</v>
      </c>
      <c r="NZ167" s="113">
        <f t="shared" si="636"/>
        <v>387668763.5431689</v>
      </c>
      <c r="OA167" s="113">
        <f t="shared" si="636"/>
        <v>388820770.02992487</v>
      </c>
      <c r="OB167" s="113">
        <f t="shared" si="636"/>
        <v>389935615.01710808</v>
      </c>
      <c r="OC167" s="113">
        <f t="shared" si="636"/>
        <v>391087621.50386405</v>
      </c>
      <c r="OD167" s="113">
        <f t="shared" si="636"/>
        <v>392202466.49104726</v>
      </c>
      <c r="OE167" s="113">
        <f t="shared" si="636"/>
        <v>393354472.97780323</v>
      </c>
      <c r="OF167" s="113">
        <f t="shared" si="636"/>
        <v>394506479.4645592</v>
      </c>
      <c r="OG167" s="113">
        <f t="shared" ref="OG167:OR167" si="637">OF167+OG166</f>
        <v>395547001.45259684</v>
      </c>
      <c r="OH167" s="113">
        <f t="shared" si="637"/>
        <v>396699007.93935281</v>
      </c>
      <c r="OI167" s="113">
        <f t="shared" si="637"/>
        <v>397813852.92653602</v>
      </c>
      <c r="OJ167" s="113">
        <f t="shared" si="637"/>
        <v>398965859.41329199</v>
      </c>
      <c r="OK167" s="113">
        <f t="shared" si="637"/>
        <v>400080704.4004752</v>
      </c>
      <c r="OL167" s="113">
        <f t="shared" si="637"/>
        <v>401232710.88723117</v>
      </c>
      <c r="OM167" s="113">
        <f t="shared" si="637"/>
        <v>402384717.37398714</v>
      </c>
      <c r="ON167" s="113">
        <f t="shared" si="637"/>
        <v>403499562.36117035</v>
      </c>
      <c r="OO167" s="113">
        <f t="shared" si="637"/>
        <v>404651568.84792632</v>
      </c>
      <c r="OP167" s="113">
        <f t="shared" si="637"/>
        <v>405766413.83510953</v>
      </c>
      <c r="OQ167" s="113">
        <f t="shared" si="637"/>
        <v>406918420.3218655</v>
      </c>
      <c r="OR167" s="319">
        <f t="shared" si="637"/>
        <v>408070426.80862147</v>
      </c>
    </row>
    <row r="168" spans="1:16381" s="6" customFormat="1" x14ac:dyDescent="0.35">
      <c r="B168" s="375" t="s">
        <v>127</v>
      </c>
      <c r="C168" s="80"/>
      <c r="D168" s="80"/>
      <c r="E168" s="115"/>
      <c r="F168" s="81"/>
      <c r="G168" s="81"/>
      <c r="H168" s="83"/>
      <c r="I168" s="84"/>
      <c r="J168" s="85"/>
      <c r="K168" s="85"/>
      <c r="L168" s="116">
        <f>SUM(L157:L159)-L165</f>
        <v>833333.33333333326</v>
      </c>
      <c r="M168" s="116">
        <f t="shared" ref="M168:BX168" si="638">SUM(M157:M159)-M165</f>
        <v>1669702.1846880361</v>
      </c>
      <c r="N168" s="116">
        <f t="shared" si="638"/>
        <v>2509771.1384399943</v>
      </c>
      <c r="O168" s="116">
        <f t="shared" si="638"/>
        <v>3352901.4463567878</v>
      </c>
      <c r="P168" s="116">
        <f t="shared" si="638"/>
        <v>4199760.4680738468</v>
      </c>
      <c r="Q168" s="116">
        <f t="shared" si="638"/>
        <v>5049487.7051907396</v>
      </c>
      <c r="R168" s="116">
        <f t="shared" si="638"/>
        <v>5903190.7983546453</v>
      </c>
      <c r="S168" s="116">
        <f t="shared" si="638"/>
        <v>6760337.7511711828</v>
      </c>
      <c r="T168" s="116">
        <f t="shared" si="638"/>
        <v>7620060.2863362804</v>
      </c>
      <c r="U168" s="116">
        <f t="shared" si="638"/>
        <v>8484133.1336538922</v>
      </c>
      <c r="V168" s="116">
        <f t="shared" si="638"/>
        <v>9350584.5610636286</v>
      </c>
      <c r="W168" s="116">
        <f t="shared" si="638"/>
        <v>10221638.386633934</v>
      </c>
      <c r="X168" s="116">
        <f t="shared" si="638"/>
        <v>62762872.731812499</v>
      </c>
      <c r="Y168" s="116">
        <f t="shared" si="638"/>
        <v>79866494.129312903</v>
      </c>
      <c r="Z168" s="116">
        <f t="shared" si="638"/>
        <v>97063677.56630823</v>
      </c>
      <c r="AA168" s="116">
        <f t="shared" si="638"/>
        <v>114317568.83951227</v>
      </c>
      <c r="AB168" s="116">
        <f t="shared" si="638"/>
        <v>131653728.77446608</v>
      </c>
      <c r="AC168" s="116">
        <f t="shared" si="638"/>
        <v>149042643.45571584</v>
      </c>
      <c r="AD168" s="116">
        <f t="shared" si="638"/>
        <v>166518885.21110928</v>
      </c>
      <c r="AE168" s="116">
        <f t="shared" si="638"/>
        <v>184065626.56330988</v>
      </c>
      <c r="AF168" s="116">
        <f t="shared" si="638"/>
        <v>201659132.81972107</v>
      </c>
      <c r="AG168" s="116">
        <f t="shared" si="638"/>
        <v>219347630.81060767</v>
      </c>
      <c r="AH168" s="116">
        <f t="shared" si="638"/>
        <v>232391361.536621</v>
      </c>
      <c r="AI168" s="116">
        <f t="shared" si="638"/>
        <v>245516334.10761756</v>
      </c>
      <c r="AJ168" s="116">
        <f t="shared" si="638"/>
        <v>258691539.32250151</v>
      </c>
      <c r="AK168" s="116">
        <f t="shared" si="638"/>
        <v>271852425.39350957</v>
      </c>
      <c r="AL168" s="116">
        <f t="shared" si="638"/>
        <v>285133579.9530564</v>
      </c>
      <c r="AM168" s="116">
        <f t="shared" si="638"/>
        <v>298431058.80429447</v>
      </c>
      <c r="AN168" s="116">
        <f t="shared" si="638"/>
        <v>311819138.44856018</v>
      </c>
      <c r="AO168" s="116">
        <f t="shared" si="638"/>
        <v>325220499.8574695</v>
      </c>
      <c r="AP168" s="116">
        <f t="shared" si="638"/>
        <v>338716352.65959132</v>
      </c>
      <c r="AQ168" s="116">
        <f t="shared" si="638"/>
        <v>352266498.89290345</v>
      </c>
      <c r="AR168" s="116">
        <f t="shared" si="638"/>
        <v>365825315.32583702</v>
      </c>
      <c r="AS168" s="116">
        <f t="shared" si="638"/>
        <v>379484520.14334834</v>
      </c>
      <c r="AT168" s="116">
        <f t="shared" si="638"/>
        <v>393149291.92522925</v>
      </c>
      <c r="AU168" s="116">
        <f t="shared" si="638"/>
        <v>406918420.32186502</v>
      </c>
      <c r="AV168" s="116">
        <f t="shared" si="638"/>
        <v>405766413.83510906</v>
      </c>
      <c r="AW168" s="116">
        <f t="shared" si="638"/>
        <v>404725891.84707141</v>
      </c>
      <c r="AX168" s="116">
        <f t="shared" si="638"/>
        <v>403573885.36031544</v>
      </c>
      <c r="AY168" s="116">
        <f t="shared" si="638"/>
        <v>402459040.37313223</v>
      </c>
      <c r="AZ168" s="116">
        <f t="shared" si="638"/>
        <v>401307033.88637626</v>
      </c>
      <c r="BA168" s="116">
        <f t="shared" si="638"/>
        <v>400192188.89919311</v>
      </c>
      <c r="BB168" s="116">
        <f t="shared" si="638"/>
        <v>399040182.41243714</v>
      </c>
      <c r="BC168" s="116">
        <f t="shared" si="638"/>
        <v>397888175.92568117</v>
      </c>
      <c r="BD168" s="116">
        <f t="shared" si="638"/>
        <v>396773330.93849796</v>
      </c>
      <c r="BE168" s="116">
        <f t="shared" si="638"/>
        <v>395621324.45174199</v>
      </c>
      <c r="BF168" s="116">
        <f t="shared" si="638"/>
        <v>394506479.46455884</v>
      </c>
      <c r="BG168" s="116">
        <f t="shared" si="638"/>
        <v>393354472.97780287</v>
      </c>
      <c r="BH168" s="116">
        <f t="shared" si="638"/>
        <v>392202466.49104691</v>
      </c>
      <c r="BI168" s="116">
        <f t="shared" si="638"/>
        <v>391161944.50300926</v>
      </c>
      <c r="BJ168" s="116">
        <f t="shared" si="638"/>
        <v>390009938.01625329</v>
      </c>
      <c r="BK168" s="116">
        <f t="shared" si="638"/>
        <v>388895093.02907008</v>
      </c>
      <c r="BL168" s="116">
        <f t="shared" si="638"/>
        <v>387743086.54231411</v>
      </c>
      <c r="BM168" s="116">
        <f t="shared" si="638"/>
        <v>386628241.55513096</v>
      </c>
      <c r="BN168" s="116">
        <f t="shared" si="638"/>
        <v>385476235.06837499</v>
      </c>
      <c r="BO168" s="116">
        <f t="shared" si="638"/>
        <v>384324228.58161902</v>
      </c>
      <c r="BP168" s="116">
        <f t="shared" si="638"/>
        <v>383209383.59443581</v>
      </c>
      <c r="BQ168" s="116">
        <f t="shared" si="638"/>
        <v>382057377.10767984</v>
      </c>
      <c r="BR168" s="116">
        <f t="shared" si="638"/>
        <v>380942532.12049663</v>
      </c>
      <c r="BS168" s="116">
        <f t="shared" si="638"/>
        <v>379790525.63374072</v>
      </c>
      <c r="BT168" s="116">
        <f t="shared" si="638"/>
        <v>378638519.14698476</v>
      </c>
      <c r="BU168" s="116">
        <f t="shared" si="638"/>
        <v>377597997.15894711</v>
      </c>
      <c r="BV168" s="116">
        <f t="shared" si="638"/>
        <v>376445990.67219114</v>
      </c>
      <c r="BW168" s="116">
        <f t="shared" si="638"/>
        <v>375331145.68500793</v>
      </c>
      <c r="BX168" s="116">
        <f t="shared" si="638"/>
        <v>374179139.19825196</v>
      </c>
      <c r="BY168" s="116">
        <f t="shared" ref="BY168:EJ168" si="639">SUM(BY157:BY159)-BY165</f>
        <v>373064294.21106875</v>
      </c>
      <c r="BZ168" s="116">
        <f t="shared" si="639"/>
        <v>371912287.72431278</v>
      </c>
      <c r="CA168" s="116">
        <f t="shared" si="639"/>
        <v>370760281.23755682</v>
      </c>
      <c r="CB168" s="116">
        <f t="shared" si="639"/>
        <v>369645436.25037366</v>
      </c>
      <c r="CC168" s="116">
        <f t="shared" si="639"/>
        <v>368493429.76361769</v>
      </c>
      <c r="CD168" s="116">
        <f t="shared" si="639"/>
        <v>367378584.77643448</v>
      </c>
      <c r="CE168" s="116">
        <f t="shared" si="639"/>
        <v>366226578.28967851</v>
      </c>
      <c r="CF168" s="116">
        <f t="shared" si="639"/>
        <v>365077719.36162955</v>
      </c>
      <c r="CG168" s="116">
        <f t="shared" si="639"/>
        <v>364002980.36442244</v>
      </c>
      <c r="CH168" s="116">
        <f t="shared" si="639"/>
        <v>362854121.43637347</v>
      </c>
      <c r="CI168" s="116">
        <f t="shared" si="639"/>
        <v>361742322.47374541</v>
      </c>
      <c r="CJ168" s="116">
        <f t="shared" si="639"/>
        <v>360593463.54569644</v>
      </c>
      <c r="CK168" s="116">
        <f t="shared" si="639"/>
        <v>359481664.58306837</v>
      </c>
      <c r="CL168" s="116">
        <f t="shared" si="639"/>
        <v>358332805.6550194</v>
      </c>
      <c r="CM168" s="116">
        <f t="shared" si="639"/>
        <v>357183946.72697043</v>
      </c>
      <c r="CN168" s="116">
        <f t="shared" si="639"/>
        <v>356072147.76434237</v>
      </c>
      <c r="CO168" s="116">
        <f t="shared" si="639"/>
        <v>354923288.8362934</v>
      </c>
      <c r="CP168" s="116">
        <f t="shared" si="639"/>
        <v>353811489.87366533</v>
      </c>
      <c r="CQ168" s="116">
        <f t="shared" si="639"/>
        <v>352662630.94561636</v>
      </c>
      <c r="CR168" s="116">
        <f t="shared" si="639"/>
        <v>351510624.4588604</v>
      </c>
      <c r="CS168" s="116">
        <f t="shared" si="639"/>
        <v>350470102.47082275</v>
      </c>
      <c r="CT168" s="116">
        <f t="shared" si="639"/>
        <v>349318095.98406678</v>
      </c>
      <c r="CU168" s="116">
        <f t="shared" si="639"/>
        <v>348203250.99688357</v>
      </c>
      <c r="CV168" s="116">
        <f t="shared" si="639"/>
        <v>347051244.5101276</v>
      </c>
      <c r="CW168" s="116">
        <f t="shared" si="639"/>
        <v>345936399.52294445</v>
      </c>
      <c r="CX168" s="116">
        <f t="shared" si="639"/>
        <v>344784393.03618848</v>
      </c>
      <c r="CY168" s="116">
        <f t="shared" si="639"/>
        <v>343632386.54943252</v>
      </c>
      <c r="CZ168" s="116">
        <f t="shared" si="639"/>
        <v>342517541.5622493</v>
      </c>
      <c r="DA168" s="116">
        <f t="shared" si="639"/>
        <v>341365535.07549334</v>
      </c>
      <c r="DB168" s="116">
        <f t="shared" si="639"/>
        <v>340250690.08831012</v>
      </c>
      <c r="DC168" s="116">
        <f t="shared" si="639"/>
        <v>339098683.60155416</v>
      </c>
      <c r="DD168" s="116">
        <f t="shared" si="639"/>
        <v>337946677.11479819</v>
      </c>
      <c r="DE168" s="116">
        <f t="shared" si="639"/>
        <v>336906155.1267606</v>
      </c>
      <c r="DF168" s="116">
        <f t="shared" si="639"/>
        <v>335754148.64000463</v>
      </c>
      <c r="DG168" s="116">
        <f t="shared" si="639"/>
        <v>334639303.65282142</v>
      </c>
      <c r="DH168" s="116">
        <f t="shared" si="639"/>
        <v>333487297.16606545</v>
      </c>
      <c r="DI168" s="116">
        <f t="shared" si="639"/>
        <v>332372452.17888224</v>
      </c>
      <c r="DJ168" s="116">
        <f t="shared" si="639"/>
        <v>331220445.69212627</v>
      </c>
      <c r="DK168" s="116">
        <f t="shared" si="639"/>
        <v>330068439.20537031</v>
      </c>
      <c r="DL168" s="116">
        <f t="shared" si="639"/>
        <v>328953594.21818709</v>
      </c>
      <c r="DM168" s="116">
        <f t="shared" si="639"/>
        <v>327801587.73143113</v>
      </c>
      <c r="DN168" s="116">
        <f t="shared" si="639"/>
        <v>326686742.74424791</v>
      </c>
      <c r="DO168" s="116">
        <f t="shared" si="639"/>
        <v>325534736.25749195</v>
      </c>
      <c r="DP168" s="116">
        <f t="shared" si="639"/>
        <v>324382729.77073598</v>
      </c>
      <c r="DQ168" s="116">
        <f t="shared" si="639"/>
        <v>323342207.78269839</v>
      </c>
      <c r="DR168" s="116">
        <f t="shared" si="639"/>
        <v>322190201.29594243</v>
      </c>
      <c r="DS168" s="116">
        <f t="shared" si="639"/>
        <v>321075356.30875921</v>
      </c>
      <c r="DT168" s="116">
        <f t="shared" si="639"/>
        <v>319923349.82200325</v>
      </c>
      <c r="DU168" s="116">
        <f t="shared" si="639"/>
        <v>318808504.83482003</v>
      </c>
      <c r="DV168" s="116">
        <f t="shared" si="639"/>
        <v>317656498.34806406</v>
      </c>
      <c r="DW168" s="116">
        <f t="shared" si="639"/>
        <v>316504491.8613081</v>
      </c>
      <c r="DX168" s="116">
        <f t="shared" si="639"/>
        <v>315389646.87412488</v>
      </c>
      <c r="DY168" s="116">
        <f t="shared" si="639"/>
        <v>314237640.38736892</v>
      </c>
      <c r="DZ168" s="116">
        <f t="shared" si="639"/>
        <v>313122795.4001857</v>
      </c>
      <c r="EA168" s="116">
        <f t="shared" si="639"/>
        <v>311970788.91342974</v>
      </c>
      <c r="EB168" s="116">
        <f t="shared" si="639"/>
        <v>310821929.98538077</v>
      </c>
      <c r="EC168" s="116">
        <f t="shared" si="639"/>
        <v>309747190.98817366</v>
      </c>
      <c r="ED168" s="116">
        <f t="shared" si="639"/>
        <v>308598332.0601247</v>
      </c>
      <c r="EE168" s="116">
        <f t="shared" si="639"/>
        <v>307486533.09749663</v>
      </c>
      <c r="EF168" s="116">
        <f t="shared" si="639"/>
        <v>306337674.16944766</v>
      </c>
      <c r="EG168" s="116">
        <f t="shared" si="639"/>
        <v>305225875.20681959</v>
      </c>
      <c r="EH168" s="116">
        <f t="shared" si="639"/>
        <v>304077016.27877063</v>
      </c>
      <c r="EI168" s="116">
        <f t="shared" si="639"/>
        <v>302928157.35072166</v>
      </c>
      <c r="EJ168" s="116">
        <f t="shared" si="639"/>
        <v>301816358.38809359</v>
      </c>
      <c r="EK168" s="116">
        <f t="shared" ref="EK168:GV168" si="640">SUM(EK157:EK159)-EK165</f>
        <v>300667499.46004462</v>
      </c>
      <c r="EL168" s="116">
        <f t="shared" si="640"/>
        <v>299555700.49741656</v>
      </c>
      <c r="EM168" s="116">
        <f t="shared" si="640"/>
        <v>298406841.56936759</v>
      </c>
      <c r="EN168" s="116">
        <f t="shared" si="640"/>
        <v>297254835.08261162</v>
      </c>
      <c r="EO168" s="116">
        <f t="shared" si="640"/>
        <v>296214313.09457397</v>
      </c>
      <c r="EP168" s="116">
        <f t="shared" si="640"/>
        <v>295062306.60781801</v>
      </c>
      <c r="EQ168" s="116">
        <f t="shared" si="640"/>
        <v>293947461.62063479</v>
      </c>
      <c r="ER168" s="116">
        <f t="shared" si="640"/>
        <v>292795455.13387883</v>
      </c>
      <c r="ES168" s="116">
        <f t="shared" si="640"/>
        <v>291680610.14669561</v>
      </c>
      <c r="ET168" s="116">
        <f t="shared" si="640"/>
        <v>290528603.65993965</v>
      </c>
      <c r="EU168" s="116">
        <f t="shared" si="640"/>
        <v>289376597.17318368</v>
      </c>
      <c r="EV168" s="116">
        <f t="shared" si="640"/>
        <v>288261752.18600047</v>
      </c>
      <c r="EW168" s="116">
        <f t="shared" si="640"/>
        <v>287109745.6992445</v>
      </c>
      <c r="EX168" s="116">
        <f t="shared" si="640"/>
        <v>285994900.71206135</v>
      </c>
      <c r="EY168" s="116">
        <f t="shared" si="640"/>
        <v>284842894.22530538</v>
      </c>
      <c r="EZ168" s="116">
        <f t="shared" si="640"/>
        <v>283690887.73854941</v>
      </c>
      <c r="FA168" s="116">
        <f t="shared" si="640"/>
        <v>282650365.75051177</v>
      </c>
      <c r="FB168" s="116">
        <f t="shared" si="640"/>
        <v>281498359.2637558</v>
      </c>
      <c r="FC168" s="116">
        <f t="shared" si="640"/>
        <v>280383514.27657259</v>
      </c>
      <c r="FD168" s="116">
        <f t="shared" si="640"/>
        <v>279231507.78981662</v>
      </c>
      <c r="FE168" s="116">
        <f t="shared" si="640"/>
        <v>278116662.8026334</v>
      </c>
      <c r="FF168" s="116">
        <f t="shared" si="640"/>
        <v>276964656.31587744</v>
      </c>
      <c r="FG168" s="116">
        <f t="shared" si="640"/>
        <v>275812649.82912147</v>
      </c>
      <c r="FH168" s="116">
        <f t="shared" si="640"/>
        <v>274697804.84193826</v>
      </c>
      <c r="FI168" s="116">
        <f t="shared" si="640"/>
        <v>273545798.35518229</v>
      </c>
      <c r="FJ168" s="116">
        <f t="shared" si="640"/>
        <v>272430953.36799914</v>
      </c>
      <c r="FK168" s="116">
        <f t="shared" si="640"/>
        <v>271278946.88124317</v>
      </c>
      <c r="FL168" s="116">
        <f t="shared" si="640"/>
        <v>270126940.3944872</v>
      </c>
      <c r="FM168" s="116">
        <f t="shared" si="640"/>
        <v>269086418.40644956</v>
      </c>
      <c r="FN168" s="116">
        <f t="shared" si="640"/>
        <v>267934411.91969359</v>
      </c>
      <c r="FO168" s="116">
        <f t="shared" si="640"/>
        <v>266819566.93251041</v>
      </c>
      <c r="FP168" s="116">
        <f t="shared" si="640"/>
        <v>265667560.44575444</v>
      </c>
      <c r="FQ168" s="116">
        <f t="shared" si="640"/>
        <v>264552715.45857126</v>
      </c>
      <c r="FR168" s="116">
        <f t="shared" si="640"/>
        <v>263400708.97181529</v>
      </c>
      <c r="FS168" s="116">
        <f t="shared" si="640"/>
        <v>262248702.48505932</v>
      </c>
      <c r="FT168" s="116">
        <f t="shared" si="640"/>
        <v>261133857.49787614</v>
      </c>
      <c r="FU168" s="116">
        <f t="shared" si="640"/>
        <v>259981851.01112017</v>
      </c>
      <c r="FV168" s="116">
        <f t="shared" si="640"/>
        <v>258867006.02393699</v>
      </c>
      <c r="FW168" s="116">
        <f t="shared" si="640"/>
        <v>257714999.53718102</v>
      </c>
      <c r="FX168" s="116">
        <f t="shared" si="640"/>
        <v>256566140.60913205</v>
      </c>
      <c r="FY168" s="116">
        <f t="shared" si="640"/>
        <v>255491401.61192495</v>
      </c>
      <c r="FZ168" s="116">
        <f t="shared" si="640"/>
        <v>254342542.68387598</v>
      </c>
      <c r="GA168" s="116">
        <f t="shared" si="640"/>
        <v>253230743.72124794</v>
      </c>
      <c r="GB168" s="116">
        <f t="shared" si="640"/>
        <v>252081884.79319897</v>
      </c>
      <c r="GC168" s="116">
        <f t="shared" si="640"/>
        <v>250970085.83057094</v>
      </c>
      <c r="GD168" s="116">
        <f t="shared" si="640"/>
        <v>249821226.90252197</v>
      </c>
      <c r="GE168" s="116">
        <f t="shared" si="640"/>
        <v>248672367.974473</v>
      </c>
      <c r="GF168" s="116">
        <f t="shared" si="640"/>
        <v>247560569.01184496</v>
      </c>
      <c r="GG168" s="116">
        <f t="shared" si="640"/>
        <v>246411710.08379599</v>
      </c>
      <c r="GH168" s="116">
        <f t="shared" si="640"/>
        <v>245299911.12116796</v>
      </c>
      <c r="GI168" s="116">
        <f t="shared" si="640"/>
        <v>244151052.19311899</v>
      </c>
      <c r="GJ168" s="116">
        <f t="shared" si="640"/>
        <v>242999045.70636302</v>
      </c>
      <c r="GK168" s="116">
        <f t="shared" si="640"/>
        <v>241958523.71832538</v>
      </c>
      <c r="GL168" s="116">
        <f t="shared" si="640"/>
        <v>240806517.23156941</v>
      </c>
      <c r="GM168" s="116">
        <f t="shared" si="640"/>
        <v>239691672.24438623</v>
      </c>
      <c r="GN168" s="116">
        <f t="shared" si="640"/>
        <v>238539665.75763026</v>
      </c>
      <c r="GO168" s="116">
        <f t="shared" si="640"/>
        <v>237424820.77044708</v>
      </c>
      <c r="GP168" s="116">
        <f t="shared" si="640"/>
        <v>236272814.28369111</v>
      </c>
      <c r="GQ168" s="116">
        <f t="shared" si="640"/>
        <v>235120807.79693514</v>
      </c>
      <c r="GR168" s="116">
        <f t="shared" si="640"/>
        <v>234005962.80975196</v>
      </c>
      <c r="GS168" s="116">
        <f t="shared" si="640"/>
        <v>232853956.32299599</v>
      </c>
      <c r="GT168" s="116">
        <f t="shared" si="640"/>
        <v>231739111.33581281</v>
      </c>
      <c r="GU168" s="116">
        <f t="shared" si="640"/>
        <v>230587104.84905684</v>
      </c>
      <c r="GV168" s="116">
        <f t="shared" si="640"/>
        <v>229435098.36230087</v>
      </c>
      <c r="GW168" s="116">
        <f t="shared" ref="GW168:JH168" si="641">SUM(GW157:GW159)-GW165</f>
        <v>228394576.37426323</v>
      </c>
      <c r="GX168" s="116">
        <f t="shared" si="641"/>
        <v>227242569.88750726</v>
      </c>
      <c r="GY168" s="116">
        <f t="shared" si="641"/>
        <v>226127724.90032408</v>
      </c>
      <c r="GZ168" s="116">
        <f t="shared" si="641"/>
        <v>224975718.41356811</v>
      </c>
      <c r="HA168" s="116">
        <f t="shared" si="641"/>
        <v>223860873.42638493</v>
      </c>
      <c r="HB168" s="116">
        <f t="shared" si="641"/>
        <v>222708866.93962896</v>
      </c>
      <c r="HC168" s="116">
        <f t="shared" si="641"/>
        <v>221556860.45287299</v>
      </c>
      <c r="HD168" s="116">
        <f t="shared" si="641"/>
        <v>220442015.46568981</v>
      </c>
      <c r="HE168" s="116">
        <f t="shared" si="641"/>
        <v>219290008.97893384</v>
      </c>
      <c r="HF168" s="116">
        <f t="shared" si="641"/>
        <v>218175163.99175066</v>
      </c>
      <c r="HG168" s="116">
        <f t="shared" si="641"/>
        <v>217023157.50499469</v>
      </c>
      <c r="HH168" s="116">
        <f t="shared" si="641"/>
        <v>215871151.01823872</v>
      </c>
      <c r="HI168" s="116">
        <f t="shared" si="641"/>
        <v>214830629.03020108</v>
      </c>
      <c r="HJ168" s="116">
        <f t="shared" si="641"/>
        <v>213678622.54344511</v>
      </c>
      <c r="HK168" s="116">
        <f t="shared" si="641"/>
        <v>212563777.55626193</v>
      </c>
      <c r="HL168" s="116">
        <f t="shared" si="641"/>
        <v>211411771.06950596</v>
      </c>
      <c r="HM168" s="116">
        <f t="shared" si="641"/>
        <v>210296926.08232278</v>
      </c>
      <c r="HN168" s="116">
        <f t="shared" si="641"/>
        <v>209144919.59556681</v>
      </c>
      <c r="HO168" s="116">
        <f t="shared" si="641"/>
        <v>207992913.10881084</v>
      </c>
      <c r="HP168" s="116">
        <f t="shared" si="641"/>
        <v>206878068.12162766</v>
      </c>
      <c r="HQ168" s="116">
        <f t="shared" si="641"/>
        <v>205726061.63487169</v>
      </c>
      <c r="HR168" s="116">
        <f t="shared" si="641"/>
        <v>204611216.64768851</v>
      </c>
      <c r="HS168" s="116">
        <f t="shared" si="641"/>
        <v>203459210.16093254</v>
      </c>
      <c r="HT168" s="116">
        <f t="shared" si="641"/>
        <v>202310351.23288357</v>
      </c>
      <c r="HU168" s="116">
        <f t="shared" si="641"/>
        <v>201235612.23567647</v>
      </c>
      <c r="HV168" s="116">
        <f t="shared" si="641"/>
        <v>200086753.3076275</v>
      </c>
      <c r="HW168" s="116">
        <f t="shared" si="641"/>
        <v>198974954.34499946</v>
      </c>
      <c r="HX168" s="116">
        <f t="shared" si="641"/>
        <v>197826095.41695049</v>
      </c>
      <c r="HY168" s="116">
        <f t="shared" si="641"/>
        <v>196714296.45432246</v>
      </c>
      <c r="HZ168" s="116">
        <f t="shared" si="641"/>
        <v>195565437.52627349</v>
      </c>
      <c r="IA168" s="116">
        <f t="shared" si="641"/>
        <v>194416578.59822452</v>
      </c>
      <c r="IB168" s="116">
        <f t="shared" si="641"/>
        <v>193304779.63559648</v>
      </c>
      <c r="IC168" s="116">
        <f t="shared" si="641"/>
        <v>192155920.70754752</v>
      </c>
      <c r="ID168" s="116">
        <f t="shared" si="641"/>
        <v>191044121.74491948</v>
      </c>
      <c r="IE168" s="116">
        <f t="shared" si="641"/>
        <v>189895262.81687051</v>
      </c>
      <c r="IF168" s="116">
        <f t="shared" si="641"/>
        <v>188743256.33011454</v>
      </c>
      <c r="IG168" s="116">
        <f t="shared" si="641"/>
        <v>187702734.3420769</v>
      </c>
      <c r="IH168" s="116">
        <f t="shared" si="641"/>
        <v>186550727.85532093</v>
      </c>
      <c r="II168" s="116">
        <f t="shared" si="641"/>
        <v>185435882.86813775</v>
      </c>
      <c r="IJ168" s="116">
        <f t="shared" si="641"/>
        <v>184283876.38138178</v>
      </c>
      <c r="IK168" s="116">
        <f t="shared" si="641"/>
        <v>183169031.3941986</v>
      </c>
      <c r="IL168" s="116">
        <f t="shared" si="641"/>
        <v>182017024.90744263</v>
      </c>
      <c r="IM168" s="116">
        <f t="shared" si="641"/>
        <v>180865018.42068666</v>
      </c>
      <c r="IN168" s="116">
        <f t="shared" si="641"/>
        <v>179750173.43350348</v>
      </c>
      <c r="IO168" s="116">
        <f t="shared" si="641"/>
        <v>178598166.94674751</v>
      </c>
      <c r="IP168" s="116">
        <f t="shared" si="641"/>
        <v>177483321.95956433</v>
      </c>
      <c r="IQ168" s="116">
        <f t="shared" si="641"/>
        <v>176331315.47280836</v>
      </c>
      <c r="IR168" s="116">
        <f t="shared" si="641"/>
        <v>175179308.98605239</v>
      </c>
      <c r="IS168" s="116">
        <f t="shared" si="641"/>
        <v>174138786.99801475</v>
      </c>
      <c r="IT168" s="116">
        <f t="shared" si="641"/>
        <v>172986780.51125878</v>
      </c>
      <c r="IU168" s="116">
        <f t="shared" si="641"/>
        <v>171871935.5240756</v>
      </c>
      <c r="IV168" s="116">
        <f t="shared" si="641"/>
        <v>170719929.03731963</v>
      </c>
      <c r="IW168" s="116">
        <f t="shared" si="641"/>
        <v>169605084.05013645</v>
      </c>
      <c r="IX168" s="116">
        <f t="shared" si="641"/>
        <v>168453077.56338048</v>
      </c>
      <c r="IY168" s="116">
        <f t="shared" si="641"/>
        <v>167301071.07662451</v>
      </c>
      <c r="IZ168" s="116">
        <f t="shared" si="641"/>
        <v>166186226.08944133</v>
      </c>
      <c r="JA168" s="116">
        <f t="shared" si="641"/>
        <v>165034219.60268536</v>
      </c>
      <c r="JB168" s="116">
        <f t="shared" si="641"/>
        <v>163919374.61550218</v>
      </c>
      <c r="JC168" s="116">
        <f t="shared" si="641"/>
        <v>162767368.12874621</v>
      </c>
      <c r="JD168" s="116">
        <f t="shared" si="641"/>
        <v>161615361.64199024</v>
      </c>
      <c r="JE168" s="116">
        <f t="shared" si="641"/>
        <v>160574839.6539526</v>
      </c>
      <c r="JF168" s="116">
        <f t="shared" si="641"/>
        <v>159422833.16719663</v>
      </c>
      <c r="JG168" s="116">
        <f t="shared" si="641"/>
        <v>158307988.18001345</v>
      </c>
      <c r="JH168" s="116">
        <f t="shared" si="641"/>
        <v>157155981.69325748</v>
      </c>
      <c r="JI168" s="116">
        <f t="shared" ref="JI168:LT168" si="642">SUM(JI157:JI159)-JI165</f>
        <v>156041136.7060743</v>
      </c>
      <c r="JJ168" s="116">
        <f t="shared" si="642"/>
        <v>154889130.21931833</v>
      </c>
      <c r="JK168" s="116">
        <f t="shared" si="642"/>
        <v>153737123.73256236</v>
      </c>
      <c r="JL168" s="116">
        <f t="shared" si="642"/>
        <v>152622278.74537918</v>
      </c>
      <c r="JM168" s="116">
        <f t="shared" si="642"/>
        <v>151470272.25862321</v>
      </c>
      <c r="JN168" s="116">
        <f t="shared" si="642"/>
        <v>150355427.27144003</v>
      </c>
      <c r="JO168" s="116">
        <f t="shared" si="642"/>
        <v>149203420.78468406</v>
      </c>
      <c r="JP168" s="116">
        <f t="shared" si="642"/>
        <v>148054561.85663509</v>
      </c>
      <c r="JQ168" s="116">
        <f t="shared" si="642"/>
        <v>146979822.85942799</v>
      </c>
      <c r="JR168" s="116">
        <f t="shared" si="642"/>
        <v>145830963.93137902</v>
      </c>
      <c r="JS168" s="116">
        <f t="shared" si="642"/>
        <v>144719164.96875098</v>
      </c>
      <c r="JT168" s="116">
        <f t="shared" si="642"/>
        <v>143570306.04070202</v>
      </c>
      <c r="JU168" s="116">
        <f t="shared" si="642"/>
        <v>142458507.07807398</v>
      </c>
      <c r="JV168" s="116">
        <f t="shared" si="642"/>
        <v>141309648.15002501</v>
      </c>
      <c r="JW168" s="116">
        <f t="shared" si="642"/>
        <v>140160789.22197604</v>
      </c>
      <c r="JX168" s="116">
        <f t="shared" si="642"/>
        <v>139048990.25934801</v>
      </c>
      <c r="JY168" s="116">
        <f t="shared" si="642"/>
        <v>137900131.33129901</v>
      </c>
      <c r="JZ168" s="116">
        <f t="shared" si="642"/>
        <v>136788332.36867094</v>
      </c>
      <c r="KA168" s="116">
        <f t="shared" si="642"/>
        <v>135639473.44062197</v>
      </c>
      <c r="KB168" s="116">
        <f t="shared" si="642"/>
        <v>134487466.953866</v>
      </c>
      <c r="KC168" s="116">
        <f t="shared" si="642"/>
        <v>133446944.96582836</v>
      </c>
      <c r="KD168" s="116">
        <f t="shared" si="642"/>
        <v>132294938.47907239</v>
      </c>
      <c r="KE168" s="116">
        <f t="shared" si="642"/>
        <v>131180093.49188918</v>
      </c>
      <c r="KF168" s="116">
        <f t="shared" si="642"/>
        <v>130028087.00513321</v>
      </c>
      <c r="KG168" s="116">
        <f t="shared" si="642"/>
        <v>128913242.01795</v>
      </c>
      <c r="KH168" s="116">
        <f t="shared" si="642"/>
        <v>127761235.53119403</v>
      </c>
      <c r="KI168" s="116">
        <f t="shared" si="642"/>
        <v>126609229.04443806</v>
      </c>
      <c r="KJ168" s="116">
        <f t="shared" si="642"/>
        <v>125494384.05725485</v>
      </c>
      <c r="KK168" s="116">
        <f t="shared" si="642"/>
        <v>124342377.57049888</v>
      </c>
      <c r="KL168" s="116">
        <f t="shared" si="642"/>
        <v>123227532.58331567</v>
      </c>
      <c r="KM168" s="116">
        <f t="shared" si="642"/>
        <v>122075526.0965597</v>
      </c>
      <c r="KN168" s="116">
        <f t="shared" si="642"/>
        <v>120923519.60980374</v>
      </c>
      <c r="KO168" s="116">
        <f t="shared" si="642"/>
        <v>119882997.62176609</v>
      </c>
      <c r="KP168" s="116">
        <f t="shared" si="642"/>
        <v>118730991.13501012</v>
      </c>
      <c r="KQ168" s="116">
        <f t="shared" si="642"/>
        <v>117616146.14782691</v>
      </c>
      <c r="KR168" s="116">
        <f t="shared" si="642"/>
        <v>116464139.66107094</v>
      </c>
      <c r="KS168" s="116">
        <f t="shared" si="642"/>
        <v>115349294.67388773</v>
      </c>
      <c r="KT168" s="116">
        <f t="shared" si="642"/>
        <v>114197288.18713176</v>
      </c>
      <c r="KU168" s="116">
        <f t="shared" si="642"/>
        <v>113045281.7003758</v>
      </c>
      <c r="KV168" s="116">
        <f t="shared" si="642"/>
        <v>111930436.71319258</v>
      </c>
      <c r="KW168" s="116">
        <f t="shared" si="642"/>
        <v>110778430.22643661</v>
      </c>
      <c r="KX168" s="116">
        <f t="shared" si="642"/>
        <v>109663585.2392534</v>
      </c>
      <c r="KY168" s="116">
        <f t="shared" si="642"/>
        <v>108511578.75249743</v>
      </c>
      <c r="KZ168" s="116">
        <f t="shared" si="642"/>
        <v>107359572.26574147</v>
      </c>
      <c r="LA168" s="116">
        <f t="shared" si="642"/>
        <v>106319050.27770382</v>
      </c>
      <c r="LB168" s="116">
        <f t="shared" si="642"/>
        <v>105167043.79094785</v>
      </c>
      <c r="LC168" s="116">
        <f t="shared" si="642"/>
        <v>104052198.80376464</v>
      </c>
      <c r="LD168" s="116">
        <f t="shared" si="642"/>
        <v>102900192.31700867</v>
      </c>
      <c r="LE168" s="116">
        <f t="shared" si="642"/>
        <v>101785347.32982546</v>
      </c>
      <c r="LF168" s="116">
        <f t="shared" si="642"/>
        <v>100633340.84306949</v>
      </c>
      <c r="LG168" s="116">
        <f t="shared" si="642"/>
        <v>99481334.356313527</v>
      </c>
      <c r="LH168" s="116">
        <f t="shared" si="642"/>
        <v>98366489.369130313</v>
      </c>
      <c r="LI168" s="116">
        <f t="shared" si="642"/>
        <v>97214482.882374346</v>
      </c>
      <c r="LJ168" s="116">
        <f t="shared" si="642"/>
        <v>96099637.895191133</v>
      </c>
      <c r="LK168" s="116">
        <f t="shared" si="642"/>
        <v>94947631.408435166</v>
      </c>
      <c r="LL168" s="116">
        <f t="shared" si="642"/>
        <v>93798772.480386198</v>
      </c>
      <c r="LM168" s="116">
        <f t="shared" si="642"/>
        <v>92724033.483179092</v>
      </c>
      <c r="LN168" s="116">
        <f t="shared" si="642"/>
        <v>91575174.555130124</v>
      </c>
      <c r="LO168" s="116">
        <f t="shared" si="642"/>
        <v>90463375.592502058</v>
      </c>
      <c r="LP168" s="116">
        <f t="shared" si="642"/>
        <v>89314516.664453089</v>
      </c>
      <c r="LQ168" s="116">
        <f t="shared" si="642"/>
        <v>88202717.701825023</v>
      </c>
      <c r="LR168" s="116">
        <f t="shared" si="642"/>
        <v>87053858.773776054</v>
      </c>
      <c r="LS168" s="116">
        <f t="shared" si="642"/>
        <v>85904999.845727086</v>
      </c>
      <c r="LT168" s="116">
        <f t="shared" si="642"/>
        <v>84793200.88309902</v>
      </c>
      <c r="LU168" s="116">
        <f t="shared" ref="LU168:OF168" si="643">SUM(LU157:LU159)-LU165</f>
        <v>83644341.955050051</v>
      </c>
      <c r="LV168" s="116">
        <f t="shared" si="643"/>
        <v>82532542.992421985</v>
      </c>
      <c r="LW168" s="116">
        <f t="shared" si="643"/>
        <v>81383684.064373016</v>
      </c>
      <c r="LX168" s="116">
        <f t="shared" si="643"/>
        <v>80231677.577617049</v>
      </c>
      <c r="LY168" s="116">
        <f t="shared" si="643"/>
        <v>79191155.589579403</v>
      </c>
      <c r="LZ168" s="116">
        <f t="shared" si="643"/>
        <v>78039149.102823436</v>
      </c>
      <c r="MA168" s="116">
        <f t="shared" si="643"/>
        <v>76924304.115640223</v>
      </c>
      <c r="MB168" s="116">
        <f t="shared" si="643"/>
        <v>75772297.628884256</v>
      </c>
      <c r="MC168" s="116">
        <f t="shared" si="643"/>
        <v>74657452.641701043</v>
      </c>
      <c r="MD168" s="116">
        <f t="shared" si="643"/>
        <v>73505446.154945076</v>
      </c>
      <c r="ME168" s="116">
        <f t="shared" si="643"/>
        <v>72353439.668189108</v>
      </c>
      <c r="MF168" s="116">
        <f t="shared" si="643"/>
        <v>71238594.681005895</v>
      </c>
      <c r="MG168" s="116">
        <f t="shared" si="643"/>
        <v>70086588.194249928</v>
      </c>
      <c r="MH168" s="116">
        <f t="shared" si="643"/>
        <v>68971743.207066715</v>
      </c>
      <c r="MI168" s="116">
        <f t="shared" si="643"/>
        <v>67819736.720310748</v>
      </c>
      <c r="MJ168" s="116">
        <f t="shared" si="643"/>
        <v>66667730.23355478</v>
      </c>
      <c r="MK168" s="116">
        <f t="shared" si="643"/>
        <v>65627208.245517135</v>
      </c>
      <c r="ML168" s="116">
        <f t="shared" si="643"/>
        <v>64475201.758761168</v>
      </c>
      <c r="MM168" s="116">
        <f t="shared" si="643"/>
        <v>63360356.771577954</v>
      </c>
      <c r="MN168" s="116">
        <f t="shared" si="643"/>
        <v>62208350.284821987</v>
      </c>
      <c r="MO168" s="116">
        <f t="shared" si="643"/>
        <v>61093505.297638774</v>
      </c>
      <c r="MP168" s="116">
        <f t="shared" si="643"/>
        <v>59941498.810882807</v>
      </c>
      <c r="MQ168" s="116">
        <f t="shared" si="643"/>
        <v>58789492.32412684</v>
      </c>
      <c r="MR168" s="116">
        <f t="shared" si="643"/>
        <v>57674647.336943626</v>
      </c>
      <c r="MS168" s="116">
        <f t="shared" si="643"/>
        <v>56522640.850187659</v>
      </c>
      <c r="MT168" s="116">
        <f t="shared" si="643"/>
        <v>55407795.863004446</v>
      </c>
      <c r="MU168" s="116">
        <f t="shared" si="643"/>
        <v>54255789.376248479</v>
      </c>
      <c r="MV168" s="116">
        <f t="shared" si="643"/>
        <v>53103782.889492512</v>
      </c>
      <c r="MW168" s="116">
        <f t="shared" si="643"/>
        <v>52063260.901454866</v>
      </c>
      <c r="MX168" s="116">
        <f t="shared" si="643"/>
        <v>50911254.414698899</v>
      </c>
      <c r="MY168" s="116">
        <f t="shared" si="643"/>
        <v>49796409.427515686</v>
      </c>
      <c r="MZ168" s="116">
        <f t="shared" si="643"/>
        <v>48644402.940759718</v>
      </c>
      <c r="NA168" s="116">
        <f t="shared" si="643"/>
        <v>47529557.953576505</v>
      </c>
      <c r="NB168" s="116">
        <f t="shared" si="643"/>
        <v>46377551.466820538</v>
      </c>
      <c r="NC168" s="116">
        <f t="shared" si="643"/>
        <v>45225544.980064571</v>
      </c>
      <c r="ND168" s="116">
        <f t="shared" si="643"/>
        <v>44110699.992881358</v>
      </c>
      <c r="NE168" s="116">
        <f t="shared" si="643"/>
        <v>42958693.506125391</v>
      </c>
      <c r="NF168" s="116">
        <f t="shared" si="643"/>
        <v>41843848.518942177</v>
      </c>
      <c r="NG168" s="116">
        <f t="shared" si="643"/>
        <v>40691842.03218621</v>
      </c>
      <c r="NH168" s="116">
        <f t="shared" si="643"/>
        <v>39542983.104137242</v>
      </c>
      <c r="NI168" s="116">
        <f t="shared" si="643"/>
        <v>38468244.106930137</v>
      </c>
      <c r="NJ168" s="116">
        <f t="shared" si="643"/>
        <v>37319385.178881168</v>
      </c>
      <c r="NK168" s="116">
        <f t="shared" si="643"/>
        <v>36207586.216253102</v>
      </c>
      <c r="NL168" s="116">
        <f t="shared" si="643"/>
        <v>35058727.288204134</v>
      </c>
      <c r="NM168" s="116">
        <f t="shared" si="643"/>
        <v>33946928.325576067</v>
      </c>
      <c r="NN168" s="116">
        <f t="shared" si="643"/>
        <v>32798069.397527099</v>
      </c>
      <c r="NO168" s="116">
        <f t="shared" si="643"/>
        <v>31649210.46947813</v>
      </c>
      <c r="NP168" s="116">
        <f t="shared" si="643"/>
        <v>30537411.506850064</v>
      </c>
      <c r="NQ168" s="116">
        <f t="shared" si="643"/>
        <v>29388552.578801095</v>
      </c>
      <c r="NR168" s="116">
        <f t="shared" si="643"/>
        <v>28276753.616173029</v>
      </c>
      <c r="NS168" s="116">
        <f t="shared" si="643"/>
        <v>27127894.688124061</v>
      </c>
      <c r="NT168" s="116">
        <f t="shared" si="643"/>
        <v>25975888.201368093</v>
      </c>
      <c r="NU168" s="116">
        <f t="shared" si="643"/>
        <v>24935366.213330448</v>
      </c>
      <c r="NV168" s="116">
        <f t="shared" si="643"/>
        <v>23783359.726574481</v>
      </c>
      <c r="NW168" s="116">
        <f t="shared" si="643"/>
        <v>22668514.739391267</v>
      </c>
      <c r="NX168" s="116">
        <f t="shared" si="643"/>
        <v>21516508.2526353</v>
      </c>
      <c r="NY168" s="116">
        <f t="shared" si="643"/>
        <v>20401663.265452087</v>
      </c>
      <c r="NZ168" s="116">
        <f t="shared" si="643"/>
        <v>19249656.77869612</v>
      </c>
      <c r="OA168" s="116">
        <f t="shared" si="643"/>
        <v>18097650.291940153</v>
      </c>
      <c r="OB168" s="116">
        <f t="shared" si="643"/>
        <v>16982805.304756939</v>
      </c>
      <c r="OC168" s="116">
        <f t="shared" si="643"/>
        <v>15830798.818000972</v>
      </c>
      <c r="OD168" s="116">
        <f t="shared" si="643"/>
        <v>14715953.830817759</v>
      </c>
      <c r="OE168" s="116">
        <f t="shared" si="643"/>
        <v>13563947.344061792</v>
      </c>
      <c r="OF168" s="116">
        <f t="shared" si="643"/>
        <v>12411940.857305825</v>
      </c>
      <c r="OG168" s="116">
        <f t="shared" ref="OG168:OR168" si="644">SUM(OG157:OG159)-OG165</f>
        <v>11371418.869268179</v>
      </c>
      <c r="OH168" s="116">
        <f t="shared" si="644"/>
        <v>10219412.382512212</v>
      </c>
      <c r="OI168" s="116">
        <f t="shared" si="644"/>
        <v>9104567.3953289986</v>
      </c>
      <c r="OJ168" s="116">
        <f t="shared" si="644"/>
        <v>7952560.9085730314</v>
      </c>
      <c r="OK168" s="116">
        <f t="shared" si="644"/>
        <v>6837715.9213898182</v>
      </c>
      <c r="OL168" s="116">
        <f t="shared" si="644"/>
        <v>5685709.4346338511</v>
      </c>
      <c r="OM168" s="116">
        <f t="shared" si="644"/>
        <v>4533702.9478778839</v>
      </c>
      <c r="ON168" s="116">
        <f t="shared" si="644"/>
        <v>3418857.9606946707</v>
      </c>
      <c r="OO168" s="116">
        <f t="shared" si="644"/>
        <v>2266851.4739387035</v>
      </c>
      <c r="OP168" s="116">
        <f t="shared" si="644"/>
        <v>1152006.4867554903</v>
      </c>
      <c r="OQ168" s="116">
        <f t="shared" si="644"/>
        <v>-4.76837158203125E-7</v>
      </c>
      <c r="OR168" s="392">
        <f t="shared" si="644"/>
        <v>-1152006.486756444</v>
      </c>
    </row>
    <row r="169" spans="1:16381" x14ac:dyDescent="0.35">
      <c r="B169" s="303"/>
      <c r="I169" s="110"/>
      <c r="OR169" s="310"/>
    </row>
    <row r="170" spans="1:16381" x14ac:dyDescent="0.35">
      <c r="A170" s="344" t="s">
        <v>27</v>
      </c>
      <c r="B170" s="235"/>
      <c r="C170" s="235"/>
      <c r="D170" s="235"/>
      <c r="E170" s="235"/>
      <c r="F170" s="235"/>
      <c r="G170" s="235"/>
      <c r="H170" s="235"/>
      <c r="I170" s="235"/>
      <c r="J170" s="235"/>
      <c r="K170" s="235"/>
      <c r="L170" s="235"/>
      <c r="M170" s="235"/>
      <c r="N170" s="235"/>
      <c r="O170" s="235"/>
      <c r="P170" s="235"/>
      <c r="Q170" s="235"/>
      <c r="R170" s="235"/>
      <c r="S170" s="235"/>
      <c r="T170" s="235"/>
      <c r="U170" s="235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  <c r="AT170" s="235"/>
      <c r="AU170" s="235"/>
      <c r="AV170" s="235"/>
      <c r="AW170" s="235"/>
      <c r="AX170" s="235"/>
      <c r="AY170" s="235"/>
      <c r="AZ170" s="235"/>
      <c r="BA170" s="235"/>
      <c r="BB170" s="235"/>
      <c r="BC170" s="235"/>
      <c r="BD170" s="235"/>
      <c r="BE170" s="235"/>
      <c r="BF170" s="235"/>
      <c r="BG170" s="235"/>
      <c r="BH170" s="235"/>
      <c r="BI170" s="235"/>
      <c r="BJ170" s="235"/>
      <c r="BK170" s="235"/>
      <c r="BL170" s="235"/>
      <c r="BM170" s="235"/>
      <c r="BN170" s="235"/>
      <c r="BO170" s="235"/>
      <c r="BP170" s="235"/>
      <c r="BQ170" s="235"/>
      <c r="BR170" s="235"/>
      <c r="BS170" s="235"/>
      <c r="BT170" s="235"/>
      <c r="BU170" s="235"/>
      <c r="BV170" s="235"/>
      <c r="BW170" s="235"/>
      <c r="BX170" s="235"/>
      <c r="BY170" s="235"/>
      <c r="BZ170" s="235"/>
      <c r="CA170" s="235"/>
      <c r="CB170" s="235"/>
      <c r="CC170" s="235"/>
      <c r="CD170" s="235"/>
      <c r="CE170" s="235"/>
      <c r="CF170" s="235"/>
      <c r="CG170" s="235"/>
      <c r="CH170" s="235"/>
      <c r="CI170" s="235"/>
      <c r="CJ170" s="235"/>
      <c r="CK170" s="235"/>
      <c r="CL170" s="235"/>
      <c r="CM170" s="235"/>
      <c r="CN170" s="235"/>
      <c r="CO170" s="235"/>
      <c r="CP170" s="235"/>
      <c r="CQ170" s="235"/>
      <c r="CR170" s="235"/>
      <c r="CS170" s="235"/>
      <c r="CT170" s="235"/>
      <c r="CU170" s="235"/>
      <c r="CV170" s="235"/>
      <c r="CW170" s="235"/>
      <c r="CX170" s="235"/>
      <c r="CY170" s="235"/>
      <c r="CZ170" s="235"/>
      <c r="DA170" s="235"/>
      <c r="DB170" s="235"/>
      <c r="DC170" s="235"/>
      <c r="DD170" s="235"/>
      <c r="DE170" s="235"/>
      <c r="DF170" s="235"/>
      <c r="DG170" s="235"/>
      <c r="DH170" s="235"/>
      <c r="DI170" s="235"/>
      <c r="DJ170" s="235"/>
      <c r="DK170" s="235"/>
      <c r="DL170" s="235"/>
      <c r="DM170" s="235"/>
      <c r="DN170" s="235"/>
      <c r="DO170" s="235"/>
      <c r="DP170" s="235"/>
      <c r="DQ170" s="235"/>
      <c r="DR170" s="235"/>
      <c r="DS170" s="235"/>
      <c r="DT170" s="235"/>
      <c r="DU170" s="235"/>
      <c r="DV170" s="235"/>
      <c r="DW170" s="235"/>
      <c r="DX170" s="235"/>
      <c r="DY170" s="235"/>
      <c r="DZ170" s="235"/>
      <c r="EA170" s="235"/>
      <c r="EB170" s="235"/>
      <c r="EC170" s="235"/>
      <c r="ED170" s="235"/>
      <c r="EE170" s="235"/>
      <c r="EF170" s="235"/>
      <c r="EG170" s="235"/>
      <c r="EH170" s="235"/>
      <c r="EI170" s="235"/>
      <c r="EJ170" s="235"/>
      <c r="EK170" s="235"/>
      <c r="EL170" s="235"/>
      <c r="EM170" s="235"/>
      <c r="EN170" s="235"/>
      <c r="EO170" s="235"/>
      <c r="EP170" s="235"/>
      <c r="EQ170" s="235"/>
      <c r="ER170" s="235"/>
      <c r="ES170" s="235"/>
      <c r="ET170" s="235"/>
      <c r="EU170" s="235"/>
      <c r="EV170" s="235"/>
      <c r="EW170" s="235"/>
      <c r="EX170" s="235"/>
      <c r="EY170" s="235"/>
      <c r="EZ170" s="235"/>
      <c r="FA170" s="235"/>
      <c r="FB170" s="235"/>
      <c r="FC170" s="235"/>
      <c r="FD170" s="235"/>
      <c r="FE170" s="235"/>
      <c r="FF170" s="235"/>
      <c r="FG170" s="235"/>
      <c r="FH170" s="235"/>
      <c r="FI170" s="235"/>
      <c r="FJ170" s="235"/>
      <c r="FK170" s="235"/>
      <c r="FL170" s="235"/>
      <c r="FM170" s="235"/>
      <c r="FN170" s="235"/>
      <c r="FO170" s="235"/>
      <c r="FP170" s="235"/>
      <c r="FQ170" s="235"/>
      <c r="FR170" s="235"/>
      <c r="FS170" s="235"/>
      <c r="FT170" s="235"/>
      <c r="FU170" s="235"/>
      <c r="FV170" s="235"/>
      <c r="FW170" s="235"/>
      <c r="FX170" s="235"/>
      <c r="FY170" s="235"/>
      <c r="FZ170" s="235"/>
      <c r="GA170" s="235"/>
      <c r="GB170" s="235"/>
      <c r="GC170" s="235"/>
      <c r="GD170" s="235"/>
      <c r="GE170" s="235"/>
      <c r="GF170" s="235"/>
      <c r="GG170" s="235"/>
      <c r="GH170" s="235"/>
      <c r="GI170" s="235"/>
      <c r="GJ170" s="235"/>
      <c r="GK170" s="235"/>
      <c r="GL170" s="235"/>
      <c r="GM170" s="235"/>
      <c r="GN170" s="235"/>
      <c r="GO170" s="235"/>
      <c r="GP170" s="235"/>
      <c r="GQ170" s="235"/>
      <c r="GR170" s="235"/>
      <c r="GS170" s="235"/>
      <c r="GT170" s="235"/>
      <c r="GU170" s="235"/>
      <c r="GV170" s="235"/>
      <c r="GW170" s="235"/>
      <c r="GX170" s="235"/>
      <c r="GY170" s="235"/>
      <c r="GZ170" s="235"/>
      <c r="HA170" s="235"/>
      <c r="HB170" s="235"/>
      <c r="HC170" s="235"/>
      <c r="HD170" s="235"/>
      <c r="HE170" s="235"/>
      <c r="HF170" s="235"/>
      <c r="HG170" s="235"/>
      <c r="HH170" s="235"/>
      <c r="HI170" s="235"/>
      <c r="HJ170" s="235"/>
      <c r="HK170" s="235"/>
      <c r="HL170" s="235"/>
      <c r="HM170" s="235"/>
      <c r="HN170" s="235"/>
      <c r="HO170" s="235"/>
      <c r="HP170" s="235"/>
      <c r="HQ170" s="235"/>
      <c r="HR170" s="235"/>
      <c r="HS170" s="235"/>
      <c r="HT170" s="235"/>
      <c r="HU170" s="235"/>
      <c r="HV170" s="235"/>
      <c r="HW170" s="235"/>
      <c r="HX170" s="235"/>
      <c r="HY170" s="235"/>
      <c r="HZ170" s="235"/>
      <c r="IA170" s="235"/>
      <c r="IB170" s="235"/>
      <c r="IC170" s="235"/>
      <c r="ID170" s="235"/>
      <c r="IE170" s="235"/>
      <c r="IF170" s="235"/>
      <c r="IG170" s="235"/>
      <c r="IH170" s="235"/>
      <c r="II170" s="235"/>
      <c r="IJ170" s="235"/>
      <c r="IK170" s="235"/>
      <c r="IL170" s="235"/>
      <c r="IM170" s="235"/>
      <c r="IN170" s="235"/>
      <c r="IO170" s="235"/>
      <c r="IP170" s="235"/>
      <c r="IQ170" s="235"/>
      <c r="IR170" s="235"/>
      <c r="IS170" s="235"/>
      <c r="IT170" s="235"/>
      <c r="IU170" s="235"/>
      <c r="IV170" s="235"/>
      <c r="IW170" s="235"/>
      <c r="IX170" s="235"/>
      <c r="IY170" s="235"/>
      <c r="IZ170" s="235"/>
      <c r="JA170" s="235"/>
      <c r="JB170" s="235"/>
      <c r="JC170" s="235"/>
      <c r="JD170" s="235"/>
      <c r="JE170" s="235"/>
      <c r="JF170" s="235"/>
      <c r="JG170" s="235"/>
      <c r="JH170" s="235"/>
      <c r="JI170" s="235"/>
      <c r="JJ170" s="235"/>
      <c r="JK170" s="235"/>
      <c r="JL170" s="235"/>
      <c r="JM170" s="235"/>
      <c r="JN170" s="235"/>
      <c r="JO170" s="235"/>
      <c r="JP170" s="235"/>
      <c r="JQ170" s="235"/>
      <c r="JR170" s="235"/>
      <c r="JS170" s="235"/>
      <c r="JT170" s="235"/>
      <c r="JU170" s="235"/>
      <c r="JV170" s="235"/>
      <c r="JW170" s="235"/>
      <c r="JX170" s="235"/>
      <c r="JY170" s="235"/>
      <c r="JZ170" s="235"/>
      <c r="KA170" s="235"/>
      <c r="KB170" s="235"/>
      <c r="KC170" s="235"/>
      <c r="KD170" s="235"/>
      <c r="KE170" s="235"/>
      <c r="KF170" s="235"/>
      <c r="KG170" s="235"/>
      <c r="KH170" s="235"/>
      <c r="KI170" s="235"/>
      <c r="KJ170" s="235"/>
      <c r="KK170" s="235"/>
      <c r="KL170" s="235"/>
      <c r="KM170" s="235"/>
      <c r="KN170" s="235"/>
      <c r="KO170" s="235"/>
      <c r="KP170" s="235"/>
      <c r="KQ170" s="235"/>
      <c r="KR170" s="235"/>
      <c r="KS170" s="235"/>
      <c r="KT170" s="235"/>
      <c r="KU170" s="235"/>
      <c r="KV170" s="235"/>
      <c r="KW170" s="235"/>
      <c r="KX170" s="235"/>
      <c r="KY170" s="235"/>
      <c r="KZ170" s="235"/>
      <c r="LA170" s="235"/>
      <c r="LB170" s="235"/>
      <c r="LC170" s="235"/>
      <c r="LD170" s="235"/>
      <c r="LE170" s="235"/>
      <c r="LF170" s="235"/>
      <c r="LG170" s="235"/>
      <c r="LH170" s="235"/>
      <c r="LI170" s="235"/>
      <c r="LJ170" s="235"/>
      <c r="LK170" s="235"/>
      <c r="LL170" s="235"/>
      <c r="LM170" s="235"/>
      <c r="LN170" s="235"/>
      <c r="LO170" s="235"/>
      <c r="LP170" s="235"/>
      <c r="LQ170" s="235"/>
      <c r="LR170" s="235"/>
      <c r="LS170" s="235"/>
      <c r="LT170" s="235"/>
      <c r="LU170" s="235"/>
      <c r="LV170" s="235"/>
      <c r="LW170" s="235"/>
      <c r="LX170" s="235"/>
      <c r="LY170" s="235"/>
      <c r="LZ170" s="235"/>
      <c r="MA170" s="235"/>
      <c r="MB170" s="235"/>
      <c r="MC170" s="235"/>
      <c r="MD170" s="235"/>
      <c r="ME170" s="235"/>
      <c r="MF170" s="235"/>
      <c r="MG170" s="235"/>
      <c r="MH170" s="235"/>
      <c r="MI170" s="235"/>
      <c r="MJ170" s="235"/>
      <c r="MK170" s="235"/>
      <c r="ML170" s="235"/>
      <c r="MM170" s="235"/>
      <c r="MN170" s="235"/>
      <c r="MO170" s="235"/>
      <c r="MP170" s="235"/>
      <c r="MQ170" s="235"/>
      <c r="MR170" s="235"/>
      <c r="MS170" s="235"/>
      <c r="MT170" s="235"/>
      <c r="MU170" s="235"/>
      <c r="MV170" s="235"/>
      <c r="MW170" s="235"/>
      <c r="MX170" s="235"/>
      <c r="MY170" s="235"/>
      <c r="MZ170" s="235"/>
      <c r="NA170" s="235"/>
      <c r="NB170" s="235"/>
      <c r="NC170" s="235"/>
      <c r="ND170" s="235"/>
      <c r="NE170" s="235"/>
      <c r="NF170" s="235"/>
      <c r="NG170" s="235"/>
      <c r="NH170" s="235"/>
      <c r="NI170" s="235"/>
      <c r="NJ170" s="235"/>
      <c r="NK170" s="235"/>
      <c r="NL170" s="235"/>
      <c r="NM170" s="235"/>
      <c r="NN170" s="235"/>
      <c r="NO170" s="235"/>
      <c r="NP170" s="235"/>
      <c r="NQ170" s="235"/>
      <c r="NR170" s="235"/>
      <c r="NS170" s="235"/>
      <c r="NT170" s="235"/>
      <c r="NU170" s="235"/>
      <c r="NV170" s="235"/>
      <c r="NW170" s="235"/>
      <c r="NX170" s="235"/>
      <c r="NY170" s="235"/>
      <c r="NZ170" s="235"/>
      <c r="OA170" s="235"/>
      <c r="OB170" s="235"/>
      <c r="OC170" s="235"/>
      <c r="OD170" s="235"/>
      <c r="OE170" s="235"/>
      <c r="OF170" s="235"/>
      <c r="OG170" s="235"/>
      <c r="OH170" s="235"/>
      <c r="OI170" s="235"/>
      <c r="OJ170" s="235"/>
      <c r="OK170" s="235"/>
      <c r="OL170" s="235"/>
      <c r="OM170" s="235"/>
      <c r="ON170" s="235"/>
      <c r="OO170" s="235"/>
      <c r="OP170" s="235"/>
      <c r="OQ170" s="235"/>
      <c r="OR170" s="393"/>
      <c r="OS170" s="246"/>
      <c r="OT170" s="246"/>
      <c r="OU170" s="246"/>
      <c r="OV170" s="1"/>
      <c r="OW170" s="256"/>
      <c r="OX170" s="246"/>
      <c r="OY170" s="200"/>
      <c r="OZ170" s="199"/>
      <c r="PA170" s="200"/>
      <c r="PB170" s="200"/>
      <c r="PC170" s="200"/>
      <c r="PD170" s="246"/>
      <c r="PE170" s="246"/>
      <c r="PF170" s="246"/>
      <c r="PG170" s="1"/>
      <c r="PH170" s="256"/>
      <c r="PI170" s="246"/>
      <c r="PJ170" s="200"/>
      <c r="PK170" s="199"/>
      <c r="PL170" s="200"/>
      <c r="PM170" s="200"/>
      <c r="PN170" s="200"/>
      <c r="PO170" s="246"/>
      <c r="PP170" s="246"/>
      <c r="PQ170" s="246"/>
      <c r="PR170" s="1"/>
      <c r="PS170" s="256"/>
      <c r="PT170" s="246"/>
      <c r="PU170" s="200"/>
      <c r="PV170" s="199"/>
      <c r="PW170" s="200"/>
      <c r="PX170" s="200"/>
      <c r="PY170" s="200"/>
      <c r="PZ170" s="246"/>
      <c r="QA170" s="246"/>
      <c r="QB170" s="246"/>
      <c r="QC170" s="1"/>
      <c r="QD170" s="256"/>
      <c r="QE170" s="246"/>
      <c r="QF170" s="200"/>
      <c r="QG170" s="199"/>
      <c r="QH170" s="200"/>
      <c r="QI170" s="200"/>
      <c r="QJ170" s="200"/>
      <c r="QK170" s="246"/>
      <c r="QL170" s="246"/>
      <c r="QM170" s="246"/>
      <c r="QN170" s="1"/>
      <c r="QO170" s="256"/>
      <c r="QP170" s="246"/>
      <c r="QQ170" s="200"/>
      <c r="QR170" s="199"/>
      <c r="QS170" s="200"/>
      <c r="QT170" s="200"/>
      <c r="QU170" s="200"/>
      <c r="QV170" s="246"/>
      <c r="QW170" s="246"/>
      <c r="QX170" s="246"/>
      <c r="QY170" s="1"/>
      <c r="QZ170" s="256"/>
      <c r="RA170" s="246"/>
      <c r="RB170" s="200"/>
      <c r="RC170" s="199"/>
      <c r="RD170" s="200"/>
      <c r="RE170" s="200"/>
      <c r="RF170" s="200"/>
      <c r="RG170" s="246"/>
      <c r="RH170" s="246"/>
      <c r="RI170" s="246"/>
      <c r="RJ170" s="1"/>
      <c r="RK170" s="256"/>
      <c r="RL170" s="246"/>
      <c r="RM170" s="200"/>
      <c r="RN170" s="199"/>
      <c r="RO170" s="200"/>
      <c r="RP170" s="200"/>
      <c r="RQ170" s="200"/>
      <c r="RR170" s="246"/>
      <c r="RS170" s="246"/>
      <c r="RT170" s="246"/>
      <c r="RU170" s="1"/>
      <c r="RV170" s="256"/>
      <c r="RW170" s="246"/>
      <c r="RX170" s="200"/>
      <c r="RY170" s="199"/>
      <c r="RZ170" s="200"/>
      <c r="SA170" s="200"/>
      <c r="SB170" s="200"/>
      <c r="SC170" s="246"/>
      <c r="SD170" s="246"/>
      <c r="SE170" s="246"/>
      <c r="SF170" s="1"/>
      <c r="SG170" s="256"/>
      <c r="SH170" s="246"/>
      <c r="SI170" s="200"/>
      <c r="SJ170" s="199"/>
      <c r="SK170" s="200"/>
      <c r="SL170" s="200"/>
      <c r="SM170" s="200"/>
      <c r="SN170" s="246"/>
      <c r="SO170" s="246"/>
      <c r="SP170" s="246"/>
      <c r="SQ170" s="1"/>
      <c r="SR170" s="256"/>
      <c r="SS170" s="246"/>
      <c r="ST170" s="200"/>
      <c r="SU170" s="199"/>
      <c r="SV170" s="200"/>
      <c r="SW170" s="200"/>
      <c r="SX170" s="200"/>
      <c r="SY170" s="246"/>
      <c r="SZ170" s="246"/>
      <c r="TA170" s="246"/>
      <c r="TB170" s="1"/>
      <c r="TC170" s="256"/>
      <c r="TD170" s="246"/>
      <c r="TE170" s="200"/>
      <c r="TF170" s="199"/>
      <c r="TG170" s="200"/>
      <c r="TH170" s="200"/>
      <c r="TI170" s="200"/>
      <c r="TJ170" s="246"/>
      <c r="TK170" s="246"/>
      <c r="TL170" s="246"/>
      <c r="TM170" s="1"/>
      <c r="TN170" s="256"/>
      <c r="TO170" s="246"/>
      <c r="TP170" s="200"/>
      <c r="TQ170" s="199"/>
      <c r="TR170" s="200"/>
      <c r="TS170" s="200"/>
      <c r="TT170" s="200"/>
      <c r="TU170" s="246"/>
      <c r="TV170" s="246"/>
      <c r="TW170" s="246"/>
      <c r="TX170" s="1"/>
      <c r="TY170" s="256"/>
      <c r="TZ170" s="246"/>
      <c r="UA170" s="200"/>
      <c r="UB170" s="199"/>
      <c r="UC170" s="200"/>
      <c r="UD170" s="200"/>
      <c r="UE170" s="200"/>
      <c r="UF170" s="246"/>
      <c r="UG170" s="246"/>
      <c r="UH170" s="246"/>
      <c r="UI170" s="1"/>
      <c r="UJ170" s="256"/>
      <c r="UK170" s="246"/>
      <c r="UL170" s="200"/>
      <c r="UM170" s="199"/>
      <c r="UN170" s="200"/>
      <c r="UO170" s="200"/>
      <c r="UP170" s="200"/>
      <c r="UQ170" s="246"/>
      <c r="UR170" s="246"/>
      <c r="US170" s="246"/>
      <c r="UT170" s="1"/>
      <c r="UU170" s="256"/>
      <c r="UV170" s="246"/>
      <c r="UW170" s="200"/>
      <c r="UX170" s="199"/>
      <c r="UY170" s="200"/>
      <c r="UZ170" s="200"/>
      <c r="VA170" s="200"/>
      <c r="VB170" s="246"/>
      <c r="VC170" s="246"/>
      <c r="VD170" s="246"/>
      <c r="VE170" s="1"/>
      <c r="VF170" s="256"/>
      <c r="VG170" s="246"/>
      <c r="VH170" s="200"/>
      <c r="VI170" s="199"/>
      <c r="VJ170" s="200"/>
      <c r="VK170" s="200"/>
      <c r="VL170" s="200"/>
      <c r="VM170" s="246"/>
      <c r="VN170" s="246"/>
      <c r="VO170" s="246"/>
      <c r="VP170" s="1"/>
      <c r="VQ170" s="256"/>
      <c r="VR170" s="246"/>
      <c r="VS170" s="200"/>
      <c r="VT170" s="199"/>
      <c r="VU170" s="200"/>
      <c r="VV170" s="200"/>
      <c r="VW170" s="200"/>
      <c r="VX170" s="246"/>
      <c r="VY170" s="246"/>
      <c r="VZ170" s="246"/>
      <c r="WA170" s="1"/>
      <c r="WB170" s="256"/>
      <c r="WC170" s="246"/>
      <c r="WD170" s="200"/>
      <c r="WE170" s="199"/>
      <c r="WF170" s="200"/>
      <c r="WG170" s="200"/>
      <c r="WH170" s="200"/>
      <c r="WI170" s="246"/>
      <c r="WJ170" s="246"/>
      <c r="WK170" s="246"/>
      <c r="WL170" s="1"/>
      <c r="WM170" s="256"/>
      <c r="WN170" s="246"/>
      <c r="WO170" s="200"/>
      <c r="WP170" s="199"/>
      <c r="WQ170" s="200"/>
      <c r="WR170" s="200"/>
      <c r="WS170" s="200"/>
      <c r="WT170" s="246"/>
      <c r="WU170" s="246"/>
      <c r="WV170" s="246"/>
      <c r="WW170" s="1"/>
      <c r="WX170" s="256"/>
      <c r="WY170" s="246"/>
      <c r="WZ170" s="200"/>
      <c r="XA170" s="199"/>
      <c r="XB170" s="200"/>
      <c r="XC170" s="200"/>
      <c r="XD170" s="200"/>
      <c r="XE170" s="246"/>
      <c r="XF170" s="246"/>
      <c r="XG170" s="246"/>
      <c r="XH170" s="1"/>
      <c r="XI170" s="256"/>
      <c r="XJ170" s="246"/>
      <c r="XK170" s="200"/>
      <c r="XL170" s="199"/>
      <c r="XM170" s="200"/>
      <c r="XN170" s="200"/>
      <c r="XO170" s="200"/>
      <c r="XP170" s="246"/>
      <c r="XQ170" s="246"/>
      <c r="XR170" s="246"/>
      <c r="XS170" s="1"/>
      <c r="XT170" s="256"/>
      <c r="XU170" s="246"/>
      <c r="XV170" s="200"/>
      <c r="XW170" s="199"/>
      <c r="XX170" s="200"/>
      <c r="XY170" s="200"/>
      <c r="XZ170" s="200"/>
      <c r="YA170" s="246"/>
      <c r="YB170" s="246"/>
      <c r="YC170" s="246"/>
      <c r="YD170" s="1"/>
      <c r="YE170" s="256"/>
      <c r="YF170" s="246"/>
      <c r="YG170" s="200"/>
      <c r="YH170" s="199"/>
      <c r="YI170" s="200"/>
      <c r="YJ170" s="200"/>
      <c r="YK170" s="200"/>
      <c r="YL170" s="246"/>
      <c r="YM170" s="246"/>
      <c r="YN170" s="246"/>
      <c r="YO170" s="1"/>
      <c r="YP170" s="256"/>
      <c r="YQ170" s="246"/>
      <c r="YR170" s="200"/>
      <c r="YS170" s="199"/>
      <c r="YT170" s="200"/>
      <c r="YU170" s="200"/>
      <c r="YV170" s="200"/>
      <c r="YW170" s="246"/>
      <c r="YX170" s="246"/>
      <c r="YY170" s="246"/>
      <c r="YZ170" s="1"/>
      <c r="ZA170" s="256"/>
      <c r="ZB170" s="246"/>
      <c r="ZC170" s="200"/>
      <c r="ZD170" s="199"/>
      <c r="ZE170" s="200"/>
      <c r="ZF170" s="200"/>
      <c r="ZG170" s="200"/>
      <c r="ZH170" s="246"/>
      <c r="ZI170" s="246"/>
      <c r="ZJ170" s="246"/>
      <c r="ZK170" s="1"/>
      <c r="ZL170" s="256"/>
      <c r="ZM170" s="246"/>
      <c r="ZN170" s="200"/>
      <c r="ZO170" s="199"/>
      <c r="ZP170" s="200"/>
      <c r="ZQ170" s="200"/>
      <c r="ZR170" s="200"/>
      <c r="ZS170" s="246"/>
      <c r="ZT170" s="246"/>
      <c r="ZU170" s="246"/>
      <c r="ZV170" s="1"/>
      <c r="ZW170" s="256"/>
      <c r="ZX170" s="246"/>
      <c r="ZY170" s="200"/>
      <c r="ZZ170" s="199"/>
      <c r="AAA170" s="200"/>
      <c r="AAB170" s="200"/>
      <c r="AAC170" s="200"/>
      <c r="AAD170" s="246"/>
      <c r="AAE170" s="246"/>
      <c r="AAF170" s="246"/>
      <c r="AAG170" s="1"/>
      <c r="AAH170" s="256"/>
      <c r="AAI170" s="246"/>
      <c r="AAJ170" s="200"/>
      <c r="AAK170" s="199"/>
      <c r="AAL170" s="200"/>
      <c r="AAM170" s="200"/>
      <c r="AAN170" s="200"/>
      <c r="AAO170" s="246"/>
      <c r="AAP170" s="246"/>
      <c r="AAQ170" s="246"/>
      <c r="AAR170" s="1"/>
      <c r="AAS170" s="256"/>
      <c r="AAT170" s="246"/>
      <c r="AAU170" s="200"/>
      <c r="AAV170" s="199"/>
      <c r="AAW170" s="200"/>
      <c r="AAX170" s="200"/>
      <c r="AAY170" s="200"/>
      <c r="AAZ170" s="246"/>
      <c r="ABA170" s="246"/>
      <c r="ABB170" s="246"/>
      <c r="ABC170" s="1"/>
      <c r="ABD170" s="256"/>
      <c r="ABE170" s="246"/>
      <c r="ABF170" s="200"/>
      <c r="ABG170" s="199"/>
      <c r="ABH170" s="200"/>
      <c r="ABI170" s="200"/>
      <c r="ABJ170" s="200"/>
      <c r="ABK170" s="246"/>
      <c r="ABL170" s="246"/>
      <c r="ABM170" s="246"/>
      <c r="ABN170" s="1"/>
      <c r="ABO170" s="256"/>
      <c r="ABP170" s="246"/>
      <c r="ABQ170" s="200"/>
      <c r="ABR170" s="199"/>
      <c r="ABS170" s="200"/>
      <c r="ABT170" s="200"/>
      <c r="ABU170" s="200"/>
      <c r="ABV170" s="246"/>
      <c r="ABW170" s="246"/>
      <c r="ABX170" s="246"/>
      <c r="ABY170" s="1"/>
      <c r="ABZ170" s="256"/>
      <c r="ACA170" s="246"/>
      <c r="ACB170" s="200"/>
      <c r="ACC170" s="199"/>
      <c r="ACD170" s="200"/>
      <c r="ACE170" s="200"/>
      <c r="ACF170" s="200"/>
      <c r="ACG170" s="246"/>
      <c r="ACH170" s="246"/>
      <c r="ACI170" s="246"/>
      <c r="ACJ170" s="1"/>
      <c r="ACK170" s="256"/>
      <c r="ACL170" s="246"/>
      <c r="ACM170" s="200"/>
      <c r="ACN170" s="199"/>
      <c r="ACO170" s="200"/>
      <c r="ACP170" s="200"/>
      <c r="ACQ170" s="200"/>
      <c r="ACR170" s="246"/>
      <c r="ACS170" s="246"/>
      <c r="ACT170" s="246"/>
      <c r="ACU170" s="1"/>
      <c r="ACV170" s="256"/>
      <c r="ACW170" s="246"/>
      <c r="ACX170" s="200"/>
      <c r="ACY170" s="199"/>
      <c r="ACZ170" s="200"/>
      <c r="ADA170" s="200"/>
      <c r="ADB170" s="200"/>
      <c r="ADC170" s="246"/>
      <c r="ADD170" s="246"/>
      <c r="ADE170" s="246"/>
      <c r="ADF170" s="1"/>
      <c r="ADG170" s="256"/>
      <c r="ADH170" s="246"/>
      <c r="ADI170" s="200"/>
      <c r="ADJ170" s="199"/>
      <c r="ADK170" s="200"/>
      <c r="ADL170" s="200"/>
      <c r="ADM170" s="200"/>
      <c r="ADN170" s="246"/>
      <c r="ADO170" s="246"/>
      <c r="ADP170" s="246"/>
      <c r="ADQ170" s="1"/>
      <c r="ADR170" s="256"/>
      <c r="ADS170" s="246"/>
      <c r="ADT170" s="200"/>
      <c r="ADU170" s="199"/>
      <c r="ADV170" s="200"/>
      <c r="ADW170" s="200"/>
      <c r="ADX170" s="200"/>
      <c r="ADY170" s="246"/>
      <c r="ADZ170" s="246"/>
      <c r="AEA170" s="246"/>
      <c r="AEB170" s="1"/>
      <c r="AEC170" s="256"/>
      <c r="AED170" s="246"/>
      <c r="AEE170" s="200"/>
      <c r="AEF170" s="199"/>
      <c r="AEG170" s="200"/>
      <c r="AEH170" s="200"/>
      <c r="AEI170" s="200"/>
      <c r="AEJ170" s="246"/>
      <c r="AEK170" s="246"/>
      <c r="AEL170" s="246"/>
      <c r="AEM170" s="1"/>
      <c r="AEN170" s="256"/>
      <c r="AEO170" s="246"/>
      <c r="AEP170" s="200"/>
      <c r="AEQ170" s="199"/>
      <c r="AER170" s="200"/>
      <c r="AES170" s="200"/>
      <c r="AET170" s="200"/>
      <c r="AEU170" s="246"/>
      <c r="AEV170" s="246"/>
      <c r="AEW170" s="246"/>
      <c r="AEX170" s="1"/>
      <c r="AEY170" s="256"/>
      <c r="AEZ170" s="246"/>
      <c r="AFA170" s="200"/>
      <c r="AFB170" s="199"/>
      <c r="AFC170" s="200"/>
      <c r="AFD170" s="200"/>
      <c r="AFE170" s="200"/>
      <c r="AFF170" s="246"/>
      <c r="AFG170" s="246"/>
      <c r="AFH170" s="246"/>
      <c r="AFI170" s="1"/>
      <c r="AFJ170" s="256"/>
      <c r="AFK170" s="246"/>
      <c r="AFL170" s="200"/>
      <c r="AFM170" s="199"/>
      <c r="AFN170" s="200"/>
      <c r="AFO170" s="200"/>
      <c r="AFP170" s="200"/>
      <c r="AFQ170" s="246"/>
      <c r="AFR170" s="246"/>
      <c r="AFS170" s="246"/>
      <c r="AFT170" s="1"/>
      <c r="AFU170" s="256"/>
      <c r="AFV170" s="246"/>
      <c r="AFW170" s="200"/>
      <c r="AFX170" s="199"/>
      <c r="AFY170" s="200"/>
      <c r="AFZ170" s="200"/>
      <c r="AGA170" s="200"/>
      <c r="AGB170" s="246"/>
      <c r="AGC170" s="246"/>
      <c r="AGD170" s="246"/>
      <c r="AGE170" s="1"/>
      <c r="AGF170" s="256"/>
      <c r="AGG170" s="246"/>
      <c r="AGH170" s="200"/>
      <c r="AGI170" s="199"/>
      <c r="AGJ170" s="200"/>
      <c r="AGK170" s="200"/>
      <c r="AGL170" s="200"/>
      <c r="AGM170" s="246"/>
      <c r="AGN170" s="246"/>
      <c r="AGO170" s="246"/>
      <c r="AGP170" s="1"/>
      <c r="AGQ170" s="256"/>
      <c r="AGR170" s="246"/>
      <c r="AGS170" s="200"/>
      <c r="AGT170" s="199"/>
      <c r="AGU170" s="200"/>
      <c r="AGV170" s="200"/>
      <c r="AGW170" s="200"/>
      <c r="AGX170" s="246"/>
      <c r="AGY170" s="246"/>
      <c r="AGZ170" s="246"/>
      <c r="AHA170" s="1"/>
      <c r="AHB170" s="256"/>
      <c r="AHC170" s="246"/>
      <c r="AHD170" s="200"/>
      <c r="AHE170" s="199"/>
      <c r="AHF170" s="200"/>
      <c r="AHG170" s="200"/>
      <c r="AHH170" s="200"/>
      <c r="AHI170" s="246"/>
      <c r="AHJ170" s="246"/>
      <c r="AHK170" s="246"/>
      <c r="AHL170" s="1"/>
      <c r="AHM170" s="256"/>
      <c r="AHN170" s="246"/>
      <c r="AHO170" s="200"/>
      <c r="AHP170" s="199"/>
      <c r="AHQ170" s="200"/>
      <c r="AHR170" s="200"/>
      <c r="AHS170" s="200"/>
      <c r="AHT170" s="246"/>
      <c r="AHU170" s="246"/>
      <c r="AHV170" s="246"/>
      <c r="AHW170" s="1"/>
      <c r="AHX170" s="256"/>
      <c r="AHY170" s="246"/>
      <c r="AHZ170" s="200"/>
      <c r="AIA170" s="199"/>
      <c r="AIB170" s="200"/>
      <c r="AIC170" s="200"/>
      <c r="AID170" s="200"/>
      <c r="AIE170" s="246"/>
      <c r="AIF170" s="246"/>
      <c r="AIG170" s="246"/>
      <c r="AIH170" s="1"/>
      <c r="AII170" s="256"/>
      <c r="AIJ170" s="246"/>
      <c r="AIK170" s="200"/>
      <c r="AIL170" s="199"/>
      <c r="AIM170" s="200"/>
      <c r="AIN170" s="200"/>
      <c r="AIO170" s="200"/>
      <c r="AIP170" s="246"/>
      <c r="AIQ170" s="246"/>
      <c r="AIR170" s="246"/>
      <c r="AIS170" s="1"/>
      <c r="AIT170" s="256"/>
      <c r="AIU170" s="246"/>
      <c r="AIV170" s="200"/>
      <c r="AIW170" s="199"/>
      <c r="AIX170" s="200"/>
      <c r="AIY170" s="200"/>
      <c r="AIZ170" s="200"/>
      <c r="AJA170" s="246"/>
      <c r="AJB170" s="246"/>
      <c r="AJC170" s="246"/>
      <c r="AJD170" s="1"/>
      <c r="AJE170" s="256"/>
      <c r="AJF170" s="246"/>
      <c r="AJG170" s="200"/>
      <c r="AJH170" s="199"/>
      <c r="AJI170" s="200"/>
      <c r="AJJ170" s="200"/>
      <c r="AJK170" s="200"/>
      <c r="AJL170" s="246"/>
      <c r="AJM170" s="246"/>
      <c r="AJN170" s="246"/>
      <c r="AJO170" s="1"/>
      <c r="AJP170" s="256"/>
      <c r="AJQ170" s="246"/>
      <c r="AJR170" s="200"/>
      <c r="AJS170" s="199"/>
      <c r="AJT170" s="200"/>
      <c r="AJU170" s="200"/>
      <c r="AJV170" s="200"/>
      <c r="AJW170" s="246"/>
      <c r="AJX170" s="246"/>
      <c r="AJY170" s="246"/>
      <c r="AJZ170" s="1"/>
      <c r="AKA170" s="256"/>
      <c r="AKB170" s="246"/>
      <c r="AKC170" s="200"/>
      <c r="AKD170" s="199"/>
      <c r="AKE170" s="200"/>
      <c r="AKF170" s="200"/>
      <c r="AKG170" s="200"/>
      <c r="AKH170" s="246"/>
      <c r="AKI170" s="246"/>
      <c r="AKJ170" s="246"/>
      <c r="AKK170" s="1"/>
      <c r="AKL170" s="256"/>
      <c r="AKM170" s="246"/>
      <c r="AKN170" s="200"/>
      <c r="AKO170" s="199"/>
      <c r="AKP170" s="200"/>
      <c r="AKQ170" s="200"/>
      <c r="AKR170" s="200"/>
      <c r="AKS170" s="246"/>
      <c r="AKT170" s="246"/>
      <c r="AKU170" s="246"/>
      <c r="AKV170" s="1"/>
      <c r="AKW170" s="256"/>
      <c r="AKX170" s="246"/>
      <c r="AKY170" s="200"/>
      <c r="AKZ170" s="199"/>
      <c r="ALA170" s="200"/>
      <c r="ALB170" s="200"/>
      <c r="ALC170" s="200"/>
      <c r="ALD170" s="246"/>
      <c r="ALE170" s="246"/>
      <c r="ALF170" s="246"/>
      <c r="ALG170" s="1"/>
      <c r="ALH170" s="256"/>
      <c r="ALI170" s="246"/>
      <c r="ALJ170" s="200"/>
      <c r="ALK170" s="199"/>
      <c r="ALL170" s="200"/>
      <c r="ALM170" s="200"/>
      <c r="ALN170" s="200"/>
      <c r="ALO170" s="246"/>
      <c r="ALP170" s="246"/>
      <c r="ALQ170" s="246"/>
      <c r="ALR170" s="1"/>
      <c r="ALS170" s="256"/>
      <c r="ALT170" s="246"/>
      <c r="ALU170" s="200"/>
      <c r="ALV170" s="199"/>
      <c r="ALW170" s="200"/>
      <c r="ALX170" s="200"/>
      <c r="ALY170" s="200"/>
      <c r="ALZ170" s="246"/>
      <c r="AMA170" s="246"/>
      <c r="AMB170" s="246"/>
      <c r="AMC170" s="1"/>
      <c r="AMD170" s="256"/>
      <c r="AME170" s="246"/>
      <c r="AMF170" s="200"/>
      <c r="AMG170" s="199"/>
      <c r="AMH170" s="200"/>
      <c r="AMI170" s="200"/>
      <c r="AMJ170" s="200"/>
      <c r="AMK170" s="246"/>
      <c r="AML170" s="246"/>
      <c r="AMM170" s="246"/>
      <c r="AMN170" s="1"/>
      <c r="AMO170" s="256"/>
      <c r="AMP170" s="246"/>
      <c r="AMQ170" s="200"/>
      <c r="AMR170" s="199"/>
      <c r="AMS170" s="200"/>
      <c r="AMT170" s="200"/>
      <c r="AMU170" s="200"/>
      <c r="AMV170" s="246"/>
      <c r="AMW170" s="246"/>
      <c r="AMX170" s="246"/>
      <c r="AMY170" s="1"/>
      <c r="AMZ170" s="256"/>
      <c r="ANA170" s="246"/>
      <c r="ANB170" s="200"/>
      <c r="ANC170" s="199"/>
      <c r="AND170" s="200"/>
      <c r="ANE170" s="200"/>
      <c r="ANF170" s="200"/>
      <c r="ANG170" s="246"/>
      <c r="ANH170" s="246"/>
      <c r="ANI170" s="246"/>
      <c r="ANJ170" s="1"/>
      <c r="ANK170" s="256"/>
      <c r="ANL170" s="246"/>
      <c r="ANM170" s="200"/>
      <c r="ANN170" s="199"/>
      <c r="ANO170" s="200"/>
      <c r="ANP170" s="200"/>
      <c r="ANQ170" s="200"/>
      <c r="ANR170" s="246"/>
      <c r="ANS170" s="246"/>
      <c r="ANT170" s="246"/>
      <c r="ANU170" s="1"/>
      <c r="ANV170" s="256"/>
      <c r="ANW170" s="246"/>
      <c r="ANX170" s="200"/>
      <c r="ANY170" s="199"/>
      <c r="ANZ170" s="200"/>
      <c r="AOA170" s="200"/>
      <c r="AOB170" s="200"/>
      <c r="AOC170" s="246"/>
      <c r="AOD170" s="246"/>
      <c r="AOE170" s="246"/>
      <c r="AOF170" s="1"/>
      <c r="AOG170" s="256"/>
      <c r="AOH170" s="246"/>
      <c r="AOI170" s="200"/>
      <c r="AOJ170" s="199"/>
      <c r="AOK170" s="200"/>
      <c r="AOL170" s="200"/>
      <c r="AOM170" s="200"/>
      <c r="AON170" s="246"/>
      <c r="AOO170" s="246"/>
      <c r="AOP170" s="246"/>
      <c r="AOQ170" s="1"/>
      <c r="AOR170" s="256"/>
      <c r="AOS170" s="246"/>
      <c r="AOT170" s="200"/>
      <c r="AOU170" s="199"/>
      <c r="AOV170" s="200"/>
      <c r="AOW170" s="200"/>
      <c r="AOX170" s="200"/>
      <c r="AOY170" s="246"/>
      <c r="AOZ170" s="246"/>
      <c r="APA170" s="246"/>
      <c r="APB170" s="1"/>
      <c r="APC170" s="256"/>
      <c r="APD170" s="246"/>
      <c r="APE170" s="200"/>
      <c r="APF170" s="199"/>
      <c r="APG170" s="200"/>
      <c r="APH170" s="200"/>
      <c r="API170" s="200"/>
      <c r="APJ170" s="246"/>
      <c r="APK170" s="246"/>
      <c r="APL170" s="246"/>
      <c r="APM170" s="1"/>
      <c r="APN170" s="256"/>
      <c r="APO170" s="246"/>
      <c r="APP170" s="200"/>
      <c r="APQ170" s="199"/>
      <c r="APR170" s="200"/>
      <c r="APS170" s="200"/>
      <c r="APT170" s="200"/>
      <c r="APU170" s="246"/>
      <c r="APV170" s="246"/>
      <c r="APW170" s="246"/>
      <c r="APX170" s="1"/>
      <c r="APY170" s="256"/>
      <c r="APZ170" s="246"/>
      <c r="AQA170" s="200"/>
      <c r="AQB170" s="199"/>
      <c r="AQC170" s="200"/>
      <c r="AQD170" s="200"/>
      <c r="AQE170" s="200"/>
      <c r="AQF170" s="246"/>
      <c r="AQG170" s="246"/>
      <c r="AQH170" s="246"/>
      <c r="AQI170" s="1"/>
      <c r="AQJ170" s="256"/>
      <c r="AQK170" s="246"/>
      <c r="AQL170" s="200"/>
      <c r="AQM170" s="199"/>
      <c r="AQN170" s="200"/>
      <c r="AQO170" s="200"/>
      <c r="AQP170" s="200"/>
      <c r="AQQ170" s="246"/>
      <c r="AQR170" s="246"/>
      <c r="AQS170" s="246"/>
      <c r="AQT170" s="1"/>
      <c r="AQU170" s="256"/>
      <c r="AQV170" s="246"/>
      <c r="AQW170" s="200"/>
      <c r="AQX170" s="199"/>
      <c r="AQY170" s="200"/>
      <c r="AQZ170" s="200"/>
      <c r="ARA170" s="200"/>
      <c r="ARB170" s="246"/>
      <c r="ARC170" s="246"/>
      <c r="ARD170" s="246"/>
      <c r="ARE170" s="1"/>
      <c r="ARF170" s="256"/>
      <c r="ARG170" s="246"/>
      <c r="ARH170" s="200"/>
      <c r="ARI170" s="199"/>
      <c r="ARJ170" s="200"/>
      <c r="ARK170" s="200"/>
      <c r="ARL170" s="200"/>
      <c r="ARM170" s="246"/>
      <c r="ARN170" s="246"/>
      <c r="ARO170" s="246"/>
      <c r="ARP170" s="1"/>
      <c r="ARQ170" s="256"/>
      <c r="ARR170" s="246"/>
      <c r="ARS170" s="200"/>
      <c r="ART170" s="199"/>
      <c r="ARU170" s="200"/>
      <c r="ARV170" s="200"/>
      <c r="ARW170" s="200"/>
      <c r="ARX170" s="246"/>
      <c r="ARY170" s="246"/>
      <c r="ARZ170" s="246"/>
      <c r="ASA170" s="1"/>
      <c r="ASB170" s="256"/>
      <c r="ASC170" s="246"/>
      <c r="ASD170" s="200"/>
      <c r="ASE170" s="199"/>
      <c r="ASF170" s="200"/>
      <c r="ASG170" s="200"/>
      <c r="ASH170" s="200"/>
      <c r="ASI170" s="246"/>
      <c r="ASJ170" s="246"/>
      <c r="ASK170" s="246"/>
      <c r="ASL170" s="1"/>
      <c r="ASM170" s="256"/>
      <c r="ASN170" s="246"/>
      <c r="ASO170" s="200"/>
      <c r="ASP170" s="199"/>
      <c r="ASQ170" s="200"/>
      <c r="ASR170" s="200"/>
      <c r="ASS170" s="200"/>
      <c r="AST170" s="246"/>
      <c r="ASU170" s="246"/>
      <c r="ASV170" s="246"/>
      <c r="ASW170" s="1"/>
      <c r="ASX170" s="256"/>
      <c r="ASY170" s="246"/>
      <c r="ASZ170" s="200"/>
      <c r="ATA170" s="199"/>
      <c r="ATB170" s="200"/>
      <c r="ATC170" s="200"/>
      <c r="ATD170" s="200"/>
      <c r="ATE170" s="246"/>
      <c r="ATF170" s="246"/>
      <c r="ATG170" s="246"/>
      <c r="ATH170" s="1"/>
      <c r="ATI170" s="256"/>
      <c r="ATJ170" s="246"/>
      <c r="ATK170" s="200"/>
      <c r="ATL170" s="199"/>
      <c r="ATM170" s="200"/>
      <c r="ATN170" s="200"/>
      <c r="ATO170" s="200"/>
      <c r="ATP170" s="246"/>
      <c r="ATQ170" s="246"/>
      <c r="ATR170" s="246"/>
      <c r="ATS170" s="1"/>
      <c r="ATT170" s="256"/>
      <c r="ATU170" s="246"/>
      <c r="ATV170" s="200"/>
      <c r="ATW170" s="199"/>
      <c r="ATX170" s="200"/>
      <c r="ATY170" s="200"/>
      <c r="ATZ170" s="200"/>
      <c r="AUA170" s="246"/>
      <c r="AUB170" s="246"/>
      <c r="AUC170" s="246"/>
      <c r="AUD170" s="1"/>
      <c r="AUE170" s="256"/>
      <c r="AUF170" s="246"/>
      <c r="AUG170" s="200"/>
      <c r="AUH170" s="199"/>
      <c r="AUI170" s="200"/>
      <c r="AUJ170" s="200"/>
      <c r="AUK170" s="200"/>
      <c r="AUL170" s="246"/>
      <c r="AUM170" s="246"/>
      <c r="AUN170" s="246"/>
      <c r="AUO170" s="1"/>
      <c r="AUP170" s="256"/>
      <c r="AUQ170" s="246"/>
      <c r="AUR170" s="200"/>
      <c r="AUS170" s="199"/>
      <c r="AUT170" s="200"/>
      <c r="AUU170" s="200"/>
      <c r="AUV170" s="200"/>
      <c r="AUW170" s="246"/>
      <c r="AUX170" s="246"/>
      <c r="AUY170" s="246"/>
      <c r="AUZ170" s="1"/>
      <c r="AVA170" s="256"/>
      <c r="AVB170" s="246"/>
      <c r="AVC170" s="200"/>
      <c r="AVD170" s="199"/>
      <c r="AVE170" s="200"/>
      <c r="AVF170" s="200"/>
      <c r="AVG170" s="200"/>
      <c r="AVH170" s="246"/>
      <c r="AVI170" s="246"/>
      <c r="AVJ170" s="246"/>
      <c r="AVK170" s="1"/>
      <c r="AVL170" s="256"/>
      <c r="AVM170" s="246"/>
      <c r="AVN170" s="200"/>
      <c r="AVO170" s="199"/>
      <c r="AVP170" s="200"/>
      <c r="AVQ170" s="200"/>
      <c r="AVR170" s="200"/>
      <c r="AVS170" s="246"/>
      <c r="AVT170" s="246"/>
      <c r="AVU170" s="246"/>
      <c r="AVV170" s="1"/>
      <c r="AVW170" s="256"/>
      <c r="AVX170" s="246"/>
      <c r="AVY170" s="200"/>
      <c r="AVZ170" s="199"/>
      <c r="AWA170" s="200"/>
      <c r="AWB170" s="200"/>
      <c r="AWC170" s="200"/>
      <c r="AWD170" s="246"/>
      <c r="AWE170" s="246"/>
      <c r="AWF170" s="246"/>
      <c r="AWG170" s="1"/>
      <c r="AWH170" s="256"/>
      <c r="AWI170" s="246"/>
      <c r="AWJ170" s="200"/>
      <c r="AWK170" s="199"/>
      <c r="AWL170" s="200"/>
      <c r="AWM170" s="200"/>
      <c r="AWN170" s="200"/>
      <c r="AWO170" s="246"/>
      <c r="AWP170" s="246"/>
      <c r="AWQ170" s="246"/>
      <c r="AWR170" s="1"/>
      <c r="AWS170" s="256"/>
      <c r="AWT170" s="246"/>
      <c r="AWU170" s="200"/>
      <c r="AWV170" s="199"/>
      <c r="AWW170" s="200"/>
      <c r="AWX170" s="200"/>
      <c r="AWY170" s="200"/>
      <c r="AWZ170" s="246"/>
      <c r="AXA170" s="246"/>
      <c r="AXB170" s="246"/>
      <c r="AXC170" s="1"/>
      <c r="AXD170" s="256"/>
      <c r="AXE170" s="246"/>
      <c r="AXF170" s="200"/>
      <c r="AXG170" s="199"/>
      <c r="AXH170" s="200"/>
      <c r="AXI170" s="200"/>
      <c r="AXJ170" s="200"/>
      <c r="AXK170" s="246"/>
      <c r="AXL170" s="246"/>
      <c r="AXM170" s="246"/>
      <c r="AXN170" s="1"/>
      <c r="AXO170" s="256"/>
      <c r="AXP170" s="246"/>
      <c r="AXQ170" s="200"/>
      <c r="AXR170" s="199"/>
      <c r="AXS170" s="200"/>
      <c r="AXT170" s="200"/>
      <c r="AXU170" s="200"/>
      <c r="AXV170" s="246"/>
      <c r="AXW170" s="246"/>
      <c r="AXX170" s="246"/>
      <c r="AXY170" s="1"/>
      <c r="AXZ170" s="256"/>
      <c r="AYA170" s="246"/>
      <c r="AYB170" s="200"/>
      <c r="AYC170" s="199"/>
      <c r="AYD170" s="200"/>
      <c r="AYE170" s="200"/>
      <c r="AYF170" s="200"/>
      <c r="AYG170" s="246"/>
      <c r="AYH170" s="246"/>
      <c r="AYI170" s="246"/>
      <c r="AYJ170" s="1"/>
      <c r="AYK170" s="256"/>
      <c r="AYL170" s="246"/>
      <c r="AYM170" s="200"/>
      <c r="AYN170" s="199"/>
      <c r="AYO170" s="200"/>
      <c r="AYP170" s="200"/>
      <c r="AYQ170" s="200"/>
      <c r="AYR170" s="246"/>
      <c r="AYS170" s="246"/>
      <c r="AYT170" s="246"/>
      <c r="AYU170" s="1"/>
      <c r="AYV170" s="256"/>
      <c r="AYW170" s="246"/>
      <c r="AYX170" s="200"/>
      <c r="AYY170" s="199"/>
      <c r="AYZ170" s="200"/>
      <c r="AZA170" s="200"/>
      <c r="AZB170" s="200"/>
      <c r="AZC170" s="246"/>
      <c r="AZD170" s="246"/>
      <c r="AZE170" s="246"/>
      <c r="AZF170" s="1"/>
      <c r="AZG170" s="256"/>
      <c r="AZH170" s="246"/>
      <c r="AZI170" s="200"/>
      <c r="AZJ170" s="199"/>
      <c r="AZK170" s="200"/>
      <c r="AZL170" s="200"/>
      <c r="AZM170" s="200"/>
      <c r="AZN170" s="246"/>
      <c r="AZO170" s="246"/>
      <c r="AZP170" s="246"/>
      <c r="AZQ170" s="1"/>
      <c r="AZR170" s="256"/>
      <c r="AZS170" s="246"/>
      <c r="AZT170" s="200"/>
      <c r="AZU170" s="199"/>
      <c r="AZV170" s="200"/>
      <c r="AZW170" s="200"/>
      <c r="AZX170" s="200"/>
      <c r="AZY170" s="246"/>
      <c r="AZZ170" s="246"/>
      <c r="BAA170" s="246"/>
      <c r="BAB170" s="1"/>
      <c r="BAC170" s="256"/>
      <c r="BAD170" s="246"/>
      <c r="BAE170" s="200"/>
      <c r="BAF170" s="199"/>
      <c r="BAG170" s="200"/>
      <c r="BAH170" s="200"/>
      <c r="BAI170" s="200"/>
      <c r="BAJ170" s="246"/>
      <c r="BAK170" s="246"/>
      <c r="BAL170" s="246"/>
      <c r="BAM170" s="1"/>
      <c r="BAN170" s="256"/>
      <c r="BAO170" s="246"/>
      <c r="BAP170" s="200"/>
      <c r="BAQ170" s="199"/>
      <c r="BAR170" s="200"/>
      <c r="BAS170" s="200"/>
      <c r="BAT170" s="200"/>
      <c r="BAU170" s="246"/>
      <c r="BAV170" s="246"/>
      <c r="BAW170" s="246"/>
      <c r="BAX170" s="1"/>
      <c r="BAY170" s="256"/>
      <c r="BAZ170" s="246"/>
      <c r="BBA170" s="200"/>
      <c r="BBB170" s="199"/>
      <c r="BBC170" s="200"/>
      <c r="BBD170" s="200"/>
      <c r="BBE170" s="200"/>
      <c r="BBF170" s="246"/>
      <c r="BBG170" s="246"/>
      <c r="BBH170" s="246"/>
      <c r="BBI170" s="1"/>
      <c r="BBJ170" s="256"/>
      <c r="BBK170" s="246"/>
      <c r="BBL170" s="200"/>
      <c r="BBM170" s="199"/>
      <c r="BBN170" s="200"/>
      <c r="BBO170" s="200"/>
      <c r="BBP170" s="200"/>
      <c r="BBQ170" s="246"/>
      <c r="BBR170" s="246"/>
      <c r="BBS170" s="246"/>
      <c r="BBT170" s="1"/>
      <c r="BBU170" s="256"/>
      <c r="BBV170" s="246"/>
      <c r="BBW170" s="200"/>
      <c r="BBX170" s="199"/>
      <c r="BBY170" s="200"/>
      <c r="BBZ170" s="200"/>
      <c r="BCA170" s="200"/>
      <c r="BCB170" s="246"/>
      <c r="BCC170" s="246"/>
      <c r="BCD170" s="246"/>
      <c r="BCE170" s="1"/>
      <c r="BCF170" s="256"/>
      <c r="BCG170" s="246"/>
      <c r="BCH170" s="200"/>
      <c r="BCI170" s="199"/>
      <c r="BCJ170" s="200"/>
      <c r="BCK170" s="200"/>
      <c r="BCL170" s="200"/>
      <c r="BCM170" s="246"/>
      <c r="BCN170" s="246"/>
      <c r="BCO170" s="246"/>
      <c r="BCP170" s="1"/>
      <c r="BCQ170" s="256"/>
      <c r="BCR170" s="246"/>
      <c r="BCS170" s="200"/>
      <c r="BCT170" s="199"/>
      <c r="BCU170" s="200"/>
      <c r="BCV170" s="200"/>
      <c r="BCW170" s="200"/>
      <c r="BCX170" s="246"/>
      <c r="BCY170" s="246"/>
      <c r="BCZ170" s="246"/>
      <c r="BDA170" s="1"/>
      <c r="BDB170" s="256"/>
      <c r="BDC170" s="246"/>
      <c r="BDD170" s="200"/>
      <c r="BDE170" s="199"/>
      <c r="BDF170" s="200"/>
      <c r="BDG170" s="200"/>
      <c r="BDH170" s="200"/>
      <c r="BDI170" s="246"/>
      <c r="BDJ170" s="246"/>
      <c r="BDK170" s="246"/>
      <c r="BDL170" s="1"/>
      <c r="BDM170" s="256"/>
      <c r="BDN170" s="246"/>
      <c r="BDO170" s="200"/>
      <c r="BDP170" s="199"/>
      <c r="BDQ170" s="200"/>
      <c r="BDR170" s="200"/>
      <c r="BDS170" s="200"/>
      <c r="BDT170" s="246"/>
      <c r="BDU170" s="246"/>
      <c r="BDV170" s="246"/>
      <c r="BDW170" s="1"/>
      <c r="BDX170" s="256"/>
      <c r="BDY170" s="246"/>
      <c r="BDZ170" s="200"/>
      <c r="BEA170" s="199"/>
      <c r="BEB170" s="200"/>
      <c r="BEC170" s="200"/>
      <c r="BED170" s="200"/>
      <c r="BEE170" s="246"/>
      <c r="BEF170" s="246"/>
      <c r="BEG170" s="246"/>
      <c r="BEH170" s="1"/>
      <c r="BEI170" s="256"/>
      <c r="BEJ170" s="246"/>
      <c r="BEK170" s="200"/>
      <c r="BEL170" s="199"/>
      <c r="BEM170" s="200"/>
      <c r="BEN170" s="200"/>
      <c r="BEO170" s="200"/>
      <c r="BEP170" s="246"/>
      <c r="BEQ170" s="246"/>
      <c r="BER170" s="246"/>
      <c r="BES170" s="1"/>
      <c r="BET170" s="256"/>
      <c r="BEU170" s="246"/>
      <c r="BEV170" s="200"/>
      <c r="BEW170" s="199"/>
      <c r="BEX170" s="200"/>
      <c r="BEY170" s="200"/>
      <c r="BEZ170" s="200"/>
      <c r="BFA170" s="246"/>
      <c r="BFB170" s="246"/>
      <c r="BFC170" s="246"/>
      <c r="BFD170" s="1"/>
      <c r="BFE170" s="256"/>
      <c r="BFF170" s="246"/>
      <c r="BFG170" s="200"/>
      <c r="BFH170" s="199"/>
      <c r="BFI170" s="200"/>
      <c r="BFJ170" s="200"/>
      <c r="BFK170" s="200"/>
      <c r="BFL170" s="246"/>
      <c r="BFM170" s="246"/>
      <c r="BFN170" s="246"/>
      <c r="BFO170" s="1"/>
      <c r="BFP170" s="256"/>
      <c r="BFQ170" s="246"/>
      <c r="BFR170" s="200"/>
      <c r="BFS170" s="199"/>
      <c r="BFT170" s="200"/>
      <c r="BFU170" s="200"/>
      <c r="BFV170" s="200"/>
      <c r="BFW170" s="246"/>
      <c r="BFX170" s="246"/>
      <c r="BFY170" s="246"/>
      <c r="BFZ170" s="1"/>
      <c r="BGA170" s="256"/>
      <c r="BGB170" s="246"/>
      <c r="BGC170" s="200"/>
      <c r="BGD170" s="199"/>
      <c r="BGE170" s="200"/>
      <c r="BGF170" s="200"/>
      <c r="BGG170" s="200"/>
      <c r="BGH170" s="246"/>
      <c r="BGI170" s="246"/>
      <c r="BGJ170" s="246"/>
      <c r="BGK170" s="1"/>
      <c r="BGL170" s="256"/>
      <c r="BGM170" s="246"/>
      <c r="BGN170" s="200"/>
      <c r="BGO170" s="199"/>
      <c r="BGP170" s="200"/>
      <c r="BGQ170" s="200"/>
      <c r="BGR170" s="200"/>
      <c r="BGS170" s="246"/>
      <c r="BGT170" s="246"/>
      <c r="BGU170" s="246"/>
      <c r="BGV170" s="1"/>
      <c r="BGW170" s="256"/>
      <c r="BGX170" s="246"/>
      <c r="BGY170" s="200"/>
      <c r="BGZ170" s="199"/>
      <c r="BHA170" s="200"/>
      <c r="BHB170" s="200"/>
      <c r="BHC170" s="200"/>
      <c r="BHD170" s="246"/>
      <c r="BHE170" s="246"/>
      <c r="BHF170" s="246"/>
      <c r="BHG170" s="1"/>
      <c r="BHH170" s="256"/>
      <c r="BHI170" s="246"/>
      <c r="BHJ170" s="200"/>
      <c r="BHK170" s="199"/>
      <c r="BHL170" s="200"/>
      <c r="BHM170" s="200"/>
      <c r="BHN170" s="200"/>
      <c r="BHO170" s="246"/>
      <c r="BHP170" s="246"/>
      <c r="BHQ170" s="246"/>
      <c r="BHR170" s="1"/>
      <c r="BHS170" s="256"/>
      <c r="BHT170" s="246"/>
      <c r="BHU170" s="200"/>
      <c r="BHV170" s="199"/>
      <c r="BHW170" s="200"/>
      <c r="BHX170" s="200"/>
      <c r="BHY170" s="200"/>
      <c r="BHZ170" s="246"/>
      <c r="BIA170" s="246"/>
      <c r="BIB170" s="246"/>
      <c r="BIC170" s="1"/>
      <c r="BID170" s="256"/>
      <c r="BIE170" s="246"/>
      <c r="BIF170" s="200"/>
      <c r="BIG170" s="199"/>
      <c r="BIH170" s="200"/>
      <c r="BII170" s="200"/>
      <c r="BIJ170" s="200"/>
      <c r="BIK170" s="246"/>
      <c r="BIL170" s="246"/>
      <c r="BIM170" s="246"/>
      <c r="BIN170" s="1"/>
      <c r="BIO170" s="256"/>
      <c r="BIP170" s="246"/>
      <c r="BIQ170" s="200"/>
      <c r="BIR170" s="199"/>
      <c r="BIS170" s="200"/>
      <c r="BIT170" s="200"/>
      <c r="BIU170" s="200"/>
      <c r="BIV170" s="246"/>
      <c r="BIW170" s="246"/>
      <c r="BIX170" s="246"/>
      <c r="BIY170" s="1"/>
      <c r="BIZ170" s="256"/>
      <c r="BJA170" s="246"/>
      <c r="BJB170" s="200"/>
      <c r="BJC170" s="199"/>
      <c r="BJD170" s="200"/>
      <c r="BJE170" s="200"/>
      <c r="BJF170" s="200"/>
      <c r="BJG170" s="246"/>
      <c r="BJH170" s="246"/>
      <c r="BJI170" s="246"/>
      <c r="BJJ170" s="1"/>
      <c r="BJK170" s="256"/>
      <c r="BJL170" s="246"/>
      <c r="BJM170" s="200"/>
      <c r="BJN170" s="199"/>
      <c r="BJO170" s="200"/>
      <c r="BJP170" s="200"/>
      <c r="BJQ170" s="200"/>
      <c r="BJR170" s="246"/>
      <c r="BJS170" s="246"/>
      <c r="BJT170" s="246"/>
      <c r="BJU170" s="1"/>
      <c r="BJV170" s="256"/>
      <c r="BJW170" s="246"/>
      <c r="BJX170" s="200"/>
      <c r="BJY170" s="199"/>
      <c r="BJZ170" s="200"/>
      <c r="BKA170" s="200"/>
      <c r="BKB170" s="200"/>
      <c r="BKC170" s="246"/>
      <c r="BKD170" s="246"/>
      <c r="BKE170" s="246"/>
      <c r="BKF170" s="1"/>
      <c r="BKG170" s="256"/>
      <c r="BKH170" s="246"/>
      <c r="BKI170" s="200"/>
      <c r="BKJ170" s="199"/>
      <c r="BKK170" s="200"/>
      <c r="BKL170" s="200"/>
      <c r="BKM170" s="200"/>
      <c r="BKN170" s="246"/>
      <c r="BKO170" s="246"/>
      <c r="BKP170" s="246"/>
      <c r="BKQ170" s="1"/>
      <c r="BKR170" s="256"/>
      <c r="BKS170" s="246"/>
      <c r="BKT170" s="200"/>
      <c r="BKU170" s="199"/>
      <c r="BKV170" s="200"/>
      <c r="BKW170" s="200"/>
      <c r="BKX170" s="200"/>
      <c r="BKY170" s="246"/>
      <c r="BKZ170" s="246"/>
      <c r="BLA170" s="246"/>
      <c r="BLB170" s="1"/>
      <c r="BLC170" s="256"/>
      <c r="BLD170" s="246"/>
      <c r="BLE170" s="200"/>
      <c r="BLF170" s="199"/>
      <c r="BLG170" s="200"/>
      <c r="BLH170" s="200"/>
      <c r="BLI170" s="200"/>
      <c r="BLJ170" s="246"/>
      <c r="BLK170" s="246"/>
      <c r="BLL170" s="246"/>
      <c r="BLM170" s="1"/>
      <c r="BLN170" s="256"/>
      <c r="BLO170" s="246"/>
      <c r="BLP170" s="200"/>
      <c r="BLQ170" s="199"/>
      <c r="BLR170" s="200"/>
      <c r="BLS170" s="200"/>
      <c r="BLT170" s="200"/>
      <c r="BLU170" s="246"/>
      <c r="BLV170" s="246"/>
      <c r="BLW170" s="246"/>
      <c r="BLX170" s="1"/>
      <c r="BLY170" s="256"/>
      <c r="BLZ170" s="246"/>
      <c r="BMA170" s="200"/>
      <c r="BMB170" s="199"/>
      <c r="BMC170" s="200"/>
      <c r="BMD170" s="200"/>
      <c r="BME170" s="200"/>
      <c r="BMF170" s="246"/>
      <c r="BMG170" s="246"/>
      <c r="BMH170" s="246"/>
      <c r="BMI170" s="1"/>
      <c r="BMJ170" s="256"/>
      <c r="BMK170" s="246"/>
      <c r="BML170" s="200"/>
      <c r="BMM170" s="199"/>
      <c r="BMN170" s="200"/>
      <c r="BMO170" s="200"/>
      <c r="BMP170" s="200"/>
      <c r="BMQ170" s="246"/>
      <c r="BMR170" s="246"/>
      <c r="BMS170" s="246"/>
      <c r="BMT170" s="1"/>
      <c r="BMU170" s="256"/>
      <c r="BMV170" s="246"/>
      <c r="BMW170" s="200"/>
      <c r="BMX170" s="199"/>
      <c r="BMY170" s="200"/>
      <c r="BMZ170" s="200"/>
      <c r="BNA170" s="200"/>
      <c r="BNB170" s="246"/>
      <c r="BNC170" s="246"/>
      <c r="BND170" s="246"/>
      <c r="BNE170" s="1"/>
      <c r="BNF170" s="256"/>
      <c r="BNG170" s="246"/>
      <c r="BNH170" s="200"/>
      <c r="BNI170" s="199"/>
      <c r="BNJ170" s="200"/>
      <c r="BNK170" s="200"/>
      <c r="BNL170" s="200"/>
      <c r="BNM170" s="246"/>
      <c r="BNN170" s="246"/>
      <c r="BNO170" s="246"/>
      <c r="BNP170" s="1"/>
      <c r="BNQ170" s="256"/>
      <c r="BNR170" s="246"/>
      <c r="BNS170" s="200"/>
      <c r="BNT170" s="199"/>
      <c r="BNU170" s="200"/>
      <c r="BNV170" s="200"/>
      <c r="BNW170" s="200"/>
      <c r="BNX170" s="246"/>
      <c r="BNY170" s="246"/>
      <c r="BNZ170" s="246"/>
      <c r="BOA170" s="1"/>
      <c r="BOB170" s="256"/>
      <c r="BOC170" s="246"/>
      <c r="BOD170" s="200"/>
      <c r="BOE170" s="199"/>
      <c r="BOF170" s="200"/>
      <c r="BOG170" s="200"/>
      <c r="BOH170" s="200"/>
      <c r="BOI170" s="246"/>
      <c r="BOJ170" s="246"/>
      <c r="BOK170" s="246"/>
      <c r="BOL170" s="1"/>
      <c r="BOM170" s="256"/>
      <c r="BON170" s="246"/>
      <c r="BOO170" s="200"/>
      <c r="BOP170" s="199"/>
      <c r="BOQ170" s="200"/>
      <c r="BOR170" s="200"/>
      <c r="BOS170" s="200"/>
      <c r="BOT170" s="246"/>
      <c r="BOU170" s="246"/>
      <c r="BOV170" s="246"/>
      <c r="BOW170" s="1"/>
      <c r="BOX170" s="256"/>
      <c r="BOY170" s="246"/>
      <c r="BOZ170" s="200"/>
      <c r="BPA170" s="199"/>
      <c r="BPB170" s="200"/>
      <c r="BPC170" s="200"/>
      <c r="BPD170" s="200"/>
      <c r="BPE170" s="246"/>
      <c r="BPF170" s="246"/>
      <c r="BPG170" s="246"/>
      <c r="BPH170" s="1"/>
      <c r="BPI170" s="256"/>
      <c r="BPJ170" s="246"/>
      <c r="BPK170" s="200"/>
      <c r="BPL170" s="199"/>
      <c r="BPM170" s="200"/>
      <c r="BPN170" s="200"/>
      <c r="BPO170" s="200"/>
      <c r="BPP170" s="246"/>
      <c r="BPQ170" s="246"/>
      <c r="BPR170" s="246"/>
      <c r="BPS170" s="1"/>
      <c r="BPT170" s="256"/>
      <c r="BPU170" s="246"/>
      <c r="BPV170" s="200"/>
      <c r="BPW170" s="199"/>
      <c r="BPX170" s="200"/>
      <c r="BPY170" s="200"/>
      <c r="BPZ170" s="200"/>
      <c r="BQA170" s="246"/>
      <c r="BQB170" s="246"/>
      <c r="BQC170" s="246"/>
      <c r="BQD170" s="1"/>
      <c r="BQE170" s="256"/>
      <c r="BQF170" s="246"/>
      <c r="BQG170" s="200"/>
      <c r="BQH170" s="199"/>
      <c r="BQI170" s="200"/>
      <c r="BQJ170" s="200"/>
      <c r="BQK170" s="200"/>
      <c r="BQL170" s="246"/>
      <c r="BQM170" s="246"/>
      <c r="BQN170" s="246"/>
      <c r="BQO170" s="1"/>
      <c r="BQP170" s="256"/>
      <c r="BQQ170" s="246"/>
      <c r="BQR170" s="200"/>
      <c r="BQS170" s="199"/>
      <c r="BQT170" s="200"/>
      <c r="BQU170" s="200"/>
      <c r="BQV170" s="200"/>
      <c r="BQW170" s="246"/>
      <c r="BQX170" s="246"/>
      <c r="BQY170" s="246"/>
      <c r="BQZ170" s="1"/>
      <c r="BRA170" s="256"/>
      <c r="BRB170" s="246"/>
      <c r="BRC170" s="200"/>
      <c r="BRD170" s="199"/>
      <c r="BRE170" s="200"/>
      <c r="BRF170" s="200"/>
      <c r="BRG170" s="200"/>
      <c r="BRH170" s="246"/>
      <c r="BRI170" s="246"/>
      <c r="BRJ170" s="246"/>
      <c r="BRK170" s="1"/>
      <c r="BRL170" s="256"/>
      <c r="BRM170" s="246"/>
      <c r="BRN170" s="200"/>
      <c r="BRO170" s="199"/>
      <c r="BRP170" s="200"/>
      <c r="BRQ170" s="200"/>
      <c r="BRR170" s="200"/>
      <c r="BRS170" s="246"/>
      <c r="BRT170" s="246"/>
      <c r="BRU170" s="246"/>
      <c r="BRV170" s="1"/>
      <c r="BRW170" s="256"/>
      <c r="BRX170" s="246"/>
      <c r="BRY170" s="200"/>
      <c r="BRZ170" s="199"/>
      <c r="BSA170" s="200"/>
      <c r="BSB170" s="200"/>
      <c r="BSC170" s="200"/>
      <c r="BSD170" s="246"/>
      <c r="BSE170" s="246"/>
      <c r="BSF170" s="246"/>
      <c r="BSG170" s="1"/>
      <c r="BSH170" s="256"/>
      <c r="BSI170" s="246"/>
      <c r="BSJ170" s="200"/>
      <c r="BSK170" s="199"/>
      <c r="BSL170" s="200"/>
      <c r="BSM170" s="200"/>
      <c r="BSN170" s="200"/>
      <c r="BSO170" s="246"/>
      <c r="BSP170" s="246"/>
      <c r="BSQ170" s="246"/>
      <c r="BSR170" s="1"/>
      <c r="BSS170" s="256"/>
      <c r="BST170" s="246"/>
      <c r="BSU170" s="200"/>
      <c r="BSV170" s="199"/>
      <c r="BSW170" s="200"/>
      <c r="BSX170" s="200"/>
      <c r="BSY170" s="200"/>
      <c r="BSZ170" s="246"/>
      <c r="BTA170" s="246"/>
      <c r="BTB170" s="246"/>
      <c r="BTC170" s="1"/>
      <c r="BTD170" s="256"/>
      <c r="BTE170" s="246"/>
      <c r="BTF170" s="200"/>
      <c r="BTG170" s="199"/>
      <c r="BTH170" s="200"/>
      <c r="BTI170" s="200"/>
      <c r="BTJ170" s="200"/>
      <c r="BTK170" s="246"/>
      <c r="BTL170" s="246"/>
      <c r="BTM170" s="246"/>
      <c r="BTN170" s="1"/>
      <c r="BTO170" s="256"/>
      <c r="BTP170" s="246"/>
      <c r="BTQ170" s="200"/>
      <c r="BTR170" s="199"/>
      <c r="BTS170" s="200"/>
      <c r="BTT170" s="200"/>
      <c r="BTU170" s="200"/>
      <c r="BTV170" s="246"/>
      <c r="BTW170" s="246"/>
      <c r="BTX170" s="246"/>
      <c r="BTY170" s="1"/>
      <c r="BTZ170" s="256"/>
      <c r="BUA170" s="246"/>
      <c r="BUB170" s="200"/>
      <c r="BUC170" s="199"/>
      <c r="BUD170" s="200"/>
      <c r="BUE170" s="200"/>
      <c r="BUF170" s="200"/>
      <c r="BUG170" s="246"/>
      <c r="BUH170" s="246"/>
      <c r="BUI170" s="246"/>
      <c r="BUJ170" s="1"/>
      <c r="BUK170" s="256"/>
      <c r="BUL170" s="246"/>
      <c r="BUM170" s="200"/>
      <c r="BUN170" s="199"/>
      <c r="BUO170" s="200"/>
      <c r="BUP170" s="200"/>
      <c r="BUQ170" s="200"/>
      <c r="BUR170" s="246"/>
      <c r="BUS170" s="246"/>
      <c r="BUT170" s="246"/>
      <c r="BUU170" s="1"/>
      <c r="BUV170" s="256"/>
      <c r="BUW170" s="246"/>
      <c r="BUX170" s="200"/>
      <c r="BUY170" s="199"/>
      <c r="BUZ170" s="200"/>
      <c r="BVA170" s="200"/>
      <c r="BVB170" s="200"/>
      <c r="BVC170" s="246"/>
      <c r="BVD170" s="246"/>
      <c r="BVE170" s="246"/>
      <c r="BVF170" s="1"/>
      <c r="BVG170" s="256"/>
      <c r="BVH170" s="246"/>
      <c r="BVI170" s="200"/>
      <c r="BVJ170" s="199"/>
      <c r="BVK170" s="200"/>
      <c r="BVL170" s="200"/>
      <c r="BVM170" s="200"/>
      <c r="BVN170" s="246"/>
      <c r="BVO170" s="246"/>
      <c r="BVP170" s="246"/>
      <c r="BVQ170" s="1"/>
      <c r="BVR170" s="256"/>
      <c r="BVS170" s="246"/>
      <c r="BVT170" s="200"/>
      <c r="BVU170" s="199"/>
      <c r="BVV170" s="200"/>
      <c r="BVW170" s="200"/>
      <c r="BVX170" s="200"/>
      <c r="BVY170" s="246"/>
      <c r="BVZ170" s="246"/>
      <c r="BWA170" s="246"/>
      <c r="BWB170" s="1"/>
      <c r="BWC170" s="256"/>
      <c r="BWD170" s="246"/>
      <c r="BWE170" s="200"/>
      <c r="BWF170" s="199"/>
      <c r="BWG170" s="200"/>
      <c r="BWH170" s="200"/>
      <c r="BWI170" s="200"/>
      <c r="BWJ170" s="246"/>
      <c r="BWK170" s="246"/>
      <c r="BWL170" s="246"/>
      <c r="BWM170" s="1"/>
      <c r="BWN170" s="256"/>
      <c r="BWO170" s="246"/>
      <c r="BWP170" s="200"/>
      <c r="BWQ170" s="199"/>
      <c r="BWR170" s="200"/>
      <c r="BWS170" s="200"/>
      <c r="BWT170" s="200"/>
      <c r="BWU170" s="246"/>
      <c r="BWV170" s="246"/>
      <c r="BWW170" s="246"/>
      <c r="BWX170" s="1"/>
      <c r="BWY170" s="256"/>
      <c r="BWZ170" s="246"/>
      <c r="BXA170" s="200"/>
      <c r="BXB170" s="199"/>
      <c r="BXC170" s="200"/>
      <c r="BXD170" s="200"/>
      <c r="BXE170" s="200"/>
      <c r="BXF170" s="246"/>
      <c r="BXG170" s="246"/>
      <c r="BXH170" s="246"/>
      <c r="BXI170" s="1"/>
      <c r="BXJ170" s="256"/>
      <c r="BXK170" s="246"/>
      <c r="BXL170" s="200"/>
      <c r="BXM170" s="199"/>
      <c r="BXN170" s="200"/>
      <c r="BXO170" s="200"/>
      <c r="BXP170" s="200"/>
      <c r="BXQ170" s="246"/>
      <c r="BXR170" s="246"/>
      <c r="BXS170" s="246"/>
      <c r="BXT170" s="1"/>
      <c r="BXU170" s="256"/>
      <c r="BXV170" s="246"/>
      <c r="BXW170" s="200"/>
      <c r="BXX170" s="199"/>
      <c r="BXY170" s="200"/>
      <c r="BXZ170" s="200"/>
      <c r="BYA170" s="200"/>
      <c r="BYB170" s="246"/>
      <c r="BYC170" s="246"/>
      <c r="BYD170" s="246"/>
      <c r="BYE170" s="1"/>
      <c r="BYF170" s="256"/>
      <c r="BYG170" s="246"/>
      <c r="BYH170" s="200"/>
      <c r="BYI170" s="199"/>
      <c r="BYJ170" s="200"/>
      <c r="BYK170" s="200"/>
      <c r="BYL170" s="200"/>
      <c r="BYM170" s="246"/>
      <c r="BYN170" s="246"/>
      <c r="BYO170" s="246"/>
      <c r="BYP170" s="1"/>
      <c r="BYQ170" s="256"/>
      <c r="BYR170" s="246"/>
      <c r="BYS170" s="200"/>
      <c r="BYT170" s="199"/>
      <c r="BYU170" s="200"/>
      <c r="BYV170" s="200"/>
      <c r="BYW170" s="200"/>
      <c r="BYX170" s="246"/>
      <c r="BYY170" s="246"/>
      <c r="BYZ170" s="246"/>
      <c r="BZA170" s="1"/>
      <c r="BZB170" s="256"/>
      <c r="BZC170" s="246"/>
      <c r="BZD170" s="200"/>
      <c r="BZE170" s="199"/>
      <c r="BZF170" s="200"/>
      <c r="BZG170" s="200"/>
      <c r="BZH170" s="200"/>
      <c r="BZI170" s="246"/>
      <c r="BZJ170" s="246"/>
      <c r="BZK170" s="246"/>
      <c r="BZL170" s="1"/>
      <c r="BZM170" s="256"/>
      <c r="BZN170" s="246"/>
      <c r="BZO170" s="200"/>
      <c r="BZP170" s="199"/>
      <c r="BZQ170" s="200"/>
      <c r="BZR170" s="200"/>
      <c r="BZS170" s="200"/>
      <c r="BZT170" s="246"/>
      <c r="BZU170" s="246"/>
      <c r="BZV170" s="246"/>
      <c r="BZW170" s="1"/>
      <c r="BZX170" s="256"/>
      <c r="BZY170" s="246"/>
      <c r="BZZ170" s="200"/>
      <c r="CAA170" s="199"/>
      <c r="CAB170" s="200"/>
      <c r="CAC170" s="200"/>
      <c r="CAD170" s="200"/>
      <c r="CAE170" s="246"/>
      <c r="CAF170" s="246"/>
      <c r="CAG170" s="246"/>
      <c r="CAH170" s="1"/>
      <c r="CAI170" s="256"/>
      <c r="CAJ170" s="246"/>
      <c r="CAK170" s="200"/>
      <c r="CAL170" s="199"/>
      <c r="CAM170" s="200"/>
      <c r="CAN170" s="200"/>
      <c r="CAO170" s="200"/>
      <c r="CAP170" s="246"/>
      <c r="CAQ170" s="246"/>
      <c r="CAR170" s="246"/>
      <c r="CAS170" s="1"/>
      <c r="CAT170" s="256"/>
      <c r="CAU170" s="246"/>
      <c r="CAV170" s="200"/>
      <c r="CAW170" s="199"/>
      <c r="CAX170" s="200"/>
      <c r="CAY170" s="200"/>
      <c r="CAZ170" s="200"/>
      <c r="CBA170" s="246"/>
      <c r="CBB170" s="246"/>
      <c r="CBC170" s="246"/>
      <c r="CBD170" s="1"/>
      <c r="CBE170" s="256"/>
      <c r="CBF170" s="246"/>
      <c r="CBG170" s="200"/>
      <c r="CBH170" s="199"/>
      <c r="CBI170" s="200"/>
      <c r="CBJ170" s="200"/>
      <c r="CBK170" s="200"/>
      <c r="CBL170" s="246"/>
      <c r="CBM170" s="246"/>
      <c r="CBN170" s="246"/>
      <c r="CBO170" s="1"/>
      <c r="CBP170" s="256"/>
      <c r="CBQ170" s="246"/>
      <c r="CBR170" s="200"/>
      <c r="CBS170" s="199"/>
      <c r="CBT170" s="200"/>
      <c r="CBU170" s="200"/>
      <c r="CBV170" s="200"/>
      <c r="CBW170" s="246"/>
      <c r="CBX170" s="246"/>
      <c r="CBY170" s="246"/>
      <c r="CBZ170" s="1"/>
      <c r="CCA170" s="256"/>
      <c r="CCB170" s="246"/>
      <c r="CCC170" s="200"/>
      <c r="CCD170" s="199"/>
      <c r="CCE170" s="200"/>
      <c r="CCF170" s="200"/>
      <c r="CCG170" s="200"/>
      <c r="CCH170" s="246"/>
      <c r="CCI170" s="246"/>
      <c r="CCJ170" s="246"/>
      <c r="CCK170" s="1"/>
      <c r="CCL170" s="256"/>
      <c r="CCM170" s="246"/>
      <c r="CCN170" s="200"/>
      <c r="CCO170" s="199"/>
      <c r="CCP170" s="200"/>
      <c r="CCQ170" s="200"/>
      <c r="CCR170" s="200"/>
      <c r="CCS170" s="246"/>
      <c r="CCT170" s="246"/>
      <c r="CCU170" s="246"/>
      <c r="CCV170" s="1"/>
      <c r="CCW170" s="256"/>
      <c r="CCX170" s="246"/>
      <c r="CCY170" s="200"/>
      <c r="CCZ170" s="199"/>
      <c r="CDA170" s="200"/>
      <c r="CDB170" s="200"/>
      <c r="CDC170" s="200"/>
      <c r="CDD170" s="246"/>
      <c r="CDE170" s="246"/>
      <c r="CDF170" s="246"/>
      <c r="CDG170" s="1"/>
      <c r="CDH170" s="256"/>
      <c r="CDI170" s="246"/>
      <c r="CDJ170" s="200"/>
      <c r="CDK170" s="199"/>
      <c r="CDL170" s="200"/>
      <c r="CDM170" s="200"/>
      <c r="CDN170" s="200"/>
      <c r="CDO170" s="246"/>
      <c r="CDP170" s="246"/>
      <c r="CDQ170" s="246"/>
      <c r="CDR170" s="1"/>
      <c r="CDS170" s="256"/>
      <c r="CDT170" s="246"/>
      <c r="CDU170" s="200"/>
      <c r="CDV170" s="199"/>
      <c r="CDW170" s="200"/>
      <c r="CDX170" s="200"/>
      <c r="CDY170" s="200"/>
      <c r="CDZ170" s="246"/>
      <c r="CEA170" s="246"/>
      <c r="CEB170" s="246"/>
      <c r="CEC170" s="1"/>
      <c r="CED170" s="256"/>
      <c r="CEE170" s="246"/>
      <c r="CEF170" s="200"/>
      <c r="CEG170" s="199"/>
      <c r="CEH170" s="200"/>
      <c r="CEI170" s="200"/>
      <c r="CEJ170" s="200"/>
      <c r="CEK170" s="246"/>
      <c r="CEL170" s="246"/>
      <c r="CEM170" s="246"/>
      <c r="CEN170" s="1"/>
      <c r="CEO170" s="256"/>
      <c r="CEP170" s="246"/>
      <c r="CEQ170" s="200"/>
      <c r="CER170" s="199"/>
      <c r="CES170" s="200"/>
      <c r="CET170" s="200"/>
      <c r="CEU170" s="200"/>
      <c r="CEV170" s="246"/>
      <c r="CEW170" s="246"/>
      <c r="CEX170" s="246"/>
      <c r="CEY170" s="1"/>
      <c r="CEZ170" s="256"/>
      <c r="CFA170" s="246"/>
      <c r="CFB170" s="200"/>
      <c r="CFC170" s="199"/>
      <c r="CFD170" s="200"/>
      <c r="CFE170" s="200"/>
      <c r="CFF170" s="200"/>
      <c r="CFG170" s="246"/>
      <c r="CFH170" s="246"/>
      <c r="CFI170" s="246"/>
      <c r="CFJ170" s="1"/>
      <c r="CFK170" s="256"/>
      <c r="CFL170" s="246"/>
      <c r="CFM170" s="200"/>
      <c r="CFN170" s="199"/>
      <c r="CFO170" s="200"/>
      <c r="CFP170" s="200"/>
      <c r="CFQ170" s="200"/>
      <c r="CFR170" s="246"/>
      <c r="CFS170" s="246"/>
      <c r="CFT170" s="246"/>
      <c r="CFU170" s="1"/>
      <c r="CFV170" s="256"/>
      <c r="CFW170" s="246"/>
      <c r="CFX170" s="200"/>
      <c r="CFY170" s="199"/>
      <c r="CFZ170" s="200"/>
      <c r="CGA170" s="200"/>
      <c r="CGB170" s="200"/>
      <c r="CGC170" s="246"/>
      <c r="CGD170" s="246"/>
      <c r="CGE170" s="246"/>
      <c r="CGF170" s="1"/>
      <c r="CGG170" s="256"/>
      <c r="CGH170" s="246"/>
      <c r="CGI170" s="200"/>
      <c r="CGJ170" s="199"/>
      <c r="CGK170" s="200"/>
      <c r="CGL170" s="200"/>
      <c r="CGM170" s="200"/>
      <c r="CGN170" s="246"/>
      <c r="CGO170" s="246"/>
      <c r="CGP170" s="246"/>
      <c r="CGQ170" s="1"/>
      <c r="CGR170" s="256"/>
      <c r="CGS170" s="246"/>
      <c r="CGT170" s="200"/>
      <c r="CGU170" s="199"/>
      <c r="CGV170" s="200"/>
      <c r="CGW170" s="200"/>
      <c r="CGX170" s="200"/>
      <c r="CGY170" s="246"/>
      <c r="CGZ170" s="246"/>
      <c r="CHA170" s="246"/>
      <c r="CHB170" s="1"/>
      <c r="CHC170" s="256"/>
      <c r="CHD170" s="246"/>
      <c r="CHE170" s="200"/>
      <c r="CHF170" s="199"/>
      <c r="CHG170" s="200"/>
      <c r="CHH170" s="200"/>
      <c r="CHI170" s="200"/>
      <c r="CHJ170" s="246"/>
      <c r="CHK170" s="246"/>
      <c r="CHL170" s="246"/>
      <c r="CHM170" s="1"/>
      <c r="CHN170" s="256"/>
      <c r="CHO170" s="246"/>
      <c r="CHP170" s="200"/>
      <c r="CHQ170" s="199"/>
      <c r="CHR170" s="200"/>
      <c r="CHS170" s="200"/>
      <c r="CHT170" s="200"/>
      <c r="CHU170" s="246"/>
      <c r="CHV170" s="246"/>
      <c r="CHW170" s="246"/>
      <c r="CHX170" s="1"/>
      <c r="CHY170" s="256"/>
      <c r="CHZ170" s="246"/>
      <c r="CIA170" s="200"/>
      <c r="CIB170" s="199"/>
      <c r="CIC170" s="200"/>
      <c r="CID170" s="200"/>
      <c r="CIE170" s="200"/>
      <c r="CIF170" s="246"/>
      <c r="CIG170" s="246"/>
      <c r="CIH170" s="246"/>
      <c r="CII170" s="1"/>
      <c r="CIJ170" s="256"/>
      <c r="CIK170" s="246"/>
      <c r="CIL170" s="200"/>
      <c r="CIM170" s="199"/>
      <c r="CIN170" s="200"/>
      <c r="CIO170" s="200"/>
      <c r="CIP170" s="200"/>
      <c r="CIQ170" s="246"/>
      <c r="CIR170" s="246"/>
      <c r="CIS170" s="246"/>
      <c r="CIT170" s="1"/>
      <c r="CIU170" s="256"/>
      <c r="CIV170" s="246"/>
      <c r="CIW170" s="200"/>
      <c r="CIX170" s="199"/>
      <c r="CIY170" s="200"/>
      <c r="CIZ170" s="200"/>
      <c r="CJA170" s="200"/>
      <c r="CJB170" s="246"/>
      <c r="CJC170" s="246"/>
      <c r="CJD170" s="246"/>
      <c r="CJE170" s="1"/>
      <c r="CJF170" s="256"/>
      <c r="CJG170" s="246"/>
      <c r="CJH170" s="200"/>
      <c r="CJI170" s="199"/>
      <c r="CJJ170" s="200"/>
      <c r="CJK170" s="200"/>
      <c r="CJL170" s="200"/>
      <c r="CJM170" s="246"/>
      <c r="CJN170" s="246"/>
      <c r="CJO170" s="246"/>
      <c r="CJP170" s="1"/>
      <c r="CJQ170" s="256"/>
      <c r="CJR170" s="246"/>
      <c r="CJS170" s="200"/>
      <c r="CJT170" s="199"/>
      <c r="CJU170" s="200"/>
      <c r="CJV170" s="200"/>
      <c r="CJW170" s="200"/>
      <c r="CJX170" s="246"/>
      <c r="CJY170" s="246"/>
      <c r="CJZ170" s="246"/>
      <c r="CKA170" s="1"/>
      <c r="CKB170" s="256"/>
      <c r="CKC170" s="246"/>
      <c r="CKD170" s="200"/>
      <c r="CKE170" s="199"/>
      <c r="CKF170" s="200"/>
      <c r="CKG170" s="200"/>
      <c r="CKH170" s="200"/>
      <c r="CKI170" s="246"/>
      <c r="CKJ170" s="246"/>
      <c r="CKK170" s="246"/>
      <c r="CKL170" s="1"/>
      <c r="CKM170" s="256"/>
      <c r="CKN170" s="246"/>
      <c r="CKO170" s="200"/>
      <c r="CKP170" s="199"/>
      <c r="CKQ170" s="200"/>
      <c r="CKR170" s="200"/>
      <c r="CKS170" s="200"/>
      <c r="CKT170" s="246"/>
      <c r="CKU170" s="246"/>
      <c r="CKV170" s="246"/>
      <c r="CKW170" s="1"/>
      <c r="CKX170" s="256"/>
      <c r="CKY170" s="246"/>
      <c r="CKZ170" s="200"/>
      <c r="CLA170" s="199"/>
      <c r="CLB170" s="200"/>
      <c r="CLC170" s="200"/>
      <c r="CLD170" s="200"/>
      <c r="CLE170" s="246"/>
      <c r="CLF170" s="246"/>
      <c r="CLG170" s="246"/>
      <c r="CLH170" s="1"/>
      <c r="CLI170" s="256"/>
      <c r="CLJ170" s="246"/>
      <c r="CLK170" s="200"/>
      <c r="CLL170" s="199"/>
      <c r="CLM170" s="200"/>
      <c r="CLN170" s="200"/>
      <c r="CLO170" s="200"/>
      <c r="CLP170" s="246"/>
      <c r="CLQ170" s="246"/>
      <c r="CLR170" s="246"/>
      <c r="CLS170" s="1"/>
      <c r="CLT170" s="256"/>
      <c r="CLU170" s="246"/>
      <c r="CLV170" s="200"/>
      <c r="CLW170" s="199"/>
      <c r="CLX170" s="200"/>
      <c r="CLY170" s="200"/>
      <c r="CLZ170" s="200"/>
      <c r="CMA170" s="246"/>
      <c r="CMB170" s="246"/>
      <c r="CMC170" s="246"/>
      <c r="CMD170" s="1"/>
      <c r="CME170" s="256"/>
      <c r="CMF170" s="246"/>
      <c r="CMG170" s="200"/>
      <c r="CMH170" s="199"/>
      <c r="CMI170" s="200"/>
      <c r="CMJ170" s="200"/>
      <c r="CMK170" s="200"/>
      <c r="CML170" s="246"/>
      <c r="CMM170" s="246"/>
      <c r="CMN170" s="246"/>
      <c r="CMO170" s="1"/>
      <c r="CMP170" s="256"/>
      <c r="CMQ170" s="246"/>
      <c r="CMR170" s="200"/>
      <c r="CMS170" s="199"/>
      <c r="CMT170" s="200"/>
      <c r="CMU170" s="200"/>
      <c r="CMV170" s="200"/>
      <c r="CMW170" s="246"/>
      <c r="CMX170" s="246"/>
      <c r="CMY170" s="246"/>
      <c r="CMZ170" s="1"/>
      <c r="CNA170" s="256"/>
      <c r="CNB170" s="246"/>
      <c r="CNC170" s="200"/>
      <c r="CND170" s="199"/>
      <c r="CNE170" s="200"/>
      <c r="CNF170" s="200"/>
      <c r="CNG170" s="200"/>
      <c r="CNH170" s="246"/>
      <c r="CNI170" s="246"/>
      <c r="CNJ170" s="246"/>
      <c r="CNK170" s="1"/>
      <c r="CNL170" s="256"/>
      <c r="CNM170" s="246"/>
      <c r="CNN170" s="200"/>
      <c r="CNO170" s="199"/>
      <c r="CNP170" s="200"/>
      <c r="CNQ170" s="200"/>
      <c r="CNR170" s="200"/>
      <c r="CNS170" s="246"/>
      <c r="CNT170" s="246"/>
      <c r="CNU170" s="246"/>
      <c r="CNV170" s="1"/>
      <c r="CNW170" s="256"/>
      <c r="CNX170" s="246"/>
      <c r="CNY170" s="200"/>
      <c r="CNZ170" s="199"/>
      <c r="COA170" s="200"/>
      <c r="COB170" s="200"/>
      <c r="COC170" s="200"/>
      <c r="COD170" s="246"/>
      <c r="COE170" s="246"/>
      <c r="COF170" s="246"/>
      <c r="COG170" s="1"/>
      <c r="COH170" s="256"/>
      <c r="COI170" s="246"/>
      <c r="COJ170" s="200"/>
      <c r="COK170" s="199"/>
      <c r="COL170" s="200"/>
      <c r="COM170" s="200"/>
      <c r="CON170" s="200"/>
      <c r="COO170" s="246"/>
      <c r="COP170" s="246"/>
      <c r="COQ170" s="246"/>
      <c r="COR170" s="1"/>
      <c r="COS170" s="256"/>
      <c r="COT170" s="246"/>
      <c r="COU170" s="200"/>
      <c r="COV170" s="199"/>
      <c r="COW170" s="200"/>
      <c r="COX170" s="200"/>
      <c r="COY170" s="200"/>
      <c r="COZ170" s="246"/>
      <c r="CPA170" s="246"/>
      <c r="CPB170" s="246"/>
      <c r="CPC170" s="1"/>
      <c r="CPD170" s="256"/>
      <c r="CPE170" s="246"/>
      <c r="CPF170" s="200"/>
      <c r="CPG170" s="199"/>
      <c r="CPH170" s="200"/>
      <c r="CPI170" s="200"/>
      <c r="CPJ170" s="200"/>
      <c r="CPK170" s="246"/>
      <c r="CPL170" s="246"/>
      <c r="CPM170" s="246"/>
      <c r="CPN170" s="1"/>
      <c r="CPO170" s="256"/>
      <c r="CPP170" s="246"/>
      <c r="CPQ170" s="200"/>
      <c r="CPR170" s="199"/>
      <c r="CPS170" s="200"/>
      <c r="CPT170" s="200"/>
      <c r="CPU170" s="200"/>
      <c r="CPV170" s="246"/>
      <c r="CPW170" s="246"/>
      <c r="CPX170" s="246"/>
      <c r="CPY170" s="1"/>
      <c r="CPZ170" s="256"/>
      <c r="CQA170" s="246"/>
      <c r="CQB170" s="200"/>
      <c r="CQC170" s="199"/>
      <c r="CQD170" s="200"/>
      <c r="CQE170" s="200"/>
      <c r="CQF170" s="200"/>
      <c r="CQG170" s="246"/>
      <c r="CQH170" s="246"/>
      <c r="CQI170" s="246"/>
      <c r="CQJ170" s="1"/>
      <c r="CQK170" s="256"/>
      <c r="CQL170" s="246"/>
      <c r="CQM170" s="200"/>
      <c r="CQN170" s="199"/>
      <c r="CQO170" s="200"/>
      <c r="CQP170" s="200"/>
      <c r="CQQ170" s="200"/>
      <c r="CQR170" s="246"/>
      <c r="CQS170" s="246"/>
      <c r="CQT170" s="246"/>
      <c r="CQU170" s="1"/>
      <c r="CQV170" s="256"/>
      <c r="CQW170" s="246"/>
      <c r="CQX170" s="200"/>
      <c r="CQY170" s="199"/>
      <c r="CQZ170" s="200"/>
      <c r="CRA170" s="200"/>
      <c r="CRB170" s="200"/>
      <c r="CRC170" s="246"/>
      <c r="CRD170" s="246"/>
      <c r="CRE170" s="246"/>
      <c r="CRF170" s="1"/>
      <c r="CRG170" s="256"/>
      <c r="CRH170" s="246"/>
      <c r="CRI170" s="200"/>
      <c r="CRJ170" s="199"/>
      <c r="CRK170" s="200"/>
      <c r="CRL170" s="200"/>
      <c r="CRM170" s="200"/>
      <c r="CRN170" s="246"/>
      <c r="CRO170" s="246"/>
      <c r="CRP170" s="246"/>
      <c r="CRQ170" s="1"/>
      <c r="CRR170" s="256"/>
      <c r="CRS170" s="246"/>
      <c r="CRT170" s="200"/>
      <c r="CRU170" s="199"/>
      <c r="CRV170" s="200"/>
      <c r="CRW170" s="200"/>
      <c r="CRX170" s="200"/>
      <c r="CRY170" s="246"/>
      <c r="CRZ170" s="246"/>
      <c r="CSA170" s="246"/>
      <c r="CSB170" s="1"/>
      <c r="CSC170" s="256"/>
      <c r="CSD170" s="246"/>
      <c r="CSE170" s="200"/>
      <c r="CSF170" s="199"/>
      <c r="CSG170" s="200"/>
      <c r="CSH170" s="200"/>
      <c r="CSI170" s="200"/>
      <c r="CSJ170" s="246"/>
      <c r="CSK170" s="246"/>
      <c r="CSL170" s="246"/>
      <c r="CSM170" s="1"/>
      <c r="CSN170" s="256"/>
      <c r="CSO170" s="246"/>
      <c r="CSP170" s="200"/>
      <c r="CSQ170" s="199"/>
      <c r="CSR170" s="200"/>
      <c r="CSS170" s="200"/>
      <c r="CST170" s="200"/>
      <c r="CSU170" s="246"/>
      <c r="CSV170" s="246"/>
      <c r="CSW170" s="246"/>
      <c r="CSX170" s="1"/>
      <c r="CSY170" s="256"/>
      <c r="CSZ170" s="246"/>
      <c r="CTA170" s="200"/>
      <c r="CTB170" s="199"/>
      <c r="CTC170" s="200"/>
      <c r="CTD170" s="200"/>
      <c r="CTE170" s="200"/>
      <c r="CTF170" s="246"/>
      <c r="CTG170" s="246"/>
      <c r="CTH170" s="246"/>
      <c r="CTI170" s="1"/>
      <c r="CTJ170" s="256"/>
      <c r="CTK170" s="246"/>
      <c r="CTL170" s="200"/>
      <c r="CTM170" s="199"/>
      <c r="CTN170" s="200"/>
      <c r="CTO170" s="200"/>
      <c r="CTP170" s="200"/>
      <c r="CTQ170" s="246"/>
      <c r="CTR170" s="246"/>
      <c r="CTS170" s="246"/>
      <c r="CTT170" s="1"/>
      <c r="CTU170" s="256"/>
      <c r="CTV170" s="246"/>
      <c r="CTW170" s="200"/>
      <c r="CTX170" s="199"/>
      <c r="CTY170" s="200"/>
      <c r="CTZ170" s="200"/>
      <c r="CUA170" s="200"/>
      <c r="CUB170" s="246"/>
      <c r="CUC170" s="246"/>
      <c r="CUD170" s="246"/>
      <c r="CUE170" s="1"/>
      <c r="CUF170" s="256"/>
      <c r="CUG170" s="246"/>
      <c r="CUH170" s="200"/>
      <c r="CUI170" s="199"/>
      <c r="CUJ170" s="200"/>
      <c r="CUK170" s="200"/>
      <c r="CUL170" s="200"/>
      <c r="CUM170" s="246"/>
      <c r="CUN170" s="246"/>
      <c r="CUO170" s="246"/>
      <c r="CUP170" s="1"/>
      <c r="CUQ170" s="256"/>
      <c r="CUR170" s="246"/>
      <c r="CUS170" s="200"/>
      <c r="CUT170" s="199"/>
      <c r="CUU170" s="200"/>
      <c r="CUV170" s="200"/>
      <c r="CUW170" s="200"/>
      <c r="CUX170" s="246"/>
      <c r="CUY170" s="246"/>
      <c r="CUZ170" s="246"/>
      <c r="CVA170" s="1"/>
      <c r="CVB170" s="256"/>
      <c r="CVC170" s="246"/>
      <c r="CVD170" s="200"/>
      <c r="CVE170" s="199"/>
      <c r="CVF170" s="200"/>
      <c r="CVG170" s="200"/>
      <c r="CVH170" s="200"/>
      <c r="CVI170" s="246"/>
      <c r="CVJ170" s="246"/>
      <c r="CVK170" s="246"/>
      <c r="CVL170" s="1"/>
      <c r="CVM170" s="256"/>
      <c r="CVN170" s="246"/>
      <c r="CVO170" s="200"/>
      <c r="CVP170" s="199"/>
      <c r="CVQ170" s="200"/>
      <c r="CVR170" s="200"/>
      <c r="CVS170" s="200"/>
      <c r="CVT170" s="246"/>
      <c r="CVU170" s="246"/>
      <c r="CVV170" s="246"/>
      <c r="CVW170" s="1"/>
      <c r="CVX170" s="256"/>
      <c r="CVY170" s="246"/>
      <c r="CVZ170" s="200"/>
      <c r="CWA170" s="199"/>
      <c r="CWB170" s="200"/>
      <c r="CWC170" s="200"/>
      <c r="CWD170" s="200"/>
      <c r="CWE170" s="246"/>
      <c r="CWF170" s="246"/>
      <c r="CWG170" s="246"/>
      <c r="CWH170" s="1"/>
      <c r="CWI170" s="256"/>
      <c r="CWJ170" s="246"/>
      <c r="CWK170" s="200"/>
      <c r="CWL170" s="199"/>
      <c r="CWM170" s="200"/>
      <c r="CWN170" s="200"/>
      <c r="CWO170" s="200"/>
      <c r="CWP170" s="246"/>
      <c r="CWQ170" s="246"/>
      <c r="CWR170" s="246"/>
      <c r="CWS170" s="1"/>
      <c r="CWT170" s="256"/>
      <c r="CWU170" s="246"/>
      <c r="CWV170" s="200"/>
      <c r="CWW170" s="199"/>
      <c r="CWX170" s="200"/>
      <c r="CWY170" s="200"/>
      <c r="CWZ170" s="200"/>
      <c r="CXA170" s="246"/>
      <c r="CXB170" s="246"/>
      <c r="CXC170" s="246"/>
      <c r="CXD170" s="1"/>
      <c r="CXE170" s="256"/>
      <c r="CXF170" s="246"/>
      <c r="CXG170" s="200"/>
      <c r="CXH170" s="199"/>
      <c r="CXI170" s="200"/>
      <c r="CXJ170" s="200"/>
      <c r="CXK170" s="200"/>
      <c r="CXL170" s="246"/>
      <c r="CXM170" s="246"/>
      <c r="CXN170" s="246"/>
      <c r="CXO170" s="1"/>
      <c r="CXP170" s="256"/>
      <c r="CXQ170" s="246"/>
      <c r="CXR170" s="200"/>
      <c r="CXS170" s="199"/>
      <c r="CXT170" s="200"/>
      <c r="CXU170" s="200"/>
      <c r="CXV170" s="200"/>
      <c r="CXW170" s="246"/>
      <c r="CXX170" s="246"/>
      <c r="CXY170" s="246"/>
      <c r="CXZ170" s="1"/>
      <c r="CYA170" s="256"/>
      <c r="CYB170" s="246"/>
      <c r="CYC170" s="200"/>
      <c r="CYD170" s="199"/>
      <c r="CYE170" s="200"/>
      <c r="CYF170" s="200"/>
      <c r="CYG170" s="200"/>
      <c r="CYH170" s="246"/>
      <c r="CYI170" s="246"/>
      <c r="CYJ170" s="246"/>
      <c r="CYK170" s="1"/>
      <c r="CYL170" s="256"/>
      <c r="CYM170" s="246"/>
      <c r="CYN170" s="200"/>
      <c r="CYO170" s="199"/>
      <c r="CYP170" s="200"/>
      <c r="CYQ170" s="200"/>
      <c r="CYR170" s="200"/>
      <c r="CYS170" s="246"/>
      <c r="CYT170" s="246"/>
      <c r="CYU170" s="246"/>
      <c r="CYV170" s="1"/>
      <c r="CYW170" s="256"/>
      <c r="CYX170" s="246"/>
      <c r="CYY170" s="200"/>
      <c r="CYZ170" s="199"/>
      <c r="CZA170" s="200"/>
      <c r="CZB170" s="200"/>
      <c r="CZC170" s="200"/>
      <c r="CZD170" s="246"/>
      <c r="CZE170" s="246"/>
      <c r="CZF170" s="246"/>
      <c r="CZG170" s="1"/>
      <c r="CZH170" s="256"/>
      <c r="CZI170" s="246"/>
      <c r="CZJ170" s="200"/>
      <c r="CZK170" s="199"/>
      <c r="CZL170" s="200"/>
      <c r="CZM170" s="200"/>
      <c r="CZN170" s="200"/>
      <c r="CZO170" s="246"/>
      <c r="CZP170" s="246"/>
      <c r="CZQ170" s="246"/>
      <c r="CZR170" s="1"/>
      <c r="CZS170" s="256"/>
      <c r="CZT170" s="246"/>
      <c r="CZU170" s="200"/>
      <c r="CZV170" s="199"/>
      <c r="CZW170" s="200"/>
      <c r="CZX170" s="200"/>
      <c r="CZY170" s="200"/>
      <c r="CZZ170" s="246"/>
      <c r="DAA170" s="246"/>
      <c r="DAB170" s="246"/>
      <c r="DAC170" s="1"/>
      <c r="DAD170" s="256"/>
      <c r="DAE170" s="246"/>
      <c r="DAF170" s="200"/>
      <c r="DAG170" s="199"/>
      <c r="DAH170" s="200"/>
      <c r="DAI170" s="200"/>
      <c r="DAJ170" s="200"/>
      <c r="DAK170" s="246"/>
      <c r="DAL170" s="246"/>
      <c r="DAM170" s="246"/>
      <c r="DAN170" s="1"/>
      <c r="DAO170" s="256"/>
      <c r="DAP170" s="246"/>
      <c r="DAQ170" s="200"/>
      <c r="DAR170" s="199"/>
      <c r="DAS170" s="200"/>
      <c r="DAT170" s="200"/>
      <c r="DAU170" s="200"/>
      <c r="DAV170" s="246"/>
      <c r="DAW170" s="246"/>
      <c r="DAX170" s="246"/>
      <c r="DAY170" s="1"/>
      <c r="DAZ170" s="256"/>
      <c r="DBA170" s="246"/>
      <c r="DBB170" s="200"/>
      <c r="DBC170" s="199"/>
      <c r="DBD170" s="200"/>
      <c r="DBE170" s="200"/>
      <c r="DBF170" s="200"/>
      <c r="DBG170" s="246"/>
      <c r="DBH170" s="246"/>
      <c r="DBI170" s="246"/>
      <c r="DBJ170" s="1"/>
      <c r="DBK170" s="256"/>
      <c r="DBL170" s="246"/>
      <c r="DBM170" s="200"/>
      <c r="DBN170" s="199"/>
      <c r="DBO170" s="200"/>
      <c r="DBP170" s="200"/>
      <c r="DBQ170" s="200"/>
      <c r="DBR170" s="246"/>
      <c r="DBS170" s="246"/>
      <c r="DBT170" s="246"/>
      <c r="DBU170" s="1"/>
      <c r="DBV170" s="256"/>
      <c r="DBW170" s="246"/>
      <c r="DBX170" s="200"/>
      <c r="DBY170" s="199"/>
      <c r="DBZ170" s="200"/>
      <c r="DCA170" s="200"/>
      <c r="DCB170" s="200"/>
      <c r="DCC170" s="246"/>
      <c r="DCD170" s="246"/>
      <c r="DCE170" s="246"/>
      <c r="DCF170" s="1"/>
      <c r="DCG170" s="256"/>
      <c r="DCH170" s="246"/>
      <c r="DCI170" s="200"/>
      <c r="DCJ170" s="199"/>
      <c r="DCK170" s="200"/>
      <c r="DCL170" s="200"/>
      <c r="DCM170" s="200"/>
      <c r="DCN170" s="246"/>
      <c r="DCO170" s="246"/>
      <c r="DCP170" s="246"/>
      <c r="DCQ170" s="1"/>
      <c r="DCR170" s="256"/>
      <c r="DCS170" s="246"/>
      <c r="DCT170" s="200"/>
      <c r="DCU170" s="199"/>
      <c r="DCV170" s="200"/>
      <c r="DCW170" s="200"/>
      <c r="DCX170" s="200"/>
      <c r="DCY170" s="246"/>
      <c r="DCZ170" s="246"/>
      <c r="DDA170" s="246"/>
      <c r="DDB170" s="1"/>
      <c r="DDC170" s="256"/>
      <c r="DDD170" s="246"/>
      <c r="DDE170" s="200"/>
      <c r="DDF170" s="199"/>
      <c r="DDG170" s="200"/>
      <c r="DDH170" s="200"/>
      <c r="DDI170" s="200"/>
      <c r="DDJ170" s="246"/>
      <c r="DDK170" s="246"/>
      <c r="DDL170" s="246"/>
      <c r="DDM170" s="1"/>
      <c r="DDN170" s="256"/>
      <c r="DDO170" s="246"/>
      <c r="DDP170" s="200"/>
      <c r="DDQ170" s="199"/>
      <c r="DDR170" s="200"/>
      <c r="DDS170" s="200"/>
      <c r="DDT170" s="200"/>
      <c r="DDU170" s="246"/>
      <c r="DDV170" s="246"/>
      <c r="DDW170" s="246"/>
      <c r="DDX170" s="1"/>
      <c r="DDY170" s="256"/>
      <c r="DDZ170" s="246"/>
      <c r="DEA170" s="200"/>
      <c r="DEB170" s="199"/>
      <c r="DEC170" s="200"/>
      <c r="DED170" s="200"/>
      <c r="DEE170" s="200"/>
      <c r="DEF170" s="246"/>
      <c r="DEG170" s="246"/>
      <c r="DEH170" s="246"/>
      <c r="DEI170" s="1"/>
      <c r="DEJ170" s="256"/>
      <c r="DEK170" s="246"/>
      <c r="DEL170" s="200"/>
      <c r="DEM170" s="199"/>
      <c r="DEN170" s="200"/>
      <c r="DEO170" s="200"/>
      <c r="DEP170" s="200"/>
      <c r="DEQ170" s="246"/>
      <c r="DER170" s="246"/>
      <c r="DES170" s="246"/>
      <c r="DET170" s="1"/>
      <c r="DEU170" s="256"/>
      <c r="DEV170" s="246"/>
      <c r="DEW170" s="200"/>
      <c r="DEX170" s="199"/>
      <c r="DEY170" s="200"/>
      <c r="DEZ170" s="200"/>
      <c r="DFA170" s="200"/>
      <c r="DFB170" s="246"/>
      <c r="DFC170" s="246"/>
      <c r="DFD170" s="246"/>
      <c r="DFE170" s="1"/>
      <c r="DFF170" s="256"/>
      <c r="DFG170" s="246"/>
      <c r="DFH170" s="200"/>
      <c r="DFI170" s="199"/>
      <c r="DFJ170" s="200"/>
      <c r="DFK170" s="200"/>
      <c r="DFL170" s="200"/>
      <c r="DFM170" s="246"/>
      <c r="DFN170" s="246"/>
      <c r="DFO170" s="246"/>
      <c r="DFP170" s="1"/>
      <c r="DFQ170" s="256"/>
      <c r="DFR170" s="246"/>
      <c r="DFS170" s="200"/>
      <c r="DFT170" s="199"/>
      <c r="DFU170" s="200"/>
      <c r="DFV170" s="200"/>
      <c r="DFW170" s="200"/>
      <c r="DFX170" s="246"/>
      <c r="DFY170" s="246"/>
      <c r="DFZ170" s="246"/>
      <c r="DGA170" s="1"/>
      <c r="DGB170" s="256"/>
      <c r="DGC170" s="246"/>
      <c r="DGD170" s="200"/>
      <c r="DGE170" s="199"/>
      <c r="DGF170" s="200"/>
      <c r="DGG170" s="200"/>
      <c r="DGH170" s="200"/>
      <c r="DGI170" s="246"/>
      <c r="DGJ170" s="246"/>
      <c r="DGK170" s="246"/>
      <c r="DGL170" s="1"/>
      <c r="DGM170" s="256"/>
      <c r="DGN170" s="246"/>
      <c r="DGO170" s="200"/>
      <c r="DGP170" s="199"/>
      <c r="DGQ170" s="200"/>
      <c r="DGR170" s="200"/>
      <c r="DGS170" s="200"/>
      <c r="DGT170" s="246"/>
      <c r="DGU170" s="246"/>
      <c r="DGV170" s="246"/>
      <c r="DGW170" s="1"/>
      <c r="DGX170" s="256"/>
      <c r="DGY170" s="246"/>
      <c r="DGZ170" s="200"/>
      <c r="DHA170" s="199"/>
      <c r="DHB170" s="200"/>
      <c r="DHC170" s="200"/>
      <c r="DHD170" s="200"/>
      <c r="DHE170" s="246"/>
      <c r="DHF170" s="246"/>
      <c r="DHG170" s="246"/>
      <c r="DHH170" s="1"/>
      <c r="DHI170" s="256"/>
      <c r="DHJ170" s="246"/>
      <c r="DHK170" s="200"/>
      <c r="DHL170" s="199"/>
      <c r="DHM170" s="200"/>
      <c r="DHN170" s="200"/>
      <c r="DHO170" s="200"/>
      <c r="DHP170" s="246"/>
      <c r="DHQ170" s="246"/>
      <c r="DHR170" s="246"/>
      <c r="DHS170" s="1"/>
      <c r="DHT170" s="256"/>
      <c r="DHU170" s="246"/>
      <c r="DHV170" s="200"/>
      <c r="DHW170" s="199"/>
      <c r="DHX170" s="200"/>
      <c r="DHY170" s="200"/>
      <c r="DHZ170" s="200"/>
      <c r="DIA170" s="246"/>
      <c r="DIB170" s="246"/>
      <c r="DIC170" s="246"/>
      <c r="DID170" s="1"/>
      <c r="DIE170" s="256"/>
      <c r="DIF170" s="246"/>
      <c r="DIG170" s="200"/>
      <c r="DIH170" s="199"/>
      <c r="DII170" s="200"/>
      <c r="DIJ170" s="200"/>
      <c r="DIK170" s="200"/>
      <c r="DIL170" s="246"/>
      <c r="DIM170" s="246"/>
      <c r="DIN170" s="246"/>
      <c r="DIO170" s="1"/>
      <c r="DIP170" s="256"/>
      <c r="DIQ170" s="246"/>
      <c r="DIR170" s="200"/>
      <c r="DIS170" s="199"/>
      <c r="DIT170" s="200"/>
      <c r="DIU170" s="200"/>
      <c r="DIV170" s="200"/>
      <c r="DIW170" s="246"/>
      <c r="DIX170" s="246"/>
      <c r="DIY170" s="246"/>
      <c r="DIZ170" s="1"/>
      <c r="DJA170" s="256"/>
      <c r="DJB170" s="246"/>
      <c r="DJC170" s="200"/>
      <c r="DJD170" s="199"/>
      <c r="DJE170" s="200"/>
      <c r="DJF170" s="200"/>
      <c r="DJG170" s="200"/>
      <c r="DJH170" s="246"/>
      <c r="DJI170" s="246"/>
      <c r="DJJ170" s="246"/>
      <c r="DJK170" s="1"/>
      <c r="DJL170" s="256"/>
      <c r="DJM170" s="246"/>
      <c r="DJN170" s="200"/>
      <c r="DJO170" s="199"/>
      <c r="DJP170" s="200"/>
      <c r="DJQ170" s="200"/>
      <c r="DJR170" s="200"/>
      <c r="DJS170" s="246"/>
      <c r="DJT170" s="246"/>
      <c r="DJU170" s="246"/>
      <c r="DJV170" s="1"/>
      <c r="DJW170" s="256"/>
      <c r="DJX170" s="246"/>
      <c r="DJY170" s="200"/>
      <c r="DJZ170" s="199"/>
      <c r="DKA170" s="200"/>
      <c r="DKB170" s="200"/>
      <c r="DKC170" s="200"/>
      <c r="DKD170" s="246"/>
      <c r="DKE170" s="246"/>
      <c r="DKF170" s="246"/>
      <c r="DKG170" s="1"/>
      <c r="DKH170" s="256"/>
      <c r="DKI170" s="246"/>
      <c r="DKJ170" s="200"/>
      <c r="DKK170" s="199"/>
      <c r="DKL170" s="200"/>
      <c r="DKM170" s="200"/>
      <c r="DKN170" s="200"/>
      <c r="DKO170" s="246"/>
      <c r="DKP170" s="246"/>
      <c r="DKQ170" s="246"/>
      <c r="DKR170" s="1"/>
      <c r="DKS170" s="256"/>
      <c r="DKT170" s="246"/>
      <c r="DKU170" s="200"/>
      <c r="DKV170" s="199"/>
      <c r="DKW170" s="200"/>
      <c r="DKX170" s="200"/>
      <c r="DKY170" s="200"/>
      <c r="DKZ170" s="246"/>
      <c r="DLA170" s="246"/>
      <c r="DLB170" s="246"/>
      <c r="DLC170" s="1"/>
      <c r="DLD170" s="256"/>
      <c r="DLE170" s="246"/>
      <c r="DLF170" s="200"/>
      <c r="DLG170" s="199"/>
      <c r="DLH170" s="200"/>
      <c r="DLI170" s="200"/>
      <c r="DLJ170" s="200"/>
      <c r="DLK170" s="246"/>
      <c r="DLL170" s="246"/>
      <c r="DLM170" s="246"/>
      <c r="DLN170" s="1"/>
      <c r="DLO170" s="256"/>
      <c r="DLP170" s="246"/>
      <c r="DLQ170" s="200"/>
      <c r="DLR170" s="199"/>
      <c r="DLS170" s="200"/>
      <c r="DLT170" s="200"/>
      <c r="DLU170" s="200"/>
      <c r="DLV170" s="246"/>
      <c r="DLW170" s="246"/>
      <c r="DLX170" s="246"/>
      <c r="DLY170" s="1"/>
      <c r="DLZ170" s="256"/>
      <c r="DMA170" s="246"/>
      <c r="DMB170" s="200"/>
      <c r="DMC170" s="199"/>
      <c r="DMD170" s="200"/>
      <c r="DME170" s="200"/>
      <c r="DMF170" s="200"/>
      <c r="DMG170" s="246"/>
      <c r="DMH170" s="246"/>
      <c r="DMI170" s="246"/>
      <c r="DMJ170" s="1"/>
      <c r="DMK170" s="256"/>
      <c r="DML170" s="246"/>
      <c r="DMM170" s="200"/>
      <c r="DMN170" s="199"/>
      <c r="DMO170" s="200"/>
      <c r="DMP170" s="200"/>
      <c r="DMQ170" s="200"/>
      <c r="DMR170" s="246"/>
      <c r="DMS170" s="246"/>
      <c r="DMT170" s="246"/>
      <c r="DMU170" s="1"/>
      <c r="DMV170" s="256"/>
      <c r="DMW170" s="246"/>
      <c r="DMX170" s="200"/>
      <c r="DMY170" s="199"/>
      <c r="DMZ170" s="200"/>
      <c r="DNA170" s="200"/>
      <c r="DNB170" s="200"/>
      <c r="DNC170" s="246"/>
      <c r="DND170" s="246"/>
      <c r="DNE170" s="246"/>
      <c r="DNF170" s="1"/>
      <c r="DNG170" s="256"/>
      <c r="DNH170" s="246"/>
      <c r="DNI170" s="200"/>
      <c r="DNJ170" s="199"/>
      <c r="DNK170" s="200"/>
      <c r="DNL170" s="200"/>
      <c r="DNM170" s="200"/>
      <c r="DNN170" s="246"/>
      <c r="DNO170" s="246"/>
      <c r="DNP170" s="246"/>
      <c r="DNQ170" s="1"/>
      <c r="DNR170" s="256"/>
      <c r="DNS170" s="246"/>
      <c r="DNT170" s="200"/>
      <c r="DNU170" s="199"/>
      <c r="DNV170" s="200"/>
      <c r="DNW170" s="200"/>
      <c r="DNX170" s="200"/>
      <c r="DNY170" s="246"/>
      <c r="DNZ170" s="246"/>
      <c r="DOA170" s="246"/>
      <c r="DOB170" s="1"/>
      <c r="DOC170" s="256"/>
      <c r="DOD170" s="246"/>
      <c r="DOE170" s="200"/>
      <c r="DOF170" s="199"/>
      <c r="DOG170" s="200"/>
      <c r="DOH170" s="200"/>
      <c r="DOI170" s="200"/>
      <c r="DOJ170" s="246"/>
      <c r="DOK170" s="246"/>
      <c r="DOL170" s="246"/>
      <c r="DOM170" s="1"/>
      <c r="DON170" s="256"/>
      <c r="DOO170" s="246"/>
      <c r="DOP170" s="200"/>
      <c r="DOQ170" s="199"/>
      <c r="DOR170" s="200"/>
      <c r="DOS170" s="200"/>
      <c r="DOT170" s="200"/>
      <c r="DOU170" s="246"/>
      <c r="DOV170" s="246"/>
      <c r="DOW170" s="246"/>
      <c r="DOX170" s="1"/>
      <c r="DOY170" s="256"/>
      <c r="DOZ170" s="246"/>
      <c r="DPA170" s="200"/>
      <c r="DPB170" s="199"/>
      <c r="DPC170" s="200"/>
      <c r="DPD170" s="200"/>
      <c r="DPE170" s="200"/>
      <c r="DPF170" s="246"/>
      <c r="DPG170" s="246"/>
      <c r="DPH170" s="246"/>
      <c r="DPI170" s="1"/>
      <c r="DPJ170" s="256"/>
      <c r="DPK170" s="246"/>
      <c r="DPL170" s="200"/>
      <c r="DPM170" s="199"/>
      <c r="DPN170" s="200"/>
      <c r="DPO170" s="200"/>
      <c r="DPP170" s="200"/>
      <c r="DPQ170" s="246"/>
      <c r="DPR170" s="246"/>
      <c r="DPS170" s="246"/>
      <c r="DPT170" s="1"/>
      <c r="DPU170" s="256"/>
      <c r="DPV170" s="246"/>
      <c r="DPW170" s="200"/>
      <c r="DPX170" s="199"/>
      <c r="DPY170" s="200"/>
      <c r="DPZ170" s="200"/>
      <c r="DQA170" s="200"/>
      <c r="DQB170" s="246"/>
      <c r="DQC170" s="246"/>
      <c r="DQD170" s="246"/>
      <c r="DQE170" s="1"/>
      <c r="DQF170" s="256"/>
      <c r="DQG170" s="246"/>
      <c r="DQH170" s="200"/>
      <c r="DQI170" s="199"/>
      <c r="DQJ170" s="200"/>
      <c r="DQK170" s="200"/>
      <c r="DQL170" s="200"/>
      <c r="DQM170" s="246"/>
      <c r="DQN170" s="246"/>
      <c r="DQO170" s="246"/>
      <c r="DQP170" s="1"/>
      <c r="DQQ170" s="256"/>
      <c r="DQR170" s="246"/>
      <c r="DQS170" s="200"/>
      <c r="DQT170" s="199"/>
      <c r="DQU170" s="200"/>
      <c r="DQV170" s="200"/>
      <c r="DQW170" s="200"/>
      <c r="DQX170" s="246"/>
      <c r="DQY170" s="246"/>
      <c r="DQZ170" s="246"/>
      <c r="DRA170" s="1"/>
      <c r="DRB170" s="256"/>
      <c r="DRC170" s="246"/>
      <c r="DRD170" s="200"/>
      <c r="DRE170" s="199"/>
      <c r="DRF170" s="200"/>
      <c r="DRG170" s="200"/>
      <c r="DRH170" s="200"/>
      <c r="DRI170" s="246"/>
      <c r="DRJ170" s="246"/>
      <c r="DRK170" s="246"/>
      <c r="DRL170" s="1"/>
      <c r="DRM170" s="256"/>
      <c r="DRN170" s="246"/>
      <c r="DRO170" s="200"/>
      <c r="DRP170" s="199"/>
      <c r="DRQ170" s="200"/>
      <c r="DRR170" s="200"/>
      <c r="DRS170" s="200"/>
      <c r="DRT170" s="246"/>
      <c r="DRU170" s="246"/>
      <c r="DRV170" s="246"/>
      <c r="DRW170" s="1"/>
      <c r="DRX170" s="256"/>
      <c r="DRY170" s="246"/>
      <c r="DRZ170" s="200"/>
      <c r="DSA170" s="199"/>
      <c r="DSB170" s="200"/>
      <c r="DSC170" s="200"/>
      <c r="DSD170" s="200"/>
      <c r="DSE170" s="246"/>
      <c r="DSF170" s="246"/>
      <c r="DSG170" s="246"/>
      <c r="DSH170" s="1"/>
      <c r="DSI170" s="256"/>
      <c r="DSJ170" s="246"/>
      <c r="DSK170" s="200"/>
      <c r="DSL170" s="199"/>
      <c r="DSM170" s="200"/>
      <c r="DSN170" s="200"/>
      <c r="DSO170" s="200"/>
      <c r="DSP170" s="246"/>
      <c r="DSQ170" s="246"/>
      <c r="DSR170" s="246"/>
      <c r="DSS170" s="1"/>
      <c r="DST170" s="256"/>
      <c r="DSU170" s="246"/>
      <c r="DSV170" s="200"/>
      <c r="DSW170" s="199"/>
      <c r="DSX170" s="200"/>
      <c r="DSY170" s="200"/>
      <c r="DSZ170" s="200"/>
      <c r="DTA170" s="246"/>
      <c r="DTB170" s="246"/>
      <c r="DTC170" s="246"/>
      <c r="DTD170" s="1"/>
      <c r="DTE170" s="256"/>
      <c r="DTF170" s="246"/>
      <c r="DTG170" s="200"/>
      <c r="DTH170" s="199"/>
      <c r="DTI170" s="200"/>
      <c r="DTJ170" s="200"/>
      <c r="DTK170" s="200"/>
      <c r="DTL170" s="246"/>
      <c r="DTM170" s="246"/>
      <c r="DTN170" s="246"/>
      <c r="DTO170" s="1"/>
      <c r="DTP170" s="256"/>
      <c r="DTQ170" s="246"/>
      <c r="DTR170" s="200"/>
      <c r="DTS170" s="199"/>
      <c r="DTT170" s="200"/>
      <c r="DTU170" s="200"/>
      <c r="DTV170" s="200"/>
      <c r="DTW170" s="246"/>
      <c r="DTX170" s="246"/>
      <c r="DTY170" s="246"/>
      <c r="DTZ170" s="1"/>
      <c r="DUA170" s="256"/>
      <c r="DUB170" s="246"/>
      <c r="DUC170" s="200"/>
      <c r="DUD170" s="199"/>
      <c r="DUE170" s="200"/>
      <c r="DUF170" s="200"/>
      <c r="DUG170" s="200"/>
      <c r="DUH170" s="246"/>
      <c r="DUI170" s="246"/>
      <c r="DUJ170" s="246"/>
      <c r="DUK170" s="1"/>
      <c r="DUL170" s="256"/>
      <c r="DUM170" s="246"/>
      <c r="DUN170" s="200"/>
      <c r="DUO170" s="199"/>
      <c r="DUP170" s="200"/>
      <c r="DUQ170" s="200"/>
      <c r="DUR170" s="200"/>
      <c r="DUS170" s="246"/>
      <c r="DUT170" s="246"/>
      <c r="DUU170" s="246"/>
      <c r="DUV170" s="1"/>
      <c r="DUW170" s="256"/>
      <c r="DUX170" s="246"/>
      <c r="DUY170" s="200"/>
      <c r="DUZ170" s="199"/>
      <c r="DVA170" s="200"/>
      <c r="DVB170" s="200"/>
      <c r="DVC170" s="200"/>
      <c r="DVD170" s="246"/>
      <c r="DVE170" s="246"/>
      <c r="DVF170" s="246"/>
      <c r="DVG170" s="1"/>
      <c r="DVH170" s="256"/>
      <c r="DVI170" s="246"/>
      <c r="DVJ170" s="200"/>
      <c r="DVK170" s="199"/>
      <c r="DVL170" s="200"/>
      <c r="DVM170" s="200"/>
      <c r="DVN170" s="200"/>
      <c r="DVO170" s="246"/>
      <c r="DVP170" s="246"/>
      <c r="DVQ170" s="246"/>
      <c r="DVR170" s="1"/>
      <c r="DVS170" s="256"/>
      <c r="DVT170" s="246"/>
      <c r="DVU170" s="200"/>
      <c r="DVV170" s="199"/>
      <c r="DVW170" s="200"/>
      <c r="DVX170" s="200"/>
      <c r="DVY170" s="200"/>
      <c r="DVZ170" s="246"/>
      <c r="DWA170" s="246"/>
      <c r="DWB170" s="246"/>
      <c r="DWC170" s="1"/>
      <c r="DWD170" s="256"/>
      <c r="DWE170" s="246"/>
      <c r="DWF170" s="200"/>
      <c r="DWG170" s="199"/>
      <c r="DWH170" s="200"/>
      <c r="DWI170" s="200"/>
      <c r="DWJ170" s="200"/>
      <c r="DWK170" s="246"/>
      <c r="DWL170" s="246"/>
      <c r="DWM170" s="246"/>
      <c r="DWN170" s="1"/>
      <c r="DWO170" s="256"/>
      <c r="DWP170" s="246"/>
      <c r="DWQ170" s="200"/>
      <c r="DWR170" s="199"/>
      <c r="DWS170" s="200"/>
      <c r="DWT170" s="200"/>
      <c r="DWU170" s="200"/>
      <c r="DWV170" s="246"/>
      <c r="DWW170" s="246"/>
      <c r="DWX170" s="246"/>
      <c r="DWY170" s="1"/>
      <c r="DWZ170" s="256"/>
      <c r="DXA170" s="246"/>
      <c r="DXB170" s="200"/>
      <c r="DXC170" s="199"/>
      <c r="DXD170" s="200"/>
      <c r="DXE170" s="200"/>
      <c r="DXF170" s="200"/>
      <c r="DXG170" s="246"/>
      <c r="DXH170" s="246"/>
      <c r="DXI170" s="246"/>
      <c r="DXJ170" s="1"/>
      <c r="DXK170" s="256"/>
      <c r="DXL170" s="246"/>
      <c r="DXM170" s="200"/>
      <c r="DXN170" s="199"/>
      <c r="DXO170" s="200"/>
      <c r="DXP170" s="200"/>
      <c r="DXQ170" s="200"/>
      <c r="DXR170" s="246"/>
      <c r="DXS170" s="246"/>
      <c r="DXT170" s="246"/>
      <c r="DXU170" s="1"/>
      <c r="DXV170" s="256"/>
      <c r="DXW170" s="246"/>
      <c r="DXX170" s="200"/>
      <c r="DXY170" s="199"/>
      <c r="DXZ170" s="200"/>
      <c r="DYA170" s="200"/>
      <c r="DYB170" s="200"/>
      <c r="DYC170" s="246"/>
      <c r="DYD170" s="246"/>
      <c r="DYE170" s="246"/>
      <c r="DYF170" s="1"/>
      <c r="DYG170" s="256"/>
      <c r="DYH170" s="246"/>
      <c r="DYI170" s="200"/>
      <c r="DYJ170" s="199"/>
      <c r="DYK170" s="200"/>
      <c r="DYL170" s="200"/>
      <c r="DYM170" s="200"/>
      <c r="DYN170" s="246"/>
      <c r="DYO170" s="246"/>
      <c r="DYP170" s="246"/>
      <c r="DYQ170" s="1"/>
      <c r="DYR170" s="256"/>
      <c r="DYS170" s="246"/>
      <c r="DYT170" s="200"/>
      <c r="DYU170" s="199"/>
      <c r="DYV170" s="200"/>
      <c r="DYW170" s="200"/>
      <c r="DYX170" s="200"/>
      <c r="DYY170" s="246"/>
      <c r="DYZ170" s="246"/>
      <c r="DZA170" s="246"/>
      <c r="DZB170" s="1"/>
      <c r="DZC170" s="256"/>
      <c r="DZD170" s="246"/>
      <c r="DZE170" s="200"/>
      <c r="DZF170" s="199"/>
      <c r="DZG170" s="200"/>
      <c r="DZH170" s="200"/>
      <c r="DZI170" s="200"/>
      <c r="DZJ170" s="246"/>
      <c r="DZK170" s="246"/>
      <c r="DZL170" s="246"/>
      <c r="DZM170" s="1"/>
      <c r="DZN170" s="256"/>
      <c r="DZO170" s="246"/>
      <c r="DZP170" s="200"/>
      <c r="DZQ170" s="199"/>
      <c r="DZR170" s="200"/>
      <c r="DZS170" s="200"/>
      <c r="DZT170" s="200"/>
      <c r="DZU170" s="246"/>
      <c r="DZV170" s="246"/>
      <c r="DZW170" s="246"/>
      <c r="DZX170" s="1"/>
      <c r="DZY170" s="256"/>
      <c r="DZZ170" s="246"/>
      <c r="EAA170" s="200"/>
      <c r="EAB170" s="199"/>
      <c r="EAC170" s="200"/>
      <c r="EAD170" s="200"/>
      <c r="EAE170" s="200"/>
      <c r="EAF170" s="246"/>
      <c r="EAG170" s="246"/>
      <c r="EAH170" s="246"/>
      <c r="EAI170" s="1"/>
      <c r="EAJ170" s="256"/>
      <c r="EAK170" s="246"/>
      <c r="EAL170" s="200"/>
      <c r="EAM170" s="199"/>
      <c r="EAN170" s="200"/>
      <c r="EAO170" s="200"/>
      <c r="EAP170" s="200"/>
      <c r="EAQ170" s="246"/>
      <c r="EAR170" s="246"/>
      <c r="EAS170" s="246"/>
      <c r="EAT170" s="1"/>
      <c r="EAU170" s="256"/>
      <c r="EAV170" s="246"/>
      <c r="EAW170" s="200"/>
      <c r="EAX170" s="199"/>
      <c r="EAY170" s="200"/>
      <c r="EAZ170" s="200"/>
      <c r="EBA170" s="200"/>
      <c r="EBB170" s="246"/>
      <c r="EBC170" s="246"/>
      <c r="EBD170" s="246"/>
      <c r="EBE170" s="1"/>
      <c r="EBF170" s="256"/>
      <c r="EBG170" s="246"/>
      <c r="EBH170" s="200"/>
      <c r="EBI170" s="199"/>
      <c r="EBJ170" s="200"/>
      <c r="EBK170" s="200"/>
      <c r="EBL170" s="200"/>
      <c r="EBM170" s="246"/>
      <c r="EBN170" s="246"/>
      <c r="EBO170" s="246"/>
      <c r="EBP170" s="1"/>
      <c r="EBQ170" s="256"/>
      <c r="EBR170" s="246"/>
      <c r="EBS170" s="200"/>
      <c r="EBT170" s="199"/>
      <c r="EBU170" s="200"/>
      <c r="EBV170" s="200"/>
      <c r="EBW170" s="200"/>
      <c r="EBX170" s="246"/>
      <c r="EBY170" s="246"/>
      <c r="EBZ170" s="246"/>
      <c r="ECA170" s="1"/>
      <c r="ECB170" s="256"/>
      <c r="ECC170" s="246"/>
      <c r="ECD170" s="200"/>
      <c r="ECE170" s="199"/>
      <c r="ECF170" s="200"/>
      <c r="ECG170" s="200"/>
      <c r="ECH170" s="200"/>
      <c r="ECI170" s="246"/>
      <c r="ECJ170" s="246"/>
      <c r="ECK170" s="246"/>
      <c r="ECL170" s="1"/>
      <c r="ECM170" s="256"/>
      <c r="ECN170" s="246"/>
      <c r="ECO170" s="200"/>
      <c r="ECP170" s="199"/>
      <c r="ECQ170" s="200"/>
      <c r="ECR170" s="200"/>
      <c r="ECS170" s="200"/>
      <c r="ECT170" s="246"/>
      <c r="ECU170" s="246"/>
      <c r="ECV170" s="246"/>
      <c r="ECW170" s="1"/>
      <c r="ECX170" s="256"/>
      <c r="ECY170" s="246"/>
      <c r="ECZ170" s="200"/>
      <c r="EDA170" s="199"/>
      <c r="EDB170" s="200"/>
      <c r="EDC170" s="200"/>
      <c r="EDD170" s="200"/>
      <c r="EDE170" s="246"/>
      <c r="EDF170" s="246"/>
      <c r="EDG170" s="246"/>
      <c r="EDH170" s="1"/>
      <c r="EDI170" s="256"/>
      <c r="EDJ170" s="246"/>
      <c r="EDK170" s="200"/>
      <c r="EDL170" s="199"/>
      <c r="EDM170" s="200"/>
      <c r="EDN170" s="200"/>
      <c r="EDO170" s="200"/>
      <c r="EDP170" s="246"/>
      <c r="EDQ170" s="246"/>
      <c r="EDR170" s="246"/>
      <c r="EDS170" s="1"/>
      <c r="EDT170" s="256"/>
      <c r="EDU170" s="246"/>
      <c r="EDV170" s="200"/>
      <c r="EDW170" s="199"/>
      <c r="EDX170" s="200"/>
      <c r="EDY170" s="200"/>
      <c r="EDZ170" s="200"/>
      <c r="EEA170" s="246"/>
      <c r="EEB170" s="246"/>
      <c r="EEC170" s="246"/>
      <c r="EED170" s="1"/>
      <c r="EEE170" s="256"/>
      <c r="EEF170" s="246"/>
      <c r="EEG170" s="200"/>
      <c r="EEH170" s="199"/>
      <c r="EEI170" s="200"/>
      <c r="EEJ170" s="200"/>
      <c r="EEK170" s="200"/>
      <c r="EEL170" s="246"/>
      <c r="EEM170" s="246"/>
      <c r="EEN170" s="246"/>
      <c r="EEO170" s="1"/>
      <c r="EEP170" s="256"/>
      <c r="EEQ170" s="246"/>
      <c r="EER170" s="200"/>
      <c r="EES170" s="199"/>
      <c r="EET170" s="200"/>
      <c r="EEU170" s="200"/>
      <c r="EEV170" s="200"/>
      <c r="EEW170" s="246"/>
      <c r="EEX170" s="246"/>
      <c r="EEY170" s="246"/>
      <c r="EEZ170" s="1"/>
      <c r="EFA170" s="256"/>
      <c r="EFB170" s="246"/>
      <c r="EFC170" s="200"/>
      <c r="EFD170" s="199"/>
      <c r="EFE170" s="200"/>
      <c r="EFF170" s="200"/>
      <c r="EFG170" s="200"/>
      <c r="EFH170" s="246"/>
      <c r="EFI170" s="246"/>
      <c r="EFJ170" s="246"/>
      <c r="EFK170" s="1"/>
      <c r="EFL170" s="256"/>
      <c r="EFM170" s="246"/>
      <c r="EFN170" s="200"/>
      <c r="EFO170" s="199"/>
      <c r="EFP170" s="200"/>
      <c r="EFQ170" s="200"/>
      <c r="EFR170" s="200"/>
      <c r="EFS170" s="246"/>
      <c r="EFT170" s="246"/>
      <c r="EFU170" s="246"/>
      <c r="EFV170" s="1"/>
      <c r="EFW170" s="256"/>
      <c r="EFX170" s="246"/>
      <c r="EFY170" s="200"/>
      <c r="EFZ170" s="199"/>
      <c r="EGA170" s="200"/>
      <c r="EGB170" s="200"/>
      <c r="EGC170" s="200"/>
      <c r="EGD170" s="246"/>
      <c r="EGE170" s="246"/>
      <c r="EGF170" s="246"/>
      <c r="EGG170" s="1"/>
      <c r="EGH170" s="256"/>
      <c r="EGI170" s="246"/>
      <c r="EGJ170" s="200"/>
      <c r="EGK170" s="199"/>
      <c r="EGL170" s="200"/>
      <c r="EGM170" s="200"/>
      <c r="EGN170" s="200"/>
      <c r="EGO170" s="246"/>
      <c r="EGP170" s="246"/>
      <c r="EGQ170" s="246"/>
      <c r="EGR170" s="1"/>
      <c r="EGS170" s="256"/>
      <c r="EGT170" s="246"/>
      <c r="EGU170" s="200"/>
      <c r="EGV170" s="199"/>
      <c r="EGW170" s="200"/>
      <c r="EGX170" s="200"/>
      <c r="EGY170" s="200"/>
      <c r="EGZ170" s="246"/>
      <c r="EHA170" s="246"/>
      <c r="EHB170" s="246"/>
      <c r="EHC170" s="1"/>
      <c r="EHD170" s="256"/>
      <c r="EHE170" s="246"/>
      <c r="EHF170" s="200"/>
      <c r="EHG170" s="199"/>
      <c r="EHH170" s="200"/>
      <c r="EHI170" s="200"/>
      <c r="EHJ170" s="200"/>
      <c r="EHK170" s="246"/>
      <c r="EHL170" s="246"/>
      <c r="EHM170" s="246"/>
      <c r="EHN170" s="1"/>
      <c r="EHO170" s="256"/>
      <c r="EHP170" s="246"/>
      <c r="EHQ170" s="200"/>
      <c r="EHR170" s="199"/>
      <c r="EHS170" s="200"/>
      <c r="EHT170" s="200"/>
      <c r="EHU170" s="200"/>
      <c r="EHV170" s="246"/>
      <c r="EHW170" s="246"/>
      <c r="EHX170" s="246"/>
      <c r="EHY170" s="1"/>
      <c r="EHZ170" s="256"/>
      <c r="EIA170" s="246"/>
      <c r="EIB170" s="200"/>
      <c r="EIC170" s="199"/>
      <c r="EID170" s="200"/>
      <c r="EIE170" s="200"/>
      <c r="EIF170" s="200"/>
      <c r="EIG170" s="246"/>
      <c r="EIH170" s="246"/>
      <c r="EII170" s="246"/>
      <c r="EIJ170" s="1"/>
      <c r="EIK170" s="256"/>
      <c r="EIL170" s="246"/>
      <c r="EIM170" s="200"/>
      <c r="EIN170" s="199"/>
      <c r="EIO170" s="200"/>
      <c r="EIP170" s="200"/>
      <c r="EIQ170" s="200"/>
      <c r="EIR170" s="246"/>
      <c r="EIS170" s="246"/>
      <c r="EIT170" s="246"/>
      <c r="EIU170" s="1"/>
      <c r="EIV170" s="256"/>
      <c r="EIW170" s="246"/>
      <c r="EIX170" s="200"/>
      <c r="EIY170" s="199"/>
      <c r="EIZ170" s="200"/>
      <c r="EJA170" s="200"/>
      <c r="EJB170" s="200"/>
      <c r="EJC170" s="246"/>
      <c r="EJD170" s="246"/>
      <c r="EJE170" s="246"/>
      <c r="EJF170" s="1"/>
      <c r="EJG170" s="256"/>
      <c r="EJH170" s="246"/>
      <c r="EJI170" s="200"/>
      <c r="EJJ170" s="199"/>
      <c r="EJK170" s="200"/>
      <c r="EJL170" s="200"/>
      <c r="EJM170" s="200"/>
      <c r="EJN170" s="246"/>
      <c r="EJO170" s="246"/>
      <c r="EJP170" s="246"/>
      <c r="EJQ170" s="1"/>
      <c r="EJR170" s="256"/>
      <c r="EJS170" s="246"/>
      <c r="EJT170" s="200"/>
      <c r="EJU170" s="199"/>
      <c r="EJV170" s="200"/>
      <c r="EJW170" s="200"/>
      <c r="EJX170" s="200"/>
      <c r="EJY170" s="246"/>
      <c r="EJZ170" s="246"/>
      <c r="EKA170" s="246"/>
      <c r="EKB170" s="1"/>
      <c r="EKC170" s="256"/>
      <c r="EKD170" s="246"/>
      <c r="EKE170" s="200"/>
      <c r="EKF170" s="199"/>
      <c r="EKG170" s="200"/>
      <c r="EKH170" s="200"/>
      <c r="EKI170" s="200"/>
      <c r="EKJ170" s="246"/>
      <c r="EKK170" s="246"/>
      <c r="EKL170" s="246"/>
      <c r="EKM170" s="1"/>
      <c r="EKN170" s="256"/>
      <c r="EKO170" s="246"/>
      <c r="EKP170" s="200"/>
      <c r="EKQ170" s="199"/>
      <c r="EKR170" s="200"/>
      <c r="EKS170" s="200"/>
      <c r="EKT170" s="200"/>
      <c r="EKU170" s="246"/>
      <c r="EKV170" s="246"/>
      <c r="EKW170" s="246"/>
      <c r="EKX170" s="1"/>
      <c r="EKY170" s="256"/>
      <c r="EKZ170" s="246"/>
      <c r="ELA170" s="200"/>
      <c r="ELB170" s="199"/>
      <c r="ELC170" s="200"/>
      <c r="ELD170" s="200"/>
      <c r="ELE170" s="200"/>
      <c r="ELF170" s="246"/>
      <c r="ELG170" s="246"/>
      <c r="ELH170" s="246"/>
      <c r="ELI170" s="1"/>
      <c r="ELJ170" s="256"/>
      <c r="ELK170" s="246"/>
      <c r="ELL170" s="200"/>
      <c r="ELM170" s="199"/>
      <c r="ELN170" s="200"/>
      <c r="ELO170" s="200"/>
      <c r="ELP170" s="200"/>
      <c r="ELQ170" s="246"/>
      <c r="ELR170" s="246"/>
      <c r="ELS170" s="246"/>
      <c r="ELT170" s="1"/>
      <c r="ELU170" s="256"/>
      <c r="ELV170" s="246"/>
      <c r="ELW170" s="200"/>
      <c r="ELX170" s="199"/>
      <c r="ELY170" s="200"/>
      <c r="ELZ170" s="200"/>
      <c r="EMA170" s="200"/>
      <c r="EMB170" s="246"/>
      <c r="EMC170" s="246"/>
      <c r="EMD170" s="246"/>
      <c r="EME170" s="1"/>
      <c r="EMF170" s="256"/>
      <c r="EMG170" s="246"/>
      <c r="EMH170" s="200"/>
      <c r="EMI170" s="199"/>
      <c r="EMJ170" s="200"/>
      <c r="EMK170" s="200"/>
      <c r="EML170" s="200"/>
      <c r="EMM170" s="246"/>
      <c r="EMN170" s="246"/>
      <c r="EMO170" s="246"/>
      <c r="EMP170" s="1"/>
      <c r="EMQ170" s="256"/>
      <c r="EMR170" s="246"/>
      <c r="EMS170" s="200"/>
      <c r="EMT170" s="199"/>
      <c r="EMU170" s="200"/>
      <c r="EMV170" s="200"/>
      <c r="EMW170" s="200"/>
      <c r="EMX170" s="246"/>
      <c r="EMY170" s="246"/>
      <c r="EMZ170" s="246"/>
      <c r="ENA170" s="1"/>
      <c r="ENB170" s="256"/>
      <c r="ENC170" s="246"/>
      <c r="END170" s="200"/>
      <c r="ENE170" s="199"/>
      <c r="ENF170" s="200"/>
      <c r="ENG170" s="200"/>
      <c r="ENH170" s="200"/>
      <c r="ENI170" s="246"/>
      <c r="ENJ170" s="246"/>
      <c r="ENK170" s="246"/>
      <c r="ENL170" s="1"/>
      <c r="ENM170" s="256"/>
      <c r="ENN170" s="246"/>
      <c r="ENO170" s="200"/>
      <c r="ENP170" s="199"/>
      <c r="ENQ170" s="200"/>
      <c r="ENR170" s="200"/>
      <c r="ENS170" s="200"/>
      <c r="ENT170" s="246"/>
      <c r="ENU170" s="246"/>
      <c r="ENV170" s="246"/>
      <c r="ENW170" s="1"/>
      <c r="ENX170" s="256"/>
      <c r="ENY170" s="246"/>
      <c r="ENZ170" s="200"/>
      <c r="EOA170" s="199"/>
      <c r="EOB170" s="200"/>
      <c r="EOC170" s="200"/>
      <c r="EOD170" s="200"/>
      <c r="EOE170" s="246"/>
      <c r="EOF170" s="246"/>
      <c r="EOG170" s="246"/>
      <c r="EOH170" s="1"/>
      <c r="EOI170" s="256"/>
      <c r="EOJ170" s="246"/>
      <c r="EOK170" s="200"/>
      <c r="EOL170" s="199"/>
      <c r="EOM170" s="200"/>
      <c r="EON170" s="200"/>
      <c r="EOO170" s="200"/>
      <c r="EOP170" s="246"/>
      <c r="EOQ170" s="246"/>
      <c r="EOR170" s="246"/>
      <c r="EOS170" s="1"/>
      <c r="EOT170" s="256"/>
      <c r="EOU170" s="246"/>
      <c r="EOV170" s="200"/>
      <c r="EOW170" s="199"/>
      <c r="EOX170" s="200"/>
      <c r="EOY170" s="200"/>
      <c r="EOZ170" s="200"/>
      <c r="EPA170" s="246"/>
      <c r="EPB170" s="246"/>
      <c r="EPC170" s="246"/>
      <c r="EPD170" s="1"/>
      <c r="EPE170" s="256"/>
      <c r="EPF170" s="246"/>
      <c r="EPG170" s="200"/>
      <c r="EPH170" s="199"/>
      <c r="EPI170" s="200"/>
      <c r="EPJ170" s="200"/>
      <c r="EPK170" s="200"/>
      <c r="EPL170" s="246"/>
      <c r="EPM170" s="246"/>
      <c r="EPN170" s="246"/>
      <c r="EPO170" s="1"/>
      <c r="EPP170" s="256"/>
      <c r="EPQ170" s="246"/>
      <c r="EPR170" s="200"/>
      <c r="EPS170" s="199"/>
      <c r="EPT170" s="200"/>
      <c r="EPU170" s="200"/>
      <c r="EPV170" s="200"/>
      <c r="EPW170" s="246"/>
      <c r="EPX170" s="246"/>
      <c r="EPY170" s="246"/>
      <c r="EPZ170" s="1"/>
      <c r="EQA170" s="256"/>
      <c r="EQB170" s="246"/>
      <c r="EQC170" s="200"/>
      <c r="EQD170" s="199"/>
      <c r="EQE170" s="200"/>
      <c r="EQF170" s="200"/>
      <c r="EQG170" s="200"/>
      <c r="EQH170" s="246"/>
      <c r="EQI170" s="246"/>
      <c r="EQJ170" s="246"/>
      <c r="EQK170" s="1"/>
      <c r="EQL170" s="256"/>
      <c r="EQM170" s="246"/>
      <c r="EQN170" s="200"/>
      <c r="EQO170" s="199"/>
      <c r="EQP170" s="200"/>
      <c r="EQQ170" s="200"/>
      <c r="EQR170" s="200"/>
      <c r="EQS170" s="246"/>
      <c r="EQT170" s="246"/>
      <c r="EQU170" s="246"/>
      <c r="EQV170" s="1"/>
      <c r="EQW170" s="256"/>
      <c r="EQX170" s="246"/>
      <c r="EQY170" s="200"/>
      <c r="EQZ170" s="199"/>
      <c r="ERA170" s="200"/>
      <c r="ERB170" s="200"/>
      <c r="ERC170" s="200"/>
      <c r="ERD170" s="246"/>
      <c r="ERE170" s="246"/>
      <c r="ERF170" s="246"/>
      <c r="ERG170" s="1"/>
      <c r="ERH170" s="256"/>
      <c r="ERI170" s="246"/>
      <c r="ERJ170" s="200"/>
      <c r="ERK170" s="199"/>
      <c r="ERL170" s="200"/>
      <c r="ERM170" s="200"/>
      <c r="ERN170" s="200"/>
      <c r="ERO170" s="246"/>
      <c r="ERP170" s="246"/>
      <c r="ERQ170" s="246"/>
      <c r="ERR170" s="1"/>
      <c r="ERS170" s="256"/>
      <c r="ERT170" s="246"/>
      <c r="ERU170" s="200"/>
      <c r="ERV170" s="199"/>
      <c r="ERW170" s="200"/>
      <c r="ERX170" s="200"/>
      <c r="ERY170" s="200"/>
      <c r="ERZ170" s="246"/>
      <c r="ESA170" s="246"/>
      <c r="ESB170" s="246"/>
      <c r="ESC170" s="1"/>
      <c r="ESD170" s="256"/>
      <c r="ESE170" s="246"/>
      <c r="ESF170" s="200"/>
      <c r="ESG170" s="199"/>
      <c r="ESH170" s="200"/>
      <c r="ESI170" s="200"/>
      <c r="ESJ170" s="200"/>
      <c r="ESK170" s="246"/>
      <c r="ESL170" s="246"/>
      <c r="ESM170" s="246"/>
      <c r="ESN170" s="1"/>
      <c r="ESO170" s="256"/>
      <c r="ESP170" s="246"/>
      <c r="ESQ170" s="200"/>
      <c r="ESR170" s="199"/>
      <c r="ESS170" s="200"/>
      <c r="EST170" s="200"/>
      <c r="ESU170" s="200"/>
      <c r="ESV170" s="246"/>
      <c r="ESW170" s="246"/>
      <c r="ESX170" s="246"/>
      <c r="ESY170" s="1"/>
      <c r="ESZ170" s="256"/>
      <c r="ETA170" s="246"/>
      <c r="ETB170" s="200"/>
      <c r="ETC170" s="199"/>
      <c r="ETD170" s="200"/>
      <c r="ETE170" s="200"/>
      <c r="ETF170" s="200"/>
      <c r="ETG170" s="246"/>
      <c r="ETH170" s="246"/>
      <c r="ETI170" s="246"/>
      <c r="ETJ170" s="1"/>
      <c r="ETK170" s="256"/>
      <c r="ETL170" s="246"/>
      <c r="ETM170" s="200"/>
      <c r="ETN170" s="199"/>
      <c r="ETO170" s="200"/>
      <c r="ETP170" s="200"/>
      <c r="ETQ170" s="200"/>
      <c r="ETR170" s="246"/>
      <c r="ETS170" s="246"/>
      <c r="ETT170" s="246"/>
      <c r="ETU170" s="1"/>
      <c r="ETV170" s="256"/>
      <c r="ETW170" s="246"/>
      <c r="ETX170" s="200"/>
      <c r="ETY170" s="199"/>
      <c r="ETZ170" s="200"/>
      <c r="EUA170" s="200"/>
      <c r="EUB170" s="200"/>
      <c r="EUC170" s="246"/>
      <c r="EUD170" s="246"/>
      <c r="EUE170" s="246"/>
      <c r="EUF170" s="1"/>
      <c r="EUG170" s="256"/>
      <c r="EUH170" s="246"/>
      <c r="EUI170" s="200"/>
      <c r="EUJ170" s="199"/>
      <c r="EUK170" s="200"/>
      <c r="EUL170" s="200"/>
      <c r="EUM170" s="200"/>
      <c r="EUN170" s="246"/>
      <c r="EUO170" s="246"/>
      <c r="EUP170" s="246"/>
      <c r="EUQ170" s="1"/>
      <c r="EUR170" s="256"/>
      <c r="EUS170" s="246"/>
      <c r="EUT170" s="200"/>
      <c r="EUU170" s="199"/>
      <c r="EUV170" s="200"/>
      <c r="EUW170" s="200"/>
      <c r="EUX170" s="200"/>
      <c r="EUY170" s="246"/>
      <c r="EUZ170" s="246"/>
      <c r="EVA170" s="246"/>
      <c r="EVB170" s="1"/>
      <c r="EVC170" s="256"/>
      <c r="EVD170" s="246"/>
      <c r="EVE170" s="200"/>
      <c r="EVF170" s="199"/>
      <c r="EVG170" s="200"/>
      <c r="EVH170" s="200"/>
      <c r="EVI170" s="200"/>
      <c r="EVJ170" s="246"/>
      <c r="EVK170" s="246"/>
      <c r="EVL170" s="246"/>
      <c r="EVM170" s="1"/>
      <c r="EVN170" s="256"/>
      <c r="EVO170" s="246"/>
      <c r="EVP170" s="200"/>
      <c r="EVQ170" s="199"/>
      <c r="EVR170" s="200"/>
      <c r="EVS170" s="200"/>
      <c r="EVT170" s="200"/>
      <c r="EVU170" s="246"/>
      <c r="EVV170" s="246"/>
      <c r="EVW170" s="246"/>
      <c r="EVX170" s="1"/>
      <c r="EVY170" s="256"/>
      <c r="EVZ170" s="246"/>
      <c r="EWA170" s="200"/>
      <c r="EWB170" s="199"/>
      <c r="EWC170" s="200"/>
      <c r="EWD170" s="200"/>
      <c r="EWE170" s="200"/>
      <c r="EWF170" s="246"/>
      <c r="EWG170" s="246"/>
      <c r="EWH170" s="246"/>
      <c r="EWI170" s="1"/>
      <c r="EWJ170" s="256"/>
      <c r="EWK170" s="246"/>
      <c r="EWL170" s="200"/>
      <c r="EWM170" s="199"/>
      <c r="EWN170" s="200"/>
      <c r="EWO170" s="200"/>
      <c r="EWP170" s="200"/>
      <c r="EWQ170" s="246"/>
      <c r="EWR170" s="246"/>
      <c r="EWS170" s="246"/>
      <c r="EWT170" s="1"/>
      <c r="EWU170" s="256"/>
      <c r="EWV170" s="246"/>
      <c r="EWW170" s="200"/>
      <c r="EWX170" s="199"/>
      <c r="EWY170" s="200"/>
      <c r="EWZ170" s="200"/>
      <c r="EXA170" s="200"/>
      <c r="EXB170" s="246"/>
      <c r="EXC170" s="246"/>
      <c r="EXD170" s="246"/>
      <c r="EXE170" s="1"/>
      <c r="EXF170" s="256"/>
      <c r="EXG170" s="246"/>
      <c r="EXH170" s="200"/>
      <c r="EXI170" s="199"/>
      <c r="EXJ170" s="200"/>
      <c r="EXK170" s="200"/>
      <c r="EXL170" s="200"/>
      <c r="EXM170" s="246"/>
      <c r="EXN170" s="246"/>
      <c r="EXO170" s="246"/>
      <c r="EXP170" s="1"/>
      <c r="EXQ170" s="256"/>
      <c r="EXR170" s="246"/>
      <c r="EXS170" s="200"/>
      <c r="EXT170" s="199"/>
      <c r="EXU170" s="200"/>
      <c r="EXV170" s="200"/>
      <c r="EXW170" s="200"/>
      <c r="EXX170" s="246"/>
      <c r="EXY170" s="246"/>
      <c r="EXZ170" s="246"/>
      <c r="EYA170" s="1"/>
      <c r="EYB170" s="256"/>
      <c r="EYC170" s="246"/>
      <c r="EYD170" s="200"/>
      <c r="EYE170" s="199"/>
      <c r="EYF170" s="200"/>
      <c r="EYG170" s="200"/>
      <c r="EYH170" s="200"/>
      <c r="EYI170" s="246"/>
      <c r="EYJ170" s="246"/>
      <c r="EYK170" s="246"/>
      <c r="EYL170" s="1"/>
      <c r="EYM170" s="256"/>
      <c r="EYN170" s="246"/>
      <c r="EYO170" s="200"/>
      <c r="EYP170" s="199"/>
      <c r="EYQ170" s="200"/>
      <c r="EYR170" s="200"/>
      <c r="EYS170" s="200"/>
      <c r="EYT170" s="246"/>
      <c r="EYU170" s="246"/>
      <c r="EYV170" s="246"/>
      <c r="EYW170" s="1"/>
      <c r="EYX170" s="256"/>
      <c r="EYY170" s="246"/>
      <c r="EYZ170" s="200"/>
      <c r="EZA170" s="199"/>
      <c r="EZB170" s="200"/>
      <c r="EZC170" s="200"/>
      <c r="EZD170" s="200"/>
      <c r="EZE170" s="246"/>
      <c r="EZF170" s="246"/>
      <c r="EZG170" s="246"/>
      <c r="EZH170" s="1"/>
      <c r="EZI170" s="256"/>
      <c r="EZJ170" s="246"/>
      <c r="EZK170" s="200"/>
      <c r="EZL170" s="199"/>
      <c r="EZM170" s="200"/>
      <c r="EZN170" s="200"/>
      <c r="EZO170" s="200"/>
      <c r="EZP170" s="246"/>
      <c r="EZQ170" s="246"/>
      <c r="EZR170" s="246"/>
      <c r="EZS170" s="1"/>
      <c r="EZT170" s="256"/>
      <c r="EZU170" s="246"/>
      <c r="EZV170" s="200"/>
      <c r="EZW170" s="199"/>
      <c r="EZX170" s="200"/>
      <c r="EZY170" s="200"/>
      <c r="EZZ170" s="200"/>
      <c r="FAA170" s="246"/>
      <c r="FAB170" s="246"/>
      <c r="FAC170" s="246"/>
      <c r="FAD170" s="1"/>
      <c r="FAE170" s="256"/>
      <c r="FAF170" s="246"/>
      <c r="FAG170" s="200"/>
      <c r="FAH170" s="199"/>
      <c r="FAI170" s="200"/>
      <c r="FAJ170" s="200"/>
      <c r="FAK170" s="200"/>
      <c r="FAL170" s="246"/>
      <c r="FAM170" s="246"/>
      <c r="FAN170" s="246"/>
      <c r="FAO170" s="1"/>
      <c r="FAP170" s="256"/>
      <c r="FAQ170" s="246"/>
      <c r="FAR170" s="200"/>
      <c r="FAS170" s="199"/>
      <c r="FAT170" s="200"/>
      <c r="FAU170" s="200"/>
      <c r="FAV170" s="200"/>
      <c r="FAW170" s="246"/>
      <c r="FAX170" s="246"/>
      <c r="FAY170" s="246"/>
      <c r="FAZ170" s="1"/>
      <c r="FBA170" s="256"/>
      <c r="FBB170" s="246"/>
      <c r="FBC170" s="200"/>
      <c r="FBD170" s="199"/>
      <c r="FBE170" s="200"/>
      <c r="FBF170" s="200"/>
      <c r="FBG170" s="200"/>
      <c r="FBH170" s="246"/>
      <c r="FBI170" s="246"/>
      <c r="FBJ170" s="246"/>
      <c r="FBK170" s="1"/>
      <c r="FBL170" s="256"/>
      <c r="FBM170" s="246"/>
      <c r="FBN170" s="200"/>
      <c r="FBO170" s="199"/>
      <c r="FBP170" s="200"/>
      <c r="FBQ170" s="200"/>
      <c r="FBR170" s="200"/>
      <c r="FBS170" s="246"/>
      <c r="FBT170" s="246"/>
      <c r="FBU170" s="246"/>
      <c r="FBV170" s="1"/>
      <c r="FBW170" s="256"/>
      <c r="FBX170" s="246"/>
      <c r="FBY170" s="200"/>
      <c r="FBZ170" s="199"/>
      <c r="FCA170" s="200"/>
      <c r="FCB170" s="200"/>
      <c r="FCC170" s="200"/>
      <c r="FCD170" s="246"/>
      <c r="FCE170" s="246"/>
      <c r="FCF170" s="246"/>
      <c r="FCG170" s="1"/>
      <c r="FCH170" s="256"/>
      <c r="FCI170" s="246"/>
      <c r="FCJ170" s="200"/>
      <c r="FCK170" s="199"/>
      <c r="FCL170" s="200"/>
      <c r="FCM170" s="200"/>
      <c r="FCN170" s="200"/>
      <c r="FCO170" s="246"/>
      <c r="FCP170" s="246"/>
      <c r="FCQ170" s="246"/>
      <c r="FCR170" s="1"/>
      <c r="FCS170" s="256"/>
      <c r="FCT170" s="246"/>
      <c r="FCU170" s="200"/>
      <c r="FCV170" s="199"/>
      <c r="FCW170" s="200"/>
      <c r="FCX170" s="200"/>
      <c r="FCY170" s="200"/>
      <c r="FCZ170" s="246"/>
      <c r="FDA170" s="246"/>
      <c r="FDB170" s="246"/>
      <c r="FDC170" s="1"/>
      <c r="FDD170" s="256"/>
      <c r="FDE170" s="246"/>
      <c r="FDF170" s="200"/>
      <c r="FDG170" s="199"/>
      <c r="FDH170" s="200"/>
      <c r="FDI170" s="200"/>
      <c r="FDJ170" s="200"/>
      <c r="FDK170" s="246"/>
      <c r="FDL170" s="246"/>
      <c r="FDM170" s="246"/>
      <c r="FDN170" s="1"/>
      <c r="FDO170" s="256"/>
      <c r="FDP170" s="246"/>
      <c r="FDQ170" s="200"/>
      <c r="FDR170" s="199"/>
      <c r="FDS170" s="200"/>
      <c r="FDT170" s="200"/>
      <c r="FDU170" s="200"/>
      <c r="FDV170" s="246"/>
      <c r="FDW170" s="246"/>
      <c r="FDX170" s="246"/>
      <c r="FDY170" s="1"/>
      <c r="FDZ170" s="256"/>
      <c r="FEA170" s="246"/>
      <c r="FEB170" s="200"/>
      <c r="FEC170" s="199"/>
      <c r="FED170" s="200"/>
      <c r="FEE170" s="200"/>
      <c r="FEF170" s="200"/>
      <c r="FEG170" s="246"/>
      <c r="FEH170" s="246"/>
      <c r="FEI170" s="246"/>
      <c r="FEJ170" s="1"/>
      <c r="FEK170" s="256"/>
      <c r="FEL170" s="246"/>
      <c r="FEM170" s="200"/>
      <c r="FEN170" s="199"/>
      <c r="FEO170" s="200"/>
      <c r="FEP170" s="200"/>
      <c r="FEQ170" s="200"/>
      <c r="FER170" s="246"/>
      <c r="FES170" s="246"/>
      <c r="FET170" s="246"/>
      <c r="FEU170" s="1"/>
      <c r="FEV170" s="256"/>
      <c r="FEW170" s="246"/>
      <c r="FEX170" s="200"/>
      <c r="FEY170" s="199"/>
      <c r="FEZ170" s="200"/>
      <c r="FFA170" s="200"/>
      <c r="FFB170" s="200"/>
      <c r="FFC170" s="246"/>
      <c r="FFD170" s="246"/>
      <c r="FFE170" s="246"/>
      <c r="FFF170" s="1"/>
      <c r="FFG170" s="256"/>
      <c r="FFH170" s="246"/>
      <c r="FFI170" s="200"/>
      <c r="FFJ170" s="199"/>
      <c r="FFK170" s="200"/>
      <c r="FFL170" s="200"/>
      <c r="FFM170" s="200"/>
      <c r="FFN170" s="246"/>
      <c r="FFO170" s="246"/>
      <c r="FFP170" s="246"/>
      <c r="FFQ170" s="1"/>
      <c r="FFR170" s="256"/>
      <c r="FFS170" s="246"/>
      <c r="FFT170" s="200"/>
      <c r="FFU170" s="199"/>
      <c r="FFV170" s="200"/>
      <c r="FFW170" s="200"/>
      <c r="FFX170" s="200"/>
      <c r="FFY170" s="246"/>
      <c r="FFZ170" s="246"/>
      <c r="FGA170" s="246"/>
      <c r="FGB170" s="1"/>
      <c r="FGC170" s="256"/>
      <c r="FGD170" s="246"/>
      <c r="FGE170" s="200"/>
      <c r="FGF170" s="199"/>
      <c r="FGG170" s="200"/>
      <c r="FGH170" s="200"/>
      <c r="FGI170" s="200"/>
      <c r="FGJ170" s="246"/>
      <c r="FGK170" s="246"/>
      <c r="FGL170" s="246"/>
      <c r="FGM170" s="1"/>
      <c r="FGN170" s="256"/>
      <c r="FGO170" s="246"/>
      <c r="FGP170" s="200"/>
      <c r="FGQ170" s="199"/>
      <c r="FGR170" s="200"/>
      <c r="FGS170" s="200"/>
      <c r="FGT170" s="200"/>
      <c r="FGU170" s="246"/>
      <c r="FGV170" s="246"/>
      <c r="FGW170" s="246"/>
      <c r="FGX170" s="1"/>
      <c r="FGY170" s="256"/>
      <c r="FGZ170" s="246"/>
      <c r="FHA170" s="200"/>
      <c r="FHB170" s="199"/>
      <c r="FHC170" s="200"/>
      <c r="FHD170" s="200"/>
      <c r="FHE170" s="200"/>
      <c r="FHF170" s="246"/>
      <c r="FHG170" s="246"/>
      <c r="FHH170" s="246"/>
      <c r="FHI170" s="1"/>
      <c r="FHJ170" s="256"/>
      <c r="FHK170" s="246"/>
      <c r="FHL170" s="200"/>
      <c r="FHM170" s="199"/>
      <c r="FHN170" s="200"/>
      <c r="FHO170" s="200"/>
      <c r="FHP170" s="200"/>
      <c r="FHQ170" s="246"/>
      <c r="FHR170" s="246"/>
      <c r="FHS170" s="246"/>
      <c r="FHT170" s="1"/>
      <c r="FHU170" s="256"/>
      <c r="FHV170" s="246"/>
      <c r="FHW170" s="200"/>
      <c r="FHX170" s="199"/>
      <c r="FHY170" s="200"/>
      <c r="FHZ170" s="200"/>
      <c r="FIA170" s="200"/>
      <c r="FIB170" s="246"/>
      <c r="FIC170" s="246"/>
      <c r="FID170" s="246"/>
      <c r="FIE170" s="1"/>
      <c r="FIF170" s="256"/>
      <c r="FIG170" s="246"/>
      <c r="FIH170" s="200"/>
      <c r="FII170" s="199"/>
      <c r="FIJ170" s="200"/>
      <c r="FIK170" s="200"/>
      <c r="FIL170" s="200"/>
      <c r="FIM170" s="246"/>
      <c r="FIN170" s="246"/>
      <c r="FIO170" s="246"/>
      <c r="FIP170" s="1"/>
      <c r="FIQ170" s="256"/>
      <c r="FIR170" s="246"/>
      <c r="FIS170" s="200"/>
      <c r="FIT170" s="199"/>
      <c r="FIU170" s="200"/>
      <c r="FIV170" s="200"/>
      <c r="FIW170" s="200"/>
      <c r="FIX170" s="246"/>
      <c r="FIY170" s="246"/>
      <c r="FIZ170" s="246"/>
      <c r="FJA170" s="1"/>
      <c r="FJB170" s="256"/>
      <c r="FJC170" s="246"/>
      <c r="FJD170" s="200"/>
      <c r="FJE170" s="199"/>
      <c r="FJF170" s="200"/>
      <c r="FJG170" s="200"/>
      <c r="FJH170" s="200"/>
      <c r="FJI170" s="246"/>
      <c r="FJJ170" s="246"/>
      <c r="FJK170" s="246"/>
      <c r="FJL170" s="1"/>
      <c r="FJM170" s="256"/>
      <c r="FJN170" s="246"/>
      <c r="FJO170" s="200"/>
      <c r="FJP170" s="199"/>
      <c r="FJQ170" s="200"/>
      <c r="FJR170" s="200"/>
      <c r="FJS170" s="200"/>
      <c r="FJT170" s="246"/>
      <c r="FJU170" s="246"/>
      <c r="FJV170" s="246"/>
      <c r="FJW170" s="1"/>
      <c r="FJX170" s="256"/>
      <c r="FJY170" s="246"/>
      <c r="FJZ170" s="200"/>
      <c r="FKA170" s="199"/>
      <c r="FKB170" s="200"/>
      <c r="FKC170" s="200"/>
      <c r="FKD170" s="200"/>
      <c r="FKE170" s="246"/>
      <c r="FKF170" s="246"/>
      <c r="FKG170" s="246"/>
      <c r="FKH170" s="1"/>
      <c r="FKI170" s="256"/>
      <c r="FKJ170" s="246"/>
      <c r="FKK170" s="200"/>
      <c r="FKL170" s="199"/>
      <c r="FKM170" s="200"/>
      <c r="FKN170" s="200"/>
      <c r="FKO170" s="200"/>
      <c r="FKP170" s="246"/>
      <c r="FKQ170" s="246"/>
      <c r="FKR170" s="246"/>
      <c r="FKS170" s="1"/>
      <c r="FKT170" s="256"/>
      <c r="FKU170" s="246"/>
      <c r="FKV170" s="200"/>
      <c r="FKW170" s="199"/>
      <c r="FKX170" s="200"/>
      <c r="FKY170" s="200"/>
      <c r="FKZ170" s="200"/>
      <c r="FLA170" s="246"/>
      <c r="FLB170" s="246"/>
      <c r="FLC170" s="246"/>
      <c r="FLD170" s="1"/>
      <c r="FLE170" s="256"/>
      <c r="FLF170" s="246"/>
      <c r="FLG170" s="200"/>
      <c r="FLH170" s="199"/>
      <c r="FLI170" s="200"/>
      <c r="FLJ170" s="200"/>
      <c r="FLK170" s="200"/>
      <c r="FLL170" s="246"/>
      <c r="FLM170" s="246"/>
      <c r="FLN170" s="246"/>
      <c r="FLO170" s="1"/>
      <c r="FLP170" s="256"/>
      <c r="FLQ170" s="246"/>
      <c r="FLR170" s="200"/>
      <c r="FLS170" s="199"/>
      <c r="FLT170" s="200"/>
      <c r="FLU170" s="200"/>
      <c r="FLV170" s="200"/>
      <c r="FLW170" s="246"/>
      <c r="FLX170" s="246"/>
      <c r="FLY170" s="246"/>
      <c r="FLZ170" s="1"/>
      <c r="FMA170" s="256"/>
      <c r="FMB170" s="246"/>
      <c r="FMC170" s="200"/>
      <c r="FMD170" s="199"/>
      <c r="FME170" s="200"/>
      <c r="FMF170" s="200"/>
      <c r="FMG170" s="200"/>
      <c r="FMH170" s="246"/>
      <c r="FMI170" s="246"/>
      <c r="FMJ170" s="246"/>
      <c r="FMK170" s="1"/>
      <c r="FML170" s="256"/>
      <c r="FMM170" s="246"/>
      <c r="FMN170" s="200"/>
      <c r="FMO170" s="199"/>
      <c r="FMP170" s="200"/>
      <c r="FMQ170" s="200"/>
      <c r="FMR170" s="200"/>
      <c r="FMS170" s="246"/>
      <c r="FMT170" s="246"/>
      <c r="FMU170" s="246"/>
      <c r="FMV170" s="1"/>
      <c r="FMW170" s="256"/>
      <c r="FMX170" s="246"/>
      <c r="FMY170" s="200"/>
      <c r="FMZ170" s="199"/>
      <c r="FNA170" s="200"/>
      <c r="FNB170" s="200"/>
      <c r="FNC170" s="200"/>
      <c r="FND170" s="246"/>
      <c r="FNE170" s="246"/>
      <c r="FNF170" s="246"/>
      <c r="FNG170" s="1"/>
      <c r="FNH170" s="256"/>
      <c r="FNI170" s="246"/>
      <c r="FNJ170" s="200"/>
      <c r="FNK170" s="199"/>
      <c r="FNL170" s="200"/>
      <c r="FNM170" s="200"/>
      <c r="FNN170" s="200"/>
      <c r="FNO170" s="246"/>
      <c r="FNP170" s="246"/>
      <c r="FNQ170" s="246"/>
      <c r="FNR170" s="1"/>
      <c r="FNS170" s="256"/>
      <c r="FNT170" s="246"/>
      <c r="FNU170" s="200"/>
      <c r="FNV170" s="199"/>
      <c r="FNW170" s="200"/>
      <c r="FNX170" s="200"/>
      <c r="FNY170" s="200"/>
      <c r="FNZ170" s="246"/>
      <c r="FOA170" s="246"/>
      <c r="FOB170" s="246"/>
      <c r="FOC170" s="1"/>
      <c r="FOD170" s="256"/>
      <c r="FOE170" s="246"/>
      <c r="FOF170" s="200"/>
      <c r="FOG170" s="199"/>
      <c r="FOH170" s="200"/>
      <c r="FOI170" s="200"/>
      <c r="FOJ170" s="200"/>
      <c r="FOK170" s="246"/>
      <c r="FOL170" s="246"/>
      <c r="FOM170" s="246"/>
      <c r="FON170" s="1"/>
      <c r="FOO170" s="256"/>
      <c r="FOP170" s="246"/>
      <c r="FOQ170" s="200"/>
      <c r="FOR170" s="199"/>
      <c r="FOS170" s="200"/>
      <c r="FOT170" s="200"/>
      <c r="FOU170" s="200"/>
      <c r="FOV170" s="246"/>
      <c r="FOW170" s="246"/>
      <c r="FOX170" s="246"/>
      <c r="FOY170" s="1"/>
      <c r="FOZ170" s="256"/>
      <c r="FPA170" s="246"/>
      <c r="FPB170" s="200"/>
      <c r="FPC170" s="199"/>
      <c r="FPD170" s="200"/>
      <c r="FPE170" s="200"/>
      <c r="FPF170" s="200"/>
      <c r="FPG170" s="246"/>
      <c r="FPH170" s="246"/>
      <c r="FPI170" s="246"/>
      <c r="FPJ170" s="1"/>
      <c r="FPK170" s="256"/>
      <c r="FPL170" s="246"/>
      <c r="FPM170" s="200"/>
      <c r="FPN170" s="199"/>
      <c r="FPO170" s="200"/>
      <c r="FPP170" s="200"/>
      <c r="FPQ170" s="200"/>
      <c r="FPR170" s="246"/>
      <c r="FPS170" s="246"/>
      <c r="FPT170" s="246"/>
      <c r="FPU170" s="1"/>
      <c r="FPV170" s="256"/>
      <c r="FPW170" s="246"/>
      <c r="FPX170" s="200"/>
      <c r="FPY170" s="199"/>
      <c r="FPZ170" s="200"/>
      <c r="FQA170" s="200"/>
      <c r="FQB170" s="200"/>
      <c r="FQC170" s="246"/>
      <c r="FQD170" s="246"/>
      <c r="FQE170" s="246"/>
      <c r="FQF170" s="1"/>
      <c r="FQG170" s="256"/>
      <c r="FQH170" s="246"/>
      <c r="FQI170" s="200"/>
      <c r="FQJ170" s="199"/>
      <c r="FQK170" s="200"/>
      <c r="FQL170" s="200"/>
      <c r="FQM170" s="200"/>
      <c r="FQN170" s="246"/>
      <c r="FQO170" s="246"/>
      <c r="FQP170" s="246"/>
      <c r="FQQ170" s="1"/>
      <c r="FQR170" s="256"/>
      <c r="FQS170" s="246"/>
      <c r="FQT170" s="200"/>
      <c r="FQU170" s="199"/>
      <c r="FQV170" s="200"/>
      <c r="FQW170" s="200"/>
      <c r="FQX170" s="200"/>
      <c r="FQY170" s="246"/>
      <c r="FQZ170" s="246"/>
      <c r="FRA170" s="246"/>
      <c r="FRB170" s="1"/>
      <c r="FRC170" s="256"/>
      <c r="FRD170" s="246"/>
      <c r="FRE170" s="200"/>
      <c r="FRF170" s="199"/>
      <c r="FRG170" s="200"/>
      <c r="FRH170" s="200"/>
      <c r="FRI170" s="200"/>
      <c r="FRJ170" s="246"/>
      <c r="FRK170" s="246"/>
      <c r="FRL170" s="246"/>
      <c r="FRM170" s="1"/>
      <c r="FRN170" s="256"/>
      <c r="FRO170" s="246"/>
      <c r="FRP170" s="200"/>
      <c r="FRQ170" s="199"/>
      <c r="FRR170" s="200"/>
      <c r="FRS170" s="200"/>
      <c r="FRT170" s="200"/>
      <c r="FRU170" s="246"/>
      <c r="FRV170" s="246"/>
      <c r="FRW170" s="246"/>
      <c r="FRX170" s="1"/>
      <c r="FRY170" s="256"/>
      <c r="FRZ170" s="246"/>
      <c r="FSA170" s="200"/>
      <c r="FSB170" s="199"/>
      <c r="FSC170" s="200"/>
      <c r="FSD170" s="200"/>
      <c r="FSE170" s="200"/>
      <c r="FSF170" s="246"/>
      <c r="FSG170" s="246"/>
      <c r="FSH170" s="246"/>
      <c r="FSI170" s="1"/>
      <c r="FSJ170" s="256"/>
      <c r="FSK170" s="246"/>
      <c r="FSL170" s="200"/>
      <c r="FSM170" s="199"/>
      <c r="FSN170" s="200"/>
      <c r="FSO170" s="200"/>
      <c r="FSP170" s="200"/>
      <c r="FSQ170" s="246"/>
      <c r="FSR170" s="246"/>
      <c r="FSS170" s="246"/>
      <c r="FST170" s="1"/>
      <c r="FSU170" s="256"/>
      <c r="FSV170" s="246"/>
      <c r="FSW170" s="200"/>
      <c r="FSX170" s="199"/>
      <c r="FSY170" s="200"/>
      <c r="FSZ170" s="200"/>
      <c r="FTA170" s="200"/>
      <c r="FTB170" s="246"/>
      <c r="FTC170" s="246"/>
      <c r="FTD170" s="246"/>
      <c r="FTE170" s="1"/>
      <c r="FTF170" s="256"/>
      <c r="FTG170" s="246"/>
      <c r="FTH170" s="200"/>
      <c r="FTI170" s="199"/>
      <c r="FTJ170" s="200"/>
      <c r="FTK170" s="200"/>
      <c r="FTL170" s="200"/>
      <c r="FTM170" s="246"/>
      <c r="FTN170" s="246"/>
      <c r="FTO170" s="246"/>
      <c r="FTP170" s="1"/>
      <c r="FTQ170" s="256"/>
      <c r="FTR170" s="246"/>
      <c r="FTS170" s="200"/>
      <c r="FTT170" s="199"/>
      <c r="FTU170" s="200"/>
      <c r="FTV170" s="200"/>
      <c r="FTW170" s="200"/>
      <c r="FTX170" s="246"/>
      <c r="FTY170" s="246"/>
      <c r="FTZ170" s="246"/>
      <c r="FUA170" s="1"/>
      <c r="FUB170" s="256"/>
      <c r="FUC170" s="246"/>
      <c r="FUD170" s="200"/>
      <c r="FUE170" s="199"/>
      <c r="FUF170" s="200"/>
      <c r="FUG170" s="200"/>
      <c r="FUH170" s="200"/>
      <c r="FUI170" s="246"/>
      <c r="FUJ170" s="246"/>
      <c r="FUK170" s="246"/>
      <c r="FUL170" s="1"/>
      <c r="FUM170" s="256"/>
      <c r="FUN170" s="246"/>
      <c r="FUO170" s="200"/>
      <c r="FUP170" s="199"/>
      <c r="FUQ170" s="200"/>
      <c r="FUR170" s="200"/>
      <c r="FUS170" s="200"/>
      <c r="FUT170" s="246"/>
      <c r="FUU170" s="246"/>
      <c r="FUV170" s="246"/>
      <c r="FUW170" s="1"/>
      <c r="FUX170" s="256"/>
      <c r="FUY170" s="246"/>
      <c r="FUZ170" s="200"/>
      <c r="FVA170" s="199"/>
      <c r="FVB170" s="200"/>
      <c r="FVC170" s="200"/>
      <c r="FVD170" s="200"/>
      <c r="FVE170" s="246"/>
      <c r="FVF170" s="246"/>
      <c r="FVG170" s="246"/>
      <c r="FVH170" s="1"/>
      <c r="FVI170" s="256"/>
      <c r="FVJ170" s="246"/>
      <c r="FVK170" s="200"/>
      <c r="FVL170" s="199"/>
      <c r="FVM170" s="200"/>
      <c r="FVN170" s="200"/>
      <c r="FVO170" s="200"/>
      <c r="FVP170" s="246"/>
      <c r="FVQ170" s="246"/>
      <c r="FVR170" s="246"/>
      <c r="FVS170" s="1"/>
      <c r="FVT170" s="256"/>
      <c r="FVU170" s="246"/>
      <c r="FVV170" s="200"/>
      <c r="FVW170" s="199"/>
      <c r="FVX170" s="200"/>
      <c r="FVY170" s="200"/>
      <c r="FVZ170" s="200"/>
      <c r="FWA170" s="246"/>
      <c r="FWB170" s="246"/>
      <c r="FWC170" s="246"/>
      <c r="FWD170" s="1"/>
      <c r="FWE170" s="256"/>
      <c r="FWF170" s="246"/>
      <c r="FWG170" s="200"/>
      <c r="FWH170" s="199"/>
      <c r="FWI170" s="200"/>
      <c r="FWJ170" s="200"/>
      <c r="FWK170" s="200"/>
      <c r="FWL170" s="246"/>
      <c r="FWM170" s="246"/>
      <c r="FWN170" s="246"/>
      <c r="FWO170" s="1"/>
      <c r="FWP170" s="256"/>
      <c r="FWQ170" s="246"/>
      <c r="FWR170" s="200"/>
      <c r="FWS170" s="199"/>
      <c r="FWT170" s="200"/>
      <c r="FWU170" s="200"/>
      <c r="FWV170" s="200"/>
      <c r="FWW170" s="246"/>
      <c r="FWX170" s="246"/>
      <c r="FWY170" s="246"/>
      <c r="FWZ170" s="1"/>
      <c r="FXA170" s="256"/>
      <c r="FXB170" s="246"/>
      <c r="FXC170" s="200"/>
      <c r="FXD170" s="199"/>
      <c r="FXE170" s="200"/>
      <c r="FXF170" s="200"/>
      <c r="FXG170" s="200"/>
      <c r="FXH170" s="246"/>
      <c r="FXI170" s="246"/>
      <c r="FXJ170" s="246"/>
      <c r="FXK170" s="1"/>
      <c r="FXL170" s="256"/>
      <c r="FXM170" s="246"/>
      <c r="FXN170" s="200"/>
      <c r="FXO170" s="199"/>
      <c r="FXP170" s="200"/>
      <c r="FXQ170" s="200"/>
      <c r="FXR170" s="200"/>
      <c r="FXS170" s="246"/>
      <c r="FXT170" s="246"/>
      <c r="FXU170" s="246"/>
      <c r="FXV170" s="1"/>
      <c r="FXW170" s="256"/>
      <c r="FXX170" s="246"/>
      <c r="FXY170" s="200"/>
      <c r="FXZ170" s="199"/>
      <c r="FYA170" s="200"/>
      <c r="FYB170" s="200"/>
      <c r="FYC170" s="200"/>
      <c r="FYD170" s="246"/>
      <c r="FYE170" s="246"/>
      <c r="FYF170" s="246"/>
      <c r="FYG170" s="1"/>
      <c r="FYH170" s="256"/>
      <c r="FYI170" s="246"/>
      <c r="FYJ170" s="200"/>
      <c r="FYK170" s="199"/>
      <c r="FYL170" s="200"/>
      <c r="FYM170" s="200"/>
      <c r="FYN170" s="200"/>
      <c r="FYO170" s="246"/>
      <c r="FYP170" s="246"/>
      <c r="FYQ170" s="246"/>
      <c r="FYR170" s="1"/>
      <c r="FYS170" s="256"/>
      <c r="FYT170" s="246"/>
      <c r="FYU170" s="200"/>
      <c r="FYV170" s="199"/>
      <c r="FYW170" s="200"/>
      <c r="FYX170" s="200"/>
      <c r="FYY170" s="200"/>
      <c r="FYZ170" s="246"/>
      <c r="FZA170" s="246"/>
      <c r="FZB170" s="246"/>
      <c r="FZC170" s="1"/>
      <c r="FZD170" s="256"/>
      <c r="FZE170" s="246"/>
      <c r="FZF170" s="200"/>
      <c r="FZG170" s="199"/>
      <c r="FZH170" s="200"/>
      <c r="FZI170" s="200"/>
      <c r="FZJ170" s="200"/>
      <c r="FZK170" s="246"/>
      <c r="FZL170" s="246"/>
      <c r="FZM170" s="246"/>
      <c r="FZN170" s="1"/>
      <c r="FZO170" s="256"/>
      <c r="FZP170" s="246"/>
      <c r="FZQ170" s="200"/>
      <c r="FZR170" s="199"/>
      <c r="FZS170" s="200"/>
      <c r="FZT170" s="200"/>
      <c r="FZU170" s="200"/>
      <c r="FZV170" s="246"/>
      <c r="FZW170" s="246"/>
      <c r="FZX170" s="246"/>
      <c r="FZY170" s="1"/>
      <c r="FZZ170" s="256"/>
      <c r="GAA170" s="246"/>
      <c r="GAB170" s="200"/>
      <c r="GAC170" s="199"/>
      <c r="GAD170" s="200"/>
      <c r="GAE170" s="200"/>
      <c r="GAF170" s="200"/>
      <c r="GAG170" s="246"/>
      <c r="GAH170" s="246"/>
      <c r="GAI170" s="246"/>
      <c r="GAJ170" s="1"/>
      <c r="GAK170" s="256"/>
      <c r="GAL170" s="246"/>
      <c r="GAM170" s="200"/>
      <c r="GAN170" s="199"/>
      <c r="GAO170" s="200"/>
      <c r="GAP170" s="200"/>
      <c r="GAQ170" s="200"/>
      <c r="GAR170" s="246"/>
      <c r="GAS170" s="246"/>
      <c r="GAT170" s="246"/>
      <c r="GAU170" s="1"/>
      <c r="GAV170" s="256"/>
      <c r="GAW170" s="246"/>
      <c r="GAX170" s="200"/>
      <c r="GAY170" s="199"/>
      <c r="GAZ170" s="200"/>
      <c r="GBA170" s="200"/>
      <c r="GBB170" s="200"/>
      <c r="GBC170" s="246"/>
      <c r="GBD170" s="246"/>
      <c r="GBE170" s="246"/>
      <c r="GBF170" s="1"/>
      <c r="GBG170" s="256"/>
      <c r="GBH170" s="246"/>
      <c r="GBI170" s="200"/>
      <c r="GBJ170" s="199"/>
      <c r="GBK170" s="200"/>
      <c r="GBL170" s="200"/>
      <c r="GBM170" s="200"/>
      <c r="GBN170" s="246"/>
      <c r="GBO170" s="246"/>
      <c r="GBP170" s="246"/>
      <c r="GBQ170" s="1"/>
      <c r="GBR170" s="256"/>
      <c r="GBS170" s="246"/>
      <c r="GBT170" s="200"/>
      <c r="GBU170" s="199"/>
      <c r="GBV170" s="200"/>
      <c r="GBW170" s="200"/>
      <c r="GBX170" s="200"/>
      <c r="GBY170" s="246"/>
      <c r="GBZ170" s="246"/>
      <c r="GCA170" s="246"/>
      <c r="GCB170" s="1"/>
      <c r="GCC170" s="256"/>
      <c r="GCD170" s="246"/>
      <c r="GCE170" s="200"/>
      <c r="GCF170" s="199"/>
      <c r="GCG170" s="200"/>
      <c r="GCH170" s="200"/>
      <c r="GCI170" s="200"/>
      <c r="GCJ170" s="246"/>
      <c r="GCK170" s="246"/>
      <c r="GCL170" s="246"/>
      <c r="GCM170" s="1"/>
      <c r="GCN170" s="256"/>
      <c r="GCO170" s="246"/>
      <c r="GCP170" s="200"/>
      <c r="GCQ170" s="199"/>
      <c r="GCR170" s="200"/>
      <c r="GCS170" s="200"/>
      <c r="GCT170" s="200"/>
      <c r="GCU170" s="246"/>
      <c r="GCV170" s="246"/>
      <c r="GCW170" s="246"/>
      <c r="GCX170" s="1"/>
      <c r="GCY170" s="256"/>
      <c r="GCZ170" s="246"/>
      <c r="GDA170" s="200"/>
      <c r="GDB170" s="199"/>
      <c r="GDC170" s="200"/>
      <c r="GDD170" s="200"/>
      <c r="GDE170" s="200"/>
      <c r="GDF170" s="246"/>
      <c r="GDG170" s="246"/>
      <c r="GDH170" s="246"/>
      <c r="GDI170" s="1"/>
      <c r="GDJ170" s="256"/>
      <c r="GDK170" s="246"/>
      <c r="GDL170" s="200"/>
      <c r="GDM170" s="199"/>
      <c r="GDN170" s="200"/>
      <c r="GDO170" s="200"/>
      <c r="GDP170" s="200"/>
      <c r="GDQ170" s="246"/>
      <c r="GDR170" s="246"/>
      <c r="GDS170" s="246"/>
      <c r="GDT170" s="1"/>
      <c r="GDU170" s="256"/>
      <c r="GDV170" s="246"/>
      <c r="GDW170" s="200"/>
      <c r="GDX170" s="199"/>
      <c r="GDY170" s="200"/>
      <c r="GDZ170" s="200"/>
      <c r="GEA170" s="200"/>
      <c r="GEB170" s="246"/>
      <c r="GEC170" s="246"/>
      <c r="GED170" s="246"/>
      <c r="GEE170" s="1"/>
      <c r="GEF170" s="256"/>
      <c r="GEG170" s="246"/>
      <c r="GEH170" s="200"/>
      <c r="GEI170" s="199"/>
      <c r="GEJ170" s="200"/>
      <c r="GEK170" s="200"/>
      <c r="GEL170" s="200"/>
      <c r="GEM170" s="246"/>
      <c r="GEN170" s="246"/>
      <c r="GEO170" s="246"/>
      <c r="GEP170" s="1"/>
      <c r="GEQ170" s="256"/>
      <c r="GER170" s="246"/>
      <c r="GES170" s="200"/>
      <c r="GET170" s="199"/>
      <c r="GEU170" s="200"/>
      <c r="GEV170" s="200"/>
      <c r="GEW170" s="200"/>
      <c r="GEX170" s="246"/>
      <c r="GEY170" s="246"/>
      <c r="GEZ170" s="246"/>
      <c r="GFA170" s="1"/>
      <c r="GFB170" s="256"/>
      <c r="GFC170" s="246"/>
      <c r="GFD170" s="200"/>
      <c r="GFE170" s="199"/>
      <c r="GFF170" s="200"/>
      <c r="GFG170" s="200"/>
      <c r="GFH170" s="200"/>
      <c r="GFI170" s="246"/>
      <c r="GFJ170" s="246"/>
      <c r="GFK170" s="246"/>
      <c r="GFL170" s="1"/>
      <c r="GFM170" s="256"/>
      <c r="GFN170" s="246"/>
      <c r="GFO170" s="200"/>
      <c r="GFP170" s="199"/>
      <c r="GFQ170" s="200"/>
      <c r="GFR170" s="200"/>
      <c r="GFS170" s="200"/>
      <c r="GFT170" s="246"/>
      <c r="GFU170" s="246"/>
      <c r="GFV170" s="246"/>
      <c r="GFW170" s="1"/>
      <c r="GFX170" s="256"/>
      <c r="GFY170" s="246"/>
      <c r="GFZ170" s="200"/>
      <c r="GGA170" s="199"/>
      <c r="GGB170" s="200"/>
      <c r="GGC170" s="200"/>
      <c r="GGD170" s="200"/>
      <c r="GGE170" s="246"/>
      <c r="GGF170" s="246"/>
      <c r="GGG170" s="246"/>
      <c r="GGH170" s="1"/>
      <c r="GGI170" s="256"/>
      <c r="GGJ170" s="246"/>
      <c r="GGK170" s="200"/>
      <c r="GGL170" s="199"/>
      <c r="GGM170" s="200"/>
      <c r="GGN170" s="200"/>
      <c r="GGO170" s="200"/>
      <c r="GGP170" s="246"/>
      <c r="GGQ170" s="246"/>
      <c r="GGR170" s="246"/>
      <c r="GGS170" s="1"/>
      <c r="GGT170" s="256"/>
      <c r="GGU170" s="246"/>
      <c r="GGV170" s="200"/>
      <c r="GGW170" s="199"/>
      <c r="GGX170" s="200"/>
      <c r="GGY170" s="200"/>
      <c r="GGZ170" s="200"/>
      <c r="GHA170" s="246"/>
      <c r="GHB170" s="246"/>
      <c r="GHC170" s="246"/>
      <c r="GHD170" s="1"/>
      <c r="GHE170" s="256"/>
      <c r="GHF170" s="246"/>
      <c r="GHG170" s="200"/>
      <c r="GHH170" s="199"/>
      <c r="GHI170" s="200"/>
      <c r="GHJ170" s="200"/>
      <c r="GHK170" s="200"/>
      <c r="GHL170" s="246"/>
      <c r="GHM170" s="246"/>
      <c r="GHN170" s="246"/>
      <c r="GHO170" s="1"/>
      <c r="GHP170" s="256"/>
      <c r="GHQ170" s="246"/>
      <c r="GHR170" s="200"/>
      <c r="GHS170" s="199"/>
      <c r="GHT170" s="200"/>
      <c r="GHU170" s="200"/>
      <c r="GHV170" s="200"/>
      <c r="GHW170" s="246"/>
      <c r="GHX170" s="246"/>
      <c r="GHY170" s="246"/>
      <c r="GHZ170" s="1"/>
      <c r="GIA170" s="256"/>
      <c r="GIB170" s="246"/>
      <c r="GIC170" s="200"/>
      <c r="GID170" s="199"/>
      <c r="GIE170" s="200"/>
      <c r="GIF170" s="200"/>
      <c r="GIG170" s="200"/>
      <c r="GIH170" s="246"/>
      <c r="GII170" s="246"/>
      <c r="GIJ170" s="246"/>
      <c r="GIK170" s="1"/>
      <c r="GIL170" s="256"/>
      <c r="GIM170" s="246"/>
      <c r="GIN170" s="200"/>
      <c r="GIO170" s="199"/>
      <c r="GIP170" s="200"/>
      <c r="GIQ170" s="200"/>
      <c r="GIR170" s="200"/>
      <c r="GIS170" s="246"/>
      <c r="GIT170" s="246"/>
      <c r="GIU170" s="246"/>
      <c r="GIV170" s="1"/>
      <c r="GIW170" s="256"/>
      <c r="GIX170" s="246"/>
      <c r="GIY170" s="200"/>
      <c r="GIZ170" s="199"/>
      <c r="GJA170" s="200"/>
      <c r="GJB170" s="200"/>
      <c r="GJC170" s="200"/>
      <c r="GJD170" s="246"/>
      <c r="GJE170" s="246"/>
      <c r="GJF170" s="246"/>
      <c r="GJG170" s="1"/>
      <c r="GJH170" s="256"/>
      <c r="GJI170" s="246"/>
      <c r="GJJ170" s="200"/>
      <c r="GJK170" s="199"/>
      <c r="GJL170" s="200"/>
      <c r="GJM170" s="200"/>
      <c r="GJN170" s="200"/>
      <c r="GJO170" s="246"/>
      <c r="GJP170" s="246"/>
      <c r="GJQ170" s="246"/>
      <c r="GJR170" s="1"/>
      <c r="GJS170" s="256"/>
      <c r="GJT170" s="246"/>
      <c r="GJU170" s="200"/>
      <c r="GJV170" s="199"/>
      <c r="GJW170" s="200"/>
      <c r="GJX170" s="200"/>
      <c r="GJY170" s="200"/>
      <c r="GJZ170" s="246"/>
      <c r="GKA170" s="246"/>
      <c r="GKB170" s="246"/>
      <c r="GKC170" s="1"/>
      <c r="GKD170" s="256"/>
      <c r="GKE170" s="246"/>
      <c r="GKF170" s="200"/>
      <c r="GKG170" s="199"/>
      <c r="GKH170" s="200"/>
      <c r="GKI170" s="200"/>
      <c r="GKJ170" s="200"/>
      <c r="GKK170" s="246"/>
      <c r="GKL170" s="246"/>
      <c r="GKM170" s="246"/>
      <c r="GKN170" s="1"/>
      <c r="GKO170" s="256"/>
      <c r="GKP170" s="246"/>
      <c r="GKQ170" s="200"/>
      <c r="GKR170" s="199"/>
      <c r="GKS170" s="200"/>
      <c r="GKT170" s="200"/>
      <c r="GKU170" s="200"/>
      <c r="GKV170" s="246"/>
      <c r="GKW170" s="246"/>
      <c r="GKX170" s="246"/>
      <c r="GKY170" s="1"/>
      <c r="GKZ170" s="256"/>
      <c r="GLA170" s="246"/>
      <c r="GLB170" s="200"/>
      <c r="GLC170" s="199"/>
      <c r="GLD170" s="200"/>
      <c r="GLE170" s="200"/>
      <c r="GLF170" s="200"/>
      <c r="GLG170" s="246"/>
      <c r="GLH170" s="246"/>
      <c r="GLI170" s="246"/>
      <c r="GLJ170" s="1"/>
      <c r="GLK170" s="256"/>
      <c r="GLL170" s="246"/>
      <c r="GLM170" s="200"/>
      <c r="GLN170" s="199"/>
      <c r="GLO170" s="200"/>
      <c r="GLP170" s="200"/>
      <c r="GLQ170" s="200"/>
      <c r="GLR170" s="246"/>
      <c r="GLS170" s="246"/>
      <c r="GLT170" s="246"/>
      <c r="GLU170" s="1"/>
      <c r="GLV170" s="256"/>
      <c r="GLW170" s="246"/>
      <c r="GLX170" s="200"/>
      <c r="GLY170" s="199"/>
      <c r="GLZ170" s="200"/>
      <c r="GMA170" s="200"/>
      <c r="GMB170" s="200"/>
      <c r="GMC170" s="246"/>
      <c r="GMD170" s="246"/>
      <c r="GME170" s="246"/>
      <c r="GMF170" s="1"/>
      <c r="GMG170" s="256"/>
      <c r="GMH170" s="246"/>
      <c r="GMI170" s="200"/>
      <c r="GMJ170" s="199"/>
      <c r="GMK170" s="200"/>
      <c r="GML170" s="200"/>
      <c r="GMM170" s="200"/>
      <c r="GMN170" s="246"/>
      <c r="GMO170" s="246"/>
      <c r="GMP170" s="246"/>
      <c r="GMQ170" s="1"/>
      <c r="GMR170" s="256"/>
      <c r="GMS170" s="246"/>
      <c r="GMT170" s="200"/>
      <c r="GMU170" s="199"/>
      <c r="GMV170" s="200"/>
      <c r="GMW170" s="200"/>
      <c r="GMX170" s="200"/>
      <c r="GMY170" s="246"/>
      <c r="GMZ170" s="246"/>
      <c r="GNA170" s="246"/>
      <c r="GNB170" s="1"/>
      <c r="GNC170" s="256"/>
      <c r="GND170" s="246"/>
      <c r="GNE170" s="200"/>
      <c r="GNF170" s="199"/>
      <c r="GNG170" s="200"/>
      <c r="GNH170" s="200"/>
      <c r="GNI170" s="200"/>
      <c r="GNJ170" s="246"/>
      <c r="GNK170" s="246"/>
      <c r="GNL170" s="246"/>
      <c r="GNM170" s="1"/>
      <c r="GNN170" s="256"/>
      <c r="GNO170" s="246"/>
      <c r="GNP170" s="200"/>
      <c r="GNQ170" s="199"/>
      <c r="GNR170" s="200"/>
      <c r="GNS170" s="200"/>
      <c r="GNT170" s="200"/>
      <c r="GNU170" s="246"/>
      <c r="GNV170" s="246"/>
      <c r="GNW170" s="246"/>
      <c r="GNX170" s="1"/>
      <c r="GNY170" s="256"/>
      <c r="GNZ170" s="246"/>
      <c r="GOA170" s="200"/>
      <c r="GOB170" s="199"/>
      <c r="GOC170" s="200"/>
      <c r="GOD170" s="200"/>
      <c r="GOE170" s="200"/>
      <c r="GOF170" s="246"/>
      <c r="GOG170" s="246"/>
      <c r="GOH170" s="246"/>
      <c r="GOI170" s="1"/>
      <c r="GOJ170" s="256"/>
      <c r="GOK170" s="246"/>
      <c r="GOL170" s="200"/>
      <c r="GOM170" s="199"/>
      <c r="GON170" s="200"/>
      <c r="GOO170" s="200"/>
      <c r="GOP170" s="200"/>
      <c r="GOQ170" s="246"/>
      <c r="GOR170" s="246"/>
      <c r="GOS170" s="246"/>
      <c r="GOT170" s="1"/>
      <c r="GOU170" s="256"/>
      <c r="GOV170" s="246"/>
      <c r="GOW170" s="200"/>
      <c r="GOX170" s="199"/>
      <c r="GOY170" s="200"/>
      <c r="GOZ170" s="200"/>
      <c r="GPA170" s="200"/>
      <c r="GPB170" s="246"/>
      <c r="GPC170" s="246"/>
      <c r="GPD170" s="246"/>
      <c r="GPE170" s="1"/>
      <c r="GPF170" s="256"/>
      <c r="GPG170" s="246"/>
      <c r="GPH170" s="200"/>
      <c r="GPI170" s="199"/>
      <c r="GPJ170" s="200"/>
      <c r="GPK170" s="200"/>
      <c r="GPL170" s="200"/>
      <c r="GPM170" s="246"/>
      <c r="GPN170" s="246"/>
      <c r="GPO170" s="246"/>
      <c r="GPP170" s="1"/>
      <c r="GPQ170" s="256"/>
      <c r="GPR170" s="246"/>
      <c r="GPS170" s="200"/>
      <c r="GPT170" s="199"/>
      <c r="GPU170" s="200"/>
      <c r="GPV170" s="200"/>
      <c r="GPW170" s="200"/>
      <c r="GPX170" s="246"/>
      <c r="GPY170" s="246"/>
      <c r="GPZ170" s="246"/>
      <c r="GQA170" s="1"/>
      <c r="GQB170" s="256"/>
      <c r="GQC170" s="246"/>
      <c r="GQD170" s="200"/>
      <c r="GQE170" s="199"/>
      <c r="GQF170" s="200"/>
      <c r="GQG170" s="200"/>
      <c r="GQH170" s="200"/>
      <c r="GQI170" s="246"/>
      <c r="GQJ170" s="246"/>
      <c r="GQK170" s="246"/>
      <c r="GQL170" s="1"/>
      <c r="GQM170" s="256"/>
      <c r="GQN170" s="246"/>
      <c r="GQO170" s="200"/>
      <c r="GQP170" s="199"/>
      <c r="GQQ170" s="200"/>
      <c r="GQR170" s="200"/>
      <c r="GQS170" s="200"/>
      <c r="GQT170" s="246"/>
      <c r="GQU170" s="246"/>
      <c r="GQV170" s="246"/>
      <c r="GQW170" s="1"/>
      <c r="GQX170" s="256"/>
      <c r="GQY170" s="246"/>
      <c r="GQZ170" s="200"/>
      <c r="GRA170" s="199"/>
      <c r="GRB170" s="200"/>
      <c r="GRC170" s="200"/>
      <c r="GRD170" s="200"/>
      <c r="GRE170" s="246"/>
      <c r="GRF170" s="246"/>
      <c r="GRG170" s="246"/>
      <c r="GRH170" s="1"/>
      <c r="GRI170" s="256"/>
      <c r="GRJ170" s="246"/>
      <c r="GRK170" s="200"/>
      <c r="GRL170" s="199"/>
      <c r="GRM170" s="200"/>
      <c r="GRN170" s="200"/>
      <c r="GRO170" s="200"/>
      <c r="GRP170" s="246"/>
      <c r="GRQ170" s="246"/>
      <c r="GRR170" s="246"/>
      <c r="GRS170" s="1"/>
      <c r="GRT170" s="256"/>
      <c r="GRU170" s="246"/>
      <c r="GRV170" s="200"/>
      <c r="GRW170" s="199"/>
      <c r="GRX170" s="200"/>
      <c r="GRY170" s="200"/>
      <c r="GRZ170" s="200"/>
      <c r="GSA170" s="246"/>
      <c r="GSB170" s="246"/>
      <c r="GSC170" s="246"/>
      <c r="GSD170" s="1"/>
      <c r="GSE170" s="256"/>
      <c r="GSF170" s="246"/>
      <c r="GSG170" s="200"/>
      <c r="GSH170" s="199"/>
      <c r="GSI170" s="200"/>
      <c r="GSJ170" s="200"/>
      <c r="GSK170" s="200"/>
      <c r="GSL170" s="246"/>
      <c r="GSM170" s="246"/>
      <c r="GSN170" s="246"/>
      <c r="GSO170" s="1"/>
      <c r="GSP170" s="256"/>
      <c r="GSQ170" s="246"/>
      <c r="GSR170" s="200"/>
      <c r="GSS170" s="199"/>
      <c r="GST170" s="200"/>
      <c r="GSU170" s="200"/>
      <c r="GSV170" s="200"/>
      <c r="GSW170" s="246"/>
      <c r="GSX170" s="246"/>
      <c r="GSY170" s="246"/>
      <c r="GSZ170" s="1"/>
      <c r="GTA170" s="256"/>
      <c r="GTB170" s="246"/>
      <c r="GTC170" s="200"/>
      <c r="GTD170" s="199"/>
      <c r="GTE170" s="200"/>
      <c r="GTF170" s="200"/>
      <c r="GTG170" s="200"/>
      <c r="GTH170" s="246"/>
      <c r="GTI170" s="246"/>
      <c r="GTJ170" s="246"/>
      <c r="GTK170" s="1"/>
      <c r="GTL170" s="256"/>
      <c r="GTM170" s="246"/>
      <c r="GTN170" s="200"/>
      <c r="GTO170" s="199"/>
      <c r="GTP170" s="200"/>
      <c r="GTQ170" s="200"/>
      <c r="GTR170" s="200"/>
      <c r="GTS170" s="246"/>
      <c r="GTT170" s="246"/>
      <c r="GTU170" s="246"/>
      <c r="GTV170" s="1"/>
      <c r="GTW170" s="256"/>
      <c r="GTX170" s="246"/>
      <c r="GTY170" s="200"/>
      <c r="GTZ170" s="199"/>
      <c r="GUA170" s="200"/>
      <c r="GUB170" s="200"/>
      <c r="GUC170" s="200"/>
      <c r="GUD170" s="246"/>
      <c r="GUE170" s="246"/>
      <c r="GUF170" s="246"/>
      <c r="GUG170" s="1"/>
      <c r="GUH170" s="256"/>
      <c r="GUI170" s="246"/>
      <c r="GUJ170" s="200"/>
      <c r="GUK170" s="199"/>
      <c r="GUL170" s="200"/>
      <c r="GUM170" s="200"/>
      <c r="GUN170" s="200"/>
      <c r="GUO170" s="246"/>
      <c r="GUP170" s="246"/>
      <c r="GUQ170" s="246"/>
      <c r="GUR170" s="1"/>
      <c r="GUS170" s="256"/>
      <c r="GUT170" s="246"/>
      <c r="GUU170" s="200"/>
      <c r="GUV170" s="199"/>
      <c r="GUW170" s="200"/>
      <c r="GUX170" s="200"/>
      <c r="GUY170" s="200"/>
      <c r="GUZ170" s="246"/>
      <c r="GVA170" s="246"/>
      <c r="GVB170" s="246"/>
      <c r="GVC170" s="1"/>
      <c r="GVD170" s="256"/>
      <c r="GVE170" s="246"/>
      <c r="GVF170" s="200"/>
      <c r="GVG170" s="199"/>
      <c r="GVH170" s="200"/>
      <c r="GVI170" s="200"/>
      <c r="GVJ170" s="200"/>
      <c r="GVK170" s="246"/>
      <c r="GVL170" s="246"/>
      <c r="GVM170" s="246"/>
      <c r="GVN170" s="1"/>
      <c r="GVO170" s="256"/>
      <c r="GVP170" s="246"/>
      <c r="GVQ170" s="200"/>
      <c r="GVR170" s="199"/>
      <c r="GVS170" s="200"/>
      <c r="GVT170" s="200"/>
      <c r="GVU170" s="200"/>
      <c r="GVV170" s="246"/>
      <c r="GVW170" s="246"/>
      <c r="GVX170" s="246"/>
      <c r="GVY170" s="1"/>
      <c r="GVZ170" s="256"/>
      <c r="GWA170" s="246"/>
      <c r="GWB170" s="200"/>
      <c r="GWC170" s="199"/>
      <c r="GWD170" s="200"/>
      <c r="GWE170" s="200"/>
      <c r="GWF170" s="200"/>
      <c r="GWG170" s="246"/>
      <c r="GWH170" s="246"/>
      <c r="GWI170" s="246"/>
      <c r="GWJ170" s="1"/>
      <c r="GWK170" s="256"/>
      <c r="GWL170" s="246"/>
      <c r="GWM170" s="200"/>
      <c r="GWN170" s="199"/>
      <c r="GWO170" s="200"/>
      <c r="GWP170" s="200"/>
      <c r="GWQ170" s="200"/>
      <c r="GWR170" s="246"/>
      <c r="GWS170" s="246"/>
      <c r="GWT170" s="246"/>
      <c r="GWU170" s="1"/>
      <c r="GWV170" s="256"/>
      <c r="GWW170" s="246"/>
      <c r="GWX170" s="200"/>
      <c r="GWY170" s="199"/>
      <c r="GWZ170" s="200"/>
      <c r="GXA170" s="200"/>
      <c r="GXB170" s="200"/>
      <c r="GXC170" s="246"/>
      <c r="GXD170" s="246"/>
      <c r="GXE170" s="246"/>
      <c r="GXF170" s="1"/>
      <c r="GXG170" s="256"/>
      <c r="GXH170" s="246"/>
      <c r="GXI170" s="200"/>
      <c r="GXJ170" s="199"/>
      <c r="GXK170" s="200"/>
      <c r="GXL170" s="200"/>
      <c r="GXM170" s="200"/>
      <c r="GXN170" s="246"/>
      <c r="GXO170" s="246"/>
      <c r="GXP170" s="246"/>
      <c r="GXQ170" s="1"/>
      <c r="GXR170" s="256"/>
      <c r="GXS170" s="246"/>
      <c r="GXT170" s="200"/>
      <c r="GXU170" s="199"/>
      <c r="GXV170" s="200"/>
      <c r="GXW170" s="200"/>
      <c r="GXX170" s="200"/>
      <c r="GXY170" s="246"/>
      <c r="GXZ170" s="246"/>
      <c r="GYA170" s="246"/>
      <c r="GYB170" s="1"/>
      <c r="GYC170" s="256"/>
      <c r="GYD170" s="246"/>
      <c r="GYE170" s="200"/>
      <c r="GYF170" s="199"/>
      <c r="GYG170" s="200"/>
      <c r="GYH170" s="200"/>
      <c r="GYI170" s="200"/>
      <c r="GYJ170" s="246"/>
      <c r="GYK170" s="246"/>
      <c r="GYL170" s="246"/>
      <c r="GYM170" s="1"/>
      <c r="GYN170" s="256"/>
      <c r="GYO170" s="246"/>
      <c r="GYP170" s="200"/>
      <c r="GYQ170" s="199"/>
      <c r="GYR170" s="200"/>
      <c r="GYS170" s="200"/>
      <c r="GYT170" s="200"/>
      <c r="GYU170" s="246"/>
      <c r="GYV170" s="246"/>
      <c r="GYW170" s="246"/>
      <c r="GYX170" s="1"/>
      <c r="GYY170" s="256"/>
      <c r="GYZ170" s="246"/>
      <c r="GZA170" s="200"/>
      <c r="GZB170" s="199"/>
      <c r="GZC170" s="200"/>
      <c r="GZD170" s="200"/>
      <c r="GZE170" s="200"/>
      <c r="GZF170" s="246"/>
      <c r="GZG170" s="246"/>
      <c r="GZH170" s="246"/>
      <c r="GZI170" s="1"/>
      <c r="GZJ170" s="256"/>
      <c r="GZK170" s="246"/>
      <c r="GZL170" s="200"/>
      <c r="GZM170" s="199"/>
      <c r="GZN170" s="200"/>
      <c r="GZO170" s="200"/>
      <c r="GZP170" s="200"/>
      <c r="GZQ170" s="246"/>
      <c r="GZR170" s="246"/>
      <c r="GZS170" s="246"/>
      <c r="GZT170" s="1"/>
      <c r="GZU170" s="256"/>
      <c r="GZV170" s="246"/>
      <c r="GZW170" s="200"/>
      <c r="GZX170" s="199"/>
      <c r="GZY170" s="200"/>
      <c r="GZZ170" s="200"/>
      <c r="HAA170" s="200"/>
      <c r="HAB170" s="246"/>
      <c r="HAC170" s="246"/>
      <c r="HAD170" s="246"/>
      <c r="HAE170" s="1"/>
      <c r="HAF170" s="256"/>
      <c r="HAG170" s="246"/>
      <c r="HAH170" s="200"/>
      <c r="HAI170" s="199"/>
      <c r="HAJ170" s="200"/>
      <c r="HAK170" s="200"/>
      <c r="HAL170" s="200"/>
      <c r="HAM170" s="246"/>
      <c r="HAN170" s="246"/>
      <c r="HAO170" s="246"/>
      <c r="HAP170" s="1"/>
      <c r="HAQ170" s="256"/>
      <c r="HAR170" s="246"/>
      <c r="HAS170" s="200"/>
      <c r="HAT170" s="199"/>
      <c r="HAU170" s="200"/>
      <c r="HAV170" s="200"/>
      <c r="HAW170" s="200"/>
      <c r="HAX170" s="246"/>
      <c r="HAY170" s="246"/>
      <c r="HAZ170" s="246"/>
      <c r="HBA170" s="1"/>
      <c r="HBB170" s="256"/>
      <c r="HBC170" s="246"/>
      <c r="HBD170" s="200"/>
      <c r="HBE170" s="199"/>
      <c r="HBF170" s="200"/>
      <c r="HBG170" s="200"/>
      <c r="HBH170" s="200"/>
      <c r="HBI170" s="246"/>
      <c r="HBJ170" s="246"/>
      <c r="HBK170" s="246"/>
      <c r="HBL170" s="1"/>
      <c r="HBM170" s="256"/>
      <c r="HBN170" s="246"/>
      <c r="HBO170" s="200"/>
      <c r="HBP170" s="199"/>
      <c r="HBQ170" s="200"/>
      <c r="HBR170" s="200"/>
      <c r="HBS170" s="200"/>
      <c r="HBT170" s="246"/>
      <c r="HBU170" s="246"/>
      <c r="HBV170" s="246"/>
      <c r="HBW170" s="1"/>
      <c r="HBX170" s="256"/>
      <c r="HBY170" s="246"/>
      <c r="HBZ170" s="200"/>
      <c r="HCA170" s="199"/>
      <c r="HCB170" s="200"/>
      <c r="HCC170" s="200"/>
      <c r="HCD170" s="200"/>
      <c r="HCE170" s="246"/>
      <c r="HCF170" s="246"/>
      <c r="HCG170" s="246"/>
      <c r="HCH170" s="1"/>
      <c r="HCI170" s="256"/>
      <c r="HCJ170" s="246"/>
      <c r="HCK170" s="200"/>
      <c r="HCL170" s="199"/>
      <c r="HCM170" s="200"/>
      <c r="HCN170" s="200"/>
      <c r="HCO170" s="200"/>
      <c r="HCP170" s="246"/>
      <c r="HCQ170" s="246"/>
      <c r="HCR170" s="246"/>
      <c r="HCS170" s="1"/>
      <c r="HCT170" s="256"/>
      <c r="HCU170" s="246"/>
      <c r="HCV170" s="200"/>
      <c r="HCW170" s="199"/>
      <c r="HCX170" s="200"/>
      <c r="HCY170" s="200"/>
      <c r="HCZ170" s="200"/>
      <c r="HDA170" s="246"/>
      <c r="HDB170" s="246"/>
      <c r="HDC170" s="246"/>
      <c r="HDD170" s="1"/>
      <c r="HDE170" s="256"/>
      <c r="HDF170" s="246"/>
      <c r="HDG170" s="200"/>
      <c r="HDH170" s="199"/>
      <c r="HDI170" s="200"/>
      <c r="HDJ170" s="200"/>
      <c r="HDK170" s="200"/>
      <c r="HDL170" s="246"/>
      <c r="HDM170" s="246"/>
      <c r="HDN170" s="246"/>
      <c r="HDO170" s="1"/>
      <c r="HDP170" s="256"/>
      <c r="HDQ170" s="246"/>
      <c r="HDR170" s="200"/>
      <c r="HDS170" s="199"/>
      <c r="HDT170" s="200"/>
      <c r="HDU170" s="200"/>
      <c r="HDV170" s="200"/>
      <c r="HDW170" s="246"/>
      <c r="HDX170" s="246"/>
      <c r="HDY170" s="246"/>
      <c r="HDZ170" s="1"/>
      <c r="HEA170" s="256"/>
      <c r="HEB170" s="246"/>
      <c r="HEC170" s="200"/>
      <c r="HED170" s="199"/>
      <c r="HEE170" s="200"/>
      <c r="HEF170" s="200"/>
      <c r="HEG170" s="200"/>
      <c r="HEH170" s="246"/>
      <c r="HEI170" s="246"/>
      <c r="HEJ170" s="246"/>
      <c r="HEK170" s="1"/>
      <c r="HEL170" s="256"/>
      <c r="HEM170" s="246"/>
      <c r="HEN170" s="200"/>
      <c r="HEO170" s="199"/>
      <c r="HEP170" s="200"/>
      <c r="HEQ170" s="200"/>
      <c r="HER170" s="200"/>
      <c r="HES170" s="246"/>
      <c r="HET170" s="246"/>
      <c r="HEU170" s="246"/>
      <c r="HEV170" s="1"/>
      <c r="HEW170" s="256"/>
      <c r="HEX170" s="246"/>
      <c r="HEY170" s="200"/>
      <c r="HEZ170" s="199"/>
      <c r="HFA170" s="200"/>
      <c r="HFB170" s="200"/>
      <c r="HFC170" s="200"/>
      <c r="HFD170" s="246"/>
      <c r="HFE170" s="246"/>
      <c r="HFF170" s="246"/>
      <c r="HFG170" s="1"/>
      <c r="HFH170" s="256"/>
      <c r="HFI170" s="246"/>
      <c r="HFJ170" s="200"/>
      <c r="HFK170" s="199"/>
      <c r="HFL170" s="200"/>
      <c r="HFM170" s="200"/>
      <c r="HFN170" s="200"/>
      <c r="HFO170" s="246"/>
      <c r="HFP170" s="246"/>
      <c r="HFQ170" s="246"/>
      <c r="HFR170" s="1"/>
      <c r="HFS170" s="256"/>
      <c r="HFT170" s="246"/>
      <c r="HFU170" s="200"/>
      <c r="HFV170" s="199"/>
      <c r="HFW170" s="200"/>
      <c r="HFX170" s="200"/>
      <c r="HFY170" s="200"/>
      <c r="HFZ170" s="246"/>
      <c r="HGA170" s="246"/>
      <c r="HGB170" s="246"/>
      <c r="HGC170" s="1"/>
      <c r="HGD170" s="256"/>
      <c r="HGE170" s="246"/>
      <c r="HGF170" s="200"/>
      <c r="HGG170" s="199"/>
      <c r="HGH170" s="200"/>
      <c r="HGI170" s="200"/>
      <c r="HGJ170" s="200"/>
      <c r="HGK170" s="246"/>
      <c r="HGL170" s="246"/>
      <c r="HGM170" s="246"/>
      <c r="HGN170" s="1"/>
      <c r="HGO170" s="256"/>
      <c r="HGP170" s="246"/>
      <c r="HGQ170" s="200"/>
      <c r="HGR170" s="199"/>
      <c r="HGS170" s="200"/>
      <c r="HGT170" s="200"/>
      <c r="HGU170" s="200"/>
      <c r="HGV170" s="246"/>
      <c r="HGW170" s="246"/>
      <c r="HGX170" s="246"/>
      <c r="HGY170" s="1"/>
      <c r="HGZ170" s="256"/>
      <c r="HHA170" s="246"/>
      <c r="HHB170" s="200"/>
      <c r="HHC170" s="199"/>
      <c r="HHD170" s="200"/>
      <c r="HHE170" s="200"/>
      <c r="HHF170" s="200"/>
      <c r="HHG170" s="246"/>
      <c r="HHH170" s="246"/>
      <c r="HHI170" s="246"/>
      <c r="HHJ170" s="1"/>
      <c r="HHK170" s="256"/>
      <c r="HHL170" s="246"/>
      <c r="HHM170" s="200"/>
      <c r="HHN170" s="199"/>
      <c r="HHO170" s="200"/>
      <c r="HHP170" s="200"/>
      <c r="HHQ170" s="200"/>
      <c r="HHR170" s="246"/>
      <c r="HHS170" s="246"/>
      <c r="HHT170" s="246"/>
      <c r="HHU170" s="1"/>
      <c r="HHV170" s="256"/>
      <c r="HHW170" s="246"/>
      <c r="HHX170" s="200"/>
      <c r="HHY170" s="199"/>
      <c r="HHZ170" s="200"/>
      <c r="HIA170" s="200"/>
      <c r="HIB170" s="200"/>
      <c r="HIC170" s="246"/>
      <c r="HID170" s="246"/>
      <c r="HIE170" s="246"/>
      <c r="HIF170" s="1"/>
      <c r="HIG170" s="256"/>
      <c r="HIH170" s="246"/>
      <c r="HII170" s="200"/>
      <c r="HIJ170" s="199"/>
      <c r="HIK170" s="200"/>
      <c r="HIL170" s="200"/>
      <c r="HIM170" s="200"/>
      <c r="HIN170" s="246"/>
      <c r="HIO170" s="246"/>
      <c r="HIP170" s="246"/>
      <c r="HIQ170" s="1"/>
      <c r="HIR170" s="256"/>
      <c r="HIS170" s="246"/>
      <c r="HIT170" s="200"/>
      <c r="HIU170" s="199"/>
      <c r="HIV170" s="200"/>
      <c r="HIW170" s="200"/>
      <c r="HIX170" s="200"/>
      <c r="HIY170" s="246"/>
      <c r="HIZ170" s="246"/>
      <c r="HJA170" s="246"/>
      <c r="HJB170" s="1"/>
      <c r="HJC170" s="256"/>
      <c r="HJD170" s="246"/>
      <c r="HJE170" s="200"/>
      <c r="HJF170" s="199"/>
      <c r="HJG170" s="200"/>
      <c r="HJH170" s="200"/>
      <c r="HJI170" s="200"/>
      <c r="HJJ170" s="246"/>
      <c r="HJK170" s="246"/>
      <c r="HJL170" s="246"/>
      <c r="HJM170" s="1"/>
      <c r="HJN170" s="256"/>
      <c r="HJO170" s="246"/>
      <c r="HJP170" s="200"/>
      <c r="HJQ170" s="199"/>
      <c r="HJR170" s="200"/>
      <c r="HJS170" s="200"/>
      <c r="HJT170" s="200"/>
      <c r="HJU170" s="246"/>
      <c r="HJV170" s="246"/>
      <c r="HJW170" s="246"/>
      <c r="HJX170" s="1"/>
      <c r="HJY170" s="256"/>
      <c r="HJZ170" s="246"/>
      <c r="HKA170" s="200"/>
      <c r="HKB170" s="199"/>
      <c r="HKC170" s="200"/>
      <c r="HKD170" s="200"/>
      <c r="HKE170" s="200"/>
      <c r="HKF170" s="246"/>
      <c r="HKG170" s="246"/>
      <c r="HKH170" s="246"/>
      <c r="HKI170" s="1"/>
      <c r="HKJ170" s="256"/>
      <c r="HKK170" s="246"/>
      <c r="HKL170" s="200"/>
      <c r="HKM170" s="199"/>
      <c r="HKN170" s="200"/>
      <c r="HKO170" s="200"/>
      <c r="HKP170" s="200"/>
      <c r="HKQ170" s="246"/>
      <c r="HKR170" s="246"/>
      <c r="HKS170" s="246"/>
      <c r="HKT170" s="1"/>
      <c r="HKU170" s="256"/>
      <c r="HKV170" s="246"/>
      <c r="HKW170" s="200"/>
      <c r="HKX170" s="199"/>
      <c r="HKY170" s="200"/>
      <c r="HKZ170" s="200"/>
      <c r="HLA170" s="200"/>
      <c r="HLB170" s="246"/>
      <c r="HLC170" s="246"/>
      <c r="HLD170" s="246"/>
      <c r="HLE170" s="1"/>
      <c r="HLF170" s="256"/>
      <c r="HLG170" s="246"/>
      <c r="HLH170" s="200"/>
      <c r="HLI170" s="199"/>
      <c r="HLJ170" s="200"/>
      <c r="HLK170" s="200"/>
      <c r="HLL170" s="200"/>
      <c r="HLM170" s="246"/>
      <c r="HLN170" s="246"/>
      <c r="HLO170" s="246"/>
      <c r="HLP170" s="1"/>
      <c r="HLQ170" s="256"/>
      <c r="HLR170" s="246"/>
      <c r="HLS170" s="200"/>
      <c r="HLT170" s="199"/>
      <c r="HLU170" s="200"/>
      <c r="HLV170" s="200"/>
      <c r="HLW170" s="200"/>
      <c r="HLX170" s="246"/>
      <c r="HLY170" s="246"/>
      <c r="HLZ170" s="246"/>
      <c r="HMA170" s="1"/>
      <c r="HMB170" s="256"/>
      <c r="HMC170" s="246"/>
      <c r="HMD170" s="200"/>
      <c r="HME170" s="199"/>
      <c r="HMF170" s="200"/>
      <c r="HMG170" s="200"/>
      <c r="HMH170" s="200"/>
      <c r="HMI170" s="246"/>
      <c r="HMJ170" s="246"/>
      <c r="HMK170" s="246"/>
      <c r="HML170" s="1"/>
      <c r="HMM170" s="256"/>
      <c r="HMN170" s="246"/>
      <c r="HMO170" s="200"/>
      <c r="HMP170" s="199"/>
      <c r="HMQ170" s="200"/>
      <c r="HMR170" s="200"/>
      <c r="HMS170" s="200"/>
      <c r="HMT170" s="246"/>
      <c r="HMU170" s="246"/>
      <c r="HMV170" s="246"/>
      <c r="HMW170" s="1"/>
      <c r="HMX170" s="256"/>
      <c r="HMY170" s="246"/>
      <c r="HMZ170" s="200"/>
      <c r="HNA170" s="199"/>
      <c r="HNB170" s="200"/>
      <c r="HNC170" s="200"/>
      <c r="HND170" s="200"/>
      <c r="HNE170" s="246"/>
      <c r="HNF170" s="246"/>
      <c r="HNG170" s="246"/>
      <c r="HNH170" s="1"/>
      <c r="HNI170" s="256"/>
      <c r="HNJ170" s="246"/>
      <c r="HNK170" s="200"/>
      <c r="HNL170" s="199"/>
      <c r="HNM170" s="200"/>
      <c r="HNN170" s="200"/>
      <c r="HNO170" s="200"/>
      <c r="HNP170" s="246"/>
      <c r="HNQ170" s="246"/>
      <c r="HNR170" s="246"/>
      <c r="HNS170" s="1"/>
      <c r="HNT170" s="256"/>
      <c r="HNU170" s="246"/>
      <c r="HNV170" s="200"/>
      <c r="HNW170" s="199"/>
      <c r="HNX170" s="200"/>
      <c r="HNY170" s="200"/>
      <c r="HNZ170" s="200"/>
      <c r="HOA170" s="246"/>
      <c r="HOB170" s="246"/>
      <c r="HOC170" s="246"/>
      <c r="HOD170" s="1"/>
      <c r="HOE170" s="256"/>
      <c r="HOF170" s="246"/>
      <c r="HOG170" s="200"/>
      <c r="HOH170" s="199"/>
      <c r="HOI170" s="200"/>
      <c r="HOJ170" s="200"/>
      <c r="HOK170" s="200"/>
      <c r="HOL170" s="246"/>
      <c r="HOM170" s="246"/>
      <c r="HON170" s="246"/>
      <c r="HOO170" s="1"/>
      <c r="HOP170" s="256"/>
      <c r="HOQ170" s="246"/>
      <c r="HOR170" s="200"/>
      <c r="HOS170" s="199"/>
      <c r="HOT170" s="200"/>
      <c r="HOU170" s="200"/>
      <c r="HOV170" s="200"/>
      <c r="HOW170" s="246"/>
      <c r="HOX170" s="246"/>
      <c r="HOY170" s="246"/>
      <c r="HOZ170" s="1"/>
      <c r="HPA170" s="256"/>
      <c r="HPB170" s="246"/>
      <c r="HPC170" s="200"/>
      <c r="HPD170" s="199"/>
      <c r="HPE170" s="200"/>
      <c r="HPF170" s="200"/>
      <c r="HPG170" s="200"/>
      <c r="HPH170" s="246"/>
      <c r="HPI170" s="246"/>
      <c r="HPJ170" s="246"/>
      <c r="HPK170" s="1"/>
      <c r="HPL170" s="256"/>
      <c r="HPM170" s="246"/>
      <c r="HPN170" s="200"/>
      <c r="HPO170" s="199"/>
      <c r="HPP170" s="200"/>
      <c r="HPQ170" s="200"/>
      <c r="HPR170" s="200"/>
      <c r="HPS170" s="246"/>
      <c r="HPT170" s="246"/>
      <c r="HPU170" s="246"/>
      <c r="HPV170" s="1"/>
      <c r="HPW170" s="256"/>
      <c r="HPX170" s="246"/>
      <c r="HPY170" s="200"/>
      <c r="HPZ170" s="199"/>
      <c r="HQA170" s="200"/>
      <c r="HQB170" s="200"/>
      <c r="HQC170" s="200"/>
      <c r="HQD170" s="246"/>
      <c r="HQE170" s="246"/>
      <c r="HQF170" s="246"/>
      <c r="HQG170" s="1"/>
      <c r="HQH170" s="256"/>
      <c r="HQI170" s="246"/>
      <c r="HQJ170" s="200"/>
      <c r="HQK170" s="199"/>
      <c r="HQL170" s="200"/>
      <c r="HQM170" s="200"/>
      <c r="HQN170" s="200"/>
      <c r="HQO170" s="246"/>
      <c r="HQP170" s="246"/>
      <c r="HQQ170" s="246"/>
      <c r="HQR170" s="1"/>
      <c r="HQS170" s="256"/>
      <c r="HQT170" s="246"/>
      <c r="HQU170" s="200"/>
      <c r="HQV170" s="199"/>
      <c r="HQW170" s="200"/>
      <c r="HQX170" s="200"/>
      <c r="HQY170" s="200"/>
      <c r="HQZ170" s="246"/>
      <c r="HRA170" s="246"/>
      <c r="HRB170" s="246"/>
      <c r="HRC170" s="1"/>
      <c r="HRD170" s="256"/>
      <c r="HRE170" s="246"/>
      <c r="HRF170" s="200"/>
      <c r="HRG170" s="199"/>
      <c r="HRH170" s="200"/>
      <c r="HRI170" s="200"/>
      <c r="HRJ170" s="200"/>
      <c r="HRK170" s="246"/>
      <c r="HRL170" s="246"/>
      <c r="HRM170" s="246"/>
      <c r="HRN170" s="1"/>
      <c r="HRO170" s="256"/>
      <c r="HRP170" s="246"/>
      <c r="HRQ170" s="200"/>
      <c r="HRR170" s="199"/>
      <c r="HRS170" s="200"/>
      <c r="HRT170" s="200"/>
      <c r="HRU170" s="200"/>
      <c r="HRV170" s="246"/>
      <c r="HRW170" s="246"/>
      <c r="HRX170" s="246"/>
      <c r="HRY170" s="1"/>
      <c r="HRZ170" s="256"/>
      <c r="HSA170" s="246"/>
      <c r="HSB170" s="200"/>
      <c r="HSC170" s="199"/>
      <c r="HSD170" s="200"/>
      <c r="HSE170" s="200"/>
      <c r="HSF170" s="200"/>
      <c r="HSG170" s="246"/>
      <c r="HSH170" s="246"/>
      <c r="HSI170" s="246"/>
      <c r="HSJ170" s="1"/>
      <c r="HSK170" s="256"/>
      <c r="HSL170" s="246"/>
      <c r="HSM170" s="200"/>
      <c r="HSN170" s="199"/>
      <c r="HSO170" s="200"/>
      <c r="HSP170" s="200"/>
      <c r="HSQ170" s="200"/>
      <c r="HSR170" s="246"/>
      <c r="HSS170" s="246"/>
      <c r="HST170" s="246"/>
      <c r="HSU170" s="1"/>
      <c r="HSV170" s="256"/>
      <c r="HSW170" s="246"/>
      <c r="HSX170" s="200"/>
      <c r="HSY170" s="199"/>
      <c r="HSZ170" s="200"/>
      <c r="HTA170" s="200"/>
      <c r="HTB170" s="200"/>
      <c r="HTC170" s="246"/>
      <c r="HTD170" s="246"/>
      <c r="HTE170" s="246"/>
      <c r="HTF170" s="1"/>
      <c r="HTG170" s="256"/>
      <c r="HTH170" s="246"/>
      <c r="HTI170" s="200"/>
      <c r="HTJ170" s="199"/>
      <c r="HTK170" s="200"/>
      <c r="HTL170" s="200"/>
      <c r="HTM170" s="200"/>
      <c r="HTN170" s="246"/>
      <c r="HTO170" s="246"/>
      <c r="HTP170" s="246"/>
      <c r="HTQ170" s="1"/>
      <c r="HTR170" s="256"/>
      <c r="HTS170" s="246"/>
      <c r="HTT170" s="200"/>
      <c r="HTU170" s="199"/>
      <c r="HTV170" s="200"/>
      <c r="HTW170" s="200"/>
      <c r="HTX170" s="200"/>
      <c r="HTY170" s="246"/>
      <c r="HTZ170" s="246"/>
      <c r="HUA170" s="246"/>
      <c r="HUB170" s="1"/>
      <c r="HUC170" s="256"/>
      <c r="HUD170" s="246"/>
      <c r="HUE170" s="200"/>
      <c r="HUF170" s="199"/>
      <c r="HUG170" s="200"/>
      <c r="HUH170" s="200"/>
      <c r="HUI170" s="200"/>
      <c r="HUJ170" s="246"/>
      <c r="HUK170" s="246"/>
      <c r="HUL170" s="246"/>
      <c r="HUM170" s="1"/>
      <c r="HUN170" s="256"/>
      <c r="HUO170" s="246"/>
      <c r="HUP170" s="200"/>
      <c r="HUQ170" s="199"/>
      <c r="HUR170" s="200"/>
      <c r="HUS170" s="200"/>
      <c r="HUT170" s="200"/>
      <c r="HUU170" s="246"/>
      <c r="HUV170" s="246"/>
      <c r="HUW170" s="246"/>
      <c r="HUX170" s="1"/>
      <c r="HUY170" s="256"/>
      <c r="HUZ170" s="246"/>
      <c r="HVA170" s="200"/>
      <c r="HVB170" s="199"/>
      <c r="HVC170" s="200"/>
      <c r="HVD170" s="200"/>
      <c r="HVE170" s="200"/>
      <c r="HVF170" s="246"/>
      <c r="HVG170" s="246"/>
      <c r="HVH170" s="246"/>
      <c r="HVI170" s="1"/>
      <c r="HVJ170" s="256"/>
      <c r="HVK170" s="246"/>
      <c r="HVL170" s="200"/>
      <c r="HVM170" s="199"/>
      <c r="HVN170" s="200"/>
      <c r="HVO170" s="200"/>
      <c r="HVP170" s="200"/>
      <c r="HVQ170" s="246"/>
      <c r="HVR170" s="246"/>
      <c r="HVS170" s="246"/>
      <c r="HVT170" s="1"/>
      <c r="HVU170" s="256"/>
      <c r="HVV170" s="246"/>
      <c r="HVW170" s="200"/>
      <c r="HVX170" s="199"/>
      <c r="HVY170" s="200"/>
      <c r="HVZ170" s="200"/>
      <c r="HWA170" s="200"/>
      <c r="HWB170" s="246"/>
      <c r="HWC170" s="246"/>
      <c r="HWD170" s="246"/>
      <c r="HWE170" s="1"/>
      <c r="HWF170" s="256"/>
      <c r="HWG170" s="246"/>
      <c r="HWH170" s="200"/>
      <c r="HWI170" s="199"/>
      <c r="HWJ170" s="200"/>
      <c r="HWK170" s="200"/>
      <c r="HWL170" s="200"/>
      <c r="HWM170" s="246"/>
      <c r="HWN170" s="246"/>
      <c r="HWO170" s="246"/>
      <c r="HWP170" s="1"/>
      <c r="HWQ170" s="256"/>
      <c r="HWR170" s="246"/>
      <c r="HWS170" s="200"/>
      <c r="HWT170" s="199"/>
      <c r="HWU170" s="200"/>
      <c r="HWV170" s="200"/>
      <c r="HWW170" s="200"/>
      <c r="HWX170" s="246"/>
      <c r="HWY170" s="246"/>
      <c r="HWZ170" s="246"/>
      <c r="HXA170" s="1"/>
      <c r="HXB170" s="256"/>
      <c r="HXC170" s="246"/>
      <c r="HXD170" s="200"/>
      <c r="HXE170" s="199"/>
      <c r="HXF170" s="200"/>
      <c r="HXG170" s="200"/>
      <c r="HXH170" s="200"/>
      <c r="HXI170" s="246"/>
      <c r="HXJ170" s="246"/>
      <c r="HXK170" s="246"/>
      <c r="HXL170" s="1"/>
      <c r="HXM170" s="256"/>
      <c r="HXN170" s="246"/>
      <c r="HXO170" s="200"/>
      <c r="HXP170" s="199"/>
      <c r="HXQ170" s="200"/>
      <c r="HXR170" s="200"/>
      <c r="HXS170" s="200"/>
      <c r="HXT170" s="246"/>
      <c r="HXU170" s="246"/>
      <c r="HXV170" s="246"/>
      <c r="HXW170" s="1"/>
      <c r="HXX170" s="256"/>
      <c r="HXY170" s="246"/>
      <c r="HXZ170" s="200"/>
      <c r="HYA170" s="199"/>
      <c r="HYB170" s="200"/>
      <c r="HYC170" s="200"/>
      <c r="HYD170" s="200"/>
      <c r="HYE170" s="246"/>
      <c r="HYF170" s="246"/>
      <c r="HYG170" s="246"/>
      <c r="HYH170" s="1"/>
      <c r="HYI170" s="256"/>
      <c r="HYJ170" s="246"/>
      <c r="HYK170" s="200"/>
      <c r="HYL170" s="199"/>
      <c r="HYM170" s="200"/>
      <c r="HYN170" s="200"/>
      <c r="HYO170" s="200"/>
      <c r="HYP170" s="246"/>
      <c r="HYQ170" s="246"/>
      <c r="HYR170" s="246"/>
      <c r="HYS170" s="1"/>
      <c r="HYT170" s="256"/>
      <c r="HYU170" s="246"/>
      <c r="HYV170" s="200"/>
      <c r="HYW170" s="199"/>
      <c r="HYX170" s="200"/>
      <c r="HYY170" s="200"/>
      <c r="HYZ170" s="200"/>
      <c r="HZA170" s="246"/>
      <c r="HZB170" s="246"/>
      <c r="HZC170" s="246"/>
      <c r="HZD170" s="1"/>
      <c r="HZE170" s="256"/>
      <c r="HZF170" s="246"/>
      <c r="HZG170" s="200"/>
      <c r="HZH170" s="199"/>
      <c r="HZI170" s="200"/>
      <c r="HZJ170" s="200"/>
      <c r="HZK170" s="200"/>
      <c r="HZL170" s="246"/>
      <c r="HZM170" s="246"/>
      <c r="HZN170" s="246"/>
      <c r="HZO170" s="1"/>
      <c r="HZP170" s="256"/>
      <c r="HZQ170" s="246"/>
      <c r="HZR170" s="200"/>
      <c r="HZS170" s="199"/>
      <c r="HZT170" s="200"/>
      <c r="HZU170" s="200"/>
      <c r="HZV170" s="200"/>
      <c r="HZW170" s="246"/>
      <c r="HZX170" s="246"/>
      <c r="HZY170" s="246"/>
      <c r="HZZ170" s="1"/>
      <c r="IAA170" s="256"/>
      <c r="IAB170" s="246"/>
      <c r="IAC170" s="200"/>
      <c r="IAD170" s="199"/>
      <c r="IAE170" s="200"/>
      <c r="IAF170" s="200"/>
      <c r="IAG170" s="200"/>
      <c r="IAH170" s="246"/>
      <c r="IAI170" s="246"/>
      <c r="IAJ170" s="246"/>
      <c r="IAK170" s="1"/>
      <c r="IAL170" s="256"/>
      <c r="IAM170" s="246"/>
      <c r="IAN170" s="200"/>
      <c r="IAO170" s="199"/>
      <c r="IAP170" s="200"/>
      <c r="IAQ170" s="200"/>
      <c r="IAR170" s="200"/>
      <c r="IAS170" s="246"/>
      <c r="IAT170" s="246"/>
      <c r="IAU170" s="246"/>
      <c r="IAV170" s="1"/>
      <c r="IAW170" s="256"/>
      <c r="IAX170" s="246"/>
      <c r="IAY170" s="200"/>
      <c r="IAZ170" s="199"/>
      <c r="IBA170" s="200"/>
      <c r="IBB170" s="200"/>
      <c r="IBC170" s="200"/>
      <c r="IBD170" s="246"/>
      <c r="IBE170" s="246"/>
      <c r="IBF170" s="246"/>
      <c r="IBG170" s="1"/>
      <c r="IBH170" s="256"/>
      <c r="IBI170" s="246"/>
      <c r="IBJ170" s="200"/>
      <c r="IBK170" s="199"/>
      <c r="IBL170" s="200"/>
      <c r="IBM170" s="200"/>
      <c r="IBN170" s="200"/>
      <c r="IBO170" s="246"/>
      <c r="IBP170" s="246"/>
      <c r="IBQ170" s="246"/>
      <c r="IBR170" s="1"/>
      <c r="IBS170" s="256"/>
      <c r="IBT170" s="246"/>
      <c r="IBU170" s="200"/>
      <c r="IBV170" s="199"/>
      <c r="IBW170" s="200"/>
      <c r="IBX170" s="200"/>
      <c r="IBY170" s="200"/>
      <c r="IBZ170" s="246"/>
      <c r="ICA170" s="246"/>
      <c r="ICB170" s="246"/>
      <c r="ICC170" s="1"/>
      <c r="ICD170" s="256"/>
      <c r="ICE170" s="246"/>
      <c r="ICF170" s="200"/>
      <c r="ICG170" s="199"/>
      <c r="ICH170" s="200"/>
      <c r="ICI170" s="200"/>
      <c r="ICJ170" s="200"/>
      <c r="ICK170" s="246"/>
      <c r="ICL170" s="246"/>
      <c r="ICM170" s="246"/>
      <c r="ICN170" s="1"/>
      <c r="ICO170" s="256"/>
      <c r="ICP170" s="246"/>
      <c r="ICQ170" s="200"/>
      <c r="ICR170" s="199"/>
      <c r="ICS170" s="200"/>
      <c r="ICT170" s="200"/>
      <c r="ICU170" s="200"/>
      <c r="ICV170" s="246"/>
      <c r="ICW170" s="246"/>
      <c r="ICX170" s="246"/>
      <c r="ICY170" s="1"/>
      <c r="ICZ170" s="256"/>
      <c r="IDA170" s="246"/>
      <c r="IDB170" s="200"/>
      <c r="IDC170" s="199"/>
      <c r="IDD170" s="200"/>
      <c r="IDE170" s="200"/>
      <c r="IDF170" s="200"/>
      <c r="IDG170" s="246"/>
      <c r="IDH170" s="246"/>
      <c r="IDI170" s="246"/>
      <c r="IDJ170" s="1"/>
      <c r="IDK170" s="256"/>
      <c r="IDL170" s="246"/>
      <c r="IDM170" s="200"/>
      <c r="IDN170" s="199"/>
      <c r="IDO170" s="200"/>
      <c r="IDP170" s="200"/>
      <c r="IDQ170" s="200"/>
      <c r="IDR170" s="246"/>
      <c r="IDS170" s="246"/>
      <c r="IDT170" s="246"/>
      <c r="IDU170" s="1"/>
      <c r="IDV170" s="256"/>
      <c r="IDW170" s="246"/>
      <c r="IDX170" s="200"/>
      <c r="IDY170" s="199"/>
      <c r="IDZ170" s="200"/>
      <c r="IEA170" s="200"/>
      <c r="IEB170" s="200"/>
      <c r="IEC170" s="246"/>
      <c r="IED170" s="246"/>
      <c r="IEE170" s="246"/>
      <c r="IEF170" s="1"/>
      <c r="IEG170" s="256"/>
      <c r="IEH170" s="246"/>
      <c r="IEI170" s="200"/>
      <c r="IEJ170" s="199"/>
      <c r="IEK170" s="200"/>
      <c r="IEL170" s="200"/>
      <c r="IEM170" s="200"/>
      <c r="IEN170" s="246"/>
      <c r="IEO170" s="246"/>
      <c r="IEP170" s="246"/>
      <c r="IEQ170" s="1"/>
      <c r="IER170" s="256"/>
      <c r="IES170" s="246"/>
      <c r="IET170" s="200"/>
      <c r="IEU170" s="199"/>
      <c r="IEV170" s="200"/>
      <c r="IEW170" s="200"/>
      <c r="IEX170" s="200"/>
      <c r="IEY170" s="246"/>
      <c r="IEZ170" s="246"/>
      <c r="IFA170" s="246"/>
      <c r="IFB170" s="1"/>
      <c r="IFC170" s="256"/>
      <c r="IFD170" s="246"/>
      <c r="IFE170" s="200"/>
      <c r="IFF170" s="199"/>
      <c r="IFG170" s="200"/>
      <c r="IFH170" s="200"/>
      <c r="IFI170" s="200"/>
      <c r="IFJ170" s="246"/>
      <c r="IFK170" s="246"/>
      <c r="IFL170" s="246"/>
      <c r="IFM170" s="1"/>
      <c r="IFN170" s="256"/>
      <c r="IFO170" s="246"/>
      <c r="IFP170" s="200"/>
      <c r="IFQ170" s="199"/>
      <c r="IFR170" s="200"/>
      <c r="IFS170" s="200"/>
      <c r="IFT170" s="200"/>
      <c r="IFU170" s="246"/>
      <c r="IFV170" s="246"/>
      <c r="IFW170" s="246"/>
      <c r="IFX170" s="1"/>
      <c r="IFY170" s="256"/>
      <c r="IFZ170" s="246"/>
      <c r="IGA170" s="200"/>
      <c r="IGB170" s="199"/>
      <c r="IGC170" s="200"/>
      <c r="IGD170" s="200"/>
      <c r="IGE170" s="200"/>
      <c r="IGF170" s="246"/>
      <c r="IGG170" s="246"/>
      <c r="IGH170" s="246"/>
      <c r="IGI170" s="1"/>
      <c r="IGJ170" s="256"/>
      <c r="IGK170" s="246"/>
      <c r="IGL170" s="200"/>
      <c r="IGM170" s="199"/>
      <c r="IGN170" s="200"/>
      <c r="IGO170" s="200"/>
      <c r="IGP170" s="200"/>
      <c r="IGQ170" s="246"/>
      <c r="IGR170" s="246"/>
      <c r="IGS170" s="246"/>
      <c r="IGT170" s="1"/>
      <c r="IGU170" s="256"/>
      <c r="IGV170" s="246"/>
      <c r="IGW170" s="200"/>
      <c r="IGX170" s="199"/>
      <c r="IGY170" s="200"/>
      <c r="IGZ170" s="200"/>
      <c r="IHA170" s="200"/>
      <c r="IHB170" s="246"/>
      <c r="IHC170" s="246"/>
      <c r="IHD170" s="246"/>
      <c r="IHE170" s="1"/>
      <c r="IHF170" s="256"/>
      <c r="IHG170" s="246"/>
      <c r="IHH170" s="200"/>
      <c r="IHI170" s="199"/>
      <c r="IHJ170" s="200"/>
      <c r="IHK170" s="200"/>
      <c r="IHL170" s="200"/>
      <c r="IHM170" s="246"/>
      <c r="IHN170" s="246"/>
      <c r="IHO170" s="246"/>
      <c r="IHP170" s="1"/>
      <c r="IHQ170" s="256"/>
      <c r="IHR170" s="246"/>
      <c r="IHS170" s="200"/>
      <c r="IHT170" s="199"/>
      <c r="IHU170" s="200"/>
      <c r="IHV170" s="200"/>
      <c r="IHW170" s="200"/>
      <c r="IHX170" s="246"/>
      <c r="IHY170" s="246"/>
      <c r="IHZ170" s="246"/>
      <c r="IIA170" s="1"/>
      <c r="IIB170" s="256"/>
      <c r="IIC170" s="246"/>
      <c r="IID170" s="200"/>
      <c r="IIE170" s="199"/>
      <c r="IIF170" s="200"/>
      <c r="IIG170" s="200"/>
      <c r="IIH170" s="200"/>
      <c r="III170" s="246"/>
      <c r="IIJ170" s="246"/>
      <c r="IIK170" s="246"/>
      <c r="IIL170" s="1"/>
      <c r="IIM170" s="256"/>
      <c r="IIN170" s="246"/>
      <c r="IIO170" s="200"/>
      <c r="IIP170" s="199"/>
      <c r="IIQ170" s="200"/>
      <c r="IIR170" s="200"/>
      <c r="IIS170" s="200"/>
      <c r="IIT170" s="246"/>
      <c r="IIU170" s="246"/>
      <c r="IIV170" s="246"/>
      <c r="IIW170" s="1"/>
      <c r="IIX170" s="256"/>
      <c r="IIY170" s="246"/>
      <c r="IIZ170" s="200"/>
      <c r="IJA170" s="199"/>
      <c r="IJB170" s="200"/>
      <c r="IJC170" s="200"/>
      <c r="IJD170" s="200"/>
      <c r="IJE170" s="246"/>
      <c r="IJF170" s="246"/>
      <c r="IJG170" s="246"/>
      <c r="IJH170" s="1"/>
      <c r="IJI170" s="256"/>
      <c r="IJJ170" s="246"/>
      <c r="IJK170" s="200"/>
      <c r="IJL170" s="199"/>
      <c r="IJM170" s="200"/>
      <c r="IJN170" s="200"/>
      <c r="IJO170" s="200"/>
      <c r="IJP170" s="246"/>
      <c r="IJQ170" s="246"/>
      <c r="IJR170" s="246"/>
      <c r="IJS170" s="1"/>
      <c r="IJT170" s="256"/>
      <c r="IJU170" s="246"/>
      <c r="IJV170" s="200"/>
      <c r="IJW170" s="199"/>
      <c r="IJX170" s="200"/>
      <c r="IJY170" s="200"/>
      <c r="IJZ170" s="200"/>
      <c r="IKA170" s="246"/>
      <c r="IKB170" s="246"/>
      <c r="IKC170" s="246"/>
      <c r="IKD170" s="1"/>
      <c r="IKE170" s="256"/>
      <c r="IKF170" s="246"/>
      <c r="IKG170" s="200"/>
      <c r="IKH170" s="199"/>
      <c r="IKI170" s="200"/>
      <c r="IKJ170" s="200"/>
      <c r="IKK170" s="200"/>
      <c r="IKL170" s="246"/>
      <c r="IKM170" s="246"/>
      <c r="IKN170" s="246"/>
      <c r="IKO170" s="1"/>
      <c r="IKP170" s="256"/>
      <c r="IKQ170" s="246"/>
      <c r="IKR170" s="200"/>
      <c r="IKS170" s="199"/>
      <c r="IKT170" s="200"/>
      <c r="IKU170" s="200"/>
      <c r="IKV170" s="200"/>
      <c r="IKW170" s="246"/>
      <c r="IKX170" s="246"/>
      <c r="IKY170" s="246"/>
      <c r="IKZ170" s="1"/>
      <c r="ILA170" s="256"/>
      <c r="ILB170" s="246"/>
      <c r="ILC170" s="200"/>
      <c r="ILD170" s="199"/>
      <c r="ILE170" s="200"/>
      <c r="ILF170" s="200"/>
      <c r="ILG170" s="200"/>
      <c r="ILH170" s="246"/>
      <c r="ILI170" s="246"/>
      <c r="ILJ170" s="246"/>
      <c r="ILK170" s="1"/>
      <c r="ILL170" s="256"/>
      <c r="ILM170" s="246"/>
      <c r="ILN170" s="200"/>
      <c r="ILO170" s="199"/>
      <c r="ILP170" s="200"/>
      <c r="ILQ170" s="200"/>
      <c r="ILR170" s="200"/>
      <c r="ILS170" s="246"/>
      <c r="ILT170" s="246"/>
      <c r="ILU170" s="246"/>
      <c r="ILV170" s="1"/>
      <c r="ILW170" s="256"/>
      <c r="ILX170" s="246"/>
      <c r="ILY170" s="200"/>
      <c r="ILZ170" s="199"/>
      <c r="IMA170" s="200"/>
      <c r="IMB170" s="200"/>
      <c r="IMC170" s="200"/>
      <c r="IMD170" s="246"/>
      <c r="IME170" s="246"/>
      <c r="IMF170" s="246"/>
      <c r="IMG170" s="1"/>
      <c r="IMH170" s="256"/>
      <c r="IMI170" s="246"/>
      <c r="IMJ170" s="200"/>
      <c r="IMK170" s="199"/>
      <c r="IML170" s="200"/>
      <c r="IMM170" s="200"/>
      <c r="IMN170" s="200"/>
      <c r="IMO170" s="246"/>
      <c r="IMP170" s="246"/>
      <c r="IMQ170" s="246"/>
      <c r="IMR170" s="1"/>
      <c r="IMS170" s="256"/>
      <c r="IMT170" s="246"/>
      <c r="IMU170" s="200"/>
      <c r="IMV170" s="199"/>
      <c r="IMW170" s="200"/>
      <c r="IMX170" s="200"/>
      <c r="IMY170" s="200"/>
      <c r="IMZ170" s="246"/>
      <c r="INA170" s="246"/>
      <c r="INB170" s="246"/>
      <c r="INC170" s="1"/>
      <c r="IND170" s="256"/>
      <c r="INE170" s="246"/>
      <c r="INF170" s="200"/>
      <c r="ING170" s="199"/>
      <c r="INH170" s="200"/>
      <c r="INI170" s="200"/>
      <c r="INJ170" s="200"/>
      <c r="INK170" s="246"/>
      <c r="INL170" s="246"/>
      <c r="INM170" s="246"/>
      <c r="INN170" s="1"/>
      <c r="INO170" s="256"/>
      <c r="INP170" s="246"/>
      <c r="INQ170" s="200"/>
      <c r="INR170" s="199"/>
      <c r="INS170" s="200"/>
      <c r="INT170" s="200"/>
      <c r="INU170" s="200"/>
      <c r="INV170" s="246"/>
      <c r="INW170" s="246"/>
      <c r="INX170" s="246"/>
      <c r="INY170" s="1"/>
      <c r="INZ170" s="256"/>
      <c r="IOA170" s="246"/>
      <c r="IOB170" s="200"/>
      <c r="IOC170" s="199"/>
      <c r="IOD170" s="200"/>
      <c r="IOE170" s="200"/>
      <c r="IOF170" s="200"/>
      <c r="IOG170" s="246"/>
      <c r="IOH170" s="246"/>
      <c r="IOI170" s="246"/>
      <c r="IOJ170" s="1"/>
      <c r="IOK170" s="256"/>
      <c r="IOL170" s="246"/>
      <c r="IOM170" s="200"/>
      <c r="ION170" s="199"/>
      <c r="IOO170" s="200"/>
      <c r="IOP170" s="200"/>
      <c r="IOQ170" s="200"/>
      <c r="IOR170" s="246"/>
      <c r="IOS170" s="246"/>
      <c r="IOT170" s="246"/>
      <c r="IOU170" s="1"/>
      <c r="IOV170" s="256"/>
      <c r="IOW170" s="246"/>
      <c r="IOX170" s="200"/>
      <c r="IOY170" s="199"/>
      <c r="IOZ170" s="200"/>
      <c r="IPA170" s="200"/>
      <c r="IPB170" s="200"/>
      <c r="IPC170" s="246"/>
      <c r="IPD170" s="246"/>
      <c r="IPE170" s="246"/>
      <c r="IPF170" s="1"/>
      <c r="IPG170" s="256"/>
      <c r="IPH170" s="246"/>
      <c r="IPI170" s="200"/>
      <c r="IPJ170" s="199"/>
      <c r="IPK170" s="200"/>
      <c r="IPL170" s="200"/>
      <c r="IPM170" s="200"/>
      <c r="IPN170" s="246"/>
      <c r="IPO170" s="246"/>
      <c r="IPP170" s="246"/>
      <c r="IPQ170" s="1"/>
      <c r="IPR170" s="256"/>
      <c r="IPS170" s="246"/>
      <c r="IPT170" s="200"/>
      <c r="IPU170" s="199"/>
      <c r="IPV170" s="200"/>
      <c r="IPW170" s="200"/>
      <c r="IPX170" s="200"/>
      <c r="IPY170" s="246"/>
      <c r="IPZ170" s="246"/>
      <c r="IQA170" s="246"/>
      <c r="IQB170" s="1"/>
      <c r="IQC170" s="256"/>
      <c r="IQD170" s="246"/>
      <c r="IQE170" s="200"/>
      <c r="IQF170" s="199"/>
      <c r="IQG170" s="200"/>
      <c r="IQH170" s="200"/>
      <c r="IQI170" s="200"/>
      <c r="IQJ170" s="246"/>
      <c r="IQK170" s="246"/>
      <c r="IQL170" s="246"/>
      <c r="IQM170" s="1"/>
      <c r="IQN170" s="256"/>
      <c r="IQO170" s="246"/>
      <c r="IQP170" s="200"/>
      <c r="IQQ170" s="199"/>
      <c r="IQR170" s="200"/>
      <c r="IQS170" s="200"/>
      <c r="IQT170" s="200"/>
      <c r="IQU170" s="246"/>
      <c r="IQV170" s="246"/>
      <c r="IQW170" s="246"/>
      <c r="IQX170" s="1"/>
      <c r="IQY170" s="256"/>
      <c r="IQZ170" s="246"/>
      <c r="IRA170" s="200"/>
      <c r="IRB170" s="199"/>
      <c r="IRC170" s="200"/>
      <c r="IRD170" s="200"/>
      <c r="IRE170" s="200"/>
      <c r="IRF170" s="246"/>
      <c r="IRG170" s="246"/>
      <c r="IRH170" s="246"/>
      <c r="IRI170" s="1"/>
      <c r="IRJ170" s="256"/>
      <c r="IRK170" s="246"/>
      <c r="IRL170" s="200"/>
      <c r="IRM170" s="199"/>
      <c r="IRN170" s="200"/>
      <c r="IRO170" s="200"/>
      <c r="IRP170" s="200"/>
      <c r="IRQ170" s="246"/>
      <c r="IRR170" s="246"/>
      <c r="IRS170" s="246"/>
      <c r="IRT170" s="1"/>
      <c r="IRU170" s="256"/>
      <c r="IRV170" s="246"/>
      <c r="IRW170" s="200"/>
      <c r="IRX170" s="199"/>
      <c r="IRY170" s="200"/>
      <c r="IRZ170" s="200"/>
      <c r="ISA170" s="200"/>
      <c r="ISB170" s="246"/>
      <c r="ISC170" s="246"/>
      <c r="ISD170" s="246"/>
      <c r="ISE170" s="1"/>
      <c r="ISF170" s="256"/>
      <c r="ISG170" s="246"/>
      <c r="ISH170" s="200"/>
      <c r="ISI170" s="199"/>
      <c r="ISJ170" s="200"/>
      <c r="ISK170" s="200"/>
      <c r="ISL170" s="200"/>
      <c r="ISM170" s="246"/>
      <c r="ISN170" s="246"/>
      <c r="ISO170" s="246"/>
      <c r="ISP170" s="1"/>
      <c r="ISQ170" s="256"/>
      <c r="ISR170" s="246"/>
      <c r="ISS170" s="200"/>
      <c r="IST170" s="199"/>
      <c r="ISU170" s="200"/>
      <c r="ISV170" s="200"/>
      <c r="ISW170" s="200"/>
      <c r="ISX170" s="246"/>
      <c r="ISY170" s="246"/>
      <c r="ISZ170" s="246"/>
      <c r="ITA170" s="1"/>
      <c r="ITB170" s="256"/>
      <c r="ITC170" s="246"/>
      <c r="ITD170" s="200"/>
      <c r="ITE170" s="199"/>
      <c r="ITF170" s="200"/>
      <c r="ITG170" s="200"/>
      <c r="ITH170" s="200"/>
      <c r="ITI170" s="246"/>
      <c r="ITJ170" s="246"/>
      <c r="ITK170" s="246"/>
      <c r="ITL170" s="1"/>
      <c r="ITM170" s="256"/>
      <c r="ITN170" s="246"/>
      <c r="ITO170" s="200"/>
      <c r="ITP170" s="199"/>
      <c r="ITQ170" s="200"/>
      <c r="ITR170" s="200"/>
      <c r="ITS170" s="200"/>
      <c r="ITT170" s="246"/>
      <c r="ITU170" s="246"/>
      <c r="ITV170" s="246"/>
      <c r="ITW170" s="1"/>
      <c r="ITX170" s="256"/>
      <c r="ITY170" s="246"/>
      <c r="ITZ170" s="200"/>
      <c r="IUA170" s="199"/>
      <c r="IUB170" s="200"/>
      <c r="IUC170" s="200"/>
      <c r="IUD170" s="200"/>
      <c r="IUE170" s="246"/>
      <c r="IUF170" s="246"/>
      <c r="IUG170" s="246"/>
      <c r="IUH170" s="1"/>
      <c r="IUI170" s="256"/>
      <c r="IUJ170" s="246"/>
      <c r="IUK170" s="200"/>
      <c r="IUL170" s="199"/>
      <c r="IUM170" s="200"/>
      <c r="IUN170" s="200"/>
      <c r="IUO170" s="200"/>
      <c r="IUP170" s="246"/>
      <c r="IUQ170" s="246"/>
      <c r="IUR170" s="246"/>
      <c r="IUS170" s="1"/>
      <c r="IUT170" s="256"/>
      <c r="IUU170" s="246"/>
      <c r="IUV170" s="200"/>
      <c r="IUW170" s="199"/>
      <c r="IUX170" s="200"/>
      <c r="IUY170" s="200"/>
      <c r="IUZ170" s="200"/>
      <c r="IVA170" s="246"/>
      <c r="IVB170" s="246"/>
      <c r="IVC170" s="246"/>
      <c r="IVD170" s="1"/>
      <c r="IVE170" s="256"/>
      <c r="IVF170" s="246"/>
      <c r="IVG170" s="200"/>
      <c r="IVH170" s="199"/>
      <c r="IVI170" s="200"/>
      <c r="IVJ170" s="200"/>
      <c r="IVK170" s="200"/>
      <c r="IVL170" s="246"/>
      <c r="IVM170" s="246"/>
      <c r="IVN170" s="246"/>
      <c r="IVO170" s="1"/>
      <c r="IVP170" s="256"/>
      <c r="IVQ170" s="246"/>
      <c r="IVR170" s="200"/>
      <c r="IVS170" s="199"/>
      <c r="IVT170" s="200"/>
      <c r="IVU170" s="200"/>
      <c r="IVV170" s="200"/>
      <c r="IVW170" s="246"/>
      <c r="IVX170" s="246"/>
      <c r="IVY170" s="246"/>
      <c r="IVZ170" s="1"/>
      <c r="IWA170" s="256"/>
      <c r="IWB170" s="246"/>
      <c r="IWC170" s="200"/>
      <c r="IWD170" s="199"/>
      <c r="IWE170" s="200"/>
      <c r="IWF170" s="200"/>
      <c r="IWG170" s="200"/>
      <c r="IWH170" s="246"/>
      <c r="IWI170" s="246"/>
      <c r="IWJ170" s="246"/>
      <c r="IWK170" s="1"/>
      <c r="IWL170" s="256"/>
      <c r="IWM170" s="246"/>
      <c r="IWN170" s="200"/>
      <c r="IWO170" s="199"/>
      <c r="IWP170" s="200"/>
      <c r="IWQ170" s="200"/>
      <c r="IWR170" s="200"/>
      <c r="IWS170" s="246"/>
      <c r="IWT170" s="246"/>
      <c r="IWU170" s="246"/>
      <c r="IWV170" s="1"/>
      <c r="IWW170" s="256"/>
      <c r="IWX170" s="246"/>
      <c r="IWY170" s="200"/>
      <c r="IWZ170" s="199"/>
      <c r="IXA170" s="200"/>
      <c r="IXB170" s="200"/>
      <c r="IXC170" s="200"/>
      <c r="IXD170" s="246"/>
      <c r="IXE170" s="246"/>
      <c r="IXF170" s="246"/>
      <c r="IXG170" s="1"/>
      <c r="IXH170" s="256"/>
      <c r="IXI170" s="246"/>
      <c r="IXJ170" s="200"/>
      <c r="IXK170" s="199"/>
      <c r="IXL170" s="200"/>
      <c r="IXM170" s="200"/>
      <c r="IXN170" s="200"/>
      <c r="IXO170" s="246"/>
      <c r="IXP170" s="246"/>
      <c r="IXQ170" s="246"/>
      <c r="IXR170" s="1"/>
      <c r="IXS170" s="256"/>
      <c r="IXT170" s="246"/>
      <c r="IXU170" s="200"/>
      <c r="IXV170" s="199"/>
      <c r="IXW170" s="200"/>
      <c r="IXX170" s="200"/>
      <c r="IXY170" s="200"/>
      <c r="IXZ170" s="246"/>
      <c r="IYA170" s="246"/>
      <c r="IYB170" s="246"/>
      <c r="IYC170" s="1"/>
      <c r="IYD170" s="256"/>
      <c r="IYE170" s="246"/>
      <c r="IYF170" s="200"/>
      <c r="IYG170" s="199"/>
      <c r="IYH170" s="200"/>
      <c r="IYI170" s="200"/>
      <c r="IYJ170" s="200"/>
      <c r="IYK170" s="246"/>
      <c r="IYL170" s="246"/>
      <c r="IYM170" s="246"/>
      <c r="IYN170" s="1"/>
      <c r="IYO170" s="256"/>
      <c r="IYP170" s="246"/>
      <c r="IYQ170" s="200"/>
      <c r="IYR170" s="199"/>
      <c r="IYS170" s="200"/>
      <c r="IYT170" s="200"/>
      <c r="IYU170" s="200"/>
      <c r="IYV170" s="246"/>
      <c r="IYW170" s="246"/>
      <c r="IYX170" s="246"/>
      <c r="IYY170" s="1"/>
      <c r="IYZ170" s="256"/>
      <c r="IZA170" s="246"/>
      <c r="IZB170" s="200"/>
      <c r="IZC170" s="199"/>
      <c r="IZD170" s="200"/>
      <c r="IZE170" s="200"/>
      <c r="IZF170" s="200"/>
      <c r="IZG170" s="246"/>
      <c r="IZH170" s="246"/>
      <c r="IZI170" s="246"/>
      <c r="IZJ170" s="1"/>
      <c r="IZK170" s="256"/>
      <c r="IZL170" s="246"/>
      <c r="IZM170" s="200"/>
      <c r="IZN170" s="199"/>
      <c r="IZO170" s="200"/>
      <c r="IZP170" s="200"/>
      <c r="IZQ170" s="200"/>
      <c r="IZR170" s="246"/>
      <c r="IZS170" s="246"/>
      <c r="IZT170" s="246"/>
      <c r="IZU170" s="1"/>
      <c r="IZV170" s="256"/>
      <c r="IZW170" s="246"/>
      <c r="IZX170" s="200"/>
      <c r="IZY170" s="199"/>
      <c r="IZZ170" s="200"/>
      <c r="JAA170" s="200"/>
      <c r="JAB170" s="200"/>
      <c r="JAC170" s="246"/>
      <c r="JAD170" s="246"/>
      <c r="JAE170" s="246"/>
      <c r="JAF170" s="1"/>
      <c r="JAG170" s="256"/>
      <c r="JAH170" s="246"/>
      <c r="JAI170" s="200"/>
      <c r="JAJ170" s="199"/>
      <c r="JAK170" s="200"/>
      <c r="JAL170" s="200"/>
      <c r="JAM170" s="200"/>
      <c r="JAN170" s="246"/>
      <c r="JAO170" s="246"/>
      <c r="JAP170" s="246"/>
      <c r="JAQ170" s="1"/>
      <c r="JAR170" s="256"/>
      <c r="JAS170" s="246"/>
      <c r="JAT170" s="200"/>
      <c r="JAU170" s="199"/>
      <c r="JAV170" s="200"/>
      <c r="JAW170" s="200"/>
      <c r="JAX170" s="200"/>
      <c r="JAY170" s="246"/>
      <c r="JAZ170" s="246"/>
      <c r="JBA170" s="246"/>
      <c r="JBB170" s="1"/>
      <c r="JBC170" s="256"/>
      <c r="JBD170" s="246"/>
      <c r="JBE170" s="200"/>
      <c r="JBF170" s="199"/>
      <c r="JBG170" s="200"/>
      <c r="JBH170" s="200"/>
      <c r="JBI170" s="200"/>
      <c r="JBJ170" s="246"/>
      <c r="JBK170" s="246"/>
      <c r="JBL170" s="246"/>
      <c r="JBM170" s="1"/>
      <c r="JBN170" s="256"/>
      <c r="JBO170" s="246"/>
      <c r="JBP170" s="200"/>
      <c r="JBQ170" s="199"/>
      <c r="JBR170" s="200"/>
      <c r="JBS170" s="200"/>
      <c r="JBT170" s="200"/>
      <c r="JBU170" s="246"/>
      <c r="JBV170" s="246"/>
      <c r="JBW170" s="246"/>
      <c r="JBX170" s="1"/>
      <c r="JBY170" s="256"/>
      <c r="JBZ170" s="246"/>
      <c r="JCA170" s="200"/>
      <c r="JCB170" s="199"/>
      <c r="JCC170" s="200"/>
      <c r="JCD170" s="200"/>
      <c r="JCE170" s="200"/>
      <c r="JCF170" s="246"/>
      <c r="JCG170" s="246"/>
      <c r="JCH170" s="246"/>
      <c r="JCI170" s="1"/>
      <c r="JCJ170" s="256"/>
      <c r="JCK170" s="246"/>
      <c r="JCL170" s="200"/>
      <c r="JCM170" s="199"/>
      <c r="JCN170" s="200"/>
      <c r="JCO170" s="200"/>
      <c r="JCP170" s="200"/>
      <c r="JCQ170" s="246"/>
      <c r="JCR170" s="246"/>
      <c r="JCS170" s="246"/>
      <c r="JCT170" s="1"/>
      <c r="JCU170" s="256"/>
      <c r="JCV170" s="246"/>
      <c r="JCW170" s="200"/>
      <c r="JCX170" s="199"/>
      <c r="JCY170" s="200"/>
      <c r="JCZ170" s="200"/>
      <c r="JDA170" s="200"/>
      <c r="JDB170" s="246"/>
      <c r="JDC170" s="246"/>
      <c r="JDD170" s="246"/>
      <c r="JDE170" s="1"/>
      <c r="JDF170" s="256"/>
      <c r="JDG170" s="246"/>
      <c r="JDH170" s="200"/>
      <c r="JDI170" s="199"/>
      <c r="JDJ170" s="200"/>
      <c r="JDK170" s="200"/>
      <c r="JDL170" s="200"/>
      <c r="JDM170" s="246"/>
      <c r="JDN170" s="246"/>
      <c r="JDO170" s="246"/>
      <c r="JDP170" s="1"/>
      <c r="JDQ170" s="256"/>
      <c r="JDR170" s="246"/>
      <c r="JDS170" s="200"/>
      <c r="JDT170" s="199"/>
      <c r="JDU170" s="200"/>
      <c r="JDV170" s="200"/>
      <c r="JDW170" s="200"/>
      <c r="JDX170" s="246"/>
      <c r="JDY170" s="246"/>
      <c r="JDZ170" s="246"/>
      <c r="JEA170" s="1"/>
      <c r="JEB170" s="256"/>
      <c r="JEC170" s="246"/>
      <c r="JED170" s="200"/>
      <c r="JEE170" s="199"/>
      <c r="JEF170" s="200"/>
      <c r="JEG170" s="200"/>
      <c r="JEH170" s="200"/>
      <c r="JEI170" s="246"/>
      <c r="JEJ170" s="246"/>
      <c r="JEK170" s="246"/>
      <c r="JEL170" s="1"/>
      <c r="JEM170" s="256"/>
      <c r="JEN170" s="246"/>
      <c r="JEO170" s="200"/>
      <c r="JEP170" s="199"/>
      <c r="JEQ170" s="200"/>
      <c r="JER170" s="200"/>
      <c r="JES170" s="200"/>
      <c r="JET170" s="246"/>
      <c r="JEU170" s="246"/>
      <c r="JEV170" s="246"/>
      <c r="JEW170" s="1"/>
      <c r="JEX170" s="256"/>
      <c r="JEY170" s="246"/>
      <c r="JEZ170" s="200"/>
      <c r="JFA170" s="199"/>
      <c r="JFB170" s="200"/>
      <c r="JFC170" s="200"/>
      <c r="JFD170" s="200"/>
      <c r="JFE170" s="246"/>
      <c r="JFF170" s="246"/>
      <c r="JFG170" s="246"/>
      <c r="JFH170" s="1"/>
      <c r="JFI170" s="256"/>
      <c r="JFJ170" s="246"/>
      <c r="JFK170" s="200"/>
      <c r="JFL170" s="199"/>
      <c r="JFM170" s="200"/>
      <c r="JFN170" s="200"/>
      <c r="JFO170" s="200"/>
      <c r="JFP170" s="246"/>
      <c r="JFQ170" s="246"/>
      <c r="JFR170" s="246"/>
      <c r="JFS170" s="1"/>
      <c r="JFT170" s="256"/>
      <c r="JFU170" s="246"/>
      <c r="JFV170" s="200"/>
      <c r="JFW170" s="199"/>
      <c r="JFX170" s="200"/>
      <c r="JFY170" s="200"/>
      <c r="JFZ170" s="200"/>
      <c r="JGA170" s="246"/>
      <c r="JGB170" s="246"/>
      <c r="JGC170" s="246"/>
      <c r="JGD170" s="1"/>
      <c r="JGE170" s="256"/>
      <c r="JGF170" s="246"/>
      <c r="JGG170" s="200"/>
      <c r="JGH170" s="199"/>
      <c r="JGI170" s="200"/>
      <c r="JGJ170" s="200"/>
      <c r="JGK170" s="200"/>
      <c r="JGL170" s="246"/>
      <c r="JGM170" s="246"/>
      <c r="JGN170" s="246"/>
      <c r="JGO170" s="1"/>
      <c r="JGP170" s="256"/>
      <c r="JGQ170" s="246"/>
      <c r="JGR170" s="200"/>
      <c r="JGS170" s="199"/>
      <c r="JGT170" s="200"/>
      <c r="JGU170" s="200"/>
      <c r="JGV170" s="200"/>
      <c r="JGW170" s="246"/>
      <c r="JGX170" s="246"/>
      <c r="JGY170" s="246"/>
      <c r="JGZ170" s="1"/>
      <c r="JHA170" s="256"/>
      <c r="JHB170" s="246"/>
      <c r="JHC170" s="200"/>
      <c r="JHD170" s="199"/>
      <c r="JHE170" s="200"/>
      <c r="JHF170" s="200"/>
      <c r="JHG170" s="200"/>
      <c r="JHH170" s="246"/>
      <c r="JHI170" s="246"/>
      <c r="JHJ170" s="246"/>
      <c r="JHK170" s="1"/>
      <c r="JHL170" s="256"/>
      <c r="JHM170" s="246"/>
      <c r="JHN170" s="200"/>
      <c r="JHO170" s="199"/>
      <c r="JHP170" s="200"/>
      <c r="JHQ170" s="200"/>
      <c r="JHR170" s="200"/>
      <c r="JHS170" s="246"/>
      <c r="JHT170" s="246"/>
      <c r="JHU170" s="246"/>
      <c r="JHV170" s="1"/>
      <c r="JHW170" s="256"/>
      <c r="JHX170" s="246"/>
      <c r="JHY170" s="200"/>
      <c r="JHZ170" s="199"/>
      <c r="JIA170" s="200"/>
      <c r="JIB170" s="200"/>
      <c r="JIC170" s="200"/>
      <c r="JID170" s="246"/>
      <c r="JIE170" s="246"/>
      <c r="JIF170" s="246"/>
      <c r="JIG170" s="1"/>
      <c r="JIH170" s="256"/>
      <c r="JII170" s="246"/>
      <c r="JIJ170" s="200"/>
      <c r="JIK170" s="199"/>
      <c r="JIL170" s="200"/>
      <c r="JIM170" s="200"/>
      <c r="JIN170" s="200"/>
      <c r="JIO170" s="246"/>
      <c r="JIP170" s="246"/>
      <c r="JIQ170" s="246"/>
      <c r="JIR170" s="1"/>
      <c r="JIS170" s="256"/>
      <c r="JIT170" s="246"/>
      <c r="JIU170" s="200"/>
      <c r="JIV170" s="199"/>
      <c r="JIW170" s="200"/>
      <c r="JIX170" s="200"/>
      <c r="JIY170" s="200"/>
      <c r="JIZ170" s="246"/>
      <c r="JJA170" s="246"/>
      <c r="JJB170" s="246"/>
      <c r="JJC170" s="1"/>
      <c r="JJD170" s="256"/>
      <c r="JJE170" s="246"/>
      <c r="JJF170" s="200"/>
      <c r="JJG170" s="199"/>
      <c r="JJH170" s="200"/>
      <c r="JJI170" s="200"/>
      <c r="JJJ170" s="200"/>
      <c r="JJK170" s="246"/>
      <c r="JJL170" s="246"/>
      <c r="JJM170" s="246"/>
      <c r="JJN170" s="1"/>
      <c r="JJO170" s="256"/>
      <c r="JJP170" s="246"/>
      <c r="JJQ170" s="200"/>
      <c r="JJR170" s="199"/>
      <c r="JJS170" s="200"/>
      <c r="JJT170" s="200"/>
      <c r="JJU170" s="200"/>
      <c r="JJV170" s="246"/>
      <c r="JJW170" s="246"/>
      <c r="JJX170" s="246"/>
      <c r="JJY170" s="1"/>
      <c r="JJZ170" s="256"/>
      <c r="JKA170" s="246"/>
      <c r="JKB170" s="200"/>
      <c r="JKC170" s="199"/>
      <c r="JKD170" s="200"/>
      <c r="JKE170" s="200"/>
      <c r="JKF170" s="200"/>
      <c r="JKG170" s="246"/>
      <c r="JKH170" s="246"/>
      <c r="JKI170" s="246"/>
      <c r="JKJ170" s="1"/>
      <c r="JKK170" s="256"/>
      <c r="JKL170" s="246"/>
      <c r="JKM170" s="200"/>
      <c r="JKN170" s="199"/>
      <c r="JKO170" s="200"/>
      <c r="JKP170" s="200"/>
      <c r="JKQ170" s="200"/>
      <c r="JKR170" s="246"/>
      <c r="JKS170" s="246"/>
      <c r="JKT170" s="246"/>
      <c r="JKU170" s="1"/>
      <c r="JKV170" s="256"/>
      <c r="JKW170" s="246"/>
      <c r="JKX170" s="200"/>
      <c r="JKY170" s="199"/>
      <c r="JKZ170" s="200"/>
      <c r="JLA170" s="200"/>
      <c r="JLB170" s="200"/>
      <c r="JLC170" s="246"/>
      <c r="JLD170" s="246"/>
      <c r="JLE170" s="246"/>
      <c r="JLF170" s="1"/>
      <c r="JLG170" s="256"/>
      <c r="JLH170" s="246"/>
      <c r="JLI170" s="200"/>
      <c r="JLJ170" s="199"/>
      <c r="JLK170" s="200"/>
      <c r="JLL170" s="200"/>
      <c r="JLM170" s="200"/>
      <c r="JLN170" s="246"/>
      <c r="JLO170" s="246"/>
      <c r="JLP170" s="246"/>
      <c r="JLQ170" s="1"/>
      <c r="JLR170" s="256"/>
      <c r="JLS170" s="246"/>
      <c r="JLT170" s="200"/>
      <c r="JLU170" s="199"/>
      <c r="JLV170" s="200"/>
      <c r="JLW170" s="200"/>
      <c r="JLX170" s="200"/>
      <c r="JLY170" s="246"/>
      <c r="JLZ170" s="246"/>
      <c r="JMA170" s="246"/>
      <c r="JMB170" s="1"/>
      <c r="JMC170" s="256"/>
      <c r="JMD170" s="246"/>
      <c r="JME170" s="200"/>
      <c r="JMF170" s="199"/>
      <c r="JMG170" s="200"/>
      <c r="JMH170" s="200"/>
      <c r="JMI170" s="200"/>
      <c r="JMJ170" s="246"/>
      <c r="JMK170" s="246"/>
      <c r="JML170" s="246"/>
      <c r="JMM170" s="1"/>
      <c r="JMN170" s="256"/>
      <c r="JMO170" s="246"/>
      <c r="JMP170" s="200"/>
      <c r="JMQ170" s="199"/>
      <c r="JMR170" s="200"/>
      <c r="JMS170" s="200"/>
      <c r="JMT170" s="200"/>
      <c r="JMU170" s="246"/>
      <c r="JMV170" s="246"/>
      <c r="JMW170" s="246"/>
      <c r="JMX170" s="1"/>
      <c r="JMY170" s="256"/>
      <c r="JMZ170" s="246"/>
      <c r="JNA170" s="200"/>
      <c r="JNB170" s="199"/>
      <c r="JNC170" s="200"/>
      <c r="JND170" s="200"/>
      <c r="JNE170" s="200"/>
      <c r="JNF170" s="246"/>
      <c r="JNG170" s="246"/>
      <c r="JNH170" s="246"/>
      <c r="JNI170" s="1"/>
      <c r="JNJ170" s="256"/>
      <c r="JNK170" s="246"/>
      <c r="JNL170" s="200"/>
      <c r="JNM170" s="199"/>
      <c r="JNN170" s="200"/>
      <c r="JNO170" s="200"/>
      <c r="JNP170" s="200"/>
      <c r="JNQ170" s="246"/>
      <c r="JNR170" s="246"/>
      <c r="JNS170" s="246"/>
      <c r="JNT170" s="1"/>
      <c r="JNU170" s="256"/>
      <c r="JNV170" s="246"/>
      <c r="JNW170" s="200"/>
      <c r="JNX170" s="199"/>
      <c r="JNY170" s="200"/>
      <c r="JNZ170" s="200"/>
      <c r="JOA170" s="200"/>
      <c r="JOB170" s="246"/>
      <c r="JOC170" s="246"/>
      <c r="JOD170" s="246"/>
      <c r="JOE170" s="1"/>
      <c r="JOF170" s="256"/>
      <c r="JOG170" s="246"/>
      <c r="JOH170" s="200"/>
      <c r="JOI170" s="199"/>
      <c r="JOJ170" s="200"/>
      <c r="JOK170" s="200"/>
      <c r="JOL170" s="200"/>
      <c r="JOM170" s="246"/>
      <c r="JON170" s="246"/>
      <c r="JOO170" s="246"/>
      <c r="JOP170" s="1"/>
      <c r="JOQ170" s="256"/>
      <c r="JOR170" s="246"/>
      <c r="JOS170" s="200"/>
      <c r="JOT170" s="199"/>
      <c r="JOU170" s="200"/>
      <c r="JOV170" s="200"/>
      <c r="JOW170" s="200"/>
      <c r="JOX170" s="246"/>
      <c r="JOY170" s="246"/>
      <c r="JOZ170" s="246"/>
      <c r="JPA170" s="1"/>
      <c r="JPB170" s="256"/>
      <c r="JPC170" s="246"/>
      <c r="JPD170" s="200"/>
      <c r="JPE170" s="199"/>
      <c r="JPF170" s="200"/>
      <c r="JPG170" s="200"/>
      <c r="JPH170" s="200"/>
      <c r="JPI170" s="246"/>
      <c r="JPJ170" s="246"/>
      <c r="JPK170" s="246"/>
      <c r="JPL170" s="1"/>
      <c r="JPM170" s="256"/>
      <c r="JPN170" s="246"/>
      <c r="JPO170" s="200"/>
      <c r="JPP170" s="199"/>
      <c r="JPQ170" s="200"/>
      <c r="JPR170" s="200"/>
      <c r="JPS170" s="200"/>
      <c r="JPT170" s="246"/>
      <c r="JPU170" s="246"/>
      <c r="JPV170" s="246"/>
      <c r="JPW170" s="1"/>
      <c r="JPX170" s="256"/>
      <c r="JPY170" s="246"/>
      <c r="JPZ170" s="200"/>
      <c r="JQA170" s="199"/>
      <c r="JQB170" s="200"/>
      <c r="JQC170" s="200"/>
      <c r="JQD170" s="200"/>
      <c r="JQE170" s="246"/>
      <c r="JQF170" s="246"/>
      <c r="JQG170" s="246"/>
      <c r="JQH170" s="1"/>
      <c r="JQI170" s="256"/>
      <c r="JQJ170" s="246"/>
      <c r="JQK170" s="200"/>
      <c r="JQL170" s="199"/>
      <c r="JQM170" s="200"/>
      <c r="JQN170" s="200"/>
      <c r="JQO170" s="200"/>
      <c r="JQP170" s="246"/>
      <c r="JQQ170" s="246"/>
      <c r="JQR170" s="246"/>
      <c r="JQS170" s="1"/>
      <c r="JQT170" s="256"/>
      <c r="JQU170" s="246"/>
      <c r="JQV170" s="200"/>
      <c r="JQW170" s="199"/>
      <c r="JQX170" s="200"/>
      <c r="JQY170" s="200"/>
      <c r="JQZ170" s="200"/>
      <c r="JRA170" s="246"/>
      <c r="JRB170" s="246"/>
      <c r="JRC170" s="246"/>
      <c r="JRD170" s="1"/>
      <c r="JRE170" s="256"/>
      <c r="JRF170" s="246"/>
      <c r="JRG170" s="200"/>
      <c r="JRH170" s="199"/>
      <c r="JRI170" s="200"/>
      <c r="JRJ170" s="200"/>
      <c r="JRK170" s="200"/>
      <c r="JRL170" s="246"/>
      <c r="JRM170" s="246"/>
      <c r="JRN170" s="246"/>
      <c r="JRO170" s="1"/>
      <c r="JRP170" s="256"/>
      <c r="JRQ170" s="246"/>
      <c r="JRR170" s="200"/>
      <c r="JRS170" s="199"/>
      <c r="JRT170" s="200"/>
      <c r="JRU170" s="200"/>
      <c r="JRV170" s="200"/>
      <c r="JRW170" s="246"/>
      <c r="JRX170" s="246"/>
      <c r="JRY170" s="246"/>
      <c r="JRZ170" s="1"/>
      <c r="JSA170" s="256"/>
      <c r="JSB170" s="246"/>
      <c r="JSC170" s="200"/>
      <c r="JSD170" s="199"/>
      <c r="JSE170" s="200"/>
      <c r="JSF170" s="200"/>
      <c r="JSG170" s="200"/>
      <c r="JSH170" s="246"/>
      <c r="JSI170" s="246"/>
      <c r="JSJ170" s="246"/>
      <c r="JSK170" s="1"/>
      <c r="JSL170" s="256"/>
      <c r="JSM170" s="246"/>
      <c r="JSN170" s="200"/>
      <c r="JSO170" s="199"/>
      <c r="JSP170" s="200"/>
      <c r="JSQ170" s="200"/>
      <c r="JSR170" s="200"/>
      <c r="JSS170" s="246"/>
      <c r="JST170" s="246"/>
      <c r="JSU170" s="246"/>
      <c r="JSV170" s="1"/>
      <c r="JSW170" s="256"/>
      <c r="JSX170" s="246"/>
      <c r="JSY170" s="200"/>
      <c r="JSZ170" s="199"/>
      <c r="JTA170" s="200"/>
      <c r="JTB170" s="200"/>
      <c r="JTC170" s="200"/>
      <c r="JTD170" s="246"/>
      <c r="JTE170" s="246"/>
      <c r="JTF170" s="246"/>
      <c r="JTG170" s="1"/>
      <c r="JTH170" s="256"/>
      <c r="JTI170" s="246"/>
      <c r="JTJ170" s="200"/>
      <c r="JTK170" s="199"/>
      <c r="JTL170" s="200"/>
      <c r="JTM170" s="200"/>
      <c r="JTN170" s="200"/>
      <c r="JTO170" s="246"/>
      <c r="JTP170" s="246"/>
      <c r="JTQ170" s="246"/>
      <c r="JTR170" s="1"/>
      <c r="JTS170" s="256"/>
      <c r="JTT170" s="246"/>
      <c r="JTU170" s="200"/>
      <c r="JTV170" s="199"/>
      <c r="JTW170" s="200"/>
      <c r="JTX170" s="200"/>
      <c r="JTY170" s="200"/>
      <c r="JTZ170" s="246"/>
      <c r="JUA170" s="246"/>
      <c r="JUB170" s="246"/>
      <c r="JUC170" s="1"/>
      <c r="JUD170" s="256"/>
      <c r="JUE170" s="246"/>
      <c r="JUF170" s="200"/>
      <c r="JUG170" s="199"/>
      <c r="JUH170" s="200"/>
      <c r="JUI170" s="200"/>
      <c r="JUJ170" s="200"/>
      <c r="JUK170" s="246"/>
      <c r="JUL170" s="246"/>
      <c r="JUM170" s="246"/>
      <c r="JUN170" s="1"/>
      <c r="JUO170" s="256"/>
      <c r="JUP170" s="246"/>
      <c r="JUQ170" s="200"/>
      <c r="JUR170" s="199"/>
      <c r="JUS170" s="200"/>
      <c r="JUT170" s="200"/>
      <c r="JUU170" s="200"/>
      <c r="JUV170" s="246"/>
      <c r="JUW170" s="246"/>
      <c r="JUX170" s="246"/>
      <c r="JUY170" s="1"/>
      <c r="JUZ170" s="256"/>
      <c r="JVA170" s="246"/>
      <c r="JVB170" s="200"/>
      <c r="JVC170" s="199"/>
      <c r="JVD170" s="200"/>
      <c r="JVE170" s="200"/>
      <c r="JVF170" s="200"/>
      <c r="JVG170" s="246"/>
      <c r="JVH170" s="246"/>
      <c r="JVI170" s="246"/>
      <c r="JVJ170" s="1"/>
      <c r="JVK170" s="256"/>
      <c r="JVL170" s="246"/>
      <c r="JVM170" s="200"/>
      <c r="JVN170" s="199"/>
      <c r="JVO170" s="200"/>
      <c r="JVP170" s="200"/>
      <c r="JVQ170" s="200"/>
      <c r="JVR170" s="246"/>
      <c r="JVS170" s="246"/>
      <c r="JVT170" s="246"/>
      <c r="JVU170" s="1"/>
      <c r="JVV170" s="256"/>
      <c r="JVW170" s="246"/>
      <c r="JVX170" s="200"/>
      <c r="JVY170" s="199"/>
      <c r="JVZ170" s="200"/>
      <c r="JWA170" s="200"/>
      <c r="JWB170" s="200"/>
      <c r="JWC170" s="246"/>
      <c r="JWD170" s="246"/>
      <c r="JWE170" s="246"/>
      <c r="JWF170" s="1"/>
      <c r="JWG170" s="256"/>
      <c r="JWH170" s="246"/>
      <c r="JWI170" s="200"/>
      <c r="JWJ170" s="199"/>
      <c r="JWK170" s="200"/>
      <c r="JWL170" s="200"/>
      <c r="JWM170" s="200"/>
      <c r="JWN170" s="246"/>
      <c r="JWO170" s="246"/>
      <c r="JWP170" s="246"/>
      <c r="JWQ170" s="1"/>
      <c r="JWR170" s="256"/>
      <c r="JWS170" s="246"/>
      <c r="JWT170" s="200"/>
      <c r="JWU170" s="199"/>
      <c r="JWV170" s="200"/>
      <c r="JWW170" s="200"/>
      <c r="JWX170" s="200"/>
      <c r="JWY170" s="246"/>
      <c r="JWZ170" s="246"/>
      <c r="JXA170" s="246"/>
      <c r="JXB170" s="1"/>
      <c r="JXC170" s="256"/>
      <c r="JXD170" s="246"/>
      <c r="JXE170" s="200"/>
      <c r="JXF170" s="199"/>
      <c r="JXG170" s="200"/>
      <c r="JXH170" s="200"/>
      <c r="JXI170" s="200"/>
      <c r="JXJ170" s="246"/>
      <c r="JXK170" s="246"/>
      <c r="JXL170" s="246"/>
      <c r="JXM170" s="1"/>
      <c r="JXN170" s="256"/>
      <c r="JXO170" s="246"/>
      <c r="JXP170" s="200"/>
      <c r="JXQ170" s="199"/>
      <c r="JXR170" s="200"/>
      <c r="JXS170" s="200"/>
      <c r="JXT170" s="200"/>
      <c r="JXU170" s="246"/>
      <c r="JXV170" s="246"/>
      <c r="JXW170" s="246"/>
      <c r="JXX170" s="1"/>
      <c r="JXY170" s="256"/>
      <c r="JXZ170" s="246"/>
      <c r="JYA170" s="200"/>
      <c r="JYB170" s="199"/>
      <c r="JYC170" s="200"/>
      <c r="JYD170" s="200"/>
      <c r="JYE170" s="200"/>
      <c r="JYF170" s="246"/>
      <c r="JYG170" s="246"/>
      <c r="JYH170" s="246"/>
      <c r="JYI170" s="1"/>
      <c r="JYJ170" s="256"/>
      <c r="JYK170" s="246"/>
      <c r="JYL170" s="200"/>
      <c r="JYM170" s="199"/>
      <c r="JYN170" s="200"/>
      <c r="JYO170" s="200"/>
      <c r="JYP170" s="200"/>
      <c r="JYQ170" s="246"/>
      <c r="JYR170" s="246"/>
      <c r="JYS170" s="246"/>
      <c r="JYT170" s="1"/>
      <c r="JYU170" s="256"/>
      <c r="JYV170" s="246"/>
      <c r="JYW170" s="200"/>
      <c r="JYX170" s="199"/>
      <c r="JYY170" s="200"/>
      <c r="JYZ170" s="200"/>
      <c r="JZA170" s="200"/>
      <c r="JZB170" s="246"/>
      <c r="JZC170" s="246"/>
      <c r="JZD170" s="246"/>
      <c r="JZE170" s="1"/>
      <c r="JZF170" s="256"/>
      <c r="JZG170" s="246"/>
      <c r="JZH170" s="200"/>
      <c r="JZI170" s="199"/>
      <c r="JZJ170" s="200"/>
      <c r="JZK170" s="200"/>
      <c r="JZL170" s="200"/>
      <c r="JZM170" s="246"/>
      <c r="JZN170" s="246"/>
      <c r="JZO170" s="246"/>
      <c r="JZP170" s="1"/>
      <c r="JZQ170" s="256"/>
      <c r="JZR170" s="246"/>
      <c r="JZS170" s="200"/>
      <c r="JZT170" s="199"/>
      <c r="JZU170" s="200"/>
      <c r="JZV170" s="200"/>
      <c r="JZW170" s="200"/>
      <c r="JZX170" s="246"/>
      <c r="JZY170" s="246"/>
      <c r="JZZ170" s="246"/>
      <c r="KAA170" s="1"/>
      <c r="KAB170" s="256"/>
      <c r="KAC170" s="246"/>
      <c r="KAD170" s="200"/>
      <c r="KAE170" s="199"/>
      <c r="KAF170" s="200"/>
      <c r="KAG170" s="200"/>
      <c r="KAH170" s="200"/>
      <c r="KAI170" s="246"/>
      <c r="KAJ170" s="246"/>
      <c r="KAK170" s="246"/>
      <c r="KAL170" s="1"/>
      <c r="KAM170" s="256"/>
      <c r="KAN170" s="246"/>
      <c r="KAO170" s="200"/>
      <c r="KAP170" s="199"/>
      <c r="KAQ170" s="200"/>
      <c r="KAR170" s="200"/>
      <c r="KAS170" s="200"/>
      <c r="KAT170" s="246"/>
      <c r="KAU170" s="246"/>
      <c r="KAV170" s="246"/>
      <c r="KAW170" s="1"/>
      <c r="KAX170" s="256"/>
      <c r="KAY170" s="246"/>
      <c r="KAZ170" s="200"/>
      <c r="KBA170" s="199"/>
      <c r="KBB170" s="200"/>
      <c r="KBC170" s="200"/>
      <c r="KBD170" s="200"/>
      <c r="KBE170" s="246"/>
      <c r="KBF170" s="246"/>
      <c r="KBG170" s="246"/>
      <c r="KBH170" s="1"/>
      <c r="KBI170" s="256"/>
      <c r="KBJ170" s="246"/>
      <c r="KBK170" s="200"/>
      <c r="KBL170" s="199"/>
      <c r="KBM170" s="200"/>
      <c r="KBN170" s="200"/>
      <c r="KBO170" s="200"/>
      <c r="KBP170" s="246"/>
      <c r="KBQ170" s="246"/>
      <c r="KBR170" s="246"/>
      <c r="KBS170" s="1"/>
      <c r="KBT170" s="256"/>
      <c r="KBU170" s="246"/>
      <c r="KBV170" s="200"/>
      <c r="KBW170" s="199"/>
      <c r="KBX170" s="200"/>
      <c r="KBY170" s="200"/>
      <c r="KBZ170" s="200"/>
      <c r="KCA170" s="246"/>
      <c r="KCB170" s="246"/>
      <c r="KCC170" s="246"/>
      <c r="KCD170" s="1"/>
      <c r="KCE170" s="256"/>
      <c r="KCF170" s="246"/>
      <c r="KCG170" s="200"/>
      <c r="KCH170" s="199"/>
      <c r="KCI170" s="200"/>
      <c r="KCJ170" s="200"/>
      <c r="KCK170" s="200"/>
      <c r="KCL170" s="246"/>
      <c r="KCM170" s="246"/>
      <c r="KCN170" s="246"/>
      <c r="KCO170" s="1"/>
      <c r="KCP170" s="256"/>
      <c r="KCQ170" s="246"/>
      <c r="KCR170" s="200"/>
      <c r="KCS170" s="199"/>
      <c r="KCT170" s="200"/>
      <c r="KCU170" s="200"/>
      <c r="KCV170" s="200"/>
      <c r="KCW170" s="246"/>
      <c r="KCX170" s="246"/>
      <c r="KCY170" s="246"/>
      <c r="KCZ170" s="1"/>
      <c r="KDA170" s="256"/>
      <c r="KDB170" s="246"/>
      <c r="KDC170" s="200"/>
      <c r="KDD170" s="199"/>
      <c r="KDE170" s="200"/>
      <c r="KDF170" s="200"/>
      <c r="KDG170" s="200"/>
      <c r="KDH170" s="246"/>
      <c r="KDI170" s="246"/>
      <c r="KDJ170" s="246"/>
      <c r="KDK170" s="1"/>
      <c r="KDL170" s="256"/>
      <c r="KDM170" s="246"/>
      <c r="KDN170" s="200"/>
      <c r="KDO170" s="199"/>
      <c r="KDP170" s="200"/>
      <c r="KDQ170" s="200"/>
      <c r="KDR170" s="200"/>
      <c r="KDS170" s="246"/>
      <c r="KDT170" s="246"/>
      <c r="KDU170" s="246"/>
      <c r="KDV170" s="1"/>
      <c r="KDW170" s="256"/>
      <c r="KDX170" s="246"/>
      <c r="KDY170" s="200"/>
      <c r="KDZ170" s="199"/>
      <c r="KEA170" s="200"/>
      <c r="KEB170" s="200"/>
      <c r="KEC170" s="200"/>
      <c r="KED170" s="246"/>
      <c r="KEE170" s="246"/>
      <c r="KEF170" s="246"/>
      <c r="KEG170" s="1"/>
      <c r="KEH170" s="256"/>
      <c r="KEI170" s="246"/>
      <c r="KEJ170" s="200"/>
      <c r="KEK170" s="199"/>
      <c r="KEL170" s="200"/>
      <c r="KEM170" s="200"/>
      <c r="KEN170" s="200"/>
      <c r="KEO170" s="246"/>
      <c r="KEP170" s="246"/>
      <c r="KEQ170" s="246"/>
      <c r="KER170" s="1"/>
      <c r="KES170" s="256"/>
      <c r="KET170" s="246"/>
      <c r="KEU170" s="200"/>
      <c r="KEV170" s="199"/>
      <c r="KEW170" s="200"/>
      <c r="KEX170" s="200"/>
      <c r="KEY170" s="200"/>
      <c r="KEZ170" s="246"/>
      <c r="KFA170" s="246"/>
      <c r="KFB170" s="246"/>
      <c r="KFC170" s="1"/>
      <c r="KFD170" s="256"/>
      <c r="KFE170" s="246"/>
      <c r="KFF170" s="200"/>
      <c r="KFG170" s="199"/>
      <c r="KFH170" s="200"/>
      <c r="KFI170" s="200"/>
      <c r="KFJ170" s="200"/>
      <c r="KFK170" s="246"/>
      <c r="KFL170" s="246"/>
      <c r="KFM170" s="246"/>
      <c r="KFN170" s="1"/>
      <c r="KFO170" s="256"/>
      <c r="KFP170" s="246"/>
      <c r="KFQ170" s="200"/>
      <c r="KFR170" s="199"/>
      <c r="KFS170" s="200"/>
      <c r="KFT170" s="200"/>
      <c r="KFU170" s="200"/>
      <c r="KFV170" s="246"/>
      <c r="KFW170" s="246"/>
      <c r="KFX170" s="246"/>
      <c r="KFY170" s="1"/>
      <c r="KFZ170" s="256"/>
      <c r="KGA170" s="246"/>
      <c r="KGB170" s="200"/>
      <c r="KGC170" s="199"/>
      <c r="KGD170" s="200"/>
      <c r="KGE170" s="200"/>
      <c r="KGF170" s="200"/>
      <c r="KGG170" s="246"/>
      <c r="KGH170" s="246"/>
      <c r="KGI170" s="246"/>
      <c r="KGJ170" s="1"/>
      <c r="KGK170" s="256"/>
      <c r="KGL170" s="246"/>
      <c r="KGM170" s="200"/>
      <c r="KGN170" s="199"/>
      <c r="KGO170" s="200"/>
      <c r="KGP170" s="200"/>
      <c r="KGQ170" s="200"/>
      <c r="KGR170" s="246"/>
      <c r="KGS170" s="246"/>
      <c r="KGT170" s="246"/>
      <c r="KGU170" s="1"/>
      <c r="KGV170" s="256"/>
      <c r="KGW170" s="246"/>
      <c r="KGX170" s="200"/>
      <c r="KGY170" s="199"/>
      <c r="KGZ170" s="200"/>
      <c r="KHA170" s="200"/>
      <c r="KHB170" s="200"/>
      <c r="KHC170" s="246"/>
      <c r="KHD170" s="246"/>
      <c r="KHE170" s="246"/>
      <c r="KHF170" s="1"/>
      <c r="KHG170" s="256"/>
      <c r="KHH170" s="246"/>
      <c r="KHI170" s="200"/>
      <c r="KHJ170" s="199"/>
      <c r="KHK170" s="200"/>
      <c r="KHL170" s="200"/>
      <c r="KHM170" s="200"/>
      <c r="KHN170" s="246"/>
      <c r="KHO170" s="246"/>
      <c r="KHP170" s="246"/>
      <c r="KHQ170" s="1"/>
      <c r="KHR170" s="256"/>
      <c r="KHS170" s="246"/>
      <c r="KHT170" s="200"/>
      <c r="KHU170" s="199"/>
      <c r="KHV170" s="200"/>
      <c r="KHW170" s="200"/>
      <c r="KHX170" s="200"/>
      <c r="KHY170" s="246"/>
      <c r="KHZ170" s="246"/>
      <c r="KIA170" s="246"/>
      <c r="KIB170" s="1"/>
      <c r="KIC170" s="256"/>
      <c r="KID170" s="246"/>
      <c r="KIE170" s="200"/>
      <c r="KIF170" s="199"/>
      <c r="KIG170" s="200"/>
      <c r="KIH170" s="200"/>
      <c r="KII170" s="200"/>
      <c r="KIJ170" s="246"/>
      <c r="KIK170" s="246"/>
      <c r="KIL170" s="246"/>
      <c r="KIM170" s="1"/>
      <c r="KIN170" s="256"/>
      <c r="KIO170" s="246"/>
      <c r="KIP170" s="200"/>
      <c r="KIQ170" s="199"/>
      <c r="KIR170" s="200"/>
      <c r="KIS170" s="200"/>
      <c r="KIT170" s="200"/>
      <c r="KIU170" s="246"/>
      <c r="KIV170" s="246"/>
      <c r="KIW170" s="246"/>
      <c r="KIX170" s="1"/>
      <c r="KIY170" s="256"/>
      <c r="KIZ170" s="246"/>
      <c r="KJA170" s="200"/>
      <c r="KJB170" s="199"/>
      <c r="KJC170" s="200"/>
      <c r="KJD170" s="200"/>
      <c r="KJE170" s="200"/>
      <c r="KJF170" s="246"/>
      <c r="KJG170" s="246"/>
      <c r="KJH170" s="246"/>
      <c r="KJI170" s="1"/>
      <c r="KJJ170" s="256"/>
      <c r="KJK170" s="246"/>
      <c r="KJL170" s="200"/>
      <c r="KJM170" s="199"/>
      <c r="KJN170" s="200"/>
      <c r="KJO170" s="200"/>
      <c r="KJP170" s="200"/>
      <c r="KJQ170" s="246"/>
      <c r="KJR170" s="246"/>
      <c r="KJS170" s="246"/>
      <c r="KJT170" s="1"/>
      <c r="KJU170" s="256"/>
      <c r="KJV170" s="246"/>
      <c r="KJW170" s="200"/>
      <c r="KJX170" s="199"/>
      <c r="KJY170" s="200"/>
      <c r="KJZ170" s="200"/>
      <c r="KKA170" s="200"/>
      <c r="KKB170" s="246"/>
      <c r="KKC170" s="246"/>
      <c r="KKD170" s="246"/>
      <c r="KKE170" s="1"/>
      <c r="KKF170" s="256"/>
      <c r="KKG170" s="246"/>
      <c r="KKH170" s="200"/>
      <c r="KKI170" s="199"/>
      <c r="KKJ170" s="200"/>
      <c r="KKK170" s="200"/>
      <c r="KKL170" s="200"/>
      <c r="KKM170" s="246"/>
      <c r="KKN170" s="246"/>
      <c r="KKO170" s="246"/>
      <c r="KKP170" s="1"/>
      <c r="KKQ170" s="256"/>
      <c r="KKR170" s="246"/>
      <c r="KKS170" s="200"/>
      <c r="KKT170" s="199"/>
      <c r="KKU170" s="200"/>
      <c r="KKV170" s="200"/>
      <c r="KKW170" s="200"/>
      <c r="KKX170" s="246"/>
      <c r="KKY170" s="246"/>
      <c r="KKZ170" s="246"/>
      <c r="KLA170" s="1"/>
      <c r="KLB170" s="256"/>
      <c r="KLC170" s="246"/>
      <c r="KLD170" s="200"/>
      <c r="KLE170" s="199"/>
      <c r="KLF170" s="200"/>
      <c r="KLG170" s="200"/>
      <c r="KLH170" s="200"/>
      <c r="KLI170" s="246"/>
      <c r="KLJ170" s="246"/>
      <c r="KLK170" s="246"/>
      <c r="KLL170" s="1"/>
      <c r="KLM170" s="256"/>
      <c r="KLN170" s="246"/>
      <c r="KLO170" s="200"/>
      <c r="KLP170" s="199"/>
      <c r="KLQ170" s="200"/>
      <c r="KLR170" s="200"/>
      <c r="KLS170" s="200"/>
      <c r="KLT170" s="246"/>
      <c r="KLU170" s="246"/>
      <c r="KLV170" s="246"/>
      <c r="KLW170" s="1"/>
      <c r="KLX170" s="256"/>
      <c r="KLY170" s="246"/>
      <c r="KLZ170" s="200"/>
      <c r="KMA170" s="199"/>
      <c r="KMB170" s="200"/>
      <c r="KMC170" s="200"/>
      <c r="KMD170" s="200"/>
      <c r="KME170" s="246"/>
      <c r="KMF170" s="246"/>
      <c r="KMG170" s="246"/>
      <c r="KMH170" s="1"/>
      <c r="KMI170" s="256"/>
      <c r="KMJ170" s="246"/>
      <c r="KMK170" s="200"/>
      <c r="KML170" s="199"/>
      <c r="KMM170" s="200"/>
      <c r="KMN170" s="200"/>
      <c r="KMO170" s="200"/>
      <c r="KMP170" s="246"/>
      <c r="KMQ170" s="246"/>
      <c r="KMR170" s="246"/>
      <c r="KMS170" s="1"/>
      <c r="KMT170" s="256"/>
      <c r="KMU170" s="246"/>
      <c r="KMV170" s="200"/>
      <c r="KMW170" s="199"/>
      <c r="KMX170" s="200"/>
      <c r="KMY170" s="200"/>
      <c r="KMZ170" s="200"/>
      <c r="KNA170" s="246"/>
      <c r="KNB170" s="246"/>
      <c r="KNC170" s="246"/>
      <c r="KND170" s="1"/>
      <c r="KNE170" s="256"/>
      <c r="KNF170" s="246"/>
      <c r="KNG170" s="200"/>
      <c r="KNH170" s="199"/>
      <c r="KNI170" s="200"/>
      <c r="KNJ170" s="200"/>
      <c r="KNK170" s="200"/>
      <c r="KNL170" s="246"/>
      <c r="KNM170" s="246"/>
      <c r="KNN170" s="246"/>
      <c r="KNO170" s="1"/>
      <c r="KNP170" s="256"/>
      <c r="KNQ170" s="246"/>
      <c r="KNR170" s="200"/>
      <c r="KNS170" s="199"/>
      <c r="KNT170" s="200"/>
      <c r="KNU170" s="200"/>
      <c r="KNV170" s="200"/>
      <c r="KNW170" s="246"/>
      <c r="KNX170" s="246"/>
      <c r="KNY170" s="246"/>
      <c r="KNZ170" s="1"/>
      <c r="KOA170" s="256"/>
      <c r="KOB170" s="246"/>
      <c r="KOC170" s="200"/>
      <c r="KOD170" s="199"/>
      <c r="KOE170" s="200"/>
      <c r="KOF170" s="200"/>
      <c r="KOG170" s="200"/>
      <c r="KOH170" s="246"/>
      <c r="KOI170" s="246"/>
      <c r="KOJ170" s="246"/>
      <c r="KOK170" s="1"/>
      <c r="KOL170" s="256"/>
      <c r="KOM170" s="246"/>
      <c r="KON170" s="200"/>
      <c r="KOO170" s="199"/>
      <c r="KOP170" s="200"/>
      <c r="KOQ170" s="200"/>
      <c r="KOR170" s="200"/>
      <c r="KOS170" s="246"/>
      <c r="KOT170" s="246"/>
      <c r="KOU170" s="246"/>
      <c r="KOV170" s="1"/>
      <c r="KOW170" s="256"/>
      <c r="KOX170" s="246"/>
      <c r="KOY170" s="200"/>
      <c r="KOZ170" s="199"/>
      <c r="KPA170" s="200"/>
      <c r="KPB170" s="200"/>
      <c r="KPC170" s="200"/>
      <c r="KPD170" s="246"/>
      <c r="KPE170" s="246"/>
      <c r="KPF170" s="246"/>
      <c r="KPG170" s="1"/>
      <c r="KPH170" s="256"/>
      <c r="KPI170" s="246"/>
      <c r="KPJ170" s="200"/>
      <c r="KPK170" s="199"/>
      <c r="KPL170" s="200"/>
      <c r="KPM170" s="200"/>
      <c r="KPN170" s="200"/>
      <c r="KPO170" s="246"/>
      <c r="KPP170" s="246"/>
      <c r="KPQ170" s="246"/>
      <c r="KPR170" s="1"/>
      <c r="KPS170" s="256"/>
      <c r="KPT170" s="246"/>
      <c r="KPU170" s="200"/>
      <c r="KPV170" s="199"/>
      <c r="KPW170" s="200"/>
      <c r="KPX170" s="200"/>
      <c r="KPY170" s="200"/>
      <c r="KPZ170" s="246"/>
      <c r="KQA170" s="246"/>
      <c r="KQB170" s="246"/>
      <c r="KQC170" s="1"/>
      <c r="KQD170" s="256"/>
      <c r="KQE170" s="246"/>
      <c r="KQF170" s="200"/>
      <c r="KQG170" s="199"/>
      <c r="KQH170" s="200"/>
      <c r="KQI170" s="200"/>
      <c r="KQJ170" s="200"/>
      <c r="KQK170" s="246"/>
      <c r="KQL170" s="246"/>
      <c r="KQM170" s="246"/>
      <c r="KQN170" s="1"/>
      <c r="KQO170" s="256"/>
      <c r="KQP170" s="246"/>
      <c r="KQQ170" s="200"/>
      <c r="KQR170" s="199"/>
      <c r="KQS170" s="200"/>
      <c r="KQT170" s="200"/>
      <c r="KQU170" s="200"/>
      <c r="KQV170" s="246"/>
      <c r="KQW170" s="246"/>
      <c r="KQX170" s="246"/>
      <c r="KQY170" s="1"/>
      <c r="KQZ170" s="256"/>
      <c r="KRA170" s="246"/>
      <c r="KRB170" s="200"/>
      <c r="KRC170" s="199"/>
      <c r="KRD170" s="200"/>
      <c r="KRE170" s="200"/>
      <c r="KRF170" s="200"/>
      <c r="KRG170" s="246"/>
      <c r="KRH170" s="246"/>
      <c r="KRI170" s="246"/>
      <c r="KRJ170" s="1"/>
      <c r="KRK170" s="256"/>
      <c r="KRL170" s="246"/>
      <c r="KRM170" s="200"/>
      <c r="KRN170" s="199"/>
      <c r="KRO170" s="200"/>
      <c r="KRP170" s="200"/>
      <c r="KRQ170" s="200"/>
      <c r="KRR170" s="246"/>
      <c r="KRS170" s="246"/>
      <c r="KRT170" s="246"/>
      <c r="KRU170" s="1"/>
      <c r="KRV170" s="256"/>
      <c r="KRW170" s="246"/>
      <c r="KRX170" s="200"/>
      <c r="KRY170" s="199"/>
      <c r="KRZ170" s="200"/>
      <c r="KSA170" s="200"/>
      <c r="KSB170" s="200"/>
      <c r="KSC170" s="246"/>
      <c r="KSD170" s="246"/>
      <c r="KSE170" s="246"/>
      <c r="KSF170" s="1"/>
      <c r="KSG170" s="256"/>
      <c r="KSH170" s="246"/>
      <c r="KSI170" s="200"/>
      <c r="KSJ170" s="199"/>
      <c r="KSK170" s="200"/>
      <c r="KSL170" s="200"/>
      <c r="KSM170" s="200"/>
      <c r="KSN170" s="246"/>
      <c r="KSO170" s="246"/>
      <c r="KSP170" s="246"/>
      <c r="KSQ170" s="1"/>
      <c r="KSR170" s="256"/>
      <c r="KSS170" s="246"/>
      <c r="KST170" s="200"/>
      <c r="KSU170" s="199"/>
      <c r="KSV170" s="200"/>
      <c r="KSW170" s="200"/>
      <c r="KSX170" s="200"/>
      <c r="KSY170" s="246"/>
      <c r="KSZ170" s="246"/>
      <c r="KTA170" s="246"/>
      <c r="KTB170" s="1"/>
      <c r="KTC170" s="256"/>
      <c r="KTD170" s="246"/>
      <c r="KTE170" s="200"/>
      <c r="KTF170" s="199"/>
      <c r="KTG170" s="200"/>
      <c r="KTH170" s="200"/>
      <c r="KTI170" s="200"/>
      <c r="KTJ170" s="246"/>
      <c r="KTK170" s="246"/>
      <c r="KTL170" s="246"/>
      <c r="KTM170" s="1"/>
      <c r="KTN170" s="256"/>
      <c r="KTO170" s="246"/>
      <c r="KTP170" s="200"/>
      <c r="KTQ170" s="199"/>
      <c r="KTR170" s="200"/>
      <c r="KTS170" s="200"/>
      <c r="KTT170" s="200"/>
      <c r="KTU170" s="246"/>
      <c r="KTV170" s="246"/>
      <c r="KTW170" s="246"/>
      <c r="KTX170" s="1"/>
      <c r="KTY170" s="256"/>
      <c r="KTZ170" s="246"/>
      <c r="KUA170" s="200"/>
      <c r="KUB170" s="199"/>
      <c r="KUC170" s="200"/>
      <c r="KUD170" s="200"/>
      <c r="KUE170" s="200"/>
      <c r="KUF170" s="246"/>
      <c r="KUG170" s="246"/>
      <c r="KUH170" s="246"/>
      <c r="KUI170" s="1"/>
      <c r="KUJ170" s="256"/>
      <c r="KUK170" s="246"/>
      <c r="KUL170" s="200"/>
      <c r="KUM170" s="199"/>
      <c r="KUN170" s="200"/>
      <c r="KUO170" s="200"/>
      <c r="KUP170" s="200"/>
      <c r="KUQ170" s="246"/>
      <c r="KUR170" s="246"/>
      <c r="KUS170" s="246"/>
      <c r="KUT170" s="1"/>
      <c r="KUU170" s="256"/>
      <c r="KUV170" s="246"/>
      <c r="KUW170" s="200"/>
      <c r="KUX170" s="199"/>
      <c r="KUY170" s="200"/>
      <c r="KUZ170" s="200"/>
      <c r="KVA170" s="200"/>
      <c r="KVB170" s="246"/>
      <c r="KVC170" s="246"/>
      <c r="KVD170" s="246"/>
      <c r="KVE170" s="1"/>
      <c r="KVF170" s="256"/>
      <c r="KVG170" s="246"/>
      <c r="KVH170" s="200"/>
      <c r="KVI170" s="199"/>
      <c r="KVJ170" s="200"/>
      <c r="KVK170" s="200"/>
      <c r="KVL170" s="200"/>
      <c r="KVM170" s="246"/>
      <c r="KVN170" s="246"/>
      <c r="KVO170" s="246"/>
      <c r="KVP170" s="1"/>
      <c r="KVQ170" s="256"/>
      <c r="KVR170" s="246"/>
      <c r="KVS170" s="200"/>
      <c r="KVT170" s="199"/>
      <c r="KVU170" s="200"/>
      <c r="KVV170" s="200"/>
      <c r="KVW170" s="200"/>
      <c r="KVX170" s="246"/>
      <c r="KVY170" s="246"/>
      <c r="KVZ170" s="246"/>
      <c r="KWA170" s="1"/>
      <c r="KWB170" s="256"/>
      <c r="KWC170" s="246"/>
      <c r="KWD170" s="200"/>
      <c r="KWE170" s="199"/>
      <c r="KWF170" s="200"/>
      <c r="KWG170" s="200"/>
      <c r="KWH170" s="200"/>
      <c r="KWI170" s="246"/>
      <c r="KWJ170" s="246"/>
      <c r="KWK170" s="246"/>
      <c r="KWL170" s="1"/>
      <c r="KWM170" s="256"/>
      <c r="KWN170" s="246"/>
      <c r="KWO170" s="200"/>
      <c r="KWP170" s="199"/>
      <c r="KWQ170" s="200"/>
      <c r="KWR170" s="200"/>
      <c r="KWS170" s="200"/>
      <c r="KWT170" s="246"/>
      <c r="KWU170" s="246"/>
      <c r="KWV170" s="246"/>
      <c r="KWW170" s="1"/>
      <c r="KWX170" s="256"/>
      <c r="KWY170" s="246"/>
      <c r="KWZ170" s="200"/>
      <c r="KXA170" s="199"/>
      <c r="KXB170" s="200"/>
      <c r="KXC170" s="200"/>
      <c r="KXD170" s="200"/>
      <c r="KXE170" s="246"/>
      <c r="KXF170" s="246"/>
      <c r="KXG170" s="246"/>
      <c r="KXH170" s="1"/>
      <c r="KXI170" s="256"/>
      <c r="KXJ170" s="246"/>
      <c r="KXK170" s="200"/>
      <c r="KXL170" s="199"/>
      <c r="KXM170" s="200"/>
      <c r="KXN170" s="200"/>
      <c r="KXO170" s="200"/>
      <c r="KXP170" s="246"/>
      <c r="KXQ170" s="246"/>
      <c r="KXR170" s="246"/>
      <c r="KXS170" s="1"/>
      <c r="KXT170" s="256"/>
      <c r="KXU170" s="246"/>
      <c r="KXV170" s="200"/>
      <c r="KXW170" s="199"/>
      <c r="KXX170" s="200"/>
      <c r="KXY170" s="200"/>
      <c r="KXZ170" s="200"/>
      <c r="KYA170" s="246"/>
      <c r="KYB170" s="246"/>
      <c r="KYC170" s="246"/>
      <c r="KYD170" s="1"/>
      <c r="KYE170" s="256"/>
      <c r="KYF170" s="246"/>
      <c r="KYG170" s="200"/>
      <c r="KYH170" s="199"/>
      <c r="KYI170" s="200"/>
      <c r="KYJ170" s="200"/>
      <c r="KYK170" s="200"/>
      <c r="KYL170" s="246"/>
      <c r="KYM170" s="246"/>
      <c r="KYN170" s="246"/>
      <c r="KYO170" s="1"/>
      <c r="KYP170" s="256"/>
      <c r="KYQ170" s="246"/>
      <c r="KYR170" s="200"/>
      <c r="KYS170" s="199"/>
      <c r="KYT170" s="200"/>
      <c r="KYU170" s="200"/>
      <c r="KYV170" s="200"/>
      <c r="KYW170" s="246"/>
      <c r="KYX170" s="246"/>
      <c r="KYY170" s="246"/>
      <c r="KYZ170" s="1"/>
      <c r="KZA170" s="256"/>
      <c r="KZB170" s="246"/>
      <c r="KZC170" s="200"/>
      <c r="KZD170" s="199"/>
      <c r="KZE170" s="200"/>
      <c r="KZF170" s="200"/>
      <c r="KZG170" s="200"/>
      <c r="KZH170" s="246"/>
      <c r="KZI170" s="246"/>
      <c r="KZJ170" s="246"/>
      <c r="KZK170" s="1"/>
      <c r="KZL170" s="256"/>
      <c r="KZM170" s="246"/>
      <c r="KZN170" s="200"/>
      <c r="KZO170" s="199"/>
      <c r="KZP170" s="200"/>
      <c r="KZQ170" s="200"/>
      <c r="KZR170" s="200"/>
      <c r="KZS170" s="246"/>
      <c r="KZT170" s="246"/>
      <c r="KZU170" s="246"/>
      <c r="KZV170" s="1"/>
      <c r="KZW170" s="256"/>
      <c r="KZX170" s="246"/>
      <c r="KZY170" s="200"/>
      <c r="KZZ170" s="199"/>
      <c r="LAA170" s="200"/>
      <c r="LAB170" s="200"/>
      <c r="LAC170" s="200"/>
      <c r="LAD170" s="246"/>
      <c r="LAE170" s="246"/>
      <c r="LAF170" s="246"/>
      <c r="LAG170" s="1"/>
      <c r="LAH170" s="256"/>
      <c r="LAI170" s="246"/>
      <c r="LAJ170" s="200"/>
      <c r="LAK170" s="199"/>
      <c r="LAL170" s="200"/>
      <c r="LAM170" s="200"/>
      <c r="LAN170" s="200"/>
      <c r="LAO170" s="246"/>
      <c r="LAP170" s="246"/>
      <c r="LAQ170" s="246"/>
      <c r="LAR170" s="1"/>
      <c r="LAS170" s="256"/>
      <c r="LAT170" s="246"/>
      <c r="LAU170" s="200"/>
      <c r="LAV170" s="199"/>
      <c r="LAW170" s="200"/>
      <c r="LAX170" s="200"/>
      <c r="LAY170" s="200"/>
      <c r="LAZ170" s="246"/>
      <c r="LBA170" s="246"/>
      <c r="LBB170" s="246"/>
      <c r="LBC170" s="1"/>
      <c r="LBD170" s="256"/>
      <c r="LBE170" s="246"/>
      <c r="LBF170" s="200"/>
      <c r="LBG170" s="199"/>
      <c r="LBH170" s="200"/>
      <c r="LBI170" s="200"/>
      <c r="LBJ170" s="200"/>
      <c r="LBK170" s="246"/>
      <c r="LBL170" s="246"/>
      <c r="LBM170" s="246"/>
      <c r="LBN170" s="1"/>
      <c r="LBO170" s="256"/>
      <c r="LBP170" s="246"/>
      <c r="LBQ170" s="200"/>
      <c r="LBR170" s="199"/>
      <c r="LBS170" s="200"/>
      <c r="LBT170" s="200"/>
      <c r="LBU170" s="200"/>
      <c r="LBV170" s="246"/>
      <c r="LBW170" s="246"/>
      <c r="LBX170" s="246"/>
      <c r="LBY170" s="1"/>
      <c r="LBZ170" s="256"/>
      <c r="LCA170" s="246"/>
      <c r="LCB170" s="200"/>
      <c r="LCC170" s="199"/>
      <c r="LCD170" s="200"/>
      <c r="LCE170" s="200"/>
      <c r="LCF170" s="200"/>
      <c r="LCG170" s="246"/>
      <c r="LCH170" s="246"/>
      <c r="LCI170" s="246"/>
      <c r="LCJ170" s="1"/>
      <c r="LCK170" s="256"/>
      <c r="LCL170" s="246"/>
      <c r="LCM170" s="200"/>
      <c r="LCN170" s="199"/>
      <c r="LCO170" s="200"/>
      <c r="LCP170" s="200"/>
      <c r="LCQ170" s="200"/>
      <c r="LCR170" s="246"/>
      <c r="LCS170" s="246"/>
      <c r="LCT170" s="246"/>
      <c r="LCU170" s="1"/>
      <c r="LCV170" s="256"/>
      <c r="LCW170" s="246"/>
      <c r="LCX170" s="200"/>
      <c r="LCY170" s="199"/>
      <c r="LCZ170" s="200"/>
      <c r="LDA170" s="200"/>
      <c r="LDB170" s="200"/>
      <c r="LDC170" s="246"/>
      <c r="LDD170" s="246"/>
      <c r="LDE170" s="246"/>
      <c r="LDF170" s="1"/>
      <c r="LDG170" s="256"/>
      <c r="LDH170" s="246"/>
      <c r="LDI170" s="200"/>
      <c r="LDJ170" s="199"/>
      <c r="LDK170" s="200"/>
      <c r="LDL170" s="200"/>
      <c r="LDM170" s="200"/>
      <c r="LDN170" s="246"/>
      <c r="LDO170" s="246"/>
      <c r="LDP170" s="246"/>
      <c r="LDQ170" s="1"/>
      <c r="LDR170" s="256"/>
      <c r="LDS170" s="246"/>
      <c r="LDT170" s="200"/>
      <c r="LDU170" s="199"/>
      <c r="LDV170" s="200"/>
      <c r="LDW170" s="200"/>
      <c r="LDX170" s="200"/>
      <c r="LDY170" s="246"/>
      <c r="LDZ170" s="246"/>
      <c r="LEA170" s="246"/>
      <c r="LEB170" s="1"/>
      <c r="LEC170" s="256"/>
      <c r="LED170" s="246"/>
      <c r="LEE170" s="200"/>
      <c r="LEF170" s="199"/>
      <c r="LEG170" s="200"/>
      <c r="LEH170" s="200"/>
      <c r="LEI170" s="200"/>
      <c r="LEJ170" s="246"/>
      <c r="LEK170" s="246"/>
      <c r="LEL170" s="246"/>
      <c r="LEM170" s="1"/>
      <c r="LEN170" s="256"/>
      <c r="LEO170" s="246"/>
      <c r="LEP170" s="200"/>
      <c r="LEQ170" s="199"/>
      <c r="LER170" s="200"/>
      <c r="LES170" s="200"/>
      <c r="LET170" s="200"/>
      <c r="LEU170" s="246"/>
      <c r="LEV170" s="246"/>
      <c r="LEW170" s="246"/>
      <c r="LEX170" s="1"/>
      <c r="LEY170" s="256"/>
      <c r="LEZ170" s="246"/>
      <c r="LFA170" s="200"/>
      <c r="LFB170" s="199"/>
      <c r="LFC170" s="200"/>
      <c r="LFD170" s="200"/>
      <c r="LFE170" s="200"/>
      <c r="LFF170" s="246"/>
      <c r="LFG170" s="246"/>
      <c r="LFH170" s="246"/>
      <c r="LFI170" s="1"/>
      <c r="LFJ170" s="256"/>
      <c r="LFK170" s="246"/>
      <c r="LFL170" s="200"/>
      <c r="LFM170" s="199"/>
      <c r="LFN170" s="200"/>
      <c r="LFO170" s="200"/>
      <c r="LFP170" s="200"/>
      <c r="LFQ170" s="246"/>
      <c r="LFR170" s="246"/>
      <c r="LFS170" s="246"/>
      <c r="LFT170" s="1"/>
      <c r="LFU170" s="256"/>
      <c r="LFV170" s="246"/>
      <c r="LFW170" s="200"/>
      <c r="LFX170" s="199"/>
      <c r="LFY170" s="200"/>
      <c r="LFZ170" s="200"/>
      <c r="LGA170" s="200"/>
      <c r="LGB170" s="246"/>
      <c r="LGC170" s="246"/>
      <c r="LGD170" s="246"/>
      <c r="LGE170" s="1"/>
      <c r="LGF170" s="256"/>
      <c r="LGG170" s="246"/>
      <c r="LGH170" s="200"/>
      <c r="LGI170" s="199"/>
      <c r="LGJ170" s="200"/>
      <c r="LGK170" s="200"/>
      <c r="LGL170" s="200"/>
      <c r="LGM170" s="246"/>
      <c r="LGN170" s="246"/>
      <c r="LGO170" s="246"/>
      <c r="LGP170" s="1"/>
      <c r="LGQ170" s="256"/>
      <c r="LGR170" s="246"/>
      <c r="LGS170" s="200"/>
      <c r="LGT170" s="199"/>
      <c r="LGU170" s="200"/>
      <c r="LGV170" s="200"/>
      <c r="LGW170" s="200"/>
      <c r="LGX170" s="246"/>
      <c r="LGY170" s="246"/>
      <c r="LGZ170" s="246"/>
      <c r="LHA170" s="1"/>
      <c r="LHB170" s="256"/>
      <c r="LHC170" s="246"/>
      <c r="LHD170" s="200"/>
      <c r="LHE170" s="199"/>
      <c r="LHF170" s="200"/>
      <c r="LHG170" s="200"/>
      <c r="LHH170" s="200"/>
      <c r="LHI170" s="246"/>
      <c r="LHJ170" s="246"/>
      <c r="LHK170" s="246"/>
      <c r="LHL170" s="1"/>
      <c r="LHM170" s="256"/>
      <c r="LHN170" s="246"/>
      <c r="LHO170" s="200"/>
      <c r="LHP170" s="199"/>
      <c r="LHQ170" s="200"/>
      <c r="LHR170" s="200"/>
      <c r="LHS170" s="200"/>
      <c r="LHT170" s="246"/>
      <c r="LHU170" s="246"/>
      <c r="LHV170" s="246"/>
      <c r="LHW170" s="1"/>
      <c r="LHX170" s="256"/>
      <c r="LHY170" s="246"/>
      <c r="LHZ170" s="200"/>
      <c r="LIA170" s="199"/>
      <c r="LIB170" s="200"/>
      <c r="LIC170" s="200"/>
      <c r="LID170" s="200"/>
      <c r="LIE170" s="246"/>
      <c r="LIF170" s="246"/>
      <c r="LIG170" s="246"/>
      <c r="LIH170" s="1"/>
      <c r="LII170" s="256"/>
      <c r="LIJ170" s="246"/>
      <c r="LIK170" s="200"/>
      <c r="LIL170" s="199"/>
      <c r="LIM170" s="200"/>
      <c r="LIN170" s="200"/>
      <c r="LIO170" s="200"/>
      <c r="LIP170" s="246"/>
      <c r="LIQ170" s="246"/>
      <c r="LIR170" s="246"/>
      <c r="LIS170" s="1"/>
      <c r="LIT170" s="256"/>
      <c r="LIU170" s="246"/>
      <c r="LIV170" s="200"/>
      <c r="LIW170" s="199"/>
      <c r="LIX170" s="200"/>
      <c r="LIY170" s="200"/>
      <c r="LIZ170" s="200"/>
      <c r="LJA170" s="246"/>
      <c r="LJB170" s="246"/>
      <c r="LJC170" s="246"/>
      <c r="LJD170" s="1"/>
      <c r="LJE170" s="256"/>
      <c r="LJF170" s="246"/>
      <c r="LJG170" s="200"/>
      <c r="LJH170" s="199"/>
      <c r="LJI170" s="200"/>
      <c r="LJJ170" s="200"/>
      <c r="LJK170" s="200"/>
      <c r="LJL170" s="246"/>
      <c r="LJM170" s="246"/>
      <c r="LJN170" s="246"/>
      <c r="LJO170" s="1"/>
      <c r="LJP170" s="256"/>
      <c r="LJQ170" s="246"/>
      <c r="LJR170" s="200"/>
      <c r="LJS170" s="199"/>
      <c r="LJT170" s="200"/>
      <c r="LJU170" s="200"/>
      <c r="LJV170" s="200"/>
      <c r="LJW170" s="246"/>
      <c r="LJX170" s="246"/>
      <c r="LJY170" s="246"/>
      <c r="LJZ170" s="1"/>
      <c r="LKA170" s="256"/>
      <c r="LKB170" s="246"/>
      <c r="LKC170" s="200"/>
      <c r="LKD170" s="199"/>
      <c r="LKE170" s="200"/>
      <c r="LKF170" s="200"/>
      <c r="LKG170" s="200"/>
      <c r="LKH170" s="246"/>
      <c r="LKI170" s="246"/>
      <c r="LKJ170" s="246"/>
      <c r="LKK170" s="1"/>
      <c r="LKL170" s="256"/>
      <c r="LKM170" s="246"/>
      <c r="LKN170" s="200"/>
      <c r="LKO170" s="199"/>
      <c r="LKP170" s="200"/>
      <c r="LKQ170" s="200"/>
      <c r="LKR170" s="200"/>
      <c r="LKS170" s="246"/>
      <c r="LKT170" s="246"/>
      <c r="LKU170" s="246"/>
      <c r="LKV170" s="1"/>
      <c r="LKW170" s="256"/>
      <c r="LKX170" s="246"/>
      <c r="LKY170" s="200"/>
      <c r="LKZ170" s="199"/>
      <c r="LLA170" s="200"/>
      <c r="LLB170" s="200"/>
      <c r="LLC170" s="200"/>
      <c r="LLD170" s="246"/>
      <c r="LLE170" s="246"/>
      <c r="LLF170" s="246"/>
      <c r="LLG170" s="1"/>
      <c r="LLH170" s="256"/>
      <c r="LLI170" s="246"/>
      <c r="LLJ170" s="200"/>
      <c r="LLK170" s="199"/>
      <c r="LLL170" s="200"/>
      <c r="LLM170" s="200"/>
      <c r="LLN170" s="200"/>
      <c r="LLO170" s="246"/>
      <c r="LLP170" s="246"/>
      <c r="LLQ170" s="246"/>
      <c r="LLR170" s="1"/>
      <c r="LLS170" s="256"/>
      <c r="LLT170" s="246"/>
      <c r="LLU170" s="200"/>
      <c r="LLV170" s="199"/>
      <c r="LLW170" s="200"/>
      <c r="LLX170" s="200"/>
      <c r="LLY170" s="200"/>
      <c r="LLZ170" s="246"/>
      <c r="LMA170" s="246"/>
      <c r="LMB170" s="246"/>
      <c r="LMC170" s="1"/>
      <c r="LMD170" s="256"/>
      <c r="LME170" s="246"/>
      <c r="LMF170" s="200"/>
      <c r="LMG170" s="199"/>
      <c r="LMH170" s="200"/>
      <c r="LMI170" s="200"/>
      <c r="LMJ170" s="200"/>
      <c r="LMK170" s="246"/>
      <c r="LML170" s="246"/>
      <c r="LMM170" s="246"/>
      <c r="LMN170" s="1"/>
      <c r="LMO170" s="256"/>
      <c r="LMP170" s="246"/>
      <c r="LMQ170" s="200"/>
      <c r="LMR170" s="199"/>
      <c r="LMS170" s="200"/>
      <c r="LMT170" s="200"/>
      <c r="LMU170" s="200"/>
      <c r="LMV170" s="246"/>
      <c r="LMW170" s="246"/>
      <c r="LMX170" s="246"/>
      <c r="LMY170" s="1"/>
      <c r="LMZ170" s="256"/>
      <c r="LNA170" s="246"/>
      <c r="LNB170" s="200"/>
      <c r="LNC170" s="199"/>
      <c r="LND170" s="200"/>
      <c r="LNE170" s="200"/>
      <c r="LNF170" s="200"/>
      <c r="LNG170" s="246"/>
      <c r="LNH170" s="246"/>
      <c r="LNI170" s="246"/>
      <c r="LNJ170" s="1"/>
      <c r="LNK170" s="256"/>
      <c r="LNL170" s="246"/>
      <c r="LNM170" s="200"/>
      <c r="LNN170" s="199"/>
      <c r="LNO170" s="200"/>
      <c r="LNP170" s="200"/>
      <c r="LNQ170" s="200"/>
      <c r="LNR170" s="246"/>
      <c r="LNS170" s="246"/>
      <c r="LNT170" s="246"/>
      <c r="LNU170" s="1"/>
      <c r="LNV170" s="256"/>
      <c r="LNW170" s="246"/>
      <c r="LNX170" s="200"/>
      <c r="LNY170" s="199"/>
      <c r="LNZ170" s="200"/>
      <c r="LOA170" s="200"/>
      <c r="LOB170" s="200"/>
      <c r="LOC170" s="246"/>
      <c r="LOD170" s="246"/>
      <c r="LOE170" s="246"/>
      <c r="LOF170" s="1"/>
      <c r="LOG170" s="256"/>
      <c r="LOH170" s="246"/>
      <c r="LOI170" s="200"/>
      <c r="LOJ170" s="199"/>
      <c r="LOK170" s="200"/>
      <c r="LOL170" s="200"/>
      <c r="LOM170" s="200"/>
      <c r="LON170" s="246"/>
      <c r="LOO170" s="246"/>
      <c r="LOP170" s="246"/>
      <c r="LOQ170" s="1"/>
      <c r="LOR170" s="256"/>
      <c r="LOS170" s="246"/>
      <c r="LOT170" s="200"/>
      <c r="LOU170" s="199"/>
      <c r="LOV170" s="200"/>
      <c r="LOW170" s="200"/>
      <c r="LOX170" s="200"/>
      <c r="LOY170" s="246"/>
      <c r="LOZ170" s="246"/>
      <c r="LPA170" s="246"/>
      <c r="LPB170" s="1"/>
      <c r="LPC170" s="256"/>
      <c r="LPD170" s="246"/>
      <c r="LPE170" s="200"/>
      <c r="LPF170" s="199"/>
      <c r="LPG170" s="200"/>
      <c r="LPH170" s="200"/>
      <c r="LPI170" s="200"/>
      <c r="LPJ170" s="246"/>
      <c r="LPK170" s="246"/>
      <c r="LPL170" s="246"/>
      <c r="LPM170" s="1"/>
      <c r="LPN170" s="256"/>
      <c r="LPO170" s="246"/>
      <c r="LPP170" s="200"/>
      <c r="LPQ170" s="199"/>
      <c r="LPR170" s="200"/>
      <c r="LPS170" s="200"/>
      <c r="LPT170" s="200"/>
      <c r="LPU170" s="246"/>
      <c r="LPV170" s="246"/>
      <c r="LPW170" s="246"/>
      <c r="LPX170" s="1"/>
      <c r="LPY170" s="256"/>
      <c r="LPZ170" s="246"/>
      <c r="LQA170" s="200"/>
      <c r="LQB170" s="199"/>
      <c r="LQC170" s="200"/>
      <c r="LQD170" s="200"/>
      <c r="LQE170" s="200"/>
      <c r="LQF170" s="246"/>
      <c r="LQG170" s="246"/>
      <c r="LQH170" s="246"/>
      <c r="LQI170" s="1"/>
      <c r="LQJ170" s="256"/>
      <c r="LQK170" s="246"/>
      <c r="LQL170" s="200"/>
      <c r="LQM170" s="199"/>
      <c r="LQN170" s="200"/>
      <c r="LQO170" s="200"/>
      <c r="LQP170" s="200"/>
      <c r="LQQ170" s="246"/>
      <c r="LQR170" s="246"/>
      <c r="LQS170" s="246"/>
      <c r="LQT170" s="1"/>
      <c r="LQU170" s="256"/>
      <c r="LQV170" s="246"/>
      <c r="LQW170" s="200"/>
      <c r="LQX170" s="199"/>
      <c r="LQY170" s="200"/>
      <c r="LQZ170" s="200"/>
      <c r="LRA170" s="200"/>
      <c r="LRB170" s="246"/>
      <c r="LRC170" s="246"/>
      <c r="LRD170" s="246"/>
      <c r="LRE170" s="1"/>
      <c r="LRF170" s="256"/>
      <c r="LRG170" s="246"/>
      <c r="LRH170" s="200"/>
      <c r="LRI170" s="199"/>
      <c r="LRJ170" s="200"/>
      <c r="LRK170" s="200"/>
      <c r="LRL170" s="200"/>
      <c r="LRM170" s="246"/>
      <c r="LRN170" s="246"/>
      <c r="LRO170" s="246"/>
      <c r="LRP170" s="1"/>
      <c r="LRQ170" s="256"/>
      <c r="LRR170" s="246"/>
      <c r="LRS170" s="200"/>
      <c r="LRT170" s="199"/>
      <c r="LRU170" s="200"/>
      <c r="LRV170" s="200"/>
      <c r="LRW170" s="200"/>
      <c r="LRX170" s="246"/>
      <c r="LRY170" s="246"/>
      <c r="LRZ170" s="246"/>
      <c r="LSA170" s="1"/>
      <c r="LSB170" s="256"/>
      <c r="LSC170" s="246"/>
      <c r="LSD170" s="200"/>
      <c r="LSE170" s="199"/>
      <c r="LSF170" s="200"/>
      <c r="LSG170" s="200"/>
      <c r="LSH170" s="200"/>
      <c r="LSI170" s="246"/>
      <c r="LSJ170" s="246"/>
      <c r="LSK170" s="246"/>
      <c r="LSL170" s="1"/>
      <c r="LSM170" s="256"/>
      <c r="LSN170" s="246"/>
      <c r="LSO170" s="200"/>
      <c r="LSP170" s="199"/>
      <c r="LSQ170" s="200"/>
      <c r="LSR170" s="200"/>
      <c r="LSS170" s="200"/>
      <c r="LST170" s="246"/>
      <c r="LSU170" s="246"/>
      <c r="LSV170" s="246"/>
      <c r="LSW170" s="1"/>
      <c r="LSX170" s="256"/>
      <c r="LSY170" s="246"/>
      <c r="LSZ170" s="200"/>
      <c r="LTA170" s="199"/>
      <c r="LTB170" s="200"/>
      <c r="LTC170" s="200"/>
      <c r="LTD170" s="200"/>
      <c r="LTE170" s="246"/>
      <c r="LTF170" s="246"/>
      <c r="LTG170" s="246"/>
      <c r="LTH170" s="1"/>
      <c r="LTI170" s="256"/>
      <c r="LTJ170" s="246"/>
      <c r="LTK170" s="200"/>
      <c r="LTL170" s="199"/>
      <c r="LTM170" s="200"/>
      <c r="LTN170" s="200"/>
      <c r="LTO170" s="200"/>
      <c r="LTP170" s="246"/>
      <c r="LTQ170" s="246"/>
      <c r="LTR170" s="246"/>
      <c r="LTS170" s="1"/>
      <c r="LTT170" s="256"/>
      <c r="LTU170" s="246"/>
      <c r="LTV170" s="200"/>
      <c r="LTW170" s="199"/>
      <c r="LTX170" s="200"/>
      <c r="LTY170" s="200"/>
      <c r="LTZ170" s="200"/>
      <c r="LUA170" s="246"/>
      <c r="LUB170" s="246"/>
      <c r="LUC170" s="246"/>
      <c r="LUD170" s="1"/>
      <c r="LUE170" s="256"/>
      <c r="LUF170" s="246"/>
      <c r="LUG170" s="200"/>
      <c r="LUH170" s="199"/>
      <c r="LUI170" s="200"/>
      <c r="LUJ170" s="200"/>
      <c r="LUK170" s="200"/>
      <c r="LUL170" s="246"/>
      <c r="LUM170" s="246"/>
      <c r="LUN170" s="246"/>
      <c r="LUO170" s="1"/>
      <c r="LUP170" s="256"/>
      <c r="LUQ170" s="246"/>
      <c r="LUR170" s="200"/>
      <c r="LUS170" s="199"/>
      <c r="LUT170" s="200"/>
      <c r="LUU170" s="200"/>
      <c r="LUV170" s="200"/>
      <c r="LUW170" s="246"/>
      <c r="LUX170" s="246"/>
      <c r="LUY170" s="246"/>
      <c r="LUZ170" s="1"/>
      <c r="LVA170" s="256"/>
      <c r="LVB170" s="246"/>
      <c r="LVC170" s="200"/>
      <c r="LVD170" s="199"/>
      <c r="LVE170" s="200"/>
      <c r="LVF170" s="200"/>
      <c r="LVG170" s="200"/>
      <c r="LVH170" s="246"/>
      <c r="LVI170" s="246"/>
      <c r="LVJ170" s="246"/>
      <c r="LVK170" s="1"/>
      <c r="LVL170" s="256"/>
      <c r="LVM170" s="246"/>
      <c r="LVN170" s="200"/>
      <c r="LVO170" s="199"/>
      <c r="LVP170" s="200"/>
      <c r="LVQ170" s="200"/>
      <c r="LVR170" s="200"/>
      <c r="LVS170" s="246"/>
      <c r="LVT170" s="246"/>
      <c r="LVU170" s="246"/>
      <c r="LVV170" s="1"/>
      <c r="LVW170" s="256"/>
      <c r="LVX170" s="246"/>
      <c r="LVY170" s="200"/>
      <c r="LVZ170" s="199"/>
      <c r="LWA170" s="200"/>
      <c r="LWB170" s="200"/>
      <c r="LWC170" s="200"/>
      <c r="LWD170" s="246"/>
      <c r="LWE170" s="246"/>
      <c r="LWF170" s="246"/>
      <c r="LWG170" s="1"/>
      <c r="LWH170" s="256"/>
      <c r="LWI170" s="246"/>
      <c r="LWJ170" s="200"/>
      <c r="LWK170" s="199"/>
      <c r="LWL170" s="200"/>
      <c r="LWM170" s="200"/>
      <c r="LWN170" s="200"/>
      <c r="LWO170" s="246"/>
      <c r="LWP170" s="246"/>
      <c r="LWQ170" s="246"/>
      <c r="LWR170" s="1"/>
      <c r="LWS170" s="256"/>
      <c r="LWT170" s="246"/>
      <c r="LWU170" s="200"/>
      <c r="LWV170" s="199"/>
      <c r="LWW170" s="200"/>
      <c r="LWX170" s="200"/>
      <c r="LWY170" s="200"/>
      <c r="LWZ170" s="246"/>
      <c r="LXA170" s="246"/>
      <c r="LXB170" s="246"/>
      <c r="LXC170" s="1"/>
      <c r="LXD170" s="256"/>
      <c r="LXE170" s="246"/>
      <c r="LXF170" s="200"/>
      <c r="LXG170" s="199"/>
      <c r="LXH170" s="200"/>
      <c r="LXI170" s="200"/>
      <c r="LXJ170" s="200"/>
      <c r="LXK170" s="246"/>
      <c r="LXL170" s="246"/>
      <c r="LXM170" s="246"/>
      <c r="LXN170" s="1"/>
      <c r="LXO170" s="256"/>
      <c r="LXP170" s="246"/>
      <c r="LXQ170" s="200"/>
      <c r="LXR170" s="199"/>
      <c r="LXS170" s="200"/>
      <c r="LXT170" s="200"/>
      <c r="LXU170" s="200"/>
      <c r="LXV170" s="246"/>
      <c r="LXW170" s="246"/>
      <c r="LXX170" s="246"/>
      <c r="LXY170" s="1"/>
      <c r="LXZ170" s="256"/>
      <c r="LYA170" s="246"/>
      <c r="LYB170" s="200"/>
      <c r="LYC170" s="199"/>
      <c r="LYD170" s="200"/>
      <c r="LYE170" s="200"/>
      <c r="LYF170" s="200"/>
      <c r="LYG170" s="246"/>
      <c r="LYH170" s="246"/>
      <c r="LYI170" s="246"/>
      <c r="LYJ170" s="1"/>
      <c r="LYK170" s="256"/>
      <c r="LYL170" s="246"/>
      <c r="LYM170" s="200"/>
      <c r="LYN170" s="199"/>
      <c r="LYO170" s="200"/>
      <c r="LYP170" s="200"/>
      <c r="LYQ170" s="200"/>
      <c r="LYR170" s="246"/>
      <c r="LYS170" s="246"/>
      <c r="LYT170" s="246"/>
      <c r="LYU170" s="1"/>
      <c r="LYV170" s="256"/>
      <c r="LYW170" s="246"/>
      <c r="LYX170" s="200"/>
      <c r="LYY170" s="199"/>
      <c r="LYZ170" s="200"/>
      <c r="LZA170" s="200"/>
      <c r="LZB170" s="200"/>
      <c r="LZC170" s="246"/>
      <c r="LZD170" s="246"/>
      <c r="LZE170" s="246"/>
      <c r="LZF170" s="1"/>
      <c r="LZG170" s="256"/>
      <c r="LZH170" s="246"/>
      <c r="LZI170" s="200"/>
      <c r="LZJ170" s="199"/>
      <c r="LZK170" s="200"/>
      <c r="LZL170" s="200"/>
      <c r="LZM170" s="200"/>
      <c r="LZN170" s="246"/>
      <c r="LZO170" s="246"/>
      <c r="LZP170" s="246"/>
      <c r="LZQ170" s="1"/>
      <c r="LZR170" s="256"/>
      <c r="LZS170" s="246"/>
      <c r="LZT170" s="200"/>
      <c r="LZU170" s="199"/>
      <c r="LZV170" s="200"/>
      <c r="LZW170" s="200"/>
      <c r="LZX170" s="200"/>
      <c r="LZY170" s="246"/>
      <c r="LZZ170" s="246"/>
      <c r="MAA170" s="246"/>
      <c r="MAB170" s="1"/>
      <c r="MAC170" s="256"/>
      <c r="MAD170" s="246"/>
      <c r="MAE170" s="200"/>
      <c r="MAF170" s="199"/>
      <c r="MAG170" s="200"/>
      <c r="MAH170" s="200"/>
      <c r="MAI170" s="200"/>
      <c r="MAJ170" s="246"/>
      <c r="MAK170" s="246"/>
      <c r="MAL170" s="246"/>
      <c r="MAM170" s="1"/>
      <c r="MAN170" s="256"/>
      <c r="MAO170" s="246"/>
      <c r="MAP170" s="200"/>
      <c r="MAQ170" s="199"/>
      <c r="MAR170" s="200"/>
      <c r="MAS170" s="200"/>
      <c r="MAT170" s="200"/>
      <c r="MAU170" s="246"/>
      <c r="MAV170" s="246"/>
      <c r="MAW170" s="246"/>
      <c r="MAX170" s="1"/>
      <c r="MAY170" s="256"/>
      <c r="MAZ170" s="246"/>
      <c r="MBA170" s="200"/>
      <c r="MBB170" s="199"/>
      <c r="MBC170" s="200"/>
      <c r="MBD170" s="200"/>
      <c r="MBE170" s="200"/>
      <c r="MBF170" s="246"/>
      <c r="MBG170" s="246"/>
      <c r="MBH170" s="246"/>
      <c r="MBI170" s="1"/>
      <c r="MBJ170" s="256"/>
      <c r="MBK170" s="246"/>
      <c r="MBL170" s="200"/>
      <c r="MBM170" s="199"/>
      <c r="MBN170" s="200"/>
      <c r="MBO170" s="200"/>
      <c r="MBP170" s="200"/>
      <c r="MBQ170" s="246"/>
      <c r="MBR170" s="246"/>
      <c r="MBS170" s="246"/>
      <c r="MBT170" s="1"/>
      <c r="MBU170" s="256"/>
      <c r="MBV170" s="246"/>
      <c r="MBW170" s="200"/>
      <c r="MBX170" s="199"/>
      <c r="MBY170" s="200"/>
      <c r="MBZ170" s="200"/>
      <c r="MCA170" s="200"/>
      <c r="MCB170" s="246"/>
      <c r="MCC170" s="246"/>
      <c r="MCD170" s="246"/>
      <c r="MCE170" s="1"/>
      <c r="MCF170" s="256"/>
      <c r="MCG170" s="246"/>
      <c r="MCH170" s="200"/>
      <c r="MCI170" s="199"/>
      <c r="MCJ170" s="200"/>
      <c r="MCK170" s="200"/>
      <c r="MCL170" s="200"/>
      <c r="MCM170" s="246"/>
      <c r="MCN170" s="246"/>
      <c r="MCO170" s="246"/>
      <c r="MCP170" s="1"/>
      <c r="MCQ170" s="256"/>
      <c r="MCR170" s="246"/>
      <c r="MCS170" s="200"/>
      <c r="MCT170" s="199"/>
      <c r="MCU170" s="200"/>
      <c r="MCV170" s="200"/>
      <c r="MCW170" s="200"/>
      <c r="MCX170" s="246"/>
      <c r="MCY170" s="246"/>
      <c r="MCZ170" s="246"/>
      <c r="MDA170" s="1"/>
      <c r="MDB170" s="256"/>
      <c r="MDC170" s="246"/>
      <c r="MDD170" s="200"/>
      <c r="MDE170" s="199"/>
      <c r="MDF170" s="200"/>
      <c r="MDG170" s="200"/>
      <c r="MDH170" s="200"/>
      <c r="MDI170" s="246"/>
      <c r="MDJ170" s="246"/>
      <c r="MDK170" s="246"/>
      <c r="MDL170" s="1"/>
      <c r="MDM170" s="256"/>
      <c r="MDN170" s="246"/>
      <c r="MDO170" s="200"/>
      <c r="MDP170" s="199"/>
      <c r="MDQ170" s="200"/>
      <c r="MDR170" s="200"/>
      <c r="MDS170" s="200"/>
      <c r="MDT170" s="246"/>
      <c r="MDU170" s="246"/>
      <c r="MDV170" s="246"/>
      <c r="MDW170" s="1"/>
      <c r="MDX170" s="256"/>
      <c r="MDY170" s="246"/>
      <c r="MDZ170" s="200"/>
      <c r="MEA170" s="199"/>
      <c r="MEB170" s="200"/>
      <c r="MEC170" s="200"/>
      <c r="MED170" s="200"/>
      <c r="MEE170" s="246"/>
      <c r="MEF170" s="246"/>
      <c r="MEG170" s="246"/>
      <c r="MEH170" s="1"/>
      <c r="MEI170" s="256"/>
      <c r="MEJ170" s="246"/>
      <c r="MEK170" s="200"/>
      <c r="MEL170" s="199"/>
      <c r="MEM170" s="200"/>
      <c r="MEN170" s="200"/>
      <c r="MEO170" s="200"/>
      <c r="MEP170" s="246"/>
      <c r="MEQ170" s="246"/>
      <c r="MER170" s="246"/>
      <c r="MES170" s="1"/>
      <c r="MET170" s="256"/>
      <c r="MEU170" s="246"/>
      <c r="MEV170" s="200"/>
      <c r="MEW170" s="199"/>
      <c r="MEX170" s="200"/>
      <c r="MEY170" s="200"/>
      <c r="MEZ170" s="200"/>
      <c r="MFA170" s="246"/>
      <c r="MFB170" s="246"/>
      <c r="MFC170" s="246"/>
      <c r="MFD170" s="1"/>
      <c r="MFE170" s="256"/>
      <c r="MFF170" s="246"/>
      <c r="MFG170" s="200"/>
      <c r="MFH170" s="199"/>
      <c r="MFI170" s="200"/>
      <c r="MFJ170" s="200"/>
      <c r="MFK170" s="200"/>
      <c r="MFL170" s="246"/>
      <c r="MFM170" s="246"/>
      <c r="MFN170" s="246"/>
      <c r="MFO170" s="1"/>
      <c r="MFP170" s="256"/>
      <c r="MFQ170" s="246"/>
      <c r="MFR170" s="200"/>
      <c r="MFS170" s="199"/>
      <c r="MFT170" s="200"/>
      <c r="MFU170" s="200"/>
      <c r="MFV170" s="200"/>
      <c r="MFW170" s="246"/>
      <c r="MFX170" s="246"/>
      <c r="MFY170" s="246"/>
      <c r="MFZ170" s="1"/>
      <c r="MGA170" s="256"/>
      <c r="MGB170" s="246"/>
      <c r="MGC170" s="200"/>
      <c r="MGD170" s="199"/>
      <c r="MGE170" s="200"/>
      <c r="MGF170" s="200"/>
      <c r="MGG170" s="200"/>
      <c r="MGH170" s="246"/>
      <c r="MGI170" s="246"/>
      <c r="MGJ170" s="246"/>
      <c r="MGK170" s="1"/>
      <c r="MGL170" s="256"/>
      <c r="MGM170" s="246"/>
      <c r="MGN170" s="200"/>
      <c r="MGO170" s="199"/>
      <c r="MGP170" s="200"/>
      <c r="MGQ170" s="200"/>
      <c r="MGR170" s="200"/>
      <c r="MGS170" s="246"/>
      <c r="MGT170" s="246"/>
      <c r="MGU170" s="246"/>
      <c r="MGV170" s="1"/>
      <c r="MGW170" s="256"/>
      <c r="MGX170" s="246"/>
      <c r="MGY170" s="200"/>
      <c r="MGZ170" s="199"/>
      <c r="MHA170" s="200"/>
      <c r="MHB170" s="200"/>
      <c r="MHC170" s="200"/>
      <c r="MHD170" s="246"/>
      <c r="MHE170" s="246"/>
      <c r="MHF170" s="246"/>
      <c r="MHG170" s="1"/>
      <c r="MHH170" s="256"/>
      <c r="MHI170" s="246"/>
      <c r="MHJ170" s="200"/>
      <c r="MHK170" s="199"/>
      <c r="MHL170" s="200"/>
      <c r="MHM170" s="200"/>
      <c r="MHN170" s="200"/>
      <c r="MHO170" s="246"/>
      <c r="MHP170" s="246"/>
      <c r="MHQ170" s="246"/>
      <c r="MHR170" s="1"/>
      <c r="MHS170" s="256"/>
      <c r="MHT170" s="246"/>
      <c r="MHU170" s="200"/>
      <c r="MHV170" s="199"/>
      <c r="MHW170" s="200"/>
      <c r="MHX170" s="200"/>
      <c r="MHY170" s="200"/>
      <c r="MHZ170" s="246"/>
      <c r="MIA170" s="246"/>
      <c r="MIB170" s="246"/>
      <c r="MIC170" s="1"/>
      <c r="MID170" s="256"/>
      <c r="MIE170" s="246"/>
      <c r="MIF170" s="200"/>
      <c r="MIG170" s="199"/>
      <c r="MIH170" s="200"/>
      <c r="MII170" s="200"/>
      <c r="MIJ170" s="200"/>
      <c r="MIK170" s="246"/>
      <c r="MIL170" s="246"/>
      <c r="MIM170" s="246"/>
      <c r="MIN170" s="1"/>
      <c r="MIO170" s="256"/>
      <c r="MIP170" s="246"/>
      <c r="MIQ170" s="200"/>
      <c r="MIR170" s="199"/>
      <c r="MIS170" s="200"/>
      <c r="MIT170" s="200"/>
      <c r="MIU170" s="200"/>
      <c r="MIV170" s="246"/>
      <c r="MIW170" s="246"/>
      <c r="MIX170" s="246"/>
      <c r="MIY170" s="1"/>
      <c r="MIZ170" s="256"/>
      <c r="MJA170" s="246"/>
      <c r="MJB170" s="200"/>
      <c r="MJC170" s="199"/>
      <c r="MJD170" s="200"/>
      <c r="MJE170" s="200"/>
      <c r="MJF170" s="200"/>
      <c r="MJG170" s="246"/>
      <c r="MJH170" s="246"/>
      <c r="MJI170" s="246"/>
      <c r="MJJ170" s="1"/>
      <c r="MJK170" s="256"/>
      <c r="MJL170" s="246"/>
      <c r="MJM170" s="200"/>
      <c r="MJN170" s="199"/>
      <c r="MJO170" s="200"/>
      <c r="MJP170" s="200"/>
      <c r="MJQ170" s="200"/>
      <c r="MJR170" s="246"/>
      <c r="MJS170" s="246"/>
      <c r="MJT170" s="246"/>
      <c r="MJU170" s="1"/>
      <c r="MJV170" s="256"/>
      <c r="MJW170" s="246"/>
      <c r="MJX170" s="200"/>
      <c r="MJY170" s="199"/>
      <c r="MJZ170" s="200"/>
      <c r="MKA170" s="200"/>
      <c r="MKB170" s="200"/>
      <c r="MKC170" s="246"/>
      <c r="MKD170" s="246"/>
      <c r="MKE170" s="246"/>
      <c r="MKF170" s="1"/>
      <c r="MKG170" s="256"/>
      <c r="MKH170" s="246"/>
      <c r="MKI170" s="200"/>
      <c r="MKJ170" s="199"/>
      <c r="MKK170" s="200"/>
      <c r="MKL170" s="200"/>
      <c r="MKM170" s="200"/>
      <c r="MKN170" s="246"/>
      <c r="MKO170" s="246"/>
      <c r="MKP170" s="246"/>
      <c r="MKQ170" s="1"/>
      <c r="MKR170" s="256"/>
      <c r="MKS170" s="246"/>
      <c r="MKT170" s="200"/>
      <c r="MKU170" s="199"/>
      <c r="MKV170" s="200"/>
      <c r="MKW170" s="200"/>
      <c r="MKX170" s="200"/>
      <c r="MKY170" s="246"/>
      <c r="MKZ170" s="246"/>
      <c r="MLA170" s="246"/>
      <c r="MLB170" s="1"/>
      <c r="MLC170" s="256"/>
      <c r="MLD170" s="246"/>
      <c r="MLE170" s="200"/>
      <c r="MLF170" s="199"/>
      <c r="MLG170" s="200"/>
      <c r="MLH170" s="200"/>
      <c r="MLI170" s="200"/>
      <c r="MLJ170" s="246"/>
      <c r="MLK170" s="246"/>
      <c r="MLL170" s="246"/>
      <c r="MLM170" s="1"/>
      <c r="MLN170" s="256"/>
      <c r="MLO170" s="246"/>
      <c r="MLP170" s="200"/>
      <c r="MLQ170" s="199"/>
      <c r="MLR170" s="200"/>
      <c r="MLS170" s="200"/>
      <c r="MLT170" s="200"/>
      <c r="MLU170" s="246"/>
      <c r="MLV170" s="246"/>
      <c r="MLW170" s="246"/>
      <c r="MLX170" s="1"/>
      <c r="MLY170" s="256"/>
      <c r="MLZ170" s="246"/>
      <c r="MMA170" s="200"/>
      <c r="MMB170" s="199"/>
      <c r="MMC170" s="200"/>
      <c r="MMD170" s="200"/>
      <c r="MME170" s="200"/>
      <c r="MMF170" s="246"/>
      <c r="MMG170" s="246"/>
      <c r="MMH170" s="246"/>
      <c r="MMI170" s="1"/>
      <c r="MMJ170" s="256"/>
      <c r="MMK170" s="246"/>
      <c r="MML170" s="200"/>
      <c r="MMM170" s="199"/>
      <c r="MMN170" s="200"/>
      <c r="MMO170" s="200"/>
      <c r="MMP170" s="200"/>
      <c r="MMQ170" s="246"/>
      <c r="MMR170" s="246"/>
      <c r="MMS170" s="246"/>
      <c r="MMT170" s="1"/>
      <c r="MMU170" s="256"/>
      <c r="MMV170" s="246"/>
      <c r="MMW170" s="200"/>
      <c r="MMX170" s="199"/>
      <c r="MMY170" s="200"/>
      <c r="MMZ170" s="200"/>
      <c r="MNA170" s="200"/>
      <c r="MNB170" s="246"/>
      <c r="MNC170" s="246"/>
      <c r="MND170" s="246"/>
      <c r="MNE170" s="1"/>
      <c r="MNF170" s="256"/>
      <c r="MNG170" s="246"/>
      <c r="MNH170" s="200"/>
      <c r="MNI170" s="199"/>
      <c r="MNJ170" s="200"/>
      <c r="MNK170" s="200"/>
      <c r="MNL170" s="200"/>
      <c r="MNM170" s="246"/>
      <c r="MNN170" s="246"/>
      <c r="MNO170" s="246"/>
      <c r="MNP170" s="1"/>
      <c r="MNQ170" s="256"/>
      <c r="MNR170" s="246"/>
      <c r="MNS170" s="200"/>
      <c r="MNT170" s="199"/>
      <c r="MNU170" s="200"/>
      <c r="MNV170" s="200"/>
      <c r="MNW170" s="200"/>
      <c r="MNX170" s="246"/>
      <c r="MNY170" s="246"/>
      <c r="MNZ170" s="246"/>
      <c r="MOA170" s="1"/>
      <c r="MOB170" s="256"/>
      <c r="MOC170" s="246"/>
      <c r="MOD170" s="200"/>
      <c r="MOE170" s="199"/>
      <c r="MOF170" s="200"/>
      <c r="MOG170" s="200"/>
      <c r="MOH170" s="200"/>
      <c r="MOI170" s="246"/>
      <c r="MOJ170" s="246"/>
      <c r="MOK170" s="246"/>
      <c r="MOL170" s="1"/>
      <c r="MOM170" s="256"/>
      <c r="MON170" s="246"/>
      <c r="MOO170" s="200"/>
      <c r="MOP170" s="199"/>
      <c r="MOQ170" s="200"/>
      <c r="MOR170" s="200"/>
      <c r="MOS170" s="200"/>
      <c r="MOT170" s="246"/>
      <c r="MOU170" s="246"/>
      <c r="MOV170" s="246"/>
      <c r="MOW170" s="1"/>
      <c r="MOX170" s="256"/>
      <c r="MOY170" s="246"/>
      <c r="MOZ170" s="200"/>
      <c r="MPA170" s="199"/>
      <c r="MPB170" s="200"/>
      <c r="MPC170" s="200"/>
      <c r="MPD170" s="200"/>
      <c r="MPE170" s="246"/>
      <c r="MPF170" s="246"/>
      <c r="MPG170" s="246"/>
      <c r="MPH170" s="1"/>
      <c r="MPI170" s="256"/>
      <c r="MPJ170" s="246"/>
      <c r="MPK170" s="200"/>
      <c r="MPL170" s="199"/>
      <c r="MPM170" s="200"/>
      <c r="MPN170" s="200"/>
      <c r="MPO170" s="200"/>
      <c r="MPP170" s="246"/>
      <c r="MPQ170" s="246"/>
      <c r="MPR170" s="246"/>
      <c r="MPS170" s="1"/>
      <c r="MPT170" s="256"/>
      <c r="MPU170" s="246"/>
      <c r="MPV170" s="200"/>
      <c r="MPW170" s="199"/>
      <c r="MPX170" s="200"/>
      <c r="MPY170" s="200"/>
      <c r="MPZ170" s="200"/>
      <c r="MQA170" s="246"/>
      <c r="MQB170" s="246"/>
      <c r="MQC170" s="246"/>
      <c r="MQD170" s="1"/>
      <c r="MQE170" s="256"/>
      <c r="MQF170" s="246"/>
      <c r="MQG170" s="200"/>
      <c r="MQH170" s="199"/>
      <c r="MQI170" s="200"/>
      <c r="MQJ170" s="200"/>
      <c r="MQK170" s="200"/>
      <c r="MQL170" s="246"/>
      <c r="MQM170" s="246"/>
      <c r="MQN170" s="246"/>
      <c r="MQO170" s="1"/>
      <c r="MQP170" s="256"/>
      <c r="MQQ170" s="246"/>
      <c r="MQR170" s="200"/>
      <c r="MQS170" s="199"/>
      <c r="MQT170" s="200"/>
      <c r="MQU170" s="200"/>
      <c r="MQV170" s="200"/>
      <c r="MQW170" s="246"/>
      <c r="MQX170" s="246"/>
      <c r="MQY170" s="246"/>
      <c r="MQZ170" s="1"/>
      <c r="MRA170" s="256"/>
      <c r="MRB170" s="246"/>
      <c r="MRC170" s="200"/>
      <c r="MRD170" s="199"/>
      <c r="MRE170" s="200"/>
      <c r="MRF170" s="200"/>
      <c r="MRG170" s="200"/>
      <c r="MRH170" s="246"/>
      <c r="MRI170" s="246"/>
      <c r="MRJ170" s="246"/>
      <c r="MRK170" s="1"/>
      <c r="MRL170" s="256"/>
      <c r="MRM170" s="246"/>
      <c r="MRN170" s="200"/>
      <c r="MRO170" s="199"/>
      <c r="MRP170" s="200"/>
      <c r="MRQ170" s="200"/>
      <c r="MRR170" s="200"/>
      <c r="MRS170" s="246"/>
      <c r="MRT170" s="246"/>
      <c r="MRU170" s="246"/>
      <c r="MRV170" s="1"/>
      <c r="MRW170" s="256"/>
      <c r="MRX170" s="246"/>
      <c r="MRY170" s="200"/>
      <c r="MRZ170" s="199"/>
      <c r="MSA170" s="200"/>
      <c r="MSB170" s="200"/>
      <c r="MSC170" s="200"/>
      <c r="MSD170" s="246"/>
      <c r="MSE170" s="246"/>
      <c r="MSF170" s="246"/>
      <c r="MSG170" s="1"/>
      <c r="MSH170" s="256"/>
      <c r="MSI170" s="246"/>
      <c r="MSJ170" s="200"/>
      <c r="MSK170" s="199"/>
      <c r="MSL170" s="200"/>
      <c r="MSM170" s="200"/>
      <c r="MSN170" s="200"/>
      <c r="MSO170" s="246"/>
      <c r="MSP170" s="246"/>
      <c r="MSQ170" s="246"/>
      <c r="MSR170" s="1"/>
      <c r="MSS170" s="256"/>
      <c r="MST170" s="246"/>
      <c r="MSU170" s="200"/>
      <c r="MSV170" s="199"/>
      <c r="MSW170" s="200"/>
      <c r="MSX170" s="200"/>
      <c r="MSY170" s="200"/>
      <c r="MSZ170" s="246"/>
      <c r="MTA170" s="246"/>
      <c r="MTB170" s="246"/>
      <c r="MTC170" s="1"/>
      <c r="MTD170" s="256"/>
      <c r="MTE170" s="246"/>
      <c r="MTF170" s="200"/>
      <c r="MTG170" s="199"/>
      <c r="MTH170" s="200"/>
      <c r="MTI170" s="200"/>
      <c r="MTJ170" s="200"/>
      <c r="MTK170" s="246"/>
      <c r="MTL170" s="246"/>
      <c r="MTM170" s="246"/>
      <c r="MTN170" s="1"/>
      <c r="MTO170" s="256"/>
      <c r="MTP170" s="246"/>
      <c r="MTQ170" s="200"/>
      <c r="MTR170" s="199"/>
      <c r="MTS170" s="200"/>
      <c r="MTT170" s="200"/>
      <c r="MTU170" s="200"/>
      <c r="MTV170" s="246"/>
      <c r="MTW170" s="246"/>
      <c r="MTX170" s="246"/>
      <c r="MTY170" s="1"/>
      <c r="MTZ170" s="256"/>
      <c r="MUA170" s="246"/>
      <c r="MUB170" s="200"/>
      <c r="MUC170" s="199"/>
      <c r="MUD170" s="200"/>
      <c r="MUE170" s="200"/>
      <c r="MUF170" s="200"/>
      <c r="MUG170" s="246"/>
      <c r="MUH170" s="246"/>
      <c r="MUI170" s="246"/>
      <c r="MUJ170" s="1"/>
      <c r="MUK170" s="256"/>
      <c r="MUL170" s="246"/>
      <c r="MUM170" s="200"/>
      <c r="MUN170" s="199"/>
      <c r="MUO170" s="200"/>
      <c r="MUP170" s="200"/>
      <c r="MUQ170" s="200"/>
      <c r="MUR170" s="246"/>
      <c r="MUS170" s="246"/>
      <c r="MUT170" s="246"/>
      <c r="MUU170" s="1"/>
      <c r="MUV170" s="256"/>
      <c r="MUW170" s="246"/>
      <c r="MUX170" s="200"/>
      <c r="MUY170" s="199"/>
      <c r="MUZ170" s="200"/>
      <c r="MVA170" s="200"/>
      <c r="MVB170" s="200"/>
      <c r="MVC170" s="246"/>
      <c r="MVD170" s="246"/>
      <c r="MVE170" s="246"/>
      <c r="MVF170" s="1"/>
      <c r="MVG170" s="256"/>
      <c r="MVH170" s="246"/>
      <c r="MVI170" s="200"/>
      <c r="MVJ170" s="199"/>
      <c r="MVK170" s="200"/>
      <c r="MVL170" s="200"/>
      <c r="MVM170" s="200"/>
      <c r="MVN170" s="246"/>
      <c r="MVO170" s="246"/>
      <c r="MVP170" s="246"/>
      <c r="MVQ170" s="1"/>
      <c r="MVR170" s="256"/>
      <c r="MVS170" s="246"/>
      <c r="MVT170" s="200"/>
      <c r="MVU170" s="199"/>
      <c r="MVV170" s="200"/>
      <c r="MVW170" s="200"/>
      <c r="MVX170" s="200"/>
      <c r="MVY170" s="246"/>
      <c r="MVZ170" s="246"/>
      <c r="MWA170" s="246"/>
      <c r="MWB170" s="1"/>
      <c r="MWC170" s="256"/>
      <c r="MWD170" s="246"/>
      <c r="MWE170" s="200"/>
      <c r="MWF170" s="199"/>
      <c r="MWG170" s="200"/>
      <c r="MWH170" s="200"/>
      <c r="MWI170" s="200"/>
      <c r="MWJ170" s="246"/>
      <c r="MWK170" s="246"/>
      <c r="MWL170" s="246"/>
      <c r="MWM170" s="1"/>
      <c r="MWN170" s="256"/>
      <c r="MWO170" s="246"/>
      <c r="MWP170" s="200"/>
      <c r="MWQ170" s="199"/>
      <c r="MWR170" s="200"/>
      <c r="MWS170" s="200"/>
      <c r="MWT170" s="200"/>
      <c r="MWU170" s="246"/>
      <c r="MWV170" s="246"/>
      <c r="MWW170" s="246"/>
      <c r="MWX170" s="1"/>
      <c r="MWY170" s="256"/>
      <c r="MWZ170" s="246"/>
      <c r="MXA170" s="200"/>
      <c r="MXB170" s="199"/>
      <c r="MXC170" s="200"/>
      <c r="MXD170" s="200"/>
      <c r="MXE170" s="200"/>
      <c r="MXF170" s="246"/>
      <c r="MXG170" s="246"/>
      <c r="MXH170" s="246"/>
      <c r="MXI170" s="1"/>
      <c r="MXJ170" s="256"/>
      <c r="MXK170" s="246"/>
      <c r="MXL170" s="200"/>
      <c r="MXM170" s="199"/>
      <c r="MXN170" s="200"/>
      <c r="MXO170" s="200"/>
      <c r="MXP170" s="200"/>
      <c r="MXQ170" s="246"/>
      <c r="MXR170" s="246"/>
      <c r="MXS170" s="246"/>
      <c r="MXT170" s="1"/>
      <c r="MXU170" s="256"/>
      <c r="MXV170" s="246"/>
      <c r="MXW170" s="200"/>
      <c r="MXX170" s="199"/>
      <c r="MXY170" s="200"/>
      <c r="MXZ170" s="200"/>
      <c r="MYA170" s="200"/>
      <c r="MYB170" s="246"/>
      <c r="MYC170" s="246"/>
      <c r="MYD170" s="246"/>
      <c r="MYE170" s="1"/>
      <c r="MYF170" s="256"/>
      <c r="MYG170" s="246"/>
      <c r="MYH170" s="200"/>
      <c r="MYI170" s="199"/>
      <c r="MYJ170" s="200"/>
      <c r="MYK170" s="200"/>
      <c r="MYL170" s="200"/>
      <c r="MYM170" s="246"/>
      <c r="MYN170" s="246"/>
      <c r="MYO170" s="246"/>
      <c r="MYP170" s="1"/>
      <c r="MYQ170" s="256"/>
      <c r="MYR170" s="246"/>
      <c r="MYS170" s="200"/>
      <c r="MYT170" s="199"/>
      <c r="MYU170" s="200"/>
      <c r="MYV170" s="200"/>
      <c r="MYW170" s="200"/>
      <c r="MYX170" s="246"/>
      <c r="MYY170" s="246"/>
      <c r="MYZ170" s="246"/>
      <c r="MZA170" s="1"/>
      <c r="MZB170" s="256"/>
      <c r="MZC170" s="246"/>
      <c r="MZD170" s="200"/>
      <c r="MZE170" s="199"/>
      <c r="MZF170" s="200"/>
      <c r="MZG170" s="200"/>
      <c r="MZH170" s="200"/>
      <c r="MZI170" s="246"/>
      <c r="MZJ170" s="246"/>
      <c r="MZK170" s="246"/>
      <c r="MZL170" s="1"/>
      <c r="MZM170" s="256"/>
      <c r="MZN170" s="246"/>
      <c r="MZO170" s="200"/>
      <c r="MZP170" s="199"/>
      <c r="MZQ170" s="200"/>
      <c r="MZR170" s="200"/>
      <c r="MZS170" s="200"/>
      <c r="MZT170" s="246"/>
      <c r="MZU170" s="246"/>
      <c r="MZV170" s="246"/>
      <c r="MZW170" s="1"/>
      <c r="MZX170" s="256"/>
      <c r="MZY170" s="246"/>
      <c r="MZZ170" s="200"/>
      <c r="NAA170" s="199"/>
      <c r="NAB170" s="200"/>
      <c r="NAC170" s="200"/>
      <c r="NAD170" s="200"/>
      <c r="NAE170" s="246"/>
      <c r="NAF170" s="246"/>
      <c r="NAG170" s="246"/>
      <c r="NAH170" s="1"/>
      <c r="NAI170" s="256"/>
      <c r="NAJ170" s="246"/>
      <c r="NAK170" s="200"/>
      <c r="NAL170" s="199"/>
      <c r="NAM170" s="200"/>
      <c r="NAN170" s="200"/>
      <c r="NAO170" s="200"/>
      <c r="NAP170" s="246"/>
      <c r="NAQ170" s="246"/>
      <c r="NAR170" s="246"/>
      <c r="NAS170" s="1"/>
      <c r="NAT170" s="256"/>
      <c r="NAU170" s="246"/>
      <c r="NAV170" s="200"/>
      <c r="NAW170" s="199"/>
      <c r="NAX170" s="200"/>
      <c r="NAY170" s="200"/>
      <c r="NAZ170" s="200"/>
      <c r="NBA170" s="246"/>
      <c r="NBB170" s="246"/>
      <c r="NBC170" s="246"/>
      <c r="NBD170" s="1"/>
      <c r="NBE170" s="256"/>
      <c r="NBF170" s="246"/>
      <c r="NBG170" s="200"/>
      <c r="NBH170" s="199"/>
      <c r="NBI170" s="200"/>
      <c r="NBJ170" s="200"/>
      <c r="NBK170" s="200"/>
      <c r="NBL170" s="246"/>
      <c r="NBM170" s="246"/>
      <c r="NBN170" s="246"/>
      <c r="NBO170" s="1"/>
      <c r="NBP170" s="256"/>
      <c r="NBQ170" s="246"/>
      <c r="NBR170" s="200"/>
      <c r="NBS170" s="199"/>
      <c r="NBT170" s="200"/>
      <c r="NBU170" s="200"/>
      <c r="NBV170" s="200"/>
      <c r="NBW170" s="246"/>
      <c r="NBX170" s="246"/>
      <c r="NBY170" s="246"/>
      <c r="NBZ170" s="1"/>
      <c r="NCA170" s="256"/>
      <c r="NCB170" s="246"/>
      <c r="NCC170" s="200"/>
      <c r="NCD170" s="199"/>
      <c r="NCE170" s="200"/>
      <c r="NCF170" s="200"/>
      <c r="NCG170" s="200"/>
      <c r="NCH170" s="246"/>
      <c r="NCI170" s="246"/>
      <c r="NCJ170" s="246"/>
      <c r="NCK170" s="1"/>
      <c r="NCL170" s="256"/>
      <c r="NCM170" s="246"/>
      <c r="NCN170" s="200"/>
      <c r="NCO170" s="199"/>
      <c r="NCP170" s="200"/>
      <c r="NCQ170" s="200"/>
      <c r="NCR170" s="200"/>
      <c r="NCS170" s="246"/>
      <c r="NCT170" s="246"/>
      <c r="NCU170" s="246"/>
      <c r="NCV170" s="1"/>
      <c r="NCW170" s="256"/>
      <c r="NCX170" s="246"/>
      <c r="NCY170" s="200"/>
      <c r="NCZ170" s="199"/>
      <c r="NDA170" s="200"/>
      <c r="NDB170" s="200"/>
      <c r="NDC170" s="200"/>
      <c r="NDD170" s="246"/>
      <c r="NDE170" s="246"/>
      <c r="NDF170" s="246"/>
      <c r="NDG170" s="1"/>
      <c r="NDH170" s="256"/>
      <c r="NDI170" s="246"/>
      <c r="NDJ170" s="200"/>
      <c r="NDK170" s="199"/>
      <c r="NDL170" s="200"/>
      <c r="NDM170" s="200"/>
      <c r="NDN170" s="200"/>
      <c r="NDO170" s="246"/>
      <c r="NDP170" s="246"/>
      <c r="NDQ170" s="246"/>
      <c r="NDR170" s="1"/>
      <c r="NDS170" s="256"/>
      <c r="NDT170" s="246"/>
      <c r="NDU170" s="200"/>
      <c r="NDV170" s="199"/>
      <c r="NDW170" s="200"/>
      <c r="NDX170" s="200"/>
      <c r="NDY170" s="200"/>
      <c r="NDZ170" s="246"/>
      <c r="NEA170" s="246"/>
      <c r="NEB170" s="246"/>
      <c r="NEC170" s="1"/>
      <c r="NED170" s="256"/>
      <c r="NEE170" s="246"/>
      <c r="NEF170" s="200"/>
      <c r="NEG170" s="199"/>
      <c r="NEH170" s="200"/>
      <c r="NEI170" s="200"/>
      <c r="NEJ170" s="200"/>
      <c r="NEK170" s="246"/>
      <c r="NEL170" s="246"/>
      <c r="NEM170" s="246"/>
      <c r="NEN170" s="1"/>
      <c r="NEO170" s="256"/>
      <c r="NEP170" s="246"/>
      <c r="NEQ170" s="200"/>
      <c r="NER170" s="199"/>
      <c r="NES170" s="200"/>
      <c r="NET170" s="200"/>
      <c r="NEU170" s="200"/>
      <c r="NEV170" s="246"/>
      <c r="NEW170" s="246"/>
      <c r="NEX170" s="246"/>
      <c r="NEY170" s="1"/>
      <c r="NEZ170" s="256"/>
      <c r="NFA170" s="246"/>
      <c r="NFB170" s="200"/>
      <c r="NFC170" s="199"/>
      <c r="NFD170" s="200"/>
      <c r="NFE170" s="200"/>
      <c r="NFF170" s="200"/>
      <c r="NFG170" s="246"/>
      <c r="NFH170" s="246"/>
      <c r="NFI170" s="246"/>
      <c r="NFJ170" s="1"/>
      <c r="NFK170" s="256"/>
      <c r="NFL170" s="246"/>
      <c r="NFM170" s="200"/>
      <c r="NFN170" s="199"/>
      <c r="NFO170" s="200"/>
      <c r="NFP170" s="200"/>
      <c r="NFQ170" s="200"/>
      <c r="NFR170" s="246"/>
      <c r="NFS170" s="246"/>
      <c r="NFT170" s="246"/>
      <c r="NFU170" s="1"/>
      <c r="NFV170" s="256"/>
      <c r="NFW170" s="246"/>
      <c r="NFX170" s="200"/>
      <c r="NFY170" s="199"/>
      <c r="NFZ170" s="200"/>
      <c r="NGA170" s="200"/>
      <c r="NGB170" s="200"/>
      <c r="NGC170" s="246"/>
      <c r="NGD170" s="246"/>
      <c r="NGE170" s="246"/>
      <c r="NGF170" s="1"/>
      <c r="NGG170" s="256"/>
      <c r="NGH170" s="246"/>
      <c r="NGI170" s="200"/>
      <c r="NGJ170" s="199"/>
      <c r="NGK170" s="200"/>
      <c r="NGL170" s="200"/>
      <c r="NGM170" s="200"/>
      <c r="NGN170" s="246"/>
      <c r="NGO170" s="246"/>
      <c r="NGP170" s="246"/>
      <c r="NGQ170" s="1"/>
      <c r="NGR170" s="256"/>
      <c r="NGS170" s="246"/>
      <c r="NGT170" s="200"/>
      <c r="NGU170" s="199"/>
      <c r="NGV170" s="200"/>
      <c r="NGW170" s="200"/>
      <c r="NGX170" s="200"/>
      <c r="NGY170" s="246"/>
      <c r="NGZ170" s="246"/>
      <c r="NHA170" s="246"/>
      <c r="NHB170" s="1"/>
      <c r="NHC170" s="256"/>
      <c r="NHD170" s="246"/>
      <c r="NHE170" s="200"/>
      <c r="NHF170" s="199"/>
      <c r="NHG170" s="200"/>
      <c r="NHH170" s="200"/>
      <c r="NHI170" s="200"/>
      <c r="NHJ170" s="246"/>
      <c r="NHK170" s="246"/>
      <c r="NHL170" s="246"/>
      <c r="NHM170" s="1"/>
      <c r="NHN170" s="256"/>
      <c r="NHO170" s="246"/>
      <c r="NHP170" s="200"/>
      <c r="NHQ170" s="199"/>
      <c r="NHR170" s="200"/>
      <c r="NHS170" s="200"/>
      <c r="NHT170" s="200"/>
      <c r="NHU170" s="246"/>
      <c r="NHV170" s="246"/>
      <c r="NHW170" s="246"/>
      <c r="NHX170" s="1"/>
      <c r="NHY170" s="256"/>
      <c r="NHZ170" s="246"/>
      <c r="NIA170" s="200"/>
      <c r="NIB170" s="199"/>
      <c r="NIC170" s="200"/>
      <c r="NID170" s="200"/>
      <c r="NIE170" s="200"/>
      <c r="NIF170" s="246"/>
      <c r="NIG170" s="246"/>
      <c r="NIH170" s="246"/>
      <c r="NII170" s="1"/>
      <c r="NIJ170" s="256"/>
      <c r="NIK170" s="246"/>
      <c r="NIL170" s="200"/>
      <c r="NIM170" s="199"/>
      <c r="NIN170" s="200"/>
      <c r="NIO170" s="200"/>
      <c r="NIP170" s="200"/>
      <c r="NIQ170" s="246"/>
      <c r="NIR170" s="246"/>
      <c r="NIS170" s="246"/>
      <c r="NIT170" s="1"/>
      <c r="NIU170" s="256"/>
      <c r="NIV170" s="246"/>
      <c r="NIW170" s="200"/>
      <c r="NIX170" s="199"/>
      <c r="NIY170" s="200"/>
      <c r="NIZ170" s="200"/>
      <c r="NJA170" s="200"/>
      <c r="NJB170" s="246"/>
      <c r="NJC170" s="246"/>
      <c r="NJD170" s="246"/>
      <c r="NJE170" s="1"/>
      <c r="NJF170" s="256"/>
      <c r="NJG170" s="246"/>
      <c r="NJH170" s="200"/>
      <c r="NJI170" s="199"/>
      <c r="NJJ170" s="200"/>
      <c r="NJK170" s="200"/>
      <c r="NJL170" s="200"/>
      <c r="NJM170" s="246"/>
      <c r="NJN170" s="246"/>
      <c r="NJO170" s="246"/>
      <c r="NJP170" s="1"/>
      <c r="NJQ170" s="256"/>
      <c r="NJR170" s="246"/>
      <c r="NJS170" s="200"/>
      <c r="NJT170" s="199"/>
      <c r="NJU170" s="200"/>
      <c r="NJV170" s="200"/>
      <c r="NJW170" s="200"/>
      <c r="NJX170" s="246"/>
      <c r="NJY170" s="246"/>
      <c r="NJZ170" s="246"/>
      <c r="NKA170" s="1"/>
      <c r="NKB170" s="256"/>
      <c r="NKC170" s="246"/>
      <c r="NKD170" s="200"/>
      <c r="NKE170" s="199"/>
      <c r="NKF170" s="200"/>
      <c r="NKG170" s="200"/>
      <c r="NKH170" s="200"/>
      <c r="NKI170" s="246"/>
      <c r="NKJ170" s="246"/>
      <c r="NKK170" s="246"/>
      <c r="NKL170" s="1"/>
      <c r="NKM170" s="256"/>
      <c r="NKN170" s="246"/>
      <c r="NKO170" s="200"/>
      <c r="NKP170" s="199"/>
      <c r="NKQ170" s="200"/>
      <c r="NKR170" s="200"/>
      <c r="NKS170" s="200"/>
      <c r="NKT170" s="246"/>
      <c r="NKU170" s="246"/>
      <c r="NKV170" s="246"/>
      <c r="NKW170" s="1"/>
      <c r="NKX170" s="256"/>
      <c r="NKY170" s="246"/>
      <c r="NKZ170" s="200"/>
      <c r="NLA170" s="199"/>
      <c r="NLB170" s="200"/>
      <c r="NLC170" s="200"/>
      <c r="NLD170" s="200"/>
      <c r="NLE170" s="246"/>
      <c r="NLF170" s="246"/>
      <c r="NLG170" s="246"/>
      <c r="NLH170" s="1"/>
      <c r="NLI170" s="256"/>
      <c r="NLJ170" s="246"/>
      <c r="NLK170" s="200"/>
      <c r="NLL170" s="199"/>
      <c r="NLM170" s="200"/>
      <c r="NLN170" s="200"/>
      <c r="NLO170" s="200"/>
      <c r="NLP170" s="246"/>
      <c r="NLQ170" s="246"/>
      <c r="NLR170" s="246"/>
      <c r="NLS170" s="1"/>
      <c r="NLT170" s="256"/>
      <c r="NLU170" s="246"/>
      <c r="NLV170" s="200"/>
      <c r="NLW170" s="199"/>
      <c r="NLX170" s="200"/>
      <c r="NLY170" s="200"/>
      <c r="NLZ170" s="200"/>
      <c r="NMA170" s="246"/>
      <c r="NMB170" s="246"/>
      <c r="NMC170" s="246"/>
      <c r="NMD170" s="1"/>
      <c r="NME170" s="256"/>
      <c r="NMF170" s="246"/>
      <c r="NMG170" s="200"/>
      <c r="NMH170" s="199"/>
      <c r="NMI170" s="200"/>
      <c r="NMJ170" s="200"/>
      <c r="NMK170" s="200"/>
      <c r="NML170" s="246"/>
      <c r="NMM170" s="246"/>
      <c r="NMN170" s="246"/>
      <c r="NMO170" s="1"/>
      <c r="NMP170" s="256"/>
      <c r="NMQ170" s="246"/>
      <c r="NMR170" s="200"/>
      <c r="NMS170" s="199"/>
      <c r="NMT170" s="200"/>
      <c r="NMU170" s="200"/>
      <c r="NMV170" s="200"/>
      <c r="NMW170" s="246"/>
      <c r="NMX170" s="246"/>
      <c r="NMY170" s="246"/>
      <c r="NMZ170" s="1"/>
      <c r="NNA170" s="256"/>
      <c r="NNB170" s="246"/>
      <c r="NNC170" s="200"/>
      <c r="NND170" s="199"/>
      <c r="NNE170" s="200"/>
      <c r="NNF170" s="200"/>
      <c r="NNG170" s="200"/>
      <c r="NNH170" s="246"/>
      <c r="NNI170" s="246"/>
      <c r="NNJ170" s="246"/>
      <c r="NNK170" s="1"/>
      <c r="NNL170" s="256"/>
      <c r="NNM170" s="246"/>
      <c r="NNN170" s="200"/>
      <c r="NNO170" s="199"/>
      <c r="NNP170" s="200"/>
      <c r="NNQ170" s="200"/>
      <c r="NNR170" s="200"/>
      <c r="NNS170" s="246"/>
      <c r="NNT170" s="246"/>
      <c r="NNU170" s="246"/>
      <c r="NNV170" s="1"/>
      <c r="NNW170" s="256"/>
      <c r="NNX170" s="246"/>
      <c r="NNY170" s="200"/>
      <c r="NNZ170" s="199"/>
      <c r="NOA170" s="200"/>
      <c r="NOB170" s="200"/>
      <c r="NOC170" s="200"/>
      <c r="NOD170" s="246"/>
      <c r="NOE170" s="246"/>
      <c r="NOF170" s="246"/>
      <c r="NOG170" s="1"/>
      <c r="NOH170" s="256"/>
      <c r="NOI170" s="246"/>
      <c r="NOJ170" s="200"/>
      <c r="NOK170" s="199"/>
      <c r="NOL170" s="200"/>
      <c r="NOM170" s="200"/>
      <c r="NON170" s="200"/>
      <c r="NOO170" s="246"/>
      <c r="NOP170" s="246"/>
      <c r="NOQ170" s="246"/>
      <c r="NOR170" s="1"/>
      <c r="NOS170" s="256"/>
      <c r="NOT170" s="246"/>
      <c r="NOU170" s="200"/>
      <c r="NOV170" s="199"/>
      <c r="NOW170" s="200"/>
      <c r="NOX170" s="200"/>
      <c r="NOY170" s="200"/>
      <c r="NOZ170" s="246"/>
      <c r="NPA170" s="246"/>
      <c r="NPB170" s="246"/>
      <c r="NPC170" s="1"/>
      <c r="NPD170" s="256"/>
      <c r="NPE170" s="246"/>
      <c r="NPF170" s="200"/>
      <c r="NPG170" s="199"/>
      <c r="NPH170" s="200"/>
      <c r="NPI170" s="200"/>
      <c r="NPJ170" s="200"/>
      <c r="NPK170" s="246"/>
      <c r="NPL170" s="246"/>
      <c r="NPM170" s="246"/>
      <c r="NPN170" s="1"/>
      <c r="NPO170" s="256"/>
      <c r="NPP170" s="246"/>
      <c r="NPQ170" s="200"/>
      <c r="NPR170" s="199"/>
      <c r="NPS170" s="200"/>
      <c r="NPT170" s="200"/>
      <c r="NPU170" s="200"/>
      <c r="NPV170" s="246"/>
      <c r="NPW170" s="246"/>
      <c r="NPX170" s="246"/>
      <c r="NPY170" s="1"/>
      <c r="NPZ170" s="256"/>
      <c r="NQA170" s="246"/>
      <c r="NQB170" s="200"/>
      <c r="NQC170" s="199"/>
      <c r="NQD170" s="200"/>
      <c r="NQE170" s="200"/>
      <c r="NQF170" s="200"/>
      <c r="NQG170" s="246"/>
      <c r="NQH170" s="246"/>
      <c r="NQI170" s="246"/>
      <c r="NQJ170" s="1"/>
      <c r="NQK170" s="256"/>
      <c r="NQL170" s="246"/>
      <c r="NQM170" s="200"/>
      <c r="NQN170" s="199"/>
      <c r="NQO170" s="200"/>
      <c r="NQP170" s="200"/>
      <c r="NQQ170" s="200"/>
      <c r="NQR170" s="246"/>
      <c r="NQS170" s="246"/>
      <c r="NQT170" s="246"/>
      <c r="NQU170" s="1"/>
      <c r="NQV170" s="256"/>
      <c r="NQW170" s="246"/>
      <c r="NQX170" s="200"/>
      <c r="NQY170" s="199"/>
      <c r="NQZ170" s="200"/>
      <c r="NRA170" s="200"/>
      <c r="NRB170" s="200"/>
      <c r="NRC170" s="246"/>
      <c r="NRD170" s="246"/>
      <c r="NRE170" s="246"/>
      <c r="NRF170" s="1"/>
      <c r="NRG170" s="256"/>
      <c r="NRH170" s="246"/>
      <c r="NRI170" s="200"/>
      <c r="NRJ170" s="199"/>
      <c r="NRK170" s="200"/>
      <c r="NRL170" s="200"/>
      <c r="NRM170" s="200"/>
      <c r="NRN170" s="246"/>
      <c r="NRO170" s="246"/>
      <c r="NRP170" s="246"/>
      <c r="NRQ170" s="1"/>
      <c r="NRR170" s="256"/>
      <c r="NRS170" s="246"/>
      <c r="NRT170" s="200"/>
      <c r="NRU170" s="199"/>
      <c r="NRV170" s="200"/>
      <c r="NRW170" s="200"/>
      <c r="NRX170" s="200"/>
      <c r="NRY170" s="246"/>
      <c r="NRZ170" s="246"/>
      <c r="NSA170" s="246"/>
      <c r="NSB170" s="1"/>
      <c r="NSC170" s="256"/>
      <c r="NSD170" s="246"/>
      <c r="NSE170" s="200"/>
      <c r="NSF170" s="199"/>
      <c r="NSG170" s="200"/>
      <c r="NSH170" s="200"/>
      <c r="NSI170" s="200"/>
      <c r="NSJ170" s="246"/>
      <c r="NSK170" s="246"/>
      <c r="NSL170" s="246"/>
      <c r="NSM170" s="1"/>
      <c r="NSN170" s="256"/>
      <c r="NSO170" s="246"/>
      <c r="NSP170" s="200"/>
      <c r="NSQ170" s="199"/>
      <c r="NSR170" s="200"/>
      <c r="NSS170" s="200"/>
      <c r="NST170" s="200"/>
      <c r="NSU170" s="246"/>
      <c r="NSV170" s="246"/>
      <c r="NSW170" s="246"/>
      <c r="NSX170" s="1"/>
      <c r="NSY170" s="256"/>
      <c r="NSZ170" s="246"/>
      <c r="NTA170" s="200"/>
      <c r="NTB170" s="199"/>
      <c r="NTC170" s="200"/>
      <c r="NTD170" s="200"/>
      <c r="NTE170" s="200"/>
      <c r="NTF170" s="246"/>
      <c r="NTG170" s="246"/>
      <c r="NTH170" s="246"/>
      <c r="NTI170" s="1"/>
      <c r="NTJ170" s="256"/>
      <c r="NTK170" s="246"/>
      <c r="NTL170" s="200"/>
      <c r="NTM170" s="199"/>
      <c r="NTN170" s="200"/>
      <c r="NTO170" s="200"/>
      <c r="NTP170" s="200"/>
      <c r="NTQ170" s="246"/>
      <c r="NTR170" s="246"/>
      <c r="NTS170" s="246"/>
      <c r="NTT170" s="1"/>
      <c r="NTU170" s="256"/>
      <c r="NTV170" s="246"/>
      <c r="NTW170" s="200"/>
      <c r="NTX170" s="199"/>
      <c r="NTY170" s="200"/>
      <c r="NTZ170" s="200"/>
      <c r="NUA170" s="200"/>
      <c r="NUB170" s="246"/>
      <c r="NUC170" s="246"/>
      <c r="NUD170" s="246"/>
      <c r="NUE170" s="1"/>
      <c r="NUF170" s="256"/>
      <c r="NUG170" s="246"/>
      <c r="NUH170" s="200"/>
      <c r="NUI170" s="199"/>
      <c r="NUJ170" s="200"/>
      <c r="NUK170" s="200"/>
      <c r="NUL170" s="200"/>
      <c r="NUM170" s="246"/>
      <c r="NUN170" s="246"/>
      <c r="NUO170" s="246"/>
      <c r="NUP170" s="1"/>
      <c r="NUQ170" s="256"/>
      <c r="NUR170" s="246"/>
      <c r="NUS170" s="200"/>
      <c r="NUT170" s="199"/>
      <c r="NUU170" s="200"/>
      <c r="NUV170" s="200"/>
      <c r="NUW170" s="200"/>
      <c r="NUX170" s="246"/>
      <c r="NUY170" s="246"/>
      <c r="NUZ170" s="246"/>
      <c r="NVA170" s="1"/>
      <c r="NVB170" s="256"/>
      <c r="NVC170" s="246"/>
      <c r="NVD170" s="200"/>
      <c r="NVE170" s="199"/>
      <c r="NVF170" s="200"/>
      <c r="NVG170" s="200"/>
      <c r="NVH170" s="200"/>
      <c r="NVI170" s="246"/>
      <c r="NVJ170" s="246"/>
      <c r="NVK170" s="246"/>
      <c r="NVL170" s="1"/>
      <c r="NVM170" s="256"/>
      <c r="NVN170" s="246"/>
      <c r="NVO170" s="200"/>
      <c r="NVP170" s="199"/>
      <c r="NVQ170" s="200"/>
      <c r="NVR170" s="200"/>
      <c r="NVS170" s="200"/>
      <c r="NVT170" s="246"/>
      <c r="NVU170" s="246"/>
      <c r="NVV170" s="246"/>
      <c r="NVW170" s="1"/>
      <c r="NVX170" s="256"/>
      <c r="NVY170" s="246"/>
      <c r="NVZ170" s="200"/>
      <c r="NWA170" s="199"/>
      <c r="NWB170" s="200"/>
      <c r="NWC170" s="200"/>
      <c r="NWD170" s="200"/>
      <c r="NWE170" s="246"/>
      <c r="NWF170" s="246"/>
      <c r="NWG170" s="246"/>
      <c r="NWH170" s="1"/>
      <c r="NWI170" s="256"/>
      <c r="NWJ170" s="246"/>
      <c r="NWK170" s="200"/>
      <c r="NWL170" s="199"/>
      <c r="NWM170" s="200"/>
      <c r="NWN170" s="200"/>
      <c r="NWO170" s="200"/>
      <c r="NWP170" s="246"/>
      <c r="NWQ170" s="246"/>
      <c r="NWR170" s="246"/>
      <c r="NWS170" s="1"/>
      <c r="NWT170" s="256"/>
      <c r="NWU170" s="246"/>
      <c r="NWV170" s="200"/>
      <c r="NWW170" s="199"/>
      <c r="NWX170" s="200"/>
      <c r="NWY170" s="200"/>
      <c r="NWZ170" s="200"/>
      <c r="NXA170" s="246"/>
      <c r="NXB170" s="246"/>
      <c r="NXC170" s="246"/>
      <c r="NXD170" s="1"/>
      <c r="NXE170" s="256"/>
      <c r="NXF170" s="246"/>
      <c r="NXG170" s="200"/>
      <c r="NXH170" s="199"/>
      <c r="NXI170" s="200"/>
      <c r="NXJ170" s="200"/>
      <c r="NXK170" s="200"/>
      <c r="NXL170" s="246"/>
      <c r="NXM170" s="246"/>
      <c r="NXN170" s="246"/>
      <c r="NXO170" s="1"/>
      <c r="NXP170" s="256"/>
      <c r="NXQ170" s="246"/>
      <c r="NXR170" s="200"/>
      <c r="NXS170" s="199"/>
      <c r="NXT170" s="200"/>
      <c r="NXU170" s="200"/>
      <c r="NXV170" s="200"/>
      <c r="NXW170" s="246"/>
      <c r="NXX170" s="246"/>
      <c r="NXY170" s="246"/>
      <c r="NXZ170" s="1"/>
      <c r="NYA170" s="256"/>
      <c r="NYB170" s="246"/>
      <c r="NYC170" s="200"/>
      <c r="NYD170" s="199"/>
      <c r="NYE170" s="200"/>
      <c r="NYF170" s="200"/>
      <c r="NYG170" s="200"/>
      <c r="NYH170" s="246"/>
      <c r="NYI170" s="246"/>
      <c r="NYJ170" s="246"/>
      <c r="NYK170" s="1"/>
      <c r="NYL170" s="256"/>
      <c r="NYM170" s="246"/>
      <c r="NYN170" s="200"/>
      <c r="NYO170" s="199"/>
      <c r="NYP170" s="200"/>
      <c r="NYQ170" s="200"/>
      <c r="NYR170" s="200"/>
      <c r="NYS170" s="246"/>
      <c r="NYT170" s="246"/>
      <c r="NYU170" s="246"/>
      <c r="NYV170" s="1"/>
      <c r="NYW170" s="256"/>
      <c r="NYX170" s="246"/>
      <c r="NYY170" s="200"/>
      <c r="NYZ170" s="199"/>
      <c r="NZA170" s="200"/>
      <c r="NZB170" s="200"/>
      <c r="NZC170" s="200"/>
      <c r="NZD170" s="246"/>
      <c r="NZE170" s="246"/>
      <c r="NZF170" s="246"/>
      <c r="NZG170" s="1"/>
      <c r="NZH170" s="256"/>
      <c r="NZI170" s="246"/>
      <c r="NZJ170" s="200"/>
      <c r="NZK170" s="199"/>
      <c r="NZL170" s="200"/>
      <c r="NZM170" s="200"/>
      <c r="NZN170" s="200"/>
      <c r="NZO170" s="246"/>
      <c r="NZP170" s="246"/>
      <c r="NZQ170" s="246"/>
      <c r="NZR170" s="1"/>
      <c r="NZS170" s="256"/>
      <c r="NZT170" s="246"/>
      <c r="NZU170" s="200"/>
      <c r="NZV170" s="199"/>
      <c r="NZW170" s="200"/>
      <c r="NZX170" s="200"/>
      <c r="NZY170" s="200"/>
      <c r="NZZ170" s="246"/>
      <c r="OAA170" s="246"/>
      <c r="OAB170" s="246"/>
      <c r="OAC170" s="1"/>
      <c r="OAD170" s="256"/>
      <c r="OAE170" s="246"/>
      <c r="OAF170" s="200"/>
      <c r="OAG170" s="199"/>
      <c r="OAH170" s="200"/>
      <c r="OAI170" s="200"/>
      <c r="OAJ170" s="200"/>
      <c r="OAK170" s="246"/>
      <c r="OAL170" s="246"/>
      <c r="OAM170" s="246"/>
      <c r="OAN170" s="1"/>
      <c r="OAO170" s="256"/>
      <c r="OAP170" s="246"/>
      <c r="OAQ170" s="200"/>
      <c r="OAR170" s="199"/>
      <c r="OAS170" s="200"/>
      <c r="OAT170" s="200"/>
      <c r="OAU170" s="200"/>
      <c r="OAV170" s="246"/>
      <c r="OAW170" s="246"/>
      <c r="OAX170" s="246"/>
      <c r="OAY170" s="1"/>
      <c r="OAZ170" s="256"/>
      <c r="OBA170" s="246"/>
      <c r="OBB170" s="200"/>
      <c r="OBC170" s="199"/>
      <c r="OBD170" s="200"/>
      <c r="OBE170" s="200"/>
      <c r="OBF170" s="200"/>
      <c r="OBG170" s="246"/>
      <c r="OBH170" s="246"/>
      <c r="OBI170" s="246"/>
      <c r="OBJ170" s="1"/>
      <c r="OBK170" s="256"/>
      <c r="OBL170" s="246"/>
      <c r="OBM170" s="200"/>
      <c r="OBN170" s="199"/>
      <c r="OBO170" s="200"/>
      <c r="OBP170" s="200"/>
      <c r="OBQ170" s="200"/>
      <c r="OBR170" s="246"/>
      <c r="OBS170" s="246"/>
      <c r="OBT170" s="246"/>
      <c r="OBU170" s="1"/>
      <c r="OBV170" s="256"/>
      <c r="OBW170" s="246"/>
      <c r="OBX170" s="200"/>
      <c r="OBY170" s="199"/>
      <c r="OBZ170" s="200"/>
      <c r="OCA170" s="200"/>
      <c r="OCB170" s="200"/>
      <c r="OCC170" s="246"/>
      <c r="OCD170" s="246"/>
      <c r="OCE170" s="246"/>
      <c r="OCF170" s="1"/>
      <c r="OCG170" s="256"/>
      <c r="OCH170" s="246"/>
      <c r="OCI170" s="200"/>
      <c r="OCJ170" s="199"/>
      <c r="OCK170" s="200"/>
      <c r="OCL170" s="200"/>
      <c r="OCM170" s="200"/>
      <c r="OCN170" s="246"/>
      <c r="OCO170" s="246"/>
      <c r="OCP170" s="246"/>
      <c r="OCQ170" s="1"/>
      <c r="OCR170" s="256"/>
      <c r="OCS170" s="246"/>
      <c r="OCT170" s="200"/>
      <c r="OCU170" s="199"/>
      <c r="OCV170" s="200"/>
      <c r="OCW170" s="200"/>
      <c r="OCX170" s="200"/>
      <c r="OCY170" s="246"/>
      <c r="OCZ170" s="246"/>
      <c r="ODA170" s="246"/>
      <c r="ODB170" s="1"/>
      <c r="ODC170" s="256"/>
      <c r="ODD170" s="246"/>
      <c r="ODE170" s="200"/>
      <c r="ODF170" s="199"/>
      <c r="ODG170" s="200"/>
      <c r="ODH170" s="200"/>
      <c r="ODI170" s="200"/>
      <c r="ODJ170" s="246"/>
      <c r="ODK170" s="246"/>
      <c r="ODL170" s="246"/>
      <c r="ODM170" s="1"/>
      <c r="ODN170" s="256"/>
      <c r="ODO170" s="246"/>
      <c r="ODP170" s="200"/>
      <c r="ODQ170" s="199"/>
      <c r="ODR170" s="200"/>
      <c r="ODS170" s="200"/>
      <c r="ODT170" s="200"/>
      <c r="ODU170" s="246"/>
      <c r="ODV170" s="246"/>
      <c r="ODW170" s="246"/>
      <c r="ODX170" s="1"/>
      <c r="ODY170" s="256"/>
      <c r="ODZ170" s="246"/>
      <c r="OEA170" s="200"/>
      <c r="OEB170" s="199"/>
      <c r="OEC170" s="200"/>
      <c r="OED170" s="200"/>
      <c r="OEE170" s="200"/>
      <c r="OEF170" s="246"/>
      <c r="OEG170" s="246"/>
      <c r="OEH170" s="246"/>
      <c r="OEI170" s="1"/>
      <c r="OEJ170" s="256"/>
      <c r="OEK170" s="246"/>
      <c r="OEL170" s="200"/>
      <c r="OEM170" s="199"/>
      <c r="OEN170" s="200"/>
      <c r="OEO170" s="200"/>
      <c r="OEP170" s="200"/>
      <c r="OEQ170" s="246"/>
      <c r="OER170" s="246"/>
      <c r="OES170" s="246"/>
      <c r="OET170" s="1"/>
      <c r="OEU170" s="256"/>
      <c r="OEV170" s="246"/>
      <c r="OEW170" s="200"/>
      <c r="OEX170" s="199"/>
      <c r="OEY170" s="200"/>
      <c r="OEZ170" s="200"/>
      <c r="OFA170" s="200"/>
      <c r="OFB170" s="246"/>
      <c r="OFC170" s="246"/>
      <c r="OFD170" s="246"/>
      <c r="OFE170" s="1"/>
      <c r="OFF170" s="256"/>
      <c r="OFG170" s="246"/>
      <c r="OFH170" s="200"/>
      <c r="OFI170" s="199"/>
      <c r="OFJ170" s="200"/>
      <c r="OFK170" s="200"/>
      <c r="OFL170" s="200"/>
      <c r="OFM170" s="246"/>
      <c r="OFN170" s="246"/>
      <c r="OFO170" s="246"/>
      <c r="OFP170" s="1"/>
      <c r="OFQ170" s="256"/>
      <c r="OFR170" s="246"/>
      <c r="OFS170" s="200"/>
      <c r="OFT170" s="199"/>
      <c r="OFU170" s="200"/>
      <c r="OFV170" s="200"/>
      <c r="OFW170" s="200"/>
      <c r="OFX170" s="246"/>
      <c r="OFY170" s="246"/>
      <c r="OFZ170" s="246"/>
      <c r="OGA170" s="1"/>
      <c r="OGB170" s="256"/>
      <c r="OGC170" s="246"/>
      <c r="OGD170" s="200"/>
      <c r="OGE170" s="199"/>
      <c r="OGF170" s="200"/>
      <c r="OGG170" s="200"/>
      <c r="OGH170" s="200"/>
      <c r="OGI170" s="246"/>
      <c r="OGJ170" s="246"/>
      <c r="OGK170" s="246"/>
      <c r="OGL170" s="1"/>
      <c r="OGM170" s="256"/>
      <c r="OGN170" s="246"/>
      <c r="OGO170" s="200"/>
      <c r="OGP170" s="199"/>
      <c r="OGQ170" s="200"/>
      <c r="OGR170" s="200"/>
      <c r="OGS170" s="200"/>
      <c r="OGT170" s="246"/>
      <c r="OGU170" s="246"/>
      <c r="OGV170" s="246"/>
      <c r="OGW170" s="1"/>
      <c r="OGX170" s="256"/>
      <c r="OGY170" s="246"/>
      <c r="OGZ170" s="200"/>
      <c r="OHA170" s="199"/>
      <c r="OHB170" s="200"/>
      <c r="OHC170" s="200"/>
      <c r="OHD170" s="200"/>
      <c r="OHE170" s="246"/>
      <c r="OHF170" s="246"/>
      <c r="OHG170" s="246"/>
      <c r="OHH170" s="1"/>
      <c r="OHI170" s="256"/>
      <c r="OHJ170" s="246"/>
      <c r="OHK170" s="200"/>
      <c r="OHL170" s="199"/>
      <c r="OHM170" s="200"/>
      <c r="OHN170" s="200"/>
      <c r="OHO170" s="200"/>
      <c r="OHP170" s="246"/>
      <c r="OHQ170" s="246"/>
      <c r="OHR170" s="246"/>
      <c r="OHS170" s="1"/>
      <c r="OHT170" s="256"/>
      <c r="OHU170" s="246"/>
      <c r="OHV170" s="200"/>
      <c r="OHW170" s="199"/>
      <c r="OHX170" s="200"/>
      <c r="OHY170" s="200"/>
      <c r="OHZ170" s="200"/>
      <c r="OIA170" s="246"/>
      <c r="OIB170" s="246"/>
      <c r="OIC170" s="246"/>
      <c r="OID170" s="1"/>
      <c r="OIE170" s="256"/>
      <c r="OIF170" s="246"/>
      <c r="OIG170" s="200"/>
      <c r="OIH170" s="199"/>
      <c r="OII170" s="200"/>
      <c r="OIJ170" s="200"/>
      <c r="OIK170" s="200"/>
      <c r="OIL170" s="246"/>
      <c r="OIM170" s="246"/>
      <c r="OIN170" s="246"/>
      <c r="OIO170" s="1"/>
      <c r="OIP170" s="256"/>
      <c r="OIQ170" s="246"/>
      <c r="OIR170" s="200"/>
      <c r="OIS170" s="199"/>
      <c r="OIT170" s="200"/>
      <c r="OIU170" s="200"/>
      <c r="OIV170" s="200"/>
      <c r="OIW170" s="246"/>
      <c r="OIX170" s="246"/>
      <c r="OIY170" s="246"/>
      <c r="OIZ170" s="1"/>
      <c r="OJA170" s="256"/>
      <c r="OJB170" s="246"/>
      <c r="OJC170" s="200"/>
      <c r="OJD170" s="199"/>
      <c r="OJE170" s="200"/>
      <c r="OJF170" s="200"/>
      <c r="OJG170" s="200"/>
      <c r="OJH170" s="246"/>
      <c r="OJI170" s="246"/>
      <c r="OJJ170" s="246"/>
      <c r="OJK170" s="1"/>
      <c r="OJL170" s="256"/>
      <c r="OJM170" s="246"/>
      <c r="OJN170" s="200"/>
      <c r="OJO170" s="199"/>
      <c r="OJP170" s="200"/>
      <c r="OJQ170" s="200"/>
      <c r="OJR170" s="200"/>
      <c r="OJS170" s="246"/>
      <c r="OJT170" s="246"/>
      <c r="OJU170" s="246"/>
      <c r="OJV170" s="1"/>
      <c r="OJW170" s="256"/>
      <c r="OJX170" s="246"/>
      <c r="OJY170" s="200"/>
      <c r="OJZ170" s="199"/>
      <c r="OKA170" s="200"/>
      <c r="OKB170" s="200"/>
      <c r="OKC170" s="200"/>
      <c r="OKD170" s="246"/>
      <c r="OKE170" s="246"/>
      <c r="OKF170" s="246"/>
      <c r="OKG170" s="1"/>
      <c r="OKH170" s="256"/>
      <c r="OKI170" s="246"/>
      <c r="OKJ170" s="200"/>
      <c r="OKK170" s="199"/>
      <c r="OKL170" s="200"/>
      <c r="OKM170" s="200"/>
      <c r="OKN170" s="200"/>
      <c r="OKO170" s="246"/>
      <c r="OKP170" s="246"/>
      <c r="OKQ170" s="246"/>
      <c r="OKR170" s="1"/>
      <c r="OKS170" s="256"/>
      <c r="OKT170" s="246"/>
      <c r="OKU170" s="200"/>
      <c r="OKV170" s="199"/>
      <c r="OKW170" s="200"/>
      <c r="OKX170" s="200"/>
      <c r="OKY170" s="200"/>
      <c r="OKZ170" s="246"/>
      <c r="OLA170" s="246"/>
      <c r="OLB170" s="246"/>
      <c r="OLC170" s="1"/>
      <c r="OLD170" s="256"/>
      <c r="OLE170" s="246"/>
      <c r="OLF170" s="200"/>
      <c r="OLG170" s="199"/>
      <c r="OLH170" s="200"/>
      <c r="OLI170" s="200"/>
      <c r="OLJ170" s="200"/>
      <c r="OLK170" s="246"/>
      <c r="OLL170" s="246"/>
      <c r="OLM170" s="246"/>
      <c r="OLN170" s="1"/>
      <c r="OLO170" s="256"/>
      <c r="OLP170" s="246"/>
      <c r="OLQ170" s="200"/>
      <c r="OLR170" s="199"/>
      <c r="OLS170" s="200"/>
      <c r="OLT170" s="200"/>
      <c r="OLU170" s="200"/>
      <c r="OLV170" s="246"/>
      <c r="OLW170" s="246"/>
      <c r="OLX170" s="246"/>
      <c r="OLY170" s="1"/>
      <c r="OLZ170" s="256"/>
      <c r="OMA170" s="246"/>
      <c r="OMB170" s="200"/>
      <c r="OMC170" s="199"/>
      <c r="OMD170" s="200"/>
      <c r="OME170" s="200"/>
      <c r="OMF170" s="200"/>
      <c r="OMG170" s="246"/>
      <c r="OMH170" s="246"/>
      <c r="OMI170" s="246"/>
      <c r="OMJ170" s="1"/>
      <c r="OMK170" s="256"/>
      <c r="OML170" s="246"/>
      <c r="OMM170" s="200"/>
      <c r="OMN170" s="199"/>
      <c r="OMO170" s="200"/>
      <c r="OMP170" s="200"/>
      <c r="OMQ170" s="200"/>
      <c r="OMR170" s="246"/>
      <c r="OMS170" s="246"/>
      <c r="OMT170" s="246"/>
      <c r="OMU170" s="1"/>
      <c r="OMV170" s="256"/>
      <c r="OMW170" s="246"/>
      <c r="OMX170" s="200"/>
      <c r="OMY170" s="199"/>
      <c r="OMZ170" s="200"/>
      <c r="ONA170" s="200"/>
      <c r="ONB170" s="200"/>
      <c r="ONC170" s="246"/>
      <c r="OND170" s="246"/>
      <c r="ONE170" s="246"/>
      <c r="ONF170" s="1"/>
      <c r="ONG170" s="256"/>
      <c r="ONH170" s="246"/>
      <c r="ONI170" s="200"/>
      <c r="ONJ170" s="199"/>
      <c r="ONK170" s="200"/>
      <c r="ONL170" s="200"/>
      <c r="ONM170" s="200"/>
      <c r="ONN170" s="246"/>
      <c r="ONO170" s="246"/>
      <c r="ONP170" s="246"/>
      <c r="ONQ170" s="1"/>
      <c r="ONR170" s="256"/>
      <c r="ONS170" s="246"/>
      <c r="ONT170" s="200"/>
      <c r="ONU170" s="199"/>
      <c r="ONV170" s="200"/>
      <c r="ONW170" s="200"/>
      <c r="ONX170" s="200"/>
      <c r="ONY170" s="246"/>
      <c r="ONZ170" s="246"/>
      <c r="OOA170" s="246"/>
      <c r="OOB170" s="1"/>
      <c r="OOC170" s="256"/>
      <c r="OOD170" s="246"/>
      <c r="OOE170" s="200"/>
      <c r="OOF170" s="199"/>
      <c r="OOG170" s="200"/>
      <c r="OOH170" s="200"/>
      <c r="OOI170" s="200"/>
      <c r="OOJ170" s="246"/>
      <c r="OOK170" s="246"/>
      <c r="OOL170" s="246"/>
      <c r="OOM170" s="1"/>
      <c r="OON170" s="256"/>
      <c r="OOO170" s="246"/>
      <c r="OOP170" s="200"/>
      <c r="OOQ170" s="199"/>
      <c r="OOR170" s="200"/>
      <c r="OOS170" s="200"/>
      <c r="OOT170" s="200"/>
      <c r="OOU170" s="246"/>
      <c r="OOV170" s="246"/>
      <c r="OOW170" s="246"/>
      <c r="OOX170" s="1"/>
      <c r="OOY170" s="256"/>
      <c r="OOZ170" s="246"/>
      <c r="OPA170" s="200"/>
      <c r="OPB170" s="199"/>
      <c r="OPC170" s="200"/>
      <c r="OPD170" s="200"/>
      <c r="OPE170" s="200"/>
      <c r="OPF170" s="246"/>
      <c r="OPG170" s="246"/>
      <c r="OPH170" s="246"/>
      <c r="OPI170" s="1"/>
      <c r="OPJ170" s="256"/>
      <c r="OPK170" s="246"/>
      <c r="OPL170" s="200"/>
      <c r="OPM170" s="199"/>
      <c r="OPN170" s="200"/>
      <c r="OPO170" s="200"/>
      <c r="OPP170" s="200"/>
      <c r="OPQ170" s="246"/>
      <c r="OPR170" s="246"/>
      <c r="OPS170" s="246"/>
      <c r="OPT170" s="1"/>
      <c r="OPU170" s="256"/>
      <c r="OPV170" s="246"/>
      <c r="OPW170" s="200"/>
      <c r="OPX170" s="199"/>
      <c r="OPY170" s="200"/>
      <c r="OPZ170" s="200"/>
      <c r="OQA170" s="200"/>
      <c r="OQB170" s="246"/>
      <c r="OQC170" s="246"/>
      <c r="OQD170" s="246"/>
      <c r="OQE170" s="1"/>
      <c r="OQF170" s="256"/>
      <c r="OQG170" s="246"/>
      <c r="OQH170" s="200"/>
      <c r="OQI170" s="199"/>
      <c r="OQJ170" s="200"/>
      <c r="OQK170" s="200"/>
      <c r="OQL170" s="200"/>
      <c r="OQM170" s="246"/>
      <c r="OQN170" s="246"/>
      <c r="OQO170" s="246"/>
      <c r="OQP170" s="1"/>
      <c r="OQQ170" s="256"/>
      <c r="OQR170" s="246"/>
      <c r="OQS170" s="200"/>
      <c r="OQT170" s="199"/>
      <c r="OQU170" s="200"/>
      <c r="OQV170" s="200"/>
      <c r="OQW170" s="200"/>
      <c r="OQX170" s="246"/>
      <c r="OQY170" s="246"/>
      <c r="OQZ170" s="246"/>
      <c r="ORA170" s="1"/>
      <c r="ORB170" s="256"/>
      <c r="ORC170" s="246"/>
      <c r="ORD170" s="200"/>
      <c r="ORE170" s="199"/>
      <c r="ORF170" s="200"/>
      <c r="ORG170" s="200"/>
      <c r="ORH170" s="200"/>
      <c r="ORI170" s="246"/>
      <c r="ORJ170" s="246"/>
      <c r="ORK170" s="246"/>
      <c r="ORL170" s="1"/>
      <c r="ORM170" s="256"/>
      <c r="ORN170" s="246"/>
      <c r="ORO170" s="200"/>
      <c r="ORP170" s="199"/>
      <c r="ORQ170" s="200"/>
      <c r="ORR170" s="200"/>
      <c r="ORS170" s="200"/>
      <c r="ORT170" s="246"/>
      <c r="ORU170" s="246"/>
      <c r="ORV170" s="246"/>
      <c r="ORW170" s="1"/>
      <c r="ORX170" s="256"/>
      <c r="ORY170" s="246"/>
      <c r="ORZ170" s="200"/>
      <c r="OSA170" s="199"/>
      <c r="OSB170" s="200"/>
      <c r="OSC170" s="200"/>
      <c r="OSD170" s="200"/>
      <c r="OSE170" s="246"/>
      <c r="OSF170" s="246"/>
      <c r="OSG170" s="246"/>
      <c r="OSH170" s="1"/>
      <c r="OSI170" s="256"/>
      <c r="OSJ170" s="246"/>
      <c r="OSK170" s="200"/>
      <c r="OSL170" s="199"/>
      <c r="OSM170" s="200"/>
      <c r="OSN170" s="200"/>
      <c r="OSO170" s="200"/>
      <c r="OSP170" s="246"/>
      <c r="OSQ170" s="246"/>
      <c r="OSR170" s="246"/>
      <c r="OSS170" s="1"/>
      <c r="OST170" s="256"/>
      <c r="OSU170" s="246"/>
      <c r="OSV170" s="200"/>
      <c r="OSW170" s="199"/>
      <c r="OSX170" s="200"/>
      <c r="OSY170" s="200"/>
      <c r="OSZ170" s="200"/>
      <c r="OTA170" s="246"/>
      <c r="OTB170" s="246"/>
      <c r="OTC170" s="246"/>
      <c r="OTD170" s="1"/>
      <c r="OTE170" s="256"/>
      <c r="OTF170" s="246"/>
      <c r="OTG170" s="200"/>
      <c r="OTH170" s="199"/>
      <c r="OTI170" s="200"/>
      <c r="OTJ170" s="200"/>
      <c r="OTK170" s="200"/>
      <c r="OTL170" s="246"/>
      <c r="OTM170" s="246"/>
      <c r="OTN170" s="246"/>
      <c r="OTO170" s="1"/>
      <c r="OTP170" s="256"/>
      <c r="OTQ170" s="246"/>
      <c r="OTR170" s="200"/>
      <c r="OTS170" s="199"/>
      <c r="OTT170" s="200"/>
      <c r="OTU170" s="200"/>
      <c r="OTV170" s="200"/>
      <c r="OTW170" s="246"/>
      <c r="OTX170" s="246"/>
      <c r="OTY170" s="246"/>
      <c r="OTZ170" s="1"/>
      <c r="OUA170" s="256"/>
      <c r="OUB170" s="246"/>
      <c r="OUC170" s="200"/>
      <c r="OUD170" s="199"/>
      <c r="OUE170" s="200"/>
      <c r="OUF170" s="200"/>
      <c r="OUG170" s="200"/>
      <c r="OUH170" s="246"/>
      <c r="OUI170" s="246"/>
      <c r="OUJ170" s="246"/>
      <c r="OUK170" s="1"/>
      <c r="OUL170" s="256"/>
      <c r="OUM170" s="246"/>
      <c r="OUN170" s="200"/>
      <c r="OUO170" s="199"/>
      <c r="OUP170" s="200"/>
      <c r="OUQ170" s="200"/>
      <c r="OUR170" s="200"/>
      <c r="OUS170" s="246"/>
      <c r="OUT170" s="246"/>
      <c r="OUU170" s="246"/>
      <c r="OUV170" s="1"/>
      <c r="OUW170" s="256"/>
      <c r="OUX170" s="246"/>
      <c r="OUY170" s="200"/>
      <c r="OUZ170" s="199"/>
      <c r="OVA170" s="200"/>
      <c r="OVB170" s="200"/>
      <c r="OVC170" s="200"/>
      <c r="OVD170" s="246"/>
      <c r="OVE170" s="246"/>
      <c r="OVF170" s="246"/>
      <c r="OVG170" s="1"/>
      <c r="OVH170" s="256"/>
      <c r="OVI170" s="246"/>
      <c r="OVJ170" s="200"/>
      <c r="OVK170" s="199"/>
      <c r="OVL170" s="200"/>
      <c r="OVM170" s="200"/>
      <c r="OVN170" s="200"/>
      <c r="OVO170" s="246"/>
      <c r="OVP170" s="246"/>
      <c r="OVQ170" s="246"/>
      <c r="OVR170" s="1"/>
      <c r="OVS170" s="256"/>
      <c r="OVT170" s="246"/>
      <c r="OVU170" s="200"/>
      <c r="OVV170" s="199"/>
      <c r="OVW170" s="200"/>
      <c r="OVX170" s="200"/>
      <c r="OVY170" s="200"/>
      <c r="OVZ170" s="246"/>
      <c r="OWA170" s="246"/>
      <c r="OWB170" s="246"/>
      <c r="OWC170" s="1"/>
      <c r="OWD170" s="256"/>
      <c r="OWE170" s="246"/>
      <c r="OWF170" s="200"/>
      <c r="OWG170" s="199"/>
      <c r="OWH170" s="200"/>
      <c r="OWI170" s="200"/>
      <c r="OWJ170" s="200"/>
      <c r="OWK170" s="246"/>
      <c r="OWL170" s="246"/>
      <c r="OWM170" s="246"/>
      <c r="OWN170" s="1"/>
      <c r="OWO170" s="256"/>
      <c r="OWP170" s="246"/>
      <c r="OWQ170" s="200"/>
      <c r="OWR170" s="199"/>
      <c r="OWS170" s="200"/>
      <c r="OWT170" s="200"/>
      <c r="OWU170" s="200"/>
      <c r="OWV170" s="246"/>
      <c r="OWW170" s="246"/>
      <c r="OWX170" s="246"/>
      <c r="OWY170" s="1"/>
      <c r="OWZ170" s="256"/>
      <c r="OXA170" s="246"/>
      <c r="OXB170" s="200"/>
      <c r="OXC170" s="199"/>
      <c r="OXD170" s="200"/>
      <c r="OXE170" s="200"/>
      <c r="OXF170" s="200"/>
      <c r="OXG170" s="246"/>
      <c r="OXH170" s="246"/>
      <c r="OXI170" s="246"/>
      <c r="OXJ170" s="1"/>
      <c r="OXK170" s="256"/>
      <c r="OXL170" s="246"/>
      <c r="OXM170" s="200"/>
      <c r="OXN170" s="199"/>
      <c r="OXO170" s="200"/>
      <c r="OXP170" s="200"/>
      <c r="OXQ170" s="200"/>
      <c r="OXR170" s="246"/>
      <c r="OXS170" s="246"/>
      <c r="OXT170" s="246"/>
      <c r="OXU170" s="1"/>
      <c r="OXV170" s="256"/>
      <c r="OXW170" s="246"/>
      <c r="OXX170" s="200"/>
      <c r="OXY170" s="199"/>
      <c r="OXZ170" s="200"/>
      <c r="OYA170" s="200"/>
      <c r="OYB170" s="200"/>
      <c r="OYC170" s="246"/>
      <c r="OYD170" s="246"/>
      <c r="OYE170" s="246"/>
      <c r="OYF170" s="1"/>
      <c r="OYG170" s="256"/>
      <c r="OYH170" s="246"/>
      <c r="OYI170" s="200"/>
      <c r="OYJ170" s="199"/>
      <c r="OYK170" s="200"/>
      <c r="OYL170" s="200"/>
      <c r="OYM170" s="200"/>
      <c r="OYN170" s="246"/>
      <c r="OYO170" s="246"/>
      <c r="OYP170" s="246"/>
      <c r="OYQ170" s="1"/>
      <c r="OYR170" s="256"/>
      <c r="OYS170" s="246"/>
      <c r="OYT170" s="200"/>
      <c r="OYU170" s="199"/>
      <c r="OYV170" s="200"/>
      <c r="OYW170" s="200"/>
      <c r="OYX170" s="200"/>
      <c r="OYY170" s="246"/>
      <c r="OYZ170" s="246"/>
      <c r="OZA170" s="246"/>
      <c r="OZB170" s="1"/>
      <c r="OZC170" s="256"/>
      <c r="OZD170" s="246"/>
      <c r="OZE170" s="200"/>
      <c r="OZF170" s="199"/>
      <c r="OZG170" s="200"/>
      <c r="OZH170" s="200"/>
      <c r="OZI170" s="200"/>
      <c r="OZJ170" s="246"/>
      <c r="OZK170" s="246"/>
      <c r="OZL170" s="246"/>
      <c r="OZM170" s="1"/>
      <c r="OZN170" s="256"/>
      <c r="OZO170" s="246"/>
      <c r="OZP170" s="200"/>
      <c r="OZQ170" s="199"/>
      <c r="OZR170" s="200"/>
      <c r="OZS170" s="200"/>
      <c r="OZT170" s="200"/>
      <c r="OZU170" s="246"/>
      <c r="OZV170" s="246"/>
      <c r="OZW170" s="246"/>
      <c r="OZX170" s="1"/>
      <c r="OZY170" s="256"/>
      <c r="OZZ170" s="246"/>
      <c r="PAA170" s="200"/>
      <c r="PAB170" s="199"/>
      <c r="PAC170" s="200"/>
      <c r="PAD170" s="200"/>
      <c r="PAE170" s="200"/>
      <c r="PAF170" s="246"/>
      <c r="PAG170" s="246"/>
      <c r="PAH170" s="246"/>
      <c r="PAI170" s="1"/>
      <c r="PAJ170" s="256"/>
      <c r="PAK170" s="246"/>
      <c r="PAL170" s="200"/>
      <c r="PAM170" s="199"/>
      <c r="PAN170" s="200"/>
      <c r="PAO170" s="200"/>
      <c r="PAP170" s="200"/>
      <c r="PAQ170" s="246"/>
      <c r="PAR170" s="246"/>
      <c r="PAS170" s="246"/>
      <c r="PAT170" s="1"/>
      <c r="PAU170" s="256"/>
      <c r="PAV170" s="246"/>
      <c r="PAW170" s="200"/>
      <c r="PAX170" s="199"/>
      <c r="PAY170" s="200"/>
      <c r="PAZ170" s="200"/>
      <c r="PBA170" s="200"/>
      <c r="PBB170" s="246"/>
      <c r="PBC170" s="246"/>
      <c r="PBD170" s="246"/>
      <c r="PBE170" s="1"/>
      <c r="PBF170" s="256"/>
      <c r="PBG170" s="246"/>
      <c r="PBH170" s="200"/>
      <c r="PBI170" s="199"/>
      <c r="PBJ170" s="200"/>
      <c r="PBK170" s="200"/>
      <c r="PBL170" s="200"/>
      <c r="PBM170" s="246"/>
      <c r="PBN170" s="246"/>
      <c r="PBO170" s="246"/>
      <c r="PBP170" s="1"/>
      <c r="PBQ170" s="256"/>
      <c r="PBR170" s="246"/>
      <c r="PBS170" s="200"/>
      <c r="PBT170" s="199"/>
      <c r="PBU170" s="200"/>
      <c r="PBV170" s="200"/>
      <c r="PBW170" s="200"/>
      <c r="PBX170" s="246"/>
      <c r="PBY170" s="246"/>
      <c r="PBZ170" s="246"/>
      <c r="PCA170" s="1"/>
      <c r="PCB170" s="256"/>
      <c r="PCC170" s="246"/>
      <c r="PCD170" s="200"/>
      <c r="PCE170" s="199"/>
      <c r="PCF170" s="200"/>
      <c r="PCG170" s="200"/>
      <c r="PCH170" s="200"/>
      <c r="PCI170" s="246"/>
      <c r="PCJ170" s="246"/>
      <c r="PCK170" s="246"/>
      <c r="PCL170" s="1"/>
      <c r="PCM170" s="256"/>
      <c r="PCN170" s="246"/>
      <c r="PCO170" s="200"/>
      <c r="PCP170" s="199"/>
      <c r="PCQ170" s="200"/>
      <c r="PCR170" s="200"/>
      <c r="PCS170" s="200"/>
      <c r="PCT170" s="246"/>
      <c r="PCU170" s="246"/>
      <c r="PCV170" s="246"/>
      <c r="PCW170" s="1"/>
      <c r="PCX170" s="256"/>
      <c r="PCY170" s="246"/>
      <c r="PCZ170" s="200"/>
      <c r="PDA170" s="199"/>
      <c r="PDB170" s="200"/>
      <c r="PDC170" s="200"/>
      <c r="PDD170" s="200"/>
      <c r="PDE170" s="246"/>
      <c r="PDF170" s="246"/>
      <c r="PDG170" s="246"/>
      <c r="PDH170" s="1"/>
      <c r="PDI170" s="256"/>
      <c r="PDJ170" s="246"/>
      <c r="PDK170" s="200"/>
      <c r="PDL170" s="199"/>
      <c r="PDM170" s="200"/>
      <c r="PDN170" s="200"/>
      <c r="PDO170" s="200"/>
      <c r="PDP170" s="246"/>
      <c r="PDQ170" s="246"/>
      <c r="PDR170" s="246"/>
      <c r="PDS170" s="1"/>
      <c r="PDT170" s="256"/>
      <c r="PDU170" s="246"/>
      <c r="PDV170" s="200"/>
      <c r="PDW170" s="199"/>
      <c r="PDX170" s="200"/>
      <c r="PDY170" s="200"/>
      <c r="PDZ170" s="200"/>
      <c r="PEA170" s="246"/>
      <c r="PEB170" s="246"/>
      <c r="PEC170" s="246"/>
      <c r="PED170" s="1"/>
      <c r="PEE170" s="256"/>
      <c r="PEF170" s="246"/>
      <c r="PEG170" s="200"/>
      <c r="PEH170" s="199"/>
      <c r="PEI170" s="200"/>
      <c r="PEJ170" s="200"/>
      <c r="PEK170" s="200"/>
      <c r="PEL170" s="246"/>
      <c r="PEM170" s="246"/>
      <c r="PEN170" s="246"/>
      <c r="PEO170" s="1"/>
      <c r="PEP170" s="256"/>
      <c r="PEQ170" s="246"/>
      <c r="PER170" s="200"/>
      <c r="PES170" s="199"/>
      <c r="PET170" s="200"/>
      <c r="PEU170" s="200"/>
      <c r="PEV170" s="200"/>
      <c r="PEW170" s="246"/>
      <c r="PEX170" s="246"/>
      <c r="PEY170" s="246"/>
      <c r="PEZ170" s="1"/>
      <c r="PFA170" s="256"/>
      <c r="PFB170" s="246"/>
      <c r="PFC170" s="200"/>
      <c r="PFD170" s="199"/>
      <c r="PFE170" s="200"/>
      <c r="PFF170" s="200"/>
      <c r="PFG170" s="200"/>
      <c r="PFH170" s="246"/>
      <c r="PFI170" s="246"/>
      <c r="PFJ170" s="246"/>
      <c r="PFK170" s="1"/>
      <c r="PFL170" s="256"/>
      <c r="PFM170" s="246"/>
      <c r="PFN170" s="200"/>
      <c r="PFO170" s="199"/>
      <c r="PFP170" s="200"/>
      <c r="PFQ170" s="200"/>
      <c r="PFR170" s="200"/>
      <c r="PFS170" s="246"/>
      <c r="PFT170" s="246"/>
      <c r="PFU170" s="246"/>
      <c r="PFV170" s="1"/>
      <c r="PFW170" s="256"/>
      <c r="PFX170" s="246"/>
      <c r="PFY170" s="200"/>
      <c r="PFZ170" s="199"/>
      <c r="PGA170" s="200"/>
      <c r="PGB170" s="200"/>
      <c r="PGC170" s="200"/>
      <c r="PGD170" s="246"/>
      <c r="PGE170" s="246"/>
      <c r="PGF170" s="246"/>
      <c r="PGG170" s="1"/>
      <c r="PGH170" s="256"/>
      <c r="PGI170" s="246"/>
      <c r="PGJ170" s="200"/>
      <c r="PGK170" s="199"/>
      <c r="PGL170" s="200"/>
      <c r="PGM170" s="200"/>
      <c r="PGN170" s="200"/>
      <c r="PGO170" s="246"/>
      <c r="PGP170" s="246"/>
      <c r="PGQ170" s="246"/>
      <c r="PGR170" s="1"/>
      <c r="PGS170" s="256"/>
      <c r="PGT170" s="246"/>
      <c r="PGU170" s="200"/>
      <c r="PGV170" s="199"/>
      <c r="PGW170" s="200"/>
      <c r="PGX170" s="200"/>
      <c r="PGY170" s="200"/>
      <c r="PGZ170" s="246"/>
      <c r="PHA170" s="246"/>
      <c r="PHB170" s="246"/>
      <c r="PHC170" s="1"/>
      <c r="PHD170" s="256"/>
      <c r="PHE170" s="246"/>
      <c r="PHF170" s="200"/>
      <c r="PHG170" s="199"/>
      <c r="PHH170" s="200"/>
      <c r="PHI170" s="200"/>
      <c r="PHJ170" s="200"/>
      <c r="PHK170" s="246"/>
      <c r="PHL170" s="246"/>
      <c r="PHM170" s="246"/>
      <c r="PHN170" s="1"/>
      <c r="PHO170" s="256"/>
      <c r="PHP170" s="246"/>
      <c r="PHQ170" s="200"/>
      <c r="PHR170" s="199"/>
      <c r="PHS170" s="200"/>
      <c r="PHT170" s="200"/>
      <c r="PHU170" s="200"/>
      <c r="PHV170" s="246"/>
      <c r="PHW170" s="246"/>
      <c r="PHX170" s="246"/>
      <c r="PHY170" s="1"/>
      <c r="PHZ170" s="256"/>
      <c r="PIA170" s="246"/>
      <c r="PIB170" s="200"/>
      <c r="PIC170" s="199"/>
      <c r="PID170" s="200"/>
      <c r="PIE170" s="200"/>
      <c r="PIF170" s="200"/>
      <c r="PIG170" s="246"/>
      <c r="PIH170" s="246"/>
      <c r="PII170" s="246"/>
      <c r="PIJ170" s="1"/>
      <c r="PIK170" s="256"/>
      <c r="PIL170" s="246"/>
      <c r="PIM170" s="200"/>
      <c r="PIN170" s="199"/>
      <c r="PIO170" s="200"/>
      <c r="PIP170" s="200"/>
      <c r="PIQ170" s="200"/>
      <c r="PIR170" s="246"/>
      <c r="PIS170" s="246"/>
      <c r="PIT170" s="246"/>
      <c r="PIU170" s="1"/>
      <c r="PIV170" s="256"/>
      <c r="PIW170" s="246"/>
      <c r="PIX170" s="200"/>
      <c r="PIY170" s="199"/>
      <c r="PIZ170" s="200"/>
      <c r="PJA170" s="200"/>
      <c r="PJB170" s="200"/>
      <c r="PJC170" s="246"/>
      <c r="PJD170" s="246"/>
      <c r="PJE170" s="246"/>
      <c r="PJF170" s="1"/>
      <c r="PJG170" s="256"/>
      <c r="PJH170" s="246"/>
      <c r="PJI170" s="200"/>
      <c r="PJJ170" s="199"/>
      <c r="PJK170" s="200"/>
      <c r="PJL170" s="200"/>
      <c r="PJM170" s="200"/>
      <c r="PJN170" s="246"/>
      <c r="PJO170" s="246"/>
      <c r="PJP170" s="246"/>
      <c r="PJQ170" s="1"/>
      <c r="PJR170" s="256"/>
      <c r="PJS170" s="246"/>
      <c r="PJT170" s="200"/>
      <c r="PJU170" s="199"/>
      <c r="PJV170" s="200"/>
      <c r="PJW170" s="200"/>
      <c r="PJX170" s="200"/>
      <c r="PJY170" s="246"/>
      <c r="PJZ170" s="246"/>
      <c r="PKA170" s="246"/>
      <c r="PKB170" s="1"/>
      <c r="PKC170" s="256"/>
      <c r="PKD170" s="246"/>
      <c r="PKE170" s="200"/>
      <c r="PKF170" s="199"/>
      <c r="PKG170" s="200"/>
      <c r="PKH170" s="200"/>
      <c r="PKI170" s="200"/>
      <c r="PKJ170" s="246"/>
      <c r="PKK170" s="246"/>
      <c r="PKL170" s="246"/>
      <c r="PKM170" s="1"/>
      <c r="PKN170" s="256"/>
      <c r="PKO170" s="246"/>
      <c r="PKP170" s="200"/>
      <c r="PKQ170" s="199"/>
      <c r="PKR170" s="200"/>
      <c r="PKS170" s="200"/>
      <c r="PKT170" s="200"/>
      <c r="PKU170" s="246"/>
      <c r="PKV170" s="246"/>
      <c r="PKW170" s="246"/>
      <c r="PKX170" s="1"/>
      <c r="PKY170" s="256"/>
      <c r="PKZ170" s="246"/>
      <c r="PLA170" s="200"/>
      <c r="PLB170" s="199"/>
      <c r="PLC170" s="200"/>
      <c r="PLD170" s="200"/>
      <c r="PLE170" s="200"/>
      <c r="PLF170" s="246"/>
      <c r="PLG170" s="246"/>
      <c r="PLH170" s="246"/>
      <c r="PLI170" s="1"/>
      <c r="PLJ170" s="256"/>
      <c r="PLK170" s="246"/>
      <c r="PLL170" s="200"/>
      <c r="PLM170" s="199"/>
      <c r="PLN170" s="200"/>
      <c r="PLO170" s="200"/>
      <c r="PLP170" s="200"/>
      <c r="PLQ170" s="246"/>
      <c r="PLR170" s="246"/>
      <c r="PLS170" s="246"/>
      <c r="PLT170" s="1"/>
      <c r="PLU170" s="256"/>
      <c r="PLV170" s="246"/>
      <c r="PLW170" s="200"/>
      <c r="PLX170" s="199"/>
      <c r="PLY170" s="200"/>
      <c r="PLZ170" s="200"/>
      <c r="PMA170" s="200"/>
      <c r="PMB170" s="246"/>
      <c r="PMC170" s="246"/>
      <c r="PMD170" s="246"/>
      <c r="PME170" s="1"/>
      <c r="PMF170" s="256"/>
      <c r="PMG170" s="246"/>
      <c r="PMH170" s="200"/>
      <c r="PMI170" s="199"/>
      <c r="PMJ170" s="200"/>
      <c r="PMK170" s="200"/>
      <c r="PML170" s="200"/>
      <c r="PMM170" s="246"/>
      <c r="PMN170" s="246"/>
      <c r="PMO170" s="246"/>
      <c r="PMP170" s="1"/>
      <c r="PMQ170" s="256"/>
      <c r="PMR170" s="246"/>
      <c r="PMS170" s="200"/>
      <c r="PMT170" s="199"/>
      <c r="PMU170" s="200"/>
      <c r="PMV170" s="200"/>
      <c r="PMW170" s="200"/>
      <c r="PMX170" s="246"/>
      <c r="PMY170" s="246"/>
      <c r="PMZ170" s="246"/>
      <c r="PNA170" s="1"/>
      <c r="PNB170" s="256"/>
      <c r="PNC170" s="246"/>
      <c r="PND170" s="200"/>
      <c r="PNE170" s="199"/>
      <c r="PNF170" s="200"/>
      <c r="PNG170" s="200"/>
      <c r="PNH170" s="200"/>
      <c r="PNI170" s="246"/>
      <c r="PNJ170" s="246"/>
      <c r="PNK170" s="246"/>
      <c r="PNL170" s="1"/>
      <c r="PNM170" s="256"/>
      <c r="PNN170" s="246"/>
      <c r="PNO170" s="200"/>
      <c r="PNP170" s="199"/>
      <c r="PNQ170" s="200"/>
      <c r="PNR170" s="200"/>
      <c r="PNS170" s="200"/>
      <c r="PNT170" s="246"/>
      <c r="PNU170" s="246"/>
      <c r="PNV170" s="246"/>
      <c r="PNW170" s="1"/>
      <c r="PNX170" s="256"/>
      <c r="PNY170" s="246"/>
      <c r="PNZ170" s="200"/>
      <c r="POA170" s="199"/>
      <c r="POB170" s="200"/>
      <c r="POC170" s="200"/>
      <c r="POD170" s="200"/>
      <c r="POE170" s="246"/>
      <c r="POF170" s="246"/>
      <c r="POG170" s="246"/>
      <c r="POH170" s="1"/>
      <c r="POI170" s="256"/>
      <c r="POJ170" s="246"/>
      <c r="POK170" s="200"/>
      <c r="POL170" s="199"/>
      <c r="POM170" s="200"/>
      <c r="PON170" s="200"/>
      <c r="POO170" s="200"/>
      <c r="POP170" s="246"/>
      <c r="POQ170" s="246"/>
      <c r="POR170" s="246"/>
      <c r="POS170" s="1"/>
      <c r="POT170" s="256"/>
      <c r="POU170" s="246"/>
      <c r="POV170" s="200"/>
      <c r="POW170" s="199"/>
      <c r="POX170" s="200"/>
      <c r="POY170" s="200"/>
      <c r="POZ170" s="200"/>
      <c r="PPA170" s="246"/>
      <c r="PPB170" s="246"/>
      <c r="PPC170" s="246"/>
      <c r="PPD170" s="1"/>
      <c r="PPE170" s="256"/>
      <c r="PPF170" s="246"/>
      <c r="PPG170" s="200"/>
      <c r="PPH170" s="199"/>
      <c r="PPI170" s="200"/>
      <c r="PPJ170" s="200"/>
      <c r="PPK170" s="200"/>
      <c r="PPL170" s="246"/>
      <c r="PPM170" s="246"/>
      <c r="PPN170" s="246"/>
      <c r="PPO170" s="1"/>
      <c r="PPP170" s="256"/>
      <c r="PPQ170" s="246"/>
      <c r="PPR170" s="200"/>
      <c r="PPS170" s="199"/>
      <c r="PPT170" s="200"/>
      <c r="PPU170" s="200"/>
      <c r="PPV170" s="200"/>
      <c r="PPW170" s="246"/>
      <c r="PPX170" s="246"/>
      <c r="PPY170" s="246"/>
      <c r="PPZ170" s="1"/>
      <c r="PQA170" s="256"/>
      <c r="PQB170" s="246"/>
      <c r="PQC170" s="200"/>
      <c r="PQD170" s="199"/>
      <c r="PQE170" s="200"/>
      <c r="PQF170" s="200"/>
      <c r="PQG170" s="200"/>
      <c r="PQH170" s="246"/>
      <c r="PQI170" s="246"/>
      <c r="PQJ170" s="246"/>
      <c r="PQK170" s="1"/>
      <c r="PQL170" s="256"/>
      <c r="PQM170" s="246"/>
      <c r="PQN170" s="200"/>
      <c r="PQO170" s="199"/>
      <c r="PQP170" s="200"/>
      <c r="PQQ170" s="200"/>
      <c r="PQR170" s="200"/>
      <c r="PQS170" s="246"/>
      <c r="PQT170" s="246"/>
      <c r="PQU170" s="246"/>
      <c r="PQV170" s="1"/>
      <c r="PQW170" s="256"/>
      <c r="PQX170" s="246"/>
      <c r="PQY170" s="200"/>
      <c r="PQZ170" s="199"/>
      <c r="PRA170" s="200"/>
      <c r="PRB170" s="200"/>
      <c r="PRC170" s="200"/>
      <c r="PRD170" s="246"/>
      <c r="PRE170" s="246"/>
      <c r="PRF170" s="246"/>
      <c r="PRG170" s="1"/>
      <c r="PRH170" s="256"/>
      <c r="PRI170" s="246"/>
      <c r="PRJ170" s="200"/>
      <c r="PRK170" s="199"/>
      <c r="PRL170" s="200"/>
      <c r="PRM170" s="200"/>
      <c r="PRN170" s="200"/>
      <c r="PRO170" s="246"/>
      <c r="PRP170" s="246"/>
      <c r="PRQ170" s="246"/>
      <c r="PRR170" s="1"/>
      <c r="PRS170" s="256"/>
      <c r="PRT170" s="246"/>
      <c r="PRU170" s="200"/>
      <c r="PRV170" s="199"/>
      <c r="PRW170" s="200"/>
      <c r="PRX170" s="200"/>
      <c r="PRY170" s="200"/>
      <c r="PRZ170" s="246"/>
      <c r="PSA170" s="246"/>
      <c r="PSB170" s="246"/>
      <c r="PSC170" s="1"/>
      <c r="PSD170" s="256"/>
      <c r="PSE170" s="246"/>
      <c r="PSF170" s="200"/>
      <c r="PSG170" s="199"/>
      <c r="PSH170" s="200"/>
      <c r="PSI170" s="200"/>
      <c r="PSJ170" s="200"/>
      <c r="PSK170" s="246"/>
      <c r="PSL170" s="246"/>
      <c r="PSM170" s="246"/>
      <c r="PSN170" s="1"/>
      <c r="PSO170" s="256"/>
      <c r="PSP170" s="246"/>
      <c r="PSQ170" s="200"/>
      <c r="PSR170" s="199"/>
      <c r="PSS170" s="200"/>
      <c r="PST170" s="200"/>
      <c r="PSU170" s="200"/>
      <c r="PSV170" s="246"/>
      <c r="PSW170" s="246"/>
      <c r="PSX170" s="246"/>
      <c r="PSY170" s="1"/>
      <c r="PSZ170" s="256"/>
      <c r="PTA170" s="246"/>
      <c r="PTB170" s="200"/>
      <c r="PTC170" s="199"/>
      <c r="PTD170" s="200"/>
      <c r="PTE170" s="200"/>
      <c r="PTF170" s="200"/>
      <c r="PTG170" s="246"/>
      <c r="PTH170" s="246"/>
      <c r="PTI170" s="246"/>
      <c r="PTJ170" s="1"/>
      <c r="PTK170" s="256"/>
      <c r="PTL170" s="246"/>
      <c r="PTM170" s="200"/>
      <c r="PTN170" s="199"/>
      <c r="PTO170" s="200"/>
      <c r="PTP170" s="200"/>
      <c r="PTQ170" s="200"/>
      <c r="PTR170" s="246"/>
      <c r="PTS170" s="246"/>
      <c r="PTT170" s="246"/>
      <c r="PTU170" s="1"/>
      <c r="PTV170" s="256"/>
      <c r="PTW170" s="246"/>
      <c r="PTX170" s="200"/>
      <c r="PTY170" s="199"/>
      <c r="PTZ170" s="200"/>
      <c r="PUA170" s="200"/>
      <c r="PUB170" s="200"/>
      <c r="PUC170" s="246"/>
      <c r="PUD170" s="246"/>
      <c r="PUE170" s="246"/>
      <c r="PUF170" s="1"/>
      <c r="PUG170" s="256"/>
      <c r="PUH170" s="246"/>
      <c r="PUI170" s="200"/>
      <c r="PUJ170" s="199"/>
      <c r="PUK170" s="200"/>
      <c r="PUL170" s="200"/>
      <c r="PUM170" s="200"/>
      <c r="PUN170" s="246"/>
      <c r="PUO170" s="246"/>
      <c r="PUP170" s="246"/>
      <c r="PUQ170" s="1"/>
      <c r="PUR170" s="256"/>
      <c r="PUS170" s="246"/>
      <c r="PUT170" s="200"/>
      <c r="PUU170" s="199"/>
      <c r="PUV170" s="200"/>
      <c r="PUW170" s="200"/>
      <c r="PUX170" s="200"/>
      <c r="PUY170" s="246"/>
      <c r="PUZ170" s="246"/>
      <c r="PVA170" s="246"/>
      <c r="PVB170" s="1"/>
      <c r="PVC170" s="256"/>
      <c r="PVD170" s="246"/>
      <c r="PVE170" s="200"/>
      <c r="PVF170" s="199"/>
      <c r="PVG170" s="200"/>
      <c r="PVH170" s="200"/>
      <c r="PVI170" s="200"/>
      <c r="PVJ170" s="246"/>
      <c r="PVK170" s="246"/>
      <c r="PVL170" s="246"/>
      <c r="PVM170" s="1"/>
      <c r="PVN170" s="256"/>
      <c r="PVO170" s="246"/>
      <c r="PVP170" s="200"/>
      <c r="PVQ170" s="199"/>
      <c r="PVR170" s="200"/>
      <c r="PVS170" s="200"/>
      <c r="PVT170" s="200"/>
      <c r="PVU170" s="246"/>
      <c r="PVV170" s="246"/>
      <c r="PVW170" s="246"/>
      <c r="PVX170" s="1"/>
      <c r="PVY170" s="256"/>
      <c r="PVZ170" s="246"/>
      <c r="PWA170" s="200"/>
      <c r="PWB170" s="199"/>
      <c r="PWC170" s="200"/>
      <c r="PWD170" s="200"/>
      <c r="PWE170" s="200"/>
      <c r="PWF170" s="246"/>
      <c r="PWG170" s="246"/>
      <c r="PWH170" s="246"/>
      <c r="PWI170" s="1"/>
      <c r="PWJ170" s="256"/>
      <c r="PWK170" s="246"/>
      <c r="PWL170" s="200"/>
      <c r="PWM170" s="199"/>
      <c r="PWN170" s="200"/>
      <c r="PWO170" s="200"/>
      <c r="PWP170" s="200"/>
      <c r="PWQ170" s="246"/>
      <c r="PWR170" s="246"/>
      <c r="PWS170" s="246"/>
      <c r="PWT170" s="1"/>
      <c r="PWU170" s="256"/>
      <c r="PWV170" s="246"/>
      <c r="PWW170" s="200"/>
      <c r="PWX170" s="199"/>
      <c r="PWY170" s="200"/>
      <c r="PWZ170" s="200"/>
      <c r="PXA170" s="200"/>
      <c r="PXB170" s="246"/>
      <c r="PXC170" s="246"/>
      <c r="PXD170" s="246"/>
      <c r="PXE170" s="1"/>
      <c r="PXF170" s="256"/>
      <c r="PXG170" s="246"/>
      <c r="PXH170" s="200"/>
      <c r="PXI170" s="199"/>
      <c r="PXJ170" s="200"/>
      <c r="PXK170" s="200"/>
      <c r="PXL170" s="200"/>
      <c r="PXM170" s="246"/>
      <c r="PXN170" s="246"/>
      <c r="PXO170" s="246"/>
      <c r="PXP170" s="1"/>
      <c r="PXQ170" s="256"/>
      <c r="PXR170" s="246"/>
      <c r="PXS170" s="200"/>
      <c r="PXT170" s="199"/>
      <c r="PXU170" s="200"/>
      <c r="PXV170" s="200"/>
      <c r="PXW170" s="200"/>
      <c r="PXX170" s="246"/>
      <c r="PXY170" s="246"/>
      <c r="PXZ170" s="246"/>
      <c r="PYA170" s="1"/>
      <c r="PYB170" s="256"/>
      <c r="PYC170" s="246"/>
      <c r="PYD170" s="200"/>
      <c r="PYE170" s="199"/>
      <c r="PYF170" s="200"/>
      <c r="PYG170" s="200"/>
      <c r="PYH170" s="200"/>
      <c r="PYI170" s="246"/>
      <c r="PYJ170" s="246"/>
      <c r="PYK170" s="246"/>
      <c r="PYL170" s="1"/>
      <c r="PYM170" s="256"/>
      <c r="PYN170" s="246"/>
      <c r="PYO170" s="200"/>
      <c r="PYP170" s="199"/>
      <c r="PYQ170" s="200"/>
      <c r="PYR170" s="200"/>
      <c r="PYS170" s="200"/>
      <c r="PYT170" s="246"/>
      <c r="PYU170" s="246"/>
      <c r="PYV170" s="246"/>
      <c r="PYW170" s="1"/>
      <c r="PYX170" s="256"/>
      <c r="PYY170" s="246"/>
      <c r="PYZ170" s="200"/>
      <c r="PZA170" s="199"/>
      <c r="PZB170" s="200"/>
      <c r="PZC170" s="200"/>
      <c r="PZD170" s="200"/>
      <c r="PZE170" s="246"/>
      <c r="PZF170" s="246"/>
      <c r="PZG170" s="246"/>
      <c r="PZH170" s="1"/>
      <c r="PZI170" s="256"/>
      <c r="PZJ170" s="246"/>
      <c r="PZK170" s="200"/>
      <c r="PZL170" s="199"/>
      <c r="PZM170" s="200"/>
      <c r="PZN170" s="200"/>
      <c r="PZO170" s="200"/>
      <c r="PZP170" s="246"/>
      <c r="PZQ170" s="246"/>
      <c r="PZR170" s="246"/>
      <c r="PZS170" s="1"/>
      <c r="PZT170" s="256"/>
      <c r="PZU170" s="246"/>
      <c r="PZV170" s="200"/>
      <c r="PZW170" s="199"/>
      <c r="PZX170" s="200"/>
      <c r="PZY170" s="200"/>
      <c r="PZZ170" s="200"/>
      <c r="QAA170" s="246"/>
      <c r="QAB170" s="246"/>
      <c r="QAC170" s="246"/>
      <c r="QAD170" s="1"/>
      <c r="QAE170" s="256"/>
      <c r="QAF170" s="246"/>
      <c r="QAG170" s="200"/>
      <c r="QAH170" s="199"/>
      <c r="QAI170" s="200"/>
      <c r="QAJ170" s="200"/>
      <c r="QAK170" s="200"/>
      <c r="QAL170" s="246"/>
      <c r="QAM170" s="246"/>
      <c r="QAN170" s="246"/>
      <c r="QAO170" s="1"/>
      <c r="QAP170" s="256"/>
      <c r="QAQ170" s="246"/>
      <c r="QAR170" s="200"/>
      <c r="QAS170" s="199"/>
      <c r="QAT170" s="200"/>
      <c r="QAU170" s="200"/>
      <c r="QAV170" s="200"/>
      <c r="QAW170" s="246"/>
      <c r="QAX170" s="246"/>
      <c r="QAY170" s="246"/>
      <c r="QAZ170" s="1"/>
      <c r="QBA170" s="256"/>
      <c r="QBB170" s="246"/>
      <c r="QBC170" s="200"/>
      <c r="QBD170" s="199"/>
      <c r="QBE170" s="200"/>
      <c r="QBF170" s="200"/>
      <c r="QBG170" s="200"/>
      <c r="QBH170" s="246"/>
      <c r="QBI170" s="246"/>
      <c r="QBJ170" s="246"/>
      <c r="QBK170" s="1"/>
      <c r="QBL170" s="256"/>
      <c r="QBM170" s="246"/>
      <c r="QBN170" s="200"/>
      <c r="QBO170" s="199"/>
      <c r="QBP170" s="200"/>
      <c r="QBQ170" s="200"/>
      <c r="QBR170" s="200"/>
      <c r="QBS170" s="246"/>
      <c r="QBT170" s="246"/>
      <c r="QBU170" s="246"/>
      <c r="QBV170" s="1"/>
      <c r="QBW170" s="256"/>
      <c r="QBX170" s="246"/>
      <c r="QBY170" s="200"/>
      <c r="QBZ170" s="199"/>
      <c r="QCA170" s="200"/>
      <c r="QCB170" s="200"/>
      <c r="QCC170" s="200"/>
      <c r="QCD170" s="246"/>
      <c r="QCE170" s="246"/>
      <c r="QCF170" s="246"/>
      <c r="QCG170" s="1"/>
      <c r="QCH170" s="256"/>
      <c r="QCI170" s="246"/>
      <c r="QCJ170" s="200"/>
      <c r="QCK170" s="199"/>
      <c r="QCL170" s="200"/>
      <c r="QCM170" s="200"/>
      <c r="QCN170" s="200"/>
      <c r="QCO170" s="246"/>
      <c r="QCP170" s="246"/>
      <c r="QCQ170" s="246"/>
      <c r="QCR170" s="1"/>
      <c r="QCS170" s="256"/>
      <c r="QCT170" s="246"/>
      <c r="QCU170" s="200"/>
      <c r="QCV170" s="199"/>
      <c r="QCW170" s="200"/>
      <c r="QCX170" s="200"/>
      <c r="QCY170" s="200"/>
      <c r="QCZ170" s="246"/>
      <c r="QDA170" s="246"/>
      <c r="QDB170" s="246"/>
      <c r="QDC170" s="1"/>
      <c r="QDD170" s="256"/>
      <c r="QDE170" s="246"/>
      <c r="QDF170" s="200"/>
      <c r="QDG170" s="199"/>
      <c r="QDH170" s="200"/>
      <c r="QDI170" s="200"/>
      <c r="QDJ170" s="200"/>
      <c r="QDK170" s="246"/>
      <c r="QDL170" s="246"/>
      <c r="QDM170" s="246"/>
      <c r="QDN170" s="1"/>
      <c r="QDO170" s="256"/>
      <c r="QDP170" s="246"/>
      <c r="QDQ170" s="200"/>
      <c r="QDR170" s="199"/>
      <c r="QDS170" s="200"/>
      <c r="QDT170" s="200"/>
      <c r="QDU170" s="200"/>
      <c r="QDV170" s="246"/>
      <c r="QDW170" s="246"/>
      <c r="QDX170" s="246"/>
      <c r="QDY170" s="1"/>
      <c r="QDZ170" s="256"/>
      <c r="QEA170" s="246"/>
      <c r="QEB170" s="200"/>
      <c r="QEC170" s="199"/>
      <c r="QED170" s="200"/>
      <c r="QEE170" s="200"/>
      <c r="QEF170" s="200"/>
      <c r="QEG170" s="246"/>
      <c r="QEH170" s="246"/>
      <c r="QEI170" s="246"/>
      <c r="QEJ170" s="1"/>
      <c r="QEK170" s="256"/>
      <c r="QEL170" s="246"/>
      <c r="QEM170" s="200"/>
      <c r="QEN170" s="199"/>
      <c r="QEO170" s="200"/>
      <c r="QEP170" s="200"/>
      <c r="QEQ170" s="200"/>
      <c r="QER170" s="246"/>
      <c r="QES170" s="246"/>
      <c r="QET170" s="246"/>
      <c r="QEU170" s="1"/>
      <c r="QEV170" s="256"/>
      <c r="QEW170" s="246"/>
      <c r="QEX170" s="200"/>
      <c r="QEY170" s="199"/>
      <c r="QEZ170" s="200"/>
      <c r="QFA170" s="200"/>
      <c r="QFB170" s="200"/>
      <c r="QFC170" s="246"/>
      <c r="QFD170" s="246"/>
      <c r="QFE170" s="246"/>
      <c r="QFF170" s="1"/>
      <c r="QFG170" s="256"/>
      <c r="QFH170" s="246"/>
      <c r="QFI170" s="200"/>
      <c r="QFJ170" s="199"/>
      <c r="QFK170" s="200"/>
      <c r="QFL170" s="200"/>
      <c r="QFM170" s="200"/>
      <c r="QFN170" s="246"/>
      <c r="QFO170" s="246"/>
      <c r="QFP170" s="246"/>
      <c r="QFQ170" s="1"/>
      <c r="QFR170" s="256"/>
      <c r="QFS170" s="246"/>
      <c r="QFT170" s="200"/>
      <c r="QFU170" s="199"/>
      <c r="QFV170" s="200"/>
      <c r="QFW170" s="200"/>
      <c r="QFX170" s="200"/>
      <c r="QFY170" s="246"/>
      <c r="QFZ170" s="246"/>
      <c r="QGA170" s="246"/>
      <c r="QGB170" s="1"/>
      <c r="QGC170" s="256"/>
      <c r="QGD170" s="246"/>
      <c r="QGE170" s="200"/>
      <c r="QGF170" s="199"/>
      <c r="QGG170" s="200"/>
      <c r="QGH170" s="200"/>
      <c r="QGI170" s="200"/>
      <c r="QGJ170" s="246"/>
      <c r="QGK170" s="246"/>
      <c r="QGL170" s="246"/>
      <c r="QGM170" s="1"/>
      <c r="QGN170" s="256"/>
      <c r="QGO170" s="246"/>
      <c r="QGP170" s="200"/>
      <c r="QGQ170" s="199"/>
      <c r="QGR170" s="200"/>
      <c r="QGS170" s="200"/>
      <c r="QGT170" s="200"/>
      <c r="QGU170" s="246"/>
      <c r="QGV170" s="246"/>
      <c r="QGW170" s="246"/>
      <c r="QGX170" s="1"/>
      <c r="QGY170" s="256"/>
      <c r="QGZ170" s="246"/>
      <c r="QHA170" s="200"/>
      <c r="QHB170" s="199"/>
      <c r="QHC170" s="200"/>
      <c r="QHD170" s="200"/>
      <c r="QHE170" s="200"/>
      <c r="QHF170" s="246"/>
      <c r="QHG170" s="246"/>
      <c r="QHH170" s="246"/>
      <c r="QHI170" s="1"/>
      <c r="QHJ170" s="256"/>
      <c r="QHK170" s="246"/>
      <c r="QHL170" s="200"/>
      <c r="QHM170" s="199"/>
      <c r="QHN170" s="200"/>
      <c r="QHO170" s="200"/>
      <c r="QHP170" s="200"/>
      <c r="QHQ170" s="246"/>
      <c r="QHR170" s="246"/>
      <c r="QHS170" s="246"/>
      <c r="QHT170" s="1"/>
      <c r="QHU170" s="256"/>
      <c r="QHV170" s="246"/>
      <c r="QHW170" s="200"/>
      <c r="QHX170" s="199"/>
      <c r="QHY170" s="200"/>
      <c r="QHZ170" s="200"/>
      <c r="QIA170" s="200"/>
      <c r="QIB170" s="246"/>
      <c r="QIC170" s="246"/>
      <c r="QID170" s="246"/>
      <c r="QIE170" s="1"/>
      <c r="QIF170" s="256"/>
      <c r="QIG170" s="246"/>
      <c r="QIH170" s="200"/>
      <c r="QII170" s="199"/>
      <c r="QIJ170" s="200"/>
      <c r="QIK170" s="200"/>
      <c r="QIL170" s="200"/>
      <c r="QIM170" s="246"/>
      <c r="QIN170" s="246"/>
      <c r="QIO170" s="246"/>
      <c r="QIP170" s="1"/>
      <c r="QIQ170" s="256"/>
      <c r="QIR170" s="246"/>
      <c r="QIS170" s="200"/>
      <c r="QIT170" s="199"/>
      <c r="QIU170" s="200"/>
      <c r="QIV170" s="200"/>
      <c r="QIW170" s="200"/>
      <c r="QIX170" s="246"/>
      <c r="QIY170" s="246"/>
      <c r="QIZ170" s="246"/>
      <c r="QJA170" s="1"/>
      <c r="QJB170" s="256"/>
      <c r="QJC170" s="246"/>
      <c r="QJD170" s="200"/>
      <c r="QJE170" s="199"/>
      <c r="QJF170" s="200"/>
      <c r="QJG170" s="200"/>
      <c r="QJH170" s="200"/>
      <c r="QJI170" s="246"/>
      <c r="QJJ170" s="246"/>
      <c r="QJK170" s="246"/>
      <c r="QJL170" s="1"/>
      <c r="QJM170" s="256"/>
      <c r="QJN170" s="246"/>
      <c r="QJO170" s="200"/>
      <c r="QJP170" s="199"/>
      <c r="QJQ170" s="200"/>
      <c r="QJR170" s="200"/>
      <c r="QJS170" s="200"/>
      <c r="QJT170" s="246"/>
      <c r="QJU170" s="246"/>
      <c r="QJV170" s="246"/>
      <c r="QJW170" s="1"/>
      <c r="QJX170" s="256"/>
      <c r="QJY170" s="246"/>
      <c r="QJZ170" s="200"/>
      <c r="QKA170" s="199"/>
      <c r="QKB170" s="200"/>
      <c r="QKC170" s="200"/>
      <c r="QKD170" s="200"/>
      <c r="QKE170" s="246"/>
      <c r="QKF170" s="246"/>
      <c r="QKG170" s="246"/>
      <c r="QKH170" s="1"/>
      <c r="QKI170" s="256"/>
      <c r="QKJ170" s="246"/>
      <c r="QKK170" s="200"/>
      <c r="QKL170" s="199"/>
      <c r="QKM170" s="200"/>
      <c r="QKN170" s="200"/>
      <c r="QKO170" s="200"/>
      <c r="QKP170" s="246"/>
      <c r="QKQ170" s="246"/>
      <c r="QKR170" s="246"/>
      <c r="QKS170" s="1"/>
      <c r="QKT170" s="256"/>
      <c r="QKU170" s="246"/>
      <c r="QKV170" s="200"/>
      <c r="QKW170" s="199"/>
      <c r="QKX170" s="200"/>
      <c r="QKY170" s="200"/>
      <c r="QKZ170" s="200"/>
      <c r="QLA170" s="246"/>
      <c r="QLB170" s="246"/>
      <c r="QLC170" s="246"/>
      <c r="QLD170" s="1"/>
      <c r="QLE170" s="256"/>
      <c r="QLF170" s="246"/>
      <c r="QLG170" s="200"/>
      <c r="QLH170" s="199"/>
      <c r="QLI170" s="200"/>
      <c r="QLJ170" s="200"/>
      <c r="QLK170" s="200"/>
      <c r="QLL170" s="246"/>
      <c r="QLM170" s="246"/>
      <c r="QLN170" s="246"/>
      <c r="QLO170" s="1"/>
      <c r="QLP170" s="256"/>
      <c r="QLQ170" s="246"/>
      <c r="QLR170" s="200"/>
      <c r="QLS170" s="199"/>
      <c r="QLT170" s="200"/>
      <c r="QLU170" s="200"/>
      <c r="QLV170" s="200"/>
      <c r="QLW170" s="246"/>
      <c r="QLX170" s="246"/>
      <c r="QLY170" s="246"/>
      <c r="QLZ170" s="1"/>
      <c r="QMA170" s="256"/>
      <c r="QMB170" s="246"/>
      <c r="QMC170" s="200"/>
      <c r="QMD170" s="199"/>
      <c r="QME170" s="200"/>
      <c r="QMF170" s="200"/>
      <c r="QMG170" s="200"/>
      <c r="QMH170" s="246"/>
      <c r="QMI170" s="246"/>
      <c r="QMJ170" s="246"/>
      <c r="QMK170" s="1"/>
      <c r="QML170" s="256"/>
      <c r="QMM170" s="246"/>
      <c r="QMN170" s="200"/>
      <c r="QMO170" s="199"/>
      <c r="QMP170" s="200"/>
      <c r="QMQ170" s="200"/>
      <c r="QMR170" s="200"/>
      <c r="QMS170" s="246"/>
      <c r="QMT170" s="246"/>
      <c r="QMU170" s="246"/>
      <c r="QMV170" s="1"/>
      <c r="QMW170" s="256"/>
      <c r="QMX170" s="246"/>
      <c r="QMY170" s="200"/>
      <c r="QMZ170" s="199"/>
      <c r="QNA170" s="200"/>
      <c r="QNB170" s="200"/>
      <c r="QNC170" s="200"/>
      <c r="QND170" s="246"/>
      <c r="QNE170" s="246"/>
      <c r="QNF170" s="246"/>
      <c r="QNG170" s="1"/>
      <c r="QNH170" s="256"/>
      <c r="QNI170" s="246"/>
      <c r="QNJ170" s="200"/>
      <c r="QNK170" s="199"/>
      <c r="QNL170" s="200"/>
      <c r="QNM170" s="200"/>
      <c r="QNN170" s="200"/>
      <c r="QNO170" s="246"/>
      <c r="QNP170" s="246"/>
      <c r="QNQ170" s="246"/>
      <c r="QNR170" s="1"/>
      <c r="QNS170" s="256"/>
      <c r="QNT170" s="246"/>
      <c r="QNU170" s="200"/>
      <c r="QNV170" s="199"/>
      <c r="QNW170" s="200"/>
      <c r="QNX170" s="200"/>
      <c r="QNY170" s="200"/>
      <c r="QNZ170" s="246"/>
      <c r="QOA170" s="246"/>
      <c r="QOB170" s="246"/>
      <c r="QOC170" s="1"/>
      <c r="QOD170" s="256"/>
      <c r="QOE170" s="246"/>
      <c r="QOF170" s="200"/>
      <c r="QOG170" s="199"/>
      <c r="QOH170" s="200"/>
      <c r="QOI170" s="200"/>
      <c r="QOJ170" s="200"/>
      <c r="QOK170" s="246"/>
      <c r="QOL170" s="246"/>
      <c r="QOM170" s="246"/>
      <c r="QON170" s="1"/>
      <c r="QOO170" s="256"/>
      <c r="QOP170" s="246"/>
      <c r="QOQ170" s="200"/>
      <c r="QOR170" s="199"/>
      <c r="QOS170" s="200"/>
      <c r="QOT170" s="200"/>
      <c r="QOU170" s="200"/>
      <c r="QOV170" s="246"/>
      <c r="QOW170" s="246"/>
      <c r="QOX170" s="246"/>
      <c r="QOY170" s="1"/>
      <c r="QOZ170" s="256"/>
      <c r="QPA170" s="246"/>
      <c r="QPB170" s="200"/>
      <c r="QPC170" s="199"/>
      <c r="QPD170" s="200"/>
      <c r="QPE170" s="200"/>
      <c r="QPF170" s="200"/>
      <c r="QPG170" s="246"/>
      <c r="QPH170" s="246"/>
      <c r="QPI170" s="246"/>
      <c r="QPJ170" s="1"/>
      <c r="QPK170" s="256"/>
      <c r="QPL170" s="246"/>
      <c r="QPM170" s="200"/>
      <c r="QPN170" s="199"/>
      <c r="QPO170" s="200"/>
      <c r="QPP170" s="200"/>
      <c r="QPQ170" s="200"/>
      <c r="QPR170" s="246"/>
      <c r="QPS170" s="246"/>
      <c r="QPT170" s="246"/>
      <c r="QPU170" s="1"/>
      <c r="QPV170" s="256"/>
      <c r="QPW170" s="246"/>
      <c r="QPX170" s="200"/>
      <c r="QPY170" s="199"/>
      <c r="QPZ170" s="200"/>
      <c r="QQA170" s="200"/>
      <c r="QQB170" s="200"/>
      <c r="QQC170" s="246"/>
      <c r="QQD170" s="246"/>
      <c r="QQE170" s="246"/>
      <c r="QQF170" s="1"/>
      <c r="QQG170" s="256"/>
      <c r="QQH170" s="246"/>
      <c r="QQI170" s="200"/>
      <c r="QQJ170" s="199"/>
      <c r="QQK170" s="200"/>
      <c r="QQL170" s="200"/>
      <c r="QQM170" s="200"/>
      <c r="QQN170" s="246"/>
      <c r="QQO170" s="246"/>
      <c r="QQP170" s="246"/>
      <c r="QQQ170" s="1"/>
      <c r="QQR170" s="256"/>
      <c r="QQS170" s="246"/>
      <c r="QQT170" s="200"/>
      <c r="QQU170" s="199"/>
      <c r="QQV170" s="200"/>
      <c r="QQW170" s="200"/>
      <c r="QQX170" s="200"/>
      <c r="QQY170" s="246"/>
      <c r="QQZ170" s="246"/>
      <c r="QRA170" s="246"/>
      <c r="QRB170" s="1"/>
      <c r="QRC170" s="256"/>
      <c r="QRD170" s="246"/>
      <c r="QRE170" s="200"/>
      <c r="QRF170" s="199"/>
      <c r="QRG170" s="200"/>
      <c r="QRH170" s="200"/>
      <c r="QRI170" s="200"/>
      <c r="QRJ170" s="246"/>
      <c r="QRK170" s="246"/>
      <c r="QRL170" s="246"/>
      <c r="QRM170" s="1"/>
      <c r="QRN170" s="256"/>
      <c r="QRO170" s="246"/>
      <c r="QRP170" s="200"/>
      <c r="QRQ170" s="199"/>
      <c r="QRR170" s="200"/>
      <c r="QRS170" s="200"/>
      <c r="QRT170" s="200"/>
      <c r="QRU170" s="246"/>
      <c r="QRV170" s="246"/>
      <c r="QRW170" s="246"/>
      <c r="QRX170" s="1"/>
      <c r="QRY170" s="256"/>
      <c r="QRZ170" s="246"/>
      <c r="QSA170" s="200"/>
      <c r="QSB170" s="199"/>
      <c r="QSC170" s="200"/>
      <c r="QSD170" s="200"/>
      <c r="QSE170" s="200"/>
      <c r="QSF170" s="246"/>
      <c r="QSG170" s="246"/>
      <c r="QSH170" s="246"/>
      <c r="QSI170" s="1"/>
      <c r="QSJ170" s="256"/>
      <c r="QSK170" s="246"/>
      <c r="QSL170" s="200"/>
      <c r="QSM170" s="199"/>
      <c r="QSN170" s="200"/>
      <c r="QSO170" s="200"/>
      <c r="QSP170" s="200"/>
      <c r="QSQ170" s="246"/>
      <c r="QSR170" s="246"/>
      <c r="QSS170" s="246"/>
      <c r="QST170" s="1"/>
      <c r="QSU170" s="256"/>
      <c r="QSV170" s="246"/>
      <c r="QSW170" s="200"/>
      <c r="QSX170" s="199"/>
      <c r="QSY170" s="200"/>
      <c r="QSZ170" s="200"/>
      <c r="QTA170" s="200"/>
      <c r="QTB170" s="246"/>
      <c r="QTC170" s="246"/>
      <c r="QTD170" s="246"/>
      <c r="QTE170" s="1"/>
      <c r="QTF170" s="256"/>
      <c r="QTG170" s="246"/>
      <c r="QTH170" s="200"/>
      <c r="QTI170" s="199"/>
      <c r="QTJ170" s="200"/>
      <c r="QTK170" s="200"/>
      <c r="QTL170" s="200"/>
      <c r="QTM170" s="246"/>
      <c r="QTN170" s="246"/>
      <c r="QTO170" s="246"/>
      <c r="QTP170" s="1"/>
      <c r="QTQ170" s="256"/>
      <c r="QTR170" s="246"/>
      <c r="QTS170" s="200"/>
      <c r="QTT170" s="199"/>
      <c r="QTU170" s="200"/>
      <c r="QTV170" s="200"/>
      <c r="QTW170" s="200"/>
      <c r="QTX170" s="246"/>
      <c r="QTY170" s="246"/>
      <c r="QTZ170" s="246"/>
      <c r="QUA170" s="1"/>
      <c r="QUB170" s="256"/>
      <c r="QUC170" s="246"/>
      <c r="QUD170" s="200"/>
      <c r="QUE170" s="199"/>
      <c r="QUF170" s="200"/>
      <c r="QUG170" s="200"/>
      <c r="QUH170" s="200"/>
      <c r="QUI170" s="246"/>
      <c r="QUJ170" s="246"/>
      <c r="QUK170" s="246"/>
      <c r="QUL170" s="1"/>
      <c r="QUM170" s="256"/>
      <c r="QUN170" s="246"/>
      <c r="QUO170" s="200"/>
      <c r="QUP170" s="199"/>
      <c r="QUQ170" s="200"/>
      <c r="QUR170" s="200"/>
      <c r="QUS170" s="200"/>
      <c r="QUT170" s="246"/>
      <c r="QUU170" s="246"/>
      <c r="QUV170" s="246"/>
      <c r="QUW170" s="1"/>
      <c r="QUX170" s="256"/>
      <c r="QUY170" s="246"/>
      <c r="QUZ170" s="200"/>
      <c r="QVA170" s="199"/>
      <c r="QVB170" s="200"/>
      <c r="QVC170" s="200"/>
      <c r="QVD170" s="200"/>
      <c r="QVE170" s="246"/>
      <c r="QVF170" s="246"/>
      <c r="QVG170" s="246"/>
      <c r="QVH170" s="1"/>
      <c r="QVI170" s="256"/>
      <c r="QVJ170" s="246"/>
      <c r="QVK170" s="200"/>
      <c r="QVL170" s="199"/>
      <c r="QVM170" s="200"/>
      <c r="QVN170" s="200"/>
      <c r="QVO170" s="200"/>
      <c r="QVP170" s="246"/>
      <c r="QVQ170" s="246"/>
      <c r="QVR170" s="246"/>
      <c r="QVS170" s="1"/>
      <c r="QVT170" s="256"/>
      <c r="QVU170" s="246"/>
      <c r="QVV170" s="200"/>
      <c r="QVW170" s="199"/>
      <c r="QVX170" s="200"/>
      <c r="QVY170" s="200"/>
      <c r="QVZ170" s="200"/>
      <c r="QWA170" s="246"/>
      <c r="QWB170" s="246"/>
      <c r="QWC170" s="246"/>
      <c r="QWD170" s="1"/>
      <c r="QWE170" s="256"/>
      <c r="QWF170" s="246"/>
      <c r="QWG170" s="200"/>
      <c r="QWH170" s="199"/>
      <c r="QWI170" s="200"/>
      <c r="QWJ170" s="200"/>
      <c r="QWK170" s="200"/>
      <c r="QWL170" s="246"/>
      <c r="QWM170" s="246"/>
      <c r="QWN170" s="246"/>
      <c r="QWO170" s="1"/>
      <c r="QWP170" s="256"/>
      <c r="QWQ170" s="246"/>
      <c r="QWR170" s="200"/>
      <c r="QWS170" s="199"/>
      <c r="QWT170" s="200"/>
      <c r="QWU170" s="200"/>
      <c r="QWV170" s="200"/>
      <c r="QWW170" s="246"/>
      <c r="QWX170" s="246"/>
      <c r="QWY170" s="246"/>
      <c r="QWZ170" s="1"/>
      <c r="QXA170" s="256"/>
      <c r="QXB170" s="246"/>
      <c r="QXC170" s="200"/>
      <c r="QXD170" s="199"/>
      <c r="QXE170" s="200"/>
      <c r="QXF170" s="200"/>
      <c r="QXG170" s="200"/>
      <c r="QXH170" s="246"/>
      <c r="QXI170" s="246"/>
      <c r="QXJ170" s="246"/>
      <c r="QXK170" s="1"/>
      <c r="QXL170" s="256"/>
      <c r="QXM170" s="246"/>
      <c r="QXN170" s="200"/>
      <c r="QXO170" s="199"/>
      <c r="QXP170" s="200"/>
      <c r="QXQ170" s="200"/>
      <c r="QXR170" s="200"/>
      <c r="QXS170" s="246"/>
      <c r="QXT170" s="246"/>
      <c r="QXU170" s="246"/>
      <c r="QXV170" s="1"/>
      <c r="QXW170" s="256"/>
      <c r="QXX170" s="246"/>
      <c r="QXY170" s="200"/>
      <c r="QXZ170" s="199"/>
      <c r="QYA170" s="200"/>
      <c r="QYB170" s="200"/>
      <c r="QYC170" s="200"/>
      <c r="QYD170" s="246"/>
      <c r="QYE170" s="246"/>
      <c r="QYF170" s="246"/>
      <c r="QYG170" s="1"/>
      <c r="QYH170" s="256"/>
      <c r="QYI170" s="246"/>
      <c r="QYJ170" s="200"/>
      <c r="QYK170" s="199"/>
      <c r="QYL170" s="200"/>
      <c r="QYM170" s="200"/>
      <c r="QYN170" s="200"/>
      <c r="QYO170" s="246"/>
      <c r="QYP170" s="246"/>
      <c r="QYQ170" s="246"/>
      <c r="QYR170" s="1"/>
      <c r="QYS170" s="256"/>
      <c r="QYT170" s="246"/>
      <c r="QYU170" s="200"/>
      <c r="QYV170" s="199"/>
      <c r="QYW170" s="200"/>
      <c r="QYX170" s="200"/>
      <c r="QYY170" s="200"/>
      <c r="QYZ170" s="246"/>
      <c r="QZA170" s="246"/>
      <c r="QZB170" s="246"/>
      <c r="QZC170" s="1"/>
      <c r="QZD170" s="256"/>
      <c r="QZE170" s="246"/>
      <c r="QZF170" s="200"/>
      <c r="QZG170" s="199"/>
      <c r="QZH170" s="200"/>
      <c r="QZI170" s="200"/>
      <c r="QZJ170" s="200"/>
      <c r="QZK170" s="246"/>
      <c r="QZL170" s="246"/>
      <c r="QZM170" s="246"/>
      <c r="QZN170" s="1"/>
      <c r="QZO170" s="256"/>
      <c r="QZP170" s="246"/>
      <c r="QZQ170" s="200"/>
      <c r="QZR170" s="199"/>
      <c r="QZS170" s="200"/>
      <c r="QZT170" s="200"/>
      <c r="QZU170" s="200"/>
      <c r="QZV170" s="246"/>
      <c r="QZW170" s="246"/>
      <c r="QZX170" s="246"/>
      <c r="QZY170" s="1"/>
      <c r="QZZ170" s="256"/>
      <c r="RAA170" s="246"/>
      <c r="RAB170" s="200"/>
      <c r="RAC170" s="199"/>
      <c r="RAD170" s="200"/>
      <c r="RAE170" s="200"/>
      <c r="RAF170" s="200"/>
      <c r="RAG170" s="246"/>
      <c r="RAH170" s="246"/>
      <c r="RAI170" s="246"/>
      <c r="RAJ170" s="1"/>
      <c r="RAK170" s="256"/>
      <c r="RAL170" s="246"/>
      <c r="RAM170" s="200"/>
      <c r="RAN170" s="199"/>
      <c r="RAO170" s="200"/>
      <c r="RAP170" s="200"/>
      <c r="RAQ170" s="200"/>
      <c r="RAR170" s="246"/>
      <c r="RAS170" s="246"/>
      <c r="RAT170" s="246"/>
      <c r="RAU170" s="1"/>
      <c r="RAV170" s="256"/>
      <c r="RAW170" s="246"/>
      <c r="RAX170" s="200"/>
      <c r="RAY170" s="199"/>
      <c r="RAZ170" s="200"/>
      <c r="RBA170" s="200"/>
      <c r="RBB170" s="200"/>
      <c r="RBC170" s="246"/>
      <c r="RBD170" s="246"/>
      <c r="RBE170" s="246"/>
      <c r="RBF170" s="1"/>
      <c r="RBG170" s="256"/>
      <c r="RBH170" s="246"/>
      <c r="RBI170" s="200"/>
      <c r="RBJ170" s="199"/>
      <c r="RBK170" s="200"/>
      <c r="RBL170" s="200"/>
      <c r="RBM170" s="200"/>
      <c r="RBN170" s="246"/>
      <c r="RBO170" s="246"/>
      <c r="RBP170" s="246"/>
      <c r="RBQ170" s="1"/>
      <c r="RBR170" s="256"/>
      <c r="RBS170" s="246"/>
      <c r="RBT170" s="200"/>
      <c r="RBU170" s="199"/>
      <c r="RBV170" s="200"/>
      <c r="RBW170" s="200"/>
      <c r="RBX170" s="200"/>
      <c r="RBY170" s="246"/>
      <c r="RBZ170" s="246"/>
      <c r="RCA170" s="246"/>
      <c r="RCB170" s="1"/>
      <c r="RCC170" s="256"/>
      <c r="RCD170" s="246"/>
      <c r="RCE170" s="200"/>
      <c r="RCF170" s="199"/>
      <c r="RCG170" s="200"/>
      <c r="RCH170" s="200"/>
      <c r="RCI170" s="200"/>
      <c r="RCJ170" s="246"/>
      <c r="RCK170" s="246"/>
      <c r="RCL170" s="246"/>
      <c r="RCM170" s="1"/>
      <c r="RCN170" s="256"/>
      <c r="RCO170" s="246"/>
      <c r="RCP170" s="200"/>
      <c r="RCQ170" s="199"/>
      <c r="RCR170" s="200"/>
      <c r="RCS170" s="200"/>
      <c r="RCT170" s="200"/>
      <c r="RCU170" s="246"/>
      <c r="RCV170" s="246"/>
      <c r="RCW170" s="246"/>
      <c r="RCX170" s="1"/>
      <c r="RCY170" s="256"/>
      <c r="RCZ170" s="246"/>
      <c r="RDA170" s="200"/>
      <c r="RDB170" s="199"/>
      <c r="RDC170" s="200"/>
      <c r="RDD170" s="200"/>
      <c r="RDE170" s="200"/>
      <c r="RDF170" s="246"/>
      <c r="RDG170" s="246"/>
      <c r="RDH170" s="246"/>
      <c r="RDI170" s="1"/>
      <c r="RDJ170" s="256"/>
      <c r="RDK170" s="246"/>
      <c r="RDL170" s="200"/>
      <c r="RDM170" s="199"/>
      <c r="RDN170" s="200"/>
      <c r="RDO170" s="200"/>
      <c r="RDP170" s="200"/>
      <c r="RDQ170" s="246"/>
      <c r="RDR170" s="246"/>
      <c r="RDS170" s="246"/>
      <c r="RDT170" s="1"/>
      <c r="RDU170" s="256"/>
      <c r="RDV170" s="246"/>
      <c r="RDW170" s="200"/>
      <c r="RDX170" s="199"/>
      <c r="RDY170" s="200"/>
      <c r="RDZ170" s="200"/>
      <c r="REA170" s="200"/>
      <c r="REB170" s="246"/>
      <c r="REC170" s="246"/>
      <c r="RED170" s="246"/>
      <c r="REE170" s="1"/>
      <c r="REF170" s="256"/>
      <c r="REG170" s="246"/>
      <c r="REH170" s="200"/>
      <c r="REI170" s="199"/>
      <c r="REJ170" s="200"/>
      <c r="REK170" s="200"/>
      <c r="REL170" s="200"/>
      <c r="REM170" s="246"/>
      <c r="REN170" s="246"/>
      <c r="REO170" s="246"/>
      <c r="REP170" s="1"/>
      <c r="REQ170" s="256"/>
      <c r="RER170" s="246"/>
      <c r="RES170" s="200"/>
      <c r="RET170" s="199"/>
      <c r="REU170" s="200"/>
      <c r="REV170" s="200"/>
      <c r="REW170" s="200"/>
      <c r="REX170" s="246"/>
      <c r="REY170" s="246"/>
      <c r="REZ170" s="246"/>
      <c r="RFA170" s="1"/>
      <c r="RFB170" s="256"/>
      <c r="RFC170" s="246"/>
      <c r="RFD170" s="200"/>
      <c r="RFE170" s="199"/>
      <c r="RFF170" s="200"/>
      <c r="RFG170" s="200"/>
      <c r="RFH170" s="200"/>
      <c r="RFI170" s="246"/>
      <c r="RFJ170" s="246"/>
      <c r="RFK170" s="246"/>
      <c r="RFL170" s="1"/>
      <c r="RFM170" s="256"/>
      <c r="RFN170" s="246"/>
      <c r="RFO170" s="200"/>
      <c r="RFP170" s="199"/>
      <c r="RFQ170" s="200"/>
      <c r="RFR170" s="200"/>
      <c r="RFS170" s="200"/>
      <c r="RFT170" s="246"/>
      <c r="RFU170" s="246"/>
      <c r="RFV170" s="246"/>
      <c r="RFW170" s="1"/>
      <c r="RFX170" s="256"/>
      <c r="RFY170" s="246"/>
      <c r="RFZ170" s="200"/>
      <c r="RGA170" s="199"/>
      <c r="RGB170" s="200"/>
      <c r="RGC170" s="200"/>
      <c r="RGD170" s="200"/>
      <c r="RGE170" s="246"/>
      <c r="RGF170" s="246"/>
      <c r="RGG170" s="246"/>
      <c r="RGH170" s="1"/>
      <c r="RGI170" s="256"/>
      <c r="RGJ170" s="246"/>
      <c r="RGK170" s="200"/>
      <c r="RGL170" s="199"/>
      <c r="RGM170" s="200"/>
      <c r="RGN170" s="200"/>
      <c r="RGO170" s="200"/>
      <c r="RGP170" s="246"/>
      <c r="RGQ170" s="246"/>
      <c r="RGR170" s="246"/>
      <c r="RGS170" s="1"/>
      <c r="RGT170" s="256"/>
      <c r="RGU170" s="246"/>
      <c r="RGV170" s="200"/>
      <c r="RGW170" s="199"/>
      <c r="RGX170" s="200"/>
      <c r="RGY170" s="200"/>
      <c r="RGZ170" s="200"/>
      <c r="RHA170" s="246"/>
      <c r="RHB170" s="246"/>
      <c r="RHC170" s="246"/>
      <c r="RHD170" s="1"/>
      <c r="RHE170" s="256"/>
      <c r="RHF170" s="246"/>
      <c r="RHG170" s="200"/>
      <c r="RHH170" s="199"/>
      <c r="RHI170" s="200"/>
      <c r="RHJ170" s="200"/>
      <c r="RHK170" s="200"/>
      <c r="RHL170" s="246"/>
      <c r="RHM170" s="246"/>
      <c r="RHN170" s="246"/>
      <c r="RHO170" s="1"/>
      <c r="RHP170" s="256"/>
      <c r="RHQ170" s="246"/>
      <c r="RHR170" s="200"/>
      <c r="RHS170" s="199"/>
      <c r="RHT170" s="200"/>
      <c r="RHU170" s="200"/>
      <c r="RHV170" s="200"/>
      <c r="RHW170" s="246"/>
      <c r="RHX170" s="246"/>
      <c r="RHY170" s="246"/>
      <c r="RHZ170" s="1"/>
      <c r="RIA170" s="256"/>
      <c r="RIB170" s="246"/>
      <c r="RIC170" s="200"/>
      <c r="RID170" s="199"/>
      <c r="RIE170" s="200"/>
      <c r="RIF170" s="200"/>
      <c r="RIG170" s="200"/>
      <c r="RIH170" s="246"/>
      <c r="RII170" s="246"/>
      <c r="RIJ170" s="246"/>
      <c r="RIK170" s="1"/>
      <c r="RIL170" s="256"/>
      <c r="RIM170" s="246"/>
      <c r="RIN170" s="200"/>
      <c r="RIO170" s="199"/>
      <c r="RIP170" s="200"/>
      <c r="RIQ170" s="200"/>
      <c r="RIR170" s="200"/>
      <c r="RIS170" s="246"/>
      <c r="RIT170" s="246"/>
      <c r="RIU170" s="246"/>
      <c r="RIV170" s="1"/>
      <c r="RIW170" s="256"/>
      <c r="RIX170" s="246"/>
      <c r="RIY170" s="200"/>
      <c r="RIZ170" s="199"/>
      <c r="RJA170" s="200"/>
      <c r="RJB170" s="200"/>
      <c r="RJC170" s="200"/>
      <c r="RJD170" s="246"/>
      <c r="RJE170" s="246"/>
      <c r="RJF170" s="246"/>
      <c r="RJG170" s="1"/>
      <c r="RJH170" s="256"/>
      <c r="RJI170" s="246"/>
      <c r="RJJ170" s="200"/>
      <c r="RJK170" s="199"/>
      <c r="RJL170" s="200"/>
      <c r="RJM170" s="200"/>
      <c r="RJN170" s="200"/>
      <c r="RJO170" s="246"/>
      <c r="RJP170" s="246"/>
      <c r="RJQ170" s="246"/>
      <c r="RJR170" s="1"/>
      <c r="RJS170" s="256"/>
      <c r="RJT170" s="246"/>
      <c r="RJU170" s="200"/>
      <c r="RJV170" s="199"/>
      <c r="RJW170" s="200"/>
      <c r="RJX170" s="200"/>
      <c r="RJY170" s="200"/>
      <c r="RJZ170" s="246"/>
      <c r="RKA170" s="246"/>
      <c r="RKB170" s="246"/>
      <c r="RKC170" s="1"/>
      <c r="RKD170" s="256"/>
      <c r="RKE170" s="246"/>
      <c r="RKF170" s="200"/>
      <c r="RKG170" s="199"/>
      <c r="RKH170" s="200"/>
      <c r="RKI170" s="200"/>
      <c r="RKJ170" s="200"/>
      <c r="RKK170" s="246"/>
      <c r="RKL170" s="246"/>
      <c r="RKM170" s="246"/>
      <c r="RKN170" s="1"/>
      <c r="RKO170" s="256"/>
      <c r="RKP170" s="246"/>
      <c r="RKQ170" s="200"/>
      <c r="RKR170" s="199"/>
      <c r="RKS170" s="200"/>
      <c r="RKT170" s="200"/>
      <c r="RKU170" s="200"/>
      <c r="RKV170" s="246"/>
      <c r="RKW170" s="246"/>
      <c r="RKX170" s="246"/>
      <c r="RKY170" s="1"/>
      <c r="RKZ170" s="256"/>
      <c r="RLA170" s="246"/>
      <c r="RLB170" s="200"/>
      <c r="RLC170" s="199"/>
      <c r="RLD170" s="200"/>
      <c r="RLE170" s="200"/>
      <c r="RLF170" s="200"/>
      <c r="RLG170" s="246"/>
      <c r="RLH170" s="246"/>
      <c r="RLI170" s="246"/>
      <c r="RLJ170" s="1"/>
      <c r="RLK170" s="256"/>
      <c r="RLL170" s="246"/>
      <c r="RLM170" s="200"/>
      <c r="RLN170" s="199"/>
      <c r="RLO170" s="200"/>
      <c r="RLP170" s="200"/>
      <c r="RLQ170" s="200"/>
      <c r="RLR170" s="246"/>
      <c r="RLS170" s="246"/>
      <c r="RLT170" s="246"/>
      <c r="RLU170" s="1"/>
      <c r="RLV170" s="256"/>
      <c r="RLW170" s="246"/>
      <c r="RLX170" s="200"/>
      <c r="RLY170" s="199"/>
      <c r="RLZ170" s="200"/>
      <c r="RMA170" s="200"/>
      <c r="RMB170" s="200"/>
      <c r="RMC170" s="246"/>
      <c r="RMD170" s="246"/>
      <c r="RME170" s="246"/>
      <c r="RMF170" s="1"/>
      <c r="RMG170" s="256"/>
      <c r="RMH170" s="246"/>
      <c r="RMI170" s="200"/>
      <c r="RMJ170" s="199"/>
      <c r="RMK170" s="200"/>
      <c r="RML170" s="200"/>
      <c r="RMM170" s="200"/>
      <c r="RMN170" s="246"/>
      <c r="RMO170" s="246"/>
      <c r="RMP170" s="246"/>
      <c r="RMQ170" s="1"/>
      <c r="RMR170" s="256"/>
      <c r="RMS170" s="246"/>
      <c r="RMT170" s="200"/>
      <c r="RMU170" s="199"/>
      <c r="RMV170" s="200"/>
      <c r="RMW170" s="200"/>
      <c r="RMX170" s="200"/>
      <c r="RMY170" s="246"/>
      <c r="RMZ170" s="246"/>
      <c r="RNA170" s="246"/>
      <c r="RNB170" s="1"/>
      <c r="RNC170" s="256"/>
      <c r="RND170" s="246"/>
      <c r="RNE170" s="200"/>
      <c r="RNF170" s="199"/>
      <c r="RNG170" s="200"/>
      <c r="RNH170" s="200"/>
      <c r="RNI170" s="200"/>
      <c r="RNJ170" s="246"/>
      <c r="RNK170" s="246"/>
      <c r="RNL170" s="246"/>
      <c r="RNM170" s="1"/>
      <c r="RNN170" s="256"/>
      <c r="RNO170" s="246"/>
      <c r="RNP170" s="200"/>
      <c r="RNQ170" s="199"/>
      <c r="RNR170" s="200"/>
      <c r="RNS170" s="200"/>
      <c r="RNT170" s="200"/>
      <c r="RNU170" s="246"/>
      <c r="RNV170" s="246"/>
      <c r="RNW170" s="246"/>
      <c r="RNX170" s="1"/>
      <c r="RNY170" s="256"/>
      <c r="RNZ170" s="246"/>
      <c r="ROA170" s="200"/>
      <c r="ROB170" s="199"/>
      <c r="ROC170" s="200"/>
      <c r="ROD170" s="200"/>
      <c r="ROE170" s="200"/>
      <c r="ROF170" s="246"/>
      <c r="ROG170" s="246"/>
      <c r="ROH170" s="246"/>
      <c r="ROI170" s="1"/>
      <c r="ROJ170" s="256"/>
      <c r="ROK170" s="246"/>
      <c r="ROL170" s="200"/>
      <c r="ROM170" s="199"/>
      <c r="RON170" s="200"/>
      <c r="ROO170" s="200"/>
      <c r="ROP170" s="200"/>
      <c r="ROQ170" s="246"/>
      <c r="ROR170" s="246"/>
      <c r="ROS170" s="246"/>
      <c r="ROT170" s="1"/>
      <c r="ROU170" s="256"/>
      <c r="ROV170" s="246"/>
      <c r="ROW170" s="200"/>
      <c r="ROX170" s="199"/>
      <c r="ROY170" s="200"/>
      <c r="ROZ170" s="200"/>
      <c r="RPA170" s="200"/>
      <c r="RPB170" s="246"/>
      <c r="RPC170" s="246"/>
      <c r="RPD170" s="246"/>
      <c r="RPE170" s="1"/>
      <c r="RPF170" s="256"/>
      <c r="RPG170" s="246"/>
      <c r="RPH170" s="200"/>
      <c r="RPI170" s="199"/>
      <c r="RPJ170" s="200"/>
      <c r="RPK170" s="200"/>
      <c r="RPL170" s="200"/>
      <c r="RPM170" s="246"/>
      <c r="RPN170" s="246"/>
      <c r="RPO170" s="246"/>
      <c r="RPP170" s="1"/>
      <c r="RPQ170" s="256"/>
      <c r="RPR170" s="246"/>
      <c r="RPS170" s="200"/>
      <c r="RPT170" s="199"/>
      <c r="RPU170" s="200"/>
      <c r="RPV170" s="200"/>
      <c r="RPW170" s="200"/>
      <c r="RPX170" s="246"/>
      <c r="RPY170" s="246"/>
      <c r="RPZ170" s="246"/>
      <c r="RQA170" s="1"/>
      <c r="RQB170" s="256"/>
      <c r="RQC170" s="246"/>
      <c r="RQD170" s="200"/>
      <c r="RQE170" s="199"/>
      <c r="RQF170" s="200"/>
      <c r="RQG170" s="200"/>
      <c r="RQH170" s="200"/>
      <c r="RQI170" s="246"/>
      <c r="RQJ170" s="246"/>
      <c r="RQK170" s="246"/>
      <c r="RQL170" s="1"/>
      <c r="RQM170" s="256"/>
      <c r="RQN170" s="246"/>
      <c r="RQO170" s="200"/>
      <c r="RQP170" s="199"/>
      <c r="RQQ170" s="200"/>
      <c r="RQR170" s="200"/>
      <c r="RQS170" s="200"/>
      <c r="RQT170" s="246"/>
      <c r="RQU170" s="246"/>
      <c r="RQV170" s="246"/>
      <c r="RQW170" s="1"/>
      <c r="RQX170" s="256"/>
      <c r="RQY170" s="246"/>
      <c r="RQZ170" s="200"/>
      <c r="RRA170" s="199"/>
      <c r="RRB170" s="200"/>
      <c r="RRC170" s="200"/>
      <c r="RRD170" s="200"/>
      <c r="RRE170" s="246"/>
      <c r="RRF170" s="246"/>
      <c r="RRG170" s="246"/>
      <c r="RRH170" s="1"/>
      <c r="RRI170" s="256"/>
      <c r="RRJ170" s="246"/>
      <c r="RRK170" s="200"/>
      <c r="RRL170" s="199"/>
      <c r="RRM170" s="200"/>
      <c r="RRN170" s="200"/>
      <c r="RRO170" s="200"/>
      <c r="RRP170" s="246"/>
      <c r="RRQ170" s="246"/>
      <c r="RRR170" s="246"/>
      <c r="RRS170" s="1"/>
      <c r="RRT170" s="256"/>
      <c r="RRU170" s="246"/>
      <c r="RRV170" s="200"/>
      <c r="RRW170" s="199"/>
      <c r="RRX170" s="200"/>
      <c r="RRY170" s="200"/>
      <c r="RRZ170" s="200"/>
      <c r="RSA170" s="246"/>
      <c r="RSB170" s="246"/>
      <c r="RSC170" s="246"/>
      <c r="RSD170" s="1"/>
      <c r="RSE170" s="256"/>
      <c r="RSF170" s="246"/>
      <c r="RSG170" s="200"/>
      <c r="RSH170" s="199"/>
      <c r="RSI170" s="200"/>
      <c r="RSJ170" s="200"/>
      <c r="RSK170" s="200"/>
      <c r="RSL170" s="246"/>
      <c r="RSM170" s="246"/>
      <c r="RSN170" s="246"/>
      <c r="RSO170" s="1"/>
      <c r="RSP170" s="256"/>
      <c r="RSQ170" s="246"/>
      <c r="RSR170" s="200"/>
      <c r="RSS170" s="199"/>
      <c r="RST170" s="200"/>
      <c r="RSU170" s="200"/>
      <c r="RSV170" s="200"/>
      <c r="RSW170" s="246"/>
      <c r="RSX170" s="246"/>
      <c r="RSY170" s="246"/>
      <c r="RSZ170" s="1"/>
      <c r="RTA170" s="256"/>
      <c r="RTB170" s="246"/>
      <c r="RTC170" s="200"/>
      <c r="RTD170" s="199"/>
      <c r="RTE170" s="200"/>
      <c r="RTF170" s="200"/>
      <c r="RTG170" s="200"/>
      <c r="RTH170" s="246"/>
      <c r="RTI170" s="246"/>
      <c r="RTJ170" s="246"/>
      <c r="RTK170" s="1"/>
      <c r="RTL170" s="256"/>
      <c r="RTM170" s="246"/>
      <c r="RTN170" s="200"/>
      <c r="RTO170" s="199"/>
      <c r="RTP170" s="200"/>
      <c r="RTQ170" s="200"/>
      <c r="RTR170" s="200"/>
      <c r="RTS170" s="246"/>
      <c r="RTT170" s="246"/>
      <c r="RTU170" s="246"/>
      <c r="RTV170" s="1"/>
      <c r="RTW170" s="256"/>
      <c r="RTX170" s="246"/>
      <c r="RTY170" s="200"/>
      <c r="RTZ170" s="199"/>
      <c r="RUA170" s="200"/>
      <c r="RUB170" s="200"/>
      <c r="RUC170" s="200"/>
      <c r="RUD170" s="246"/>
      <c r="RUE170" s="246"/>
      <c r="RUF170" s="246"/>
      <c r="RUG170" s="1"/>
      <c r="RUH170" s="256"/>
      <c r="RUI170" s="246"/>
      <c r="RUJ170" s="200"/>
      <c r="RUK170" s="199"/>
      <c r="RUL170" s="200"/>
      <c r="RUM170" s="200"/>
      <c r="RUN170" s="200"/>
      <c r="RUO170" s="246"/>
      <c r="RUP170" s="246"/>
      <c r="RUQ170" s="246"/>
      <c r="RUR170" s="1"/>
      <c r="RUS170" s="256"/>
      <c r="RUT170" s="246"/>
      <c r="RUU170" s="200"/>
      <c r="RUV170" s="199"/>
      <c r="RUW170" s="200"/>
      <c r="RUX170" s="200"/>
      <c r="RUY170" s="200"/>
      <c r="RUZ170" s="246"/>
      <c r="RVA170" s="246"/>
      <c r="RVB170" s="246"/>
      <c r="RVC170" s="1"/>
      <c r="RVD170" s="256"/>
      <c r="RVE170" s="246"/>
      <c r="RVF170" s="200"/>
      <c r="RVG170" s="199"/>
      <c r="RVH170" s="200"/>
      <c r="RVI170" s="200"/>
      <c r="RVJ170" s="200"/>
      <c r="RVK170" s="246"/>
      <c r="RVL170" s="246"/>
      <c r="RVM170" s="246"/>
      <c r="RVN170" s="1"/>
      <c r="RVO170" s="256"/>
      <c r="RVP170" s="246"/>
      <c r="RVQ170" s="200"/>
      <c r="RVR170" s="199"/>
      <c r="RVS170" s="200"/>
      <c r="RVT170" s="200"/>
      <c r="RVU170" s="200"/>
      <c r="RVV170" s="246"/>
      <c r="RVW170" s="246"/>
      <c r="RVX170" s="246"/>
      <c r="RVY170" s="1"/>
      <c r="RVZ170" s="256"/>
      <c r="RWA170" s="246"/>
      <c r="RWB170" s="200"/>
      <c r="RWC170" s="199"/>
      <c r="RWD170" s="200"/>
      <c r="RWE170" s="200"/>
      <c r="RWF170" s="200"/>
      <c r="RWG170" s="246"/>
      <c r="RWH170" s="246"/>
      <c r="RWI170" s="246"/>
      <c r="RWJ170" s="1"/>
      <c r="RWK170" s="256"/>
      <c r="RWL170" s="246"/>
      <c r="RWM170" s="200"/>
      <c r="RWN170" s="199"/>
      <c r="RWO170" s="200"/>
      <c r="RWP170" s="200"/>
      <c r="RWQ170" s="200"/>
      <c r="RWR170" s="246"/>
      <c r="RWS170" s="246"/>
      <c r="RWT170" s="246"/>
      <c r="RWU170" s="1"/>
      <c r="RWV170" s="256"/>
      <c r="RWW170" s="246"/>
      <c r="RWX170" s="200"/>
      <c r="RWY170" s="199"/>
      <c r="RWZ170" s="200"/>
      <c r="RXA170" s="200"/>
      <c r="RXB170" s="200"/>
      <c r="RXC170" s="246"/>
      <c r="RXD170" s="246"/>
      <c r="RXE170" s="246"/>
      <c r="RXF170" s="1"/>
      <c r="RXG170" s="256"/>
      <c r="RXH170" s="246"/>
      <c r="RXI170" s="200"/>
      <c r="RXJ170" s="199"/>
      <c r="RXK170" s="200"/>
      <c r="RXL170" s="200"/>
      <c r="RXM170" s="200"/>
      <c r="RXN170" s="246"/>
      <c r="RXO170" s="246"/>
      <c r="RXP170" s="246"/>
      <c r="RXQ170" s="1"/>
      <c r="RXR170" s="256"/>
      <c r="RXS170" s="246"/>
      <c r="RXT170" s="200"/>
      <c r="RXU170" s="199"/>
      <c r="RXV170" s="200"/>
      <c r="RXW170" s="200"/>
      <c r="RXX170" s="200"/>
      <c r="RXY170" s="246"/>
      <c r="RXZ170" s="246"/>
      <c r="RYA170" s="246"/>
      <c r="RYB170" s="1"/>
      <c r="RYC170" s="256"/>
      <c r="RYD170" s="246"/>
      <c r="RYE170" s="200"/>
      <c r="RYF170" s="199"/>
      <c r="RYG170" s="200"/>
      <c r="RYH170" s="200"/>
      <c r="RYI170" s="200"/>
      <c r="RYJ170" s="246"/>
      <c r="RYK170" s="246"/>
      <c r="RYL170" s="246"/>
      <c r="RYM170" s="1"/>
      <c r="RYN170" s="256"/>
      <c r="RYO170" s="246"/>
      <c r="RYP170" s="200"/>
      <c r="RYQ170" s="199"/>
      <c r="RYR170" s="200"/>
      <c r="RYS170" s="200"/>
      <c r="RYT170" s="200"/>
      <c r="RYU170" s="246"/>
      <c r="RYV170" s="246"/>
      <c r="RYW170" s="246"/>
      <c r="RYX170" s="1"/>
      <c r="RYY170" s="256"/>
      <c r="RYZ170" s="246"/>
      <c r="RZA170" s="200"/>
      <c r="RZB170" s="199"/>
      <c r="RZC170" s="200"/>
      <c r="RZD170" s="200"/>
      <c r="RZE170" s="200"/>
      <c r="RZF170" s="246"/>
      <c r="RZG170" s="246"/>
      <c r="RZH170" s="246"/>
      <c r="RZI170" s="1"/>
      <c r="RZJ170" s="256"/>
      <c r="RZK170" s="246"/>
      <c r="RZL170" s="200"/>
      <c r="RZM170" s="199"/>
      <c r="RZN170" s="200"/>
      <c r="RZO170" s="200"/>
      <c r="RZP170" s="200"/>
      <c r="RZQ170" s="246"/>
      <c r="RZR170" s="246"/>
      <c r="RZS170" s="246"/>
      <c r="RZT170" s="1"/>
      <c r="RZU170" s="256"/>
      <c r="RZV170" s="246"/>
      <c r="RZW170" s="200"/>
      <c r="RZX170" s="199"/>
      <c r="RZY170" s="200"/>
      <c r="RZZ170" s="200"/>
      <c r="SAA170" s="200"/>
      <c r="SAB170" s="246"/>
      <c r="SAC170" s="246"/>
      <c r="SAD170" s="246"/>
      <c r="SAE170" s="1"/>
      <c r="SAF170" s="256"/>
      <c r="SAG170" s="246"/>
      <c r="SAH170" s="200"/>
      <c r="SAI170" s="199"/>
      <c r="SAJ170" s="200"/>
      <c r="SAK170" s="200"/>
      <c r="SAL170" s="200"/>
      <c r="SAM170" s="246"/>
      <c r="SAN170" s="246"/>
      <c r="SAO170" s="246"/>
      <c r="SAP170" s="1"/>
      <c r="SAQ170" s="256"/>
      <c r="SAR170" s="246"/>
      <c r="SAS170" s="200"/>
      <c r="SAT170" s="199"/>
      <c r="SAU170" s="200"/>
      <c r="SAV170" s="200"/>
      <c r="SAW170" s="200"/>
      <c r="SAX170" s="246"/>
      <c r="SAY170" s="246"/>
      <c r="SAZ170" s="246"/>
      <c r="SBA170" s="1"/>
      <c r="SBB170" s="256"/>
      <c r="SBC170" s="246"/>
      <c r="SBD170" s="200"/>
      <c r="SBE170" s="199"/>
      <c r="SBF170" s="200"/>
      <c r="SBG170" s="200"/>
      <c r="SBH170" s="200"/>
      <c r="SBI170" s="246"/>
      <c r="SBJ170" s="246"/>
      <c r="SBK170" s="246"/>
      <c r="SBL170" s="1"/>
      <c r="SBM170" s="256"/>
      <c r="SBN170" s="246"/>
      <c r="SBO170" s="200"/>
      <c r="SBP170" s="199"/>
      <c r="SBQ170" s="200"/>
      <c r="SBR170" s="200"/>
      <c r="SBS170" s="200"/>
      <c r="SBT170" s="246"/>
      <c r="SBU170" s="246"/>
      <c r="SBV170" s="246"/>
      <c r="SBW170" s="1"/>
      <c r="SBX170" s="256"/>
      <c r="SBY170" s="246"/>
      <c r="SBZ170" s="200"/>
      <c r="SCA170" s="199"/>
      <c r="SCB170" s="200"/>
      <c r="SCC170" s="200"/>
      <c r="SCD170" s="200"/>
      <c r="SCE170" s="246"/>
      <c r="SCF170" s="246"/>
      <c r="SCG170" s="246"/>
      <c r="SCH170" s="1"/>
      <c r="SCI170" s="256"/>
      <c r="SCJ170" s="246"/>
      <c r="SCK170" s="200"/>
      <c r="SCL170" s="199"/>
      <c r="SCM170" s="200"/>
      <c r="SCN170" s="200"/>
      <c r="SCO170" s="200"/>
      <c r="SCP170" s="246"/>
      <c r="SCQ170" s="246"/>
      <c r="SCR170" s="246"/>
      <c r="SCS170" s="1"/>
      <c r="SCT170" s="256"/>
      <c r="SCU170" s="246"/>
      <c r="SCV170" s="200"/>
      <c r="SCW170" s="199"/>
      <c r="SCX170" s="200"/>
      <c r="SCY170" s="200"/>
      <c r="SCZ170" s="200"/>
      <c r="SDA170" s="246"/>
      <c r="SDB170" s="246"/>
      <c r="SDC170" s="246"/>
      <c r="SDD170" s="1"/>
      <c r="SDE170" s="256"/>
      <c r="SDF170" s="246"/>
      <c r="SDG170" s="200"/>
      <c r="SDH170" s="199"/>
      <c r="SDI170" s="200"/>
      <c r="SDJ170" s="200"/>
      <c r="SDK170" s="200"/>
      <c r="SDL170" s="246"/>
      <c r="SDM170" s="246"/>
      <c r="SDN170" s="246"/>
      <c r="SDO170" s="1"/>
      <c r="SDP170" s="256"/>
      <c r="SDQ170" s="246"/>
      <c r="SDR170" s="200"/>
      <c r="SDS170" s="199"/>
      <c r="SDT170" s="200"/>
      <c r="SDU170" s="200"/>
      <c r="SDV170" s="200"/>
      <c r="SDW170" s="246"/>
      <c r="SDX170" s="246"/>
      <c r="SDY170" s="246"/>
      <c r="SDZ170" s="1"/>
      <c r="SEA170" s="256"/>
      <c r="SEB170" s="246"/>
      <c r="SEC170" s="200"/>
      <c r="SED170" s="199"/>
      <c r="SEE170" s="200"/>
      <c r="SEF170" s="200"/>
      <c r="SEG170" s="200"/>
      <c r="SEH170" s="246"/>
      <c r="SEI170" s="246"/>
      <c r="SEJ170" s="246"/>
      <c r="SEK170" s="1"/>
      <c r="SEL170" s="256"/>
      <c r="SEM170" s="246"/>
      <c r="SEN170" s="200"/>
      <c r="SEO170" s="199"/>
      <c r="SEP170" s="200"/>
      <c r="SEQ170" s="200"/>
      <c r="SER170" s="200"/>
      <c r="SES170" s="246"/>
      <c r="SET170" s="246"/>
      <c r="SEU170" s="246"/>
      <c r="SEV170" s="1"/>
      <c r="SEW170" s="256"/>
      <c r="SEX170" s="246"/>
      <c r="SEY170" s="200"/>
      <c r="SEZ170" s="199"/>
      <c r="SFA170" s="200"/>
      <c r="SFB170" s="200"/>
      <c r="SFC170" s="200"/>
      <c r="SFD170" s="246"/>
      <c r="SFE170" s="246"/>
      <c r="SFF170" s="246"/>
      <c r="SFG170" s="1"/>
      <c r="SFH170" s="256"/>
      <c r="SFI170" s="246"/>
      <c r="SFJ170" s="200"/>
      <c r="SFK170" s="199"/>
      <c r="SFL170" s="200"/>
      <c r="SFM170" s="200"/>
      <c r="SFN170" s="200"/>
      <c r="SFO170" s="246"/>
      <c r="SFP170" s="246"/>
      <c r="SFQ170" s="246"/>
      <c r="SFR170" s="1"/>
      <c r="SFS170" s="256"/>
      <c r="SFT170" s="246"/>
      <c r="SFU170" s="200"/>
      <c r="SFV170" s="199"/>
      <c r="SFW170" s="200"/>
      <c r="SFX170" s="200"/>
      <c r="SFY170" s="200"/>
      <c r="SFZ170" s="246"/>
      <c r="SGA170" s="246"/>
      <c r="SGB170" s="246"/>
      <c r="SGC170" s="1"/>
      <c r="SGD170" s="256"/>
      <c r="SGE170" s="246"/>
      <c r="SGF170" s="200"/>
      <c r="SGG170" s="199"/>
      <c r="SGH170" s="200"/>
      <c r="SGI170" s="200"/>
      <c r="SGJ170" s="200"/>
      <c r="SGK170" s="246"/>
      <c r="SGL170" s="246"/>
      <c r="SGM170" s="246"/>
      <c r="SGN170" s="1"/>
      <c r="SGO170" s="256"/>
      <c r="SGP170" s="246"/>
      <c r="SGQ170" s="200"/>
      <c r="SGR170" s="199"/>
      <c r="SGS170" s="200"/>
      <c r="SGT170" s="200"/>
      <c r="SGU170" s="200"/>
      <c r="SGV170" s="246"/>
      <c r="SGW170" s="246"/>
      <c r="SGX170" s="246"/>
      <c r="SGY170" s="1"/>
      <c r="SGZ170" s="256"/>
      <c r="SHA170" s="246"/>
      <c r="SHB170" s="200"/>
      <c r="SHC170" s="199"/>
      <c r="SHD170" s="200"/>
      <c r="SHE170" s="200"/>
      <c r="SHF170" s="200"/>
      <c r="SHG170" s="246"/>
      <c r="SHH170" s="246"/>
      <c r="SHI170" s="246"/>
      <c r="SHJ170" s="1"/>
      <c r="SHK170" s="256"/>
      <c r="SHL170" s="246"/>
      <c r="SHM170" s="200"/>
      <c r="SHN170" s="199"/>
      <c r="SHO170" s="200"/>
      <c r="SHP170" s="200"/>
      <c r="SHQ170" s="200"/>
      <c r="SHR170" s="246"/>
      <c r="SHS170" s="246"/>
      <c r="SHT170" s="246"/>
      <c r="SHU170" s="1"/>
      <c r="SHV170" s="256"/>
      <c r="SHW170" s="246"/>
      <c r="SHX170" s="200"/>
      <c r="SHY170" s="199"/>
      <c r="SHZ170" s="200"/>
      <c r="SIA170" s="200"/>
      <c r="SIB170" s="200"/>
      <c r="SIC170" s="246"/>
      <c r="SID170" s="246"/>
      <c r="SIE170" s="246"/>
      <c r="SIF170" s="1"/>
      <c r="SIG170" s="256"/>
      <c r="SIH170" s="246"/>
      <c r="SII170" s="200"/>
      <c r="SIJ170" s="199"/>
      <c r="SIK170" s="200"/>
      <c r="SIL170" s="200"/>
      <c r="SIM170" s="200"/>
      <c r="SIN170" s="246"/>
      <c r="SIO170" s="246"/>
      <c r="SIP170" s="246"/>
      <c r="SIQ170" s="1"/>
      <c r="SIR170" s="256"/>
      <c r="SIS170" s="246"/>
      <c r="SIT170" s="200"/>
      <c r="SIU170" s="199"/>
      <c r="SIV170" s="200"/>
      <c r="SIW170" s="200"/>
      <c r="SIX170" s="200"/>
      <c r="SIY170" s="246"/>
      <c r="SIZ170" s="246"/>
      <c r="SJA170" s="246"/>
      <c r="SJB170" s="1"/>
      <c r="SJC170" s="256"/>
      <c r="SJD170" s="246"/>
      <c r="SJE170" s="200"/>
      <c r="SJF170" s="199"/>
      <c r="SJG170" s="200"/>
      <c r="SJH170" s="200"/>
      <c r="SJI170" s="200"/>
      <c r="SJJ170" s="246"/>
      <c r="SJK170" s="246"/>
      <c r="SJL170" s="246"/>
      <c r="SJM170" s="1"/>
      <c r="SJN170" s="256"/>
      <c r="SJO170" s="246"/>
      <c r="SJP170" s="200"/>
      <c r="SJQ170" s="199"/>
      <c r="SJR170" s="200"/>
      <c r="SJS170" s="200"/>
      <c r="SJT170" s="200"/>
      <c r="SJU170" s="246"/>
      <c r="SJV170" s="246"/>
      <c r="SJW170" s="246"/>
      <c r="SJX170" s="1"/>
      <c r="SJY170" s="256"/>
      <c r="SJZ170" s="246"/>
      <c r="SKA170" s="200"/>
      <c r="SKB170" s="199"/>
      <c r="SKC170" s="200"/>
      <c r="SKD170" s="200"/>
      <c r="SKE170" s="200"/>
      <c r="SKF170" s="246"/>
      <c r="SKG170" s="246"/>
      <c r="SKH170" s="246"/>
      <c r="SKI170" s="1"/>
      <c r="SKJ170" s="256"/>
      <c r="SKK170" s="246"/>
      <c r="SKL170" s="200"/>
      <c r="SKM170" s="199"/>
      <c r="SKN170" s="200"/>
      <c r="SKO170" s="200"/>
      <c r="SKP170" s="200"/>
      <c r="SKQ170" s="246"/>
      <c r="SKR170" s="246"/>
      <c r="SKS170" s="246"/>
      <c r="SKT170" s="1"/>
      <c r="SKU170" s="256"/>
      <c r="SKV170" s="246"/>
      <c r="SKW170" s="200"/>
      <c r="SKX170" s="199"/>
      <c r="SKY170" s="200"/>
      <c r="SKZ170" s="200"/>
      <c r="SLA170" s="200"/>
      <c r="SLB170" s="246"/>
      <c r="SLC170" s="246"/>
      <c r="SLD170" s="246"/>
      <c r="SLE170" s="1"/>
      <c r="SLF170" s="256"/>
      <c r="SLG170" s="246"/>
      <c r="SLH170" s="200"/>
      <c r="SLI170" s="199"/>
      <c r="SLJ170" s="200"/>
      <c r="SLK170" s="200"/>
      <c r="SLL170" s="200"/>
      <c r="SLM170" s="246"/>
      <c r="SLN170" s="246"/>
      <c r="SLO170" s="246"/>
      <c r="SLP170" s="1"/>
      <c r="SLQ170" s="256"/>
      <c r="SLR170" s="246"/>
      <c r="SLS170" s="200"/>
      <c r="SLT170" s="199"/>
      <c r="SLU170" s="200"/>
      <c r="SLV170" s="200"/>
      <c r="SLW170" s="200"/>
      <c r="SLX170" s="246"/>
      <c r="SLY170" s="246"/>
      <c r="SLZ170" s="246"/>
      <c r="SMA170" s="1"/>
      <c r="SMB170" s="256"/>
      <c r="SMC170" s="246"/>
      <c r="SMD170" s="200"/>
      <c r="SME170" s="199"/>
      <c r="SMF170" s="200"/>
      <c r="SMG170" s="200"/>
      <c r="SMH170" s="200"/>
      <c r="SMI170" s="246"/>
      <c r="SMJ170" s="246"/>
      <c r="SMK170" s="246"/>
      <c r="SML170" s="1"/>
      <c r="SMM170" s="256"/>
      <c r="SMN170" s="246"/>
      <c r="SMO170" s="200"/>
      <c r="SMP170" s="199"/>
      <c r="SMQ170" s="200"/>
      <c r="SMR170" s="200"/>
      <c r="SMS170" s="200"/>
      <c r="SMT170" s="246"/>
      <c r="SMU170" s="246"/>
      <c r="SMV170" s="246"/>
      <c r="SMW170" s="1"/>
      <c r="SMX170" s="256"/>
      <c r="SMY170" s="246"/>
      <c r="SMZ170" s="200"/>
      <c r="SNA170" s="199"/>
      <c r="SNB170" s="200"/>
      <c r="SNC170" s="200"/>
      <c r="SND170" s="200"/>
      <c r="SNE170" s="246"/>
      <c r="SNF170" s="246"/>
      <c r="SNG170" s="246"/>
      <c r="SNH170" s="1"/>
      <c r="SNI170" s="256"/>
      <c r="SNJ170" s="246"/>
      <c r="SNK170" s="200"/>
      <c r="SNL170" s="199"/>
      <c r="SNM170" s="200"/>
      <c r="SNN170" s="200"/>
      <c r="SNO170" s="200"/>
      <c r="SNP170" s="246"/>
      <c r="SNQ170" s="246"/>
      <c r="SNR170" s="246"/>
      <c r="SNS170" s="1"/>
      <c r="SNT170" s="256"/>
      <c r="SNU170" s="246"/>
      <c r="SNV170" s="200"/>
      <c r="SNW170" s="199"/>
      <c r="SNX170" s="200"/>
      <c r="SNY170" s="200"/>
      <c r="SNZ170" s="200"/>
      <c r="SOA170" s="246"/>
      <c r="SOB170" s="246"/>
      <c r="SOC170" s="246"/>
      <c r="SOD170" s="1"/>
      <c r="SOE170" s="256"/>
      <c r="SOF170" s="246"/>
      <c r="SOG170" s="200"/>
      <c r="SOH170" s="199"/>
      <c r="SOI170" s="200"/>
      <c r="SOJ170" s="200"/>
      <c r="SOK170" s="200"/>
      <c r="SOL170" s="246"/>
      <c r="SOM170" s="246"/>
      <c r="SON170" s="246"/>
      <c r="SOO170" s="1"/>
      <c r="SOP170" s="256"/>
      <c r="SOQ170" s="246"/>
      <c r="SOR170" s="200"/>
      <c r="SOS170" s="199"/>
      <c r="SOT170" s="200"/>
      <c r="SOU170" s="200"/>
      <c r="SOV170" s="200"/>
      <c r="SOW170" s="246"/>
      <c r="SOX170" s="246"/>
      <c r="SOY170" s="246"/>
      <c r="SOZ170" s="1"/>
      <c r="SPA170" s="256"/>
      <c r="SPB170" s="246"/>
      <c r="SPC170" s="200"/>
      <c r="SPD170" s="199"/>
      <c r="SPE170" s="200"/>
      <c r="SPF170" s="200"/>
      <c r="SPG170" s="200"/>
      <c r="SPH170" s="246"/>
      <c r="SPI170" s="246"/>
      <c r="SPJ170" s="246"/>
      <c r="SPK170" s="1"/>
      <c r="SPL170" s="256"/>
      <c r="SPM170" s="246"/>
      <c r="SPN170" s="200"/>
      <c r="SPO170" s="199"/>
      <c r="SPP170" s="200"/>
      <c r="SPQ170" s="200"/>
      <c r="SPR170" s="200"/>
      <c r="SPS170" s="246"/>
      <c r="SPT170" s="246"/>
      <c r="SPU170" s="246"/>
      <c r="SPV170" s="1"/>
      <c r="SPW170" s="256"/>
      <c r="SPX170" s="246"/>
      <c r="SPY170" s="200"/>
      <c r="SPZ170" s="199"/>
      <c r="SQA170" s="200"/>
      <c r="SQB170" s="200"/>
      <c r="SQC170" s="200"/>
      <c r="SQD170" s="246"/>
      <c r="SQE170" s="246"/>
      <c r="SQF170" s="246"/>
      <c r="SQG170" s="1"/>
      <c r="SQH170" s="256"/>
      <c r="SQI170" s="246"/>
      <c r="SQJ170" s="200"/>
      <c r="SQK170" s="199"/>
      <c r="SQL170" s="200"/>
      <c r="SQM170" s="200"/>
      <c r="SQN170" s="200"/>
      <c r="SQO170" s="246"/>
      <c r="SQP170" s="246"/>
      <c r="SQQ170" s="246"/>
      <c r="SQR170" s="1"/>
      <c r="SQS170" s="256"/>
      <c r="SQT170" s="246"/>
      <c r="SQU170" s="200"/>
      <c r="SQV170" s="199"/>
      <c r="SQW170" s="200"/>
      <c r="SQX170" s="200"/>
      <c r="SQY170" s="200"/>
      <c r="SQZ170" s="246"/>
      <c r="SRA170" s="246"/>
      <c r="SRB170" s="246"/>
      <c r="SRC170" s="1"/>
      <c r="SRD170" s="256"/>
      <c r="SRE170" s="246"/>
      <c r="SRF170" s="200"/>
      <c r="SRG170" s="199"/>
      <c r="SRH170" s="200"/>
      <c r="SRI170" s="200"/>
      <c r="SRJ170" s="200"/>
      <c r="SRK170" s="246"/>
      <c r="SRL170" s="246"/>
      <c r="SRM170" s="246"/>
      <c r="SRN170" s="1"/>
      <c r="SRO170" s="256"/>
      <c r="SRP170" s="246"/>
      <c r="SRQ170" s="200"/>
      <c r="SRR170" s="199"/>
      <c r="SRS170" s="200"/>
      <c r="SRT170" s="200"/>
      <c r="SRU170" s="200"/>
      <c r="SRV170" s="246"/>
      <c r="SRW170" s="246"/>
      <c r="SRX170" s="246"/>
      <c r="SRY170" s="1"/>
      <c r="SRZ170" s="256"/>
      <c r="SSA170" s="246"/>
      <c r="SSB170" s="200"/>
      <c r="SSC170" s="199"/>
      <c r="SSD170" s="200"/>
      <c r="SSE170" s="200"/>
      <c r="SSF170" s="200"/>
      <c r="SSG170" s="246"/>
      <c r="SSH170" s="246"/>
      <c r="SSI170" s="246"/>
      <c r="SSJ170" s="1"/>
      <c r="SSK170" s="256"/>
      <c r="SSL170" s="246"/>
      <c r="SSM170" s="200"/>
      <c r="SSN170" s="199"/>
      <c r="SSO170" s="200"/>
      <c r="SSP170" s="200"/>
      <c r="SSQ170" s="200"/>
      <c r="SSR170" s="246"/>
      <c r="SSS170" s="246"/>
      <c r="SST170" s="246"/>
      <c r="SSU170" s="1"/>
      <c r="SSV170" s="256"/>
      <c r="SSW170" s="246"/>
      <c r="SSX170" s="200"/>
      <c r="SSY170" s="199"/>
      <c r="SSZ170" s="200"/>
      <c r="STA170" s="200"/>
      <c r="STB170" s="200"/>
      <c r="STC170" s="246"/>
      <c r="STD170" s="246"/>
      <c r="STE170" s="246"/>
      <c r="STF170" s="1"/>
      <c r="STG170" s="256"/>
      <c r="STH170" s="246"/>
      <c r="STI170" s="200"/>
      <c r="STJ170" s="199"/>
      <c r="STK170" s="200"/>
      <c r="STL170" s="200"/>
      <c r="STM170" s="200"/>
      <c r="STN170" s="246"/>
      <c r="STO170" s="246"/>
      <c r="STP170" s="246"/>
      <c r="STQ170" s="1"/>
      <c r="STR170" s="256"/>
      <c r="STS170" s="246"/>
      <c r="STT170" s="200"/>
      <c r="STU170" s="199"/>
      <c r="STV170" s="200"/>
      <c r="STW170" s="200"/>
      <c r="STX170" s="200"/>
      <c r="STY170" s="246"/>
      <c r="STZ170" s="246"/>
      <c r="SUA170" s="246"/>
      <c r="SUB170" s="1"/>
      <c r="SUC170" s="256"/>
      <c r="SUD170" s="246"/>
      <c r="SUE170" s="200"/>
      <c r="SUF170" s="199"/>
      <c r="SUG170" s="200"/>
      <c r="SUH170" s="200"/>
      <c r="SUI170" s="200"/>
      <c r="SUJ170" s="246"/>
      <c r="SUK170" s="246"/>
      <c r="SUL170" s="246"/>
      <c r="SUM170" s="1"/>
      <c r="SUN170" s="256"/>
      <c r="SUO170" s="246"/>
      <c r="SUP170" s="200"/>
      <c r="SUQ170" s="199"/>
      <c r="SUR170" s="200"/>
      <c r="SUS170" s="200"/>
      <c r="SUT170" s="200"/>
      <c r="SUU170" s="246"/>
      <c r="SUV170" s="246"/>
      <c r="SUW170" s="246"/>
      <c r="SUX170" s="1"/>
      <c r="SUY170" s="256"/>
      <c r="SUZ170" s="246"/>
      <c r="SVA170" s="200"/>
      <c r="SVB170" s="199"/>
      <c r="SVC170" s="200"/>
      <c r="SVD170" s="200"/>
      <c r="SVE170" s="200"/>
      <c r="SVF170" s="246"/>
      <c r="SVG170" s="246"/>
      <c r="SVH170" s="246"/>
      <c r="SVI170" s="1"/>
      <c r="SVJ170" s="256"/>
      <c r="SVK170" s="246"/>
      <c r="SVL170" s="200"/>
      <c r="SVM170" s="199"/>
      <c r="SVN170" s="200"/>
      <c r="SVO170" s="200"/>
      <c r="SVP170" s="200"/>
      <c r="SVQ170" s="246"/>
      <c r="SVR170" s="246"/>
      <c r="SVS170" s="246"/>
      <c r="SVT170" s="1"/>
      <c r="SVU170" s="256"/>
      <c r="SVV170" s="246"/>
      <c r="SVW170" s="200"/>
      <c r="SVX170" s="199"/>
      <c r="SVY170" s="200"/>
      <c r="SVZ170" s="200"/>
      <c r="SWA170" s="200"/>
      <c r="SWB170" s="246"/>
      <c r="SWC170" s="246"/>
      <c r="SWD170" s="246"/>
      <c r="SWE170" s="1"/>
      <c r="SWF170" s="256"/>
      <c r="SWG170" s="246"/>
      <c r="SWH170" s="200"/>
      <c r="SWI170" s="199"/>
      <c r="SWJ170" s="200"/>
      <c r="SWK170" s="200"/>
      <c r="SWL170" s="200"/>
      <c r="SWM170" s="246"/>
      <c r="SWN170" s="246"/>
      <c r="SWO170" s="246"/>
      <c r="SWP170" s="1"/>
      <c r="SWQ170" s="256"/>
      <c r="SWR170" s="246"/>
      <c r="SWS170" s="200"/>
      <c r="SWT170" s="199"/>
      <c r="SWU170" s="200"/>
      <c r="SWV170" s="200"/>
      <c r="SWW170" s="200"/>
      <c r="SWX170" s="246"/>
      <c r="SWY170" s="246"/>
      <c r="SWZ170" s="246"/>
      <c r="SXA170" s="1"/>
      <c r="SXB170" s="256"/>
      <c r="SXC170" s="246"/>
      <c r="SXD170" s="200"/>
      <c r="SXE170" s="199"/>
      <c r="SXF170" s="200"/>
      <c r="SXG170" s="200"/>
      <c r="SXH170" s="200"/>
      <c r="SXI170" s="246"/>
      <c r="SXJ170" s="246"/>
      <c r="SXK170" s="246"/>
      <c r="SXL170" s="1"/>
      <c r="SXM170" s="256"/>
      <c r="SXN170" s="246"/>
      <c r="SXO170" s="200"/>
      <c r="SXP170" s="199"/>
      <c r="SXQ170" s="200"/>
      <c r="SXR170" s="200"/>
      <c r="SXS170" s="200"/>
      <c r="SXT170" s="246"/>
      <c r="SXU170" s="246"/>
      <c r="SXV170" s="246"/>
      <c r="SXW170" s="1"/>
      <c r="SXX170" s="256"/>
      <c r="SXY170" s="246"/>
      <c r="SXZ170" s="200"/>
      <c r="SYA170" s="199"/>
      <c r="SYB170" s="200"/>
      <c r="SYC170" s="200"/>
      <c r="SYD170" s="200"/>
      <c r="SYE170" s="246"/>
      <c r="SYF170" s="246"/>
      <c r="SYG170" s="246"/>
      <c r="SYH170" s="1"/>
      <c r="SYI170" s="256"/>
      <c r="SYJ170" s="246"/>
      <c r="SYK170" s="200"/>
      <c r="SYL170" s="199"/>
      <c r="SYM170" s="200"/>
      <c r="SYN170" s="200"/>
      <c r="SYO170" s="200"/>
      <c r="SYP170" s="246"/>
      <c r="SYQ170" s="246"/>
      <c r="SYR170" s="246"/>
      <c r="SYS170" s="1"/>
      <c r="SYT170" s="256"/>
      <c r="SYU170" s="246"/>
      <c r="SYV170" s="200"/>
      <c r="SYW170" s="199"/>
      <c r="SYX170" s="200"/>
      <c r="SYY170" s="200"/>
      <c r="SYZ170" s="200"/>
      <c r="SZA170" s="246"/>
      <c r="SZB170" s="246"/>
      <c r="SZC170" s="246"/>
      <c r="SZD170" s="1"/>
      <c r="SZE170" s="256"/>
      <c r="SZF170" s="246"/>
      <c r="SZG170" s="200"/>
      <c r="SZH170" s="199"/>
      <c r="SZI170" s="200"/>
      <c r="SZJ170" s="200"/>
      <c r="SZK170" s="200"/>
      <c r="SZL170" s="246"/>
      <c r="SZM170" s="246"/>
      <c r="SZN170" s="246"/>
      <c r="SZO170" s="1"/>
      <c r="SZP170" s="256"/>
      <c r="SZQ170" s="246"/>
      <c r="SZR170" s="200"/>
      <c r="SZS170" s="199"/>
      <c r="SZT170" s="200"/>
      <c r="SZU170" s="200"/>
      <c r="SZV170" s="200"/>
      <c r="SZW170" s="246"/>
      <c r="SZX170" s="246"/>
      <c r="SZY170" s="246"/>
      <c r="SZZ170" s="1"/>
      <c r="TAA170" s="256"/>
      <c r="TAB170" s="246"/>
      <c r="TAC170" s="200"/>
      <c r="TAD170" s="199"/>
      <c r="TAE170" s="200"/>
      <c r="TAF170" s="200"/>
      <c r="TAG170" s="200"/>
      <c r="TAH170" s="246"/>
      <c r="TAI170" s="246"/>
      <c r="TAJ170" s="246"/>
      <c r="TAK170" s="1"/>
      <c r="TAL170" s="256"/>
      <c r="TAM170" s="246"/>
      <c r="TAN170" s="200"/>
      <c r="TAO170" s="199"/>
      <c r="TAP170" s="200"/>
      <c r="TAQ170" s="200"/>
      <c r="TAR170" s="200"/>
      <c r="TAS170" s="246"/>
      <c r="TAT170" s="246"/>
      <c r="TAU170" s="246"/>
      <c r="TAV170" s="1"/>
      <c r="TAW170" s="256"/>
      <c r="TAX170" s="246"/>
      <c r="TAY170" s="200"/>
      <c r="TAZ170" s="199"/>
      <c r="TBA170" s="200"/>
      <c r="TBB170" s="200"/>
      <c r="TBC170" s="200"/>
      <c r="TBD170" s="246"/>
      <c r="TBE170" s="246"/>
      <c r="TBF170" s="246"/>
      <c r="TBG170" s="1"/>
      <c r="TBH170" s="256"/>
      <c r="TBI170" s="246"/>
      <c r="TBJ170" s="200"/>
      <c r="TBK170" s="199"/>
      <c r="TBL170" s="200"/>
      <c r="TBM170" s="200"/>
      <c r="TBN170" s="200"/>
      <c r="TBO170" s="246"/>
      <c r="TBP170" s="246"/>
      <c r="TBQ170" s="246"/>
      <c r="TBR170" s="1"/>
      <c r="TBS170" s="256"/>
      <c r="TBT170" s="246"/>
      <c r="TBU170" s="200"/>
      <c r="TBV170" s="199"/>
      <c r="TBW170" s="200"/>
      <c r="TBX170" s="200"/>
      <c r="TBY170" s="200"/>
      <c r="TBZ170" s="246"/>
      <c r="TCA170" s="246"/>
      <c r="TCB170" s="246"/>
      <c r="TCC170" s="1"/>
      <c r="TCD170" s="256"/>
      <c r="TCE170" s="246"/>
      <c r="TCF170" s="200"/>
      <c r="TCG170" s="199"/>
      <c r="TCH170" s="200"/>
      <c r="TCI170" s="200"/>
      <c r="TCJ170" s="200"/>
      <c r="TCK170" s="246"/>
      <c r="TCL170" s="246"/>
      <c r="TCM170" s="246"/>
      <c r="TCN170" s="1"/>
      <c r="TCO170" s="256"/>
      <c r="TCP170" s="246"/>
      <c r="TCQ170" s="200"/>
      <c r="TCR170" s="199"/>
      <c r="TCS170" s="200"/>
      <c r="TCT170" s="200"/>
      <c r="TCU170" s="200"/>
      <c r="TCV170" s="246"/>
      <c r="TCW170" s="246"/>
      <c r="TCX170" s="246"/>
      <c r="TCY170" s="1"/>
      <c r="TCZ170" s="256"/>
      <c r="TDA170" s="246"/>
      <c r="TDB170" s="200"/>
      <c r="TDC170" s="199"/>
      <c r="TDD170" s="200"/>
      <c r="TDE170" s="200"/>
      <c r="TDF170" s="200"/>
      <c r="TDG170" s="246"/>
      <c r="TDH170" s="246"/>
      <c r="TDI170" s="246"/>
      <c r="TDJ170" s="1"/>
      <c r="TDK170" s="256"/>
      <c r="TDL170" s="246"/>
      <c r="TDM170" s="200"/>
      <c r="TDN170" s="199"/>
      <c r="TDO170" s="200"/>
      <c r="TDP170" s="200"/>
      <c r="TDQ170" s="200"/>
      <c r="TDR170" s="246"/>
      <c r="TDS170" s="246"/>
      <c r="TDT170" s="246"/>
      <c r="TDU170" s="1"/>
      <c r="TDV170" s="256"/>
      <c r="TDW170" s="246"/>
      <c r="TDX170" s="200"/>
      <c r="TDY170" s="199"/>
      <c r="TDZ170" s="200"/>
      <c r="TEA170" s="200"/>
      <c r="TEB170" s="200"/>
      <c r="TEC170" s="246"/>
      <c r="TED170" s="246"/>
      <c r="TEE170" s="246"/>
      <c r="TEF170" s="1"/>
      <c r="TEG170" s="256"/>
      <c r="TEH170" s="246"/>
      <c r="TEI170" s="200"/>
      <c r="TEJ170" s="199"/>
      <c r="TEK170" s="200"/>
      <c r="TEL170" s="200"/>
      <c r="TEM170" s="200"/>
      <c r="TEN170" s="246"/>
      <c r="TEO170" s="246"/>
      <c r="TEP170" s="246"/>
      <c r="TEQ170" s="1"/>
      <c r="TER170" s="256"/>
      <c r="TES170" s="246"/>
      <c r="TET170" s="200"/>
      <c r="TEU170" s="199"/>
      <c r="TEV170" s="200"/>
      <c r="TEW170" s="200"/>
      <c r="TEX170" s="200"/>
      <c r="TEY170" s="246"/>
      <c r="TEZ170" s="246"/>
      <c r="TFA170" s="246"/>
      <c r="TFB170" s="1"/>
      <c r="TFC170" s="256"/>
      <c r="TFD170" s="246"/>
      <c r="TFE170" s="200"/>
      <c r="TFF170" s="199"/>
      <c r="TFG170" s="200"/>
      <c r="TFH170" s="200"/>
      <c r="TFI170" s="200"/>
      <c r="TFJ170" s="246"/>
      <c r="TFK170" s="246"/>
      <c r="TFL170" s="246"/>
      <c r="TFM170" s="1"/>
      <c r="TFN170" s="256"/>
      <c r="TFO170" s="246"/>
      <c r="TFP170" s="200"/>
      <c r="TFQ170" s="199"/>
      <c r="TFR170" s="200"/>
      <c r="TFS170" s="200"/>
      <c r="TFT170" s="200"/>
      <c r="TFU170" s="246"/>
      <c r="TFV170" s="246"/>
      <c r="TFW170" s="246"/>
      <c r="TFX170" s="1"/>
      <c r="TFY170" s="256"/>
      <c r="TFZ170" s="246"/>
      <c r="TGA170" s="200"/>
      <c r="TGB170" s="199"/>
      <c r="TGC170" s="200"/>
      <c r="TGD170" s="200"/>
      <c r="TGE170" s="200"/>
      <c r="TGF170" s="246"/>
      <c r="TGG170" s="246"/>
      <c r="TGH170" s="246"/>
      <c r="TGI170" s="1"/>
      <c r="TGJ170" s="256"/>
      <c r="TGK170" s="246"/>
      <c r="TGL170" s="200"/>
      <c r="TGM170" s="199"/>
      <c r="TGN170" s="200"/>
      <c r="TGO170" s="200"/>
      <c r="TGP170" s="200"/>
      <c r="TGQ170" s="246"/>
      <c r="TGR170" s="246"/>
      <c r="TGS170" s="246"/>
      <c r="TGT170" s="1"/>
      <c r="TGU170" s="256"/>
      <c r="TGV170" s="246"/>
      <c r="TGW170" s="200"/>
      <c r="TGX170" s="199"/>
      <c r="TGY170" s="200"/>
      <c r="TGZ170" s="200"/>
      <c r="THA170" s="200"/>
      <c r="THB170" s="246"/>
      <c r="THC170" s="246"/>
      <c r="THD170" s="246"/>
      <c r="THE170" s="1"/>
      <c r="THF170" s="256"/>
      <c r="THG170" s="246"/>
      <c r="THH170" s="200"/>
      <c r="THI170" s="199"/>
      <c r="THJ170" s="200"/>
      <c r="THK170" s="200"/>
      <c r="THL170" s="200"/>
      <c r="THM170" s="246"/>
      <c r="THN170" s="246"/>
      <c r="THO170" s="246"/>
      <c r="THP170" s="1"/>
      <c r="THQ170" s="256"/>
      <c r="THR170" s="246"/>
      <c r="THS170" s="200"/>
      <c r="THT170" s="199"/>
      <c r="THU170" s="200"/>
      <c r="THV170" s="200"/>
      <c r="THW170" s="200"/>
      <c r="THX170" s="246"/>
      <c r="THY170" s="246"/>
      <c r="THZ170" s="246"/>
      <c r="TIA170" s="1"/>
      <c r="TIB170" s="256"/>
      <c r="TIC170" s="246"/>
      <c r="TID170" s="200"/>
      <c r="TIE170" s="199"/>
      <c r="TIF170" s="200"/>
      <c r="TIG170" s="200"/>
      <c r="TIH170" s="200"/>
      <c r="TII170" s="246"/>
      <c r="TIJ170" s="246"/>
      <c r="TIK170" s="246"/>
      <c r="TIL170" s="1"/>
      <c r="TIM170" s="256"/>
      <c r="TIN170" s="246"/>
      <c r="TIO170" s="200"/>
      <c r="TIP170" s="199"/>
      <c r="TIQ170" s="200"/>
      <c r="TIR170" s="200"/>
      <c r="TIS170" s="200"/>
      <c r="TIT170" s="246"/>
      <c r="TIU170" s="246"/>
      <c r="TIV170" s="246"/>
      <c r="TIW170" s="1"/>
      <c r="TIX170" s="256"/>
      <c r="TIY170" s="246"/>
      <c r="TIZ170" s="200"/>
      <c r="TJA170" s="199"/>
      <c r="TJB170" s="200"/>
      <c r="TJC170" s="200"/>
      <c r="TJD170" s="200"/>
      <c r="TJE170" s="246"/>
      <c r="TJF170" s="246"/>
      <c r="TJG170" s="246"/>
      <c r="TJH170" s="1"/>
      <c r="TJI170" s="256"/>
      <c r="TJJ170" s="246"/>
      <c r="TJK170" s="200"/>
      <c r="TJL170" s="199"/>
      <c r="TJM170" s="200"/>
      <c r="TJN170" s="200"/>
      <c r="TJO170" s="200"/>
      <c r="TJP170" s="246"/>
      <c r="TJQ170" s="246"/>
      <c r="TJR170" s="246"/>
      <c r="TJS170" s="1"/>
      <c r="TJT170" s="256"/>
      <c r="TJU170" s="246"/>
      <c r="TJV170" s="200"/>
      <c r="TJW170" s="199"/>
      <c r="TJX170" s="200"/>
      <c r="TJY170" s="200"/>
      <c r="TJZ170" s="200"/>
      <c r="TKA170" s="246"/>
      <c r="TKB170" s="246"/>
      <c r="TKC170" s="246"/>
      <c r="TKD170" s="1"/>
      <c r="TKE170" s="256"/>
      <c r="TKF170" s="246"/>
      <c r="TKG170" s="200"/>
      <c r="TKH170" s="199"/>
      <c r="TKI170" s="200"/>
      <c r="TKJ170" s="200"/>
      <c r="TKK170" s="200"/>
      <c r="TKL170" s="246"/>
      <c r="TKM170" s="246"/>
      <c r="TKN170" s="246"/>
      <c r="TKO170" s="1"/>
      <c r="TKP170" s="256"/>
      <c r="TKQ170" s="246"/>
      <c r="TKR170" s="200"/>
      <c r="TKS170" s="199"/>
      <c r="TKT170" s="200"/>
      <c r="TKU170" s="200"/>
      <c r="TKV170" s="200"/>
      <c r="TKW170" s="246"/>
      <c r="TKX170" s="246"/>
      <c r="TKY170" s="246"/>
      <c r="TKZ170" s="1"/>
      <c r="TLA170" s="256"/>
      <c r="TLB170" s="246"/>
      <c r="TLC170" s="200"/>
      <c r="TLD170" s="199"/>
      <c r="TLE170" s="200"/>
      <c r="TLF170" s="200"/>
      <c r="TLG170" s="200"/>
      <c r="TLH170" s="246"/>
      <c r="TLI170" s="246"/>
      <c r="TLJ170" s="246"/>
      <c r="TLK170" s="1"/>
      <c r="TLL170" s="256"/>
      <c r="TLM170" s="246"/>
      <c r="TLN170" s="200"/>
      <c r="TLO170" s="199"/>
      <c r="TLP170" s="200"/>
      <c r="TLQ170" s="200"/>
      <c r="TLR170" s="200"/>
      <c r="TLS170" s="246"/>
      <c r="TLT170" s="246"/>
      <c r="TLU170" s="246"/>
      <c r="TLV170" s="1"/>
      <c r="TLW170" s="256"/>
      <c r="TLX170" s="246"/>
      <c r="TLY170" s="200"/>
      <c r="TLZ170" s="199"/>
      <c r="TMA170" s="200"/>
      <c r="TMB170" s="200"/>
      <c r="TMC170" s="200"/>
      <c r="TMD170" s="246"/>
      <c r="TME170" s="246"/>
      <c r="TMF170" s="246"/>
      <c r="TMG170" s="1"/>
      <c r="TMH170" s="256"/>
      <c r="TMI170" s="246"/>
      <c r="TMJ170" s="200"/>
      <c r="TMK170" s="199"/>
      <c r="TML170" s="200"/>
      <c r="TMM170" s="200"/>
      <c r="TMN170" s="200"/>
      <c r="TMO170" s="246"/>
      <c r="TMP170" s="246"/>
      <c r="TMQ170" s="246"/>
      <c r="TMR170" s="1"/>
      <c r="TMS170" s="256"/>
      <c r="TMT170" s="246"/>
      <c r="TMU170" s="200"/>
      <c r="TMV170" s="199"/>
      <c r="TMW170" s="200"/>
      <c r="TMX170" s="200"/>
      <c r="TMY170" s="200"/>
      <c r="TMZ170" s="246"/>
      <c r="TNA170" s="246"/>
      <c r="TNB170" s="246"/>
      <c r="TNC170" s="1"/>
      <c r="TND170" s="256"/>
      <c r="TNE170" s="246"/>
      <c r="TNF170" s="200"/>
      <c r="TNG170" s="199"/>
      <c r="TNH170" s="200"/>
      <c r="TNI170" s="200"/>
      <c r="TNJ170" s="200"/>
      <c r="TNK170" s="246"/>
      <c r="TNL170" s="246"/>
      <c r="TNM170" s="246"/>
      <c r="TNN170" s="1"/>
      <c r="TNO170" s="256"/>
      <c r="TNP170" s="246"/>
      <c r="TNQ170" s="200"/>
      <c r="TNR170" s="199"/>
      <c r="TNS170" s="200"/>
      <c r="TNT170" s="200"/>
      <c r="TNU170" s="200"/>
      <c r="TNV170" s="246"/>
      <c r="TNW170" s="246"/>
      <c r="TNX170" s="246"/>
      <c r="TNY170" s="1"/>
      <c r="TNZ170" s="256"/>
      <c r="TOA170" s="246"/>
      <c r="TOB170" s="200"/>
      <c r="TOC170" s="199"/>
      <c r="TOD170" s="200"/>
      <c r="TOE170" s="200"/>
      <c r="TOF170" s="200"/>
      <c r="TOG170" s="246"/>
      <c r="TOH170" s="246"/>
      <c r="TOI170" s="246"/>
      <c r="TOJ170" s="1"/>
      <c r="TOK170" s="256"/>
      <c r="TOL170" s="246"/>
      <c r="TOM170" s="200"/>
      <c r="TON170" s="199"/>
      <c r="TOO170" s="200"/>
      <c r="TOP170" s="200"/>
      <c r="TOQ170" s="200"/>
      <c r="TOR170" s="246"/>
      <c r="TOS170" s="246"/>
      <c r="TOT170" s="246"/>
      <c r="TOU170" s="1"/>
      <c r="TOV170" s="256"/>
      <c r="TOW170" s="246"/>
      <c r="TOX170" s="200"/>
      <c r="TOY170" s="199"/>
      <c r="TOZ170" s="200"/>
      <c r="TPA170" s="200"/>
      <c r="TPB170" s="200"/>
      <c r="TPC170" s="246"/>
      <c r="TPD170" s="246"/>
      <c r="TPE170" s="246"/>
      <c r="TPF170" s="1"/>
      <c r="TPG170" s="256"/>
      <c r="TPH170" s="246"/>
      <c r="TPI170" s="200"/>
      <c r="TPJ170" s="199"/>
      <c r="TPK170" s="200"/>
      <c r="TPL170" s="200"/>
      <c r="TPM170" s="200"/>
      <c r="TPN170" s="246"/>
      <c r="TPO170" s="246"/>
      <c r="TPP170" s="246"/>
      <c r="TPQ170" s="1"/>
      <c r="TPR170" s="256"/>
      <c r="TPS170" s="246"/>
      <c r="TPT170" s="200"/>
      <c r="TPU170" s="199"/>
      <c r="TPV170" s="200"/>
      <c r="TPW170" s="200"/>
      <c r="TPX170" s="200"/>
      <c r="TPY170" s="246"/>
      <c r="TPZ170" s="246"/>
      <c r="TQA170" s="246"/>
      <c r="TQB170" s="1"/>
      <c r="TQC170" s="256"/>
      <c r="TQD170" s="246"/>
      <c r="TQE170" s="200"/>
      <c r="TQF170" s="199"/>
      <c r="TQG170" s="200"/>
      <c r="TQH170" s="200"/>
      <c r="TQI170" s="200"/>
      <c r="TQJ170" s="246"/>
      <c r="TQK170" s="246"/>
      <c r="TQL170" s="246"/>
      <c r="TQM170" s="1"/>
      <c r="TQN170" s="256"/>
      <c r="TQO170" s="246"/>
      <c r="TQP170" s="200"/>
      <c r="TQQ170" s="199"/>
      <c r="TQR170" s="200"/>
      <c r="TQS170" s="200"/>
      <c r="TQT170" s="200"/>
      <c r="TQU170" s="246"/>
      <c r="TQV170" s="246"/>
      <c r="TQW170" s="246"/>
      <c r="TQX170" s="1"/>
      <c r="TQY170" s="256"/>
      <c r="TQZ170" s="246"/>
      <c r="TRA170" s="200"/>
      <c r="TRB170" s="199"/>
      <c r="TRC170" s="200"/>
      <c r="TRD170" s="200"/>
      <c r="TRE170" s="200"/>
      <c r="TRF170" s="246"/>
      <c r="TRG170" s="246"/>
      <c r="TRH170" s="246"/>
      <c r="TRI170" s="1"/>
      <c r="TRJ170" s="256"/>
      <c r="TRK170" s="246"/>
      <c r="TRL170" s="200"/>
      <c r="TRM170" s="199"/>
      <c r="TRN170" s="200"/>
      <c r="TRO170" s="200"/>
      <c r="TRP170" s="200"/>
      <c r="TRQ170" s="246"/>
      <c r="TRR170" s="246"/>
      <c r="TRS170" s="246"/>
      <c r="TRT170" s="1"/>
      <c r="TRU170" s="256"/>
      <c r="TRV170" s="246"/>
      <c r="TRW170" s="200"/>
      <c r="TRX170" s="199"/>
      <c r="TRY170" s="200"/>
      <c r="TRZ170" s="200"/>
      <c r="TSA170" s="200"/>
      <c r="TSB170" s="246"/>
      <c r="TSC170" s="246"/>
      <c r="TSD170" s="246"/>
      <c r="TSE170" s="1"/>
      <c r="TSF170" s="256"/>
      <c r="TSG170" s="246"/>
      <c r="TSH170" s="200"/>
      <c r="TSI170" s="199"/>
      <c r="TSJ170" s="200"/>
      <c r="TSK170" s="200"/>
      <c r="TSL170" s="200"/>
      <c r="TSM170" s="246"/>
      <c r="TSN170" s="246"/>
      <c r="TSO170" s="246"/>
      <c r="TSP170" s="1"/>
      <c r="TSQ170" s="256"/>
      <c r="TSR170" s="246"/>
      <c r="TSS170" s="200"/>
      <c r="TST170" s="199"/>
      <c r="TSU170" s="200"/>
      <c r="TSV170" s="200"/>
      <c r="TSW170" s="200"/>
      <c r="TSX170" s="246"/>
      <c r="TSY170" s="246"/>
      <c r="TSZ170" s="246"/>
      <c r="TTA170" s="1"/>
      <c r="TTB170" s="256"/>
      <c r="TTC170" s="246"/>
      <c r="TTD170" s="200"/>
      <c r="TTE170" s="199"/>
      <c r="TTF170" s="200"/>
      <c r="TTG170" s="200"/>
      <c r="TTH170" s="200"/>
      <c r="TTI170" s="246"/>
      <c r="TTJ170" s="246"/>
      <c r="TTK170" s="246"/>
      <c r="TTL170" s="1"/>
      <c r="TTM170" s="256"/>
      <c r="TTN170" s="246"/>
      <c r="TTO170" s="200"/>
      <c r="TTP170" s="199"/>
      <c r="TTQ170" s="200"/>
      <c r="TTR170" s="200"/>
      <c r="TTS170" s="200"/>
      <c r="TTT170" s="246"/>
      <c r="TTU170" s="246"/>
      <c r="TTV170" s="246"/>
      <c r="TTW170" s="1"/>
      <c r="TTX170" s="256"/>
      <c r="TTY170" s="246"/>
      <c r="TTZ170" s="200"/>
      <c r="TUA170" s="199"/>
      <c r="TUB170" s="200"/>
      <c r="TUC170" s="200"/>
      <c r="TUD170" s="200"/>
      <c r="TUE170" s="246"/>
      <c r="TUF170" s="246"/>
      <c r="TUG170" s="246"/>
      <c r="TUH170" s="1"/>
      <c r="TUI170" s="256"/>
      <c r="TUJ170" s="246"/>
      <c r="TUK170" s="200"/>
      <c r="TUL170" s="199"/>
      <c r="TUM170" s="200"/>
      <c r="TUN170" s="200"/>
      <c r="TUO170" s="200"/>
      <c r="TUP170" s="246"/>
      <c r="TUQ170" s="246"/>
      <c r="TUR170" s="246"/>
      <c r="TUS170" s="1"/>
      <c r="TUT170" s="256"/>
      <c r="TUU170" s="246"/>
      <c r="TUV170" s="200"/>
      <c r="TUW170" s="199"/>
      <c r="TUX170" s="200"/>
      <c r="TUY170" s="200"/>
      <c r="TUZ170" s="200"/>
      <c r="TVA170" s="246"/>
      <c r="TVB170" s="246"/>
      <c r="TVC170" s="246"/>
      <c r="TVD170" s="1"/>
      <c r="TVE170" s="256"/>
      <c r="TVF170" s="246"/>
      <c r="TVG170" s="200"/>
      <c r="TVH170" s="199"/>
      <c r="TVI170" s="200"/>
      <c r="TVJ170" s="200"/>
      <c r="TVK170" s="200"/>
      <c r="TVL170" s="246"/>
      <c r="TVM170" s="246"/>
      <c r="TVN170" s="246"/>
      <c r="TVO170" s="1"/>
      <c r="TVP170" s="256"/>
      <c r="TVQ170" s="246"/>
      <c r="TVR170" s="200"/>
      <c r="TVS170" s="199"/>
      <c r="TVT170" s="200"/>
      <c r="TVU170" s="200"/>
      <c r="TVV170" s="200"/>
      <c r="TVW170" s="246"/>
      <c r="TVX170" s="246"/>
      <c r="TVY170" s="246"/>
      <c r="TVZ170" s="1"/>
      <c r="TWA170" s="256"/>
      <c r="TWB170" s="246"/>
      <c r="TWC170" s="200"/>
      <c r="TWD170" s="199"/>
      <c r="TWE170" s="200"/>
      <c r="TWF170" s="200"/>
      <c r="TWG170" s="200"/>
      <c r="TWH170" s="246"/>
      <c r="TWI170" s="246"/>
      <c r="TWJ170" s="246"/>
      <c r="TWK170" s="1"/>
      <c r="TWL170" s="256"/>
      <c r="TWM170" s="246"/>
      <c r="TWN170" s="200"/>
      <c r="TWO170" s="199"/>
      <c r="TWP170" s="200"/>
      <c r="TWQ170" s="200"/>
      <c r="TWR170" s="200"/>
      <c r="TWS170" s="246"/>
      <c r="TWT170" s="246"/>
      <c r="TWU170" s="246"/>
      <c r="TWV170" s="1"/>
      <c r="TWW170" s="256"/>
      <c r="TWX170" s="246"/>
      <c r="TWY170" s="200"/>
      <c r="TWZ170" s="199"/>
      <c r="TXA170" s="200"/>
      <c r="TXB170" s="200"/>
      <c r="TXC170" s="200"/>
      <c r="TXD170" s="246"/>
      <c r="TXE170" s="246"/>
      <c r="TXF170" s="246"/>
      <c r="TXG170" s="1"/>
      <c r="TXH170" s="256"/>
      <c r="TXI170" s="246"/>
      <c r="TXJ170" s="200"/>
      <c r="TXK170" s="199"/>
      <c r="TXL170" s="200"/>
      <c r="TXM170" s="200"/>
      <c r="TXN170" s="200"/>
      <c r="TXO170" s="246"/>
      <c r="TXP170" s="246"/>
      <c r="TXQ170" s="246"/>
      <c r="TXR170" s="1"/>
      <c r="TXS170" s="256"/>
      <c r="TXT170" s="246"/>
      <c r="TXU170" s="200"/>
      <c r="TXV170" s="199"/>
      <c r="TXW170" s="200"/>
      <c r="TXX170" s="200"/>
      <c r="TXY170" s="200"/>
      <c r="TXZ170" s="246"/>
      <c r="TYA170" s="246"/>
      <c r="TYB170" s="246"/>
      <c r="TYC170" s="1"/>
      <c r="TYD170" s="256"/>
      <c r="TYE170" s="246"/>
      <c r="TYF170" s="200"/>
      <c r="TYG170" s="199"/>
      <c r="TYH170" s="200"/>
      <c r="TYI170" s="200"/>
      <c r="TYJ170" s="200"/>
      <c r="TYK170" s="246"/>
      <c r="TYL170" s="246"/>
      <c r="TYM170" s="246"/>
      <c r="TYN170" s="1"/>
      <c r="TYO170" s="256"/>
      <c r="TYP170" s="246"/>
      <c r="TYQ170" s="200"/>
      <c r="TYR170" s="199"/>
      <c r="TYS170" s="200"/>
      <c r="TYT170" s="200"/>
      <c r="TYU170" s="200"/>
      <c r="TYV170" s="246"/>
      <c r="TYW170" s="246"/>
      <c r="TYX170" s="246"/>
      <c r="TYY170" s="1"/>
      <c r="TYZ170" s="256"/>
      <c r="TZA170" s="246"/>
      <c r="TZB170" s="200"/>
      <c r="TZC170" s="199"/>
      <c r="TZD170" s="200"/>
      <c r="TZE170" s="200"/>
      <c r="TZF170" s="200"/>
      <c r="TZG170" s="246"/>
      <c r="TZH170" s="246"/>
      <c r="TZI170" s="246"/>
      <c r="TZJ170" s="1"/>
      <c r="TZK170" s="256"/>
      <c r="TZL170" s="246"/>
      <c r="TZM170" s="200"/>
      <c r="TZN170" s="199"/>
      <c r="TZO170" s="200"/>
      <c r="TZP170" s="200"/>
      <c r="TZQ170" s="200"/>
      <c r="TZR170" s="246"/>
      <c r="TZS170" s="246"/>
      <c r="TZT170" s="246"/>
      <c r="TZU170" s="1"/>
      <c r="TZV170" s="256"/>
      <c r="TZW170" s="246"/>
      <c r="TZX170" s="200"/>
      <c r="TZY170" s="199"/>
      <c r="TZZ170" s="200"/>
      <c r="UAA170" s="200"/>
      <c r="UAB170" s="200"/>
      <c r="UAC170" s="246"/>
      <c r="UAD170" s="246"/>
      <c r="UAE170" s="246"/>
      <c r="UAF170" s="1"/>
      <c r="UAG170" s="256"/>
      <c r="UAH170" s="246"/>
      <c r="UAI170" s="200"/>
      <c r="UAJ170" s="199"/>
      <c r="UAK170" s="200"/>
      <c r="UAL170" s="200"/>
      <c r="UAM170" s="200"/>
      <c r="UAN170" s="246"/>
      <c r="UAO170" s="246"/>
      <c r="UAP170" s="246"/>
      <c r="UAQ170" s="1"/>
      <c r="UAR170" s="256"/>
      <c r="UAS170" s="246"/>
      <c r="UAT170" s="200"/>
      <c r="UAU170" s="199"/>
      <c r="UAV170" s="200"/>
      <c r="UAW170" s="200"/>
      <c r="UAX170" s="200"/>
      <c r="UAY170" s="246"/>
      <c r="UAZ170" s="246"/>
      <c r="UBA170" s="246"/>
      <c r="UBB170" s="1"/>
      <c r="UBC170" s="256"/>
      <c r="UBD170" s="246"/>
      <c r="UBE170" s="200"/>
      <c r="UBF170" s="199"/>
      <c r="UBG170" s="200"/>
      <c r="UBH170" s="200"/>
      <c r="UBI170" s="200"/>
      <c r="UBJ170" s="246"/>
      <c r="UBK170" s="246"/>
      <c r="UBL170" s="246"/>
      <c r="UBM170" s="1"/>
      <c r="UBN170" s="256"/>
      <c r="UBO170" s="246"/>
      <c r="UBP170" s="200"/>
      <c r="UBQ170" s="199"/>
      <c r="UBR170" s="200"/>
      <c r="UBS170" s="200"/>
      <c r="UBT170" s="200"/>
      <c r="UBU170" s="246"/>
      <c r="UBV170" s="246"/>
      <c r="UBW170" s="246"/>
      <c r="UBX170" s="1"/>
      <c r="UBY170" s="256"/>
      <c r="UBZ170" s="246"/>
      <c r="UCA170" s="200"/>
      <c r="UCB170" s="199"/>
      <c r="UCC170" s="200"/>
      <c r="UCD170" s="200"/>
      <c r="UCE170" s="200"/>
      <c r="UCF170" s="246"/>
      <c r="UCG170" s="246"/>
      <c r="UCH170" s="246"/>
      <c r="UCI170" s="1"/>
      <c r="UCJ170" s="256"/>
      <c r="UCK170" s="246"/>
      <c r="UCL170" s="200"/>
      <c r="UCM170" s="199"/>
      <c r="UCN170" s="200"/>
      <c r="UCO170" s="200"/>
      <c r="UCP170" s="200"/>
      <c r="UCQ170" s="246"/>
      <c r="UCR170" s="246"/>
      <c r="UCS170" s="246"/>
      <c r="UCT170" s="1"/>
      <c r="UCU170" s="256"/>
      <c r="UCV170" s="246"/>
      <c r="UCW170" s="200"/>
      <c r="UCX170" s="199"/>
      <c r="UCY170" s="200"/>
      <c r="UCZ170" s="200"/>
      <c r="UDA170" s="200"/>
      <c r="UDB170" s="246"/>
      <c r="UDC170" s="246"/>
      <c r="UDD170" s="246"/>
      <c r="UDE170" s="1"/>
      <c r="UDF170" s="256"/>
      <c r="UDG170" s="246"/>
      <c r="UDH170" s="200"/>
      <c r="UDI170" s="199"/>
      <c r="UDJ170" s="200"/>
      <c r="UDK170" s="200"/>
      <c r="UDL170" s="200"/>
      <c r="UDM170" s="246"/>
      <c r="UDN170" s="246"/>
      <c r="UDO170" s="246"/>
      <c r="UDP170" s="1"/>
      <c r="UDQ170" s="256"/>
      <c r="UDR170" s="246"/>
      <c r="UDS170" s="200"/>
      <c r="UDT170" s="199"/>
      <c r="UDU170" s="200"/>
      <c r="UDV170" s="200"/>
      <c r="UDW170" s="200"/>
      <c r="UDX170" s="246"/>
      <c r="UDY170" s="246"/>
      <c r="UDZ170" s="246"/>
      <c r="UEA170" s="1"/>
      <c r="UEB170" s="256"/>
      <c r="UEC170" s="246"/>
      <c r="UED170" s="200"/>
      <c r="UEE170" s="199"/>
      <c r="UEF170" s="200"/>
      <c r="UEG170" s="200"/>
      <c r="UEH170" s="200"/>
      <c r="UEI170" s="246"/>
      <c r="UEJ170" s="246"/>
      <c r="UEK170" s="246"/>
      <c r="UEL170" s="1"/>
      <c r="UEM170" s="256"/>
      <c r="UEN170" s="246"/>
      <c r="UEO170" s="200"/>
      <c r="UEP170" s="199"/>
      <c r="UEQ170" s="200"/>
      <c r="UER170" s="200"/>
      <c r="UES170" s="200"/>
      <c r="UET170" s="246"/>
      <c r="UEU170" s="246"/>
      <c r="UEV170" s="246"/>
      <c r="UEW170" s="1"/>
      <c r="UEX170" s="256"/>
      <c r="UEY170" s="246"/>
      <c r="UEZ170" s="200"/>
      <c r="UFA170" s="199"/>
      <c r="UFB170" s="200"/>
      <c r="UFC170" s="200"/>
      <c r="UFD170" s="200"/>
      <c r="UFE170" s="246"/>
      <c r="UFF170" s="246"/>
      <c r="UFG170" s="246"/>
      <c r="UFH170" s="1"/>
      <c r="UFI170" s="256"/>
      <c r="UFJ170" s="246"/>
      <c r="UFK170" s="200"/>
      <c r="UFL170" s="199"/>
      <c r="UFM170" s="200"/>
      <c r="UFN170" s="200"/>
      <c r="UFO170" s="200"/>
      <c r="UFP170" s="246"/>
      <c r="UFQ170" s="246"/>
      <c r="UFR170" s="246"/>
      <c r="UFS170" s="1"/>
      <c r="UFT170" s="256"/>
      <c r="UFU170" s="246"/>
      <c r="UFV170" s="200"/>
      <c r="UFW170" s="199"/>
      <c r="UFX170" s="200"/>
      <c r="UFY170" s="200"/>
      <c r="UFZ170" s="200"/>
      <c r="UGA170" s="246"/>
      <c r="UGB170" s="246"/>
      <c r="UGC170" s="246"/>
      <c r="UGD170" s="1"/>
      <c r="UGE170" s="256"/>
      <c r="UGF170" s="246"/>
      <c r="UGG170" s="200"/>
      <c r="UGH170" s="199"/>
      <c r="UGI170" s="200"/>
      <c r="UGJ170" s="200"/>
      <c r="UGK170" s="200"/>
      <c r="UGL170" s="246"/>
      <c r="UGM170" s="246"/>
      <c r="UGN170" s="246"/>
      <c r="UGO170" s="1"/>
      <c r="UGP170" s="256"/>
      <c r="UGQ170" s="246"/>
      <c r="UGR170" s="200"/>
      <c r="UGS170" s="199"/>
      <c r="UGT170" s="200"/>
      <c r="UGU170" s="200"/>
      <c r="UGV170" s="200"/>
      <c r="UGW170" s="246"/>
      <c r="UGX170" s="246"/>
      <c r="UGY170" s="246"/>
      <c r="UGZ170" s="1"/>
      <c r="UHA170" s="256"/>
      <c r="UHB170" s="246"/>
      <c r="UHC170" s="200"/>
      <c r="UHD170" s="199"/>
      <c r="UHE170" s="200"/>
      <c r="UHF170" s="200"/>
      <c r="UHG170" s="200"/>
      <c r="UHH170" s="246"/>
      <c r="UHI170" s="246"/>
      <c r="UHJ170" s="246"/>
      <c r="UHK170" s="1"/>
      <c r="UHL170" s="256"/>
      <c r="UHM170" s="246"/>
      <c r="UHN170" s="200"/>
      <c r="UHO170" s="199"/>
      <c r="UHP170" s="200"/>
      <c r="UHQ170" s="200"/>
      <c r="UHR170" s="200"/>
      <c r="UHS170" s="246"/>
      <c r="UHT170" s="246"/>
      <c r="UHU170" s="246"/>
      <c r="UHV170" s="1"/>
      <c r="UHW170" s="256"/>
      <c r="UHX170" s="246"/>
      <c r="UHY170" s="200"/>
      <c r="UHZ170" s="199"/>
      <c r="UIA170" s="200"/>
      <c r="UIB170" s="200"/>
      <c r="UIC170" s="200"/>
      <c r="UID170" s="246"/>
      <c r="UIE170" s="246"/>
      <c r="UIF170" s="246"/>
      <c r="UIG170" s="1"/>
      <c r="UIH170" s="256"/>
      <c r="UII170" s="246"/>
      <c r="UIJ170" s="200"/>
      <c r="UIK170" s="199"/>
      <c r="UIL170" s="200"/>
      <c r="UIM170" s="200"/>
      <c r="UIN170" s="200"/>
      <c r="UIO170" s="246"/>
      <c r="UIP170" s="246"/>
      <c r="UIQ170" s="246"/>
      <c r="UIR170" s="1"/>
      <c r="UIS170" s="256"/>
      <c r="UIT170" s="246"/>
      <c r="UIU170" s="200"/>
      <c r="UIV170" s="199"/>
      <c r="UIW170" s="200"/>
      <c r="UIX170" s="200"/>
      <c r="UIY170" s="200"/>
      <c r="UIZ170" s="246"/>
      <c r="UJA170" s="246"/>
      <c r="UJB170" s="246"/>
      <c r="UJC170" s="1"/>
      <c r="UJD170" s="256"/>
      <c r="UJE170" s="246"/>
      <c r="UJF170" s="200"/>
      <c r="UJG170" s="199"/>
      <c r="UJH170" s="200"/>
      <c r="UJI170" s="200"/>
      <c r="UJJ170" s="200"/>
      <c r="UJK170" s="246"/>
      <c r="UJL170" s="246"/>
      <c r="UJM170" s="246"/>
      <c r="UJN170" s="1"/>
      <c r="UJO170" s="256"/>
      <c r="UJP170" s="246"/>
      <c r="UJQ170" s="200"/>
      <c r="UJR170" s="199"/>
      <c r="UJS170" s="200"/>
      <c r="UJT170" s="200"/>
      <c r="UJU170" s="200"/>
      <c r="UJV170" s="246"/>
      <c r="UJW170" s="246"/>
      <c r="UJX170" s="246"/>
      <c r="UJY170" s="1"/>
      <c r="UJZ170" s="256"/>
      <c r="UKA170" s="246"/>
      <c r="UKB170" s="200"/>
      <c r="UKC170" s="199"/>
      <c r="UKD170" s="200"/>
      <c r="UKE170" s="200"/>
      <c r="UKF170" s="200"/>
      <c r="UKG170" s="246"/>
      <c r="UKH170" s="246"/>
      <c r="UKI170" s="246"/>
      <c r="UKJ170" s="1"/>
      <c r="UKK170" s="256"/>
      <c r="UKL170" s="246"/>
      <c r="UKM170" s="200"/>
      <c r="UKN170" s="199"/>
      <c r="UKO170" s="200"/>
      <c r="UKP170" s="200"/>
      <c r="UKQ170" s="200"/>
      <c r="UKR170" s="246"/>
      <c r="UKS170" s="246"/>
      <c r="UKT170" s="246"/>
      <c r="UKU170" s="1"/>
      <c r="UKV170" s="256"/>
      <c r="UKW170" s="246"/>
      <c r="UKX170" s="200"/>
      <c r="UKY170" s="199"/>
      <c r="UKZ170" s="200"/>
      <c r="ULA170" s="200"/>
      <c r="ULB170" s="200"/>
      <c r="ULC170" s="246"/>
      <c r="ULD170" s="246"/>
      <c r="ULE170" s="246"/>
      <c r="ULF170" s="1"/>
      <c r="ULG170" s="256"/>
      <c r="ULH170" s="246"/>
      <c r="ULI170" s="200"/>
      <c r="ULJ170" s="199"/>
      <c r="ULK170" s="200"/>
      <c r="ULL170" s="200"/>
      <c r="ULM170" s="200"/>
      <c r="ULN170" s="246"/>
      <c r="ULO170" s="246"/>
      <c r="ULP170" s="246"/>
      <c r="ULQ170" s="1"/>
      <c r="ULR170" s="256"/>
      <c r="ULS170" s="246"/>
      <c r="ULT170" s="200"/>
      <c r="ULU170" s="199"/>
      <c r="ULV170" s="200"/>
      <c r="ULW170" s="200"/>
      <c r="ULX170" s="200"/>
      <c r="ULY170" s="246"/>
      <c r="ULZ170" s="246"/>
      <c r="UMA170" s="246"/>
      <c r="UMB170" s="1"/>
      <c r="UMC170" s="256"/>
      <c r="UMD170" s="246"/>
      <c r="UME170" s="200"/>
      <c r="UMF170" s="199"/>
      <c r="UMG170" s="200"/>
      <c r="UMH170" s="200"/>
      <c r="UMI170" s="200"/>
      <c r="UMJ170" s="246"/>
      <c r="UMK170" s="246"/>
      <c r="UML170" s="246"/>
      <c r="UMM170" s="1"/>
      <c r="UMN170" s="256"/>
      <c r="UMO170" s="246"/>
      <c r="UMP170" s="200"/>
      <c r="UMQ170" s="199"/>
      <c r="UMR170" s="200"/>
      <c r="UMS170" s="200"/>
      <c r="UMT170" s="200"/>
      <c r="UMU170" s="246"/>
      <c r="UMV170" s="246"/>
      <c r="UMW170" s="246"/>
      <c r="UMX170" s="1"/>
      <c r="UMY170" s="256"/>
      <c r="UMZ170" s="246"/>
      <c r="UNA170" s="200"/>
      <c r="UNB170" s="199"/>
      <c r="UNC170" s="200"/>
      <c r="UND170" s="200"/>
      <c r="UNE170" s="200"/>
      <c r="UNF170" s="246"/>
      <c r="UNG170" s="246"/>
      <c r="UNH170" s="246"/>
      <c r="UNI170" s="1"/>
      <c r="UNJ170" s="256"/>
      <c r="UNK170" s="246"/>
      <c r="UNL170" s="200"/>
      <c r="UNM170" s="199"/>
      <c r="UNN170" s="200"/>
      <c r="UNO170" s="200"/>
      <c r="UNP170" s="200"/>
      <c r="UNQ170" s="246"/>
      <c r="UNR170" s="246"/>
      <c r="UNS170" s="246"/>
      <c r="UNT170" s="1"/>
      <c r="UNU170" s="256"/>
      <c r="UNV170" s="246"/>
      <c r="UNW170" s="200"/>
      <c r="UNX170" s="199"/>
      <c r="UNY170" s="200"/>
      <c r="UNZ170" s="200"/>
      <c r="UOA170" s="200"/>
      <c r="UOB170" s="246"/>
      <c r="UOC170" s="246"/>
      <c r="UOD170" s="246"/>
      <c r="UOE170" s="1"/>
      <c r="UOF170" s="256"/>
      <c r="UOG170" s="246"/>
      <c r="UOH170" s="200"/>
      <c r="UOI170" s="199"/>
      <c r="UOJ170" s="200"/>
      <c r="UOK170" s="200"/>
      <c r="UOL170" s="200"/>
      <c r="UOM170" s="246"/>
      <c r="UON170" s="246"/>
      <c r="UOO170" s="246"/>
      <c r="UOP170" s="1"/>
      <c r="UOQ170" s="256"/>
      <c r="UOR170" s="246"/>
      <c r="UOS170" s="200"/>
      <c r="UOT170" s="199"/>
      <c r="UOU170" s="200"/>
      <c r="UOV170" s="200"/>
      <c r="UOW170" s="200"/>
      <c r="UOX170" s="246"/>
      <c r="UOY170" s="246"/>
      <c r="UOZ170" s="246"/>
      <c r="UPA170" s="1"/>
      <c r="UPB170" s="256"/>
      <c r="UPC170" s="246"/>
      <c r="UPD170" s="200"/>
      <c r="UPE170" s="199"/>
      <c r="UPF170" s="200"/>
      <c r="UPG170" s="200"/>
      <c r="UPH170" s="200"/>
      <c r="UPI170" s="246"/>
      <c r="UPJ170" s="246"/>
      <c r="UPK170" s="246"/>
      <c r="UPL170" s="1"/>
      <c r="UPM170" s="256"/>
      <c r="UPN170" s="246"/>
      <c r="UPO170" s="200"/>
      <c r="UPP170" s="199"/>
      <c r="UPQ170" s="200"/>
      <c r="UPR170" s="200"/>
      <c r="UPS170" s="200"/>
      <c r="UPT170" s="246"/>
      <c r="UPU170" s="246"/>
      <c r="UPV170" s="246"/>
      <c r="UPW170" s="1"/>
      <c r="UPX170" s="256"/>
      <c r="UPY170" s="246"/>
      <c r="UPZ170" s="200"/>
      <c r="UQA170" s="199"/>
      <c r="UQB170" s="200"/>
      <c r="UQC170" s="200"/>
      <c r="UQD170" s="200"/>
      <c r="UQE170" s="246"/>
      <c r="UQF170" s="246"/>
      <c r="UQG170" s="246"/>
      <c r="UQH170" s="1"/>
      <c r="UQI170" s="256"/>
      <c r="UQJ170" s="246"/>
      <c r="UQK170" s="200"/>
      <c r="UQL170" s="199"/>
      <c r="UQM170" s="200"/>
      <c r="UQN170" s="200"/>
      <c r="UQO170" s="200"/>
      <c r="UQP170" s="246"/>
      <c r="UQQ170" s="246"/>
      <c r="UQR170" s="246"/>
      <c r="UQS170" s="1"/>
      <c r="UQT170" s="256"/>
      <c r="UQU170" s="246"/>
      <c r="UQV170" s="200"/>
      <c r="UQW170" s="199"/>
      <c r="UQX170" s="200"/>
      <c r="UQY170" s="200"/>
      <c r="UQZ170" s="200"/>
      <c r="URA170" s="246"/>
      <c r="URB170" s="246"/>
      <c r="URC170" s="246"/>
      <c r="URD170" s="1"/>
      <c r="URE170" s="256"/>
      <c r="URF170" s="246"/>
      <c r="URG170" s="200"/>
      <c r="URH170" s="199"/>
      <c r="URI170" s="200"/>
      <c r="URJ170" s="200"/>
      <c r="URK170" s="200"/>
      <c r="URL170" s="246"/>
      <c r="URM170" s="246"/>
      <c r="URN170" s="246"/>
      <c r="URO170" s="1"/>
      <c r="URP170" s="256"/>
      <c r="URQ170" s="246"/>
      <c r="URR170" s="200"/>
      <c r="URS170" s="199"/>
      <c r="URT170" s="200"/>
      <c r="URU170" s="200"/>
      <c r="URV170" s="200"/>
      <c r="URW170" s="246"/>
      <c r="URX170" s="246"/>
      <c r="URY170" s="246"/>
      <c r="URZ170" s="1"/>
      <c r="USA170" s="256"/>
      <c r="USB170" s="246"/>
      <c r="USC170" s="200"/>
      <c r="USD170" s="199"/>
      <c r="USE170" s="200"/>
      <c r="USF170" s="200"/>
      <c r="USG170" s="200"/>
      <c r="USH170" s="246"/>
      <c r="USI170" s="246"/>
      <c r="USJ170" s="246"/>
      <c r="USK170" s="1"/>
      <c r="USL170" s="256"/>
      <c r="USM170" s="246"/>
      <c r="USN170" s="200"/>
      <c r="USO170" s="199"/>
      <c r="USP170" s="200"/>
      <c r="USQ170" s="200"/>
      <c r="USR170" s="200"/>
      <c r="USS170" s="246"/>
      <c r="UST170" s="246"/>
      <c r="USU170" s="246"/>
      <c r="USV170" s="1"/>
      <c r="USW170" s="256"/>
      <c r="USX170" s="246"/>
      <c r="USY170" s="200"/>
      <c r="USZ170" s="199"/>
      <c r="UTA170" s="200"/>
      <c r="UTB170" s="200"/>
      <c r="UTC170" s="200"/>
      <c r="UTD170" s="246"/>
      <c r="UTE170" s="246"/>
      <c r="UTF170" s="246"/>
      <c r="UTG170" s="1"/>
      <c r="UTH170" s="256"/>
      <c r="UTI170" s="246"/>
      <c r="UTJ170" s="200"/>
      <c r="UTK170" s="199"/>
      <c r="UTL170" s="200"/>
      <c r="UTM170" s="200"/>
      <c r="UTN170" s="200"/>
      <c r="UTO170" s="246"/>
      <c r="UTP170" s="246"/>
      <c r="UTQ170" s="246"/>
      <c r="UTR170" s="1"/>
      <c r="UTS170" s="256"/>
      <c r="UTT170" s="246"/>
      <c r="UTU170" s="200"/>
      <c r="UTV170" s="199"/>
      <c r="UTW170" s="200"/>
      <c r="UTX170" s="200"/>
      <c r="UTY170" s="200"/>
      <c r="UTZ170" s="246"/>
      <c r="UUA170" s="246"/>
      <c r="UUB170" s="246"/>
      <c r="UUC170" s="1"/>
      <c r="UUD170" s="256"/>
      <c r="UUE170" s="246"/>
      <c r="UUF170" s="200"/>
      <c r="UUG170" s="199"/>
      <c r="UUH170" s="200"/>
      <c r="UUI170" s="200"/>
      <c r="UUJ170" s="200"/>
      <c r="UUK170" s="246"/>
      <c r="UUL170" s="246"/>
      <c r="UUM170" s="246"/>
      <c r="UUN170" s="1"/>
      <c r="UUO170" s="256"/>
      <c r="UUP170" s="246"/>
      <c r="UUQ170" s="200"/>
      <c r="UUR170" s="199"/>
      <c r="UUS170" s="200"/>
      <c r="UUT170" s="200"/>
      <c r="UUU170" s="200"/>
      <c r="UUV170" s="246"/>
      <c r="UUW170" s="246"/>
      <c r="UUX170" s="246"/>
      <c r="UUY170" s="1"/>
      <c r="UUZ170" s="256"/>
      <c r="UVA170" s="246"/>
      <c r="UVB170" s="200"/>
      <c r="UVC170" s="199"/>
      <c r="UVD170" s="200"/>
      <c r="UVE170" s="200"/>
      <c r="UVF170" s="200"/>
      <c r="UVG170" s="246"/>
      <c r="UVH170" s="246"/>
      <c r="UVI170" s="246"/>
      <c r="UVJ170" s="1"/>
      <c r="UVK170" s="256"/>
      <c r="UVL170" s="246"/>
      <c r="UVM170" s="200"/>
      <c r="UVN170" s="199"/>
      <c r="UVO170" s="200"/>
      <c r="UVP170" s="200"/>
      <c r="UVQ170" s="200"/>
      <c r="UVR170" s="246"/>
      <c r="UVS170" s="246"/>
      <c r="UVT170" s="246"/>
      <c r="UVU170" s="1"/>
      <c r="UVV170" s="256"/>
      <c r="UVW170" s="246"/>
      <c r="UVX170" s="200"/>
      <c r="UVY170" s="199"/>
      <c r="UVZ170" s="200"/>
      <c r="UWA170" s="200"/>
      <c r="UWB170" s="200"/>
      <c r="UWC170" s="246"/>
      <c r="UWD170" s="246"/>
      <c r="UWE170" s="246"/>
      <c r="UWF170" s="1"/>
      <c r="UWG170" s="256"/>
      <c r="UWH170" s="246"/>
      <c r="UWI170" s="200"/>
      <c r="UWJ170" s="199"/>
      <c r="UWK170" s="200"/>
      <c r="UWL170" s="200"/>
      <c r="UWM170" s="200"/>
      <c r="UWN170" s="246"/>
      <c r="UWO170" s="246"/>
      <c r="UWP170" s="246"/>
      <c r="UWQ170" s="1"/>
      <c r="UWR170" s="256"/>
      <c r="UWS170" s="246"/>
      <c r="UWT170" s="200"/>
      <c r="UWU170" s="199"/>
      <c r="UWV170" s="200"/>
      <c r="UWW170" s="200"/>
      <c r="UWX170" s="200"/>
      <c r="UWY170" s="246"/>
      <c r="UWZ170" s="246"/>
      <c r="UXA170" s="246"/>
      <c r="UXB170" s="1"/>
      <c r="UXC170" s="256"/>
      <c r="UXD170" s="246"/>
      <c r="UXE170" s="200"/>
      <c r="UXF170" s="199"/>
      <c r="UXG170" s="200"/>
      <c r="UXH170" s="200"/>
      <c r="UXI170" s="200"/>
      <c r="UXJ170" s="246"/>
      <c r="UXK170" s="246"/>
      <c r="UXL170" s="246"/>
      <c r="UXM170" s="1"/>
      <c r="UXN170" s="256"/>
      <c r="UXO170" s="246"/>
      <c r="UXP170" s="200"/>
      <c r="UXQ170" s="199"/>
      <c r="UXR170" s="200"/>
      <c r="UXS170" s="200"/>
      <c r="UXT170" s="200"/>
      <c r="UXU170" s="246"/>
      <c r="UXV170" s="246"/>
      <c r="UXW170" s="246"/>
      <c r="UXX170" s="1"/>
      <c r="UXY170" s="256"/>
      <c r="UXZ170" s="246"/>
      <c r="UYA170" s="200"/>
      <c r="UYB170" s="199"/>
      <c r="UYC170" s="200"/>
      <c r="UYD170" s="200"/>
      <c r="UYE170" s="200"/>
      <c r="UYF170" s="246"/>
      <c r="UYG170" s="246"/>
      <c r="UYH170" s="246"/>
      <c r="UYI170" s="1"/>
      <c r="UYJ170" s="256"/>
      <c r="UYK170" s="246"/>
      <c r="UYL170" s="200"/>
      <c r="UYM170" s="199"/>
      <c r="UYN170" s="200"/>
      <c r="UYO170" s="200"/>
      <c r="UYP170" s="200"/>
      <c r="UYQ170" s="246"/>
      <c r="UYR170" s="246"/>
      <c r="UYS170" s="246"/>
      <c r="UYT170" s="1"/>
      <c r="UYU170" s="256"/>
      <c r="UYV170" s="246"/>
      <c r="UYW170" s="200"/>
      <c r="UYX170" s="199"/>
      <c r="UYY170" s="200"/>
      <c r="UYZ170" s="200"/>
      <c r="UZA170" s="200"/>
      <c r="UZB170" s="246"/>
      <c r="UZC170" s="246"/>
      <c r="UZD170" s="246"/>
      <c r="UZE170" s="1"/>
      <c r="UZF170" s="256"/>
      <c r="UZG170" s="246"/>
      <c r="UZH170" s="200"/>
      <c r="UZI170" s="199"/>
      <c r="UZJ170" s="200"/>
      <c r="UZK170" s="200"/>
      <c r="UZL170" s="200"/>
      <c r="UZM170" s="246"/>
      <c r="UZN170" s="246"/>
      <c r="UZO170" s="246"/>
      <c r="UZP170" s="1"/>
      <c r="UZQ170" s="256"/>
      <c r="UZR170" s="246"/>
      <c r="UZS170" s="200"/>
      <c r="UZT170" s="199"/>
      <c r="UZU170" s="200"/>
      <c r="UZV170" s="200"/>
      <c r="UZW170" s="200"/>
      <c r="UZX170" s="246"/>
      <c r="UZY170" s="246"/>
      <c r="UZZ170" s="246"/>
      <c r="VAA170" s="1"/>
      <c r="VAB170" s="256"/>
      <c r="VAC170" s="246"/>
      <c r="VAD170" s="200"/>
      <c r="VAE170" s="199"/>
      <c r="VAF170" s="200"/>
      <c r="VAG170" s="200"/>
      <c r="VAH170" s="200"/>
      <c r="VAI170" s="246"/>
      <c r="VAJ170" s="246"/>
      <c r="VAK170" s="246"/>
      <c r="VAL170" s="1"/>
      <c r="VAM170" s="256"/>
      <c r="VAN170" s="246"/>
      <c r="VAO170" s="200"/>
      <c r="VAP170" s="199"/>
      <c r="VAQ170" s="200"/>
      <c r="VAR170" s="200"/>
      <c r="VAS170" s="200"/>
      <c r="VAT170" s="246"/>
      <c r="VAU170" s="246"/>
      <c r="VAV170" s="246"/>
      <c r="VAW170" s="1"/>
      <c r="VAX170" s="256"/>
      <c r="VAY170" s="246"/>
      <c r="VAZ170" s="200"/>
      <c r="VBA170" s="199"/>
      <c r="VBB170" s="200"/>
      <c r="VBC170" s="200"/>
      <c r="VBD170" s="200"/>
      <c r="VBE170" s="246"/>
      <c r="VBF170" s="246"/>
      <c r="VBG170" s="246"/>
      <c r="VBH170" s="1"/>
      <c r="VBI170" s="256"/>
      <c r="VBJ170" s="246"/>
      <c r="VBK170" s="200"/>
      <c r="VBL170" s="199"/>
      <c r="VBM170" s="200"/>
      <c r="VBN170" s="200"/>
      <c r="VBO170" s="200"/>
      <c r="VBP170" s="246"/>
      <c r="VBQ170" s="246"/>
      <c r="VBR170" s="246"/>
      <c r="VBS170" s="1"/>
      <c r="VBT170" s="256"/>
      <c r="VBU170" s="246"/>
      <c r="VBV170" s="200"/>
      <c r="VBW170" s="199"/>
      <c r="VBX170" s="200"/>
      <c r="VBY170" s="200"/>
      <c r="VBZ170" s="200"/>
      <c r="VCA170" s="246"/>
      <c r="VCB170" s="246"/>
      <c r="VCC170" s="246"/>
      <c r="VCD170" s="1"/>
      <c r="VCE170" s="256"/>
      <c r="VCF170" s="246"/>
      <c r="VCG170" s="200"/>
      <c r="VCH170" s="199"/>
      <c r="VCI170" s="200"/>
      <c r="VCJ170" s="200"/>
      <c r="VCK170" s="200"/>
      <c r="VCL170" s="246"/>
      <c r="VCM170" s="246"/>
      <c r="VCN170" s="246"/>
      <c r="VCO170" s="1"/>
      <c r="VCP170" s="256"/>
      <c r="VCQ170" s="246"/>
      <c r="VCR170" s="200"/>
      <c r="VCS170" s="199"/>
      <c r="VCT170" s="200"/>
      <c r="VCU170" s="200"/>
      <c r="VCV170" s="200"/>
      <c r="VCW170" s="246"/>
      <c r="VCX170" s="246"/>
      <c r="VCY170" s="246"/>
      <c r="VCZ170" s="1"/>
      <c r="VDA170" s="256"/>
      <c r="VDB170" s="246"/>
      <c r="VDC170" s="200"/>
      <c r="VDD170" s="199"/>
      <c r="VDE170" s="200"/>
      <c r="VDF170" s="200"/>
      <c r="VDG170" s="200"/>
      <c r="VDH170" s="246"/>
      <c r="VDI170" s="246"/>
      <c r="VDJ170" s="246"/>
      <c r="VDK170" s="1"/>
      <c r="VDL170" s="256"/>
      <c r="VDM170" s="246"/>
      <c r="VDN170" s="200"/>
      <c r="VDO170" s="199"/>
      <c r="VDP170" s="200"/>
      <c r="VDQ170" s="200"/>
      <c r="VDR170" s="200"/>
      <c r="VDS170" s="246"/>
      <c r="VDT170" s="246"/>
      <c r="VDU170" s="246"/>
      <c r="VDV170" s="1"/>
      <c r="VDW170" s="256"/>
      <c r="VDX170" s="246"/>
      <c r="VDY170" s="200"/>
      <c r="VDZ170" s="199"/>
      <c r="VEA170" s="200"/>
      <c r="VEB170" s="200"/>
      <c r="VEC170" s="200"/>
      <c r="VED170" s="246"/>
      <c r="VEE170" s="246"/>
      <c r="VEF170" s="246"/>
      <c r="VEG170" s="1"/>
      <c r="VEH170" s="256"/>
      <c r="VEI170" s="246"/>
      <c r="VEJ170" s="200"/>
      <c r="VEK170" s="199"/>
      <c r="VEL170" s="200"/>
      <c r="VEM170" s="200"/>
      <c r="VEN170" s="200"/>
      <c r="VEO170" s="246"/>
      <c r="VEP170" s="246"/>
      <c r="VEQ170" s="246"/>
      <c r="VER170" s="1"/>
      <c r="VES170" s="256"/>
      <c r="VET170" s="246"/>
      <c r="VEU170" s="200"/>
      <c r="VEV170" s="199"/>
      <c r="VEW170" s="200"/>
      <c r="VEX170" s="200"/>
      <c r="VEY170" s="200"/>
      <c r="VEZ170" s="246"/>
      <c r="VFA170" s="246"/>
      <c r="VFB170" s="246"/>
      <c r="VFC170" s="1"/>
      <c r="VFD170" s="256"/>
      <c r="VFE170" s="246"/>
      <c r="VFF170" s="200"/>
      <c r="VFG170" s="199"/>
      <c r="VFH170" s="200"/>
      <c r="VFI170" s="200"/>
      <c r="VFJ170" s="200"/>
      <c r="VFK170" s="246"/>
      <c r="VFL170" s="246"/>
      <c r="VFM170" s="246"/>
      <c r="VFN170" s="1"/>
      <c r="VFO170" s="256"/>
      <c r="VFP170" s="246"/>
      <c r="VFQ170" s="200"/>
      <c r="VFR170" s="199"/>
      <c r="VFS170" s="200"/>
      <c r="VFT170" s="200"/>
      <c r="VFU170" s="200"/>
      <c r="VFV170" s="246"/>
      <c r="VFW170" s="246"/>
      <c r="VFX170" s="246"/>
      <c r="VFY170" s="1"/>
      <c r="VFZ170" s="256"/>
      <c r="VGA170" s="246"/>
      <c r="VGB170" s="200"/>
      <c r="VGC170" s="199"/>
      <c r="VGD170" s="200"/>
      <c r="VGE170" s="200"/>
      <c r="VGF170" s="200"/>
      <c r="VGG170" s="246"/>
      <c r="VGH170" s="246"/>
      <c r="VGI170" s="246"/>
      <c r="VGJ170" s="1"/>
      <c r="VGK170" s="256"/>
      <c r="VGL170" s="246"/>
      <c r="VGM170" s="200"/>
      <c r="VGN170" s="199"/>
      <c r="VGO170" s="200"/>
      <c r="VGP170" s="200"/>
      <c r="VGQ170" s="200"/>
      <c r="VGR170" s="246"/>
      <c r="VGS170" s="246"/>
      <c r="VGT170" s="246"/>
      <c r="VGU170" s="1"/>
      <c r="VGV170" s="256"/>
      <c r="VGW170" s="246"/>
      <c r="VGX170" s="200"/>
      <c r="VGY170" s="199"/>
      <c r="VGZ170" s="200"/>
      <c r="VHA170" s="200"/>
      <c r="VHB170" s="200"/>
      <c r="VHC170" s="246"/>
      <c r="VHD170" s="246"/>
      <c r="VHE170" s="246"/>
      <c r="VHF170" s="1"/>
      <c r="VHG170" s="256"/>
      <c r="VHH170" s="246"/>
      <c r="VHI170" s="200"/>
      <c r="VHJ170" s="199"/>
      <c r="VHK170" s="200"/>
      <c r="VHL170" s="200"/>
      <c r="VHM170" s="200"/>
      <c r="VHN170" s="246"/>
      <c r="VHO170" s="246"/>
      <c r="VHP170" s="246"/>
      <c r="VHQ170" s="1"/>
      <c r="VHR170" s="256"/>
      <c r="VHS170" s="246"/>
      <c r="VHT170" s="200"/>
      <c r="VHU170" s="199"/>
      <c r="VHV170" s="200"/>
      <c r="VHW170" s="200"/>
      <c r="VHX170" s="200"/>
      <c r="VHY170" s="246"/>
      <c r="VHZ170" s="246"/>
      <c r="VIA170" s="246"/>
      <c r="VIB170" s="1"/>
      <c r="VIC170" s="256"/>
      <c r="VID170" s="246"/>
      <c r="VIE170" s="200"/>
      <c r="VIF170" s="199"/>
      <c r="VIG170" s="200"/>
      <c r="VIH170" s="200"/>
      <c r="VII170" s="200"/>
      <c r="VIJ170" s="246"/>
      <c r="VIK170" s="246"/>
      <c r="VIL170" s="246"/>
      <c r="VIM170" s="1"/>
      <c r="VIN170" s="256"/>
      <c r="VIO170" s="246"/>
      <c r="VIP170" s="200"/>
      <c r="VIQ170" s="199"/>
      <c r="VIR170" s="200"/>
      <c r="VIS170" s="200"/>
      <c r="VIT170" s="200"/>
      <c r="VIU170" s="246"/>
      <c r="VIV170" s="246"/>
      <c r="VIW170" s="246"/>
      <c r="VIX170" s="1"/>
      <c r="VIY170" s="256"/>
      <c r="VIZ170" s="246"/>
      <c r="VJA170" s="200"/>
      <c r="VJB170" s="199"/>
      <c r="VJC170" s="200"/>
      <c r="VJD170" s="200"/>
      <c r="VJE170" s="200"/>
      <c r="VJF170" s="246"/>
      <c r="VJG170" s="246"/>
      <c r="VJH170" s="246"/>
      <c r="VJI170" s="1"/>
      <c r="VJJ170" s="256"/>
      <c r="VJK170" s="246"/>
      <c r="VJL170" s="200"/>
      <c r="VJM170" s="199"/>
      <c r="VJN170" s="200"/>
      <c r="VJO170" s="200"/>
      <c r="VJP170" s="200"/>
      <c r="VJQ170" s="246"/>
      <c r="VJR170" s="246"/>
      <c r="VJS170" s="246"/>
      <c r="VJT170" s="1"/>
      <c r="VJU170" s="256"/>
      <c r="VJV170" s="246"/>
      <c r="VJW170" s="200"/>
      <c r="VJX170" s="199"/>
      <c r="VJY170" s="200"/>
      <c r="VJZ170" s="200"/>
      <c r="VKA170" s="200"/>
      <c r="VKB170" s="246"/>
      <c r="VKC170" s="246"/>
      <c r="VKD170" s="246"/>
      <c r="VKE170" s="1"/>
      <c r="VKF170" s="256"/>
      <c r="VKG170" s="246"/>
      <c r="VKH170" s="200"/>
      <c r="VKI170" s="199"/>
      <c r="VKJ170" s="200"/>
      <c r="VKK170" s="200"/>
      <c r="VKL170" s="200"/>
      <c r="VKM170" s="246"/>
      <c r="VKN170" s="246"/>
      <c r="VKO170" s="246"/>
      <c r="VKP170" s="1"/>
      <c r="VKQ170" s="256"/>
      <c r="VKR170" s="246"/>
      <c r="VKS170" s="200"/>
      <c r="VKT170" s="199"/>
      <c r="VKU170" s="200"/>
      <c r="VKV170" s="200"/>
      <c r="VKW170" s="200"/>
      <c r="VKX170" s="246"/>
      <c r="VKY170" s="246"/>
      <c r="VKZ170" s="246"/>
      <c r="VLA170" s="1"/>
      <c r="VLB170" s="256"/>
      <c r="VLC170" s="246"/>
      <c r="VLD170" s="200"/>
      <c r="VLE170" s="199"/>
      <c r="VLF170" s="200"/>
      <c r="VLG170" s="200"/>
      <c r="VLH170" s="200"/>
      <c r="VLI170" s="246"/>
      <c r="VLJ170" s="246"/>
      <c r="VLK170" s="246"/>
      <c r="VLL170" s="1"/>
      <c r="VLM170" s="256"/>
      <c r="VLN170" s="246"/>
      <c r="VLO170" s="200"/>
      <c r="VLP170" s="199"/>
      <c r="VLQ170" s="200"/>
      <c r="VLR170" s="200"/>
      <c r="VLS170" s="200"/>
      <c r="VLT170" s="246"/>
      <c r="VLU170" s="246"/>
      <c r="VLV170" s="246"/>
      <c r="VLW170" s="1"/>
      <c r="VLX170" s="256"/>
      <c r="VLY170" s="246"/>
      <c r="VLZ170" s="200"/>
      <c r="VMA170" s="199"/>
      <c r="VMB170" s="200"/>
      <c r="VMC170" s="200"/>
      <c r="VMD170" s="200"/>
      <c r="VME170" s="246"/>
      <c r="VMF170" s="246"/>
      <c r="VMG170" s="246"/>
      <c r="VMH170" s="1"/>
      <c r="VMI170" s="256"/>
      <c r="VMJ170" s="246"/>
      <c r="VMK170" s="200"/>
      <c r="VML170" s="199"/>
      <c r="VMM170" s="200"/>
      <c r="VMN170" s="200"/>
      <c r="VMO170" s="200"/>
      <c r="VMP170" s="246"/>
      <c r="VMQ170" s="246"/>
      <c r="VMR170" s="246"/>
      <c r="VMS170" s="1"/>
      <c r="VMT170" s="256"/>
      <c r="VMU170" s="246"/>
      <c r="VMV170" s="200"/>
      <c r="VMW170" s="199"/>
      <c r="VMX170" s="200"/>
      <c r="VMY170" s="200"/>
      <c r="VMZ170" s="200"/>
      <c r="VNA170" s="246"/>
      <c r="VNB170" s="246"/>
      <c r="VNC170" s="246"/>
      <c r="VND170" s="1"/>
      <c r="VNE170" s="256"/>
      <c r="VNF170" s="246"/>
      <c r="VNG170" s="200"/>
      <c r="VNH170" s="199"/>
      <c r="VNI170" s="200"/>
      <c r="VNJ170" s="200"/>
      <c r="VNK170" s="200"/>
      <c r="VNL170" s="246"/>
      <c r="VNM170" s="246"/>
      <c r="VNN170" s="246"/>
      <c r="VNO170" s="1"/>
      <c r="VNP170" s="256"/>
      <c r="VNQ170" s="246"/>
      <c r="VNR170" s="200"/>
      <c r="VNS170" s="199"/>
      <c r="VNT170" s="200"/>
      <c r="VNU170" s="200"/>
      <c r="VNV170" s="200"/>
      <c r="VNW170" s="246"/>
      <c r="VNX170" s="246"/>
      <c r="VNY170" s="246"/>
      <c r="VNZ170" s="1"/>
      <c r="VOA170" s="256"/>
      <c r="VOB170" s="246"/>
      <c r="VOC170" s="200"/>
      <c r="VOD170" s="199"/>
      <c r="VOE170" s="200"/>
      <c r="VOF170" s="200"/>
      <c r="VOG170" s="200"/>
      <c r="VOH170" s="246"/>
      <c r="VOI170" s="246"/>
      <c r="VOJ170" s="246"/>
      <c r="VOK170" s="1"/>
      <c r="VOL170" s="256"/>
      <c r="VOM170" s="246"/>
      <c r="VON170" s="200"/>
      <c r="VOO170" s="199"/>
      <c r="VOP170" s="200"/>
      <c r="VOQ170" s="200"/>
      <c r="VOR170" s="200"/>
      <c r="VOS170" s="246"/>
      <c r="VOT170" s="246"/>
      <c r="VOU170" s="246"/>
      <c r="VOV170" s="1"/>
      <c r="VOW170" s="256"/>
      <c r="VOX170" s="246"/>
      <c r="VOY170" s="200"/>
      <c r="VOZ170" s="199"/>
      <c r="VPA170" s="200"/>
      <c r="VPB170" s="200"/>
      <c r="VPC170" s="200"/>
      <c r="VPD170" s="246"/>
      <c r="VPE170" s="246"/>
      <c r="VPF170" s="246"/>
      <c r="VPG170" s="1"/>
      <c r="VPH170" s="256"/>
      <c r="VPI170" s="246"/>
      <c r="VPJ170" s="200"/>
      <c r="VPK170" s="199"/>
      <c r="VPL170" s="200"/>
      <c r="VPM170" s="200"/>
      <c r="VPN170" s="200"/>
      <c r="VPO170" s="246"/>
      <c r="VPP170" s="246"/>
      <c r="VPQ170" s="246"/>
      <c r="VPR170" s="1"/>
      <c r="VPS170" s="256"/>
      <c r="VPT170" s="246"/>
      <c r="VPU170" s="200"/>
      <c r="VPV170" s="199"/>
      <c r="VPW170" s="200"/>
      <c r="VPX170" s="200"/>
      <c r="VPY170" s="200"/>
      <c r="VPZ170" s="246"/>
      <c r="VQA170" s="246"/>
      <c r="VQB170" s="246"/>
      <c r="VQC170" s="1"/>
      <c r="VQD170" s="256"/>
      <c r="VQE170" s="246"/>
      <c r="VQF170" s="200"/>
      <c r="VQG170" s="199"/>
      <c r="VQH170" s="200"/>
      <c r="VQI170" s="200"/>
      <c r="VQJ170" s="200"/>
      <c r="VQK170" s="246"/>
      <c r="VQL170" s="246"/>
      <c r="VQM170" s="246"/>
      <c r="VQN170" s="1"/>
      <c r="VQO170" s="256"/>
      <c r="VQP170" s="246"/>
      <c r="VQQ170" s="200"/>
      <c r="VQR170" s="199"/>
      <c r="VQS170" s="200"/>
      <c r="VQT170" s="200"/>
      <c r="VQU170" s="200"/>
      <c r="VQV170" s="246"/>
      <c r="VQW170" s="246"/>
      <c r="VQX170" s="246"/>
      <c r="VQY170" s="1"/>
      <c r="VQZ170" s="256"/>
      <c r="VRA170" s="246"/>
      <c r="VRB170" s="200"/>
      <c r="VRC170" s="199"/>
      <c r="VRD170" s="200"/>
      <c r="VRE170" s="200"/>
      <c r="VRF170" s="200"/>
      <c r="VRG170" s="246"/>
      <c r="VRH170" s="246"/>
      <c r="VRI170" s="246"/>
      <c r="VRJ170" s="1"/>
      <c r="VRK170" s="256"/>
      <c r="VRL170" s="246"/>
      <c r="VRM170" s="200"/>
      <c r="VRN170" s="199"/>
      <c r="VRO170" s="200"/>
      <c r="VRP170" s="200"/>
      <c r="VRQ170" s="200"/>
      <c r="VRR170" s="246"/>
      <c r="VRS170" s="246"/>
      <c r="VRT170" s="246"/>
      <c r="VRU170" s="1"/>
      <c r="VRV170" s="256"/>
      <c r="VRW170" s="246"/>
      <c r="VRX170" s="200"/>
      <c r="VRY170" s="199"/>
      <c r="VRZ170" s="200"/>
      <c r="VSA170" s="200"/>
      <c r="VSB170" s="200"/>
      <c r="VSC170" s="246"/>
      <c r="VSD170" s="246"/>
      <c r="VSE170" s="246"/>
      <c r="VSF170" s="1"/>
      <c r="VSG170" s="256"/>
      <c r="VSH170" s="246"/>
      <c r="VSI170" s="200"/>
      <c r="VSJ170" s="199"/>
      <c r="VSK170" s="200"/>
      <c r="VSL170" s="200"/>
      <c r="VSM170" s="200"/>
      <c r="VSN170" s="246"/>
      <c r="VSO170" s="246"/>
      <c r="VSP170" s="246"/>
      <c r="VSQ170" s="1"/>
      <c r="VSR170" s="256"/>
      <c r="VSS170" s="246"/>
      <c r="VST170" s="200"/>
      <c r="VSU170" s="199"/>
      <c r="VSV170" s="200"/>
      <c r="VSW170" s="200"/>
      <c r="VSX170" s="200"/>
      <c r="VSY170" s="246"/>
      <c r="VSZ170" s="246"/>
      <c r="VTA170" s="246"/>
      <c r="VTB170" s="1"/>
      <c r="VTC170" s="256"/>
      <c r="VTD170" s="246"/>
      <c r="VTE170" s="200"/>
      <c r="VTF170" s="199"/>
      <c r="VTG170" s="200"/>
      <c r="VTH170" s="200"/>
      <c r="VTI170" s="200"/>
      <c r="VTJ170" s="246"/>
      <c r="VTK170" s="246"/>
      <c r="VTL170" s="246"/>
      <c r="VTM170" s="1"/>
      <c r="VTN170" s="256"/>
      <c r="VTO170" s="246"/>
      <c r="VTP170" s="200"/>
      <c r="VTQ170" s="199"/>
      <c r="VTR170" s="200"/>
      <c r="VTS170" s="200"/>
      <c r="VTT170" s="200"/>
      <c r="VTU170" s="246"/>
      <c r="VTV170" s="246"/>
      <c r="VTW170" s="246"/>
      <c r="VTX170" s="1"/>
      <c r="VTY170" s="256"/>
      <c r="VTZ170" s="246"/>
      <c r="VUA170" s="200"/>
      <c r="VUB170" s="199"/>
      <c r="VUC170" s="200"/>
      <c r="VUD170" s="200"/>
      <c r="VUE170" s="200"/>
      <c r="VUF170" s="246"/>
      <c r="VUG170" s="246"/>
      <c r="VUH170" s="246"/>
      <c r="VUI170" s="1"/>
      <c r="VUJ170" s="256"/>
      <c r="VUK170" s="246"/>
      <c r="VUL170" s="200"/>
      <c r="VUM170" s="199"/>
      <c r="VUN170" s="200"/>
      <c r="VUO170" s="200"/>
      <c r="VUP170" s="200"/>
      <c r="VUQ170" s="246"/>
      <c r="VUR170" s="246"/>
      <c r="VUS170" s="246"/>
      <c r="VUT170" s="1"/>
      <c r="VUU170" s="256"/>
      <c r="VUV170" s="246"/>
      <c r="VUW170" s="200"/>
      <c r="VUX170" s="199"/>
      <c r="VUY170" s="200"/>
      <c r="VUZ170" s="200"/>
      <c r="VVA170" s="200"/>
      <c r="VVB170" s="246"/>
      <c r="VVC170" s="246"/>
      <c r="VVD170" s="246"/>
      <c r="VVE170" s="1"/>
      <c r="VVF170" s="256"/>
      <c r="VVG170" s="246"/>
      <c r="VVH170" s="200"/>
      <c r="VVI170" s="199"/>
      <c r="VVJ170" s="200"/>
      <c r="VVK170" s="200"/>
      <c r="VVL170" s="200"/>
      <c r="VVM170" s="246"/>
      <c r="VVN170" s="246"/>
      <c r="VVO170" s="246"/>
      <c r="VVP170" s="1"/>
      <c r="VVQ170" s="256"/>
      <c r="VVR170" s="246"/>
      <c r="VVS170" s="200"/>
      <c r="VVT170" s="199"/>
      <c r="VVU170" s="200"/>
      <c r="VVV170" s="200"/>
      <c r="VVW170" s="200"/>
      <c r="VVX170" s="246"/>
      <c r="VVY170" s="246"/>
      <c r="VVZ170" s="246"/>
      <c r="VWA170" s="1"/>
      <c r="VWB170" s="256"/>
      <c r="VWC170" s="246"/>
      <c r="VWD170" s="200"/>
      <c r="VWE170" s="199"/>
      <c r="VWF170" s="200"/>
      <c r="VWG170" s="200"/>
      <c r="VWH170" s="200"/>
      <c r="VWI170" s="246"/>
      <c r="VWJ170" s="246"/>
      <c r="VWK170" s="246"/>
      <c r="VWL170" s="1"/>
      <c r="VWM170" s="256"/>
      <c r="VWN170" s="246"/>
      <c r="VWO170" s="200"/>
      <c r="VWP170" s="199"/>
      <c r="VWQ170" s="200"/>
      <c r="VWR170" s="200"/>
      <c r="VWS170" s="200"/>
      <c r="VWT170" s="246"/>
      <c r="VWU170" s="246"/>
      <c r="VWV170" s="246"/>
      <c r="VWW170" s="1"/>
      <c r="VWX170" s="256"/>
      <c r="VWY170" s="246"/>
      <c r="VWZ170" s="200"/>
      <c r="VXA170" s="199"/>
      <c r="VXB170" s="200"/>
      <c r="VXC170" s="200"/>
      <c r="VXD170" s="200"/>
      <c r="VXE170" s="246"/>
      <c r="VXF170" s="246"/>
      <c r="VXG170" s="246"/>
      <c r="VXH170" s="1"/>
      <c r="VXI170" s="256"/>
      <c r="VXJ170" s="246"/>
      <c r="VXK170" s="200"/>
      <c r="VXL170" s="199"/>
      <c r="VXM170" s="200"/>
      <c r="VXN170" s="200"/>
      <c r="VXO170" s="200"/>
      <c r="VXP170" s="246"/>
      <c r="VXQ170" s="246"/>
      <c r="VXR170" s="246"/>
      <c r="VXS170" s="1"/>
      <c r="VXT170" s="256"/>
      <c r="VXU170" s="246"/>
      <c r="VXV170" s="200"/>
      <c r="VXW170" s="199"/>
      <c r="VXX170" s="200"/>
      <c r="VXY170" s="200"/>
      <c r="VXZ170" s="200"/>
      <c r="VYA170" s="246"/>
      <c r="VYB170" s="246"/>
      <c r="VYC170" s="246"/>
      <c r="VYD170" s="1"/>
      <c r="VYE170" s="256"/>
      <c r="VYF170" s="246"/>
      <c r="VYG170" s="200"/>
      <c r="VYH170" s="199"/>
      <c r="VYI170" s="200"/>
      <c r="VYJ170" s="200"/>
      <c r="VYK170" s="200"/>
      <c r="VYL170" s="246"/>
      <c r="VYM170" s="246"/>
      <c r="VYN170" s="246"/>
      <c r="VYO170" s="1"/>
      <c r="VYP170" s="256"/>
      <c r="VYQ170" s="246"/>
      <c r="VYR170" s="200"/>
      <c r="VYS170" s="199"/>
      <c r="VYT170" s="200"/>
      <c r="VYU170" s="200"/>
      <c r="VYV170" s="200"/>
      <c r="VYW170" s="246"/>
      <c r="VYX170" s="246"/>
      <c r="VYY170" s="246"/>
      <c r="VYZ170" s="1"/>
      <c r="VZA170" s="256"/>
      <c r="VZB170" s="246"/>
      <c r="VZC170" s="200"/>
      <c r="VZD170" s="199"/>
      <c r="VZE170" s="200"/>
      <c r="VZF170" s="200"/>
      <c r="VZG170" s="200"/>
      <c r="VZH170" s="246"/>
      <c r="VZI170" s="246"/>
      <c r="VZJ170" s="246"/>
      <c r="VZK170" s="1"/>
      <c r="VZL170" s="256"/>
      <c r="VZM170" s="246"/>
      <c r="VZN170" s="200"/>
      <c r="VZO170" s="199"/>
      <c r="VZP170" s="200"/>
      <c r="VZQ170" s="200"/>
      <c r="VZR170" s="200"/>
      <c r="VZS170" s="246"/>
      <c r="VZT170" s="246"/>
      <c r="VZU170" s="246"/>
      <c r="VZV170" s="1"/>
      <c r="VZW170" s="256"/>
      <c r="VZX170" s="246"/>
      <c r="VZY170" s="200"/>
      <c r="VZZ170" s="199"/>
      <c r="WAA170" s="200"/>
      <c r="WAB170" s="200"/>
      <c r="WAC170" s="200"/>
      <c r="WAD170" s="246"/>
      <c r="WAE170" s="246"/>
      <c r="WAF170" s="246"/>
      <c r="WAG170" s="1"/>
      <c r="WAH170" s="256"/>
      <c r="WAI170" s="246"/>
      <c r="WAJ170" s="200"/>
      <c r="WAK170" s="199"/>
      <c r="WAL170" s="200"/>
      <c r="WAM170" s="200"/>
      <c r="WAN170" s="200"/>
      <c r="WAO170" s="246"/>
      <c r="WAP170" s="246"/>
      <c r="WAQ170" s="246"/>
      <c r="WAR170" s="1"/>
      <c r="WAS170" s="256"/>
      <c r="WAT170" s="246"/>
      <c r="WAU170" s="200"/>
      <c r="WAV170" s="199"/>
      <c r="WAW170" s="200"/>
      <c r="WAX170" s="200"/>
      <c r="WAY170" s="200"/>
      <c r="WAZ170" s="246"/>
      <c r="WBA170" s="246"/>
      <c r="WBB170" s="246"/>
      <c r="WBC170" s="1"/>
      <c r="WBD170" s="256"/>
      <c r="WBE170" s="246"/>
      <c r="WBF170" s="200"/>
      <c r="WBG170" s="199"/>
      <c r="WBH170" s="200"/>
      <c r="WBI170" s="200"/>
      <c r="WBJ170" s="200"/>
      <c r="WBK170" s="246"/>
      <c r="WBL170" s="246"/>
      <c r="WBM170" s="246"/>
      <c r="WBN170" s="1"/>
      <c r="WBO170" s="256"/>
      <c r="WBP170" s="246"/>
      <c r="WBQ170" s="200"/>
      <c r="WBR170" s="199"/>
      <c r="WBS170" s="200"/>
      <c r="WBT170" s="200"/>
      <c r="WBU170" s="200"/>
      <c r="WBV170" s="246"/>
      <c r="WBW170" s="246"/>
      <c r="WBX170" s="246"/>
      <c r="WBY170" s="1"/>
      <c r="WBZ170" s="256"/>
      <c r="WCA170" s="246"/>
      <c r="WCB170" s="200"/>
      <c r="WCC170" s="199"/>
      <c r="WCD170" s="200"/>
      <c r="WCE170" s="200"/>
      <c r="WCF170" s="200"/>
      <c r="WCG170" s="246"/>
      <c r="WCH170" s="246"/>
      <c r="WCI170" s="246"/>
      <c r="WCJ170" s="1"/>
      <c r="WCK170" s="256"/>
      <c r="WCL170" s="246"/>
      <c r="WCM170" s="200"/>
      <c r="WCN170" s="199"/>
      <c r="WCO170" s="200"/>
      <c r="WCP170" s="200"/>
      <c r="WCQ170" s="200"/>
      <c r="WCR170" s="246"/>
      <c r="WCS170" s="246"/>
      <c r="WCT170" s="246"/>
      <c r="WCU170" s="1"/>
      <c r="WCV170" s="256"/>
      <c r="WCW170" s="246"/>
      <c r="WCX170" s="200"/>
      <c r="WCY170" s="199"/>
      <c r="WCZ170" s="200"/>
      <c r="WDA170" s="200"/>
      <c r="WDB170" s="200"/>
      <c r="WDC170" s="246"/>
      <c r="WDD170" s="246"/>
      <c r="WDE170" s="246"/>
      <c r="WDF170" s="1"/>
      <c r="WDG170" s="256"/>
      <c r="WDH170" s="246"/>
      <c r="WDI170" s="200"/>
      <c r="WDJ170" s="199"/>
      <c r="WDK170" s="200"/>
      <c r="WDL170" s="200"/>
      <c r="WDM170" s="200"/>
      <c r="WDN170" s="246"/>
      <c r="WDO170" s="246"/>
      <c r="WDP170" s="246"/>
      <c r="WDQ170" s="1"/>
      <c r="WDR170" s="256"/>
      <c r="WDS170" s="246"/>
      <c r="WDT170" s="200"/>
      <c r="WDU170" s="199"/>
      <c r="WDV170" s="200"/>
      <c r="WDW170" s="200"/>
      <c r="WDX170" s="200"/>
      <c r="WDY170" s="246"/>
      <c r="WDZ170" s="246"/>
      <c r="WEA170" s="246"/>
      <c r="WEB170" s="1"/>
      <c r="WEC170" s="256"/>
      <c r="WED170" s="246"/>
      <c r="WEE170" s="200"/>
      <c r="WEF170" s="199"/>
      <c r="WEG170" s="200"/>
      <c r="WEH170" s="200"/>
      <c r="WEI170" s="200"/>
      <c r="WEJ170" s="246"/>
      <c r="WEK170" s="246"/>
      <c r="WEL170" s="246"/>
      <c r="WEM170" s="1"/>
      <c r="WEN170" s="256"/>
      <c r="WEO170" s="246"/>
      <c r="WEP170" s="200"/>
      <c r="WEQ170" s="199"/>
      <c r="WER170" s="200"/>
      <c r="WES170" s="200"/>
      <c r="WET170" s="200"/>
      <c r="WEU170" s="246"/>
      <c r="WEV170" s="246"/>
      <c r="WEW170" s="246"/>
      <c r="WEX170" s="1"/>
      <c r="WEY170" s="256"/>
      <c r="WEZ170" s="246"/>
      <c r="WFA170" s="200"/>
      <c r="WFB170" s="199"/>
      <c r="WFC170" s="200"/>
      <c r="WFD170" s="200"/>
      <c r="WFE170" s="200"/>
      <c r="WFF170" s="246"/>
      <c r="WFG170" s="246"/>
      <c r="WFH170" s="246"/>
      <c r="WFI170" s="1"/>
      <c r="WFJ170" s="256"/>
      <c r="WFK170" s="246"/>
      <c r="WFL170" s="200"/>
      <c r="WFM170" s="199"/>
      <c r="WFN170" s="200"/>
      <c r="WFO170" s="200"/>
      <c r="WFP170" s="200"/>
      <c r="WFQ170" s="246"/>
      <c r="WFR170" s="246"/>
      <c r="WFS170" s="246"/>
      <c r="WFT170" s="1"/>
      <c r="WFU170" s="256"/>
      <c r="WFV170" s="246"/>
      <c r="WFW170" s="200"/>
      <c r="WFX170" s="199"/>
      <c r="WFY170" s="200"/>
      <c r="WFZ170" s="200"/>
      <c r="WGA170" s="200"/>
      <c r="WGB170" s="246"/>
      <c r="WGC170" s="246"/>
      <c r="WGD170" s="246"/>
      <c r="WGE170" s="1"/>
      <c r="WGF170" s="256"/>
      <c r="WGG170" s="246"/>
      <c r="WGH170" s="200"/>
      <c r="WGI170" s="199"/>
      <c r="WGJ170" s="200"/>
      <c r="WGK170" s="200"/>
      <c r="WGL170" s="200"/>
      <c r="WGM170" s="246"/>
      <c r="WGN170" s="246"/>
      <c r="WGO170" s="246"/>
      <c r="WGP170" s="1"/>
      <c r="WGQ170" s="256"/>
      <c r="WGR170" s="246"/>
      <c r="WGS170" s="200"/>
      <c r="WGT170" s="199"/>
      <c r="WGU170" s="200"/>
      <c r="WGV170" s="200"/>
      <c r="WGW170" s="200"/>
      <c r="WGX170" s="246"/>
      <c r="WGY170" s="246"/>
      <c r="WGZ170" s="246"/>
      <c r="WHA170" s="1"/>
      <c r="WHB170" s="256"/>
      <c r="WHC170" s="246"/>
      <c r="WHD170" s="200"/>
      <c r="WHE170" s="199"/>
      <c r="WHF170" s="200"/>
      <c r="WHG170" s="200"/>
      <c r="WHH170" s="200"/>
      <c r="WHI170" s="246"/>
      <c r="WHJ170" s="246"/>
      <c r="WHK170" s="246"/>
      <c r="WHL170" s="1"/>
      <c r="WHM170" s="256"/>
      <c r="WHN170" s="246"/>
      <c r="WHO170" s="200"/>
      <c r="WHP170" s="199"/>
      <c r="WHQ170" s="200"/>
      <c r="WHR170" s="200"/>
      <c r="WHS170" s="200"/>
      <c r="WHT170" s="246"/>
      <c r="WHU170" s="246"/>
      <c r="WHV170" s="246"/>
      <c r="WHW170" s="1"/>
      <c r="WHX170" s="256"/>
      <c r="WHY170" s="246"/>
      <c r="WHZ170" s="200"/>
      <c r="WIA170" s="199"/>
      <c r="WIB170" s="200"/>
      <c r="WIC170" s="200"/>
      <c r="WID170" s="200"/>
      <c r="WIE170" s="246"/>
      <c r="WIF170" s="246"/>
      <c r="WIG170" s="246"/>
      <c r="WIH170" s="1"/>
      <c r="WII170" s="256"/>
      <c r="WIJ170" s="246"/>
      <c r="WIK170" s="200"/>
      <c r="WIL170" s="199"/>
      <c r="WIM170" s="200"/>
      <c r="WIN170" s="200"/>
      <c r="WIO170" s="200"/>
      <c r="WIP170" s="246"/>
      <c r="WIQ170" s="246"/>
      <c r="WIR170" s="246"/>
      <c r="WIS170" s="1"/>
      <c r="WIT170" s="256"/>
      <c r="WIU170" s="246"/>
      <c r="WIV170" s="200"/>
      <c r="WIW170" s="199"/>
      <c r="WIX170" s="200"/>
      <c r="WIY170" s="200"/>
      <c r="WIZ170" s="200"/>
      <c r="WJA170" s="246"/>
      <c r="WJB170" s="246"/>
      <c r="WJC170" s="246"/>
      <c r="WJD170" s="1"/>
      <c r="WJE170" s="256"/>
      <c r="WJF170" s="246"/>
      <c r="WJG170" s="200"/>
      <c r="WJH170" s="199"/>
      <c r="WJI170" s="200"/>
      <c r="WJJ170" s="200"/>
      <c r="WJK170" s="200"/>
      <c r="WJL170" s="246"/>
      <c r="WJM170" s="246"/>
      <c r="WJN170" s="246"/>
      <c r="WJO170" s="1"/>
      <c r="WJP170" s="256"/>
      <c r="WJQ170" s="246"/>
      <c r="WJR170" s="200"/>
      <c r="WJS170" s="199"/>
      <c r="WJT170" s="200"/>
      <c r="WJU170" s="200"/>
      <c r="WJV170" s="200"/>
      <c r="WJW170" s="246"/>
      <c r="WJX170" s="246"/>
      <c r="WJY170" s="246"/>
      <c r="WJZ170" s="1"/>
      <c r="WKA170" s="256"/>
      <c r="WKB170" s="246"/>
      <c r="WKC170" s="200"/>
      <c r="WKD170" s="199"/>
      <c r="WKE170" s="200"/>
      <c r="WKF170" s="200"/>
      <c r="WKG170" s="200"/>
      <c r="WKH170" s="246"/>
      <c r="WKI170" s="246"/>
      <c r="WKJ170" s="246"/>
      <c r="WKK170" s="1"/>
      <c r="WKL170" s="256"/>
      <c r="WKM170" s="246"/>
      <c r="WKN170" s="200"/>
      <c r="WKO170" s="199"/>
      <c r="WKP170" s="200"/>
      <c r="WKQ170" s="200"/>
      <c r="WKR170" s="200"/>
      <c r="WKS170" s="246"/>
      <c r="WKT170" s="246"/>
      <c r="WKU170" s="246"/>
      <c r="WKV170" s="1"/>
      <c r="WKW170" s="256"/>
      <c r="WKX170" s="246"/>
      <c r="WKY170" s="200"/>
      <c r="WKZ170" s="199"/>
      <c r="WLA170" s="200"/>
      <c r="WLB170" s="200"/>
      <c r="WLC170" s="200"/>
      <c r="WLD170" s="246"/>
      <c r="WLE170" s="246"/>
      <c r="WLF170" s="246"/>
      <c r="WLG170" s="1"/>
      <c r="WLH170" s="256"/>
      <c r="WLI170" s="246"/>
      <c r="WLJ170" s="200"/>
      <c r="WLK170" s="199"/>
      <c r="WLL170" s="200"/>
      <c r="WLM170" s="200"/>
      <c r="WLN170" s="200"/>
      <c r="WLO170" s="246"/>
      <c r="WLP170" s="246"/>
      <c r="WLQ170" s="246"/>
      <c r="WLR170" s="1"/>
      <c r="WLS170" s="256"/>
      <c r="WLT170" s="246"/>
      <c r="WLU170" s="200"/>
      <c r="WLV170" s="199"/>
      <c r="WLW170" s="200"/>
      <c r="WLX170" s="200"/>
      <c r="WLY170" s="200"/>
      <c r="WLZ170" s="246"/>
      <c r="WMA170" s="246"/>
      <c r="WMB170" s="246"/>
      <c r="WMC170" s="1"/>
      <c r="WMD170" s="256"/>
      <c r="WME170" s="246"/>
      <c r="WMF170" s="200"/>
      <c r="WMG170" s="199"/>
      <c r="WMH170" s="200"/>
      <c r="WMI170" s="200"/>
      <c r="WMJ170" s="200"/>
      <c r="WMK170" s="246"/>
      <c r="WML170" s="246"/>
      <c r="WMM170" s="246"/>
      <c r="WMN170" s="1"/>
      <c r="WMO170" s="256"/>
      <c r="WMP170" s="246"/>
      <c r="WMQ170" s="200"/>
      <c r="WMR170" s="199"/>
      <c r="WMS170" s="200"/>
      <c r="WMT170" s="200"/>
      <c r="WMU170" s="200"/>
      <c r="WMV170" s="246"/>
      <c r="WMW170" s="246"/>
      <c r="WMX170" s="246"/>
      <c r="WMY170" s="1"/>
      <c r="WMZ170" s="256"/>
      <c r="WNA170" s="246"/>
      <c r="WNB170" s="200"/>
      <c r="WNC170" s="199"/>
      <c r="WND170" s="200"/>
      <c r="WNE170" s="200"/>
      <c r="WNF170" s="200"/>
      <c r="WNG170" s="246"/>
      <c r="WNH170" s="246"/>
      <c r="WNI170" s="246"/>
      <c r="WNJ170" s="1"/>
      <c r="WNK170" s="256"/>
      <c r="WNL170" s="246"/>
      <c r="WNM170" s="200"/>
      <c r="WNN170" s="199"/>
      <c r="WNO170" s="200"/>
      <c r="WNP170" s="200"/>
      <c r="WNQ170" s="200"/>
      <c r="WNR170" s="246"/>
      <c r="WNS170" s="246"/>
      <c r="WNT170" s="246"/>
      <c r="WNU170" s="1"/>
      <c r="WNV170" s="256"/>
      <c r="WNW170" s="246"/>
      <c r="WNX170" s="200"/>
      <c r="WNY170" s="199"/>
      <c r="WNZ170" s="200"/>
      <c r="WOA170" s="200"/>
      <c r="WOB170" s="200"/>
      <c r="WOC170" s="246"/>
      <c r="WOD170" s="246"/>
      <c r="WOE170" s="246"/>
      <c r="WOF170" s="1"/>
      <c r="WOG170" s="256"/>
      <c r="WOH170" s="246"/>
      <c r="WOI170" s="200"/>
      <c r="WOJ170" s="199"/>
      <c r="WOK170" s="200"/>
      <c r="WOL170" s="200"/>
      <c r="WOM170" s="200"/>
      <c r="WON170" s="246"/>
      <c r="WOO170" s="246"/>
      <c r="WOP170" s="246"/>
      <c r="WOQ170" s="1"/>
      <c r="WOR170" s="256"/>
      <c r="WOS170" s="246"/>
      <c r="WOT170" s="200"/>
      <c r="WOU170" s="199"/>
      <c r="WOV170" s="200"/>
      <c r="WOW170" s="200"/>
      <c r="WOX170" s="200"/>
      <c r="WOY170" s="246"/>
      <c r="WOZ170" s="246"/>
      <c r="WPA170" s="246"/>
      <c r="WPB170" s="1"/>
      <c r="WPC170" s="256"/>
      <c r="WPD170" s="246"/>
      <c r="WPE170" s="200"/>
      <c r="WPF170" s="199"/>
      <c r="WPG170" s="200"/>
      <c r="WPH170" s="200"/>
      <c r="WPI170" s="200"/>
      <c r="WPJ170" s="246"/>
      <c r="WPK170" s="246"/>
      <c r="WPL170" s="246"/>
      <c r="WPM170" s="1"/>
      <c r="WPN170" s="256"/>
      <c r="WPO170" s="246"/>
      <c r="WPP170" s="200"/>
      <c r="WPQ170" s="199"/>
      <c r="WPR170" s="200"/>
      <c r="WPS170" s="200"/>
      <c r="WPT170" s="200"/>
      <c r="WPU170" s="246"/>
      <c r="WPV170" s="246"/>
      <c r="WPW170" s="246"/>
      <c r="WPX170" s="1"/>
      <c r="WPY170" s="256"/>
      <c r="WPZ170" s="246"/>
      <c r="WQA170" s="200"/>
      <c r="WQB170" s="199"/>
      <c r="WQC170" s="200"/>
      <c r="WQD170" s="200"/>
      <c r="WQE170" s="200"/>
      <c r="WQF170" s="246"/>
      <c r="WQG170" s="246"/>
      <c r="WQH170" s="246"/>
      <c r="WQI170" s="1"/>
      <c r="WQJ170" s="256"/>
      <c r="WQK170" s="246"/>
      <c r="WQL170" s="200"/>
      <c r="WQM170" s="199"/>
      <c r="WQN170" s="200"/>
      <c r="WQO170" s="200"/>
      <c r="WQP170" s="200"/>
      <c r="WQQ170" s="246"/>
      <c r="WQR170" s="246"/>
      <c r="WQS170" s="246"/>
      <c r="WQT170" s="1"/>
      <c r="WQU170" s="256"/>
      <c r="WQV170" s="246"/>
      <c r="WQW170" s="200"/>
      <c r="WQX170" s="199"/>
      <c r="WQY170" s="200"/>
      <c r="WQZ170" s="200"/>
      <c r="WRA170" s="200"/>
      <c r="WRB170" s="246"/>
      <c r="WRC170" s="246"/>
      <c r="WRD170" s="246"/>
      <c r="WRE170" s="1"/>
      <c r="WRF170" s="256"/>
      <c r="WRG170" s="246"/>
      <c r="WRH170" s="200"/>
      <c r="WRI170" s="199"/>
      <c r="WRJ170" s="200"/>
      <c r="WRK170" s="200"/>
      <c r="WRL170" s="200"/>
      <c r="WRM170" s="246"/>
      <c r="WRN170" s="246"/>
      <c r="WRO170" s="246"/>
      <c r="WRP170" s="1"/>
      <c r="WRQ170" s="256"/>
      <c r="WRR170" s="246"/>
      <c r="WRS170" s="200"/>
      <c r="WRT170" s="199"/>
      <c r="WRU170" s="200"/>
      <c r="WRV170" s="200"/>
      <c r="WRW170" s="200"/>
      <c r="WRX170" s="246"/>
      <c r="WRY170" s="246"/>
      <c r="WRZ170" s="246"/>
      <c r="WSA170" s="1"/>
      <c r="WSB170" s="256"/>
      <c r="WSC170" s="246"/>
      <c r="WSD170" s="200"/>
      <c r="WSE170" s="199"/>
      <c r="WSF170" s="200"/>
      <c r="WSG170" s="200"/>
      <c r="WSH170" s="200"/>
      <c r="WSI170" s="246"/>
      <c r="WSJ170" s="246"/>
      <c r="WSK170" s="246"/>
      <c r="WSL170" s="1"/>
      <c r="WSM170" s="256"/>
      <c r="WSN170" s="246"/>
      <c r="WSO170" s="200"/>
      <c r="WSP170" s="199"/>
      <c r="WSQ170" s="200"/>
      <c r="WSR170" s="200"/>
      <c r="WSS170" s="200"/>
      <c r="WST170" s="246"/>
      <c r="WSU170" s="246"/>
      <c r="WSV170" s="246"/>
      <c r="WSW170" s="1"/>
      <c r="WSX170" s="256"/>
      <c r="WSY170" s="246"/>
      <c r="WSZ170" s="200"/>
      <c r="WTA170" s="199"/>
      <c r="WTB170" s="200"/>
      <c r="WTC170" s="200"/>
      <c r="WTD170" s="200"/>
      <c r="WTE170" s="246"/>
      <c r="WTF170" s="246"/>
      <c r="WTG170" s="246"/>
      <c r="WTH170" s="1"/>
      <c r="WTI170" s="256"/>
      <c r="WTJ170" s="246"/>
      <c r="WTK170" s="200"/>
      <c r="WTL170" s="199"/>
      <c r="WTM170" s="200"/>
      <c r="WTN170" s="200"/>
      <c r="WTO170" s="200"/>
      <c r="WTP170" s="246"/>
      <c r="WTQ170" s="246"/>
      <c r="WTR170" s="246"/>
      <c r="WTS170" s="1"/>
      <c r="WTT170" s="256"/>
      <c r="WTU170" s="246"/>
      <c r="WTV170" s="200"/>
      <c r="WTW170" s="199"/>
      <c r="WTX170" s="200"/>
      <c r="WTY170" s="200"/>
      <c r="WTZ170" s="200"/>
      <c r="WUA170" s="246"/>
      <c r="WUB170" s="246"/>
      <c r="WUC170" s="246"/>
      <c r="WUD170" s="1"/>
      <c r="WUE170" s="256"/>
      <c r="WUF170" s="246"/>
      <c r="WUG170" s="200"/>
      <c r="WUH170" s="199"/>
      <c r="WUI170" s="200"/>
      <c r="WUJ170" s="200"/>
      <c r="WUK170" s="200"/>
      <c r="WUL170" s="246"/>
      <c r="WUM170" s="246"/>
      <c r="WUN170" s="246"/>
      <c r="WUO170" s="1"/>
      <c r="WUP170" s="256"/>
      <c r="WUQ170" s="246"/>
      <c r="WUR170" s="200"/>
      <c r="WUS170" s="199"/>
      <c r="WUT170" s="200"/>
      <c r="WUU170" s="200"/>
      <c r="WUV170" s="200"/>
      <c r="WUW170" s="246"/>
      <c r="WUX170" s="246"/>
      <c r="WUY170" s="246"/>
      <c r="WUZ170" s="1"/>
      <c r="WVA170" s="256"/>
      <c r="WVB170" s="246"/>
      <c r="WVC170" s="200"/>
      <c r="WVD170" s="199"/>
      <c r="WVE170" s="200"/>
      <c r="WVF170" s="200"/>
      <c r="WVG170" s="200"/>
      <c r="WVH170" s="246"/>
      <c r="WVI170" s="246"/>
      <c r="WVJ170" s="246"/>
      <c r="WVK170" s="1"/>
      <c r="WVL170" s="256"/>
      <c r="WVM170" s="246"/>
      <c r="WVN170" s="200"/>
      <c r="WVO170" s="199"/>
      <c r="WVP170" s="200"/>
      <c r="WVQ170" s="200"/>
      <c r="WVR170" s="200"/>
      <c r="WVS170" s="246"/>
      <c r="WVT170" s="246"/>
      <c r="WVU170" s="246"/>
      <c r="WVV170" s="1"/>
      <c r="WVW170" s="256"/>
      <c r="WVX170" s="246"/>
      <c r="WVY170" s="200"/>
      <c r="WVZ170" s="199"/>
      <c r="WWA170" s="200"/>
      <c r="WWB170" s="200"/>
      <c r="WWC170" s="200"/>
      <c r="WWD170" s="246"/>
      <c r="WWE170" s="246"/>
      <c r="WWF170" s="246"/>
      <c r="WWG170" s="1"/>
      <c r="WWH170" s="256"/>
      <c r="WWI170" s="246"/>
      <c r="WWJ170" s="200"/>
      <c r="WWK170" s="199"/>
      <c r="WWL170" s="200"/>
      <c r="WWM170" s="200"/>
      <c r="WWN170" s="200"/>
      <c r="WWO170" s="246"/>
      <c r="WWP170" s="246"/>
      <c r="WWQ170" s="246"/>
      <c r="WWR170" s="1"/>
      <c r="WWS170" s="256"/>
      <c r="WWT170" s="246"/>
      <c r="WWU170" s="200"/>
      <c r="WWV170" s="199"/>
      <c r="WWW170" s="200"/>
      <c r="WWX170" s="200"/>
      <c r="WWY170" s="200"/>
      <c r="WWZ170" s="246"/>
      <c r="WXA170" s="246"/>
      <c r="WXB170" s="246"/>
      <c r="WXC170" s="1"/>
      <c r="WXD170" s="256"/>
      <c r="WXE170" s="246"/>
      <c r="WXF170" s="200"/>
      <c r="WXG170" s="199"/>
      <c r="WXH170" s="200"/>
      <c r="WXI170" s="200"/>
      <c r="WXJ170" s="200"/>
      <c r="WXK170" s="246"/>
      <c r="WXL170" s="246"/>
      <c r="WXM170" s="246"/>
      <c r="WXN170" s="1"/>
      <c r="WXO170" s="256"/>
      <c r="WXP170" s="246"/>
      <c r="WXQ170" s="200"/>
      <c r="WXR170" s="199"/>
      <c r="WXS170" s="200"/>
      <c r="WXT170" s="200"/>
      <c r="WXU170" s="200"/>
      <c r="WXV170" s="246"/>
      <c r="WXW170" s="246"/>
      <c r="WXX170" s="246"/>
      <c r="WXY170" s="1"/>
      <c r="WXZ170" s="256"/>
      <c r="WYA170" s="246"/>
      <c r="WYB170" s="200"/>
      <c r="WYC170" s="199"/>
      <c r="WYD170" s="200"/>
      <c r="WYE170" s="200"/>
      <c r="WYF170" s="200"/>
      <c r="WYG170" s="246"/>
      <c r="WYH170" s="246"/>
      <c r="WYI170" s="246"/>
      <c r="WYJ170" s="1"/>
      <c r="WYK170" s="256"/>
      <c r="WYL170" s="246"/>
      <c r="WYM170" s="200"/>
      <c r="WYN170" s="199"/>
      <c r="WYO170" s="200"/>
      <c r="WYP170" s="200"/>
      <c r="WYQ170" s="200"/>
      <c r="WYR170" s="246"/>
      <c r="WYS170" s="246"/>
      <c r="WYT170" s="246"/>
      <c r="WYU170" s="1"/>
      <c r="WYV170" s="256"/>
      <c r="WYW170" s="246"/>
      <c r="WYX170" s="200"/>
      <c r="WYY170" s="199"/>
      <c r="WYZ170" s="200"/>
      <c r="WZA170" s="200"/>
      <c r="WZB170" s="200"/>
      <c r="WZC170" s="246"/>
      <c r="WZD170" s="246"/>
      <c r="WZE170" s="246"/>
      <c r="WZF170" s="1"/>
      <c r="WZG170" s="256"/>
      <c r="WZH170" s="246"/>
      <c r="WZI170" s="200"/>
      <c r="WZJ170" s="199"/>
      <c r="WZK170" s="200"/>
      <c r="WZL170" s="200"/>
      <c r="WZM170" s="200"/>
      <c r="WZN170" s="246"/>
      <c r="WZO170" s="246"/>
      <c r="WZP170" s="246"/>
      <c r="WZQ170" s="1"/>
      <c r="WZR170" s="256"/>
      <c r="WZS170" s="246"/>
      <c r="WZT170" s="200"/>
      <c r="WZU170" s="199"/>
      <c r="WZV170" s="200"/>
      <c r="WZW170" s="200"/>
      <c r="WZX170" s="200"/>
      <c r="WZY170" s="246"/>
      <c r="WZZ170" s="246"/>
      <c r="XAA170" s="246"/>
      <c r="XAB170" s="1"/>
      <c r="XAC170" s="256"/>
      <c r="XAD170" s="246"/>
      <c r="XAE170" s="200"/>
      <c r="XAF170" s="199"/>
      <c r="XAG170" s="200"/>
      <c r="XAH170" s="200"/>
      <c r="XAI170" s="200"/>
      <c r="XAJ170" s="246"/>
      <c r="XAK170" s="246"/>
      <c r="XAL170" s="246"/>
      <c r="XAM170" s="1"/>
      <c r="XAN170" s="256"/>
      <c r="XAO170" s="246"/>
      <c r="XAP170" s="200"/>
      <c r="XAQ170" s="199"/>
      <c r="XAR170" s="200"/>
      <c r="XAS170" s="200"/>
      <c r="XAT170" s="200"/>
      <c r="XAU170" s="246"/>
      <c r="XAV170" s="246"/>
      <c r="XAW170" s="246"/>
      <c r="XAX170" s="1"/>
      <c r="XAY170" s="256"/>
      <c r="XAZ170" s="246"/>
      <c r="XBA170" s="200"/>
      <c r="XBB170" s="199"/>
      <c r="XBC170" s="200"/>
      <c r="XBD170" s="200"/>
      <c r="XBE170" s="200"/>
      <c r="XBF170" s="246"/>
      <c r="XBG170" s="246"/>
      <c r="XBH170" s="246"/>
      <c r="XBI170" s="1"/>
      <c r="XBJ170" s="256"/>
      <c r="XBK170" s="246"/>
      <c r="XBL170" s="200"/>
      <c r="XBM170" s="199"/>
      <c r="XBN170" s="200"/>
      <c r="XBO170" s="200"/>
      <c r="XBP170" s="200"/>
      <c r="XBQ170" s="246"/>
      <c r="XBR170" s="246"/>
      <c r="XBS170" s="246"/>
      <c r="XBT170" s="1"/>
      <c r="XBU170" s="256"/>
      <c r="XBV170" s="246"/>
      <c r="XBW170" s="200"/>
      <c r="XBX170" s="199"/>
      <c r="XBY170" s="200"/>
      <c r="XBZ170" s="200"/>
      <c r="XCA170" s="200"/>
      <c r="XCB170" s="246"/>
      <c r="XCC170" s="246"/>
      <c r="XCD170" s="246"/>
      <c r="XCE170" s="1"/>
      <c r="XCF170" s="256"/>
      <c r="XCG170" s="246"/>
      <c r="XCH170" s="200"/>
      <c r="XCI170" s="199"/>
      <c r="XCJ170" s="200"/>
      <c r="XCK170" s="200"/>
      <c r="XCL170" s="200"/>
      <c r="XCM170" s="246"/>
      <c r="XCN170" s="246"/>
      <c r="XCO170" s="246"/>
      <c r="XCP170" s="1"/>
      <c r="XCQ170" s="256"/>
      <c r="XCR170" s="246"/>
      <c r="XCS170" s="200"/>
      <c r="XCT170" s="199"/>
      <c r="XCU170" s="200"/>
      <c r="XCV170" s="200"/>
      <c r="XCW170" s="200"/>
      <c r="XCX170" s="246"/>
      <c r="XCY170" s="246"/>
      <c r="XCZ170" s="246"/>
      <c r="XDA170" s="1"/>
      <c r="XDB170" s="256"/>
      <c r="XDC170" s="246"/>
      <c r="XDD170" s="200"/>
      <c r="XDE170" s="199"/>
      <c r="XDF170" s="200"/>
      <c r="XDG170" s="200"/>
      <c r="XDH170" s="200"/>
      <c r="XDI170" s="246"/>
      <c r="XDJ170" s="246"/>
      <c r="XDK170" s="246"/>
      <c r="XDL170" s="1"/>
      <c r="XDM170" s="256"/>
      <c r="XDN170" s="246"/>
      <c r="XDO170" s="200"/>
      <c r="XDP170" s="199"/>
      <c r="XDQ170" s="200"/>
      <c r="XDR170" s="200"/>
      <c r="XDS170" s="200"/>
      <c r="XDT170" s="246"/>
      <c r="XDU170" s="246"/>
      <c r="XDV170" s="246"/>
      <c r="XDW170" s="1"/>
      <c r="XDX170" s="256"/>
      <c r="XDY170" s="246"/>
      <c r="XDZ170" s="200"/>
      <c r="XEA170" s="199"/>
      <c r="XEB170" s="200"/>
      <c r="XEC170" s="200"/>
      <c r="XED170" s="200"/>
      <c r="XEE170" s="246"/>
      <c r="XEF170" s="246"/>
      <c r="XEG170" s="246"/>
      <c r="XEH170" s="1"/>
      <c r="XEI170" s="256"/>
      <c r="XEJ170" s="246"/>
      <c r="XEK170" s="200"/>
      <c r="XEL170" s="199"/>
      <c r="XEM170" s="200"/>
      <c r="XEN170" s="200"/>
      <c r="XEO170" s="200"/>
      <c r="XEP170" s="246"/>
      <c r="XEQ170" s="246"/>
      <c r="XER170" s="246"/>
      <c r="XES170" s="1"/>
      <c r="XET170" s="256"/>
      <c r="XEU170" s="246"/>
      <c r="XEV170" s="200"/>
      <c r="XEW170" s="199"/>
      <c r="XEX170" s="200"/>
      <c r="XEY170" s="200"/>
      <c r="XEZ170" s="200"/>
      <c r="XFA170" s="246"/>
    </row>
    <row r="171" spans="1:16381" x14ac:dyDescent="0.35">
      <c r="A171" s="199"/>
      <c r="B171" s="368"/>
      <c r="C171" s="200"/>
      <c r="D171" s="200"/>
      <c r="E171" s="200"/>
      <c r="F171" s="200"/>
      <c r="G171" s="200"/>
      <c r="H171" s="200"/>
      <c r="I171" s="200"/>
      <c r="J171" s="200"/>
      <c r="K171" s="200"/>
      <c r="L171" s="200"/>
      <c r="M171" s="200"/>
      <c r="N171" s="200"/>
      <c r="O171" s="200"/>
      <c r="P171" s="200"/>
      <c r="Q171" s="200"/>
      <c r="R171" s="200"/>
      <c r="S171" s="200"/>
      <c r="T171" s="200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0"/>
      <c r="AI171" s="200"/>
      <c r="AJ171" s="200"/>
      <c r="AK171" s="200"/>
      <c r="AL171" s="200"/>
      <c r="AM171" s="200"/>
      <c r="AN171" s="200"/>
      <c r="AO171" s="200"/>
      <c r="AP171" s="200"/>
      <c r="AQ171" s="200"/>
      <c r="AR171" s="200"/>
      <c r="AS171" s="200"/>
      <c r="AT171" s="200"/>
      <c r="AU171" s="200"/>
      <c r="AV171" s="200"/>
      <c r="AW171" s="200"/>
      <c r="AX171" s="200"/>
      <c r="AY171" s="200"/>
      <c r="AZ171" s="200"/>
      <c r="BA171" s="200"/>
      <c r="BB171" s="200"/>
      <c r="BC171" s="200"/>
      <c r="BD171" s="200"/>
      <c r="BE171" s="200"/>
      <c r="BF171" s="200"/>
      <c r="BG171" s="200"/>
      <c r="BH171" s="200"/>
      <c r="BI171" s="200"/>
      <c r="BJ171" s="200"/>
      <c r="BK171" s="200"/>
      <c r="BL171" s="200"/>
      <c r="BM171" s="200"/>
      <c r="BN171" s="200"/>
      <c r="BO171" s="200"/>
      <c r="BP171" s="200"/>
      <c r="BQ171" s="200"/>
      <c r="BR171" s="200"/>
      <c r="BS171" s="200"/>
      <c r="BT171" s="200"/>
      <c r="BU171" s="200"/>
      <c r="BV171" s="200"/>
      <c r="BW171" s="200"/>
      <c r="BX171" s="200"/>
      <c r="BY171" s="200"/>
      <c r="BZ171" s="200"/>
      <c r="CA171" s="200"/>
      <c r="CB171" s="200"/>
      <c r="CC171" s="200"/>
      <c r="CD171" s="200"/>
      <c r="CE171" s="200"/>
      <c r="CF171" s="200"/>
      <c r="CG171" s="200"/>
      <c r="CH171" s="200"/>
      <c r="CI171" s="200"/>
      <c r="CJ171" s="200"/>
      <c r="CK171" s="200"/>
      <c r="CL171" s="200"/>
      <c r="CM171" s="200"/>
      <c r="CN171" s="200"/>
      <c r="CO171" s="200"/>
      <c r="CP171" s="200"/>
      <c r="CQ171" s="200"/>
      <c r="CR171" s="200"/>
      <c r="CS171" s="200"/>
      <c r="CT171" s="200"/>
      <c r="CU171" s="200"/>
      <c r="CV171" s="200"/>
      <c r="CW171" s="200"/>
      <c r="CX171" s="200"/>
      <c r="CY171" s="200"/>
      <c r="CZ171" s="200"/>
      <c r="DA171" s="200"/>
      <c r="DB171" s="200"/>
      <c r="DC171" s="200"/>
      <c r="DD171" s="200"/>
      <c r="DE171" s="200"/>
      <c r="DF171" s="200"/>
      <c r="DG171" s="200"/>
      <c r="DH171" s="200"/>
      <c r="DI171" s="200"/>
      <c r="DJ171" s="200"/>
      <c r="DK171" s="200"/>
      <c r="DL171" s="200"/>
      <c r="DM171" s="200"/>
      <c r="DN171" s="200"/>
      <c r="DO171" s="200"/>
      <c r="DP171" s="200"/>
      <c r="DQ171" s="200"/>
      <c r="DR171" s="200"/>
      <c r="DS171" s="200"/>
      <c r="DT171" s="200"/>
      <c r="DU171" s="200"/>
      <c r="DV171" s="200"/>
      <c r="DW171" s="200"/>
      <c r="DX171" s="200"/>
      <c r="DY171" s="200"/>
      <c r="DZ171" s="200"/>
      <c r="EA171" s="200"/>
      <c r="EB171" s="200"/>
      <c r="EC171" s="200"/>
      <c r="ED171" s="200"/>
      <c r="EE171" s="200"/>
      <c r="EF171" s="200"/>
      <c r="EG171" s="200"/>
      <c r="EH171" s="200"/>
      <c r="EI171" s="200"/>
      <c r="EJ171" s="200"/>
      <c r="EK171" s="200"/>
      <c r="EL171" s="200"/>
      <c r="EM171" s="200"/>
      <c r="EN171" s="200"/>
      <c r="EO171" s="200"/>
      <c r="EP171" s="200"/>
      <c r="EQ171" s="200"/>
      <c r="ER171" s="200"/>
      <c r="ES171" s="200"/>
      <c r="ET171" s="200"/>
      <c r="EU171" s="200"/>
      <c r="EV171" s="200"/>
      <c r="EW171" s="200"/>
      <c r="EX171" s="200"/>
      <c r="EY171" s="200"/>
      <c r="EZ171" s="200"/>
      <c r="FA171" s="200"/>
      <c r="FB171" s="200"/>
      <c r="FC171" s="200"/>
      <c r="FD171" s="200"/>
      <c r="FE171" s="200"/>
      <c r="FF171" s="200"/>
      <c r="FG171" s="200"/>
      <c r="FH171" s="200"/>
      <c r="FI171" s="200"/>
      <c r="FJ171" s="200"/>
      <c r="FK171" s="200"/>
      <c r="FL171" s="200"/>
      <c r="FM171" s="200"/>
      <c r="FN171" s="200"/>
      <c r="FO171" s="200"/>
      <c r="FP171" s="200"/>
      <c r="FQ171" s="200"/>
      <c r="FR171" s="200"/>
      <c r="FS171" s="200"/>
      <c r="FT171" s="200"/>
      <c r="FU171" s="200"/>
      <c r="FV171" s="200"/>
      <c r="FW171" s="200"/>
      <c r="FX171" s="200"/>
      <c r="FY171" s="200"/>
      <c r="FZ171" s="200"/>
      <c r="GA171" s="200"/>
      <c r="GB171" s="200"/>
      <c r="GC171" s="200"/>
      <c r="GD171" s="200"/>
      <c r="GE171" s="200"/>
      <c r="GF171" s="200"/>
      <c r="GG171" s="200"/>
      <c r="GH171" s="200"/>
      <c r="GI171" s="200"/>
      <c r="GJ171" s="200"/>
      <c r="GK171" s="200"/>
      <c r="GL171" s="200"/>
      <c r="GM171" s="200"/>
      <c r="GN171" s="200"/>
      <c r="GO171" s="200"/>
      <c r="GP171" s="200"/>
      <c r="GQ171" s="200"/>
      <c r="GR171" s="200"/>
      <c r="GS171" s="200"/>
      <c r="GT171" s="200"/>
      <c r="GU171" s="200"/>
      <c r="GV171" s="200"/>
      <c r="GW171" s="200"/>
      <c r="GX171" s="200"/>
      <c r="GY171" s="200"/>
      <c r="GZ171" s="200"/>
      <c r="HA171" s="200"/>
      <c r="HB171" s="200"/>
      <c r="HC171" s="200"/>
      <c r="HD171" s="200"/>
      <c r="HE171" s="200"/>
      <c r="HF171" s="200"/>
      <c r="HG171" s="200"/>
      <c r="HH171" s="200"/>
      <c r="HI171" s="200"/>
      <c r="HJ171" s="200"/>
      <c r="HK171" s="200"/>
      <c r="HL171" s="200"/>
      <c r="HM171" s="200"/>
      <c r="HN171" s="200"/>
      <c r="HO171" s="200"/>
      <c r="HP171" s="200"/>
      <c r="HQ171" s="200"/>
      <c r="HR171" s="200"/>
      <c r="HS171" s="200"/>
      <c r="HT171" s="200"/>
      <c r="HU171" s="200"/>
      <c r="HV171" s="200"/>
      <c r="HW171" s="200"/>
      <c r="HX171" s="200"/>
      <c r="HY171" s="200"/>
      <c r="HZ171" s="200"/>
      <c r="IA171" s="200"/>
      <c r="IB171" s="200"/>
      <c r="IC171" s="200"/>
      <c r="ID171" s="200"/>
      <c r="IE171" s="200"/>
      <c r="IF171" s="200"/>
      <c r="IG171" s="200"/>
      <c r="IH171" s="200"/>
      <c r="II171" s="200"/>
      <c r="IJ171" s="200"/>
      <c r="IK171" s="200"/>
      <c r="IL171" s="200"/>
      <c r="IM171" s="200"/>
      <c r="IN171" s="200"/>
      <c r="IO171" s="200"/>
      <c r="IP171" s="200"/>
      <c r="IQ171" s="200"/>
      <c r="IR171" s="200"/>
      <c r="IS171" s="200"/>
      <c r="IT171" s="200"/>
      <c r="IU171" s="200"/>
      <c r="IV171" s="200"/>
      <c r="IW171" s="200"/>
      <c r="IX171" s="200"/>
      <c r="IY171" s="200"/>
      <c r="IZ171" s="200"/>
      <c r="JA171" s="200"/>
      <c r="JB171" s="200"/>
      <c r="JC171" s="200"/>
      <c r="JD171" s="200"/>
      <c r="JE171" s="200"/>
      <c r="JF171" s="200"/>
      <c r="JG171" s="200"/>
      <c r="JH171" s="200"/>
      <c r="JI171" s="200"/>
      <c r="JJ171" s="200"/>
      <c r="JK171" s="200"/>
      <c r="JL171" s="200"/>
      <c r="JM171" s="200"/>
      <c r="JN171" s="200"/>
      <c r="JO171" s="200"/>
      <c r="JP171" s="200"/>
      <c r="JQ171" s="200"/>
      <c r="JR171" s="200"/>
      <c r="JS171" s="200"/>
      <c r="JT171" s="200"/>
      <c r="JU171" s="200"/>
      <c r="JV171" s="200"/>
      <c r="JW171" s="200"/>
      <c r="JX171" s="200"/>
      <c r="JY171" s="200"/>
      <c r="JZ171" s="200"/>
      <c r="KA171" s="200"/>
      <c r="KB171" s="200"/>
      <c r="KC171" s="200"/>
      <c r="KD171" s="200"/>
      <c r="KE171" s="200"/>
      <c r="KF171" s="200"/>
      <c r="KG171" s="200"/>
      <c r="KH171" s="200"/>
      <c r="KI171" s="200"/>
      <c r="KJ171" s="200"/>
      <c r="KK171" s="200"/>
      <c r="KL171" s="200"/>
      <c r="KM171" s="200"/>
      <c r="KN171" s="200"/>
      <c r="KO171" s="200"/>
      <c r="KP171" s="200"/>
      <c r="KQ171" s="200"/>
      <c r="KR171" s="200"/>
      <c r="KS171" s="200"/>
      <c r="KT171" s="200"/>
      <c r="KU171" s="200"/>
      <c r="KV171" s="200"/>
      <c r="KW171" s="200"/>
      <c r="KX171" s="200"/>
      <c r="KY171" s="200"/>
      <c r="KZ171" s="200"/>
      <c r="LA171" s="200"/>
      <c r="LB171" s="200"/>
      <c r="LC171" s="200"/>
      <c r="LD171" s="200"/>
      <c r="LE171" s="200"/>
      <c r="LF171" s="200"/>
      <c r="LG171" s="200"/>
      <c r="LH171" s="200"/>
      <c r="LI171" s="200"/>
      <c r="LJ171" s="200"/>
      <c r="LK171" s="200"/>
      <c r="LL171" s="200"/>
      <c r="LM171" s="200"/>
      <c r="LN171" s="200"/>
      <c r="LO171" s="200"/>
      <c r="LP171" s="200"/>
      <c r="LQ171" s="200"/>
      <c r="LR171" s="200"/>
      <c r="LS171" s="200"/>
      <c r="LT171" s="200"/>
      <c r="LU171" s="200"/>
      <c r="LV171" s="200"/>
      <c r="LW171" s="200"/>
      <c r="LX171" s="200"/>
      <c r="LY171" s="200"/>
      <c r="LZ171" s="200"/>
      <c r="MA171" s="200"/>
      <c r="MB171" s="200"/>
      <c r="MC171" s="200"/>
      <c r="MD171" s="200"/>
      <c r="ME171" s="200"/>
      <c r="MF171" s="200"/>
      <c r="MG171" s="200"/>
      <c r="MH171" s="200"/>
      <c r="MI171" s="200"/>
      <c r="MJ171" s="200"/>
      <c r="MK171" s="200"/>
      <c r="ML171" s="200"/>
      <c r="MM171" s="200"/>
      <c r="MN171" s="200"/>
      <c r="MO171" s="200"/>
      <c r="MP171" s="200"/>
      <c r="MQ171" s="200"/>
      <c r="MR171" s="200"/>
      <c r="MS171" s="200"/>
      <c r="MT171" s="200"/>
      <c r="MU171" s="200"/>
      <c r="MV171" s="200"/>
      <c r="MW171" s="200"/>
      <c r="MX171" s="200"/>
      <c r="MY171" s="200"/>
      <c r="MZ171" s="200"/>
      <c r="NA171" s="200"/>
      <c r="NB171" s="200"/>
      <c r="NC171" s="200"/>
      <c r="ND171" s="200"/>
      <c r="NE171" s="200"/>
      <c r="NF171" s="200"/>
      <c r="NG171" s="200"/>
      <c r="NH171" s="200"/>
      <c r="NI171" s="200"/>
      <c r="NJ171" s="200"/>
      <c r="NK171" s="200"/>
      <c r="NL171" s="200"/>
      <c r="NM171" s="200"/>
      <c r="NN171" s="200"/>
      <c r="NO171" s="200"/>
      <c r="NP171" s="200"/>
      <c r="NQ171" s="200"/>
      <c r="NR171" s="200"/>
      <c r="NS171" s="200"/>
      <c r="NT171" s="200"/>
      <c r="NU171" s="200"/>
      <c r="NV171" s="200"/>
      <c r="NW171" s="200"/>
      <c r="NX171" s="200"/>
      <c r="NY171" s="200"/>
      <c r="NZ171" s="200"/>
      <c r="OA171" s="200"/>
      <c r="OB171" s="200"/>
      <c r="OC171" s="200"/>
      <c r="OD171" s="200"/>
      <c r="OE171" s="200"/>
      <c r="OF171" s="200"/>
      <c r="OG171" s="200"/>
      <c r="OH171" s="200"/>
      <c r="OI171" s="200"/>
      <c r="OJ171" s="200"/>
      <c r="OK171" s="200"/>
      <c r="OL171" s="200"/>
      <c r="OM171" s="200"/>
      <c r="ON171" s="200"/>
      <c r="OO171" s="200"/>
      <c r="OP171" s="200"/>
      <c r="OQ171" s="200"/>
      <c r="OR171" s="394"/>
      <c r="OS171" s="246"/>
      <c r="OT171" s="246"/>
      <c r="OU171" s="246"/>
      <c r="OV171" s="1"/>
      <c r="OW171" s="256"/>
      <c r="OX171" s="246"/>
      <c r="OY171" s="200"/>
      <c r="OZ171" s="199"/>
      <c r="PA171" s="200"/>
      <c r="PB171" s="200"/>
      <c r="PC171" s="200"/>
      <c r="PD171" s="246"/>
      <c r="PE171" s="246"/>
      <c r="PF171" s="246"/>
      <c r="PG171" s="1"/>
      <c r="PH171" s="256"/>
      <c r="PI171" s="246"/>
      <c r="PJ171" s="200"/>
      <c r="PK171" s="199"/>
      <c r="PL171" s="200"/>
      <c r="PM171" s="200"/>
      <c r="PN171" s="200"/>
      <c r="PO171" s="246"/>
      <c r="PP171" s="246"/>
      <c r="PQ171" s="246"/>
      <c r="PR171" s="1"/>
      <c r="PS171" s="256"/>
      <c r="PT171" s="246"/>
      <c r="PU171" s="200"/>
      <c r="PV171" s="199"/>
      <c r="PW171" s="200"/>
      <c r="PX171" s="200"/>
      <c r="PY171" s="200"/>
      <c r="PZ171" s="246"/>
      <c r="QA171" s="246"/>
      <c r="QB171" s="246"/>
      <c r="QC171" s="1"/>
      <c r="QD171" s="256"/>
      <c r="QE171" s="246"/>
      <c r="QF171" s="200"/>
      <c r="QG171" s="199"/>
      <c r="QH171" s="200"/>
      <c r="QI171" s="200"/>
      <c r="QJ171" s="200"/>
      <c r="QK171" s="246"/>
      <c r="QL171" s="246"/>
      <c r="QM171" s="246"/>
      <c r="QN171" s="1"/>
      <c r="QO171" s="256"/>
      <c r="QP171" s="246"/>
      <c r="QQ171" s="200"/>
      <c r="QR171" s="199"/>
      <c r="QS171" s="200"/>
      <c r="QT171" s="200"/>
      <c r="QU171" s="200"/>
      <c r="QV171" s="246"/>
      <c r="QW171" s="246"/>
      <c r="QX171" s="246"/>
      <c r="QY171" s="1"/>
      <c r="QZ171" s="256"/>
      <c r="RA171" s="246"/>
      <c r="RB171" s="200"/>
      <c r="RC171" s="199"/>
      <c r="RD171" s="200"/>
      <c r="RE171" s="200"/>
      <c r="RF171" s="200"/>
      <c r="RG171" s="246"/>
      <c r="RH171" s="246"/>
      <c r="RI171" s="246"/>
      <c r="RJ171" s="1"/>
      <c r="RK171" s="256"/>
      <c r="RL171" s="246"/>
      <c r="RM171" s="200"/>
      <c r="RN171" s="199"/>
      <c r="RO171" s="200"/>
      <c r="RP171" s="200"/>
      <c r="RQ171" s="200"/>
      <c r="RR171" s="246"/>
      <c r="RS171" s="246"/>
      <c r="RT171" s="246"/>
      <c r="RU171" s="1"/>
      <c r="RV171" s="256"/>
      <c r="RW171" s="246"/>
      <c r="RX171" s="200"/>
      <c r="RY171" s="199"/>
      <c r="RZ171" s="200"/>
      <c r="SA171" s="200"/>
      <c r="SB171" s="200"/>
      <c r="SC171" s="246"/>
      <c r="SD171" s="246"/>
      <c r="SE171" s="246"/>
      <c r="SF171" s="1"/>
      <c r="SG171" s="256"/>
      <c r="SH171" s="246"/>
      <c r="SI171" s="200"/>
      <c r="SJ171" s="199"/>
      <c r="SK171" s="200"/>
      <c r="SL171" s="200"/>
      <c r="SM171" s="200"/>
      <c r="SN171" s="246"/>
      <c r="SO171" s="246"/>
      <c r="SP171" s="246"/>
      <c r="SQ171" s="1"/>
      <c r="SR171" s="256"/>
      <c r="SS171" s="246"/>
      <c r="ST171" s="200"/>
      <c r="SU171" s="199"/>
      <c r="SV171" s="200"/>
      <c r="SW171" s="200"/>
      <c r="SX171" s="200"/>
      <c r="SY171" s="246"/>
      <c r="SZ171" s="246"/>
      <c r="TA171" s="246"/>
      <c r="TB171" s="1"/>
      <c r="TC171" s="256"/>
      <c r="TD171" s="246"/>
      <c r="TE171" s="200"/>
      <c r="TF171" s="199"/>
      <c r="TG171" s="200"/>
      <c r="TH171" s="200"/>
      <c r="TI171" s="200"/>
      <c r="TJ171" s="246"/>
      <c r="TK171" s="246"/>
      <c r="TL171" s="246"/>
      <c r="TM171" s="1"/>
      <c r="TN171" s="256"/>
      <c r="TO171" s="246"/>
      <c r="TP171" s="200"/>
      <c r="TQ171" s="199"/>
      <c r="TR171" s="200"/>
      <c r="TS171" s="200"/>
      <c r="TT171" s="200"/>
      <c r="TU171" s="246"/>
      <c r="TV171" s="246"/>
      <c r="TW171" s="246"/>
      <c r="TX171" s="1"/>
      <c r="TY171" s="256"/>
      <c r="TZ171" s="246"/>
      <c r="UA171" s="200"/>
      <c r="UB171" s="199"/>
      <c r="UC171" s="200"/>
      <c r="UD171" s="200"/>
      <c r="UE171" s="200"/>
      <c r="UF171" s="246"/>
      <c r="UG171" s="246"/>
      <c r="UH171" s="246"/>
      <c r="UI171" s="1"/>
      <c r="UJ171" s="256"/>
      <c r="UK171" s="246"/>
      <c r="UL171" s="200"/>
      <c r="UM171" s="199"/>
      <c r="UN171" s="200"/>
      <c r="UO171" s="200"/>
      <c r="UP171" s="200"/>
      <c r="UQ171" s="246"/>
      <c r="UR171" s="246"/>
      <c r="US171" s="246"/>
      <c r="UT171" s="1"/>
      <c r="UU171" s="256"/>
      <c r="UV171" s="246"/>
      <c r="UW171" s="200"/>
      <c r="UX171" s="199"/>
      <c r="UY171" s="200"/>
      <c r="UZ171" s="200"/>
      <c r="VA171" s="200"/>
      <c r="VB171" s="246"/>
      <c r="VC171" s="246"/>
      <c r="VD171" s="246"/>
      <c r="VE171" s="1"/>
      <c r="VF171" s="256"/>
      <c r="VG171" s="246"/>
      <c r="VH171" s="200"/>
      <c r="VI171" s="199"/>
      <c r="VJ171" s="200"/>
      <c r="VK171" s="200"/>
      <c r="VL171" s="200"/>
      <c r="VM171" s="246"/>
      <c r="VN171" s="246"/>
      <c r="VO171" s="246"/>
      <c r="VP171" s="1"/>
      <c r="VQ171" s="256"/>
      <c r="VR171" s="246"/>
      <c r="VS171" s="200"/>
      <c r="VT171" s="199"/>
      <c r="VU171" s="200"/>
      <c r="VV171" s="200"/>
      <c r="VW171" s="200"/>
      <c r="VX171" s="246"/>
      <c r="VY171" s="246"/>
      <c r="VZ171" s="246"/>
      <c r="WA171" s="1"/>
      <c r="WB171" s="256"/>
      <c r="WC171" s="246"/>
      <c r="WD171" s="200"/>
      <c r="WE171" s="199"/>
      <c r="WF171" s="200"/>
      <c r="WG171" s="200"/>
      <c r="WH171" s="200"/>
      <c r="WI171" s="246"/>
      <c r="WJ171" s="246"/>
      <c r="WK171" s="246"/>
      <c r="WL171" s="1"/>
      <c r="WM171" s="256"/>
      <c r="WN171" s="246"/>
      <c r="WO171" s="200"/>
      <c r="WP171" s="199"/>
      <c r="WQ171" s="200"/>
      <c r="WR171" s="200"/>
      <c r="WS171" s="200"/>
      <c r="WT171" s="246"/>
      <c r="WU171" s="246"/>
      <c r="WV171" s="246"/>
      <c r="WW171" s="1"/>
      <c r="WX171" s="256"/>
      <c r="WY171" s="246"/>
      <c r="WZ171" s="200"/>
      <c r="XA171" s="199"/>
      <c r="XB171" s="200"/>
      <c r="XC171" s="200"/>
      <c r="XD171" s="200"/>
      <c r="XE171" s="246"/>
      <c r="XF171" s="246"/>
      <c r="XG171" s="246"/>
      <c r="XH171" s="1"/>
      <c r="XI171" s="256"/>
      <c r="XJ171" s="246"/>
      <c r="XK171" s="200"/>
      <c r="XL171" s="199"/>
      <c r="XM171" s="200"/>
      <c r="XN171" s="200"/>
      <c r="XO171" s="200"/>
      <c r="XP171" s="246"/>
      <c r="XQ171" s="246"/>
      <c r="XR171" s="246"/>
      <c r="XS171" s="1"/>
      <c r="XT171" s="256"/>
      <c r="XU171" s="246"/>
      <c r="XV171" s="200"/>
      <c r="XW171" s="199"/>
      <c r="XX171" s="200"/>
      <c r="XY171" s="200"/>
      <c r="XZ171" s="200"/>
      <c r="YA171" s="246"/>
      <c r="YB171" s="246"/>
      <c r="YC171" s="246"/>
      <c r="YD171" s="1"/>
      <c r="YE171" s="256"/>
      <c r="YF171" s="246"/>
      <c r="YG171" s="200"/>
      <c r="YH171" s="199"/>
      <c r="YI171" s="200"/>
      <c r="YJ171" s="200"/>
      <c r="YK171" s="200"/>
      <c r="YL171" s="246"/>
      <c r="YM171" s="246"/>
      <c r="YN171" s="246"/>
      <c r="YO171" s="1"/>
      <c r="YP171" s="256"/>
      <c r="YQ171" s="246"/>
      <c r="YR171" s="200"/>
      <c r="YS171" s="199"/>
      <c r="YT171" s="200"/>
      <c r="YU171" s="200"/>
      <c r="YV171" s="200"/>
      <c r="YW171" s="246"/>
      <c r="YX171" s="246"/>
      <c r="YY171" s="246"/>
      <c r="YZ171" s="1"/>
      <c r="ZA171" s="256"/>
      <c r="ZB171" s="246"/>
      <c r="ZC171" s="200"/>
      <c r="ZD171" s="199"/>
      <c r="ZE171" s="200"/>
      <c r="ZF171" s="200"/>
      <c r="ZG171" s="200"/>
      <c r="ZH171" s="246"/>
      <c r="ZI171" s="246"/>
      <c r="ZJ171" s="246"/>
      <c r="ZK171" s="1"/>
      <c r="ZL171" s="256"/>
      <c r="ZM171" s="246"/>
      <c r="ZN171" s="200"/>
      <c r="ZO171" s="199"/>
      <c r="ZP171" s="200"/>
      <c r="ZQ171" s="200"/>
      <c r="ZR171" s="200"/>
      <c r="ZS171" s="246"/>
      <c r="ZT171" s="246"/>
      <c r="ZU171" s="246"/>
      <c r="ZV171" s="1"/>
      <c r="ZW171" s="256"/>
      <c r="ZX171" s="246"/>
      <c r="ZY171" s="200"/>
      <c r="ZZ171" s="199"/>
      <c r="AAA171" s="200"/>
      <c r="AAB171" s="200"/>
      <c r="AAC171" s="200"/>
      <c r="AAD171" s="246"/>
      <c r="AAE171" s="246"/>
      <c r="AAF171" s="246"/>
      <c r="AAG171" s="1"/>
      <c r="AAH171" s="256"/>
      <c r="AAI171" s="246"/>
      <c r="AAJ171" s="200"/>
      <c r="AAK171" s="199"/>
      <c r="AAL171" s="200"/>
      <c r="AAM171" s="200"/>
      <c r="AAN171" s="200"/>
      <c r="AAO171" s="246"/>
      <c r="AAP171" s="246"/>
      <c r="AAQ171" s="246"/>
      <c r="AAR171" s="1"/>
      <c r="AAS171" s="256"/>
      <c r="AAT171" s="246"/>
      <c r="AAU171" s="200"/>
      <c r="AAV171" s="199"/>
      <c r="AAW171" s="200"/>
      <c r="AAX171" s="200"/>
      <c r="AAY171" s="200"/>
      <c r="AAZ171" s="246"/>
      <c r="ABA171" s="246"/>
      <c r="ABB171" s="246"/>
      <c r="ABC171" s="1"/>
      <c r="ABD171" s="256"/>
      <c r="ABE171" s="246"/>
      <c r="ABF171" s="200"/>
      <c r="ABG171" s="199"/>
      <c r="ABH171" s="200"/>
      <c r="ABI171" s="200"/>
      <c r="ABJ171" s="200"/>
      <c r="ABK171" s="246"/>
      <c r="ABL171" s="246"/>
      <c r="ABM171" s="246"/>
      <c r="ABN171" s="1"/>
      <c r="ABO171" s="256"/>
      <c r="ABP171" s="246"/>
      <c r="ABQ171" s="200"/>
      <c r="ABR171" s="199"/>
      <c r="ABS171" s="200"/>
      <c r="ABT171" s="200"/>
      <c r="ABU171" s="200"/>
      <c r="ABV171" s="246"/>
      <c r="ABW171" s="246"/>
      <c r="ABX171" s="246"/>
      <c r="ABY171" s="1"/>
      <c r="ABZ171" s="256"/>
      <c r="ACA171" s="246"/>
      <c r="ACB171" s="200"/>
      <c r="ACC171" s="199"/>
      <c r="ACD171" s="200"/>
      <c r="ACE171" s="200"/>
      <c r="ACF171" s="200"/>
      <c r="ACG171" s="246"/>
      <c r="ACH171" s="246"/>
      <c r="ACI171" s="246"/>
      <c r="ACJ171" s="1"/>
      <c r="ACK171" s="256"/>
      <c r="ACL171" s="246"/>
      <c r="ACM171" s="200"/>
      <c r="ACN171" s="199"/>
      <c r="ACO171" s="200"/>
      <c r="ACP171" s="200"/>
      <c r="ACQ171" s="200"/>
      <c r="ACR171" s="246"/>
      <c r="ACS171" s="246"/>
      <c r="ACT171" s="246"/>
      <c r="ACU171" s="1"/>
      <c r="ACV171" s="256"/>
      <c r="ACW171" s="246"/>
      <c r="ACX171" s="200"/>
      <c r="ACY171" s="199"/>
      <c r="ACZ171" s="200"/>
      <c r="ADA171" s="200"/>
      <c r="ADB171" s="200"/>
      <c r="ADC171" s="246"/>
      <c r="ADD171" s="246"/>
      <c r="ADE171" s="246"/>
      <c r="ADF171" s="1"/>
      <c r="ADG171" s="256"/>
      <c r="ADH171" s="246"/>
      <c r="ADI171" s="200"/>
      <c r="ADJ171" s="199"/>
      <c r="ADK171" s="200"/>
      <c r="ADL171" s="200"/>
      <c r="ADM171" s="200"/>
      <c r="ADN171" s="246"/>
      <c r="ADO171" s="246"/>
      <c r="ADP171" s="246"/>
      <c r="ADQ171" s="1"/>
      <c r="ADR171" s="256"/>
      <c r="ADS171" s="246"/>
      <c r="ADT171" s="200"/>
      <c r="ADU171" s="199"/>
      <c r="ADV171" s="200"/>
      <c r="ADW171" s="200"/>
      <c r="ADX171" s="200"/>
      <c r="ADY171" s="246"/>
      <c r="ADZ171" s="246"/>
      <c r="AEA171" s="246"/>
      <c r="AEB171" s="1"/>
      <c r="AEC171" s="256"/>
      <c r="AED171" s="246"/>
      <c r="AEE171" s="200"/>
      <c r="AEF171" s="199"/>
      <c r="AEG171" s="200"/>
      <c r="AEH171" s="200"/>
      <c r="AEI171" s="200"/>
      <c r="AEJ171" s="246"/>
      <c r="AEK171" s="246"/>
      <c r="AEL171" s="246"/>
      <c r="AEM171" s="1"/>
      <c r="AEN171" s="256"/>
      <c r="AEO171" s="246"/>
      <c r="AEP171" s="200"/>
      <c r="AEQ171" s="199"/>
      <c r="AER171" s="200"/>
      <c r="AES171" s="200"/>
      <c r="AET171" s="200"/>
      <c r="AEU171" s="246"/>
      <c r="AEV171" s="246"/>
      <c r="AEW171" s="246"/>
      <c r="AEX171" s="1"/>
      <c r="AEY171" s="256"/>
      <c r="AEZ171" s="246"/>
      <c r="AFA171" s="200"/>
      <c r="AFB171" s="199"/>
      <c r="AFC171" s="200"/>
      <c r="AFD171" s="200"/>
      <c r="AFE171" s="200"/>
      <c r="AFF171" s="246"/>
      <c r="AFG171" s="246"/>
      <c r="AFH171" s="246"/>
      <c r="AFI171" s="1"/>
      <c r="AFJ171" s="256"/>
      <c r="AFK171" s="246"/>
      <c r="AFL171" s="200"/>
      <c r="AFM171" s="199"/>
      <c r="AFN171" s="200"/>
      <c r="AFO171" s="200"/>
      <c r="AFP171" s="200"/>
      <c r="AFQ171" s="246"/>
      <c r="AFR171" s="246"/>
      <c r="AFS171" s="246"/>
      <c r="AFT171" s="1"/>
      <c r="AFU171" s="256"/>
      <c r="AFV171" s="246"/>
      <c r="AFW171" s="200"/>
      <c r="AFX171" s="199"/>
      <c r="AFY171" s="200"/>
      <c r="AFZ171" s="200"/>
      <c r="AGA171" s="200"/>
      <c r="AGB171" s="246"/>
      <c r="AGC171" s="246"/>
      <c r="AGD171" s="246"/>
      <c r="AGE171" s="1"/>
      <c r="AGF171" s="256"/>
      <c r="AGG171" s="246"/>
      <c r="AGH171" s="200"/>
      <c r="AGI171" s="199"/>
      <c r="AGJ171" s="200"/>
      <c r="AGK171" s="200"/>
      <c r="AGL171" s="200"/>
      <c r="AGM171" s="246"/>
      <c r="AGN171" s="246"/>
      <c r="AGO171" s="246"/>
      <c r="AGP171" s="1"/>
      <c r="AGQ171" s="256"/>
      <c r="AGR171" s="246"/>
      <c r="AGS171" s="200"/>
      <c r="AGT171" s="199"/>
      <c r="AGU171" s="200"/>
      <c r="AGV171" s="200"/>
      <c r="AGW171" s="200"/>
      <c r="AGX171" s="246"/>
      <c r="AGY171" s="246"/>
      <c r="AGZ171" s="246"/>
      <c r="AHA171" s="1"/>
      <c r="AHB171" s="256"/>
      <c r="AHC171" s="246"/>
      <c r="AHD171" s="200"/>
      <c r="AHE171" s="199"/>
      <c r="AHF171" s="200"/>
      <c r="AHG171" s="200"/>
      <c r="AHH171" s="200"/>
      <c r="AHI171" s="246"/>
      <c r="AHJ171" s="246"/>
      <c r="AHK171" s="246"/>
      <c r="AHL171" s="1"/>
      <c r="AHM171" s="256"/>
      <c r="AHN171" s="246"/>
      <c r="AHO171" s="200"/>
      <c r="AHP171" s="199"/>
      <c r="AHQ171" s="200"/>
      <c r="AHR171" s="200"/>
      <c r="AHS171" s="200"/>
      <c r="AHT171" s="246"/>
      <c r="AHU171" s="246"/>
      <c r="AHV171" s="246"/>
      <c r="AHW171" s="1"/>
      <c r="AHX171" s="256"/>
      <c r="AHY171" s="246"/>
      <c r="AHZ171" s="200"/>
      <c r="AIA171" s="199"/>
      <c r="AIB171" s="200"/>
      <c r="AIC171" s="200"/>
      <c r="AID171" s="200"/>
      <c r="AIE171" s="246"/>
      <c r="AIF171" s="246"/>
      <c r="AIG171" s="246"/>
      <c r="AIH171" s="1"/>
      <c r="AII171" s="256"/>
      <c r="AIJ171" s="246"/>
      <c r="AIK171" s="200"/>
      <c r="AIL171" s="199"/>
      <c r="AIM171" s="200"/>
      <c r="AIN171" s="200"/>
      <c r="AIO171" s="200"/>
      <c r="AIP171" s="246"/>
      <c r="AIQ171" s="246"/>
      <c r="AIR171" s="246"/>
      <c r="AIS171" s="1"/>
      <c r="AIT171" s="256"/>
      <c r="AIU171" s="246"/>
      <c r="AIV171" s="200"/>
      <c r="AIW171" s="199"/>
      <c r="AIX171" s="200"/>
      <c r="AIY171" s="200"/>
      <c r="AIZ171" s="200"/>
      <c r="AJA171" s="246"/>
      <c r="AJB171" s="246"/>
      <c r="AJC171" s="246"/>
      <c r="AJD171" s="1"/>
      <c r="AJE171" s="256"/>
      <c r="AJF171" s="246"/>
      <c r="AJG171" s="200"/>
      <c r="AJH171" s="199"/>
      <c r="AJI171" s="200"/>
      <c r="AJJ171" s="200"/>
      <c r="AJK171" s="200"/>
      <c r="AJL171" s="246"/>
      <c r="AJM171" s="246"/>
      <c r="AJN171" s="246"/>
      <c r="AJO171" s="1"/>
      <c r="AJP171" s="256"/>
      <c r="AJQ171" s="246"/>
      <c r="AJR171" s="200"/>
      <c r="AJS171" s="199"/>
      <c r="AJT171" s="200"/>
      <c r="AJU171" s="200"/>
      <c r="AJV171" s="200"/>
      <c r="AJW171" s="246"/>
      <c r="AJX171" s="246"/>
      <c r="AJY171" s="246"/>
      <c r="AJZ171" s="1"/>
      <c r="AKA171" s="256"/>
      <c r="AKB171" s="246"/>
      <c r="AKC171" s="200"/>
      <c r="AKD171" s="199"/>
      <c r="AKE171" s="200"/>
      <c r="AKF171" s="200"/>
      <c r="AKG171" s="200"/>
      <c r="AKH171" s="246"/>
      <c r="AKI171" s="246"/>
      <c r="AKJ171" s="246"/>
      <c r="AKK171" s="1"/>
      <c r="AKL171" s="256"/>
      <c r="AKM171" s="246"/>
      <c r="AKN171" s="200"/>
      <c r="AKO171" s="199"/>
      <c r="AKP171" s="200"/>
      <c r="AKQ171" s="200"/>
      <c r="AKR171" s="200"/>
      <c r="AKS171" s="246"/>
      <c r="AKT171" s="246"/>
      <c r="AKU171" s="246"/>
      <c r="AKV171" s="1"/>
      <c r="AKW171" s="256"/>
      <c r="AKX171" s="246"/>
      <c r="AKY171" s="200"/>
      <c r="AKZ171" s="199"/>
      <c r="ALA171" s="200"/>
      <c r="ALB171" s="200"/>
      <c r="ALC171" s="200"/>
      <c r="ALD171" s="246"/>
      <c r="ALE171" s="246"/>
      <c r="ALF171" s="246"/>
      <c r="ALG171" s="1"/>
      <c r="ALH171" s="256"/>
      <c r="ALI171" s="246"/>
      <c r="ALJ171" s="200"/>
      <c r="ALK171" s="199"/>
      <c r="ALL171" s="200"/>
      <c r="ALM171" s="200"/>
      <c r="ALN171" s="200"/>
      <c r="ALO171" s="246"/>
      <c r="ALP171" s="246"/>
      <c r="ALQ171" s="246"/>
      <c r="ALR171" s="1"/>
      <c r="ALS171" s="256"/>
      <c r="ALT171" s="246"/>
      <c r="ALU171" s="200"/>
      <c r="ALV171" s="199"/>
      <c r="ALW171" s="200"/>
      <c r="ALX171" s="200"/>
      <c r="ALY171" s="200"/>
      <c r="ALZ171" s="246"/>
      <c r="AMA171" s="246"/>
      <c r="AMB171" s="246"/>
      <c r="AMC171" s="1"/>
      <c r="AMD171" s="256"/>
      <c r="AME171" s="246"/>
      <c r="AMF171" s="200"/>
      <c r="AMG171" s="199"/>
      <c r="AMH171" s="200"/>
      <c r="AMI171" s="200"/>
      <c r="AMJ171" s="200"/>
      <c r="AMK171" s="246"/>
      <c r="AML171" s="246"/>
      <c r="AMM171" s="246"/>
      <c r="AMN171" s="1"/>
      <c r="AMO171" s="256"/>
      <c r="AMP171" s="246"/>
      <c r="AMQ171" s="200"/>
      <c r="AMR171" s="199"/>
      <c r="AMS171" s="200"/>
      <c r="AMT171" s="200"/>
      <c r="AMU171" s="200"/>
      <c r="AMV171" s="246"/>
      <c r="AMW171" s="246"/>
      <c r="AMX171" s="246"/>
      <c r="AMY171" s="1"/>
      <c r="AMZ171" s="256"/>
      <c r="ANA171" s="246"/>
      <c r="ANB171" s="200"/>
      <c r="ANC171" s="199"/>
      <c r="AND171" s="200"/>
      <c r="ANE171" s="200"/>
      <c r="ANF171" s="200"/>
      <c r="ANG171" s="246"/>
      <c r="ANH171" s="246"/>
      <c r="ANI171" s="246"/>
      <c r="ANJ171" s="1"/>
      <c r="ANK171" s="256"/>
      <c r="ANL171" s="246"/>
      <c r="ANM171" s="200"/>
      <c r="ANN171" s="199"/>
      <c r="ANO171" s="200"/>
      <c r="ANP171" s="200"/>
      <c r="ANQ171" s="200"/>
      <c r="ANR171" s="246"/>
      <c r="ANS171" s="246"/>
      <c r="ANT171" s="246"/>
      <c r="ANU171" s="1"/>
      <c r="ANV171" s="256"/>
      <c r="ANW171" s="246"/>
      <c r="ANX171" s="200"/>
      <c r="ANY171" s="199"/>
      <c r="ANZ171" s="200"/>
      <c r="AOA171" s="200"/>
      <c r="AOB171" s="200"/>
      <c r="AOC171" s="246"/>
      <c r="AOD171" s="246"/>
      <c r="AOE171" s="246"/>
      <c r="AOF171" s="1"/>
      <c r="AOG171" s="256"/>
      <c r="AOH171" s="246"/>
      <c r="AOI171" s="200"/>
      <c r="AOJ171" s="199"/>
      <c r="AOK171" s="200"/>
      <c r="AOL171" s="200"/>
      <c r="AOM171" s="200"/>
      <c r="AON171" s="246"/>
      <c r="AOO171" s="246"/>
      <c r="AOP171" s="246"/>
      <c r="AOQ171" s="1"/>
      <c r="AOR171" s="256"/>
      <c r="AOS171" s="246"/>
      <c r="AOT171" s="200"/>
      <c r="AOU171" s="199"/>
      <c r="AOV171" s="200"/>
      <c r="AOW171" s="200"/>
      <c r="AOX171" s="200"/>
      <c r="AOY171" s="246"/>
      <c r="AOZ171" s="246"/>
      <c r="APA171" s="246"/>
      <c r="APB171" s="1"/>
      <c r="APC171" s="256"/>
      <c r="APD171" s="246"/>
      <c r="APE171" s="200"/>
      <c r="APF171" s="199"/>
      <c r="APG171" s="200"/>
      <c r="APH171" s="200"/>
      <c r="API171" s="200"/>
      <c r="APJ171" s="246"/>
      <c r="APK171" s="246"/>
      <c r="APL171" s="246"/>
      <c r="APM171" s="1"/>
      <c r="APN171" s="256"/>
      <c r="APO171" s="246"/>
      <c r="APP171" s="200"/>
      <c r="APQ171" s="199"/>
      <c r="APR171" s="200"/>
      <c r="APS171" s="200"/>
      <c r="APT171" s="200"/>
      <c r="APU171" s="246"/>
      <c r="APV171" s="246"/>
      <c r="APW171" s="246"/>
      <c r="APX171" s="1"/>
      <c r="APY171" s="256"/>
      <c r="APZ171" s="246"/>
      <c r="AQA171" s="200"/>
      <c r="AQB171" s="199"/>
      <c r="AQC171" s="200"/>
      <c r="AQD171" s="200"/>
      <c r="AQE171" s="200"/>
      <c r="AQF171" s="246"/>
      <c r="AQG171" s="246"/>
      <c r="AQH171" s="246"/>
      <c r="AQI171" s="1"/>
      <c r="AQJ171" s="256"/>
      <c r="AQK171" s="246"/>
      <c r="AQL171" s="200"/>
      <c r="AQM171" s="199"/>
      <c r="AQN171" s="200"/>
      <c r="AQO171" s="200"/>
      <c r="AQP171" s="200"/>
      <c r="AQQ171" s="246"/>
      <c r="AQR171" s="246"/>
      <c r="AQS171" s="246"/>
      <c r="AQT171" s="1"/>
      <c r="AQU171" s="256"/>
      <c r="AQV171" s="246"/>
      <c r="AQW171" s="200"/>
      <c r="AQX171" s="199"/>
      <c r="AQY171" s="200"/>
      <c r="AQZ171" s="200"/>
      <c r="ARA171" s="200"/>
      <c r="ARB171" s="246"/>
      <c r="ARC171" s="246"/>
      <c r="ARD171" s="246"/>
      <c r="ARE171" s="1"/>
      <c r="ARF171" s="256"/>
      <c r="ARG171" s="246"/>
      <c r="ARH171" s="200"/>
      <c r="ARI171" s="199"/>
      <c r="ARJ171" s="200"/>
      <c r="ARK171" s="200"/>
      <c r="ARL171" s="200"/>
      <c r="ARM171" s="246"/>
      <c r="ARN171" s="246"/>
      <c r="ARO171" s="246"/>
      <c r="ARP171" s="1"/>
      <c r="ARQ171" s="256"/>
      <c r="ARR171" s="246"/>
      <c r="ARS171" s="200"/>
      <c r="ART171" s="199"/>
      <c r="ARU171" s="200"/>
      <c r="ARV171" s="200"/>
      <c r="ARW171" s="200"/>
      <c r="ARX171" s="246"/>
      <c r="ARY171" s="246"/>
      <c r="ARZ171" s="246"/>
      <c r="ASA171" s="1"/>
      <c r="ASB171" s="256"/>
      <c r="ASC171" s="246"/>
      <c r="ASD171" s="200"/>
      <c r="ASE171" s="199"/>
      <c r="ASF171" s="200"/>
      <c r="ASG171" s="200"/>
      <c r="ASH171" s="200"/>
      <c r="ASI171" s="246"/>
      <c r="ASJ171" s="246"/>
      <c r="ASK171" s="246"/>
      <c r="ASL171" s="1"/>
      <c r="ASM171" s="256"/>
      <c r="ASN171" s="246"/>
      <c r="ASO171" s="200"/>
      <c r="ASP171" s="199"/>
      <c r="ASQ171" s="200"/>
      <c r="ASR171" s="200"/>
      <c r="ASS171" s="200"/>
      <c r="AST171" s="246"/>
      <c r="ASU171" s="246"/>
      <c r="ASV171" s="246"/>
      <c r="ASW171" s="1"/>
      <c r="ASX171" s="256"/>
      <c r="ASY171" s="246"/>
      <c r="ASZ171" s="200"/>
      <c r="ATA171" s="199"/>
      <c r="ATB171" s="200"/>
      <c r="ATC171" s="200"/>
      <c r="ATD171" s="200"/>
      <c r="ATE171" s="246"/>
      <c r="ATF171" s="246"/>
      <c r="ATG171" s="246"/>
      <c r="ATH171" s="1"/>
      <c r="ATI171" s="256"/>
      <c r="ATJ171" s="246"/>
      <c r="ATK171" s="200"/>
      <c r="ATL171" s="199"/>
      <c r="ATM171" s="200"/>
      <c r="ATN171" s="200"/>
      <c r="ATO171" s="200"/>
      <c r="ATP171" s="246"/>
      <c r="ATQ171" s="246"/>
      <c r="ATR171" s="246"/>
      <c r="ATS171" s="1"/>
      <c r="ATT171" s="256"/>
      <c r="ATU171" s="246"/>
      <c r="ATV171" s="200"/>
      <c r="ATW171" s="199"/>
      <c r="ATX171" s="200"/>
      <c r="ATY171" s="200"/>
      <c r="ATZ171" s="200"/>
      <c r="AUA171" s="246"/>
      <c r="AUB171" s="246"/>
      <c r="AUC171" s="246"/>
      <c r="AUD171" s="1"/>
      <c r="AUE171" s="256"/>
      <c r="AUF171" s="246"/>
      <c r="AUG171" s="200"/>
      <c r="AUH171" s="199"/>
      <c r="AUI171" s="200"/>
      <c r="AUJ171" s="200"/>
      <c r="AUK171" s="200"/>
      <c r="AUL171" s="246"/>
      <c r="AUM171" s="246"/>
      <c r="AUN171" s="246"/>
      <c r="AUO171" s="1"/>
      <c r="AUP171" s="256"/>
      <c r="AUQ171" s="246"/>
      <c r="AUR171" s="200"/>
      <c r="AUS171" s="199"/>
      <c r="AUT171" s="200"/>
      <c r="AUU171" s="200"/>
      <c r="AUV171" s="200"/>
      <c r="AUW171" s="246"/>
      <c r="AUX171" s="246"/>
      <c r="AUY171" s="246"/>
      <c r="AUZ171" s="1"/>
      <c r="AVA171" s="256"/>
      <c r="AVB171" s="246"/>
      <c r="AVC171" s="200"/>
      <c r="AVD171" s="199"/>
      <c r="AVE171" s="200"/>
      <c r="AVF171" s="200"/>
      <c r="AVG171" s="200"/>
      <c r="AVH171" s="246"/>
      <c r="AVI171" s="246"/>
      <c r="AVJ171" s="246"/>
      <c r="AVK171" s="1"/>
      <c r="AVL171" s="256"/>
      <c r="AVM171" s="246"/>
      <c r="AVN171" s="200"/>
      <c r="AVO171" s="199"/>
      <c r="AVP171" s="200"/>
      <c r="AVQ171" s="200"/>
      <c r="AVR171" s="200"/>
      <c r="AVS171" s="246"/>
      <c r="AVT171" s="246"/>
      <c r="AVU171" s="246"/>
      <c r="AVV171" s="1"/>
      <c r="AVW171" s="256"/>
      <c r="AVX171" s="246"/>
      <c r="AVY171" s="200"/>
      <c r="AVZ171" s="199"/>
      <c r="AWA171" s="200"/>
      <c r="AWB171" s="200"/>
      <c r="AWC171" s="200"/>
      <c r="AWD171" s="246"/>
      <c r="AWE171" s="246"/>
      <c r="AWF171" s="246"/>
      <c r="AWG171" s="1"/>
      <c r="AWH171" s="256"/>
      <c r="AWI171" s="246"/>
      <c r="AWJ171" s="200"/>
      <c r="AWK171" s="199"/>
      <c r="AWL171" s="200"/>
      <c r="AWM171" s="200"/>
      <c r="AWN171" s="200"/>
      <c r="AWO171" s="246"/>
      <c r="AWP171" s="246"/>
      <c r="AWQ171" s="246"/>
      <c r="AWR171" s="1"/>
      <c r="AWS171" s="256"/>
      <c r="AWT171" s="246"/>
      <c r="AWU171" s="200"/>
      <c r="AWV171" s="199"/>
      <c r="AWW171" s="200"/>
      <c r="AWX171" s="200"/>
      <c r="AWY171" s="200"/>
      <c r="AWZ171" s="246"/>
      <c r="AXA171" s="246"/>
      <c r="AXB171" s="246"/>
      <c r="AXC171" s="1"/>
      <c r="AXD171" s="256"/>
      <c r="AXE171" s="246"/>
      <c r="AXF171" s="200"/>
      <c r="AXG171" s="199"/>
      <c r="AXH171" s="200"/>
      <c r="AXI171" s="200"/>
      <c r="AXJ171" s="200"/>
      <c r="AXK171" s="246"/>
      <c r="AXL171" s="246"/>
      <c r="AXM171" s="246"/>
      <c r="AXN171" s="1"/>
      <c r="AXO171" s="256"/>
      <c r="AXP171" s="246"/>
      <c r="AXQ171" s="200"/>
      <c r="AXR171" s="199"/>
      <c r="AXS171" s="200"/>
      <c r="AXT171" s="200"/>
      <c r="AXU171" s="200"/>
      <c r="AXV171" s="246"/>
      <c r="AXW171" s="246"/>
      <c r="AXX171" s="246"/>
      <c r="AXY171" s="1"/>
      <c r="AXZ171" s="256"/>
      <c r="AYA171" s="246"/>
      <c r="AYB171" s="200"/>
      <c r="AYC171" s="199"/>
      <c r="AYD171" s="200"/>
      <c r="AYE171" s="200"/>
      <c r="AYF171" s="200"/>
      <c r="AYG171" s="246"/>
      <c r="AYH171" s="246"/>
      <c r="AYI171" s="246"/>
      <c r="AYJ171" s="1"/>
      <c r="AYK171" s="256"/>
      <c r="AYL171" s="246"/>
      <c r="AYM171" s="200"/>
      <c r="AYN171" s="199"/>
      <c r="AYO171" s="200"/>
      <c r="AYP171" s="200"/>
      <c r="AYQ171" s="200"/>
      <c r="AYR171" s="246"/>
      <c r="AYS171" s="246"/>
      <c r="AYT171" s="246"/>
      <c r="AYU171" s="1"/>
      <c r="AYV171" s="256"/>
      <c r="AYW171" s="246"/>
      <c r="AYX171" s="200"/>
      <c r="AYY171" s="199"/>
      <c r="AYZ171" s="200"/>
      <c r="AZA171" s="200"/>
      <c r="AZB171" s="200"/>
      <c r="AZC171" s="246"/>
      <c r="AZD171" s="246"/>
      <c r="AZE171" s="246"/>
      <c r="AZF171" s="1"/>
      <c r="AZG171" s="256"/>
      <c r="AZH171" s="246"/>
      <c r="AZI171" s="200"/>
      <c r="AZJ171" s="199"/>
      <c r="AZK171" s="200"/>
      <c r="AZL171" s="200"/>
      <c r="AZM171" s="200"/>
      <c r="AZN171" s="246"/>
      <c r="AZO171" s="246"/>
      <c r="AZP171" s="246"/>
      <c r="AZQ171" s="1"/>
      <c r="AZR171" s="256"/>
      <c r="AZS171" s="246"/>
      <c r="AZT171" s="200"/>
      <c r="AZU171" s="199"/>
      <c r="AZV171" s="200"/>
      <c r="AZW171" s="200"/>
      <c r="AZX171" s="200"/>
      <c r="AZY171" s="246"/>
      <c r="AZZ171" s="246"/>
      <c r="BAA171" s="246"/>
      <c r="BAB171" s="1"/>
      <c r="BAC171" s="256"/>
      <c r="BAD171" s="246"/>
      <c r="BAE171" s="200"/>
      <c r="BAF171" s="199"/>
      <c r="BAG171" s="200"/>
      <c r="BAH171" s="200"/>
      <c r="BAI171" s="200"/>
      <c r="BAJ171" s="246"/>
      <c r="BAK171" s="246"/>
      <c r="BAL171" s="246"/>
      <c r="BAM171" s="1"/>
      <c r="BAN171" s="256"/>
      <c r="BAO171" s="246"/>
      <c r="BAP171" s="200"/>
      <c r="BAQ171" s="199"/>
      <c r="BAR171" s="200"/>
      <c r="BAS171" s="200"/>
      <c r="BAT171" s="200"/>
      <c r="BAU171" s="246"/>
      <c r="BAV171" s="246"/>
      <c r="BAW171" s="246"/>
      <c r="BAX171" s="1"/>
      <c r="BAY171" s="256"/>
      <c r="BAZ171" s="246"/>
      <c r="BBA171" s="200"/>
      <c r="BBB171" s="199"/>
      <c r="BBC171" s="200"/>
      <c r="BBD171" s="200"/>
      <c r="BBE171" s="200"/>
      <c r="BBF171" s="246"/>
      <c r="BBG171" s="246"/>
      <c r="BBH171" s="246"/>
      <c r="BBI171" s="1"/>
      <c r="BBJ171" s="256"/>
      <c r="BBK171" s="246"/>
      <c r="BBL171" s="200"/>
      <c r="BBM171" s="199"/>
      <c r="BBN171" s="200"/>
      <c r="BBO171" s="200"/>
      <c r="BBP171" s="200"/>
      <c r="BBQ171" s="246"/>
      <c r="BBR171" s="246"/>
      <c r="BBS171" s="246"/>
      <c r="BBT171" s="1"/>
      <c r="BBU171" s="256"/>
      <c r="BBV171" s="246"/>
      <c r="BBW171" s="200"/>
      <c r="BBX171" s="199"/>
      <c r="BBY171" s="200"/>
      <c r="BBZ171" s="200"/>
      <c r="BCA171" s="200"/>
      <c r="BCB171" s="246"/>
      <c r="BCC171" s="246"/>
      <c r="BCD171" s="246"/>
      <c r="BCE171" s="1"/>
      <c r="BCF171" s="256"/>
      <c r="BCG171" s="246"/>
      <c r="BCH171" s="200"/>
      <c r="BCI171" s="199"/>
      <c r="BCJ171" s="200"/>
      <c r="BCK171" s="200"/>
      <c r="BCL171" s="200"/>
      <c r="BCM171" s="246"/>
      <c r="BCN171" s="246"/>
      <c r="BCO171" s="246"/>
      <c r="BCP171" s="1"/>
      <c r="BCQ171" s="256"/>
      <c r="BCR171" s="246"/>
      <c r="BCS171" s="200"/>
      <c r="BCT171" s="199"/>
      <c r="BCU171" s="200"/>
      <c r="BCV171" s="200"/>
      <c r="BCW171" s="200"/>
      <c r="BCX171" s="246"/>
      <c r="BCY171" s="246"/>
      <c r="BCZ171" s="246"/>
      <c r="BDA171" s="1"/>
      <c r="BDB171" s="256"/>
      <c r="BDC171" s="246"/>
      <c r="BDD171" s="200"/>
      <c r="BDE171" s="199"/>
      <c r="BDF171" s="200"/>
      <c r="BDG171" s="200"/>
      <c r="BDH171" s="200"/>
      <c r="BDI171" s="246"/>
      <c r="BDJ171" s="246"/>
      <c r="BDK171" s="246"/>
      <c r="BDL171" s="1"/>
      <c r="BDM171" s="256"/>
      <c r="BDN171" s="246"/>
      <c r="BDO171" s="200"/>
      <c r="BDP171" s="199"/>
      <c r="BDQ171" s="200"/>
      <c r="BDR171" s="200"/>
      <c r="BDS171" s="200"/>
      <c r="BDT171" s="246"/>
      <c r="BDU171" s="246"/>
      <c r="BDV171" s="246"/>
      <c r="BDW171" s="1"/>
      <c r="BDX171" s="256"/>
      <c r="BDY171" s="246"/>
      <c r="BDZ171" s="200"/>
      <c r="BEA171" s="199"/>
      <c r="BEB171" s="200"/>
      <c r="BEC171" s="200"/>
      <c r="BED171" s="200"/>
      <c r="BEE171" s="246"/>
      <c r="BEF171" s="246"/>
      <c r="BEG171" s="246"/>
      <c r="BEH171" s="1"/>
      <c r="BEI171" s="256"/>
      <c r="BEJ171" s="246"/>
      <c r="BEK171" s="200"/>
      <c r="BEL171" s="199"/>
      <c r="BEM171" s="200"/>
      <c r="BEN171" s="200"/>
      <c r="BEO171" s="200"/>
      <c r="BEP171" s="246"/>
      <c r="BEQ171" s="246"/>
      <c r="BER171" s="246"/>
      <c r="BES171" s="1"/>
      <c r="BET171" s="256"/>
      <c r="BEU171" s="246"/>
      <c r="BEV171" s="200"/>
      <c r="BEW171" s="199"/>
      <c r="BEX171" s="200"/>
      <c r="BEY171" s="200"/>
      <c r="BEZ171" s="200"/>
      <c r="BFA171" s="246"/>
      <c r="BFB171" s="246"/>
      <c r="BFC171" s="246"/>
      <c r="BFD171" s="1"/>
      <c r="BFE171" s="256"/>
      <c r="BFF171" s="246"/>
      <c r="BFG171" s="200"/>
      <c r="BFH171" s="199"/>
      <c r="BFI171" s="200"/>
      <c r="BFJ171" s="200"/>
      <c r="BFK171" s="200"/>
      <c r="BFL171" s="246"/>
      <c r="BFM171" s="246"/>
      <c r="BFN171" s="246"/>
      <c r="BFO171" s="1"/>
      <c r="BFP171" s="256"/>
      <c r="BFQ171" s="246"/>
      <c r="BFR171" s="200"/>
      <c r="BFS171" s="199"/>
      <c r="BFT171" s="200"/>
      <c r="BFU171" s="200"/>
      <c r="BFV171" s="200"/>
      <c r="BFW171" s="246"/>
      <c r="BFX171" s="246"/>
      <c r="BFY171" s="246"/>
      <c r="BFZ171" s="1"/>
      <c r="BGA171" s="256"/>
      <c r="BGB171" s="246"/>
      <c r="BGC171" s="200"/>
      <c r="BGD171" s="199"/>
      <c r="BGE171" s="200"/>
      <c r="BGF171" s="200"/>
      <c r="BGG171" s="200"/>
      <c r="BGH171" s="246"/>
      <c r="BGI171" s="246"/>
      <c r="BGJ171" s="246"/>
      <c r="BGK171" s="1"/>
      <c r="BGL171" s="256"/>
      <c r="BGM171" s="246"/>
      <c r="BGN171" s="200"/>
      <c r="BGO171" s="199"/>
      <c r="BGP171" s="200"/>
      <c r="BGQ171" s="200"/>
      <c r="BGR171" s="200"/>
      <c r="BGS171" s="246"/>
      <c r="BGT171" s="246"/>
      <c r="BGU171" s="246"/>
      <c r="BGV171" s="1"/>
      <c r="BGW171" s="256"/>
      <c r="BGX171" s="246"/>
      <c r="BGY171" s="200"/>
      <c r="BGZ171" s="199"/>
      <c r="BHA171" s="200"/>
      <c r="BHB171" s="200"/>
      <c r="BHC171" s="200"/>
      <c r="BHD171" s="246"/>
      <c r="BHE171" s="246"/>
      <c r="BHF171" s="246"/>
      <c r="BHG171" s="1"/>
      <c r="BHH171" s="256"/>
      <c r="BHI171" s="246"/>
      <c r="BHJ171" s="200"/>
      <c r="BHK171" s="199"/>
      <c r="BHL171" s="200"/>
      <c r="BHM171" s="200"/>
      <c r="BHN171" s="200"/>
      <c r="BHO171" s="246"/>
      <c r="BHP171" s="246"/>
      <c r="BHQ171" s="246"/>
      <c r="BHR171" s="1"/>
      <c r="BHS171" s="256"/>
      <c r="BHT171" s="246"/>
      <c r="BHU171" s="200"/>
      <c r="BHV171" s="199"/>
      <c r="BHW171" s="200"/>
      <c r="BHX171" s="200"/>
      <c r="BHY171" s="200"/>
      <c r="BHZ171" s="246"/>
      <c r="BIA171" s="246"/>
      <c r="BIB171" s="246"/>
      <c r="BIC171" s="1"/>
      <c r="BID171" s="256"/>
      <c r="BIE171" s="246"/>
      <c r="BIF171" s="200"/>
      <c r="BIG171" s="199"/>
      <c r="BIH171" s="200"/>
      <c r="BII171" s="200"/>
      <c r="BIJ171" s="200"/>
      <c r="BIK171" s="246"/>
      <c r="BIL171" s="246"/>
      <c r="BIM171" s="246"/>
      <c r="BIN171" s="1"/>
      <c r="BIO171" s="256"/>
      <c r="BIP171" s="246"/>
      <c r="BIQ171" s="200"/>
      <c r="BIR171" s="199"/>
      <c r="BIS171" s="200"/>
      <c r="BIT171" s="200"/>
      <c r="BIU171" s="200"/>
      <c r="BIV171" s="246"/>
      <c r="BIW171" s="246"/>
      <c r="BIX171" s="246"/>
      <c r="BIY171" s="1"/>
      <c r="BIZ171" s="256"/>
      <c r="BJA171" s="246"/>
      <c r="BJB171" s="200"/>
      <c r="BJC171" s="199"/>
      <c r="BJD171" s="200"/>
      <c r="BJE171" s="200"/>
      <c r="BJF171" s="200"/>
      <c r="BJG171" s="246"/>
      <c r="BJH171" s="246"/>
      <c r="BJI171" s="246"/>
      <c r="BJJ171" s="1"/>
      <c r="BJK171" s="256"/>
      <c r="BJL171" s="246"/>
      <c r="BJM171" s="200"/>
      <c r="BJN171" s="199"/>
      <c r="BJO171" s="200"/>
      <c r="BJP171" s="200"/>
      <c r="BJQ171" s="200"/>
      <c r="BJR171" s="246"/>
      <c r="BJS171" s="246"/>
      <c r="BJT171" s="246"/>
      <c r="BJU171" s="1"/>
      <c r="BJV171" s="256"/>
      <c r="BJW171" s="246"/>
      <c r="BJX171" s="200"/>
      <c r="BJY171" s="199"/>
      <c r="BJZ171" s="200"/>
      <c r="BKA171" s="200"/>
      <c r="BKB171" s="200"/>
      <c r="BKC171" s="246"/>
      <c r="BKD171" s="246"/>
      <c r="BKE171" s="246"/>
      <c r="BKF171" s="1"/>
      <c r="BKG171" s="256"/>
      <c r="BKH171" s="246"/>
      <c r="BKI171" s="200"/>
      <c r="BKJ171" s="199"/>
      <c r="BKK171" s="200"/>
      <c r="BKL171" s="200"/>
      <c r="BKM171" s="200"/>
      <c r="BKN171" s="246"/>
      <c r="BKO171" s="246"/>
      <c r="BKP171" s="246"/>
      <c r="BKQ171" s="1"/>
      <c r="BKR171" s="256"/>
      <c r="BKS171" s="246"/>
      <c r="BKT171" s="200"/>
      <c r="BKU171" s="199"/>
      <c r="BKV171" s="200"/>
      <c r="BKW171" s="200"/>
      <c r="BKX171" s="200"/>
      <c r="BKY171" s="246"/>
      <c r="BKZ171" s="246"/>
      <c r="BLA171" s="246"/>
      <c r="BLB171" s="1"/>
      <c r="BLC171" s="256"/>
      <c r="BLD171" s="246"/>
      <c r="BLE171" s="200"/>
      <c r="BLF171" s="199"/>
      <c r="BLG171" s="200"/>
      <c r="BLH171" s="200"/>
      <c r="BLI171" s="200"/>
      <c r="BLJ171" s="246"/>
      <c r="BLK171" s="246"/>
      <c r="BLL171" s="246"/>
      <c r="BLM171" s="1"/>
      <c r="BLN171" s="256"/>
      <c r="BLO171" s="246"/>
      <c r="BLP171" s="200"/>
      <c r="BLQ171" s="199"/>
      <c r="BLR171" s="200"/>
      <c r="BLS171" s="200"/>
      <c r="BLT171" s="200"/>
      <c r="BLU171" s="246"/>
      <c r="BLV171" s="246"/>
      <c r="BLW171" s="246"/>
      <c r="BLX171" s="1"/>
      <c r="BLY171" s="256"/>
      <c r="BLZ171" s="246"/>
      <c r="BMA171" s="200"/>
      <c r="BMB171" s="199"/>
      <c r="BMC171" s="200"/>
      <c r="BMD171" s="200"/>
      <c r="BME171" s="200"/>
      <c r="BMF171" s="246"/>
      <c r="BMG171" s="246"/>
      <c r="BMH171" s="246"/>
      <c r="BMI171" s="1"/>
      <c r="BMJ171" s="256"/>
      <c r="BMK171" s="246"/>
      <c r="BML171" s="200"/>
      <c r="BMM171" s="199"/>
      <c r="BMN171" s="200"/>
      <c r="BMO171" s="200"/>
      <c r="BMP171" s="200"/>
      <c r="BMQ171" s="246"/>
      <c r="BMR171" s="246"/>
      <c r="BMS171" s="246"/>
      <c r="BMT171" s="1"/>
      <c r="BMU171" s="256"/>
      <c r="BMV171" s="246"/>
      <c r="BMW171" s="200"/>
      <c r="BMX171" s="199"/>
      <c r="BMY171" s="200"/>
      <c r="BMZ171" s="200"/>
      <c r="BNA171" s="200"/>
      <c r="BNB171" s="246"/>
      <c r="BNC171" s="246"/>
      <c r="BND171" s="246"/>
      <c r="BNE171" s="1"/>
      <c r="BNF171" s="256"/>
      <c r="BNG171" s="246"/>
      <c r="BNH171" s="200"/>
      <c r="BNI171" s="199"/>
      <c r="BNJ171" s="200"/>
      <c r="BNK171" s="200"/>
      <c r="BNL171" s="200"/>
      <c r="BNM171" s="246"/>
      <c r="BNN171" s="246"/>
      <c r="BNO171" s="246"/>
      <c r="BNP171" s="1"/>
      <c r="BNQ171" s="256"/>
      <c r="BNR171" s="246"/>
      <c r="BNS171" s="200"/>
      <c r="BNT171" s="199"/>
      <c r="BNU171" s="200"/>
      <c r="BNV171" s="200"/>
      <c r="BNW171" s="200"/>
      <c r="BNX171" s="246"/>
      <c r="BNY171" s="246"/>
      <c r="BNZ171" s="246"/>
      <c r="BOA171" s="1"/>
      <c r="BOB171" s="256"/>
      <c r="BOC171" s="246"/>
      <c r="BOD171" s="200"/>
      <c r="BOE171" s="199"/>
      <c r="BOF171" s="200"/>
      <c r="BOG171" s="200"/>
      <c r="BOH171" s="200"/>
      <c r="BOI171" s="246"/>
      <c r="BOJ171" s="246"/>
      <c r="BOK171" s="246"/>
      <c r="BOL171" s="1"/>
      <c r="BOM171" s="256"/>
      <c r="BON171" s="246"/>
      <c r="BOO171" s="200"/>
      <c r="BOP171" s="199"/>
      <c r="BOQ171" s="200"/>
      <c r="BOR171" s="200"/>
      <c r="BOS171" s="200"/>
      <c r="BOT171" s="246"/>
      <c r="BOU171" s="246"/>
      <c r="BOV171" s="246"/>
      <c r="BOW171" s="1"/>
      <c r="BOX171" s="256"/>
      <c r="BOY171" s="246"/>
      <c r="BOZ171" s="200"/>
      <c r="BPA171" s="199"/>
      <c r="BPB171" s="200"/>
      <c r="BPC171" s="200"/>
      <c r="BPD171" s="200"/>
      <c r="BPE171" s="246"/>
      <c r="BPF171" s="246"/>
      <c r="BPG171" s="246"/>
      <c r="BPH171" s="1"/>
      <c r="BPI171" s="256"/>
      <c r="BPJ171" s="246"/>
      <c r="BPK171" s="200"/>
      <c r="BPL171" s="199"/>
      <c r="BPM171" s="200"/>
      <c r="BPN171" s="200"/>
      <c r="BPO171" s="200"/>
      <c r="BPP171" s="246"/>
      <c r="BPQ171" s="246"/>
      <c r="BPR171" s="246"/>
      <c r="BPS171" s="1"/>
      <c r="BPT171" s="256"/>
      <c r="BPU171" s="246"/>
      <c r="BPV171" s="200"/>
      <c r="BPW171" s="199"/>
      <c r="BPX171" s="200"/>
      <c r="BPY171" s="200"/>
      <c r="BPZ171" s="200"/>
      <c r="BQA171" s="246"/>
      <c r="BQB171" s="246"/>
      <c r="BQC171" s="246"/>
      <c r="BQD171" s="1"/>
      <c r="BQE171" s="256"/>
      <c r="BQF171" s="246"/>
      <c r="BQG171" s="200"/>
      <c r="BQH171" s="199"/>
      <c r="BQI171" s="200"/>
      <c r="BQJ171" s="200"/>
      <c r="BQK171" s="200"/>
      <c r="BQL171" s="246"/>
      <c r="BQM171" s="246"/>
      <c r="BQN171" s="246"/>
      <c r="BQO171" s="1"/>
      <c r="BQP171" s="256"/>
      <c r="BQQ171" s="246"/>
      <c r="BQR171" s="200"/>
      <c r="BQS171" s="199"/>
      <c r="BQT171" s="200"/>
      <c r="BQU171" s="200"/>
      <c r="BQV171" s="200"/>
      <c r="BQW171" s="246"/>
      <c r="BQX171" s="246"/>
      <c r="BQY171" s="246"/>
      <c r="BQZ171" s="1"/>
      <c r="BRA171" s="256"/>
      <c r="BRB171" s="246"/>
      <c r="BRC171" s="200"/>
      <c r="BRD171" s="199"/>
      <c r="BRE171" s="200"/>
      <c r="BRF171" s="200"/>
      <c r="BRG171" s="200"/>
      <c r="BRH171" s="246"/>
      <c r="BRI171" s="246"/>
      <c r="BRJ171" s="246"/>
      <c r="BRK171" s="1"/>
      <c r="BRL171" s="256"/>
      <c r="BRM171" s="246"/>
      <c r="BRN171" s="200"/>
      <c r="BRO171" s="199"/>
      <c r="BRP171" s="200"/>
      <c r="BRQ171" s="200"/>
      <c r="BRR171" s="200"/>
      <c r="BRS171" s="246"/>
      <c r="BRT171" s="246"/>
      <c r="BRU171" s="246"/>
      <c r="BRV171" s="1"/>
      <c r="BRW171" s="256"/>
      <c r="BRX171" s="246"/>
      <c r="BRY171" s="200"/>
      <c r="BRZ171" s="199"/>
      <c r="BSA171" s="200"/>
      <c r="BSB171" s="200"/>
      <c r="BSC171" s="200"/>
      <c r="BSD171" s="246"/>
      <c r="BSE171" s="246"/>
      <c r="BSF171" s="246"/>
      <c r="BSG171" s="1"/>
      <c r="BSH171" s="256"/>
      <c r="BSI171" s="246"/>
      <c r="BSJ171" s="200"/>
      <c r="BSK171" s="199"/>
      <c r="BSL171" s="200"/>
      <c r="BSM171" s="200"/>
      <c r="BSN171" s="200"/>
      <c r="BSO171" s="246"/>
      <c r="BSP171" s="246"/>
      <c r="BSQ171" s="246"/>
      <c r="BSR171" s="1"/>
      <c r="BSS171" s="256"/>
      <c r="BST171" s="246"/>
      <c r="BSU171" s="200"/>
      <c r="BSV171" s="199"/>
      <c r="BSW171" s="200"/>
      <c r="BSX171" s="200"/>
      <c r="BSY171" s="200"/>
      <c r="BSZ171" s="246"/>
      <c r="BTA171" s="246"/>
      <c r="BTB171" s="246"/>
      <c r="BTC171" s="1"/>
      <c r="BTD171" s="256"/>
      <c r="BTE171" s="246"/>
      <c r="BTF171" s="200"/>
      <c r="BTG171" s="199"/>
      <c r="BTH171" s="200"/>
      <c r="BTI171" s="200"/>
      <c r="BTJ171" s="200"/>
      <c r="BTK171" s="246"/>
      <c r="BTL171" s="246"/>
      <c r="BTM171" s="246"/>
      <c r="BTN171" s="1"/>
      <c r="BTO171" s="256"/>
      <c r="BTP171" s="246"/>
      <c r="BTQ171" s="200"/>
      <c r="BTR171" s="199"/>
      <c r="BTS171" s="200"/>
      <c r="BTT171" s="200"/>
      <c r="BTU171" s="200"/>
      <c r="BTV171" s="246"/>
      <c r="BTW171" s="246"/>
      <c r="BTX171" s="246"/>
      <c r="BTY171" s="1"/>
      <c r="BTZ171" s="256"/>
      <c r="BUA171" s="246"/>
      <c r="BUB171" s="200"/>
      <c r="BUC171" s="199"/>
      <c r="BUD171" s="200"/>
      <c r="BUE171" s="200"/>
      <c r="BUF171" s="200"/>
      <c r="BUG171" s="246"/>
      <c r="BUH171" s="246"/>
      <c r="BUI171" s="246"/>
      <c r="BUJ171" s="1"/>
      <c r="BUK171" s="256"/>
      <c r="BUL171" s="246"/>
      <c r="BUM171" s="200"/>
      <c r="BUN171" s="199"/>
      <c r="BUO171" s="200"/>
      <c r="BUP171" s="200"/>
      <c r="BUQ171" s="200"/>
      <c r="BUR171" s="246"/>
      <c r="BUS171" s="246"/>
      <c r="BUT171" s="246"/>
      <c r="BUU171" s="1"/>
      <c r="BUV171" s="256"/>
      <c r="BUW171" s="246"/>
      <c r="BUX171" s="200"/>
      <c r="BUY171" s="199"/>
      <c r="BUZ171" s="200"/>
      <c r="BVA171" s="200"/>
      <c r="BVB171" s="200"/>
      <c r="BVC171" s="246"/>
      <c r="BVD171" s="246"/>
      <c r="BVE171" s="246"/>
      <c r="BVF171" s="1"/>
      <c r="BVG171" s="256"/>
      <c r="BVH171" s="246"/>
      <c r="BVI171" s="200"/>
      <c r="BVJ171" s="199"/>
      <c r="BVK171" s="200"/>
      <c r="BVL171" s="200"/>
      <c r="BVM171" s="200"/>
      <c r="BVN171" s="246"/>
      <c r="BVO171" s="246"/>
      <c r="BVP171" s="246"/>
      <c r="BVQ171" s="1"/>
      <c r="BVR171" s="256"/>
      <c r="BVS171" s="246"/>
      <c r="BVT171" s="200"/>
      <c r="BVU171" s="199"/>
      <c r="BVV171" s="200"/>
      <c r="BVW171" s="200"/>
      <c r="BVX171" s="200"/>
      <c r="BVY171" s="246"/>
      <c r="BVZ171" s="246"/>
      <c r="BWA171" s="246"/>
      <c r="BWB171" s="1"/>
      <c r="BWC171" s="256"/>
      <c r="BWD171" s="246"/>
      <c r="BWE171" s="200"/>
      <c r="BWF171" s="199"/>
      <c r="BWG171" s="200"/>
      <c r="BWH171" s="200"/>
      <c r="BWI171" s="200"/>
      <c r="BWJ171" s="246"/>
      <c r="BWK171" s="246"/>
      <c r="BWL171" s="246"/>
      <c r="BWM171" s="1"/>
      <c r="BWN171" s="256"/>
      <c r="BWO171" s="246"/>
      <c r="BWP171" s="200"/>
      <c r="BWQ171" s="199"/>
      <c r="BWR171" s="200"/>
      <c r="BWS171" s="200"/>
      <c r="BWT171" s="200"/>
      <c r="BWU171" s="246"/>
      <c r="BWV171" s="246"/>
      <c r="BWW171" s="246"/>
      <c r="BWX171" s="1"/>
      <c r="BWY171" s="256"/>
      <c r="BWZ171" s="246"/>
      <c r="BXA171" s="200"/>
      <c r="BXB171" s="199"/>
      <c r="BXC171" s="200"/>
      <c r="BXD171" s="200"/>
      <c r="BXE171" s="200"/>
      <c r="BXF171" s="246"/>
      <c r="BXG171" s="246"/>
      <c r="BXH171" s="246"/>
      <c r="BXI171" s="1"/>
      <c r="BXJ171" s="256"/>
      <c r="BXK171" s="246"/>
      <c r="BXL171" s="200"/>
      <c r="BXM171" s="199"/>
      <c r="BXN171" s="200"/>
      <c r="BXO171" s="200"/>
      <c r="BXP171" s="200"/>
      <c r="BXQ171" s="246"/>
      <c r="BXR171" s="246"/>
      <c r="BXS171" s="246"/>
      <c r="BXT171" s="1"/>
      <c r="BXU171" s="256"/>
      <c r="BXV171" s="246"/>
      <c r="BXW171" s="200"/>
      <c r="BXX171" s="199"/>
      <c r="BXY171" s="200"/>
      <c r="BXZ171" s="200"/>
      <c r="BYA171" s="200"/>
      <c r="BYB171" s="246"/>
      <c r="BYC171" s="246"/>
      <c r="BYD171" s="246"/>
      <c r="BYE171" s="1"/>
      <c r="BYF171" s="256"/>
      <c r="BYG171" s="246"/>
      <c r="BYH171" s="200"/>
      <c r="BYI171" s="199"/>
      <c r="BYJ171" s="200"/>
      <c r="BYK171" s="200"/>
      <c r="BYL171" s="200"/>
      <c r="BYM171" s="246"/>
      <c r="BYN171" s="246"/>
      <c r="BYO171" s="246"/>
      <c r="BYP171" s="1"/>
      <c r="BYQ171" s="256"/>
      <c r="BYR171" s="246"/>
      <c r="BYS171" s="200"/>
      <c r="BYT171" s="199"/>
      <c r="BYU171" s="200"/>
      <c r="BYV171" s="200"/>
      <c r="BYW171" s="200"/>
      <c r="BYX171" s="246"/>
      <c r="BYY171" s="246"/>
      <c r="BYZ171" s="246"/>
      <c r="BZA171" s="1"/>
      <c r="BZB171" s="256"/>
      <c r="BZC171" s="246"/>
      <c r="BZD171" s="200"/>
      <c r="BZE171" s="199"/>
      <c r="BZF171" s="200"/>
      <c r="BZG171" s="200"/>
      <c r="BZH171" s="200"/>
      <c r="BZI171" s="246"/>
      <c r="BZJ171" s="246"/>
      <c r="BZK171" s="246"/>
      <c r="BZL171" s="1"/>
      <c r="BZM171" s="256"/>
      <c r="BZN171" s="246"/>
      <c r="BZO171" s="200"/>
      <c r="BZP171" s="199"/>
      <c r="BZQ171" s="200"/>
      <c r="BZR171" s="200"/>
      <c r="BZS171" s="200"/>
      <c r="BZT171" s="246"/>
      <c r="BZU171" s="246"/>
      <c r="BZV171" s="246"/>
      <c r="BZW171" s="1"/>
      <c r="BZX171" s="256"/>
      <c r="BZY171" s="246"/>
      <c r="BZZ171" s="200"/>
      <c r="CAA171" s="199"/>
      <c r="CAB171" s="200"/>
      <c r="CAC171" s="200"/>
      <c r="CAD171" s="200"/>
      <c r="CAE171" s="246"/>
      <c r="CAF171" s="246"/>
      <c r="CAG171" s="246"/>
      <c r="CAH171" s="1"/>
      <c r="CAI171" s="256"/>
      <c r="CAJ171" s="246"/>
      <c r="CAK171" s="200"/>
      <c r="CAL171" s="199"/>
      <c r="CAM171" s="200"/>
      <c r="CAN171" s="200"/>
      <c r="CAO171" s="200"/>
      <c r="CAP171" s="246"/>
      <c r="CAQ171" s="246"/>
      <c r="CAR171" s="246"/>
      <c r="CAS171" s="1"/>
      <c r="CAT171" s="256"/>
      <c r="CAU171" s="246"/>
      <c r="CAV171" s="200"/>
      <c r="CAW171" s="199"/>
      <c r="CAX171" s="200"/>
      <c r="CAY171" s="200"/>
      <c r="CAZ171" s="200"/>
      <c r="CBA171" s="246"/>
      <c r="CBB171" s="246"/>
      <c r="CBC171" s="246"/>
      <c r="CBD171" s="1"/>
      <c r="CBE171" s="256"/>
      <c r="CBF171" s="246"/>
      <c r="CBG171" s="200"/>
      <c r="CBH171" s="199"/>
      <c r="CBI171" s="200"/>
      <c r="CBJ171" s="200"/>
      <c r="CBK171" s="200"/>
      <c r="CBL171" s="246"/>
      <c r="CBM171" s="246"/>
      <c r="CBN171" s="246"/>
      <c r="CBO171" s="1"/>
      <c r="CBP171" s="256"/>
      <c r="CBQ171" s="246"/>
      <c r="CBR171" s="200"/>
      <c r="CBS171" s="199"/>
      <c r="CBT171" s="200"/>
      <c r="CBU171" s="200"/>
      <c r="CBV171" s="200"/>
      <c r="CBW171" s="246"/>
      <c r="CBX171" s="246"/>
      <c r="CBY171" s="246"/>
      <c r="CBZ171" s="1"/>
      <c r="CCA171" s="256"/>
      <c r="CCB171" s="246"/>
      <c r="CCC171" s="200"/>
      <c r="CCD171" s="199"/>
      <c r="CCE171" s="200"/>
      <c r="CCF171" s="200"/>
      <c r="CCG171" s="200"/>
      <c r="CCH171" s="246"/>
      <c r="CCI171" s="246"/>
      <c r="CCJ171" s="246"/>
      <c r="CCK171" s="1"/>
      <c r="CCL171" s="256"/>
      <c r="CCM171" s="246"/>
      <c r="CCN171" s="200"/>
      <c r="CCO171" s="199"/>
      <c r="CCP171" s="200"/>
      <c r="CCQ171" s="200"/>
      <c r="CCR171" s="200"/>
      <c r="CCS171" s="246"/>
      <c r="CCT171" s="246"/>
      <c r="CCU171" s="246"/>
      <c r="CCV171" s="1"/>
      <c r="CCW171" s="256"/>
      <c r="CCX171" s="246"/>
      <c r="CCY171" s="200"/>
      <c r="CCZ171" s="199"/>
      <c r="CDA171" s="200"/>
      <c r="CDB171" s="200"/>
      <c r="CDC171" s="200"/>
      <c r="CDD171" s="246"/>
      <c r="CDE171" s="246"/>
      <c r="CDF171" s="246"/>
      <c r="CDG171" s="1"/>
      <c r="CDH171" s="256"/>
      <c r="CDI171" s="246"/>
      <c r="CDJ171" s="200"/>
      <c r="CDK171" s="199"/>
      <c r="CDL171" s="200"/>
      <c r="CDM171" s="200"/>
      <c r="CDN171" s="200"/>
      <c r="CDO171" s="246"/>
      <c r="CDP171" s="246"/>
      <c r="CDQ171" s="246"/>
      <c r="CDR171" s="1"/>
      <c r="CDS171" s="256"/>
      <c r="CDT171" s="246"/>
      <c r="CDU171" s="200"/>
      <c r="CDV171" s="199"/>
      <c r="CDW171" s="200"/>
      <c r="CDX171" s="200"/>
      <c r="CDY171" s="200"/>
      <c r="CDZ171" s="246"/>
      <c r="CEA171" s="246"/>
      <c r="CEB171" s="246"/>
      <c r="CEC171" s="1"/>
      <c r="CED171" s="256"/>
      <c r="CEE171" s="246"/>
      <c r="CEF171" s="200"/>
      <c r="CEG171" s="199"/>
      <c r="CEH171" s="200"/>
      <c r="CEI171" s="200"/>
      <c r="CEJ171" s="200"/>
      <c r="CEK171" s="246"/>
      <c r="CEL171" s="246"/>
      <c r="CEM171" s="246"/>
      <c r="CEN171" s="1"/>
      <c r="CEO171" s="256"/>
      <c r="CEP171" s="246"/>
      <c r="CEQ171" s="200"/>
      <c r="CER171" s="199"/>
      <c r="CES171" s="200"/>
      <c r="CET171" s="200"/>
      <c r="CEU171" s="200"/>
      <c r="CEV171" s="246"/>
      <c r="CEW171" s="246"/>
      <c r="CEX171" s="246"/>
      <c r="CEY171" s="1"/>
      <c r="CEZ171" s="256"/>
      <c r="CFA171" s="246"/>
      <c r="CFB171" s="200"/>
      <c r="CFC171" s="199"/>
      <c r="CFD171" s="200"/>
      <c r="CFE171" s="200"/>
      <c r="CFF171" s="200"/>
      <c r="CFG171" s="246"/>
      <c r="CFH171" s="246"/>
      <c r="CFI171" s="246"/>
      <c r="CFJ171" s="1"/>
      <c r="CFK171" s="256"/>
      <c r="CFL171" s="246"/>
      <c r="CFM171" s="200"/>
      <c r="CFN171" s="199"/>
      <c r="CFO171" s="200"/>
      <c r="CFP171" s="200"/>
      <c r="CFQ171" s="200"/>
      <c r="CFR171" s="246"/>
      <c r="CFS171" s="246"/>
      <c r="CFT171" s="246"/>
      <c r="CFU171" s="1"/>
      <c r="CFV171" s="256"/>
      <c r="CFW171" s="246"/>
      <c r="CFX171" s="200"/>
      <c r="CFY171" s="199"/>
      <c r="CFZ171" s="200"/>
      <c r="CGA171" s="200"/>
      <c r="CGB171" s="200"/>
      <c r="CGC171" s="246"/>
      <c r="CGD171" s="246"/>
      <c r="CGE171" s="246"/>
      <c r="CGF171" s="1"/>
      <c r="CGG171" s="256"/>
      <c r="CGH171" s="246"/>
      <c r="CGI171" s="200"/>
      <c r="CGJ171" s="199"/>
      <c r="CGK171" s="200"/>
      <c r="CGL171" s="200"/>
      <c r="CGM171" s="200"/>
      <c r="CGN171" s="246"/>
      <c r="CGO171" s="246"/>
      <c r="CGP171" s="246"/>
      <c r="CGQ171" s="1"/>
      <c r="CGR171" s="256"/>
      <c r="CGS171" s="246"/>
      <c r="CGT171" s="200"/>
      <c r="CGU171" s="199"/>
      <c r="CGV171" s="200"/>
      <c r="CGW171" s="200"/>
      <c r="CGX171" s="200"/>
      <c r="CGY171" s="246"/>
      <c r="CGZ171" s="246"/>
      <c r="CHA171" s="246"/>
      <c r="CHB171" s="1"/>
      <c r="CHC171" s="256"/>
      <c r="CHD171" s="246"/>
      <c r="CHE171" s="200"/>
      <c r="CHF171" s="199"/>
      <c r="CHG171" s="200"/>
      <c r="CHH171" s="200"/>
      <c r="CHI171" s="200"/>
      <c r="CHJ171" s="246"/>
      <c r="CHK171" s="246"/>
      <c r="CHL171" s="246"/>
      <c r="CHM171" s="1"/>
      <c r="CHN171" s="256"/>
      <c r="CHO171" s="246"/>
      <c r="CHP171" s="200"/>
      <c r="CHQ171" s="199"/>
      <c r="CHR171" s="200"/>
      <c r="CHS171" s="200"/>
      <c r="CHT171" s="200"/>
      <c r="CHU171" s="246"/>
      <c r="CHV171" s="246"/>
      <c r="CHW171" s="246"/>
      <c r="CHX171" s="1"/>
      <c r="CHY171" s="256"/>
      <c r="CHZ171" s="246"/>
      <c r="CIA171" s="200"/>
      <c r="CIB171" s="199"/>
      <c r="CIC171" s="200"/>
      <c r="CID171" s="200"/>
      <c r="CIE171" s="200"/>
      <c r="CIF171" s="246"/>
      <c r="CIG171" s="246"/>
      <c r="CIH171" s="246"/>
      <c r="CII171" s="1"/>
      <c r="CIJ171" s="256"/>
      <c r="CIK171" s="246"/>
      <c r="CIL171" s="200"/>
      <c r="CIM171" s="199"/>
      <c r="CIN171" s="200"/>
      <c r="CIO171" s="200"/>
      <c r="CIP171" s="200"/>
      <c r="CIQ171" s="246"/>
      <c r="CIR171" s="246"/>
      <c r="CIS171" s="246"/>
      <c r="CIT171" s="1"/>
      <c r="CIU171" s="256"/>
      <c r="CIV171" s="246"/>
      <c r="CIW171" s="200"/>
      <c r="CIX171" s="199"/>
      <c r="CIY171" s="200"/>
      <c r="CIZ171" s="200"/>
      <c r="CJA171" s="200"/>
      <c r="CJB171" s="246"/>
      <c r="CJC171" s="246"/>
      <c r="CJD171" s="246"/>
      <c r="CJE171" s="1"/>
      <c r="CJF171" s="256"/>
      <c r="CJG171" s="246"/>
      <c r="CJH171" s="200"/>
      <c r="CJI171" s="199"/>
      <c r="CJJ171" s="200"/>
      <c r="CJK171" s="200"/>
      <c r="CJL171" s="200"/>
      <c r="CJM171" s="246"/>
      <c r="CJN171" s="246"/>
      <c r="CJO171" s="246"/>
      <c r="CJP171" s="1"/>
      <c r="CJQ171" s="256"/>
      <c r="CJR171" s="246"/>
      <c r="CJS171" s="200"/>
      <c r="CJT171" s="199"/>
      <c r="CJU171" s="200"/>
      <c r="CJV171" s="200"/>
      <c r="CJW171" s="200"/>
      <c r="CJX171" s="246"/>
      <c r="CJY171" s="246"/>
      <c r="CJZ171" s="246"/>
      <c r="CKA171" s="1"/>
      <c r="CKB171" s="256"/>
      <c r="CKC171" s="246"/>
      <c r="CKD171" s="200"/>
      <c r="CKE171" s="199"/>
      <c r="CKF171" s="200"/>
      <c r="CKG171" s="200"/>
      <c r="CKH171" s="200"/>
      <c r="CKI171" s="246"/>
      <c r="CKJ171" s="246"/>
      <c r="CKK171" s="246"/>
      <c r="CKL171" s="1"/>
      <c r="CKM171" s="256"/>
      <c r="CKN171" s="246"/>
      <c r="CKO171" s="200"/>
      <c r="CKP171" s="199"/>
      <c r="CKQ171" s="200"/>
      <c r="CKR171" s="200"/>
      <c r="CKS171" s="200"/>
      <c r="CKT171" s="246"/>
      <c r="CKU171" s="246"/>
      <c r="CKV171" s="246"/>
      <c r="CKW171" s="1"/>
      <c r="CKX171" s="256"/>
      <c r="CKY171" s="246"/>
      <c r="CKZ171" s="200"/>
      <c r="CLA171" s="199"/>
      <c r="CLB171" s="200"/>
      <c r="CLC171" s="200"/>
      <c r="CLD171" s="200"/>
      <c r="CLE171" s="246"/>
      <c r="CLF171" s="246"/>
      <c r="CLG171" s="246"/>
      <c r="CLH171" s="1"/>
      <c r="CLI171" s="256"/>
      <c r="CLJ171" s="246"/>
      <c r="CLK171" s="200"/>
      <c r="CLL171" s="199"/>
      <c r="CLM171" s="200"/>
      <c r="CLN171" s="200"/>
      <c r="CLO171" s="200"/>
      <c r="CLP171" s="246"/>
      <c r="CLQ171" s="246"/>
      <c r="CLR171" s="246"/>
      <c r="CLS171" s="1"/>
      <c r="CLT171" s="256"/>
      <c r="CLU171" s="246"/>
      <c r="CLV171" s="200"/>
      <c r="CLW171" s="199"/>
      <c r="CLX171" s="200"/>
      <c r="CLY171" s="200"/>
      <c r="CLZ171" s="200"/>
      <c r="CMA171" s="246"/>
      <c r="CMB171" s="246"/>
      <c r="CMC171" s="246"/>
      <c r="CMD171" s="1"/>
      <c r="CME171" s="256"/>
      <c r="CMF171" s="246"/>
      <c r="CMG171" s="200"/>
      <c r="CMH171" s="199"/>
      <c r="CMI171" s="200"/>
      <c r="CMJ171" s="200"/>
      <c r="CMK171" s="200"/>
      <c r="CML171" s="246"/>
      <c r="CMM171" s="246"/>
      <c r="CMN171" s="246"/>
      <c r="CMO171" s="1"/>
      <c r="CMP171" s="256"/>
      <c r="CMQ171" s="246"/>
      <c r="CMR171" s="200"/>
      <c r="CMS171" s="199"/>
      <c r="CMT171" s="200"/>
      <c r="CMU171" s="200"/>
      <c r="CMV171" s="200"/>
      <c r="CMW171" s="246"/>
      <c r="CMX171" s="246"/>
      <c r="CMY171" s="246"/>
      <c r="CMZ171" s="1"/>
      <c r="CNA171" s="256"/>
      <c r="CNB171" s="246"/>
      <c r="CNC171" s="200"/>
      <c r="CND171" s="199"/>
      <c r="CNE171" s="200"/>
      <c r="CNF171" s="200"/>
      <c r="CNG171" s="200"/>
      <c r="CNH171" s="246"/>
      <c r="CNI171" s="246"/>
      <c r="CNJ171" s="246"/>
      <c r="CNK171" s="1"/>
      <c r="CNL171" s="256"/>
      <c r="CNM171" s="246"/>
      <c r="CNN171" s="200"/>
      <c r="CNO171" s="199"/>
      <c r="CNP171" s="200"/>
      <c r="CNQ171" s="200"/>
      <c r="CNR171" s="200"/>
      <c r="CNS171" s="246"/>
      <c r="CNT171" s="246"/>
      <c r="CNU171" s="246"/>
      <c r="CNV171" s="1"/>
      <c r="CNW171" s="256"/>
      <c r="CNX171" s="246"/>
      <c r="CNY171" s="200"/>
      <c r="CNZ171" s="199"/>
      <c r="COA171" s="200"/>
      <c r="COB171" s="200"/>
      <c r="COC171" s="200"/>
      <c r="COD171" s="246"/>
      <c r="COE171" s="246"/>
      <c r="COF171" s="246"/>
      <c r="COG171" s="1"/>
      <c r="COH171" s="256"/>
      <c r="COI171" s="246"/>
      <c r="COJ171" s="200"/>
      <c r="COK171" s="199"/>
      <c r="COL171" s="200"/>
      <c r="COM171" s="200"/>
      <c r="CON171" s="200"/>
      <c r="COO171" s="246"/>
      <c r="COP171" s="246"/>
      <c r="COQ171" s="246"/>
      <c r="COR171" s="1"/>
      <c r="COS171" s="256"/>
      <c r="COT171" s="246"/>
      <c r="COU171" s="200"/>
      <c r="COV171" s="199"/>
      <c r="COW171" s="200"/>
      <c r="COX171" s="200"/>
      <c r="COY171" s="200"/>
      <c r="COZ171" s="246"/>
      <c r="CPA171" s="246"/>
      <c r="CPB171" s="246"/>
      <c r="CPC171" s="1"/>
      <c r="CPD171" s="256"/>
      <c r="CPE171" s="246"/>
      <c r="CPF171" s="200"/>
      <c r="CPG171" s="199"/>
      <c r="CPH171" s="200"/>
      <c r="CPI171" s="200"/>
      <c r="CPJ171" s="200"/>
      <c r="CPK171" s="246"/>
      <c r="CPL171" s="246"/>
      <c r="CPM171" s="246"/>
      <c r="CPN171" s="1"/>
      <c r="CPO171" s="256"/>
      <c r="CPP171" s="246"/>
      <c r="CPQ171" s="200"/>
      <c r="CPR171" s="199"/>
      <c r="CPS171" s="200"/>
      <c r="CPT171" s="200"/>
      <c r="CPU171" s="200"/>
      <c r="CPV171" s="246"/>
      <c r="CPW171" s="246"/>
      <c r="CPX171" s="246"/>
      <c r="CPY171" s="1"/>
      <c r="CPZ171" s="256"/>
      <c r="CQA171" s="246"/>
      <c r="CQB171" s="200"/>
      <c r="CQC171" s="199"/>
      <c r="CQD171" s="200"/>
      <c r="CQE171" s="200"/>
      <c r="CQF171" s="200"/>
      <c r="CQG171" s="246"/>
      <c r="CQH171" s="246"/>
      <c r="CQI171" s="246"/>
      <c r="CQJ171" s="1"/>
      <c r="CQK171" s="256"/>
      <c r="CQL171" s="246"/>
      <c r="CQM171" s="200"/>
      <c r="CQN171" s="199"/>
      <c r="CQO171" s="200"/>
      <c r="CQP171" s="200"/>
      <c r="CQQ171" s="200"/>
      <c r="CQR171" s="246"/>
      <c r="CQS171" s="246"/>
      <c r="CQT171" s="246"/>
      <c r="CQU171" s="1"/>
      <c r="CQV171" s="256"/>
      <c r="CQW171" s="246"/>
      <c r="CQX171" s="200"/>
      <c r="CQY171" s="199"/>
      <c r="CQZ171" s="200"/>
      <c r="CRA171" s="200"/>
      <c r="CRB171" s="200"/>
      <c r="CRC171" s="246"/>
      <c r="CRD171" s="246"/>
      <c r="CRE171" s="246"/>
      <c r="CRF171" s="1"/>
      <c r="CRG171" s="256"/>
      <c r="CRH171" s="246"/>
      <c r="CRI171" s="200"/>
      <c r="CRJ171" s="199"/>
      <c r="CRK171" s="200"/>
      <c r="CRL171" s="200"/>
      <c r="CRM171" s="200"/>
      <c r="CRN171" s="246"/>
      <c r="CRO171" s="246"/>
      <c r="CRP171" s="246"/>
      <c r="CRQ171" s="1"/>
      <c r="CRR171" s="256"/>
      <c r="CRS171" s="246"/>
      <c r="CRT171" s="200"/>
      <c r="CRU171" s="199"/>
      <c r="CRV171" s="200"/>
      <c r="CRW171" s="200"/>
      <c r="CRX171" s="200"/>
      <c r="CRY171" s="246"/>
      <c r="CRZ171" s="246"/>
      <c r="CSA171" s="246"/>
      <c r="CSB171" s="1"/>
      <c r="CSC171" s="256"/>
      <c r="CSD171" s="246"/>
      <c r="CSE171" s="200"/>
      <c r="CSF171" s="199"/>
      <c r="CSG171" s="200"/>
      <c r="CSH171" s="200"/>
      <c r="CSI171" s="200"/>
      <c r="CSJ171" s="246"/>
      <c r="CSK171" s="246"/>
      <c r="CSL171" s="246"/>
      <c r="CSM171" s="1"/>
      <c r="CSN171" s="256"/>
      <c r="CSO171" s="246"/>
      <c r="CSP171" s="200"/>
      <c r="CSQ171" s="199"/>
      <c r="CSR171" s="200"/>
      <c r="CSS171" s="200"/>
      <c r="CST171" s="200"/>
      <c r="CSU171" s="246"/>
      <c r="CSV171" s="246"/>
      <c r="CSW171" s="246"/>
      <c r="CSX171" s="1"/>
      <c r="CSY171" s="256"/>
      <c r="CSZ171" s="246"/>
      <c r="CTA171" s="200"/>
      <c r="CTB171" s="199"/>
      <c r="CTC171" s="200"/>
      <c r="CTD171" s="200"/>
      <c r="CTE171" s="200"/>
      <c r="CTF171" s="246"/>
      <c r="CTG171" s="246"/>
      <c r="CTH171" s="246"/>
      <c r="CTI171" s="1"/>
      <c r="CTJ171" s="256"/>
      <c r="CTK171" s="246"/>
      <c r="CTL171" s="200"/>
      <c r="CTM171" s="199"/>
      <c r="CTN171" s="200"/>
      <c r="CTO171" s="200"/>
      <c r="CTP171" s="200"/>
      <c r="CTQ171" s="246"/>
      <c r="CTR171" s="246"/>
      <c r="CTS171" s="246"/>
      <c r="CTT171" s="1"/>
      <c r="CTU171" s="256"/>
      <c r="CTV171" s="246"/>
      <c r="CTW171" s="200"/>
      <c r="CTX171" s="199"/>
      <c r="CTY171" s="200"/>
      <c r="CTZ171" s="200"/>
      <c r="CUA171" s="200"/>
      <c r="CUB171" s="246"/>
      <c r="CUC171" s="246"/>
      <c r="CUD171" s="246"/>
      <c r="CUE171" s="1"/>
      <c r="CUF171" s="256"/>
      <c r="CUG171" s="246"/>
      <c r="CUH171" s="200"/>
      <c r="CUI171" s="199"/>
      <c r="CUJ171" s="200"/>
      <c r="CUK171" s="200"/>
      <c r="CUL171" s="200"/>
      <c r="CUM171" s="246"/>
      <c r="CUN171" s="246"/>
      <c r="CUO171" s="246"/>
      <c r="CUP171" s="1"/>
      <c r="CUQ171" s="256"/>
      <c r="CUR171" s="246"/>
      <c r="CUS171" s="200"/>
      <c r="CUT171" s="199"/>
      <c r="CUU171" s="200"/>
      <c r="CUV171" s="200"/>
      <c r="CUW171" s="200"/>
      <c r="CUX171" s="246"/>
      <c r="CUY171" s="246"/>
      <c r="CUZ171" s="246"/>
      <c r="CVA171" s="1"/>
      <c r="CVB171" s="256"/>
      <c r="CVC171" s="246"/>
      <c r="CVD171" s="200"/>
      <c r="CVE171" s="199"/>
      <c r="CVF171" s="200"/>
      <c r="CVG171" s="200"/>
      <c r="CVH171" s="200"/>
      <c r="CVI171" s="246"/>
      <c r="CVJ171" s="246"/>
      <c r="CVK171" s="246"/>
      <c r="CVL171" s="1"/>
      <c r="CVM171" s="256"/>
      <c r="CVN171" s="246"/>
      <c r="CVO171" s="200"/>
      <c r="CVP171" s="199"/>
      <c r="CVQ171" s="200"/>
      <c r="CVR171" s="200"/>
      <c r="CVS171" s="200"/>
      <c r="CVT171" s="246"/>
      <c r="CVU171" s="246"/>
      <c r="CVV171" s="246"/>
      <c r="CVW171" s="1"/>
      <c r="CVX171" s="256"/>
      <c r="CVY171" s="246"/>
      <c r="CVZ171" s="200"/>
      <c r="CWA171" s="199"/>
      <c r="CWB171" s="200"/>
      <c r="CWC171" s="200"/>
      <c r="CWD171" s="200"/>
      <c r="CWE171" s="246"/>
      <c r="CWF171" s="246"/>
      <c r="CWG171" s="246"/>
      <c r="CWH171" s="1"/>
      <c r="CWI171" s="256"/>
      <c r="CWJ171" s="246"/>
      <c r="CWK171" s="200"/>
      <c r="CWL171" s="199"/>
      <c r="CWM171" s="200"/>
      <c r="CWN171" s="200"/>
      <c r="CWO171" s="200"/>
      <c r="CWP171" s="246"/>
      <c r="CWQ171" s="246"/>
      <c r="CWR171" s="246"/>
      <c r="CWS171" s="1"/>
      <c r="CWT171" s="256"/>
      <c r="CWU171" s="246"/>
      <c r="CWV171" s="200"/>
      <c r="CWW171" s="199"/>
      <c r="CWX171" s="200"/>
      <c r="CWY171" s="200"/>
      <c r="CWZ171" s="200"/>
      <c r="CXA171" s="246"/>
      <c r="CXB171" s="246"/>
      <c r="CXC171" s="246"/>
      <c r="CXD171" s="1"/>
      <c r="CXE171" s="256"/>
      <c r="CXF171" s="246"/>
      <c r="CXG171" s="200"/>
      <c r="CXH171" s="199"/>
      <c r="CXI171" s="200"/>
      <c r="CXJ171" s="200"/>
      <c r="CXK171" s="200"/>
      <c r="CXL171" s="246"/>
      <c r="CXM171" s="246"/>
      <c r="CXN171" s="246"/>
      <c r="CXO171" s="1"/>
      <c r="CXP171" s="256"/>
      <c r="CXQ171" s="246"/>
      <c r="CXR171" s="200"/>
      <c r="CXS171" s="199"/>
      <c r="CXT171" s="200"/>
      <c r="CXU171" s="200"/>
      <c r="CXV171" s="200"/>
      <c r="CXW171" s="246"/>
      <c r="CXX171" s="246"/>
      <c r="CXY171" s="246"/>
      <c r="CXZ171" s="1"/>
      <c r="CYA171" s="256"/>
      <c r="CYB171" s="246"/>
      <c r="CYC171" s="200"/>
      <c r="CYD171" s="199"/>
      <c r="CYE171" s="200"/>
      <c r="CYF171" s="200"/>
      <c r="CYG171" s="200"/>
      <c r="CYH171" s="246"/>
      <c r="CYI171" s="246"/>
      <c r="CYJ171" s="246"/>
      <c r="CYK171" s="1"/>
      <c r="CYL171" s="256"/>
      <c r="CYM171" s="246"/>
      <c r="CYN171" s="200"/>
      <c r="CYO171" s="199"/>
      <c r="CYP171" s="200"/>
      <c r="CYQ171" s="200"/>
      <c r="CYR171" s="200"/>
      <c r="CYS171" s="246"/>
      <c r="CYT171" s="246"/>
      <c r="CYU171" s="246"/>
      <c r="CYV171" s="1"/>
      <c r="CYW171" s="256"/>
      <c r="CYX171" s="246"/>
      <c r="CYY171" s="200"/>
      <c r="CYZ171" s="199"/>
      <c r="CZA171" s="200"/>
      <c r="CZB171" s="200"/>
      <c r="CZC171" s="200"/>
      <c r="CZD171" s="246"/>
      <c r="CZE171" s="246"/>
      <c r="CZF171" s="246"/>
      <c r="CZG171" s="1"/>
      <c r="CZH171" s="256"/>
      <c r="CZI171" s="246"/>
      <c r="CZJ171" s="200"/>
      <c r="CZK171" s="199"/>
      <c r="CZL171" s="200"/>
      <c r="CZM171" s="200"/>
      <c r="CZN171" s="200"/>
      <c r="CZO171" s="246"/>
      <c r="CZP171" s="246"/>
      <c r="CZQ171" s="246"/>
      <c r="CZR171" s="1"/>
      <c r="CZS171" s="256"/>
      <c r="CZT171" s="246"/>
      <c r="CZU171" s="200"/>
      <c r="CZV171" s="199"/>
      <c r="CZW171" s="200"/>
      <c r="CZX171" s="200"/>
      <c r="CZY171" s="200"/>
      <c r="CZZ171" s="246"/>
      <c r="DAA171" s="246"/>
      <c r="DAB171" s="246"/>
      <c r="DAC171" s="1"/>
      <c r="DAD171" s="256"/>
      <c r="DAE171" s="246"/>
      <c r="DAF171" s="200"/>
      <c r="DAG171" s="199"/>
      <c r="DAH171" s="200"/>
      <c r="DAI171" s="200"/>
      <c r="DAJ171" s="200"/>
      <c r="DAK171" s="246"/>
      <c r="DAL171" s="246"/>
      <c r="DAM171" s="246"/>
      <c r="DAN171" s="1"/>
      <c r="DAO171" s="256"/>
      <c r="DAP171" s="246"/>
      <c r="DAQ171" s="200"/>
      <c r="DAR171" s="199"/>
      <c r="DAS171" s="200"/>
      <c r="DAT171" s="200"/>
      <c r="DAU171" s="200"/>
      <c r="DAV171" s="246"/>
      <c r="DAW171" s="246"/>
      <c r="DAX171" s="246"/>
      <c r="DAY171" s="1"/>
      <c r="DAZ171" s="256"/>
      <c r="DBA171" s="246"/>
      <c r="DBB171" s="200"/>
      <c r="DBC171" s="199"/>
      <c r="DBD171" s="200"/>
      <c r="DBE171" s="200"/>
      <c r="DBF171" s="200"/>
      <c r="DBG171" s="246"/>
      <c r="DBH171" s="246"/>
      <c r="DBI171" s="246"/>
      <c r="DBJ171" s="1"/>
      <c r="DBK171" s="256"/>
      <c r="DBL171" s="246"/>
      <c r="DBM171" s="200"/>
      <c r="DBN171" s="199"/>
      <c r="DBO171" s="200"/>
      <c r="DBP171" s="200"/>
      <c r="DBQ171" s="200"/>
      <c r="DBR171" s="246"/>
      <c r="DBS171" s="246"/>
      <c r="DBT171" s="246"/>
      <c r="DBU171" s="1"/>
      <c r="DBV171" s="256"/>
      <c r="DBW171" s="246"/>
      <c r="DBX171" s="200"/>
      <c r="DBY171" s="199"/>
      <c r="DBZ171" s="200"/>
      <c r="DCA171" s="200"/>
      <c r="DCB171" s="200"/>
      <c r="DCC171" s="246"/>
      <c r="DCD171" s="246"/>
      <c r="DCE171" s="246"/>
      <c r="DCF171" s="1"/>
      <c r="DCG171" s="256"/>
      <c r="DCH171" s="246"/>
      <c r="DCI171" s="200"/>
      <c r="DCJ171" s="199"/>
      <c r="DCK171" s="200"/>
      <c r="DCL171" s="200"/>
      <c r="DCM171" s="200"/>
      <c r="DCN171" s="246"/>
      <c r="DCO171" s="246"/>
      <c r="DCP171" s="246"/>
      <c r="DCQ171" s="1"/>
      <c r="DCR171" s="256"/>
      <c r="DCS171" s="246"/>
      <c r="DCT171" s="200"/>
      <c r="DCU171" s="199"/>
      <c r="DCV171" s="200"/>
      <c r="DCW171" s="200"/>
      <c r="DCX171" s="200"/>
      <c r="DCY171" s="246"/>
      <c r="DCZ171" s="246"/>
      <c r="DDA171" s="246"/>
      <c r="DDB171" s="1"/>
      <c r="DDC171" s="256"/>
      <c r="DDD171" s="246"/>
      <c r="DDE171" s="200"/>
      <c r="DDF171" s="199"/>
      <c r="DDG171" s="200"/>
      <c r="DDH171" s="200"/>
      <c r="DDI171" s="200"/>
      <c r="DDJ171" s="246"/>
      <c r="DDK171" s="246"/>
      <c r="DDL171" s="246"/>
      <c r="DDM171" s="1"/>
      <c r="DDN171" s="256"/>
      <c r="DDO171" s="246"/>
      <c r="DDP171" s="200"/>
      <c r="DDQ171" s="199"/>
      <c r="DDR171" s="200"/>
      <c r="DDS171" s="200"/>
      <c r="DDT171" s="200"/>
      <c r="DDU171" s="246"/>
      <c r="DDV171" s="246"/>
      <c r="DDW171" s="246"/>
      <c r="DDX171" s="1"/>
      <c r="DDY171" s="256"/>
      <c r="DDZ171" s="246"/>
      <c r="DEA171" s="200"/>
      <c r="DEB171" s="199"/>
      <c r="DEC171" s="200"/>
      <c r="DED171" s="200"/>
      <c r="DEE171" s="200"/>
      <c r="DEF171" s="246"/>
      <c r="DEG171" s="246"/>
      <c r="DEH171" s="246"/>
      <c r="DEI171" s="1"/>
      <c r="DEJ171" s="256"/>
      <c r="DEK171" s="246"/>
      <c r="DEL171" s="200"/>
      <c r="DEM171" s="199"/>
      <c r="DEN171" s="200"/>
      <c r="DEO171" s="200"/>
      <c r="DEP171" s="200"/>
      <c r="DEQ171" s="246"/>
      <c r="DER171" s="246"/>
      <c r="DES171" s="246"/>
      <c r="DET171" s="1"/>
      <c r="DEU171" s="256"/>
      <c r="DEV171" s="246"/>
      <c r="DEW171" s="200"/>
      <c r="DEX171" s="199"/>
      <c r="DEY171" s="200"/>
      <c r="DEZ171" s="200"/>
      <c r="DFA171" s="200"/>
      <c r="DFB171" s="246"/>
      <c r="DFC171" s="246"/>
      <c r="DFD171" s="246"/>
      <c r="DFE171" s="1"/>
      <c r="DFF171" s="256"/>
      <c r="DFG171" s="246"/>
      <c r="DFH171" s="200"/>
      <c r="DFI171" s="199"/>
      <c r="DFJ171" s="200"/>
      <c r="DFK171" s="200"/>
      <c r="DFL171" s="200"/>
      <c r="DFM171" s="246"/>
      <c r="DFN171" s="246"/>
      <c r="DFO171" s="246"/>
      <c r="DFP171" s="1"/>
      <c r="DFQ171" s="256"/>
      <c r="DFR171" s="246"/>
      <c r="DFS171" s="200"/>
      <c r="DFT171" s="199"/>
      <c r="DFU171" s="200"/>
      <c r="DFV171" s="200"/>
      <c r="DFW171" s="200"/>
      <c r="DFX171" s="246"/>
      <c r="DFY171" s="246"/>
      <c r="DFZ171" s="246"/>
      <c r="DGA171" s="1"/>
      <c r="DGB171" s="256"/>
      <c r="DGC171" s="246"/>
      <c r="DGD171" s="200"/>
      <c r="DGE171" s="199"/>
      <c r="DGF171" s="200"/>
      <c r="DGG171" s="200"/>
      <c r="DGH171" s="200"/>
      <c r="DGI171" s="246"/>
      <c r="DGJ171" s="246"/>
      <c r="DGK171" s="246"/>
      <c r="DGL171" s="1"/>
      <c r="DGM171" s="256"/>
      <c r="DGN171" s="246"/>
      <c r="DGO171" s="200"/>
      <c r="DGP171" s="199"/>
      <c r="DGQ171" s="200"/>
      <c r="DGR171" s="200"/>
      <c r="DGS171" s="200"/>
      <c r="DGT171" s="246"/>
      <c r="DGU171" s="246"/>
      <c r="DGV171" s="246"/>
      <c r="DGW171" s="1"/>
      <c r="DGX171" s="256"/>
      <c r="DGY171" s="246"/>
      <c r="DGZ171" s="200"/>
      <c r="DHA171" s="199"/>
      <c r="DHB171" s="200"/>
      <c r="DHC171" s="200"/>
      <c r="DHD171" s="200"/>
      <c r="DHE171" s="246"/>
      <c r="DHF171" s="246"/>
      <c r="DHG171" s="246"/>
      <c r="DHH171" s="1"/>
      <c r="DHI171" s="256"/>
      <c r="DHJ171" s="246"/>
      <c r="DHK171" s="200"/>
      <c r="DHL171" s="199"/>
      <c r="DHM171" s="200"/>
      <c r="DHN171" s="200"/>
      <c r="DHO171" s="200"/>
      <c r="DHP171" s="246"/>
      <c r="DHQ171" s="246"/>
      <c r="DHR171" s="246"/>
      <c r="DHS171" s="1"/>
      <c r="DHT171" s="256"/>
      <c r="DHU171" s="246"/>
      <c r="DHV171" s="200"/>
      <c r="DHW171" s="199"/>
      <c r="DHX171" s="200"/>
      <c r="DHY171" s="200"/>
      <c r="DHZ171" s="200"/>
      <c r="DIA171" s="246"/>
      <c r="DIB171" s="246"/>
      <c r="DIC171" s="246"/>
      <c r="DID171" s="1"/>
      <c r="DIE171" s="256"/>
      <c r="DIF171" s="246"/>
      <c r="DIG171" s="200"/>
      <c r="DIH171" s="199"/>
      <c r="DII171" s="200"/>
      <c r="DIJ171" s="200"/>
      <c r="DIK171" s="200"/>
      <c r="DIL171" s="246"/>
      <c r="DIM171" s="246"/>
      <c r="DIN171" s="246"/>
      <c r="DIO171" s="1"/>
      <c r="DIP171" s="256"/>
      <c r="DIQ171" s="246"/>
      <c r="DIR171" s="200"/>
      <c r="DIS171" s="199"/>
      <c r="DIT171" s="200"/>
      <c r="DIU171" s="200"/>
      <c r="DIV171" s="200"/>
      <c r="DIW171" s="246"/>
      <c r="DIX171" s="246"/>
      <c r="DIY171" s="246"/>
      <c r="DIZ171" s="1"/>
      <c r="DJA171" s="256"/>
      <c r="DJB171" s="246"/>
      <c r="DJC171" s="200"/>
      <c r="DJD171" s="199"/>
      <c r="DJE171" s="200"/>
      <c r="DJF171" s="200"/>
      <c r="DJG171" s="200"/>
      <c r="DJH171" s="246"/>
      <c r="DJI171" s="246"/>
      <c r="DJJ171" s="246"/>
      <c r="DJK171" s="1"/>
      <c r="DJL171" s="256"/>
      <c r="DJM171" s="246"/>
      <c r="DJN171" s="200"/>
      <c r="DJO171" s="199"/>
      <c r="DJP171" s="200"/>
      <c r="DJQ171" s="200"/>
      <c r="DJR171" s="200"/>
      <c r="DJS171" s="246"/>
      <c r="DJT171" s="246"/>
      <c r="DJU171" s="246"/>
      <c r="DJV171" s="1"/>
      <c r="DJW171" s="256"/>
      <c r="DJX171" s="246"/>
      <c r="DJY171" s="200"/>
      <c r="DJZ171" s="199"/>
      <c r="DKA171" s="200"/>
      <c r="DKB171" s="200"/>
      <c r="DKC171" s="200"/>
      <c r="DKD171" s="246"/>
      <c r="DKE171" s="246"/>
      <c r="DKF171" s="246"/>
      <c r="DKG171" s="1"/>
      <c r="DKH171" s="256"/>
      <c r="DKI171" s="246"/>
      <c r="DKJ171" s="200"/>
      <c r="DKK171" s="199"/>
      <c r="DKL171" s="200"/>
      <c r="DKM171" s="200"/>
      <c r="DKN171" s="200"/>
      <c r="DKO171" s="246"/>
      <c r="DKP171" s="246"/>
      <c r="DKQ171" s="246"/>
      <c r="DKR171" s="1"/>
      <c r="DKS171" s="256"/>
      <c r="DKT171" s="246"/>
      <c r="DKU171" s="200"/>
      <c r="DKV171" s="199"/>
      <c r="DKW171" s="200"/>
      <c r="DKX171" s="200"/>
      <c r="DKY171" s="200"/>
      <c r="DKZ171" s="246"/>
      <c r="DLA171" s="246"/>
      <c r="DLB171" s="246"/>
      <c r="DLC171" s="1"/>
      <c r="DLD171" s="256"/>
      <c r="DLE171" s="246"/>
      <c r="DLF171" s="200"/>
      <c r="DLG171" s="199"/>
      <c r="DLH171" s="200"/>
      <c r="DLI171" s="200"/>
      <c r="DLJ171" s="200"/>
      <c r="DLK171" s="246"/>
      <c r="DLL171" s="246"/>
      <c r="DLM171" s="246"/>
      <c r="DLN171" s="1"/>
      <c r="DLO171" s="256"/>
      <c r="DLP171" s="246"/>
      <c r="DLQ171" s="200"/>
      <c r="DLR171" s="199"/>
      <c r="DLS171" s="200"/>
      <c r="DLT171" s="200"/>
      <c r="DLU171" s="200"/>
      <c r="DLV171" s="246"/>
      <c r="DLW171" s="246"/>
      <c r="DLX171" s="246"/>
      <c r="DLY171" s="1"/>
      <c r="DLZ171" s="256"/>
      <c r="DMA171" s="246"/>
      <c r="DMB171" s="200"/>
      <c r="DMC171" s="199"/>
      <c r="DMD171" s="200"/>
      <c r="DME171" s="200"/>
      <c r="DMF171" s="200"/>
      <c r="DMG171" s="246"/>
      <c r="DMH171" s="246"/>
      <c r="DMI171" s="246"/>
      <c r="DMJ171" s="1"/>
      <c r="DMK171" s="256"/>
      <c r="DML171" s="246"/>
      <c r="DMM171" s="200"/>
      <c r="DMN171" s="199"/>
      <c r="DMO171" s="200"/>
      <c r="DMP171" s="200"/>
      <c r="DMQ171" s="200"/>
      <c r="DMR171" s="246"/>
      <c r="DMS171" s="246"/>
      <c r="DMT171" s="246"/>
      <c r="DMU171" s="1"/>
      <c r="DMV171" s="256"/>
      <c r="DMW171" s="246"/>
      <c r="DMX171" s="200"/>
      <c r="DMY171" s="199"/>
      <c r="DMZ171" s="200"/>
      <c r="DNA171" s="200"/>
      <c r="DNB171" s="200"/>
      <c r="DNC171" s="246"/>
      <c r="DND171" s="246"/>
      <c r="DNE171" s="246"/>
      <c r="DNF171" s="1"/>
      <c r="DNG171" s="256"/>
      <c r="DNH171" s="246"/>
      <c r="DNI171" s="200"/>
      <c r="DNJ171" s="199"/>
      <c r="DNK171" s="200"/>
      <c r="DNL171" s="200"/>
      <c r="DNM171" s="200"/>
      <c r="DNN171" s="246"/>
      <c r="DNO171" s="246"/>
      <c r="DNP171" s="246"/>
      <c r="DNQ171" s="1"/>
      <c r="DNR171" s="256"/>
      <c r="DNS171" s="246"/>
      <c r="DNT171" s="200"/>
      <c r="DNU171" s="199"/>
      <c r="DNV171" s="200"/>
      <c r="DNW171" s="200"/>
      <c r="DNX171" s="200"/>
      <c r="DNY171" s="246"/>
      <c r="DNZ171" s="246"/>
      <c r="DOA171" s="246"/>
      <c r="DOB171" s="1"/>
      <c r="DOC171" s="256"/>
      <c r="DOD171" s="246"/>
      <c r="DOE171" s="200"/>
      <c r="DOF171" s="199"/>
      <c r="DOG171" s="200"/>
      <c r="DOH171" s="200"/>
      <c r="DOI171" s="200"/>
      <c r="DOJ171" s="246"/>
      <c r="DOK171" s="246"/>
      <c r="DOL171" s="246"/>
      <c r="DOM171" s="1"/>
      <c r="DON171" s="256"/>
      <c r="DOO171" s="246"/>
      <c r="DOP171" s="200"/>
      <c r="DOQ171" s="199"/>
      <c r="DOR171" s="200"/>
      <c r="DOS171" s="200"/>
      <c r="DOT171" s="200"/>
      <c r="DOU171" s="246"/>
      <c r="DOV171" s="246"/>
      <c r="DOW171" s="246"/>
      <c r="DOX171" s="1"/>
      <c r="DOY171" s="256"/>
      <c r="DOZ171" s="246"/>
      <c r="DPA171" s="200"/>
      <c r="DPB171" s="199"/>
      <c r="DPC171" s="200"/>
      <c r="DPD171" s="200"/>
      <c r="DPE171" s="200"/>
      <c r="DPF171" s="246"/>
      <c r="DPG171" s="246"/>
      <c r="DPH171" s="246"/>
      <c r="DPI171" s="1"/>
      <c r="DPJ171" s="256"/>
      <c r="DPK171" s="246"/>
      <c r="DPL171" s="200"/>
      <c r="DPM171" s="199"/>
      <c r="DPN171" s="200"/>
      <c r="DPO171" s="200"/>
      <c r="DPP171" s="200"/>
      <c r="DPQ171" s="246"/>
      <c r="DPR171" s="246"/>
      <c r="DPS171" s="246"/>
      <c r="DPT171" s="1"/>
      <c r="DPU171" s="256"/>
      <c r="DPV171" s="246"/>
      <c r="DPW171" s="200"/>
      <c r="DPX171" s="199"/>
      <c r="DPY171" s="200"/>
      <c r="DPZ171" s="200"/>
      <c r="DQA171" s="200"/>
      <c r="DQB171" s="246"/>
      <c r="DQC171" s="246"/>
      <c r="DQD171" s="246"/>
      <c r="DQE171" s="1"/>
      <c r="DQF171" s="256"/>
      <c r="DQG171" s="246"/>
      <c r="DQH171" s="200"/>
      <c r="DQI171" s="199"/>
      <c r="DQJ171" s="200"/>
      <c r="DQK171" s="200"/>
      <c r="DQL171" s="200"/>
      <c r="DQM171" s="246"/>
      <c r="DQN171" s="246"/>
      <c r="DQO171" s="246"/>
      <c r="DQP171" s="1"/>
      <c r="DQQ171" s="256"/>
      <c r="DQR171" s="246"/>
      <c r="DQS171" s="200"/>
      <c r="DQT171" s="199"/>
      <c r="DQU171" s="200"/>
      <c r="DQV171" s="200"/>
      <c r="DQW171" s="200"/>
      <c r="DQX171" s="246"/>
      <c r="DQY171" s="246"/>
      <c r="DQZ171" s="246"/>
      <c r="DRA171" s="1"/>
      <c r="DRB171" s="256"/>
      <c r="DRC171" s="246"/>
      <c r="DRD171" s="200"/>
      <c r="DRE171" s="199"/>
      <c r="DRF171" s="200"/>
      <c r="DRG171" s="200"/>
      <c r="DRH171" s="200"/>
      <c r="DRI171" s="246"/>
      <c r="DRJ171" s="246"/>
      <c r="DRK171" s="246"/>
      <c r="DRL171" s="1"/>
      <c r="DRM171" s="256"/>
      <c r="DRN171" s="246"/>
      <c r="DRO171" s="200"/>
      <c r="DRP171" s="199"/>
      <c r="DRQ171" s="200"/>
      <c r="DRR171" s="200"/>
      <c r="DRS171" s="200"/>
      <c r="DRT171" s="246"/>
      <c r="DRU171" s="246"/>
      <c r="DRV171" s="246"/>
      <c r="DRW171" s="1"/>
      <c r="DRX171" s="256"/>
      <c r="DRY171" s="246"/>
      <c r="DRZ171" s="200"/>
      <c r="DSA171" s="199"/>
      <c r="DSB171" s="200"/>
      <c r="DSC171" s="200"/>
      <c r="DSD171" s="200"/>
      <c r="DSE171" s="246"/>
      <c r="DSF171" s="246"/>
      <c r="DSG171" s="246"/>
      <c r="DSH171" s="1"/>
      <c r="DSI171" s="256"/>
      <c r="DSJ171" s="246"/>
      <c r="DSK171" s="200"/>
      <c r="DSL171" s="199"/>
      <c r="DSM171" s="200"/>
      <c r="DSN171" s="200"/>
      <c r="DSO171" s="200"/>
      <c r="DSP171" s="246"/>
      <c r="DSQ171" s="246"/>
      <c r="DSR171" s="246"/>
      <c r="DSS171" s="1"/>
      <c r="DST171" s="256"/>
      <c r="DSU171" s="246"/>
      <c r="DSV171" s="200"/>
      <c r="DSW171" s="199"/>
      <c r="DSX171" s="200"/>
      <c r="DSY171" s="200"/>
      <c r="DSZ171" s="200"/>
      <c r="DTA171" s="246"/>
      <c r="DTB171" s="246"/>
      <c r="DTC171" s="246"/>
      <c r="DTD171" s="1"/>
      <c r="DTE171" s="256"/>
      <c r="DTF171" s="246"/>
      <c r="DTG171" s="200"/>
      <c r="DTH171" s="199"/>
      <c r="DTI171" s="200"/>
      <c r="DTJ171" s="200"/>
      <c r="DTK171" s="200"/>
      <c r="DTL171" s="246"/>
      <c r="DTM171" s="246"/>
      <c r="DTN171" s="246"/>
      <c r="DTO171" s="1"/>
      <c r="DTP171" s="256"/>
      <c r="DTQ171" s="246"/>
      <c r="DTR171" s="200"/>
      <c r="DTS171" s="199"/>
      <c r="DTT171" s="200"/>
      <c r="DTU171" s="200"/>
      <c r="DTV171" s="200"/>
      <c r="DTW171" s="246"/>
      <c r="DTX171" s="246"/>
      <c r="DTY171" s="246"/>
      <c r="DTZ171" s="1"/>
      <c r="DUA171" s="256"/>
      <c r="DUB171" s="246"/>
      <c r="DUC171" s="200"/>
      <c r="DUD171" s="199"/>
      <c r="DUE171" s="200"/>
      <c r="DUF171" s="200"/>
      <c r="DUG171" s="200"/>
      <c r="DUH171" s="246"/>
      <c r="DUI171" s="246"/>
      <c r="DUJ171" s="246"/>
      <c r="DUK171" s="1"/>
      <c r="DUL171" s="256"/>
      <c r="DUM171" s="246"/>
      <c r="DUN171" s="200"/>
      <c r="DUO171" s="199"/>
      <c r="DUP171" s="200"/>
      <c r="DUQ171" s="200"/>
      <c r="DUR171" s="200"/>
      <c r="DUS171" s="246"/>
      <c r="DUT171" s="246"/>
      <c r="DUU171" s="246"/>
      <c r="DUV171" s="1"/>
      <c r="DUW171" s="256"/>
      <c r="DUX171" s="246"/>
      <c r="DUY171" s="200"/>
      <c r="DUZ171" s="199"/>
      <c r="DVA171" s="200"/>
      <c r="DVB171" s="200"/>
      <c r="DVC171" s="200"/>
      <c r="DVD171" s="246"/>
      <c r="DVE171" s="246"/>
      <c r="DVF171" s="246"/>
      <c r="DVG171" s="1"/>
      <c r="DVH171" s="256"/>
      <c r="DVI171" s="246"/>
      <c r="DVJ171" s="200"/>
      <c r="DVK171" s="199"/>
      <c r="DVL171" s="200"/>
      <c r="DVM171" s="200"/>
      <c r="DVN171" s="200"/>
      <c r="DVO171" s="246"/>
      <c r="DVP171" s="246"/>
      <c r="DVQ171" s="246"/>
      <c r="DVR171" s="1"/>
      <c r="DVS171" s="256"/>
      <c r="DVT171" s="246"/>
      <c r="DVU171" s="200"/>
      <c r="DVV171" s="199"/>
      <c r="DVW171" s="200"/>
      <c r="DVX171" s="200"/>
      <c r="DVY171" s="200"/>
      <c r="DVZ171" s="246"/>
      <c r="DWA171" s="246"/>
      <c r="DWB171" s="246"/>
      <c r="DWC171" s="1"/>
      <c r="DWD171" s="256"/>
      <c r="DWE171" s="246"/>
      <c r="DWF171" s="200"/>
      <c r="DWG171" s="199"/>
      <c r="DWH171" s="200"/>
      <c r="DWI171" s="200"/>
      <c r="DWJ171" s="200"/>
      <c r="DWK171" s="246"/>
      <c r="DWL171" s="246"/>
      <c r="DWM171" s="246"/>
      <c r="DWN171" s="1"/>
      <c r="DWO171" s="256"/>
      <c r="DWP171" s="246"/>
      <c r="DWQ171" s="200"/>
      <c r="DWR171" s="199"/>
      <c r="DWS171" s="200"/>
      <c r="DWT171" s="200"/>
      <c r="DWU171" s="200"/>
      <c r="DWV171" s="246"/>
      <c r="DWW171" s="246"/>
      <c r="DWX171" s="246"/>
      <c r="DWY171" s="1"/>
      <c r="DWZ171" s="256"/>
      <c r="DXA171" s="246"/>
      <c r="DXB171" s="200"/>
      <c r="DXC171" s="199"/>
      <c r="DXD171" s="200"/>
      <c r="DXE171" s="200"/>
      <c r="DXF171" s="200"/>
      <c r="DXG171" s="246"/>
      <c r="DXH171" s="246"/>
      <c r="DXI171" s="246"/>
      <c r="DXJ171" s="1"/>
      <c r="DXK171" s="256"/>
      <c r="DXL171" s="246"/>
      <c r="DXM171" s="200"/>
      <c r="DXN171" s="199"/>
      <c r="DXO171" s="200"/>
      <c r="DXP171" s="200"/>
      <c r="DXQ171" s="200"/>
      <c r="DXR171" s="246"/>
      <c r="DXS171" s="246"/>
      <c r="DXT171" s="246"/>
      <c r="DXU171" s="1"/>
      <c r="DXV171" s="256"/>
      <c r="DXW171" s="246"/>
      <c r="DXX171" s="200"/>
      <c r="DXY171" s="199"/>
      <c r="DXZ171" s="200"/>
      <c r="DYA171" s="200"/>
      <c r="DYB171" s="200"/>
      <c r="DYC171" s="246"/>
      <c r="DYD171" s="246"/>
      <c r="DYE171" s="246"/>
      <c r="DYF171" s="1"/>
      <c r="DYG171" s="256"/>
      <c r="DYH171" s="246"/>
      <c r="DYI171" s="200"/>
      <c r="DYJ171" s="199"/>
      <c r="DYK171" s="200"/>
      <c r="DYL171" s="200"/>
      <c r="DYM171" s="200"/>
      <c r="DYN171" s="246"/>
      <c r="DYO171" s="246"/>
      <c r="DYP171" s="246"/>
      <c r="DYQ171" s="1"/>
      <c r="DYR171" s="256"/>
      <c r="DYS171" s="246"/>
      <c r="DYT171" s="200"/>
      <c r="DYU171" s="199"/>
      <c r="DYV171" s="200"/>
      <c r="DYW171" s="200"/>
      <c r="DYX171" s="200"/>
      <c r="DYY171" s="246"/>
      <c r="DYZ171" s="246"/>
      <c r="DZA171" s="246"/>
      <c r="DZB171" s="1"/>
      <c r="DZC171" s="256"/>
      <c r="DZD171" s="246"/>
      <c r="DZE171" s="200"/>
      <c r="DZF171" s="199"/>
      <c r="DZG171" s="200"/>
      <c r="DZH171" s="200"/>
      <c r="DZI171" s="200"/>
      <c r="DZJ171" s="246"/>
      <c r="DZK171" s="246"/>
      <c r="DZL171" s="246"/>
      <c r="DZM171" s="1"/>
      <c r="DZN171" s="256"/>
      <c r="DZO171" s="246"/>
      <c r="DZP171" s="200"/>
      <c r="DZQ171" s="199"/>
      <c r="DZR171" s="200"/>
      <c r="DZS171" s="200"/>
      <c r="DZT171" s="200"/>
      <c r="DZU171" s="246"/>
      <c r="DZV171" s="246"/>
      <c r="DZW171" s="246"/>
      <c r="DZX171" s="1"/>
      <c r="DZY171" s="256"/>
      <c r="DZZ171" s="246"/>
      <c r="EAA171" s="200"/>
      <c r="EAB171" s="199"/>
      <c r="EAC171" s="200"/>
      <c r="EAD171" s="200"/>
      <c r="EAE171" s="200"/>
      <c r="EAF171" s="246"/>
      <c r="EAG171" s="246"/>
      <c r="EAH171" s="246"/>
      <c r="EAI171" s="1"/>
      <c r="EAJ171" s="256"/>
      <c r="EAK171" s="246"/>
      <c r="EAL171" s="200"/>
      <c r="EAM171" s="199"/>
      <c r="EAN171" s="200"/>
      <c r="EAO171" s="200"/>
      <c r="EAP171" s="200"/>
      <c r="EAQ171" s="246"/>
      <c r="EAR171" s="246"/>
      <c r="EAS171" s="246"/>
      <c r="EAT171" s="1"/>
      <c r="EAU171" s="256"/>
      <c r="EAV171" s="246"/>
      <c r="EAW171" s="200"/>
      <c r="EAX171" s="199"/>
      <c r="EAY171" s="200"/>
      <c r="EAZ171" s="200"/>
      <c r="EBA171" s="200"/>
      <c r="EBB171" s="246"/>
      <c r="EBC171" s="246"/>
      <c r="EBD171" s="246"/>
      <c r="EBE171" s="1"/>
      <c r="EBF171" s="256"/>
      <c r="EBG171" s="246"/>
      <c r="EBH171" s="200"/>
      <c r="EBI171" s="199"/>
      <c r="EBJ171" s="200"/>
      <c r="EBK171" s="200"/>
      <c r="EBL171" s="200"/>
      <c r="EBM171" s="246"/>
      <c r="EBN171" s="246"/>
      <c r="EBO171" s="246"/>
      <c r="EBP171" s="1"/>
      <c r="EBQ171" s="256"/>
      <c r="EBR171" s="246"/>
      <c r="EBS171" s="200"/>
      <c r="EBT171" s="199"/>
      <c r="EBU171" s="200"/>
      <c r="EBV171" s="200"/>
      <c r="EBW171" s="200"/>
      <c r="EBX171" s="246"/>
      <c r="EBY171" s="246"/>
      <c r="EBZ171" s="246"/>
      <c r="ECA171" s="1"/>
      <c r="ECB171" s="256"/>
      <c r="ECC171" s="246"/>
      <c r="ECD171" s="200"/>
      <c r="ECE171" s="199"/>
      <c r="ECF171" s="200"/>
      <c r="ECG171" s="200"/>
      <c r="ECH171" s="200"/>
      <c r="ECI171" s="246"/>
      <c r="ECJ171" s="246"/>
      <c r="ECK171" s="246"/>
      <c r="ECL171" s="1"/>
      <c r="ECM171" s="256"/>
      <c r="ECN171" s="246"/>
      <c r="ECO171" s="200"/>
      <c r="ECP171" s="199"/>
      <c r="ECQ171" s="200"/>
      <c r="ECR171" s="200"/>
      <c r="ECS171" s="200"/>
      <c r="ECT171" s="246"/>
      <c r="ECU171" s="246"/>
      <c r="ECV171" s="246"/>
      <c r="ECW171" s="1"/>
      <c r="ECX171" s="256"/>
      <c r="ECY171" s="246"/>
      <c r="ECZ171" s="200"/>
      <c r="EDA171" s="199"/>
      <c r="EDB171" s="200"/>
      <c r="EDC171" s="200"/>
      <c r="EDD171" s="200"/>
      <c r="EDE171" s="246"/>
      <c r="EDF171" s="246"/>
      <c r="EDG171" s="246"/>
      <c r="EDH171" s="1"/>
      <c r="EDI171" s="256"/>
      <c r="EDJ171" s="246"/>
      <c r="EDK171" s="200"/>
      <c r="EDL171" s="199"/>
      <c r="EDM171" s="200"/>
      <c r="EDN171" s="200"/>
      <c r="EDO171" s="200"/>
      <c r="EDP171" s="246"/>
      <c r="EDQ171" s="246"/>
      <c r="EDR171" s="246"/>
      <c r="EDS171" s="1"/>
      <c r="EDT171" s="256"/>
      <c r="EDU171" s="246"/>
      <c r="EDV171" s="200"/>
      <c r="EDW171" s="199"/>
      <c r="EDX171" s="200"/>
      <c r="EDY171" s="200"/>
      <c r="EDZ171" s="200"/>
      <c r="EEA171" s="246"/>
      <c r="EEB171" s="246"/>
      <c r="EEC171" s="246"/>
      <c r="EED171" s="1"/>
      <c r="EEE171" s="256"/>
      <c r="EEF171" s="246"/>
      <c r="EEG171" s="200"/>
      <c r="EEH171" s="199"/>
      <c r="EEI171" s="200"/>
      <c r="EEJ171" s="200"/>
      <c r="EEK171" s="200"/>
      <c r="EEL171" s="246"/>
      <c r="EEM171" s="246"/>
      <c r="EEN171" s="246"/>
      <c r="EEO171" s="1"/>
      <c r="EEP171" s="256"/>
      <c r="EEQ171" s="246"/>
      <c r="EER171" s="200"/>
      <c r="EES171" s="199"/>
      <c r="EET171" s="200"/>
      <c r="EEU171" s="200"/>
      <c r="EEV171" s="200"/>
      <c r="EEW171" s="246"/>
      <c r="EEX171" s="246"/>
      <c r="EEY171" s="246"/>
      <c r="EEZ171" s="1"/>
      <c r="EFA171" s="256"/>
      <c r="EFB171" s="246"/>
      <c r="EFC171" s="200"/>
      <c r="EFD171" s="199"/>
      <c r="EFE171" s="200"/>
      <c r="EFF171" s="200"/>
      <c r="EFG171" s="200"/>
      <c r="EFH171" s="246"/>
      <c r="EFI171" s="246"/>
      <c r="EFJ171" s="246"/>
      <c r="EFK171" s="1"/>
      <c r="EFL171" s="256"/>
      <c r="EFM171" s="246"/>
      <c r="EFN171" s="200"/>
      <c r="EFO171" s="199"/>
      <c r="EFP171" s="200"/>
      <c r="EFQ171" s="200"/>
      <c r="EFR171" s="200"/>
      <c r="EFS171" s="246"/>
      <c r="EFT171" s="246"/>
      <c r="EFU171" s="246"/>
      <c r="EFV171" s="1"/>
      <c r="EFW171" s="256"/>
      <c r="EFX171" s="246"/>
      <c r="EFY171" s="200"/>
      <c r="EFZ171" s="199"/>
      <c r="EGA171" s="200"/>
      <c r="EGB171" s="200"/>
      <c r="EGC171" s="200"/>
      <c r="EGD171" s="246"/>
      <c r="EGE171" s="246"/>
      <c r="EGF171" s="246"/>
      <c r="EGG171" s="1"/>
      <c r="EGH171" s="256"/>
      <c r="EGI171" s="246"/>
      <c r="EGJ171" s="200"/>
      <c r="EGK171" s="199"/>
      <c r="EGL171" s="200"/>
      <c r="EGM171" s="200"/>
      <c r="EGN171" s="200"/>
      <c r="EGO171" s="246"/>
      <c r="EGP171" s="246"/>
      <c r="EGQ171" s="246"/>
      <c r="EGR171" s="1"/>
      <c r="EGS171" s="256"/>
      <c r="EGT171" s="246"/>
      <c r="EGU171" s="200"/>
      <c r="EGV171" s="199"/>
      <c r="EGW171" s="200"/>
      <c r="EGX171" s="200"/>
      <c r="EGY171" s="200"/>
      <c r="EGZ171" s="246"/>
      <c r="EHA171" s="246"/>
      <c r="EHB171" s="246"/>
      <c r="EHC171" s="1"/>
      <c r="EHD171" s="256"/>
      <c r="EHE171" s="246"/>
      <c r="EHF171" s="200"/>
      <c r="EHG171" s="199"/>
      <c r="EHH171" s="200"/>
      <c r="EHI171" s="200"/>
      <c r="EHJ171" s="200"/>
      <c r="EHK171" s="246"/>
      <c r="EHL171" s="246"/>
      <c r="EHM171" s="246"/>
      <c r="EHN171" s="1"/>
      <c r="EHO171" s="256"/>
      <c r="EHP171" s="246"/>
      <c r="EHQ171" s="200"/>
      <c r="EHR171" s="199"/>
      <c r="EHS171" s="200"/>
      <c r="EHT171" s="200"/>
      <c r="EHU171" s="200"/>
      <c r="EHV171" s="246"/>
      <c r="EHW171" s="246"/>
      <c r="EHX171" s="246"/>
      <c r="EHY171" s="1"/>
      <c r="EHZ171" s="256"/>
      <c r="EIA171" s="246"/>
      <c r="EIB171" s="200"/>
      <c r="EIC171" s="199"/>
      <c r="EID171" s="200"/>
      <c r="EIE171" s="200"/>
      <c r="EIF171" s="200"/>
      <c r="EIG171" s="246"/>
      <c r="EIH171" s="246"/>
      <c r="EII171" s="246"/>
      <c r="EIJ171" s="1"/>
      <c r="EIK171" s="256"/>
      <c r="EIL171" s="246"/>
      <c r="EIM171" s="200"/>
      <c r="EIN171" s="199"/>
      <c r="EIO171" s="200"/>
      <c r="EIP171" s="200"/>
      <c r="EIQ171" s="200"/>
      <c r="EIR171" s="246"/>
      <c r="EIS171" s="246"/>
      <c r="EIT171" s="246"/>
      <c r="EIU171" s="1"/>
      <c r="EIV171" s="256"/>
      <c r="EIW171" s="246"/>
      <c r="EIX171" s="200"/>
      <c r="EIY171" s="199"/>
      <c r="EIZ171" s="200"/>
      <c r="EJA171" s="200"/>
      <c r="EJB171" s="200"/>
      <c r="EJC171" s="246"/>
      <c r="EJD171" s="246"/>
      <c r="EJE171" s="246"/>
      <c r="EJF171" s="1"/>
      <c r="EJG171" s="256"/>
      <c r="EJH171" s="246"/>
      <c r="EJI171" s="200"/>
      <c r="EJJ171" s="199"/>
      <c r="EJK171" s="200"/>
      <c r="EJL171" s="200"/>
      <c r="EJM171" s="200"/>
      <c r="EJN171" s="246"/>
      <c r="EJO171" s="246"/>
      <c r="EJP171" s="246"/>
      <c r="EJQ171" s="1"/>
      <c r="EJR171" s="256"/>
      <c r="EJS171" s="246"/>
      <c r="EJT171" s="200"/>
      <c r="EJU171" s="199"/>
      <c r="EJV171" s="200"/>
      <c r="EJW171" s="200"/>
      <c r="EJX171" s="200"/>
      <c r="EJY171" s="246"/>
      <c r="EJZ171" s="246"/>
      <c r="EKA171" s="246"/>
      <c r="EKB171" s="1"/>
      <c r="EKC171" s="256"/>
      <c r="EKD171" s="246"/>
      <c r="EKE171" s="200"/>
      <c r="EKF171" s="199"/>
      <c r="EKG171" s="200"/>
      <c r="EKH171" s="200"/>
      <c r="EKI171" s="200"/>
      <c r="EKJ171" s="246"/>
      <c r="EKK171" s="246"/>
      <c r="EKL171" s="246"/>
      <c r="EKM171" s="1"/>
      <c r="EKN171" s="256"/>
      <c r="EKO171" s="246"/>
      <c r="EKP171" s="200"/>
      <c r="EKQ171" s="199"/>
      <c r="EKR171" s="200"/>
      <c r="EKS171" s="200"/>
      <c r="EKT171" s="200"/>
      <c r="EKU171" s="246"/>
      <c r="EKV171" s="246"/>
      <c r="EKW171" s="246"/>
      <c r="EKX171" s="1"/>
      <c r="EKY171" s="256"/>
      <c r="EKZ171" s="246"/>
      <c r="ELA171" s="200"/>
      <c r="ELB171" s="199"/>
      <c r="ELC171" s="200"/>
      <c r="ELD171" s="200"/>
      <c r="ELE171" s="200"/>
      <c r="ELF171" s="246"/>
      <c r="ELG171" s="246"/>
      <c r="ELH171" s="246"/>
      <c r="ELI171" s="1"/>
      <c r="ELJ171" s="256"/>
      <c r="ELK171" s="246"/>
      <c r="ELL171" s="200"/>
      <c r="ELM171" s="199"/>
      <c r="ELN171" s="200"/>
      <c r="ELO171" s="200"/>
      <c r="ELP171" s="200"/>
      <c r="ELQ171" s="246"/>
      <c r="ELR171" s="246"/>
      <c r="ELS171" s="246"/>
      <c r="ELT171" s="1"/>
      <c r="ELU171" s="256"/>
      <c r="ELV171" s="246"/>
      <c r="ELW171" s="200"/>
      <c r="ELX171" s="199"/>
      <c r="ELY171" s="200"/>
      <c r="ELZ171" s="200"/>
      <c r="EMA171" s="200"/>
      <c r="EMB171" s="246"/>
      <c r="EMC171" s="246"/>
      <c r="EMD171" s="246"/>
      <c r="EME171" s="1"/>
      <c r="EMF171" s="256"/>
      <c r="EMG171" s="246"/>
      <c r="EMH171" s="200"/>
      <c r="EMI171" s="199"/>
      <c r="EMJ171" s="200"/>
      <c r="EMK171" s="200"/>
      <c r="EML171" s="200"/>
      <c r="EMM171" s="246"/>
      <c r="EMN171" s="246"/>
      <c r="EMO171" s="246"/>
      <c r="EMP171" s="1"/>
      <c r="EMQ171" s="256"/>
      <c r="EMR171" s="246"/>
      <c r="EMS171" s="200"/>
      <c r="EMT171" s="199"/>
      <c r="EMU171" s="200"/>
      <c r="EMV171" s="200"/>
      <c r="EMW171" s="200"/>
      <c r="EMX171" s="246"/>
      <c r="EMY171" s="246"/>
      <c r="EMZ171" s="246"/>
      <c r="ENA171" s="1"/>
      <c r="ENB171" s="256"/>
      <c r="ENC171" s="246"/>
      <c r="END171" s="200"/>
      <c r="ENE171" s="199"/>
      <c r="ENF171" s="200"/>
      <c r="ENG171" s="200"/>
      <c r="ENH171" s="200"/>
      <c r="ENI171" s="246"/>
      <c r="ENJ171" s="246"/>
      <c r="ENK171" s="246"/>
      <c r="ENL171" s="1"/>
      <c r="ENM171" s="256"/>
      <c r="ENN171" s="246"/>
      <c r="ENO171" s="200"/>
      <c r="ENP171" s="199"/>
      <c r="ENQ171" s="200"/>
      <c r="ENR171" s="200"/>
      <c r="ENS171" s="200"/>
      <c r="ENT171" s="246"/>
      <c r="ENU171" s="246"/>
      <c r="ENV171" s="246"/>
      <c r="ENW171" s="1"/>
      <c r="ENX171" s="256"/>
      <c r="ENY171" s="246"/>
      <c r="ENZ171" s="200"/>
      <c r="EOA171" s="199"/>
      <c r="EOB171" s="200"/>
      <c r="EOC171" s="200"/>
      <c r="EOD171" s="200"/>
      <c r="EOE171" s="246"/>
      <c r="EOF171" s="246"/>
      <c r="EOG171" s="246"/>
      <c r="EOH171" s="1"/>
      <c r="EOI171" s="256"/>
      <c r="EOJ171" s="246"/>
      <c r="EOK171" s="200"/>
      <c r="EOL171" s="199"/>
      <c r="EOM171" s="200"/>
      <c r="EON171" s="200"/>
      <c r="EOO171" s="200"/>
      <c r="EOP171" s="246"/>
      <c r="EOQ171" s="246"/>
      <c r="EOR171" s="246"/>
      <c r="EOS171" s="1"/>
      <c r="EOT171" s="256"/>
      <c r="EOU171" s="246"/>
      <c r="EOV171" s="200"/>
      <c r="EOW171" s="199"/>
      <c r="EOX171" s="200"/>
      <c r="EOY171" s="200"/>
      <c r="EOZ171" s="200"/>
      <c r="EPA171" s="246"/>
      <c r="EPB171" s="246"/>
      <c r="EPC171" s="246"/>
      <c r="EPD171" s="1"/>
      <c r="EPE171" s="256"/>
      <c r="EPF171" s="246"/>
      <c r="EPG171" s="200"/>
      <c r="EPH171" s="199"/>
      <c r="EPI171" s="200"/>
      <c r="EPJ171" s="200"/>
      <c r="EPK171" s="200"/>
      <c r="EPL171" s="246"/>
      <c r="EPM171" s="246"/>
      <c r="EPN171" s="246"/>
      <c r="EPO171" s="1"/>
      <c r="EPP171" s="256"/>
      <c r="EPQ171" s="246"/>
      <c r="EPR171" s="200"/>
      <c r="EPS171" s="199"/>
      <c r="EPT171" s="200"/>
      <c r="EPU171" s="200"/>
      <c r="EPV171" s="200"/>
      <c r="EPW171" s="246"/>
      <c r="EPX171" s="246"/>
      <c r="EPY171" s="246"/>
      <c r="EPZ171" s="1"/>
      <c r="EQA171" s="256"/>
      <c r="EQB171" s="246"/>
      <c r="EQC171" s="200"/>
      <c r="EQD171" s="199"/>
      <c r="EQE171" s="200"/>
      <c r="EQF171" s="200"/>
      <c r="EQG171" s="200"/>
      <c r="EQH171" s="246"/>
      <c r="EQI171" s="246"/>
      <c r="EQJ171" s="246"/>
      <c r="EQK171" s="1"/>
      <c r="EQL171" s="256"/>
      <c r="EQM171" s="246"/>
      <c r="EQN171" s="200"/>
      <c r="EQO171" s="199"/>
      <c r="EQP171" s="200"/>
      <c r="EQQ171" s="200"/>
      <c r="EQR171" s="200"/>
      <c r="EQS171" s="246"/>
      <c r="EQT171" s="246"/>
      <c r="EQU171" s="246"/>
      <c r="EQV171" s="1"/>
      <c r="EQW171" s="256"/>
      <c r="EQX171" s="246"/>
      <c r="EQY171" s="200"/>
      <c r="EQZ171" s="199"/>
      <c r="ERA171" s="200"/>
      <c r="ERB171" s="200"/>
      <c r="ERC171" s="200"/>
      <c r="ERD171" s="246"/>
      <c r="ERE171" s="246"/>
      <c r="ERF171" s="246"/>
      <c r="ERG171" s="1"/>
      <c r="ERH171" s="256"/>
      <c r="ERI171" s="246"/>
      <c r="ERJ171" s="200"/>
      <c r="ERK171" s="199"/>
      <c r="ERL171" s="200"/>
      <c r="ERM171" s="200"/>
      <c r="ERN171" s="200"/>
      <c r="ERO171" s="246"/>
      <c r="ERP171" s="246"/>
      <c r="ERQ171" s="246"/>
      <c r="ERR171" s="1"/>
      <c r="ERS171" s="256"/>
      <c r="ERT171" s="246"/>
      <c r="ERU171" s="200"/>
      <c r="ERV171" s="199"/>
      <c r="ERW171" s="200"/>
      <c r="ERX171" s="200"/>
      <c r="ERY171" s="200"/>
      <c r="ERZ171" s="246"/>
      <c r="ESA171" s="246"/>
      <c r="ESB171" s="246"/>
      <c r="ESC171" s="1"/>
      <c r="ESD171" s="256"/>
      <c r="ESE171" s="246"/>
      <c r="ESF171" s="200"/>
      <c r="ESG171" s="199"/>
      <c r="ESH171" s="200"/>
      <c r="ESI171" s="200"/>
      <c r="ESJ171" s="200"/>
      <c r="ESK171" s="246"/>
      <c r="ESL171" s="246"/>
      <c r="ESM171" s="246"/>
      <c r="ESN171" s="1"/>
      <c r="ESO171" s="256"/>
      <c r="ESP171" s="246"/>
      <c r="ESQ171" s="200"/>
      <c r="ESR171" s="199"/>
      <c r="ESS171" s="200"/>
      <c r="EST171" s="200"/>
      <c r="ESU171" s="200"/>
      <c r="ESV171" s="246"/>
      <c r="ESW171" s="246"/>
      <c r="ESX171" s="246"/>
      <c r="ESY171" s="1"/>
      <c r="ESZ171" s="256"/>
      <c r="ETA171" s="246"/>
      <c r="ETB171" s="200"/>
      <c r="ETC171" s="199"/>
      <c r="ETD171" s="200"/>
      <c r="ETE171" s="200"/>
      <c r="ETF171" s="200"/>
      <c r="ETG171" s="246"/>
      <c r="ETH171" s="246"/>
      <c r="ETI171" s="246"/>
      <c r="ETJ171" s="1"/>
      <c r="ETK171" s="256"/>
      <c r="ETL171" s="246"/>
      <c r="ETM171" s="200"/>
      <c r="ETN171" s="199"/>
      <c r="ETO171" s="200"/>
      <c r="ETP171" s="200"/>
      <c r="ETQ171" s="200"/>
      <c r="ETR171" s="246"/>
      <c r="ETS171" s="246"/>
      <c r="ETT171" s="246"/>
      <c r="ETU171" s="1"/>
      <c r="ETV171" s="256"/>
      <c r="ETW171" s="246"/>
      <c r="ETX171" s="200"/>
      <c r="ETY171" s="199"/>
      <c r="ETZ171" s="200"/>
      <c r="EUA171" s="200"/>
      <c r="EUB171" s="200"/>
      <c r="EUC171" s="246"/>
      <c r="EUD171" s="246"/>
      <c r="EUE171" s="246"/>
      <c r="EUF171" s="1"/>
      <c r="EUG171" s="256"/>
      <c r="EUH171" s="246"/>
      <c r="EUI171" s="200"/>
      <c r="EUJ171" s="199"/>
      <c r="EUK171" s="200"/>
      <c r="EUL171" s="200"/>
      <c r="EUM171" s="200"/>
      <c r="EUN171" s="246"/>
      <c r="EUO171" s="246"/>
      <c r="EUP171" s="246"/>
      <c r="EUQ171" s="1"/>
      <c r="EUR171" s="256"/>
      <c r="EUS171" s="246"/>
      <c r="EUT171" s="200"/>
      <c r="EUU171" s="199"/>
      <c r="EUV171" s="200"/>
      <c r="EUW171" s="200"/>
      <c r="EUX171" s="200"/>
      <c r="EUY171" s="246"/>
      <c r="EUZ171" s="246"/>
      <c r="EVA171" s="246"/>
      <c r="EVB171" s="1"/>
      <c r="EVC171" s="256"/>
      <c r="EVD171" s="246"/>
      <c r="EVE171" s="200"/>
      <c r="EVF171" s="199"/>
      <c r="EVG171" s="200"/>
      <c r="EVH171" s="200"/>
      <c r="EVI171" s="200"/>
      <c r="EVJ171" s="246"/>
      <c r="EVK171" s="246"/>
      <c r="EVL171" s="246"/>
      <c r="EVM171" s="1"/>
      <c r="EVN171" s="256"/>
      <c r="EVO171" s="246"/>
      <c r="EVP171" s="200"/>
      <c r="EVQ171" s="199"/>
      <c r="EVR171" s="200"/>
      <c r="EVS171" s="200"/>
      <c r="EVT171" s="200"/>
      <c r="EVU171" s="246"/>
      <c r="EVV171" s="246"/>
      <c r="EVW171" s="246"/>
      <c r="EVX171" s="1"/>
      <c r="EVY171" s="256"/>
      <c r="EVZ171" s="246"/>
      <c r="EWA171" s="200"/>
      <c r="EWB171" s="199"/>
      <c r="EWC171" s="200"/>
      <c r="EWD171" s="200"/>
      <c r="EWE171" s="200"/>
      <c r="EWF171" s="246"/>
      <c r="EWG171" s="246"/>
      <c r="EWH171" s="246"/>
      <c r="EWI171" s="1"/>
      <c r="EWJ171" s="256"/>
      <c r="EWK171" s="246"/>
      <c r="EWL171" s="200"/>
      <c r="EWM171" s="199"/>
      <c r="EWN171" s="200"/>
      <c r="EWO171" s="200"/>
      <c r="EWP171" s="200"/>
      <c r="EWQ171" s="246"/>
      <c r="EWR171" s="246"/>
      <c r="EWS171" s="246"/>
      <c r="EWT171" s="1"/>
      <c r="EWU171" s="256"/>
      <c r="EWV171" s="246"/>
      <c r="EWW171" s="200"/>
      <c r="EWX171" s="199"/>
      <c r="EWY171" s="200"/>
      <c r="EWZ171" s="200"/>
      <c r="EXA171" s="200"/>
      <c r="EXB171" s="246"/>
      <c r="EXC171" s="246"/>
      <c r="EXD171" s="246"/>
      <c r="EXE171" s="1"/>
      <c r="EXF171" s="256"/>
      <c r="EXG171" s="246"/>
      <c r="EXH171" s="200"/>
      <c r="EXI171" s="199"/>
      <c r="EXJ171" s="200"/>
      <c r="EXK171" s="200"/>
      <c r="EXL171" s="200"/>
      <c r="EXM171" s="246"/>
      <c r="EXN171" s="246"/>
      <c r="EXO171" s="246"/>
      <c r="EXP171" s="1"/>
      <c r="EXQ171" s="256"/>
      <c r="EXR171" s="246"/>
      <c r="EXS171" s="200"/>
      <c r="EXT171" s="199"/>
      <c r="EXU171" s="200"/>
      <c r="EXV171" s="200"/>
      <c r="EXW171" s="200"/>
      <c r="EXX171" s="246"/>
      <c r="EXY171" s="246"/>
      <c r="EXZ171" s="246"/>
      <c r="EYA171" s="1"/>
      <c r="EYB171" s="256"/>
      <c r="EYC171" s="246"/>
      <c r="EYD171" s="200"/>
      <c r="EYE171" s="199"/>
      <c r="EYF171" s="200"/>
      <c r="EYG171" s="200"/>
      <c r="EYH171" s="200"/>
      <c r="EYI171" s="246"/>
      <c r="EYJ171" s="246"/>
      <c r="EYK171" s="246"/>
      <c r="EYL171" s="1"/>
      <c r="EYM171" s="256"/>
      <c r="EYN171" s="246"/>
      <c r="EYO171" s="200"/>
      <c r="EYP171" s="199"/>
      <c r="EYQ171" s="200"/>
      <c r="EYR171" s="200"/>
      <c r="EYS171" s="200"/>
      <c r="EYT171" s="246"/>
      <c r="EYU171" s="246"/>
      <c r="EYV171" s="246"/>
      <c r="EYW171" s="1"/>
      <c r="EYX171" s="256"/>
      <c r="EYY171" s="246"/>
      <c r="EYZ171" s="200"/>
      <c r="EZA171" s="199"/>
      <c r="EZB171" s="200"/>
      <c r="EZC171" s="200"/>
      <c r="EZD171" s="200"/>
      <c r="EZE171" s="246"/>
      <c r="EZF171" s="246"/>
      <c r="EZG171" s="246"/>
      <c r="EZH171" s="1"/>
      <c r="EZI171" s="256"/>
      <c r="EZJ171" s="246"/>
      <c r="EZK171" s="200"/>
      <c r="EZL171" s="199"/>
      <c r="EZM171" s="200"/>
      <c r="EZN171" s="200"/>
      <c r="EZO171" s="200"/>
      <c r="EZP171" s="246"/>
      <c r="EZQ171" s="246"/>
      <c r="EZR171" s="246"/>
      <c r="EZS171" s="1"/>
      <c r="EZT171" s="256"/>
      <c r="EZU171" s="246"/>
      <c r="EZV171" s="200"/>
      <c r="EZW171" s="199"/>
      <c r="EZX171" s="200"/>
      <c r="EZY171" s="200"/>
      <c r="EZZ171" s="200"/>
      <c r="FAA171" s="246"/>
      <c r="FAB171" s="246"/>
      <c r="FAC171" s="246"/>
      <c r="FAD171" s="1"/>
      <c r="FAE171" s="256"/>
      <c r="FAF171" s="246"/>
      <c r="FAG171" s="200"/>
      <c r="FAH171" s="199"/>
      <c r="FAI171" s="200"/>
      <c r="FAJ171" s="200"/>
      <c r="FAK171" s="200"/>
      <c r="FAL171" s="246"/>
      <c r="FAM171" s="246"/>
      <c r="FAN171" s="246"/>
      <c r="FAO171" s="1"/>
      <c r="FAP171" s="256"/>
      <c r="FAQ171" s="246"/>
      <c r="FAR171" s="200"/>
      <c r="FAS171" s="199"/>
      <c r="FAT171" s="200"/>
      <c r="FAU171" s="200"/>
      <c r="FAV171" s="200"/>
      <c r="FAW171" s="246"/>
      <c r="FAX171" s="246"/>
      <c r="FAY171" s="246"/>
      <c r="FAZ171" s="1"/>
      <c r="FBA171" s="256"/>
      <c r="FBB171" s="246"/>
      <c r="FBC171" s="200"/>
      <c r="FBD171" s="199"/>
      <c r="FBE171" s="200"/>
      <c r="FBF171" s="200"/>
      <c r="FBG171" s="200"/>
      <c r="FBH171" s="246"/>
      <c r="FBI171" s="246"/>
      <c r="FBJ171" s="246"/>
      <c r="FBK171" s="1"/>
      <c r="FBL171" s="256"/>
      <c r="FBM171" s="246"/>
      <c r="FBN171" s="200"/>
      <c r="FBO171" s="199"/>
      <c r="FBP171" s="200"/>
      <c r="FBQ171" s="200"/>
      <c r="FBR171" s="200"/>
      <c r="FBS171" s="246"/>
      <c r="FBT171" s="246"/>
      <c r="FBU171" s="246"/>
      <c r="FBV171" s="1"/>
      <c r="FBW171" s="256"/>
      <c r="FBX171" s="246"/>
      <c r="FBY171" s="200"/>
      <c r="FBZ171" s="199"/>
      <c r="FCA171" s="200"/>
      <c r="FCB171" s="200"/>
      <c r="FCC171" s="200"/>
      <c r="FCD171" s="246"/>
      <c r="FCE171" s="246"/>
      <c r="FCF171" s="246"/>
      <c r="FCG171" s="1"/>
      <c r="FCH171" s="256"/>
      <c r="FCI171" s="246"/>
      <c r="FCJ171" s="200"/>
      <c r="FCK171" s="199"/>
      <c r="FCL171" s="200"/>
      <c r="FCM171" s="200"/>
      <c r="FCN171" s="200"/>
      <c r="FCO171" s="246"/>
      <c r="FCP171" s="246"/>
      <c r="FCQ171" s="246"/>
      <c r="FCR171" s="1"/>
      <c r="FCS171" s="256"/>
      <c r="FCT171" s="246"/>
      <c r="FCU171" s="200"/>
      <c r="FCV171" s="199"/>
      <c r="FCW171" s="200"/>
      <c r="FCX171" s="200"/>
      <c r="FCY171" s="200"/>
      <c r="FCZ171" s="246"/>
      <c r="FDA171" s="246"/>
      <c r="FDB171" s="246"/>
      <c r="FDC171" s="1"/>
      <c r="FDD171" s="256"/>
      <c r="FDE171" s="246"/>
      <c r="FDF171" s="200"/>
      <c r="FDG171" s="199"/>
      <c r="FDH171" s="200"/>
      <c r="FDI171" s="200"/>
      <c r="FDJ171" s="200"/>
      <c r="FDK171" s="246"/>
      <c r="FDL171" s="246"/>
      <c r="FDM171" s="246"/>
      <c r="FDN171" s="1"/>
      <c r="FDO171" s="256"/>
      <c r="FDP171" s="246"/>
      <c r="FDQ171" s="200"/>
      <c r="FDR171" s="199"/>
      <c r="FDS171" s="200"/>
      <c r="FDT171" s="200"/>
      <c r="FDU171" s="200"/>
      <c r="FDV171" s="246"/>
      <c r="FDW171" s="246"/>
      <c r="FDX171" s="246"/>
      <c r="FDY171" s="1"/>
      <c r="FDZ171" s="256"/>
      <c r="FEA171" s="246"/>
      <c r="FEB171" s="200"/>
      <c r="FEC171" s="199"/>
      <c r="FED171" s="200"/>
      <c r="FEE171" s="200"/>
      <c r="FEF171" s="200"/>
      <c r="FEG171" s="246"/>
      <c r="FEH171" s="246"/>
      <c r="FEI171" s="246"/>
      <c r="FEJ171" s="1"/>
      <c r="FEK171" s="256"/>
      <c r="FEL171" s="246"/>
      <c r="FEM171" s="200"/>
      <c r="FEN171" s="199"/>
      <c r="FEO171" s="200"/>
      <c r="FEP171" s="200"/>
      <c r="FEQ171" s="200"/>
      <c r="FER171" s="246"/>
      <c r="FES171" s="246"/>
      <c r="FET171" s="246"/>
      <c r="FEU171" s="1"/>
      <c r="FEV171" s="256"/>
      <c r="FEW171" s="246"/>
      <c r="FEX171" s="200"/>
      <c r="FEY171" s="199"/>
      <c r="FEZ171" s="200"/>
      <c r="FFA171" s="200"/>
      <c r="FFB171" s="200"/>
      <c r="FFC171" s="246"/>
      <c r="FFD171" s="246"/>
      <c r="FFE171" s="246"/>
      <c r="FFF171" s="1"/>
      <c r="FFG171" s="256"/>
      <c r="FFH171" s="246"/>
      <c r="FFI171" s="200"/>
      <c r="FFJ171" s="199"/>
      <c r="FFK171" s="200"/>
      <c r="FFL171" s="200"/>
      <c r="FFM171" s="200"/>
      <c r="FFN171" s="246"/>
      <c r="FFO171" s="246"/>
      <c r="FFP171" s="246"/>
      <c r="FFQ171" s="1"/>
      <c r="FFR171" s="256"/>
      <c r="FFS171" s="246"/>
      <c r="FFT171" s="200"/>
      <c r="FFU171" s="199"/>
      <c r="FFV171" s="200"/>
      <c r="FFW171" s="200"/>
      <c r="FFX171" s="200"/>
      <c r="FFY171" s="246"/>
      <c r="FFZ171" s="246"/>
      <c r="FGA171" s="246"/>
      <c r="FGB171" s="1"/>
      <c r="FGC171" s="256"/>
      <c r="FGD171" s="246"/>
      <c r="FGE171" s="200"/>
      <c r="FGF171" s="199"/>
      <c r="FGG171" s="200"/>
      <c r="FGH171" s="200"/>
      <c r="FGI171" s="200"/>
      <c r="FGJ171" s="246"/>
      <c r="FGK171" s="246"/>
      <c r="FGL171" s="246"/>
      <c r="FGM171" s="1"/>
      <c r="FGN171" s="256"/>
      <c r="FGO171" s="246"/>
      <c r="FGP171" s="200"/>
      <c r="FGQ171" s="199"/>
      <c r="FGR171" s="200"/>
      <c r="FGS171" s="200"/>
      <c r="FGT171" s="200"/>
      <c r="FGU171" s="246"/>
      <c r="FGV171" s="246"/>
      <c r="FGW171" s="246"/>
      <c r="FGX171" s="1"/>
      <c r="FGY171" s="256"/>
      <c r="FGZ171" s="246"/>
      <c r="FHA171" s="200"/>
      <c r="FHB171" s="199"/>
      <c r="FHC171" s="200"/>
      <c r="FHD171" s="200"/>
      <c r="FHE171" s="200"/>
      <c r="FHF171" s="246"/>
      <c r="FHG171" s="246"/>
      <c r="FHH171" s="246"/>
      <c r="FHI171" s="1"/>
      <c r="FHJ171" s="256"/>
      <c r="FHK171" s="246"/>
      <c r="FHL171" s="200"/>
      <c r="FHM171" s="199"/>
      <c r="FHN171" s="200"/>
      <c r="FHO171" s="200"/>
      <c r="FHP171" s="200"/>
      <c r="FHQ171" s="246"/>
      <c r="FHR171" s="246"/>
      <c r="FHS171" s="246"/>
      <c r="FHT171" s="1"/>
      <c r="FHU171" s="256"/>
      <c r="FHV171" s="246"/>
      <c r="FHW171" s="200"/>
      <c r="FHX171" s="199"/>
      <c r="FHY171" s="200"/>
      <c r="FHZ171" s="200"/>
      <c r="FIA171" s="200"/>
      <c r="FIB171" s="246"/>
      <c r="FIC171" s="246"/>
      <c r="FID171" s="246"/>
      <c r="FIE171" s="1"/>
      <c r="FIF171" s="256"/>
      <c r="FIG171" s="246"/>
      <c r="FIH171" s="200"/>
      <c r="FII171" s="199"/>
      <c r="FIJ171" s="200"/>
      <c r="FIK171" s="200"/>
      <c r="FIL171" s="200"/>
      <c r="FIM171" s="246"/>
      <c r="FIN171" s="246"/>
      <c r="FIO171" s="246"/>
      <c r="FIP171" s="1"/>
      <c r="FIQ171" s="256"/>
      <c r="FIR171" s="246"/>
      <c r="FIS171" s="200"/>
      <c r="FIT171" s="199"/>
      <c r="FIU171" s="200"/>
      <c r="FIV171" s="200"/>
      <c r="FIW171" s="200"/>
      <c r="FIX171" s="246"/>
      <c r="FIY171" s="246"/>
      <c r="FIZ171" s="246"/>
      <c r="FJA171" s="1"/>
      <c r="FJB171" s="256"/>
      <c r="FJC171" s="246"/>
      <c r="FJD171" s="200"/>
      <c r="FJE171" s="199"/>
      <c r="FJF171" s="200"/>
      <c r="FJG171" s="200"/>
      <c r="FJH171" s="200"/>
      <c r="FJI171" s="246"/>
      <c r="FJJ171" s="246"/>
      <c r="FJK171" s="246"/>
      <c r="FJL171" s="1"/>
      <c r="FJM171" s="256"/>
      <c r="FJN171" s="246"/>
      <c r="FJO171" s="200"/>
      <c r="FJP171" s="199"/>
      <c r="FJQ171" s="200"/>
      <c r="FJR171" s="200"/>
      <c r="FJS171" s="200"/>
      <c r="FJT171" s="246"/>
      <c r="FJU171" s="246"/>
      <c r="FJV171" s="246"/>
      <c r="FJW171" s="1"/>
      <c r="FJX171" s="256"/>
      <c r="FJY171" s="246"/>
      <c r="FJZ171" s="200"/>
      <c r="FKA171" s="199"/>
      <c r="FKB171" s="200"/>
      <c r="FKC171" s="200"/>
      <c r="FKD171" s="200"/>
      <c r="FKE171" s="246"/>
      <c r="FKF171" s="246"/>
      <c r="FKG171" s="246"/>
      <c r="FKH171" s="1"/>
      <c r="FKI171" s="256"/>
      <c r="FKJ171" s="246"/>
      <c r="FKK171" s="200"/>
      <c r="FKL171" s="199"/>
      <c r="FKM171" s="200"/>
      <c r="FKN171" s="200"/>
      <c r="FKO171" s="200"/>
      <c r="FKP171" s="246"/>
      <c r="FKQ171" s="246"/>
      <c r="FKR171" s="246"/>
      <c r="FKS171" s="1"/>
      <c r="FKT171" s="256"/>
      <c r="FKU171" s="246"/>
      <c r="FKV171" s="200"/>
      <c r="FKW171" s="199"/>
      <c r="FKX171" s="200"/>
      <c r="FKY171" s="200"/>
      <c r="FKZ171" s="200"/>
      <c r="FLA171" s="246"/>
      <c r="FLB171" s="246"/>
      <c r="FLC171" s="246"/>
      <c r="FLD171" s="1"/>
      <c r="FLE171" s="256"/>
      <c r="FLF171" s="246"/>
      <c r="FLG171" s="200"/>
      <c r="FLH171" s="199"/>
      <c r="FLI171" s="200"/>
      <c r="FLJ171" s="200"/>
      <c r="FLK171" s="200"/>
      <c r="FLL171" s="246"/>
      <c r="FLM171" s="246"/>
      <c r="FLN171" s="246"/>
      <c r="FLO171" s="1"/>
      <c r="FLP171" s="256"/>
      <c r="FLQ171" s="246"/>
      <c r="FLR171" s="200"/>
      <c r="FLS171" s="199"/>
      <c r="FLT171" s="200"/>
      <c r="FLU171" s="200"/>
      <c r="FLV171" s="200"/>
      <c r="FLW171" s="246"/>
      <c r="FLX171" s="246"/>
      <c r="FLY171" s="246"/>
      <c r="FLZ171" s="1"/>
      <c r="FMA171" s="256"/>
      <c r="FMB171" s="246"/>
      <c r="FMC171" s="200"/>
      <c r="FMD171" s="199"/>
      <c r="FME171" s="200"/>
      <c r="FMF171" s="200"/>
      <c r="FMG171" s="200"/>
      <c r="FMH171" s="246"/>
      <c r="FMI171" s="246"/>
      <c r="FMJ171" s="246"/>
      <c r="FMK171" s="1"/>
      <c r="FML171" s="256"/>
      <c r="FMM171" s="246"/>
      <c r="FMN171" s="200"/>
      <c r="FMO171" s="199"/>
      <c r="FMP171" s="200"/>
      <c r="FMQ171" s="200"/>
      <c r="FMR171" s="200"/>
      <c r="FMS171" s="246"/>
      <c r="FMT171" s="246"/>
      <c r="FMU171" s="246"/>
      <c r="FMV171" s="1"/>
      <c r="FMW171" s="256"/>
      <c r="FMX171" s="246"/>
      <c r="FMY171" s="200"/>
      <c r="FMZ171" s="199"/>
      <c r="FNA171" s="200"/>
      <c r="FNB171" s="200"/>
      <c r="FNC171" s="200"/>
      <c r="FND171" s="246"/>
      <c r="FNE171" s="246"/>
      <c r="FNF171" s="246"/>
      <c r="FNG171" s="1"/>
      <c r="FNH171" s="256"/>
      <c r="FNI171" s="246"/>
      <c r="FNJ171" s="200"/>
      <c r="FNK171" s="199"/>
      <c r="FNL171" s="200"/>
      <c r="FNM171" s="200"/>
      <c r="FNN171" s="200"/>
      <c r="FNO171" s="246"/>
      <c r="FNP171" s="246"/>
      <c r="FNQ171" s="246"/>
      <c r="FNR171" s="1"/>
      <c r="FNS171" s="256"/>
      <c r="FNT171" s="246"/>
      <c r="FNU171" s="200"/>
      <c r="FNV171" s="199"/>
      <c r="FNW171" s="200"/>
      <c r="FNX171" s="200"/>
      <c r="FNY171" s="200"/>
      <c r="FNZ171" s="246"/>
      <c r="FOA171" s="246"/>
      <c r="FOB171" s="246"/>
      <c r="FOC171" s="1"/>
      <c r="FOD171" s="256"/>
      <c r="FOE171" s="246"/>
      <c r="FOF171" s="200"/>
      <c r="FOG171" s="199"/>
      <c r="FOH171" s="200"/>
      <c r="FOI171" s="200"/>
      <c r="FOJ171" s="200"/>
      <c r="FOK171" s="246"/>
      <c r="FOL171" s="246"/>
      <c r="FOM171" s="246"/>
      <c r="FON171" s="1"/>
      <c r="FOO171" s="256"/>
      <c r="FOP171" s="246"/>
      <c r="FOQ171" s="200"/>
      <c r="FOR171" s="199"/>
      <c r="FOS171" s="200"/>
      <c r="FOT171" s="200"/>
      <c r="FOU171" s="200"/>
      <c r="FOV171" s="246"/>
      <c r="FOW171" s="246"/>
      <c r="FOX171" s="246"/>
      <c r="FOY171" s="1"/>
      <c r="FOZ171" s="256"/>
      <c r="FPA171" s="246"/>
      <c r="FPB171" s="200"/>
      <c r="FPC171" s="199"/>
      <c r="FPD171" s="200"/>
      <c r="FPE171" s="200"/>
      <c r="FPF171" s="200"/>
      <c r="FPG171" s="246"/>
      <c r="FPH171" s="246"/>
      <c r="FPI171" s="246"/>
      <c r="FPJ171" s="1"/>
      <c r="FPK171" s="256"/>
      <c r="FPL171" s="246"/>
      <c r="FPM171" s="200"/>
      <c r="FPN171" s="199"/>
      <c r="FPO171" s="200"/>
      <c r="FPP171" s="200"/>
      <c r="FPQ171" s="200"/>
      <c r="FPR171" s="246"/>
      <c r="FPS171" s="246"/>
      <c r="FPT171" s="246"/>
      <c r="FPU171" s="1"/>
      <c r="FPV171" s="256"/>
      <c r="FPW171" s="246"/>
      <c r="FPX171" s="200"/>
      <c r="FPY171" s="199"/>
      <c r="FPZ171" s="200"/>
      <c r="FQA171" s="200"/>
      <c r="FQB171" s="200"/>
      <c r="FQC171" s="246"/>
      <c r="FQD171" s="246"/>
      <c r="FQE171" s="246"/>
      <c r="FQF171" s="1"/>
      <c r="FQG171" s="256"/>
      <c r="FQH171" s="246"/>
      <c r="FQI171" s="200"/>
      <c r="FQJ171" s="199"/>
      <c r="FQK171" s="200"/>
      <c r="FQL171" s="200"/>
      <c r="FQM171" s="200"/>
      <c r="FQN171" s="246"/>
      <c r="FQO171" s="246"/>
      <c r="FQP171" s="246"/>
      <c r="FQQ171" s="1"/>
      <c r="FQR171" s="256"/>
      <c r="FQS171" s="246"/>
      <c r="FQT171" s="200"/>
      <c r="FQU171" s="199"/>
      <c r="FQV171" s="200"/>
      <c r="FQW171" s="200"/>
      <c r="FQX171" s="200"/>
      <c r="FQY171" s="246"/>
      <c r="FQZ171" s="246"/>
      <c r="FRA171" s="246"/>
      <c r="FRB171" s="1"/>
      <c r="FRC171" s="256"/>
      <c r="FRD171" s="246"/>
      <c r="FRE171" s="200"/>
      <c r="FRF171" s="199"/>
      <c r="FRG171" s="200"/>
      <c r="FRH171" s="200"/>
      <c r="FRI171" s="200"/>
      <c r="FRJ171" s="246"/>
      <c r="FRK171" s="246"/>
      <c r="FRL171" s="246"/>
      <c r="FRM171" s="1"/>
      <c r="FRN171" s="256"/>
      <c r="FRO171" s="246"/>
      <c r="FRP171" s="200"/>
      <c r="FRQ171" s="199"/>
      <c r="FRR171" s="200"/>
      <c r="FRS171" s="200"/>
      <c r="FRT171" s="200"/>
      <c r="FRU171" s="246"/>
      <c r="FRV171" s="246"/>
      <c r="FRW171" s="246"/>
      <c r="FRX171" s="1"/>
      <c r="FRY171" s="256"/>
      <c r="FRZ171" s="246"/>
      <c r="FSA171" s="200"/>
      <c r="FSB171" s="199"/>
      <c r="FSC171" s="200"/>
      <c r="FSD171" s="200"/>
      <c r="FSE171" s="200"/>
      <c r="FSF171" s="246"/>
      <c r="FSG171" s="246"/>
      <c r="FSH171" s="246"/>
      <c r="FSI171" s="1"/>
      <c r="FSJ171" s="256"/>
      <c r="FSK171" s="246"/>
      <c r="FSL171" s="200"/>
      <c r="FSM171" s="199"/>
      <c r="FSN171" s="200"/>
      <c r="FSO171" s="200"/>
      <c r="FSP171" s="200"/>
      <c r="FSQ171" s="246"/>
      <c r="FSR171" s="246"/>
      <c r="FSS171" s="246"/>
      <c r="FST171" s="1"/>
      <c r="FSU171" s="256"/>
      <c r="FSV171" s="246"/>
      <c r="FSW171" s="200"/>
      <c r="FSX171" s="199"/>
      <c r="FSY171" s="200"/>
      <c r="FSZ171" s="200"/>
      <c r="FTA171" s="200"/>
      <c r="FTB171" s="246"/>
      <c r="FTC171" s="246"/>
      <c r="FTD171" s="246"/>
      <c r="FTE171" s="1"/>
      <c r="FTF171" s="256"/>
      <c r="FTG171" s="246"/>
      <c r="FTH171" s="200"/>
      <c r="FTI171" s="199"/>
      <c r="FTJ171" s="200"/>
      <c r="FTK171" s="200"/>
      <c r="FTL171" s="200"/>
      <c r="FTM171" s="246"/>
      <c r="FTN171" s="246"/>
      <c r="FTO171" s="246"/>
      <c r="FTP171" s="1"/>
      <c r="FTQ171" s="256"/>
      <c r="FTR171" s="246"/>
      <c r="FTS171" s="200"/>
      <c r="FTT171" s="199"/>
      <c r="FTU171" s="200"/>
      <c r="FTV171" s="200"/>
      <c r="FTW171" s="200"/>
      <c r="FTX171" s="246"/>
      <c r="FTY171" s="246"/>
      <c r="FTZ171" s="246"/>
      <c r="FUA171" s="1"/>
      <c r="FUB171" s="256"/>
      <c r="FUC171" s="246"/>
      <c r="FUD171" s="200"/>
      <c r="FUE171" s="199"/>
      <c r="FUF171" s="200"/>
      <c r="FUG171" s="200"/>
      <c r="FUH171" s="200"/>
      <c r="FUI171" s="246"/>
      <c r="FUJ171" s="246"/>
      <c r="FUK171" s="246"/>
      <c r="FUL171" s="1"/>
      <c r="FUM171" s="256"/>
      <c r="FUN171" s="246"/>
      <c r="FUO171" s="200"/>
      <c r="FUP171" s="199"/>
      <c r="FUQ171" s="200"/>
      <c r="FUR171" s="200"/>
      <c r="FUS171" s="200"/>
      <c r="FUT171" s="246"/>
      <c r="FUU171" s="246"/>
      <c r="FUV171" s="246"/>
      <c r="FUW171" s="1"/>
      <c r="FUX171" s="256"/>
      <c r="FUY171" s="246"/>
      <c r="FUZ171" s="200"/>
      <c r="FVA171" s="199"/>
      <c r="FVB171" s="200"/>
      <c r="FVC171" s="200"/>
      <c r="FVD171" s="200"/>
      <c r="FVE171" s="246"/>
      <c r="FVF171" s="246"/>
      <c r="FVG171" s="246"/>
      <c r="FVH171" s="1"/>
      <c r="FVI171" s="256"/>
      <c r="FVJ171" s="246"/>
      <c r="FVK171" s="200"/>
      <c r="FVL171" s="199"/>
      <c r="FVM171" s="200"/>
      <c r="FVN171" s="200"/>
      <c r="FVO171" s="200"/>
      <c r="FVP171" s="246"/>
      <c r="FVQ171" s="246"/>
      <c r="FVR171" s="246"/>
      <c r="FVS171" s="1"/>
      <c r="FVT171" s="256"/>
      <c r="FVU171" s="246"/>
      <c r="FVV171" s="200"/>
      <c r="FVW171" s="199"/>
      <c r="FVX171" s="200"/>
      <c r="FVY171" s="200"/>
      <c r="FVZ171" s="200"/>
      <c r="FWA171" s="246"/>
      <c r="FWB171" s="246"/>
      <c r="FWC171" s="246"/>
      <c r="FWD171" s="1"/>
      <c r="FWE171" s="256"/>
      <c r="FWF171" s="246"/>
      <c r="FWG171" s="200"/>
      <c r="FWH171" s="199"/>
      <c r="FWI171" s="200"/>
      <c r="FWJ171" s="200"/>
      <c r="FWK171" s="200"/>
      <c r="FWL171" s="246"/>
      <c r="FWM171" s="246"/>
      <c r="FWN171" s="246"/>
      <c r="FWO171" s="1"/>
      <c r="FWP171" s="256"/>
      <c r="FWQ171" s="246"/>
      <c r="FWR171" s="200"/>
      <c r="FWS171" s="199"/>
      <c r="FWT171" s="200"/>
      <c r="FWU171" s="200"/>
      <c r="FWV171" s="200"/>
      <c r="FWW171" s="246"/>
      <c r="FWX171" s="246"/>
      <c r="FWY171" s="246"/>
      <c r="FWZ171" s="1"/>
      <c r="FXA171" s="256"/>
      <c r="FXB171" s="246"/>
      <c r="FXC171" s="200"/>
      <c r="FXD171" s="199"/>
      <c r="FXE171" s="200"/>
      <c r="FXF171" s="200"/>
      <c r="FXG171" s="200"/>
      <c r="FXH171" s="246"/>
      <c r="FXI171" s="246"/>
      <c r="FXJ171" s="246"/>
      <c r="FXK171" s="1"/>
      <c r="FXL171" s="256"/>
      <c r="FXM171" s="246"/>
      <c r="FXN171" s="200"/>
      <c r="FXO171" s="199"/>
      <c r="FXP171" s="200"/>
      <c r="FXQ171" s="200"/>
      <c r="FXR171" s="200"/>
      <c r="FXS171" s="246"/>
      <c r="FXT171" s="246"/>
      <c r="FXU171" s="246"/>
      <c r="FXV171" s="1"/>
      <c r="FXW171" s="256"/>
      <c r="FXX171" s="246"/>
      <c r="FXY171" s="200"/>
      <c r="FXZ171" s="199"/>
      <c r="FYA171" s="200"/>
      <c r="FYB171" s="200"/>
      <c r="FYC171" s="200"/>
      <c r="FYD171" s="246"/>
      <c r="FYE171" s="246"/>
      <c r="FYF171" s="246"/>
      <c r="FYG171" s="1"/>
      <c r="FYH171" s="256"/>
      <c r="FYI171" s="246"/>
      <c r="FYJ171" s="200"/>
      <c r="FYK171" s="199"/>
      <c r="FYL171" s="200"/>
      <c r="FYM171" s="200"/>
      <c r="FYN171" s="200"/>
      <c r="FYO171" s="246"/>
      <c r="FYP171" s="246"/>
      <c r="FYQ171" s="246"/>
      <c r="FYR171" s="1"/>
      <c r="FYS171" s="256"/>
      <c r="FYT171" s="246"/>
      <c r="FYU171" s="200"/>
      <c r="FYV171" s="199"/>
      <c r="FYW171" s="200"/>
      <c r="FYX171" s="200"/>
      <c r="FYY171" s="200"/>
      <c r="FYZ171" s="246"/>
      <c r="FZA171" s="246"/>
      <c r="FZB171" s="246"/>
      <c r="FZC171" s="1"/>
      <c r="FZD171" s="256"/>
      <c r="FZE171" s="246"/>
      <c r="FZF171" s="200"/>
      <c r="FZG171" s="199"/>
      <c r="FZH171" s="200"/>
      <c r="FZI171" s="200"/>
      <c r="FZJ171" s="200"/>
      <c r="FZK171" s="246"/>
      <c r="FZL171" s="246"/>
      <c r="FZM171" s="246"/>
      <c r="FZN171" s="1"/>
      <c r="FZO171" s="256"/>
      <c r="FZP171" s="246"/>
      <c r="FZQ171" s="200"/>
      <c r="FZR171" s="199"/>
      <c r="FZS171" s="200"/>
      <c r="FZT171" s="200"/>
      <c r="FZU171" s="200"/>
      <c r="FZV171" s="246"/>
      <c r="FZW171" s="246"/>
      <c r="FZX171" s="246"/>
      <c r="FZY171" s="1"/>
      <c r="FZZ171" s="256"/>
      <c r="GAA171" s="246"/>
      <c r="GAB171" s="200"/>
      <c r="GAC171" s="199"/>
      <c r="GAD171" s="200"/>
      <c r="GAE171" s="200"/>
      <c r="GAF171" s="200"/>
      <c r="GAG171" s="246"/>
      <c r="GAH171" s="246"/>
      <c r="GAI171" s="246"/>
      <c r="GAJ171" s="1"/>
      <c r="GAK171" s="256"/>
      <c r="GAL171" s="246"/>
      <c r="GAM171" s="200"/>
      <c r="GAN171" s="199"/>
      <c r="GAO171" s="200"/>
      <c r="GAP171" s="200"/>
      <c r="GAQ171" s="200"/>
      <c r="GAR171" s="246"/>
      <c r="GAS171" s="246"/>
      <c r="GAT171" s="246"/>
      <c r="GAU171" s="1"/>
      <c r="GAV171" s="256"/>
      <c r="GAW171" s="246"/>
      <c r="GAX171" s="200"/>
      <c r="GAY171" s="199"/>
      <c r="GAZ171" s="200"/>
      <c r="GBA171" s="200"/>
      <c r="GBB171" s="200"/>
      <c r="GBC171" s="246"/>
      <c r="GBD171" s="246"/>
      <c r="GBE171" s="246"/>
      <c r="GBF171" s="1"/>
      <c r="GBG171" s="256"/>
      <c r="GBH171" s="246"/>
      <c r="GBI171" s="200"/>
      <c r="GBJ171" s="199"/>
      <c r="GBK171" s="200"/>
      <c r="GBL171" s="200"/>
      <c r="GBM171" s="200"/>
      <c r="GBN171" s="246"/>
      <c r="GBO171" s="246"/>
      <c r="GBP171" s="246"/>
      <c r="GBQ171" s="1"/>
      <c r="GBR171" s="256"/>
      <c r="GBS171" s="246"/>
      <c r="GBT171" s="200"/>
      <c r="GBU171" s="199"/>
      <c r="GBV171" s="200"/>
      <c r="GBW171" s="200"/>
      <c r="GBX171" s="200"/>
      <c r="GBY171" s="246"/>
      <c r="GBZ171" s="246"/>
      <c r="GCA171" s="246"/>
      <c r="GCB171" s="1"/>
      <c r="GCC171" s="256"/>
      <c r="GCD171" s="246"/>
      <c r="GCE171" s="200"/>
      <c r="GCF171" s="199"/>
      <c r="GCG171" s="200"/>
      <c r="GCH171" s="200"/>
      <c r="GCI171" s="200"/>
      <c r="GCJ171" s="246"/>
      <c r="GCK171" s="246"/>
      <c r="GCL171" s="246"/>
      <c r="GCM171" s="1"/>
      <c r="GCN171" s="256"/>
      <c r="GCO171" s="246"/>
      <c r="GCP171" s="200"/>
      <c r="GCQ171" s="199"/>
      <c r="GCR171" s="200"/>
      <c r="GCS171" s="200"/>
      <c r="GCT171" s="200"/>
      <c r="GCU171" s="246"/>
      <c r="GCV171" s="246"/>
      <c r="GCW171" s="246"/>
      <c r="GCX171" s="1"/>
      <c r="GCY171" s="256"/>
      <c r="GCZ171" s="246"/>
      <c r="GDA171" s="200"/>
      <c r="GDB171" s="199"/>
      <c r="GDC171" s="200"/>
      <c r="GDD171" s="200"/>
      <c r="GDE171" s="200"/>
      <c r="GDF171" s="246"/>
      <c r="GDG171" s="246"/>
      <c r="GDH171" s="246"/>
      <c r="GDI171" s="1"/>
      <c r="GDJ171" s="256"/>
      <c r="GDK171" s="246"/>
      <c r="GDL171" s="200"/>
      <c r="GDM171" s="199"/>
      <c r="GDN171" s="200"/>
      <c r="GDO171" s="200"/>
      <c r="GDP171" s="200"/>
      <c r="GDQ171" s="246"/>
      <c r="GDR171" s="246"/>
      <c r="GDS171" s="246"/>
      <c r="GDT171" s="1"/>
      <c r="GDU171" s="256"/>
      <c r="GDV171" s="246"/>
      <c r="GDW171" s="200"/>
      <c r="GDX171" s="199"/>
      <c r="GDY171" s="200"/>
      <c r="GDZ171" s="200"/>
      <c r="GEA171" s="200"/>
      <c r="GEB171" s="246"/>
      <c r="GEC171" s="246"/>
      <c r="GED171" s="246"/>
      <c r="GEE171" s="1"/>
      <c r="GEF171" s="256"/>
      <c r="GEG171" s="246"/>
      <c r="GEH171" s="200"/>
      <c r="GEI171" s="199"/>
      <c r="GEJ171" s="200"/>
      <c r="GEK171" s="200"/>
      <c r="GEL171" s="200"/>
      <c r="GEM171" s="246"/>
      <c r="GEN171" s="246"/>
      <c r="GEO171" s="246"/>
      <c r="GEP171" s="1"/>
      <c r="GEQ171" s="256"/>
      <c r="GER171" s="246"/>
      <c r="GES171" s="200"/>
      <c r="GET171" s="199"/>
      <c r="GEU171" s="200"/>
      <c r="GEV171" s="200"/>
      <c r="GEW171" s="200"/>
      <c r="GEX171" s="246"/>
      <c r="GEY171" s="246"/>
      <c r="GEZ171" s="246"/>
      <c r="GFA171" s="1"/>
      <c r="GFB171" s="256"/>
      <c r="GFC171" s="246"/>
      <c r="GFD171" s="200"/>
      <c r="GFE171" s="199"/>
      <c r="GFF171" s="200"/>
      <c r="GFG171" s="200"/>
      <c r="GFH171" s="200"/>
      <c r="GFI171" s="246"/>
      <c r="GFJ171" s="246"/>
      <c r="GFK171" s="246"/>
      <c r="GFL171" s="1"/>
      <c r="GFM171" s="256"/>
      <c r="GFN171" s="246"/>
      <c r="GFO171" s="200"/>
      <c r="GFP171" s="199"/>
      <c r="GFQ171" s="200"/>
      <c r="GFR171" s="200"/>
      <c r="GFS171" s="200"/>
      <c r="GFT171" s="246"/>
      <c r="GFU171" s="246"/>
      <c r="GFV171" s="246"/>
      <c r="GFW171" s="1"/>
      <c r="GFX171" s="256"/>
      <c r="GFY171" s="246"/>
      <c r="GFZ171" s="200"/>
      <c r="GGA171" s="199"/>
      <c r="GGB171" s="200"/>
      <c r="GGC171" s="200"/>
      <c r="GGD171" s="200"/>
      <c r="GGE171" s="246"/>
      <c r="GGF171" s="246"/>
      <c r="GGG171" s="246"/>
      <c r="GGH171" s="1"/>
      <c r="GGI171" s="256"/>
      <c r="GGJ171" s="246"/>
      <c r="GGK171" s="200"/>
      <c r="GGL171" s="199"/>
      <c r="GGM171" s="200"/>
      <c r="GGN171" s="200"/>
      <c r="GGO171" s="200"/>
      <c r="GGP171" s="246"/>
      <c r="GGQ171" s="246"/>
      <c r="GGR171" s="246"/>
      <c r="GGS171" s="1"/>
      <c r="GGT171" s="256"/>
      <c r="GGU171" s="246"/>
      <c r="GGV171" s="200"/>
      <c r="GGW171" s="199"/>
      <c r="GGX171" s="200"/>
      <c r="GGY171" s="200"/>
      <c r="GGZ171" s="200"/>
      <c r="GHA171" s="246"/>
      <c r="GHB171" s="246"/>
      <c r="GHC171" s="246"/>
      <c r="GHD171" s="1"/>
      <c r="GHE171" s="256"/>
      <c r="GHF171" s="246"/>
      <c r="GHG171" s="200"/>
      <c r="GHH171" s="199"/>
      <c r="GHI171" s="200"/>
      <c r="GHJ171" s="200"/>
      <c r="GHK171" s="200"/>
      <c r="GHL171" s="246"/>
      <c r="GHM171" s="246"/>
      <c r="GHN171" s="246"/>
      <c r="GHO171" s="1"/>
      <c r="GHP171" s="256"/>
      <c r="GHQ171" s="246"/>
      <c r="GHR171" s="200"/>
      <c r="GHS171" s="199"/>
      <c r="GHT171" s="200"/>
      <c r="GHU171" s="200"/>
      <c r="GHV171" s="200"/>
      <c r="GHW171" s="246"/>
      <c r="GHX171" s="246"/>
      <c r="GHY171" s="246"/>
      <c r="GHZ171" s="1"/>
      <c r="GIA171" s="256"/>
      <c r="GIB171" s="246"/>
      <c r="GIC171" s="200"/>
      <c r="GID171" s="199"/>
      <c r="GIE171" s="200"/>
      <c r="GIF171" s="200"/>
      <c r="GIG171" s="200"/>
      <c r="GIH171" s="246"/>
      <c r="GII171" s="246"/>
      <c r="GIJ171" s="246"/>
      <c r="GIK171" s="1"/>
      <c r="GIL171" s="256"/>
      <c r="GIM171" s="246"/>
      <c r="GIN171" s="200"/>
      <c r="GIO171" s="199"/>
      <c r="GIP171" s="200"/>
      <c r="GIQ171" s="200"/>
      <c r="GIR171" s="200"/>
      <c r="GIS171" s="246"/>
      <c r="GIT171" s="246"/>
      <c r="GIU171" s="246"/>
      <c r="GIV171" s="1"/>
      <c r="GIW171" s="256"/>
      <c r="GIX171" s="246"/>
      <c r="GIY171" s="200"/>
      <c r="GIZ171" s="199"/>
      <c r="GJA171" s="200"/>
      <c r="GJB171" s="200"/>
      <c r="GJC171" s="200"/>
      <c r="GJD171" s="246"/>
      <c r="GJE171" s="246"/>
      <c r="GJF171" s="246"/>
      <c r="GJG171" s="1"/>
      <c r="GJH171" s="256"/>
      <c r="GJI171" s="246"/>
      <c r="GJJ171" s="200"/>
      <c r="GJK171" s="199"/>
      <c r="GJL171" s="200"/>
      <c r="GJM171" s="200"/>
      <c r="GJN171" s="200"/>
      <c r="GJO171" s="246"/>
      <c r="GJP171" s="246"/>
      <c r="GJQ171" s="246"/>
      <c r="GJR171" s="1"/>
      <c r="GJS171" s="256"/>
      <c r="GJT171" s="246"/>
      <c r="GJU171" s="200"/>
      <c r="GJV171" s="199"/>
      <c r="GJW171" s="200"/>
      <c r="GJX171" s="200"/>
      <c r="GJY171" s="200"/>
      <c r="GJZ171" s="246"/>
      <c r="GKA171" s="246"/>
      <c r="GKB171" s="246"/>
      <c r="GKC171" s="1"/>
      <c r="GKD171" s="256"/>
      <c r="GKE171" s="246"/>
      <c r="GKF171" s="200"/>
      <c r="GKG171" s="199"/>
      <c r="GKH171" s="200"/>
      <c r="GKI171" s="200"/>
      <c r="GKJ171" s="200"/>
      <c r="GKK171" s="246"/>
      <c r="GKL171" s="246"/>
      <c r="GKM171" s="246"/>
      <c r="GKN171" s="1"/>
      <c r="GKO171" s="256"/>
      <c r="GKP171" s="246"/>
      <c r="GKQ171" s="200"/>
      <c r="GKR171" s="199"/>
      <c r="GKS171" s="200"/>
      <c r="GKT171" s="200"/>
      <c r="GKU171" s="200"/>
      <c r="GKV171" s="246"/>
      <c r="GKW171" s="246"/>
      <c r="GKX171" s="246"/>
      <c r="GKY171" s="1"/>
      <c r="GKZ171" s="256"/>
      <c r="GLA171" s="246"/>
      <c r="GLB171" s="200"/>
      <c r="GLC171" s="199"/>
      <c r="GLD171" s="200"/>
      <c r="GLE171" s="200"/>
      <c r="GLF171" s="200"/>
      <c r="GLG171" s="246"/>
      <c r="GLH171" s="246"/>
      <c r="GLI171" s="246"/>
      <c r="GLJ171" s="1"/>
      <c r="GLK171" s="256"/>
      <c r="GLL171" s="246"/>
      <c r="GLM171" s="200"/>
      <c r="GLN171" s="199"/>
      <c r="GLO171" s="200"/>
      <c r="GLP171" s="200"/>
      <c r="GLQ171" s="200"/>
      <c r="GLR171" s="246"/>
      <c r="GLS171" s="246"/>
      <c r="GLT171" s="246"/>
      <c r="GLU171" s="1"/>
      <c r="GLV171" s="256"/>
      <c r="GLW171" s="246"/>
      <c r="GLX171" s="200"/>
      <c r="GLY171" s="199"/>
      <c r="GLZ171" s="200"/>
      <c r="GMA171" s="200"/>
      <c r="GMB171" s="200"/>
      <c r="GMC171" s="246"/>
      <c r="GMD171" s="246"/>
      <c r="GME171" s="246"/>
      <c r="GMF171" s="1"/>
      <c r="GMG171" s="256"/>
      <c r="GMH171" s="246"/>
      <c r="GMI171" s="200"/>
      <c r="GMJ171" s="199"/>
      <c r="GMK171" s="200"/>
      <c r="GML171" s="200"/>
      <c r="GMM171" s="200"/>
      <c r="GMN171" s="246"/>
      <c r="GMO171" s="246"/>
      <c r="GMP171" s="246"/>
      <c r="GMQ171" s="1"/>
      <c r="GMR171" s="256"/>
      <c r="GMS171" s="246"/>
      <c r="GMT171" s="200"/>
      <c r="GMU171" s="199"/>
      <c r="GMV171" s="200"/>
      <c r="GMW171" s="200"/>
      <c r="GMX171" s="200"/>
      <c r="GMY171" s="246"/>
      <c r="GMZ171" s="246"/>
      <c r="GNA171" s="246"/>
      <c r="GNB171" s="1"/>
      <c r="GNC171" s="256"/>
      <c r="GND171" s="246"/>
      <c r="GNE171" s="200"/>
      <c r="GNF171" s="199"/>
      <c r="GNG171" s="200"/>
      <c r="GNH171" s="200"/>
      <c r="GNI171" s="200"/>
      <c r="GNJ171" s="246"/>
      <c r="GNK171" s="246"/>
      <c r="GNL171" s="246"/>
      <c r="GNM171" s="1"/>
      <c r="GNN171" s="256"/>
      <c r="GNO171" s="246"/>
      <c r="GNP171" s="200"/>
      <c r="GNQ171" s="199"/>
      <c r="GNR171" s="200"/>
      <c r="GNS171" s="200"/>
      <c r="GNT171" s="200"/>
      <c r="GNU171" s="246"/>
      <c r="GNV171" s="246"/>
      <c r="GNW171" s="246"/>
      <c r="GNX171" s="1"/>
      <c r="GNY171" s="256"/>
      <c r="GNZ171" s="246"/>
      <c r="GOA171" s="200"/>
      <c r="GOB171" s="199"/>
      <c r="GOC171" s="200"/>
      <c r="GOD171" s="200"/>
      <c r="GOE171" s="200"/>
      <c r="GOF171" s="246"/>
      <c r="GOG171" s="246"/>
      <c r="GOH171" s="246"/>
      <c r="GOI171" s="1"/>
      <c r="GOJ171" s="256"/>
      <c r="GOK171" s="246"/>
      <c r="GOL171" s="200"/>
      <c r="GOM171" s="199"/>
      <c r="GON171" s="200"/>
      <c r="GOO171" s="200"/>
      <c r="GOP171" s="200"/>
      <c r="GOQ171" s="246"/>
      <c r="GOR171" s="246"/>
      <c r="GOS171" s="246"/>
      <c r="GOT171" s="1"/>
      <c r="GOU171" s="256"/>
      <c r="GOV171" s="246"/>
      <c r="GOW171" s="200"/>
      <c r="GOX171" s="199"/>
      <c r="GOY171" s="200"/>
      <c r="GOZ171" s="200"/>
      <c r="GPA171" s="200"/>
      <c r="GPB171" s="246"/>
      <c r="GPC171" s="246"/>
      <c r="GPD171" s="246"/>
      <c r="GPE171" s="1"/>
      <c r="GPF171" s="256"/>
      <c r="GPG171" s="246"/>
      <c r="GPH171" s="200"/>
      <c r="GPI171" s="199"/>
      <c r="GPJ171" s="200"/>
      <c r="GPK171" s="200"/>
      <c r="GPL171" s="200"/>
      <c r="GPM171" s="246"/>
      <c r="GPN171" s="246"/>
      <c r="GPO171" s="246"/>
      <c r="GPP171" s="1"/>
      <c r="GPQ171" s="256"/>
      <c r="GPR171" s="246"/>
      <c r="GPS171" s="200"/>
      <c r="GPT171" s="199"/>
      <c r="GPU171" s="200"/>
      <c r="GPV171" s="200"/>
      <c r="GPW171" s="200"/>
      <c r="GPX171" s="246"/>
      <c r="GPY171" s="246"/>
      <c r="GPZ171" s="246"/>
      <c r="GQA171" s="1"/>
      <c r="GQB171" s="256"/>
      <c r="GQC171" s="246"/>
      <c r="GQD171" s="200"/>
      <c r="GQE171" s="199"/>
      <c r="GQF171" s="200"/>
      <c r="GQG171" s="200"/>
      <c r="GQH171" s="200"/>
      <c r="GQI171" s="246"/>
      <c r="GQJ171" s="246"/>
      <c r="GQK171" s="246"/>
      <c r="GQL171" s="1"/>
      <c r="GQM171" s="256"/>
      <c r="GQN171" s="246"/>
      <c r="GQO171" s="200"/>
      <c r="GQP171" s="199"/>
      <c r="GQQ171" s="200"/>
      <c r="GQR171" s="200"/>
      <c r="GQS171" s="200"/>
      <c r="GQT171" s="246"/>
      <c r="GQU171" s="246"/>
      <c r="GQV171" s="246"/>
      <c r="GQW171" s="1"/>
      <c r="GQX171" s="256"/>
      <c r="GQY171" s="246"/>
      <c r="GQZ171" s="200"/>
      <c r="GRA171" s="199"/>
      <c r="GRB171" s="200"/>
      <c r="GRC171" s="200"/>
      <c r="GRD171" s="200"/>
      <c r="GRE171" s="246"/>
      <c r="GRF171" s="246"/>
      <c r="GRG171" s="246"/>
      <c r="GRH171" s="1"/>
      <c r="GRI171" s="256"/>
      <c r="GRJ171" s="246"/>
      <c r="GRK171" s="200"/>
      <c r="GRL171" s="199"/>
      <c r="GRM171" s="200"/>
      <c r="GRN171" s="200"/>
      <c r="GRO171" s="200"/>
      <c r="GRP171" s="246"/>
      <c r="GRQ171" s="246"/>
      <c r="GRR171" s="246"/>
      <c r="GRS171" s="1"/>
      <c r="GRT171" s="256"/>
      <c r="GRU171" s="246"/>
      <c r="GRV171" s="200"/>
      <c r="GRW171" s="199"/>
      <c r="GRX171" s="200"/>
      <c r="GRY171" s="200"/>
      <c r="GRZ171" s="200"/>
      <c r="GSA171" s="246"/>
      <c r="GSB171" s="246"/>
      <c r="GSC171" s="246"/>
      <c r="GSD171" s="1"/>
      <c r="GSE171" s="256"/>
      <c r="GSF171" s="246"/>
      <c r="GSG171" s="200"/>
      <c r="GSH171" s="199"/>
      <c r="GSI171" s="200"/>
      <c r="GSJ171" s="200"/>
      <c r="GSK171" s="200"/>
      <c r="GSL171" s="246"/>
      <c r="GSM171" s="246"/>
      <c r="GSN171" s="246"/>
      <c r="GSO171" s="1"/>
      <c r="GSP171" s="256"/>
      <c r="GSQ171" s="246"/>
      <c r="GSR171" s="200"/>
      <c r="GSS171" s="199"/>
      <c r="GST171" s="200"/>
      <c r="GSU171" s="200"/>
      <c r="GSV171" s="200"/>
      <c r="GSW171" s="246"/>
      <c r="GSX171" s="246"/>
      <c r="GSY171" s="246"/>
      <c r="GSZ171" s="1"/>
      <c r="GTA171" s="256"/>
      <c r="GTB171" s="246"/>
      <c r="GTC171" s="200"/>
      <c r="GTD171" s="199"/>
      <c r="GTE171" s="200"/>
      <c r="GTF171" s="200"/>
      <c r="GTG171" s="200"/>
      <c r="GTH171" s="246"/>
      <c r="GTI171" s="246"/>
      <c r="GTJ171" s="246"/>
      <c r="GTK171" s="1"/>
      <c r="GTL171" s="256"/>
      <c r="GTM171" s="246"/>
      <c r="GTN171" s="200"/>
      <c r="GTO171" s="199"/>
      <c r="GTP171" s="200"/>
      <c r="GTQ171" s="200"/>
      <c r="GTR171" s="200"/>
      <c r="GTS171" s="246"/>
      <c r="GTT171" s="246"/>
      <c r="GTU171" s="246"/>
      <c r="GTV171" s="1"/>
      <c r="GTW171" s="256"/>
      <c r="GTX171" s="246"/>
      <c r="GTY171" s="200"/>
      <c r="GTZ171" s="199"/>
      <c r="GUA171" s="200"/>
      <c r="GUB171" s="200"/>
      <c r="GUC171" s="200"/>
      <c r="GUD171" s="246"/>
      <c r="GUE171" s="246"/>
      <c r="GUF171" s="246"/>
      <c r="GUG171" s="1"/>
      <c r="GUH171" s="256"/>
      <c r="GUI171" s="246"/>
      <c r="GUJ171" s="200"/>
      <c r="GUK171" s="199"/>
      <c r="GUL171" s="200"/>
      <c r="GUM171" s="200"/>
      <c r="GUN171" s="200"/>
      <c r="GUO171" s="246"/>
      <c r="GUP171" s="246"/>
      <c r="GUQ171" s="246"/>
      <c r="GUR171" s="1"/>
      <c r="GUS171" s="256"/>
      <c r="GUT171" s="246"/>
      <c r="GUU171" s="200"/>
      <c r="GUV171" s="199"/>
      <c r="GUW171" s="200"/>
      <c r="GUX171" s="200"/>
      <c r="GUY171" s="200"/>
      <c r="GUZ171" s="246"/>
      <c r="GVA171" s="246"/>
      <c r="GVB171" s="246"/>
      <c r="GVC171" s="1"/>
      <c r="GVD171" s="256"/>
      <c r="GVE171" s="246"/>
      <c r="GVF171" s="200"/>
      <c r="GVG171" s="199"/>
      <c r="GVH171" s="200"/>
      <c r="GVI171" s="200"/>
      <c r="GVJ171" s="200"/>
      <c r="GVK171" s="246"/>
      <c r="GVL171" s="246"/>
      <c r="GVM171" s="246"/>
      <c r="GVN171" s="1"/>
      <c r="GVO171" s="256"/>
      <c r="GVP171" s="246"/>
      <c r="GVQ171" s="200"/>
      <c r="GVR171" s="199"/>
      <c r="GVS171" s="200"/>
      <c r="GVT171" s="200"/>
      <c r="GVU171" s="200"/>
      <c r="GVV171" s="246"/>
      <c r="GVW171" s="246"/>
      <c r="GVX171" s="246"/>
      <c r="GVY171" s="1"/>
      <c r="GVZ171" s="256"/>
      <c r="GWA171" s="246"/>
      <c r="GWB171" s="200"/>
      <c r="GWC171" s="199"/>
      <c r="GWD171" s="200"/>
      <c r="GWE171" s="200"/>
      <c r="GWF171" s="200"/>
      <c r="GWG171" s="246"/>
      <c r="GWH171" s="246"/>
      <c r="GWI171" s="246"/>
      <c r="GWJ171" s="1"/>
      <c r="GWK171" s="256"/>
      <c r="GWL171" s="246"/>
      <c r="GWM171" s="200"/>
      <c r="GWN171" s="199"/>
      <c r="GWO171" s="200"/>
      <c r="GWP171" s="200"/>
      <c r="GWQ171" s="200"/>
      <c r="GWR171" s="246"/>
      <c r="GWS171" s="246"/>
      <c r="GWT171" s="246"/>
      <c r="GWU171" s="1"/>
      <c r="GWV171" s="256"/>
      <c r="GWW171" s="246"/>
      <c r="GWX171" s="200"/>
      <c r="GWY171" s="199"/>
      <c r="GWZ171" s="200"/>
      <c r="GXA171" s="200"/>
      <c r="GXB171" s="200"/>
      <c r="GXC171" s="246"/>
      <c r="GXD171" s="246"/>
      <c r="GXE171" s="246"/>
      <c r="GXF171" s="1"/>
      <c r="GXG171" s="256"/>
      <c r="GXH171" s="246"/>
      <c r="GXI171" s="200"/>
      <c r="GXJ171" s="199"/>
      <c r="GXK171" s="200"/>
      <c r="GXL171" s="200"/>
      <c r="GXM171" s="200"/>
      <c r="GXN171" s="246"/>
      <c r="GXO171" s="246"/>
      <c r="GXP171" s="246"/>
      <c r="GXQ171" s="1"/>
      <c r="GXR171" s="256"/>
      <c r="GXS171" s="246"/>
      <c r="GXT171" s="200"/>
      <c r="GXU171" s="199"/>
      <c r="GXV171" s="200"/>
      <c r="GXW171" s="200"/>
      <c r="GXX171" s="200"/>
      <c r="GXY171" s="246"/>
      <c r="GXZ171" s="246"/>
      <c r="GYA171" s="246"/>
      <c r="GYB171" s="1"/>
      <c r="GYC171" s="256"/>
      <c r="GYD171" s="246"/>
      <c r="GYE171" s="200"/>
      <c r="GYF171" s="199"/>
      <c r="GYG171" s="200"/>
      <c r="GYH171" s="200"/>
      <c r="GYI171" s="200"/>
      <c r="GYJ171" s="246"/>
      <c r="GYK171" s="246"/>
      <c r="GYL171" s="246"/>
      <c r="GYM171" s="1"/>
      <c r="GYN171" s="256"/>
      <c r="GYO171" s="246"/>
      <c r="GYP171" s="200"/>
      <c r="GYQ171" s="199"/>
      <c r="GYR171" s="200"/>
      <c r="GYS171" s="200"/>
      <c r="GYT171" s="200"/>
      <c r="GYU171" s="246"/>
      <c r="GYV171" s="246"/>
      <c r="GYW171" s="246"/>
      <c r="GYX171" s="1"/>
      <c r="GYY171" s="256"/>
      <c r="GYZ171" s="246"/>
      <c r="GZA171" s="200"/>
      <c r="GZB171" s="199"/>
      <c r="GZC171" s="200"/>
      <c r="GZD171" s="200"/>
      <c r="GZE171" s="200"/>
      <c r="GZF171" s="246"/>
      <c r="GZG171" s="246"/>
      <c r="GZH171" s="246"/>
      <c r="GZI171" s="1"/>
      <c r="GZJ171" s="256"/>
      <c r="GZK171" s="246"/>
      <c r="GZL171" s="200"/>
      <c r="GZM171" s="199"/>
      <c r="GZN171" s="200"/>
      <c r="GZO171" s="200"/>
      <c r="GZP171" s="200"/>
      <c r="GZQ171" s="246"/>
      <c r="GZR171" s="246"/>
      <c r="GZS171" s="246"/>
      <c r="GZT171" s="1"/>
      <c r="GZU171" s="256"/>
      <c r="GZV171" s="246"/>
      <c r="GZW171" s="200"/>
      <c r="GZX171" s="199"/>
      <c r="GZY171" s="200"/>
      <c r="GZZ171" s="200"/>
      <c r="HAA171" s="200"/>
      <c r="HAB171" s="246"/>
      <c r="HAC171" s="246"/>
      <c r="HAD171" s="246"/>
      <c r="HAE171" s="1"/>
      <c r="HAF171" s="256"/>
      <c r="HAG171" s="246"/>
      <c r="HAH171" s="200"/>
      <c r="HAI171" s="199"/>
      <c r="HAJ171" s="200"/>
      <c r="HAK171" s="200"/>
      <c r="HAL171" s="200"/>
      <c r="HAM171" s="246"/>
      <c r="HAN171" s="246"/>
      <c r="HAO171" s="246"/>
      <c r="HAP171" s="1"/>
      <c r="HAQ171" s="256"/>
      <c r="HAR171" s="246"/>
      <c r="HAS171" s="200"/>
      <c r="HAT171" s="199"/>
      <c r="HAU171" s="200"/>
      <c r="HAV171" s="200"/>
      <c r="HAW171" s="200"/>
      <c r="HAX171" s="246"/>
      <c r="HAY171" s="246"/>
      <c r="HAZ171" s="246"/>
      <c r="HBA171" s="1"/>
      <c r="HBB171" s="256"/>
      <c r="HBC171" s="246"/>
      <c r="HBD171" s="200"/>
      <c r="HBE171" s="199"/>
      <c r="HBF171" s="200"/>
      <c r="HBG171" s="200"/>
      <c r="HBH171" s="200"/>
      <c r="HBI171" s="246"/>
      <c r="HBJ171" s="246"/>
      <c r="HBK171" s="246"/>
      <c r="HBL171" s="1"/>
      <c r="HBM171" s="256"/>
      <c r="HBN171" s="246"/>
      <c r="HBO171" s="200"/>
      <c r="HBP171" s="199"/>
      <c r="HBQ171" s="200"/>
      <c r="HBR171" s="200"/>
      <c r="HBS171" s="200"/>
      <c r="HBT171" s="246"/>
      <c r="HBU171" s="246"/>
      <c r="HBV171" s="246"/>
      <c r="HBW171" s="1"/>
      <c r="HBX171" s="256"/>
      <c r="HBY171" s="246"/>
      <c r="HBZ171" s="200"/>
      <c r="HCA171" s="199"/>
      <c r="HCB171" s="200"/>
      <c r="HCC171" s="200"/>
      <c r="HCD171" s="200"/>
      <c r="HCE171" s="246"/>
      <c r="HCF171" s="246"/>
      <c r="HCG171" s="246"/>
      <c r="HCH171" s="1"/>
      <c r="HCI171" s="256"/>
      <c r="HCJ171" s="246"/>
      <c r="HCK171" s="200"/>
      <c r="HCL171" s="199"/>
      <c r="HCM171" s="200"/>
      <c r="HCN171" s="200"/>
      <c r="HCO171" s="200"/>
      <c r="HCP171" s="246"/>
      <c r="HCQ171" s="246"/>
      <c r="HCR171" s="246"/>
      <c r="HCS171" s="1"/>
      <c r="HCT171" s="256"/>
      <c r="HCU171" s="246"/>
      <c r="HCV171" s="200"/>
      <c r="HCW171" s="199"/>
      <c r="HCX171" s="200"/>
      <c r="HCY171" s="200"/>
      <c r="HCZ171" s="200"/>
      <c r="HDA171" s="246"/>
      <c r="HDB171" s="246"/>
      <c r="HDC171" s="246"/>
      <c r="HDD171" s="1"/>
      <c r="HDE171" s="256"/>
      <c r="HDF171" s="246"/>
      <c r="HDG171" s="200"/>
      <c r="HDH171" s="199"/>
      <c r="HDI171" s="200"/>
      <c r="HDJ171" s="200"/>
      <c r="HDK171" s="200"/>
      <c r="HDL171" s="246"/>
      <c r="HDM171" s="246"/>
      <c r="HDN171" s="246"/>
      <c r="HDO171" s="1"/>
      <c r="HDP171" s="256"/>
      <c r="HDQ171" s="246"/>
      <c r="HDR171" s="200"/>
      <c r="HDS171" s="199"/>
      <c r="HDT171" s="200"/>
      <c r="HDU171" s="200"/>
      <c r="HDV171" s="200"/>
      <c r="HDW171" s="246"/>
      <c r="HDX171" s="246"/>
      <c r="HDY171" s="246"/>
      <c r="HDZ171" s="1"/>
      <c r="HEA171" s="256"/>
      <c r="HEB171" s="246"/>
      <c r="HEC171" s="200"/>
      <c r="HED171" s="199"/>
      <c r="HEE171" s="200"/>
      <c r="HEF171" s="200"/>
      <c r="HEG171" s="200"/>
      <c r="HEH171" s="246"/>
      <c r="HEI171" s="246"/>
      <c r="HEJ171" s="246"/>
      <c r="HEK171" s="1"/>
      <c r="HEL171" s="256"/>
      <c r="HEM171" s="246"/>
      <c r="HEN171" s="200"/>
      <c r="HEO171" s="199"/>
      <c r="HEP171" s="200"/>
      <c r="HEQ171" s="200"/>
      <c r="HER171" s="200"/>
      <c r="HES171" s="246"/>
      <c r="HET171" s="246"/>
      <c r="HEU171" s="246"/>
      <c r="HEV171" s="1"/>
      <c r="HEW171" s="256"/>
      <c r="HEX171" s="246"/>
      <c r="HEY171" s="200"/>
      <c r="HEZ171" s="199"/>
      <c r="HFA171" s="200"/>
      <c r="HFB171" s="200"/>
      <c r="HFC171" s="200"/>
      <c r="HFD171" s="246"/>
      <c r="HFE171" s="246"/>
      <c r="HFF171" s="246"/>
      <c r="HFG171" s="1"/>
      <c r="HFH171" s="256"/>
      <c r="HFI171" s="246"/>
      <c r="HFJ171" s="200"/>
      <c r="HFK171" s="199"/>
      <c r="HFL171" s="200"/>
      <c r="HFM171" s="200"/>
      <c r="HFN171" s="200"/>
      <c r="HFO171" s="246"/>
      <c r="HFP171" s="246"/>
      <c r="HFQ171" s="246"/>
      <c r="HFR171" s="1"/>
      <c r="HFS171" s="256"/>
      <c r="HFT171" s="246"/>
      <c r="HFU171" s="200"/>
      <c r="HFV171" s="199"/>
      <c r="HFW171" s="200"/>
      <c r="HFX171" s="200"/>
      <c r="HFY171" s="200"/>
      <c r="HFZ171" s="246"/>
      <c r="HGA171" s="246"/>
      <c r="HGB171" s="246"/>
      <c r="HGC171" s="1"/>
      <c r="HGD171" s="256"/>
      <c r="HGE171" s="246"/>
      <c r="HGF171" s="200"/>
      <c r="HGG171" s="199"/>
      <c r="HGH171" s="200"/>
      <c r="HGI171" s="200"/>
      <c r="HGJ171" s="200"/>
      <c r="HGK171" s="246"/>
      <c r="HGL171" s="246"/>
      <c r="HGM171" s="246"/>
      <c r="HGN171" s="1"/>
      <c r="HGO171" s="256"/>
      <c r="HGP171" s="246"/>
      <c r="HGQ171" s="200"/>
      <c r="HGR171" s="199"/>
      <c r="HGS171" s="200"/>
      <c r="HGT171" s="200"/>
      <c r="HGU171" s="200"/>
      <c r="HGV171" s="246"/>
      <c r="HGW171" s="246"/>
      <c r="HGX171" s="246"/>
      <c r="HGY171" s="1"/>
      <c r="HGZ171" s="256"/>
      <c r="HHA171" s="246"/>
      <c r="HHB171" s="200"/>
      <c r="HHC171" s="199"/>
      <c r="HHD171" s="200"/>
      <c r="HHE171" s="200"/>
      <c r="HHF171" s="200"/>
      <c r="HHG171" s="246"/>
      <c r="HHH171" s="246"/>
      <c r="HHI171" s="246"/>
      <c r="HHJ171" s="1"/>
      <c r="HHK171" s="256"/>
      <c r="HHL171" s="246"/>
      <c r="HHM171" s="200"/>
      <c r="HHN171" s="199"/>
      <c r="HHO171" s="200"/>
      <c r="HHP171" s="200"/>
      <c r="HHQ171" s="200"/>
      <c r="HHR171" s="246"/>
      <c r="HHS171" s="246"/>
      <c r="HHT171" s="246"/>
      <c r="HHU171" s="1"/>
      <c r="HHV171" s="256"/>
      <c r="HHW171" s="246"/>
      <c r="HHX171" s="200"/>
      <c r="HHY171" s="199"/>
      <c r="HHZ171" s="200"/>
      <c r="HIA171" s="200"/>
      <c r="HIB171" s="200"/>
      <c r="HIC171" s="246"/>
      <c r="HID171" s="246"/>
      <c r="HIE171" s="246"/>
      <c r="HIF171" s="1"/>
      <c r="HIG171" s="256"/>
      <c r="HIH171" s="246"/>
      <c r="HII171" s="200"/>
      <c r="HIJ171" s="199"/>
      <c r="HIK171" s="200"/>
      <c r="HIL171" s="200"/>
      <c r="HIM171" s="200"/>
      <c r="HIN171" s="246"/>
      <c r="HIO171" s="246"/>
      <c r="HIP171" s="246"/>
      <c r="HIQ171" s="1"/>
      <c r="HIR171" s="256"/>
      <c r="HIS171" s="246"/>
      <c r="HIT171" s="200"/>
      <c r="HIU171" s="199"/>
      <c r="HIV171" s="200"/>
      <c r="HIW171" s="200"/>
      <c r="HIX171" s="200"/>
      <c r="HIY171" s="246"/>
      <c r="HIZ171" s="246"/>
      <c r="HJA171" s="246"/>
      <c r="HJB171" s="1"/>
      <c r="HJC171" s="256"/>
      <c r="HJD171" s="246"/>
      <c r="HJE171" s="200"/>
      <c r="HJF171" s="199"/>
      <c r="HJG171" s="200"/>
      <c r="HJH171" s="200"/>
      <c r="HJI171" s="200"/>
      <c r="HJJ171" s="246"/>
      <c r="HJK171" s="246"/>
      <c r="HJL171" s="246"/>
      <c r="HJM171" s="1"/>
      <c r="HJN171" s="256"/>
      <c r="HJO171" s="246"/>
      <c r="HJP171" s="200"/>
      <c r="HJQ171" s="199"/>
      <c r="HJR171" s="200"/>
      <c r="HJS171" s="200"/>
      <c r="HJT171" s="200"/>
      <c r="HJU171" s="246"/>
      <c r="HJV171" s="246"/>
      <c r="HJW171" s="246"/>
      <c r="HJX171" s="1"/>
      <c r="HJY171" s="256"/>
      <c r="HJZ171" s="246"/>
      <c r="HKA171" s="200"/>
      <c r="HKB171" s="199"/>
      <c r="HKC171" s="200"/>
      <c r="HKD171" s="200"/>
      <c r="HKE171" s="200"/>
      <c r="HKF171" s="246"/>
      <c r="HKG171" s="246"/>
      <c r="HKH171" s="246"/>
      <c r="HKI171" s="1"/>
      <c r="HKJ171" s="256"/>
      <c r="HKK171" s="246"/>
      <c r="HKL171" s="200"/>
      <c r="HKM171" s="199"/>
      <c r="HKN171" s="200"/>
      <c r="HKO171" s="200"/>
      <c r="HKP171" s="200"/>
      <c r="HKQ171" s="246"/>
      <c r="HKR171" s="246"/>
      <c r="HKS171" s="246"/>
      <c r="HKT171" s="1"/>
      <c r="HKU171" s="256"/>
      <c r="HKV171" s="246"/>
      <c r="HKW171" s="200"/>
      <c r="HKX171" s="199"/>
      <c r="HKY171" s="200"/>
      <c r="HKZ171" s="200"/>
      <c r="HLA171" s="200"/>
      <c r="HLB171" s="246"/>
      <c r="HLC171" s="246"/>
      <c r="HLD171" s="246"/>
      <c r="HLE171" s="1"/>
      <c r="HLF171" s="256"/>
      <c r="HLG171" s="246"/>
      <c r="HLH171" s="200"/>
      <c r="HLI171" s="199"/>
      <c r="HLJ171" s="200"/>
      <c r="HLK171" s="200"/>
      <c r="HLL171" s="200"/>
      <c r="HLM171" s="246"/>
      <c r="HLN171" s="246"/>
      <c r="HLO171" s="246"/>
      <c r="HLP171" s="1"/>
      <c r="HLQ171" s="256"/>
      <c r="HLR171" s="246"/>
      <c r="HLS171" s="200"/>
      <c r="HLT171" s="199"/>
      <c r="HLU171" s="200"/>
      <c r="HLV171" s="200"/>
      <c r="HLW171" s="200"/>
      <c r="HLX171" s="246"/>
      <c r="HLY171" s="246"/>
      <c r="HLZ171" s="246"/>
      <c r="HMA171" s="1"/>
      <c r="HMB171" s="256"/>
      <c r="HMC171" s="246"/>
      <c r="HMD171" s="200"/>
      <c r="HME171" s="199"/>
      <c r="HMF171" s="200"/>
      <c r="HMG171" s="200"/>
      <c r="HMH171" s="200"/>
      <c r="HMI171" s="246"/>
      <c r="HMJ171" s="246"/>
      <c r="HMK171" s="246"/>
      <c r="HML171" s="1"/>
      <c r="HMM171" s="256"/>
      <c r="HMN171" s="246"/>
      <c r="HMO171" s="200"/>
      <c r="HMP171" s="199"/>
      <c r="HMQ171" s="200"/>
      <c r="HMR171" s="200"/>
      <c r="HMS171" s="200"/>
      <c r="HMT171" s="246"/>
      <c r="HMU171" s="246"/>
      <c r="HMV171" s="246"/>
      <c r="HMW171" s="1"/>
      <c r="HMX171" s="256"/>
      <c r="HMY171" s="246"/>
      <c r="HMZ171" s="200"/>
      <c r="HNA171" s="199"/>
      <c r="HNB171" s="200"/>
      <c r="HNC171" s="200"/>
      <c r="HND171" s="200"/>
      <c r="HNE171" s="246"/>
      <c r="HNF171" s="246"/>
      <c r="HNG171" s="246"/>
      <c r="HNH171" s="1"/>
      <c r="HNI171" s="256"/>
      <c r="HNJ171" s="246"/>
      <c r="HNK171" s="200"/>
      <c r="HNL171" s="199"/>
      <c r="HNM171" s="200"/>
      <c r="HNN171" s="200"/>
      <c r="HNO171" s="200"/>
      <c r="HNP171" s="246"/>
      <c r="HNQ171" s="246"/>
      <c r="HNR171" s="246"/>
      <c r="HNS171" s="1"/>
      <c r="HNT171" s="256"/>
      <c r="HNU171" s="246"/>
      <c r="HNV171" s="200"/>
      <c r="HNW171" s="199"/>
      <c r="HNX171" s="200"/>
      <c r="HNY171" s="200"/>
      <c r="HNZ171" s="200"/>
      <c r="HOA171" s="246"/>
      <c r="HOB171" s="246"/>
      <c r="HOC171" s="246"/>
      <c r="HOD171" s="1"/>
      <c r="HOE171" s="256"/>
      <c r="HOF171" s="246"/>
      <c r="HOG171" s="200"/>
      <c r="HOH171" s="199"/>
      <c r="HOI171" s="200"/>
      <c r="HOJ171" s="200"/>
      <c r="HOK171" s="200"/>
      <c r="HOL171" s="246"/>
      <c r="HOM171" s="246"/>
      <c r="HON171" s="246"/>
      <c r="HOO171" s="1"/>
      <c r="HOP171" s="256"/>
      <c r="HOQ171" s="246"/>
      <c r="HOR171" s="200"/>
      <c r="HOS171" s="199"/>
      <c r="HOT171" s="200"/>
      <c r="HOU171" s="200"/>
      <c r="HOV171" s="200"/>
      <c r="HOW171" s="246"/>
      <c r="HOX171" s="246"/>
      <c r="HOY171" s="246"/>
      <c r="HOZ171" s="1"/>
      <c r="HPA171" s="256"/>
      <c r="HPB171" s="246"/>
      <c r="HPC171" s="200"/>
      <c r="HPD171" s="199"/>
      <c r="HPE171" s="200"/>
      <c r="HPF171" s="200"/>
      <c r="HPG171" s="200"/>
      <c r="HPH171" s="246"/>
      <c r="HPI171" s="246"/>
      <c r="HPJ171" s="246"/>
      <c r="HPK171" s="1"/>
      <c r="HPL171" s="256"/>
      <c r="HPM171" s="246"/>
      <c r="HPN171" s="200"/>
      <c r="HPO171" s="199"/>
      <c r="HPP171" s="200"/>
      <c r="HPQ171" s="200"/>
      <c r="HPR171" s="200"/>
      <c r="HPS171" s="246"/>
      <c r="HPT171" s="246"/>
      <c r="HPU171" s="246"/>
      <c r="HPV171" s="1"/>
      <c r="HPW171" s="256"/>
      <c r="HPX171" s="246"/>
      <c r="HPY171" s="200"/>
      <c r="HPZ171" s="199"/>
      <c r="HQA171" s="200"/>
      <c r="HQB171" s="200"/>
      <c r="HQC171" s="200"/>
      <c r="HQD171" s="246"/>
      <c r="HQE171" s="246"/>
      <c r="HQF171" s="246"/>
      <c r="HQG171" s="1"/>
      <c r="HQH171" s="256"/>
      <c r="HQI171" s="246"/>
      <c r="HQJ171" s="200"/>
      <c r="HQK171" s="199"/>
      <c r="HQL171" s="200"/>
      <c r="HQM171" s="200"/>
      <c r="HQN171" s="200"/>
      <c r="HQO171" s="246"/>
      <c r="HQP171" s="246"/>
      <c r="HQQ171" s="246"/>
      <c r="HQR171" s="1"/>
      <c r="HQS171" s="256"/>
      <c r="HQT171" s="246"/>
      <c r="HQU171" s="200"/>
      <c r="HQV171" s="199"/>
      <c r="HQW171" s="200"/>
      <c r="HQX171" s="200"/>
      <c r="HQY171" s="200"/>
      <c r="HQZ171" s="246"/>
      <c r="HRA171" s="246"/>
      <c r="HRB171" s="246"/>
      <c r="HRC171" s="1"/>
      <c r="HRD171" s="256"/>
      <c r="HRE171" s="246"/>
      <c r="HRF171" s="200"/>
      <c r="HRG171" s="199"/>
      <c r="HRH171" s="200"/>
      <c r="HRI171" s="200"/>
      <c r="HRJ171" s="200"/>
      <c r="HRK171" s="246"/>
      <c r="HRL171" s="246"/>
      <c r="HRM171" s="246"/>
      <c r="HRN171" s="1"/>
      <c r="HRO171" s="256"/>
      <c r="HRP171" s="246"/>
      <c r="HRQ171" s="200"/>
      <c r="HRR171" s="199"/>
      <c r="HRS171" s="200"/>
      <c r="HRT171" s="200"/>
      <c r="HRU171" s="200"/>
      <c r="HRV171" s="246"/>
      <c r="HRW171" s="246"/>
      <c r="HRX171" s="246"/>
      <c r="HRY171" s="1"/>
      <c r="HRZ171" s="256"/>
      <c r="HSA171" s="246"/>
      <c r="HSB171" s="200"/>
      <c r="HSC171" s="199"/>
      <c r="HSD171" s="200"/>
      <c r="HSE171" s="200"/>
      <c r="HSF171" s="200"/>
      <c r="HSG171" s="246"/>
      <c r="HSH171" s="246"/>
      <c r="HSI171" s="246"/>
      <c r="HSJ171" s="1"/>
      <c r="HSK171" s="256"/>
      <c r="HSL171" s="246"/>
      <c r="HSM171" s="200"/>
      <c r="HSN171" s="199"/>
      <c r="HSO171" s="200"/>
      <c r="HSP171" s="200"/>
      <c r="HSQ171" s="200"/>
      <c r="HSR171" s="246"/>
      <c r="HSS171" s="246"/>
      <c r="HST171" s="246"/>
      <c r="HSU171" s="1"/>
      <c r="HSV171" s="256"/>
      <c r="HSW171" s="246"/>
      <c r="HSX171" s="200"/>
      <c r="HSY171" s="199"/>
      <c r="HSZ171" s="200"/>
      <c r="HTA171" s="200"/>
      <c r="HTB171" s="200"/>
      <c r="HTC171" s="246"/>
      <c r="HTD171" s="246"/>
      <c r="HTE171" s="246"/>
      <c r="HTF171" s="1"/>
      <c r="HTG171" s="256"/>
      <c r="HTH171" s="246"/>
      <c r="HTI171" s="200"/>
      <c r="HTJ171" s="199"/>
      <c r="HTK171" s="200"/>
      <c r="HTL171" s="200"/>
      <c r="HTM171" s="200"/>
      <c r="HTN171" s="246"/>
      <c r="HTO171" s="246"/>
      <c r="HTP171" s="246"/>
      <c r="HTQ171" s="1"/>
      <c r="HTR171" s="256"/>
      <c r="HTS171" s="246"/>
      <c r="HTT171" s="200"/>
      <c r="HTU171" s="199"/>
      <c r="HTV171" s="200"/>
      <c r="HTW171" s="200"/>
      <c r="HTX171" s="200"/>
      <c r="HTY171" s="246"/>
      <c r="HTZ171" s="246"/>
      <c r="HUA171" s="246"/>
      <c r="HUB171" s="1"/>
      <c r="HUC171" s="256"/>
      <c r="HUD171" s="246"/>
      <c r="HUE171" s="200"/>
      <c r="HUF171" s="199"/>
      <c r="HUG171" s="200"/>
      <c r="HUH171" s="200"/>
      <c r="HUI171" s="200"/>
      <c r="HUJ171" s="246"/>
      <c r="HUK171" s="246"/>
      <c r="HUL171" s="246"/>
      <c r="HUM171" s="1"/>
      <c r="HUN171" s="256"/>
      <c r="HUO171" s="246"/>
      <c r="HUP171" s="200"/>
      <c r="HUQ171" s="199"/>
      <c r="HUR171" s="200"/>
      <c r="HUS171" s="200"/>
      <c r="HUT171" s="200"/>
      <c r="HUU171" s="246"/>
      <c r="HUV171" s="246"/>
      <c r="HUW171" s="246"/>
      <c r="HUX171" s="1"/>
      <c r="HUY171" s="256"/>
      <c r="HUZ171" s="246"/>
      <c r="HVA171" s="200"/>
      <c r="HVB171" s="199"/>
      <c r="HVC171" s="200"/>
      <c r="HVD171" s="200"/>
      <c r="HVE171" s="200"/>
      <c r="HVF171" s="246"/>
      <c r="HVG171" s="246"/>
      <c r="HVH171" s="246"/>
      <c r="HVI171" s="1"/>
      <c r="HVJ171" s="256"/>
      <c r="HVK171" s="246"/>
      <c r="HVL171" s="200"/>
      <c r="HVM171" s="199"/>
      <c r="HVN171" s="200"/>
      <c r="HVO171" s="200"/>
      <c r="HVP171" s="200"/>
      <c r="HVQ171" s="246"/>
      <c r="HVR171" s="246"/>
      <c r="HVS171" s="246"/>
      <c r="HVT171" s="1"/>
      <c r="HVU171" s="256"/>
      <c r="HVV171" s="246"/>
      <c r="HVW171" s="200"/>
      <c r="HVX171" s="199"/>
      <c r="HVY171" s="200"/>
      <c r="HVZ171" s="200"/>
      <c r="HWA171" s="200"/>
      <c r="HWB171" s="246"/>
      <c r="HWC171" s="246"/>
      <c r="HWD171" s="246"/>
      <c r="HWE171" s="1"/>
      <c r="HWF171" s="256"/>
      <c r="HWG171" s="246"/>
      <c r="HWH171" s="200"/>
      <c r="HWI171" s="199"/>
      <c r="HWJ171" s="200"/>
      <c r="HWK171" s="200"/>
      <c r="HWL171" s="200"/>
      <c r="HWM171" s="246"/>
      <c r="HWN171" s="246"/>
      <c r="HWO171" s="246"/>
      <c r="HWP171" s="1"/>
      <c r="HWQ171" s="256"/>
      <c r="HWR171" s="246"/>
      <c r="HWS171" s="200"/>
      <c r="HWT171" s="199"/>
      <c r="HWU171" s="200"/>
      <c r="HWV171" s="200"/>
      <c r="HWW171" s="200"/>
      <c r="HWX171" s="246"/>
      <c r="HWY171" s="246"/>
      <c r="HWZ171" s="246"/>
      <c r="HXA171" s="1"/>
      <c r="HXB171" s="256"/>
      <c r="HXC171" s="246"/>
      <c r="HXD171" s="200"/>
      <c r="HXE171" s="199"/>
      <c r="HXF171" s="200"/>
      <c r="HXG171" s="200"/>
      <c r="HXH171" s="200"/>
      <c r="HXI171" s="246"/>
      <c r="HXJ171" s="246"/>
      <c r="HXK171" s="246"/>
      <c r="HXL171" s="1"/>
      <c r="HXM171" s="256"/>
      <c r="HXN171" s="246"/>
      <c r="HXO171" s="200"/>
      <c r="HXP171" s="199"/>
      <c r="HXQ171" s="200"/>
      <c r="HXR171" s="200"/>
      <c r="HXS171" s="200"/>
      <c r="HXT171" s="246"/>
      <c r="HXU171" s="246"/>
      <c r="HXV171" s="246"/>
      <c r="HXW171" s="1"/>
      <c r="HXX171" s="256"/>
      <c r="HXY171" s="246"/>
      <c r="HXZ171" s="200"/>
      <c r="HYA171" s="199"/>
      <c r="HYB171" s="200"/>
      <c r="HYC171" s="200"/>
      <c r="HYD171" s="200"/>
      <c r="HYE171" s="246"/>
      <c r="HYF171" s="246"/>
      <c r="HYG171" s="246"/>
      <c r="HYH171" s="1"/>
      <c r="HYI171" s="256"/>
      <c r="HYJ171" s="246"/>
      <c r="HYK171" s="200"/>
      <c r="HYL171" s="199"/>
      <c r="HYM171" s="200"/>
      <c r="HYN171" s="200"/>
      <c r="HYO171" s="200"/>
      <c r="HYP171" s="246"/>
      <c r="HYQ171" s="246"/>
      <c r="HYR171" s="246"/>
      <c r="HYS171" s="1"/>
      <c r="HYT171" s="256"/>
      <c r="HYU171" s="246"/>
      <c r="HYV171" s="200"/>
      <c r="HYW171" s="199"/>
      <c r="HYX171" s="200"/>
      <c r="HYY171" s="200"/>
      <c r="HYZ171" s="200"/>
      <c r="HZA171" s="246"/>
      <c r="HZB171" s="246"/>
      <c r="HZC171" s="246"/>
      <c r="HZD171" s="1"/>
      <c r="HZE171" s="256"/>
      <c r="HZF171" s="246"/>
      <c r="HZG171" s="200"/>
      <c r="HZH171" s="199"/>
      <c r="HZI171" s="200"/>
      <c r="HZJ171" s="200"/>
      <c r="HZK171" s="200"/>
      <c r="HZL171" s="246"/>
      <c r="HZM171" s="246"/>
      <c r="HZN171" s="246"/>
      <c r="HZO171" s="1"/>
      <c r="HZP171" s="256"/>
      <c r="HZQ171" s="246"/>
      <c r="HZR171" s="200"/>
      <c r="HZS171" s="199"/>
      <c r="HZT171" s="200"/>
      <c r="HZU171" s="200"/>
      <c r="HZV171" s="200"/>
      <c r="HZW171" s="246"/>
      <c r="HZX171" s="246"/>
      <c r="HZY171" s="246"/>
      <c r="HZZ171" s="1"/>
      <c r="IAA171" s="256"/>
      <c r="IAB171" s="246"/>
      <c r="IAC171" s="200"/>
      <c r="IAD171" s="199"/>
      <c r="IAE171" s="200"/>
      <c r="IAF171" s="200"/>
      <c r="IAG171" s="200"/>
      <c r="IAH171" s="246"/>
      <c r="IAI171" s="246"/>
      <c r="IAJ171" s="246"/>
      <c r="IAK171" s="1"/>
      <c r="IAL171" s="256"/>
      <c r="IAM171" s="246"/>
      <c r="IAN171" s="200"/>
      <c r="IAO171" s="199"/>
      <c r="IAP171" s="200"/>
      <c r="IAQ171" s="200"/>
      <c r="IAR171" s="200"/>
      <c r="IAS171" s="246"/>
      <c r="IAT171" s="246"/>
      <c r="IAU171" s="246"/>
      <c r="IAV171" s="1"/>
      <c r="IAW171" s="256"/>
      <c r="IAX171" s="246"/>
      <c r="IAY171" s="200"/>
      <c r="IAZ171" s="199"/>
      <c r="IBA171" s="200"/>
      <c r="IBB171" s="200"/>
      <c r="IBC171" s="200"/>
      <c r="IBD171" s="246"/>
      <c r="IBE171" s="246"/>
      <c r="IBF171" s="246"/>
      <c r="IBG171" s="1"/>
      <c r="IBH171" s="256"/>
      <c r="IBI171" s="246"/>
      <c r="IBJ171" s="200"/>
      <c r="IBK171" s="199"/>
      <c r="IBL171" s="200"/>
      <c r="IBM171" s="200"/>
      <c r="IBN171" s="200"/>
      <c r="IBO171" s="246"/>
      <c r="IBP171" s="246"/>
      <c r="IBQ171" s="246"/>
      <c r="IBR171" s="1"/>
      <c r="IBS171" s="256"/>
      <c r="IBT171" s="246"/>
      <c r="IBU171" s="200"/>
      <c r="IBV171" s="199"/>
      <c r="IBW171" s="200"/>
      <c r="IBX171" s="200"/>
      <c r="IBY171" s="200"/>
      <c r="IBZ171" s="246"/>
      <c r="ICA171" s="246"/>
      <c r="ICB171" s="246"/>
      <c r="ICC171" s="1"/>
      <c r="ICD171" s="256"/>
      <c r="ICE171" s="246"/>
      <c r="ICF171" s="200"/>
      <c r="ICG171" s="199"/>
      <c r="ICH171" s="200"/>
      <c r="ICI171" s="200"/>
      <c r="ICJ171" s="200"/>
      <c r="ICK171" s="246"/>
      <c r="ICL171" s="246"/>
      <c r="ICM171" s="246"/>
      <c r="ICN171" s="1"/>
      <c r="ICO171" s="256"/>
      <c r="ICP171" s="246"/>
      <c r="ICQ171" s="200"/>
      <c r="ICR171" s="199"/>
      <c r="ICS171" s="200"/>
      <c r="ICT171" s="200"/>
      <c r="ICU171" s="200"/>
      <c r="ICV171" s="246"/>
      <c r="ICW171" s="246"/>
      <c r="ICX171" s="246"/>
      <c r="ICY171" s="1"/>
      <c r="ICZ171" s="256"/>
      <c r="IDA171" s="246"/>
      <c r="IDB171" s="200"/>
      <c r="IDC171" s="199"/>
      <c r="IDD171" s="200"/>
      <c r="IDE171" s="200"/>
      <c r="IDF171" s="200"/>
      <c r="IDG171" s="246"/>
      <c r="IDH171" s="246"/>
      <c r="IDI171" s="246"/>
      <c r="IDJ171" s="1"/>
      <c r="IDK171" s="256"/>
      <c r="IDL171" s="246"/>
      <c r="IDM171" s="200"/>
      <c r="IDN171" s="199"/>
      <c r="IDO171" s="200"/>
      <c r="IDP171" s="200"/>
      <c r="IDQ171" s="200"/>
      <c r="IDR171" s="246"/>
      <c r="IDS171" s="246"/>
      <c r="IDT171" s="246"/>
      <c r="IDU171" s="1"/>
      <c r="IDV171" s="256"/>
      <c r="IDW171" s="246"/>
      <c r="IDX171" s="200"/>
      <c r="IDY171" s="199"/>
      <c r="IDZ171" s="200"/>
      <c r="IEA171" s="200"/>
      <c r="IEB171" s="200"/>
      <c r="IEC171" s="246"/>
      <c r="IED171" s="246"/>
      <c r="IEE171" s="246"/>
      <c r="IEF171" s="1"/>
      <c r="IEG171" s="256"/>
      <c r="IEH171" s="246"/>
      <c r="IEI171" s="200"/>
      <c r="IEJ171" s="199"/>
      <c r="IEK171" s="200"/>
      <c r="IEL171" s="200"/>
      <c r="IEM171" s="200"/>
      <c r="IEN171" s="246"/>
      <c r="IEO171" s="246"/>
      <c r="IEP171" s="246"/>
      <c r="IEQ171" s="1"/>
      <c r="IER171" s="256"/>
      <c r="IES171" s="246"/>
      <c r="IET171" s="200"/>
      <c r="IEU171" s="199"/>
      <c r="IEV171" s="200"/>
      <c r="IEW171" s="200"/>
      <c r="IEX171" s="200"/>
      <c r="IEY171" s="246"/>
      <c r="IEZ171" s="246"/>
      <c r="IFA171" s="246"/>
      <c r="IFB171" s="1"/>
      <c r="IFC171" s="256"/>
      <c r="IFD171" s="246"/>
      <c r="IFE171" s="200"/>
      <c r="IFF171" s="199"/>
      <c r="IFG171" s="200"/>
      <c r="IFH171" s="200"/>
      <c r="IFI171" s="200"/>
      <c r="IFJ171" s="246"/>
      <c r="IFK171" s="246"/>
      <c r="IFL171" s="246"/>
      <c r="IFM171" s="1"/>
      <c r="IFN171" s="256"/>
      <c r="IFO171" s="246"/>
      <c r="IFP171" s="200"/>
      <c r="IFQ171" s="199"/>
      <c r="IFR171" s="200"/>
      <c r="IFS171" s="200"/>
      <c r="IFT171" s="200"/>
      <c r="IFU171" s="246"/>
      <c r="IFV171" s="246"/>
      <c r="IFW171" s="246"/>
      <c r="IFX171" s="1"/>
      <c r="IFY171" s="256"/>
      <c r="IFZ171" s="246"/>
      <c r="IGA171" s="200"/>
      <c r="IGB171" s="199"/>
      <c r="IGC171" s="200"/>
      <c r="IGD171" s="200"/>
      <c r="IGE171" s="200"/>
      <c r="IGF171" s="246"/>
      <c r="IGG171" s="246"/>
      <c r="IGH171" s="246"/>
      <c r="IGI171" s="1"/>
      <c r="IGJ171" s="256"/>
      <c r="IGK171" s="246"/>
      <c r="IGL171" s="200"/>
      <c r="IGM171" s="199"/>
      <c r="IGN171" s="200"/>
      <c r="IGO171" s="200"/>
      <c r="IGP171" s="200"/>
      <c r="IGQ171" s="246"/>
      <c r="IGR171" s="246"/>
      <c r="IGS171" s="246"/>
      <c r="IGT171" s="1"/>
      <c r="IGU171" s="256"/>
      <c r="IGV171" s="246"/>
      <c r="IGW171" s="200"/>
      <c r="IGX171" s="199"/>
      <c r="IGY171" s="200"/>
      <c r="IGZ171" s="200"/>
      <c r="IHA171" s="200"/>
      <c r="IHB171" s="246"/>
      <c r="IHC171" s="246"/>
      <c r="IHD171" s="246"/>
      <c r="IHE171" s="1"/>
      <c r="IHF171" s="256"/>
      <c r="IHG171" s="246"/>
      <c r="IHH171" s="200"/>
      <c r="IHI171" s="199"/>
      <c r="IHJ171" s="200"/>
      <c r="IHK171" s="200"/>
      <c r="IHL171" s="200"/>
      <c r="IHM171" s="246"/>
      <c r="IHN171" s="246"/>
      <c r="IHO171" s="246"/>
      <c r="IHP171" s="1"/>
      <c r="IHQ171" s="256"/>
      <c r="IHR171" s="246"/>
      <c r="IHS171" s="200"/>
      <c r="IHT171" s="199"/>
      <c r="IHU171" s="200"/>
      <c r="IHV171" s="200"/>
      <c r="IHW171" s="200"/>
      <c r="IHX171" s="246"/>
      <c r="IHY171" s="246"/>
      <c r="IHZ171" s="246"/>
      <c r="IIA171" s="1"/>
      <c r="IIB171" s="256"/>
      <c r="IIC171" s="246"/>
      <c r="IID171" s="200"/>
      <c r="IIE171" s="199"/>
      <c r="IIF171" s="200"/>
      <c r="IIG171" s="200"/>
      <c r="IIH171" s="200"/>
      <c r="III171" s="246"/>
      <c r="IIJ171" s="246"/>
      <c r="IIK171" s="246"/>
      <c r="IIL171" s="1"/>
      <c r="IIM171" s="256"/>
      <c r="IIN171" s="246"/>
      <c r="IIO171" s="200"/>
      <c r="IIP171" s="199"/>
      <c r="IIQ171" s="200"/>
      <c r="IIR171" s="200"/>
      <c r="IIS171" s="200"/>
      <c r="IIT171" s="246"/>
      <c r="IIU171" s="246"/>
      <c r="IIV171" s="246"/>
      <c r="IIW171" s="1"/>
      <c r="IIX171" s="256"/>
      <c r="IIY171" s="246"/>
      <c r="IIZ171" s="200"/>
      <c r="IJA171" s="199"/>
      <c r="IJB171" s="200"/>
      <c r="IJC171" s="200"/>
      <c r="IJD171" s="200"/>
      <c r="IJE171" s="246"/>
      <c r="IJF171" s="246"/>
      <c r="IJG171" s="246"/>
      <c r="IJH171" s="1"/>
      <c r="IJI171" s="256"/>
      <c r="IJJ171" s="246"/>
      <c r="IJK171" s="200"/>
      <c r="IJL171" s="199"/>
      <c r="IJM171" s="200"/>
      <c r="IJN171" s="200"/>
      <c r="IJO171" s="200"/>
      <c r="IJP171" s="246"/>
      <c r="IJQ171" s="246"/>
      <c r="IJR171" s="246"/>
      <c r="IJS171" s="1"/>
      <c r="IJT171" s="256"/>
      <c r="IJU171" s="246"/>
      <c r="IJV171" s="200"/>
      <c r="IJW171" s="199"/>
      <c r="IJX171" s="200"/>
      <c r="IJY171" s="200"/>
      <c r="IJZ171" s="200"/>
      <c r="IKA171" s="246"/>
      <c r="IKB171" s="246"/>
      <c r="IKC171" s="246"/>
      <c r="IKD171" s="1"/>
      <c r="IKE171" s="256"/>
      <c r="IKF171" s="246"/>
      <c r="IKG171" s="200"/>
      <c r="IKH171" s="199"/>
      <c r="IKI171" s="200"/>
      <c r="IKJ171" s="200"/>
      <c r="IKK171" s="200"/>
      <c r="IKL171" s="246"/>
      <c r="IKM171" s="246"/>
      <c r="IKN171" s="246"/>
      <c r="IKO171" s="1"/>
      <c r="IKP171" s="256"/>
      <c r="IKQ171" s="246"/>
      <c r="IKR171" s="200"/>
      <c r="IKS171" s="199"/>
      <c r="IKT171" s="200"/>
      <c r="IKU171" s="200"/>
      <c r="IKV171" s="200"/>
      <c r="IKW171" s="246"/>
      <c r="IKX171" s="246"/>
      <c r="IKY171" s="246"/>
      <c r="IKZ171" s="1"/>
      <c r="ILA171" s="256"/>
      <c r="ILB171" s="246"/>
      <c r="ILC171" s="200"/>
      <c r="ILD171" s="199"/>
      <c r="ILE171" s="200"/>
      <c r="ILF171" s="200"/>
      <c r="ILG171" s="200"/>
      <c r="ILH171" s="246"/>
      <c r="ILI171" s="246"/>
      <c r="ILJ171" s="246"/>
      <c r="ILK171" s="1"/>
      <c r="ILL171" s="256"/>
      <c r="ILM171" s="246"/>
      <c r="ILN171" s="200"/>
      <c r="ILO171" s="199"/>
      <c r="ILP171" s="200"/>
      <c r="ILQ171" s="200"/>
      <c r="ILR171" s="200"/>
      <c r="ILS171" s="246"/>
      <c r="ILT171" s="246"/>
      <c r="ILU171" s="246"/>
      <c r="ILV171" s="1"/>
      <c r="ILW171" s="256"/>
      <c r="ILX171" s="246"/>
      <c r="ILY171" s="200"/>
      <c r="ILZ171" s="199"/>
      <c r="IMA171" s="200"/>
      <c r="IMB171" s="200"/>
      <c r="IMC171" s="200"/>
      <c r="IMD171" s="246"/>
      <c r="IME171" s="246"/>
      <c r="IMF171" s="246"/>
      <c r="IMG171" s="1"/>
      <c r="IMH171" s="256"/>
      <c r="IMI171" s="246"/>
      <c r="IMJ171" s="200"/>
      <c r="IMK171" s="199"/>
      <c r="IML171" s="200"/>
      <c r="IMM171" s="200"/>
      <c r="IMN171" s="200"/>
      <c r="IMO171" s="246"/>
      <c r="IMP171" s="246"/>
      <c r="IMQ171" s="246"/>
      <c r="IMR171" s="1"/>
      <c r="IMS171" s="256"/>
      <c r="IMT171" s="246"/>
      <c r="IMU171" s="200"/>
      <c r="IMV171" s="199"/>
      <c r="IMW171" s="200"/>
      <c r="IMX171" s="200"/>
      <c r="IMY171" s="200"/>
      <c r="IMZ171" s="246"/>
      <c r="INA171" s="246"/>
      <c r="INB171" s="246"/>
      <c r="INC171" s="1"/>
      <c r="IND171" s="256"/>
      <c r="INE171" s="246"/>
      <c r="INF171" s="200"/>
      <c r="ING171" s="199"/>
      <c r="INH171" s="200"/>
      <c r="INI171" s="200"/>
      <c r="INJ171" s="200"/>
      <c r="INK171" s="246"/>
      <c r="INL171" s="246"/>
      <c r="INM171" s="246"/>
      <c r="INN171" s="1"/>
      <c r="INO171" s="256"/>
      <c r="INP171" s="246"/>
      <c r="INQ171" s="200"/>
      <c r="INR171" s="199"/>
      <c r="INS171" s="200"/>
      <c r="INT171" s="200"/>
      <c r="INU171" s="200"/>
      <c r="INV171" s="246"/>
      <c r="INW171" s="246"/>
      <c r="INX171" s="246"/>
      <c r="INY171" s="1"/>
      <c r="INZ171" s="256"/>
      <c r="IOA171" s="246"/>
      <c r="IOB171" s="200"/>
      <c r="IOC171" s="199"/>
      <c r="IOD171" s="200"/>
      <c r="IOE171" s="200"/>
      <c r="IOF171" s="200"/>
      <c r="IOG171" s="246"/>
      <c r="IOH171" s="246"/>
      <c r="IOI171" s="246"/>
      <c r="IOJ171" s="1"/>
      <c r="IOK171" s="256"/>
      <c r="IOL171" s="246"/>
      <c r="IOM171" s="200"/>
      <c r="ION171" s="199"/>
      <c r="IOO171" s="200"/>
      <c r="IOP171" s="200"/>
      <c r="IOQ171" s="200"/>
      <c r="IOR171" s="246"/>
      <c r="IOS171" s="246"/>
      <c r="IOT171" s="246"/>
      <c r="IOU171" s="1"/>
      <c r="IOV171" s="256"/>
      <c r="IOW171" s="246"/>
      <c r="IOX171" s="200"/>
      <c r="IOY171" s="199"/>
      <c r="IOZ171" s="200"/>
      <c r="IPA171" s="200"/>
      <c r="IPB171" s="200"/>
      <c r="IPC171" s="246"/>
      <c r="IPD171" s="246"/>
      <c r="IPE171" s="246"/>
      <c r="IPF171" s="1"/>
      <c r="IPG171" s="256"/>
      <c r="IPH171" s="246"/>
      <c r="IPI171" s="200"/>
      <c r="IPJ171" s="199"/>
      <c r="IPK171" s="200"/>
      <c r="IPL171" s="200"/>
      <c r="IPM171" s="200"/>
      <c r="IPN171" s="246"/>
      <c r="IPO171" s="246"/>
      <c r="IPP171" s="246"/>
      <c r="IPQ171" s="1"/>
      <c r="IPR171" s="256"/>
      <c r="IPS171" s="246"/>
      <c r="IPT171" s="200"/>
      <c r="IPU171" s="199"/>
      <c r="IPV171" s="200"/>
      <c r="IPW171" s="200"/>
      <c r="IPX171" s="200"/>
      <c r="IPY171" s="246"/>
      <c r="IPZ171" s="246"/>
      <c r="IQA171" s="246"/>
      <c r="IQB171" s="1"/>
      <c r="IQC171" s="256"/>
      <c r="IQD171" s="246"/>
      <c r="IQE171" s="200"/>
      <c r="IQF171" s="199"/>
      <c r="IQG171" s="200"/>
      <c r="IQH171" s="200"/>
      <c r="IQI171" s="200"/>
      <c r="IQJ171" s="246"/>
      <c r="IQK171" s="246"/>
      <c r="IQL171" s="246"/>
      <c r="IQM171" s="1"/>
      <c r="IQN171" s="256"/>
      <c r="IQO171" s="246"/>
      <c r="IQP171" s="200"/>
      <c r="IQQ171" s="199"/>
      <c r="IQR171" s="200"/>
      <c r="IQS171" s="200"/>
      <c r="IQT171" s="200"/>
      <c r="IQU171" s="246"/>
      <c r="IQV171" s="246"/>
      <c r="IQW171" s="246"/>
      <c r="IQX171" s="1"/>
      <c r="IQY171" s="256"/>
      <c r="IQZ171" s="246"/>
      <c r="IRA171" s="200"/>
      <c r="IRB171" s="199"/>
      <c r="IRC171" s="200"/>
      <c r="IRD171" s="200"/>
      <c r="IRE171" s="200"/>
      <c r="IRF171" s="246"/>
      <c r="IRG171" s="246"/>
      <c r="IRH171" s="246"/>
      <c r="IRI171" s="1"/>
      <c r="IRJ171" s="256"/>
      <c r="IRK171" s="246"/>
      <c r="IRL171" s="200"/>
      <c r="IRM171" s="199"/>
      <c r="IRN171" s="200"/>
      <c r="IRO171" s="200"/>
      <c r="IRP171" s="200"/>
      <c r="IRQ171" s="246"/>
      <c r="IRR171" s="246"/>
      <c r="IRS171" s="246"/>
      <c r="IRT171" s="1"/>
      <c r="IRU171" s="256"/>
      <c r="IRV171" s="246"/>
      <c r="IRW171" s="200"/>
      <c r="IRX171" s="199"/>
      <c r="IRY171" s="200"/>
      <c r="IRZ171" s="200"/>
      <c r="ISA171" s="200"/>
      <c r="ISB171" s="246"/>
      <c r="ISC171" s="246"/>
      <c r="ISD171" s="246"/>
      <c r="ISE171" s="1"/>
      <c r="ISF171" s="256"/>
      <c r="ISG171" s="246"/>
      <c r="ISH171" s="200"/>
      <c r="ISI171" s="199"/>
      <c r="ISJ171" s="200"/>
      <c r="ISK171" s="200"/>
      <c r="ISL171" s="200"/>
      <c r="ISM171" s="246"/>
      <c r="ISN171" s="246"/>
      <c r="ISO171" s="246"/>
      <c r="ISP171" s="1"/>
      <c r="ISQ171" s="256"/>
      <c r="ISR171" s="246"/>
      <c r="ISS171" s="200"/>
      <c r="IST171" s="199"/>
      <c r="ISU171" s="200"/>
      <c r="ISV171" s="200"/>
      <c r="ISW171" s="200"/>
      <c r="ISX171" s="246"/>
      <c r="ISY171" s="246"/>
      <c r="ISZ171" s="246"/>
      <c r="ITA171" s="1"/>
      <c r="ITB171" s="256"/>
      <c r="ITC171" s="246"/>
      <c r="ITD171" s="200"/>
      <c r="ITE171" s="199"/>
      <c r="ITF171" s="200"/>
      <c r="ITG171" s="200"/>
      <c r="ITH171" s="200"/>
      <c r="ITI171" s="246"/>
      <c r="ITJ171" s="246"/>
      <c r="ITK171" s="246"/>
      <c r="ITL171" s="1"/>
      <c r="ITM171" s="256"/>
      <c r="ITN171" s="246"/>
      <c r="ITO171" s="200"/>
      <c r="ITP171" s="199"/>
      <c r="ITQ171" s="200"/>
      <c r="ITR171" s="200"/>
      <c r="ITS171" s="200"/>
      <c r="ITT171" s="246"/>
      <c r="ITU171" s="246"/>
      <c r="ITV171" s="246"/>
      <c r="ITW171" s="1"/>
      <c r="ITX171" s="256"/>
      <c r="ITY171" s="246"/>
      <c r="ITZ171" s="200"/>
      <c r="IUA171" s="199"/>
      <c r="IUB171" s="200"/>
      <c r="IUC171" s="200"/>
      <c r="IUD171" s="200"/>
      <c r="IUE171" s="246"/>
      <c r="IUF171" s="246"/>
      <c r="IUG171" s="246"/>
      <c r="IUH171" s="1"/>
      <c r="IUI171" s="256"/>
      <c r="IUJ171" s="246"/>
      <c r="IUK171" s="200"/>
      <c r="IUL171" s="199"/>
      <c r="IUM171" s="200"/>
      <c r="IUN171" s="200"/>
      <c r="IUO171" s="200"/>
      <c r="IUP171" s="246"/>
      <c r="IUQ171" s="246"/>
      <c r="IUR171" s="246"/>
      <c r="IUS171" s="1"/>
      <c r="IUT171" s="256"/>
      <c r="IUU171" s="246"/>
      <c r="IUV171" s="200"/>
      <c r="IUW171" s="199"/>
      <c r="IUX171" s="200"/>
      <c r="IUY171" s="200"/>
      <c r="IUZ171" s="200"/>
      <c r="IVA171" s="246"/>
      <c r="IVB171" s="246"/>
      <c r="IVC171" s="246"/>
      <c r="IVD171" s="1"/>
      <c r="IVE171" s="256"/>
      <c r="IVF171" s="246"/>
      <c r="IVG171" s="200"/>
      <c r="IVH171" s="199"/>
      <c r="IVI171" s="200"/>
      <c r="IVJ171" s="200"/>
      <c r="IVK171" s="200"/>
      <c r="IVL171" s="246"/>
      <c r="IVM171" s="246"/>
      <c r="IVN171" s="246"/>
      <c r="IVO171" s="1"/>
      <c r="IVP171" s="256"/>
      <c r="IVQ171" s="246"/>
      <c r="IVR171" s="200"/>
      <c r="IVS171" s="199"/>
      <c r="IVT171" s="200"/>
      <c r="IVU171" s="200"/>
      <c r="IVV171" s="200"/>
      <c r="IVW171" s="246"/>
      <c r="IVX171" s="246"/>
      <c r="IVY171" s="246"/>
      <c r="IVZ171" s="1"/>
      <c r="IWA171" s="256"/>
      <c r="IWB171" s="246"/>
      <c r="IWC171" s="200"/>
      <c r="IWD171" s="199"/>
      <c r="IWE171" s="200"/>
      <c r="IWF171" s="200"/>
      <c r="IWG171" s="200"/>
      <c r="IWH171" s="246"/>
      <c r="IWI171" s="246"/>
      <c r="IWJ171" s="246"/>
      <c r="IWK171" s="1"/>
      <c r="IWL171" s="256"/>
      <c r="IWM171" s="246"/>
      <c r="IWN171" s="200"/>
      <c r="IWO171" s="199"/>
      <c r="IWP171" s="200"/>
      <c r="IWQ171" s="200"/>
      <c r="IWR171" s="200"/>
      <c r="IWS171" s="246"/>
      <c r="IWT171" s="246"/>
      <c r="IWU171" s="246"/>
      <c r="IWV171" s="1"/>
      <c r="IWW171" s="256"/>
      <c r="IWX171" s="246"/>
      <c r="IWY171" s="200"/>
      <c r="IWZ171" s="199"/>
      <c r="IXA171" s="200"/>
      <c r="IXB171" s="200"/>
      <c r="IXC171" s="200"/>
      <c r="IXD171" s="246"/>
      <c r="IXE171" s="246"/>
      <c r="IXF171" s="246"/>
      <c r="IXG171" s="1"/>
      <c r="IXH171" s="256"/>
      <c r="IXI171" s="246"/>
      <c r="IXJ171" s="200"/>
      <c r="IXK171" s="199"/>
      <c r="IXL171" s="200"/>
      <c r="IXM171" s="200"/>
      <c r="IXN171" s="200"/>
      <c r="IXO171" s="246"/>
      <c r="IXP171" s="246"/>
      <c r="IXQ171" s="246"/>
      <c r="IXR171" s="1"/>
      <c r="IXS171" s="256"/>
      <c r="IXT171" s="246"/>
      <c r="IXU171" s="200"/>
      <c r="IXV171" s="199"/>
      <c r="IXW171" s="200"/>
      <c r="IXX171" s="200"/>
      <c r="IXY171" s="200"/>
      <c r="IXZ171" s="246"/>
      <c r="IYA171" s="246"/>
      <c r="IYB171" s="246"/>
      <c r="IYC171" s="1"/>
      <c r="IYD171" s="256"/>
      <c r="IYE171" s="246"/>
      <c r="IYF171" s="200"/>
      <c r="IYG171" s="199"/>
      <c r="IYH171" s="200"/>
      <c r="IYI171" s="200"/>
      <c r="IYJ171" s="200"/>
      <c r="IYK171" s="246"/>
      <c r="IYL171" s="246"/>
      <c r="IYM171" s="246"/>
      <c r="IYN171" s="1"/>
      <c r="IYO171" s="256"/>
      <c r="IYP171" s="246"/>
      <c r="IYQ171" s="200"/>
      <c r="IYR171" s="199"/>
      <c r="IYS171" s="200"/>
      <c r="IYT171" s="200"/>
      <c r="IYU171" s="200"/>
      <c r="IYV171" s="246"/>
      <c r="IYW171" s="246"/>
      <c r="IYX171" s="246"/>
      <c r="IYY171" s="1"/>
      <c r="IYZ171" s="256"/>
      <c r="IZA171" s="246"/>
      <c r="IZB171" s="200"/>
      <c r="IZC171" s="199"/>
      <c r="IZD171" s="200"/>
      <c r="IZE171" s="200"/>
      <c r="IZF171" s="200"/>
      <c r="IZG171" s="246"/>
      <c r="IZH171" s="246"/>
      <c r="IZI171" s="246"/>
      <c r="IZJ171" s="1"/>
      <c r="IZK171" s="256"/>
      <c r="IZL171" s="246"/>
      <c r="IZM171" s="200"/>
      <c r="IZN171" s="199"/>
      <c r="IZO171" s="200"/>
      <c r="IZP171" s="200"/>
      <c r="IZQ171" s="200"/>
      <c r="IZR171" s="246"/>
      <c r="IZS171" s="246"/>
      <c r="IZT171" s="246"/>
      <c r="IZU171" s="1"/>
      <c r="IZV171" s="256"/>
      <c r="IZW171" s="246"/>
      <c r="IZX171" s="200"/>
      <c r="IZY171" s="199"/>
      <c r="IZZ171" s="200"/>
      <c r="JAA171" s="200"/>
      <c r="JAB171" s="200"/>
      <c r="JAC171" s="246"/>
      <c r="JAD171" s="246"/>
      <c r="JAE171" s="246"/>
      <c r="JAF171" s="1"/>
      <c r="JAG171" s="256"/>
      <c r="JAH171" s="246"/>
      <c r="JAI171" s="200"/>
      <c r="JAJ171" s="199"/>
      <c r="JAK171" s="200"/>
      <c r="JAL171" s="200"/>
      <c r="JAM171" s="200"/>
      <c r="JAN171" s="246"/>
      <c r="JAO171" s="246"/>
      <c r="JAP171" s="246"/>
      <c r="JAQ171" s="1"/>
      <c r="JAR171" s="256"/>
      <c r="JAS171" s="246"/>
      <c r="JAT171" s="200"/>
      <c r="JAU171" s="199"/>
      <c r="JAV171" s="200"/>
      <c r="JAW171" s="200"/>
      <c r="JAX171" s="200"/>
      <c r="JAY171" s="246"/>
      <c r="JAZ171" s="246"/>
      <c r="JBA171" s="246"/>
      <c r="JBB171" s="1"/>
      <c r="JBC171" s="256"/>
      <c r="JBD171" s="246"/>
      <c r="JBE171" s="200"/>
      <c r="JBF171" s="199"/>
      <c r="JBG171" s="200"/>
      <c r="JBH171" s="200"/>
      <c r="JBI171" s="200"/>
      <c r="JBJ171" s="246"/>
      <c r="JBK171" s="246"/>
      <c r="JBL171" s="246"/>
      <c r="JBM171" s="1"/>
      <c r="JBN171" s="256"/>
      <c r="JBO171" s="246"/>
      <c r="JBP171" s="200"/>
      <c r="JBQ171" s="199"/>
      <c r="JBR171" s="200"/>
      <c r="JBS171" s="200"/>
      <c r="JBT171" s="200"/>
      <c r="JBU171" s="246"/>
      <c r="JBV171" s="246"/>
      <c r="JBW171" s="246"/>
      <c r="JBX171" s="1"/>
      <c r="JBY171" s="256"/>
      <c r="JBZ171" s="246"/>
      <c r="JCA171" s="200"/>
      <c r="JCB171" s="199"/>
      <c r="JCC171" s="200"/>
      <c r="JCD171" s="200"/>
      <c r="JCE171" s="200"/>
      <c r="JCF171" s="246"/>
      <c r="JCG171" s="246"/>
      <c r="JCH171" s="246"/>
      <c r="JCI171" s="1"/>
      <c r="JCJ171" s="256"/>
      <c r="JCK171" s="246"/>
      <c r="JCL171" s="200"/>
      <c r="JCM171" s="199"/>
      <c r="JCN171" s="200"/>
      <c r="JCO171" s="200"/>
      <c r="JCP171" s="200"/>
      <c r="JCQ171" s="246"/>
      <c r="JCR171" s="246"/>
      <c r="JCS171" s="246"/>
      <c r="JCT171" s="1"/>
      <c r="JCU171" s="256"/>
      <c r="JCV171" s="246"/>
      <c r="JCW171" s="200"/>
      <c r="JCX171" s="199"/>
      <c r="JCY171" s="200"/>
      <c r="JCZ171" s="200"/>
      <c r="JDA171" s="200"/>
      <c r="JDB171" s="246"/>
      <c r="JDC171" s="246"/>
      <c r="JDD171" s="246"/>
      <c r="JDE171" s="1"/>
      <c r="JDF171" s="256"/>
      <c r="JDG171" s="246"/>
      <c r="JDH171" s="200"/>
      <c r="JDI171" s="199"/>
      <c r="JDJ171" s="200"/>
      <c r="JDK171" s="200"/>
      <c r="JDL171" s="200"/>
      <c r="JDM171" s="246"/>
      <c r="JDN171" s="246"/>
      <c r="JDO171" s="246"/>
      <c r="JDP171" s="1"/>
      <c r="JDQ171" s="256"/>
      <c r="JDR171" s="246"/>
      <c r="JDS171" s="200"/>
      <c r="JDT171" s="199"/>
      <c r="JDU171" s="200"/>
      <c r="JDV171" s="200"/>
      <c r="JDW171" s="200"/>
      <c r="JDX171" s="246"/>
      <c r="JDY171" s="246"/>
      <c r="JDZ171" s="246"/>
      <c r="JEA171" s="1"/>
      <c r="JEB171" s="256"/>
      <c r="JEC171" s="246"/>
      <c r="JED171" s="200"/>
      <c r="JEE171" s="199"/>
      <c r="JEF171" s="200"/>
      <c r="JEG171" s="200"/>
      <c r="JEH171" s="200"/>
      <c r="JEI171" s="246"/>
      <c r="JEJ171" s="246"/>
      <c r="JEK171" s="246"/>
      <c r="JEL171" s="1"/>
      <c r="JEM171" s="256"/>
      <c r="JEN171" s="246"/>
      <c r="JEO171" s="200"/>
      <c r="JEP171" s="199"/>
      <c r="JEQ171" s="200"/>
      <c r="JER171" s="200"/>
      <c r="JES171" s="200"/>
      <c r="JET171" s="246"/>
      <c r="JEU171" s="246"/>
      <c r="JEV171" s="246"/>
      <c r="JEW171" s="1"/>
      <c r="JEX171" s="256"/>
      <c r="JEY171" s="246"/>
      <c r="JEZ171" s="200"/>
      <c r="JFA171" s="199"/>
      <c r="JFB171" s="200"/>
      <c r="JFC171" s="200"/>
      <c r="JFD171" s="200"/>
      <c r="JFE171" s="246"/>
      <c r="JFF171" s="246"/>
      <c r="JFG171" s="246"/>
      <c r="JFH171" s="1"/>
      <c r="JFI171" s="256"/>
      <c r="JFJ171" s="246"/>
      <c r="JFK171" s="200"/>
      <c r="JFL171" s="199"/>
      <c r="JFM171" s="200"/>
      <c r="JFN171" s="200"/>
      <c r="JFO171" s="200"/>
      <c r="JFP171" s="246"/>
      <c r="JFQ171" s="246"/>
      <c r="JFR171" s="246"/>
      <c r="JFS171" s="1"/>
      <c r="JFT171" s="256"/>
      <c r="JFU171" s="246"/>
      <c r="JFV171" s="200"/>
      <c r="JFW171" s="199"/>
      <c r="JFX171" s="200"/>
      <c r="JFY171" s="200"/>
      <c r="JFZ171" s="200"/>
      <c r="JGA171" s="246"/>
      <c r="JGB171" s="246"/>
      <c r="JGC171" s="246"/>
      <c r="JGD171" s="1"/>
      <c r="JGE171" s="256"/>
      <c r="JGF171" s="246"/>
      <c r="JGG171" s="200"/>
      <c r="JGH171" s="199"/>
      <c r="JGI171" s="200"/>
      <c r="JGJ171" s="200"/>
      <c r="JGK171" s="200"/>
      <c r="JGL171" s="246"/>
      <c r="JGM171" s="246"/>
      <c r="JGN171" s="246"/>
      <c r="JGO171" s="1"/>
      <c r="JGP171" s="256"/>
      <c r="JGQ171" s="246"/>
      <c r="JGR171" s="200"/>
      <c r="JGS171" s="199"/>
      <c r="JGT171" s="200"/>
      <c r="JGU171" s="200"/>
      <c r="JGV171" s="200"/>
      <c r="JGW171" s="246"/>
      <c r="JGX171" s="246"/>
      <c r="JGY171" s="246"/>
      <c r="JGZ171" s="1"/>
      <c r="JHA171" s="256"/>
      <c r="JHB171" s="246"/>
      <c r="JHC171" s="200"/>
      <c r="JHD171" s="199"/>
      <c r="JHE171" s="200"/>
      <c r="JHF171" s="200"/>
      <c r="JHG171" s="200"/>
      <c r="JHH171" s="246"/>
      <c r="JHI171" s="246"/>
      <c r="JHJ171" s="246"/>
      <c r="JHK171" s="1"/>
      <c r="JHL171" s="256"/>
      <c r="JHM171" s="246"/>
      <c r="JHN171" s="200"/>
      <c r="JHO171" s="199"/>
      <c r="JHP171" s="200"/>
      <c r="JHQ171" s="200"/>
      <c r="JHR171" s="200"/>
      <c r="JHS171" s="246"/>
      <c r="JHT171" s="246"/>
      <c r="JHU171" s="246"/>
      <c r="JHV171" s="1"/>
      <c r="JHW171" s="256"/>
      <c r="JHX171" s="246"/>
      <c r="JHY171" s="200"/>
      <c r="JHZ171" s="199"/>
      <c r="JIA171" s="200"/>
      <c r="JIB171" s="200"/>
      <c r="JIC171" s="200"/>
      <c r="JID171" s="246"/>
      <c r="JIE171" s="246"/>
      <c r="JIF171" s="246"/>
      <c r="JIG171" s="1"/>
      <c r="JIH171" s="256"/>
      <c r="JII171" s="246"/>
      <c r="JIJ171" s="200"/>
      <c r="JIK171" s="199"/>
      <c r="JIL171" s="200"/>
      <c r="JIM171" s="200"/>
      <c r="JIN171" s="200"/>
      <c r="JIO171" s="246"/>
      <c r="JIP171" s="246"/>
      <c r="JIQ171" s="246"/>
      <c r="JIR171" s="1"/>
      <c r="JIS171" s="256"/>
      <c r="JIT171" s="246"/>
      <c r="JIU171" s="200"/>
      <c r="JIV171" s="199"/>
      <c r="JIW171" s="200"/>
      <c r="JIX171" s="200"/>
      <c r="JIY171" s="200"/>
      <c r="JIZ171" s="246"/>
      <c r="JJA171" s="246"/>
      <c r="JJB171" s="246"/>
      <c r="JJC171" s="1"/>
      <c r="JJD171" s="256"/>
      <c r="JJE171" s="246"/>
      <c r="JJF171" s="200"/>
      <c r="JJG171" s="199"/>
      <c r="JJH171" s="200"/>
      <c r="JJI171" s="200"/>
      <c r="JJJ171" s="200"/>
      <c r="JJK171" s="246"/>
      <c r="JJL171" s="246"/>
      <c r="JJM171" s="246"/>
      <c r="JJN171" s="1"/>
      <c r="JJO171" s="256"/>
      <c r="JJP171" s="246"/>
      <c r="JJQ171" s="200"/>
      <c r="JJR171" s="199"/>
      <c r="JJS171" s="200"/>
      <c r="JJT171" s="200"/>
      <c r="JJU171" s="200"/>
      <c r="JJV171" s="246"/>
      <c r="JJW171" s="246"/>
      <c r="JJX171" s="246"/>
      <c r="JJY171" s="1"/>
      <c r="JJZ171" s="256"/>
      <c r="JKA171" s="246"/>
      <c r="JKB171" s="200"/>
      <c r="JKC171" s="199"/>
      <c r="JKD171" s="200"/>
      <c r="JKE171" s="200"/>
      <c r="JKF171" s="200"/>
      <c r="JKG171" s="246"/>
      <c r="JKH171" s="246"/>
      <c r="JKI171" s="246"/>
      <c r="JKJ171" s="1"/>
      <c r="JKK171" s="256"/>
      <c r="JKL171" s="246"/>
      <c r="JKM171" s="200"/>
      <c r="JKN171" s="199"/>
      <c r="JKO171" s="200"/>
      <c r="JKP171" s="200"/>
      <c r="JKQ171" s="200"/>
      <c r="JKR171" s="246"/>
      <c r="JKS171" s="246"/>
      <c r="JKT171" s="246"/>
      <c r="JKU171" s="1"/>
      <c r="JKV171" s="256"/>
      <c r="JKW171" s="246"/>
      <c r="JKX171" s="200"/>
      <c r="JKY171" s="199"/>
      <c r="JKZ171" s="200"/>
      <c r="JLA171" s="200"/>
      <c r="JLB171" s="200"/>
      <c r="JLC171" s="246"/>
      <c r="JLD171" s="246"/>
      <c r="JLE171" s="246"/>
      <c r="JLF171" s="1"/>
      <c r="JLG171" s="256"/>
      <c r="JLH171" s="246"/>
      <c r="JLI171" s="200"/>
      <c r="JLJ171" s="199"/>
      <c r="JLK171" s="200"/>
      <c r="JLL171" s="200"/>
      <c r="JLM171" s="200"/>
      <c r="JLN171" s="246"/>
      <c r="JLO171" s="246"/>
      <c r="JLP171" s="246"/>
      <c r="JLQ171" s="1"/>
      <c r="JLR171" s="256"/>
      <c r="JLS171" s="246"/>
      <c r="JLT171" s="200"/>
      <c r="JLU171" s="199"/>
      <c r="JLV171" s="200"/>
      <c r="JLW171" s="200"/>
      <c r="JLX171" s="200"/>
      <c r="JLY171" s="246"/>
      <c r="JLZ171" s="246"/>
      <c r="JMA171" s="246"/>
      <c r="JMB171" s="1"/>
      <c r="JMC171" s="256"/>
      <c r="JMD171" s="246"/>
      <c r="JME171" s="200"/>
      <c r="JMF171" s="199"/>
      <c r="JMG171" s="200"/>
      <c r="JMH171" s="200"/>
      <c r="JMI171" s="200"/>
      <c r="JMJ171" s="246"/>
      <c r="JMK171" s="246"/>
      <c r="JML171" s="246"/>
      <c r="JMM171" s="1"/>
      <c r="JMN171" s="256"/>
      <c r="JMO171" s="246"/>
      <c r="JMP171" s="200"/>
      <c r="JMQ171" s="199"/>
      <c r="JMR171" s="200"/>
      <c r="JMS171" s="200"/>
      <c r="JMT171" s="200"/>
      <c r="JMU171" s="246"/>
      <c r="JMV171" s="246"/>
      <c r="JMW171" s="246"/>
      <c r="JMX171" s="1"/>
      <c r="JMY171" s="256"/>
      <c r="JMZ171" s="246"/>
      <c r="JNA171" s="200"/>
      <c r="JNB171" s="199"/>
      <c r="JNC171" s="200"/>
      <c r="JND171" s="200"/>
      <c r="JNE171" s="200"/>
      <c r="JNF171" s="246"/>
      <c r="JNG171" s="246"/>
      <c r="JNH171" s="246"/>
      <c r="JNI171" s="1"/>
      <c r="JNJ171" s="256"/>
      <c r="JNK171" s="246"/>
      <c r="JNL171" s="200"/>
      <c r="JNM171" s="199"/>
      <c r="JNN171" s="200"/>
      <c r="JNO171" s="200"/>
      <c r="JNP171" s="200"/>
      <c r="JNQ171" s="246"/>
      <c r="JNR171" s="246"/>
      <c r="JNS171" s="246"/>
      <c r="JNT171" s="1"/>
      <c r="JNU171" s="256"/>
      <c r="JNV171" s="246"/>
      <c r="JNW171" s="200"/>
      <c r="JNX171" s="199"/>
      <c r="JNY171" s="200"/>
      <c r="JNZ171" s="200"/>
      <c r="JOA171" s="200"/>
      <c r="JOB171" s="246"/>
      <c r="JOC171" s="246"/>
      <c r="JOD171" s="246"/>
      <c r="JOE171" s="1"/>
      <c r="JOF171" s="256"/>
      <c r="JOG171" s="246"/>
      <c r="JOH171" s="200"/>
      <c r="JOI171" s="199"/>
      <c r="JOJ171" s="200"/>
      <c r="JOK171" s="200"/>
      <c r="JOL171" s="200"/>
      <c r="JOM171" s="246"/>
      <c r="JON171" s="246"/>
      <c r="JOO171" s="246"/>
      <c r="JOP171" s="1"/>
      <c r="JOQ171" s="256"/>
      <c r="JOR171" s="246"/>
      <c r="JOS171" s="200"/>
      <c r="JOT171" s="199"/>
      <c r="JOU171" s="200"/>
      <c r="JOV171" s="200"/>
      <c r="JOW171" s="200"/>
      <c r="JOX171" s="246"/>
      <c r="JOY171" s="246"/>
      <c r="JOZ171" s="246"/>
      <c r="JPA171" s="1"/>
      <c r="JPB171" s="256"/>
      <c r="JPC171" s="246"/>
      <c r="JPD171" s="200"/>
      <c r="JPE171" s="199"/>
      <c r="JPF171" s="200"/>
      <c r="JPG171" s="200"/>
      <c r="JPH171" s="200"/>
      <c r="JPI171" s="246"/>
      <c r="JPJ171" s="246"/>
      <c r="JPK171" s="246"/>
      <c r="JPL171" s="1"/>
      <c r="JPM171" s="256"/>
      <c r="JPN171" s="246"/>
      <c r="JPO171" s="200"/>
      <c r="JPP171" s="199"/>
      <c r="JPQ171" s="200"/>
      <c r="JPR171" s="200"/>
      <c r="JPS171" s="200"/>
      <c r="JPT171" s="246"/>
      <c r="JPU171" s="246"/>
      <c r="JPV171" s="246"/>
      <c r="JPW171" s="1"/>
      <c r="JPX171" s="256"/>
      <c r="JPY171" s="246"/>
      <c r="JPZ171" s="200"/>
      <c r="JQA171" s="199"/>
      <c r="JQB171" s="200"/>
      <c r="JQC171" s="200"/>
      <c r="JQD171" s="200"/>
      <c r="JQE171" s="246"/>
      <c r="JQF171" s="246"/>
      <c r="JQG171" s="246"/>
      <c r="JQH171" s="1"/>
      <c r="JQI171" s="256"/>
      <c r="JQJ171" s="246"/>
      <c r="JQK171" s="200"/>
      <c r="JQL171" s="199"/>
      <c r="JQM171" s="200"/>
      <c r="JQN171" s="200"/>
      <c r="JQO171" s="200"/>
      <c r="JQP171" s="246"/>
      <c r="JQQ171" s="246"/>
      <c r="JQR171" s="246"/>
      <c r="JQS171" s="1"/>
      <c r="JQT171" s="256"/>
      <c r="JQU171" s="246"/>
      <c r="JQV171" s="200"/>
      <c r="JQW171" s="199"/>
      <c r="JQX171" s="200"/>
      <c r="JQY171" s="200"/>
      <c r="JQZ171" s="200"/>
      <c r="JRA171" s="246"/>
      <c r="JRB171" s="246"/>
      <c r="JRC171" s="246"/>
      <c r="JRD171" s="1"/>
      <c r="JRE171" s="256"/>
      <c r="JRF171" s="246"/>
      <c r="JRG171" s="200"/>
      <c r="JRH171" s="199"/>
      <c r="JRI171" s="200"/>
      <c r="JRJ171" s="200"/>
      <c r="JRK171" s="200"/>
      <c r="JRL171" s="246"/>
      <c r="JRM171" s="246"/>
      <c r="JRN171" s="246"/>
      <c r="JRO171" s="1"/>
      <c r="JRP171" s="256"/>
      <c r="JRQ171" s="246"/>
      <c r="JRR171" s="200"/>
      <c r="JRS171" s="199"/>
      <c r="JRT171" s="200"/>
      <c r="JRU171" s="200"/>
      <c r="JRV171" s="200"/>
      <c r="JRW171" s="246"/>
      <c r="JRX171" s="246"/>
      <c r="JRY171" s="246"/>
      <c r="JRZ171" s="1"/>
      <c r="JSA171" s="256"/>
      <c r="JSB171" s="246"/>
      <c r="JSC171" s="200"/>
      <c r="JSD171" s="199"/>
      <c r="JSE171" s="200"/>
      <c r="JSF171" s="200"/>
      <c r="JSG171" s="200"/>
      <c r="JSH171" s="246"/>
      <c r="JSI171" s="246"/>
      <c r="JSJ171" s="246"/>
      <c r="JSK171" s="1"/>
      <c r="JSL171" s="256"/>
      <c r="JSM171" s="246"/>
      <c r="JSN171" s="200"/>
      <c r="JSO171" s="199"/>
      <c r="JSP171" s="200"/>
      <c r="JSQ171" s="200"/>
      <c r="JSR171" s="200"/>
      <c r="JSS171" s="246"/>
      <c r="JST171" s="246"/>
      <c r="JSU171" s="246"/>
      <c r="JSV171" s="1"/>
      <c r="JSW171" s="256"/>
      <c r="JSX171" s="246"/>
      <c r="JSY171" s="200"/>
      <c r="JSZ171" s="199"/>
      <c r="JTA171" s="200"/>
      <c r="JTB171" s="200"/>
      <c r="JTC171" s="200"/>
      <c r="JTD171" s="246"/>
      <c r="JTE171" s="246"/>
      <c r="JTF171" s="246"/>
      <c r="JTG171" s="1"/>
      <c r="JTH171" s="256"/>
      <c r="JTI171" s="246"/>
      <c r="JTJ171" s="200"/>
      <c r="JTK171" s="199"/>
      <c r="JTL171" s="200"/>
      <c r="JTM171" s="200"/>
      <c r="JTN171" s="200"/>
      <c r="JTO171" s="246"/>
      <c r="JTP171" s="246"/>
      <c r="JTQ171" s="246"/>
      <c r="JTR171" s="1"/>
      <c r="JTS171" s="256"/>
      <c r="JTT171" s="246"/>
      <c r="JTU171" s="200"/>
      <c r="JTV171" s="199"/>
      <c r="JTW171" s="200"/>
      <c r="JTX171" s="200"/>
      <c r="JTY171" s="200"/>
      <c r="JTZ171" s="246"/>
      <c r="JUA171" s="246"/>
      <c r="JUB171" s="246"/>
      <c r="JUC171" s="1"/>
      <c r="JUD171" s="256"/>
      <c r="JUE171" s="246"/>
      <c r="JUF171" s="200"/>
      <c r="JUG171" s="199"/>
      <c r="JUH171" s="200"/>
      <c r="JUI171" s="200"/>
      <c r="JUJ171" s="200"/>
      <c r="JUK171" s="246"/>
      <c r="JUL171" s="246"/>
      <c r="JUM171" s="246"/>
      <c r="JUN171" s="1"/>
      <c r="JUO171" s="256"/>
      <c r="JUP171" s="246"/>
      <c r="JUQ171" s="200"/>
      <c r="JUR171" s="199"/>
      <c r="JUS171" s="200"/>
      <c r="JUT171" s="200"/>
      <c r="JUU171" s="200"/>
      <c r="JUV171" s="246"/>
      <c r="JUW171" s="246"/>
      <c r="JUX171" s="246"/>
      <c r="JUY171" s="1"/>
      <c r="JUZ171" s="256"/>
      <c r="JVA171" s="246"/>
      <c r="JVB171" s="200"/>
      <c r="JVC171" s="199"/>
      <c r="JVD171" s="200"/>
      <c r="JVE171" s="200"/>
      <c r="JVF171" s="200"/>
      <c r="JVG171" s="246"/>
      <c r="JVH171" s="246"/>
      <c r="JVI171" s="246"/>
      <c r="JVJ171" s="1"/>
      <c r="JVK171" s="256"/>
      <c r="JVL171" s="246"/>
      <c r="JVM171" s="200"/>
      <c r="JVN171" s="199"/>
      <c r="JVO171" s="200"/>
      <c r="JVP171" s="200"/>
      <c r="JVQ171" s="200"/>
      <c r="JVR171" s="246"/>
      <c r="JVS171" s="246"/>
      <c r="JVT171" s="246"/>
      <c r="JVU171" s="1"/>
      <c r="JVV171" s="256"/>
      <c r="JVW171" s="246"/>
      <c r="JVX171" s="200"/>
      <c r="JVY171" s="199"/>
      <c r="JVZ171" s="200"/>
      <c r="JWA171" s="200"/>
      <c r="JWB171" s="200"/>
      <c r="JWC171" s="246"/>
      <c r="JWD171" s="246"/>
      <c r="JWE171" s="246"/>
      <c r="JWF171" s="1"/>
      <c r="JWG171" s="256"/>
      <c r="JWH171" s="246"/>
      <c r="JWI171" s="200"/>
      <c r="JWJ171" s="199"/>
      <c r="JWK171" s="200"/>
      <c r="JWL171" s="200"/>
      <c r="JWM171" s="200"/>
      <c r="JWN171" s="246"/>
      <c r="JWO171" s="246"/>
      <c r="JWP171" s="246"/>
      <c r="JWQ171" s="1"/>
      <c r="JWR171" s="256"/>
      <c r="JWS171" s="246"/>
      <c r="JWT171" s="200"/>
      <c r="JWU171" s="199"/>
      <c r="JWV171" s="200"/>
      <c r="JWW171" s="200"/>
      <c r="JWX171" s="200"/>
      <c r="JWY171" s="246"/>
      <c r="JWZ171" s="246"/>
      <c r="JXA171" s="246"/>
      <c r="JXB171" s="1"/>
      <c r="JXC171" s="256"/>
      <c r="JXD171" s="246"/>
      <c r="JXE171" s="200"/>
      <c r="JXF171" s="199"/>
      <c r="JXG171" s="200"/>
      <c r="JXH171" s="200"/>
      <c r="JXI171" s="200"/>
      <c r="JXJ171" s="246"/>
      <c r="JXK171" s="246"/>
      <c r="JXL171" s="246"/>
      <c r="JXM171" s="1"/>
      <c r="JXN171" s="256"/>
      <c r="JXO171" s="246"/>
      <c r="JXP171" s="200"/>
      <c r="JXQ171" s="199"/>
      <c r="JXR171" s="200"/>
      <c r="JXS171" s="200"/>
      <c r="JXT171" s="200"/>
      <c r="JXU171" s="246"/>
      <c r="JXV171" s="246"/>
      <c r="JXW171" s="246"/>
      <c r="JXX171" s="1"/>
      <c r="JXY171" s="256"/>
      <c r="JXZ171" s="246"/>
      <c r="JYA171" s="200"/>
      <c r="JYB171" s="199"/>
      <c r="JYC171" s="200"/>
      <c r="JYD171" s="200"/>
      <c r="JYE171" s="200"/>
      <c r="JYF171" s="246"/>
      <c r="JYG171" s="246"/>
      <c r="JYH171" s="246"/>
      <c r="JYI171" s="1"/>
      <c r="JYJ171" s="256"/>
      <c r="JYK171" s="246"/>
      <c r="JYL171" s="200"/>
      <c r="JYM171" s="199"/>
      <c r="JYN171" s="200"/>
      <c r="JYO171" s="200"/>
      <c r="JYP171" s="200"/>
      <c r="JYQ171" s="246"/>
      <c r="JYR171" s="246"/>
      <c r="JYS171" s="246"/>
      <c r="JYT171" s="1"/>
      <c r="JYU171" s="256"/>
      <c r="JYV171" s="246"/>
      <c r="JYW171" s="200"/>
      <c r="JYX171" s="199"/>
      <c r="JYY171" s="200"/>
      <c r="JYZ171" s="200"/>
      <c r="JZA171" s="200"/>
      <c r="JZB171" s="246"/>
      <c r="JZC171" s="246"/>
      <c r="JZD171" s="246"/>
      <c r="JZE171" s="1"/>
      <c r="JZF171" s="256"/>
      <c r="JZG171" s="246"/>
      <c r="JZH171" s="200"/>
      <c r="JZI171" s="199"/>
      <c r="JZJ171" s="200"/>
      <c r="JZK171" s="200"/>
      <c r="JZL171" s="200"/>
      <c r="JZM171" s="246"/>
      <c r="JZN171" s="246"/>
      <c r="JZO171" s="246"/>
      <c r="JZP171" s="1"/>
      <c r="JZQ171" s="256"/>
      <c r="JZR171" s="246"/>
      <c r="JZS171" s="200"/>
      <c r="JZT171" s="199"/>
      <c r="JZU171" s="200"/>
      <c r="JZV171" s="200"/>
      <c r="JZW171" s="200"/>
      <c r="JZX171" s="246"/>
      <c r="JZY171" s="246"/>
      <c r="JZZ171" s="246"/>
      <c r="KAA171" s="1"/>
      <c r="KAB171" s="256"/>
      <c r="KAC171" s="246"/>
      <c r="KAD171" s="200"/>
      <c r="KAE171" s="199"/>
      <c r="KAF171" s="200"/>
      <c r="KAG171" s="200"/>
      <c r="KAH171" s="200"/>
      <c r="KAI171" s="246"/>
      <c r="KAJ171" s="246"/>
      <c r="KAK171" s="246"/>
      <c r="KAL171" s="1"/>
      <c r="KAM171" s="256"/>
      <c r="KAN171" s="246"/>
      <c r="KAO171" s="200"/>
      <c r="KAP171" s="199"/>
      <c r="KAQ171" s="200"/>
      <c r="KAR171" s="200"/>
      <c r="KAS171" s="200"/>
      <c r="KAT171" s="246"/>
      <c r="KAU171" s="246"/>
      <c r="KAV171" s="246"/>
      <c r="KAW171" s="1"/>
      <c r="KAX171" s="256"/>
      <c r="KAY171" s="246"/>
      <c r="KAZ171" s="200"/>
      <c r="KBA171" s="199"/>
      <c r="KBB171" s="200"/>
      <c r="KBC171" s="200"/>
      <c r="KBD171" s="200"/>
      <c r="KBE171" s="246"/>
      <c r="KBF171" s="246"/>
      <c r="KBG171" s="246"/>
      <c r="KBH171" s="1"/>
      <c r="KBI171" s="256"/>
      <c r="KBJ171" s="246"/>
      <c r="KBK171" s="200"/>
      <c r="KBL171" s="199"/>
      <c r="KBM171" s="200"/>
      <c r="KBN171" s="200"/>
      <c r="KBO171" s="200"/>
      <c r="KBP171" s="246"/>
      <c r="KBQ171" s="246"/>
      <c r="KBR171" s="246"/>
      <c r="KBS171" s="1"/>
      <c r="KBT171" s="256"/>
      <c r="KBU171" s="246"/>
      <c r="KBV171" s="200"/>
      <c r="KBW171" s="199"/>
      <c r="KBX171" s="200"/>
      <c r="KBY171" s="200"/>
      <c r="KBZ171" s="200"/>
      <c r="KCA171" s="246"/>
      <c r="KCB171" s="246"/>
      <c r="KCC171" s="246"/>
      <c r="KCD171" s="1"/>
      <c r="KCE171" s="256"/>
      <c r="KCF171" s="246"/>
      <c r="KCG171" s="200"/>
      <c r="KCH171" s="199"/>
      <c r="KCI171" s="200"/>
      <c r="KCJ171" s="200"/>
      <c r="KCK171" s="200"/>
      <c r="KCL171" s="246"/>
      <c r="KCM171" s="246"/>
      <c r="KCN171" s="246"/>
      <c r="KCO171" s="1"/>
      <c r="KCP171" s="256"/>
      <c r="KCQ171" s="246"/>
      <c r="KCR171" s="200"/>
      <c r="KCS171" s="199"/>
      <c r="KCT171" s="200"/>
      <c r="KCU171" s="200"/>
      <c r="KCV171" s="200"/>
      <c r="KCW171" s="246"/>
      <c r="KCX171" s="246"/>
      <c r="KCY171" s="246"/>
      <c r="KCZ171" s="1"/>
      <c r="KDA171" s="256"/>
      <c r="KDB171" s="246"/>
      <c r="KDC171" s="200"/>
      <c r="KDD171" s="199"/>
      <c r="KDE171" s="200"/>
      <c r="KDF171" s="200"/>
      <c r="KDG171" s="200"/>
      <c r="KDH171" s="246"/>
      <c r="KDI171" s="246"/>
      <c r="KDJ171" s="246"/>
      <c r="KDK171" s="1"/>
      <c r="KDL171" s="256"/>
      <c r="KDM171" s="246"/>
      <c r="KDN171" s="200"/>
      <c r="KDO171" s="199"/>
      <c r="KDP171" s="200"/>
      <c r="KDQ171" s="200"/>
      <c r="KDR171" s="200"/>
      <c r="KDS171" s="246"/>
      <c r="KDT171" s="246"/>
      <c r="KDU171" s="246"/>
      <c r="KDV171" s="1"/>
      <c r="KDW171" s="256"/>
      <c r="KDX171" s="246"/>
      <c r="KDY171" s="200"/>
      <c r="KDZ171" s="199"/>
      <c r="KEA171" s="200"/>
      <c r="KEB171" s="200"/>
      <c r="KEC171" s="200"/>
      <c r="KED171" s="246"/>
      <c r="KEE171" s="246"/>
      <c r="KEF171" s="246"/>
      <c r="KEG171" s="1"/>
      <c r="KEH171" s="256"/>
      <c r="KEI171" s="246"/>
      <c r="KEJ171" s="200"/>
      <c r="KEK171" s="199"/>
      <c r="KEL171" s="200"/>
      <c r="KEM171" s="200"/>
      <c r="KEN171" s="200"/>
      <c r="KEO171" s="246"/>
      <c r="KEP171" s="246"/>
      <c r="KEQ171" s="246"/>
      <c r="KER171" s="1"/>
      <c r="KES171" s="256"/>
      <c r="KET171" s="246"/>
      <c r="KEU171" s="200"/>
      <c r="KEV171" s="199"/>
      <c r="KEW171" s="200"/>
      <c r="KEX171" s="200"/>
      <c r="KEY171" s="200"/>
      <c r="KEZ171" s="246"/>
      <c r="KFA171" s="246"/>
      <c r="KFB171" s="246"/>
      <c r="KFC171" s="1"/>
      <c r="KFD171" s="256"/>
      <c r="KFE171" s="246"/>
      <c r="KFF171" s="200"/>
      <c r="KFG171" s="199"/>
      <c r="KFH171" s="200"/>
      <c r="KFI171" s="200"/>
      <c r="KFJ171" s="200"/>
      <c r="KFK171" s="246"/>
      <c r="KFL171" s="246"/>
      <c r="KFM171" s="246"/>
      <c r="KFN171" s="1"/>
      <c r="KFO171" s="256"/>
      <c r="KFP171" s="246"/>
      <c r="KFQ171" s="200"/>
      <c r="KFR171" s="199"/>
      <c r="KFS171" s="200"/>
      <c r="KFT171" s="200"/>
      <c r="KFU171" s="200"/>
      <c r="KFV171" s="246"/>
      <c r="KFW171" s="246"/>
      <c r="KFX171" s="246"/>
      <c r="KFY171" s="1"/>
      <c r="KFZ171" s="256"/>
      <c r="KGA171" s="246"/>
      <c r="KGB171" s="200"/>
      <c r="KGC171" s="199"/>
      <c r="KGD171" s="200"/>
      <c r="KGE171" s="200"/>
      <c r="KGF171" s="200"/>
      <c r="KGG171" s="246"/>
      <c r="KGH171" s="246"/>
      <c r="KGI171" s="246"/>
      <c r="KGJ171" s="1"/>
      <c r="KGK171" s="256"/>
      <c r="KGL171" s="246"/>
      <c r="KGM171" s="200"/>
      <c r="KGN171" s="199"/>
      <c r="KGO171" s="200"/>
      <c r="KGP171" s="200"/>
      <c r="KGQ171" s="200"/>
      <c r="KGR171" s="246"/>
      <c r="KGS171" s="246"/>
      <c r="KGT171" s="246"/>
      <c r="KGU171" s="1"/>
      <c r="KGV171" s="256"/>
      <c r="KGW171" s="246"/>
      <c r="KGX171" s="200"/>
      <c r="KGY171" s="199"/>
      <c r="KGZ171" s="200"/>
      <c r="KHA171" s="200"/>
      <c r="KHB171" s="200"/>
      <c r="KHC171" s="246"/>
      <c r="KHD171" s="246"/>
      <c r="KHE171" s="246"/>
      <c r="KHF171" s="1"/>
      <c r="KHG171" s="256"/>
      <c r="KHH171" s="246"/>
      <c r="KHI171" s="200"/>
      <c r="KHJ171" s="199"/>
      <c r="KHK171" s="200"/>
      <c r="KHL171" s="200"/>
      <c r="KHM171" s="200"/>
      <c r="KHN171" s="246"/>
      <c r="KHO171" s="246"/>
      <c r="KHP171" s="246"/>
      <c r="KHQ171" s="1"/>
      <c r="KHR171" s="256"/>
      <c r="KHS171" s="246"/>
      <c r="KHT171" s="200"/>
      <c r="KHU171" s="199"/>
      <c r="KHV171" s="200"/>
      <c r="KHW171" s="200"/>
      <c r="KHX171" s="200"/>
      <c r="KHY171" s="246"/>
      <c r="KHZ171" s="246"/>
      <c r="KIA171" s="246"/>
      <c r="KIB171" s="1"/>
      <c r="KIC171" s="256"/>
      <c r="KID171" s="246"/>
      <c r="KIE171" s="200"/>
      <c r="KIF171" s="199"/>
      <c r="KIG171" s="200"/>
      <c r="KIH171" s="200"/>
      <c r="KII171" s="200"/>
      <c r="KIJ171" s="246"/>
      <c r="KIK171" s="246"/>
      <c r="KIL171" s="246"/>
      <c r="KIM171" s="1"/>
      <c r="KIN171" s="256"/>
      <c r="KIO171" s="246"/>
      <c r="KIP171" s="200"/>
      <c r="KIQ171" s="199"/>
      <c r="KIR171" s="200"/>
      <c r="KIS171" s="200"/>
      <c r="KIT171" s="200"/>
      <c r="KIU171" s="246"/>
      <c r="KIV171" s="246"/>
      <c r="KIW171" s="246"/>
      <c r="KIX171" s="1"/>
      <c r="KIY171" s="256"/>
      <c r="KIZ171" s="246"/>
      <c r="KJA171" s="200"/>
      <c r="KJB171" s="199"/>
      <c r="KJC171" s="200"/>
      <c r="KJD171" s="200"/>
      <c r="KJE171" s="200"/>
      <c r="KJF171" s="246"/>
      <c r="KJG171" s="246"/>
      <c r="KJH171" s="246"/>
      <c r="KJI171" s="1"/>
      <c r="KJJ171" s="256"/>
      <c r="KJK171" s="246"/>
      <c r="KJL171" s="200"/>
      <c r="KJM171" s="199"/>
      <c r="KJN171" s="200"/>
      <c r="KJO171" s="200"/>
      <c r="KJP171" s="200"/>
      <c r="KJQ171" s="246"/>
      <c r="KJR171" s="246"/>
      <c r="KJS171" s="246"/>
      <c r="KJT171" s="1"/>
      <c r="KJU171" s="256"/>
      <c r="KJV171" s="246"/>
      <c r="KJW171" s="200"/>
      <c r="KJX171" s="199"/>
      <c r="KJY171" s="200"/>
      <c r="KJZ171" s="200"/>
      <c r="KKA171" s="200"/>
      <c r="KKB171" s="246"/>
      <c r="KKC171" s="246"/>
      <c r="KKD171" s="246"/>
      <c r="KKE171" s="1"/>
      <c r="KKF171" s="256"/>
      <c r="KKG171" s="246"/>
      <c r="KKH171" s="200"/>
      <c r="KKI171" s="199"/>
      <c r="KKJ171" s="200"/>
      <c r="KKK171" s="200"/>
      <c r="KKL171" s="200"/>
      <c r="KKM171" s="246"/>
      <c r="KKN171" s="246"/>
      <c r="KKO171" s="246"/>
      <c r="KKP171" s="1"/>
      <c r="KKQ171" s="256"/>
      <c r="KKR171" s="246"/>
      <c r="KKS171" s="200"/>
      <c r="KKT171" s="199"/>
      <c r="KKU171" s="200"/>
      <c r="KKV171" s="200"/>
      <c r="KKW171" s="200"/>
      <c r="KKX171" s="246"/>
      <c r="KKY171" s="246"/>
      <c r="KKZ171" s="246"/>
      <c r="KLA171" s="1"/>
      <c r="KLB171" s="256"/>
      <c r="KLC171" s="246"/>
      <c r="KLD171" s="200"/>
      <c r="KLE171" s="199"/>
      <c r="KLF171" s="200"/>
      <c r="KLG171" s="200"/>
      <c r="KLH171" s="200"/>
      <c r="KLI171" s="246"/>
      <c r="KLJ171" s="246"/>
      <c r="KLK171" s="246"/>
      <c r="KLL171" s="1"/>
      <c r="KLM171" s="256"/>
      <c r="KLN171" s="246"/>
      <c r="KLO171" s="200"/>
      <c r="KLP171" s="199"/>
      <c r="KLQ171" s="200"/>
      <c r="KLR171" s="200"/>
      <c r="KLS171" s="200"/>
      <c r="KLT171" s="246"/>
      <c r="KLU171" s="246"/>
      <c r="KLV171" s="246"/>
      <c r="KLW171" s="1"/>
      <c r="KLX171" s="256"/>
      <c r="KLY171" s="246"/>
      <c r="KLZ171" s="200"/>
      <c r="KMA171" s="199"/>
      <c r="KMB171" s="200"/>
      <c r="KMC171" s="200"/>
      <c r="KMD171" s="200"/>
      <c r="KME171" s="246"/>
      <c r="KMF171" s="246"/>
      <c r="KMG171" s="246"/>
      <c r="KMH171" s="1"/>
      <c r="KMI171" s="256"/>
      <c r="KMJ171" s="246"/>
      <c r="KMK171" s="200"/>
      <c r="KML171" s="199"/>
      <c r="KMM171" s="200"/>
      <c r="KMN171" s="200"/>
      <c r="KMO171" s="200"/>
      <c r="KMP171" s="246"/>
      <c r="KMQ171" s="246"/>
      <c r="KMR171" s="246"/>
      <c r="KMS171" s="1"/>
      <c r="KMT171" s="256"/>
      <c r="KMU171" s="246"/>
      <c r="KMV171" s="200"/>
      <c r="KMW171" s="199"/>
      <c r="KMX171" s="200"/>
      <c r="KMY171" s="200"/>
      <c r="KMZ171" s="200"/>
      <c r="KNA171" s="246"/>
      <c r="KNB171" s="246"/>
      <c r="KNC171" s="246"/>
      <c r="KND171" s="1"/>
      <c r="KNE171" s="256"/>
      <c r="KNF171" s="246"/>
      <c r="KNG171" s="200"/>
      <c r="KNH171" s="199"/>
      <c r="KNI171" s="200"/>
      <c r="KNJ171" s="200"/>
      <c r="KNK171" s="200"/>
      <c r="KNL171" s="246"/>
      <c r="KNM171" s="246"/>
      <c r="KNN171" s="246"/>
      <c r="KNO171" s="1"/>
      <c r="KNP171" s="256"/>
      <c r="KNQ171" s="246"/>
      <c r="KNR171" s="200"/>
      <c r="KNS171" s="199"/>
      <c r="KNT171" s="200"/>
      <c r="KNU171" s="200"/>
      <c r="KNV171" s="200"/>
      <c r="KNW171" s="246"/>
      <c r="KNX171" s="246"/>
      <c r="KNY171" s="246"/>
      <c r="KNZ171" s="1"/>
      <c r="KOA171" s="256"/>
      <c r="KOB171" s="246"/>
      <c r="KOC171" s="200"/>
      <c r="KOD171" s="199"/>
      <c r="KOE171" s="200"/>
      <c r="KOF171" s="200"/>
      <c r="KOG171" s="200"/>
      <c r="KOH171" s="246"/>
      <c r="KOI171" s="246"/>
      <c r="KOJ171" s="246"/>
      <c r="KOK171" s="1"/>
      <c r="KOL171" s="256"/>
      <c r="KOM171" s="246"/>
      <c r="KON171" s="200"/>
      <c r="KOO171" s="199"/>
      <c r="KOP171" s="200"/>
      <c r="KOQ171" s="200"/>
      <c r="KOR171" s="200"/>
      <c r="KOS171" s="246"/>
      <c r="KOT171" s="246"/>
      <c r="KOU171" s="246"/>
      <c r="KOV171" s="1"/>
      <c r="KOW171" s="256"/>
      <c r="KOX171" s="246"/>
      <c r="KOY171" s="200"/>
      <c r="KOZ171" s="199"/>
      <c r="KPA171" s="200"/>
      <c r="KPB171" s="200"/>
      <c r="KPC171" s="200"/>
      <c r="KPD171" s="246"/>
      <c r="KPE171" s="246"/>
      <c r="KPF171" s="246"/>
      <c r="KPG171" s="1"/>
      <c r="KPH171" s="256"/>
      <c r="KPI171" s="246"/>
      <c r="KPJ171" s="200"/>
      <c r="KPK171" s="199"/>
      <c r="KPL171" s="200"/>
      <c r="KPM171" s="200"/>
      <c r="KPN171" s="200"/>
      <c r="KPO171" s="246"/>
      <c r="KPP171" s="246"/>
      <c r="KPQ171" s="246"/>
      <c r="KPR171" s="1"/>
      <c r="KPS171" s="256"/>
      <c r="KPT171" s="246"/>
      <c r="KPU171" s="200"/>
      <c r="KPV171" s="199"/>
      <c r="KPW171" s="200"/>
      <c r="KPX171" s="200"/>
      <c r="KPY171" s="200"/>
      <c r="KPZ171" s="246"/>
      <c r="KQA171" s="246"/>
      <c r="KQB171" s="246"/>
      <c r="KQC171" s="1"/>
      <c r="KQD171" s="256"/>
      <c r="KQE171" s="246"/>
      <c r="KQF171" s="200"/>
      <c r="KQG171" s="199"/>
      <c r="KQH171" s="200"/>
      <c r="KQI171" s="200"/>
      <c r="KQJ171" s="200"/>
      <c r="KQK171" s="246"/>
      <c r="KQL171" s="246"/>
      <c r="KQM171" s="246"/>
      <c r="KQN171" s="1"/>
      <c r="KQO171" s="256"/>
      <c r="KQP171" s="246"/>
      <c r="KQQ171" s="200"/>
      <c r="KQR171" s="199"/>
      <c r="KQS171" s="200"/>
      <c r="KQT171" s="200"/>
      <c r="KQU171" s="200"/>
      <c r="KQV171" s="246"/>
      <c r="KQW171" s="246"/>
      <c r="KQX171" s="246"/>
      <c r="KQY171" s="1"/>
      <c r="KQZ171" s="256"/>
      <c r="KRA171" s="246"/>
      <c r="KRB171" s="200"/>
      <c r="KRC171" s="199"/>
      <c r="KRD171" s="200"/>
      <c r="KRE171" s="200"/>
      <c r="KRF171" s="200"/>
      <c r="KRG171" s="246"/>
      <c r="KRH171" s="246"/>
      <c r="KRI171" s="246"/>
      <c r="KRJ171" s="1"/>
      <c r="KRK171" s="256"/>
      <c r="KRL171" s="246"/>
      <c r="KRM171" s="200"/>
      <c r="KRN171" s="199"/>
      <c r="KRO171" s="200"/>
      <c r="KRP171" s="200"/>
      <c r="KRQ171" s="200"/>
      <c r="KRR171" s="246"/>
      <c r="KRS171" s="246"/>
      <c r="KRT171" s="246"/>
      <c r="KRU171" s="1"/>
      <c r="KRV171" s="256"/>
      <c r="KRW171" s="246"/>
      <c r="KRX171" s="200"/>
      <c r="KRY171" s="199"/>
      <c r="KRZ171" s="200"/>
      <c r="KSA171" s="200"/>
      <c r="KSB171" s="200"/>
      <c r="KSC171" s="246"/>
      <c r="KSD171" s="246"/>
      <c r="KSE171" s="246"/>
      <c r="KSF171" s="1"/>
      <c r="KSG171" s="256"/>
      <c r="KSH171" s="246"/>
      <c r="KSI171" s="200"/>
      <c r="KSJ171" s="199"/>
      <c r="KSK171" s="200"/>
      <c r="KSL171" s="200"/>
      <c r="KSM171" s="200"/>
      <c r="KSN171" s="246"/>
      <c r="KSO171" s="246"/>
      <c r="KSP171" s="246"/>
      <c r="KSQ171" s="1"/>
      <c r="KSR171" s="256"/>
      <c r="KSS171" s="246"/>
      <c r="KST171" s="200"/>
      <c r="KSU171" s="199"/>
      <c r="KSV171" s="200"/>
      <c r="KSW171" s="200"/>
      <c r="KSX171" s="200"/>
      <c r="KSY171" s="246"/>
      <c r="KSZ171" s="246"/>
      <c r="KTA171" s="246"/>
      <c r="KTB171" s="1"/>
      <c r="KTC171" s="256"/>
      <c r="KTD171" s="246"/>
      <c r="KTE171" s="200"/>
      <c r="KTF171" s="199"/>
      <c r="KTG171" s="200"/>
      <c r="KTH171" s="200"/>
      <c r="KTI171" s="200"/>
      <c r="KTJ171" s="246"/>
      <c r="KTK171" s="246"/>
      <c r="KTL171" s="246"/>
      <c r="KTM171" s="1"/>
      <c r="KTN171" s="256"/>
      <c r="KTO171" s="246"/>
      <c r="KTP171" s="200"/>
      <c r="KTQ171" s="199"/>
      <c r="KTR171" s="200"/>
      <c r="KTS171" s="200"/>
      <c r="KTT171" s="200"/>
      <c r="KTU171" s="246"/>
      <c r="KTV171" s="246"/>
      <c r="KTW171" s="246"/>
      <c r="KTX171" s="1"/>
      <c r="KTY171" s="256"/>
      <c r="KTZ171" s="246"/>
      <c r="KUA171" s="200"/>
      <c r="KUB171" s="199"/>
      <c r="KUC171" s="200"/>
      <c r="KUD171" s="200"/>
      <c r="KUE171" s="200"/>
      <c r="KUF171" s="246"/>
      <c r="KUG171" s="246"/>
      <c r="KUH171" s="246"/>
      <c r="KUI171" s="1"/>
      <c r="KUJ171" s="256"/>
      <c r="KUK171" s="246"/>
      <c r="KUL171" s="200"/>
      <c r="KUM171" s="199"/>
      <c r="KUN171" s="200"/>
      <c r="KUO171" s="200"/>
      <c r="KUP171" s="200"/>
      <c r="KUQ171" s="246"/>
      <c r="KUR171" s="246"/>
      <c r="KUS171" s="246"/>
      <c r="KUT171" s="1"/>
      <c r="KUU171" s="256"/>
      <c r="KUV171" s="246"/>
      <c r="KUW171" s="200"/>
      <c r="KUX171" s="199"/>
      <c r="KUY171" s="200"/>
      <c r="KUZ171" s="200"/>
      <c r="KVA171" s="200"/>
      <c r="KVB171" s="246"/>
      <c r="KVC171" s="246"/>
      <c r="KVD171" s="246"/>
      <c r="KVE171" s="1"/>
      <c r="KVF171" s="256"/>
      <c r="KVG171" s="246"/>
      <c r="KVH171" s="200"/>
      <c r="KVI171" s="199"/>
      <c r="KVJ171" s="200"/>
      <c r="KVK171" s="200"/>
      <c r="KVL171" s="200"/>
      <c r="KVM171" s="246"/>
      <c r="KVN171" s="246"/>
      <c r="KVO171" s="246"/>
      <c r="KVP171" s="1"/>
      <c r="KVQ171" s="256"/>
      <c r="KVR171" s="246"/>
      <c r="KVS171" s="200"/>
      <c r="KVT171" s="199"/>
      <c r="KVU171" s="200"/>
      <c r="KVV171" s="200"/>
      <c r="KVW171" s="200"/>
      <c r="KVX171" s="246"/>
      <c r="KVY171" s="246"/>
      <c r="KVZ171" s="246"/>
      <c r="KWA171" s="1"/>
      <c r="KWB171" s="256"/>
      <c r="KWC171" s="246"/>
      <c r="KWD171" s="200"/>
      <c r="KWE171" s="199"/>
      <c r="KWF171" s="200"/>
      <c r="KWG171" s="200"/>
      <c r="KWH171" s="200"/>
      <c r="KWI171" s="246"/>
      <c r="KWJ171" s="246"/>
      <c r="KWK171" s="246"/>
      <c r="KWL171" s="1"/>
      <c r="KWM171" s="256"/>
      <c r="KWN171" s="246"/>
      <c r="KWO171" s="200"/>
      <c r="KWP171" s="199"/>
      <c r="KWQ171" s="200"/>
      <c r="KWR171" s="200"/>
      <c r="KWS171" s="200"/>
      <c r="KWT171" s="246"/>
      <c r="KWU171" s="246"/>
      <c r="KWV171" s="246"/>
      <c r="KWW171" s="1"/>
      <c r="KWX171" s="256"/>
      <c r="KWY171" s="246"/>
      <c r="KWZ171" s="200"/>
      <c r="KXA171" s="199"/>
      <c r="KXB171" s="200"/>
      <c r="KXC171" s="200"/>
      <c r="KXD171" s="200"/>
      <c r="KXE171" s="246"/>
      <c r="KXF171" s="246"/>
      <c r="KXG171" s="246"/>
      <c r="KXH171" s="1"/>
      <c r="KXI171" s="256"/>
      <c r="KXJ171" s="246"/>
      <c r="KXK171" s="200"/>
      <c r="KXL171" s="199"/>
      <c r="KXM171" s="200"/>
      <c r="KXN171" s="200"/>
      <c r="KXO171" s="200"/>
      <c r="KXP171" s="246"/>
      <c r="KXQ171" s="246"/>
      <c r="KXR171" s="246"/>
      <c r="KXS171" s="1"/>
      <c r="KXT171" s="256"/>
      <c r="KXU171" s="246"/>
      <c r="KXV171" s="200"/>
      <c r="KXW171" s="199"/>
      <c r="KXX171" s="200"/>
      <c r="KXY171" s="200"/>
      <c r="KXZ171" s="200"/>
      <c r="KYA171" s="246"/>
      <c r="KYB171" s="246"/>
      <c r="KYC171" s="246"/>
      <c r="KYD171" s="1"/>
      <c r="KYE171" s="256"/>
      <c r="KYF171" s="246"/>
      <c r="KYG171" s="200"/>
      <c r="KYH171" s="199"/>
      <c r="KYI171" s="200"/>
      <c r="KYJ171" s="200"/>
      <c r="KYK171" s="200"/>
      <c r="KYL171" s="246"/>
      <c r="KYM171" s="246"/>
      <c r="KYN171" s="246"/>
      <c r="KYO171" s="1"/>
      <c r="KYP171" s="256"/>
      <c r="KYQ171" s="246"/>
      <c r="KYR171" s="200"/>
      <c r="KYS171" s="199"/>
      <c r="KYT171" s="200"/>
      <c r="KYU171" s="200"/>
      <c r="KYV171" s="200"/>
      <c r="KYW171" s="246"/>
      <c r="KYX171" s="246"/>
      <c r="KYY171" s="246"/>
      <c r="KYZ171" s="1"/>
      <c r="KZA171" s="256"/>
      <c r="KZB171" s="246"/>
      <c r="KZC171" s="200"/>
      <c r="KZD171" s="199"/>
      <c r="KZE171" s="200"/>
      <c r="KZF171" s="200"/>
      <c r="KZG171" s="200"/>
      <c r="KZH171" s="246"/>
      <c r="KZI171" s="246"/>
      <c r="KZJ171" s="246"/>
      <c r="KZK171" s="1"/>
      <c r="KZL171" s="256"/>
      <c r="KZM171" s="246"/>
      <c r="KZN171" s="200"/>
      <c r="KZO171" s="199"/>
      <c r="KZP171" s="200"/>
      <c r="KZQ171" s="200"/>
      <c r="KZR171" s="200"/>
      <c r="KZS171" s="246"/>
      <c r="KZT171" s="246"/>
      <c r="KZU171" s="246"/>
      <c r="KZV171" s="1"/>
      <c r="KZW171" s="256"/>
      <c r="KZX171" s="246"/>
      <c r="KZY171" s="200"/>
      <c r="KZZ171" s="199"/>
      <c r="LAA171" s="200"/>
      <c r="LAB171" s="200"/>
      <c r="LAC171" s="200"/>
      <c r="LAD171" s="246"/>
      <c r="LAE171" s="246"/>
      <c r="LAF171" s="246"/>
      <c r="LAG171" s="1"/>
      <c r="LAH171" s="256"/>
      <c r="LAI171" s="246"/>
      <c r="LAJ171" s="200"/>
      <c r="LAK171" s="199"/>
      <c r="LAL171" s="200"/>
      <c r="LAM171" s="200"/>
      <c r="LAN171" s="200"/>
      <c r="LAO171" s="246"/>
      <c r="LAP171" s="246"/>
      <c r="LAQ171" s="246"/>
      <c r="LAR171" s="1"/>
      <c r="LAS171" s="256"/>
      <c r="LAT171" s="246"/>
      <c r="LAU171" s="200"/>
      <c r="LAV171" s="199"/>
      <c r="LAW171" s="200"/>
      <c r="LAX171" s="200"/>
      <c r="LAY171" s="200"/>
      <c r="LAZ171" s="246"/>
      <c r="LBA171" s="246"/>
      <c r="LBB171" s="246"/>
      <c r="LBC171" s="1"/>
      <c r="LBD171" s="256"/>
      <c r="LBE171" s="246"/>
      <c r="LBF171" s="200"/>
      <c r="LBG171" s="199"/>
      <c r="LBH171" s="200"/>
      <c r="LBI171" s="200"/>
      <c r="LBJ171" s="200"/>
      <c r="LBK171" s="246"/>
      <c r="LBL171" s="246"/>
      <c r="LBM171" s="246"/>
      <c r="LBN171" s="1"/>
      <c r="LBO171" s="256"/>
      <c r="LBP171" s="246"/>
      <c r="LBQ171" s="200"/>
      <c r="LBR171" s="199"/>
      <c r="LBS171" s="200"/>
      <c r="LBT171" s="200"/>
      <c r="LBU171" s="200"/>
      <c r="LBV171" s="246"/>
      <c r="LBW171" s="246"/>
      <c r="LBX171" s="246"/>
      <c r="LBY171" s="1"/>
      <c r="LBZ171" s="256"/>
      <c r="LCA171" s="246"/>
      <c r="LCB171" s="200"/>
      <c r="LCC171" s="199"/>
      <c r="LCD171" s="200"/>
      <c r="LCE171" s="200"/>
      <c r="LCF171" s="200"/>
      <c r="LCG171" s="246"/>
      <c r="LCH171" s="246"/>
      <c r="LCI171" s="246"/>
      <c r="LCJ171" s="1"/>
      <c r="LCK171" s="256"/>
      <c r="LCL171" s="246"/>
      <c r="LCM171" s="200"/>
      <c r="LCN171" s="199"/>
      <c r="LCO171" s="200"/>
      <c r="LCP171" s="200"/>
      <c r="LCQ171" s="200"/>
      <c r="LCR171" s="246"/>
      <c r="LCS171" s="246"/>
      <c r="LCT171" s="246"/>
      <c r="LCU171" s="1"/>
      <c r="LCV171" s="256"/>
      <c r="LCW171" s="246"/>
      <c r="LCX171" s="200"/>
      <c r="LCY171" s="199"/>
      <c r="LCZ171" s="200"/>
      <c r="LDA171" s="200"/>
      <c r="LDB171" s="200"/>
      <c r="LDC171" s="246"/>
      <c r="LDD171" s="246"/>
      <c r="LDE171" s="246"/>
      <c r="LDF171" s="1"/>
      <c r="LDG171" s="256"/>
      <c r="LDH171" s="246"/>
      <c r="LDI171" s="200"/>
      <c r="LDJ171" s="199"/>
      <c r="LDK171" s="200"/>
      <c r="LDL171" s="200"/>
      <c r="LDM171" s="200"/>
      <c r="LDN171" s="246"/>
      <c r="LDO171" s="246"/>
      <c r="LDP171" s="246"/>
      <c r="LDQ171" s="1"/>
      <c r="LDR171" s="256"/>
      <c r="LDS171" s="246"/>
      <c r="LDT171" s="200"/>
      <c r="LDU171" s="199"/>
      <c r="LDV171" s="200"/>
      <c r="LDW171" s="200"/>
      <c r="LDX171" s="200"/>
      <c r="LDY171" s="246"/>
      <c r="LDZ171" s="246"/>
      <c r="LEA171" s="246"/>
      <c r="LEB171" s="1"/>
      <c r="LEC171" s="256"/>
      <c r="LED171" s="246"/>
      <c r="LEE171" s="200"/>
      <c r="LEF171" s="199"/>
      <c r="LEG171" s="200"/>
      <c r="LEH171" s="200"/>
      <c r="LEI171" s="200"/>
      <c r="LEJ171" s="246"/>
      <c r="LEK171" s="246"/>
      <c r="LEL171" s="246"/>
      <c r="LEM171" s="1"/>
      <c r="LEN171" s="256"/>
      <c r="LEO171" s="246"/>
      <c r="LEP171" s="200"/>
      <c r="LEQ171" s="199"/>
      <c r="LER171" s="200"/>
      <c r="LES171" s="200"/>
      <c r="LET171" s="200"/>
      <c r="LEU171" s="246"/>
      <c r="LEV171" s="246"/>
      <c r="LEW171" s="246"/>
      <c r="LEX171" s="1"/>
      <c r="LEY171" s="256"/>
      <c r="LEZ171" s="246"/>
      <c r="LFA171" s="200"/>
      <c r="LFB171" s="199"/>
      <c r="LFC171" s="200"/>
      <c r="LFD171" s="200"/>
      <c r="LFE171" s="200"/>
      <c r="LFF171" s="246"/>
      <c r="LFG171" s="246"/>
      <c r="LFH171" s="246"/>
      <c r="LFI171" s="1"/>
      <c r="LFJ171" s="256"/>
      <c r="LFK171" s="246"/>
      <c r="LFL171" s="200"/>
      <c r="LFM171" s="199"/>
      <c r="LFN171" s="200"/>
      <c r="LFO171" s="200"/>
      <c r="LFP171" s="200"/>
      <c r="LFQ171" s="246"/>
      <c r="LFR171" s="246"/>
      <c r="LFS171" s="246"/>
      <c r="LFT171" s="1"/>
      <c r="LFU171" s="256"/>
      <c r="LFV171" s="246"/>
      <c r="LFW171" s="200"/>
      <c r="LFX171" s="199"/>
      <c r="LFY171" s="200"/>
      <c r="LFZ171" s="200"/>
      <c r="LGA171" s="200"/>
      <c r="LGB171" s="246"/>
      <c r="LGC171" s="246"/>
      <c r="LGD171" s="246"/>
      <c r="LGE171" s="1"/>
      <c r="LGF171" s="256"/>
      <c r="LGG171" s="246"/>
      <c r="LGH171" s="200"/>
      <c r="LGI171" s="199"/>
      <c r="LGJ171" s="200"/>
      <c r="LGK171" s="200"/>
      <c r="LGL171" s="200"/>
      <c r="LGM171" s="246"/>
      <c r="LGN171" s="246"/>
      <c r="LGO171" s="246"/>
      <c r="LGP171" s="1"/>
      <c r="LGQ171" s="256"/>
      <c r="LGR171" s="246"/>
      <c r="LGS171" s="200"/>
      <c r="LGT171" s="199"/>
      <c r="LGU171" s="200"/>
      <c r="LGV171" s="200"/>
      <c r="LGW171" s="200"/>
      <c r="LGX171" s="246"/>
      <c r="LGY171" s="246"/>
      <c r="LGZ171" s="246"/>
      <c r="LHA171" s="1"/>
      <c r="LHB171" s="256"/>
      <c r="LHC171" s="246"/>
      <c r="LHD171" s="200"/>
      <c r="LHE171" s="199"/>
      <c r="LHF171" s="200"/>
      <c r="LHG171" s="200"/>
      <c r="LHH171" s="200"/>
      <c r="LHI171" s="246"/>
      <c r="LHJ171" s="246"/>
      <c r="LHK171" s="246"/>
      <c r="LHL171" s="1"/>
      <c r="LHM171" s="256"/>
      <c r="LHN171" s="246"/>
      <c r="LHO171" s="200"/>
      <c r="LHP171" s="199"/>
      <c r="LHQ171" s="200"/>
      <c r="LHR171" s="200"/>
      <c r="LHS171" s="200"/>
      <c r="LHT171" s="246"/>
      <c r="LHU171" s="246"/>
      <c r="LHV171" s="246"/>
      <c r="LHW171" s="1"/>
      <c r="LHX171" s="256"/>
      <c r="LHY171" s="246"/>
      <c r="LHZ171" s="200"/>
      <c r="LIA171" s="199"/>
      <c r="LIB171" s="200"/>
      <c r="LIC171" s="200"/>
      <c r="LID171" s="200"/>
      <c r="LIE171" s="246"/>
      <c r="LIF171" s="246"/>
      <c r="LIG171" s="246"/>
      <c r="LIH171" s="1"/>
      <c r="LII171" s="256"/>
      <c r="LIJ171" s="246"/>
      <c r="LIK171" s="200"/>
      <c r="LIL171" s="199"/>
      <c r="LIM171" s="200"/>
      <c r="LIN171" s="200"/>
      <c r="LIO171" s="200"/>
      <c r="LIP171" s="246"/>
      <c r="LIQ171" s="246"/>
      <c r="LIR171" s="246"/>
      <c r="LIS171" s="1"/>
      <c r="LIT171" s="256"/>
      <c r="LIU171" s="246"/>
      <c r="LIV171" s="200"/>
      <c r="LIW171" s="199"/>
      <c r="LIX171" s="200"/>
      <c r="LIY171" s="200"/>
      <c r="LIZ171" s="200"/>
      <c r="LJA171" s="246"/>
      <c r="LJB171" s="246"/>
      <c r="LJC171" s="246"/>
      <c r="LJD171" s="1"/>
      <c r="LJE171" s="256"/>
      <c r="LJF171" s="246"/>
      <c r="LJG171" s="200"/>
      <c r="LJH171" s="199"/>
      <c r="LJI171" s="200"/>
      <c r="LJJ171" s="200"/>
      <c r="LJK171" s="200"/>
      <c r="LJL171" s="246"/>
      <c r="LJM171" s="246"/>
      <c r="LJN171" s="246"/>
      <c r="LJO171" s="1"/>
      <c r="LJP171" s="256"/>
      <c r="LJQ171" s="246"/>
      <c r="LJR171" s="200"/>
      <c r="LJS171" s="199"/>
      <c r="LJT171" s="200"/>
      <c r="LJU171" s="200"/>
      <c r="LJV171" s="200"/>
      <c r="LJW171" s="246"/>
      <c r="LJX171" s="246"/>
      <c r="LJY171" s="246"/>
      <c r="LJZ171" s="1"/>
      <c r="LKA171" s="256"/>
      <c r="LKB171" s="246"/>
      <c r="LKC171" s="200"/>
      <c r="LKD171" s="199"/>
      <c r="LKE171" s="200"/>
      <c r="LKF171" s="200"/>
      <c r="LKG171" s="200"/>
      <c r="LKH171" s="246"/>
      <c r="LKI171" s="246"/>
      <c r="LKJ171" s="246"/>
      <c r="LKK171" s="1"/>
      <c r="LKL171" s="256"/>
      <c r="LKM171" s="246"/>
      <c r="LKN171" s="200"/>
      <c r="LKO171" s="199"/>
      <c r="LKP171" s="200"/>
      <c r="LKQ171" s="200"/>
      <c r="LKR171" s="200"/>
      <c r="LKS171" s="246"/>
      <c r="LKT171" s="246"/>
      <c r="LKU171" s="246"/>
      <c r="LKV171" s="1"/>
      <c r="LKW171" s="256"/>
      <c r="LKX171" s="246"/>
      <c r="LKY171" s="200"/>
      <c r="LKZ171" s="199"/>
      <c r="LLA171" s="200"/>
      <c r="LLB171" s="200"/>
      <c r="LLC171" s="200"/>
      <c r="LLD171" s="246"/>
      <c r="LLE171" s="246"/>
      <c r="LLF171" s="246"/>
      <c r="LLG171" s="1"/>
      <c r="LLH171" s="256"/>
      <c r="LLI171" s="246"/>
      <c r="LLJ171" s="200"/>
      <c r="LLK171" s="199"/>
      <c r="LLL171" s="200"/>
      <c r="LLM171" s="200"/>
      <c r="LLN171" s="200"/>
      <c r="LLO171" s="246"/>
      <c r="LLP171" s="246"/>
      <c r="LLQ171" s="246"/>
      <c r="LLR171" s="1"/>
      <c r="LLS171" s="256"/>
      <c r="LLT171" s="246"/>
      <c r="LLU171" s="200"/>
      <c r="LLV171" s="199"/>
      <c r="LLW171" s="200"/>
      <c r="LLX171" s="200"/>
      <c r="LLY171" s="200"/>
      <c r="LLZ171" s="246"/>
      <c r="LMA171" s="246"/>
      <c r="LMB171" s="246"/>
      <c r="LMC171" s="1"/>
      <c r="LMD171" s="256"/>
      <c r="LME171" s="246"/>
      <c r="LMF171" s="200"/>
      <c r="LMG171" s="199"/>
      <c r="LMH171" s="200"/>
      <c r="LMI171" s="200"/>
      <c r="LMJ171" s="200"/>
      <c r="LMK171" s="246"/>
      <c r="LML171" s="246"/>
      <c r="LMM171" s="246"/>
      <c r="LMN171" s="1"/>
      <c r="LMO171" s="256"/>
      <c r="LMP171" s="246"/>
      <c r="LMQ171" s="200"/>
      <c r="LMR171" s="199"/>
      <c r="LMS171" s="200"/>
      <c r="LMT171" s="200"/>
      <c r="LMU171" s="200"/>
      <c r="LMV171" s="246"/>
      <c r="LMW171" s="246"/>
      <c r="LMX171" s="246"/>
      <c r="LMY171" s="1"/>
      <c r="LMZ171" s="256"/>
      <c r="LNA171" s="246"/>
      <c r="LNB171" s="200"/>
      <c r="LNC171" s="199"/>
      <c r="LND171" s="200"/>
      <c r="LNE171" s="200"/>
      <c r="LNF171" s="200"/>
      <c r="LNG171" s="246"/>
      <c r="LNH171" s="246"/>
      <c r="LNI171" s="246"/>
      <c r="LNJ171" s="1"/>
      <c r="LNK171" s="256"/>
      <c r="LNL171" s="246"/>
      <c r="LNM171" s="200"/>
      <c r="LNN171" s="199"/>
      <c r="LNO171" s="200"/>
      <c r="LNP171" s="200"/>
      <c r="LNQ171" s="200"/>
      <c r="LNR171" s="246"/>
      <c r="LNS171" s="246"/>
      <c r="LNT171" s="246"/>
      <c r="LNU171" s="1"/>
      <c r="LNV171" s="256"/>
      <c r="LNW171" s="246"/>
      <c r="LNX171" s="200"/>
      <c r="LNY171" s="199"/>
      <c r="LNZ171" s="200"/>
      <c r="LOA171" s="200"/>
      <c r="LOB171" s="200"/>
      <c r="LOC171" s="246"/>
      <c r="LOD171" s="246"/>
      <c r="LOE171" s="246"/>
      <c r="LOF171" s="1"/>
      <c r="LOG171" s="256"/>
      <c r="LOH171" s="246"/>
      <c r="LOI171" s="200"/>
      <c r="LOJ171" s="199"/>
      <c r="LOK171" s="200"/>
      <c r="LOL171" s="200"/>
      <c r="LOM171" s="200"/>
      <c r="LON171" s="246"/>
      <c r="LOO171" s="246"/>
      <c r="LOP171" s="246"/>
      <c r="LOQ171" s="1"/>
      <c r="LOR171" s="256"/>
      <c r="LOS171" s="246"/>
      <c r="LOT171" s="200"/>
      <c r="LOU171" s="199"/>
      <c r="LOV171" s="200"/>
      <c r="LOW171" s="200"/>
      <c r="LOX171" s="200"/>
      <c r="LOY171" s="246"/>
      <c r="LOZ171" s="246"/>
      <c r="LPA171" s="246"/>
      <c r="LPB171" s="1"/>
      <c r="LPC171" s="256"/>
      <c r="LPD171" s="246"/>
      <c r="LPE171" s="200"/>
      <c r="LPF171" s="199"/>
      <c r="LPG171" s="200"/>
      <c r="LPH171" s="200"/>
      <c r="LPI171" s="200"/>
      <c r="LPJ171" s="246"/>
      <c r="LPK171" s="246"/>
      <c r="LPL171" s="246"/>
      <c r="LPM171" s="1"/>
      <c r="LPN171" s="256"/>
      <c r="LPO171" s="246"/>
      <c r="LPP171" s="200"/>
      <c r="LPQ171" s="199"/>
      <c r="LPR171" s="200"/>
      <c r="LPS171" s="200"/>
      <c r="LPT171" s="200"/>
      <c r="LPU171" s="246"/>
      <c r="LPV171" s="246"/>
      <c r="LPW171" s="246"/>
      <c r="LPX171" s="1"/>
      <c r="LPY171" s="256"/>
      <c r="LPZ171" s="246"/>
      <c r="LQA171" s="200"/>
      <c r="LQB171" s="199"/>
      <c r="LQC171" s="200"/>
      <c r="LQD171" s="200"/>
      <c r="LQE171" s="200"/>
      <c r="LQF171" s="246"/>
      <c r="LQG171" s="246"/>
      <c r="LQH171" s="246"/>
      <c r="LQI171" s="1"/>
      <c r="LQJ171" s="256"/>
      <c r="LQK171" s="246"/>
      <c r="LQL171" s="200"/>
      <c r="LQM171" s="199"/>
      <c r="LQN171" s="200"/>
      <c r="LQO171" s="200"/>
      <c r="LQP171" s="200"/>
      <c r="LQQ171" s="246"/>
      <c r="LQR171" s="246"/>
      <c r="LQS171" s="246"/>
      <c r="LQT171" s="1"/>
      <c r="LQU171" s="256"/>
      <c r="LQV171" s="246"/>
      <c r="LQW171" s="200"/>
      <c r="LQX171" s="199"/>
      <c r="LQY171" s="200"/>
      <c r="LQZ171" s="200"/>
      <c r="LRA171" s="200"/>
      <c r="LRB171" s="246"/>
      <c r="LRC171" s="246"/>
      <c r="LRD171" s="246"/>
      <c r="LRE171" s="1"/>
      <c r="LRF171" s="256"/>
      <c r="LRG171" s="246"/>
      <c r="LRH171" s="200"/>
      <c r="LRI171" s="199"/>
      <c r="LRJ171" s="200"/>
      <c r="LRK171" s="200"/>
      <c r="LRL171" s="200"/>
      <c r="LRM171" s="246"/>
      <c r="LRN171" s="246"/>
      <c r="LRO171" s="246"/>
      <c r="LRP171" s="1"/>
      <c r="LRQ171" s="256"/>
      <c r="LRR171" s="246"/>
      <c r="LRS171" s="200"/>
      <c r="LRT171" s="199"/>
      <c r="LRU171" s="200"/>
      <c r="LRV171" s="200"/>
      <c r="LRW171" s="200"/>
      <c r="LRX171" s="246"/>
      <c r="LRY171" s="246"/>
      <c r="LRZ171" s="246"/>
      <c r="LSA171" s="1"/>
      <c r="LSB171" s="256"/>
      <c r="LSC171" s="246"/>
      <c r="LSD171" s="200"/>
      <c r="LSE171" s="199"/>
      <c r="LSF171" s="200"/>
      <c r="LSG171" s="200"/>
      <c r="LSH171" s="200"/>
      <c r="LSI171" s="246"/>
      <c r="LSJ171" s="246"/>
      <c r="LSK171" s="246"/>
      <c r="LSL171" s="1"/>
      <c r="LSM171" s="256"/>
      <c r="LSN171" s="246"/>
      <c r="LSO171" s="200"/>
      <c r="LSP171" s="199"/>
      <c r="LSQ171" s="200"/>
      <c r="LSR171" s="200"/>
      <c r="LSS171" s="200"/>
      <c r="LST171" s="246"/>
      <c r="LSU171" s="246"/>
      <c r="LSV171" s="246"/>
      <c r="LSW171" s="1"/>
      <c r="LSX171" s="256"/>
      <c r="LSY171" s="246"/>
      <c r="LSZ171" s="200"/>
      <c r="LTA171" s="199"/>
      <c r="LTB171" s="200"/>
      <c r="LTC171" s="200"/>
      <c r="LTD171" s="200"/>
      <c r="LTE171" s="246"/>
      <c r="LTF171" s="246"/>
      <c r="LTG171" s="246"/>
      <c r="LTH171" s="1"/>
      <c r="LTI171" s="256"/>
      <c r="LTJ171" s="246"/>
      <c r="LTK171" s="200"/>
      <c r="LTL171" s="199"/>
      <c r="LTM171" s="200"/>
      <c r="LTN171" s="200"/>
      <c r="LTO171" s="200"/>
      <c r="LTP171" s="246"/>
      <c r="LTQ171" s="246"/>
      <c r="LTR171" s="246"/>
      <c r="LTS171" s="1"/>
      <c r="LTT171" s="256"/>
      <c r="LTU171" s="246"/>
      <c r="LTV171" s="200"/>
      <c r="LTW171" s="199"/>
      <c r="LTX171" s="200"/>
      <c r="LTY171" s="200"/>
      <c r="LTZ171" s="200"/>
      <c r="LUA171" s="246"/>
      <c r="LUB171" s="246"/>
      <c r="LUC171" s="246"/>
      <c r="LUD171" s="1"/>
      <c r="LUE171" s="256"/>
      <c r="LUF171" s="246"/>
      <c r="LUG171" s="200"/>
      <c r="LUH171" s="199"/>
      <c r="LUI171" s="200"/>
      <c r="LUJ171" s="200"/>
      <c r="LUK171" s="200"/>
      <c r="LUL171" s="246"/>
      <c r="LUM171" s="246"/>
      <c r="LUN171" s="246"/>
      <c r="LUO171" s="1"/>
      <c r="LUP171" s="256"/>
      <c r="LUQ171" s="246"/>
      <c r="LUR171" s="200"/>
      <c r="LUS171" s="199"/>
      <c r="LUT171" s="200"/>
      <c r="LUU171" s="200"/>
      <c r="LUV171" s="200"/>
      <c r="LUW171" s="246"/>
      <c r="LUX171" s="246"/>
      <c r="LUY171" s="246"/>
      <c r="LUZ171" s="1"/>
      <c r="LVA171" s="256"/>
      <c r="LVB171" s="246"/>
      <c r="LVC171" s="200"/>
      <c r="LVD171" s="199"/>
      <c r="LVE171" s="200"/>
      <c r="LVF171" s="200"/>
      <c r="LVG171" s="200"/>
      <c r="LVH171" s="246"/>
      <c r="LVI171" s="246"/>
      <c r="LVJ171" s="246"/>
      <c r="LVK171" s="1"/>
      <c r="LVL171" s="256"/>
      <c r="LVM171" s="246"/>
      <c r="LVN171" s="200"/>
      <c r="LVO171" s="199"/>
      <c r="LVP171" s="200"/>
      <c r="LVQ171" s="200"/>
      <c r="LVR171" s="200"/>
      <c r="LVS171" s="246"/>
      <c r="LVT171" s="246"/>
      <c r="LVU171" s="246"/>
      <c r="LVV171" s="1"/>
      <c r="LVW171" s="256"/>
      <c r="LVX171" s="246"/>
      <c r="LVY171" s="200"/>
      <c r="LVZ171" s="199"/>
      <c r="LWA171" s="200"/>
      <c r="LWB171" s="200"/>
      <c r="LWC171" s="200"/>
      <c r="LWD171" s="246"/>
      <c r="LWE171" s="246"/>
      <c r="LWF171" s="246"/>
      <c r="LWG171" s="1"/>
      <c r="LWH171" s="256"/>
      <c r="LWI171" s="246"/>
      <c r="LWJ171" s="200"/>
      <c r="LWK171" s="199"/>
      <c r="LWL171" s="200"/>
      <c r="LWM171" s="200"/>
      <c r="LWN171" s="200"/>
      <c r="LWO171" s="246"/>
      <c r="LWP171" s="246"/>
      <c r="LWQ171" s="246"/>
      <c r="LWR171" s="1"/>
      <c r="LWS171" s="256"/>
      <c r="LWT171" s="246"/>
      <c r="LWU171" s="200"/>
      <c r="LWV171" s="199"/>
      <c r="LWW171" s="200"/>
      <c r="LWX171" s="200"/>
      <c r="LWY171" s="200"/>
      <c r="LWZ171" s="246"/>
      <c r="LXA171" s="246"/>
      <c r="LXB171" s="246"/>
      <c r="LXC171" s="1"/>
      <c r="LXD171" s="256"/>
      <c r="LXE171" s="246"/>
      <c r="LXF171" s="200"/>
      <c r="LXG171" s="199"/>
      <c r="LXH171" s="200"/>
      <c r="LXI171" s="200"/>
      <c r="LXJ171" s="200"/>
      <c r="LXK171" s="246"/>
      <c r="LXL171" s="246"/>
      <c r="LXM171" s="246"/>
      <c r="LXN171" s="1"/>
      <c r="LXO171" s="256"/>
      <c r="LXP171" s="246"/>
      <c r="LXQ171" s="200"/>
      <c r="LXR171" s="199"/>
      <c r="LXS171" s="200"/>
      <c r="LXT171" s="200"/>
      <c r="LXU171" s="200"/>
      <c r="LXV171" s="246"/>
      <c r="LXW171" s="246"/>
      <c r="LXX171" s="246"/>
      <c r="LXY171" s="1"/>
      <c r="LXZ171" s="256"/>
      <c r="LYA171" s="246"/>
      <c r="LYB171" s="200"/>
      <c r="LYC171" s="199"/>
      <c r="LYD171" s="200"/>
      <c r="LYE171" s="200"/>
      <c r="LYF171" s="200"/>
      <c r="LYG171" s="246"/>
      <c r="LYH171" s="246"/>
      <c r="LYI171" s="246"/>
      <c r="LYJ171" s="1"/>
      <c r="LYK171" s="256"/>
      <c r="LYL171" s="246"/>
      <c r="LYM171" s="200"/>
      <c r="LYN171" s="199"/>
      <c r="LYO171" s="200"/>
      <c r="LYP171" s="200"/>
      <c r="LYQ171" s="200"/>
      <c r="LYR171" s="246"/>
      <c r="LYS171" s="246"/>
      <c r="LYT171" s="246"/>
      <c r="LYU171" s="1"/>
      <c r="LYV171" s="256"/>
      <c r="LYW171" s="246"/>
      <c r="LYX171" s="200"/>
      <c r="LYY171" s="199"/>
      <c r="LYZ171" s="200"/>
      <c r="LZA171" s="200"/>
      <c r="LZB171" s="200"/>
      <c r="LZC171" s="246"/>
      <c r="LZD171" s="246"/>
      <c r="LZE171" s="246"/>
      <c r="LZF171" s="1"/>
      <c r="LZG171" s="256"/>
      <c r="LZH171" s="246"/>
      <c r="LZI171" s="200"/>
      <c r="LZJ171" s="199"/>
      <c r="LZK171" s="200"/>
      <c r="LZL171" s="200"/>
      <c r="LZM171" s="200"/>
      <c r="LZN171" s="246"/>
      <c r="LZO171" s="246"/>
      <c r="LZP171" s="246"/>
      <c r="LZQ171" s="1"/>
      <c r="LZR171" s="256"/>
      <c r="LZS171" s="246"/>
      <c r="LZT171" s="200"/>
      <c r="LZU171" s="199"/>
      <c r="LZV171" s="200"/>
      <c r="LZW171" s="200"/>
      <c r="LZX171" s="200"/>
      <c r="LZY171" s="246"/>
      <c r="LZZ171" s="246"/>
      <c r="MAA171" s="246"/>
      <c r="MAB171" s="1"/>
      <c r="MAC171" s="256"/>
      <c r="MAD171" s="246"/>
      <c r="MAE171" s="200"/>
      <c r="MAF171" s="199"/>
      <c r="MAG171" s="200"/>
      <c r="MAH171" s="200"/>
      <c r="MAI171" s="200"/>
      <c r="MAJ171" s="246"/>
      <c r="MAK171" s="246"/>
      <c r="MAL171" s="246"/>
      <c r="MAM171" s="1"/>
      <c r="MAN171" s="256"/>
      <c r="MAO171" s="246"/>
      <c r="MAP171" s="200"/>
      <c r="MAQ171" s="199"/>
      <c r="MAR171" s="200"/>
      <c r="MAS171" s="200"/>
      <c r="MAT171" s="200"/>
      <c r="MAU171" s="246"/>
      <c r="MAV171" s="246"/>
      <c r="MAW171" s="246"/>
      <c r="MAX171" s="1"/>
      <c r="MAY171" s="256"/>
      <c r="MAZ171" s="246"/>
      <c r="MBA171" s="200"/>
      <c r="MBB171" s="199"/>
      <c r="MBC171" s="200"/>
      <c r="MBD171" s="200"/>
      <c r="MBE171" s="200"/>
      <c r="MBF171" s="246"/>
      <c r="MBG171" s="246"/>
      <c r="MBH171" s="246"/>
      <c r="MBI171" s="1"/>
      <c r="MBJ171" s="256"/>
      <c r="MBK171" s="246"/>
      <c r="MBL171" s="200"/>
      <c r="MBM171" s="199"/>
      <c r="MBN171" s="200"/>
      <c r="MBO171" s="200"/>
      <c r="MBP171" s="200"/>
      <c r="MBQ171" s="246"/>
      <c r="MBR171" s="246"/>
      <c r="MBS171" s="246"/>
      <c r="MBT171" s="1"/>
      <c r="MBU171" s="256"/>
      <c r="MBV171" s="246"/>
      <c r="MBW171" s="200"/>
      <c r="MBX171" s="199"/>
      <c r="MBY171" s="200"/>
      <c r="MBZ171" s="200"/>
      <c r="MCA171" s="200"/>
      <c r="MCB171" s="246"/>
      <c r="MCC171" s="246"/>
      <c r="MCD171" s="246"/>
      <c r="MCE171" s="1"/>
      <c r="MCF171" s="256"/>
      <c r="MCG171" s="246"/>
      <c r="MCH171" s="200"/>
      <c r="MCI171" s="199"/>
      <c r="MCJ171" s="200"/>
      <c r="MCK171" s="200"/>
      <c r="MCL171" s="200"/>
      <c r="MCM171" s="246"/>
      <c r="MCN171" s="246"/>
      <c r="MCO171" s="246"/>
      <c r="MCP171" s="1"/>
      <c r="MCQ171" s="256"/>
      <c r="MCR171" s="246"/>
      <c r="MCS171" s="200"/>
      <c r="MCT171" s="199"/>
      <c r="MCU171" s="200"/>
      <c r="MCV171" s="200"/>
      <c r="MCW171" s="200"/>
      <c r="MCX171" s="246"/>
      <c r="MCY171" s="246"/>
      <c r="MCZ171" s="246"/>
      <c r="MDA171" s="1"/>
      <c r="MDB171" s="256"/>
      <c r="MDC171" s="246"/>
      <c r="MDD171" s="200"/>
      <c r="MDE171" s="199"/>
      <c r="MDF171" s="200"/>
      <c r="MDG171" s="200"/>
      <c r="MDH171" s="200"/>
      <c r="MDI171" s="246"/>
      <c r="MDJ171" s="246"/>
      <c r="MDK171" s="246"/>
      <c r="MDL171" s="1"/>
      <c r="MDM171" s="256"/>
      <c r="MDN171" s="246"/>
      <c r="MDO171" s="200"/>
      <c r="MDP171" s="199"/>
      <c r="MDQ171" s="200"/>
      <c r="MDR171" s="200"/>
      <c r="MDS171" s="200"/>
      <c r="MDT171" s="246"/>
      <c r="MDU171" s="246"/>
      <c r="MDV171" s="246"/>
      <c r="MDW171" s="1"/>
      <c r="MDX171" s="256"/>
      <c r="MDY171" s="246"/>
      <c r="MDZ171" s="200"/>
      <c r="MEA171" s="199"/>
      <c r="MEB171" s="200"/>
      <c r="MEC171" s="200"/>
      <c r="MED171" s="200"/>
      <c r="MEE171" s="246"/>
      <c r="MEF171" s="246"/>
      <c r="MEG171" s="246"/>
      <c r="MEH171" s="1"/>
      <c r="MEI171" s="256"/>
      <c r="MEJ171" s="246"/>
      <c r="MEK171" s="200"/>
      <c r="MEL171" s="199"/>
      <c r="MEM171" s="200"/>
      <c r="MEN171" s="200"/>
      <c r="MEO171" s="200"/>
      <c r="MEP171" s="246"/>
      <c r="MEQ171" s="246"/>
      <c r="MER171" s="246"/>
      <c r="MES171" s="1"/>
      <c r="MET171" s="256"/>
      <c r="MEU171" s="246"/>
      <c r="MEV171" s="200"/>
      <c r="MEW171" s="199"/>
      <c r="MEX171" s="200"/>
      <c r="MEY171" s="200"/>
      <c r="MEZ171" s="200"/>
      <c r="MFA171" s="246"/>
      <c r="MFB171" s="246"/>
      <c r="MFC171" s="246"/>
      <c r="MFD171" s="1"/>
      <c r="MFE171" s="256"/>
      <c r="MFF171" s="246"/>
      <c r="MFG171" s="200"/>
      <c r="MFH171" s="199"/>
      <c r="MFI171" s="200"/>
      <c r="MFJ171" s="200"/>
      <c r="MFK171" s="200"/>
      <c r="MFL171" s="246"/>
      <c r="MFM171" s="246"/>
      <c r="MFN171" s="246"/>
      <c r="MFO171" s="1"/>
      <c r="MFP171" s="256"/>
      <c r="MFQ171" s="246"/>
      <c r="MFR171" s="200"/>
      <c r="MFS171" s="199"/>
      <c r="MFT171" s="200"/>
      <c r="MFU171" s="200"/>
      <c r="MFV171" s="200"/>
      <c r="MFW171" s="246"/>
      <c r="MFX171" s="246"/>
      <c r="MFY171" s="246"/>
      <c r="MFZ171" s="1"/>
      <c r="MGA171" s="256"/>
      <c r="MGB171" s="246"/>
      <c r="MGC171" s="200"/>
      <c r="MGD171" s="199"/>
      <c r="MGE171" s="200"/>
      <c r="MGF171" s="200"/>
      <c r="MGG171" s="200"/>
      <c r="MGH171" s="246"/>
      <c r="MGI171" s="246"/>
      <c r="MGJ171" s="246"/>
      <c r="MGK171" s="1"/>
      <c r="MGL171" s="256"/>
      <c r="MGM171" s="246"/>
      <c r="MGN171" s="200"/>
      <c r="MGO171" s="199"/>
      <c r="MGP171" s="200"/>
      <c r="MGQ171" s="200"/>
      <c r="MGR171" s="200"/>
      <c r="MGS171" s="246"/>
      <c r="MGT171" s="246"/>
      <c r="MGU171" s="246"/>
      <c r="MGV171" s="1"/>
      <c r="MGW171" s="256"/>
      <c r="MGX171" s="246"/>
      <c r="MGY171" s="200"/>
      <c r="MGZ171" s="199"/>
      <c r="MHA171" s="200"/>
      <c r="MHB171" s="200"/>
      <c r="MHC171" s="200"/>
      <c r="MHD171" s="246"/>
      <c r="MHE171" s="246"/>
      <c r="MHF171" s="246"/>
      <c r="MHG171" s="1"/>
      <c r="MHH171" s="256"/>
      <c r="MHI171" s="246"/>
      <c r="MHJ171" s="200"/>
      <c r="MHK171" s="199"/>
      <c r="MHL171" s="200"/>
      <c r="MHM171" s="200"/>
      <c r="MHN171" s="200"/>
      <c r="MHO171" s="246"/>
      <c r="MHP171" s="246"/>
      <c r="MHQ171" s="246"/>
      <c r="MHR171" s="1"/>
      <c r="MHS171" s="256"/>
      <c r="MHT171" s="246"/>
      <c r="MHU171" s="200"/>
      <c r="MHV171" s="199"/>
      <c r="MHW171" s="200"/>
      <c r="MHX171" s="200"/>
      <c r="MHY171" s="200"/>
      <c r="MHZ171" s="246"/>
      <c r="MIA171" s="246"/>
      <c r="MIB171" s="246"/>
      <c r="MIC171" s="1"/>
      <c r="MID171" s="256"/>
      <c r="MIE171" s="246"/>
      <c r="MIF171" s="200"/>
      <c r="MIG171" s="199"/>
      <c r="MIH171" s="200"/>
      <c r="MII171" s="200"/>
      <c r="MIJ171" s="200"/>
      <c r="MIK171" s="246"/>
      <c r="MIL171" s="246"/>
      <c r="MIM171" s="246"/>
      <c r="MIN171" s="1"/>
      <c r="MIO171" s="256"/>
      <c r="MIP171" s="246"/>
      <c r="MIQ171" s="200"/>
      <c r="MIR171" s="199"/>
      <c r="MIS171" s="200"/>
      <c r="MIT171" s="200"/>
      <c r="MIU171" s="200"/>
      <c r="MIV171" s="246"/>
      <c r="MIW171" s="246"/>
      <c r="MIX171" s="246"/>
      <c r="MIY171" s="1"/>
      <c r="MIZ171" s="256"/>
      <c r="MJA171" s="246"/>
      <c r="MJB171" s="200"/>
      <c r="MJC171" s="199"/>
      <c r="MJD171" s="200"/>
      <c r="MJE171" s="200"/>
      <c r="MJF171" s="200"/>
      <c r="MJG171" s="246"/>
      <c r="MJH171" s="246"/>
      <c r="MJI171" s="246"/>
      <c r="MJJ171" s="1"/>
      <c r="MJK171" s="256"/>
      <c r="MJL171" s="246"/>
      <c r="MJM171" s="200"/>
      <c r="MJN171" s="199"/>
      <c r="MJO171" s="200"/>
      <c r="MJP171" s="200"/>
      <c r="MJQ171" s="200"/>
      <c r="MJR171" s="246"/>
      <c r="MJS171" s="246"/>
      <c r="MJT171" s="246"/>
      <c r="MJU171" s="1"/>
      <c r="MJV171" s="256"/>
      <c r="MJW171" s="246"/>
      <c r="MJX171" s="200"/>
      <c r="MJY171" s="199"/>
      <c r="MJZ171" s="200"/>
      <c r="MKA171" s="200"/>
      <c r="MKB171" s="200"/>
      <c r="MKC171" s="246"/>
      <c r="MKD171" s="246"/>
      <c r="MKE171" s="246"/>
      <c r="MKF171" s="1"/>
      <c r="MKG171" s="256"/>
      <c r="MKH171" s="246"/>
      <c r="MKI171" s="200"/>
      <c r="MKJ171" s="199"/>
      <c r="MKK171" s="200"/>
      <c r="MKL171" s="200"/>
      <c r="MKM171" s="200"/>
      <c r="MKN171" s="246"/>
      <c r="MKO171" s="246"/>
      <c r="MKP171" s="246"/>
      <c r="MKQ171" s="1"/>
      <c r="MKR171" s="256"/>
      <c r="MKS171" s="246"/>
      <c r="MKT171" s="200"/>
      <c r="MKU171" s="199"/>
      <c r="MKV171" s="200"/>
      <c r="MKW171" s="200"/>
      <c r="MKX171" s="200"/>
      <c r="MKY171" s="246"/>
      <c r="MKZ171" s="246"/>
      <c r="MLA171" s="246"/>
      <c r="MLB171" s="1"/>
      <c r="MLC171" s="256"/>
      <c r="MLD171" s="246"/>
      <c r="MLE171" s="200"/>
      <c r="MLF171" s="199"/>
      <c r="MLG171" s="200"/>
      <c r="MLH171" s="200"/>
      <c r="MLI171" s="200"/>
      <c r="MLJ171" s="246"/>
      <c r="MLK171" s="246"/>
      <c r="MLL171" s="246"/>
      <c r="MLM171" s="1"/>
      <c r="MLN171" s="256"/>
      <c r="MLO171" s="246"/>
      <c r="MLP171" s="200"/>
      <c r="MLQ171" s="199"/>
      <c r="MLR171" s="200"/>
      <c r="MLS171" s="200"/>
      <c r="MLT171" s="200"/>
      <c r="MLU171" s="246"/>
      <c r="MLV171" s="246"/>
      <c r="MLW171" s="246"/>
      <c r="MLX171" s="1"/>
      <c r="MLY171" s="256"/>
      <c r="MLZ171" s="246"/>
      <c r="MMA171" s="200"/>
      <c r="MMB171" s="199"/>
      <c r="MMC171" s="200"/>
      <c r="MMD171" s="200"/>
      <c r="MME171" s="200"/>
      <c r="MMF171" s="246"/>
      <c r="MMG171" s="246"/>
      <c r="MMH171" s="246"/>
      <c r="MMI171" s="1"/>
      <c r="MMJ171" s="256"/>
      <c r="MMK171" s="246"/>
      <c r="MML171" s="200"/>
      <c r="MMM171" s="199"/>
      <c r="MMN171" s="200"/>
      <c r="MMO171" s="200"/>
      <c r="MMP171" s="200"/>
      <c r="MMQ171" s="246"/>
      <c r="MMR171" s="246"/>
      <c r="MMS171" s="246"/>
      <c r="MMT171" s="1"/>
      <c r="MMU171" s="256"/>
      <c r="MMV171" s="246"/>
      <c r="MMW171" s="200"/>
      <c r="MMX171" s="199"/>
      <c r="MMY171" s="200"/>
      <c r="MMZ171" s="200"/>
      <c r="MNA171" s="200"/>
      <c r="MNB171" s="246"/>
      <c r="MNC171" s="246"/>
      <c r="MND171" s="246"/>
      <c r="MNE171" s="1"/>
      <c r="MNF171" s="256"/>
      <c r="MNG171" s="246"/>
      <c r="MNH171" s="200"/>
      <c r="MNI171" s="199"/>
      <c r="MNJ171" s="200"/>
      <c r="MNK171" s="200"/>
      <c r="MNL171" s="200"/>
      <c r="MNM171" s="246"/>
      <c r="MNN171" s="246"/>
      <c r="MNO171" s="246"/>
      <c r="MNP171" s="1"/>
      <c r="MNQ171" s="256"/>
      <c r="MNR171" s="246"/>
      <c r="MNS171" s="200"/>
      <c r="MNT171" s="199"/>
      <c r="MNU171" s="200"/>
      <c r="MNV171" s="200"/>
      <c r="MNW171" s="200"/>
      <c r="MNX171" s="246"/>
      <c r="MNY171" s="246"/>
      <c r="MNZ171" s="246"/>
      <c r="MOA171" s="1"/>
      <c r="MOB171" s="256"/>
      <c r="MOC171" s="246"/>
      <c r="MOD171" s="200"/>
      <c r="MOE171" s="199"/>
      <c r="MOF171" s="200"/>
      <c r="MOG171" s="200"/>
      <c r="MOH171" s="200"/>
      <c r="MOI171" s="246"/>
      <c r="MOJ171" s="246"/>
      <c r="MOK171" s="246"/>
      <c r="MOL171" s="1"/>
      <c r="MOM171" s="256"/>
      <c r="MON171" s="246"/>
      <c r="MOO171" s="200"/>
      <c r="MOP171" s="199"/>
      <c r="MOQ171" s="200"/>
      <c r="MOR171" s="200"/>
      <c r="MOS171" s="200"/>
      <c r="MOT171" s="246"/>
      <c r="MOU171" s="246"/>
      <c r="MOV171" s="246"/>
      <c r="MOW171" s="1"/>
      <c r="MOX171" s="256"/>
      <c r="MOY171" s="246"/>
      <c r="MOZ171" s="200"/>
      <c r="MPA171" s="199"/>
      <c r="MPB171" s="200"/>
      <c r="MPC171" s="200"/>
      <c r="MPD171" s="200"/>
      <c r="MPE171" s="246"/>
      <c r="MPF171" s="246"/>
      <c r="MPG171" s="246"/>
      <c r="MPH171" s="1"/>
      <c r="MPI171" s="256"/>
      <c r="MPJ171" s="246"/>
      <c r="MPK171" s="200"/>
      <c r="MPL171" s="199"/>
      <c r="MPM171" s="200"/>
      <c r="MPN171" s="200"/>
      <c r="MPO171" s="200"/>
      <c r="MPP171" s="246"/>
      <c r="MPQ171" s="246"/>
      <c r="MPR171" s="246"/>
      <c r="MPS171" s="1"/>
      <c r="MPT171" s="256"/>
      <c r="MPU171" s="246"/>
      <c r="MPV171" s="200"/>
      <c r="MPW171" s="199"/>
      <c r="MPX171" s="200"/>
      <c r="MPY171" s="200"/>
      <c r="MPZ171" s="200"/>
      <c r="MQA171" s="246"/>
      <c r="MQB171" s="246"/>
      <c r="MQC171" s="246"/>
      <c r="MQD171" s="1"/>
      <c r="MQE171" s="256"/>
      <c r="MQF171" s="246"/>
      <c r="MQG171" s="200"/>
      <c r="MQH171" s="199"/>
      <c r="MQI171" s="200"/>
      <c r="MQJ171" s="200"/>
      <c r="MQK171" s="200"/>
      <c r="MQL171" s="246"/>
      <c r="MQM171" s="246"/>
      <c r="MQN171" s="246"/>
      <c r="MQO171" s="1"/>
      <c r="MQP171" s="256"/>
      <c r="MQQ171" s="246"/>
      <c r="MQR171" s="200"/>
      <c r="MQS171" s="199"/>
      <c r="MQT171" s="200"/>
      <c r="MQU171" s="200"/>
      <c r="MQV171" s="200"/>
      <c r="MQW171" s="246"/>
      <c r="MQX171" s="246"/>
      <c r="MQY171" s="246"/>
      <c r="MQZ171" s="1"/>
      <c r="MRA171" s="256"/>
      <c r="MRB171" s="246"/>
      <c r="MRC171" s="200"/>
      <c r="MRD171" s="199"/>
      <c r="MRE171" s="200"/>
      <c r="MRF171" s="200"/>
      <c r="MRG171" s="200"/>
      <c r="MRH171" s="246"/>
      <c r="MRI171" s="246"/>
      <c r="MRJ171" s="246"/>
      <c r="MRK171" s="1"/>
      <c r="MRL171" s="256"/>
      <c r="MRM171" s="246"/>
      <c r="MRN171" s="200"/>
      <c r="MRO171" s="199"/>
      <c r="MRP171" s="200"/>
      <c r="MRQ171" s="200"/>
      <c r="MRR171" s="200"/>
      <c r="MRS171" s="246"/>
      <c r="MRT171" s="246"/>
      <c r="MRU171" s="246"/>
      <c r="MRV171" s="1"/>
      <c r="MRW171" s="256"/>
      <c r="MRX171" s="246"/>
      <c r="MRY171" s="200"/>
      <c r="MRZ171" s="199"/>
      <c r="MSA171" s="200"/>
      <c r="MSB171" s="200"/>
      <c r="MSC171" s="200"/>
      <c r="MSD171" s="246"/>
      <c r="MSE171" s="246"/>
      <c r="MSF171" s="246"/>
      <c r="MSG171" s="1"/>
      <c r="MSH171" s="256"/>
      <c r="MSI171" s="246"/>
      <c r="MSJ171" s="200"/>
      <c r="MSK171" s="199"/>
      <c r="MSL171" s="200"/>
      <c r="MSM171" s="200"/>
      <c r="MSN171" s="200"/>
      <c r="MSO171" s="246"/>
      <c r="MSP171" s="246"/>
      <c r="MSQ171" s="246"/>
      <c r="MSR171" s="1"/>
      <c r="MSS171" s="256"/>
      <c r="MST171" s="246"/>
      <c r="MSU171" s="200"/>
      <c r="MSV171" s="199"/>
      <c r="MSW171" s="200"/>
      <c r="MSX171" s="200"/>
      <c r="MSY171" s="200"/>
      <c r="MSZ171" s="246"/>
      <c r="MTA171" s="246"/>
      <c r="MTB171" s="246"/>
      <c r="MTC171" s="1"/>
      <c r="MTD171" s="256"/>
      <c r="MTE171" s="246"/>
      <c r="MTF171" s="200"/>
      <c r="MTG171" s="199"/>
      <c r="MTH171" s="200"/>
      <c r="MTI171" s="200"/>
      <c r="MTJ171" s="200"/>
      <c r="MTK171" s="246"/>
      <c r="MTL171" s="246"/>
      <c r="MTM171" s="246"/>
      <c r="MTN171" s="1"/>
      <c r="MTO171" s="256"/>
      <c r="MTP171" s="246"/>
      <c r="MTQ171" s="200"/>
      <c r="MTR171" s="199"/>
      <c r="MTS171" s="200"/>
      <c r="MTT171" s="200"/>
      <c r="MTU171" s="200"/>
      <c r="MTV171" s="246"/>
      <c r="MTW171" s="246"/>
      <c r="MTX171" s="246"/>
      <c r="MTY171" s="1"/>
      <c r="MTZ171" s="256"/>
      <c r="MUA171" s="246"/>
      <c r="MUB171" s="200"/>
      <c r="MUC171" s="199"/>
      <c r="MUD171" s="200"/>
      <c r="MUE171" s="200"/>
      <c r="MUF171" s="200"/>
      <c r="MUG171" s="246"/>
      <c r="MUH171" s="246"/>
      <c r="MUI171" s="246"/>
      <c r="MUJ171" s="1"/>
      <c r="MUK171" s="256"/>
      <c r="MUL171" s="246"/>
      <c r="MUM171" s="200"/>
      <c r="MUN171" s="199"/>
      <c r="MUO171" s="200"/>
      <c r="MUP171" s="200"/>
      <c r="MUQ171" s="200"/>
      <c r="MUR171" s="246"/>
      <c r="MUS171" s="246"/>
      <c r="MUT171" s="246"/>
      <c r="MUU171" s="1"/>
      <c r="MUV171" s="256"/>
      <c r="MUW171" s="246"/>
      <c r="MUX171" s="200"/>
      <c r="MUY171" s="199"/>
      <c r="MUZ171" s="200"/>
      <c r="MVA171" s="200"/>
      <c r="MVB171" s="200"/>
      <c r="MVC171" s="246"/>
      <c r="MVD171" s="246"/>
      <c r="MVE171" s="246"/>
      <c r="MVF171" s="1"/>
      <c r="MVG171" s="256"/>
      <c r="MVH171" s="246"/>
      <c r="MVI171" s="200"/>
      <c r="MVJ171" s="199"/>
      <c r="MVK171" s="200"/>
      <c r="MVL171" s="200"/>
      <c r="MVM171" s="200"/>
      <c r="MVN171" s="246"/>
      <c r="MVO171" s="246"/>
      <c r="MVP171" s="246"/>
      <c r="MVQ171" s="1"/>
      <c r="MVR171" s="256"/>
      <c r="MVS171" s="246"/>
      <c r="MVT171" s="200"/>
      <c r="MVU171" s="199"/>
      <c r="MVV171" s="200"/>
      <c r="MVW171" s="200"/>
      <c r="MVX171" s="200"/>
      <c r="MVY171" s="246"/>
      <c r="MVZ171" s="246"/>
      <c r="MWA171" s="246"/>
      <c r="MWB171" s="1"/>
      <c r="MWC171" s="256"/>
      <c r="MWD171" s="246"/>
      <c r="MWE171" s="200"/>
      <c r="MWF171" s="199"/>
      <c r="MWG171" s="200"/>
      <c r="MWH171" s="200"/>
      <c r="MWI171" s="200"/>
      <c r="MWJ171" s="246"/>
      <c r="MWK171" s="246"/>
      <c r="MWL171" s="246"/>
      <c r="MWM171" s="1"/>
      <c r="MWN171" s="256"/>
      <c r="MWO171" s="246"/>
      <c r="MWP171" s="200"/>
      <c r="MWQ171" s="199"/>
      <c r="MWR171" s="200"/>
      <c r="MWS171" s="200"/>
      <c r="MWT171" s="200"/>
      <c r="MWU171" s="246"/>
      <c r="MWV171" s="246"/>
      <c r="MWW171" s="246"/>
      <c r="MWX171" s="1"/>
      <c r="MWY171" s="256"/>
      <c r="MWZ171" s="246"/>
      <c r="MXA171" s="200"/>
      <c r="MXB171" s="199"/>
      <c r="MXC171" s="200"/>
      <c r="MXD171" s="200"/>
      <c r="MXE171" s="200"/>
      <c r="MXF171" s="246"/>
      <c r="MXG171" s="246"/>
      <c r="MXH171" s="246"/>
      <c r="MXI171" s="1"/>
      <c r="MXJ171" s="256"/>
      <c r="MXK171" s="246"/>
      <c r="MXL171" s="200"/>
      <c r="MXM171" s="199"/>
      <c r="MXN171" s="200"/>
      <c r="MXO171" s="200"/>
      <c r="MXP171" s="200"/>
      <c r="MXQ171" s="246"/>
      <c r="MXR171" s="246"/>
      <c r="MXS171" s="246"/>
      <c r="MXT171" s="1"/>
      <c r="MXU171" s="256"/>
      <c r="MXV171" s="246"/>
      <c r="MXW171" s="200"/>
      <c r="MXX171" s="199"/>
      <c r="MXY171" s="200"/>
      <c r="MXZ171" s="200"/>
      <c r="MYA171" s="200"/>
      <c r="MYB171" s="246"/>
      <c r="MYC171" s="246"/>
      <c r="MYD171" s="246"/>
      <c r="MYE171" s="1"/>
      <c r="MYF171" s="256"/>
      <c r="MYG171" s="246"/>
      <c r="MYH171" s="200"/>
      <c r="MYI171" s="199"/>
      <c r="MYJ171" s="200"/>
      <c r="MYK171" s="200"/>
      <c r="MYL171" s="200"/>
      <c r="MYM171" s="246"/>
      <c r="MYN171" s="246"/>
      <c r="MYO171" s="246"/>
      <c r="MYP171" s="1"/>
      <c r="MYQ171" s="256"/>
      <c r="MYR171" s="246"/>
      <c r="MYS171" s="200"/>
      <c r="MYT171" s="199"/>
      <c r="MYU171" s="200"/>
      <c r="MYV171" s="200"/>
      <c r="MYW171" s="200"/>
      <c r="MYX171" s="246"/>
      <c r="MYY171" s="246"/>
      <c r="MYZ171" s="246"/>
      <c r="MZA171" s="1"/>
      <c r="MZB171" s="256"/>
      <c r="MZC171" s="246"/>
      <c r="MZD171" s="200"/>
      <c r="MZE171" s="199"/>
      <c r="MZF171" s="200"/>
      <c r="MZG171" s="200"/>
      <c r="MZH171" s="200"/>
      <c r="MZI171" s="246"/>
      <c r="MZJ171" s="246"/>
      <c r="MZK171" s="246"/>
      <c r="MZL171" s="1"/>
      <c r="MZM171" s="256"/>
      <c r="MZN171" s="246"/>
      <c r="MZO171" s="200"/>
      <c r="MZP171" s="199"/>
      <c r="MZQ171" s="200"/>
      <c r="MZR171" s="200"/>
      <c r="MZS171" s="200"/>
      <c r="MZT171" s="246"/>
      <c r="MZU171" s="246"/>
      <c r="MZV171" s="246"/>
      <c r="MZW171" s="1"/>
      <c r="MZX171" s="256"/>
      <c r="MZY171" s="246"/>
      <c r="MZZ171" s="200"/>
      <c r="NAA171" s="199"/>
      <c r="NAB171" s="200"/>
      <c r="NAC171" s="200"/>
      <c r="NAD171" s="200"/>
      <c r="NAE171" s="246"/>
      <c r="NAF171" s="246"/>
      <c r="NAG171" s="246"/>
      <c r="NAH171" s="1"/>
      <c r="NAI171" s="256"/>
      <c r="NAJ171" s="246"/>
      <c r="NAK171" s="200"/>
      <c r="NAL171" s="199"/>
      <c r="NAM171" s="200"/>
      <c r="NAN171" s="200"/>
      <c r="NAO171" s="200"/>
      <c r="NAP171" s="246"/>
      <c r="NAQ171" s="246"/>
      <c r="NAR171" s="246"/>
      <c r="NAS171" s="1"/>
      <c r="NAT171" s="256"/>
      <c r="NAU171" s="246"/>
      <c r="NAV171" s="200"/>
      <c r="NAW171" s="199"/>
      <c r="NAX171" s="200"/>
      <c r="NAY171" s="200"/>
      <c r="NAZ171" s="200"/>
      <c r="NBA171" s="246"/>
      <c r="NBB171" s="246"/>
      <c r="NBC171" s="246"/>
      <c r="NBD171" s="1"/>
      <c r="NBE171" s="256"/>
      <c r="NBF171" s="246"/>
      <c r="NBG171" s="200"/>
      <c r="NBH171" s="199"/>
      <c r="NBI171" s="200"/>
      <c r="NBJ171" s="200"/>
      <c r="NBK171" s="200"/>
      <c r="NBL171" s="246"/>
      <c r="NBM171" s="246"/>
      <c r="NBN171" s="246"/>
      <c r="NBO171" s="1"/>
      <c r="NBP171" s="256"/>
      <c r="NBQ171" s="246"/>
      <c r="NBR171" s="200"/>
      <c r="NBS171" s="199"/>
      <c r="NBT171" s="200"/>
      <c r="NBU171" s="200"/>
      <c r="NBV171" s="200"/>
      <c r="NBW171" s="246"/>
      <c r="NBX171" s="246"/>
      <c r="NBY171" s="246"/>
      <c r="NBZ171" s="1"/>
      <c r="NCA171" s="256"/>
      <c r="NCB171" s="246"/>
      <c r="NCC171" s="200"/>
      <c r="NCD171" s="199"/>
      <c r="NCE171" s="200"/>
      <c r="NCF171" s="200"/>
      <c r="NCG171" s="200"/>
      <c r="NCH171" s="246"/>
      <c r="NCI171" s="246"/>
      <c r="NCJ171" s="246"/>
      <c r="NCK171" s="1"/>
      <c r="NCL171" s="256"/>
      <c r="NCM171" s="246"/>
      <c r="NCN171" s="200"/>
      <c r="NCO171" s="199"/>
      <c r="NCP171" s="200"/>
      <c r="NCQ171" s="200"/>
      <c r="NCR171" s="200"/>
      <c r="NCS171" s="246"/>
      <c r="NCT171" s="246"/>
      <c r="NCU171" s="246"/>
      <c r="NCV171" s="1"/>
      <c r="NCW171" s="256"/>
      <c r="NCX171" s="246"/>
      <c r="NCY171" s="200"/>
      <c r="NCZ171" s="199"/>
      <c r="NDA171" s="200"/>
      <c r="NDB171" s="200"/>
      <c r="NDC171" s="200"/>
      <c r="NDD171" s="246"/>
      <c r="NDE171" s="246"/>
      <c r="NDF171" s="246"/>
      <c r="NDG171" s="1"/>
      <c r="NDH171" s="256"/>
      <c r="NDI171" s="246"/>
      <c r="NDJ171" s="200"/>
      <c r="NDK171" s="199"/>
      <c r="NDL171" s="200"/>
      <c r="NDM171" s="200"/>
      <c r="NDN171" s="200"/>
      <c r="NDO171" s="246"/>
      <c r="NDP171" s="246"/>
      <c r="NDQ171" s="246"/>
      <c r="NDR171" s="1"/>
      <c r="NDS171" s="256"/>
      <c r="NDT171" s="246"/>
      <c r="NDU171" s="200"/>
      <c r="NDV171" s="199"/>
      <c r="NDW171" s="200"/>
      <c r="NDX171" s="200"/>
      <c r="NDY171" s="200"/>
      <c r="NDZ171" s="246"/>
      <c r="NEA171" s="246"/>
      <c r="NEB171" s="246"/>
      <c r="NEC171" s="1"/>
      <c r="NED171" s="256"/>
      <c r="NEE171" s="246"/>
      <c r="NEF171" s="200"/>
      <c r="NEG171" s="199"/>
      <c r="NEH171" s="200"/>
      <c r="NEI171" s="200"/>
      <c r="NEJ171" s="200"/>
      <c r="NEK171" s="246"/>
      <c r="NEL171" s="246"/>
      <c r="NEM171" s="246"/>
      <c r="NEN171" s="1"/>
      <c r="NEO171" s="256"/>
      <c r="NEP171" s="246"/>
      <c r="NEQ171" s="200"/>
      <c r="NER171" s="199"/>
      <c r="NES171" s="200"/>
      <c r="NET171" s="200"/>
      <c r="NEU171" s="200"/>
      <c r="NEV171" s="246"/>
      <c r="NEW171" s="246"/>
      <c r="NEX171" s="246"/>
      <c r="NEY171" s="1"/>
      <c r="NEZ171" s="256"/>
      <c r="NFA171" s="246"/>
      <c r="NFB171" s="200"/>
      <c r="NFC171" s="199"/>
      <c r="NFD171" s="200"/>
      <c r="NFE171" s="200"/>
      <c r="NFF171" s="200"/>
      <c r="NFG171" s="246"/>
      <c r="NFH171" s="246"/>
      <c r="NFI171" s="246"/>
      <c r="NFJ171" s="1"/>
      <c r="NFK171" s="256"/>
      <c r="NFL171" s="246"/>
      <c r="NFM171" s="200"/>
      <c r="NFN171" s="199"/>
      <c r="NFO171" s="200"/>
      <c r="NFP171" s="200"/>
      <c r="NFQ171" s="200"/>
      <c r="NFR171" s="246"/>
      <c r="NFS171" s="246"/>
      <c r="NFT171" s="246"/>
      <c r="NFU171" s="1"/>
      <c r="NFV171" s="256"/>
      <c r="NFW171" s="246"/>
      <c r="NFX171" s="200"/>
      <c r="NFY171" s="199"/>
      <c r="NFZ171" s="200"/>
      <c r="NGA171" s="200"/>
      <c r="NGB171" s="200"/>
      <c r="NGC171" s="246"/>
      <c r="NGD171" s="246"/>
      <c r="NGE171" s="246"/>
      <c r="NGF171" s="1"/>
      <c r="NGG171" s="256"/>
      <c r="NGH171" s="246"/>
      <c r="NGI171" s="200"/>
      <c r="NGJ171" s="199"/>
      <c r="NGK171" s="200"/>
      <c r="NGL171" s="200"/>
      <c r="NGM171" s="200"/>
      <c r="NGN171" s="246"/>
      <c r="NGO171" s="246"/>
      <c r="NGP171" s="246"/>
      <c r="NGQ171" s="1"/>
      <c r="NGR171" s="256"/>
      <c r="NGS171" s="246"/>
      <c r="NGT171" s="200"/>
      <c r="NGU171" s="199"/>
      <c r="NGV171" s="200"/>
      <c r="NGW171" s="200"/>
      <c r="NGX171" s="200"/>
      <c r="NGY171" s="246"/>
      <c r="NGZ171" s="246"/>
      <c r="NHA171" s="246"/>
      <c r="NHB171" s="1"/>
      <c r="NHC171" s="256"/>
      <c r="NHD171" s="246"/>
      <c r="NHE171" s="200"/>
      <c r="NHF171" s="199"/>
      <c r="NHG171" s="200"/>
      <c r="NHH171" s="200"/>
      <c r="NHI171" s="200"/>
      <c r="NHJ171" s="246"/>
      <c r="NHK171" s="246"/>
      <c r="NHL171" s="246"/>
      <c r="NHM171" s="1"/>
      <c r="NHN171" s="256"/>
      <c r="NHO171" s="246"/>
      <c r="NHP171" s="200"/>
      <c r="NHQ171" s="199"/>
      <c r="NHR171" s="200"/>
      <c r="NHS171" s="200"/>
      <c r="NHT171" s="200"/>
      <c r="NHU171" s="246"/>
      <c r="NHV171" s="246"/>
      <c r="NHW171" s="246"/>
      <c r="NHX171" s="1"/>
      <c r="NHY171" s="256"/>
      <c r="NHZ171" s="246"/>
      <c r="NIA171" s="200"/>
      <c r="NIB171" s="199"/>
      <c r="NIC171" s="200"/>
      <c r="NID171" s="200"/>
      <c r="NIE171" s="200"/>
      <c r="NIF171" s="246"/>
      <c r="NIG171" s="246"/>
      <c r="NIH171" s="246"/>
      <c r="NII171" s="1"/>
      <c r="NIJ171" s="256"/>
      <c r="NIK171" s="246"/>
      <c r="NIL171" s="200"/>
      <c r="NIM171" s="199"/>
      <c r="NIN171" s="200"/>
      <c r="NIO171" s="200"/>
      <c r="NIP171" s="200"/>
      <c r="NIQ171" s="246"/>
      <c r="NIR171" s="246"/>
      <c r="NIS171" s="246"/>
      <c r="NIT171" s="1"/>
      <c r="NIU171" s="256"/>
      <c r="NIV171" s="246"/>
      <c r="NIW171" s="200"/>
      <c r="NIX171" s="199"/>
      <c r="NIY171" s="200"/>
      <c r="NIZ171" s="200"/>
      <c r="NJA171" s="200"/>
      <c r="NJB171" s="246"/>
      <c r="NJC171" s="246"/>
      <c r="NJD171" s="246"/>
      <c r="NJE171" s="1"/>
      <c r="NJF171" s="256"/>
      <c r="NJG171" s="246"/>
      <c r="NJH171" s="200"/>
      <c r="NJI171" s="199"/>
      <c r="NJJ171" s="200"/>
      <c r="NJK171" s="200"/>
      <c r="NJL171" s="200"/>
      <c r="NJM171" s="246"/>
      <c r="NJN171" s="246"/>
      <c r="NJO171" s="246"/>
      <c r="NJP171" s="1"/>
      <c r="NJQ171" s="256"/>
      <c r="NJR171" s="246"/>
      <c r="NJS171" s="200"/>
      <c r="NJT171" s="199"/>
      <c r="NJU171" s="200"/>
      <c r="NJV171" s="200"/>
      <c r="NJW171" s="200"/>
      <c r="NJX171" s="246"/>
      <c r="NJY171" s="246"/>
      <c r="NJZ171" s="246"/>
      <c r="NKA171" s="1"/>
      <c r="NKB171" s="256"/>
      <c r="NKC171" s="246"/>
      <c r="NKD171" s="200"/>
      <c r="NKE171" s="199"/>
      <c r="NKF171" s="200"/>
      <c r="NKG171" s="200"/>
      <c r="NKH171" s="200"/>
      <c r="NKI171" s="246"/>
      <c r="NKJ171" s="246"/>
      <c r="NKK171" s="246"/>
      <c r="NKL171" s="1"/>
      <c r="NKM171" s="256"/>
      <c r="NKN171" s="246"/>
      <c r="NKO171" s="200"/>
      <c r="NKP171" s="199"/>
      <c r="NKQ171" s="200"/>
      <c r="NKR171" s="200"/>
      <c r="NKS171" s="200"/>
      <c r="NKT171" s="246"/>
      <c r="NKU171" s="246"/>
      <c r="NKV171" s="246"/>
      <c r="NKW171" s="1"/>
      <c r="NKX171" s="256"/>
      <c r="NKY171" s="246"/>
      <c r="NKZ171" s="200"/>
      <c r="NLA171" s="199"/>
      <c r="NLB171" s="200"/>
      <c r="NLC171" s="200"/>
      <c r="NLD171" s="200"/>
      <c r="NLE171" s="246"/>
      <c r="NLF171" s="246"/>
      <c r="NLG171" s="246"/>
      <c r="NLH171" s="1"/>
      <c r="NLI171" s="256"/>
      <c r="NLJ171" s="246"/>
      <c r="NLK171" s="200"/>
      <c r="NLL171" s="199"/>
      <c r="NLM171" s="200"/>
      <c r="NLN171" s="200"/>
      <c r="NLO171" s="200"/>
      <c r="NLP171" s="246"/>
      <c r="NLQ171" s="246"/>
      <c r="NLR171" s="246"/>
      <c r="NLS171" s="1"/>
      <c r="NLT171" s="256"/>
      <c r="NLU171" s="246"/>
      <c r="NLV171" s="200"/>
      <c r="NLW171" s="199"/>
      <c r="NLX171" s="200"/>
      <c r="NLY171" s="200"/>
      <c r="NLZ171" s="200"/>
      <c r="NMA171" s="246"/>
      <c r="NMB171" s="246"/>
      <c r="NMC171" s="246"/>
      <c r="NMD171" s="1"/>
      <c r="NME171" s="256"/>
      <c r="NMF171" s="246"/>
      <c r="NMG171" s="200"/>
      <c r="NMH171" s="199"/>
      <c r="NMI171" s="200"/>
      <c r="NMJ171" s="200"/>
      <c r="NMK171" s="200"/>
      <c r="NML171" s="246"/>
      <c r="NMM171" s="246"/>
      <c r="NMN171" s="246"/>
      <c r="NMO171" s="1"/>
      <c r="NMP171" s="256"/>
      <c r="NMQ171" s="246"/>
      <c r="NMR171" s="200"/>
      <c r="NMS171" s="199"/>
      <c r="NMT171" s="200"/>
      <c r="NMU171" s="200"/>
      <c r="NMV171" s="200"/>
      <c r="NMW171" s="246"/>
      <c r="NMX171" s="246"/>
      <c r="NMY171" s="246"/>
      <c r="NMZ171" s="1"/>
      <c r="NNA171" s="256"/>
      <c r="NNB171" s="246"/>
      <c r="NNC171" s="200"/>
      <c r="NND171" s="199"/>
      <c r="NNE171" s="200"/>
      <c r="NNF171" s="200"/>
      <c r="NNG171" s="200"/>
      <c r="NNH171" s="246"/>
      <c r="NNI171" s="246"/>
      <c r="NNJ171" s="246"/>
      <c r="NNK171" s="1"/>
      <c r="NNL171" s="256"/>
      <c r="NNM171" s="246"/>
      <c r="NNN171" s="200"/>
      <c r="NNO171" s="199"/>
      <c r="NNP171" s="200"/>
      <c r="NNQ171" s="200"/>
      <c r="NNR171" s="200"/>
      <c r="NNS171" s="246"/>
      <c r="NNT171" s="246"/>
      <c r="NNU171" s="246"/>
      <c r="NNV171" s="1"/>
      <c r="NNW171" s="256"/>
      <c r="NNX171" s="246"/>
      <c r="NNY171" s="200"/>
      <c r="NNZ171" s="199"/>
      <c r="NOA171" s="200"/>
      <c r="NOB171" s="200"/>
      <c r="NOC171" s="200"/>
      <c r="NOD171" s="246"/>
      <c r="NOE171" s="246"/>
      <c r="NOF171" s="246"/>
      <c r="NOG171" s="1"/>
      <c r="NOH171" s="256"/>
      <c r="NOI171" s="246"/>
      <c r="NOJ171" s="200"/>
      <c r="NOK171" s="199"/>
      <c r="NOL171" s="200"/>
      <c r="NOM171" s="200"/>
      <c r="NON171" s="200"/>
      <c r="NOO171" s="246"/>
      <c r="NOP171" s="246"/>
      <c r="NOQ171" s="246"/>
      <c r="NOR171" s="1"/>
      <c r="NOS171" s="256"/>
      <c r="NOT171" s="246"/>
      <c r="NOU171" s="200"/>
      <c r="NOV171" s="199"/>
      <c r="NOW171" s="200"/>
      <c r="NOX171" s="200"/>
      <c r="NOY171" s="200"/>
      <c r="NOZ171" s="246"/>
      <c r="NPA171" s="246"/>
      <c r="NPB171" s="246"/>
      <c r="NPC171" s="1"/>
      <c r="NPD171" s="256"/>
      <c r="NPE171" s="246"/>
      <c r="NPF171" s="200"/>
      <c r="NPG171" s="199"/>
      <c r="NPH171" s="200"/>
      <c r="NPI171" s="200"/>
      <c r="NPJ171" s="200"/>
      <c r="NPK171" s="246"/>
      <c r="NPL171" s="246"/>
      <c r="NPM171" s="246"/>
      <c r="NPN171" s="1"/>
      <c r="NPO171" s="256"/>
      <c r="NPP171" s="246"/>
      <c r="NPQ171" s="200"/>
      <c r="NPR171" s="199"/>
      <c r="NPS171" s="200"/>
      <c r="NPT171" s="200"/>
      <c r="NPU171" s="200"/>
      <c r="NPV171" s="246"/>
      <c r="NPW171" s="246"/>
      <c r="NPX171" s="246"/>
      <c r="NPY171" s="1"/>
      <c r="NPZ171" s="256"/>
      <c r="NQA171" s="246"/>
      <c r="NQB171" s="200"/>
      <c r="NQC171" s="199"/>
      <c r="NQD171" s="200"/>
      <c r="NQE171" s="200"/>
      <c r="NQF171" s="200"/>
      <c r="NQG171" s="246"/>
      <c r="NQH171" s="246"/>
      <c r="NQI171" s="246"/>
      <c r="NQJ171" s="1"/>
      <c r="NQK171" s="256"/>
      <c r="NQL171" s="246"/>
      <c r="NQM171" s="200"/>
      <c r="NQN171" s="199"/>
      <c r="NQO171" s="200"/>
      <c r="NQP171" s="200"/>
      <c r="NQQ171" s="200"/>
      <c r="NQR171" s="246"/>
      <c r="NQS171" s="246"/>
      <c r="NQT171" s="246"/>
      <c r="NQU171" s="1"/>
      <c r="NQV171" s="256"/>
      <c r="NQW171" s="246"/>
      <c r="NQX171" s="200"/>
      <c r="NQY171" s="199"/>
      <c r="NQZ171" s="200"/>
      <c r="NRA171" s="200"/>
      <c r="NRB171" s="200"/>
      <c r="NRC171" s="246"/>
      <c r="NRD171" s="246"/>
      <c r="NRE171" s="246"/>
      <c r="NRF171" s="1"/>
      <c r="NRG171" s="256"/>
      <c r="NRH171" s="246"/>
      <c r="NRI171" s="200"/>
      <c r="NRJ171" s="199"/>
      <c r="NRK171" s="200"/>
      <c r="NRL171" s="200"/>
      <c r="NRM171" s="200"/>
      <c r="NRN171" s="246"/>
      <c r="NRO171" s="246"/>
      <c r="NRP171" s="246"/>
      <c r="NRQ171" s="1"/>
      <c r="NRR171" s="256"/>
      <c r="NRS171" s="246"/>
      <c r="NRT171" s="200"/>
      <c r="NRU171" s="199"/>
      <c r="NRV171" s="200"/>
      <c r="NRW171" s="200"/>
      <c r="NRX171" s="200"/>
      <c r="NRY171" s="246"/>
      <c r="NRZ171" s="246"/>
      <c r="NSA171" s="246"/>
      <c r="NSB171" s="1"/>
      <c r="NSC171" s="256"/>
      <c r="NSD171" s="246"/>
      <c r="NSE171" s="200"/>
      <c r="NSF171" s="199"/>
      <c r="NSG171" s="200"/>
      <c r="NSH171" s="200"/>
      <c r="NSI171" s="200"/>
      <c r="NSJ171" s="246"/>
      <c r="NSK171" s="246"/>
      <c r="NSL171" s="246"/>
      <c r="NSM171" s="1"/>
      <c r="NSN171" s="256"/>
      <c r="NSO171" s="246"/>
      <c r="NSP171" s="200"/>
      <c r="NSQ171" s="199"/>
      <c r="NSR171" s="200"/>
      <c r="NSS171" s="200"/>
      <c r="NST171" s="200"/>
      <c r="NSU171" s="246"/>
      <c r="NSV171" s="246"/>
      <c r="NSW171" s="246"/>
      <c r="NSX171" s="1"/>
      <c r="NSY171" s="256"/>
      <c r="NSZ171" s="246"/>
      <c r="NTA171" s="200"/>
      <c r="NTB171" s="199"/>
      <c r="NTC171" s="200"/>
      <c r="NTD171" s="200"/>
      <c r="NTE171" s="200"/>
      <c r="NTF171" s="246"/>
      <c r="NTG171" s="246"/>
      <c r="NTH171" s="246"/>
      <c r="NTI171" s="1"/>
      <c r="NTJ171" s="256"/>
      <c r="NTK171" s="246"/>
      <c r="NTL171" s="200"/>
      <c r="NTM171" s="199"/>
      <c r="NTN171" s="200"/>
      <c r="NTO171" s="200"/>
      <c r="NTP171" s="200"/>
      <c r="NTQ171" s="246"/>
      <c r="NTR171" s="246"/>
      <c r="NTS171" s="246"/>
      <c r="NTT171" s="1"/>
      <c r="NTU171" s="256"/>
      <c r="NTV171" s="246"/>
      <c r="NTW171" s="200"/>
      <c r="NTX171" s="199"/>
      <c r="NTY171" s="200"/>
      <c r="NTZ171" s="200"/>
      <c r="NUA171" s="200"/>
      <c r="NUB171" s="246"/>
      <c r="NUC171" s="246"/>
      <c r="NUD171" s="246"/>
      <c r="NUE171" s="1"/>
      <c r="NUF171" s="256"/>
      <c r="NUG171" s="246"/>
      <c r="NUH171" s="200"/>
      <c r="NUI171" s="199"/>
      <c r="NUJ171" s="200"/>
      <c r="NUK171" s="200"/>
      <c r="NUL171" s="200"/>
      <c r="NUM171" s="246"/>
      <c r="NUN171" s="246"/>
      <c r="NUO171" s="246"/>
      <c r="NUP171" s="1"/>
      <c r="NUQ171" s="256"/>
      <c r="NUR171" s="246"/>
      <c r="NUS171" s="200"/>
      <c r="NUT171" s="199"/>
      <c r="NUU171" s="200"/>
      <c r="NUV171" s="200"/>
      <c r="NUW171" s="200"/>
      <c r="NUX171" s="246"/>
      <c r="NUY171" s="246"/>
      <c r="NUZ171" s="246"/>
      <c r="NVA171" s="1"/>
      <c r="NVB171" s="256"/>
      <c r="NVC171" s="246"/>
      <c r="NVD171" s="200"/>
      <c r="NVE171" s="199"/>
      <c r="NVF171" s="200"/>
      <c r="NVG171" s="200"/>
      <c r="NVH171" s="200"/>
      <c r="NVI171" s="246"/>
      <c r="NVJ171" s="246"/>
      <c r="NVK171" s="246"/>
      <c r="NVL171" s="1"/>
      <c r="NVM171" s="256"/>
      <c r="NVN171" s="246"/>
      <c r="NVO171" s="200"/>
      <c r="NVP171" s="199"/>
      <c r="NVQ171" s="200"/>
      <c r="NVR171" s="200"/>
      <c r="NVS171" s="200"/>
      <c r="NVT171" s="246"/>
      <c r="NVU171" s="246"/>
      <c r="NVV171" s="246"/>
      <c r="NVW171" s="1"/>
      <c r="NVX171" s="256"/>
      <c r="NVY171" s="246"/>
      <c r="NVZ171" s="200"/>
      <c r="NWA171" s="199"/>
      <c r="NWB171" s="200"/>
      <c r="NWC171" s="200"/>
      <c r="NWD171" s="200"/>
      <c r="NWE171" s="246"/>
      <c r="NWF171" s="246"/>
      <c r="NWG171" s="246"/>
      <c r="NWH171" s="1"/>
      <c r="NWI171" s="256"/>
      <c r="NWJ171" s="246"/>
      <c r="NWK171" s="200"/>
      <c r="NWL171" s="199"/>
      <c r="NWM171" s="200"/>
      <c r="NWN171" s="200"/>
      <c r="NWO171" s="200"/>
      <c r="NWP171" s="246"/>
      <c r="NWQ171" s="246"/>
      <c r="NWR171" s="246"/>
      <c r="NWS171" s="1"/>
      <c r="NWT171" s="256"/>
      <c r="NWU171" s="246"/>
      <c r="NWV171" s="200"/>
      <c r="NWW171" s="199"/>
      <c r="NWX171" s="200"/>
      <c r="NWY171" s="200"/>
      <c r="NWZ171" s="200"/>
      <c r="NXA171" s="246"/>
      <c r="NXB171" s="246"/>
      <c r="NXC171" s="246"/>
      <c r="NXD171" s="1"/>
      <c r="NXE171" s="256"/>
      <c r="NXF171" s="246"/>
      <c r="NXG171" s="200"/>
      <c r="NXH171" s="199"/>
      <c r="NXI171" s="200"/>
      <c r="NXJ171" s="200"/>
      <c r="NXK171" s="200"/>
      <c r="NXL171" s="246"/>
      <c r="NXM171" s="246"/>
      <c r="NXN171" s="246"/>
      <c r="NXO171" s="1"/>
      <c r="NXP171" s="256"/>
      <c r="NXQ171" s="246"/>
      <c r="NXR171" s="200"/>
      <c r="NXS171" s="199"/>
      <c r="NXT171" s="200"/>
      <c r="NXU171" s="200"/>
      <c r="NXV171" s="200"/>
      <c r="NXW171" s="246"/>
      <c r="NXX171" s="246"/>
      <c r="NXY171" s="246"/>
      <c r="NXZ171" s="1"/>
      <c r="NYA171" s="256"/>
      <c r="NYB171" s="246"/>
      <c r="NYC171" s="200"/>
      <c r="NYD171" s="199"/>
      <c r="NYE171" s="200"/>
      <c r="NYF171" s="200"/>
      <c r="NYG171" s="200"/>
      <c r="NYH171" s="246"/>
      <c r="NYI171" s="246"/>
      <c r="NYJ171" s="246"/>
      <c r="NYK171" s="1"/>
      <c r="NYL171" s="256"/>
      <c r="NYM171" s="246"/>
      <c r="NYN171" s="200"/>
      <c r="NYO171" s="199"/>
      <c r="NYP171" s="200"/>
      <c r="NYQ171" s="200"/>
      <c r="NYR171" s="200"/>
      <c r="NYS171" s="246"/>
      <c r="NYT171" s="246"/>
      <c r="NYU171" s="246"/>
      <c r="NYV171" s="1"/>
      <c r="NYW171" s="256"/>
      <c r="NYX171" s="246"/>
      <c r="NYY171" s="200"/>
      <c r="NYZ171" s="199"/>
      <c r="NZA171" s="200"/>
      <c r="NZB171" s="200"/>
      <c r="NZC171" s="200"/>
      <c r="NZD171" s="246"/>
      <c r="NZE171" s="246"/>
      <c r="NZF171" s="246"/>
      <c r="NZG171" s="1"/>
      <c r="NZH171" s="256"/>
      <c r="NZI171" s="246"/>
      <c r="NZJ171" s="200"/>
      <c r="NZK171" s="199"/>
      <c r="NZL171" s="200"/>
      <c r="NZM171" s="200"/>
      <c r="NZN171" s="200"/>
      <c r="NZO171" s="246"/>
      <c r="NZP171" s="246"/>
      <c r="NZQ171" s="246"/>
      <c r="NZR171" s="1"/>
      <c r="NZS171" s="256"/>
      <c r="NZT171" s="246"/>
      <c r="NZU171" s="200"/>
      <c r="NZV171" s="199"/>
      <c r="NZW171" s="200"/>
      <c r="NZX171" s="200"/>
      <c r="NZY171" s="200"/>
      <c r="NZZ171" s="246"/>
      <c r="OAA171" s="246"/>
      <c r="OAB171" s="246"/>
      <c r="OAC171" s="1"/>
      <c r="OAD171" s="256"/>
      <c r="OAE171" s="246"/>
      <c r="OAF171" s="200"/>
      <c r="OAG171" s="199"/>
      <c r="OAH171" s="200"/>
      <c r="OAI171" s="200"/>
      <c r="OAJ171" s="200"/>
      <c r="OAK171" s="246"/>
      <c r="OAL171" s="246"/>
      <c r="OAM171" s="246"/>
      <c r="OAN171" s="1"/>
      <c r="OAO171" s="256"/>
      <c r="OAP171" s="246"/>
      <c r="OAQ171" s="200"/>
      <c r="OAR171" s="199"/>
      <c r="OAS171" s="200"/>
      <c r="OAT171" s="200"/>
      <c r="OAU171" s="200"/>
      <c r="OAV171" s="246"/>
      <c r="OAW171" s="246"/>
      <c r="OAX171" s="246"/>
      <c r="OAY171" s="1"/>
      <c r="OAZ171" s="256"/>
      <c r="OBA171" s="246"/>
      <c r="OBB171" s="200"/>
      <c r="OBC171" s="199"/>
      <c r="OBD171" s="200"/>
      <c r="OBE171" s="200"/>
      <c r="OBF171" s="200"/>
      <c r="OBG171" s="246"/>
      <c r="OBH171" s="246"/>
      <c r="OBI171" s="246"/>
      <c r="OBJ171" s="1"/>
      <c r="OBK171" s="256"/>
      <c r="OBL171" s="246"/>
      <c r="OBM171" s="200"/>
      <c r="OBN171" s="199"/>
      <c r="OBO171" s="200"/>
      <c r="OBP171" s="200"/>
      <c r="OBQ171" s="200"/>
      <c r="OBR171" s="246"/>
      <c r="OBS171" s="246"/>
      <c r="OBT171" s="246"/>
      <c r="OBU171" s="1"/>
      <c r="OBV171" s="256"/>
      <c r="OBW171" s="246"/>
      <c r="OBX171" s="200"/>
      <c r="OBY171" s="199"/>
      <c r="OBZ171" s="200"/>
      <c r="OCA171" s="200"/>
      <c r="OCB171" s="200"/>
      <c r="OCC171" s="246"/>
      <c r="OCD171" s="246"/>
      <c r="OCE171" s="246"/>
      <c r="OCF171" s="1"/>
      <c r="OCG171" s="256"/>
      <c r="OCH171" s="246"/>
      <c r="OCI171" s="200"/>
      <c r="OCJ171" s="199"/>
      <c r="OCK171" s="200"/>
      <c r="OCL171" s="200"/>
      <c r="OCM171" s="200"/>
      <c r="OCN171" s="246"/>
      <c r="OCO171" s="246"/>
      <c r="OCP171" s="246"/>
      <c r="OCQ171" s="1"/>
      <c r="OCR171" s="256"/>
      <c r="OCS171" s="246"/>
      <c r="OCT171" s="200"/>
      <c r="OCU171" s="199"/>
      <c r="OCV171" s="200"/>
      <c r="OCW171" s="200"/>
      <c r="OCX171" s="200"/>
      <c r="OCY171" s="246"/>
      <c r="OCZ171" s="246"/>
      <c r="ODA171" s="246"/>
      <c r="ODB171" s="1"/>
      <c r="ODC171" s="256"/>
      <c r="ODD171" s="246"/>
      <c r="ODE171" s="200"/>
      <c r="ODF171" s="199"/>
      <c r="ODG171" s="200"/>
      <c r="ODH171" s="200"/>
      <c r="ODI171" s="200"/>
      <c r="ODJ171" s="246"/>
      <c r="ODK171" s="246"/>
      <c r="ODL171" s="246"/>
      <c r="ODM171" s="1"/>
      <c r="ODN171" s="256"/>
      <c r="ODO171" s="246"/>
      <c r="ODP171" s="200"/>
      <c r="ODQ171" s="199"/>
      <c r="ODR171" s="200"/>
      <c r="ODS171" s="200"/>
      <c r="ODT171" s="200"/>
      <c r="ODU171" s="246"/>
      <c r="ODV171" s="246"/>
      <c r="ODW171" s="246"/>
      <c r="ODX171" s="1"/>
      <c r="ODY171" s="256"/>
      <c r="ODZ171" s="246"/>
      <c r="OEA171" s="200"/>
      <c r="OEB171" s="199"/>
      <c r="OEC171" s="200"/>
      <c r="OED171" s="200"/>
      <c r="OEE171" s="200"/>
      <c r="OEF171" s="246"/>
      <c r="OEG171" s="246"/>
      <c r="OEH171" s="246"/>
      <c r="OEI171" s="1"/>
      <c r="OEJ171" s="256"/>
      <c r="OEK171" s="246"/>
      <c r="OEL171" s="200"/>
      <c r="OEM171" s="199"/>
      <c r="OEN171" s="200"/>
      <c r="OEO171" s="200"/>
      <c r="OEP171" s="200"/>
      <c r="OEQ171" s="246"/>
      <c r="OER171" s="246"/>
      <c r="OES171" s="246"/>
      <c r="OET171" s="1"/>
      <c r="OEU171" s="256"/>
      <c r="OEV171" s="246"/>
      <c r="OEW171" s="200"/>
      <c r="OEX171" s="199"/>
      <c r="OEY171" s="200"/>
      <c r="OEZ171" s="200"/>
      <c r="OFA171" s="200"/>
      <c r="OFB171" s="246"/>
      <c r="OFC171" s="246"/>
      <c r="OFD171" s="246"/>
      <c r="OFE171" s="1"/>
      <c r="OFF171" s="256"/>
      <c r="OFG171" s="246"/>
      <c r="OFH171" s="200"/>
      <c r="OFI171" s="199"/>
      <c r="OFJ171" s="200"/>
      <c r="OFK171" s="200"/>
      <c r="OFL171" s="200"/>
      <c r="OFM171" s="246"/>
      <c r="OFN171" s="246"/>
      <c r="OFO171" s="246"/>
      <c r="OFP171" s="1"/>
      <c r="OFQ171" s="256"/>
      <c r="OFR171" s="246"/>
      <c r="OFS171" s="200"/>
      <c r="OFT171" s="199"/>
      <c r="OFU171" s="200"/>
      <c r="OFV171" s="200"/>
      <c r="OFW171" s="200"/>
      <c r="OFX171" s="246"/>
      <c r="OFY171" s="246"/>
      <c r="OFZ171" s="246"/>
      <c r="OGA171" s="1"/>
      <c r="OGB171" s="256"/>
      <c r="OGC171" s="246"/>
      <c r="OGD171" s="200"/>
      <c r="OGE171" s="199"/>
      <c r="OGF171" s="200"/>
      <c r="OGG171" s="200"/>
      <c r="OGH171" s="200"/>
      <c r="OGI171" s="246"/>
      <c r="OGJ171" s="246"/>
      <c r="OGK171" s="246"/>
      <c r="OGL171" s="1"/>
      <c r="OGM171" s="256"/>
      <c r="OGN171" s="246"/>
      <c r="OGO171" s="200"/>
      <c r="OGP171" s="199"/>
      <c r="OGQ171" s="200"/>
      <c r="OGR171" s="200"/>
      <c r="OGS171" s="200"/>
      <c r="OGT171" s="246"/>
      <c r="OGU171" s="246"/>
      <c r="OGV171" s="246"/>
      <c r="OGW171" s="1"/>
      <c r="OGX171" s="256"/>
      <c r="OGY171" s="246"/>
      <c r="OGZ171" s="200"/>
      <c r="OHA171" s="199"/>
      <c r="OHB171" s="200"/>
      <c r="OHC171" s="200"/>
      <c r="OHD171" s="200"/>
      <c r="OHE171" s="246"/>
      <c r="OHF171" s="246"/>
      <c r="OHG171" s="246"/>
      <c r="OHH171" s="1"/>
      <c r="OHI171" s="256"/>
      <c r="OHJ171" s="246"/>
      <c r="OHK171" s="200"/>
      <c r="OHL171" s="199"/>
      <c r="OHM171" s="200"/>
      <c r="OHN171" s="200"/>
      <c r="OHO171" s="200"/>
      <c r="OHP171" s="246"/>
      <c r="OHQ171" s="246"/>
      <c r="OHR171" s="246"/>
      <c r="OHS171" s="1"/>
      <c r="OHT171" s="256"/>
      <c r="OHU171" s="246"/>
      <c r="OHV171" s="200"/>
      <c r="OHW171" s="199"/>
      <c r="OHX171" s="200"/>
      <c r="OHY171" s="200"/>
      <c r="OHZ171" s="200"/>
      <c r="OIA171" s="246"/>
      <c r="OIB171" s="246"/>
      <c r="OIC171" s="246"/>
      <c r="OID171" s="1"/>
      <c r="OIE171" s="256"/>
      <c r="OIF171" s="246"/>
      <c r="OIG171" s="200"/>
      <c r="OIH171" s="199"/>
      <c r="OII171" s="200"/>
      <c r="OIJ171" s="200"/>
      <c r="OIK171" s="200"/>
      <c r="OIL171" s="246"/>
      <c r="OIM171" s="246"/>
      <c r="OIN171" s="246"/>
      <c r="OIO171" s="1"/>
      <c r="OIP171" s="256"/>
      <c r="OIQ171" s="246"/>
      <c r="OIR171" s="200"/>
      <c r="OIS171" s="199"/>
      <c r="OIT171" s="200"/>
      <c r="OIU171" s="200"/>
      <c r="OIV171" s="200"/>
      <c r="OIW171" s="246"/>
      <c r="OIX171" s="246"/>
      <c r="OIY171" s="246"/>
      <c r="OIZ171" s="1"/>
      <c r="OJA171" s="256"/>
      <c r="OJB171" s="246"/>
      <c r="OJC171" s="200"/>
      <c r="OJD171" s="199"/>
      <c r="OJE171" s="200"/>
      <c r="OJF171" s="200"/>
      <c r="OJG171" s="200"/>
      <c r="OJH171" s="246"/>
      <c r="OJI171" s="246"/>
      <c r="OJJ171" s="246"/>
      <c r="OJK171" s="1"/>
      <c r="OJL171" s="256"/>
      <c r="OJM171" s="246"/>
      <c r="OJN171" s="200"/>
      <c r="OJO171" s="199"/>
      <c r="OJP171" s="200"/>
      <c r="OJQ171" s="200"/>
      <c r="OJR171" s="200"/>
      <c r="OJS171" s="246"/>
      <c r="OJT171" s="246"/>
      <c r="OJU171" s="246"/>
      <c r="OJV171" s="1"/>
      <c r="OJW171" s="256"/>
      <c r="OJX171" s="246"/>
      <c r="OJY171" s="200"/>
      <c r="OJZ171" s="199"/>
      <c r="OKA171" s="200"/>
      <c r="OKB171" s="200"/>
      <c r="OKC171" s="200"/>
      <c r="OKD171" s="246"/>
      <c r="OKE171" s="246"/>
      <c r="OKF171" s="246"/>
      <c r="OKG171" s="1"/>
      <c r="OKH171" s="256"/>
      <c r="OKI171" s="246"/>
      <c r="OKJ171" s="200"/>
      <c r="OKK171" s="199"/>
      <c r="OKL171" s="200"/>
      <c r="OKM171" s="200"/>
      <c r="OKN171" s="200"/>
      <c r="OKO171" s="246"/>
      <c r="OKP171" s="246"/>
      <c r="OKQ171" s="246"/>
      <c r="OKR171" s="1"/>
      <c r="OKS171" s="256"/>
      <c r="OKT171" s="246"/>
      <c r="OKU171" s="200"/>
      <c r="OKV171" s="199"/>
      <c r="OKW171" s="200"/>
      <c r="OKX171" s="200"/>
      <c r="OKY171" s="200"/>
      <c r="OKZ171" s="246"/>
      <c r="OLA171" s="246"/>
      <c r="OLB171" s="246"/>
      <c r="OLC171" s="1"/>
      <c r="OLD171" s="256"/>
      <c r="OLE171" s="246"/>
      <c r="OLF171" s="200"/>
      <c r="OLG171" s="199"/>
      <c r="OLH171" s="200"/>
      <c r="OLI171" s="200"/>
      <c r="OLJ171" s="200"/>
      <c r="OLK171" s="246"/>
      <c r="OLL171" s="246"/>
      <c r="OLM171" s="246"/>
      <c r="OLN171" s="1"/>
      <c r="OLO171" s="256"/>
      <c r="OLP171" s="246"/>
      <c r="OLQ171" s="200"/>
      <c r="OLR171" s="199"/>
      <c r="OLS171" s="200"/>
      <c r="OLT171" s="200"/>
      <c r="OLU171" s="200"/>
      <c r="OLV171" s="246"/>
      <c r="OLW171" s="246"/>
      <c r="OLX171" s="246"/>
      <c r="OLY171" s="1"/>
      <c r="OLZ171" s="256"/>
      <c r="OMA171" s="246"/>
      <c r="OMB171" s="200"/>
      <c r="OMC171" s="199"/>
      <c r="OMD171" s="200"/>
      <c r="OME171" s="200"/>
      <c r="OMF171" s="200"/>
      <c r="OMG171" s="246"/>
      <c r="OMH171" s="246"/>
      <c r="OMI171" s="246"/>
      <c r="OMJ171" s="1"/>
      <c r="OMK171" s="256"/>
      <c r="OML171" s="246"/>
      <c r="OMM171" s="200"/>
      <c r="OMN171" s="199"/>
      <c r="OMO171" s="200"/>
      <c r="OMP171" s="200"/>
      <c r="OMQ171" s="200"/>
      <c r="OMR171" s="246"/>
      <c r="OMS171" s="246"/>
      <c r="OMT171" s="246"/>
      <c r="OMU171" s="1"/>
      <c r="OMV171" s="256"/>
      <c r="OMW171" s="246"/>
      <c r="OMX171" s="200"/>
      <c r="OMY171" s="199"/>
      <c r="OMZ171" s="200"/>
      <c r="ONA171" s="200"/>
      <c r="ONB171" s="200"/>
      <c r="ONC171" s="246"/>
      <c r="OND171" s="246"/>
      <c r="ONE171" s="246"/>
      <c r="ONF171" s="1"/>
      <c r="ONG171" s="256"/>
      <c r="ONH171" s="246"/>
      <c r="ONI171" s="200"/>
      <c r="ONJ171" s="199"/>
      <c r="ONK171" s="200"/>
      <c r="ONL171" s="200"/>
      <c r="ONM171" s="200"/>
      <c r="ONN171" s="246"/>
      <c r="ONO171" s="246"/>
      <c r="ONP171" s="246"/>
      <c r="ONQ171" s="1"/>
      <c r="ONR171" s="256"/>
      <c r="ONS171" s="246"/>
      <c r="ONT171" s="200"/>
      <c r="ONU171" s="199"/>
      <c r="ONV171" s="200"/>
      <c r="ONW171" s="200"/>
      <c r="ONX171" s="200"/>
      <c r="ONY171" s="246"/>
      <c r="ONZ171" s="246"/>
      <c r="OOA171" s="246"/>
      <c r="OOB171" s="1"/>
      <c r="OOC171" s="256"/>
      <c r="OOD171" s="246"/>
      <c r="OOE171" s="200"/>
      <c r="OOF171" s="199"/>
      <c r="OOG171" s="200"/>
      <c r="OOH171" s="200"/>
      <c r="OOI171" s="200"/>
      <c r="OOJ171" s="246"/>
      <c r="OOK171" s="246"/>
      <c r="OOL171" s="246"/>
      <c r="OOM171" s="1"/>
      <c r="OON171" s="256"/>
      <c r="OOO171" s="246"/>
      <c r="OOP171" s="200"/>
      <c r="OOQ171" s="199"/>
      <c r="OOR171" s="200"/>
      <c r="OOS171" s="200"/>
      <c r="OOT171" s="200"/>
      <c r="OOU171" s="246"/>
      <c r="OOV171" s="246"/>
      <c r="OOW171" s="246"/>
      <c r="OOX171" s="1"/>
      <c r="OOY171" s="256"/>
      <c r="OOZ171" s="246"/>
      <c r="OPA171" s="200"/>
      <c r="OPB171" s="199"/>
      <c r="OPC171" s="200"/>
      <c r="OPD171" s="200"/>
      <c r="OPE171" s="200"/>
      <c r="OPF171" s="246"/>
      <c r="OPG171" s="246"/>
      <c r="OPH171" s="246"/>
      <c r="OPI171" s="1"/>
      <c r="OPJ171" s="256"/>
      <c r="OPK171" s="246"/>
      <c r="OPL171" s="200"/>
      <c r="OPM171" s="199"/>
      <c r="OPN171" s="200"/>
      <c r="OPO171" s="200"/>
      <c r="OPP171" s="200"/>
      <c r="OPQ171" s="246"/>
      <c r="OPR171" s="246"/>
      <c r="OPS171" s="246"/>
      <c r="OPT171" s="1"/>
      <c r="OPU171" s="256"/>
      <c r="OPV171" s="246"/>
      <c r="OPW171" s="200"/>
      <c r="OPX171" s="199"/>
      <c r="OPY171" s="200"/>
      <c r="OPZ171" s="200"/>
      <c r="OQA171" s="200"/>
      <c r="OQB171" s="246"/>
      <c r="OQC171" s="246"/>
      <c r="OQD171" s="246"/>
      <c r="OQE171" s="1"/>
      <c r="OQF171" s="256"/>
      <c r="OQG171" s="246"/>
      <c r="OQH171" s="200"/>
      <c r="OQI171" s="199"/>
      <c r="OQJ171" s="200"/>
      <c r="OQK171" s="200"/>
      <c r="OQL171" s="200"/>
      <c r="OQM171" s="246"/>
      <c r="OQN171" s="246"/>
      <c r="OQO171" s="246"/>
      <c r="OQP171" s="1"/>
      <c r="OQQ171" s="256"/>
      <c r="OQR171" s="246"/>
      <c r="OQS171" s="200"/>
      <c r="OQT171" s="199"/>
      <c r="OQU171" s="200"/>
      <c r="OQV171" s="200"/>
      <c r="OQW171" s="200"/>
      <c r="OQX171" s="246"/>
      <c r="OQY171" s="246"/>
      <c r="OQZ171" s="246"/>
      <c r="ORA171" s="1"/>
      <c r="ORB171" s="256"/>
      <c r="ORC171" s="246"/>
      <c r="ORD171" s="200"/>
      <c r="ORE171" s="199"/>
      <c r="ORF171" s="200"/>
      <c r="ORG171" s="200"/>
      <c r="ORH171" s="200"/>
      <c r="ORI171" s="246"/>
      <c r="ORJ171" s="246"/>
      <c r="ORK171" s="246"/>
      <c r="ORL171" s="1"/>
      <c r="ORM171" s="256"/>
      <c r="ORN171" s="246"/>
      <c r="ORO171" s="200"/>
      <c r="ORP171" s="199"/>
      <c r="ORQ171" s="200"/>
      <c r="ORR171" s="200"/>
      <c r="ORS171" s="200"/>
      <c r="ORT171" s="246"/>
      <c r="ORU171" s="246"/>
      <c r="ORV171" s="246"/>
      <c r="ORW171" s="1"/>
      <c r="ORX171" s="256"/>
      <c r="ORY171" s="246"/>
      <c r="ORZ171" s="200"/>
      <c r="OSA171" s="199"/>
      <c r="OSB171" s="200"/>
      <c r="OSC171" s="200"/>
      <c r="OSD171" s="200"/>
      <c r="OSE171" s="246"/>
      <c r="OSF171" s="246"/>
      <c r="OSG171" s="246"/>
      <c r="OSH171" s="1"/>
      <c r="OSI171" s="256"/>
      <c r="OSJ171" s="246"/>
      <c r="OSK171" s="200"/>
      <c r="OSL171" s="199"/>
      <c r="OSM171" s="200"/>
      <c r="OSN171" s="200"/>
      <c r="OSO171" s="200"/>
      <c r="OSP171" s="246"/>
      <c r="OSQ171" s="246"/>
      <c r="OSR171" s="246"/>
      <c r="OSS171" s="1"/>
      <c r="OST171" s="256"/>
      <c r="OSU171" s="246"/>
      <c r="OSV171" s="200"/>
      <c r="OSW171" s="199"/>
      <c r="OSX171" s="200"/>
      <c r="OSY171" s="200"/>
      <c r="OSZ171" s="200"/>
      <c r="OTA171" s="246"/>
      <c r="OTB171" s="246"/>
      <c r="OTC171" s="246"/>
      <c r="OTD171" s="1"/>
      <c r="OTE171" s="256"/>
      <c r="OTF171" s="246"/>
      <c r="OTG171" s="200"/>
      <c r="OTH171" s="199"/>
      <c r="OTI171" s="200"/>
      <c r="OTJ171" s="200"/>
      <c r="OTK171" s="200"/>
      <c r="OTL171" s="246"/>
      <c r="OTM171" s="246"/>
      <c r="OTN171" s="246"/>
      <c r="OTO171" s="1"/>
      <c r="OTP171" s="256"/>
      <c r="OTQ171" s="246"/>
      <c r="OTR171" s="200"/>
      <c r="OTS171" s="199"/>
      <c r="OTT171" s="200"/>
      <c r="OTU171" s="200"/>
      <c r="OTV171" s="200"/>
      <c r="OTW171" s="246"/>
      <c r="OTX171" s="246"/>
      <c r="OTY171" s="246"/>
      <c r="OTZ171" s="1"/>
      <c r="OUA171" s="256"/>
      <c r="OUB171" s="246"/>
      <c r="OUC171" s="200"/>
      <c r="OUD171" s="199"/>
      <c r="OUE171" s="200"/>
      <c r="OUF171" s="200"/>
      <c r="OUG171" s="200"/>
      <c r="OUH171" s="246"/>
      <c r="OUI171" s="246"/>
      <c r="OUJ171" s="246"/>
      <c r="OUK171" s="1"/>
      <c r="OUL171" s="256"/>
      <c r="OUM171" s="246"/>
      <c r="OUN171" s="200"/>
      <c r="OUO171" s="199"/>
      <c r="OUP171" s="200"/>
      <c r="OUQ171" s="200"/>
      <c r="OUR171" s="200"/>
      <c r="OUS171" s="246"/>
      <c r="OUT171" s="246"/>
      <c r="OUU171" s="246"/>
      <c r="OUV171" s="1"/>
      <c r="OUW171" s="256"/>
      <c r="OUX171" s="246"/>
      <c r="OUY171" s="200"/>
      <c r="OUZ171" s="199"/>
      <c r="OVA171" s="200"/>
      <c r="OVB171" s="200"/>
      <c r="OVC171" s="200"/>
      <c r="OVD171" s="246"/>
      <c r="OVE171" s="246"/>
      <c r="OVF171" s="246"/>
      <c r="OVG171" s="1"/>
      <c r="OVH171" s="256"/>
      <c r="OVI171" s="246"/>
      <c r="OVJ171" s="200"/>
      <c r="OVK171" s="199"/>
      <c r="OVL171" s="200"/>
      <c r="OVM171" s="200"/>
      <c r="OVN171" s="200"/>
      <c r="OVO171" s="246"/>
      <c r="OVP171" s="246"/>
      <c r="OVQ171" s="246"/>
      <c r="OVR171" s="1"/>
      <c r="OVS171" s="256"/>
      <c r="OVT171" s="246"/>
      <c r="OVU171" s="200"/>
      <c r="OVV171" s="199"/>
      <c r="OVW171" s="200"/>
      <c r="OVX171" s="200"/>
      <c r="OVY171" s="200"/>
      <c r="OVZ171" s="246"/>
      <c r="OWA171" s="246"/>
      <c r="OWB171" s="246"/>
      <c r="OWC171" s="1"/>
      <c r="OWD171" s="256"/>
      <c r="OWE171" s="246"/>
      <c r="OWF171" s="200"/>
      <c r="OWG171" s="199"/>
      <c r="OWH171" s="200"/>
      <c r="OWI171" s="200"/>
      <c r="OWJ171" s="200"/>
      <c r="OWK171" s="246"/>
      <c r="OWL171" s="246"/>
      <c r="OWM171" s="246"/>
      <c r="OWN171" s="1"/>
      <c r="OWO171" s="256"/>
      <c r="OWP171" s="246"/>
      <c r="OWQ171" s="200"/>
      <c r="OWR171" s="199"/>
      <c r="OWS171" s="200"/>
      <c r="OWT171" s="200"/>
      <c r="OWU171" s="200"/>
      <c r="OWV171" s="246"/>
      <c r="OWW171" s="246"/>
      <c r="OWX171" s="246"/>
      <c r="OWY171" s="1"/>
      <c r="OWZ171" s="256"/>
      <c r="OXA171" s="246"/>
      <c r="OXB171" s="200"/>
      <c r="OXC171" s="199"/>
      <c r="OXD171" s="200"/>
      <c r="OXE171" s="200"/>
      <c r="OXF171" s="200"/>
      <c r="OXG171" s="246"/>
      <c r="OXH171" s="246"/>
      <c r="OXI171" s="246"/>
      <c r="OXJ171" s="1"/>
      <c r="OXK171" s="256"/>
      <c r="OXL171" s="246"/>
      <c r="OXM171" s="200"/>
      <c r="OXN171" s="199"/>
      <c r="OXO171" s="200"/>
      <c r="OXP171" s="200"/>
      <c r="OXQ171" s="200"/>
      <c r="OXR171" s="246"/>
      <c r="OXS171" s="246"/>
      <c r="OXT171" s="246"/>
      <c r="OXU171" s="1"/>
      <c r="OXV171" s="256"/>
      <c r="OXW171" s="246"/>
      <c r="OXX171" s="200"/>
      <c r="OXY171" s="199"/>
      <c r="OXZ171" s="200"/>
      <c r="OYA171" s="200"/>
      <c r="OYB171" s="200"/>
      <c r="OYC171" s="246"/>
      <c r="OYD171" s="246"/>
      <c r="OYE171" s="246"/>
      <c r="OYF171" s="1"/>
      <c r="OYG171" s="256"/>
      <c r="OYH171" s="246"/>
      <c r="OYI171" s="200"/>
      <c r="OYJ171" s="199"/>
      <c r="OYK171" s="200"/>
      <c r="OYL171" s="200"/>
      <c r="OYM171" s="200"/>
      <c r="OYN171" s="246"/>
      <c r="OYO171" s="246"/>
      <c r="OYP171" s="246"/>
      <c r="OYQ171" s="1"/>
      <c r="OYR171" s="256"/>
      <c r="OYS171" s="246"/>
      <c r="OYT171" s="200"/>
      <c r="OYU171" s="199"/>
      <c r="OYV171" s="200"/>
      <c r="OYW171" s="200"/>
      <c r="OYX171" s="200"/>
      <c r="OYY171" s="246"/>
      <c r="OYZ171" s="246"/>
      <c r="OZA171" s="246"/>
      <c r="OZB171" s="1"/>
      <c r="OZC171" s="256"/>
      <c r="OZD171" s="246"/>
      <c r="OZE171" s="200"/>
      <c r="OZF171" s="199"/>
      <c r="OZG171" s="200"/>
      <c r="OZH171" s="200"/>
      <c r="OZI171" s="200"/>
      <c r="OZJ171" s="246"/>
      <c r="OZK171" s="246"/>
      <c r="OZL171" s="246"/>
      <c r="OZM171" s="1"/>
      <c r="OZN171" s="256"/>
      <c r="OZO171" s="246"/>
      <c r="OZP171" s="200"/>
      <c r="OZQ171" s="199"/>
      <c r="OZR171" s="200"/>
      <c r="OZS171" s="200"/>
      <c r="OZT171" s="200"/>
      <c r="OZU171" s="246"/>
      <c r="OZV171" s="246"/>
      <c r="OZW171" s="246"/>
      <c r="OZX171" s="1"/>
      <c r="OZY171" s="256"/>
      <c r="OZZ171" s="246"/>
      <c r="PAA171" s="200"/>
      <c r="PAB171" s="199"/>
      <c r="PAC171" s="200"/>
      <c r="PAD171" s="200"/>
      <c r="PAE171" s="200"/>
      <c r="PAF171" s="246"/>
      <c r="PAG171" s="246"/>
      <c r="PAH171" s="246"/>
      <c r="PAI171" s="1"/>
      <c r="PAJ171" s="256"/>
      <c r="PAK171" s="246"/>
      <c r="PAL171" s="200"/>
      <c r="PAM171" s="199"/>
      <c r="PAN171" s="200"/>
      <c r="PAO171" s="200"/>
      <c r="PAP171" s="200"/>
      <c r="PAQ171" s="246"/>
      <c r="PAR171" s="246"/>
      <c r="PAS171" s="246"/>
      <c r="PAT171" s="1"/>
      <c r="PAU171" s="256"/>
      <c r="PAV171" s="246"/>
      <c r="PAW171" s="200"/>
      <c r="PAX171" s="199"/>
      <c r="PAY171" s="200"/>
      <c r="PAZ171" s="200"/>
      <c r="PBA171" s="200"/>
      <c r="PBB171" s="246"/>
      <c r="PBC171" s="246"/>
      <c r="PBD171" s="246"/>
      <c r="PBE171" s="1"/>
      <c r="PBF171" s="256"/>
      <c r="PBG171" s="246"/>
      <c r="PBH171" s="200"/>
      <c r="PBI171" s="199"/>
      <c r="PBJ171" s="200"/>
      <c r="PBK171" s="200"/>
      <c r="PBL171" s="200"/>
      <c r="PBM171" s="246"/>
      <c r="PBN171" s="246"/>
      <c r="PBO171" s="246"/>
      <c r="PBP171" s="1"/>
      <c r="PBQ171" s="256"/>
      <c r="PBR171" s="246"/>
      <c r="PBS171" s="200"/>
      <c r="PBT171" s="199"/>
      <c r="PBU171" s="200"/>
      <c r="PBV171" s="200"/>
      <c r="PBW171" s="200"/>
      <c r="PBX171" s="246"/>
      <c r="PBY171" s="246"/>
      <c r="PBZ171" s="246"/>
      <c r="PCA171" s="1"/>
      <c r="PCB171" s="256"/>
      <c r="PCC171" s="246"/>
      <c r="PCD171" s="200"/>
      <c r="PCE171" s="199"/>
      <c r="PCF171" s="200"/>
      <c r="PCG171" s="200"/>
      <c r="PCH171" s="200"/>
      <c r="PCI171" s="246"/>
      <c r="PCJ171" s="246"/>
      <c r="PCK171" s="246"/>
      <c r="PCL171" s="1"/>
      <c r="PCM171" s="256"/>
      <c r="PCN171" s="246"/>
      <c r="PCO171" s="200"/>
      <c r="PCP171" s="199"/>
      <c r="PCQ171" s="200"/>
      <c r="PCR171" s="200"/>
      <c r="PCS171" s="200"/>
      <c r="PCT171" s="246"/>
      <c r="PCU171" s="246"/>
      <c r="PCV171" s="246"/>
      <c r="PCW171" s="1"/>
      <c r="PCX171" s="256"/>
      <c r="PCY171" s="246"/>
      <c r="PCZ171" s="200"/>
      <c r="PDA171" s="199"/>
      <c r="PDB171" s="200"/>
      <c r="PDC171" s="200"/>
      <c r="PDD171" s="200"/>
      <c r="PDE171" s="246"/>
      <c r="PDF171" s="246"/>
      <c r="PDG171" s="246"/>
      <c r="PDH171" s="1"/>
      <c r="PDI171" s="256"/>
      <c r="PDJ171" s="246"/>
      <c r="PDK171" s="200"/>
      <c r="PDL171" s="199"/>
      <c r="PDM171" s="200"/>
      <c r="PDN171" s="200"/>
      <c r="PDO171" s="200"/>
      <c r="PDP171" s="246"/>
      <c r="PDQ171" s="246"/>
      <c r="PDR171" s="246"/>
      <c r="PDS171" s="1"/>
      <c r="PDT171" s="256"/>
      <c r="PDU171" s="246"/>
      <c r="PDV171" s="200"/>
      <c r="PDW171" s="199"/>
      <c r="PDX171" s="200"/>
      <c r="PDY171" s="200"/>
      <c r="PDZ171" s="200"/>
      <c r="PEA171" s="246"/>
      <c r="PEB171" s="246"/>
      <c r="PEC171" s="246"/>
      <c r="PED171" s="1"/>
      <c r="PEE171" s="256"/>
      <c r="PEF171" s="246"/>
      <c r="PEG171" s="200"/>
      <c r="PEH171" s="199"/>
      <c r="PEI171" s="200"/>
      <c r="PEJ171" s="200"/>
      <c r="PEK171" s="200"/>
      <c r="PEL171" s="246"/>
      <c r="PEM171" s="246"/>
      <c r="PEN171" s="246"/>
      <c r="PEO171" s="1"/>
      <c r="PEP171" s="256"/>
      <c r="PEQ171" s="246"/>
      <c r="PER171" s="200"/>
      <c r="PES171" s="199"/>
      <c r="PET171" s="200"/>
      <c r="PEU171" s="200"/>
      <c r="PEV171" s="200"/>
      <c r="PEW171" s="246"/>
      <c r="PEX171" s="246"/>
      <c r="PEY171" s="246"/>
      <c r="PEZ171" s="1"/>
      <c r="PFA171" s="256"/>
      <c r="PFB171" s="246"/>
      <c r="PFC171" s="200"/>
      <c r="PFD171" s="199"/>
      <c r="PFE171" s="200"/>
      <c r="PFF171" s="200"/>
      <c r="PFG171" s="200"/>
      <c r="PFH171" s="246"/>
      <c r="PFI171" s="246"/>
      <c r="PFJ171" s="246"/>
      <c r="PFK171" s="1"/>
      <c r="PFL171" s="256"/>
      <c r="PFM171" s="246"/>
      <c r="PFN171" s="200"/>
      <c r="PFO171" s="199"/>
      <c r="PFP171" s="200"/>
      <c r="PFQ171" s="200"/>
      <c r="PFR171" s="200"/>
      <c r="PFS171" s="246"/>
      <c r="PFT171" s="246"/>
      <c r="PFU171" s="246"/>
      <c r="PFV171" s="1"/>
      <c r="PFW171" s="256"/>
      <c r="PFX171" s="246"/>
      <c r="PFY171" s="200"/>
      <c r="PFZ171" s="199"/>
      <c r="PGA171" s="200"/>
      <c r="PGB171" s="200"/>
      <c r="PGC171" s="200"/>
      <c r="PGD171" s="246"/>
      <c r="PGE171" s="246"/>
      <c r="PGF171" s="246"/>
      <c r="PGG171" s="1"/>
      <c r="PGH171" s="256"/>
      <c r="PGI171" s="246"/>
      <c r="PGJ171" s="200"/>
      <c r="PGK171" s="199"/>
      <c r="PGL171" s="200"/>
      <c r="PGM171" s="200"/>
      <c r="PGN171" s="200"/>
      <c r="PGO171" s="246"/>
      <c r="PGP171" s="246"/>
      <c r="PGQ171" s="246"/>
      <c r="PGR171" s="1"/>
      <c r="PGS171" s="256"/>
      <c r="PGT171" s="246"/>
      <c r="PGU171" s="200"/>
      <c r="PGV171" s="199"/>
      <c r="PGW171" s="200"/>
      <c r="PGX171" s="200"/>
      <c r="PGY171" s="200"/>
      <c r="PGZ171" s="246"/>
      <c r="PHA171" s="246"/>
      <c r="PHB171" s="246"/>
      <c r="PHC171" s="1"/>
      <c r="PHD171" s="256"/>
      <c r="PHE171" s="246"/>
      <c r="PHF171" s="200"/>
      <c r="PHG171" s="199"/>
      <c r="PHH171" s="200"/>
      <c r="PHI171" s="200"/>
      <c r="PHJ171" s="200"/>
      <c r="PHK171" s="246"/>
      <c r="PHL171" s="246"/>
      <c r="PHM171" s="246"/>
      <c r="PHN171" s="1"/>
      <c r="PHO171" s="256"/>
      <c r="PHP171" s="246"/>
      <c r="PHQ171" s="200"/>
      <c r="PHR171" s="199"/>
      <c r="PHS171" s="200"/>
      <c r="PHT171" s="200"/>
      <c r="PHU171" s="200"/>
      <c r="PHV171" s="246"/>
      <c r="PHW171" s="246"/>
      <c r="PHX171" s="246"/>
      <c r="PHY171" s="1"/>
      <c r="PHZ171" s="256"/>
      <c r="PIA171" s="246"/>
      <c r="PIB171" s="200"/>
      <c r="PIC171" s="199"/>
      <c r="PID171" s="200"/>
      <c r="PIE171" s="200"/>
      <c r="PIF171" s="200"/>
      <c r="PIG171" s="246"/>
      <c r="PIH171" s="246"/>
      <c r="PII171" s="246"/>
      <c r="PIJ171" s="1"/>
      <c r="PIK171" s="256"/>
      <c r="PIL171" s="246"/>
      <c r="PIM171" s="200"/>
      <c r="PIN171" s="199"/>
      <c r="PIO171" s="200"/>
      <c r="PIP171" s="200"/>
      <c r="PIQ171" s="200"/>
      <c r="PIR171" s="246"/>
      <c r="PIS171" s="246"/>
      <c r="PIT171" s="246"/>
      <c r="PIU171" s="1"/>
      <c r="PIV171" s="256"/>
      <c r="PIW171" s="246"/>
      <c r="PIX171" s="200"/>
      <c r="PIY171" s="199"/>
      <c r="PIZ171" s="200"/>
      <c r="PJA171" s="200"/>
      <c r="PJB171" s="200"/>
      <c r="PJC171" s="246"/>
      <c r="PJD171" s="246"/>
      <c r="PJE171" s="246"/>
      <c r="PJF171" s="1"/>
      <c r="PJG171" s="256"/>
      <c r="PJH171" s="246"/>
      <c r="PJI171" s="200"/>
      <c r="PJJ171" s="199"/>
      <c r="PJK171" s="200"/>
      <c r="PJL171" s="200"/>
      <c r="PJM171" s="200"/>
      <c r="PJN171" s="246"/>
      <c r="PJO171" s="246"/>
      <c r="PJP171" s="246"/>
      <c r="PJQ171" s="1"/>
      <c r="PJR171" s="256"/>
      <c r="PJS171" s="246"/>
      <c r="PJT171" s="200"/>
      <c r="PJU171" s="199"/>
      <c r="PJV171" s="200"/>
      <c r="PJW171" s="200"/>
      <c r="PJX171" s="200"/>
      <c r="PJY171" s="246"/>
      <c r="PJZ171" s="246"/>
      <c r="PKA171" s="246"/>
      <c r="PKB171" s="1"/>
      <c r="PKC171" s="256"/>
      <c r="PKD171" s="246"/>
      <c r="PKE171" s="200"/>
      <c r="PKF171" s="199"/>
      <c r="PKG171" s="200"/>
      <c r="PKH171" s="200"/>
      <c r="PKI171" s="200"/>
      <c r="PKJ171" s="246"/>
      <c r="PKK171" s="246"/>
      <c r="PKL171" s="246"/>
      <c r="PKM171" s="1"/>
      <c r="PKN171" s="256"/>
      <c r="PKO171" s="246"/>
      <c r="PKP171" s="200"/>
      <c r="PKQ171" s="199"/>
      <c r="PKR171" s="200"/>
      <c r="PKS171" s="200"/>
      <c r="PKT171" s="200"/>
      <c r="PKU171" s="246"/>
      <c r="PKV171" s="246"/>
      <c r="PKW171" s="246"/>
      <c r="PKX171" s="1"/>
      <c r="PKY171" s="256"/>
      <c r="PKZ171" s="246"/>
      <c r="PLA171" s="200"/>
      <c r="PLB171" s="199"/>
      <c r="PLC171" s="200"/>
      <c r="PLD171" s="200"/>
      <c r="PLE171" s="200"/>
      <c r="PLF171" s="246"/>
      <c r="PLG171" s="246"/>
      <c r="PLH171" s="246"/>
      <c r="PLI171" s="1"/>
      <c r="PLJ171" s="256"/>
      <c r="PLK171" s="246"/>
      <c r="PLL171" s="200"/>
      <c r="PLM171" s="199"/>
      <c r="PLN171" s="200"/>
      <c r="PLO171" s="200"/>
      <c r="PLP171" s="200"/>
      <c r="PLQ171" s="246"/>
      <c r="PLR171" s="246"/>
      <c r="PLS171" s="246"/>
      <c r="PLT171" s="1"/>
      <c r="PLU171" s="256"/>
      <c r="PLV171" s="246"/>
      <c r="PLW171" s="200"/>
      <c r="PLX171" s="199"/>
      <c r="PLY171" s="200"/>
      <c r="PLZ171" s="200"/>
      <c r="PMA171" s="200"/>
      <c r="PMB171" s="246"/>
      <c r="PMC171" s="246"/>
      <c r="PMD171" s="246"/>
      <c r="PME171" s="1"/>
      <c r="PMF171" s="256"/>
      <c r="PMG171" s="246"/>
      <c r="PMH171" s="200"/>
      <c r="PMI171" s="199"/>
      <c r="PMJ171" s="200"/>
      <c r="PMK171" s="200"/>
      <c r="PML171" s="200"/>
      <c r="PMM171" s="246"/>
      <c r="PMN171" s="246"/>
      <c r="PMO171" s="246"/>
      <c r="PMP171" s="1"/>
      <c r="PMQ171" s="256"/>
      <c r="PMR171" s="246"/>
      <c r="PMS171" s="200"/>
      <c r="PMT171" s="199"/>
      <c r="PMU171" s="200"/>
      <c r="PMV171" s="200"/>
      <c r="PMW171" s="200"/>
      <c r="PMX171" s="246"/>
      <c r="PMY171" s="246"/>
      <c r="PMZ171" s="246"/>
      <c r="PNA171" s="1"/>
      <c r="PNB171" s="256"/>
      <c r="PNC171" s="246"/>
      <c r="PND171" s="200"/>
      <c r="PNE171" s="199"/>
      <c r="PNF171" s="200"/>
      <c r="PNG171" s="200"/>
      <c r="PNH171" s="200"/>
      <c r="PNI171" s="246"/>
      <c r="PNJ171" s="246"/>
      <c r="PNK171" s="246"/>
      <c r="PNL171" s="1"/>
      <c r="PNM171" s="256"/>
      <c r="PNN171" s="246"/>
      <c r="PNO171" s="200"/>
      <c r="PNP171" s="199"/>
      <c r="PNQ171" s="200"/>
      <c r="PNR171" s="200"/>
      <c r="PNS171" s="200"/>
      <c r="PNT171" s="246"/>
      <c r="PNU171" s="246"/>
      <c r="PNV171" s="246"/>
      <c r="PNW171" s="1"/>
      <c r="PNX171" s="256"/>
      <c r="PNY171" s="246"/>
      <c r="PNZ171" s="200"/>
      <c r="POA171" s="199"/>
      <c r="POB171" s="200"/>
      <c r="POC171" s="200"/>
      <c r="POD171" s="200"/>
      <c r="POE171" s="246"/>
      <c r="POF171" s="246"/>
      <c r="POG171" s="246"/>
      <c r="POH171" s="1"/>
      <c r="POI171" s="256"/>
      <c r="POJ171" s="246"/>
      <c r="POK171" s="200"/>
      <c r="POL171" s="199"/>
      <c r="POM171" s="200"/>
      <c r="PON171" s="200"/>
      <c r="POO171" s="200"/>
      <c r="POP171" s="246"/>
      <c r="POQ171" s="246"/>
      <c r="POR171" s="246"/>
      <c r="POS171" s="1"/>
      <c r="POT171" s="256"/>
      <c r="POU171" s="246"/>
      <c r="POV171" s="200"/>
      <c r="POW171" s="199"/>
      <c r="POX171" s="200"/>
      <c r="POY171" s="200"/>
      <c r="POZ171" s="200"/>
      <c r="PPA171" s="246"/>
      <c r="PPB171" s="246"/>
      <c r="PPC171" s="246"/>
      <c r="PPD171" s="1"/>
      <c r="PPE171" s="256"/>
      <c r="PPF171" s="246"/>
      <c r="PPG171" s="200"/>
      <c r="PPH171" s="199"/>
      <c r="PPI171" s="200"/>
      <c r="PPJ171" s="200"/>
      <c r="PPK171" s="200"/>
      <c r="PPL171" s="246"/>
      <c r="PPM171" s="246"/>
      <c r="PPN171" s="246"/>
      <c r="PPO171" s="1"/>
      <c r="PPP171" s="256"/>
      <c r="PPQ171" s="246"/>
      <c r="PPR171" s="200"/>
      <c r="PPS171" s="199"/>
      <c r="PPT171" s="200"/>
      <c r="PPU171" s="200"/>
      <c r="PPV171" s="200"/>
      <c r="PPW171" s="246"/>
      <c r="PPX171" s="246"/>
      <c r="PPY171" s="246"/>
      <c r="PPZ171" s="1"/>
      <c r="PQA171" s="256"/>
      <c r="PQB171" s="246"/>
      <c r="PQC171" s="200"/>
      <c r="PQD171" s="199"/>
      <c r="PQE171" s="200"/>
      <c r="PQF171" s="200"/>
      <c r="PQG171" s="200"/>
      <c r="PQH171" s="246"/>
      <c r="PQI171" s="246"/>
      <c r="PQJ171" s="246"/>
      <c r="PQK171" s="1"/>
      <c r="PQL171" s="256"/>
      <c r="PQM171" s="246"/>
      <c r="PQN171" s="200"/>
      <c r="PQO171" s="199"/>
      <c r="PQP171" s="200"/>
      <c r="PQQ171" s="200"/>
      <c r="PQR171" s="200"/>
      <c r="PQS171" s="246"/>
      <c r="PQT171" s="246"/>
      <c r="PQU171" s="246"/>
      <c r="PQV171" s="1"/>
      <c r="PQW171" s="256"/>
      <c r="PQX171" s="246"/>
      <c r="PQY171" s="200"/>
      <c r="PQZ171" s="199"/>
      <c r="PRA171" s="200"/>
      <c r="PRB171" s="200"/>
      <c r="PRC171" s="200"/>
      <c r="PRD171" s="246"/>
      <c r="PRE171" s="246"/>
      <c r="PRF171" s="246"/>
      <c r="PRG171" s="1"/>
      <c r="PRH171" s="256"/>
      <c r="PRI171" s="246"/>
      <c r="PRJ171" s="200"/>
      <c r="PRK171" s="199"/>
      <c r="PRL171" s="200"/>
      <c r="PRM171" s="200"/>
      <c r="PRN171" s="200"/>
      <c r="PRO171" s="246"/>
      <c r="PRP171" s="246"/>
      <c r="PRQ171" s="246"/>
      <c r="PRR171" s="1"/>
      <c r="PRS171" s="256"/>
      <c r="PRT171" s="246"/>
      <c r="PRU171" s="200"/>
      <c r="PRV171" s="199"/>
      <c r="PRW171" s="200"/>
      <c r="PRX171" s="200"/>
      <c r="PRY171" s="200"/>
      <c r="PRZ171" s="246"/>
      <c r="PSA171" s="246"/>
      <c r="PSB171" s="246"/>
      <c r="PSC171" s="1"/>
      <c r="PSD171" s="256"/>
      <c r="PSE171" s="246"/>
      <c r="PSF171" s="200"/>
      <c r="PSG171" s="199"/>
      <c r="PSH171" s="200"/>
      <c r="PSI171" s="200"/>
      <c r="PSJ171" s="200"/>
      <c r="PSK171" s="246"/>
      <c r="PSL171" s="246"/>
      <c r="PSM171" s="246"/>
      <c r="PSN171" s="1"/>
      <c r="PSO171" s="256"/>
      <c r="PSP171" s="246"/>
      <c r="PSQ171" s="200"/>
      <c r="PSR171" s="199"/>
      <c r="PSS171" s="200"/>
      <c r="PST171" s="200"/>
      <c r="PSU171" s="200"/>
      <c r="PSV171" s="246"/>
      <c r="PSW171" s="246"/>
      <c r="PSX171" s="246"/>
      <c r="PSY171" s="1"/>
      <c r="PSZ171" s="256"/>
      <c r="PTA171" s="246"/>
      <c r="PTB171" s="200"/>
      <c r="PTC171" s="199"/>
      <c r="PTD171" s="200"/>
      <c r="PTE171" s="200"/>
      <c r="PTF171" s="200"/>
      <c r="PTG171" s="246"/>
      <c r="PTH171" s="246"/>
      <c r="PTI171" s="246"/>
      <c r="PTJ171" s="1"/>
      <c r="PTK171" s="256"/>
      <c r="PTL171" s="246"/>
      <c r="PTM171" s="200"/>
      <c r="PTN171" s="199"/>
      <c r="PTO171" s="200"/>
      <c r="PTP171" s="200"/>
      <c r="PTQ171" s="200"/>
      <c r="PTR171" s="246"/>
      <c r="PTS171" s="246"/>
      <c r="PTT171" s="246"/>
      <c r="PTU171" s="1"/>
      <c r="PTV171" s="256"/>
      <c r="PTW171" s="246"/>
      <c r="PTX171" s="200"/>
      <c r="PTY171" s="199"/>
      <c r="PTZ171" s="200"/>
      <c r="PUA171" s="200"/>
      <c r="PUB171" s="200"/>
      <c r="PUC171" s="246"/>
      <c r="PUD171" s="246"/>
      <c r="PUE171" s="246"/>
      <c r="PUF171" s="1"/>
      <c r="PUG171" s="256"/>
      <c r="PUH171" s="246"/>
      <c r="PUI171" s="200"/>
      <c r="PUJ171" s="199"/>
      <c r="PUK171" s="200"/>
      <c r="PUL171" s="200"/>
      <c r="PUM171" s="200"/>
      <c r="PUN171" s="246"/>
      <c r="PUO171" s="246"/>
      <c r="PUP171" s="246"/>
      <c r="PUQ171" s="1"/>
      <c r="PUR171" s="256"/>
      <c r="PUS171" s="246"/>
      <c r="PUT171" s="200"/>
      <c r="PUU171" s="199"/>
      <c r="PUV171" s="200"/>
      <c r="PUW171" s="200"/>
      <c r="PUX171" s="200"/>
      <c r="PUY171" s="246"/>
      <c r="PUZ171" s="246"/>
      <c r="PVA171" s="246"/>
      <c r="PVB171" s="1"/>
      <c r="PVC171" s="256"/>
      <c r="PVD171" s="246"/>
      <c r="PVE171" s="200"/>
      <c r="PVF171" s="199"/>
      <c r="PVG171" s="200"/>
      <c r="PVH171" s="200"/>
      <c r="PVI171" s="200"/>
      <c r="PVJ171" s="246"/>
      <c r="PVK171" s="246"/>
      <c r="PVL171" s="246"/>
      <c r="PVM171" s="1"/>
      <c r="PVN171" s="256"/>
      <c r="PVO171" s="246"/>
      <c r="PVP171" s="200"/>
      <c r="PVQ171" s="199"/>
      <c r="PVR171" s="200"/>
      <c r="PVS171" s="200"/>
      <c r="PVT171" s="200"/>
      <c r="PVU171" s="246"/>
      <c r="PVV171" s="246"/>
      <c r="PVW171" s="246"/>
      <c r="PVX171" s="1"/>
      <c r="PVY171" s="256"/>
      <c r="PVZ171" s="246"/>
      <c r="PWA171" s="200"/>
      <c r="PWB171" s="199"/>
      <c r="PWC171" s="200"/>
      <c r="PWD171" s="200"/>
      <c r="PWE171" s="200"/>
      <c r="PWF171" s="246"/>
      <c r="PWG171" s="246"/>
      <c r="PWH171" s="246"/>
      <c r="PWI171" s="1"/>
      <c r="PWJ171" s="256"/>
      <c r="PWK171" s="246"/>
      <c r="PWL171" s="200"/>
      <c r="PWM171" s="199"/>
      <c r="PWN171" s="200"/>
      <c r="PWO171" s="200"/>
      <c r="PWP171" s="200"/>
      <c r="PWQ171" s="246"/>
      <c r="PWR171" s="246"/>
      <c r="PWS171" s="246"/>
      <c r="PWT171" s="1"/>
      <c r="PWU171" s="256"/>
      <c r="PWV171" s="246"/>
      <c r="PWW171" s="200"/>
      <c r="PWX171" s="199"/>
      <c r="PWY171" s="200"/>
      <c r="PWZ171" s="200"/>
      <c r="PXA171" s="200"/>
      <c r="PXB171" s="246"/>
      <c r="PXC171" s="246"/>
      <c r="PXD171" s="246"/>
      <c r="PXE171" s="1"/>
      <c r="PXF171" s="256"/>
      <c r="PXG171" s="246"/>
      <c r="PXH171" s="200"/>
      <c r="PXI171" s="199"/>
      <c r="PXJ171" s="200"/>
      <c r="PXK171" s="200"/>
      <c r="PXL171" s="200"/>
      <c r="PXM171" s="246"/>
      <c r="PXN171" s="246"/>
      <c r="PXO171" s="246"/>
      <c r="PXP171" s="1"/>
      <c r="PXQ171" s="256"/>
      <c r="PXR171" s="246"/>
      <c r="PXS171" s="200"/>
      <c r="PXT171" s="199"/>
      <c r="PXU171" s="200"/>
      <c r="PXV171" s="200"/>
      <c r="PXW171" s="200"/>
      <c r="PXX171" s="246"/>
      <c r="PXY171" s="246"/>
      <c r="PXZ171" s="246"/>
      <c r="PYA171" s="1"/>
      <c r="PYB171" s="256"/>
      <c r="PYC171" s="246"/>
      <c r="PYD171" s="200"/>
      <c r="PYE171" s="199"/>
      <c r="PYF171" s="200"/>
      <c r="PYG171" s="200"/>
      <c r="PYH171" s="200"/>
      <c r="PYI171" s="246"/>
      <c r="PYJ171" s="246"/>
      <c r="PYK171" s="246"/>
      <c r="PYL171" s="1"/>
      <c r="PYM171" s="256"/>
      <c r="PYN171" s="246"/>
      <c r="PYO171" s="200"/>
      <c r="PYP171" s="199"/>
      <c r="PYQ171" s="200"/>
      <c r="PYR171" s="200"/>
      <c r="PYS171" s="200"/>
      <c r="PYT171" s="246"/>
      <c r="PYU171" s="246"/>
      <c r="PYV171" s="246"/>
      <c r="PYW171" s="1"/>
      <c r="PYX171" s="256"/>
      <c r="PYY171" s="246"/>
      <c r="PYZ171" s="200"/>
      <c r="PZA171" s="199"/>
      <c r="PZB171" s="200"/>
      <c r="PZC171" s="200"/>
      <c r="PZD171" s="200"/>
      <c r="PZE171" s="246"/>
      <c r="PZF171" s="246"/>
      <c r="PZG171" s="246"/>
      <c r="PZH171" s="1"/>
      <c r="PZI171" s="256"/>
      <c r="PZJ171" s="246"/>
      <c r="PZK171" s="200"/>
      <c r="PZL171" s="199"/>
      <c r="PZM171" s="200"/>
      <c r="PZN171" s="200"/>
      <c r="PZO171" s="200"/>
      <c r="PZP171" s="246"/>
      <c r="PZQ171" s="246"/>
      <c r="PZR171" s="246"/>
      <c r="PZS171" s="1"/>
      <c r="PZT171" s="256"/>
      <c r="PZU171" s="246"/>
      <c r="PZV171" s="200"/>
      <c r="PZW171" s="199"/>
      <c r="PZX171" s="200"/>
      <c r="PZY171" s="200"/>
      <c r="PZZ171" s="200"/>
      <c r="QAA171" s="246"/>
      <c r="QAB171" s="246"/>
      <c r="QAC171" s="246"/>
      <c r="QAD171" s="1"/>
      <c r="QAE171" s="256"/>
      <c r="QAF171" s="246"/>
      <c r="QAG171" s="200"/>
      <c r="QAH171" s="199"/>
      <c r="QAI171" s="200"/>
      <c r="QAJ171" s="200"/>
      <c r="QAK171" s="200"/>
      <c r="QAL171" s="246"/>
      <c r="QAM171" s="246"/>
      <c r="QAN171" s="246"/>
      <c r="QAO171" s="1"/>
      <c r="QAP171" s="256"/>
      <c r="QAQ171" s="246"/>
      <c r="QAR171" s="200"/>
      <c r="QAS171" s="199"/>
      <c r="QAT171" s="200"/>
      <c r="QAU171" s="200"/>
      <c r="QAV171" s="200"/>
      <c r="QAW171" s="246"/>
      <c r="QAX171" s="246"/>
      <c r="QAY171" s="246"/>
      <c r="QAZ171" s="1"/>
      <c r="QBA171" s="256"/>
      <c r="QBB171" s="246"/>
      <c r="QBC171" s="200"/>
      <c r="QBD171" s="199"/>
      <c r="QBE171" s="200"/>
      <c r="QBF171" s="200"/>
      <c r="QBG171" s="200"/>
      <c r="QBH171" s="246"/>
      <c r="QBI171" s="246"/>
      <c r="QBJ171" s="246"/>
      <c r="QBK171" s="1"/>
      <c r="QBL171" s="256"/>
      <c r="QBM171" s="246"/>
      <c r="QBN171" s="200"/>
      <c r="QBO171" s="199"/>
      <c r="QBP171" s="200"/>
      <c r="QBQ171" s="200"/>
      <c r="QBR171" s="200"/>
      <c r="QBS171" s="246"/>
      <c r="QBT171" s="246"/>
      <c r="QBU171" s="246"/>
      <c r="QBV171" s="1"/>
      <c r="QBW171" s="256"/>
      <c r="QBX171" s="246"/>
      <c r="QBY171" s="200"/>
      <c r="QBZ171" s="199"/>
      <c r="QCA171" s="200"/>
      <c r="QCB171" s="200"/>
      <c r="QCC171" s="200"/>
      <c r="QCD171" s="246"/>
      <c r="QCE171" s="246"/>
      <c r="QCF171" s="246"/>
      <c r="QCG171" s="1"/>
      <c r="QCH171" s="256"/>
      <c r="QCI171" s="246"/>
      <c r="QCJ171" s="200"/>
      <c r="QCK171" s="199"/>
      <c r="QCL171" s="200"/>
      <c r="QCM171" s="200"/>
      <c r="QCN171" s="200"/>
      <c r="QCO171" s="246"/>
      <c r="QCP171" s="246"/>
      <c r="QCQ171" s="246"/>
      <c r="QCR171" s="1"/>
      <c r="QCS171" s="256"/>
      <c r="QCT171" s="246"/>
      <c r="QCU171" s="200"/>
      <c r="QCV171" s="199"/>
      <c r="QCW171" s="200"/>
      <c r="QCX171" s="200"/>
      <c r="QCY171" s="200"/>
      <c r="QCZ171" s="246"/>
      <c r="QDA171" s="246"/>
      <c r="QDB171" s="246"/>
      <c r="QDC171" s="1"/>
      <c r="QDD171" s="256"/>
      <c r="QDE171" s="246"/>
      <c r="QDF171" s="200"/>
      <c r="QDG171" s="199"/>
      <c r="QDH171" s="200"/>
      <c r="QDI171" s="200"/>
      <c r="QDJ171" s="200"/>
      <c r="QDK171" s="246"/>
      <c r="QDL171" s="246"/>
      <c r="QDM171" s="246"/>
      <c r="QDN171" s="1"/>
      <c r="QDO171" s="256"/>
      <c r="QDP171" s="246"/>
      <c r="QDQ171" s="200"/>
      <c r="QDR171" s="199"/>
      <c r="QDS171" s="200"/>
      <c r="QDT171" s="200"/>
      <c r="QDU171" s="200"/>
      <c r="QDV171" s="246"/>
      <c r="QDW171" s="246"/>
      <c r="QDX171" s="246"/>
      <c r="QDY171" s="1"/>
      <c r="QDZ171" s="256"/>
      <c r="QEA171" s="246"/>
      <c r="QEB171" s="200"/>
      <c r="QEC171" s="199"/>
      <c r="QED171" s="200"/>
      <c r="QEE171" s="200"/>
      <c r="QEF171" s="200"/>
      <c r="QEG171" s="246"/>
      <c r="QEH171" s="246"/>
      <c r="QEI171" s="246"/>
      <c r="QEJ171" s="1"/>
      <c r="QEK171" s="256"/>
      <c r="QEL171" s="246"/>
      <c r="QEM171" s="200"/>
      <c r="QEN171" s="199"/>
      <c r="QEO171" s="200"/>
      <c r="QEP171" s="200"/>
      <c r="QEQ171" s="200"/>
      <c r="QER171" s="246"/>
      <c r="QES171" s="246"/>
      <c r="QET171" s="246"/>
      <c r="QEU171" s="1"/>
      <c r="QEV171" s="256"/>
      <c r="QEW171" s="246"/>
      <c r="QEX171" s="200"/>
      <c r="QEY171" s="199"/>
      <c r="QEZ171" s="200"/>
      <c r="QFA171" s="200"/>
      <c r="QFB171" s="200"/>
      <c r="QFC171" s="246"/>
      <c r="QFD171" s="246"/>
      <c r="QFE171" s="246"/>
      <c r="QFF171" s="1"/>
      <c r="QFG171" s="256"/>
      <c r="QFH171" s="246"/>
      <c r="QFI171" s="200"/>
      <c r="QFJ171" s="199"/>
      <c r="QFK171" s="200"/>
      <c r="QFL171" s="200"/>
      <c r="QFM171" s="200"/>
      <c r="QFN171" s="246"/>
      <c r="QFO171" s="246"/>
      <c r="QFP171" s="246"/>
      <c r="QFQ171" s="1"/>
      <c r="QFR171" s="256"/>
      <c r="QFS171" s="246"/>
      <c r="QFT171" s="200"/>
      <c r="QFU171" s="199"/>
      <c r="QFV171" s="200"/>
      <c r="QFW171" s="200"/>
      <c r="QFX171" s="200"/>
      <c r="QFY171" s="246"/>
      <c r="QFZ171" s="246"/>
      <c r="QGA171" s="246"/>
      <c r="QGB171" s="1"/>
      <c r="QGC171" s="256"/>
      <c r="QGD171" s="246"/>
      <c r="QGE171" s="200"/>
      <c r="QGF171" s="199"/>
      <c r="QGG171" s="200"/>
      <c r="QGH171" s="200"/>
      <c r="QGI171" s="200"/>
      <c r="QGJ171" s="246"/>
      <c r="QGK171" s="246"/>
      <c r="QGL171" s="246"/>
      <c r="QGM171" s="1"/>
      <c r="QGN171" s="256"/>
      <c r="QGO171" s="246"/>
      <c r="QGP171" s="200"/>
      <c r="QGQ171" s="199"/>
      <c r="QGR171" s="200"/>
      <c r="QGS171" s="200"/>
      <c r="QGT171" s="200"/>
      <c r="QGU171" s="246"/>
      <c r="QGV171" s="246"/>
      <c r="QGW171" s="246"/>
      <c r="QGX171" s="1"/>
      <c r="QGY171" s="256"/>
      <c r="QGZ171" s="246"/>
      <c r="QHA171" s="200"/>
      <c r="QHB171" s="199"/>
      <c r="QHC171" s="200"/>
      <c r="QHD171" s="200"/>
      <c r="QHE171" s="200"/>
      <c r="QHF171" s="246"/>
      <c r="QHG171" s="246"/>
      <c r="QHH171" s="246"/>
      <c r="QHI171" s="1"/>
      <c r="QHJ171" s="256"/>
      <c r="QHK171" s="246"/>
      <c r="QHL171" s="200"/>
      <c r="QHM171" s="199"/>
      <c r="QHN171" s="200"/>
      <c r="QHO171" s="200"/>
      <c r="QHP171" s="200"/>
      <c r="QHQ171" s="246"/>
      <c r="QHR171" s="246"/>
      <c r="QHS171" s="246"/>
      <c r="QHT171" s="1"/>
      <c r="QHU171" s="256"/>
      <c r="QHV171" s="246"/>
      <c r="QHW171" s="200"/>
      <c r="QHX171" s="199"/>
      <c r="QHY171" s="200"/>
      <c r="QHZ171" s="200"/>
      <c r="QIA171" s="200"/>
      <c r="QIB171" s="246"/>
      <c r="QIC171" s="246"/>
      <c r="QID171" s="246"/>
      <c r="QIE171" s="1"/>
      <c r="QIF171" s="256"/>
      <c r="QIG171" s="246"/>
      <c r="QIH171" s="200"/>
      <c r="QII171" s="199"/>
      <c r="QIJ171" s="200"/>
      <c r="QIK171" s="200"/>
      <c r="QIL171" s="200"/>
      <c r="QIM171" s="246"/>
      <c r="QIN171" s="246"/>
      <c r="QIO171" s="246"/>
      <c r="QIP171" s="1"/>
      <c r="QIQ171" s="256"/>
      <c r="QIR171" s="246"/>
      <c r="QIS171" s="200"/>
      <c r="QIT171" s="199"/>
      <c r="QIU171" s="200"/>
      <c r="QIV171" s="200"/>
      <c r="QIW171" s="200"/>
      <c r="QIX171" s="246"/>
      <c r="QIY171" s="246"/>
      <c r="QIZ171" s="246"/>
      <c r="QJA171" s="1"/>
      <c r="QJB171" s="256"/>
      <c r="QJC171" s="246"/>
      <c r="QJD171" s="200"/>
      <c r="QJE171" s="199"/>
      <c r="QJF171" s="200"/>
      <c r="QJG171" s="200"/>
      <c r="QJH171" s="200"/>
      <c r="QJI171" s="246"/>
      <c r="QJJ171" s="246"/>
      <c r="QJK171" s="246"/>
      <c r="QJL171" s="1"/>
      <c r="QJM171" s="256"/>
      <c r="QJN171" s="246"/>
      <c r="QJO171" s="200"/>
      <c r="QJP171" s="199"/>
      <c r="QJQ171" s="200"/>
      <c r="QJR171" s="200"/>
      <c r="QJS171" s="200"/>
      <c r="QJT171" s="246"/>
      <c r="QJU171" s="246"/>
      <c r="QJV171" s="246"/>
      <c r="QJW171" s="1"/>
      <c r="QJX171" s="256"/>
      <c r="QJY171" s="246"/>
      <c r="QJZ171" s="200"/>
      <c r="QKA171" s="199"/>
      <c r="QKB171" s="200"/>
      <c r="QKC171" s="200"/>
      <c r="QKD171" s="200"/>
      <c r="QKE171" s="246"/>
      <c r="QKF171" s="246"/>
      <c r="QKG171" s="246"/>
      <c r="QKH171" s="1"/>
      <c r="QKI171" s="256"/>
      <c r="QKJ171" s="246"/>
      <c r="QKK171" s="200"/>
      <c r="QKL171" s="199"/>
      <c r="QKM171" s="200"/>
      <c r="QKN171" s="200"/>
      <c r="QKO171" s="200"/>
      <c r="QKP171" s="246"/>
      <c r="QKQ171" s="246"/>
      <c r="QKR171" s="246"/>
      <c r="QKS171" s="1"/>
      <c r="QKT171" s="256"/>
      <c r="QKU171" s="246"/>
      <c r="QKV171" s="200"/>
      <c r="QKW171" s="199"/>
      <c r="QKX171" s="200"/>
      <c r="QKY171" s="200"/>
      <c r="QKZ171" s="200"/>
      <c r="QLA171" s="246"/>
      <c r="QLB171" s="246"/>
      <c r="QLC171" s="246"/>
      <c r="QLD171" s="1"/>
      <c r="QLE171" s="256"/>
      <c r="QLF171" s="246"/>
      <c r="QLG171" s="200"/>
      <c r="QLH171" s="199"/>
      <c r="QLI171" s="200"/>
      <c r="QLJ171" s="200"/>
      <c r="QLK171" s="200"/>
      <c r="QLL171" s="246"/>
      <c r="QLM171" s="246"/>
      <c r="QLN171" s="246"/>
      <c r="QLO171" s="1"/>
      <c r="QLP171" s="256"/>
      <c r="QLQ171" s="246"/>
      <c r="QLR171" s="200"/>
      <c r="QLS171" s="199"/>
      <c r="QLT171" s="200"/>
      <c r="QLU171" s="200"/>
      <c r="QLV171" s="200"/>
      <c r="QLW171" s="246"/>
      <c r="QLX171" s="246"/>
      <c r="QLY171" s="246"/>
      <c r="QLZ171" s="1"/>
      <c r="QMA171" s="256"/>
      <c r="QMB171" s="246"/>
      <c r="QMC171" s="200"/>
      <c r="QMD171" s="199"/>
      <c r="QME171" s="200"/>
      <c r="QMF171" s="200"/>
      <c r="QMG171" s="200"/>
      <c r="QMH171" s="246"/>
      <c r="QMI171" s="246"/>
      <c r="QMJ171" s="246"/>
      <c r="QMK171" s="1"/>
      <c r="QML171" s="256"/>
      <c r="QMM171" s="246"/>
      <c r="QMN171" s="200"/>
      <c r="QMO171" s="199"/>
      <c r="QMP171" s="200"/>
      <c r="QMQ171" s="200"/>
      <c r="QMR171" s="200"/>
      <c r="QMS171" s="246"/>
      <c r="QMT171" s="246"/>
      <c r="QMU171" s="246"/>
      <c r="QMV171" s="1"/>
      <c r="QMW171" s="256"/>
      <c r="QMX171" s="246"/>
      <c r="QMY171" s="200"/>
      <c r="QMZ171" s="199"/>
      <c r="QNA171" s="200"/>
      <c r="QNB171" s="200"/>
      <c r="QNC171" s="200"/>
      <c r="QND171" s="246"/>
      <c r="QNE171" s="246"/>
      <c r="QNF171" s="246"/>
      <c r="QNG171" s="1"/>
      <c r="QNH171" s="256"/>
      <c r="QNI171" s="246"/>
      <c r="QNJ171" s="200"/>
      <c r="QNK171" s="199"/>
      <c r="QNL171" s="200"/>
      <c r="QNM171" s="200"/>
      <c r="QNN171" s="200"/>
      <c r="QNO171" s="246"/>
      <c r="QNP171" s="246"/>
      <c r="QNQ171" s="246"/>
      <c r="QNR171" s="1"/>
      <c r="QNS171" s="256"/>
      <c r="QNT171" s="246"/>
      <c r="QNU171" s="200"/>
      <c r="QNV171" s="199"/>
      <c r="QNW171" s="200"/>
      <c r="QNX171" s="200"/>
      <c r="QNY171" s="200"/>
      <c r="QNZ171" s="246"/>
      <c r="QOA171" s="246"/>
      <c r="QOB171" s="246"/>
      <c r="QOC171" s="1"/>
      <c r="QOD171" s="256"/>
      <c r="QOE171" s="246"/>
      <c r="QOF171" s="200"/>
      <c r="QOG171" s="199"/>
      <c r="QOH171" s="200"/>
      <c r="QOI171" s="200"/>
      <c r="QOJ171" s="200"/>
      <c r="QOK171" s="246"/>
      <c r="QOL171" s="246"/>
      <c r="QOM171" s="246"/>
      <c r="QON171" s="1"/>
      <c r="QOO171" s="256"/>
      <c r="QOP171" s="246"/>
      <c r="QOQ171" s="200"/>
      <c r="QOR171" s="199"/>
      <c r="QOS171" s="200"/>
      <c r="QOT171" s="200"/>
      <c r="QOU171" s="200"/>
      <c r="QOV171" s="246"/>
      <c r="QOW171" s="246"/>
      <c r="QOX171" s="246"/>
      <c r="QOY171" s="1"/>
      <c r="QOZ171" s="256"/>
      <c r="QPA171" s="246"/>
      <c r="QPB171" s="200"/>
      <c r="QPC171" s="199"/>
      <c r="QPD171" s="200"/>
      <c r="QPE171" s="200"/>
      <c r="QPF171" s="200"/>
      <c r="QPG171" s="246"/>
      <c r="QPH171" s="246"/>
      <c r="QPI171" s="246"/>
      <c r="QPJ171" s="1"/>
      <c r="QPK171" s="256"/>
      <c r="QPL171" s="246"/>
      <c r="QPM171" s="200"/>
      <c r="QPN171" s="199"/>
      <c r="QPO171" s="200"/>
      <c r="QPP171" s="200"/>
      <c r="QPQ171" s="200"/>
      <c r="QPR171" s="246"/>
      <c r="QPS171" s="246"/>
      <c r="QPT171" s="246"/>
      <c r="QPU171" s="1"/>
      <c r="QPV171" s="256"/>
      <c r="QPW171" s="246"/>
      <c r="QPX171" s="200"/>
      <c r="QPY171" s="199"/>
      <c r="QPZ171" s="200"/>
      <c r="QQA171" s="200"/>
      <c r="QQB171" s="200"/>
      <c r="QQC171" s="246"/>
      <c r="QQD171" s="246"/>
      <c r="QQE171" s="246"/>
      <c r="QQF171" s="1"/>
      <c r="QQG171" s="256"/>
      <c r="QQH171" s="246"/>
      <c r="QQI171" s="200"/>
      <c r="QQJ171" s="199"/>
      <c r="QQK171" s="200"/>
      <c r="QQL171" s="200"/>
      <c r="QQM171" s="200"/>
      <c r="QQN171" s="246"/>
      <c r="QQO171" s="246"/>
      <c r="QQP171" s="246"/>
      <c r="QQQ171" s="1"/>
      <c r="QQR171" s="256"/>
      <c r="QQS171" s="246"/>
      <c r="QQT171" s="200"/>
      <c r="QQU171" s="199"/>
      <c r="QQV171" s="200"/>
      <c r="QQW171" s="200"/>
      <c r="QQX171" s="200"/>
      <c r="QQY171" s="246"/>
      <c r="QQZ171" s="246"/>
      <c r="QRA171" s="246"/>
      <c r="QRB171" s="1"/>
      <c r="QRC171" s="256"/>
      <c r="QRD171" s="246"/>
      <c r="QRE171" s="200"/>
      <c r="QRF171" s="199"/>
      <c r="QRG171" s="200"/>
      <c r="QRH171" s="200"/>
      <c r="QRI171" s="200"/>
      <c r="QRJ171" s="246"/>
      <c r="QRK171" s="246"/>
      <c r="QRL171" s="246"/>
      <c r="QRM171" s="1"/>
      <c r="QRN171" s="256"/>
      <c r="QRO171" s="246"/>
      <c r="QRP171" s="200"/>
      <c r="QRQ171" s="199"/>
      <c r="QRR171" s="200"/>
      <c r="QRS171" s="200"/>
      <c r="QRT171" s="200"/>
      <c r="QRU171" s="246"/>
      <c r="QRV171" s="246"/>
      <c r="QRW171" s="246"/>
      <c r="QRX171" s="1"/>
      <c r="QRY171" s="256"/>
      <c r="QRZ171" s="246"/>
      <c r="QSA171" s="200"/>
      <c r="QSB171" s="199"/>
      <c r="QSC171" s="200"/>
      <c r="QSD171" s="200"/>
      <c r="QSE171" s="200"/>
      <c r="QSF171" s="246"/>
      <c r="QSG171" s="246"/>
      <c r="QSH171" s="246"/>
      <c r="QSI171" s="1"/>
      <c r="QSJ171" s="256"/>
      <c r="QSK171" s="246"/>
      <c r="QSL171" s="200"/>
      <c r="QSM171" s="199"/>
      <c r="QSN171" s="200"/>
      <c r="QSO171" s="200"/>
      <c r="QSP171" s="200"/>
      <c r="QSQ171" s="246"/>
      <c r="QSR171" s="246"/>
      <c r="QSS171" s="246"/>
      <c r="QST171" s="1"/>
      <c r="QSU171" s="256"/>
      <c r="QSV171" s="246"/>
      <c r="QSW171" s="200"/>
      <c r="QSX171" s="199"/>
      <c r="QSY171" s="200"/>
      <c r="QSZ171" s="200"/>
      <c r="QTA171" s="200"/>
      <c r="QTB171" s="246"/>
      <c r="QTC171" s="246"/>
      <c r="QTD171" s="246"/>
      <c r="QTE171" s="1"/>
      <c r="QTF171" s="256"/>
      <c r="QTG171" s="246"/>
      <c r="QTH171" s="200"/>
      <c r="QTI171" s="199"/>
      <c r="QTJ171" s="200"/>
      <c r="QTK171" s="200"/>
      <c r="QTL171" s="200"/>
      <c r="QTM171" s="246"/>
      <c r="QTN171" s="246"/>
      <c r="QTO171" s="246"/>
      <c r="QTP171" s="1"/>
      <c r="QTQ171" s="256"/>
      <c r="QTR171" s="246"/>
      <c r="QTS171" s="200"/>
      <c r="QTT171" s="199"/>
      <c r="QTU171" s="200"/>
      <c r="QTV171" s="200"/>
      <c r="QTW171" s="200"/>
      <c r="QTX171" s="246"/>
      <c r="QTY171" s="246"/>
      <c r="QTZ171" s="246"/>
      <c r="QUA171" s="1"/>
      <c r="QUB171" s="256"/>
      <c r="QUC171" s="246"/>
      <c r="QUD171" s="200"/>
      <c r="QUE171" s="199"/>
      <c r="QUF171" s="200"/>
      <c r="QUG171" s="200"/>
      <c r="QUH171" s="200"/>
      <c r="QUI171" s="246"/>
      <c r="QUJ171" s="246"/>
      <c r="QUK171" s="246"/>
      <c r="QUL171" s="1"/>
      <c r="QUM171" s="256"/>
      <c r="QUN171" s="246"/>
      <c r="QUO171" s="200"/>
      <c r="QUP171" s="199"/>
      <c r="QUQ171" s="200"/>
      <c r="QUR171" s="200"/>
      <c r="QUS171" s="200"/>
      <c r="QUT171" s="246"/>
      <c r="QUU171" s="246"/>
      <c r="QUV171" s="246"/>
      <c r="QUW171" s="1"/>
      <c r="QUX171" s="256"/>
      <c r="QUY171" s="246"/>
      <c r="QUZ171" s="200"/>
      <c r="QVA171" s="199"/>
      <c r="QVB171" s="200"/>
      <c r="QVC171" s="200"/>
      <c r="QVD171" s="200"/>
      <c r="QVE171" s="246"/>
      <c r="QVF171" s="246"/>
      <c r="QVG171" s="246"/>
      <c r="QVH171" s="1"/>
      <c r="QVI171" s="256"/>
      <c r="QVJ171" s="246"/>
      <c r="QVK171" s="200"/>
      <c r="QVL171" s="199"/>
      <c r="QVM171" s="200"/>
      <c r="QVN171" s="200"/>
      <c r="QVO171" s="200"/>
      <c r="QVP171" s="246"/>
      <c r="QVQ171" s="246"/>
      <c r="QVR171" s="246"/>
      <c r="QVS171" s="1"/>
      <c r="QVT171" s="256"/>
      <c r="QVU171" s="246"/>
      <c r="QVV171" s="200"/>
      <c r="QVW171" s="199"/>
      <c r="QVX171" s="200"/>
      <c r="QVY171" s="200"/>
      <c r="QVZ171" s="200"/>
      <c r="QWA171" s="246"/>
      <c r="QWB171" s="246"/>
      <c r="QWC171" s="246"/>
      <c r="QWD171" s="1"/>
      <c r="QWE171" s="256"/>
      <c r="QWF171" s="246"/>
      <c r="QWG171" s="200"/>
      <c r="QWH171" s="199"/>
      <c r="QWI171" s="200"/>
      <c r="QWJ171" s="200"/>
      <c r="QWK171" s="200"/>
      <c r="QWL171" s="246"/>
      <c r="QWM171" s="246"/>
      <c r="QWN171" s="246"/>
      <c r="QWO171" s="1"/>
      <c r="QWP171" s="256"/>
      <c r="QWQ171" s="246"/>
      <c r="QWR171" s="200"/>
      <c r="QWS171" s="199"/>
      <c r="QWT171" s="200"/>
      <c r="QWU171" s="200"/>
      <c r="QWV171" s="200"/>
      <c r="QWW171" s="246"/>
      <c r="QWX171" s="246"/>
      <c r="QWY171" s="246"/>
      <c r="QWZ171" s="1"/>
      <c r="QXA171" s="256"/>
      <c r="QXB171" s="246"/>
      <c r="QXC171" s="200"/>
      <c r="QXD171" s="199"/>
      <c r="QXE171" s="200"/>
      <c r="QXF171" s="200"/>
      <c r="QXG171" s="200"/>
      <c r="QXH171" s="246"/>
      <c r="QXI171" s="246"/>
      <c r="QXJ171" s="246"/>
      <c r="QXK171" s="1"/>
      <c r="QXL171" s="256"/>
      <c r="QXM171" s="246"/>
      <c r="QXN171" s="200"/>
      <c r="QXO171" s="199"/>
      <c r="QXP171" s="200"/>
      <c r="QXQ171" s="200"/>
      <c r="QXR171" s="200"/>
      <c r="QXS171" s="246"/>
      <c r="QXT171" s="246"/>
      <c r="QXU171" s="246"/>
      <c r="QXV171" s="1"/>
      <c r="QXW171" s="256"/>
      <c r="QXX171" s="246"/>
      <c r="QXY171" s="200"/>
      <c r="QXZ171" s="199"/>
      <c r="QYA171" s="200"/>
      <c r="QYB171" s="200"/>
      <c r="QYC171" s="200"/>
      <c r="QYD171" s="246"/>
      <c r="QYE171" s="246"/>
      <c r="QYF171" s="246"/>
      <c r="QYG171" s="1"/>
      <c r="QYH171" s="256"/>
      <c r="QYI171" s="246"/>
      <c r="QYJ171" s="200"/>
      <c r="QYK171" s="199"/>
      <c r="QYL171" s="200"/>
      <c r="QYM171" s="200"/>
      <c r="QYN171" s="200"/>
      <c r="QYO171" s="246"/>
      <c r="QYP171" s="246"/>
      <c r="QYQ171" s="246"/>
      <c r="QYR171" s="1"/>
      <c r="QYS171" s="256"/>
      <c r="QYT171" s="246"/>
      <c r="QYU171" s="200"/>
      <c r="QYV171" s="199"/>
      <c r="QYW171" s="200"/>
      <c r="QYX171" s="200"/>
      <c r="QYY171" s="200"/>
      <c r="QYZ171" s="246"/>
      <c r="QZA171" s="246"/>
      <c r="QZB171" s="246"/>
      <c r="QZC171" s="1"/>
      <c r="QZD171" s="256"/>
      <c r="QZE171" s="246"/>
      <c r="QZF171" s="200"/>
      <c r="QZG171" s="199"/>
      <c r="QZH171" s="200"/>
      <c r="QZI171" s="200"/>
      <c r="QZJ171" s="200"/>
      <c r="QZK171" s="246"/>
      <c r="QZL171" s="246"/>
      <c r="QZM171" s="246"/>
      <c r="QZN171" s="1"/>
      <c r="QZO171" s="256"/>
      <c r="QZP171" s="246"/>
      <c r="QZQ171" s="200"/>
      <c r="QZR171" s="199"/>
      <c r="QZS171" s="200"/>
      <c r="QZT171" s="200"/>
      <c r="QZU171" s="200"/>
      <c r="QZV171" s="246"/>
      <c r="QZW171" s="246"/>
      <c r="QZX171" s="246"/>
      <c r="QZY171" s="1"/>
      <c r="QZZ171" s="256"/>
      <c r="RAA171" s="246"/>
      <c r="RAB171" s="200"/>
      <c r="RAC171" s="199"/>
      <c r="RAD171" s="200"/>
      <c r="RAE171" s="200"/>
      <c r="RAF171" s="200"/>
      <c r="RAG171" s="246"/>
      <c r="RAH171" s="246"/>
      <c r="RAI171" s="246"/>
      <c r="RAJ171" s="1"/>
      <c r="RAK171" s="256"/>
      <c r="RAL171" s="246"/>
      <c r="RAM171" s="200"/>
      <c r="RAN171" s="199"/>
      <c r="RAO171" s="200"/>
      <c r="RAP171" s="200"/>
      <c r="RAQ171" s="200"/>
      <c r="RAR171" s="246"/>
      <c r="RAS171" s="246"/>
      <c r="RAT171" s="246"/>
      <c r="RAU171" s="1"/>
      <c r="RAV171" s="256"/>
      <c r="RAW171" s="246"/>
      <c r="RAX171" s="200"/>
      <c r="RAY171" s="199"/>
      <c r="RAZ171" s="200"/>
      <c r="RBA171" s="200"/>
      <c r="RBB171" s="200"/>
      <c r="RBC171" s="246"/>
      <c r="RBD171" s="246"/>
      <c r="RBE171" s="246"/>
      <c r="RBF171" s="1"/>
      <c r="RBG171" s="256"/>
      <c r="RBH171" s="246"/>
      <c r="RBI171" s="200"/>
      <c r="RBJ171" s="199"/>
      <c r="RBK171" s="200"/>
      <c r="RBL171" s="200"/>
      <c r="RBM171" s="200"/>
      <c r="RBN171" s="246"/>
      <c r="RBO171" s="246"/>
      <c r="RBP171" s="246"/>
      <c r="RBQ171" s="1"/>
      <c r="RBR171" s="256"/>
      <c r="RBS171" s="246"/>
      <c r="RBT171" s="200"/>
      <c r="RBU171" s="199"/>
      <c r="RBV171" s="200"/>
      <c r="RBW171" s="200"/>
      <c r="RBX171" s="200"/>
      <c r="RBY171" s="246"/>
      <c r="RBZ171" s="246"/>
      <c r="RCA171" s="246"/>
      <c r="RCB171" s="1"/>
      <c r="RCC171" s="256"/>
      <c r="RCD171" s="246"/>
      <c r="RCE171" s="200"/>
      <c r="RCF171" s="199"/>
      <c r="RCG171" s="200"/>
      <c r="RCH171" s="200"/>
      <c r="RCI171" s="200"/>
      <c r="RCJ171" s="246"/>
      <c r="RCK171" s="246"/>
      <c r="RCL171" s="246"/>
      <c r="RCM171" s="1"/>
      <c r="RCN171" s="256"/>
      <c r="RCO171" s="246"/>
      <c r="RCP171" s="200"/>
      <c r="RCQ171" s="199"/>
      <c r="RCR171" s="200"/>
      <c r="RCS171" s="200"/>
      <c r="RCT171" s="200"/>
      <c r="RCU171" s="246"/>
      <c r="RCV171" s="246"/>
      <c r="RCW171" s="246"/>
      <c r="RCX171" s="1"/>
      <c r="RCY171" s="256"/>
      <c r="RCZ171" s="246"/>
      <c r="RDA171" s="200"/>
      <c r="RDB171" s="199"/>
      <c r="RDC171" s="200"/>
      <c r="RDD171" s="200"/>
      <c r="RDE171" s="200"/>
      <c r="RDF171" s="246"/>
      <c r="RDG171" s="246"/>
      <c r="RDH171" s="246"/>
      <c r="RDI171" s="1"/>
      <c r="RDJ171" s="256"/>
      <c r="RDK171" s="246"/>
      <c r="RDL171" s="200"/>
      <c r="RDM171" s="199"/>
      <c r="RDN171" s="200"/>
      <c r="RDO171" s="200"/>
      <c r="RDP171" s="200"/>
      <c r="RDQ171" s="246"/>
      <c r="RDR171" s="246"/>
      <c r="RDS171" s="246"/>
      <c r="RDT171" s="1"/>
      <c r="RDU171" s="256"/>
      <c r="RDV171" s="246"/>
      <c r="RDW171" s="200"/>
      <c r="RDX171" s="199"/>
      <c r="RDY171" s="200"/>
      <c r="RDZ171" s="200"/>
      <c r="REA171" s="200"/>
      <c r="REB171" s="246"/>
      <c r="REC171" s="246"/>
      <c r="RED171" s="246"/>
      <c r="REE171" s="1"/>
      <c r="REF171" s="256"/>
      <c r="REG171" s="246"/>
      <c r="REH171" s="200"/>
      <c r="REI171" s="199"/>
      <c r="REJ171" s="200"/>
      <c r="REK171" s="200"/>
      <c r="REL171" s="200"/>
      <c r="REM171" s="246"/>
      <c r="REN171" s="246"/>
      <c r="REO171" s="246"/>
      <c r="REP171" s="1"/>
      <c r="REQ171" s="256"/>
      <c r="RER171" s="246"/>
      <c r="RES171" s="200"/>
      <c r="RET171" s="199"/>
      <c r="REU171" s="200"/>
      <c r="REV171" s="200"/>
      <c r="REW171" s="200"/>
      <c r="REX171" s="246"/>
      <c r="REY171" s="246"/>
      <c r="REZ171" s="246"/>
      <c r="RFA171" s="1"/>
      <c r="RFB171" s="256"/>
      <c r="RFC171" s="246"/>
      <c r="RFD171" s="200"/>
      <c r="RFE171" s="199"/>
      <c r="RFF171" s="200"/>
      <c r="RFG171" s="200"/>
      <c r="RFH171" s="200"/>
      <c r="RFI171" s="246"/>
      <c r="RFJ171" s="246"/>
      <c r="RFK171" s="246"/>
      <c r="RFL171" s="1"/>
      <c r="RFM171" s="256"/>
      <c r="RFN171" s="246"/>
      <c r="RFO171" s="200"/>
      <c r="RFP171" s="199"/>
      <c r="RFQ171" s="200"/>
      <c r="RFR171" s="200"/>
      <c r="RFS171" s="200"/>
      <c r="RFT171" s="246"/>
      <c r="RFU171" s="246"/>
      <c r="RFV171" s="246"/>
      <c r="RFW171" s="1"/>
      <c r="RFX171" s="256"/>
      <c r="RFY171" s="246"/>
      <c r="RFZ171" s="200"/>
      <c r="RGA171" s="199"/>
      <c r="RGB171" s="200"/>
      <c r="RGC171" s="200"/>
      <c r="RGD171" s="200"/>
      <c r="RGE171" s="246"/>
      <c r="RGF171" s="246"/>
      <c r="RGG171" s="246"/>
      <c r="RGH171" s="1"/>
      <c r="RGI171" s="256"/>
      <c r="RGJ171" s="246"/>
      <c r="RGK171" s="200"/>
      <c r="RGL171" s="199"/>
      <c r="RGM171" s="200"/>
      <c r="RGN171" s="200"/>
      <c r="RGO171" s="200"/>
      <c r="RGP171" s="246"/>
      <c r="RGQ171" s="246"/>
      <c r="RGR171" s="246"/>
      <c r="RGS171" s="1"/>
      <c r="RGT171" s="256"/>
      <c r="RGU171" s="246"/>
      <c r="RGV171" s="200"/>
      <c r="RGW171" s="199"/>
      <c r="RGX171" s="200"/>
      <c r="RGY171" s="200"/>
      <c r="RGZ171" s="200"/>
      <c r="RHA171" s="246"/>
      <c r="RHB171" s="246"/>
      <c r="RHC171" s="246"/>
      <c r="RHD171" s="1"/>
      <c r="RHE171" s="256"/>
      <c r="RHF171" s="246"/>
      <c r="RHG171" s="200"/>
      <c r="RHH171" s="199"/>
      <c r="RHI171" s="200"/>
      <c r="RHJ171" s="200"/>
      <c r="RHK171" s="200"/>
      <c r="RHL171" s="246"/>
      <c r="RHM171" s="246"/>
      <c r="RHN171" s="246"/>
      <c r="RHO171" s="1"/>
      <c r="RHP171" s="256"/>
      <c r="RHQ171" s="246"/>
      <c r="RHR171" s="200"/>
      <c r="RHS171" s="199"/>
      <c r="RHT171" s="200"/>
      <c r="RHU171" s="200"/>
      <c r="RHV171" s="200"/>
      <c r="RHW171" s="246"/>
      <c r="RHX171" s="246"/>
      <c r="RHY171" s="246"/>
      <c r="RHZ171" s="1"/>
      <c r="RIA171" s="256"/>
      <c r="RIB171" s="246"/>
      <c r="RIC171" s="200"/>
      <c r="RID171" s="199"/>
      <c r="RIE171" s="200"/>
      <c r="RIF171" s="200"/>
      <c r="RIG171" s="200"/>
      <c r="RIH171" s="246"/>
      <c r="RII171" s="246"/>
      <c r="RIJ171" s="246"/>
      <c r="RIK171" s="1"/>
      <c r="RIL171" s="256"/>
      <c r="RIM171" s="246"/>
      <c r="RIN171" s="200"/>
      <c r="RIO171" s="199"/>
      <c r="RIP171" s="200"/>
      <c r="RIQ171" s="200"/>
      <c r="RIR171" s="200"/>
      <c r="RIS171" s="246"/>
      <c r="RIT171" s="246"/>
      <c r="RIU171" s="246"/>
      <c r="RIV171" s="1"/>
      <c r="RIW171" s="256"/>
      <c r="RIX171" s="246"/>
      <c r="RIY171" s="200"/>
      <c r="RIZ171" s="199"/>
      <c r="RJA171" s="200"/>
      <c r="RJB171" s="200"/>
      <c r="RJC171" s="200"/>
      <c r="RJD171" s="246"/>
      <c r="RJE171" s="246"/>
      <c r="RJF171" s="246"/>
      <c r="RJG171" s="1"/>
      <c r="RJH171" s="256"/>
      <c r="RJI171" s="246"/>
      <c r="RJJ171" s="200"/>
      <c r="RJK171" s="199"/>
      <c r="RJL171" s="200"/>
      <c r="RJM171" s="200"/>
      <c r="RJN171" s="200"/>
      <c r="RJO171" s="246"/>
      <c r="RJP171" s="246"/>
      <c r="RJQ171" s="246"/>
      <c r="RJR171" s="1"/>
      <c r="RJS171" s="256"/>
      <c r="RJT171" s="246"/>
      <c r="RJU171" s="200"/>
      <c r="RJV171" s="199"/>
      <c r="RJW171" s="200"/>
      <c r="RJX171" s="200"/>
      <c r="RJY171" s="200"/>
      <c r="RJZ171" s="246"/>
      <c r="RKA171" s="246"/>
      <c r="RKB171" s="246"/>
      <c r="RKC171" s="1"/>
      <c r="RKD171" s="256"/>
      <c r="RKE171" s="246"/>
      <c r="RKF171" s="200"/>
      <c r="RKG171" s="199"/>
      <c r="RKH171" s="200"/>
      <c r="RKI171" s="200"/>
      <c r="RKJ171" s="200"/>
      <c r="RKK171" s="246"/>
      <c r="RKL171" s="246"/>
      <c r="RKM171" s="246"/>
      <c r="RKN171" s="1"/>
      <c r="RKO171" s="256"/>
      <c r="RKP171" s="246"/>
      <c r="RKQ171" s="200"/>
      <c r="RKR171" s="199"/>
      <c r="RKS171" s="200"/>
      <c r="RKT171" s="200"/>
      <c r="RKU171" s="200"/>
      <c r="RKV171" s="246"/>
      <c r="RKW171" s="246"/>
      <c r="RKX171" s="246"/>
      <c r="RKY171" s="1"/>
      <c r="RKZ171" s="256"/>
      <c r="RLA171" s="246"/>
      <c r="RLB171" s="200"/>
      <c r="RLC171" s="199"/>
      <c r="RLD171" s="200"/>
      <c r="RLE171" s="200"/>
      <c r="RLF171" s="200"/>
      <c r="RLG171" s="246"/>
      <c r="RLH171" s="246"/>
      <c r="RLI171" s="246"/>
      <c r="RLJ171" s="1"/>
      <c r="RLK171" s="256"/>
      <c r="RLL171" s="246"/>
      <c r="RLM171" s="200"/>
      <c r="RLN171" s="199"/>
      <c r="RLO171" s="200"/>
      <c r="RLP171" s="200"/>
      <c r="RLQ171" s="200"/>
      <c r="RLR171" s="246"/>
      <c r="RLS171" s="246"/>
      <c r="RLT171" s="246"/>
      <c r="RLU171" s="1"/>
      <c r="RLV171" s="256"/>
      <c r="RLW171" s="246"/>
      <c r="RLX171" s="200"/>
      <c r="RLY171" s="199"/>
      <c r="RLZ171" s="200"/>
      <c r="RMA171" s="200"/>
      <c r="RMB171" s="200"/>
      <c r="RMC171" s="246"/>
      <c r="RMD171" s="246"/>
      <c r="RME171" s="246"/>
      <c r="RMF171" s="1"/>
      <c r="RMG171" s="256"/>
      <c r="RMH171" s="246"/>
      <c r="RMI171" s="200"/>
      <c r="RMJ171" s="199"/>
      <c r="RMK171" s="200"/>
      <c r="RML171" s="200"/>
      <c r="RMM171" s="200"/>
      <c r="RMN171" s="246"/>
      <c r="RMO171" s="246"/>
      <c r="RMP171" s="246"/>
      <c r="RMQ171" s="1"/>
      <c r="RMR171" s="256"/>
      <c r="RMS171" s="246"/>
      <c r="RMT171" s="200"/>
      <c r="RMU171" s="199"/>
      <c r="RMV171" s="200"/>
      <c r="RMW171" s="200"/>
      <c r="RMX171" s="200"/>
      <c r="RMY171" s="246"/>
      <c r="RMZ171" s="246"/>
      <c r="RNA171" s="246"/>
      <c r="RNB171" s="1"/>
      <c r="RNC171" s="256"/>
      <c r="RND171" s="246"/>
      <c r="RNE171" s="200"/>
      <c r="RNF171" s="199"/>
      <c r="RNG171" s="200"/>
      <c r="RNH171" s="200"/>
      <c r="RNI171" s="200"/>
      <c r="RNJ171" s="246"/>
      <c r="RNK171" s="246"/>
      <c r="RNL171" s="246"/>
      <c r="RNM171" s="1"/>
      <c r="RNN171" s="256"/>
      <c r="RNO171" s="246"/>
      <c r="RNP171" s="200"/>
      <c r="RNQ171" s="199"/>
      <c r="RNR171" s="200"/>
      <c r="RNS171" s="200"/>
      <c r="RNT171" s="200"/>
      <c r="RNU171" s="246"/>
      <c r="RNV171" s="246"/>
      <c r="RNW171" s="246"/>
      <c r="RNX171" s="1"/>
      <c r="RNY171" s="256"/>
      <c r="RNZ171" s="246"/>
      <c r="ROA171" s="200"/>
      <c r="ROB171" s="199"/>
      <c r="ROC171" s="200"/>
      <c r="ROD171" s="200"/>
      <c r="ROE171" s="200"/>
      <c r="ROF171" s="246"/>
      <c r="ROG171" s="246"/>
      <c r="ROH171" s="246"/>
      <c r="ROI171" s="1"/>
      <c r="ROJ171" s="256"/>
      <c r="ROK171" s="246"/>
      <c r="ROL171" s="200"/>
      <c r="ROM171" s="199"/>
      <c r="RON171" s="200"/>
      <c r="ROO171" s="200"/>
      <c r="ROP171" s="200"/>
      <c r="ROQ171" s="246"/>
      <c r="ROR171" s="246"/>
      <c r="ROS171" s="246"/>
      <c r="ROT171" s="1"/>
      <c r="ROU171" s="256"/>
      <c r="ROV171" s="246"/>
      <c r="ROW171" s="200"/>
      <c r="ROX171" s="199"/>
      <c r="ROY171" s="200"/>
      <c r="ROZ171" s="200"/>
      <c r="RPA171" s="200"/>
      <c r="RPB171" s="246"/>
      <c r="RPC171" s="246"/>
      <c r="RPD171" s="246"/>
      <c r="RPE171" s="1"/>
      <c r="RPF171" s="256"/>
      <c r="RPG171" s="246"/>
      <c r="RPH171" s="200"/>
      <c r="RPI171" s="199"/>
      <c r="RPJ171" s="200"/>
      <c r="RPK171" s="200"/>
      <c r="RPL171" s="200"/>
      <c r="RPM171" s="246"/>
      <c r="RPN171" s="246"/>
      <c r="RPO171" s="246"/>
      <c r="RPP171" s="1"/>
      <c r="RPQ171" s="256"/>
      <c r="RPR171" s="246"/>
      <c r="RPS171" s="200"/>
      <c r="RPT171" s="199"/>
      <c r="RPU171" s="200"/>
      <c r="RPV171" s="200"/>
      <c r="RPW171" s="200"/>
      <c r="RPX171" s="246"/>
      <c r="RPY171" s="246"/>
      <c r="RPZ171" s="246"/>
      <c r="RQA171" s="1"/>
      <c r="RQB171" s="256"/>
      <c r="RQC171" s="246"/>
      <c r="RQD171" s="200"/>
      <c r="RQE171" s="199"/>
      <c r="RQF171" s="200"/>
      <c r="RQG171" s="200"/>
      <c r="RQH171" s="200"/>
      <c r="RQI171" s="246"/>
      <c r="RQJ171" s="246"/>
      <c r="RQK171" s="246"/>
      <c r="RQL171" s="1"/>
      <c r="RQM171" s="256"/>
      <c r="RQN171" s="246"/>
      <c r="RQO171" s="200"/>
      <c r="RQP171" s="199"/>
      <c r="RQQ171" s="200"/>
      <c r="RQR171" s="200"/>
      <c r="RQS171" s="200"/>
      <c r="RQT171" s="246"/>
      <c r="RQU171" s="246"/>
      <c r="RQV171" s="246"/>
      <c r="RQW171" s="1"/>
      <c r="RQX171" s="256"/>
      <c r="RQY171" s="246"/>
      <c r="RQZ171" s="200"/>
      <c r="RRA171" s="199"/>
      <c r="RRB171" s="200"/>
      <c r="RRC171" s="200"/>
      <c r="RRD171" s="200"/>
      <c r="RRE171" s="246"/>
      <c r="RRF171" s="246"/>
      <c r="RRG171" s="246"/>
      <c r="RRH171" s="1"/>
      <c r="RRI171" s="256"/>
      <c r="RRJ171" s="246"/>
      <c r="RRK171" s="200"/>
      <c r="RRL171" s="199"/>
      <c r="RRM171" s="200"/>
      <c r="RRN171" s="200"/>
      <c r="RRO171" s="200"/>
      <c r="RRP171" s="246"/>
      <c r="RRQ171" s="246"/>
      <c r="RRR171" s="246"/>
      <c r="RRS171" s="1"/>
      <c r="RRT171" s="256"/>
      <c r="RRU171" s="246"/>
      <c r="RRV171" s="200"/>
      <c r="RRW171" s="199"/>
      <c r="RRX171" s="200"/>
      <c r="RRY171" s="200"/>
      <c r="RRZ171" s="200"/>
      <c r="RSA171" s="246"/>
      <c r="RSB171" s="246"/>
      <c r="RSC171" s="246"/>
      <c r="RSD171" s="1"/>
      <c r="RSE171" s="256"/>
      <c r="RSF171" s="246"/>
      <c r="RSG171" s="200"/>
      <c r="RSH171" s="199"/>
      <c r="RSI171" s="200"/>
      <c r="RSJ171" s="200"/>
      <c r="RSK171" s="200"/>
      <c r="RSL171" s="246"/>
      <c r="RSM171" s="246"/>
      <c r="RSN171" s="246"/>
      <c r="RSO171" s="1"/>
      <c r="RSP171" s="256"/>
      <c r="RSQ171" s="246"/>
      <c r="RSR171" s="200"/>
      <c r="RSS171" s="199"/>
      <c r="RST171" s="200"/>
      <c r="RSU171" s="200"/>
      <c r="RSV171" s="200"/>
      <c r="RSW171" s="246"/>
      <c r="RSX171" s="246"/>
      <c r="RSY171" s="246"/>
      <c r="RSZ171" s="1"/>
      <c r="RTA171" s="256"/>
      <c r="RTB171" s="246"/>
      <c r="RTC171" s="200"/>
      <c r="RTD171" s="199"/>
      <c r="RTE171" s="200"/>
      <c r="RTF171" s="200"/>
      <c r="RTG171" s="200"/>
      <c r="RTH171" s="246"/>
      <c r="RTI171" s="246"/>
      <c r="RTJ171" s="246"/>
      <c r="RTK171" s="1"/>
      <c r="RTL171" s="256"/>
      <c r="RTM171" s="246"/>
      <c r="RTN171" s="200"/>
      <c r="RTO171" s="199"/>
      <c r="RTP171" s="200"/>
      <c r="RTQ171" s="200"/>
      <c r="RTR171" s="200"/>
      <c r="RTS171" s="246"/>
      <c r="RTT171" s="246"/>
      <c r="RTU171" s="246"/>
      <c r="RTV171" s="1"/>
      <c r="RTW171" s="256"/>
      <c r="RTX171" s="246"/>
      <c r="RTY171" s="200"/>
      <c r="RTZ171" s="199"/>
      <c r="RUA171" s="200"/>
      <c r="RUB171" s="200"/>
      <c r="RUC171" s="200"/>
      <c r="RUD171" s="246"/>
      <c r="RUE171" s="246"/>
      <c r="RUF171" s="246"/>
      <c r="RUG171" s="1"/>
      <c r="RUH171" s="256"/>
      <c r="RUI171" s="246"/>
      <c r="RUJ171" s="200"/>
      <c r="RUK171" s="199"/>
      <c r="RUL171" s="200"/>
      <c r="RUM171" s="200"/>
      <c r="RUN171" s="200"/>
      <c r="RUO171" s="246"/>
      <c r="RUP171" s="246"/>
      <c r="RUQ171" s="246"/>
      <c r="RUR171" s="1"/>
      <c r="RUS171" s="256"/>
      <c r="RUT171" s="246"/>
      <c r="RUU171" s="200"/>
      <c r="RUV171" s="199"/>
      <c r="RUW171" s="200"/>
      <c r="RUX171" s="200"/>
      <c r="RUY171" s="200"/>
      <c r="RUZ171" s="246"/>
      <c r="RVA171" s="246"/>
      <c r="RVB171" s="246"/>
      <c r="RVC171" s="1"/>
      <c r="RVD171" s="256"/>
      <c r="RVE171" s="246"/>
      <c r="RVF171" s="200"/>
      <c r="RVG171" s="199"/>
      <c r="RVH171" s="200"/>
      <c r="RVI171" s="200"/>
      <c r="RVJ171" s="200"/>
      <c r="RVK171" s="246"/>
      <c r="RVL171" s="246"/>
      <c r="RVM171" s="246"/>
      <c r="RVN171" s="1"/>
      <c r="RVO171" s="256"/>
      <c r="RVP171" s="246"/>
      <c r="RVQ171" s="200"/>
      <c r="RVR171" s="199"/>
      <c r="RVS171" s="200"/>
      <c r="RVT171" s="200"/>
      <c r="RVU171" s="200"/>
      <c r="RVV171" s="246"/>
      <c r="RVW171" s="246"/>
      <c r="RVX171" s="246"/>
      <c r="RVY171" s="1"/>
      <c r="RVZ171" s="256"/>
      <c r="RWA171" s="246"/>
      <c r="RWB171" s="200"/>
      <c r="RWC171" s="199"/>
      <c r="RWD171" s="200"/>
      <c r="RWE171" s="200"/>
      <c r="RWF171" s="200"/>
      <c r="RWG171" s="246"/>
      <c r="RWH171" s="246"/>
      <c r="RWI171" s="246"/>
      <c r="RWJ171" s="1"/>
      <c r="RWK171" s="256"/>
      <c r="RWL171" s="246"/>
      <c r="RWM171" s="200"/>
      <c r="RWN171" s="199"/>
      <c r="RWO171" s="200"/>
      <c r="RWP171" s="200"/>
      <c r="RWQ171" s="200"/>
      <c r="RWR171" s="246"/>
      <c r="RWS171" s="246"/>
      <c r="RWT171" s="246"/>
      <c r="RWU171" s="1"/>
      <c r="RWV171" s="256"/>
      <c r="RWW171" s="246"/>
      <c r="RWX171" s="200"/>
      <c r="RWY171" s="199"/>
      <c r="RWZ171" s="200"/>
      <c r="RXA171" s="200"/>
      <c r="RXB171" s="200"/>
      <c r="RXC171" s="246"/>
      <c r="RXD171" s="246"/>
      <c r="RXE171" s="246"/>
      <c r="RXF171" s="1"/>
      <c r="RXG171" s="256"/>
      <c r="RXH171" s="246"/>
      <c r="RXI171" s="200"/>
      <c r="RXJ171" s="199"/>
      <c r="RXK171" s="200"/>
      <c r="RXL171" s="200"/>
      <c r="RXM171" s="200"/>
      <c r="RXN171" s="246"/>
      <c r="RXO171" s="246"/>
      <c r="RXP171" s="246"/>
      <c r="RXQ171" s="1"/>
      <c r="RXR171" s="256"/>
      <c r="RXS171" s="246"/>
      <c r="RXT171" s="200"/>
      <c r="RXU171" s="199"/>
      <c r="RXV171" s="200"/>
      <c r="RXW171" s="200"/>
      <c r="RXX171" s="200"/>
      <c r="RXY171" s="246"/>
      <c r="RXZ171" s="246"/>
      <c r="RYA171" s="246"/>
      <c r="RYB171" s="1"/>
      <c r="RYC171" s="256"/>
      <c r="RYD171" s="246"/>
      <c r="RYE171" s="200"/>
      <c r="RYF171" s="199"/>
      <c r="RYG171" s="200"/>
      <c r="RYH171" s="200"/>
      <c r="RYI171" s="200"/>
      <c r="RYJ171" s="246"/>
      <c r="RYK171" s="246"/>
      <c r="RYL171" s="246"/>
      <c r="RYM171" s="1"/>
      <c r="RYN171" s="256"/>
      <c r="RYO171" s="246"/>
      <c r="RYP171" s="200"/>
      <c r="RYQ171" s="199"/>
      <c r="RYR171" s="200"/>
      <c r="RYS171" s="200"/>
      <c r="RYT171" s="200"/>
      <c r="RYU171" s="246"/>
      <c r="RYV171" s="246"/>
      <c r="RYW171" s="246"/>
      <c r="RYX171" s="1"/>
      <c r="RYY171" s="256"/>
      <c r="RYZ171" s="246"/>
      <c r="RZA171" s="200"/>
      <c r="RZB171" s="199"/>
      <c r="RZC171" s="200"/>
      <c r="RZD171" s="200"/>
      <c r="RZE171" s="200"/>
      <c r="RZF171" s="246"/>
      <c r="RZG171" s="246"/>
      <c r="RZH171" s="246"/>
      <c r="RZI171" s="1"/>
      <c r="RZJ171" s="256"/>
      <c r="RZK171" s="246"/>
      <c r="RZL171" s="200"/>
      <c r="RZM171" s="199"/>
      <c r="RZN171" s="200"/>
      <c r="RZO171" s="200"/>
      <c r="RZP171" s="200"/>
      <c r="RZQ171" s="246"/>
      <c r="RZR171" s="246"/>
      <c r="RZS171" s="246"/>
      <c r="RZT171" s="1"/>
      <c r="RZU171" s="256"/>
      <c r="RZV171" s="246"/>
      <c r="RZW171" s="200"/>
      <c r="RZX171" s="199"/>
      <c r="RZY171" s="200"/>
      <c r="RZZ171" s="200"/>
      <c r="SAA171" s="200"/>
      <c r="SAB171" s="246"/>
      <c r="SAC171" s="246"/>
      <c r="SAD171" s="246"/>
      <c r="SAE171" s="1"/>
      <c r="SAF171" s="256"/>
      <c r="SAG171" s="246"/>
      <c r="SAH171" s="200"/>
      <c r="SAI171" s="199"/>
      <c r="SAJ171" s="200"/>
      <c r="SAK171" s="200"/>
      <c r="SAL171" s="200"/>
      <c r="SAM171" s="246"/>
      <c r="SAN171" s="246"/>
      <c r="SAO171" s="246"/>
      <c r="SAP171" s="1"/>
      <c r="SAQ171" s="256"/>
      <c r="SAR171" s="246"/>
      <c r="SAS171" s="200"/>
      <c r="SAT171" s="199"/>
      <c r="SAU171" s="200"/>
      <c r="SAV171" s="200"/>
      <c r="SAW171" s="200"/>
      <c r="SAX171" s="246"/>
      <c r="SAY171" s="246"/>
      <c r="SAZ171" s="246"/>
      <c r="SBA171" s="1"/>
      <c r="SBB171" s="256"/>
      <c r="SBC171" s="246"/>
      <c r="SBD171" s="200"/>
      <c r="SBE171" s="199"/>
      <c r="SBF171" s="200"/>
      <c r="SBG171" s="200"/>
      <c r="SBH171" s="200"/>
      <c r="SBI171" s="246"/>
      <c r="SBJ171" s="246"/>
      <c r="SBK171" s="246"/>
      <c r="SBL171" s="1"/>
      <c r="SBM171" s="256"/>
      <c r="SBN171" s="246"/>
      <c r="SBO171" s="200"/>
      <c r="SBP171" s="199"/>
      <c r="SBQ171" s="200"/>
      <c r="SBR171" s="200"/>
      <c r="SBS171" s="200"/>
      <c r="SBT171" s="246"/>
      <c r="SBU171" s="246"/>
      <c r="SBV171" s="246"/>
      <c r="SBW171" s="1"/>
      <c r="SBX171" s="256"/>
      <c r="SBY171" s="246"/>
      <c r="SBZ171" s="200"/>
      <c r="SCA171" s="199"/>
      <c r="SCB171" s="200"/>
      <c r="SCC171" s="200"/>
      <c r="SCD171" s="200"/>
      <c r="SCE171" s="246"/>
      <c r="SCF171" s="246"/>
      <c r="SCG171" s="246"/>
      <c r="SCH171" s="1"/>
      <c r="SCI171" s="256"/>
      <c r="SCJ171" s="246"/>
      <c r="SCK171" s="200"/>
      <c r="SCL171" s="199"/>
      <c r="SCM171" s="200"/>
      <c r="SCN171" s="200"/>
      <c r="SCO171" s="200"/>
      <c r="SCP171" s="246"/>
      <c r="SCQ171" s="246"/>
      <c r="SCR171" s="246"/>
      <c r="SCS171" s="1"/>
      <c r="SCT171" s="256"/>
      <c r="SCU171" s="246"/>
      <c r="SCV171" s="200"/>
      <c r="SCW171" s="199"/>
      <c r="SCX171" s="200"/>
      <c r="SCY171" s="200"/>
      <c r="SCZ171" s="200"/>
      <c r="SDA171" s="246"/>
      <c r="SDB171" s="246"/>
      <c r="SDC171" s="246"/>
      <c r="SDD171" s="1"/>
      <c r="SDE171" s="256"/>
      <c r="SDF171" s="246"/>
      <c r="SDG171" s="200"/>
      <c r="SDH171" s="199"/>
      <c r="SDI171" s="200"/>
      <c r="SDJ171" s="200"/>
      <c r="SDK171" s="200"/>
      <c r="SDL171" s="246"/>
      <c r="SDM171" s="246"/>
      <c r="SDN171" s="246"/>
      <c r="SDO171" s="1"/>
      <c r="SDP171" s="256"/>
      <c r="SDQ171" s="246"/>
      <c r="SDR171" s="200"/>
      <c r="SDS171" s="199"/>
      <c r="SDT171" s="200"/>
      <c r="SDU171" s="200"/>
      <c r="SDV171" s="200"/>
      <c r="SDW171" s="246"/>
      <c r="SDX171" s="246"/>
      <c r="SDY171" s="246"/>
      <c r="SDZ171" s="1"/>
      <c r="SEA171" s="256"/>
      <c r="SEB171" s="246"/>
      <c r="SEC171" s="200"/>
      <c r="SED171" s="199"/>
      <c r="SEE171" s="200"/>
      <c r="SEF171" s="200"/>
      <c r="SEG171" s="200"/>
      <c r="SEH171" s="246"/>
      <c r="SEI171" s="246"/>
      <c r="SEJ171" s="246"/>
      <c r="SEK171" s="1"/>
      <c r="SEL171" s="256"/>
      <c r="SEM171" s="246"/>
      <c r="SEN171" s="200"/>
      <c r="SEO171" s="199"/>
      <c r="SEP171" s="200"/>
      <c r="SEQ171" s="200"/>
      <c r="SER171" s="200"/>
      <c r="SES171" s="246"/>
      <c r="SET171" s="246"/>
      <c r="SEU171" s="246"/>
      <c r="SEV171" s="1"/>
      <c r="SEW171" s="256"/>
      <c r="SEX171" s="246"/>
      <c r="SEY171" s="200"/>
      <c r="SEZ171" s="199"/>
      <c r="SFA171" s="200"/>
      <c r="SFB171" s="200"/>
      <c r="SFC171" s="200"/>
      <c r="SFD171" s="246"/>
      <c r="SFE171" s="246"/>
      <c r="SFF171" s="246"/>
      <c r="SFG171" s="1"/>
      <c r="SFH171" s="256"/>
      <c r="SFI171" s="246"/>
      <c r="SFJ171" s="200"/>
      <c r="SFK171" s="199"/>
      <c r="SFL171" s="200"/>
      <c r="SFM171" s="200"/>
      <c r="SFN171" s="200"/>
      <c r="SFO171" s="246"/>
      <c r="SFP171" s="246"/>
      <c r="SFQ171" s="246"/>
      <c r="SFR171" s="1"/>
      <c r="SFS171" s="256"/>
      <c r="SFT171" s="246"/>
      <c r="SFU171" s="200"/>
      <c r="SFV171" s="199"/>
      <c r="SFW171" s="200"/>
      <c r="SFX171" s="200"/>
      <c r="SFY171" s="200"/>
      <c r="SFZ171" s="246"/>
      <c r="SGA171" s="246"/>
      <c r="SGB171" s="246"/>
      <c r="SGC171" s="1"/>
      <c r="SGD171" s="256"/>
      <c r="SGE171" s="246"/>
      <c r="SGF171" s="200"/>
      <c r="SGG171" s="199"/>
      <c r="SGH171" s="200"/>
      <c r="SGI171" s="200"/>
      <c r="SGJ171" s="200"/>
      <c r="SGK171" s="246"/>
      <c r="SGL171" s="246"/>
      <c r="SGM171" s="246"/>
      <c r="SGN171" s="1"/>
      <c r="SGO171" s="256"/>
      <c r="SGP171" s="246"/>
      <c r="SGQ171" s="200"/>
      <c r="SGR171" s="199"/>
      <c r="SGS171" s="200"/>
      <c r="SGT171" s="200"/>
      <c r="SGU171" s="200"/>
      <c r="SGV171" s="246"/>
      <c r="SGW171" s="246"/>
      <c r="SGX171" s="246"/>
      <c r="SGY171" s="1"/>
      <c r="SGZ171" s="256"/>
      <c r="SHA171" s="246"/>
      <c r="SHB171" s="200"/>
      <c r="SHC171" s="199"/>
      <c r="SHD171" s="200"/>
      <c r="SHE171" s="200"/>
      <c r="SHF171" s="200"/>
      <c r="SHG171" s="246"/>
      <c r="SHH171" s="246"/>
      <c r="SHI171" s="246"/>
      <c r="SHJ171" s="1"/>
      <c r="SHK171" s="256"/>
      <c r="SHL171" s="246"/>
      <c r="SHM171" s="200"/>
      <c r="SHN171" s="199"/>
      <c r="SHO171" s="200"/>
      <c r="SHP171" s="200"/>
      <c r="SHQ171" s="200"/>
      <c r="SHR171" s="246"/>
      <c r="SHS171" s="246"/>
      <c r="SHT171" s="246"/>
      <c r="SHU171" s="1"/>
      <c r="SHV171" s="256"/>
      <c r="SHW171" s="246"/>
      <c r="SHX171" s="200"/>
      <c r="SHY171" s="199"/>
      <c r="SHZ171" s="200"/>
      <c r="SIA171" s="200"/>
      <c r="SIB171" s="200"/>
      <c r="SIC171" s="246"/>
      <c r="SID171" s="246"/>
      <c r="SIE171" s="246"/>
      <c r="SIF171" s="1"/>
      <c r="SIG171" s="256"/>
      <c r="SIH171" s="246"/>
      <c r="SII171" s="200"/>
      <c r="SIJ171" s="199"/>
      <c r="SIK171" s="200"/>
      <c r="SIL171" s="200"/>
      <c r="SIM171" s="200"/>
      <c r="SIN171" s="246"/>
      <c r="SIO171" s="246"/>
      <c r="SIP171" s="246"/>
      <c r="SIQ171" s="1"/>
      <c r="SIR171" s="256"/>
      <c r="SIS171" s="246"/>
      <c r="SIT171" s="200"/>
      <c r="SIU171" s="199"/>
      <c r="SIV171" s="200"/>
      <c r="SIW171" s="200"/>
      <c r="SIX171" s="200"/>
      <c r="SIY171" s="246"/>
      <c r="SIZ171" s="246"/>
      <c r="SJA171" s="246"/>
      <c r="SJB171" s="1"/>
      <c r="SJC171" s="256"/>
      <c r="SJD171" s="246"/>
      <c r="SJE171" s="200"/>
      <c r="SJF171" s="199"/>
      <c r="SJG171" s="200"/>
      <c r="SJH171" s="200"/>
      <c r="SJI171" s="200"/>
      <c r="SJJ171" s="246"/>
      <c r="SJK171" s="246"/>
      <c r="SJL171" s="246"/>
      <c r="SJM171" s="1"/>
      <c r="SJN171" s="256"/>
      <c r="SJO171" s="246"/>
      <c r="SJP171" s="200"/>
      <c r="SJQ171" s="199"/>
      <c r="SJR171" s="200"/>
      <c r="SJS171" s="200"/>
      <c r="SJT171" s="200"/>
      <c r="SJU171" s="246"/>
      <c r="SJV171" s="246"/>
      <c r="SJW171" s="246"/>
      <c r="SJX171" s="1"/>
      <c r="SJY171" s="256"/>
      <c r="SJZ171" s="246"/>
      <c r="SKA171" s="200"/>
      <c r="SKB171" s="199"/>
      <c r="SKC171" s="200"/>
      <c r="SKD171" s="200"/>
      <c r="SKE171" s="200"/>
      <c r="SKF171" s="246"/>
      <c r="SKG171" s="246"/>
      <c r="SKH171" s="246"/>
      <c r="SKI171" s="1"/>
      <c r="SKJ171" s="256"/>
      <c r="SKK171" s="246"/>
      <c r="SKL171" s="200"/>
      <c r="SKM171" s="199"/>
      <c r="SKN171" s="200"/>
      <c r="SKO171" s="200"/>
      <c r="SKP171" s="200"/>
      <c r="SKQ171" s="246"/>
      <c r="SKR171" s="246"/>
      <c r="SKS171" s="246"/>
      <c r="SKT171" s="1"/>
      <c r="SKU171" s="256"/>
      <c r="SKV171" s="246"/>
      <c r="SKW171" s="200"/>
      <c r="SKX171" s="199"/>
      <c r="SKY171" s="200"/>
      <c r="SKZ171" s="200"/>
      <c r="SLA171" s="200"/>
      <c r="SLB171" s="246"/>
      <c r="SLC171" s="246"/>
      <c r="SLD171" s="246"/>
      <c r="SLE171" s="1"/>
      <c r="SLF171" s="256"/>
      <c r="SLG171" s="246"/>
      <c r="SLH171" s="200"/>
      <c r="SLI171" s="199"/>
      <c r="SLJ171" s="200"/>
      <c r="SLK171" s="200"/>
      <c r="SLL171" s="200"/>
      <c r="SLM171" s="246"/>
      <c r="SLN171" s="246"/>
      <c r="SLO171" s="246"/>
      <c r="SLP171" s="1"/>
      <c r="SLQ171" s="256"/>
      <c r="SLR171" s="246"/>
      <c r="SLS171" s="200"/>
      <c r="SLT171" s="199"/>
      <c r="SLU171" s="200"/>
      <c r="SLV171" s="200"/>
      <c r="SLW171" s="200"/>
      <c r="SLX171" s="246"/>
      <c r="SLY171" s="246"/>
      <c r="SLZ171" s="246"/>
      <c r="SMA171" s="1"/>
      <c r="SMB171" s="256"/>
      <c r="SMC171" s="246"/>
      <c r="SMD171" s="200"/>
      <c r="SME171" s="199"/>
      <c r="SMF171" s="200"/>
      <c r="SMG171" s="200"/>
      <c r="SMH171" s="200"/>
      <c r="SMI171" s="246"/>
      <c r="SMJ171" s="246"/>
      <c r="SMK171" s="246"/>
      <c r="SML171" s="1"/>
      <c r="SMM171" s="256"/>
      <c r="SMN171" s="246"/>
      <c r="SMO171" s="200"/>
      <c r="SMP171" s="199"/>
      <c r="SMQ171" s="200"/>
      <c r="SMR171" s="200"/>
      <c r="SMS171" s="200"/>
      <c r="SMT171" s="246"/>
      <c r="SMU171" s="246"/>
      <c r="SMV171" s="246"/>
      <c r="SMW171" s="1"/>
      <c r="SMX171" s="256"/>
      <c r="SMY171" s="246"/>
      <c r="SMZ171" s="200"/>
      <c r="SNA171" s="199"/>
      <c r="SNB171" s="200"/>
      <c r="SNC171" s="200"/>
      <c r="SND171" s="200"/>
      <c r="SNE171" s="246"/>
      <c r="SNF171" s="246"/>
      <c r="SNG171" s="246"/>
      <c r="SNH171" s="1"/>
      <c r="SNI171" s="256"/>
      <c r="SNJ171" s="246"/>
      <c r="SNK171" s="200"/>
      <c r="SNL171" s="199"/>
      <c r="SNM171" s="200"/>
      <c r="SNN171" s="200"/>
      <c r="SNO171" s="200"/>
      <c r="SNP171" s="246"/>
      <c r="SNQ171" s="246"/>
      <c r="SNR171" s="246"/>
      <c r="SNS171" s="1"/>
      <c r="SNT171" s="256"/>
      <c r="SNU171" s="246"/>
      <c r="SNV171" s="200"/>
      <c r="SNW171" s="199"/>
      <c r="SNX171" s="200"/>
      <c r="SNY171" s="200"/>
      <c r="SNZ171" s="200"/>
      <c r="SOA171" s="246"/>
      <c r="SOB171" s="246"/>
      <c r="SOC171" s="246"/>
      <c r="SOD171" s="1"/>
      <c r="SOE171" s="256"/>
      <c r="SOF171" s="246"/>
      <c r="SOG171" s="200"/>
      <c r="SOH171" s="199"/>
      <c r="SOI171" s="200"/>
      <c r="SOJ171" s="200"/>
      <c r="SOK171" s="200"/>
      <c r="SOL171" s="246"/>
      <c r="SOM171" s="246"/>
      <c r="SON171" s="246"/>
      <c r="SOO171" s="1"/>
      <c r="SOP171" s="256"/>
      <c r="SOQ171" s="246"/>
      <c r="SOR171" s="200"/>
      <c r="SOS171" s="199"/>
      <c r="SOT171" s="200"/>
      <c r="SOU171" s="200"/>
      <c r="SOV171" s="200"/>
      <c r="SOW171" s="246"/>
      <c r="SOX171" s="246"/>
      <c r="SOY171" s="246"/>
      <c r="SOZ171" s="1"/>
      <c r="SPA171" s="256"/>
      <c r="SPB171" s="246"/>
      <c r="SPC171" s="200"/>
      <c r="SPD171" s="199"/>
      <c r="SPE171" s="200"/>
      <c r="SPF171" s="200"/>
      <c r="SPG171" s="200"/>
      <c r="SPH171" s="246"/>
      <c r="SPI171" s="246"/>
      <c r="SPJ171" s="246"/>
      <c r="SPK171" s="1"/>
      <c r="SPL171" s="256"/>
      <c r="SPM171" s="246"/>
      <c r="SPN171" s="200"/>
      <c r="SPO171" s="199"/>
      <c r="SPP171" s="200"/>
      <c r="SPQ171" s="200"/>
      <c r="SPR171" s="200"/>
      <c r="SPS171" s="246"/>
      <c r="SPT171" s="246"/>
      <c r="SPU171" s="246"/>
      <c r="SPV171" s="1"/>
      <c r="SPW171" s="256"/>
      <c r="SPX171" s="246"/>
      <c r="SPY171" s="200"/>
      <c r="SPZ171" s="199"/>
      <c r="SQA171" s="200"/>
      <c r="SQB171" s="200"/>
      <c r="SQC171" s="200"/>
      <c r="SQD171" s="246"/>
      <c r="SQE171" s="246"/>
      <c r="SQF171" s="246"/>
      <c r="SQG171" s="1"/>
      <c r="SQH171" s="256"/>
      <c r="SQI171" s="246"/>
      <c r="SQJ171" s="200"/>
      <c r="SQK171" s="199"/>
      <c r="SQL171" s="200"/>
      <c r="SQM171" s="200"/>
      <c r="SQN171" s="200"/>
      <c r="SQO171" s="246"/>
      <c r="SQP171" s="246"/>
      <c r="SQQ171" s="246"/>
      <c r="SQR171" s="1"/>
      <c r="SQS171" s="256"/>
      <c r="SQT171" s="246"/>
      <c r="SQU171" s="200"/>
      <c r="SQV171" s="199"/>
      <c r="SQW171" s="200"/>
      <c r="SQX171" s="200"/>
      <c r="SQY171" s="200"/>
      <c r="SQZ171" s="246"/>
      <c r="SRA171" s="246"/>
      <c r="SRB171" s="246"/>
      <c r="SRC171" s="1"/>
      <c r="SRD171" s="256"/>
      <c r="SRE171" s="246"/>
      <c r="SRF171" s="200"/>
      <c r="SRG171" s="199"/>
      <c r="SRH171" s="200"/>
      <c r="SRI171" s="200"/>
      <c r="SRJ171" s="200"/>
      <c r="SRK171" s="246"/>
      <c r="SRL171" s="246"/>
      <c r="SRM171" s="246"/>
      <c r="SRN171" s="1"/>
      <c r="SRO171" s="256"/>
      <c r="SRP171" s="246"/>
      <c r="SRQ171" s="200"/>
      <c r="SRR171" s="199"/>
      <c r="SRS171" s="200"/>
      <c r="SRT171" s="200"/>
      <c r="SRU171" s="200"/>
      <c r="SRV171" s="246"/>
      <c r="SRW171" s="246"/>
      <c r="SRX171" s="246"/>
      <c r="SRY171" s="1"/>
      <c r="SRZ171" s="256"/>
      <c r="SSA171" s="246"/>
      <c r="SSB171" s="200"/>
      <c r="SSC171" s="199"/>
      <c r="SSD171" s="200"/>
      <c r="SSE171" s="200"/>
      <c r="SSF171" s="200"/>
      <c r="SSG171" s="246"/>
      <c r="SSH171" s="246"/>
      <c r="SSI171" s="246"/>
      <c r="SSJ171" s="1"/>
      <c r="SSK171" s="256"/>
      <c r="SSL171" s="246"/>
      <c r="SSM171" s="200"/>
      <c r="SSN171" s="199"/>
      <c r="SSO171" s="200"/>
      <c r="SSP171" s="200"/>
      <c r="SSQ171" s="200"/>
      <c r="SSR171" s="246"/>
      <c r="SSS171" s="246"/>
      <c r="SST171" s="246"/>
      <c r="SSU171" s="1"/>
      <c r="SSV171" s="256"/>
      <c r="SSW171" s="246"/>
      <c r="SSX171" s="200"/>
      <c r="SSY171" s="199"/>
      <c r="SSZ171" s="200"/>
      <c r="STA171" s="200"/>
      <c r="STB171" s="200"/>
      <c r="STC171" s="246"/>
      <c r="STD171" s="246"/>
      <c r="STE171" s="246"/>
      <c r="STF171" s="1"/>
      <c r="STG171" s="256"/>
      <c r="STH171" s="246"/>
      <c r="STI171" s="200"/>
      <c r="STJ171" s="199"/>
      <c r="STK171" s="200"/>
      <c r="STL171" s="200"/>
      <c r="STM171" s="200"/>
      <c r="STN171" s="246"/>
      <c r="STO171" s="246"/>
      <c r="STP171" s="246"/>
      <c r="STQ171" s="1"/>
      <c r="STR171" s="256"/>
      <c r="STS171" s="246"/>
      <c r="STT171" s="200"/>
      <c r="STU171" s="199"/>
      <c r="STV171" s="200"/>
      <c r="STW171" s="200"/>
      <c r="STX171" s="200"/>
      <c r="STY171" s="246"/>
      <c r="STZ171" s="246"/>
      <c r="SUA171" s="246"/>
      <c r="SUB171" s="1"/>
      <c r="SUC171" s="256"/>
      <c r="SUD171" s="246"/>
      <c r="SUE171" s="200"/>
      <c r="SUF171" s="199"/>
      <c r="SUG171" s="200"/>
      <c r="SUH171" s="200"/>
      <c r="SUI171" s="200"/>
      <c r="SUJ171" s="246"/>
      <c r="SUK171" s="246"/>
      <c r="SUL171" s="246"/>
      <c r="SUM171" s="1"/>
      <c r="SUN171" s="256"/>
      <c r="SUO171" s="246"/>
      <c r="SUP171" s="200"/>
      <c r="SUQ171" s="199"/>
      <c r="SUR171" s="200"/>
      <c r="SUS171" s="200"/>
      <c r="SUT171" s="200"/>
      <c r="SUU171" s="246"/>
      <c r="SUV171" s="246"/>
      <c r="SUW171" s="246"/>
      <c r="SUX171" s="1"/>
      <c r="SUY171" s="256"/>
      <c r="SUZ171" s="246"/>
      <c r="SVA171" s="200"/>
      <c r="SVB171" s="199"/>
      <c r="SVC171" s="200"/>
      <c r="SVD171" s="200"/>
      <c r="SVE171" s="200"/>
      <c r="SVF171" s="246"/>
      <c r="SVG171" s="246"/>
      <c r="SVH171" s="246"/>
      <c r="SVI171" s="1"/>
      <c r="SVJ171" s="256"/>
      <c r="SVK171" s="246"/>
      <c r="SVL171" s="200"/>
      <c r="SVM171" s="199"/>
      <c r="SVN171" s="200"/>
      <c r="SVO171" s="200"/>
      <c r="SVP171" s="200"/>
      <c r="SVQ171" s="246"/>
      <c r="SVR171" s="246"/>
      <c r="SVS171" s="246"/>
      <c r="SVT171" s="1"/>
      <c r="SVU171" s="256"/>
      <c r="SVV171" s="246"/>
      <c r="SVW171" s="200"/>
      <c r="SVX171" s="199"/>
      <c r="SVY171" s="200"/>
      <c r="SVZ171" s="200"/>
      <c r="SWA171" s="200"/>
      <c r="SWB171" s="246"/>
      <c r="SWC171" s="246"/>
      <c r="SWD171" s="246"/>
      <c r="SWE171" s="1"/>
      <c r="SWF171" s="256"/>
      <c r="SWG171" s="246"/>
      <c r="SWH171" s="200"/>
      <c r="SWI171" s="199"/>
      <c r="SWJ171" s="200"/>
      <c r="SWK171" s="200"/>
      <c r="SWL171" s="200"/>
      <c r="SWM171" s="246"/>
      <c r="SWN171" s="246"/>
      <c r="SWO171" s="246"/>
      <c r="SWP171" s="1"/>
      <c r="SWQ171" s="256"/>
      <c r="SWR171" s="246"/>
      <c r="SWS171" s="200"/>
      <c r="SWT171" s="199"/>
      <c r="SWU171" s="200"/>
      <c r="SWV171" s="200"/>
      <c r="SWW171" s="200"/>
      <c r="SWX171" s="246"/>
      <c r="SWY171" s="246"/>
      <c r="SWZ171" s="246"/>
      <c r="SXA171" s="1"/>
      <c r="SXB171" s="256"/>
      <c r="SXC171" s="246"/>
      <c r="SXD171" s="200"/>
      <c r="SXE171" s="199"/>
      <c r="SXF171" s="200"/>
      <c r="SXG171" s="200"/>
      <c r="SXH171" s="200"/>
      <c r="SXI171" s="246"/>
      <c r="SXJ171" s="246"/>
      <c r="SXK171" s="246"/>
      <c r="SXL171" s="1"/>
      <c r="SXM171" s="256"/>
      <c r="SXN171" s="246"/>
      <c r="SXO171" s="200"/>
      <c r="SXP171" s="199"/>
      <c r="SXQ171" s="200"/>
      <c r="SXR171" s="200"/>
      <c r="SXS171" s="200"/>
      <c r="SXT171" s="246"/>
      <c r="SXU171" s="246"/>
      <c r="SXV171" s="246"/>
      <c r="SXW171" s="1"/>
      <c r="SXX171" s="256"/>
      <c r="SXY171" s="246"/>
      <c r="SXZ171" s="200"/>
      <c r="SYA171" s="199"/>
      <c r="SYB171" s="200"/>
      <c r="SYC171" s="200"/>
      <c r="SYD171" s="200"/>
      <c r="SYE171" s="246"/>
      <c r="SYF171" s="246"/>
      <c r="SYG171" s="246"/>
      <c r="SYH171" s="1"/>
      <c r="SYI171" s="256"/>
      <c r="SYJ171" s="246"/>
      <c r="SYK171" s="200"/>
      <c r="SYL171" s="199"/>
      <c r="SYM171" s="200"/>
      <c r="SYN171" s="200"/>
      <c r="SYO171" s="200"/>
      <c r="SYP171" s="246"/>
      <c r="SYQ171" s="246"/>
      <c r="SYR171" s="246"/>
      <c r="SYS171" s="1"/>
      <c r="SYT171" s="256"/>
      <c r="SYU171" s="246"/>
      <c r="SYV171" s="200"/>
      <c r="SYW171" s="199"/>
      <c r="SYX171" s="200"/>
      <c r="SYY171" s="200"/>
      <c r="SYZ171" s="200"/>
      <c r="SZA171" s="246"/>
      <c r="SZB171" s="246"/>
      <c r="SZC171" s="246"/>
      <c r="SZD171" s="1"/>
      <c r="SZE171" s="256"/>
      <c r="SZF171" s="246"/>
      <c r="SZG171" s="200"/>
      <c r="SZH171" s="199"/>
      <c r="SZI171" s="200"/>
      <c r="SZJ171" s="200"/>
      <c r="SZK171" s="200"/>
      <c r="SZL171" s="246"/>
      <c r="SZM171" s="246"/>
      <c r="SZN171" s="246"/>
      <c r="SZO171" s="1"/>
      <c r="SZP171" s="256"/>
      <c r="SZQ171" s="246"/>
      <c r="SZR171" s="200"/>
      <c r="SZS171" s="199"/>
      <c r="SZT171" s="200"/>
      <c r="SZU171" s="200"/>
      <c r="SZV171" s="200"/>
      <c r="SZW171" s="246"/>
      <c r="SZX171" s="246"/>
      <c r="SZY171" s="246"/>
      <c r="SZZ171" s="1"/>
      <c r="TAA171" s="256"/>
      <c r="TAB171" s="246"/>
      <c r="TAC171" s="200"/>
      <c r="TAD171" s="199"/>
      <c r="TAE171" s="200"/>
      <c r="TAF171" s="200"/>
      <c r="TAG171" s="200"/>
      <c r="TAH171" s="246"/>
      <c r="TAI171" s="246"/>
      <c r="TAJ171" s="246"/>
      <c r="TAK171" s="1"/>
      <c r="TAL171" s="256"/>
      <c r="TAM171" s="246"/>
      <c r="TAN171" s="200"/>
      <c r="TAO171" s="199"/>
      <c r="TAP171" s="200"/>
      <c r="TAQ171" s="200"/>
      <c r="TAR171" s="200"/>
      <c r="TAS171" s="246"/>
      <c r="TAT171" s="246"/>
      <c r="TAU171" s="246"/>
      <c r="TAV171" s="1"/>
      <c r="TAW171" s="256"/>
      <c r="TAX171" s="246"/>
      <c r="TAY171" s="200"/>
      <c r="TAZ171" s="199"/>
      <c r="TBA171" s="200"/>
      <c r="TBB171" s="200"/>
      <c r="TBC171" s="200"/>
      <c r="TBD171" s="246"/>
      <c r="TBE171" s="246"/>
      <c r="TBF171" s="246"/>
      <c r="TBG171" s="1"/>
      <c r="TBH171" s="256"/>
      <c r="TBI171" s="246"/>
      <c r="TBJ171" s="200"/>
      <c r="TBK171" s="199"/>
      <c r="TBL171" s="200"/>
      <c r="TBM171" s="200"/>
      <c r="TBN171" s="200"/>
      <c r="TBO171" s="246"/>
      <c r="TBP171" s="246"/>
      <c r="TBQ171" s="246"/>
      <c r="TBR171" s="1"/>
      <c r="TBS171" s="256"/>
      <c r="TBT171" s="246"/>
      <c r="TBU171" s="200"/>
      <c r="TBV171" s="199"/>
      <c r="TBW171" s="200"/>
      <c r="TBX171" s="200"/>
      <c r="TBY171" s="200"/>
      <c r="TBZ171" s="246"/>
      <c r="TCA171" s="246"/>
      <c r="TCB171" s="246"/>
      <c r="TCC171" s="1"/>
      <c r="TCD171" s="256"/>
      <c r="TCE171" s="246"/>
      <c r="TCF171" s="200"/>
      <c r="TCG171" s="199"/>
      <c r="TCH171" s="200"/>
      <c r="TCI171" s="200"/>
      <c r="TCJ171" s="200"/>
      <c r="TCK171" s="246"/>
      <c r="TCL171" s="246"/>
      <c r="TCM171" s="246"/>
      <c r="TCN171" s="1"/>
      <c r="TCO171" s="256"/>
      <c r="TCP171" s="246"/>
      <c r="TCQ171" s="200"/>
      <c r="TCR171" s="199"/>
      <c r="TCS171" s="200"/>
      <c r="TCT171" s="200"/>
      <c r="TCU171" s="200"/>
      <c r="TCV171" s="246"/>
      <c r="TCW171" s="246"/>
      <c r="TCX171" s="246"/>
      <c r="TCY171" s="1"/>
      <c r="TCZ171" s="256"/>
      <c r="TDA171" s="246"/>
      <c r="TDB171" s="200"/>
      <c r="TDC171" s="199"/>
      <c r="TDD171" s="200"/>
      <c r="TDE171" s="200"/>
      <c r="TDF171" s="200"/>
      <c r="TDG171" s="246"/>
      <c r="TDH171" s="246"/>
      <c r="TDI171" s="246"/>
      <c r="TDJ171" s="1"/>
      <c r="TDK171" s="256"/>
      <c r="TDL171" s="246"/>
      <c r="TDM171" s="200"/>
      <c r="TDN171" s="199"/>
      <c r="TDO171" s="200"/>
      <c r="TDP171" s="200"/>
      <c r="TDQ171" s="200"/>
      <c r="TDR171" s="246"/>
      <c r="TDS171" s="246"/>
      <c r="TDT171" s="246"/>
      <c r="TDU171" s="1"/>
      <c r="TDV171" s="256"/>
      <c r="TDW171" s="246"/>
      <c r="TDX171" s="200"/>
      <c r="TDY171" s="199"/>
      <c r="TDZ171" s="200"/>
      <c r="TEA171" s="200"/>
      <c r="TEB171" s="200"/>
      <c r="TEC171" s="246"/>
      <c r="TED171" s="246"/>
      <c r="TEE171" s="246"/>
      <c r="TEF171" s="1"/>
      <c r="TEG171" s="256"/>
      <c r="TEH171" s="246"/>
      <c r="TEI171" s="200"/>
      <c r="TEJ171" s="199"/>
      <c r="TEK171" s="200"/>
      <c r="TEL171" s="200"/>
      <c r="TEM171" s="200"/>
      <c r="TEN171" s="246"/>
      <c r="TEO171" s="246"/>
      <c r="TEP171" s="246"/>
      <c r="TEQ171" s="1"/>
      <c r="TER171" s="256"/>
      <c r="TES171" s="246"/>
      <c r="TET171" s="200"/>
      <c r="TEU171" s="199"/>
      <c r="TEV171" s="200"/>
      <c r="TEW171" s="200"/>
      <c r="TEX171" s="200"/>
      <c r="TEY171" s="246"/>
      <c r="TEZ171" s="246"/>
      <c r="TFA171" s="246"/>
      <c r="TFB171" s="1"/>
      <c r="TFC171" s="256"/>
      <c r="TFD171" s="246"/>
      <c r="TFE171" s="200"/>
      <c r="TFF171" s="199"/>
      <c r="TFG171" s="200"/>
      <c r="TFH171" s="200"/>
      <c r="TFI171" s="200"/>
      <c r="TFJ171" s="246"/>
      <c r="TFK171" s="246"/>
      <c r="TFL171" s="246"/>
      <c r="TFM171" s="1"/>
      <c r="TFN171" s="256"/>
      <c r="TFO171" s="246"/>
      <c r="TFP171" s="200"/>
      <c r="TFQ171" s="199"/>
      <c r="TFR171" s="200"/>
      <c r="TFS171" s="200"/>
      <c r="TFT171" s="200"/>
      <c r="TFU171" s="246"/>
      <c r="TFV171" s="246"/>
      <c r="TFW171" s="246"/>
      <c r="TFX171" s="1"/>
      <c r="TFY171" s="256"/>
      <c r="TFZ171" s="246"/>
      <c r="TGA171" s="200"/>
      <c r="TGB171" s="199"/>
      <c r="TGC171" s="200"/>
      <c r="TGD171" s="200"/>
      <c r="TGE171" s="200"/>
      <c r="TGF171" s="246"/>
      <c r="TGG171" s="246"/>
      <c r="TGH171" s="246"/>
      <c r="TGI171" s="1"/>
      <c r="TGJ171" s="256"/>
      <c r="TGK171" s="246"/>
      <c r="TGL171" s="200"/>
      <c r="TGM171" s="199"/>
      <c r="TGN171" s="200"/>
      <c r="TGO171" s="200"/>
      <c r="TGP171" s="200"/>
      <c r="TGQ171" s="246"/>
      <c r="TGR171" s="246"/>
      <c r="TGS171" s="246"/>
      <c r="TGT171" s="1"/>
      <c r="TGU171" s="256"/>
      <c r="TGV171" s="246"/>
      <c r="TGW171" s="200"/>
      <c r="TGX171" s="199"/>
      <c r="TGY171" s="200"/>
      <c r="TGZ171" s="200"/>
      <c r="THA171" s="200"/>
      <c r="THB171" s="246"/>
      <c r="THC171" s="246"/>
      <c r="THD171" s="246"/>
      <c r="THE171" s="1"/>
      <c r="THF171" s="256"/>
      <c r="THG171" s="246"/>
      <c r="THH171" s="200"/>
      <c r="THI171" s="199"/>
      <c r="THJ171" s="200"/>
      <c r="THK171" s="200"/>
      <c r="THL171" s="200"/>
      <c r="THM171" s="246"/>
      <c r="THN171" s="246"/>
      <c r="THO171" s="246"/>
      <c r="THP171" s="1"/>
      <c r="THQ171" s="256"/>
      <c r="THR171" s="246"/>
      <c r="THS171" s="200"/>
      <c r="THT171" s="199"/>
      <c r="THU171" s="200"/>
      <c r="THV171" s="200"/>
      <c r="THW171" s="200"/>
      <c r="THX171" s="246"/>
      <c r="THY171" s="246"/>
      <c r="THZ171" s="246"/>
      <c r="TIA171" s="1"/>
      <c r="TIB171" s="256"/>
      <c r="TIC171" s="246"/>
      <c r="TID171" s="200"/>
      <c r="TIE171" s="199"/>
      <c r="TIF171" s="200"/>
      <c r="TIG171" s="200"/>
      <c r="TIH171" s="200"/>
      <c r="TII171" s="246"/>
      <c r="TIJ171" s="246"/>
      <c r="TIK171" s="246"/>
      <c r="TIL171" s="1"/>
      <c r="TIM171" s="256"/>
      <c r="TIN171" s="246"/>
      <c r="TIO171" s="200"/>
      <c r="TIP171" s="199"/>
      <c r="TIQ171" s="200"/>
      <c r="TIR171" s="200"/>
      <c r="TIS171" s="200"/>
      <c r="TIT171" s="246"/>
      <c r="TIU171" s="246"/>
      <c r="TIV171" s="246"/>
      <c r="TIW171" s="1"/>
      <c r="TIX171" s="256"/>
      <c r="TIY171" s="246"/>
      <c r="TIZ171" s="200"/>
      <c r="TJA171" s="199"/>
      <c r="TJB171" s="200"/>
      <c r="TJC171" s="200"/>
      <c r="TJD171" s="200"/>
      <c r="TJE171" s="246"/>
      <c r="TJF171" s="246"/>
      <c r="TJG171" s="246"/>
      <c r="TJH171" s="1"/>
      <c r="TJI171" s="256"/>
      <c r="TJJ171" s="246"/>
      <c r="TJK171" s="200"/>
      <c r="TJL171" s="199"/>
      <c r="TJM171" s="200"/>
      <c r="TJN171" s="200"/>
      <c r="TJO171" s="200"/>
      <c r="TJP171" s="246"/>
      <c r="TJQ171" s="246"/>
      <c r="TJR171" s="246"/>
      <c r="TJS171" s="1"/>
      <c r="TJT171" s="256"/>
      <c r="TJU171" s="246"/>
      <c r="TJV171" s="200"/>
      <c r="TJW171" s="199"/>
      <c r="TJX171" s="200"/>
      <c r="TJY171" s="200"/>
      <c r="TJZ171" s="200"/>
      <c r="TKA171" s="246"/>
      <c r="TKB171" s="246"/>
      <c r="TKC171" s="246"/>
      <c r="TKD171" s="1"/>
      <c r="TKE171" s="256"/>
      <c r="TKF171" s="246"/>
      <c r="TKG171" s="200"/>
      <c r="TKH171" s="199"/>
      <c r="TKI171" s="200"/>
      <c r="TKJ171" s="200"/>
      <c r="TKK171" s="200"/>
      <c r="TKL171" s="246"/>
      <c r="TKM171" s="246"/>
      <c r="TKN171" s="246"/>
      <c r="TKO171" s="1"/>
      <c r="TKP171" s="256"/>
      <c r="TKQ171" s="246"/>
      <c r="TKR171" s="200"/>
      <c r="TKS171" s="199"/>
      <c r="TKT171" s="200"/>
      <c r="TKU171" s="200"/>
      <c r="TKV171" s="200"/>
      <c r="TKW171" s="246"/>
      <c r="TKX171" s="246"/>
      <c r="TKY171" s="246"/>
      <c r="TKZ171" s="1"/>
      <c r="TLA171" s="256"/>
      <c r="TLB171" s="246"/>
      <c r="TLC171" s="200"/>
      <c r="TLD171" s="199"/>
      <c r="TLE171" s="200"/>
      <c r="TLF171" s="200"/>
      <c r="TLG171" s="200"/>
      <c r="TLH171" s="246"/>
      <c r="TLI171" s="246"/>
      <c r="TLJ171" s="246"/>
      <c r="TLK171" s="1"/>
      <c r="TLL171" s="256"/>
      <c r="TLM171" s="246"/>
      <c r="TLN171" s="200"/>
      <c r="TLO171" s="199"/>
      <c r="TLP171" s="200"/>
      <c r="TLQ171" s="200"/>
      <c r="TLR171" s="200"/>
      <c r="TLS171" s="246"/>
      <c r="TLT171" s="246"/>
      <c r="TLU171" s="246"/>
      <c r="TLV171" s="1"/>
      <c r="TLW171" s="256"/>
      <c r="TLX171" s="246"/>
      <c r="TLY171" s="200"/>
      <c r="TLZ171" s="199"/>
      <c r="TMA171" s="200"/>
      <c r="TMB171" s="200"/>
      <c r="TMC171" s="200"/>
      <c r="TMD171" s="246"/>
      <c r="TME171" s="246"/>
      <c r="TMF171" s="246"/>
      <c r="TMG171" s="1"/>
      <c r="TMH171" s="256"/>
      <c r="TMI171" s="246"/>
      <c r="TMJ171" s="200"/>
      <c r="TMK171" s="199"/>
      <c r="TML171" s="200"/>
      <c r="TMM171" s="200"/>
      <c r="TMN171" s="200"/>
      <c r="TMO171" s="246"/>
      <c r="TMP171" s="246"/>
      <c r="TMQ171" s="246"/>
      <c r="TMR171" s="1"/>
      <c r="TMS171" s="256"/>
      <c r="TMT171" s="246"/>
      <c r="TMU171" s="200"/>
      <c r="TMV171" s="199"/>
      <c r="TMW171" s="200"/>
      <c r="TMX171" s="200"/>
      <c r="TMY171" s="200"/>
      <c r="TMZ171" s="246"/>
      <c r="TNA171" s="246"/>
      <c r="TNB171" s="246"/>
      <c r="TNC171" s="1"/>
      <c r="TND171" s="256"/>
      <c r="TNE171" s="246"/>
      <c r="TNF171" s="200"/>
      <c r="TNG171" s="199"/>
      <c r="TNH171" s="200"/>
      <c r="TNI171" s="200"/>
      <c r="TNJ171" s="200"/>
      <c r="TNK171" s="246"/>
      <c r="TNL171" s="246"/>
      <c r="TNM171" s="246"/>
      <c r="TNN171" s="1"/>
      <c r="TNO171" s="256"/>
      <c r="TNP171" s="246"/>
      <c r="TNQ171" s="200"/>
      <c r="TNR171" s="199"/>
      <c r="TNS171" s="200"/>
      <c r="TNT171" s="200"/>
      <c r="TNU171" s="200"/>
      <c r="TNV171" s="246"/>
      <c r="TNW171" s="246"/>
      <c r="TNX171" s="246"/>
      <c r="TNY171" s="1"/>
      <c r="TNZ171" s="256"/>
      <c r="TOA171" s="246"/>
      <c r="TOB171" s="200"/>
      <c r="TOC171" s="199"/>
      <c r="TOD171" s="200"/>
      <c r="TOE171" s="200"/>
      <c r="TOF171" s="200"/>
      <c r="TOG171" s="246"/>
      <c r="TOH171" s="246"/>
      <c r="TOI171" s="246"/>
      <c r="TOJ171" s="1"/>
      <c r="TOK171" s="256"/>
      <c r="TOL171" s="246"/>
      <c r="TOM171" s="200"/>
      <c r="TON171" s="199"/>
      <c r="TOO171" s="200"/>
      <c r="TOP171" s="200"/>
      <c r="TOQ171" s="200"/>
      <c r="TOR171" s="246"/>
      <c r="TOS171" s="246"/>
      <c r="TOT171" s="246"/>
      <c r="TOU171" s="1"/>
      <c r="TOV171" s="256"/>
      <c r="TOW171" s="246"/>
      <c r="TOX171" s="200"/>
      <c r="TOY171" s="199"/>
      <c r="TOZ171" s="200"/>
      <c r="TPA171" s="200"/>
      <c r="TPB171" s="200"/>
      <c r="TPC171" s="246"/>
      <c r="TPD171" s="246"/>
      <c r="TPE171" s="246"/>
      <c r="TPF171" s="1"/>
      <c r="TPG171" s="256"/>
      <c r="TPH171" s="246"/>
      <c r="TPI171" s="200"/>
      <c r="TPJ171" s="199"/>
      <c r="TPK171" s="200"/>
      <c r="TPL171" s="200"/>
      <c r="TPM171" s="200"/>
      <c r="TPN171" s="246"/>
      <c r="TPO171" s="246"/>
      <c r="TPP171" s="246"/>
      <c r="TPQ171" s="1"/>
      <c r="TPR171" s="256"/>
      <c r="TPS171" s="246"/>
      <c r="TPT171" s="200"/>
      <c r="TPU171" s="199"/>
      <c r="TPV171" s="200"/>
      <c r="TPW171" s="200"/>
      <c r="TPX171" s="200"/>
      <c r="TPY171" s="246"/>
      <c r="TPZ171" s="246"/>
      <c r="TQA171" s="246"/>
      <c r="TQB171" s="1"/>
      <c r="TQC171" s="256"/>
      <c r="TQD171" s="246"/>
      <c r="TQE171" s="200"/>
      <c r="TQF171" s="199"/>
      <c r="TQG171" s="200"/>
      <c r="TQH171" s="200"/>
      <c r="TQI171" s="200"/>
      <c r="TQJ171" s="246"/>
      <c r="TQK171" s="246"/>
      <c r="TQL171" s="246"/>
      <c r="TQM171" s="1"/>
      <c r="TQN171" s="256"/>
      <c r="TQO171" s="246"/>
      <c r="TQP171" s="200"/>
      <c r="TQQ171" s="199"/>
      <c r="TQR171" s="200"/>
      <c r="TQS171" s="200"/>
      <c r="TQT171" s="200"/>
      <c r="TQU171" s="246"/>
      <c r="TQV171" s="246"/>
      <c r="TQW171" s="246"/>
      <c r="TQX171" s="1"/>
      <c r="TQY171" s="256"/>
      <c r="TQZ171" s="246"/>
      <c r="TRA171" s="200"/>
      <c r="TRB171" s="199"/>
      <c r="TRC171" s="200"/>
      <c r="TRD171" s="200"/>
      <c r="TRE171" s="200"/>
      <c r="TRF171" s="246"/>
      <c r="TRG171" s="246"/>
      <c r="TRH171" s="246"/>
      <c r="TRI171" s="1"/>
      <c r="TRJ171" s="256"/>
      <c r="TRK171" s="246"/>
      <c r="TRL171" s="200"/>
      <c r="TRM171" s="199"/>
      <c r="TRN171" s="200"/>
      <c r="TRO171" s="200"/>
      <c r="TRP171" s="200"/>
      <c r="TRQ171" s="246"/>
      <c r="TRR171" s="246"/>
      <c r="TRS171" s="246"/>
      <c r="TRT171" s="1"/>
      <c r="TRU171" s="256"/>
      <c r="TRV171" s="246"/>
      <c r="TRW171" s="200"/>
      <c r="TRX171" s="199"/>
      <c r="TRY171" s="200"/>
      <c r="TRZ171" s="200"/>
      <c r="TSA171" s="200"/>
      <c r="TSB171" s="246"/>
      <c r="TSC171" s="246"/>
      <c r="TSD171" s="246"/>
      <c r="TSE171" s="1"/>
      <c r="TSF171" s="256"/>
      <c r="TSG171" s="246"/>
      <c r="TSH171" s="200"/>
      <c r="TSI171" s="199"/>
      <c r="TSJ171" s="200"/>
      <c r="TSK171" s="200"/>
      <c r="TSL171" s="200"/>
      <c r="TSM171" s="246"/>
      <c r="TSN171" s="246"/>
      <c r="TSO171" s="246"/>
      <c r="TSP171" s="1"/>
      <c r="TSQ171" s="256"/>
      <c r="TSR171" s="246"/>
      <c r="TSS171" s="200"/>
      <c r="TST171" s="199"/>
      <c r="TSU171" s="200"/>
      <c r="TSV171" s="200"/>
      <c r="TSW171" s="200"/>
      <c r="TSX171" s="246"/>
      <c r="TSY171" s="246"/>
      <c r="TSZ171" s="246"/>
      <c r="TTA171" s="1"/>
      <c r="TTB171" s="256"/>
      <c r="TTC171" s="246"/>
      <c r="TTD171" s="200"/>
      <c r="TTE171" s="199"/>
      <c r="TTF171" s="200"/>
      <c r="TTG171" s="200"/>
      <c r="TTH171" s="200"/>
      <c r="TTI171" s="246"/>
      <c r="TTJ171" s="246"/>
      <c r="TTK171" s="246"/>
      <c r="TTL171" s="1"/>
      <c r="TTM171" s="256"/>
      <c r="TTN171" s="246"/>
      <c r="TTO171" s="200"/>
      <c r="TTP171" s="199"/>
      <c r="TTQ171" s="200"/>
      <c r="TTR171" s="200"/>
      <c r="TTS171" s="200"/>
      <c r="TTT171" s="246"/>
      <c r="TTU171" s="246"/>
      <c r="TTV171" s="246"/>
      <c r="TTW171" s="1"/>
      <c r="TTX171" s="256"/>
      <c r="TTY171" s="246"/>
      <c r="TTZ171" s="200"/>
      <c r="TUA171" s="199"/>
      <c r="TUB171" s="200"/>
      <c r="TUC171" s="200"/>
      <c r="TUD171" s="200"/>
      <c r="TUE171" s="246"/>
      <c r="TUF171" s="246"/>
      <c r="TUG171" s="246"/>
      <c r="TUH171" s="1"/>
      <c r="TUI171" s="256"/>
      <c r="TUJ171" s="246"/>
      <c r="TUK171" s="200"/>
      <c r="TUL171" s="199"/>
      <c r="TUM171" s="200"/>
      <c r="TUN171" s="200"/>
      <c r="TUO171" s="200"/>
      <c r="TUP171" s="246"/>
      <c r="TUQ171" s="246"/>
      <c r="TUR171" s="246"/>
      <c r="TUS171" s="1"/>
      <c r="TUT171" s="256"/>
      <c r="TUU171" s="246"/>
      <c r="TUV171" s="200"/>
      <c r="TUW171" s="199"/>
      <c r="TUX171" s="200"/>
      <c r="TUY171" s="200"/>
      <c r="TUZ171" s="200"/>
      <c r="TVA171" s="246"/>
      <c r="TVB171" s="246"/>
      <c r="TVC171" s="246"/>
      <c r="TVD171" s="1"/>
      <c r="TVE171" s="256"/>
      <c r="TVF171" s="246"/>
      <c r="TVG171" s="200"/>
      <c r="TVH171" s="199"/>
      <c r="TVI171" s="200"/>
      <c r="TVJ171" s="200"/>
      <c r="TVK171" s="200"/>
      <c r="TVL171" s="246"/>
      <c r="TVM171" s="246"/>
      <c r="TVN171" s="246"/>
      <c r="TVO171" s="1"/>
      <c r="TVP171" s="256"/>
      <c r="TVQ171" s="246"/>
      <c r="TVR171" s="200"/>
      <c r="TVS171" s="199"/>
      <c r="TVT171" s="200"/>
      <c r="TVU171" s="200"/>
      <c r="TVV171" s="200"/>
      <c r="TVW171" s="246"/>
      <c r="TVX171" s="246"/>
      <c r="TVY171" s="246"/>
      <c r="TVZ171" s="1"/>
      <c r="TWA171" s="256"/>
      <c r="TWB171" s="246"/>
      <c r="TWC171" s="200"/>
      <c r="TWD171" s="199"/>
      <c r="TWE171" s="200"/>
      <c r="TWF171" s="200"/>
      <c r="TWG171" s="200"/>
      <c r="TWH171" s="246"/>
      <c r="TWI171" s="246"/>
      <c r="TWJ171" s="246"/>
      <c r="TWK171" s="1"/>
      <c r="TWL171" s="256"/>
      <c r="TWM171" s="246"/>
      <c r="TWN171" s="200"/>
      <c r="TWO171" s="199"/>
      <c r="TWP171" s="200"/>
      <c r="TWQ171" s="200"/>
      <c r="TWR171" s="200"/>
      <c r="TWS171" s="246"/>
      <c r="TWT171" s="246"/>
      <c r="TWU171" s="246"/>
      <c r="TWV171" s="1"/>
      <c r="TWW171" s="256"/>
      <c r="TWX171" s="246"/>
      <c r="TWY171" s="200"/>
      <c r="TWZ171" s="199"/>
      <c r="TXA171" s="200"/>
      <c r="TXB171" s="200"/>
      <c r="TXC171" s="200"/>
      <c r="TXD171" s="246"/>
      <c r="TXE171" s="246"/>
      <c r="TXF171" s="246"/>
      <c r="TXG171" s="1"/>
      <c r="TXH171" s="256"/>
      <c r="TXI171" s="246"/>
      <c r="TXJ171" s="200"/>
      <c r="TXK171" s="199"/>
      <c r="TXL171" s="200"/>
      <c r="TXM171" s="200"/>
      <c r="TXN171" s="200"/>
      <c r="TXO171" s="246"/>
      <c r="TXP171" s="246"/>
      <c r="TXQ171" s="246"/>
      <c r="TXR171" s="1"/>
      <c r="TXS171" s="256"/>
      <c r="TXT171" s="246"/>
      <c r="TXU171" s="200"/>
      <c r="TXV171" s="199"/>
      <c r="TXW171" s="200"/>
      <c r="TXX171" s="200"/>
      <c r="TXY171" s="200"/>
      <c r="TXZ171" s="246"/>
      <c r="TYA171" s="246"/>
      <c r="TYB171" s="246"/>
      <c r="TYC171" s="1"/>
      <c r="TYD171" s="256"/>
      <c r="TYE171" s="246"/>
      <c r="TYF171" s="200"/>
      <c r="TYG171" s="199"/>
      <c r="TYH171" s="200"/>
      <c r="TYI171" s="200"/>
      <c r="TYJ171" s="200"/>
      <c r="TYK171" s="246"/>
      <c r="TYL171" s="246"/>
      <c r="TYM171" s="246"/>
      <c r="TYN171" s="1"/>
      <c r="TYO171" s="256"/>
      <c r="TYP171" s="246"/>
      <c r="TYQ171" s="200"/>
      <c r="TYR171" s="199"/>
      <c r="TYS171" s="200"/>
      <c r="TYT171" s="200"/>
      <c r="TYU171" s="200"/>
      <c r="TYV171" s="246"/>
      <c r="TYW171" s="246"/>
      <c r="TYX171" s="246"/>
      <c r="TYY171" s="1"/>
      <c r="TYZ171" s="256"/>
      <c r="TZA171" s="246"/>
      <c r="TZB171" s="200"/>
      <c r="TZC171" s="199"/>
      <c r="TZD171" s="200"/>
      <c r="TZE171" s="200"/>
      <c r="TZF171" s="200"/>
      <c r="TZG171" s="246"/>
      <c r="TZH171" s="246"/>
      <c r="TZI171" s="246"/>
      <c r="TZJ171" s="1"/>
      <c r="TZK171" s="256"/>
      <c r="TZL171" s="246"/>
      <c r="TZM171" s="200"/>
      <c r="TZN171" s="199"/>
      <c r="TZO171" s="200"/>
      <c r="TZP171" s="200"/>
      <c r="TZQ171" s="200"/>
      <c r="TZR171" s="246"/>
      <c r="TZS171" s="246"/>
      <c r="TZT171" s="246"/>
      <c r="TZU171" s="1"/>
      <c r="TZV171" s="256"/>
      <c r="TZW171" s="246"/>
      <c r="TZX171" s="200"/>
      <c r="TZY171" s="199"/>
      <c r="TZZ171" s="200"/>
      <c r="UAA171" s="200"/>
      <c r="UAB171" s="200"/>
      <c r="UAC171" s="246"/>
      <c r="UAD171" s="246"/>
      <c r="UAE171" s="246"/>
      <c r="UAF171" s="1"/>
      <c r="UAG171" s="256"/>
      <c r="UAH171" s="246"/>
      <c r="UAI171" s="200"/>
      <c r="UAJ171" s="199"/>
      <c r="UAK171" s="200"/>
      <c r="UAL171" s="200"/>
      <c r="UAM171" s="200"/>
      <c r="UAN171" s="246"/>
      <c r="UAO171" s="246"/>
      <c r="UAP171" s="246"/>
      <c r="UAQ171" s="1"/>
      <c r="UAR171" s="256"/>
      <c r="UAS171" s="246"/>
      <c r="UAT171" s="200"/>
      <c r="UAU171" s="199"/>
      <c r="UAV171" s="200"/>
      <c r="UAW171" s="200"/>
      <c r="UAX171" s="200"/>
      <c r="UAY171" s="246"/>
      <c r="UAZ171" s="246"/>
      <c r="UBA171" s="246"/>
      <c r="UBB171" s="1"/>
      <c r="UBC171" s="256"/>
      <c r="UBD171" s="246"/>
      <c r="UBE171" s="200"/>
      <c r="UBF171" s="199"/>
      <c r="UBG171" s="200"/>
      <c r="UBH171" s="200"/>
      <c r="UBI171" s="200"/>
      <c r="UBJ171" s="246"/>
      <c r="UBK171" s="246"/>
      <c r="UBL171" s="246"/>
      <c r="UBM171" s="1"/>
      <c r="UBN171" s="256"/>
      <c r="UBO171" s="246"/>
      <c r="UBP171" s="200"/>
      <c r="UBQ171" s="199"/>
      <c r="UBR171" s="200"/>
      <c r="UBS171" s="200"/>
      <c r="UBT171" s="200"/>
      <c r="UBU171" s="246"/>
      <c r="UBV171" s="246"/>
      <c r="UBW171" s="246"/>
      <c r="UBX171" s="1"/>
      <c r="UBY171" s="256"/>
      <c r="UBZ171" s="246"/>
      <c r="UCA171" s="200"/>
      <c r="UCB171" s="199"/>
      <c r="UCC171" s="200"/>
      <c r="UCD171" s="200"/>
      <c r="UCE171" s="200"/>
      <c r="UCF171" s="246"/>
      <c r="UCG171" s="246"/>
      <c r="UCH171" s="246"/>
      <c r="UCI171" s="1"/>
      <c r="UCJ171" s="256"/>
      <c r="UCK171" s="246"/>
      <c r="UCL171" s="200"/>
      <c r="UCM171" s="199"/>
      <c r="UCN171" s="200"/>
      <c r="UCO171" s="200"/>
      <c r="UCP171" s="200"/>
      <c r="UCQ171" s="246"/>
      <c r="UCR171" s="246"/>
      <c r="UCS171" s="246"/>
      <c r="UCT171" s="1"/>
      <c r="UCU171" s="256"/>
      <c r="UCV171" s="246"/>
      <c r="UCW171" s="200"/>
      <c r="UCX171" s="199"/>
      <c r="UCY171" s="200"/>
      <c r="UCZ171" s="200"/>
      <c r="UDA171" s="200"/>
      <c r="UDB171" s="246"/>
      <c r="UDC171" s="246"/>
      <c r="UDD171" s="246"/>
      <c r="UDE171" s="1"/>
      <c r="UDF171" s="256"/>
      <c r="UDG171" s="246"/>
      <c r="UDH171" s="200"/>
      <c r="UDI171" s="199"/>
      <c r="UDJ171" s="200"/>
      <c r="UDK171" s="200"/>
      <c r="UDL171" s="200"/>
      <c r="UDM171" s="246"/>
      <c r="UDN171" s="246"/>
      <c r="UDO171" s="246"/>
      <c r="UDP171" s="1"/>
      <c r="UDQ171" s="256"/>
      <c r="UDR171" s="246"/>
      <c r="UDS171" s="200"/>
      <c r="UDT171" s="199"/>
      <c r="UDU171" s="200"/>
      <c r="UDV171" s="200"/>
      <c r="UDW171" s="200"/>
      <c r="UDX171" s="246"/>
      <c r="UDY171" s="246"/>
      <c r="UDZ171" s="246"/>
      <c r="UEA171" s="1"/>
      <c r="UEB171" s="256"/>
      <c r="UEC171" s="246"/>
      <c r="UED171" s="200"/>
      <c r="UEE171" s="199"/>
      <c r="UEF171" s="200"/>
      <c r="UEG171" s="200"/>
      <c r="UEH171" s="200"/>
      <c r="UEI171" s="246"/>
      <c r="UEJ171" s="246"/>
      <c r="UEK171" s="246"/>
      <c r="UEL171" s="1"/>
      <c r="UEM171" s="256"/>
      <c r="UEN171" s="246"/>
      <c r="UEO171" s="200"/>
      <c r="UEP171" s="199"/>
      <c r="UEQ171" s="200"/>
      <c r="UER171" s="200"/>
      <c r="UES171" s="200"/>
      <c r="UET171" s="246"/>
      <c r="UEU171" s="246"/>
      <c r="UEV171" s="246"/>
      <c r="UEW171" s="1"/>
      <c r="UEX171" s="256"/>
      <c r="UEY171" s="246"/>
      <c r="UEZ171" s="200"/>
      <c r="UFA171" s="199"/>
      <c r="UFB171" s="200"/>
      <c r="UFC171" s="200"/>
      <c r="UFD171" s="200"/>
      <c r="UFE171" s="246"/>
      <c r="UFF171" s="246"/>
      <c r="UFG171" s="246"/>
      <c r="UFH171" s="1"/>
      <c r="UFI171" s="256"/>
      <c r="UFJ171" s="246"/>
      <c r="UFK171" s="200"/>
      <c r="UFL171" s="199"/>
      <c r="UFM171" s="200"/>
      <c r="UFN171" s="200"/>
      <c r="UFO171" s="200"/>
      <c r="UFP171" s="246"/>
      <c r="UFQ171" s="246"/>
      <c r="UFR171" s="246"/>
      <c r="UFS171" s="1"/>
      <c r="UFT171" s="256"/>
      <c r="UFU171" s="246"/>
      <c r="UFV171" s="200"/>
      <c r="UFW171" s="199"/>
      <c r="UFX171" s="200"/>
      <c r="UFY171" s="200"/>
      <c r="UFZ171" s="200"/>
      <c r="UGA171" s="246"/>
      <c r="UGB171" s="246"/>
      <c r="UGC171" s="246"/>
      <c r="UGD171" s="1"/>
      <c r="UGE171" s="256"/>
      <c r="UGF171" s="246"/>
      <c r="UGG171" s="200"/>
      <c r="UGH171" s="199"/>
      <c r="UGI171" s="200"/>
      <c r="UGJ171" s="200"/>
      <c r="UGK171" s="200"/>
      <c r="UGL171" s="246"/>
      <c r="UGM171" s="246"/>
      <c r="UGN171" s="246"/>
      <c r="UGO171" s="1"/>
      <c r="UGP171" s="256"/>
      <c r="UGQ171" s="246"/>
      <c r="UGR171" s="200"/>
      <c r="UGS171" s="199"/>
      <c r="UGT171" s="200"/>
      <c r="UGU171" s="200"/>
      <c r="UGV171" s="200"/>
      <c r="UGW171" s="246"/>
      <c r="UGX171" s="246"/>
      <c r="UGY171" s="246"/>
      <c r="UGZ171" s="1"/>
      <c r="UHA171" s="256"/>
      <c r="UHB171" s="246"/>
      <c r="UHC171" s="200"/>
      <c r="UHD171" s="199"/>
      <c r="UHE171" s="200"/>
      <c r="UHF171" s="200"/>
      <c r="UHG171" s="200"/>
      <c r="UHH171" s="246"/>
      <c r="UHI171" s="246"/>
      <c r="UHJ171" s="246"/>
      <c r="UHK171" s="1"/>
      <c r="UHL171" s="256"/>
      <c r="UHM171" s="246"/>
      <c r="UHN171" s="200"/>
      <c r="UHO171" s="199"/>
      <c r="UHP171" s="200"/>
      <c r="UHQ171" s="200"/>
      <c r="UHR171" s="200"/>
      <c r="UHS171" s="246"/>
      <c r="UHT171" s="246"/>
      <c r="UHU171" s="246"/>
      <c r="UHV171" s="1"/>
      <c r="UHW171" s="256"/>
      <c r="UHX171" s="246"/>
      <c r="UHY171" s="200"/>
      <c r="UHZ171" s="199"/>
      <c r="UIA171" s="200"/>
      <c r="UIB171" s="200"/>
      <c r="UIC171" s="200"/>
      <c r="UID171" s="246"/>
      <c r="UIE171" s="246"/>
      <c r="UIF171" s="246"/>
      <c r="UIG171" s="1"/>
      <c r="UIH171" s="256"/>
      <c r="UII171" s="246"/>
      <c r="UIJ171" s="200"/>
      <c r="UIK171" s="199"/>
      <c r="UIL171" s="200"/>
      <c r="UIM171" s="200"/>
      <c r="UIN171" s="200"/>
      <c r="UIO171" s="246"/>
      <c r="UIP171" s="246"/>
      <c r="UIQ171" s="246"/>
      <c r="UIR171" s="1"/>
      <c r="UIS171" s="256"/>
      <c r="UIT171" s="246"/>
      <c r="UIU171" s="200"/>
      <c r="UIV171" s="199"/>
      <c r="UIW171" s="200"/>
      <c r="UIX171" s="200"/>
      <c r="UIY171" s="200"/>
      <c r="UIZ171" s="246"/>
      <c r="UJA171" s="246"/>
      <c r="UJB171" s="246"/>
      <c r="UJC171" s="1"/>
      <c r="UJD171" s="256"/>
      <c r="UJE171" s="246"/>
      <c r="UJF171" s="200"/>
      <c r="UJG171" s="199"/>
      <c r="UJH171" s="200"/>
      <c r="UJI171" s="200"/>
      <c r="UJJ171" s="200"/>
      <c r="UJK171" s="246"/>
      <c r="UJL171" s="246"/>
      <c r="UJM171" s="246"/>
      <c r="UJN171" s="1"/>
      <c r="UJO171" s="256"/>
      <c r="UJP171" s="246"/>
      <c r="UJQ171" s="200"/>
      <c r="UJR171" s="199"/>
      <c r="UJS171" s="200"/>
      <c r="UJT171" s="200"/>
      <c r="UJU171" s="200"/>
      <c r="UJV171" s="246"/>
      <c r="UJW171" s="246"/>
      <c r="UJX171" s="246"/>
      <c r="UJY171" s="1"/>
      <c r="UJZ171" s="256"/>
      <c r="UKA171" s="246"/>
      <c r="UKB171" s="200"/>
      <c r="UKC171" s="199"/>
      <c r="UKD171" s="200"/>
      <c r="UKE171" s="200"/>
      <c r="UKF171" s="200"/>
      <c r="UKG171" s="246"/>
      <c r="UKH171" s="246"/>
      <c r="UKI171" s="246"/>
      <c r="UKJ171" s="1"/>
      <c r="UKK171" s="256"/>
      <c r="UKL171" s="246"/>
      <c r="UKM171" s="200"/>
      <c r="UKN171" s="199"/>
      <c r="UKO171" s="200"/>
      <c r="UKP171" s="200"/>
      <c r="UKQ171" s="200"/>
      <c r="UKR171" s="246"/>
      <c r="UKS171" s="246"/>
      <c r="UKT171" s="246"/>
      <c r="UKU171" s="1"/>
      <c r="UKV171" s="256"/>
      <c r="UKW171" s="246"/>
      <c r="UKX171" s="200"/>
      <c r="UKY171" s="199"/>
      <c r="UKZ171" s="200"/>
      <c r="ULA171" s="200"/>
      <c r="ULB171" s="200"/>
      <c r="ULC171" s="246"/>
      <c r="ULD171" s="246"/>
      <c r="ULE171" s="246"/>
      <c r="ULF171" s="1"/>
      <c r="ULG171" s="256"/>
      <c r="ULH171" s="246"/>
      <c r="ULI171" s="200"/>
      <c r="ULJ171" s="199"/>
      <c r="ULK171" s="200"/>
      <c r="ULL171" s="200"/>
      <c r="ULM171" s="200"/>
      <c r="ULN171" s="246"/>
      <c r="ULO171" s="246"/>
      <c r="ULP171" s="246"/>
      <c r="ULQ171" s="1"/>
      <c r="ULR171" s="256"/>
      <c r="ULS171" s="246"/>
      <c r="ULT171" s="200"/>
      <c r="ULU171" s="199"/>
      <c r="ULV171" s="200"/>
      <c r="ULW171" s="200"/>
      <c r="ULX171" s="200"/>
      <c r="ULY171" s="246"/>
      <c r="ULZ171" s="246"/>
      <c r="UMA171" s="246"/>
      <c r="UMB171" s="1"/>
      <c r="UMC171" s="256"/>
      <c r="UMD171" s="246"/>
      <c r="UME171" s="200"/>
      <c r="UMF171" s="199"/>
      <c r="UMG171" s="200"/>
      <c r="UMH171" s="200"/>
      <c r="UMI171" s="200"/>
      <c r="UMJ171" s="246"/>
      <c r="UMK171" s="246"/>
      <c r="UML171" s="246"/>
      <c r="UMM171" s="1"/>
      <c r="UMN171" s="256"/>
      <c r="UMO171" s="246"/>
      <c r="UMP171" s="200"/>
      <c r="UMQ171" s="199"/>
      <c r="UMR171" s="200"/>
      <c r="UMS171" s="200"/>
      <c r="UMT171" s="200"/>
      <c r="UMU171" s="246"/>
      <c r="UMV171" s="246"/>
      <c r="UMW171" s="246"/>
      <c r="UMX171" s="1"/>
      <c r="UMY171" s="256"/>
      <c r="UMZ171" s="246"/>
      <c r="UNA171" s="200"/>
      <c r="UNB171" s="199"/>
      <c r="UNC171" s="200"/>
      <c r="UND171" s="200"/>
      <c r="UNE171" s="200"/>
      <c r="UNF171" s="246"/>
      <c r="UNG171" s="246"/>
      <c r="UNH171" s="246"/>
      <c r="UNI171" s="1"/>
      <c r="UNJ171" s="256"/>
      <c r="UNK171" s="246"/>
      <c r="UNL171" s="200"/>
      <c r="UNM171" s="199"/>
      <c r="UNN171" s="200"/>
      <c r="UNO171" s="200"/>
      <c r="UNP171" s="200"/>
      <c r="UNQ171" s="246"/>
      <c r="UNR171" s="246"/>
      <c r="UNS171" s="246"/>
      <c r="UNT171" s="1"/>
      <c r="UNU171" s="256"/>
      <c r="UNV171" s="246"/>
      <c r="UNW171" s="200"/>
      <c r="UNX171" s="199"/>
      <c r="UNY171" s="200"/>
      <c r="UNZ171" s="200"/>
      <c r="UOA171" s="200"/>
      <c r="UOB171" s="246"/>
      <c r="UOC171" s="246"/>
      <c r="UOD171" s="246"/>
      <c r="UOE171" s="1"/>
      <c r="UOF171" s="256"/>
      <c r="UOG171" s="246"/>
      <c r="UOH171" s="200"/>
      <c r="UOI171" s="199"/>
      <c r="UOJ171" s="200"/>
      <c r="UOK171" s="200"/>
      <c r="UOL171" s="200"/>
      <c r="UOM171" s="246"/>
      <c r="UON171" s="246"/>
      <c r="UOO171" s="246"/>
      <c r="UOP171" s="1"/>
      <c r="UOQ171" s="256"/>
      <c r="UOR171" s="246"/>
      <c r="UOS171" s="200"/>
      <c r="UOT171" s="199"/>
      <c r="UOU171" s="200"/>
      <c r="UOV171" s="200"/>
      <c r="UOW171" s="200"/>
      <c r="UOX171" s="246"/>
      <c r="UOY171" s="246"/>
      <c r="UOZ171" s="246"/>
      <c r="UPA171" s="1"/>
      <c r="UPB171" s="256"/>
      <c r="UPC171" s="246"/>
      <c r="UPD171" s="200"/>
      <c r="UPE171" s="199"/>
      <c r="UPF171" s="200"/>
      <c r="UPG171" s="200"/>
      <c r="UPH171" s="200"/>
      <c r="UPI171" s="246"/>
      <c r="UPJ171" s="246"/>
      <c r="UPK171" s="246"/>
      <c r="UPL171" s="1"/>
      <c r="UPM171" s="256"/>
      <c r="UPN171" s="246"/>
      <c r="UPO171" s="200"/>
      <c r="UPP171" s="199"/>
      <c r="UPQ171" s="200"/>
      <c r="UPR171" s="200"/>
      <c r="UPS171" s="200"/>
      <c r="UPT171" s="246"/>
      <c r="UPU171" s="246"/>
      <c r="UPV171" s="246"/>
      <c r="UPW171" s="1"/>
      <c r="UPX171" s="256"/>
      <c r="UPY171" s="246"/>
      <c r="UPZ171" s="200"/>
      <c r="UQA171" s="199"/>
      <c r="UQB171" s="200"/>
      <c r="UQC171" s="200"/>
      <c r="UQD171" s="200"/>
      <c r="UQE171" s="246"/>
      <c r="UQF171" s="246"/>
      <c r="UQG171" s="246"/>
      <c r="UQH171" s="1"/>
      <c r="UQI171" s="256"/>
      <c r="UQJ171" s="246"/>
      <c r="UQK171" s="200"/>
      <c r="UQL171" s="199"/>
      <c r="UQM171" s="200"/>
      <c r="UQN171" s="200"/>
      <c r="UQO171" s="200"/>
      <c r="UQP171" s="246"/>
      <c r="UQQ171" s="246"/>
      <c r="UQR171" s="246"/>
      <c r="UQS171" s="1"/>
      <c r="UQT171" s="256"/>
      <c r="UQU171" s="246"/>
      <c r="UQV171" s="200"/>
      <c r="UQW171" s="199"/>
      <c r="UQX171" s="200"/>
      <c r="UQY171" s="200"/>
      <c r="UQZ171" s="200"/>
      <c r="URA171" s="246"/>
      <c r="URB171" s="246"/>
      <c r="URC171" s="246"/>
      <c r="URD171" s="1"/>
      <c r="URE171" s="256"/>
      <c r="URF171" s="246"/>
      <c r="URG171" s="200"/>
      <c r="URH171" s="199"/>
      <c r="URI171" s="200"/>
      <c r="URJ171" s="200"/>
      <c r="URK171" s="200"/>
      <c r="URL171" s="246"/>
      <c r="URM171" s="246"/>
      <c r="URN171" s="246"/>
      <c r="URO171" s="1"/>
      <c r="URP171" s="256"/>
      <c r="URQ171" s="246"/>
      <c r="URR171" s="200"/>
      <c r="URS171" s="199"/>
      <c r="URT171" s="200"/>
      <c r="URU171" s="200"/>
      <c r="URV171" s="200"/>
      <c r="URW171" s="246"/>
      <c r="URX171" s="246"/>
      <c r="URY171" s="246"/>
      <c r="URZ171" s="1"/>
      <c r="USA171" s="256"/>
      <c r="USB171" s="246"/>
      <c r="USC171" s="200"/>
      <c r="USD171" s="199"/>
      <c r="USE171" s="200"/>
      <c r="USF171" s="200"/>
      <c r="USG171" s="200"/>
      <c r="USH171" s="246"/>
      <c r="USI171" s="246"/>
      <c r="USJ171" s="246"/>
      <c r="USK171" s="1"/>
      <c r="USL171" s="256"/>
      <c r="USM171" s="246"/>
      <c r="USN171" s="200"/>
      <c r="USO171" s="199"/>
      <c r="USP171" s="200"/>
      <c r="USQ171" s="200"/>
      <c r="USR171" s="200"/>
      <c r="USS171" s="246"/>
      <c r="UST171" s="246"/>
      <c r="USU171" s="246"/>
      <c r="USV171" s="1"/>
      <c r="USW171" s="256"/>
      <c r="USX171" s="246"/>
      <c r="USY171" s="200"/>
      <c r="USZ171" s="199"/>
      <c r="UTA171" s="200"/>
      <c r="UTB171" s="200"/>
      <c r="UTC171" s="200"/>
      <c r="UTD171" s="246"/>
      <c r="UTE171" s="246"/>
      <c r="UTF171" s="246"/>
      <c r="UTG171" s="1"/>
      <c r="UTH171" s="256"/>
      <c r="UTI171" s="246"/>
      <c r="UTJ171" s="200"/>
      <c r="UTK171" s="199"/>
      <c r="UTL171" s="200"/>
      <c r="UTM171" s="200"/>
      <c r="UTN171" s="200"/>
      <c r="UTO171" s="246"/>
      <c r="UTP171" s="246"/>
      <c r="UTQ171" s="246"/>
      <c r="UTR171" s="1"/>
      <c r="UTS171" s="256"/>
      <c r="UTT171" s="246"/>
      <c r="UTU171" s="200"/>
      <c r="UTV171" s="199"/>
      <c r="UTW171" s="200"/>
      <c r="UTX171" s="200"/>
      <c r="UTY171" s="200"/>
      <c r="UTZ171" s="246"/>
      <c r="UUA171" s="246"/>
      <c r="UUB171" s="246"/>
      <c r="UUC171" s="1"/>
      <c r="UUD171" s="256"/>
      <c r="UUE171" s="246"/>
      <c r="UUF171" s="200"/>
      <c r="UUG171" s="199"/>
      <c r="UUH171" s="200"/>
      <c r="UUI171" s="200"/>
      <c r="UUJ171" s="200"/>
      <c r="UUK171" s="246"/>
      <c r="UUL171" s="246"/>
      <c r="UUM171" s="246"/>
      <c r="UUN171" s="1"/>
      <c r="UUO171" s="256"/>
      <c r="UUP171" s="246"/>
      <c r="UUQ171" s="200"/>
      <c r="UUR171" s="199"/>
      <c r="UUS171" s="200"/>
      <c r="UUT171" s="200"/>
      <c r="UUU171" s="200"/>
      <c r="UUV171" s="246"/>
      <c r="UUW171" s="246"/>
      <c r="UUX171" s="246"/>
      <c r="UUY171" s="1"/>
      <c r="UUZ171" s="256"/>
      <c r="UVA171" s="246"/>
      <c r="UVB171" s="200"/>
      <c r="UVC171" s="199"/>
      <c r="UVD171" s="200"/>
      <c r="UVE171" s="200"/>
      <c r="UVF171" s="200"/>
      <c r="UVG171" s="246"/>
      <c r="UVH171" s="246"/>
      <c r="UVI171" s="246"/>
      <c r="UVJ171" s="1"/>
      <c r="UVK171" s="256"/>
      <c r="UVL171" s="246"/>
      <c r="UVM171" s="200"/>
      <c r="UVN171" s="199"/>
      <c r="UVO171" s="200"/>
      <c r="UVP171" s="200"/>
      <c r="UVQ171" s="200"/>
      <c r="UVR171" s="246"/>
      <c r="UVS171" s="246"/>
      <c r="UVT171" s="246"/>
      <c r="UVU171" s="1"/>
      <c r="UVV171" s="256"/>
      <c r="UVW171" s="246"/>
      <c r="UVX171" s="200"/>
      <c r="UVY171" s="199"/>
      <c r="UVZ171" s="200"/>
      <c r="UWA171" s="200"/>
      <c r="UWB171" s="200"/>
      <c r="UWC171" s="246"/>
      <c r="UWD171" s="246"/>
      <c r="UWE171" s="246"/>
      <c r="UWF171" s="1"/>
      <c r="UWG171" s="256"/>
      <c r="UWH171" s="246"/>
      <c r="UWI171" s="200"/>
      <c r="UWJ171" s="199"/>
      <c r="UWK171" s="200"/>
      <c r="UWL171" s="200"/>
      <c r="UWM171" s="200"/>
      <c r="UWN171" s="246"/>
      <c r="UWO171" s="246"/>
      <c r="UWP171" s="246"/>
      <c r="UWQ171" s="1"/>
      <c r="UWR171" s="256"/>
      <c r="UWS171" s="246"/>
      <c r="UWT171" s="200"/>
      <c r="UWU171" s="199"/>
      <c r="UWV171" s="200"/>
      <c r="UWW171" s="200"/>
      <c r="UWX171" s="200"/>
      <c r="UWY171" s="246"/>
      <c r="UWZ171" s="246"/>
      <c r="UXA171" s="246"/>
      <c r="UXB171" s="1"/>
      <c r="UXC171" s="256"/>
      <c r="UXD171" s="246"/>
      <c r="UXE171" s="200"/>
      <c r="UXF171" s="199"/>
      <c r="UXG171" s="200"/>
      <c r="UXH171" s="200"/>
      <c r="UXI171" s="200"/>
      <c r="UXJ171" s="246"/>
      <c r="UXK171" s="246"/>
      <c r="UXL171" s="246"/>
      <c r="UXM171" s="1"/>
      <c r="UXN171" s="256"/>
      <c r="UXO171" s="246"/>
      <c r="UXP171" s="200"/>
      <c r="UXQ171" s="199"/>
      <c r="UXR171" s="200"/>
      <c r="UXS171" s="200"/>
      <c r="UXT171" s="200"/>
      <c r="UXU171" s="246"/>
      <c r="UXV171" s="246"/>
      <c r="UXW171" s="246"/>
      <c r="UXX171" s="1"/>
      <c r="UXY171" s="256"/>
      <c r="UXZ171" s="246"/>
      <c r="UYA171" s="200"/>
      <c r="UYB171" s="199"/>
      <c r="UYC171" s="200"/>
      <c r="UYD171" s="200"/>
      <c r="UYE171" s="200"/>
      <c r="UYF171" s="246"/>
      <c r="UYG171" s="246"/>
      <c r="UYH171" s="246"/>
      <c r="UYI171" s="1"/>
      <c r="UYJ171" s="256"/>
      <c r="UYK171" s="246"/>
      <c r="UYL171" s="200"/>
      <c r="UYM171" s="199"/>
      <c r="UYN171" s="200"/>
      <c r="UYO171" s="200"/>
      <c r="UYP171" s="200"/>
      <c r="UYQ171" s="246"/>
      <c r="UYR171" s="246"/>
      <c r="UYS171" s="246"/>
      <c r="UYT171" s="1"/>
      <c r="UYU171" s="256"/>
      <c r="UYV171" s="246"/>
      <c r="UYW171" s="200"/>
      <c r="UYX171" s="199"/>
      <c r="UYY171" s="200"/>
      <c r="UYZ171" s="200"/>
      <c r="UZA171" s="200"/>
      <c r="UZB171" s="246"/>
      <c r="UZC171" s="246"/>
      <c r="UZD171" s="246"/>
      <c r="UZE171" s="1"/>
      <c r="UZF171" s="256"/>
      <c r="UZG171" s="246"/>
      <c r="UZH171" s="200"/>
      <c r="UZI171" s="199"/>
      <c r="UZJ171" s="200"/>
      <c r="UZK171" s="200"/>
      <c r="UZL171" s="200"/>
      <c r="UZM171" s="246"/>
      <c r="UZN171" s="246"/>
      <c r="UZO171" s="246"/>
      <c r="UZP171" s="1"/>
      <c r="UZQ171" s="256"/>
      <c r="UZR171" s="246"/>
      <c r="UZS171" s="200"/>
      <c r="UZT171" s="199"/>
      <c r="UZU171" s="200"/>
      <c r="UZV171" s="200"/>
      <c r="UZW171" s="200"/>
      <c r="UZX171" s="246"/>
      <c r="UZY171" s="246"/>
      <c r="UZZ171" s="246"/>
      <c r="VAA171" s="1"/>
      <c r="VAB171" s="256"/>
      <c r="VAC171" s="246"/>
      <c r="VAD171" s="200"/>
      <c r="VAE171" s="199"/>
      <c r="VAF171" s="200"/>
      <c r="VAG171" s="200"/>
      <c r="VAH171" s="200"/>
      <c r="VAI171" s="246"/>
      <c r="VAJ171" s="246"/>
      <c r="VAK171" s="246"/>
      <c r="VAL171" s="1"/>
      <c r="VAM171" s="256"/>
      <c r="VAN171" s="246"/>
      <c r="VAO171" s="200"/>
      <c r="VAP171" s="199"/>
      <c r="VAQ171" s="200"/>
      <c r="VAR171" s="200"/>
      <c r="VAS171" s="200"/>
      <c r="VAT171" s="246"/>
      <c r="VAU171" s="246"/>
      <c r="VAV171" s="246"/>
      <c r="VAW171" s="1"/>
      <c r="VAX171" s="256"/>
      <c r="VAY171" s="246"/>
      <c r="VAZ171" s="200"/>
      <c r="VBA171" s="199"/>
      <c r="VBB171" s="200"/>
      <c r="VBC171" s="200"/>
      <c r="VBD171" s="200"/>
      <c r="VBE171" s="246"/>
      <c r="VBF171" s="246"/>
      <c r="VBG171" s="246"/>
      <c r="VBH171" s="1"/>
      <c r="VBI171" s="256"/>
      <c r="VBJ171" s="246"/>
      <c r="VBK171" s="200"/>
      <c r="VBL171" s="199"/>
      <c r="VBM171" s="200"/>
      <c r="VBN171" s="200"/>
      <c r="VBO171" s="200"/>
      <c r="VBP171" s="246"/>
      <c r="VBQ171" s="246"/>
      <c r="VBR171" s="246"/>
      <c r="VBS171" s="1"/>
      <c r="VBT171" s="256"/>
      <c r="VBU171" s="246"/>
      <c r="VBV171" s="200"/>
      <c r="VBW171" s="199"/>
      <c r="VBX171" s="200"/>
      <c r="VBY171" s="200"/>
      <c r="VBZ171" s="200"/>
      <c r="VCA171" s="246"/>
      <c r="VCB171" s="246"/>
      <c r="VCC171" s="246"/>
      <c r="VCD171" s="1"/>
      <c r="VCE171" s="256"/>
      <c r="VCF171" s="246"/>
      <c r="VCG171" s="200"/>
      <c r="VCH171" s="199"/>
      <c r="VCI171" s="200"/>
      <c r="VCJ171" s="200"/>
      <c r="VCK171" s="200"/>
      <c r="VCL171" s="246"/>
      <c r="VCM171" s="246"/>
      <c r="VCN171" s="246"/>
      <c r="VCO171" s="1"/>
      <c r="VCP171" s="256"/>
      <c r="VCQ171" s="246"/>
      <c r="VCR171" s="200"/>
      <c r="VCS171" s="199"/>
      <c r="VCT171" s="200"/>
      <c r="VCU171" s="200"/>
      <c r="VCV171" s="200"/>
      <c r="VCW171" s="246"/>
      <c r="VCX171" s="246"/>
      <c r="VCY171" s="246"/>
      <c r="VCZ171" s="1"/>
      <c r="VDA171" s="256"/>
      <c r="VDB171" s="246"/>
      <c r="VDC171" s="200"/>
      <c r="VDD171" s="199"/>
      <c r="VDE171" s="200"/>
      <c r="VDF171" s="200"/>
      <c r="VDG171" s="200"/>
      <c r="VDH171" s="246"/>
      <c r="VDI171" s="246"/>
      <c r="VDJ171" s="246"/>
      <c r="VDK171" s="1"/>
      <c r="VDL171" s="256"/>
      <c r="VDM171" s="246"/>
      <c r="VDN171" s="200"/>
      <c r="VDO171" s="199"/>
      <c r="VDP171" s="200"/>
      <c r="VDQ171" s="200"/>
      <c r="VDR171" s="200"/>
      <c r="VDS171" s="246"/>
      <c r="VDT171" s="246"/>
      <c r="VDU171" s="246"/>
      <c r="VDV171" s="1"/>
      <c r="VDW171" s="256"/>
      <c r="VDX171" s="246"/>
      <c r="VDY171" s="200"/>
      <c r="VDZ171" s="199"/>
      <c r="VEA171" s="200"/>
      <c r="VEB171" s="200"/>
      <c r="VEC171" s="200"/>
      <c r="VED171" s="246"/>
      <c r="VEE171" s="246"/>
      <c r="VEF171" s="246"/>
      <c r="VEG171" s="1"/>
      <c r="VEH171" s="256"/>
      <c r="VEI171" s="246"/>
      <c r="VEJ171" s="200"/>
      <c r="VEK171" s="199"/>
      <c r="VEL171" s="200"/>
      <c r="VEM171" s="200"/>
      <c r="VEN171" s="200"/>
      <c r="VEO171" s="246"/>
      <c r="VEP171" s="246"/>
      <c r="VEQ171" s="246"/>
      <c r="VER171" s="1"/>
      <c r="VES171" s="256"/>
      <c r="VET171" s="246"/>
      <c r="VEU171" s="200"/>
      <c r="VEV171" s="199"/>
      <c r="VEW171" s="200"/>
      <c r="VEX171" s="200"/>
      <c r="VEY171" s="200"/>
      <c r="VEZ171" s="246"/>
      <c r="VFA171" s="246"/>
      <c r="VFB171" s="246"/>
      <c r="VFC171" s="1"/>
      <c r="VFD171" s="256"/>
      <c r="VFE171" s="246"/>
      <c r="VFF171" s="200"/>
      <c r="VFG171" s="199"/>
      <c r="VFH171" s="200"/>
      <c r="VFI171" s="200"/>
      <c r="VFJ171" s="200"/>
      <c r="VFK171" s="246"/>
      <c r="VFL171" s="246"/>
      <c r="VFM171" s="246"/>
      <c r="VFN171" s="1"/>
      <c r="VFO171" s="256"/>
      <c r="VFP171" s="246"/>
      <c r="VFQ171" s="200"/>
      <c r="VFR171" s="199"/>
      <c r="VFS171" s="200"/>
      <c r="VFT171" s="200"/>
      <c r="VFU171" s="200"/>
      <c r="VFV171" s="246"/>
      <c r="VFW171" s="246"/>
      <c r="VFX171" s="246"/>
      <c r="VFY171" s="1"/>
      <c r="VFZ171" s="256"/>
      <c r="VGA171" s="246"/>
      <c r="VGB171" s="200"/>
      <c r="VGC171" s="199"/>
      <c r="VGD171" s="200"/>
      <c r="VGE171" s="200"/>
      <c r="VGF171" s="200"/>
      <c r="VGG171" s="246"/>
      <c r="VGH171" s="246"/>
      <c r="VGI171" s="246"/>
      <c r="VGJ171" s="1"/>
      <c r="VGK171" s="256"/>
      <c r="VGL171" s="246"/>
      <c r="VGM171" s="200"/>
      <c r="VGN171" s="199"/>
      <c r="VGO171" s="200"/>
      <c r="VGP171" s="200"/>
      <c r="VGQ171" s="200"/>
      <c r="VGR171" s="246"/>
      <c r="VGS171" s="246"/>
      <c r="VGT171" s="246"/>
      <c r="VGU171" s="1"/>
      <c r="VGV171" s="256"/>
      <c r="VGW171" s="246"/>
      <c r="VGX171" s="200"/>
      <c r="VGY171" s="199"/>
      <c r="VGZ171" s="200"/>
      <c r="VHA171" s="200"/>
      <c r="VHB171" s="200"/>
      <c r="VHC171" s="246"/>
      <c r="VHD171" s="246"/>
      <c r="VHE171" s="246"/>
      <c r="VHF171" s="1"/>
      <c r="VHG171" s="256"/>
      <c r="VHH171" s="246"/>
      <c r="VHI171" s="200"/>
      <c r="VHJ171" s="199"/>
      <c r="VHK171" s="200"/>
      <c r="VHL171" s="200"/>
      <c r="VHM171" s="200"/>
      <c r="VHN171" s="246"/>
      <c r="VHO171" s="246"/>
      <c r="VHP171" s="246"/>
      <c r="VHQ171" s="1"/>
      <c r="VHR171" s="256"/>
      <c r="VHS171" s="246"/>
      <c r="VHT171" s="200"/>
      <c r="VHU171" s="199"/>
      <c r="VHV171" s="200"/>
      <c r="VHW171" s="200"/>
      <c r="VHX171" s="200"/>
      <c r="VHY171" s="246"/>
      <c r="VHZ171" s="246"/>
      <c r="VIA171" s="246"/>
      <c r="VIB171" s="1"/>
      <c r="VIC171" s="256"/>
      <c r="VID171" s="246"/>
      <c r="VIE171" s="200"/>
      <c r="VIF171" s="199"/>
      <c r="VIG171" s="200"/>
      <c r="VIH171" s="200"/>
      <c r="VII171" s="200"/>
      <c r="VIJ171" s="246"/>
      <c r="VIK171" s="246"/>
      <c r="VIL171" s="246"/>
      <c r="VIM171" s="1"/>
      <c r="VIN171" s="256"/>
      <c r="VIO171" s="246"/>
      <c r="VIP171" s="200"/>
      <c r="VIQ171" s="199"/>
      <c r="VIR171" s="200"/>
      <c r="VIS171" s="200"/>
      <c r="VIT171" s="200"/>
      <c r="VIU171" s="246"/>
      <c r="VIV171" s="246"/>
      <c r="VIW171" s="246"/>
      <c r="VIX171" s="1"/>
      <c r="VIY171" s="256"/>
      <c r="VIZ171" s="246"/>
      <c r="VJA171" s="200"/>
      <c r="VJB171" s="199"/>
      <c r="VJC171" s="200"/>
      <c r="VJD171" s="200"/>
      <c r="VJE171" s="200"/>
      <c r="VJF171" s="246"/>
      <c r="VJG171" s="246"/>
      <c r="VJH171" s="246"/>
      <c r="VJI171" s="1"/>
      <c r="VJJ171" s="256"/>
      <c r="VJK171" s="246"/>
      <c r="VJL171" s="200"/>
      <c r="VJM171" s="199"/>
      <c r="VJN171" s="200"/>
      <c r="VJO171" s="200"/>
      <c r="VJP171" s="200"/>
      <c r="VJQ171" s="246"/>
      <c r="VJR171" s="246"/>
      <c r="VJS171" s="246"/>
      <c r="VJT171" s="1"/>
      <c r="VJU171" s="256"/>
      <c r="VJV171" s="246"/>
      <c r="VJW171" s="200"/>
      <c r="VJX171" s="199"/>
      <c r="VJY171" s="200"/>
      <c r="VJZ171" s="200"/>
      <c r="VKA171" s="200"/>
      <c r="VKB171" s="246"/>
      <c r="VKC171" s="246"/>
      <c r="VKD171" s="246"/>
      <c r="VKE171" s="1"/>
      <c r="VKF171" s="256"/>
      <c r="VKG171" s="246"/>
      <c r="VKH171" s="200"/>
      <c r="VKI171" s="199"/>
      <c r="VKJ171" s="200"/>
      <c r="VKK171" s="200"/>
      <c r="VKL171" s="200"/>
      <c r="VKM171" s="246"/>
      <c r="VKN171" s="246"/>
      <c r="VKO171" s="246"/>
      <c r="VKP171" s="1"/>
      <c r="VKQ171" s="256"/>
      <c r="VKR171" s="246"/>
      <c r="VKS171" s="200"/>
      <c r="VKT171" s="199"/>
      <c r="VKU171" s="200"/>
      <c r="VKV171" s="200"/>
      <c r="VKW171" s="200"/>
      <c r="VKX171" s="246"/>
      <c r="VKY171" s="246"/>
      <c r="VKZ171" s="246"/>
      <c r="VLA171" s="1"/>
      <c r="VLB171" s="256"/>
      <c r="VLC171" s="246"/>
      <c r="VLD171" s="200"/>
      <c r="VLE171" s="199"/>
      <c r="VLF171" s="200"/>
      <c r="VLG171" s="200"/>
      <c r="VLH171" s="200"/>
      <c r="VLI171" s="246"/>
      <c r="VLJ171" s="246"/>
      <c r="VLK171" s="246"/>
      <c r="VLL171" s="1"/>
      <c r="VLM171" s="256"/>
      <c r="VLN171" s="246"/>
      <c r="VLO171" s="200"/>
      <c r="VLP171" s="199"/>
      <c r="VLQ171" s="200"/>
      <c r="VLR171" s="200"/>
      <c r="VLS171" s="200"/>
      <c r="VLT171" s="246"/>
      <c r="VLU171" s="246"/>
      <c r="VLV171" s="246"/>
      <c r="VLW171" s="1"/>
      <c r="VLX171" s="256"/>
      <c r="VLY171" s="246"/>
      <c r="VLZ171" s="200"/>
      <c r="VMA171" s="199"/>
      <c r="VMB171" s="200"/>
      <c r="VMC171" s="200"/>
      <c r="VMD171" s="200"/>
      <c r="VME171" s="246"/>
      <c r="VMF171" s="246"/>
      <c r="VMG171" s="246"/>
      <c r="VMH171" s="1"/>
      <c r="VMI171" s="256"/>
      <c r="VMJ171" s="246"/>
      <c r="VMK171" s="200"/>
      <c r="VML171" s="199"/>
      <c r="VMM171" s="200"/>
      <c r="VMN171" s="200"/>
      <c r="VMO171" s="200"/>
      <c r="VMP171" s="246"/>
      <c r="VMQ171" s="246"/>
      <c r="VMR171" s="246"/>
      <c r="VMS171" s="1"/>
      <c r="VMT171" s="256"/>
      <c r="VMU171" s="246"/>
      <c r="VMV171" s="200"/>
      <c r="VMW171" s="199"/>
      <c r="VMX171" s="200"/>
      <c r="VMY171" s="200"/>
      <c r="VMZ171" s="200"/>
      <c r="VNA171" s="246"/>
      <c r="VNB171" s="246"/>
      <c r="VNC171" s="246"/>
      <c r="VND171" s="1"/>
      <c r="VNE171" s="256"/>
      <c r="VNF171" s="246"/>
      <c r="VNG171" s="200"/>
      <c r="VNH171" s="199"/>
      <c r="VNI171" s="200"/>
      <c r="VNJ171" s="200"/>
      <c r="VNK171" s="200"/>
      <c r="VNL171" s="246"/>
      <c r="VNM171" s="246"/>
      <c r="VNN171" s="246"/>
      <c r="VNO171" s="1"/>
      <c r="VNP171" s="256"/>
      <c r="VNQ171" s="246"/>
      <c r="VNR171" s="200"/>
      <c r="VNS171" s="199"/>
      <c r="VNT171" s="200"/>
      <c r="VNU171" s="200"/>
      <c r="VNV171" s="200"/>
      <c r="VNW171" s="246"/>
      <c r="VNX171" s="246"/>
      <c r="VNY171" s="246"/>
      <c r="VNZ171" s="1"/>
      <c r="VOA171" s="256"/>
      <c r="VOB171" s="246"/>
      <c r="VOC171" s="200"/>
      <c r="VOD171" s="199"/>
      <c r="VOE171" s="200"/>
      <c r="VOF171" s="200"/>
      <c r="VOG171" s="200"/>
      <c r="VOH171" s="246"/>
      <c r="VOI171" s="246"/>
      <c r="VOJ171" s="246"/>
      <c r="VOK171" s="1"/>
      <c r="VOL171" s="256"/>
      <c r="VOM171" s="246"/>
      <c r="VON171" s="200"/>
      <c r="VOO171" s="199"/>
      <c r="VOP171" s="200"/>
      <c r="VOQ171" s="200"/>
      <c r="VOR171" s="200"/>
      <c r="VOS171" s="246"/>
      <c r="VOT171" s="246"/>
      <c r="VOU171" s="246"/>
      <c r="VOV171" s="1"/>
      <c r="VOW171" s="256"/>
      <c r="VOX171" s="246"/>
      <c r="VOY171" s="200"/>
      <c r="VOZ171" s="199"/>
      <c r="VPA171" s="200"/>
      <c r="VPB171" s="200"/>
      <c r="VPC171" s="200"/>
      <c r="VPD171" s="246"/>
      <c r="VPE171" s="246"/>
      <c r="VPF171" s="246"/>
      <c r="VPG171" s="1"/>
      <c r="VPH171" s="256"/>
      <c r="VPI171" s="246"/>
      <c r="VPJ171" s="200"/>
      <c r="VPK171" s="199"/>
      <c r="VPL171" s="200"/>
      <c r="VPM171" s="200"/>
      <c r="VPN171" s="200"/>
      <c r="VPO171" s="246"/>
      <c r="VPP171" s="246"/>
      <c r="VPQ171" s="246"/>
      <c r="VPR171" s="1"/>
      <c r="VPS171" s="256"/>
      <c r="VPT171" s="246"/>
      <c r="VPU171" s="200"/>
      <c r="VPV171" s="199"/>
      <c r="VPW171" s="200"/>
      <c r="VPX171" s="200"/>
      <c r="VPY171" s="200"/>
      <c r="VPZ171" s="246"/>
      <c r="VQA171" s="246"/>
      <c r="VQB171" s="246"/>
      <c r="VQC171" s="1"/>
      <c r="VQD171" s="256"/>
      <c r="VQE171" s="246"/>
      <c r="VQF171" s="200"/>
      <c r="VQG171" s="199"/>
      <c r="VQH171" s="200"/>
      <c r="VQI171" s="200"/>
      <c r="VQJ171" s="200"/>
      <c r="VQK171" s="246"/>
      <c r="VQL171" s="246"/>
      <c r="VQM171" s="246"/>
      <c r="VQN171" s="1"/>
      <c r="VQO171" s="256"/>
      <c r="VQP171" s="246"/>
      <c r="VQQ171" s="200"/>
      <c r="VQR171" s="199"/>
      <c r="VQS171" s="200"/>
      <c r="VQT171" s="200"/>
      <c r="VQU171" s="200"/>
      <c r="VQV171" s="246"/>
      <c r="VQW171" s="246"/>
      <c r="VQX171" s="246"/>
      <c r="VQY171" s="1"/>
      <c r="VQZ171" s="256"/>
      <c r="VRA171" s="246"/>
      <c r="VRB171" s="200"/>
      <c r="VRC171" s="199"/>
      <c r="VRD171" s="200"/>
      <c r="VRE171" s="200"/>
      <c r="VRF171" s="200"/>
      <c r="VRG171" s="246"/>
      <c r="VRH171" s="246"/>
      <c r="VRI171" s="246"/>
      <c r="VRJ171" s="1"/>
      <c r="VRK171" s="256"/>
      <c r="VRL171" s="246"/>
      <c r="VRM171" s="200"/>
      <c r="VRN171" s="199"/>
      <c r="VRO171" s="200"/>
      <c r="VRP171" s="200"/>
      <c r="VRQ171" s="200"/>
      <c r="VRR171" s="246"/>
      <c r="VRS171" s="246"/>
      <c r="VRT171" s="246"/>
      <c r="VRU171" s="1"/>
      <c r="VRV171" s="256"/>
      <c r="VRW171" s="246"/>
      <c r="VRX171" s="200"/>
      <c r="VRY171" s="199"/>
      <c r="VRZ171" s="200"/>
      <c r="VSA171" s="200"/>
      <c r="VSB171" s="200"/>
      <c r="VSC171" s="246"/>
      <c r="VSD171" s="246"/>
      <c r="VSE171" s="246"/>
      <c r="VSF171" s="1"/>
      <c r="VSG171" s="256"/>
      <c r="VSH171" s="246"/>
      <c r="VSI171" s="200"/>
      <c r="VSJ171" s="199"/>
      <c r="VSK171" s="200"/>
      <c r="VSL171" s="200"/>
      <c r="VSM171" s="200"/>
      <c r="VSN171" s="246"/>
      <c r="VSO171" s="246"/>
      <c r="VSP171" s="246"/>
      <c r="VSQ171" s="1"/>
      <c r="VSR171" s="256"/>
      <c r="VSS171" s="246"/>
      <c r="VST171" s="200"/>
      <c r="VSU171" s="199"/>
      <c r="VSV171" s="200"/>
      <c r="VSW171" s="200"/>
      <c r="VSX171" s="200"/>
      <c r="VSY171" s="246"/>
      <c r="VSZ171" s="246"/>
      <c r="VTA171" s="246"/>
      <c r="VTB171" s="1"/>
      <c r="VTC171" s="256"/>
      <c r="VTD171" s="246"/>
      <c r="VTE171" s="200"/>
      <c r="VTF171" s="199"/>
      <c r="VTG171" s="200"/>
      <c r="VTH171" s="200"/>
      <c r="VTI171" s="200"/>
      <c r="VTJ171" s="246"/>
      <c r="VTK171" s="246"/>
      <c r="VTL171" s="246"/>
      <c r="VTM171" s="1"/>
      <c r="VTN171" s="256"/>
      <c r="VTO171" s="246"/>
      <c r="VTP171" s="200"/>
      <c r="VTQ171" s="199"/>
      <c r="VTR171" s="200"/>
      <c r="VTS171" s="200"/>
      <c r="VTT171" s="200"/>
      <c r="VTU171" s="246"/>
      <c r="VTV171" s="246"/>
      <c r="VTW171" s="246"/>
      <c r="VTX171" s="1"/>
      <c r="VTY171" s="256"/>
      <c r="VTZ171" s="246"/>
      <c r="VUA171" s="200"/>
      <c r="VUB171" s="199"/>
      <c r="VUC171" s="200"/>
      <c r="VUD171" s="200"/>
      <c r="VUE171" s="200"/>
      <c r="VUF171" s="246"/>
      <c r="VUG171" s="246"/>
      <c r="VUH171" s="246"/>
      <c r="VUI171" s="1"/>
      <c r="VUJ171" s="256"/>
      <c r="VUK171" s="246"/>
      <c r="VUL171" s="200"/>
      <c r="VUM171" s="199"/>
      <c r="VUN171" s="200"/>
      <c r="VUO171" s="200"/>
      <c r="VUP171" s="200"/>
      <c r="VUQ171" s="246"/>
      <c r="VUR171" s="246"/>
      <c r="VUS171" s="246"/>
      <c r="VUT171" s="1"/>
      <c r="VUU171" s="256"/>
      <c r="VUV171" s="246"/>
      <c r="VUW171" s="200"/>
      <c r="VUX171" s="199"/>
      <c r="VUY171" s="200"/>
      <c r="VUZ171" s="200"/>
      <c r="VVA171" s="200"/>
      <c r="VVB171" s="246"/>
      <c r="VVC171" s="246"/>
      <c r="VVD171" s="246"/>
      <c r="VVE171" s="1"/>
      <c r="VVF171" s="256"/>
      <c r="VVG171" s="246"/>
      <c r="VVH171" s="200"/>
      <c r="VVI171" s="199"/>
      <c r="VVJ171" s="200"/>
      <c r="VVK171" s="200"/>
      <c r="VVL171" s="200"/>
      <c r="VVM171" s="246"/>
      <c r="VVN171" s="246"/>
      <c r="VVO171" s="246"/>
      <c r="VVP171" s="1"/>
      <c r="VVQ171" s="256"/>
      <c r="VVR171" s="246"/>
      <c r="VVS171" s="200"/>
      <c r="VVT171" s="199"/>
      <c r="VVU171" s="200"/>
      <c r="VVV171" s="200"/>
      <c r="VVW171" s="200"/>
      <c r="VVX171" s="246"/>
      <c r="VVY171" s="246"/>
      <c r="VVZ171" s="246"/>
      <c r="VWA171" s="1"/>
      <c r="VWB171" s="256"/>
      <c r="VWC171" s="246"/>
      <c r="VWD171" s="200"/>
      <c r="VWE171" s="199"/>
      <c r="VWF171" s="200"/>
      <c r="VWG171" s="200"/>
      <c r="VWH171" s="200"/>
      <c r="VWI171" s="246"/>
      <c r="VWJ171" s="246"/>
      <c r="VWK171" s="246"/>
      <c r="VWL171" s="1"/>
      <c r="VWM171" s="256"/>
      <c r="VWN171" s="246"/>
      <c r="VWO171" s="200"/>
      <c r="VWP171" s="199"/>
      <c r="VWQ171" s="200"/>
      <c r="VWR171" s="200"/>
      <c r="VWS171" s="200"/>
      <c r="VWT171" s="246"/>
      <c r="VWU171" s="246"/>
      <c r="VWV171" s="246"/>
      <c r="VWW171" s="1"/>
      <c r="VWX171" s="256"/>
      <c r="VWY171" s="246"/>
      <c r="VWZ171" s="200"/>
      <c r="VXA171" s="199"/>
      <c r="VXB171" s="200"/>
      <c r="VXC171" s="200"/>
      <c r="VXD171" s="200"/>
      <c r="VXE171" s="246"/>
      <c r="VXF171" s="246"/>
      <c r="VXG171" s="246"/>
      <c r="VXH171" s="1"/>
      <c r="VXI171" s="256"/>
      <c r="VXJ171" s="246"/>
      <c r="VXK171" s="200"/>
      <c r="VXL171" s="199"/>
      <c r="VXM171" s="200"/>
      <c r="VXN171" s="200"/>
      <c r="VXO171" s="200"/>
      <c r="VXP171" s="246"/>
      <c r="VXQ171" s="246"/>
      <c r="VXR171" s="246"/>
      <c r="VXS171" s="1"/>
      <c r="VXT171" s="256"/>
      <c r="VXU171" s="246"/>
      <c r="VXV171" s="200"/>
      <c r="VXW171" s="199"/>
      <c r="VXX171" s="200"/>
      <c r="VXY171" s="200"/>
      <c r="VXZ171" s="200"/>
      <c r="VYA171" s="246"/>
      <c r="VYB171" s="246"/>
      <c r="VYC171" s="246"/>
      <c r="VYD171" s="1"/>
      <c r="VYE171" s="256"/>
      <c r="VYF171" s="246"/>
      <c r="VYG171" s="200"/>
      <c r="VYH171" s="199"/>
      <c r="VYI171" s="200"/>
      <c r="VYJ171" s="200"/>
      <c r="VYK171" s="200"/>
      <c r="VYL171" s="246"/>
      <c r="VYM171" s="246"/>
      <c r="VYN171" s="246"/>
      <c r="VYO171" s="1"/>
      <c r="VYP171" s="256"/>
      <c r="VYQ171" s="246"/>
      <c r="VYR171" s="200"/>
      <c r="VYS171" s="199"/>
      <c r="VYT171" s="200"/>
      <c r="VYU171" s="200"/>
      <c r="VYV171" s="200"/>
      <c r="VYW171" s="246"/>
      <c r="VYX171" s="246"/>
      <c r="VYY171" s="246"/>
      <c r="VYZ171" s="1"/>
      <c r="VZA171" s="256"/>
      <c r="VZB171" s="246"/>
      <c r="VZC171" s="200"/>
      <c r="VZD171" s="199"/>
      <c r="VZE171" s="200"/>
      <c r="VZF171" s="200"/>
      <c r="VZG171" s="200"/>
      <c r="VZH171" s="246"/>
      <c r="VZI171" s="246"/>
      <c r="VZJ171" s="246"/>
      <c r="VZK171" s="1"/>
      <c r="VZL171" s="256"/>
      <c r="VZM171" s="246"/>
      <c r="VZN171" s="200"/>
      <c r="VZO171" s="199"/>
      <c r="VZP171" s="200"/>
      <c r="VZQ171" s="200"/>
      <c r="VZR171" s="200"/>
      <c r="VZS171" s="246"/>
      <c r="VZT171" s="246"/>
      <c r="VZU171" s="246"/>
      <c r="VZV171" s="1"/>
      <c r="VZW171" s="256"/>
      <c r="VZX171" s="246"/>
      <c r="VZY171" s="200"/>
      <c r="VZZ171" s="199"/>
      <c r="WAA171" s="200"/>
      <c r="WAB171" s="200"/>
      <c r="WAC171" s="200"/>
      <c r="WAD171" s="246"/>
      <c r="WAE171" s="246"/>
      <c r="WAF171" s="246"/>
      <c r="WAG171" s="1"/>
      <c r="WAH171" s="256"/>
      <c r="WAI171" s="246"/>
      <c r="WAJ171" s="200"/>
      <c r="WAK171" s="199"/>
      <c r="WAL171" s="200"/>
      <c r="WAM171" s="200"/>
      <c r="WAN171" s="200"/>
      <c r="WAO171" s="246"/>
      <c r="WAP171" s="246"/>
      <c r="WAQ171" s="246"/>
      <c r="WAR171" s="1"/>
      <c r="WAS171" s="256"/>
      <c r="WAT171" s="246"/>
      <c r="WAU171" s="200"/>
      <c r="WAV171" s="199"/>
      <c r="WAW171" s="200"/>
      <c r="WAX171" s="200"/>
      <c r="WAY171" s="200"/>
      <c r="WAZ171" s="246"/>
      <c r="WBA171" s="246"/>
      <c r="WBB171" s="246"/>
      <c r="WBC171" s="1"/>
      <c r="WBD171" s="256"/>
      <c r="WBE171" s="246"/>
      <c r="WBF171" s="200"/>
      <c r="WBG171" s="199"/>
      <c r="WBH171" s="200"/>
      <c r="WBI171" s="200"/>
      <c r="WBJ171" s="200"/>
      <c r="WBK171" s="246"/>
      <c r="WBL171" s="246"/>
      <c r="WBM171" s="246"/>
      <c r="WBN171" s="1"/>
      <c r="WBO171" s="256"/>
      <c r="WBP171" s="246"/>
      <c r="WBQ171" s="200"/>
      <c r="WBR171" s="199"/>
      <c r="WBS171" s="200"/>
      <c r="WBT171" s="200"/>
      <c r="WBU171" s="200"/>
      <c r="WBV171" s="246"/>
      <c r="WBW171" s="246"/>
      <c r="WBX171" s="246"/>
      <c r="WBY171" s="1"/>
      <c r="WBZ171" s="256"/>
      <c r="WCA171" s="246"/>
      <c r="WCB171" s="200"/>
      <c r="WCC171" s="199"/>
      <c r="WCD171" s="200"/>
      <c r="WCE171" s="200"/>
      <c r="WCF171" s="200"/>
      <c r="WCG171" s="246"/>
      <c r="WCH171" s="246"/>
      <c r="WCI171" s="246"/>
      <c r="WCJ171" s="1"/>
      <c r="WCK171" s="256"/>
      <c r="WCL171" s="246"/>
      <c r="WCM171" s="200"/>
      <c r="WCN171" s="199"/>
      <c r="WCO171" s="200"/>
      <c r="WCP171" s="200"/>
      <c r="WCQ171" s="200"/>
      <c r="WCR171" s="246"/>
      <c r="WCS171" s="246"/>
      <c r="WCT171" s="246"/>
      <c r="WCU171" s="1"/>
      <c r="WCV171" s="256"/>
      <c r="WCW171" s="246"/>
      <c r="WCX171" s="200"/>
      <c r="WCY171" s="199"/>
      <c r="WCZ171" s="200"/>
      <c r="WDA171" s="200"/>
      <c r="WDB171" s="200"/>
      <c r="WDC171" s="246"/>
      <c r="WDD171" s="246"/>
      <c r="WDE171" s="246"/>
      <c r="WDF171" s="1"/>
      <c r="WDG171" s="256"/>
      <c r="WDH171" s="246"/>
      <c r="WDI171" s="200"/>
      <c r="WDJ171" s="199"/>
      <c r="WDK171" s="200"/>
      <c r="WDL171" s="200"/>
      <c r="WDM171" s="200"/>
      <c r="WDN171" s="246"/>
      <c r="WDO171" s="246"/>
      <c r="WDP171" s="246"/>
      <c r="WDQ171" s="1"/>
      <c r="WDR171" s="256"/>
      <c r="WDS171" s="246"/>
      <c r="WDT171" s="200"/>
      <c r="WDU171" s="199"/>
      <c r="WDV171" s="200"/>
      <c r="WDW171" s="200"/>
      <c r="WDX171" s="200"/>
      <c r="WDY171" s="246"/>
      <c r="WDZ171" s="246"/>
      <c r="WEA171" s="246"/>
      <c r="WEB171" s="1"/>
      <c r="WEC171" s="256"/>
      <c r="WED171" s="246"/>
      <c r="WEE171" s="200"/>
      <c r="WEF171" s="199"/>
      <c r="WEG171" s="200"/>
      <c r="WEH171" s="200"/>
      <c r="WEI171" s="200"/>
      <c r="WEJ171" s="246"/>
      <c r="WEK171" s="246"/>
      <c r="WEL171" s="246"/>
      <c r="WEM171" s="1"/>
      <c r="WEN171" s="256"/>
      <c r="WEO171" s="246"/>
      <c r="WEP171" s="200"/>
      <c r="WEQ171" s="199"/>
      <c r="WER171" s="200"/>
      <c r="WES171" s="200"/>
      <c r="WET171" s="200"/>
      <c r="WEU171" s="246"/>
      <c r="WEV171" s="246"/>
      <c r="WEW171" s="246"/>
      <c r="WEX171" s="1"/>
      <c r="WEY171" s="256"/>
      <c r="WEZ171" s="246"/>
      <c r="WFA171" s="200"/>
      <c r="WFB171" s="199"/>
      <c r="WFC171" s="200"/>
      <c r="WFD171" s="200"/>
      <c r="WFE171" s="200"/>
      <c r="WFF171" s="246"/>
      <c r="WFG171" s="246"/>
      <c r="WFH171" s="246"/>
      <c r="WFI171" s="1"/>
      <c r="WFJ171" s="256"/>
      <c r="WFK171" s="246"/>
      <c r="WFL171" s="200"/>
      <c r="WFM171" s="199"/>
      <c r="WFN171" s="200"/>
      <c r="WFO171" s="200"/>
      <c r="WFP171" s="200"/>
      <c r="WFQ171" s="246"/>
      <c r="WFR171" s="246"/>
      <c r="WFS171" s="246"/>
      <c r="WFT171" s="1"/>
      <c r="WFU171" s="256"/>
      <c r="WFV171" s="246"/>
      <c r="WFW171" s="200"/>
      <c r="WFX171" s="199"/>
      <c r="WFY171" s="200"/>
      <c r="WFZ171" s="200"/>
      <c r="WGA171" s="200"/>
      <c r="WGB171" s="246"/>
      <c r="WGC171" s="246"/>
      <c r="WGD171" s="246"/>
      <c r="WGE171" s="1"/>
      <c r="WGF171" s="256"/>
      <c r="WGG171" s="246"/>
      <c r="WGH171" s="200"/>
      <c r="WGI171" s="199"/>
      <c r="WGJ171" s="200"/>
      <c r="WGK171" s="200"/>
      <c r="WGL171" s="200"/>
      <c r="WGM171" s="246"/>
      <c r="WGN171" s="246"/>
      <c r="WGO171" s="246"/>
      <c r="WGP171" s="1"/>
      <c r="WGQ171" s="256"/>
      <c r="WGR171" s="246"/>
      <c r="WGS171" s="200"/>
      <c r="WGT171" s="199"/>
      <c r="WGU171" s="200"/>
      <c r="WGV171" s="200"/>
      <c r="WGW171" s="200"/>
      <c r="WGX171" s="246"/>
      <c r="WGY171" s="246"/>
      <c r="WGZ171" s="246"/>
      <c r="WHA171" s="1"/>
      <c r="WHB171" s="256"/>
      <c r="WHC171" s="246"/>
      <c r="WHD171" s="200"/>
      <c r="WHE171" s="199"/>
      <c r="WHF171" s="200"/>
      <c r="WHG171" s="200"/>
      <c r="WHH171" s="200"/>
      <c r="WHI171" s="246"/>
      <c r="WHJ171" s="246"/>
      <c r="WHK171" s="246"/>
      <c r="WHL171" s="1"/>
      <c r="WHM171" s="256"/>
      <c r="WHN171" s="246"/>
      <c r="WHO171" s="200"/>
      <c r="WHP171" s="199"/>
      <c r="WHQ171" s="200"/>
      <c r="WHR171" s="200"/>
      <c r="WHS171" s="200"/>
      <c r="WHT171" s="246"/>
      <c r="WHU171" s="246"/>
      <c r="WHV171" s="246"/>
      <c r="WHW171" s="1"/>
      <c r="WHX171" s="256"/>
      <c r="WHY171" s="246"/>
      <c r="WHZ171" s="200"/>
      <c r="WIA171" s="199"/>
      <c r="WIB171" s="200"/>
      <c r="WIC171" s="200"/>
      <c r="WID171" s="200"/>
      <c r="WIE171" s="246"/>
      <c r="WIF171" s="246"/>
      <c r="WIG171" s="246"/>
      <c r="WIH171" s="1"/>
      <c r="WII171" s="256"/>
      <c r="WIJ171" s="246"/>
      <c r="WIK171" s="200"/>
      <c r="WIL171" s="199"/>
      <c r="WIM171" s="200"/>
      <c r="WIN171" s="200"/>
      <c r="WIO171" s="200"/>
      <c r="WIP171" s="246"/>
      <c r="WIQ171" s="246"/>
      <c r="WIR171" s="246"/>
      <c r="WIS171" s="1"/>
      <c r="WIT171" s="256"/>
      <c r="WIU171" s="246"/>
      <c r="WIV171" s="200"/>
      <c r="WIW171" s="199"/>
      <c r="WIX171" s="200"/>
      <c r="WIY171" s="200"/>
      <c r="WIZ171" s="200"/>
      <c r="WJA171" s="246"/>
      <c r="WJB171" s="246"/>
      <c r="WJC171" s="246"/>
      <c r="WJD171" s="1"/>
      <c r="WJE171" s="256"/>
      <c r="WJF171" s="246"/>
      <c r="WJG171" s="200"/>
      <c r="WJH171" s="199"/>
      <c r="WJI171" s="200"/>
      <c r="WJJ171" s="200"/>
      <c r="WJK171" s="200"/>
      <c r="WJL171" s="246"/>
      <c r="WJM171" s="246"/>
      <c r="WJN171" s="246"/>
      <c r="WJO171" s="1"/>
      <c r="WJP171" s="256"/>
      <c r="WJQ171" s="246"/>
      <c r="WJR171" s="200"/>
      <c r="WJS171" s="199"/>
      <c r="WJT171" s="200"/>
      <c r="WJU171" s="200"/>
      <c r="WJV171" s="200"/>
      <c r="WJW171" s="246"/>
      <c r="WJX171" s="246"/>
      <c r="WJY171" s="246"/>
      <c r="WJZ171" s="1"/>
      <c r="WKA171" s="256"/>
      <c r="WKB171" s="246"/>
      <c r="WKC171" s="200"/>
      <c r="WKD171" s="199"/>
      <c r="WKE171" s="200"/>
      <c r="WKF171" s="200"/>
      <c r="WKG171" s="200"/>
      <c r="WKH171" s="246"/>
      <c r="WKI171" s="246"/>
      <c r="WKJ171" s="246"/>
      <c r="WKK171" s="1"/>
      <c r="WKL171" s="256"/>
      <c r="WKM171" s="246"/>
      <c r="WKN171" s="200"/>
      <c r="WKO171" s="199"/>
      <c r="WKP171" s="200"/>
      <c r="WKQ171" s="200"/>
      <c r="WKR171" s="200"/>
      <c r="WKS171" s="246"/>
      <c r="WKT171" s="246"/>
      <c r="WKU171" s="246"/>
      <c r="WKV171" s="1"/>
      <c r="WKW171" s="256"/>
      <c r="WKX171" s="246"/>
      <c r="WKY171" s="200"/>
      <c r="WKZ171" s="199"/>
      <c r="WLA171" s="200"/>
      <c r="WLB171" s="200"/>
      <c r="WLC171" s="200"/>
      <c r="WLD171" s="246"/>
      <c r="WLE171" s="246"/>
      <c r="WLF171" s="246"/>
      <c r="WLG171" s="1"/>
      <c r="WLH171" s="256"/>
      <c r="WLI171" s="246"/>
      <c r="WLJ171" s="200"/>
      <c r="WLK171" s="199"/>
      <c r="WLL171" s="200"/>
      <c r="WLM171" s="200"/>
      <c r="WLN171" s="200"/>
      <c r="WLO171" s="246"/>
      <c r="WLP171" s="246"/>
      <c r="WLQ171" s="246"/>
      <c r="WLR171" s="1"/>
      <c r="WLS171" s="256"/>
      <c r="WLT171" s="246"/>
      <c r="WLU171" s="200"/>
      <c r="WLV171" s="199"/>
      <c r="WLW171" s="200"/>
      <c r="WLX171" s="200"/>
      <c r="WLY171" s="200"/>
      <c r="WLZ171" s="246"/>
      <c r="WMA171" s="246"/>
      <c r="WMB171" s="246"/>
      <c r="WMC171" s="1"/>
      <c r="WMD171" s="256"/>
      <c r="WME171" s="246"/>
      <c r="WMF171" s="200"/>
      <c r="WMG171" s="199"/>
      <c r="WMH171" s="200"/>
      <c r="WMI171" s="200"/>
      <c r="WMJ171" s="200"/>
      <c r="WMK171" s="246"/>
      <c r="WML171" s="246"/>
      <c r="WMM171" s="246"/>
      <c r="WMN171" s="1"/>
      <c r="WMO171" s="256"/>
      <c r="WMP171" s="246"/>
      <c r="WMQ171" s="200"/>
      <c r="WMR171" s="199"/>
      <c r="WMS171" s="200"/>
      <c r="WMT171" s="200"/>
      <c r="WMU171" s="200"/>
      <c r="WMV171" s="246"/>
      <c r="WMW171" s="246"/>
      <c r="WMX171" s="246"/>
      <c r="WMY171" s="1"/>
      <c r="WMZ171" s="256"/>
      <c r="WNA171" s="246"/>
      <c r="WNB171" s="200"/>
      <c r="WNC171" s="199"/>
      <c r="WND171" s="200"/>
      <c r="WNE171" s="200"/>
      <c r="WNF171" s="200"/>
      <c r="WNG171" s="246"/>
      <c r="WNH171" s="246"/>
      <c r="WNI171" s="246"/>
      <c r="WNJ171" s="1"/>
      <c r="WNK171" s="256"/>
      <c r="WNL171" s="246"/>
      <c r="WNM171" s="200"/>
      <c r="WNN171" s="199"/>
      <c r="WNO171" s="200"/>
      <c r="WNP171" s="200"/>
      <c r="WNQ171" s="200"/>
      <c r="WNR171" s="246"/>
      <c r="WNS171" s="246"/>
      <c r="WNT171" s="246"/>
      <c r="WNU171" s="1"/>
      <c r="WNV171" s="256"/>
      <c r="WNW171" s="246"/>
      <c r="WNX171" s="200"/>
      <c r="WNY171" s="199"/>
      <c r="WNZ171" s="200"/>
      <c r="WOA171" s="200"/>
      <c r="WOB171" s="200"/>
      <c r="WOC171" s="246"/>
      <c r="WOD171" s="246"/>
      <c r="WOE171" s="246"/>
      <c r="WOF171" s="1"/>
      <c r="WOG171" s="256"/>
      <c r="WOH171" s="246"/>
      <c r="WOI171" s="200"/>
      <c r="WOJ171" s="199"/>
      <c r="WOK171" s="200"/>
      <c r="WOL171" s="200"/>
      <c r="WOM171" s="200"/>
      <c r="WON171" s="246"/>
      <c r="WOO171" s="246"/>
      <c r="WOP171" s="246"/>
      <c r="WOQ171" s="1"/>
      <c r="WOR171" s="256"/>
      <c r="WOS171" s="246"/>
      <c r="WOT171" s="200"/>
      <c r="WOU171" s="199"/>
      <c r="WOV171" s="200"/>
      <c r="WOW171" s="200"/>
      <c r="WOX171" s="200"/>
      <c r="WOY171" s="246"/>
      <c r="WOZ171" s="246"/>
      <c r="WPA171" s="246"/>
      <c r="WPB171" s="1"/>
      <c r="WPC171" s="256"/>
      <c r="WPD171" s="246"/>
      <c r="WPE171" s="200"/>
      <c r="WPF171" s="199"/>
      <c r="WPG171" s="200"/>
      <c r="WPH171" s="200"/>
      <c r="WPI171" s="200"/>
      <c r="WPJ171" s="246"/>
      <c r="WPK171" s="246"/>
      <c r="WPL171" s="246"/>
      <c r="WPM171" s="1"/>
      <c r="WPN171" s="256"/>
      <c r="WPO171" s="246"/>
      <c r="WPP171" s="200"/>
      <c r="WPQ171" s="199"/>
      <c r="WPR171" s="200"/>
      <c r="WPS171" s="200"/>
      <c r="WPT171" s="200"/>
      <c r="WPU171" s="246"/>
      <c r="WPV171" s="246"/>
      <c r="WPW171" s="246"/>
      <c r="WPX171" s="1"/>
      <c r="WPY171" s="256"/>
      <c r="WPZ171" s="246"/>
      <c r="WQA171" s="200"/>
      <c r="WQB171" s="199"/>
      <c r="WQC171" s="200"/>
      <c r="WQD171" s="200"/>
      <c r="WQE171" s="200"/>
      <c r="WQF171" s="246"/>
      <c r="WQG171" s="246"/>
      <c r="WQH171" s="246"/>
      <c r="WQI171" s="1"/>
      <c r="WQJ171" s="256"/>
      <c r="WQK171" s="246"/>
      <c r="WQL171" s="200"/>
      <c r="WQM171" s="199"/>
      <c r="WQN171" s="200"/>
      <c r="WQO171" s="200"/>
      <c r="WQP171" s="200"/>
      <c r="WQQ171" s="246"/>
      <c r="WQR171" s="246"/>
      <c r="WQS171" s="246"/>
      <c r="WQT171" s="1"/>
      <c r="WQU171" s="256"/>
      <c r="WQV171" s="246"/>
      <c r="WQW171" s="200"/>
      <c r="WQX171" s="199"/>
      <c r="WQY171" s="200"/>
      <c r="WQZ171" s="200"/>
      <c r="WRA171" s="200"/>
      <c r="WRB171" s="246"/>
      <c r="WRC171" s="246"/>
      <c r="WRD171" s="246"/>
      <c r="WRE171" s="1"/>
      <c r="WRF171" s="256"/>
      <c r="WRG171" s="246"/>
      <c r="WRH171" s="200"/>
      <c r="WRI171" s="199"/>
      <c r="WRJ171" s="200"/>
      <c r="WRK171" s="200"/>
      <c r="WRL171" s="200"/>
      <c r="WRM171" s="246"/>
      <c r="WRN171" s="246"/>
      <c r="WRO171" s="246"/>
      <c r="WRP171" s="1"/>
      <c r="WRQ171" s="256"/>
      <c r="WRR171" s="246"/>
      <c r="WRS171" s="200"/>
      <c r="WRT171" s="199"/>
      <c r="WRU171" s="200"/>
      <c r="WRV171" s="200"/>
      <c r="WRW171" s="200"/>
      <c r="WRX171" s="246"/>
      <c r="WRY171" s="246"/>
      <c r="WRZ171" s="246"/>
      <c r="WSA171" s="1"/>
      <c r="WSB171" s="256"/>
      <c r="WSC171" s="246"/>
      <c r="WSD171" s="200"/>
      <c r="WSE171" s="199"/>
      <c r="WSF171" s="200"/>
      <c r="WSG171" s="200"/>
      <c r="WSH171" s="200"/>
      <c r="WSI171" s="246"/>
      <c r="WSJ171" s="246"/>
      <c r="WSK171" s="246"/>
      <c r="WSL171" s="1"/>
      <c r="WSM171" s="256"/>
      <c r="WSN171" s="246"/>
      <c r="WSO171" s="200"/>
      <c r="WSP171" s="199"/>
      <c r="WSQ171" s="200"/>
      <c r="WSR171" s="200"/>
      <c r="WSS171" s="200"/>
      <c r="WST171" s="246"/>
      <c r="WSU171" s="246"/>
      <c r="WSV171" s="246"/>
      <c r="WSW171" s="1"/>
      <c r="WSX171" s="256"/>
      <c r="WSY171" s="246"/>
      <c r="WSZ171" s="200"/>
      <c r="WTA171" s="199"/>
      <c r="WTB171" s="200"/>
      <c r="WTC171" s="200"/>
      <c r="WTD171" s="200"/>
      <c r="WTE171" s="246"/>
      <c r="WTF171" s="246"/>
      <c r="WTG171" s="246"/>
      <c r="WTH171" s="1"/>
      <c r="WTI171" s="256"/>
      <c r="WTJ171" s="246"/>
      <c r="WTK171" s="200"/>
      <c r="WTL171" s="199"/>
      <c r="WTM171" s="200"/>
      <c r="WTN171" s="200"/>
      <c r="WTO171" s="200"/>
      <c r="WTP171" s="246"/>
      <c r="WTQ171" s="246"/>
      <c r="WTR171" s="246"/>
      <c r="WTS171" s="1"/>
      <c r="WTT171" s="256"/>
      <c r="WTU171" s="246"/>
      <c r="WTV171" s="200"/>
      <c r="WTW171" s="199"/>
      <c r="WTX171" s="200"/>
      <c r="WTY171" s="200"/>
      <c r="WTZ171" s="200"/>
      <c r="WUA171" s="246"/>
      <c r="WUB171" s="246"/>
      <c r="WUC171" s="246"/>
      <c r="WUD171" s="1"/>
      <c r="WUE171" s="256"/>
      <c r="WUF171" s="246"/>
      <c r="WUG171" s="200"/>
      <c r="WUH171" s="199"/>
      <c r="WUI171" s="200"/>
      <c r="WUJ171" s="200"/>
      <c r="WUK171" s="200"/>
      <c r="WUL171" s="246"/>
      <c r="WUM171" s="246"/>
      <c r="WUN171" s="246"/>
      <c r="WUO171" s="1"/>
      <c r="WUP171" s="256"/>
      <c r="WUQ171" s="246"/>
      <c r="WUR171" s="200"/>
      <c r="WUS171" s="199"/>
      <c r="WUT171" s="200"/>
      <c r="WUU171" s="200"/>
      <c r="WUV171" s="200"/>
      <c r="WUW171" s="246"/>
      <c r="WUX171" s="246"/>
      <c r="WUY171" s="246"/>
      <c r="WUZ171" s="1"/>
      <c r="WVA171" s="256"/>
      <c r="WVB171" s="246"/>
      <c r="WVC171" s="200"/>
      <c r="WVD171" s="199"/>
      <c r="WVE171" s="200"/>
      <c r="WVF171" s="200"/>
      <c r="WVG171" s="200"/>
      <c r="WVH171" s="246"/>
      <c r="WVI171" s="246"/>
      <c r="WVJ171" s="246"/>
      <c r="WVK171" s="1"/>
      <c r="WVL171" s="256"/>
      <c r="WVM171" s="246"/>
      <c r="WVN171" s="200"/>
      <c r="WVO171" s="199"/>
      <c r="WVP171" s="200"/>
      <c r="WVQ171" s="200"/>
      <c r="WVR171" s="200"/>
      <c r="WVS171" s="246"/>
      <c r="WVT171" s="246"/>
      <c r="WVU171" s="246"/>
      <c r="WVV171" s="1"/>
      <c r="WVW171" s="256"/>
      <c r="WVX171" s="246"/>
      <c r="WVY171" s="200"/>
      <c r="WVZ171" s="199"/>
      <c r="WWA171" s="200"/>
      <c r="WWB171" s="200"/>
      <c r="WWC171" s="200"/>
      <c r="WWD171" s="246"/>
      <c r="WWE171" s="246"/>
      <c r="WWF171" s="246"/>
      <c r="WWG171" s="1"/>
      <c r="WWH171" s="256"/>
      <c r="WWI171" s="246"/>
      <c r="WWJ171" s="200"/>
      <c r="WWK171" s="199"/>
      <c r="WWL171" s="200"/>
      <c r="WWM171" s="200"/>
      <c r="WWN171" s="200"/>
      <c r="WWO171" s="246"/>
      <c r="WWP171" s="246"/>
      <c r="WWQ171" s="246"/>
      <c r="WWR171" s="1"/>
      <c r="WWS171" s="256"/>
      <c r="WWT171" s="246"/>
      <c r="WWU171" s="200"/>
      <c r="WWV171" s="199"/>
      <c r="WWW171" s="200"/>
      <c r="WWX171" s="200"/>
      <c r="WWY171" s="200"/>
      <c r="WWZ171" s="246"/>
      <c r="WXA171" s="246"/>
      <c r="WXB171" s="246"/>
      <c r="WXC171" s="1"/>
      <c r="WXD171" s="256"/>
      <c r="WXE171" s="246"/>
      <c r="WXF171" s="200"/>
      <c r="WXG171" s="199"/>
      <c r="WXH171" s="200"/>
      <c r="WXI171" s="200"/>
      <c r="WXJ171" s="200"/>
      <c r="WXK171" s="246"/>
      <c r="WXL171" s="246"/>
      <c r="WXM171" s="246"/>
      <c r="WXN171" s="1"/>
      <c r="WXO171" s="256"/>
      <c r="WXP171" s="246"/>
      <c r="WXQ171" s="200"/>
      <c r="WXR171" s="199"/>
      <c r="WXS171" s="200"/>
      <c r="WXT171" s="200"/>
      <c r="WXU171" s="200"/>
      <c r="WXV171" s="246"/>
      <c r="WXW171" s="246"/>
      <c r="WXX171" s="246"/>
      <c r="WXY171" s="1"/>
      <c r="WXZ171" s="256"/>
      <c r="WYA171" s="246"/>
      <c r="WYB171" s="200"/>
      <c r="WYC171" s="199"/>
      <c r="WYD171" s="200"/>
      <c r="WYE171" s="200"/>
      <c r="WYF171" s="200"/>
      <c r="WYG171" s="246"/>
      <c r="WYH171" s="246"/>
      <c r="WYI171" s="246"/>
      <c r="WYJ171" s="1"/>
      <c r="WYK171" s="256"/>
      <c r="WYL171" s="246"/>
      <c r="WYM171" s="200"/>
      <c r="WYN171" s="199"/>
      <c r="WYO171" s="200"/>
      <c r="WYP171" s="200"/>
      <c r="WYQ171" s="200"/>
      <c r="WYR171" s="246"/>
      <c r="WYS171" s="246"/>
      <c r="WYT171" s="246"/>
      <c r="WYU171" s="1"/>
      <c r="WYV171" s="256"/>
      <c r="WYW171" s="246"/>
      <c r="WYX171" s="200"/>
      <c r="WYY171" s="199"/>
      <c r="WYZ171" s="200"/>
      <c r="WZA171" s="200"/>
      <c r="WZB171" s="200"/>
      <c r="WZC171" s="246"/>
      <c r="WZD171" s="246"/>
      <c r="WZE171" s="246"/>
      <c r="WZF171" s="1"/>
      <c r="WZG171" s="256"/>
      <c r="WZH171" s="246"/>
      <c r="WZI171" s="200"/>
      <c r="WZJ171" s="199"/>
      <c r="WZK171" s="200"/>
      <c r="WZL171" s="200"/>
      <c r="WZM171" s="200"/>
      <c r="WZN171" s="246"/>
      <c r="WZO171" s="246"/>
      <c r="WZP171" s="246"/>
      <c r="WZQ171" s="1"/>
      <c r="WZR171" s="256"/>
      <c r="WZS171" s="246"/>
      <c r="WZT171" s="200"/>
      <c r="WZU171" s="199"/>
      <c r="WZV171" s="200"/>
      <c r="WZW171" s="200"/>
      <c r="WZX171" s="200"/>
      <c r="WZY171" s="246"/>
      <c r="WZZ171" s="246"/>
      <c r="XAA171" s="246"/>
      <c r="XAB171" s="1"/>
      <c r="XAC171" s="256"/>
      <c r="XAD171" s="246"/>
      <c r="XAE171" s="200"/>
      <c r="XAF171" s="199"/>
      <c r="XAG171" s="200"/>
      <c r="XAH171" s="200"/>
      <c r="XAI171" s="200"/>
      <c r="XAJ171" s="246"/>
      <c r="XAK171" s="246"/>
      <c r="XAL171" s="246"/>
      <c r="XAM171" s="1"/>
      <c r="XAN171" s="256"/>
      <c r="XAO171" s="246"/>
      <c r="XAP171" s="200"/>
      <c r="XAQ171" s="199"/>
      <c r="XAR171" s="200"/>
      <c r="XAS171" s="200"/>
      <c r="XAT171" s="200"/>
      <c r="XAU171" s="246"/>
      <c r="XAV171" s="246"/>
      <c r="XAW171" s="246"/>
      <c r="XAX171" s="1"/>
      <c r="XAY171" s="256"/>
      <c r="XAZ171" s="246"/>
      <c r="XBA171" s="200"/>
      <c r="XBB171" s="199"/>
      <c r="XBC171" s="200"/>
      <c r="XBD171" s="200"/>
      <c r="XBE171" s="200"/>
      <c r="XBF171" s="246"/>
      <c r="XBG171" s="246"/>
      <c r="XBH171" s="246"/>
      <c r="XBI171" s="1"/>
      <c r="XBJ171" s="256"/>
      <c r="XBK171" s="246"/>
      <c r="XBL171" s="200"/>
      <c r="XBM171" s="199"/>
      <c r="XBN171" s="200"/>
      <c r="XBO171" s="200"/>
      <c r="XBP171" s="200"/>
      <c r="XBQ171" s="246"/>
      <c r="XBR171" s="246"/>
      <c r="XBS171" s="246"/>
      <c r="XBT171" s="1"/>
      <c r="XBU171" s="256"/>
      <c r="XBV171" s="246"/>
      <c r="XBW171" s="200"/>
      <c r="XBX171" s="199"/>
      <c r="XBY171" s="200"/>
      <c r="XBZ171" s="200"/>
      <c r="XCA171" s="200"/>
      <c r="XCB171" s="246"/>
      <c r="XCC171" s="246"/>
      <c r="XCD171" s="246"/>
      <c r="XCE171" s="1"/>
      <c r="XCF171" s="256"/>
      <c r="XCG171" s="246"/>
      <c r="XCH171" s="200"/>
      <c r="XCI171" s="199"/>
      <c r="XCJ171" s="200"/>
      <c r="XCK171" s="200"/>
      <c r="XCL171" s="200"/>
      <c r="XCM171" s="246"/>
      <c r="XCN171" s="246"/>
      <c r="XCO171" s="246"/>
      <c r="XCP171" s="1"/>
      <c r="XCQ171" s="256"/>
      <c r="XCR171" s="246"/>
      <c r="XCS171" s="200"/>
      <c r="XCT171" s="199"/>
      <c r="XCU171" s="200"/>
      <c r="XCV171" s="200"/>
      <c r="XCW171" s="200"/>
      <c r="XCX171" s="246"/>
      <c r="XCY171" s="246"/>
      <c r="XCZ171" s="246"/>
      <c r="XDA171" s="1"/>
      <c r="XDB171" s="256"/>
      <c r="XDC171" s="246"/>
      <c r="XDD171" s="200"/>
      <c r="XDE171" s="199"/>
      <c r="XDF171" s="200"/>
      <c r="XDG171" s="200"/>
      <c r="XDH171" s="200"/>
      <c r="XDI171" s="246"/>
      <c r="XDJ171" s="246"/>
      <c r="XDK171" s="246"/>
      <c r="XDL171" s="1"/>
      <c r="XDM171" s="256"/>
      <c r="XDN171" s="246"/>
      <c r="XDO171" s="200"/>
      <c r="XDP171" s="199"/>
      <c r="XDQ171" s="200"/>
      <c r="XDR171" s="200"/>
      <c r="XDS171" s="200"/>
      <c r="XDT171" s="246"/>
      <c r="XDU171" s="246"/>
      <c r="XDV171" s="246"/>
      <c r="XDW171" s="1"/>
      <c r="XDX171" s="256"/>
      <c r="XDY171" s="246"/>
      <c r="XDZ171" s="200"/>
      <c r="XEA171" s="199"/>
      <c r="XEB171" s="200"/>
      <c r="XEC171" s="200"/>
      <c r="XED171" s="200"/>
      <c r="XEE171" s="246"/>
      <c r="XEF171" s="246"/>
      <c r="XEG171" s="246"/>
      <c r="XEH171" s="1"/>
      <c r="XEI171" s="256"/>
      <c r="XEJ171" s="246"/>
      <c r="XEK171" s="200"/>
      <c r="XEL171" s="199"/>
      <c r="XEM171" s="200"/>
      <c r="XEN171" s="200"/>
      <c r="XEO171" s="200"/>
      <c r="XEP171" s="246"/>
      <c r="XEQ171" s="246"/>
      <c r="XER171" s="246"/>
      <c r="XES171" s="1"/>
      <c r="XET171" s="256"/>
      <c r="XEU171" s="246"/>
      <c r="XEV171" s="200"/>
      <c r="XEW171" s="199"/>
      <c r="XEX171" s="200"/>
      <c r="XEY171" s="200"/>
      <c r="XEZ171" s="200"/>
      <c r="XFA171" s="246"/>
    </row>
    <row r="172" spans="1:16381" x14ac:dyDescent="0.35">
      <c r="B172" s="303" t="s">
        <v>128</v>
      </c>
      <c r="I172" s="110"/>
      <c r="OR172" s="310"/>
    </row>
    <row r="173" spans="1:16381" x14ac:dyDescent="0.35">
      <c r="B173" s="303"/>
      <c r="I173" s="110"/>
      <c r="OR173" s="310"/>
    </row>
    <row r="174" spans="1:16381" x14ac:dyDescent="0.35">
      <c r="B174" s="277"/>
      <c r="C174" t="s">
        <v>129</v>
      </c>
      <c r="E174" s="395">
        <f>SUM(E178:E179)</f>
        <v>1</v>
      </c>
      <c r="F174" s="109">
        <f>SUM(L174:JC174)</f>
        <v>385000000.00000018</v>
      </c>
      <c r="I174" s="110"/>
      <c r="J174" s="109">
        <f t="shared" ref="J174:J182" si="645">SUM(L174:JC174)</f>
        <v>385000000.00000018</v>
      </c>
      <c r="L174" s="113">
        <f t="shared" ref="L174:BW174" si="646">L151</f>
        <v>833333.33333333326</v>
      </c>
      <c r="M174" s="113">
        <f t="shared" si="646"/>
        <v>833333.33333333326</v>
      </c>
      <c r="N174" s="113">
        <f t="shared" si="646"/>
        <v>833333.33333333326</v>
      </c>
      <c r="O174" s="113">
        <f t="shared" si="646"/>
        <v>833333.33333333326</v>
      </c>
      <c r="P174" s="113">
        <f t="shared" si="646"/>
        <v>833333.33333333326</v>
      </c>
      <c r="Q174" s="113">
        <f t="shared" si="646"/>
        <v>833333.33333333326</v>
      </c>
      <c r="R174" s="113">
        <f t="shared" si="646"/>
        <v>833333.33333333326</v>
      </c>
      <c r="S174" s="113">
        <f t="shared" si="646"/>
        <v>833333.33333333326</v>
      </c>
      <c r="T174" s="113">
        <f t="shared" si="646"/>
        <v>833333.33333333326</v>
      </c>
      <c r="U174" s="113">
        <f t="shared" si="646"/>
        <v>833333.33333333326</v>
      </c>
      <c r="V174" s="113">
        <f t="shared" si="646"/>
        <v>833333.33333333326</v>
      </c>
      <c r="W174" s="113">
        <f t="shared" si="646"/>
        <v>833333.33333333326</v>
      </c>
      <c r="X174" s="113">
        <f t="shared" si="646"/>
        <v>52500000.000000007</v>
      </c>
      <c r="Y174" s="113">
        <f t="shared" si="646"/>
        <v>16875000</v>
      </c>
      <c r="Z174" s="113">
        <f t="shared" si="646"/>
        <v>16875000</v>
      </c>
      <c r="AA174" s="113">
        <f t="shared" si="646"/>
        <v>16875000</v>
      </c>
      <c r="AB174" s="113">
        <f t="shared" si="646"/>
        <v>16875000</v>
      </c>
      <c r="AC174" s="113">
        <f t="shared" si="646"/>
        <v>16875000</v>
      </c>
      <c r="AD174" s="113">
        <f t="shared" si="646"/>
        <v>16875000</v>
      </c>
      <c r="AE174" s="113">
        <f t="shared" si="646"/>
        <v>16875000</v>
      </c>
      <c r="AF174" s="113">
        <f t="shared" si="646"/>
        <v>16875000</v>
      </c>
      <c r="AG174" s="113">
        <f t="shared" si="646"/>
        <v>16875000</v>
      </c>
      <c r="AH174" s="113">
        <f t="shared" si="646"/>
        <v>12187500</v>
      </c>
      <c r="AI174" s="113">
        <f t="shared" si="646"/>
        <v>12187500</v>
      </c>
      <c r="AJ174" s="113">
        <f t="shared" si="646"/>
        <v>12187500</v>
      </c>
      <c r="AK174" s="113">
        <f t="shared" si="646"/>
        <v>12187500</v>
      </c>
      <c r="AL174" s="113">
        <f t="shared" si="646"/>
        <v>12187500</v>
      </c>
      <c r="AM174" s="113">
        <f t="shared" si="646"/>
        <v>12187500</v>
      </c>
      <c r="AN174" s="113">
        <f t="shared" si="646"/>
        <v>12187500</v>
      </c>
      <c r="AO174" s="113">
        <f t="shared" si="646"/>
        <v>12187500</v>
      </c>
      <c r="AP174" s="113">
        <f t="shared" si="646"/>
        <v>12187500</v>
      </c>
      <c r="AQ174" s="113">
        <f t="shared" si="646"/>
        <v>12187500</v>
      </c>
      <c r="AR174" s="113">
        <f t="shared" si="646"/>
        <v>12187500</v>
      </c>
      <c r="AS174" s="113">
        <f t="shared" si="646"/>
        <v>12187500</v>
      </c>
      <c r="AT174" s="113">
        <f t="shared" si="646"/>
        <v>12187500</v>
      </c>
      <c r="AU174" s="113">
        <f t="shared" si="646"/>
        <v>12187500.000000156</v>
      </c>
      <c r="AV174" s="113">
        <f t="shared" si="646"/>
        <v>0</v>
      </c>
      <c r="AW174" s="113">
        <f t="shared" si="646"/>
        <v>0</v>
      </c>
      <c r="AX174" s="113">
        <f t="shared" si="646"/>
        <v>0</v>
      </c>
      <c r="AY174" s="113">
        <f t="shared" si="646"/>
        <v>0</v>
      </c>
      <c r="AZ174" s="113">
        <f t="shared" si="646"/>
        <v>0</v>
      </c>
      <c r="BA174" s="113">
        <f t="shared" si="646"/>
        <v>0</v>
      </c>
      <c r="BB174" s="113">
        <f t="shared" si="646"/>
        <v>0</v>
      </c>
      <c r="BC174" s="113">
        <f t="shared" si="646"/>
        <v>0</v>
      </c>
      <c r="BD174" s="113">
        <f t="shared" si="646"/>
        <v>0</v>
      </c>
      <c r="BE174" s="113">
        <f t="shared" si="646"/>
        <v>0</v>
      </c>
      <c r="BF174" s="113">
        <f t="shared" si="646"/>
        <v>0</v>
      </c>
      <c r="BG174" s="113">
        <f t="shared" si="646"/>
        <v>0</v>
      </c>
      <c r="BH174" s="113">
        <f t="shared" si="646"/>
        <v>0</v>
      </c>
      <c r="BI174" s="113">
        <f t="shared" si="646"/>
        <v>0</v>
      </c>
      <c r="BJ174" s="113">
        <f t="shared" si="646"/>
        <v>0</v>
      </c>
      <c r="BK174" s="113">
        <f t="shared" si="646"/>
        <v>0</v>
      </c>
      <c r="BL174" s="113">
        <f t="shared" si="646"/>
        <v>0</v>
      </c>
      <c r="BM174" s="113">
        <f t="shared" si="646"/>
        <v>0</v>
      </c>
      <c r="BN174" s="113">
        <f t="shared" si="646"/>
        <v>0</v>
      </c>
      <c r="BO174" s="113">
        <f t="shared" si="646"/>
        <v>0</v>
      </c>
      <c r="BP174" s="113">
        <f t="shared" si="646"/>
        <v>0</v>
      </c>
      <c r="BQ174" s="113">
        <f t="shared" si="646"/>
        <v>0</v>
      </c>
      <c r="BR174" s="113">
        <f t="shared" si="646"/>
        <v>0</v>
      </c>
      <c r="BS174" s="113">
        <f t="shared" si="646"/>
        <v>0</v>
      </c>
      <c r="BT174" s="113">
        <f t="shared" si="646"/>
        <v>0</v>
      </c>
      <c r="BU174" s="113">
        <f t="shared" si="646"/>
        <v>0</v>
      </c>
      <c r="BV174" s="113">
        <f t="shared" si="646"/>
        <v>0</v>
      </c>
      <c r="BW174" s="113">
        <f t="shared" si="646"/>
        <v>0</v>
      </c>
      <c r="BX174" s="113">
        <f t="shared" ref="BX174:EI174" si="647">BX151</f>
        <v>0</v>
      </c>
      <c r="BY174" s="113">
        <f t="shared" si="647"/>
        <v>0</v>
      </c>
      <c r="BZ174" s="113">
        <f t="shared" si="647"/>
        <v>0</v>
      </c>
      <c r="CA174" s="113">
        <f t="shared" si="647"/>
        <v>0</v>
      </c>
      <c r="CB174" s="113">
        <f t="shared" si="647"/>
        <v>0</v>
      </c>
      <c r="CC174" s="113">
        <f t="shared" si="647"/>
        <v>0</v>
      </c>
      <c r="CD174" s="113">
        <f t="shared" si="647"/>
        <v>0</v>
      </c>
      <c r="CE174" s="113">
        <f t="shared" si="647"/>
        <v>0</v>
      </c>
      <c r="CF174" s="113">
        <f t="shared" si="647"/>
        <v>0</v>
      </c>
      <c r="CG174" s="113">
        <f t="shared" si="647"/>
        <v>0</v>
      </c>
      <c r="CH174" s="113">
        <f t="shared" si="647"/>
        <v>0</v>
      </c>
      <c r="CI174" s="113">
        <f t="shared" si="647"/>
        <v>0</v>
      </c>
      <c r="CJ174" s="113">
        <f t="shared" si="647"/>
        <v>0</v>
      </c>
      <c r="CK174" s="113">
        <f t="shared" si="647"/>
        <v>0</v>
      </c>
      <c r="CL174" s="113">
        <f t="shared" si="647"/>
        <v>0</v>
      </c>
      <c r="CM174" s="113">
        <f t="shared" si="647"/>
        <v>0</v>
      </c>
      <c r="CN174" s="113">
        <f t="shared" si="647"/>
        <v>0</v>
      </c>
      <c r="CO174" s="113">
        <f t="shared" si="647"/>
        <v>0</v>
      </c>
      <c r="CP174" s="113">
        <f t="shared" si="647"/>
        <v>0</v>
      </c>
      <c r="CQ174" s="113">
        <f t="shared" si="647"/>
        <v>0</v>
      </c>
      <c r="CR174" s="113">
        <f t="shared" si="647"/>
        <v>0</v>
      </c>
      <c r="CS174" s="113">
        <f t="shared" si="647"/>
        <v>0</v>
      </c>
      <c r="CT174" s="113">
        <f t="shared" si="647"/>
        <v>0</v>
      </c>
      <c r="CU174" s="113">
        <f t="shared" si="647"/>
        <v>0</v>
      </c>
      <c r="CV174" s="113">
        <f t="shared" si="647"/>
        <v>0</v>
      </c>
      <c r="CW174" s="113">
        <f t="shared" si="647"/>
        <v>0</v>
      </c>
      <c r="CX174" s="113">
        <f t="shared" si="647"/>
        <v>0</v>
      </c>
      <c r="CY174" s="113">
        <f t="shared" si="647"/>
        <v>0</v>
      </c>
      <c r="CZ174" s="113">
        <f t="shared" si="647"/>
        <v>0</v>
      </c>
      <c r="DA174" s="113">
        <f t="shared" si="647"/>
        <v>0</v>
      </c>
      <c r="DB174" s="113">
        <f t="shared" si="647"/>
        <v>0</v>
      </c>
      <c r="DC174" s="113">
        <f t="shared" si="647"/>
        <v>0</v>
      </c>
      <c r="DD174" s="113">
        <f t="shared" si="647"/>
        <v>0</v>
      </c>
      <c r="DE174" s="113">
        <f t="shared" si="647"/>
        <v>0</v>
      </c>
      <c r="DF174" s="113">
        <f t="shared" si="647"/>
        <v>0</v>
      </c>
      <c r="DG174" s="113">
        <f t="shared" si="647"/>
        <v>0</v>
      </c>
      <c r="DH174" s="113">
        <f t="shared" si="647"/>
        <v>0</v>
      </c>
      <c r="DI174" s="113">
        <f t="shared" si="647"/>
        <v>0</v>
      </c>
      <c r="DJ174" s="113">
        <f t="shared" si="647"/>
        <v>0</v>
      </c>
      <c r="DK174" s="113">
        <f t="shared" si="647"/>
        <v>0</v>
      </c>
      <c r="DL174" s="113">
        <f t="shared" si="647"/>
        <v>0</v>
      </c>
      <c r="DM174" s="113">
        <f t="shared" si="647"/>
        <v>0</v>
      </c>
      <c r="DN174" s="113">
        <f t="shared" si="647"/>
        <v>0</v>
      </c>
      <c r="DO174" s="113">
        <f t="shared" si="647"/>
        <v>0</v>
      </c>
      <c r="DP174" s="113">
        <f t="shared" si="647"/>
        <v>0</v>
      </c>
      <c r="DQ174" s="113">
        <f t="shared" si="647"/>
        <v>0</v>
      </c>
      <c r="DR174" s="113">
        <f t="shared" si="647"/>
        <v>0</v>
      </c>
      <c r="DS174" s="113">
        <f t="shared" si="647"/>
        <v>0</v>
      </c>
      <c r="DT174" s="113">
        <f t="shared" si="647"/>
        <v>0</v>
      </c>
      <c r="DU174" s="113">
        <f t="shared" si="647"/>
        <v>0</v>
      </c>
      <c r="DV174" s="113">
        <f t="shared" si="647"/>
        <v>0</v>
      </c>
      <c r="DW174" s="113">
        <f t="shared" si="647"/>
        <v>0</v>
      </c>
      <c r="DX174" s="113">
        <f t="shared" si="647"/>
        <v>0</v>
      </c>
      <c r="DY174" s="113">
        <f t="shared" si="647"/>
        <v>0</v>
      </c>
      <c r="DZ174" s="113">
        <f t="shared" si="647"/>
        <v>0</v>
      </c>
      <c r="EA174" s="113">
        <f t="shared" si="647"/>
        <v>0</v>
      </c>
      <c r="EB174" s="113">
        <f t="shared" si="647"/>
        <v>0</v>
      </c>
      <c r="EC174" s="113">
        <f t="shared" si="647"/>
        <v>0</v>
      </c>
      <c r="ED174" s="113">
        <f t="shared" si="647"/>
        <v>0</v>
      </c>
      <c r="EE174" s="113">
        <f t="shared" si="647"/>
        <v>0</v>
      </c>
      <c r="EF174" s="113">
        <f t="shared" si="647"/>
        <v>0</v>
      </c>
      <c r="EG174" s="113">
        <f t="shared" si="647"/>
        <v>0</v>
      </c>
      <c r="EH174" s="113">
        <f t="shared" si="647"/>
        <v>0</v>
      </c>
      <c r="EI174" s="113">
        <f t="shared" si="647"/>
        <v>0</v>
      </c>
      <c r="EJ174" s="113">
        <f t="shared" ref="EJ174:GU174" si="648">EJ151</f>
        <v>0</v>
      </c>
      <c r="EK174" s="113">
        <f t="shared" si="648"/>
        <v>0</v>
      </c>
      <c r="EL174" s="113">
        <f t="shared" si="648"/>
        <v>0</v>
      </c>
      <c r="EM174" s="113">
        <f t="shared" si="648"/>
        <v>0</v>
      </c>
      <c r="EN174" s="113">
        <f t="shared" si="648"/>
        <v>0</v>
      </c>
      <c r="EO174" s="113">
        <f t="shared" si="648"/>
        <v>0</v>
      </c>
      <c r="EP174" s="113">
        <f t="shared" si="648"/>
        <v>0</v>
      </c>
      <c r="EQ174" s="113">
        <f t="shared" si="648"/>
        <v>0</v>
      </c>
      <c r="ER174" s="113">
        <f t="shared" si="648"/>
        <v>0</v>
      </c>
      <c r="ES174" s="113">
        <f t="shared" si="648"/>
        <v>0</v>
      </c>
      <c r="ET174" s="113">
        <f t="shared" si="648"/>
        <v>0</v>
      </c>
      <c r="EU174" s="113">
        <f t="shared" si="648"/>
        <v>0</v>
      </c>
      <c r="EV174" s="113">
        <f t="shared" si="648"/>
        <v>0</v>
      </c>
      <c r="EW174" s="113">
        <f t="shared" si="648"/>
        <v>0</v>
      </c>
      <c r="EX174" s="113">
        <f t="shared" si="648"/>
        <v>0</v>
      </c>
      <c r="EY174" s="113">
        <f t="shared" si="648"/>
        <v>0</v>
      </c>
      <c r="EZ174" s="113">
        <f t="shared" si="648"/>
        <v>0</v>
      </c>
      <c r="FA174" s="113">
        <f t="shared" si="648"/>
        <v>0</v>
      </c>
      <c r="FB174" s="113">
        <f t="shared" si="648"/>
        <v>0</v>
      </c>
      <c r="FC174" s="113">
        <f t="shared" si="648"/>
        <v>0</v>
      </c>
      <c r="FD174" s="113">
        <f t="shared" si="648"/>
        <v>0</v>
      </c>
      <c r="FE174" s="113">
        <f t="shared" si="648"/>
        <v>0</v>
      </c>
      <c r="FF174" s="113">
        <f t="shared" si="648"/>
        <v>0</v>
      </c>
      <c r="FG174" s="113">
        <f t="shared" si="648"/>
        <v>0</v>
      </c>
      <c r="FH174" s="113">
        <f t="shared" si="648"/>
        <v>0</v>
      </c>
      <c r="FI174" s="113">
        <f t="shared" si="648"/>
        <v>0</v>
      </c>
      <c r="FJ174" s="113">
        <f t="shared" si="648"/>
        <v>0</v>
      </c>
      <c r="FK174" s="113">
        <f t="shared" si="648"/>
        <v>0</v>
      </c>
      <c r="FL174" s="113">
        <f t="shared" si="648"/>
        <v>0</v>
      </c>
      <c r="FM174" s="113">
        <f t="shared" si="648"/>
        <v>0</v>
      </c>
      <c r="FN174" s="113">
        <f t="shared" si="648"/>
        <v>0</v>
      </c>
      <c r="FO174" s="113">
        <f t="shared" si="648"/>
        <v>0</v>
      </c>
      <c r="FP174" s="113">
        <f t="shared" si="648"/>
        <v>0</v>
      </c>
      <c r="FQ174" s="113">
        <f t="shared" si="648"/>
        <v>0</v>
      </c>
      <c r="FR174" s="113">
        <f t="shared" si="648"/>
        <v>0</v>
      </c>
      <c r="FS174" s="113">
        <f t="shared" si="648"/>
        <v>0</v>
      </c>
      <c r="FT174" s="113">
        <f t="shared" si="648"/>
        <v>0</v>
      </c>
      <c r="FU174" s="113">
        <f t="shared" si="648"/>
        <v>0</v>
      </c>
      <c r="FV174" s="113">
        <f t="shared" si="648"/>
        <v>0</v>
      </c>
      <c r="FW174" s="113">
        <f t="shared" si="648"/>
        <v>0</v>
      </c>
      <c r="FX174" s="113">
        <f t="shared" si="648"/>
        <v>0</v>
      </c>
      <c r="FY174" s="113">
        <f t="shared" si="648"/>
        <v>0</v>
      </c>
      <c r="FZ174" s="113">
        <f t="shared" si="648"/>
        <v>0</v>
      </c>
      <c r="GA174" s="113">
        <f t="shared" si="648"/>
        <v>0</v>
      </c>
      <c r="GB174" s="113">
        <f t="shared" si="648"/>
        <v>0</v>
      </c>
      <c r="GC174" s="113">
        <f t="shared" si="648"/>
        <v>0</v>
      </c>
      <c r="GD174" s="113">
        <f t="shared" si="648"/>
        <v>0</v>
      </c>
      <c r="GE174" s="113">
        <f t="shared" si="648"/>
        <v>0</v>
      </c>
      <c r="GF174" s="113">
        <f t="shared" si="648"/>
        <v>0</v>
      </c>
      <c r="GG174" s="113">
        <f t="shared" si="648"/>
        <v>0</v>
      </c>
      <c r="GH174" s="113">
        <f t="shared" si="648"/>
        <v>0</v>
      </c>
      <c r="GI174" s="113">
        <f t="shared" si="648"/>
        <v>0</v>
      </c>
      <c r="GJ174" s="113">
        <f t="shared" si="648"/>
        <v>0</v>
      </c>
      <c r="GK174" s="113">
        <f t="shared" si="648"/>
        <v>0</v>
      </c>
      <c r="GL174" s="113">
        <f t="shared" si="648"/>
        <v>0</v>
      </c>
      <c r="GM174" s="113">
        <f t="shared" si="648"/>
        <v>0</v>
      </c>
      <c r="GN174" s="113">
        <f t="shared" si="648"/>
        <v>0</v>
      </c>
      <c r="GO174" s="113">
        <f t="shared" si="648"/>
        <v>0</v>
      </c>
      <c r="GP174" s="113">
        <f t="shared" si="648"/>
        <v>0</v>
      </c>
      <c r="GQ174" s="113">
        <f t="shared" si="648"/>
        <v>0</v>
      </c>
      <c r="GR174" s="113">
        <f t="shared" si="648"/>
        <v>0</v>
      </c>
      <c r="GS174" s="113">
        <f t="shared" si="648"/>
        <v>0</v>
      </c>
      <c r="GT174" s="113">
        <f t="shared" si="648"/>
        <v>0</v>
      </c>
      <c r="GU174" s="113">
        <f t="shared" si="648"/>
        <v>0</v>
      </c>
      <c r="GV174" s="113">
        <f t="shared" ref="GV174:JG174" si="649">GV151</f>
        <v>0</v>
      </c>
      <c r="GW174" s="113">
        <f t="shared" si="649"/>
        <v>0</v>
      </c>
      <c r="GX174" s="113">
        <f t="shared" si="649"/>
        <v>0</v>
      </c>
      <c r="GY174" s="113">
        <f t="shared" si="649"/>
        <v>0</v>
      </c>
      <c r="GZ174" s="113">
        <f t="shared" si="649"/>
        <v>0</v>
      </c>
      <c r="HA174" s="113">
        <f t="shared" si="649"/>
        <v>0</v>
      </c>
      <c r="HB174" s="113">
        <f t="shared" si="649"/>
        <v>0</v>
      </c>
      <c r="HC174" s="113">
        <f t="shared" si="649"/>
        <v>0</v>
      </c>
      <c r="HD174" s="113">
        <f t="shared" si="649"/>
        <v>0</v>
      </c>
      <c r="HE174" s="113">
        <f t="shared" si="649"/>
        <v>0</v>
      </c>
      <c r="HF174" s="113">
        <f t="shared" si="649"/>
        <v>0</v>
      </c>
      <c r="HG174" s="113">
        <f t="shared" si="649"/>
        <v>0</v>
      </c>
      <c r="HH174" s="113">
        <f t="shared" si="649"/>
        <v>0</v>
      </c>
      <c r="HI174" s="113">
        <f t="shared" si="649"/>
        <v>0</v>
      </c>
      <c r="HJ174" s="113">
        <f t="shared" si="649"/>
        <v>0</v>
      </c>
      <c r="HK174" s="113">
        <f t="shared" si="649"/>
        <v>0</v>
      </c>
      <c r="HL174" s="113">
        <f t="shared" si="649"/>
        <v>0</v>
      </c>
      <c r="HM174" s="113">
        <f t="shared" si="649"/>
        <v>0</v>
      </c>
      <c r="HN174" s="113">
        <f t="shared" si="649"/>
        <v>0</v>
      </c>
      <c r="HO174" s="113">
        <f t="shared" si="649"/>
        <v>0</v>
      </c>
      <c r="HP174" s="113">
        <f t="shared" si="649"/>
        <v>0</v>
      </c>
      <c r="HQ174" s="113">
        <f t="shared" si="649"/>
        <v>0</v>
      </c>
      <c r="HR174" s="113">
        <f t="shared" si="649"/>
        <v>0</v>
      </c>
      <c r="HS174" s="113">
        <f t="shared" si="649"/>
        <v>0</v>
      </c>
      <c r="HT174" s="113">
        <f t="shared" si="649"/>
        <v>0</v>
      </c>
      <c r="HU174" s="113">
        <f t="shared" si="649"/>
        <v>0</v>
      </c>
      <c r="HV174" s="113">
        <f t="shared" si="649"/>
        <v>0</v>
      </c>
      <c r="HW174" s="113">
        <f t="shared" si="649"/>
        <v>0</v>
      </c>
      <c r="HX174" s="113">
        <f t="shared" si="649"/>
        <v>0</v>
      </c>
      <c r="HY174" s="113">
        <f t="shared" si="649"/>
        <v>0</v>
      </c>
      <c r="HZ174" s="113">
        <f t="shared" si="649"/>
        <v>0</v>
      </c>
      <c r="IA174" s="113">
        <f t="shared" si="649"/>
        <v>0</v>
      </c>
      <c r="IB174" s="113">
        <f t="shared" si="649"/>
        <v>0</v>
      </c>
      <c r="IC174" s="113">
        <f t="shared" si="649"/>
        <v>0</v>
      </c>
      <c r="ID174" s="113">
        <f t="shared" si="649"/>
        <v>0</v>
      </c>
      <c r="IE174" s="113">
        <f t="shared" si="649"/>
        <v>0</v>
      </c>
      <c r="IF174" s="113">
        <f t="shared" si="649"/>
        <v>0</v>
      </c>
      <c r="IG174" s="113">
        <f t="shared" si="649"/>
        <v>0</v>
      </c>
      <c r="IH174" s="113">
        <f t="shared" si="649"/>
        <v>0</v>
      </c>
      <c r="II174" s="113">
        <f t="shared" si="649"/>
        <v>0</v>
      </c>
      <c r="IJ174" s="113">
        <f t="shared" si="649"/>
        <v>0</v>
      </c>
      <c r="IK174" s="113">
        <f t="shared" si="649"/>
        <v>0</v>
      </c>
      <c r="IL174" s="113">
        <f t="shared" si="649"/>
        <v>0</v>
      </c>
      <c r="IM174" s="113">
        <f t="shared" si="649"/>
        <v>0</v>
      </c>
      <c r="IN174" s="113">
        <f t="shared" si="649"/>
        <v>0</v>
      </c>
      <c r="IO174" s="113">
        <f t="shared" si="649"/>
        <v>0</v>
      </c>
      <c r="IP174" s="113">
        <f t="shared" si="649"/>
        <v>0</v>
      </c>
      <c r="IQ174" s="113">
        <f t="shared" si="649"/>
        <v>0</v>
      </c>
      <c r="IR174" s="113">
        <f t="shared" si="649"/>
        <v>0</v>
      </c>
      <c r="IS174" s="113">
        <f t="shared" si="649"/>
        <v>0</v>
      </c>
      <c r="IT174" s="113">
        <f t="shared" si="649"/>
        <v>0</v>
      </c>
      <c r="IU174" s="113">
        <f t="shared" si="649"/>
        <v>0</v>
      </c>
      <c r="IV174" s="113">
        <f t="shared" si="649"/>
        <v>0</v>
      </c>
      <c r="IW174" s="113">
        <f t="shared" si="649"/>
        <v>0</v>
      </c>
      <c r="IX174" s="113">
        <f t="shared" si="649"/>
        <v>0</v>
      </c>
      <c r="IY174" s="113">
        <f t="shared" si="649"/>
        <v>0</v>
      </c>
      <c r="IZ174" s="113">
        <f t="shared" si="649"/>
        <v>0</v>
      </c>
      <c r="JA174" s="113">
        <f t="shared" si="649"/>
        <v>0</v>
      </c>
      <c r="JB174" s="113">
        <f t="shared" si="649"/>
        <v>0</v>
      </c>
      <c r="JC174" s="113">
        <f t="shared" si="649"/>
        <v>0</v>
      </c>
      <c r="JD174" s="113">
        <f t="shared" si="649"/>
        <v>0</v>
      </c>
      <c r="JE174" s="113">
        <f t="shared" si="649"/>
        <v>0</v>
      </c>
      <c r="JF174" s="113">
        <f t="shared" si="649"/>
        <v>0</v>
      </c>
      <c r="JG174" s="113">
        <f t="shared" si="649"/>
        <v>0</v>
      </c>
      <c r="JH174" s="113">
        <f t="shared" ref="JH174:LS174" si="650">JH151</f>
        <v>0</v>
      </c>
      <c r="JI174" s="113">
        <f t="shared" si="650"/>
        <v>0</v>
      </c>
      <c r="JJ174" s="113">
        <f t="shared" si="650"/>
        <v>0</v>
      </c>
      <c r="JK174" s="113">
        <f t="shared" si="650"/>
        <v>0</v>
      </c>
      <c r="JL174" s="113">
        <f t="shared" si="650"/>
        <v>0</v>
      </c>
      <c r="JM174" s="113">
        <f t="shared" si="650"/>
        <v>0</v>
      </c>
      <c r="JN174" s="113">
        <f t="shared" si="650"/>
        <v>0</v>
      </c>
      <c r="JO174" s="113">
        <f t="shared" si="650"/>
        <v>0</v>
      </c>
      <c r="JP174" s="113">
        <f t="shared" si="650"/>
        <v>0</v>
      </c>
      <c r="JQ174" s="113">
        <f t="shared" si="650"/>
        <v>0</v>
      </c>
      <c r="JR174" s="113">
        <f t="shared" si="650"/>
        <v>0</v>
      </c>
      <c r="JS174" s="113">
        <f t="shared" si="650"/>
        <v>0</v>
      </c>
      <c r="JT174" s="113">
        <f t="shared" si="650"/>
        <v>0</v>
      </c>
      <c r="JU174" s="113">
        <f t="shared" si="650"/>
        <v>0</v>
      </c>
      <c r="JV174" s="113">
        <f t="shared" si="650"/>
        <v>0</v>
      </c>
      <c r="JW174" s="113">
        <f t="shared" si="650"/>
        <v>0</v>
      </c>
      <c r="JX174" s="113">
        <f t="shared" si="650"/>
        <v>0</v>
      </c>
      <c r="JY174" s="113">
        <f t="shared" si="650"/>
        <v>0</v>
      </c>
      <c r="JZ174" s="113">
        <f t="shared" si="650"/>
        <v>0</v>
      </c>
      <c r="KA174" s="113">
        <f t="shared" si="650"/>
        <v>0</v>
      </c>
      <c r="KB174" s="113">
        <f t="shared" si="650"/>
        <v>0</v>
      </c>
      <c r="KC174" s="113">
        <f t="shared" si="650"/>
        <v>0</v>
      </c>
      <c r="KD174" s="113">
        <f t="shared" si="650"/>
        <v>0</v>
      </c>
      <c r="KE174" s="113">
        <f t="shared" si="650"/>
        <v>0</v>
      </c>
      <c r="KF174" s="113">
        <f t="shared" si="650"/>
        <v>0</v>
      </c>
      <c r="KG174" s="113">
        <f t="shared" si="650"/>
        <v>0</v>
      </c>
      <c r="KH174" s="113">
        <f t="shared" si="650"/>
        <v>0</v>
      </c>
      <c r="KI174" s="113">
        <f t="shared" si="650"/>
        <v>0</v>
      </c>
      <c r="KJ174" s="113">
        <f t="shared" si="650"/>
        <v>0</v>
      </c>
      <c r="KK174" s="113">
        <f t="shared" si="650"/>
        <v>0</v>
      </c>
      <c r="KL174" s="113">
        <f t="shared" si="650"/>
        <v>0</v>
      </c>
      <c r="KM174" s="113">
        <f t="shared" si="650"/>
        <v>0</v>
      </c>
      <c r="KN174" s="113">
        <f t="shared" si="650"/>
        <v>0</v>
      </c>
      <c r="KO174" s="113">
        <f t="shared" si="650"/>
        <v>0</v>
      </c>
      <c r="KP174" s="113">
        <f t="shared" si="650"/>
        <v>0</v>
      </c>
      <c r="KQ174" s="113">
        <f t="shared" si="650"/>
        <v>0</v>
      </c>
      <c r="KR174" s="113">
        <f t="shared" si="650"/>
        <v>0</v>
      </c>
      <c r="KS174" s="113">
        <f t="shared" si="650"/>
        <v>0</v>
      </c>
      <c r="KT174" s="113">
        <f t="shared" si="650"/>
        <v>0</v>
      </c>
      <c r="KU174" s="113">
        <f t="shared" si="650"/>
        <v>0</v>
      </c>
      <c r="KV174" s="113">
        <f t="shared" si="650"/>
        <v>0</v>
      </c>
      <c r="KW174" s="113">
        <f t="shared" si="650"/>
        <v>0</v>
      </c>
      <c r="KX174" s="113">
        <f t="shared" si="650"/>
        <v>0</v>
      </c>
      <c r="KY174" s="113">
        <f t="shared" si="650"/>
        <v>0</v>
      </c>
      <c r="KZ174" s="113">
        <f t="shared" si="650"/>
        <v>0</v>
      </c>
      <c r="LA174" s="113">
        <f t="shared" si="650"/>
        <v>0</v>
      </c>
      <c r="LB174" s="113">
        <f t="shared" si="650"/>
        <v>0</v>
      </c>
      <c r="LC174" s="113">
        <f t="shared" si="650"/>
        <v>0</v>
      </c>
      <c r="LD174" s="113">
        <f t="shared" si="650"/>
        <v>0</v>
      </c>
      <c r="LE174" s="113">
        <f t="shared" si="650"/>
        <v>0</v>
      </c>
      <c r="LF174" s="113">
        <f t="shared" si="650"/>
        <v>0</v>
      </c>
      <c r="LG174" s="113">
        <f t="shared" si="650"/>
        <v>0</v>
      </c>
      <c r="LH174" s="113">
        <f t="shared" si="650"/>
        <v>0</v>
      </c>
      <c r="LI174" s="113">
        <f t="shared" si="650"/>
        <v>0</v>
      </c>
      <c r="LJ174" s="113">
        <f t="shared" si="650"/>
        <v>0</v>
      </c>
      <c r="LK174" s="113">
        <f t="shared" si="650"/>
        <v>0</v>
      </c>
      <c r="LL174" s="113">
        <f t="shared" si="650"/>
        <v>0</v>
      </c>
      <c r="LM174" s="113">
        <f t="shared" si="650"/>
        <v>0</v>
      </c>
      <c r="LN174" s="113">
        <f t="shared" si="650"/>
        <v>0</v>
      </c>
      <c r="LO174" s="113">
        <f t="shared" si="650"/>
        <v>0</v>
      </c>
      <c r="LP174" s="113">
        <f t="shared" si="650"/>
        <v>0</v>
      </c>
      <c r="LQ174" s="113">
        <f t="shared" si="650"/>
        <v>0</v>
      </c>
      <c r="LR174" s="113">
        <f t="shared" si="650"/>
        <v>0</v>
      </c>
      <c r="LS174" s="113">
        <f t="shared" si="650"/>
        <v>0</v>
      </c>
      <c r="LT174" s="113">
        <f t="shared" ref="LT174:OE174" si="651">LT151</f>
        <v>0</v>
      </c>
      <c r="LU174" s="113">
        <f t="shared" si="651"/>
        <v>0</v>
      </c>
      <c r="LV174" s="113">
        <f t="shared" si="651"/>
        <v>0</v>
      </c>
      <c r="LW174" s="113">
        <f t="shared" si="651"/>
        <v>0</v>
      </c>
      <c r="LX174" s="113">
        <f t="shared" si="651"/>
        <v>0</v>
      </c>
      <c r="LY174" s="113">
        <f t="shared" si="651"/>
        <v>0</v>
      </c>
      <c r="LZ174" s="113">
        <f t="shared" si="651"/>
        <v>0</v>
      </c>
      <c r="MA174" s="113">
        <f t="shared" si="651"/>
        <v>0</v>
      </c>
      <c r="MB174" s="113">
        <f t="shared" si="651"/>
        <v>0</v>
      </c>
      <c r="MC174" s="113">
        <f t="shared" si="651"/>
        <v>0</v>
      </c>
      <c r="MD174" s="113">
        <f t="shared" si="651"/>
        <v>0</v>
      </c>
      <c r="ME174" s="113">
        <f t="shared" si="651"/>
        <v>0</v>
      </c>
      <c r="MF174" s="113">
        <f t="shared" si="651"/>
        <v>0</v>
      </c>
      <c r="MG174" s="113">
        <f t="shared" si="651"/>
        <v>0</v>
      </c>
      <c r="MH174" s="113">
        <f t="shared" si="651"/>
        <v>0</v>
      </c>
      <c r="MI174" s="113">
        <f t="shared" si="651"/>
        <v>0</v>
      </c>
      <c r="MJ174" s="113">
        <f t="shared" si="651"/>
        <v>0</v>
      </c>
      <c r="MK174" s="113">
        <f t="shared" si="651"/>
        <v>0</v>
      </c>
      <c r="ML174" s="113">
        <f t="shared" si="651"/>
        <v>0</v>
      </c>
      <c r="MM174" s="113">
        <f t="shared" si="651"/>
        <v>0</v>
      </c>
      <c r="MN174" s="113">
        <f t="shared" si="651"/>
        <v>0</v>
      </c>
      <c r="MO174" s="113">
        <f t="shared" si="651"/>
        <v>0</v>
      </c>
      <c r="MP174" s="113">
        <f t="shared" si="651"/>
        <v>0</v>
      </c>
      <c r="MQ174" s="113">
        <f t="shared" si="651"/>
        <v>0</v>
      </c>
      <c r="MR174" s="113">
        <f t="shared" si="651"/>
        <v>0</v>
      </c>
      <c r="MS174" s="113">
        <f t="shared" si="651"/>
        <v>0</v>
      </c>
      <c r="MT174" s="113">
        <f t="shared" si="651"/>
        <v>0</v>
      </c>
      <c r="MU174" s="113">
        <f t="shared" si="651"/>
        <v>0</v>
      </c>
      <c r="MV174" s="113">
        <f t="shared" si="651"/>
        <v>0</v>
      </c>
      <c r="MW174" s="113">
        <f t="shared" si="651"/>
        <v>0</v>
      </c>
      <c r="MX174" s="113">
        <f t="shared" si="651"/>
        <v>0</v>
      </c>
      <c r="MY174" s="113">
        <f t="shared" si="651"/>
        <v>0</v>
      </c>
      <c r="MZ174" s="113">
        <f t="shared" si="651"/>
        <v>0</v>
      </c>
      <c r="NA174" s="113">
        <f t="shared" si="651"/>
        <v>0</v>
      </c>
      <c r="NB174" s="113">
        <f t="shared" si="651"/>
        <v>0</v>
      </c>
      <c r="NC174" s="113">
        <f t="shared" si="651"/>
        <v>0</v>
      </c>
      <c r="ND174" s="113">
        <f t="shared" si="651"/>
        <v>0</v>
      </c>
      <c r="NE174" s="113">
        <f t="shared" si="651"/>
        <v>0</v>
      </c>
      <c r="NF174" s="113">
        <f t="shared" si="651"/>
        <v>0</v>
      </c>
      <c r="NG174" s="113">
        <f t="shared" si="651"/>
        <v>0</v>
      </c>
      <c r="NH174" s="113">
        <f t="shared" si="651"/>
        <v>0</v>
      </c>
      <c r="NI174" s="113">
        <f t="shared" si="651"/>
        <v>0</v>
      </c>
      <c r="NJ174" s="113">
        <f t="shared" si="651"/>
        <v>0</v>
      </c>
      <c r="NK174" s="113">
        <f t="shared" si="651"/>
        <v>0</v>
      </c>
      <c r="NL174" s="113">
        <f t="shared" si="651"/>
        <v>0</v>
      </c>
      <c r="NM174" s="113">
        <f t="shared" si="651"/>
        <v>0</v>
      </c>
      <c r="NN174" s="113">
        <f t="shared" si="651"/>
        <v>0</v>
      </c>
      <c r="NO174" s="113">
        <f t="shared" si="651"/>
        <v>0</v>
      </c>
      <c r="NP174" s="113">
        <f t="shared" si="651"/>
        <v>0</v>
      </c>
      <c r="NQ174" s="113">
        <f t="shared" si="651"/>
        <v>0</v>
      </c>
      <c r="NR174" s="113">
        <f t="shared" si="651"/>
        <v>0</v>
      </c>
      <c r="NS174" s="113">
        <f t="shared" si="651"/>
        <v>0</v>
      </c>
      <c r="NT174" s="113">
        <f t="shared" si="651"/>
        <v>0</v>
      </c>
      <c r="NU174" s="113">
        <f t="shared" si="651"/>
        <v>0</v>
      </c>
      <c r="NV174" s="113">
        <f t="shared" si="651"/>
        <v>0</v>
      </c>
      <c r="NW174" s="113">
        <f t="shared" si="651"/>
        <v>0</v>
      </c>
      <c r="NX174" s="113">
        <f t="shared" si="651"/>
        <v>0</v>
      </c>
      <c r="NY174" s="113">
        <f t="shared" si="651"/>
        <v>0</v>
      </c>
      <c r="NZ174" s="113">
        <f t="shared" si="651"/>
        <v>0</v>
      </c>
      <c r="OA174" s="113">
        <f t="shared" si="651"/>
        <v>0</v>
      </c>
      <c r="OB174" s="113">
        <f t="shared" si="651"/>
        <v>0</v>
      </c>
      <c r="OC174" s="113">
        <f t="shared" si="651"/>
        <v>0</v>
      </c>
      <c r="OD174" s="113">
        <f t="shared" si="651"/>
        <v>0</v>
      </c>
      <c r="OE174" s="113">
        <f t="shared" si="651"/>
        <v>0</v>
      </c>
      <c r="OF174" s="113">
        <f t="shared" ref="OF174:OR174" si="652">OF151</f>
        <v>0</v>
      </c>
      <c r="OG174" s="113">
        <f t="shared" si="652"/>
        <v>0</v>
      </c>
      <c r="OH174" s="113">
        <f t="shared" si="652"/>
        <v>0</v>
      </c>
      <c r="OI174" s="113">
        <f t="shared" si="652"/>
        <v>0</v>
      </c>
      <c r="OJ174" s="113">
        <f t="shared" si="652"/>
        <v>0</v>
      </c>
      <c r="OK174" s="113">
        <f t="shared" si="652"/>
        <v>0</v>
      </c>
      <c r="OL174" s="113">
        <f t="shared" si="652"/>
        <v>0</v>
      </c>
      <c r="OM174" s="113">
        <f t="shared" si="652"/>
        <v>0</v>
      </c>
      <c r="ON174" s="113">
        <f t="shared" si="652"/>
        <v>0</v>
      </c>
      <c r="OO174" s="113">
        <f t="shared" si="652"/>
        <v>0</v>
      </c>
      <c r="OP174" s="113">
        <f t="shared" si="652"/>
        <v>0</v>
      </c>
      <c r="OQ174" s="113">
        <f t="shared" si="652"/>
        <v>0</v>
      </c>
      <c r="OR174" s="319">
        <f t="shared" si="652"/>
        <v>0</v>
      </c>
    </row>
    <row r="175" spans="1:16381" x14ac:dyDescent="0.35">
      <c r="B175" s="277"/>
      <c r="C175" t="s">
        <v>130</v>
      </c>
      <c r="E175" s="395"/>
      <c r="F175" s="109">
        <f>SUM(L175:JC175)</f>
        <v>21918420.321864832</v>
      </c>
      <c r="I175" s="110"/>
      <c r="J175" s="109">
        <f t="shared" si="645"/>
        <v>21918420.321864832</v>
      </c>
      <c r="L175" s="105">
        <f t="shared" ref="L175:BW175" si="653">L207</f>
        <v>0</v>
      </c>
      <c r="M175" s="105">
        <f t="shared" si="653"/>
        <v>3035.5180213696613</v>
      </c>
      <c r="N175" s="105">
        <f t="shared" si="653"/>
        <v>6735.6204186248451</v>
      </c>
      <c r="O175" s="105">
        <f t="shared" si="653"/>
        <v>9796.9745834601781</v>
      </c>
      <c r="P175" s="105">
        <f t="shared" si="653"/>
        <v>13525.688383726396</v>
      </c>
      <c r="Q175" s="105">
        <f t="shared" si="653"/>
        <v>16393.903783559679</v>
      </c>
      <c r="R175" s="105">
        <f t="shared" si="653"/>
        <v>20369.759830572715</v>
      </c>
      <c r="S175" s="105">
        <f t="shared" si="653"/>
        <v>23813.619483204333</v>
      </c>
      <c r="T175" s="105">
        <f t="shared" si="653"/>
        <v>26389.201831764523</v>
      </c>
      <c r="U175" s="105">
        <f t="shared" si="653"/>
        <v>30739.51398427891</v>
      </c>
      <c r="V175" s="105">
        <f t="shared" si="653"/>
        <v>33118.094076404101</v>
      </c>
      <c r="W175" s="105">
        <f t="shared" si="653"/>
        <v>37720.492236970895</v>
      </c>
      <c r="X175" s="105">
        <f t="shared" si="653"/>
        <v>41234.345178553303</v>
      </c>
      <c r="Y175" s="105">
        <f t="shared" si="653"/>
        <v>228621.39750041676</v>
      </c>
      <c r="Z175" s="105">
        <f t="shared" si="653"/>
        <v>322183.43699531711</v>
      </c>
      <c r="AA175" s="105">
        <f t="shared" si="653"/>
        <v>378891.27320404525</v>
      </c>
      <c r="AB175" s="105">
        <f t="shared" si="653"/>
        <v>461159.93495381059</v>
      </c>
      <c r="AC175" s="105">
        <f t="shared" si="653"/>
        <v>513914.68124974694</v>
      </c>
      <c r="AD175" s="105">
        <f t="shared" si="653"/>
        <v>601241.75539346726</v>
      </c>
      <c r="AE175" s="105">
        <f t="shared" si="653"/>
        <v>671741.35220057436</v>
      </c>
      <c r="AF175" s="105">
        <f t="shared" si="653"/>
        <v>718506.25641120947</v>
      </c>
      <c r="AG175" s="105">
        <f t="shared" si="653"/>
        <v>813497.99088660523</v>
      </c>
      <c r="AH175" s="105">
        <f t="shared" si="653"/>
        <v>856230.72601331095</v>
      </c>
      <c r="AI175" s="105">
        <f t="shared" si="653"/>
        <v>937472.57099657587</v>
      </c>
      <c r="AJ175" s="105">
        <f t="shared" si="653"/>
        <v>987705.21488394507</v>
      </c>
      <c r="AK175" s="105">
        <f t="shared" si="653"/>
        <v>973386.07100806537</v>
      </c>
      <c r="AL175" s="105">
        <f t="shared" si="653"/>
        <v>1093654.5595468266</v>
      </c>
      <c r="AM175" s="105">
        <f t="shared" si="653"/>
        <v>1109978.8512380631</v>
      </c>
      <c r="AN175" s="105">
        <f t="shared" si="653"/>
        <v>1200579.6442656864</v>
      </c>
      <c r="AO175" s="105">
        <f t="shared" si="653"/>
        <v>1213861.4089093204</v>
      </c>
      <c r="AP175" s="105">
        <f t="shared" si="653"/>
        <v>1308352.8021218504</v>
      </c>
      <c r="AQ175" s="105">
        <f t="shared" si="653"/>
        <v>1362646.2333121309</v>
      </c>
      <c r="AR175" s="105">
        <f t="shared" si="653"/>
        <v>1371316.4329335534</v>
      </c>
      <c r="AS175" s="105">
        <f t="shared" si="653"/>
        <v>1471704.8175112924</v>
      </c>
      <c r="AT175" s="105">
        <f t="shared" si="653"/>
        <v>1477271.781880934</v>
      </c>
      <c r="AU175" s="105">
        <f t="shared" si="653"/>
        <v>1581628.3966355918</v>
      </c>
      <c r="AV175" s="105">
        <f t="shared" si="653"/>
        <v>0</v>
      </c>
      <c r="AW175" s="105">
        <f t="shared" si="653"/>
        <v>0</v>
      </c>
      <c r="AX175" s="105">
        <f t="shared" si="653"/>
        <v>0</v>
      </c>
      <c r="AY175" s="105">
        <f t="shared" si="653"/>
        <v>0</v>
      </c>
      <c r="AZ175" s="105">
        <f t="shared" si="653"/>
        <v>0</v>
      </c>
      <c r="BA175" s="105">
        <f t="shared" si="653"/>
        <v>0</v>
      </c>
      <c r="BB175" s="105">
        <f t="shared" si="653"/>
        <v>0</v>
      </c>
      <c r="BC175" s="105">
        <f t="shared" si="653"/>
        <v>0</v>
      </c>
      <c r="BD175" s="105">
        <f t="shared" si="653"/>
        <v>0</v>
      </c>
      <c r="BE175" s="105">
        <f t="shared" si="653"/>
        <v>0</v>
      </c>
      <c r="BF175" s="105">
        <f t="shared" si="653"/>
        <v>0</v>
      </c>
      <c r="BG175" s="105">
        <f t="shared" si="653"/>
        <v>0</v>
      </c>
      <c r="BH175" s="105">
        <f t="shared" si="653"/>
        <v>0</v>
      </c>
      <c r="BI175" s="105">
        <f t="shared" si="653"/>
        <v>0</v>
      </c>
      <c r="BJ175" s="105">
        <f t="shared" si="653"/>
        <v>0</v>
      </c>
      <c r="BK175" s="105">
        <f t="shared" si="653"/>
        <v>0</v>
      </c>
      <c r="BL175" s="105">
        <f t="shared" si="653"/>
        <v>0</v>
      </c>
      <c r="BM175" s="105">
        <f t="shared" si="653"/>
        <v>0</v>
      </c>
      <c r="BN175" s="105">
        <f t="shared" si="653"/>
        <v>0</v>
      </c>
      <c r="BO175" s="105">
        <f t="shared" si="653"/>
        <v>0</v>
      </c>
      <c r="BP175" s="105">
        <f t="shared" si="653"/>
        <v>0</v>
      </c>
      <c r="BQ175" s="105">
        <f t="shared" si="653"/>
        <v>0</v>
      </c>
      <c r="BR175" s="105">
        <f t="shared" si="653"/>
        <v>0</v>
      </c>
      <c r="BS175" s="105">
        <f t="shared" si="653"/>
        <v>0</v>
      </c>
      <c r="BT175" s="105">
        <f t="shared" si="653"/>
        <v>0</v>
      </c>
      <c r="BU175" s="105">
        <f t="shared" si="653"/>
        <v>0</v>
      </c>
      <c r="BV175" s="105">
        <f t="shared" si="653"/>
        <v>0</v>
      </c>
      <c r="BW175" s="105">
        <f t="shared" si="653"/>
        <v>0</v>
      </c>
      <c r="BX175" s="105">
        <f t="shared" ref="BX175:EI175" si="654">BX207</f>
        <v>0</v>
      </c>
      <c r="BY175" s="105">
        <f t="shared" si="654"/>
        <v>0</v>
      </c>
      <c r="BZ175" s="105">
        <f t="shared" si="654"/>
        <v>0</v>
      </c>
      <c r="CA175" s="105">
        <f t="shared" si="654"/>
        <v>0</v>
      </c>
      <c r="CB175" s="105">
        <f t="shared" si="654"/>
        <v>0</v>
      </c>
      <c r="CC175" s="105">
        <f t="shared" si="654"/>
        <v>0</v>
      </c>
      <c r="CD175" s="105">
        <f t="shared" si="654"/>
        <v>0</v>
      </c>
      <c r="CE175" s="105">
        <f t="shared" si="654"/>
        <v>0</v>
      </c>
      <c r="CF175" s="105">
        <f t="shared" si="654"/>
        <v>0</v>
      </c>
      <c r="CG175" s="105">
        <f t="shared" si="654"/>
        <v>0</v>
      </c>
      <c r="CH175" s="105">
        <f t="shared" si="654"/>
        <v>0</v>
      </c>
      <c r="CI175" s="105">
        <f t="shared" si="654"/>
        <v>0</v>
      </c>
      <c r="CJ175" s="105">
        <f t="shared" si="654"/>
        <v>0</v>
      </c>
      <c r="CK175" s="105">
        <f t="shared" si="654"/>
        <v>0</v>
      </c>
      <c r="CL175" s="105">
        <f t="shared" si="654"/>
        <v>0</v>
      </c>
      <c r="CM175" s="105">
        <f t="shared" si="654"/>
        <v>0</v>
      </c>
      <c r="CN175" s="105">
        <f t="shared" si="654"/>
        <v>0</v>
      </c>
      <c r="CO175" s="105">
        <f t="shared" si="654"/>
        <v>0</v>
      </c>
      <c r="CP175" s="105">
        <f t="shared" si="654"/>
        <v>0</v>
      </c>
      <c r="CQ175" s="105">
        <f t="shared" si="654"/>
        <v>0</v>
      </c>
      <c r="CR175" s="105">
        <f t="shared" si="654"/>
        <v>0</v>
      </c>
      <c r="CS175" s="105">
        <f t="shared" si="654"/>
        <v>0</v>
      </c>
      <c r="CT175" s="105">
        <f t="shared" si="654"/>
        <v>0</v>
      </c>
      <c r="CU175" s="105">
        <f t="shared" si="654"/>
        <v>0</v>
      </c>
      <c r="CV175" s="105">
        <f t="shared" si="654"/>
        <v>0</v>
      </c>
      <c r="CW175" s="105">
        <f t="shared" si="654"/>
        <v>0</v>
      </c>
      <c r="CX175" s="105">
        <f t="shared" si="654"/>
        <v>0</v>
      </c>
      <c r="CY175" s="105">
        <f t="shared" si="654"/>
        <v>0</v>
      </c>
      <c r="CZ175" s="105">
        <f t="shared" si="654"/>
        <v>0</v>
      </c>
      <c r="DA175" s="105">
        <f t="shared" si="654"/>
        <v>0</v>
      </c>
      <c r="DB175" s="105">
        <f t="shared" si="654"/>
        <v>0</v>
      </c>
      <c r="DC175" s="105">
        <f t="shared" si="654"/>
        <v>0</v>
      </c>
      <c r="DD175" s="105">
        <f t="shared" si="654"/>
        <v>0</v>
      </c>
      <c r="DE175" s="105">
        <f t="shared" si="654"/>
        <v>0</v>
      </c>
      <c r="DF175" s="105">
        <f t="shared" si="654"/>
        <v>0</v>
      </c>
      <c r="DG175" s="105">
        <f t="shared" si="654"/>
        <v>0</v>
      </c>
      <c r="DH175" s="105">
        <f t="shared" si="654"/>
        <v>0</v>
      </c>
      <c r="DI175" s="105">
        <f t="shared" si="654"/>
        <v>0</v>
      </c>
      <c r="DJ175" s="105">
        <f t="shared" si="654"/>
        <v>0</v>
      </c>
      <c r="DK175" s="105">
        <f t="shared" si="654"/>
        <v>0</v>
      </c>
      <c r="DL175" s="105">
        <f t="shared" si="654"/>
        <v>0</v>
      </c>
      <c r="DM175" s="105">
        <f t="shared" si="654"/>
        <v>0</v>
      </c>
      <c r="DN175" s="105">
        <f t="shared" si="654"/>
        <v>0</v>
      </c>
      <c r="DO175" s="105">
        <f t="shared" si="654"/>
        <v>0</v>
      </c>
      <c r="DP175" s="105">
        <f t="shared" si="654"/>
        <v>0</v>
      </c>
      <c r="DQ175" s="105">
        <f t="shared" si="654"/>
        <v>0</v>
      </c>
      <c r="DR175" s="105">
        <f t="shared" si="654"/>
        <v>0</v>
      </c>
      <c r="DS175" s="105">
        <f t="shared" si="654"/>
        <v>0</v>
      </c>
      <c r="DT175" s="105">
        <f t="shared" si="654"/>
        <v>0</v>
      </c>
      <c r="DU175" s="105">
        <f t="shared" si="654"/>
        <v>0</v>
      </c>
      <c r="DV175" s="105">
        <f t="shared" si="654"/>
        <v>0</v>
      </c>
      <c r="DW175" s="105">
        <f t="shared" si="654"/>
        <v>0</v>
      </c>
      <c r="DX175" s="105">
        <f t="shared" si="654"/>
        <v>0</v>
      </c>
      <c r="DY175" s="105">
        <f t="shared" si="654"/>
        <v>0</v>
      </c>
      <c r="DZ175" s="105">
        <f t="shared" si="654"/>
        <v>0</v>
      </c>
      <c r="EA175" s="105">
        <f t="shared" si="654"/>
        <v>0</v>
      </c>
      <c r="EB175" s="105">
        <f t="shared" si="654"/>
        <v>0</v>
      </c>
      <c r="EC175" s="105">
        <f t="shared" si="654"/>
        <v>0</v>
      </c>
      <c r="ED175" s="105">
        <f t="shared" si="654"/>
        <v>0</v>
      </c>
      <c r="EE175" s="105">
        <f t="shared" si="654"/>
        <v>0</v>
      </c>
      <c r="EF175" s="105">
        <f t="shared" si="654"/>
        <v>0</v>
      </c>
      <c r="EG175" s="105">
        <f t="shared" si="654"/>
        <v>0</v>
      </c>
      <c r="EH175" s="105">
        <f t="shared" si="654"/>
        <v>0</v>
      </c>
      <c r="EI175" s="105">
        <f t="shared" si="654"/>
        <v>0</v>
      </c>
      <c r="EJ175" s="105">
        <f t="shared" ref="EJ175:GU175" si="655">EJ207</f>
        <v>0</v>
      </c>
      <c r="EK175" s="105">
        <f t="shared" si="655"/>
        <v>0</v>
      </c>
      <c r="EL175" s="105">
        <f t="shared" si="655"/>
        <v>0</v>
      </c>
      <c r="EM175" s="105">
        <f t="shared" si="655"/>
        <v>0</v>
      </c>
      <c r="EN175" s="105">
        <f t="shared" si="655"/>
        <v>0</v>
      </c>
      <c r="EO175" s="105">
        <f t="shared" si="655"/>
        <v>0</v>
      </c>
      <c r="EP175" s="105">
        <f t="shared" si="655"/>
        <v>0</v>
      </c>
      <c r="EQ175" s="105">
        <f t="shared" si="655"/>
        <v>0</v>
      </c>
      <c r="ER175" s="105">
        <f t="shared" si="655"/>
        <v>0</v>
      </c>
      <c r="ES175" s="105">
        <f t="shared" si="655"/>
        <v>0</v>
      </c>
      <c r="ET175" s="105">
        <f t="shared" si="655"/>
        <v>0</v>
      </c>
      <c r="EU175" s="105">
        <f t="shared" si="655"/>
        <v>0</v>
      </c>
      <c r="EV175" s="105">
        <f t="shared" si="655"/>
        <v>0</v>
      </c>
      <c r="EW175" s="105">
        <f t="shared" si="655"/>
        <v>0</v>
      </c>
      <c r="EX175" s="105">
        <f t="shared" si="655"/>
        <v>0</v>
      </c>
      <c r="EY175" s="105">
        <f t="shared" si="655"/>
        <v>0</v>
      </c>
      <c r="EZ175" s="105">
        <f t="shared" si="655"/>
        <v>0</v>
      </c>
      <c r="FA175" s="105">
        <f t="shared" si="655"/>
        <v>0</v>
      </c>
      <c r="FB175" s="105">
        <f t="shared" si="655"/>
        <v>0</v>
      </c>
      <c r="FC175" s="105">
        <f t="shared" si="655"/>
        <v>0</v>
      </c>
      <c r="FD175" s="105">
        <f t="shared" si="655"/>
        <v>0</v>
      </c>
      <c r="FE175" s="105">
        <f t="shared" si="655"/>
        <v>0</v>
      </c>
      <c r="FF175" s="105">
        <f t="shared" si="655"/>
        <v>0</v>
      </c>
      <c r="FG175" s="105">
        <f t="shared" si="655"/>
        <v>0</v>
      </c>
      <c r="FH175" s="105">
        <f t="shared" si="655"/>
        <v>0</v>
      </c>
      <c r="FI175" s="105">
        <f t="shared" si="655"/>
        <v>0</v>
      </c>
      <c r="FJ175" s="105">
        <f t="shared" si="655"/>
        <v>0</v>
      </c>
      <c r="FK175" s="105">
        <f t="shared" si="655"/>
        <v>0</v>
      </c>
      <c r="FL175" s="105">
        <f t="shared" si="655"/>
        <v>0</v>
      </c>
      <c r="FM175" s="105">
        <f t="shared" si="655"/>
        <v>0</v>
      </c>
      <c r="FN175" s="105">
        <f t="shared" si="655"/>
        <v>0</v>
      </c>
      <c r="FO175" s="105">
        <f t="shared" si="655"/>
        <v>0</v>
      </c>
      <c r="FP175" s="105">
        <f t="shared" si="655"/>
        <v>0</v>
      </c>
      <c r="FQ175" s="105">
        <f t="shared" si="655"/>
        <v>0</v>
      </c>
      <c r="FR175" s="105">
        <f t="shared" si="655"/>
        <v>0</v>
      </c>
      <c r="FS175" s="105">
        <f t="shared" si="655"/>
        <v>0</v>
      </c>
      <c r="FT175" s="105">
        <f t="shared" si="655"/>
        <v>0</v>
      </c>
      <c r="FU175" s="105">
        <f t="shared" si="655"/>
        <v>0</v>
      </c>
      <c r="FV175" s="105">
        <f t="shared" si="655"/>
        <v>0</v>
      </c>
      <c r="FW175" s="105">
        <f t="shared" si="655"/>
        <v>0</v>
      </c>
      <c r="FX175" s="105">
        <f t="shared" si="655"/>
        <v>0</v>
      </c>
      <c r="FY175" s="105">
        <f t="shared" si="655"/>
        <v>0</v>
      </c>
      <c r="FZ175" s="105">
        <f t="shared" si="655"/>
        <v>0</v>
      </c>
      <c r="GA175" s="105">
        <f t="shared" si="655"/>
        <v>0</v>
      </c>
      <c r="GB175" s="105">
        <f t="shared" si="655"/>
        <v>0</v>
      </c>
      <c r="GC175" s="105">
        <f t="shared" si="655"/>
        <v>0</v>
      </c>
      <c r="GD175" s="105">
        <f t="shared" si="655"/>
        <v>0</v>
      </c>
      <c r="GE175" s="105">
        <f t="shared" si="655"/>
        <v>0</v>
      </c>
      <c r="GF175" s="105">
        <f t="shared" si="655"/>
        <v>0</v>
      </c>
      <c r="GG175" s="105">
        <f t="shared" si="655"/>
        <v>0</v>
      </c>
      <c r="GH175" s="105">
        <f t="shared" si="655"/>
        <v>0</v>
      </c>
      <c r="GI175" s="105">
        <f t="shared" si="655"/>
        <v>0</v>
      </c>
      <c r="GJ175" s="105">
        <f t="shared" si="655"/>
        <v>0</v>
      </c>
      <c r="GK175" s="105">
        <f t="shared" si="655"/>
        <v>0</v>
      </c>
      <c r="GL175" s="105">
        <f t="shared" si="655"/>
        <v>0</v>
      </c>
      <c r="GM175" s="105">
        <f t="shared" si="655"/>
        <v>0</v>
      </c>
      <c r="GN175" s="105">
        <f t="shared" si="655"/>
        <v>0</v>
      </c>
      <c r="GO175" s="105">
        <f t="shared" si="655"/>
        <v>0</v>
      </c>
      <c r="GP175" s="105">
        <f t="shared" si="655"/>
        <v>0</v>
      </c>
      <c r="GQ175" s="105">
        <f t="shared" si="655"/>
        <v>0</v>
      </c>
      <c r="GR175" s="105">
        <f t="shared" si="655"/>
        <v>0</v>
      </c>
      <c r="GS175" s="105">
        <f t="shared" si="655"/>
        <v>0</v>
      </c>
      <c r="GT175" s="105">
        <f t="shared" si="655"/>
        <v>0</v>
      </c>
      <c r="GU175" s="105">
        <f t="shared" si="655"/>
        <v>0</v>
      </c>
      <c r="GV175" s="105">
        <f t="shared" ref="GV175:JG175" si="656">GV207</f>
        <v>0</v>
      </c>
      <c r="GW175" s="105">
        <f t="shared" si="656"/>
        <v>0</v>
      </c>
      <c r="GX175" s="105">
        <f t="shared" si="656"/>
        <v>0</v>
      </c>
      <c r="GY175" s="105">
        <f t="shared" si="656"/>
        <v>0</v>
      </c>
      <c r="GZ175" s="105">
        <f t="shared" si="656"/>
        <v>0</v>
      </c>
      <c r="HA175" s="105">
        <f t="shared" si="656"/>
        <v>0</v>
      </c>
      <c r="HB175" s="105">
        <f t="shared" si="656"/>
        <v>0</v>
      </c>
      <c r="HC175" s="105">
        <f t="shared" si="656"/>
        <v>0</v>
      </c>
      <c r="HD175" s="105">
        <f t="shared" si="656"/>
        <v>0</v>
      </c>
      <c r="HE175" s="105">
        <f t="shared" si="656"/>
        <v>0</v>
      </c>
      <c r="HF175" s="105">
        <f t="shared" si="656"/>
        <v>0</v>
      </c>
      <c r="HG175" s="105">
        <f t="shared" si="656"/>
        <v>0</v>
      </c>
      <c r="HH175" s="105">
        <f t="shared" si="656"/>
        <v>0</v>
      </c>
      <c r="HI175" s="105">
        <f t="shared" si="656"/>
        <v>0</v>
      </c>
      <c r="HJ175" s="105">
        <f t="shared" si="656"/>
        <v>0</v>
      </c>
      <c r="HK175" s="105">
        <f t="shared" si="656"/>
        <v>0</v>
      </c>
      <c r="HL175" s="105">
        <f t="shared" si="656"/>
        <v>0</v>
      </c>
      <c r="HM175" s="105">
        <f t="shared" si="656"/>
        <v>0</v>
      </c>
      <c r="HN175" s="105">
        <f t="shared" si="656"/>
        <v>0</v>
      </c>
      <c r="HO175" s="105">
        <f t="shared" si="656"/>
        <v>0</v>
      </c>
      <c r="HP175" s="105">
        <f t="shared" si="656"/>
        <v>0</v>
      </c>
      <c r="HQ175" s="105">
        <f t="shared" si="656"/>
        <v>0</v>
      </c>
      <c r="HR175" s="105">
        <f t="shared" si="656"/>
        <v>0</v>
      </c>
      <c r="HS175" s="105">
        <f t="shared" si="656"/>
        <v>0</v>
      </c>
      <c r="HT175" s="105">
        <f t="shared" si="656"/>
        <v>0</v>
      </c>
      <c r="HU175" s="105">
        <f t="shared" si="656"/>
        <v>0</v>
      </c>
      <c r="HV175" s="105">
        <f t="shared" si="656"/>
        <v>0</v>
      </c>
      <c r="HW175" s="105">
        <f t="shared" si="656"/>
        <v>0</v>
      </c>
      <c r="HX175" s="105">
        <f t="shared" si="656"/>
        <v>0</v>
      </c>
      <c r="HY175" s="105">
        <f t="shared" si="656"/>
        <v>0</v>
      </c>
      <c r="HZ175" s="105">
        <f t="shared" si="656"/>
        <v>0</v>
      </c>
      <c r="IA175" s="105">
        <f t="shared" si="656"/>
        <v>0</v>
      </c>
      <c r="IB175" s="105">
        <f t="shared" si="656"/>
        <v>0</v>
      </c>
      <c r="IC175" s="105">
        <f t="shared" si="656"/>
        <v>0</v>
      </c>
      <c r="ID175" s="105">
        <f t="shared" si="656"/>
        <v>0</v>
      </c>
      <c r="IE175" s="105">
        <f t="shared" si="656"/>
        <v>0</v>
      </c>
      <c r="IF175" s="105">
        <f t="shared" si="656"/>
        <v>0</v>
      </c>
      <c r="IG175" s="105">
        <f t="shared" si="656"/>
        <v>0</v>
      </c>
      <c r="IH175" s="105">
        <f t="shared" si="656"/>
        <v>0</v>
      </c>
      <c r="II175" s="105">
        <f t="shared" si="656"/>
        <v>0</v>
      </c>
      <c r="IJ175" s="105">
        <f t="shared" si="656"/>
        <v>0</v>
      </c>
      <c r="IK175" s="105">
        <f t="shared" si="656"/>
        <v>0</v>
      </c>
      <c r="IL175" s="105">
        <f t="shared" si="656"/>
        <v>0</v>
      </c>
      <c r="IM175" s="105">
        <f t="shared" si="656"/>
        <v>0</v>
      </c>
      <c r="IN175" s="105">
        <f t="shared" si="656"/>
        <v>0</v>
      </c>
      <c r="IO175" s="105">
        <f t="shared" si="656"/>
        <v>0</v>
      </c>
      <c r="IP175" s="105">
        <f t="shared" si="656"/>
        <v>0</v>
      </c>
      <c r="IQ175" s="105">
        <f t="shared" si="656"/>
        <v>0</v>
      </c>
      <c r="IR175" s="105">
        <f t="shared" si="656"/>
        <v>0</v>
      </c>
      <c r="IS175" s="105">
        <f t="shared" si="656"/>
        <v>0</v>
      </c>
      <c r="IT175" s="105">
        <f t="shared" si="656"/>
        <v>0</v>
      </c>
      <c r="IU175" s="105">
        <f t="shared" si="656"/>
        <v>0</v>
      </c>
      <c r="IV175" s="105">
        <f t="shared" si="656"/>
        <v>0</v>
      </c>
      <c r="IW175" s="105">
        <f t="shared" si="656"/>
        <v>0</v>
      </c>
      <c r="IX175" s="105">
        <f t="shared" si="656"/>
        <v>0</v>
      </c>
      <c r="IY175" s="105">
        <f t="shared" si="656"/>
        <v>0</v>
      </c>
      <c r="IZ175" s="105">
        <f t="shared" si="656"/>
        <v>0</v>
      </c>
      <c r="JA175" s="105">
        <f t="shared" si="656"/>
        <v>0</v>
      </c>
      <c r="JB175" s="105">
        <f t="shared" si="656"/>
        <v>0</v>
      </c>
      <c r="JC175" s="105">
        <f t="shared" si="656"/>
        <v>0</v>
      </c>
      <c r="JD175" s="105">
        <f t="shared" si="656"/>
        <v>0</v>
      </c>
      <c r="JE175" s="105">
        <f t="shared" si="656"/>
        <v>0</v>
      </c>
      <c r="JF175" s="105">
        <f t="shared" si="656"/>
        <v>0</v>
      </c>
      <c r="JG175" s="105">
        <f t="shared" si="656"/>
        <v>0</v>
      </c>
      <c r="JH175" s="105">
        <f t="shared" ref="JH175:LS175" si="657">JH207</f>
        <v>0</v>
      </c>
      <c r="JI175" s="105">
        <f t="shared" si="657"/>
        <v>0</v>
      </c>
      <c r="JJ175" s="105">
        <f t="shared" si="657"/>
        <v>0</v>
      </c>
      <c r="JK175" s="105">
        <f t="shared" si="657"/>
        <v>0</v>
      </c>
      <c r="JL175" s="105">
        <f t="shared" si="657"/>
        <v>0</v>
      </c>
      <c r="JM175" s="105">
        <f t="shared" si="657"/>
        <v>0</v>
      </c>
      <c r="JN175" s="105">
        <f t="shared" si="657"/>
        <v>0</v>
      </c>
      <c r="JO175" s="105">
        <f t="shared" si="657"/>
        <v>0</v>
      </c>
      <c r="JP175" s="105">
        <f t="shared" si="657"/>
        <v>0</v>
      </c>
      <c r="JQ175" s="105">
        <f t="shared" si="657"/>
        <v>0</v>
      </c>
      <c r="JR175" s="105">
        <f t="shared" si="657"/>
        <v>0</v>
      </c>
      <c r="JS175" s="105">
        <f t="shared" si="657"/>
        <v>0</v>
      </c>
      <c r="JT175" s="105">
        <f t="shared" si="657"/>
        <v>0</v>
      </c>
      <c r="JU175" s="105">
        <f t="shared" si="657"/>
        <v>0</v>
      </c>
      <c r="JV175" s="105">
        <f t="shared" si="657"/>
        <v>0</v>
      </c>
      <c r="JW175" s="105">
        <f t="shared" si="657"/>
        <v>0</v>
      </c>
      <c r="JX175" s="105">
        <f t="shared" si="657"/>
        <v>0</v>
      </c>
      <c r="JY175" s="105">
        <f t="shared" si="657"/>
        <v>0</v>
      </c>
      <c r="JZ175" s="105">
        <f t="shared" si="657"/>
        <v>0</v>
      </c>
      <c r="KA175" s="105">
        <f t="shared" si="657"/>
        <v>0</v>
      </c>
      <c r="KB175" s="105">
        <f t="shared" si="657"/>
        <v>0</v>
      </c>
      <c r="KC175" s="105">
        <f t="shared" si="657"/>
        <v>0</v>
      </c>
      <c r="KD175" s="105">
        <f t="shared" si="657"/>
        <v>0</v>
      </c>
      <c r="KE175" s="105">
        <f t="shared" si="657"/>
        <v>0</v>
      </c>
      <c r="KF175" s="105">
        <f t="shared" si="657"/>
        <v>0</v>
      </c>
      <c r="KG175" s="105">
        <f t="shared" si="657"/>
        <v>0</v>
      </c>
      <c r="KH175" s="105">
        <f t="shared" si="657"/>
        <v>0</v>
      </c>
      <c r="KI175" s="105">
        <f t="shared" si="657"/>
        <v>0</v>
      </c>
      <c r="KJ175" s="105">
        <f t="shared" si="657"/>
        <v>0</v>
      </c>
      <c r="KK175" s="105">
        <f t="shared" si="657"/>
        <v>0</v>
      </c>
      <c r="KL175" s="105">
        <f t="shared" si="657"/>
        <v>0</v>
      </c>
      <c r="KM175" s="105">
        <f t="shared" si="657"/>
        <v>0</v>
      </c>
      <c r="KN175" s="105">
        <f t="shared" si="657"/>
        <v>0</v>
      </c>
      <c r="KO175" s="105">
        <f t="shared" si="657"/>
        <v>0</v>
      </c>
      <c r="KP175" s="105">
        <f t="shared" si="657"/>
        <v>0</v>
      </c>
      <c r="KQ175" s="105">
        <f t="shared" si="657"/>
        <v>0</v>
      </c>
      <c r="KR175" s="105">
        <f t="shared" si="657"/>
        <v>0</v>
      </c>
      <c r="KS175" s="105">
        <f t="shared" si="657"/>
        <v>0</v>
      </c>
      <c r="KT175" s="105">
        <f t="shared" si="657"/>
        <v>0</v>
      </c>
      <c r="KU175" s="105">
        <f t="shared" si="657"/>
        <v>0</v>
      </c>
      <c r="KV175" s="105">
        <f t="shared" si="657"/>
        <v>0</v>
      </c>
      <c r="KW175" s="105">
        <f t="shared" si="657"/>
        <v>0</v>
      </c>
      <c r="KX175" s="105">
        <f t="shared" si="657"/>
        <v>0</v>
      </c>
      <c r="KY175" s="105">
        <f t="shared" si="657"/>
        <v>0</v>
      </c>
      <c r="KZ175" s="105">
        <f t="shared" si="657"/>
        <v>0</v>
      </c>
      <c r="LA175" s="105">
        <f t="shared" si="657"/>
        <v>0</v>
      </c>
      <c r="LB175" s="105">
        <f t="shared" si="657"/>
        <v>0</v>
      </c>
      <c r="LC175" s="105">
        <f t="shared" si="657"/>
        <v>0</v>
      </c>
      <c r="LD175" s="105">
        <f t="shared" si="657"/>
        <v>0</v>
      </c>
      <c r="LE175" s="105">
        <f t="shared" si="657"/>
        <v>0</v>
      </c>
      <c r="LF175" s="105">
        <f t="shared" si="657"/>
        <v>0</v>
      </c>
      <c r="LG175" s="105">
        <f t="shared" si="657"/>
        <v>0</v>
      </c>
      <c r="LH175" s="105">
        <f t="shared" si="657"/>
        <v>0</v>
      </c>
      <c r="LI175" s="105">
        <f t="shared" si="657"/>
        <v>0</v>
      </c>
      <c r="LJ175" s="105">
        <f t="shared" si="657"/>
        <v>0</v>
      </c>
      <c r="LK175" s="105">
        <f t="shared" si="657"/>
        <v>0</v>
      </c>
      <c r="LL175" s="105">
        <f t="shared" si="657"/>
        <v>0</v>
      </c>
      <c r="LM175" s="105">
        <f t="shared" si="657"/>
        <v>0</v>
      </c>
      <c r="LN175" s="105">
        <f t="shared" si="657"/>
        <v>0</v>
      </c>
      <c r="LO175" s="105">
        <f t="shared" si="657"/>
        <v>0</v>
      </c>
      <c r="LP175" s="105">
        <f t="shared" si="657"/>
        <v>0</v>
      </c>
      <c r="LQ175" s="105">
        <f t="shared" si="657"/>
        <v>0</v>
      </c>
      <c r="LR175" s="105">
        <f t="shared" si="657"/>
        <v>0</v>
      </c>
      <c r="LS175" s="105">
        <f t="shared" si="657"/>
        <v>0</v>
      </c>
      <c r="LT175" s="105">
        <f t="shared" ref="LT175:OE175" si="658">LT207</f>
        <v>0</v>
      </c>
      <c r="LU175" s="105">
        <f t="shared" si="658"/>
        <v>0</v>
      </c>
      <c r="LV175" s="105">
        <f t="shared" si="658"/>
        <v>0</v>
      </c>
      <c r="LW175" s="105">
        <f t="shared" si="658"/>
        <v>0</v>
      </c>
      <c r="LX175" s="105">
        <f t="shared" si="658"/>
        <v>0</v>
      </c>
      <c r="LY175" s="105">
        <f t="shared" si="658"/>
        <v>0</v>
      </c>
      <c r="LZ175" s="105">
        <f t="shared" si="658"/>
        <v>0</v>
      </c>
      <c r="MA175" s="105">
        <f t="shared" si="658"/>
        <v>0</v>
      </c>
      <c r="MB175" s="105">
        <f t="shared" si="658"/>
        <v>0</v>
      </c>
      <c r="MC175" s="105">
        <f t="shared" si="658"/>
        <v>0</v>
      </c>
      <c r="MD175" s="105">
        <f t="shared" si="658"/>
        <v>0</v>
      </c>
      <c r="ME175" s="105">
        <f t="shared" si="658"/>
        <v>0</v>
      </c>
      <c r="MF175" s="105">
        <f t="shared" si="658"/>
        <v>0</v>
      </c>
      <c r="MG175" s="105">
        <f t="shared" si="658"/>
        <v>0</v>
      </c>
      <c r="MH175" s="105">
        <f t="shared" si="658"/>
        <v>0</v>
      </c>
      <c r="MI175" s="105">
        <f t="shared" si="658"/>
        <v>0</v>
      </c>
      <c r="MJ175" s="105">
        <f t="shared" si="658"/>
        <v>0</v>
      </c>
      <c r="MK175" s="105">
        <f t="shared" si="658"/>
        <v>0</v>
      </c>
      <c r="ML175" s="105">
        <f t="shared" si="658"/>
        <v>0</v>
      </c>
      <c r="MM175" s="105">
        <f t="shared" si="658"/>
        <v>0</v>
      </c>
      <c r="MN175" s="105">
        <f t="shared" si="658"/>
        <v>0</v>
      </c>
      <c r="MO175" s="105">
        <f t="shared" si="658"/>
        <v>0</v>
      </c>
      <c r="MP175" s="105">
        <f t="shared" si="658"/>
        <v>0</v>
      </c>
      <c r="MQ175" s="105">
        <f t="shared" si="658"/>
        <v>0</v>
      </c>
      <c r="MR175" s="105">
        <f t="shared" si="658"/>
        <v>0</v>
      </c>
      <c r="MS175" s="105">
        <f t="shared" si="658"/>
        <v>0</v>
      </c>
      <c r="MT175" s="105">
        <f t="shared" si="658"/>
        <v>0</v>
      </c>
      <c r="MU175" s="105">
        <f t="shared" si="658"/>
        <v>0</v>
      </c>
      <c r="MV175" s="105">
        <f t="shared" si="658"/>
        <v>0</v>
      </c>
      <c r="MW175" s="105">
        <f t="shared" si="658"/>
        <v>0</v>
      </c>
      <c r="MX175" s="105">
        <f t="shared" si="658"/>
        <v>0</v>
      </c>
      <c r="MY175" s="105">
        <f t="shared" si="658"/>
        <v>0</v>
      </c>
      <c r="MZ175" s="105">
        <f t="shared" si="658"/>
        <v>0</v>
      </c>
      <c r="NA175" s="105">
        <f t="shared" si="658"/>
        <v>0</v>
      </c>
      <c r="NB175" s="105">
        <f t="shared" si="658"/>
        <v>0</v>
      </c>
      <c r="NC175" s="105">
        <f t="shared" si="658"/>
        <v>0</v>
      </c>
      <c r="ND175" s="105">
        <f t="shared" si="658"/>
        <v>0</v>
      </c>
      <c r="NE175" s="105">
        <f t="shared" si="658"/>
        <v>0</v>
      </c>
      <c r="NF175" s="105">
        <f t="shared" si="658"/>
        <v>0</v>
      </c>
      <c r="NG175" s="105">
        <f t="shared" si="658"/>
        <v>0</v>
      </c>
      <c r="NH175" s="105">
        <f t="shared" si="658"/>
        <v>0</v>
      </c>
      <c r="NI175" s="105">
        <f t="shared" si="658"/>
        <v>0</v>
      </c>
      <c r="NJ175" s="105">
        <f t="shared" si="658"/>
        <v>0</v>
      </c>
      <c r="NK175" s="105">
        <f t="shared" si="658"/>
        <v>0</v>
      </c>
      <c r="NL175" s="105">
        <f t="shared" si="658"/>
        <v>0</v>
      </c>
      <c r="NM175" s="105">
        <f t="shared" si="658"/>
        <v>0</v>
      </c>
      <c r="NN175" s="105">
        <f t="shared" si="658"/>
        <v>0</v>
      </c>
      <c r="NO175" s="105">
        <f t="shared" si="658"/>
        <v>0</v>
      </c>
      <c r="NP175" s="105">
        <f t="shared" si="658"/>
        <v>0</v>
      </c>
      <c r="NQ175" s="105">
        <f t="shared" si="658"/>
        <v>0</v>
      </c>
      <c r="NR175" s="105">
        <f t="shared" si="658"/>
        <v>0</v>
      </c>
      <c r="NS175" s="105">
        <f t="shared" si="658"/>
        <v>0</v>
      </c>
      <c r="NT175" s="105">
        <f t="shared" si="658"/>
        <v>0</v>
      </c>
      <c r="NU175" s="105">
        <f t="shared" si="658"/>
        <v>0</v>
      </c>
      <c r="NV175" s="105">
        <f t="shared" si="658"/>
        <v>0</v>
      </c>
      <c r="NW175" s="105">
        <f t="shared" si="658"/>
        <v>0</v>
      </c>
      <c r="NX175" s="105">
        <f t="shared" si="658"/>
        <v>0</v>
      </c>
      <c r="NY175" s="105">
        <f t="shared" si="658"/>
        <v>0</v>
      </c>
      <c r="NZ175" s="105">
        <f t="shared" si="658"/>
        <v>0</v>
      </c>
      <c r="OA175" s="105">
        <f t="shared" si="658"/>
        <v>0</v>
      </c>
      <c r="OB175" s="105">
        <f t="shared" si="658"/>
        <v>0</v>
      </c>
      <c r="OC175" s="105">
        <f t="shared" si="658"/>
        <v>0</v>
      </c>
      <c r="OD175" s="105">
        <f t="shared" si="658"/>
        <v>0</v>
      </c>
      <c r="OE175" s="105">
        <f t="shared" si="658"/>
        <v>0</v>
      </c>
      <c r="OF175" s="105">
        <f t="shared" ref="OF175:OR175" si="659">OF207</f>
        <v>0</v>
      </c>
      <c r="OG175" s="105">
        <f t="shared" si="659"/>
        <v>0</v>
      </c>
      <c r="OH175" s="105">
        <f t="shared" si="659"/>
        <v>0</v>
      </c>
      <c r="OI175" s="105">
        <f t="shared" si="659"/>
        <v>0</v>
      </c>
      <c r="OJ175" s="105">
        <f t="shared" si="659"/>
        <v>0</v>
      </c>
      <c r="OK175" s="105">
        <f t="shared" si="659"/>
        <v>0</v>
      </c>
      <c r="OL175" s="105">
        <f t="shared" si="659"/>
        <v>0</v>
      </c>
      <c r="OM175" s="105">
        <f t="shared" si="659"/>
        <v>0</v>
      </c>
      <c r="ON175" s="105">
        <f t="shared" si="659"/>
        <v>0</v>
      </c>
      <c r="OO175" s="105">
        <f t="shared" si="659"/>
        <v>0</v>
      </c>
      <c r="OP175" s="105">
        <f t="shared" si="659"/>
        <v>0</v>
      </c>
      <c r="OQ175" s="105">
        <f t="shared" si="659"/>
        <v>0</v>
      </c>
      <c r="OR175" s="390">
        <f t="shared" si="659"/>
        <v>0</v>
      </c>
    </row>
    <row r="176" spans="1:16381" s="6" customFormat="1" ht="15" thickBot="1" x14ac:dyDescent="0.4">
      <c r="B176" s="360"/>
      <c r="C176" s="61" t="s">
        <v>131</v>
      </c>
      <c r="D176" s="61"/>
      <c r="E176" s="97"/>
      <c r="F176" s="65">
        <f>SUM(F174:F175)</f>
        <v>406918420.32186502</v>
      </c>
      <c r="G176" s="62"/>
      <c r="H176" s="63"/>
      <c r="I176" s="117"/>
      <c r="J176" s="97">
        <f t="shared" si="645"/>
        <v>406918420.32186508</v>
      </c>
      <c r="K176" s="61"/>
      <c r="L176" s="118">
        <f t="shared" ref="L176:BW176" si="660">SUM(L174:L175)</f>
        <v>833333.33333333326</v>
      </c>
      <c r="M176" s="118">
        <f t="shared" si="660"/>
        <v>836368.85135470296</v>
      </c>
      <c r="N176" s="118">
        <f t="shared" si="660"/>
        <v>840068.95375195809</v>
      </c>
      <c r="O176" s="118">
        <f t="shared" si="660"/>
        <v>843130.30791679339</v>
      </c>
      <c r="P176" s="118">
        <f t="shared" si="660"/>
        <v>846859.02171705966</v>
      </c>
      <c r="Q176" s="118">
        <f t="shared" si="660"/>
        <v>849727.23711689294</v>
      </c>
      <c r="R176" s="118">
        <f t="shared" si="660"/>
        <v>853703.09316390601</v>
      </c>
      <c r="S176" s="118">
        <f t="shared" si="660"/>
        <v>857146.95281653758</v>
      </c>
      <c r="T176" s="118">
        <f t="shared" si="660"/>
        <v>859722.5351650978</v>
      </c>
      <c r="U176" s="118">
        <f t="shared" si="660"/>
        <v>864072.84731761215</v>
      </c>
      <c r="V176" s="118">
        <f t="shared" si="660"/>
        <v>866451.42740973737</v>
      </c>
      <c r="W176" s="118">
        <f t="shared" si="660"/>
        <v>871053.82557030418</v>
      </c>
      <c r="X176" s="118">
        <f t="shared" si="660"/>
        <v>52541234.345178559</v>
      </c>
      <c r="Y176" s="118">
        <f t="shared" si="660"/>
        <v>17103621.397500418</v>
      </c>
      <c r="Z176" s="118">
        <f t="shared" si="660"/>
        <v>17197183.436995316</v>
      </c>
      <c r="AA176" s="118">
        <f t="shared" si="660"/>
        <v>17253891.273204044</v>
      </c>
      <c r="AB176" s="118">
        <f t="shared" si="660"/>
        <v>17336159.934953809</v>
      </c>
      <c r="AC176" s="118">
        <f t="shared" si="660"/>
        <v>17388914.681249745</v>
      </c>
      <c r="AD176" s="118">
        <f t="shared" si="660"/>
        <v>17476241.755393468</v>
      </c>
      <c r="AE176" s="118">
        <f t="shared" si="660"/>
        <v>17546741.352200575</v>
      </c>
      <c r="AF176" s="118">
        <f t="shared" si="660"/>
        <v>17593506.25641121</v>
      </c>
      <c r="AG176" s="118">
        <f t="shared" si="660"/>
        <v>17688497.990886606</v>
      </c>
      <c r="AH176" s="118">
        <f t="shared" si="660"/>
        <v>13043730.72601331</v>
      </c>
      <c r="AI176" s="118">
        <f t="shared" si="660"/>
        <v>13124972.570996575</v>
      </c>
      <c r="AJ176" s="118">
        <f t="shared" si="660"/>
        <v>13175205.214883946</v>
      </c>
      <c r="AK176" s="118">
        <f t="shared" si="660"/>
        <v>13160886.071008066</v>
      </c>
      <c r="AL176" s="118">
        <f t="shared" si="660"/>
        <v>13281154.559546826</v>
      </c>
      <c r="AM176" s="118">
        <f t="shared" si="660"/>
        <v>13297478.851238063</v>
      </c>
      <c r="AN176" s="118">
        <f t="shared" si="660"/>
        <v>13388079.644265687</v>
      </c>
      <c r="AO176" s="118">
        <f t="shared" si="660"/>
        <v>13401361.408909321</v>
      </c>
      <c r="AP176" s="118">
        <f t="shared" si="660"/>
        <v>13495852.80212185</v>
      </c>
      <c r="AQ176" s="118">
        <f t="shared" si="660"/>
        <v>13550146.23331213</v>
      </c>
      <c r="AR176" s="118">
        <f t="shared" si="660"/>
        <v>13558816.432933554</v>
      </c>
      <c r="AS176" s="118">
        <f t="shared" si="660"/>
        <v>13659204.817511292</v>
      </c>
      <c r="AT176" s="118">
        <f t="shared" si="660"/>
        <v>13664771.781880934</v>
      </c>
      <c r="AU176" s="118">
        <f t="shared" si="660"/>
        <v>13769128.396635748</v>
      </c>
      <c r="AV176" s="118">
        <f t="shared" si="660"/>
        <v>0</v>
      </c>
      <c r="AW176" s="118">
        <f t="shared" si="660"/>
        <v>0</v>
      </c>
      <c r="AX176" s="118">
        <f t="shared" si="660"/>
        <v>0</v>
      </c>
      <c r="AY176" s="118">
        <f t="shared" si="660"/>
        <v>0</v>
      </c>
      <c r="AZ176" s="118">
        <f t="shared" si="660"/>
        <v>0</v>
      </c>
      <c r="BA176" s="118">
        <f t="shared" si="660"/>
        <v>0</v>
      </c>
      <c r="BB176" s="118">
        <f t="shared" si="660"/>
        <v>0</v>
      </c>
      <c r="BC176" s="118">
        <f t="shared" si="660"/>
        <v>0</v>
      </c>
      <c r="BD176" s="118">
        <f t="shared" si="660"/>
        <v>0</v>
      </c>
      <c r="BE176" s="118">
        <f t="shared" si="660"/>
        <v>0</v>
      </c>
      <c r="BF176" s="118">
        <f t="shared" si="660"/>
        <v>0</v>
      </c>
      <c r="BG176" s="118">
        <f t="shared" si="660"/>
        <v>0</v>
      </c>
      <c r="BH176" s="118">
        <f t="shared" si="660"/>
        <v>0</v>
      </c>
      <c r="BI176" s="118">
        <f t="shared" si="660"/>
        <v>0</v>
      </c>
      <c r="BJ176" s="118">
        <f t="shared" si="660"/>
        <v>0</v>
      </c>
      <c r="BK176" s="118">
        <f t="shared" si="660"/>
        <v>0</v>
      </c>
      <c r="BL176" s="118">
        <f t="shared" si="660"/>
        <v>0</v>
      </c>
      <c r="BM176" s="118">
        <f t="shared" si="660"/>
        <v>0</v>
      </c>
      <c r="BN176" s="118">
        <f t="shared" si="660"/>
        <v>0</v>
      </c>
      <c r="BO176" s="118">
        <f t="shared" si="660"/>
        <v>0</v>
      </c>
      <c r="BP176" s="118">
        <f t="shared" si="660"/>
        <v>0</v>
      </c>
      <c r="BQ176" s="118">
        <f t="shared" si="660"/>
        <v>0</v>
      </c>
      <c r="BR176" s="118">
        <f t="shared" si="660"/>
        <v>0</v>
      </c>
      <c r="BS176" s="118">
        <f t="shared" si="660"/>
        <v>0</v>
      </c>
      <c r="BT176" s="118">
        <f t="shared" si="660"/>
        <v>0</v>
      </c>
      <c r="BU176" s="118">
        <f t="shared" si="660"/>
        <v>0</v>
      </c>
      <c r="BV176" s="118">
        <f t="shared" si="660"/>
        <v>0</v>
      </c>
      <c r="BW176" s="118">
        <f t="shared" si="660"/>
        <v>0</v>
      </c>
      <c r="BX176" s="118">
        <f t="shared" ref="BX176:EI176" si="661">SUM(BX174:BX175)</f>
        <v>0</v>
      </c>
      <c r="BY176" s="118">
        <f t="shared" si="661"/>
        <v>0</v>
      </c>
      <c r="BZ176" s="118">
        <f t="shared" si="661"/>
        <v>0</v>
      </c>
      <c r="CA176" s="118">
        <f t="shared" si="661"/>
        <v>0</v>
      </c>
      <c r="CB176" s="118">
        <f t="shared" si="661"/>
        <v>0</v>
      </c>
      <c r="CC176" s="118">
        <f t="shared" si="661"/>
        <v>0</v>
      </c>
      <c r="CD176" s="118">
        <f t="shared" si="661"/>
        <v>0</v>
      </c>
      <c r="CE176" s="118">
        <f t="shared" si="661"/>
        <v>0</v>
      </c>
      <c r="CF176" s="118">
        <f t="shared" si="661"/>
        <v>0</v>
      </c>
      <c r="CG176" s="118">
        <f t="shared" si="661"/>
        <v>0</v>
      </c>
      <c r="CH176" s="118">
        <f t="shared" si="661"/>
        <v>0</v>
      </c>
      <c r="CI176" s="118">
        <f t="shared" si="661"/>
        <v>0</v>
      </c>
      <c r="CJ176" s="118">
        <f t="shared" si="661"/>
        <v>0</v>
      </c>
      <c r="CK176" s="118">
        <f t="shared" si="661"/>
        <v>0</v>
      </c>
      <c r="CL176" s="118">
        <f t="shared" si="661"/>
        <v>0</v>
      </c>
      <c r="CM176" s="118">
        <f t="shared" si="661"/>
        <v>0</v>
      </c>
      <c r="CN176" s="118">
        <f t="shared" si="661"/>
        <v>0</v>
      </c>
      <c r="CO176" s="118">
        <f t="shared" si="661"/>
        <v>0</v>
      </c>
      <c r="CP176" s="118">
        <f t="shared" si="661"/>
        <v>0</v>
      </c>
      <c r="CQ176" s="118">
        <f t="shared" si="661"/>
        <v>0</v>
      </c>
      <c r="CR176" s="118">
        <f t="shared" si="661"/>
        <v>0</v>
      </c>
      <c r="CS176" s="118">
        <f t="shared" si="661"/>
        <v>0</v>
      </c>
      <c r="CT176" s="118">
        <f t="shared" si="661"/>
        <v>0</v>
      </c>
      <c r="CU176" s="118">
        <f t="shared" si="661"/>
        <v>0</v>
      </c>
      <c r="CV176" s="118">
        <f t="shared" si="661"/>
        <v>0</v>
      </c>
      <c r="CW176" s="118">
        <f t="shared" si="661"/>
        <v>0</v>
      </c>
      <c r="CX176" s="118">
        <f t="shared" si="661"/>
        <v>0</v>
      </c>
      <c r="CY176" s="118">
        <f t="shared" si="661"/>
        <v>0</v>
      </c>
      <c r="CZ176" s="118">
        <f t="shared" si="661"/>
        <v>0</v>
      </c>
      <c r="DA176" s="118">
        <f t="shared" si="661"/>
        <v>0</v>
      </c>
      <c r="DB176" s="118">
        <f t="shared" si="661"/>
        <v>0</v>
      </c>
      <c r="DC176" s="118">
        <f t="shared" si="661"/>
        <v>0</v>
      </c>
      <c r="DD176" s="118">
        <f t="shared" si="661"/>
        <v>0</v>
      </c>
      <c r="DE176" s="118">
        <f t="shared" si="661"/>
        <v>0</v>
      </c>
      <c r="DF176" s="118">
        <f t="shared" si="661"/>
        <v>0</v>
      </c>
      <c r="DG176" s="118">
        <f t="shared" si="661"/>
        <v>0</v>
      </c>
      <c r="DH176" s="118">
        <f t="shared" si="661"/>
        <v>0</v>
      </c>
      <c r="DI176" s="118">
        <f t="shared" si="661"/>
        <v>0</v>
      </c>
      <c r="DJ176" s="118">
        <f t="shared" si="661"/>
        <v>0</v>
      </c>
      <c r="DK176" s="118">
        <f t="shared" si="661"/>
        <v>0</v>
      </c>
      <c r="DL176" s="118">
        <f t="shared" si="661"/>
        <v>0</v>
      </c>
      <c r="DM176" s="118">
        <f t="shared" si="661"/>
        <v>0</v>
      </c>
      <c r="DN176" s="118">
        <f t="shared" si="661"/>
        <v>0</v>
      </c>
      <c r="DO176" s="118">
        <f t="shared" si="661"/>
        <v>0</v>
      </c>
      <c r="DP176" s="118">
        <f t="shared" si="661"/>
        <v>0</v>
      </c>
      <c r="DQ176" s="118">
        <f t="shared" si="661"/>
        <v>0</v>
      </c>
      <c r="DR176" s="118">
        <f t="shared" si="661"/>
        <v>0</v>
      </c>
      <c r="DS176" s="118">
        <f t="shared" si="661"/>
        <v>0</v>
      </c>
      <c r="DT176" s="118">
        <f t="shared" si="661"/>
        <v>0</v>
      </c>
      <c r="DU176" s="118">
        <f t="shared" si="661"/>
        <v>0</v>
      </c>
      <c r="DV176" s="118">
        <f t="shared" si="661"/>
        <v>0</v>
      </c>
      <c r="DW176" s="118">
        <f t="shared" si="661"/>
        <v>0</v>
      </c>
      <c r="DX176" s="118">
        <f t="shared" si="661"/>
        <v>0</v>
      </c>
      <c r="DY176" s="118">
        <f t="shared" si="661"/>
        <v>0</v>
      </c>
      <c r="DZ176" s="118">
        <f t="shared" si="661"/>
        <v>0</v>
      </c>
      <c r="EA176" s="118">
        <f t="shared" si="661"/>
        <v>0</v>
      </c>
      <c r="EB176" s="118">
        <f t="shared" si="661"/>
        <v>0</v>
      </c>
      <c r="EC176" s="118">
        <f t="shared" si="661"/>
        <v>0</v>
      </c>
      <c r="ED176" s="118">
        <f t="shared" si="661"/>
        <v>0</v>
      </c>
      <c r="EE176" s="118">
        <f t="shared" si="661"/>
        <v>0</v>
      </c>
      <c r="EF176" s="118">
        <f t="shared" si="661"/>
        <v>0</v>
      </c>
      <c r="EG176" s="118">
        <f t="shared" si="661"/>
        <v>0</v>
      </c>
      <c r="EH176" s="118">
        <f t="shared" si="661"/>
        <v>0</v>
      </c>
      <c r="EI176" s="118">
        <f t="shared" si="661"/>
        <v>0</v>
      </c>
      <c r="EJ176" s="118">
        <f t="shared" ref="EJ176:GU176" si="662">SUM(EJ174:EJ175)</f>
        <v>0</v>
      </c>
      <c r="EK176" s="118">
        <f t="shared" si="662"/>
        <v>0</v>
      </c>
      <c r="EL176" s="118">
        <f t="shared" si="662"/>
        <v>0</v>
      </c>
      <c r="EM176" s="118">
        <f t="shared" si="662"/>
        <v>0</v>
      </c>
      <c r="EN176" s="118">
        <f t="shared" si="662"/>
        <v>0</v>
      </c>
      <c r="EO176" s="118">
        <f t="shared" si="662"/>
        <v>0</v>
      </c>
      <c r="EP176" s="118">
        <f t="shared" si="662"/>
        <v>0</v>
      </c>
      <c r="EQ176" s="118">
        <f t="shared" si="662"/>
        <v>0</v>
      </c>
      <c r="ER176" s="118">
        <f t="shared" si="662"/>
        <v>0</v>
      </c>
      <c r="ES176" s="118">
        <f t="shared" si="662"/>
        <v>0</v>
      </c>
      <c r="ET176" s="118">
        <f t="shared" si="662"/>
        <v>0</v>
      </c>
      <c r="EU176" s="118">
        <f t="shared" si="662"/>
        <v>0</v>
      </c>
      <c r="EV176" s="118">
        <f t="shared" si="662"/>
        <v>0</v>
      </c>
      <c r="EW176" s="118">
        <f t="shared" si="662"/>
        <v>0</v>
      </c>
      <c r="EX176" s="118">
        <f t="shared" si="662"/>
        <v>0</v>
      </c>
      <c r="EY176" s="118">
        <f t="shared" si="662"/>
        <v>0</v>
      </c>
      <c r="EZ176" s="118">
        <f t="shared" si="662"/>
        <v>0</v>
      </c>
      <c r="FA176" s="118">
        <f t="shared" si="662"/>
        <v>0</v>
      </c>
      <c r="FB176" s="118">
        <f t="shared" si="662"/>
        <v>0</v>
      </c>
      <c r="FC176" s="118">
        <f t="shared" si="662"/>
        <v>0</v>
      </c>
      <c r="FD176" s="118">
        <f t="shared" si="662"/>
        <v>0</v>
      </c>
      <c r="FE176" s="118">
        <f t="shared" si="662"/>
        <v>0</v>
      </c>
      <c r="FF176" s="118">
        <f t="shared" si="662"/>
        <v>0</v>
      </c>
      <c r="FG176" s="118">
        <f t="shared" si="662"/>
        <v>0</v>
      </c>
      <c r="FH176" s="118">
        <f t="shared" si="662"/>
        <v>0</v>
      </c>
      <c r="FI176" s="118">
        <f t="shared" si="662"/>
        <v>0</v>
      </c>
      <c r="FJ176" s="118">
        <f t="shared" si="662"/>
        <v>0</v>
      </c>
      <c r="FK176" s="118">
        <f t="shared" si="662"/>
        <v>0</v>
      </c>
      <c r="FL176" s="118">
        <f t="shared" si="662"/>
        <v>0</v>
      </c>
      <c r="FM176" s="118">
        <f t="shared" si="662"/>
        <v>0</v>
      </c>
      <c r="FN176" s="118">
        <f t="shared" si="662"/>
        <v>0</v>
      </c>
      <c r="FO176" s="118">
        <f t="shared" si="662"/>
        <v>0</v>
      </c>
      <c r="FP176" s="118">
        <f t="shared" si="662"/>
        <v>0</v>
      </c>
      <c r="FQ176" s="118">
        <f t="shared" si="662"/>
        <v>0</v>
      </c>
      <c r="FR176" s="118">
        <f t="shared" si="662"/>
        <v>0</v>
      </c>
      <c r="FS176" s="118">
        <f t="shared" si="662"/>
        <v>0</v>
      </c>
      <c r="FT176" s="118">
        <f t="shared" si="662"/>
        <v>0</v>
      </c>
      <c r="FU176" s="118">
        <f t="shared" si="662"/>
        <v>0</v>
      </c>
      <c r="FV176" s="118">
        <f t="shared" si="662"/>
        <v>0</v>
      </c>
      <c r="FW176" s="118">
        <f t="shared" si="662"/>
        <v>0</v>
      </c>
      <c r="FX176" s="118">
        <f t="shared" si="662"/>
        <v>0</v>
      </c>
      <c r="FY176" s="118">
        <f t="shared" si="662"/>
        <v>0</v>
      </c>
      <c r="FZ176" s="118">
        <f t="shared" si="662"/>
        <v>0</v>
      </c>
      <c r="GA176" s="118">
        <f t="shared" si="662"/>
        <v>0</v>
      </c>
      <c r="GB176" s="118">
        <f t="shared" si="662"/>
        <v>0</v>
      </c>
      <c r="GC176" s="118">
        <f t="shared" si="662"/>
        <v>0</v>
      </c>
      <c r="GD176" s="118">
        <f t="shared" si="662"/>
        <v>0</v>
      </c>
      <c r="GE176" s="118">
        <f t="shared" si="662"/>
        <v>0</v>
      </c>
      <c r="GF176" s="118">
        <f t="shared" si="662"/>
        <v>0</v>
      </c>
      <c r="GG176" s="118">
        <f t="shared" si="662"/>
        <v>0</v>
      </c>
      <c r="GH176" s="118">
        <f t="shared" si="662"/>
        <v>0</v>
      </c>
      <c r="GI176" s="118">
        <f t="shared" si="662"/>
        <v>0</v>
      </c>
      <c r="GJ176" s="118">
        <f t="shared" si="662"/>
        <v>0</v>
      </c>
      <c r="GK176" s="118">
        <f t="shared" si="662"/>
        <v>0</v>
      </c>
      <c r="GL176" s="118">
        <f t="shared" si="662"/>
        <v>0</v>
      </c>
      <c r="GM176" s="118">
        <f t="shared" si="662"/>
        <v>0</v>
      </c>
      <c r="GN176" s="118">
        <f t="shared" si="662"/>
        <v>0</v>
      </c>
      <c r="GO176" s="118">
        <f t="shared" si="662"/>
        <v>0</v>
      </c>
      <c r="GP176" s="118">
        <f t="shared" si="662"/>
        <v>0</v>
      </c>
      <c r="GQ176" s="118">
        <f t="shared" si="662"/>
        <v>0</v>
      </c>
      <c r="GR176" s="118">
        <f t="shared" si="662"/>
        <v>0</v>
      </c>
      <c r="GS176" s="118">
        <f t="shared" si="662"/>
        <v>0</v>
      </c>
      <c r="GT176" s="118">
        <f t="shared" si="662"/>
        <v>0</v>
      </c>
      <c r="GU176" s="118">
        <f t="shared" si="662"/>
        <v>0</v>
      </c>
      <c r="GV176" s="118">
        <f t="shared" ref="GV176:JB176" si="663">SUM(GV174:GV175)</f>
        <v>0</v>
      </c>
      <c r="GW176" s="118">
        <f t="shared" si="663"/>
        <v>0</v>
      </c>
      <c r="GX176" s="118">
        <f t="shared" si="663"/>
        <v>0</v>
      </c>
      <c r="GY176" s="118">
        <f t="shared" si="663"/>
        <v>0</v>
      </c>
      <c r="GZ176" s="118">
        <f t="shared" si="663"/>
        <v>0</v>
      </c>
      <c r="HA176" s="118">
        <f t="shared" si="663"/>
        <v>0</v>
      </c>
      <c r="HB176" s="118">
        <f t="shared" si="663"/>
        <v>0</v>
      </c>
      <c r="HC176" s="118">
        <f t="shared" si="663"/>
        <v>0</v>
      </c>
      <c r="HD176" s="118">
        <f t="shared" si="663"/>
        <v>0</v>
      </c>
      <c r="HE176" s="118">
        <f t="shared" si="663"/>
        <v>0</v>
      </c>
      <c r="HF176" s="118">
        <f t="shared" si="663"/>
        <v>0</v>
      </c>
      <c r="HG176" s="118">
        <f t="shared" si="663"/>
        <v>0</v>
      </c>
      <c r="HH176" s="118">
        <f t="shared" si="663"/>
        <v>0</v>
      </c>
      <c r="HI176" s="118">
        <f t="shared" si="663"/>
        <v>0</v>
      </c>
      <c r="HJ176" s="118">
        <f t="shared" si="663"/>
        <v>0</v>
      </c>
      <c r="HK176" s="118">
        <f t="shared" si="663"/>
        <v>0</v>
      </c>
      <c r="HL176" s="118">
        <f t="shared" si="663"/>
        <v>0</v>
      </c>
      <c r="HM176" s="118">
        <f t="shared" si="663"/>
        <v>0</v>
      </c>
      <c r="HN176" s="118">
        <f t="shared" si="663"/>
        <v>0</v>
      </c>
      <c r="HO176" s="118">
        <f t="shared" si="663"/>
        <v>0</v>
      </c>
      <c r="HP176" s="118">
        <f t="shared" si="663"/>
        <v>0</v>
      </c>
      <c r="HQ176" s="118">
        <f t="shared" si="663"/>
        <v>0</v>
      </c>
      <c r="HR176" s="118">
        <f t="shared" si="663"/>
        <v>0</v>
      </c>
      <c r="HS176" s="118">
        <f t="shared" si="663"/>
        <v>0</v>
      </c>
      <c r="HT176" s="118">
        <f t="shared" si="663"/>
        <v>0</v>
      </c>
      <c r="HU176" s="118">
        <f t="shared" si="663"/>
        <v>0</v>
      </c>
      <c r="HV176" s="118">
        <f t="shared" si="663"/>
        <v>0</v>
      </c>
      <c r="HW176" s="118">
        <f t="shared" si="663"/>
        <v>0</v>
      </c>
      <c r="HX176" s="118">
        <f t="shared" si="663"/>
        <v>0</v>
      </c>
      <c r="HY176" s="118">
        <f t="shared" si="663"/>
        <v>0</v>
      </c>
      <c r="HZ176" s="118">
        <f t="shared" si="663"/>
        <v>0</v>
      </c>
      <c r="IA176" s="118">
        <f t="shared" si="663"/>
        <v>0</v>
      </c>
      <c r="IB176" s="118">
        <f t="shared" si="663"/>
        <v>0</v>
      </c>
      <c r="IC176" s="118">
        <f t="shared" si="663"/>
        <v>0</v>
      </c>
      <c r="ID176" s="118">
        <f t="shared" si="663"/>
        <v>0</v>
      </c>
      <c r="IE176" s="118">
        <f t="shared" si="663"/>
        <v>0</v>
      </c>
      <c r="IF176" s="118">
        <f t="shared" si="663"/>
        <v>0</v>
      </c>
      <c r="IG176" s="118">
        <f t="shared" si="663"/>
        <v>0</v>
      </c>
      <c r="IH176" s="118">
        <f t="shared" si="663"/>
        <v>0</v>
      </c>
      <c r="II176" s="118">
        <f t="shared" si="663"/>
        <v>0</v>
      </c>
      <c r="IJ176" s="118">
        <f t="shared" si="663"/>
        <v>0</v>
      </c>
      <c r="IK176" s="118">
        <f t="shared" si="663"/>
        <v>0</v>
      </c>
      <c r="IL176" s="118">
        <f t="shared" si="663"/>
        <v>0</v>
      </c>
      <c r="IM176" s="118">
        <f t="shared" si="663"/>
        <v>0</v>
      </c>
      <c r="IN176" s="118">
        <f t="shared" si="663"/>
        <v>0</v>
      </c>
      <c r="IO176" s="118">
        <f t="shared" si="663"/>
        <v>0</v>
      </c>
      <c r="IP176" s="118">
        <f t="shared" si="663"/>
        <v>0</v>
      </c>
      <c r="IQ176" s="118">
        <f t="shared" si="663"/>
        <v>0</v>
      </c>
      <c r="IR176" s="118">
        <f t="shared" si="663"/>
        <v>0</v>
      </c>
      <c r="IS176" s="118">
        <f t="shared" si="663"/>
        <v>0</v>
      </c>
      <c r="IT176" s="118">
        <f t="shared" si="663"/>
        <v>0</v>
      </c>
      <c r="IU176" s="118">
        <f t="shared" si="663"/>
        <v>0</v>
      </c>
      <c r="IV176" s="118">
        <f t="shared" si="663"/>
        <v>0</v>
      </c>
      <c r="IW176" s="118">
        <f t="shared" si="663"/>
        <v>0</v>
      </c>
      <c r="IX176" s="118">
        <f t="shared" si="663"/>
        <v>0</v>
      </c>
      <c r="IY176" s="118">
        <f t="shared" si="663"/>
        <v>0</v>
      </c>
      <c r="IZ176" s="118">
        <f t="shared" si="663"/>
        <v>0</v>
      </c>
      <c r="JA176" s="118">
        <f t="shared" si="663"/>
        <v>0</v>
      </c>
      <c r="JB176" s="118">
        <f t="shared" si="663"/>
        <v>0</v>
      </c>
      <c r="JC176" s="118">
        <f>SUM(JC174:JC175)</f>
        <v>0</v>
      </c>
      <c r="JD176" s="118">
        <f>SUM(JD174:JD175)</f>
        <v>0</v>
      </c>
      <c r="JE176" s="118">
        <f t="shared" ref="JE176:LP176" si="664">SUM(JE174:JE175)</f>
        <v>0</v>
      </c>
      <c r="JF176" s="118">
        <f t="shared" si="664"/>
        <v>0</v>
      </c>
      <c r="JG176" s="118">
        <f t="shared" si="664"/>
        <v>0</v>
      </c>
      <c r="JH176" s="118">
        <f t="shared" si="664"/>
        <v>0</v>
      </c>
      <c r="JI176" s="118">
        <f t="shared" si="664"/>
        <v>0</v>
      </c>
      <c r="JJ176" s="118">
        <f t="shared" si="664"/>
        <v>0</v>
      </c>
      <c r="JK176" s="118">
        <f t="shared" si="664"/>
        <v>0</v>
      </c>
      <c r="JL176" s="118">
        <f t="shared" si="664"/>
        <v>0</v>
      </c>
      <c r="JM176" s="118">
        <f t="shared" si="664"/>
        <v>0</v>
      </c>
      <c r="JN176" s="118">
        <f t="shared" si="664"/>
        <v>0</v>
      </c>
      <c r="JO176" s="118">
        <f t="shared" si="664"/>
        <v>0</v>
      </c>
      <c r="JP176" s="118">
        <f t="shared" si="664"/>
        <v>0</v>
      </c>
      <c r="JQ176" s="118">
        <f t="shared" si="664"/>
        <v>0</v>
      </c>
      <c r="JR176" s="118">
        <f t="shared" si="664"/>
        <v>0</v>
      </c>
      <c r="JS176" s="118">
        <f t="shared" si="664"/>
        <v>0</v>
      </c>
      <c r="JT176" s="118">
        <f t="shared" si="664"/>
        <v>0</v>
      </c>
      <c r="JU176" s="118">
        <f t="shared" si="664"/>
        <v>0</v>
      </c>
      <c r="JV176" s="118">
        <f t="shared" si="664"/>
        <v>0</v>
      </c>
      <c r="JW176" s="118">
        <f t="shared" si="664"/>
        <v>0</v>
      </c>
      <c r="JX176" s="118">
        <f t="shared" si="664"/>
        <v>0</v>
      </c>
      <c r="JY176" s="118">
        <f t="shared" si="664"/>
        <v>0</v>
      </c>
      <c r="JZ176" s="118">
        <f t="shared" si="664"/>
        <v>0</v>
      </c>
      <c r="KA176" s="118">
        <f t="shared" si="664"/>
        <v>0</v>
      </c>
      <c r="KB176" s="118">
        <f t="shared" si="664"/>
        <v>0</v>
      </c>
      <c r="KC176" s="118">
        <f t="shared" si="664"/>
        <v>0</v>
      </c>
      <c r="KD176" s="118">
        <f t="shared" si="664"/>
        <v>0</v>
      </c>
      <c r="KE176" s="118">
        <f t="shared" si="664"/>
        <v>0</v>
      </c>
      <c r="KF176" s="118">
        <f t="shared" si="664"/>
        <v>0</v>
      </c>
      <c r="KG176" s="118">
        <f t="shared" si="664"/>
        <v>0</v>
      </c>
      <c r="KH176" s="118">
        <f t="shared" si="664"/>
        <v>0</v>
      </c>
      <c r="KI176" s="118">
        <f t="shared" si="664"/>
        <v>0</v>
      </c>
      <c r="KJ176" s="118">
        <f t="shared" si="664"/>
        <v>0</v>
      </c>
      <c r="KK176" s="118">
        <f t="shared" si="664"/>
        <v>0</v>
      </c>
      <c r="KL176" s="118">
        <f t="shared" si="664"/>
        <v>0</v>
      </c>
      <c r="KM176" s="118">
        <f t="shared" si="664"/>
        <v>0</v>
      </c>
      <c r="KN176" s="118">
        <f t="shared" si="664"/>
        <v>0</v>
      </c>
      <c r="KO176" s="118">
        <f t="shared" si="664"/>
        <v>0</v>
      </c>
      <c r="KP176" s="118">
        <f t="shared" si="664"/>
        <v>0</v>
      </c>
      <c r="KQ176" s="118">
        <f t="shared" si="664"/>
        <v>0</v>
      </c>
      <c r="KR176" s="118">
        <f t="shared" si="664"/>
        <v>0</v>
      </c>
      <c r="KS176" s="118">
        <f t="shared" si="664"/>
        <v>0</v>
      </c>
      <c r="KT176" s="118">
        <f t="shared" si="664"/>
        <v>0</v>
      </c>
      <c r="KU176" s="118">
        <f t="shared" si="664"/>
        <v>0</v>
      </c>
      <c r="KV176" s="118">
        <f t="shared" si="664"/>
        <v>0</v>
      </c>
      <c r="KW176" s="118">
        <f t="shared" si="664"/>
        <v>0</v>
      </c>
      <c r="KX176" s="118">
        <f t="shared" si="664"/>
        <v>0</v>
      </c>
      <c r="KY176" s="118">
        <f t="shared" si="664"/>
        <v>0</v>
      </c>
      <c r="KZ176" s="118">
        <f t="shared" si="664"/>
        <v>0</v>
      </c>
      <c r="LA176" s="118">
        <f t="shared" si="664"/>
        <v>0</v>
      </c>
      <c r="LB176" s="118">
        <f t="shared" si="664"/>
        <v>0</v>
      </c>
      <c r="LC176" s="118">
        <f t="shared" si="664"/>
        <v>0</v>
      </c>
      <c r="LD176" s="118">
        <f t="shared" si="664"/>
        <v>0</v>
      </c>
      <c r="LE176" s="118">
        <f t="shared" si="664"/>
        <v>0</v>
      </c>
      <c r="LF176" s="118">
        <f t="shared" si="664"/>
        <v>0</v>
      </c>
      <c r="LG176" s="118">
        <f t="shared" si="664"/>
        <v>0</v>
      </c>
      <c r="LH176" s="118">
        <f t="shared" si="664"/>
        <v>0</v>
      </c>
      <c r="LI176" s="118">
        <f t="shared" si="664"/>
        <v>0</v>
      </c>
      <c r="LJ176" s="118">
        <f t="shared" si="664"/>
        <v>0</v>
      </c>
      <c r="LK176" s="118">
        <f t="shared" si="664"/>
        <v>0</v>
      </c>
      <c r="LL176" s="118">
        <f t="shared" si="664"/>
        <v>0</v>
      </c>
      <c r="LM176" s="118">
        <f t="shared" si="664"/>
        <v>0</v>
      </c>
      <c r="LN176" s="118">
        <f t="shared" si="664"/>
        <v>0</v>
      </c>
      <c r="LO176" s="118">
        <f t="shared" si="664"/>
        <v>0</v>
      </c>
      <c r="LP176" s="118">
        <f t="shared" si="664"/>
        <v>0</v>
      </c>
      <c r="LQ176" s="118">
        <f t="shared" ref="LQ176:MP176" si="665">SUM(LQ174:LQ175)</f>
        <v>0</v>
      </c>
      <c r="LR176" s="118">
        <f t="shared" si="665"/>
        <v>0</v>
      </c>
      <c r="LS176" s="118">
        <f t="shared" si="665"/>
        <v>0</v>
      </c>
      <c r="LT176" s="118">
        <f t="shared" si="665"/>
        <v>0</v>
      </c>
      <c r="LU176" s="118">
        <f t="shared" si="665"/>
        <v>0</v>
      </c>
      <c r="LV176" s="118">
        <f t="shared" si="665"/>
        <v>0</v>
      </c>
      <c r="LW176" s="118">
        <f t="shared" si="665"/>
        <v>0</v>
      </c>
      <c r="LX176" s="118">
        <f t="shared" si="665"/>
        <v>0</v>
      </c>
      <c r="LY176" s="118">
        <f t="shared" si="665"/>
        <v>0</v>
      </c>
      <c r="LZ176" s="118">
        <f t="shared" si="665"/>
        <v>0</v>
      </c>
      <c r="MA176" s="118">
        <f t="shared" si="665"/>
        <v>0</v>
      </c>
      <c r="MB176" s="118">
        <f t="shared" si="665"/>
        <v>0</v>
      </c>
      <c r="MC176" s="118">
        <f t="shared" si="665"/>
        <v>0</v>
      </c>
      <c r="MD176" s="118">
        <f t="shared" si="665"/>
        <v>0</v>
      </c>
      <c r="ME176" s="118">
        <f t="shared" si="665"/>
        <v>0</v>
      </c>
      <c r="MF176" s="118">
        <f t="shared" si="665"/>
        <v>0</v>
      </c>
      <c r="MG176" s="118">
        <f t="shared" si="665"/>
        <v>0</v>
      </c>
      <c r="MH176" s="118">
        <f t="shared" si="665"/>
        <v>0</v>
      </c>
      <c r="MI176" s="118">
        <f t="shared" si="665"/>
        <v>0</v>
      </c>
      <c r="MJ176" s="118">
        <f t="shared" si="665"/>
        <v>0</v>
      </c>
      <c r="MK176" s="118">
        <f t="shared" si="665"/>
        <v>0</v>
      </c>
      <c r="ML176" s="118">
        <f t="shared" si="665"/>
        <v>0</v>
      </c>
      <c r="MM176" s="118">
        <f t="shared" si="665"/>
        <v>0</v>
      </c>
      <c r="MN176" s="118">
        <f t="shared" si="665"/>
        <v>0</v>
      </c>
      <c r="MO176" s="118">
        <f t="shared" si="665"/>
        <v>0</v>
      </c>
      <c r="MP176" s="118">
        <f t="shared" si="665"/>
        <v>0</v>
      </c>
      <c r="MQ176" s="118">
        <f>SUM(MQ174:MQ175)</f>
        <v>0</v>
      </c>
      <c r="MR176" s="118">
        <f t="shared" ref="MR176:MZ176" si="666">SUM(MR174:MR175)</f>
        <v>0</v>
      </c>
      <c r="MS176" s="118">
        <f t="shared" si="666"/>
        <v>0</v>
      </c>
      <c r="MT176" s="118">
        <f t="shared" si="666"/>
        <v>0</v>
      </c>
      <c r="MU176" s="118">
        <f t="shared" si="666"/>
        <v>0</v>
      </c>
      <c r="MV176" s="118">
        <f t="shared" si="666"/>
        <v>0</v>
      </c>
      <c r="MW176" s="118">
        <f t="shared" si="666"/>
        <v>0</v>
      </c>
      <c r="MX176" s="118">
        <f t="shared" si="666"/>
        <v>0</v>
      </c>
      <c r="MY176" s="118">
        <f t="shared" si="666"/>
        <v>0</v>
      </c>
      <c r="MZ176" s="118">
        <f t="shared" si="666"/>
        <v>0</v>
      </c>
      <c r="NA176" s="118">
        <f>SUM(NA174:NA175)</f>
        <v>0</v>
      </c>
      <c r="NB176" s="118">
        <f t="shared" ref="NB176:NE176" si="667">SUM(NB174:NB175)</f>
        <v>0</v>
      </c>
      <c r="NC176" s="118">
        <f t="shared" si="667"/>
        <v>0</v>
      </c>
      <c r="ND176" s="118">
        <f t="shared" si="667"/>
        <v>0</v>
      </c>
      <c r="NE176" s="118">
        <f t="shared" si="667"/>
        <v>0</v>
      </c>
      <c r="NF176" s="118">
        <f>SUM(NF174:NF175)</f>
        <v>0</v>
      </c>
      <c r="NG176" s="118">
        <f t="shared" ref="NG176:OR176" si="668">SUM(NG174:NG175)</f>
        <v>0</v>
      </c>
      <c r="NH176" s="118">
        <f t="shared" si="668"/>
        <v>0</v>
      </c>
      <c r="NI176" s="118">
        <f t="shared" si="668"/>
        <v>0</v>
      </c>
      <c r="NJ176" s="118">
        <f t="shared" si="668"/>
        <v>0</v>
      </c>
      <c r="NK176" s="118">
        <f t="shared" si="668"/>
        <v>0</v>
      </c>
      <c r="NL176" s="118">
        <f t="shared" si="668"/>
        <v>0</v>
      </c>
      <c r="NM176" s="118">
        <f t="shared" si="668"/>
        <v>0</v>
      </c>
      <c r="NN176" s="118">
        <f t="shared" si="668"/>
        <v>0</v>
      </c>
      <c r="NO176" s="118">
        <f t="shared" si="668"/>
        <v>0</v>
      </c>
      <c r="NP176" s="118">
        <f t="shared" si="668"/>
        <v>0</v>
      </c>
      <c r="NQ176" s="118">
        <f t="shared" si="668"/>
        <v>0</v>
      </c>
      <c r="NR176" s="118">
        <f t="shared" si="668"/>
        <v>0</v>
      </c>
      <c r="NS176" s="118">
        <f t="shared" si="668"/>
        <v>0</v>
      </c>
      <c r="NT176" s="118">
        <f t="shared" si="668"/>
        <v>0</v>
      </c>
      <c r="NU176" s="118">
        <f t="shared" si="668"/>
        <v>0</v>
      </c>
      <c r="NV176" s="118">
        <f t="shared" si="668"/>
        <v>0</v>
      </c>
      <c r="NW176" s="118">
        <f t="shared" si="668"/>
        <v>0</v>
      </c>
      <c r="NX176" s="118">
        <f t="shared" si="668"/>
        <v>0</v>
      </c>
      <c r="NY176" s="118">
        <f t="shared" si="668"/>
        <v>0</v>
      </c>
      <c r="NZ176" s="118">
        <f t="shared" si="668"/>
        <v>0</v>
      </c>
      <c r="OA176" s="118">
        <f t="shared" si="668"/>
        <v>0</v>
      </c>
      <c r="OB176" s="118">
        <f t="shared" si="668"/>
        <v>0</v>
      </c>
      <c r="OC176" s="118">
        <f t="shared" si="668"/>
        <v>0</v>
      </c>
      <c r="OD176" s="118">
        <f t="shared" si="668"/>
        <v>0</v>
      </c>
      <c r="OE176" s="118">
        <f t="shared" si="668"/>
        <v>0</v>
      </c>
      <c r="OF176" s="118">
        <f t="shared" si="668"/>
        <v>0</v>
      </c>
      <c r="OG176" s="118">
        <f t="shared" si="668"/>
        <v>0</v>
      </c>
      <c r="OH176" s="118">
        <f t="shared" si="668"/>
        <v>0</v>
      </c>
      <c r="OI176" s="118">
        <f t="shared" si="668"/>
        <v>0</v>
      </c>
      <c r="OJ176" s="118">
        <f t="shared" si="668"/>
        <v>0</v>
      </c>
      <c r="OK176" s="118">
        <f t="shared" si="668"/>
        <v>0</v>
      </c>
      <c r="OL176" s="118">
        <f t="shared" si="668"/>
        <v>0</v>
      </c>
      <c r="OM176" s="118">
        <f t="shared" si="668"/>
        <v>0</v>
      </c>
      <c r="ON176" s="118">
        <f t="shared" si="668"/>
        <v>0</v>
      </c>
      <c r="OO176" s="118">
        <f t="shared" si="668"/>
        <v>0</v>
      </c>
      <c r="OP176" s="118">
        <f t="shared" si="668"/>
        <v>0</v>
      </c>
      <c r="OQ176" s="118">
        <f t="shared" si="668"/>
        <v>0</v>
      </c>
      <c r="OR176" s="320">
        <f t="shared" si="668"/>
        <v>0</v>
      </c>
    </row>
    <row r="177" spans="2:408" ht="15" thickTop="1" x14ac:dyDescent="0.35">
      <c r="B177" s="303"/>
      <c r="I177" s="110"/>
      <c r="OR177" s="310"/>
    </row>
    <row r="178" spans="2:408" x14ac:dyDescent="0.35">
      <c r="B178" s="303"/>
      <c r="C178" s="2" t="s">
        <v>27</v>
      </c>
      <c r="E178" s="299">
        <f>Assumptions!E44</f>
        <v>0.7</v>
      </c>
      <c r="F178" s="112">
        <f>E178*F176</f>
        <v>284842894.2253055</v>
      </c>
      <c r="I178" s="110">
        <f>J178-F178</f>
        <v>0</v>
      </c>
      <c r="J178" s="109">
        <f t="shared" si="645"/>
        <v>284842894.2253055</v>
      </c>
      <c r="L178" s="59">
        <f t="shared" ref="L178:BW178" si="669">L176*$E$178</f>
        <v>583333.33333333326</v>
      </c>
      <c r="M178" s="59">
        <f t="shared" si="669"/>
        <v>585458.19594829204</v>
      </c>
      <c r="N178" s="59">
        <f t="shared" si="669"/>
        <v>588048.26762637065</v>
      </c>
      <c r="O178" s="59">
        <f t="shared" si="669"/>
        <v>590191.21554175531</v>
      </c>
      <c r="P178" s="59">
        <f t="shared" si="669"/>
        <v>592801.31520194176</v>
      </c>
      <c r="Q178" s="59">
        <f t="shared" si="669"/>
        <v>594809.065981825</v>
      </c>
      <c r="R178" s="59">
        <f t="shared" si="669"/>
        <v>597592.16521473415</v>
      </c>
      <c r="S178" s="59">
        <f t="shared" si="669"/>
        <v>600002.86697157624</v>
      </c>
      <c r="T178" s="59">
        <f t="shared" si="669"/>
        <v>601805.77461556846</v>
      </c>
      <c r="U178" s="59">
        <f t="shared" si="669"/>
        <v>604850.99312232842</v>
      </c>
      <c r="V178" s="59">
        <f t="shared" si="669"/>
        <v>606515.99918681616</v>
      </c>
      <c r="W178" s="59">
        <f t="shared" si="669"/>
        <v>609737.67789921293</v>
      </c>
      <c r="X178" s="59">
        <f t="shared" si="669"/>
        <v>36778864.041624986</v>
      </c>
      <c r="Y178" s="59">
        <f t="shared" si="669"/>
        <v>11972534.978250291</v>
      </c>
      <c r="Z178" s="59">
        <f t="shared" si="669"/>
        <v>12038028.405896721</v>
      </c>
      <c r="AA178" s="59">
        <f t="shared" si="669"/>
        <v>12077723.89124283</v>
      </c>
      <c r="AB178" s="59">
        <f t="shared" si="669"/>
        <v>12135311.954467665</v>
      </c>
      <c r="AC178" s="59">
        <f t="shared" si="669"/>
        <v>12172240.276874822</v>
      </c>
      <c r="AD178" s="59">
        <f t="shared" si="669"/>
        <v>12233369.228775427</v>
      </c>
      <c r="AE178" s="59">
        <f t="shared" si="669"/>
        <v>12282718.946540402</v>
      </c>
      <c r="AF178" s="59">
        <f t="shared" si="669"/>
        <v>12315454.379487846</v>
      </c>
      <c r="AG178" s="59">
        <f t="shared" si="669"/>
        <v>12381948.593620624</v>
      </c>
      <c r="AH178" s="59">
        <f t="shared" si="669"/>
        <v>9130611.5082093161</v>
      </c>
      <c r="AI178" s="59">
        <f t="shared" si="669"/>
        <v>9187480.7996976022</v>
      </c>
      <c r="AJ178" s="59">
        <f t="shared" si="669"/>
        <v>9222643.6504187621</v>
      </c>
      <c r="AK178" s="59">
        <f t="shared" si="669"/>
        <v>9212620.2497056462</v>
      </c>
      <c r="AL178" s="59">
        <f t="shared" si="669"/>
        <v>9296808.1916827783</v>
      </c>
      <c r="AM178" s="59">
        <f t="shared" si="669"/>
        <v>9308235.1958666425</v>
      </c>
      <c r="AN178" s="59">
        <f t="shared" si="669"/>
        <v>9371655.75098598</v>
      </c>
      <c r="AO178" s="59">
        <f t="shared" si="669"/>
        <v>9380952.9862365238</v>
      </c>
      <c r="AP178" s="59">
        <f t="shared" si="669"/>
        <v>9447096.9614852946</v>
      </c>
      <c r="AQ178" s="59">
        <f t="shared" si="669"/>
        <v>9485102.3633184899</v>
      </c>
      <c r="AR178" s="59">
        <f t="shared" si="669"/>
        <v>9491171.5030534863</v>
      </c>
      <c r="AS178" s="59">
        <f t="shared" si="669"/>
        <v>9561443.3722579032</v>
      </c>
      <c r="AT178" s="59">
        <f t="shared" si="669"/>
        <v>9565340.2473166529</v>
      </c>
      <c r="AU178" s="59">
        <f t="shared" si="669"/>
        <v>9638389.8776450232</v>
      </c>
      <c r="AV178" s="59">
        <f t="shared" si="669"/>
        <v>0</v>
      </c>
      <c r="AW178" s="59">
        <f t="shared" si="669"/>
        <v>0</v>
      </c>
      <c r="AX178" s="59">
        <f t="shared" si="669"/>
        <v>0</v>
      </c>
      <c r="AY178" s="59">
        <f t="shared" si="669"/>
        <v>0</v>
      </c>
      <c r="AZ178" s="59">
        <f t="shared" si="669"/>
        <v>0</v>
      </c>
      <c r="BA178" s="59">
        <f t="shared" si="669"/>
        <v>0</v>
      </c>
      <c r="BB178" s="59">
        <f t="shared" si="669"/>
        <v>0</v>
      </c>
      <c r="BC178" s="59">
        <f t="shared" si="669"/>
        <v>0</v>
      </c>
      <c r="BD178" s="59">
        <f t="shared" si="669"/>
        <v>0</v>
      </c>
      <c r="BE178" s="59">
        <f t="shared" si="669"/>
        <v>0</v>
      </c>
      <c r="BF178" s="59">
        <f t="shared" si="669"/>
        <v>0</v>
      </c>
      <c r="BG178" s="59">
        <f t="shared" si="669"/>
        <v>0</v>
      </c>
      <c r="BH178" s="59">
        <f t="shared" si="669"/>
        <v>0</v>
      </c>
      <c r="BI178" s="59">
        <f t="shared" si="669"/>
        <v>0</v>
      </c>
      <c r="BJ178" s="59">
        <f t="shared" si="669"/>
        <v>0</v>
      </c>
      <c r="BK178" s="59">
        <f t="shared" si="669"/>
        <v>0</v>
      </c>
      <c r="BL178" s="59">
        <f t="shared" si="669"/>
        <v>0</v>
      </c>
      <c r="BM178" s="59">
        <f t="shared" si="669"/>
        <v>0</v>
      </c>
      <c r="BN178" s="59">
        <f t="shared" si="669"/>
        <v>0</v>
      </c>
      <c r="BO178" s="59">
        <f t="shared" si="669"/>
        <v>0</v>
      </c>
      <c r="BP178" s="59">
        <f t="shared" si="669"/>
        <v>0</v>
      </c>
      <c r="BQ178" s="59">
        <f t="shared" si="669"/>
        <v>0</v>
      </c>
      <c r="BR178" s="59">
        <f t="shared" si="669"/>
        <v>0</v>
      </c>
      <c r="BS178" s="59">
        <f t="shared" si="669"/>
        <v>0</v>
      </c>
      <c r="BT178" s="59">
        <f t="shared" si="669"/>
        <v>0</v>
      </c>
      <c r="BU178" s="59">
        <f t="shared" si="669"/>
        <v>0</v>
      </c>
      <c r="BV178" s="59">
        <f t="shared" si="669"/>
        <v>0</v>
      </c>
      <c r="BW178" s="59">
        <f t="shared" si="669"/>
        <v>0</v>
      </c>
      <c r="BX178" s="59">
        <f t="shared" ref="BX178:EI178" si="670">BX176*$E$178</f>
        <v>0</v>
      </c>
      <c r="BY178" s="59">
        <f t="shared" si="670"/>
        <v>0</v>
      </c>
      <c r="BZ178" s="59">
        <f t="shared" si="670"/>
        <v>0</v>
      </c>
      <c r="CA178" s="59">
        <f t="shared" si="670"/>
        <v>0</v>
      </c>
      <c r="CB178" s="59">
        <f t="shared" si="670"/>
        <v>0</v>
      </c>
      <c r="CC178" s="59">
        <f t="shared" si="670"/>
        <v>0</v>
      </c>
      <c r="CD178" s="59">
        <f t="shared" si="670"/>
        <v>0</v>
      </c>
      <c r="CE178" s="59">
        <f t="shared" si="670"/>
        <v>0</v>
      </c>
      <c r="CF178" s="59">
        <f t="shared" si="670"/>
        <v>0</v>
      </c>
      <c r="CG178" s="59">
        <f t="shared" si="670"/>
        <v>0</v>
      </c>
      <c r="CH178" s="59">
        <f t="shared" si="670"/>
        <v>0</v>
      </c>
      <c r="CI178" s="59">
        <f t="shared" si="670"/>
        <v>0</v>
      </c>
      <c r="CJ178" s="59">
        <f t="shared" si="670"/>
        <v>0</v>
      </c>
      <c r="CK178" s="59">
        <f t="shared" si="670"/>
        <v>0</v>
      </c>
      <c r="CL178" s="59">
        <f t="shared" si="670"/>
        <v>0</v>
      </c>
      <c r="CM178" s="59">
        <f t="shared" si="670"/>
        <v>0</v>
      </c>
      <c r="CN178" s="59">
        <f t="shared" si="670"/>
        <v>0</v>
      </c>
      <c r="CO178" s="59">
        <f t="shared" si="670"/>
        <v>0</v>
      </c>
      <c r="CP178" s="59">
        <f t="shared" si="670"/>
        <v>0</v>
      </c>
      <c r="CQ178" s="59">
        <f t="shared" si="670"/>
        <v>0</v>
      </c>
      <c r="CR178" s="59">
        <f t="shared" si="670"/>
        <v>0</v>
      </c>
      <c r="CS178" s="59">
        <f t="shared" si="670"/>
        <v>0</v>
      </c>
      <c r="CT178" s="59">
        <f t="shared" si="670"/>
        <v>0</v>
      </c>
      <c r="CU178" s="59">
        <f t="shared" si="670"/>
        <v>0</v>
      </c>
      <c r="CV178" s="59">
        <f t="shared" si="670"/>
        <v>0</v>
      </c>
      <c r="CW178" s="59">
        <f t="shared" si="670"/>
        <v>0</v>
      </c>
      <c r="CX178" s="59">
        <f t="shared" si="670"/>
        <v>0</v>
      </c>
      <c r="CY178" s="59">
        <f t="shared" si="670"/>
        <v>0</v>
      </c>
      <c r="CZ178" s="59">
        <f t="shared" si="670"/>
        <v>0</v>
      </c>
      <c r="DA178" s="59">
        <f t="shared" si="670"/>
        <v>0</v>
      </c>
      <c r="DB178" s="59">
        <f t="shared" si="670"/>
        <v>0</v>
      </c>
      <c r="DC178" s="59">
        <f t="shared" si="670"/>
        <v>0</v>
      </c>
      <c r="DD178" s="59">
        <f t="shared" si="670"/>
        <v>0</v>
      </c>
      <c r="DE178" s="59">
        <f t="shared" si="670"/>
        <v>0</v>
      </c>
      <c r="DF178" s="59">
        <f t="shared" si="670"/>
        <v>0</v>
      </c>
      <c r="DG178" s="59">
        <f t="shared" si="670"/>
        <v>0</v>
      </c>
      <c r="DH178" s="59">
        <f t="shared" si="670"/>
        <v>0</v>
      </c>
      <c r="DI178" s="59">
        <f t="shared" si="670"/>
        <v>0</v>
      </c>
      <c r="DJ178" s="59">
        <f t="shared" si="670"/>
        <v>0</v>
      </c>
      <c r="DK178" s="59">
        <f t="shared" si="670"/>
        <v>0</v>
      </c>
      <c r="DL178" s="59">
        <f t="shared" si="670"/>
        <v>0</v>
      </c>
      <c r="DM178" s="59">
        <f t="shared" si="670"/>
        <v>0</v>
      </c>
      <c r="DN178" s="59">
        <f t="shared" si="670"/>
        <v>0</v>
      </c>
      <c r="DO178" s="59">
        <f t="shared" si="670"/>
        <v>0</v>
      </c>
      <c r="DP178" s="59">
        <f t="shared" si="670"/>
        <v>0</v>
      </c>
      <c r="DQ178" s="59">
        <f t="shared" si="670"/>
        <v>0</v>
      </c>
      <c r="DR178" s="59">
        <f t="shared" si="670"/>
        <v>0</v>
      </c>
      <c r="DS178" s="59">
        <f t="shared" si="670"/>
        <v>0</v>
      </c>
      <c r="DT178" s="59">
        <f t="shared" si="670"/>
        <v>0</v>
      </c>
      <c r="DU178" s="59">
        <f t="shared" si="670"/>
        <v>0</v>
      </c>
      <c r="DV178" s="59">
        <f t="shared" si="670"/>
        <v>0</v>
      </c>
      <c r="DW178" s="59">
        <f t="shared" si="670"/>
        <v>0</v>
      </c>
      <c r="DX178" s="59">
        <f t="shared" si="670"/>
        <v>0</v>
      </c>
      <c r="DY178" s="59">
        <f t="shared" si="670"/>
        <v>0</v>
      </c>
      <c r="DZ178" s="59">
        <f t="shared" si="670"/>
        <v>0</v>
      </c>
      <c r="EA178" s="59">
        <f t="shared" si="670"/>
        <v>0</v>
      </c>
      <c r="EB178" s="59">
        <f t="shared" si="670"/>
        <v>0</v>
      </c>
      <c r="EC178" s="59">
        <f t="shared" si="670"/>
        <v>0</v>
      </c>
      <c r="ED178" s="59">
        <f t="shared" si="670"/>
        <v>0</v>
      </c>
      <c r="EE178" s="59">
        <f t="shared" si="670"/>
        <v>0</v>
      </c>
      <c r="EF178" s="59">
        <f t="shared" si="670"/>
        <v>0</v>
      </c>
      <c r="EG178" s="59">
        <f t="shared" si="670"/>
        <v>0</v>
      </c>
      <c r="EH178" s="59">
        <f t="shared" si="670"/>
        <v>0</v>
      </c>
      <c r="EI178" s="59">
        <f t="shared" si="670"/>
        <v>0</v>
      </c>
      <c r="EJ178" s="59">
        <f t="shared" ref="EJ178:GU178" si="671">EJ176*$E$178</f>
        <v>0</v>
      </c>
      <c r="EK178" s="59">
        <f t="shared" si="671"/>
        <v>0</v>
      </c>
      <c r="EL178" s="59">
        <f t="shared" si="671"/>
        <v>0</v>
      </c>
      <c r="EM178" s="59">
        <f t="shared" si="671"/>
        <v>0</v>
      </c>
      <c r="EN178" s="59">
        <f t="shared" si="671"/>
        <v>0</v>
      </c>
      <c r="EO178" s="59">
        <f t="shared" si="671"/>
        <v>0</v>
      </c>
      <c r="EP178" s="59">
        <f t="shared" si="671"/>
        <v>0</v>
      </c>
      <c r="EQ178" s="59">
        <f t="shared" si="671"/>
        <v>0</v>
      </c>
      <c r="ER178" s="59">
        <f t="shared" si="671"/>
        <v>0</v>
      </c>
      <c r="ES178" s="59">
        <f t="shared" si="671"/>
        <v>0</v>
      </c>
      <c r="ET178" s="59">
        <f t="shared" si="671"/>
        <v>0</v>
      </c>
      <c r="EU178" s="59">
        <f t="shared" si="671"/>
        <v>0</v>
      </c>
      <c r="EV178" s="59">
        <f t="shared" si="671"/>
        <v>0</v>
      </c>
      <c r="EW178" s="59">
        <f t="shared" si="671"/>
        <v>0</v>
      </c>
      <c r="EX178" s="59">
        <f t="shared" si="671"/>
        <v>0</v>
      </c>
      <c r="EY178" s="59">
        <f t="shared" si="671"/>
        <v>0</v>
      </c>
      <c r="EZ178" s="59">
        <f t="shared" si="671"/>
        <v>0</v>
      </c>
      <c r="FA178" s="59">
        <f t="shared" si="671"/>
        <v>0</v>
      </c>
      <c r="FB178" s="59">
        <f t="shared" si="671"/>
        <v>0</v>
      </c>
      <c r="FC178" s="59">
        <f t="shared" si="671"/>
        <v>0</v>
      </c>
      <c r="FD178" s="59">
        <f t="shared" si="671"/>
        <v>0</v>
      </c>
      <c r="FE178" s="59">
        <f t="shared" si="671"/>
        <v>0</v>
      </c>
      <c r="FF178" s="59">
        <f t="shared" si="671"/>
        <v>0</v>
      </c>
      <c r="FG178" s="59">
        <f t="shared" si="671"/>
        <v>0</v>
      </c>
      <c r="FH178" s="59">
        <f t="shared" si="671"/>
        <v>0</v>
      </c>
      <c r="FI178" s="59">
        <f t="shared" si="671"/>
        <v>0</v>
      </c>
      <c r="FJ178" s="59">
        <f t="shared" si="671"/>
        <v>0</v>
      </c>
      <c r="FK178" s="59">
        <f t="shared" si="671"/>
        <v>0</v>
      </c>
      <c r="FL178" s="59">
        <f t="shared" si="671"/>
        <v>0</v>
      </c>
      <c r="FM178" s="59">
        <f t="shared" si="671"/>
        <v>0</v>
      </c>
      <c r="FN178" s="59">
        <f t="shared" si="671"/>
        <v>0</v>
      </c>
      <c r="FO178" s="59">
        <f t="shared" si="671"/>
        <v>0</v>
      </c>
      <c r="FP178" s="59">
        <f t="shared" si="671"/>
        <v>0</v>
      </c>
      <c r="FQ178" s="59">
        <f t="shared" si="671"/>
        <v>0</v>
      </c>
      <c r="FR178" s="59">
        <f t="shared" si="671"/>
        <v>0</v>
      </c>
      <c r="FS178" s="59">
        <f t="shared" si="671"/>
        <v>0</v>
      </c>
      <c r="FT178" s="59">
        <f t="shared" si="671"/>
        <v>0</v>
      </c>
      <c r="FU178" s="59">
        <f t="shared" si="671"/>
        <v>0</v>
      </c>
      <c r="FV178" s="59">
        <f t="shared" si="671"/>
        <v>0</v>
      </c>
      <c r="FW178" s="59">
        <f t="shared" si="671"/>
        <v>0</v>
      </c>
      <c r="FX178" s="59">
        <f t="shared" si="671"/>
        <v>0</v>
      </c>
      <c r="FY178" s="59">
        <f t="shared" si="671"/>
        <v>0</v>
      </c>
      <c r="FZ178" s="59">
        <f t="shared" si="671"/>
        <v>0</v>
      </c>
      <c r="GA178" s="59">
        <f t="shared" si="671"/>
        <v>0</v>
      </c>
      <c r="GB178" s="59">
        <f t="shared" si="671"/>
        <v>0</v>
      </c>
      <c r="GC178" s="59">
        <f t="shared" si="671"/>
        <v>0</v>
      </c>
      <c r="GD178" s="59">
        <f t="shared" si="671"/>
        <v>0</v>
      </c>
      <c r="GE178" s="59">
        <f t="shared" si="671"/>
        <v>0</v>
      </c>
      <c r="GF178" s="59">
        <f t="shared" si="671"/>
        <v>0</v>
      </c>
      <c r="GG178" s="59">
        <f t="shared" si="671"/>
        <v>0</v>
      </c>
      <c r="GH178" s="59">
        <f t="shared" si="671"/>
        <v>0</v>
      </c>
      <c r="GI178" s="59">
        <f t="shared" si="671"/>
        <v>0</v>
      </c>
      <c r="GJ178" s="59">
        <f t="shared" si="671"/>
        <v>0</v>
      </c>
      <c r="GK178" s="59">
        <f t="shared" si="671"/>
        <v>0</v>
      </c>
      <c r="GL178" s="59">
        <f t="shared" si="671"/>
        <v>0</v>
      </c>
      <c r="GM178" s="59">
        <f t="shared" si="671"/>
        <v>0</v>
      </c>
      <c r="GN178" s="59">
        <f t="shared" si="671"/>
        <v>0</v>
      </c>
      <c r="GO178" s="59">
        <f t="shared" si="671"/>
        <v>0</v>
      </c>
      <c r="GP178" s="59">
        <f t="shared" si="671"/>
        <v>0</v>
      </c>
      <c r="GQ178" s="59">
        <f t="shared" si="671"/>
        <v>0</v>
      </c>
      <c r="GR178" s="59">
        <f t="shared" si="671"/>
        <v>0</v>
      </c>
      <c r="GS178" s="59">
        <f t="shared" si="671"/>
        <v>0</v>
      </c>
      <c r="GT178" s="59">
        <f t="shared" si="671"/>
        <v>0</v>
      </c>
      <c r="GU178" s="59">
        <f t="shared" si="671"/>
        <v>0</v>
      </c>
      <c r="GV178" s="59">
        <f t="shared" ref="GV178:JG178" si="672">GV176*$E$178</f>
        <v>0</v>
      </c>
      <c r="GW178" s="59">
        <f t="shared" si="672"/>
        <v>0</v>
      </c>
      <c r="GX178" s="59">
        <f t="shared" si="672"/>
        <v>0</v>
      </c>
      <c r="GY178" s="59">
        <f t="shared" si="672"/>
        <v>0</v>
      </c>
      <c r="GZ178" s="59">
        <f t="shared" si="672"/>
        <v>0</v>
      </c>
      <c r="HA178" s="59">
        <f t="shared" si="672"/>
        <v>0</v>
      </c>
      <c r="HB178" s="59">
        <f t="shared" si="672"/>
        <v>0</v>
      </c>
      <c r="HC178" s="59">
        <f t="shared" si="672"/>
        <v>0</v>
      </c>
      <c r="HD178" s="59">
        <f t="shared" si="672"/>
        <v>0</v>
      </c>
      <c r="HE178" s="59">
        <f t="shared" si="672"/>
        <v>0</v>
      </c>
      <c r="HF178" s="59">
        <f t="shared" si="672"/>
        <v>0</v>
      </c>
      <c r="HG178" s="59">
        <f t="shared" si="672"/>
        <v>0</v>
      </c>
      <c r="HH178" s="59">
        <f t="shared" si="672"/>
        <v>0</v>
      </c>
      <c r="HI178" s="59">
        <f t="shared" si="672"/>
        <v>0</v>
      </c>
      <c r="HJ178" s="59">
        <f t="shared" si="672"/>
        <v>0</v>
      </c>
      <c r="HK178" s="59">
        <f t="shared" si="672"/>
        <v>0</v>
      </c>
      <c r="HL178" s="59">
        <f t="shared" si="672"/>
        <v>0</v>
      </c>
      <c r="HM178" s="59">
        <f t="shared" si="672"/>
        <v>0</v>
      </c>
      <c r="HN178" s="59">
        <f t="shared" si="672"/>
        <v>0</v>
      </c>
      <c r="HO178" s="59">
        <f t="shared" si="672"/>
        <v>0</v>
      </c>
      <c r="HP178" s="59">
        <f t="shared" si="672"/>
        <v>0</v>
      </c>
      <c r="HQ178" s="59">
        <f t="shared" si="672"/>
        <v>0</v>
      </c>
      <c r="HR178" s="59">
        <f t="shared" si="672"/>
        <v>0</v>
      </c>
      <c r="HS178" s="59">
        <f t="shared" si="672"/>
        <v>0</v>
      </c>
      <c r="HT178" s="59">
        <f t="shared" si="672"/>
        <v>0</v>
      </c>
      <c r="HU178" s="59">
        <f t="shared" si="672"/>
        <v>0</v>
      </c>
      <c r="HV178" s="59">
        <f t="shared" si="672"/>
        <v>0</v>
      </c>
      <c r="HW178" s="59">
        <f t="shared" si="672"/>
        <v>0</v>
      </c>
      <c r="HX178" s="59">
        <f t="shared" si="672"/>
        <v>0</v>
      </c>
      <c r="HY178" s="59">
        <f t="shared" si="672"/>
        <v>0</v>
      </c>
      <c r="HZ178" s="59">
        <f t="shared" si="672"/>
        <v>0</v>
      </c>
      <c r="IA178" s="59">
        <f t="shared" si="672"/>
        <v>0</v>
      </c>
      <c r="IB178" s="59">
        <f t="shared" si="672"/>
        <v>0</v>
      </c>
      <c r="IC178" s="59">
        <f t="shared" si="672"/>
        <v>0</v>
      </c>
      <c r="ID178" s="59">
        <f t="shared" si="672"/>
        <v>0</v>
      </c>
      <c r="IE178" s="59">
        <f t="shared" si="672"/>
        <v>0</v>
      </c>
      <c r="IF178" s="59">
        <f t="shared" si="672"/>
        <v>0</v>
      </c>
      <c r="IG178" s="59">
        <f t="shared" si="672"/>
        <v>0</v>
      </c>
      <c r="IH178" s="59">
        <f t="shared" si="672"/>
        <v>0</v>
      </c>
      <c r="II178" s="59">
        <f t="shared" si="672"/>
        <v>0</v>
      </c>
      <c r="IJ178" s="59">
        <f t="shared" si="672"/>
        <v>0</v>
      </c>
      <c r="IK178" s="59">
        <f t="shared" si="672"/>
        <v>0</v>
      </c>
      <c r="IL178" s="59">
        <f t="shared" si="672"/>
        <v>0</v>
      </c>
      <c r="IM178" s="59">
        <f t="shared" si="672"/>
        <v>0</v>
      </c>
      <c r="IN178" s="59">
        <f t="shared" si="672"/>
        <v>0</v>
      </c>
      <c r="IO178" s="59">
        <f t="shared" si="672"/>
        <v>0</v>
      </c>
      <c r="IP178" s="59">
        <f t="shared" si="672"/>
        <v>0</v>
      </c>
      <c r="IQ178" s="59">
        <f t="shared" si="672"/>
        <v>0</v>
      </c>
      <c r="IR178" s="59">
        <f t="shared" si="672"/>
        <v>0</v>
      </c>
      <c r="IS178" s="59">
        <f t="shared" si="672"/>
        <v>0</v>
      </c>
      <c r="IT178" s="59">
        <f t="shared" si="672"/>
        <v>0</v>
      </c>
      <c r="IU178" s="59">
        <f t="shared" si="672"/>
        <v>0</v>
      </c>
      <c r="IV178" s="59">
        <f t="shared" si="672"/>
        <v>0</v>
      </c>
      <c r="IW178" s="59">
        <f t="shared" si="672"/>
        <v>0</v>
      </c>
      <c r="IX178" s="59">
        <f t="shared" si="672"/>
        <v>0</v>
      </c>
      <c r="IY178" s="59">
        <f t="shared" si="672"/>
        <v>0</v>
      </c>
      <c r="IZ178" s="59">
        <f t="shared" si="672"/>
        <v>0</v>
      </c>
      <c r="JA178" s="59">
        <f t="shared" si="672"/>
        <v>0</v>
      </c>
      <c r="JB178" s="59">
        <f t="shared" si="672"/>
        <v>0</v>
      </c>
      <c r="JC178" s="59">
        <f t="shared" si="672"/>
        <v>0</v>
      </c>
      <c r="JD178" s="59">
        <f t="shared" si="672"/>
        <v>0</v>
      </c>
      <c r="JE178" s="59">
        <f t="shared" si="672"/>
        <v>0</v>
      </c>
      <c r="JF178" s="59">
        <f t="shared" si="672"/>
        <v>0</v>
      </c>
      <c r="JG178" s="59">
        <f t="shared" si="672"/>
        <v>0</v>
      </c>
      <c r="JH178" s="59">
        <f t="shared" ref="JH178:LS178" si="673">JH176*$E$178</f>
        <v>0</v>
      </c>
      <c r="JI178" s="59">
        <f t="shared" si="673"/>
        <v>0</v>
      </c>
      <c r="JJ178" s="59">
        <f t="shared" si="673"/>
        <v>0</v>
      </c>
      <c r="JK178" s="59">
        <f t="shared" si="673"/>
        <v>0</v>
      </c>
      <c r="JL178" s="59">
        <f t="shared" si="673"/>
        <v>0</v>
      </c>
      <c r="JM178" s="59">
        <f t="shared" si="673"/>
        <v>0</v>
      </c>
      <c r="JN178" s="59">
        <f t="shared" si="673"/>
        <v>0</v>
      </c>
      <c r="JO178" s="59">
        <f t="shared" si="673"/>
        <v>0</v>
      </c>
      <c r="JP178" s="59">
        <f t="shared" si="673"/>
        <v>0</v>
      </c>
      <c r="JQ178" s="59">
        <f t="shared" si="673"/>
        <v>0</v>
      </c>
      <c r="JR178" s="59">
        <f t="shared" si="673"/>
        <v>0</v>
      </c>
      <c r="JS178" s="59">
        <f t="shared" si="673"/>
        <v>0</v>
      </c>
      <c r="JT178" s="59">
        <f t="shared" si="673"/>
        <v>0</v>
      </c>
      <c r="JU178" s="59">
        <f t="shared" si="673"/>
        <v>0</v>
      </c>
      <c r="JV178" s="59">
        <f t="shared" si="673"/>
        <v>0</v>
      </c>
      <c r="JW178" s="59">
        <f t="shared" si="673"/>
        <v>0</v>
      </c>
      <c r="JX178" s="59">
        <f t="shared" si="673"/>
        <v>0</v>
      </c>
      <c r="JY178" s="59">
        <f t="shared" si="673"/>
        <v>0</v>
      </c>
      <c r="JZ178" s="59">
        <f t="shared" si="673"/>
        <v>0</v>
      </c>
      <c r="KA178" s="59">
        <f t="shared" si="673"/>
        <v>0</v>
      </c>
      <c r="KB178" s="59">
        <f t="shared" si="673"/>
        <v>0</v>
      </c>
      <c r="KC178" s="59">
        <f t="shared" si="673"/>
        <v>0</v>
      </c>
      <c r="KD178" s="59">
        <f t="shared" si="673"/>
        <v>0</v>
      </c>
      <c r="KE178" s="59">
        <f t="shared" si="673"/>
        <v>0</v>
      </c>
      <c r="KF178" s="59">
        <f t="shared" si="673"/>
        <v>0</v>
      </c>
      <c r="KG178" s="59">
        <f t="shared" si="673"/>
        <v>0</v>
      </c>
      <c r="KH178" s="59">
        <f t="shared" si="673"/>
        <v>0</v>
      </c>
      <c r="KI178" s="59">
        <f t="shared" si="673"/>
        <v>0</v>
      </c>
      <c r="KJ178" s="59">
        <f t="shared" si="673"/>
        <v>0</v>
      </c>
      <c r="KK178" s="59">
        <f t="shared" si="673"/>
        <v>0</v>
      </c>
      <c r="KL178" s="59">
        <f t="shared" si="673"/>
        <v>0</v>
      </c>
      <c r="KM178" s="59">
        <f t="shared" si="673"/>
        <v>0</v>
      </c>
      <c r="KN178" s="59">
        <f t="shared" si="673"/>
        <v>0</v>
      </c>
      <c r="KO178" s="59">
        <f t="shared" si="673"/>
        <v>0</v>
      </c>
      <c r="KP178" s="59">
        <f t="shared" si="673"/>
        <v>0</v>
      </c>
      <c r="KQ178" s="59">
        <f t="shared" si="673"/>
        <v>0</v>
      </c>
      <c r="KR178" s="59">
        <f t="shared" si="673"/>
        <v>0</v>
      </c>
      <c r="KS178" s="59">
        <f t="shared" si="673"/>
        <v>0</v>
      </c>
      <c r="KT178" s="59">
        <f t="shared" si="673"/>
        <v>0</v>
      </c>
      <c r="KU178" s="59">
        <f t="shared" si="673"/>
        <v>0</v>
      </c>
      <c r="KV178" s="59">
        <f t="shared" si="673"/>
        <v>0</v>
      </c>
      <c r="KW178" s="59">
        <f t="shared" si="673"/>
        <v>0</v>
      </c>
      <c r="KX178" s="59">
        <f t="shared" si="673"/>
        <v>0</v>
      </c>
      <c r="KY178" s="59">
        <f t="shared" si="673"/>
        <v>0</v>
      </c>
      <c r="KZ178" s="59">
        <f t="shared" si="673"/>
        <v>0</v>
      </c>
      <c r="LA178" s="59">
        <f t="shared" si="673"/>
        <v>0</v>
      </c>
      <c r="LB178" s="59">
        <f t="shared" si="673"/>
        <v>0</v>
      </c>
      <c r="LC178" s="59">
        <f t="shared" si="673"/>
        <v>0</v>
      </c>
      <c r="LD178" s="59">
        <f t="shared" si="673"/>
        <v>0</v>
      </c>
      <c r="LE178" s="59">
        <f t="shared" si="673"/>
        <v>0</v>
      </c>
      <c r="LF178" s="59">
        <f t="shared" si="673"/>
        <v>0</v>
      </c>
      <c r="LG178" s="59">
        <f t="shared" si="673"/>
        <v>0</v>
      </c>
      <c r="LH178" s="59">
        <f t="shared" si="673"/>
        <v>0</v>
      </c>
      <c r="LI178" s="59">
        <f t="shared" si="673"/>
        <v>0</v>
      </c>
      <c r="LJ178" s="59">
        <f t="shared" si="673"/>
        <v>0</v>
      </c>
      <c r="LK178" s="59">
        <f t="shared" si="673"/>
        <v>0</v>
      </c>
      <c r="LL178" s="59">
        <f t="shared" si="673"/>
        <v>0</v>
      </c>
      <c r="LM178" s="59">
        <f t="shared" si="673"/>
        <v>0</v>
      </c>
      <c r="LN178" s="59">
        <f t="shared" si="673"/>
        <v>0</v>
      </c>
      <c r="LO178" s="59">
        <f t="shared" si="673"/>
        <v>0</v>
      </c>
      <c r="LP178" s="59">
        <f t="shared" si="673"/>
        <v>0</v>
      </c>
      <c r="LQ178" s="59">
        <f t="shared" si="673"/>
        <v>0</v>
      </c>
      <c r="LR178" s="59">
        <f t="shared" si="673"/>
        <v>0</v>
      </c>
      <c r="LS178" s="59">
        <f t="shared" si="673"/>
        <v>0</v>
      </c>
      <c r="LT178" s="59">
        <f t="shared" ref="LT178:OE178" si="674">LT176*$E$178</f>
        <v>0</v>
      </c>
      <c r="LU178" s="59">
        <f t="shared" si="674"/>
        <v>0</v>
      </c>
      <c r="LV178" s="59">
        <f t="shared" si="674"/>
        <v>0</v>
      </c>
      <c r="LW178" s="59">
        <f t="shared" si="674"/>
        <v>0</v>
      </c>
      <c r="LX178" s="59">
        <f t="shared" si="674"/>
        <v>0</v>
      </c>
      <c r="LY178" s="59">
        <f t="shared" si="674"/>
        <v>0</v>
      </c>
      <c r="LZ178" s="59">
        <f t="shared" si="674"/>
        <v>0</v>
      </c>
      <c r="MA178" s="59">
        <f t="shared" si="674"/>
        <v>0</v>
      </c>
      <c r="MB178" s="59">
        <f t="shared" si="674"/>
        <v>0</v>
      </c>
      <c r="MC178" s="59">
        <f t="shared" si="674"/>
        <v>0</v>
      </c>
      <c r="MD178" s="59">
        <f t="shared" si="674"/>
        <v>0</v>
      </c>
      <c r="ME178" s="59">
        <f t="shared" si="674"/>
        <v>0</v>
      </c>
      <c r="MF178" s="59">
        <f t="shared" si="674"/>
        <v>0</v>
      </c>
      <c r="MG178" s="59">
        <f t="shared" si="674"/>
        <v>0</v>
      </c>
      <c r="MH178" s="59">
        <f t="shared" si="674"/>
        <v>0</v>
      </c>
      <c r="MI178" s="59">
        <f t="shared" si="674"/>
        <v>0</v>
      </c>
      <c r="MJ178" s="59">
        <f t="shared" si="674"/>
        <v>0</v>
      </c>
      <c r="MK178" s="59">
        <f t="shared" si="674"/>
        <v>0</v>
      </c>
      <c r="ML178" s="59">
        <f t="shared" si="674"/>
        <v>0</v>
      </c>
      <c r="MM178" s="59">
        <f t="shared" si="674"/>
        <v>0</v>
      </c>
      <c r="MN178" s="59">
        <f t="shared" si="674"/>
        <v>0</v>
      </c>
      <c r="MO178" s="59">
        <f t="shared" si="674"/>
        <v>0</v>
      </c>
      <c r="MP178" s="59">
        <f t="shared" si="674"/>
        <v>0</v>
      </c>
      <c r="MQ178" s="59">
        <f t="shared" si="674"/>
        <v>0</v>
      </c>
      <c r="MR178" s="59">
        <f t="shared" si="674"/>
        <v>0</v>
      </c>
      <c r="MS178" s="59">
        <f t="shared" si="674"/>
        <v>0</v>
      </c>
      <c r="MT178" s="59">
        <f t="shared" si="674"/>
        <v>0</v>
      </c>
      <c r="MU178" s="59">
        <f t="shared" si="674"/>
        <v>0</v>
      </c>
      <c r="MV178" s="59">
        <f t="shared" si="674"/>
        <v>0</v>
      </c>
      <c r="MW178" s="59">
        <f t="shared" si="674"/>
        <v>0</v>
      </c>
      <c r="MX178" s="59">
        <f t="shared" si="674"/>
        <v>0</v>
      </c>
      <c r="MY178" s="59">
        <f t="shared" si="674"/>
        <v>0</v>
      </c>
      <c r="MZ178" s="59">
        <f t="shared" si="674"/>
        <v>0</v>
      </c>
      <c r="NA178" s="59">
        <f t="shared" si="674"/>
        <v>0</v>
      </c>
      <c r="NB178" s="59">
        <f t="shared" si="674"/>
        <v>0</v>
      </c>
      <c r="NC178" s="59">
        <f t="shared" si="674"/>
        <v>0</v>
      </c>
      <c r="ND178" s="59">
        <f t="shared" si="674"/>
        <v>0</v>
      </c>
      <c r="NE178" s="59">
        <f t="shared" si="674"/>
        <v>0</v>
      </c>
      <c r="NF178" s="59">
        <f t="shared" si="674"/>
        <v>0</v>
      </c>
      <c r="NG178" s="59">
        <f t="shared" si="674"/>
        <v>0</v>
      </c>
      <c r="NH178" s="59">
        <f t="shared" si="674"/>
        <v>0</v>
      </c>
      <c r="NI178" s="59">
        <f t="shared" si="674"/>
        <v>0</v>
      </c>
      <c r="NJ178" s="59">
        <f t="shared" si="674"/>
        <v>0</v>
      </c>
      <c r="NK178" s="59">
        <f t="shared" si="674"/>
        <v>0</v>
      </c>
      <c r="NL178" s="59">
        <f t="shared" si="674"/>
        <v>0</v>
      </c>
      <c r="NM178" s="59">
        <f t="shared" si="674"/>
        <v>0</v>
      </c>
      <c r="NN178" s="59">
        <f t="shared" si="674"/>
        <v>0</v>
      </c>
      <c r="NO178" s="59">
        <f t="shared" si="674"/>
        <v>0</v>
      </c>
      <c r="NP178" s="59">
        <f t="shared" si="674"/>
        <v>0</v>
      </c>
      <c r="NQ178" s="59">
        <f t="shared" si="674"/>
        <v>0</v>
      </c>
      <c r="NR178" s="59">
        <f t="shared" si="674"/>
        <v>0</v>
      </c>
      <c r="NS178" s="59">
        <f t="shared" si="674"/>
        <v>0</v>
      </c>
      <c r="NT178" s="59">
        <f t="shared" si="674"/>
        <v>0</v>
      </c>
      <c r="NU178" s="59">
        <f t="shared" si="674"/>
        <v>0</v>
      </c>
      <c r="NV178" s="59">
        <f t="shared" si="674"/>
        <v>0</v>
      </c>
      <c r="NW178" s="59">
        <f t="shared" si="674"/>
        <v>0</v>
      </c>
      <c r="NX178" s="59">
        <f t="shared" si="674"/>
        <v>0</v>
      </c>
      <c r="NY178" s="59">
        <f t="shared" si="674"/>
        <v>0</v>
      </c>
      <c r="NZ178" s="59">
        <f t="shared" si="674"/>
        <v>0</v>
      </c>
      <c r="OA178" s="59">
        <f t="shared" si="674"/>
        <v>0</v>
      </c>
      <c r="OB178" s="59">
        <f t="shared" si="674"/>
        <v>0</v>
      </c>
      <c r="OC178" s="59">
        <f t="shared" si="674"/>
        <v>0</v>
      </c>
      <c r="OD178" s="59">
        <f t="shared" si="674"/>
        <v>0</v>
      </c>
      <c r="OE178" s="59">
        <f t="shared" si="674"/>
        <v>0</v>
      </c>
      <c r="OF178" s="59">
        <f t="shared" ref="OF178:OR178" si="675">OF176*$E$178</f>
        <v>0</v>
      </c>
      <c r="OG178" s="59">
        <f t="shared" si="675"/>
        <v>0</v>
      </c>
      <c r="OH178" s="59">
        <f t="shared" si="675"/>
        <v>0</v>
      </c>
      <c r="OI178" s="59">
        <f t="shared" si="675"/>
        <v>0</v>
      </c>
      <c r="OJ178" s="59">
        <f t="shared" si="675"/>
        <v>0</v>
      </c>
      <c r="OK178" s="59">
        <f t="shared" si="675"/>
        <v>0</v>
      </c>
      <c r="OL178" s="59">
        <f t="shared" si="675"/>
        <v>0</v>
      </c>
      <c r="OM178" s="59">
        <f t="shared" si="675"/>
        <v>0</v>
      </c>
      <c r="ON178" s="59">
        <f t="shared" si="675"/>
        <v>0</v>
      </c>
      <c r="OO178" s="59">
        <f t="shared" si="675"/>
        <v>0</v>
      </c>
      <c r="OP178" s="59">
        <f t="shared" si="675"/>
        <v>0</v>
      </c>
      <c r="OQ178" s="59">
        <f t="shared" si="675"/>
        <v>0</v>
      </c>
      <c r="OR178" s="358">
        <f t="shared" si="675"/>
        <v>0</v>
      </c>
    </row>
    <row r="179" spans="2:408" x14ac:dyDescent="0.35">
      <c r="B179" s="303"/>
      <c r="C179" s="2" t="s">
        <v>26</v>
      </c>
      <c r="E179" s="300">
        <f>1-E178</f>
        <v>0.30000000000000004</v>
      </c>
      <c r="F179" s="112">
        <f>E179*F176</f>
        <v>122075526.09655952</v>
      </c>
      <c r="I179" s="110">
        <f>J179-F179</f>
        <v>0</v>
      </c>
      <c r="J179" s="109">
        <f t="shared" si="645"/>
        <v>122075526.09655951</v>
      </c>
      <c r="K179" s="79"/>
      <c r="L179" s="59">
        <f t="shared" ref="L179:BW179" si="676">L176*$E$179</f>
        <v>250000</v>
      </c>
      <c r="M179" s="59">
        <f t="shared" si="676"/>
        <v>250910.65540641092</v>
      </c>
      <c r="N179" s="59">
        <f t="shared" si="676"/>
        <v>252020.68612558747</v>
      </c>
      <c r="O179" s="59">
        <f t="shared" si="676"/>
        <v>252939.09237503805</v>
      </c>
      <c r="P179" s="59">
        <f t="shared" si="676"/>
        <v>254057.70651511793</v>
      </c>
      <c r="Q179" s="59">
        <f t="shared" si="676"/>
        <v>254918.17113506791</v>
      </c>
      <c r="R179" s="59">
        <f t="shared" si="676"/>
        <v>256110.92794917183</v>
      </c>
      <c r="S179" s="59">
        <f t="shared" si="676"/>
        <v>257144.08584496132</v>
      </c>
      <c r="T179" s="59">
        <f t="shared" si="676"/>
        <v>257916.76054952937</v>
      </c>
      <c r="U179" s="59">
        <f t="shared" si="676"/>
        <v>259221.8541952837</v>
      </c>
      <c r="V179" s="59">
        <f t="shared" si="676"/>
        <v>259935.42822292124</v>
      </c>
      <c r="W179" s="59">
        <f t="shared" si="676"/>
        <v>261316.14767109128</v>
      </c>
      <c r="X179" s="59">
        <f t="shared" si="676"/>
        <v>15762370.30355357</v>
      </c>
      <c r="Y179" s="59">
        <f t="shared" si="676"/>
        <v>5131086.419250126</v>
      </c>
      <c r="Z179" s="59">
        <f t="shared" si="676"/>
        <v>5159155.0310985958</v>
      </c>
      <c r="AA179" s="59">
        <f t="shared" si="676"/>
        <v>5176167.3819612134</v>
      </c>
      <c r="AB179" s="59">
        <f t="shared" si="676"/>
        <v>5200847.9804861434</v>
      </c>
      <c r="AC179" s="59">
        <f t="shared" si="676"/>
        <v>5216674.4043749245</v>
      </c>
      <c r="AD179" s="59">
        <f t="shared" si="676"/>
        <v>5242872.5266180411</v>
      </c>
      <c r="AE179" s="59">
        <f t="shared" si="676"/>
        <v>5264022.4056601729</v>
      </c>
      <c r="AF179" s="59">
        <f t="shared" si="676"/>
        <v>5278051.8769233637</v>
      </c>
      <c r="AG179" s="59">
        <f t="shared" si="676"/>
        <v>5306549.3972659828</v>
      </c>
      <c r="AH179" s="59">
        <f t="shared" si="676"/>
        <v>3913119.2178039937</v>
      </c>
      <c r="AI179" s="59">
        <f t="shared" si="676"/>
        <v>3937491.7712989729</v>
      </c>
      <c r="AJ179" s="59">
        <f t="shared" si="676"/>
        <v>3952561.5644651842</v>
      </c>
      <c r="AK179" s="59">
        <f t="shared" si="676"/>
        <v>3948265.8213024205</v>
      </c>
      <c r="AL179" s="59">
        <f t="shared" si="676"/>
        <v>3984346.3678640486</v>
      </c>
      <c r="AM179" s="59">
        <f t="shared" si="676"/>
        <v>3989243.6553714192</v>
      </c>
      <c r="AN179" s="59">
        <f t="shared" si="676"/>
        <v>4016423.8932797066</v>
      </c>
      <c r="AO179" s="59">
        <f t="shared" si="676"/>
        <v>4020408.422672797</v>
      </c>
      <c r="AP179" s="59">
        <f t="shared" si="676"/>
        <v>4048755.8406365556</v>
      </c>
      <c r="AQ179" s="59">
        <f t="shared" si="676"/>
        <v>4065043.8699936396</v>
      </c>
      <c r="AR179" s="59">
        <f t="shared" si="676"/>
        <v>4067644.9298800668</v>
      </c>
      <c r="AS179" s="59">
        <f t="shared" si="676"/>
        <v>4097761.4452533885</v>
      </c>
      <c r="AT179" s="59">
        <f t="shared" si="676"/>
        <v>4099431.5345642809</v>
      </c>
      <c r="AU179" s="59">
        <f t="shared" si="676"/>
        <v>4130738.5189907253</v>
      </c>
      <c r="AV179" s="59">
        <f t="shared" si="676"/>
        <v>0</v>
      </c>
      <c r="AW179" s="59">
        <f t="shared" si="676"/>
        <v>0</v>
      </c>
      <c r="AX179" s="59">
        <f t="shared" si="676"/>
        <v>0</v>
      </c>
      <c r="AY179" s="59">
        <f t="shared" si="676"/>
        <v>0</v>
      </c>
      <c r="AZ179" s="59">
        <f t="shared" si="676"/>
        <v>0</v>
      </c>
      <c r="BA179" s="59">
        <f t="shared" si="676"/>
        <v>0</v>
      </c>
      <c r="BB179" s="59">
        <f t="shared" si="676"/>
        <v>0</v>
      </c>
      <c r="BC179" s="59">
        <f t="shared" si="676"/>
        <v>0</v>
      </c>
      <c r="BD179" s="59">
        <f t="shared" si="676"/>
        <v>0</v>
      </c>
      <c r="BE179" s="59">
        <f t="shared" si="676"/>
        <v>0</v>
      </c>
      <c r="BF179" s="59">
        <f t="shared" si="676"/>
        <v>0</v>
      </c>
      <c r="BG179" s="59">
        <f t="shared" si="676"/>
        <v>0</v>
      </c>
      <c r="BH179" s="59">
        <f t="shared" si="676"/>
        <v>0</v>
      </c>
      <c r="BI179" s="59">
        <f t="shared" si="676"/>
        <v>0</v>
      </c>
      <c r="BJ179" s="59">
        <f t="shared" si="676"/>
        <v>0</v>
      </c>
      <c r="BK179" s="59">
        <f t="shared" si="676"/>
        <v>0</v>
      </c>
      <c r="BL179" s="59">
        <f t="shared" si="676"/>
        <v>0</v>
      </c>
      <c r="BM179" s="59">
        <f t="shared" si="676"/>
        <v>0</v>
      </c>
      <c r="BN179" s="59">
        <f t="shared" si="676"/>
        <v>0</v>
      </c>
      <c r="BO179" s="59">
        <f t="shared" si="676"/>
        <v>0</v>
      </c>
      <c r="BP179" s="59">
        <f t="shared" si="676"/>
        <v>0</v>
      </c>
      <c r="BQ179" s="59">
        <f t="shared" si="676"/>
        <v>0</v>
      </c>
      <c r="BR179" s="59">
        <f t="shared" si="676"/>
        <v>0</v>
      </c>
      <c r="BS179" s="59">
        <f t="shared" si="676"/>
        <v>0</v>
      </c>
      <c r="BT179" s="59">
        <f t="shared" si="676"/>
        <v>0</v>
      </c>
      <c r="BU179" s="59">
        <f t="shared" si="676"/>
        <v>0</v>
      </c>
      <c r="BV179" s="59">
        <f t="shared" si="676"/>
        <v>0</v>
      </c>
      <c r="BW179" s="59">
        <f t="shared" si="676"/>
        <v>0</v>
      </c>
      <c r="BX179" s="59">
        <f t="shared" ref="BX179:EI179" si="677">BX176*$E$179</f>
        <v>0</v>
      </c>
      <c r="BY179" s="59">
        <f t="shared" si="677"/>
        <v>0</v>
      </c>
      <c r="BZ179" s="59">
        <f t="shared" si="677"/>
        <v>0</v>
      </c>
      <c r="CA179" s="59">
        <f t="shared" si="677"/>
        <v>0</v>
      </c>
      <c r="CB179" s="59">
        <f t="shared" si="677"/>
        <v>0</v>
      </c>
      <c r="CC179" s="59">
        <f t="shared" si="677"/>
        <v>0</v>
      </c>
      <c r="CD179" s="59">
        <f t="shared" si="677"/>
        <v>0</v>
      </c>
      <c r="CE179" s="59">
        <f t="shared" si="677"/>
        <v>0</v>
      </c>
      <c r="CF179" s="59">
        <f t="shared" si="677"/>
        <v>0</v>
      </c>
      <c r="CG179" s="59">
        <f t="shared" si="677"/>
        <v>0</v>
      </c>
      <c r="CH179" s="59">
        <f t="shared" si="677"/>
        <v>0</v>
      </c>
      <c r="CI179" s="59">
        <f t="shared" si="677"/>
        <v>0</v>
      </c>
      <c r="CJ179" s="59">
        <f t="shared" si="677"/>
        <v>0</v>
      </c>
      <c r="CK179" s="59">
        <f t="shared" si="677"/>
        <v>0</v>
      </c>
      <c r="CL179" s="59">
        <f t="shared" si="677"/>
        <v>0</v>
      </c>
      <c r="CM179" s="59">
        <f t="shared" si="677"/>
        <v>0</v>
      </c>
      <c r="CN179" s="59">
        <f t="shared" si="677"/>
        <v>0</v>
      </c>
      <c r="CO179" s="59">
        <f t="shared" si="677"/>
        <v>0</v>
      </c>
      <c r="CP179" s="59">
        <f t="shared" si="677"/>
        <v>0</v>
      </c>
      <c r="CQ179" s="59">
        <f t="shared" si="677"/>
        <v>0</v>
      </c>
      <c r="CR179" s="59">
        <f t="shared" si="677"/>
        <v>0</v>
      </c>
      <c r="CS179" s="59">
        <f t="shared" si="677"/>
        <v>0</v>
      </c>
      <c r="CT179" s="59">
        <f t="shared" si="677"/>
        <v>0</v>
      </c>
      <c r="CU179" s="59">
        <f t="shared" si="677"/>
        <v>0</v>
      </c>
      <c r="CV179" s="59">
        <f t="shared" si="677"/>
        <v>0</v>
      </c>
      <c r="CW179" s="59">
        <f t="shared" si="677"/>
        <v>0</v>
      </c>
      <c r="CX179" s="59">
        <f t="shared" si="677"/>
        <v>0</v>
      </c>
      <c r="CY179" s="59">
        <f t="shared" si="677"/>
        <v>0</v>
      </c>
      <c r="CZ179" s="59">
        <f t="shared" si="677"/>
        <v>0</v>
      </c>
      <c r="DA179" s="59">
        <f t="shared" si="677"/>
        <v>0</v>
      </c>
      <c r="DB179" s="59">
        <f t="shared" si="677"/>
        <v>0</v>
      </c>
      <c r="DC179" s="59">
        <f t="shared" si="677"/>
        <v>0</v>
      </c>
      <c r="DD179" s="59">
        <f t="shared" si="677"/>
        <v>0</v>
      </c>
      <c r="DE179" s="59">
        <f t="shared" si="677"/>
        <v>0</v>
      </c>
      <c r="DF179" s="59">
        <f t="shared" si="677"/>
        <v>0</v>
      </c>
      <c r="DG179" s="59">
        <f t="shared" si="677"/>
        <v>0</v>
      </c>
      <c r="DH179" s="59">
        <f t="shared" si="677"/>
        <v>0</v>
      </c>
      <c r="DI179" s="59">
        <f t="shared" si="677"/>
        <v>0</v>
      </c>
      <c r="DJ179" s="59">
        <f t="shared" si="677"/>
        <v>0</v>
      </c>
      <c r="DK179" s="59">
        <f t="shared" si="677"/>
        <v>0</v>
      </c>
      <c r="DL179" s="59">
        <f t="shared" si="677"/>
        <v>0</v>
      </c>
      <c r="DM179" s="59">
        <f t="shared" si="677"/>
        <v>0</v>
      </c>
      <c r="DN179" s="59">
        <f t="shared" si="677"/>
        <v>0</v>
      </c>
      <c r="DO179" s="59">
        <f t="shared" si="677"/>
        <v>0</v>
      </c>
      <c r="DP179" s="59">
        <f t="shared" si="677"/>
        <v>0</v>
      </c>
      <c r="DQ179" s="59">
        <f t="shared" si="677"/>
        <v>0</v>
      </c>
      <c r="DR179" s="59">
        <f t="shared" si="677"/>
        <v>0</v>
      </c>
      <c r="DS179" s="59">
        <f t="shared" si="677"/>
        <v>0</v>
      </c>
      <c r="DT179" s="59">
        <f t="shared" si="677"/>
        <v>0</v>
      </c>
      <c r="DU179" s="59">
        <f t="shared" si="677"/>
        <v>0</v>
      </c>
      <c r="DV179" s="59">
        <f t="shared" si="677"/>
        <v>0</v>
      </c>
      <c r="DW179" s="59">
        <f t="shared" si="677"/>
        <v>0</v>
      </c>
      <c r="DX179" s="59">
        <f t="shared" si="677"/>
        <v>0</v>
      </c>
      <c r="DY179" s="59">
        <f t="shared" si="677"/>
        <v>0</v>
      </c>
      <c r="DZ179" s="59">
        <f t="shared" si="677"/>
        <v>0</v>
      </c>
      <c r="EA179" s="59">
        <f t="shared" si="677"/>
        <v>0</v>
      </c>
      <c r="EB179" s="59">
        <f t="shared" si="677"/>
        <v>0</v>
      </c>
      <c r="EC179" s="59">
        <f t="shared" si="677"/>
        <v>0</v>
      </c>
      <c r="ED179" s="59">
        <f t="shared" si="677"/>
        <v>0</v>
      </c>
      <c r="EE179" s="59">
        <f t="shared" si="677"/>
        <v>0</v>
      </c>
      <c r="EF179" s="59">
        <f t="shared" si="677"/>
        <v>0</v>
      </c>
      <c r="EG179" s="59">
        <f t="shared" si="677"/>
        <v>0</v>
      </c>
      <c r="EH179" s="59">
        <f t="shared" si="677"/>
        <v>0</v>
      </c>
      <c r="EI179" s="59">
        <f t="shared" si="677"/>
        <v>0</v>
      </c>
      <c r="EJ179" s="59">
        <f t="shared" ref="EJ179:GU179" si="678">EJ176*$E$179</f>
        <v>0</v>
      </c>
      <c r="EK179" s="59">
        <f t="shared" si="678"/>
        <v>0</v>
      </c>
      <c r="EL179" s="59">
        <f t="shared" si="678"/>
        <v>0</v>
      </c>
      <c r="EM179" s="59">
        <f t="shared" si="678"/>
        <v>0</v>
      </c>
      <c r="EN179" s="59">
        <f t="shared" si="678"/>
        <v>0</v>
      </c>
      <c r="EO179" s="59">
        <f t="shared" si="678"/>
        <v>0</v>
      </c>
      <c r="EP179" s="59">
        <f t="shared" si="678"/>
        <v>0</v>
      </c>
      <c r="EQ179" s="59">
        <f t="shared" si="678"/>
        <v>0</v>
      </c>
      <c r="ER179" s="59">
        <f t="shared" si="678"/>
        <v>0</v>
      </c>
      <c r="ES179" s="59">
        <f t="shared" si="678"/>
        <v>0</v>
      </c>
      <c r="ET179" s="59">
        <f t="shared" si="678"/>
        <v>0</v>
      </c>
      <c r="EU179" s="59">
        <f t="shared" si="678"/>
        <v>0</v>
      </c>
      <c r="EV179" s="59">
        <f t="shared" si="678"/>
        <v>0</v>
      </c>
      <c r="EW179" s="59">
        <f t="shared" si="678"/>
        <v>0</v>
      </c>
      <c r="EX179" s="59">
        <f t="shared" si="678"/>
        <v>0</v>
      </c>
      <c r="EY179" s="59">
        <f t="shared" si="678"/>
        <v>0</v>
      </c>
      <c r="EZ179" s="59">
        <f t="shared" si="678"/>
        <v>0</v>
      </c>
      <c r="FA179" s="59">
        <f t="shared" si="678"/>
        <v>0</v>
      </c>
      <c r="FB179" s="59">
        <f t="shared" si="678"/>
        <v>0</v>
      </c>
      <c r="FC179" s="59">
        <f t="shared" si="678"/>
        <v>0</v>
      </c>
      <c r="FD179" s="59">
        <f t="shared" si="678"/>
        <v>0</v>
      </c>
      <c r="FE179" s="59">
        <f t="shared" si="678"/>
        <v>0</v>
      </c>
      <c r="FF179" s="59">
        <f t="shared" si="678"/>
        <v>0</v>
      </c>
      <c r="FG179" s="59">
        <f t="shared" si="678"/>
        <v>0</v>
      </c>
      <c r="FH179" s="59">
        <f t="shared" si="678"/>
        <v>0</v>
      </c>
      <c r="FI179" s="59">
        <f t="shared" si="678"/>
        <v>0</v>
      </c>
      <c r="FJ179" s="59">
        <f t="shared" si="678"/>
        <v>0</v>
      </c>
      <c r="FK179" s="59">
        <f t="shared" si="678"/>
        <v>0</v>
      </c>
      <c r="FL179" s="59">
        <f t="shared" si="678"/>
        <v>0</v>
      </c>
      <c r="FM179" s="59">
        <f t="shared" si="678"/>
        <v>0</v>
      </c>
      <c r="FN179" s="59">
        <f t="shared" si="678"/>
        <v>0</v>
      </c>
      <c r="FO179" s="59">
        <f t="shared" si="678"/>
        <v>0</v>
      </c>
      <c r="FP179" s="59">
        <f t="shared" si="678"/>
        <v>0</v>
      </c>
      <c r="FQ179" s="59">
        <f t="shared" si="678"/>
        <v>0</v>
      </c>
      <c r="FR179" s="59">
        <f t="shared" si="678"/>
        <v>0</v>
      </c>
      <c r="FS179" s="59">
        <f t="shared" si="678"/>
        <v>0</v>
      </c>
      <c r="FT179" s="59">
        <f t="shared" si="678"/>
        <v>0</v>
      </c>
      <c r="FU179" s="59">
        <f t="shared" si="678"/>
        <v>0</v>
      </c>
      <c r="FV179" s="59">
        <f t="shared" si="678"/>
        <v>0</v>
      </c>
      <c r="FW179" s="59">
        <f t="shared" si="678"/>
        <v>0</v>
      </c>
      <c r="FX179" s="59">
        <f t="shared" si="678"/>
        <v>0</v>
      </c>
      <c r="FY179" s="59">
        <f t="shared" si="678"/>
        <v>0</v>
      </c>
      <c r="FZ179" s="59">
        <f t="shared" si="678"/>
        <v>0</v>
      </c>
      <c r="GA179" s="59">
        <f t="shared" si="678"/>
        <v>0</v>
      </c>
      <c r="GB179" s="59">
        <f t="shared" si="678"/>
        <v>0</v>
      </c>
      <c r="GC179" s="59">
        <f t="shared" si="678"/>
        <v>0</v>
      </c>
      <c r="GD179" s="59">
        <f t="shared" si="678"/>
        <v>0</v>
      </c>
      <c r="GE179" s="59">
        <f t="shared" si="678"/>
        <v>0</v>
      </c>
      <c r="GF179" s="59">
        <f t="shared" si="678"/>
        <v>0</v>
      </c>
      <c r="GG179" s="59">
        <f t="shared" si="678"/>
        <v>0</v>
      </c>
      <c r="GH179" s="59">
        <f t="shared" si="678"/>
        <v>0</v>
      </c>
      <c r="GI179" s="59">
        <f t="shared" si="678"/>
        <v>0</v>
      </c>
      <c r="GJ179" s="59">
        <f t="shared" si="678"/>
        <v>0</v>
      </c>
      <c r="GK179" s="59">
        <f t="shared" si="678"/>
        <v>0</v>
      </c>
      <c r="GL179" s="59">
        <f t="shared" si="678"/>
        <v>0</v>
      </c>
      <c r="GM179" s="59">
        <f t="shared" si="678"/>
        <v>0</v>
      </c>
      <c r="GN179" s="59">
        <f t="shared" si="678"/>
        <v>0</v>
      </c>
      <c r="GO179" s="59">
        <f t="shared" si="678"/>
        <v>0</v>
      </c>
      <c r="GP179" s="59">
        <f t="shared" si="678"/>
        <v>0</v>
      </c>
      <c r="GQ179" s="59">
        <f t="shared" si="678"/>
        <v>0</v>
      </c>
      <c r="GR179" s="59">
        <f t="shared" si="678"/>
        <v>0</v>
      </c>
      <c r="GS179" s="59">
        <f t="shared" si="678"/>
        <v>0</v>
      </c>
      <c r="GT179" s="59">
        <f t="shared" si="678"/>
        <v>0</v>
      </c>
      <c r="GU179" s="59">
        <f t="shared" si="678"/>
        <v>0</v>
      </c>
      <c r="GV179" s="59">
        <f t="shared" ref="GV179:JG179" si="679">GV176*$E$179</f>
        <v>0</v>
      </c>
      <c r="GW179" s="59">
        <f t="shared" si="679"/>
        <v>0</v>
      </c>
      <c r="GX179" s="59">
        <f t="shared" si="679"/>
        <v>0</v>
      </c>
      <c r="GY179" s="59">
        <f t="shared" si="679"/>
        <v>0</v>
      </c>
      <c r="GZ179" s="59">
        <f t="shared" si="679"/>
        <v>0</v>
      </c>
      <c r="HA179" s="59">
        <f t="shared" si="679"/>
        <v>0</v>
      </c>
      <c r="HB179" s="59">
        <f t="shared" si="679"/>
        <v>0</v>
      </c>
      <c r="HC179" s="59">
        <f t="shared" si="679"/>
        <v>0</v>
      </c>
      <c r="HD179" s="59">
        <f t="shared" si="679"/>
        <v>0</v>
      </c>
      <c r="HE179" s="59">
        <f t="shared" si="679"/>
        <v>0</v>
      </c>
      <c r="HF179" s="59">
        <f t="shared" si="679"/>
        <v>0</v>
      </c>
      <c r="HG179" s="59">
        <f t="shared" si="679"/>
        <v>0</v>
      </c>
      <c r="HH179" s="59">
        <f t="shared" si="679"/>
        <v>0</v>
      </c>
      <c r="HI179" s="59">
        <f t="shared" si="679"/>
        <v>0</v>
      </c>
      <c r="HJ179" s="59">
        <f t="shared" si="679"/>
        <v>0</v>
      </c>
      <c r="HK179" s="59">
        <f t="shared" si="679"/>
        <v>0</v>
      </c>
      <c r="HL179" s="59">
        <f t="shared" si="679"/>
        <v>0</v>
      </c>
      <c r="HM179" s="59">
        <f t="shared" si="679"/>
        <v>0</v>
      </c>
      <c r="HN179" s="59">
        <f t="shared" si="679"/>
        <v>0</v>
      </c>
      <c r="HO179" s="59">
        <f t="shared" si="679"/>
        <v>0</v>
      </c>
      <c r="HP179" s="59">
        <f t="shared" si="679"/>
        <v>0</v>
      </c>
      <c r="HQ179" s="59">
        <f t="shared" si="679"/>
        <v>0</v>
      </c>
      <c r="HR179" s="59">
        <f t="shared" si="679"/>
        <v>0</v>
      </c>
      <c r="HS179" s="59">
        <f t="shared" si="679"/>
        <v>0</v>
      </c>
      <c r="HT179" s="59">
        <f t="shared" si="679"/>
        <v>0</v>
      </c>
      <c r="HU179" s="59">
        <f t="shared" si="679"/>
        <v>0</v>
      </c>
      <c r="HV179" s="59">
        <f t="shared" si="679"/>
        <v>0</v>
      </c>
      <c r="HW179" s="59">
        <f t="shared" si="679"/>
        <v>0</v>
      </c>
      <c r="HX179" s="59">
        <f t="shared" si="679"/>
        <v>0</v>
      </c>
      <c r="HY179" s="59">
        <f t="shared" si="679"/>
        <v>0</v>
      </c>
      <c r="HZ179" s="59">
        <f t="shared" si="679"/>
        <v>0</v>
      </c>
      <c r="IA179" s="59">
        <f t="shared" si="679"/>
        <v>0</v>
      </c>
      <c r="IB179" s="59">
        <f t="shared" si="679"/>
        <v>0</v>
      </c>
      <c r="IC179" s="59">
        <f t="shared" si="679"/>
        <v>0</v>
      </c>
      <c r="ID179" s="59">
        <f t="shared" si="679"/>
        <v>0</v>
      </c>
      <c r="IE179" s="59">
        <f t="shared" si="679"/>
        <v>0</v>
      </c>
      <c r="IF179" s="59">
        <f t="shared" si="679"/>
        <v>0</v>
      </c>
      <c r="IG179" s="59">
        <f t="shared" si="679"/>
        <v>0</v>
      </c>
      <c r="IH179" s="59">
        <f t="shared" si="679"/>
        <v>0</v>
      </c>
      <c r="II179" s="59">
        <f t="shared" si="679"/>
        <v>0</v>
      </c>
      <c r="IJ179" s="59">
        <f t="shared" si="679"/>
        <v>0</v>
      </c>
      <c r="IK179" s="59">
        <f t="shared" si="679"/>
        <v>0</v>
      </c>
      <c r="IL179" s="59">
        <f t="shared" si="679"/>
        <v>0</v>
      </c>
      <c r="IM179" s="59">
        <f t="shared" si="679"/>
        <v>0</v>
      </c>
      <c r="IN179" s="59">
        <f t="shared" si="679"/>
        <v>0</v>
      </c>
      <c r="IO179" s="59">
        <f t="shared" si="679"/>
        <v>0</v>
      </c>
      <c r="IP179" s="59">
        <f t="shared" si="679"/>
        <v>0</v>
      </c>
      <c r="IQ179" s="59">
        <f t="shared" si="679"/>
        <v>0</v>
      </c>
      <c r="IR179" s="59">
        <f t="shared" si="679"/>
        <v>0</v>
      </c>
      <c r="IS179" s="59">
        <f t="shared" si="679"/>
        <v>0</v>
      </c>
      <c r="IT179" s="59">
        <f t="shared" si="679"/>
        <v>0</v>
      </c>
      <c r="IU179" s="59">
        <f t="shared" si="679"/>
        <v>0</v>
      </c>
      <c r="IV179" s="59">
        <f t="shared" si="679"/>
        <v>0</v>
      </c>
      <c r="IW179" s="59">
        <f t="shared" si="679"/>
        <v>0</v>
      </c>
      <c r="IX179" s="59">
        <f t="shared" si="679"/>
        <v>0</v>
      </c>
      <c r="IY179" s="59">
        <f t="shared" si="679"/>
        <v>0</v>
      </c>
      <c r="IZ179" s="59">
        <f t="shared" si="679"/>
        <v>0</v>
      </c>
      <c r="JA179" s="59">
        <f t="shared" si="679"/>
        <v>0</v>
      </c>
      <c r="JB179" s="59">
        <f t="shared" si="679"/>
        <v>0</v>
      </c>
      <c r="JC179" s="59">
        <f t="shared" si="679"/>
        <v>0</v>
      </c>
      <c r="JD179" s="59">
        <f t="shared" si="679"/>
        <v>0</v>
      </c>
      <c r="JE179" s="59">
        <f t="shared" si="679"/>
        <v>0</v>
      </c>
      <c r="JF179" s="59">
        <f t="shared" si="679"/>
        <v>0</v>
      </c>
      <c r="JG179" s="59">
        <f t="shared" si="679"/>
        <v>0</v>
      </c>
      <c r="JH179" s="59">
        <f t="shared" ref="JH179:LS179" si="680">JH176*$E$179</f>
        <v>0</v>
      </c>
      <c r="JI179" s="59">
        <f t="shared" si="680"/>
        <v>0</v>
      </c>
      <c r="JJ179" s="59">
        <f t="shared" si="680"/>
        <v>0</v>
      </c>
      <c r="JK179" s="59">
        <f t="shared" si="680"/>
        <v>0</v>
      </c>
      <c r="JL179" s="59">
        <f t="shared" si="680"/>
        <v>0</v>
      </c>
      <c r="JM179" s="59">
        <f t="shared" si="680"/>
        <v>0</v>
      </c>
      <c r="JN179" s="59">
        <f t="shared" si="680"/>
        <v>0</v>
      </c>
      <c r="JO179" s="59">
        <f t="shared" si="680"/>
        <v>0</v>
      </c>
      <c r="JP179" s="59">
        <f t="shared" si="680"/>
        <v>0</v>
      </c>
      <c r="JQ179" s="59">
        <f t="shared" si="680"/>
        <v>0</v>
      </c>
      <c r="JR179" s="59">
        <f t="shared" si="680"/>
        <v>0</v>
      </c>
      <c r="JS179" s="59">
        <f t="shared" si="680"/>
        <v>0</v>
      </c>
      <c r="JT179" s="59">
        <f t="shared" si="680"/>
        <v>0</v>
      </c>
      <c r="JU179" s="59">
        <f t="shared" si="680"/>
        <v>0</v>
      </c>
      <c r="JV179" s="59">
        <f t="shared" si="680"/>
        <v>0</v>
      </c>
      <c r="JW179" s="59">
        <f t="shared" si="680"/>
        <v>0</v>
      </c>
      <c r="JX179" s="59">
        <f t="shared" si="680"/>
        <v>0</v>
      </c>
      <c r="JY179" s="59">
        <f t="shared" si="680"/>
        <v>0</v>
      </c>
      <c r="JZ179" s="59">
        <f t="shared" si="680"/>
        <v>0</v>
      </c>
      <c r="KA179" s="59">
        <f t="shared" si="680"/>
        <v>0</v>
      </c>
      <c r="KB179" s="59">
        <f t="shared" si="680"/>
        <v>0</v>
      </c>
      <c r="KC179" s="59">
        <f t="shared" si="680"/>
        <v>0</v>
      </c>
      <c r="KD179" s="59">
        <f t="shared" si="680"/>
        <v>0</v>
      </c>
      <c r="KE179" s="59">
        <f t="shared" si="680"/>
        <v>0</v>
      </c>
      <c r="KF179" s="59">
        <f t="shared" si="680"/>
        <v>0</v>
      </c>
      <c r="KG179" s="59">
        <f t="shared" si="680"/>
        <v>0</v>
      </c>
      <c r="KH179" s="59">
        <f t="shared" si="680"/>
        <v>0</v>
      </c>
      <c r="KI179" s="59">
        <f t="shared" si="680"/>
        <v>0</v>
      </c>
      <c r="KJ179" s="59">
        <f t="shared" si="680"/>
        <v>0</v>
      </c>
      <c r="KK179" s="59">
        <f t="shared" si="680"/>
        <v>0</v>
      </c>
      <c r="KL179" s="59">
        <f t="shared" si="680"/>
        <v>0</v>
      </c>
      <c r="KM179" s="59">
        <f t="shared" si="680"/>
        <v>0</v>
      </c>
      <c r="KN179" s="59">
        <f t="shared" si="680"/>
        <v>0</v>
      </c>
      <c r="KO179" s="59">
        <f t="shared" si="680"/>
        <v>0</v>
      </c>
      <c r="KP179" s="59">
        <f t="shared" si="680"/>
        <v>0</v>
      </c>
      <c r="KQ179" s="59">
        <f t="shared" si="680"/>
        <v>0</v>
      </c>
      <c r="KR179" s="59">
        <f t="shared" si="680"/>
        <v>0</v>
      </c>
      <c r="KS179" s="59">
        <f t="shared" si="680"/>
        <v>0</v>
      </c>
      <c r="KT179" s="59">
        <f t="shared" si="680"/>
        <v>0</v>
      </c>
      <c r="KU179" s="59">
        <f t="shared" si="680"/>
        <v>0</v>
      </c>
      <c r="KV179" s="59">
        <f t="shared" si="680"/>
        <v>0</v>
      </c>
      <c r="KW179" s="59">
        <f t="shared" si="680"/>
        <v>0</v>
      </c>
      <c r="KX179" s="59">
        <f t="shared" si="680"/>
        <v>0</v>
      </c>
      <c r="KY179" s="59">
        <f t="shared" si="680"/>
        <v>0</v>
      </c>
      <c r="KZ179" s="59">
        <f t="shared" si="680"/>
        <v>0</v>
      </c>
      <c r="LA179" s="59">
        <f t="shared" si="680"/>
        <v>0</v>
      </c>
      <c r="LB179" s="59">
        <f t="shared" si="680"/>
        <v>0</v>
      </c>
      <c r="LC179" s="59">
        <f t="shared" si="680"/>
        <v>0</v>
      </c>
      <c r="LD179" s="59">
        <f t="shared" si="680"/>
        <v>0</v>
      </c>
      <c r="LE179" s="59">
        <f t="shared" si="680"/>
        <v>0</v>
      </c>
      <c r="LF179" s="59">
        <f t="shared" si="680"/>
        <v>0</v>
      </c>
      <c r="LG179" s="59">
        <f t="shared" si="680"/>
        <v>0</v>
      </c>
      <c r="LH179" s="59">
        <f t="shared" si="680"/>
        <v>0</v>
      </c>
      <c r="LI179" s="59">
        <f t="shared" si="680"/>
        <v>0</v>
      </c>
      <c r="LJ179" s="59">
        <f t="shared" si="680"/>
        <v>0</v>
      </c>
      <c r="LK179" s="59">
        <f t="shared" si="680"/>
        <v>0</v>
      </c>
      <c r="LL179" s="59">
        <f t="shared" si="680"/>
        <v>0</v>
      </c>
      <c r="LM179" s="59">
        <f t="shared" si="680"/>
        <v>0</v>
      </c>
      <c r="LN179" s="59">
        <f t="shared" si="680"/>
        <v>0</v>
      </c>
      <c r="LO179" s="59">
        <f t="shared" si="680"/>
        <v>0</v>
      </c>
      <c r="LP179" s="59">
        <f t="shared" si="680"/>
        <v>0</v>
      </c>
      <c r="LQ179" s="59">
        <f t="shared" si="680"/>
        <v>0</v>
      </c>
      <c r="LR179" s="59">
        <f t="shared" si="680"/>
        <v>0</v>
      </c>
      <c r="LS179" s="59">
        <f t="shared" si="680"/>
        <v>0</v>
      </c>
      <c r="LT179" s="59">
        <f t="shared" ref="LT179:OE179" si="681">LT176*$E$179</f>
        <v>0</v>
      </c>
      <c r="LU179" s="59">
        <f t="shared" si="681"/>
        <v>0</v>
      </c>
      <c r="LV179" s="59">
        <f t="shared" si="681"/>
        <v>0</v>
      </c>
      <c r="LW179" s="59">
        <f t="shared" si="681"/>
        <v>0</v>
      </c>
      <c r="LX179" s="59">
        <f t="shared" si="681"/>
        <v>0</v>
      </c>
      <c r="LY179" s="59">
        <f t="shared" si="681"/>
        <v>0</v>
      </c>
      <c r="LZ179" s="59">
        <f t="shared" si="681"/>
        <v>0</v>
      </c>
      <c r="MA179" s="59">
        <f t="shared" si="681"/>
        <v>0</v>
      </c>
      <c r="MB179" s="59">
        <f t="shared" si="681"/>
        <v>0</v>
      </c>
      <c r="MC179" s="59">
        <f t="shared" si="681"/>
        <v>0</v>
      </c>
      <c r="MD179" s="59">
        <f t="shared" si="681"/>
        <v>0</v>
      </c>
      <c r="ME179" s="59">
        <f t="shared" si="681"/>
        <v>0</v>
      </c>
      <c r="MF179" s="59">
        <f t="shared" si="681"/>
        <v>0</v>
      </c>
      <c r="MG179" s="59">
        <f t="shared" si="681"/>
        <v>0</v>
      </c>
      <c r="MH179" s="59">
        <f t="shared" si="681"/>
        <v>0</v>
      </c>
      <c r="MI179" s="59">
        <f t="shared" si="681"/>
        <v>0</v>
      </c>
      <c r="MJ179" s="59">
        <f t="shared" si="681"/>
        <v>0</v>
      </c>
      <c r="MK179" s="59">
        <f t="shared" si="681"/>
        <v>0</v>
      </c>
      <c r="ML179" s="59">
        <f t="shared" si="681"/>
        <v>0</v>
      </c>
      <c r="MM179" s="59">
        <f t="shared" si="681"/>
        <v>0</v>
      </c>
      <c r="MN179" s="59">
        <f t="shared" si="681"/>
        <v>0</v>
      </c>
      <c r="MO179" s="59">
        <f t="shared" si="681"/>
        <v>0</v>
      </c>
      <c r="MP179" s="59">
        <f t="shared" si="681"/>
        <v>0</v>
      </c>
      <c r="MQ179" s="59">
        <f t="shared" si="681"/>
        <v>0</v>
      </c>
      <c r="MR179" s="59">
        <f t="shared" si="681"/>
        <v>0</v>
      </c>
      <c r="MS179" s="59">
        <f t="shared" si="681"/>
        <v>0</v>
      </c>
      <c r="MT179" s="59">
        <f t="shared" si="681"/>
        <v>0</v>
      </c>
      <c r="MU179" s="59">
        <f t="shared" si="681"/>
        <v>0</v>
      </c>
      <c r="MV179" s="59">
        <f t="shared" si="681"/>
        <v>0</v>
      </c>
      <c r="MW179" s="59">
        <f t="shared" si="681"/>
        <v>0</v>
      </c>
      <c r="MX179" s="59">
        <f t="shared" si="681"/>
        <v>0</v>
      </c>
      <c r="MY179" s="59">
        <f t="shared" si="681"/>
        <v>0</v>
      </c>
      <c r="MZ179" s="59">
        <f t="shared" si="681"/>
        <v>0</v>
      </c>
      <c r="NA179" s="59">
        <f t="shared" si="681"/>
        <v>0</v>
      </c>
      <c r="NB179" s="59">
        <f t="shared" si="681"/>
        <v>0</v>
      </c>
      <c r="NC179" s="59">
        <f t="shared" si="681"/>
        <v>0</v>
      </c>
      <c r="ND179" s="59">
        <f t="shared" si="681"/>
        <v>0</v>
      </c>
      <c r="NE179" s="59">
        <f t="shared" si="681"/>
        <v>0</v>
      </c>
      <c r="NF179" s="59">
        <f t="shared" si="681"/>
        <v>0</v>
      </c>
      <c r="NG179" s="59">
        <f t="shared" si="681"/>
        <v>0</v>
      </c>
      <c r="NH179" s="59">
        <f t="shared" si="681"/>
        <v>0</v>
      </c>
      <c r="NI179" s="59">
        <f t="shared" si="681"/>
        <v>0</v>
      </c>
      <c r="NJ179" s="59">
        <f t="shared" si="681"/>
        <v>0</v>
      </c>
      <c r="NK179" s="59">
        <f t="shared" si="681"/>
        <v>0</v>
      </c>
      <c r="NL179" s="59">
        <f t="shared" si="681"/>
        <v>0</v>
      </c>
      <c r="NM179" s="59">
        <f t="shared" si="681"/>
        <v>0</v>
      </c>
      <c r="NN179" s="59">
        <f t="shared" si="681"/>
        <v>0</v>
      </c>
      <c r="NO179" s="59">
        <f t="shared" si="681"/>
        <v>0</v>
      </c>
      <c r="NP179" s="59">
        <f t="shared" si="681"/>
        <v>0</v>
      </c>
      <c r="NQ179" s="59">
        <f t="shared" si="681"/>
        <v>0</v>
      </c>
      <c r="NR179" s="59">
        <f t="shared" si="681"/>
        <v>0</v>
      </c>
      <c r="NS179" s="59">
        <f t="shared" si="681"/>
        <v>0</v>
      </c>
      <c r="NT179" s="59">
        <f t="shared" si="681"/>
        <v>0</v>
      </c>
      <c r="NU179" s="59">
        <f t="shared" si="681"/>
        <v>0</v>
      </c>
      <c r="NV179" s="59">
        <f t="shared" si="681"/>
        <v>0</v>
      </c>
      <c r="NW179" s="59">
        <f t="shared" si="681"/>
        <v>0</v>
      </c>
      <c r="NX179" s="59">
        <f t="shared" si="681"/>
        <v>0</v>
      </c>
      <c r="NY179" s="59">
        <f t="shared" si="681"/>
        <v>0</v>
      </c>
      <c r="NZ179" s="59">
        <f t="shared" si="681"/>
        <v>0</v>
      </c>
      <c r="OA179" s="59">
        <f t="shared" si="681"/>
        <v>0</v>
      </c>
      <c r="OB179" s="59">
        <f t="shared" si="681"/>
        <v>0</v>
      </c>
      <c r="OC179" s="59">
        <f t="shared" si="681"/>
        <v>0</v>
      </c>
      <c r="OD179" s="59">
        <f t="shared" si="681"/>
        <v>0</v>
      </c>
      <c r="OE179" s="59">
        <f t="shared" si="681"/>
        <v>0</v>
      </c>
      <c r="OF179" s="59">
        <f t="shared" ref="OF179:OR179" si="682">OF176*$E$179</f>
        <v>0</v>
      </c>
      <c r="OG179" s="59">
        <f t="shared" si="682"/>
        <v>0</v>
      </c>
      <c r="OH179" s="59">
        <f t="shared" si="682"/>
        <v>0</v>
      </c>
      <c r="OI179" s="59">
        <f t="shared" si="682"/>
        <v>0</v>
      </c>
      <c r="OJ179" s="59">
        <f t="shared" si="682"/>
        <v>0</v>
      </c>
      <c r="OK179" s="59">
        <f t="shared" si="682"/>
        <v>0</v>
      </c>
      <c r="OL179" s="59">
        <f t="shared" si="682"/>
        <v>0</v>
      </c>
      <c r="OM179" s="59">
        <f t="shared" si="682"/>
        <v>0</v>
      </c>
      <c r="ON179" s="59">
        <f t="shared" si="682"/>
        <v>0</v>
      </c>
      <c r="OO179" s="59">
        <f t="shared" si="682"/>
        <v>0</v>
      </c>
      <c r="OP179" s="59">
        <f t="shared" si="682"/>
        <v>0</v>
      </c>
      <c r="OQ179" s="59">
        <f t="shared" si="682"/>
        <v>0</v>
      </c>
      <c r="OR179" s="358">
        <f t="shared" si="682"/>
        <v>0</v>
      </c>
    </row>
    <row r="180" spans="2:408" x14ac:dyDescent="0.35">
      <c r="B180" s="303"/>
      <c r="I180" s="110"/>
      <c r="OR180" s="310"/>
    </row>
    <row r="181" spans="2:408" x14ac:dyDescent="0.35">
      <c r="B181" s="303"/>
      <c r="C181" s="2" t="s">
        <v>37</v>
      </c>
      <c r="I181" s="110"/>
      <c r="L181" s="77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/>
      <c r="DB181" s="78"/>
      <c r="DC181" s="78"/>
      <c r="DD181" s="78"/>
      <c r="DE181" s="78"/>
      <c r="DF181" s="78"/>
      <c r="DG181" s="78"/>
      <c r="DH181" s="78"/>
      <c r="DI181" s="78"/>
      <c r="DJ181" s="78"/>
      <c r="DK181" s="78"/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/>
      <c r="EA181" s="78"/>
      <c r="EB181" s="78"/>
      <c r="EC181" s="78"/>
      <c r="ED181" s="78"/>
      <c r="EE181" s="78"/>
      <c r="EF181" s="78"/>
      <c r="EG181" s="78"/>
      <c r="EH181" s="78"/>
      <c r="EI181" s="78"/>
      <c r="EJ181" s="78"/>
      <c r="EK181" s="78"/>
      <c r="EL181" s="78"/>
      <c r="EM181" s="78"/>
      <c r="EN181" s="78"/>
      <c r="EO181" s="78"/>
      <c r="EP181" s="78"/>
      <c r="EQ181" s="78"/>
      <c r="ER181" s="78"/>
      <c r="ES181" s="78"/>
      <c r="ET181" s="78"/>
      <c r="EU181" s="78"/>
      <c r="EV181" s="78"/>
      <c r="EW181" s="78"/>
      <c r="EX181" s="78"/>
      <c r="EY181" s="78"/>
      <c r="EZ181" s="78"/>
      <c r="FA181" s="78"/>
      <c r="FB181" s="78"/>
      <c r="FC181" s="78"/>
      <c r="FD181" s="78"/>
      <c r="FE181" s="78"/>
      <c r="FF181" s="78"/>
      <c r="FG181" s="78"/>
      <c r="FH181" s="78"/>
      <c r="FI181" s="78"/>
      <c r="FJ181" s="78"/>
      <c r="FK181" s="78"/>
      <c r="FL181" s="78"/>
      <c r="FM181" s="78"/>
      <c r="FN181" s="78"/>
      <c r="FO181" s="78"/>
      <c r="FP181" s="78"/>
      <c r="FQ181" s="78"/>
      <c r="FR181" s="78"/>
      <c r="FS181" s="78"/>
      <c r="FT181" s="78"/>
      <c r="FU181" s="78"/>
      <c r="FV181" s="78"/>
      <c r="FW181" s="78"/>
      <c r="FX181" s="78"/>
      <c r="FY181" s="78"/>
      <c r="FZ181" s="78"/>
      <c r="GA181" s="78"/>
      <c r="GB181" s="78"/>
      <c r="GC181" s="78"/>
      <c r="GD181" s="78"/>
      <c r="GE181" s="78"/>
      <c r="GF181" s="78"/>
      <c r="GG181" s="78"/>
      <c r="GH181" s="78"/>
      <c r="GI181" s="78"/>
      <c r="GJ181" s="78"/>
      <c r="GK181" s="78"/>
      <c r="GL181" s="78"/>
      <c r="GM181" s="78"/>
      <c r="GN181" s="78"/>
      <c r="GO181" s="78"/>
      <c r="GP181" s="78"/>
      <c r="GQ181" s="78"/>
      <c r="GR181" s="78"/>
      <c r="GS181" s="78"/>
      <c r="GT181" s="78"/>
      <c r="GU181" s="78"/>
      <c r="GV181" s="78"/>
      <c r="GW181" s="78"/>
      <c r="GX181" s="78"/>
      <c r="GY181" s="78"/>
      <c r="GZ181" s="78"/>
      <c r="HA181" s="78"/>
      <c r="HB181" s="78"/>
      <c r="HC181" s="78"/>
      <c r="HD181" s="78"/>
      <c r="HE181" s="78"/>
      <c r="HF181" s="78"/>
      <c r="HG181" s="78"/>
      <c r="HH181" s="78"/>
      <c r="HI181" s="78"/>
      <c r="HJ181" s="78"/>
      <c r="HK181" s="78"/>
      <c r="HL181" s="78"/>
      <c r="HM181" s="78"/>
      <c r="HN181" s="78"/>
      <c r="HO181" s="78"/>
      <c r="HP181" s="78"/>
      <c r="HQ181" s="78"/>
      <c r="HR181" s="78"/>
      <c r="HS181" s="78"/>
      <c r="HT181" s="78"/>
      <c r="HU181" s="78"/>
      <c r="HV181" s="78"/>
      <c r="HW181" s="78"/>
      <c r="HX181" s="78"/>
      <c r="HY181" s="78"/>
      <c r="HZ181" s="78"/>
      <c r="IA181" s="78"/>
      <c r="IB181" s="78"/>
      <c r="IC181" s="78"/>
      <c r="ID181" s="78"/>
      <c r="IE181" s="78"/>
      <c r="IF181" s="78"/>
      <c r="IG181" s="78"/>
      <c r="IH181" s="78"/>
      <c r="II181" s="78"/>
      <c r="IJ181" s="78"/>
      <c r="IK181" s="78"/>
      <c r="IL181" s="78"/>
      <c r="IM181" s="78"/>
      <c r="IN181" s="78"/>
      <c r="IO181" s="78"/>
      <c r="IP181" s="78"/>
      <c r="IQ181" s="78"/>
      <c r="IR181" s="78"/>
      <c r="IS181" s="78"/>
      <c r="IT181" s="78"/>
      <c r="IU181" s="78"/>
      <c r="IV181" s="78"/>
      <c r="IW181" s="78"/>
      <c r="IX181" s="78"/>
      <c r="IY181" s="78"/>
      <c r="IZ181" s="78"/>
      <c r="JA181" s="78"/>
      <c r="JB181" s="78"/>
      <c r="JC181" s="78"/>
      <c r="JD181" s="78"/>
      <c r="JE181" s="78"/>
      <c r="JF181" s="78"/>
      <c r="JG181" s="78"/>
      <c r="JH181" s="78"/>
      <c r="JI181" s="78"/>
      <c r="JJ181" s="78"/>
      <c r="JK181" s="78"/>
      <c r="JL181" s="78"/>
      <c r="JM181" s="78"/>
      <c r="JN181" s="78"/>
      <c r="JO181" s="78"/>
      <c r="JP181" s="78"/>
      <c r="JQ181" s="78"/>
      <c r="JR181" s="78"/>
      <c r="JS181" s="78"/>
      <c r="JT181" s="78"/>
      <c r="JU181" s="78"/>
      <c r="JV181" s="78"/>
      <c r="JW181" s="78"/>
      <c r="JX181" s="78"/>
      <c r="JY181" s="78"/>
      <c r="JZ181" s="78"/>
      <c r="KA181" s="78"/>
      <c r="KB181" s="78"/>
      <c r="KC181" s="78"/>
      <c r="KD181" s="78"/>
      <c r="KE181" s="78"/>
      <c r="KF181" s="78"/>
      <c r="KG181" s="78"/>
      <c r="KH181" s="78"/>
      <c r="KI181" s="78"/>
      <c r="KJ181" s="78"/>
      <c r="KK181" s="78"/>
      <c r="KL181" s="78"/>
      <c r="KM181" s="78"/>
      <c r="KN181" s="78"/>
      <c r="KO181" s="78"/>
      <c r="KP181" s="78"/>
      <c r="KQ181" s="78"/>
      <c r="KR181" s="78"/>
      <c r="KS181" s="78"/>
      <c r="KT181" s="78"/>
      <c r="KU181" s="78"/>
      <c r="KV181" s="78"/>
      <c r="KW181" s="78"/>
      <c r="KX181" s="78"/>
      <c r="KY181" s="78"/>
      <c r="KZ181" s="78"/>
      <c r="LA181" s="78"/>
      <c r="LB181" s="78"/>
      <c r="LC181" s="78"/>
      <c r="LD181" s="78"/>
      <c r="LE181" s="78"/>
      <c r="LF181" s="78"/>
      <c r="LG181" s="78"/>
      <c r="LH181" s="78"/>
      <c r="LI181" s="78"/>
      <c r="LJ181" s="78"/>
      <c r="LK181" s="78"/>
      <c r="LL181" s="78"/>
      <c r="LM181" s="78"/>
      <c r="LN181" s="78"/>
      <c r="LO181" s="78"/>
      <c r="LP181" s="78"/>
      <c r="LQ181" s="78"/>
      <c r="LR181" s="78"/>
      <c r="LS181" s="78"/>
      <c r="LT181" s="78"/>
      <c r="LU181" s="78"/>
      <c r="LV181" s="78"/>
      <c r="LW181" s="78"/>
      <c r="LX181" s="78"/>
      <c r="LY181" s="78"/>
      <c r="LZ181" s="78"/>
      <c r="MA181" s="78"/>
      <c r="MB181" s="78"/>
      <c r="MC181" s="78"/>
      <c r="MD181" s="78"/>
      <c r="ME181" s="78"/>
      <c r="MF181" s="78"/>
      <c r="MG181" s="78"/>
      <c r="MH181" s="78"/>
      <c r="MI181" s="78"/>
      <c r="MJ181" s="78"/>
      <c r="MK181" s="78"/>
      <c r="ML181" s="78"/>
      <c r="MM181" s="78"/>
      <c r="MN181" s="78"/>
      <c r="MO181" s="78"/>
      <c r="MP181" s="78"/>
      <c r="MQ181" s="78"/>
      <c r="MR181" s="78"/>
      <c r="MS181" s="78"/>
      <c r="MT181" s="78"/>
      <c r="MU181" s="78"/>
      <c r="MV181" s="78"/>
      <c r="MW181" s="78"/>
      <c r="MX181" s="78"/>
      <c r="MY181" s="78"/>
      <c r="MZ181" s="78"/>
      <c r="NA181" s="78"/>
      <c r="NB181" s="78"/>
      <c r="NC181" s="78"/>
      <c r="ND181" s="78"/>
      <c r="NE181" s="78"/>
      <c r="NF181" s="78"/>
      <c r="NG181" s="78"/>
      <c r="NH181" s="78"/>
      <c r="NI181" s="78"/>
      <c r="NJ181" s="78"/>
      <c r="NK181" s="78"/>
      <c r="NL181" s="78"/>
      <c r="NM181" s="78"/>
      <c r="NN181" s="78"/>
      <c r="NO181" s="78"/>
      <c r="NP181" s="78"/>
      <c r="NQ181" s="78"/>
      <c r="NR181" s="78"/>
      <c r="NS181" s="78"/>
      <c r="NT181" s="78"/>
      <c r="NU181" s="78"/>
      <c r="NV181" s="78"/>
      <c r="NW181" s="78"/>
      <c r="NX181" s="78"/>
      <c r="NY181" s="78"/>
      <c r="NZ181" s="78"/>
      <c r="OA181" s="78"/>
      <c r="OB181" s="78"/>
      <c r="OC181" s="78"/>
      <c r="OD181" s="78"/>
      <c r="OE181" s="78"/>
      <c r="OF181" s="78"/>
      <c r="OG181" s="78"/>
      <c r="OH181" s="78"/>
      <c r="OI181" s="78"/>
      <c r="OJ181" s="78"/>
      <c r="OK181" s="78"/>
      <c r="OL181" s="78"/>
      <c r="OM181" s="78"/>
      <c r="ON181" s="78"/>
      <c r="OO181" s="78"/>
      <c r="OP181" s="78"/>
      <c r="OQ181" s="78"/>
      <c r="OR181" s="372"/>
    </row>
    <row r="182" spans="2:408" s="6" customFormat="1" x14ac:dyDescent="0.35">
      <c r="B182" s="303"/>
      <c r="C182" s="6" t="s">
        <v>132</v>
      </c>
      <c r="E182" s="114"/>
      <c r="F182" s="396"/>
      <c r="G182" s="8"/>
      <c r="H182" s="383"/>
      <c r="I182" s="67"/>
      <c r="J182" s="114">
        <f t="shared" si="645"/>
        <v>284842894.2253055</v>
      </c>
      <c r="L182" s="119">
        <f t="shared" ref="L182:BW182" si="683">L178</f>
        <v>583333.33333333326</v>
      </c>
      <c r="M182" s="119">
        <f t="shared" si="683"/>
        <v>585458.19594829204</v>
      </c>
      <c r="N182" s="119">
        <f t="shared" si="683"/>
        <v>588048.26762637065</v>
      </c>
      <c r="O182" s="119">
        <f t="shared" si="683"/>
        <v>590191.21554175531</v>
      </c>
      <c r="P182" s="119">
        <f t="shared" si="683"/>
        <v>592801.31520194176</v>
      </c>
      <c r="Q182" s="119">
        <f t="shared" si="683"/>
        <v>594809.065981825</v>
      </c>
      <c r="R182" s="119">
        <f t="shared" si="683"/>
        <v>597592.16521473415</v>
      </c>
      <c r="S182" s="119">
        <f t="shared" si="683"/>
        <v>600002.86697157624</v>
      </c>
      <c r="T182" s="119">
        <f t="shared" si="683"/>
        <v>601805.77461556846</v>
      </c>
      <c r="U182" s="119">
        <f t="shared" si="683"/>
        <v>604850.99312232842</v>
      </c>
      <c r="V182" s="119">
        <f t="shared" si="683"/>
        <v>606515.99918681616</v>
      </c>
      <c r="W182" s="119">
        <f t="shared" si="683"/>
        <v>609737.67789921293</v>
      </c>
      <c r="X182" s="119">
        <f t="shared" si="683"/>
        <v>36778864.041624986</v>
      </c>
      <c r="Y182" s="119">
        <f t="shared" si="683"/>
        <v>11972534.978250291</v>
      </c>
      <c r="Z182" s="119">
        <f t="shared" si="683"/>
        <v>12038028.405896721</v>
      </c>
      <c r="AA182" s="119">
        <f t="shared" si="683"/>
        <v>12077723.89124283</v>
      </c>
      <c r="AB182" s="119">
        <f t="shared" si="683"/>
        <v>12135311.954467665</v>
      </c>
      <c r="AC182" s="119">
        <f t="shared" si="683"/>
        <v>12172240.276874822</v>
      </c>
      <c r="AD182" s="119">
        <f t="shared" si="683"/>
        <v>12233369.228775427</v>
      </c>
      <c r="AE182" s="119">
        <f t="shared" si="683"/>
        <v>12282718.946540402</v>
      </c>
      <c r="AF182" s="119">
        <f t="shared" si="683"/>
        <v>12315454.379487846</v>
      </c>
      <c r="AG182" s="119">
        <f t="shared" si="683"/>
        <v>12381948.593620624</v>
      </c>
      <c r="AH182" s="119">
        <f t="shared" si="683"/>
        <v>9130611.5082093161</v>
      </c>
      <c r="AI182" s="119">
        <f t="shared" si="683"/>
        <v>9187480.7996976022</v>
      </c>
      <c r="AJ182" s="119">
        <f t="shared" si="683"/>
        <v>9222643.6504187621</v>
      </c>
      <c r="AK182" s="119">
        <f t="shared" si="683"/>
        <v>9212620.2497056462</v>
      </c>
      <c r="AL182" s="119">
        <f t="shared" si="683"/>
        <v>9296808.1916827783</v>
      </c>
      <c r="AM182" s="119">
        <f t="shared" si="683"/>
        <v>9308235.1958666425</v>
      </c>
      <c r="AN182" s="119">
        <f t="shared" si="683"/>
        <v>9371655.75098598</v>
      </c>
      <c r="AO182" s="119">
        <f t="shared" si="683"/>
        <v>9380952.9862365238</v>
      </c>
      <c r="AP182" s="119">
        <f t="shared" si="683"/>
        <v>9447096.9614852946</v>
      </c>
      <c r="AQ182" s="119">
        <f t="shared" si="683"/>
        <v>9485102.3633184899</v>
      </c>
      <c r="AR182" s="119">
        <f t="shared" si="683"/>
        <v>9491171.5030534863</v>
      </c>
      <c r="AS182" s="119">
        <f t="shared" si="683"/>
        <v>9561443.3722579032</v>
      </c>
      <c r="AT182" s="119">
        <f t="shared" si="683"/>
        <v>9565340.2473166529</v>
      </c>
      <c r="AU182" s="119">
        <f t="shared" si="683"/>
        <v>9638389.8776450232</v>
      </c>
      <c r="AV182" s="119">
        <f t="shared" si="683"/>
        <v>0</v>
      </c>
      <c r="AW182" s="119">
        <f t="shared" si="683"/>
        <v>0</v>
      </c>
      <c r="AX182" s="119">
        <f t="shared" si="683"/>
        <v>0</v>
      </c>
      <c r="AY182" s="119">
        <f t="shared" si="683"/>
        <v>0</v>
      </c>
      <c r="AZ182" s="119">
        <f t="shared" si="683"/>
        <v>0</v>
      </c>
      <c r="BA182" s="119">
        <f t="shared" si="683"/>
        <v>0</v>
      </c>
      <c r="BB182" s="119">
        <f t="shared" si="683"/>
        <v>0</v>
      </c>
      <c r="BC182" s="119">
        <f t="shared" si="683"/>
        <v>0</v>
      </c>
      <c r="BD182" s="119">
        <f t="shared" si="683"/>
        <v>0</v>
      </c>
      <c r="BE182" s="119">
        <f t="shared" si="683"/>
        <v>0</v>
      </c>
      <c r="BF182" s="119">
        <f t="shared" si="683"/>
        <v>0</v>
      </c>
      <c r="BG182" s="119">
        <f t="shared" si="683"/>
        <v>0</v>
      </c>
      <c r="BH182" s="119">
        <f t="shared" si="683"/>
        <v>0</v>
      </c>
      <c r="BI182" s="119">
        <f t="shared" si="683"/>
        <v>0</v>
      </c>
      <c r="BJ182" s="119">
        <f t="shared" si="683"/>
        <v>0</v>
      </c>
      <c r="BK182" s="119">
        <f t="shared" si="683"/>
        <v>0</v>
      </c>
      <c r="BL182" s="119">
        <f t="shared" si="683"/>
        <v>0</v>
      </c>
      <c r="BM182" s="119">
        <f t="shared" si="683"/>
        <v>0</v>
      </c>
      <c r="BN182" s="119">
        <f t="shared" si="683"/>
        <v>0</v>
      </c>
      <c r="BO182" s="119">
        <f t="shared" si="683"/>
        <v>0</v>
      </c>
      <c r="BP182" s="119">
        <f t="shared" si="683"/>
        <v>0</v>
      </c>
      <c r="BQ182" s="119">
        <f t="shared" si="683"/>
        <v>0</v>
      </c>
      <c r="BR182" s="119">
        <f t="shared" si="683"/>
        <v>0</v>
      </c>
      <c r="BS182" s="119">
        <f t="shared" si="683"/>
        <v>0</v>
      </c>
      <c r="BT182" s="119">
        <f t="shared" si="683"/>
        <v>0</v>
      </c>
      <c r="BU182" s="119">
        <f t="shared" si="683"/>
        <v>0</v>
      </c>
      <c r="BV182" s="119">
        <f t="shared" si="683"/>
        <v>0</v>
      </c>
      <c r="BW182" s="119">
        <f t="shared" si="683"/>
        <v>0</v>
      </c>
      <c r="BX182" s="119">
        <f t="shared" ref="BX182:EI182" si="684">BX178</f>
        <v>0</v>
      </c>
      <c r="BY182" s="119">
        <f t="shared" si="684"/>
        <v>0</v>
      </c>
      <c r="BZ182" s="119">
        <f t="shared" si="684"/>
        <v>0</v>
      </c>
      <c r="CA182" s="119">
        <f t="shared" si="684"/>
        <v>0</v>
      </c>
      <c r="CB182" s="119">
        <f t="shared" si="684"/>
        <v>0</v>
      </c>
      <c r="CC182" s="119">
        <f t="shared" si="684"/>
        <v>0</v>
      </c>
      <c r="CD182" s="119">
        <f t="shared" si="684"/>
        <v>0</v>
      </c>
      <c r="CE182" s="119">
        <f t="shared" si="684"/>
        <v>0</v>
      </c>
      <c r="CF182" s="119">
        <f t="shared" si="684"/>
        <v>0</v>
      </c>
      <c r="CG182" s="119">
        <f t="shared" si="684"/>
        <v>0</v>
      </c>
      <c r="CH182" s="119">
        <f t="shared" si="684"/>
        <v>0</v>
      </c>
      <c r="CI182" s="119">
        <f t="shared" si="684"/>
        <v>0</v>
      </c>
      <c r="CJ182" s="119">
        <f t="shared" si="684"/>
        <v>0</v>
      </c>
      <c r="CK182" s="119">
        <f t="shared" si="684"/>
        <v>0</v>
      </c>
      <c r="CL182" s="119">
        <f t="shared" si="684"/>
        <v>0</v>
      </c>
      <c r="CM182" s="119">
        <f t="shared" si="684"/>
        <v>0</v>
      </c>
      <c r="CN182" s="119">
        <f t="shared" si="684"/>
        <v>0</v>
      </c>
      <c r="CO182" s="119">
        <f t="shared" si="684"/>
        <v>0</v>
      </c>
      <c r="CP182" s="119">
        <f t="shared" si="684"/>
        <v>0</v>
      </c>
      <c r="CQ182" s="119">
        <f t="shared" si="684"/>
        <v>0</v>
      </c>
      <c r="CR182" s="119">
        <f t="shared" si="684"/>
        <v>0</v>
      </c>
      <c r="CS182" s="119">
        <f t="shared" si="684"/>
        <v>0</v>
      </c>
      <c r="CT182" s="119">
        <f t="shared" si="684"/>
        <v>0</v>
      </c>
      <c r="CU182" s="119">
        <f t="shared" si="684"/>
        <v>0</v>
      </c>
      <c r="CV182" s="119">
        <f t="shared" si="684"/>
        <v>0</v>
      </c>
      <c r="CW182" s="119">
        <f t="shared" si="684"/>
        <v>0</v>
      </c>
      <c r="CX182" s="119">
        <f t="shared" si="684"/>
        <v>0</v>
      </c>
      <c r="CY182" s="119">
        <f t="shared" si="684"/>
        <v>0</v>
      </c>
      <c r="CZ182" s="119">
        <f t="shared" si="684"/>
        <v>0</v>
      </c>
      <c r="DA182" s="119">
        <f t="shared" si="684"/>
        <v>0</v>
      </c>
      <c r="DB182" s="119">
        <f t="shared" si="684"/>
        <v>0</v>
      </c>
      <c r="DC182" s="119">
        <f t="shared" si="684"/>
        <v>0</v>
      </c>
      <c r="DD182" s="119">
        <f t="shared" si="684"/>
        <v>0</v>
      </c>
      <c r="DE182" s="119">
        <f t="shared" si="684"/>
        <v>0</v>
      </c>
      <c r="DF182" s="119">
        <f t="shared" si="684"/>
        <v>0</v>
      </c>
      <c r="DG182" s="119">
        <f t="shared" si="684"/>
        <v>0</v>
      </c>
      <c r="DH182" s="119">
        <f t="shared" si="684"/>
        <v>0</v>
      </c>
      <c r="DI182" s="119">
        <f t="shared" si="684"/>
        <v>0</v>
      </c>
      <c r="DJ182" s="119">
        <f t="shared" si="684"/>
        <v>0</v>
      </c>
      <c r="DK182" s="119">
        <f t="shared" si="684"/>
        <v>0</v>
      </c>
      <c r="DL182" s="119">
        <f t="shared" si="684"/>
        <v>0</v>
      </c>
      <c r="DM182" s="119">
        <f t="shared" si="684"/>
        <v>0</v>
      </c>
      <c r="DN182" s="119">
        <f t="shared" si="684"/>
        <v>0</v>
      </c>
      <c r="DO182" s="119">
        <f t="shared" si="684"/>
        <v>0</v>
      </c>
      <c r="DP182" s="119">
        <f t="shared" si="684"/>
        <v>0</v>
      </c>
      <c r="DQ182" s="119">
        <f t="shared" si="684"/>
        <v>0</v>
      </c>
      <c r="DR182" s="119">
        <f t="shared" si="684"/>
        <v>0</v>
      </c>
      <c r="DS182" s="119">
        <f t="shared" si="684"/>
        <v>0</v>
      </c>
      <c r="DT182" s="119">
        <f t="shared" si="684"/>
        <v>0</v>
      </c>
      <c r="DU182" s="119">
        <f t="shared" si="684"/>
        <v>0</v>
      </c>
      <c r="DV182" s="119">
        <f t="shared" si="684"/>
        <v>0</v>
      </c>
      <c r="DW182" s="119">
        <f t="shared" si="684"/>
        <v>0</v>
      </c>
      <c r="DX182" s="119">
        <f t="shared" si="684"/>
        <v>0</v>
      </c>
      <c r="DY182" s="119">
        <f t="shared" si="684"/>
        <v>0</v>
      </c>
      <c r="DZ182" s="119">
        <f t="shared" si="684"/>
        <v>0</v>
      </c>
      <c r="EA182" s="119">
        <f t="shared" si="684"/>
        <v>0</v>
      </c>
      <c r="EB182" s="119">
        <f t="shared" si="684"/>
        <v>0</v>
      </c>
      <c r="EC182" s="119">
        <f t="shared" si="684"/>
        <v>0</v>
      </c>
      <c r="ED182" s="119">
        <f t="shared" si="684"/>
        <v>0</v>
      </c>
      <c r="EE182" s="119">
        <f t="shared" si="684"/>
        <v>0</v>
      </c>
      <c r="EF182" s="119">
        <f t="shared" si="684"/>
        <v>0</v>
      </c>
      <c r="EG182" s="119">
        <f t="shared" si="684"/>
        <v>0</v>
      </c>
      <c r="EH182" s="119">
        <f t="shared" si="684"/>
        <v>0</v>
      </c>
      <c r="EI182" s="119">
        <f t="shared" si="684"/>
        <v>0</v>
      </c>
      <c r="EJ182" s="119">
        <f t="shared" ref="EJ182:GU182" si="685">EJ178</f>
        <v>0</v>
      </c>
      <c r="EK182" s="119">
        <f t="shared" si="685"/>
        <v>0</v>
      </c>
      <c r="EL182" s="119">
        <f t="shared" si="685"/>
        <v>0</v>
      </c>
      <c r="EM182" s="119">
        <f t="shared" si="685"/>
        <v>0</v>
      </c>
      <c r="EN182" s="119">
        <f t="shared" si="685"/>
        <v>0</v>
      </c>
      <c r="EO182" s="119">
        <f t="shared" si="685"/>
        <v>0</v>
      </c>
      <c r="EP182" s="119">
        <f t="shared" si="685"/>
        <v>0</v>
      </c>
      <c r="EQ182" s="119">
        <f t="shared" si="685"/>
        <v>0</v>
      </c>
      <c r="ER182" s="119">
        <f t="shared" si="685"/>
        <v>0</v>
      </c>
      <c r="ES182" s="119">
        <f t="shared" si="685"/>
        <v>0</v>
      </c>
      <c r="ET182" s="119">
        <f t="shared" si="685"/>
        <v>0</v>
      </c>
      <c r="EU182" s="119">
        <f t="shared" si="685"/>
        <v>0</v>
      </c>
      <c r="EV182" s="119">
        <f t="shared" si="685"/>
        <v>0</v>
      </c>
      <c r="EW182" s="119">
        <f t="shared" si="685"/>
        <v>0</v>
      </c>
      <c r="EX182" s="119">
        <f t="shared" si="685"/>
        <v>0</v>
      </c>
      <c r="EY182" s="119">
        <f t="shared" si="685"/>
        <v>0</v>
      </c>
      <c r="EZ182" s="119">
        <f t="shared" si="685"/>
        <v>0</v>
      </c>
      <c r="FA182" s="119">
        <f t="shared" si="685"/>
        <v>0</v>
      </c>
      <c r="FB182" s="119">
        <f t="shared" si="685"/>
        <v>0</v>
      </c>
      <c r="FC182" s="119">
        <f t="shared" si="685"/>
        <v>0</v>
      </c>
      <c r="FD182" s="119">
        <f t="shared" si="685"/>
        <v>0</v>
      </c>
      <c r="FE182" s="119">
        <f t="shared" si="685"/>
        <v>0</v>
      </c>
      <c r="FF182" s="119">
        <f t="shared" si="685"/>
        <v>0</v>
      </c>
      <c r="FG182" s="119">
        <f t="shared" si="685"/>
        <v>0</v>
      </c>
      <c r="FH182" s="119">
        <f t="shared" si="685"/>
        <v>0</v>
      </c>
      <c r="FI182" s="119">
        <f t="shared" si="685"/>
        <v>0</v>
      </c>
      <c r="FJ182" s="119">
        <f t="shared" si="685"/>
        <v>0</v>
      </c>
      <c r="FK182" s="119">
        <f t="shared" si="685"/>
        <v>0</v>
      </c>
      <c r="FL182" s="119">
        <f t="shared" si="685"/>
        <v>0</v>
      </c>
      <c r="FM182" s="119">
        <f t="shared" si="685"/>
        <v>0</v>
      </c>
      <c r="FN182" s="119">
        <f t="shared" si="685"/>
        <v>0</v>
      </c>
      <c r="FO182" s="119">
        <f t="shared" si="685"/>
        <v>0</v>
      </c>
      <c r="FP182" s="119">
        <f t="shared" si="685"/>
        <v>0</v>
      </c>
      <c r="FQ182" s="119">
        <f t="shared" si="685"/>
        <v>0</v>
      </c>
      <c r="FR182" s="119">
        <f t="shared" si="685"/>
        <v>0</v>
      </c>
      <c r="FS182" s="119">
        <f t="shared" si="685"/>
        <v>0</v>
      </c>
      <c r="FT182" s="119">
        <f t="shared" si="685"/>
        <v>0</v>
      </c>
      <c r="FU182" s="119">
        <f t="shared" si="685"/>
        <v>0</v>
      </c>
      <c r="FV182" s="119">
        <f t="shared" si="685"/>
        <v>0</v>
      </c>
      <c r="FW182" s="119">
        <f t="shared" si="685"/>
        <v>0</v>
      </c>
      <c r="FX182" s="119">
        <f t="shared" si="685"/>
        <v>0</v>
      </c>
      <c r="FY182" s="119">
        <f t="shared" si="685"/>
        <v>0</v>
      </c>
      <c r="FZ182" s="119">
        <f t="shared" si="685"/>
        <v>0</v>
      </c>
      <c r="GA182" s="119">
        <f t="shared" si="685"/>
        <v>0</v>
      </c>
      <c r="GB182" s="119">
        <f t="shared" si="685"/>
        <v>0</v>
      </c>
      <c r="GC182" s="119">
        <f t="shared" si="685"/>
        <v>0</v>
      </c>
      <c r="GD182" s="119">
        <f t="shared" si="685"/>
        <v>0</v>
      </c>
      <c r="GE182" s="119">
        <f t="shared" si="685"/>
        <v>0</v>
      </c>
      <c r="GF182" s="119">
        <f t="shared" si="685"/>
        <v>0</v>
      </c>
      <c r="GG182" s="119">
        <f t="shared" si="685"/>
        <v>0</v>
      </c>
      <c r="GH182" s="119">
        <f t="shared" si="685"/>
        <v>0</v>
      </c>
      <c r="GI182" s="119">
        <f t="shared" si="685"/>
        <v>0</v>
      </c>
      <c r="GJ182" s="119">
        <f t="shared" si="685"/>
        <v>0</v>
      </c>
      <c r="GK182" s="119">
        <f t="shared" si="685"/>
        <v>0</v>
      </c>
      <c r="GL182" s="119">
        <f t="shared" si="685"/>
        <v>0</v>
      </c>
      <c r="GM182" s="119">
        <f t="shared" si="685"/>
        <v>0</v>
      </c>
      <c r="GN182" s="119">
        <f t="shared" si="685"/>
        <v>0</v>
      </c>
      <c r="GO182" s="119">
        <f t="shared" si="685"/>
        <v>0</v>
      </c>
      <c r="GP182" s="119">
        <f t="shared" si="685"/>
        <v>0</v>
      </c>
      <c r="GQ182" s="119">
        <f t="shared" si="685"/>
        <v>0</v>
      </c>
      <c r="GR182" s="119">
        <f t="shared" si="685"/>
        <v>0</v>
      </c>
      <c r="GS182" s="119">
        <f t="shared" si="685"/>
        <v>0</v>
      </c>
      <c r="GT182" s="119">
        <f t="shared" si="685"/>
        <v>0</v>
      </c>
      <c r="GU182" s="119">
        <f t="shared" si="685"/>
        <v>0</v>
      </c>
      <c r="GV182" s="119">
        <f t="shared" ref="GV182:JG182" si="686">GV178</f>
        <v>0</v>
      </c>
      <c r="GW182" s="119">
        <f t="shared" si="686"/>
        <v>0</v>
      </c>
      <c r="GX182" s="119">
        <f t="shared" si="686"/>
        <v>0</v>
      </c>
      <c r="GY182" s="119">
        <f t="shared" si="686"/>
        <v>0</v>
      </c>
      <c r="GZ182" s="119">
        <f t="shared" si="686"/>
        <v>0</v>
      </c>
      <c r="HA182" s="119">
        <f t="shared" si="686"/>
        <v>0</v>
      </c>
      <c r="HB182" s="119">
        <f t="shared" si="686"/>
        <v>0</v>
      </c>
      <c r="HC182" s="119">
        <f t="shared" si="686"/>
        <v>0</v>
      </c>
      <c r="HD182" s="119">
        <f t="shared" si="686"/>
        <v>0</v>
      </c>
      <c r="HE182" s="119">
        <f t="shared" si="686"/>
        <v>0</v>
      </c>
      <c r="HF182" s="119">
        <f t="shared" si="686"/>
        <v>0</v>
      </c>
      <c r="HG182" s="119">
        <f t="shared" si="686"/>
        <v>0</v>
      </c>
      <c r="HH182" s="119">
        <f t="shared" si="686"/>
        <v>0</v>
      </c>
      <c r="HI182" s="119">
        <f t="shared" si="686"/>
        <v>0</v>
      </c>
      <c r="HJ182" s="119">
        <f t="shared" si="686"/>
        <v>0</v>
      </c>
      <c r="HK182" s="119">
        <f t="shared" si="686"/>
        <v>0</v>
      </c>
      <c r="HL182" s="119">
        <f t="shared" si="686"/>
        <v>0</v>
      </c>
      <c r="HM182" s="119">
        <f t="shared" si="686"/>
        <v>0</v>
      </c>
      <c r="HN182" s="119">
        <f t="shared" si="686"/>
        <v>0</v>
      </c>
      <c r="HO182" s="119">
        <f t="shared" si="686"/>
        <v>0</v>
      </c>
      <c r="HP182" s="119">
        <f t="shared" si="686"/>
        <v>0</v>
      </c>
      <c r="HQ182" s="119">
        <f t="shared" si="686"/>
        <v>0</v>
      </c>
      <c r="HR182" s="119">
        <f t="shared" si="686"/>
        <v>0</v>
      </c>
      <c r="HS182" s="119">
        <f t="shared" si="686"/>
        <v>0</v>
      </c>
      <c r="HT182" s="119">
        <f t="shared" si="686"/>
        <v>0</v>
      </c>
      <c r="HU182" s="119">
        <f t="shared" si="686"/>
        <v>0</v>
      </c>
      <c r="HV182" s="119">
        <f t="shared" si="686"/>
        <v>0</v>
      </c>
      <c r="HW182" s="119">
        <f t="shared" si="686"/>
        <v>0</v>
      </c>
      <c r="HX182" s="119">
        <f t="shared" si="686"/>
        <v>0</v>
      </c>
      <c r="HY182" s="119">
        <f t="shared" si="686"/>
        <v>0</v>
      </c>
      <c r="HZ182" s="119">
        <f t="shared" si="686"/>
        <v>0</v>
      </c>
      <c r="IA182" s="119">
        <f t="shared" si="686"/>
        <v>0</v>
      </c>
      <c r="IB182" s="119">
        <f t="shared" si="686"/>
        <v>0</v>
      </c>
      <c r="IC182" s="119">
        <f t="shared" si="686"/>
        <v>0</v>
      </c>
      <c r="ID182" s="119">
        <f t="shared" si="686"/>
        <v>0</v>
      </c>
      <c r="IE182" s="119">
        <f t="shared" si="686"/>
        <v>0</v>
      </c>
      <c r="IF182" s="119">
        <f t="shared" si="686"/>
        <v>0</v>
      </c>
      <c r="IG182" s="119">
        <f t="shared" si="686"/>
        <v>0</v>
      </c>
      <c r="IH182" s="119">
        <f t="shared" si="686"/>
        <v>0</v>
      </c>
      <c r="II182" s="119">
        <f t="shared" si="686"/>
        <v>0</v>
      </c>
      <c r="IJ182" s="119">
        <f t="shared" si="686"/>
        <v>0</v>
      </c>
      <c r="IK182" s="119">
        <f t="shared" si="686"/>
        <v>0</v>
      </c>
      <c r="IL182" s="119">
        <f t="shared" si="686"/>
        <v>0</v>
      </c>
      <c r="IM182" s="119">
        <f t="shared" si="686"/>
        <v>0</v>
      </c>
      <c r="IN182" s="119">
        <f t="shared" si="686"/>
        <v>0</v>
      </c>
      <c r="IO182" s="119">
        <f t="shared" si="686"/>
        <v>0</v>
      </c>
      <c r="IP182" s="119">
        <f t="shared" si="686"/>
        <v>0</v>
      </c>
      <c r="IQ182" s="119">
        <f t="shared" si="686"/>
        <v>0</v>
      </c>
      <c r="IR182" s="119">
        <f t="shared" si="686"/>
        <v>0</v>
      </c>
      <c r="IS182" s="119">
        <f t="shared" si="686"/>
        <v>0</v>
      </c>
      <c r="IT182" s="119">
        <f t="shared" si="686"/>
        <v>0</v>
      </c>
      <c r="IU182" s="119">
        <f t="shared" si="686"/>
        <v>0</v>
      </c>
      <c r="IV182" s="119">
        <f t="shared" si="686"/>
        <v>0</v>
      </c>
      <c r="IW182" s="119">
        <f t="shared" si="686"/>
        <v>0</v>
      </c>
      <c r="IX182" s="119">
        <f t="shared" si="686"/>
        <v>0</v>
      </c>
      <c r="IY182" s="119">
        <f t="shared" si="686"/>
        <v>0</v>
      </c>
      <c r="IZ182" s="119">
        <f t="shared" si="686"/>
        <v>0</v>
      </c>
      <c r="JA182" s="119">
        <f t="shared" si="686"/>
        <v>0</v>
      </c>
      <c r="JB182" s="119">
        <f t="shared" si="686"/>
        <v>0</v>
      </c>
      <c r="JC182" s="119">
        <f t="shared" si="686"/>
        <v>0</v>
      </c>
      <c r="JD182" s="119">
        <f t="shared" si="686"/>
        <v>0</v>
      </c>
      <c r="JE182" s="119">
        <f t="shared" si="686"/>
        <v>0</v>
      </c>
      <c r="JF182" s="119">
        <f t="shared" si="686"/>
        <v>0</v>
      </c>
      <c r="JG182" s="119">
        <f t="shared" si="686"/>
        <v>0</v>
      </c>
      <c r="JH182" s="119">
        <f t="shared" ref="JH182:LS182" si="687">JH178</f>
        <v>0</v>
      </c>
      <c r="JI182" s="119">
        <f t="shared" si="687"/>
        <v>0</v>
      </c>
      <c r="JJ182" s="119">
        <f t="shared" si="687"/>
        <v>0</v>
      </c>
      <c r="JK182" s="119">
        <f t="shared" si="687"/>
        <v>0</v>
      </c>
      <c r="JL182" s="119">
        <f t="shared" si="687"/>
        <v>0</v>
      </c>
      <c r="JM182" s="119">
        <f t="shared" si="687"/>
        <v>0</v>
      </c>
      <c r="JN182" s="119">
        <f t="shared" si="687"/>
        <v>0</v>
      </c>
      <c r="JO182" s="119">
        <f t="shared" si="687"/>
        <v>0</v>
      </c>
      <c r="JP182" s="119">
        <f t="shared" si="687"/>
        <v>0</v>
      </c>
      <c r="JQ182" s="119">
        <f t="shared" si="687"/>
        <v>0</v>
      </c>
      <c r="JR182" s="119">
        <f t="shared" si="687"/>
        <v>0</v>
      </c>
      <c r="JS182" s="119">
        <f t="shared" si="687"/>
        <v>0</v>
      </c>
      <c r="JT182" s="119">
        <f t="shared" si="687"/>
        <v>0</v>
      </c>
      <c r="JU182" s="119">
        <f t="shared" si="687"/>
        <v>0</v>
      </c>
      <c r="JV182" s="119">
        <f t="shared" si="687"/>
        <v>0</v>
      </c>
      <c r="JW182" s="119">
        <f t="shared" si="687"/>
        <v>0</v>
      </c>
      <c r="JX182" s="119">
        <f t="shared" si="687"/>
        <v>0</v>
      </c>
      <c r="JY182" s="119">
        <f t="shared" si="687"/>
        <v>0</v>
      </c>
      <c r="JZ182" s="119">
        <f t="shared" si="687"/>
        <v>0</v>
      </c>
      <c r="KA182" s="119">
        <f t="shared" si="687"/>
        <v>0</v>
      </c>
      <c r="KB182" s="119">
        <f t="shared" si="687"/>
        <v>0</v>
      </c>
      <c r="KC182" s="119">
        <f t="shared" si="687"/>
        <v>0</v>
      </c>
      <c r="KD182" s="119">
        <f t="shared" si="687"/>
        <v>0</v>
      </c>
      <c r="KE182" s="119">
        <f t="shared" si="687"/>
        <v>0</v>
      </c>
      <c r="KF182" s="119">
        <f t="shared" si="687"/>
        <v>0</v>
      </c>
      <c r="KG182" s="119">
        <f t="shared" si="687"/>
        <v>0</v>
      </c>
      <c r="KH182" s="119">
        <f t="shared" si="687"/>
        <v>0</v>
      </c>
      <c r="KI182" s="119">
        <f t="shared" si="687"/>
        <v>0</v>
      </c>
      <c r="KJ182" s="119">
        <f t="shared" si="687"/>
        <v>0</v>
      </c>
      <c r="KK182" s="119">
        <f t="shared" si="687"/>
        <v>0</v>
      </c>
      <c r="KL182" s="119">
        <f t="shared" si="687"/>
        <v>0</v>
      </c>
      <c r="KM182" s="119">
        <f t="shared" si="687"/>
        <v>0</v>
      </c>
      <c r="KN182" s="119">
        <f t="shared" si="687"/>
        <v>0</v>
      </c>
      <c r="KO182" s="119">
        <f t="shared" si="687"/>
        <v>0</v>
      </c>
      <c r="KP182" s="119">
        <f t="shared" si="687"/>
        <v>0</v>
      </c>
      <c r="KQ182" s="119">
        <f t="shared" si="687"/>
        <v>0</v>
      </c>
      <c r="KR182" s="119">
        <f t="shared" si="687"/>
        <v>0</v>
      </c>
      <c r="KS182" s="119">
        <f t="shared" si="687"/>
        <v>0</v>
      </c>
      <c r="KT182" s="119">
        <f t="shared" si="687"/>
        <v>0</v>
      </c>
      <c r="KU182" s="119">
        <f t="shared" si="687"/>
        <v>0</v>
      </c>
      <c r="KV182" s="119">
        <f t="shared" si="687"/>
        <v>0</v>
      </c>
      <c r="KW182" s="119">
        <f t="shared" si="687"/>
        <v>0</v>
      </c>
      <c r="KX182" s="119">
        <f t="shared" si="687"/>
        <v>0</v>
      </c>
      <c r="KY182" s="119">
        <f t="shared" si="687"/>
        <v>0</v>
      </c>
      <c r="KZ182" s="119">
        <f t="shared" si="687"/>
        <v>0</v>
      </c>
      <c r="LA182" s="119">
        <f t="shared" si="687"/>
        <v>0</v>
      </c>
      <c r="LB182" s="119">
        <f t="shared" si="687"/>
        <v>0</v>
      </c>
      <c r="LC182" s="119">
        <f t="shared" si="687"/>
        <v>0</v>
      </c>
      <c r="LD182" s="119">
        <f t="shared" si="687"/>
        <v>0</v>
      </c>
      <c r="LE182" s="119">
        <f t="shared" si="687"/>
        <v>0</v>
      </c>
      <c r="LF182" s="119">
        <f t="shared" si="687"/>
        <v>0</v>
      </c>
      <c r="LG182" s="119">
        <f t="shared" si="687"/>
        <v>0</v>
      </c>
      <c r="LH182" s="119">
        <f t="shared" si="687"/>
        <v>0</v>
      </c>
      <c r="LI182" s="119">
        <f t="shared" si="687"/>
        <v>0</v>
      </c>
      <c r="LJ182" s="119">
        <f t="shared" si="687"/>
        <v>0</v>
      </c>
      <c r="LK182" s="119">
        <f t="shared" si="687"/>
        <v>0</v>
      </c>
      <c r="LL182" s="119">
        <f t="shared" si="687"/>
        <v>0</v>
      </c>
      <c r="LM182" s="119">
        <f t="shared" si="687"/>
        <v>0</v>
      </c>
      <c r="LN182" s="119">
        <f t="shared" si="687"/>
        <v>0</v>
      </c>
      <c r="LO182" s="119">
        <f t="shared" si="687"/>
        <v>0</v>
      </c>
      <c r="LP182" s="119">
        <f t="shared" si="687"/>
        <v>0</v>
      </c>
      <c r="LQ182" s="119">
        <f t="shared" si="687"/>
        <v>0</v>
      </c>
      <c r="LR182" s="119">
        <f t="shared" si="687"/>
        <v>0</v>
      </c>
      <c r="LS182" s="119">
        <f t="shared" si="687"/>
        <v>0</v>
      </c>
      <c r="LT182" s="119">
        <f t="shared" ref="LT182:OE182" si="688">LT178</f>
        <v>0</v>
      </c>
      <c r="LU182" s="119">
        <f t="shared" si="688"/>
        <v>0</v>
      </c>
      <c r="LV182" s="119">
        <f t="shared" si="688"/>
        <v>0</v>
      </c>
      <c r="LW182" s="119">
        <f t="shared" si="688"/>
        <v>0</v>
      </c>
      <c r="LX182" s="119">
        <f t="shared" si="688"/>
        <v>0</v>
      </c>
      <c r="LY182" s="119">
        <f t="shared" si="688"/>
        <v>0</v>
      </c>
      <c r="LZ182" s="119">
        <f t="shared" si="688"/>
        <v>0</v>
      </c>
      <c r="MA182" s="119">
        <f t="shared" si="688"/>
        <v>0</v>
      </c>
      <c r="MB182" s="119">
        <f t="shared" si="688"/>
        <v>0</v>
      </c>
      <c r="MC182" s="119">
        <f t="shared" si="688"/>
        <v>0</v>
      </c>
      <c r="MD182" s="119">
        <f t="shared" si="688"/>
        <v>0</v>
      </c>
      <c r="ME182" s="119">
        <f t="shared" si="688"/>
        <v>0</v>
      </c>
      <c r="MF182" s="119">
        <f t="shared" si="688"/>
        <v>0</v>
      </c>
      <c r="MG182" s="119">
        <f t="shared" si="688"/>
        <v>0</v>
      </c>
      <c r="MH182" s="119">
        <f t="shared" si="688"/>
        <v>0</v>
      </c>
      <c r="MI182" s="119">
        <f t="shared" si="688"/>
        <v>0</v>
      </c>
      <c r="MJ182" s="119">
        <f t="shared" si="688"/>
        <v>0</v>
      </c>
      <c r="MK182" s="119">
        <f t="shared" si="688"/>
        <v>0</v>
      </c>
      <c r="ML182" s="119">
        <f t="shared" si="688"/>
        <v>0</v>
      </c>
      <c r="MM182" s="119">
        <f t="shared" si="688"/>
        <v>0</v>
      </c>
      <c r="MN182" s="119">
        <f t="shared" si="688"/>
        <v>0</v>
      </c>
      <c r="MO182" s="119">
        <f t="shared" si="688"/>
        <v>0</v>
      </c>
      <c r="MP182" s="119">
        <f t="shared" si="688"/>
        <v>0</v>
      </c>
      <c r="MQ182" s="119">
        <f t="shared" si="688"/>
        <v>0</v>
      </c>
      <c r="MR182" s="119">
        <f t="shared" si="688"/>
        <v>0</v>
      </c>
      <c r="MS182" s="119">
        <f t="shared" si="688"/>
        <v>0</v>
      </c>
      <c r="MT182" s="119">
        <f t="shared" si="688"/>
        <v>0</v>
      </c>
      <c r="MU182" s="119">
        <f t="shared" si="688"/>
        <v>0</v>
      </c>
      <c r="MV182" s="119">
        <f t="shared" si="688"/>
        <v>0</v>
      </c>
      <c r="MW182" s="119">
        <f t="shared" si="688"/>
        <v>0</v>
      </c>
      <c r="MX182" s="119">
        <f t="shared" si="688"/>
        <v>0</v>
      </c>
      <c r="MY182" s="119">
        <f t="shared" si="688"/>
        <v>0</v>
      </c>
      <c r="MZ182" s="119">
        <f t="shared" si="688"/>
        <v>0</v>
      </c>
      <c r="NA182" s="119">
        <f t="shared" si="688"/>
        <v>0</v>
      </c>
      <c r="NB182" s="119">
        <f t="shared" si="688"/>
        <v>0</v>
      </c>
      <c r="NC182" s="119">
        <f t="shared" si="688"/>
        <v>0</v>
      </c>
      <c r="ND182" s="119">
        <f t="shared" si="688"/>
        <v>0</v>
      </c>
      <c r="NE182" s="119">
        <f t="shared" si="688"/>
        <v>0</v>
      </c>
      <c r="NF182" s="119">
        <f t="shared" si="688"/>
        <v>0</v>
      </c>
      <c r="NG182" s="119">
        <f t="shared" si="688"/>
        <v>0</v>
      </c>
      <c r="NH182" s="119">
        <f t="shared" si="688"/>
        <v>0</v>
      </c>
      <c r="NI182" s="119">
        <f t="shared" si="688"/>
        <v>0</v>
      </c>
      <c r="NJ182" s="119">
        <f t="shared" si="688"/>
        <v>0</v>
      </c>
      <c r="NK182" s="119">
        <f t="shared" si="688"/>
        <v>0</v>
      </c>
      <c r="NL182" s="119">
        <f t="shared" si="688"/>
        <v>0</v>
      </c>
      <c r="NM182" s="119">
        <f t="shared" si="688"/>
        <v>0</v>
      </c>
      <c r="NN182" s="119">
        <f t="shared" si="688"/>
        <v>0</v>
      </c>
      <c r="NO182" s="119">
        <f t="shared" si="688"/>
        <v>0</v>
      </c>
      <c r="NP182" s="119">
        <f t="shared" si="688"/>
        <v>0</v>
      </c>
      <c r="NQ182" s="119">
        <f t="shared" si="688"/>
        <v>0</v>
      </c>
      <c r="NR182" s="119">
        <f t="shared" si="688"/>
        <v>0</v>
      </c>
      <c r="NS182" s="119">
        <f t="shared" si="688"/>
        <v>0</v>
      </c>
      <c r="NT182" s="119">
        <f t="shared" si="688"/>
        <v>0</v>
      </c>
      <c r="NU182" s="119">
        <f t="shared" si="688"/>
        <v>0</v>
      </c>
      <c r="NV182" s="119">
        <f t="shared" si="688"/>
        <v>0</v>
      </c>
      <c r="NW182" s="119">
        <f t="shared" si="688"/>
        <v>0</v>
      </c>
      <c r="NX182" s="119">
        <f t="shared" si="688"/>
        <v>0</v>
      </c>
      <c r="NY182" s="119">
        <f t="shared" si="688"/>
        <v>0</v>
      </c>
      <c r="NZ182" s="119">
        <f t="shared" si="688"/>
        <v>0</v>
      </c>
      <c r="OA182" s="119">
        <f t="shared" si="688"/>
        <v>0</v>
      </c>
      <c r="OB182" s="119">
        <f t="shared" si="688"/>
        <v>0</v>
      </c>
      <c r="OC182" s="119">
        <f t="shared" si="688"/>
        <v>0</v>
      </c>
      <c r="OD182" s="119">
        <f t="shared" si="688"/>
        <v>0</v>
      </c>
      <c r="OE182" s="119">
        <f t="shared" si="688"/>
        <v>0</v>
      </c>
      <c r="OF182" s="119">
        <f t="shared" ref="OF182:OR182" si="689">OF178</f>
        <v>0</v>
      </c>
      <c r="OG182" s="119">
        <f t="shared" si="689"/>
        <v>0</v>
      </c>
      <c r="OH182" s="119">
        <f t="shared" si="689"/>
        <v>0</v>
      </c>
      <c r="OI182" s="119">
        <f t="shared" si="689"/>
        <v>0</v>
      </c>
      <c r="OJ182" s="119">
        <f t="shared" si="689"/>
        <v>0</v>
      </c>
      <c r="OK182" s="119">
        <f t="shared" si="689"/>
        <v>0</v>
      </c>
      <c r="OL182" s="119">
        <f t="shared" si="689"/>
        <v>0</v>
      </c>
      <c r="OM182" s="119">
        <f t="shared" si="689"/>
        <v>0</v>
      </c>
      <c r="ON182" s="119">
        <f t="shared" si="689"/>
        <v>0</v>
      </c>
      <c r="OO182" s="119">
        <f t="shared" si="689"/>
        <v>0</v>
      </c>
      <c r="OP182" s="119">
        <f t="shared" si="689"/>
        <v>0</v>
      </c>
      <c r="OQ182" s="119">
        <f t="shared" si="689"/>
        <v>0</v>
      </c>
      <c r="OR182" s="397">
        <f t="shared" si="689"/>
        <v>0</v>
      </c>
    </row>
    <row r="183" spans="2:408" x14ac:dyDescent="0.35">
      <c r="B183" s="303"/>
      <c r="I183" s="110"/>
      <c r="OR183" s="310"/>
    </row>
    <row r="184" spans="2:408" x14ac:dyDescent="0.35">
      <c r="B184" s="303"/>
      <c r="I184" s="110"/>
      <c r="OR184" s="310"/>
    </row>
    <row r="185" spans="2:408" x14ac:dyDescent="0.35">
      <c r="B185" s="303"/>
      <c r="C185" t="s">
        <v>285</v>
      </c>
      <c r="E185" s="52"/>
      <c r="F185" s="52"/>
      <c r="I185" s="110"/>
      <c r="J185" s="109">
        <f t="shared" ref="J185:J192" si="690">SUM(L185:OR185)</f>
        <v>36</v>
      </c>
      <c r="L185" s="120">
        <f t="shared" ref="L185:BW185" si="691">IF(L60+L59&gt;0,1,0)</f>
        <v>1</v>
      </c>
      <c r="M185" s="120">
        <f t="shared" si="691"/>
        <v>1</v>
      </c>
      <c r="N185" s="120">
        <f t="shared" si="691"/>
        <v>1</v>
      </c>
      <c r="O185" s="120">
        <f t="shared" si="691"/>
        <v>1</v>
      </c>
      <c r="P185" s="120">
        <f t="shared" si="691"/>
        <v>1</v>
      </c>
      <c r="Q185" s="120">
        <f t="shared" si="691"/>
        <v>1</v>
      </c>
      <c r="R185" s="120">
        <f t="shared" si="691"/>
        <v>1</v>
      </c>
      <c r="S185" s="120">
        <f t="shared" si="691"/>
        <v>1</v>
      </c>
      <c r="T185" s="120">
        <f t="shared" si="691"/>
        <v>1</v>
      </c>
      <c r="U185" s="120">
        <f t="shared" si="691"/>
        <v>1</v>
      </c>
      <c r="V185" s="120">
        <f t="shared" si="691"/>
        <v>1</v>
      </c>
      <c r="W185" s="120">
        <f t="shared" si="691"/>
        <v>1</v>
      </c>
      <c r="X185" s="120">
        <f t="shared" si="691"/>
        <v>1</v>
      </c>
      <c r="Y185" s="120">
        <f t="shared" si="691"/>
        <v>1</v>
      </c>
      <c r="Z185" s="120">
        <f t="shared" si="691"/>
        <v>1</v>
      </c>
      <c r="AA185" s="120">
        <f t="shared" si="691"/>
        <v>1</v>
      </c>
      <c r="AB185" s="120">
        <f t="shared" si="691"/>
        <v>1</v>
      </c>
      <c r="AC185" s="120">
        <f t="shared" si="691"/>
        <v>1</v>
      </c>
      <c r="AD185" s="120">
        <f t="shared" si="691"/>
        <v>1</v>
      </c>
      <c r="AE185" s="120">
        <f t="shared" si="691"/>
        <v>1</v>
      </c>
      <c r="AF185" s="120">
        <f t="shared" si="691"/>
        <v>1</v>
      </c>
      <c r="AG185" s="120">
        <f t="shared" si="691"/>
        <v>1</v>
      </c>
      <c r="AH185" s="120">
        <f t="shared" si="691"/>
        <v>1</v>
      </c>
      <c r="AI185" s="120">
        <f t="shared" si="691"/>
        <v>1</v>
      </c>
      <c r="AJ185" s="120">
        <f t="shared" si="691"/>
        <v>1</v>
      </c>
      <c r="AK185" s="120">
        <f t="shared" si="691"/>
        <v>1</v>
      </c>
      <c r="AL185" s="120">
        <f t="shared" si="691"/>
        <v>1</v>
      </c>
      <c r="AM185" s="120">
        <f t="shared" si="691"/>
        <v>1</v>
      </c>
      <c r="AN185" s="120">
        <f t="shared" si="691"/>
        <v>1</v>
      </c>
      <c r="AO185" s="120">
        <f t="shared" si="691"/>
        <v>1</v>
      </c>
      <c r="AP185" s="120">
        <f t="shared" si="691"/>
        <v>1</v>
      </c>
      <c r="AQ185" s="120">
        <f t="shared" si="691"/>
        <v>1</v>
      </c>
      <c r="AR185" s="120">
        <f t="shared" si="691"/>
        <v>1</v>
      </c>
      <c r="AS185" s="120">
        <f t="shared" si="691"/>
        <v>1</v>
      </c>
      <c r="AT185" s="120">
        <f t="shared" si="691"/>
        <v>1</v>
      </c>
      <c r="AU185" s="120">
        <f t="shared" si="691"/>
        <v>1</v>
      </c>
      <c r="AV185" s="120">
        <f t="shared" si="691"/>
        <v>0</v>
      </c>
      <c r="AW185" s="120">
        <f t="shared" si="691"/>
        <v>0</v>
      </c>
      <c r="AX185" s="120">
        <f t="shared" si="691"/>
        <v>0</v>
      </c>
      <c r="AY185" s="120">
        <f t="shared" si="691"/>
        <v>0</v>
      </c>
      <c r="AZ185" s="120">
        <f t="shared" si="691"/>
        <v>0</v>
      </c>
      <c r="BA185" s="120">
        <f t="shared" si="691"/>
        <v>0</v>
      </c>
      <c r="BB185" s="120">
        <f t="shared" si="691"/>
        <v>0</v>
      </c>
      <c r="BC185" s="120">
        <f t="shared" si="691"/>
        <v>0</v>
      </c>
      <c r="BD185" s="120">
        <f t="shared" si="691"/>
        <v>0</v>
      </c>
      <c r="BE185" s="120">
        <f t="shared" si="691"/>
        <v>0</v>
      </c>
      <c r="BF185" s="120">
        <f t="shared" si="691"/>
        <v>0</v>
      </c>
      <c r="BG185" s="120">
        <f t="shared" si="691"/>
        <v>0</v>
      </c>
      <c r="BH185" s="120">
        <f t="shared" si="691"/>
        <v>0</v>
      </c>
      <c r="BI185" s="120">
        <f t="shared" si="691"/>
        <v>0</v>
      </c>
      <c r="BJ185" s="120">
        <f t="shared" si="691"/>
        <v>0</v>
      </c>
      <c r="BK185" s="120">
        <f t="shared" si="691"/>
        <v>0</v>
      </c>
      <c r="BL185" s="120">
        <f t="shared" si="691"/>
        <v>0</v>
      </c>
      <c r="BM185" s="120">
        <f t="shared" si="691"/>
        <v>0</v>
      </c>
      <c r="BN185" s="120">
        <f t="shared" si="691"/>
        <v>0</v>
      </c>
      <c r="BO185" s="120">
        <f t="shared" si="691"/>
        <v>0</v>
      </c>
      <c r="BP185" s="120">
        <f t="shared" si="691"/>
        <v>0</v>
      </c>
      <c r="BQ185" s="120">
        <f t="shared" si="691"/>
        <v>0</v>
      </c>
      <c r="BR185" s="120">
        <f t="shared" si="691"/>
        <v>0</v>
      </c>
      <c r="BS185" s="120">
        <f t="shared" si="691"/>
        <v>0</v>
      </c>
      <c r="BT185" s="120">
        <f t="shared" si="691"/>
        <v>0</v>
      </c>
      <c r="BU185" s="120">
        <f t="shared" si="691"/>
        <v>0</v>
      </c>
      <c r="BV185" s="120">
        <f t="shared" si="691"/>
        <v>0</v>
      </c>
      <c r="BW185" s="120">
        <f t="shared" si="691"/>
        <v>0</v>
      </c>
      <c r="BX185" s="120">
        <f t="shared" ref="BX185:EI185" si="692">IF(BX60+BX59&gt;0,1,0)</f>
        <v>0</v>
      </c>
      <c r="BY185" s="120">
        <f t="shared" si="692"/>
        <v>0</v>
      </c>
      <c r="BZ185" s="120">
        <f t="shared" si="692"/>
        <v>0</v>
      </c>
      <c r="CA185" s="120">
        <f t="shared" si="692"/>
        <v>0</v>
      </c>
      <c r="CB185" s="120">
        <f t="shared" si="692"/>
        <v>0</v>
      </c>
      <c r="CC185" s="120">
        <f t="shared" si="692"/>
        <v>0</v>
      </c>
      <c r="CD185" s="120">
        <f t="shared" si="692"/>
        <v>0</v>
      </c>
      <c r="CE185" s="120">
        <f t="shared" si="692"/>
        <v>0</v>
      </c>
      <c r="CF185" s="120">
        <f t="shared" si="692"/>
        <v>0</v>
      </c>
      <c r="CG185" s="120">
        <f t="shared" si="692"/>
        <v>0</v>
      </c>
      <c r="CH185" s="120">
        <f t="shared" si="692"/>
        <v>0</v>
      </c>
      <c r="CI185" s="120">
        <f t="shared" si="692"/>
        <v>0</v>
      </c>
      <c r="CJ185" s="120">
        <f t="shared" si="692"/>
        <v>0</v>
      </c>
      <c r="CK185" s="120">
        <f t="shared" si="692"/>
        <v>0</v>
      </c>
      <c r="CL185" s="120">
        <f t="shared" si="692"/>
        <v>0</v>
      </c>
      <c r="CM185" s="120">
        <f t="shared" si="692"/>
        <v>0</v>
      </c>
      <c r="CN185" s="120">
        <f t="shared" si="692"/>
        <v>0</v>
      </c>
      <c r="CO185" s="120">
        <f t="shared" si="692"/>
        <v>0</v>
      </c>
      <c r="CP185" s="120">
        <f t="shared" si="692"/>
        <v>0</v>
      </c>
      <c r="CQ185" s="120">
        <f t="shared" si="692"/>
        <v>0</v>
      </c>
      <c r="CR185" s="120">
        <f t="shared" si="692"/>
        <v>0</v>
      </c>
      <c r="CS185" s="120">
        <f t="shared" si="692"/>
        <v>0</v>
      </c>
      <c r="CT185" s="120">
        <f t="shared" si="692"/>
        <v>0</v>
      </c>
      <c r="CU185" s="120">
        <f t="shared" si="692"/>
        <v>0</v>
      </c>
      <c r="CV185" s="120">
        <f t="shared" si="692"/>
        <v>0</v>
      </c>
      <c r="CW185" s="120">
        <f t="shared" si="692"/>
        <v>0</v>
      </c>
      <c r="CX185" s="120">
        <f t="shared" si="692"/>
        <v>0</v>
      </c>
      <c r="CY185" s="120">
        <f t="shared" si="692"/>
        <v>0</v>
      </c>
      <c r="CZ185" s="120">
        <f t="shared" si="692"/>
        <v>0</v>
      </c>
      <c r="DA185" s="120">
        <f t="shared" si="692"/>
        <v>0</v>
      </c>
      <c r="DB185" s="120">
        <f t="shared" si="692"/>
        <v>0</v>
      </c>
      <c r="DC185" s="120">
        <f t="shared" si="692"/>
        <v>0</v>
      </c>
      <c r="DD185" s="120">
        <f t="shared" si="692"/>
        <v>0</v>
      </c>
      <c r="DE185" s="120">
        <f t="shared" si="692"/>
        <v>0</v>
      </c>
      <c r="DF185" s="120">
        <f t="shared" si="692"/>
        <v>0</v>
      </c>
      <c r="DG185" s="120">
        <f t="shared" si="692"/>
        <v>0</v>
      </c>
      <c r="DH185" s="120">
        <f t="shared" si="692"/>
        <v>0</v>
      </c>
      <c r="DI185" s="120">
        <f t="shared" si="692"/>
        <v>0</v>
      </c>
      <c r="DJ185" s="120">
        <f t="shared" si="692"/>
        <v>0</v>
      </c>
      <c r="DK185" s="120">
        <f t="shared" si="692"/>
        <v>0</v>
      </c>
      <c r="DL185" s="120">
        <f t="shared" si="692"/>
        <v>0</v>
      </c>
      <c r="DM185" s="120">
        <f t="shared" si="692"/>
        <v>0</v>
      </c>
      <c r="DN185" s="120">
        <f t="shared" si="692"/>
        <v>0</v>
      </c>
      <c r="DO185" s="120">
        <f t="shared" si="692"/>
        <v>0</v>
      </c>
      <c r="DP185" s="120">
        <f t="shared" si="692"/>
        <v>0</v>
      </c>
      <c r="DQ185" s="120">
        <f t="shared" si="692"/>
        <v>0</v>
      </c>
      <c r="DR185" s="120">
        <f t="shared" si="692"/>
        <v>0</v>
      </c>
      <c r="DS185" s="120">
        <f t="shared" si="692"/>
        <v>0</v>
      </c>
      <c r="DT185" s="120">
        <f t="shared" si="692"/>
        <v>0</v>
      </c>
      <c r="DU185" s="120">
        <f t="shared" si="692"/>
        <v>0</v>
      </c>
      <c r="DV185" s="120">
        <f t="shared" si="692"/>
        <v>0</v>
      </c>
      <c r="DW185" s="120">
        <f t="shared" si="692"/>
        <v>0</v>
      </c>
      <c r="DX185" s="120">
        <f t="shared" si="692"/>
        <v>0</v>
      </c>
      <c r="DY185" s="120">
        <f t="shared" si="692"/>
        <v>0</v>
      </c>
      <c r="DZ185" s="120">
        <f t="shared" si="692"/>
        <v>0</v>
      </c>
      <c r="EA185" s="120">
        <f t="shared" si="692"/>
        <v>0</v>
      </c>
      <c r="EB185" s="120">
        <f t="shared" si="692"/>
        <v>0</v>
      </c>
      <c r="EC185" s="120">
        <f t="shared" si="692"/>
        <v>0</v>
      </c>
      <c r="ED185" s="120">
        <f t="shared" si="692"/>
        <v>0</v>
      </c>
      <c r="EE185" s="120">
        <f t="shared" si="692"/>
        <v>0</v>
      </c>
      <c r="EF185" s="120">
        <f t="shared" si="692"/>
        <v>0</v>
      </c>
      <c r="EG185" s="120">
        <f t="shared" si="692"/>
        <v>0</v>
      </c>
      <c r="EH185" s="120">
        <f t="shared" si="692"/>
        <v>0</v>
      </c>
      <c r="EI185" s="120">
        <f t="shared" si="692"/>
        <v>0</v>
      </c>
      <c r="EJ185" s="120">
        <f t="shared" ref="EJ185:GU185" si="693">IF(EJ60+EJ59&gt;0,1,0)</f>
        <v>0</v>
      </c>
      <c r="EK185" s="120">
        <f t="shared" si="693"/>
        <v>0</v>
      </c>
      <c r="EL185" s="120">
        <f t="shared" si="693"/>
        <v>0</v>
      </c>
      <c r="EM185" s="120">
        <f t="shared" si="693"/>
        <v>0</v>
      </c>
      <c r="EN185" s="120">
        <f t="shared" si="693"/>
        <v>0</v>
      </c>
      <c r="EO185" s="120">
        <f t="shared" si="693"/>
        <v>0</v>
      </c>
      <c r="EP185" s="120">
        <f t="shared" si="693"/>
        <v>0</v>
      </c>
      <c r="EQ185" s="120">
        <f t="shared" si="693"/>
        <v>0</v>
      </c>
      <c r="ER185" s="120">
        <f t="shared" si="693"/>
        <v>0</v>
      </c>
      <c r="ES185" s="120">
        <f t="shared" si="693"/>
        <v>0</v>
      </c>
      <c r="ET185" s="120">
        <f t="shared" si="693"/>
        <v>0</v>
      </c>
      <c r="EU185" s="120">
        <f t="shared" si="693"/>
        <v>0</v>
      </c>
      <c r="EV185" s="120">
        <f t="shared" si="693"/>
        <v>0</v>
      </c>
      <c r="EW185" s="120">
        <f t="shared" si="693"/>
        <v>0</v>
      </c>
      <c r="EX185" s="120">
        <f t="shared" si="693"/>
        <v>0</v>
      </c>
      <c r="EY185" s="120">
        <f t="shared" si="693"/>
        <v>0</v>
      </c>
      <c r="EZ185" s="120">
        <f t="shared" si="693"/>
        <v>0</v>
      </c>
      <c r="FA185" s="120">
        <f t="shared" si="693"/>
        <v>0</v>
      </c>
      <c r="FB185" s="120">
        <f t="shared" si="693"/>
        <v>0</v>
      </c>
      <c r="FC185" s="120">
        <f t="shared" si="693"/>
        <v>0</v>
      </c>
      <c r="FD185" s="120">
        <f t="shared" si="693"/>
        <v>0</v>
      </c>
      <c r="FE185" s="120">
        <f t="shared" si="693"/>
        <v>0</v>
      </c>
      <c r="FF185" s="120">
        <f t="shared" si="693"/>
        <v>0</v>
      </c>
      <c r="FG185" s="120">
        <f t="shared" si="693"/>
        <v>0</v>
      </c>
      <c r="FH185" s="120">
        <f t="shared" si="693"/>
        <v>0</v>
      </c>
      <c r="FI185" s="120">
        <f t="shared" si="693"/>
        <v>0</v>
      </c>
      <c r="FJ185" s="120">
        <f t="shared" si="693"/>
        <v>0</v>
      </c>
      <c r="FK185" s="120">
        <f t="shared" si="693"/>
        <v>0</v>
      </c>
      <c r="FL185" s="120">
        <f t="shared" si="693"/>
        <v>0</v>
      </c>
      <c r="FM185" s="120">
        <f t="shared" si="693"/>
        <v>0</v>
      </c>
      <c r="FN185" s="120">
        <f t="shared" si="693"/>
        <v>0</v>
      </c>
      <c r="FO185" s="120">
        <f t="shared" si="693"/>
        <v>0</v>
      </c>
      <c r="FP185" s="120">
        <f t="shared" si="693"/>
        <v>0</v>
      </c>
      <c r="FQ185" s="120">
        <f t="shared" si="693"/>
        <v>0</v>
      </c>
      <c r="FR185" s="120">
        <f t="shared" si="693"/>
        <v>0</v>
      </c>
      <c r="FS185" s="120">
        <f t="shared" si="693"/>
        <v>0</v>
      </c>
      <c r="FT185" s="120">
        <f t="shared" si="693"/>
        <v>0</v>
      </c>
      <c r="FU185" s="120">
        <f t="shared" si="693"/>
        <v>0</v>
      </c>
      <c r="FV185" s="120">
        <f t="shared" si="693"/>
        <v>0</v>
      </c>
      <c r="FW185" s="120">
        <f t="shared" si="693"/>
        <v>0</v>
      </c>
      <c r="FX185" s="120">
        <f t="shared" si="693"/>
        <v>0</v>
      </c>
      <c r="FY185" s="120">
        <f t="shared" si="693"/>
        <v>0</v>
      </c>
      <c r="FZ185" s="120">
        <f t="shared" si="693"/>
        <v>0</v>
      </c>
      <c r="GA185" s="120">
        <f t="shared" si="693"/>
        <v>0</v>
      </c>
      <c r="GB185" s="120">
        <f t="shared" si="693"/>
        <v>0</v>
      </c>
      <c r="GC185" s="120">
        <f t="shared" si="693"/>
        <v>0</v>
      </c>
      <c r="GD185" s="120">
        <f t="shared" si="693"/>
        <v>0</v>
      </c>
      <c r="GE185" s="120">
        <f t="shared" si="693"/>
        <v>0</v>
      </c>
      <c r="GF185" s="120">
        <f t="shared" si="693"/>
        <v>0</v>
      </c>
      <c r="GG185" s="120">
        <f t="shared" si="693"/>
        <v>0</v>
      </c>
      <c r="GH185" s="120">
        <f t="shared" si="693"/>
        <v>0</v>
      </c>
      <c r="GI185" s="120">
        <f t="shared" si="693"/>
        <v>0</v>
      </c>
      <c r="GJ185" s="120">
        <f t="shared" si="693"/>
        <v>0</v>
      </c>
      <c r="GK185" s="120">
        <f t="shared" si="693"/>
        <v>0</v>
      </c>
      <c r="GL185" s="120">
        <f t="shared" si="693"/>
        <v>0</v>
      </c>
      <c r="GM185" s="120">
        <f t="shared" si="693"/>
        <v>0</v>
      </c>
      <c r="GN185" s="120">
        <f t="shared" si="693"/>
        <v>0</v>
      </c>
      <c r="GO185" s="120">
        <f t="shared" si="693"/>
        <v>0</v>
      </c>
      <c r="GP185" s="120">
        <f t="shared" si="693"/>
        <v>0</v>
      </c>
      <c r="GQ185" s="120">
        <f t="shared" si="693"/>
        <v>0</v>
      </c>
      <c r="GR185" s="120">
        <f t="shared" si="693"/>
        <v>0</v>
      </c>
      <c r="GS185" s="120">
        <f t="shared" si="693"/>
        <v>0</v>
      </c>
      <c r="GT185" s="120">
        <f t="shared" si="693"/>
        <v>0</v>
      </c>
      <c r="GU185" s="120">
        <f t="shared" si="693"/>
        <v>0</v>
      </c>
      <c r="GV185" s="120">
        <f t="shared" ref="GV185:JG185" si="694">IF(GV60+GV59&gt;0,1,0)</f>
        <v>0</v>
      </c>
      <c r="GW185" s="120">
        <f t="shared" si="694"/>
        <v>0</v>
      </c>
      <c r="GX185" s="120">
        <f t="shared" si="694"/>
        <v>0</v>
      </c>
      <c r="GY185" s="120">
        <f t="shared" si="694"/>
        <v>0</v>
      </c>
      <c r="GZ185" s="120">
        <f t="shared" si="694"/>
        <v>0</v>
      </c>
      <c r="HA185" s="120">
        <f t="shared" si="694"/>
        <v>0</v>
      </c>
      <c r="HB185" s="120">
        <f t="shared" si="694"/>
        <v>0</v>
      </c>
      <c r="HC185" s="120">
        <f t="shared" si="694"/>
        <v>0</v>
      </c>
      <c r="HD185" s="120">
        <f t="shared" si="694"/>
        <v>0</v>
      </c>
      <c r="HE185" s="120">
        <f t="shared" si="694"/>
        <v>0</v>
      </c>
      <c r="HF185" s="120">
        <f t="shared" si="694"/>
        <v>0</v>
      </c>
      <c r="HG185" s="120">
        <f t="shared" si="694"/>
        <v>0</v>
      </c>
      <c r="HH185" s="120">
        <f t="shared" si="694"/>
        <v>0</v>
      </c>
      <c r="HI185" s="120">
        <f t="shared" si="694"/>
        <v>0</v>
      </c>
      <c r="HJ185" s="120">
        <f t="shared" si="694"/>
        <v>0</v>
      </c>
      <c r="HK185" s="120">
        <f t="shared" si="694"/>
        <v>0</v>
      </c>
      <c r="HL185" s="120">
        <f t="shared" si="694"/>
        <v>0</v>
      </c>
      <c r="HM185" s="120">
        <f t="shared" si="694"/>
        <v>0</v>
      </c>
      <c r="HN185" s="120">
        <f t="shared" si="694"/>
        <v>0</v>
      </c>
      <c r="HO185" s="120">
        <f t="shared" si="694"/>
        <v>0</v>
      </c>
      <c r="HP185" s="120">
        <f t="shared" si="694"/>
        <v>0</v>
      </c>
      <c r="HQ185" s="120">
        <f t="shared" si="694"/>
        <v>0</v>
      </c>
      <c r="HR185" s="120">
        <f t="shared" si="694"/>
        <v>0</v>
      </c>
      <c r="HS185" s="120">
        <f t="shared" si="694"/>
        <v>0</v>
      </c>
      <c r="HT185" s="120">
        <f t="shared" si="694"/>
        <v>0</v>
      </c>
      <c r="HU185" s="120">
        <f t="shared" si="694"/>
        <v>0</v>
      </c>
      <c r="HV185" s="120">
        <f t="shared" si="694"/>
        <v>0</v>
      </c>
      <c r="HW185" s="120">
        <f t="shared" si="694"/>
        <v>0</v>
      </c>
      <c r="HX185" s="120">
        <f t="shared" si="694"/>
        <v>0</v>
      </c>
      <c r="HY185" s="120">
        <f t="shared" si="694"/>
        <v>0</v>
      </c>
      <c r="HZ185" s="120">
        <f t="shared" si="694"/>
        <v>0</v>
      </c>
      <c r="IA185" s="120">
        <f t="shared" si="694"/>
        <v>0</v>
      </c>
      <c r="IB185" s="120">
        <f t="shared" si="694"/>
        <v>0</v>
      </c>
      <c r="IC185" s="120">
        <f t="shared" si="694"/>
        <v>0</v>
      </c>
      <c r="ID185" s="120">
        <f t="shared" si="694"/>
        <v>0</v>
      </c>
      <c r="IE185" s="120">
        <f t="shared" si="694"/>
        <v>0</v>
      </c>
      <c r="IF185" s="120">
        <f t="shared" si="694"/>
        <v>0</v>
      </c>
      <c r="IG185" s="120">
        <f t="shared" si="694"/>
        <v>0</v>
      </c>
      <c r="IH185" s="120">
        <f t="shared" si="694"/>
        <v>0</v>
      </c>
      <c r="II185" s="120">
        <f t="shared" si="694"/>
        <v>0</v>
      </c>
      <c r="IJ185" s="120">
        <f t="shared" si="694"/>
        <v>0</v>
      </c>
      <c r="IK185" s="120">
        <f t="shared" si="694"/>
        <v>0</v>
      </c>
      <c r="IL185" s="120">
        <f t="shared" si="694"/>
        <v>0</v>
      </c>
      <c r="IM185" s="120">
        <f t="shared" si="694"/>
        <v>0</v>
      </c>
      <c r="IN185" s="120">
        <f t="shared" si="694"/>
        <v>0</v>
      </c>
      <c r="IO185" s="120">
        <f t="shared" si="694"/>
        <v>0</v>
      </c>
      <c r="IP185" s="120">
        <f t="shared" si="694"/>
        <v>0</v>
      </c>
      <c r="IQ185" s="120">
        <f t="shared" si="694"/>
        <v>0</v>
      </c>
      <c r="IR185" s="120">
        <f t="shared" si="694"/>
        <v>0</v>
      </c>
      <c r="IS185" s="120">
        <f t="shared" si="694"/>
        <v>0</v>
      </c>
      <c r="IT185" s="120">
        <f t="shared" si="694"/>
        <v>0</v>
      </c>
      <c r="IU185" s="120">
        <f t="shared" si="694"/>
        <v>0</v>
      </c>
      <c r="IV185" s="120">
        <f t="shared" si="694"/>
        <v>0</v>
      </c>
      <c r="IW185" s="120">
        <f t="shared" si="694"/>
        <v>0</v>
      </c>
      <c r="IX185" s="120">
        <f t="shared" si="694"/>
        <v>0</v>
      </c>
      <c r="IY185" s="120">
        <f t="shared" si="694"/>
        <v>0</v>
      </c>
      <c r="IZ185" s="120">
        <f t="shared" si="694"/>
        <v>0</v>
      </c>
      <c r="JA185" s="120">
        <f t="shared" si="694"/>
        <v>0</v>
      </c>
      <c r="JB185" s="120">
        <f t="shared" si="694"/>
        <v>0</v>
      </c>
      <c r="JC185" s="120">
        <f t="shared" si="694"/>
        <v>0</v>
      </c>
      <c r="JD185" s="120">
        <f t="shared" si="694"/>
        <v>0</v>
      </c>
      <c r="JE185" s="120">
        <f t="shared" si="694"/>
        <v>0</v>
      </c>
      <c r="JF185" s="120">
        <f t="shared" si="694"/>
        <v>0</v>
      </c>
      <c r="JG185" s="120">
        <f t="shared" si="694"/>
        <v>0</v>
      </c>
      <c r="JH185" s="120">
        <f t="shared" ref="JH185:LS185" si="695">IF(JH60+JH59&gt;0,1,0)</f>
        <v>0</v>
      </c>
      <c r="JI185" s="120">
        <f t="shared" si="695"/>
        <v>0</v>
      </c>
      <c r="JJ185" s="120">
        <f t="shared" si="695"/>
        <v>0</v>
      </c>
      <c r="JK185" s="120">
        <f t="shared" si="695"/>
        <v>0</v>
      </c>
      <c r="JL185" s="120">
        <f t="shared" si="695"/>
        <v>0</v>
      </c>
      <c r="JM185" s="120">
        <f t="shared" si="695"/>
        <v>0</v>
      </c>
      <c r="JN185" s="120">
        <f t="shared" si="695"/>
        <v>0</v>
      </c>
      <c r="JO185" s="120">
        <f t="shared" si="695"/>
        <v>0</v>
      </c>
      <c r="JP185" s="120">
        <f t="shared" si="695"/>
        <v>0</v>
      </c>
      <c r="JQ185" s="120">
        <f t="shared" si="695"/>
        <v>0</v>
      </c>
      <c r="JR185" s="120">
        <f t="shared" si="695"/>
        <v>0</v>
      </c>
      <c r="JS185" s="120">
        <f t="shared" si="695"/>
        <v>0</v>
      </c>
      <c r="JT185" s="120">
        <f t="shared" si="695"/>
        <v>0</v>
      </c>
      <c r="JU185" s="120">
        <f t="shared" si="695"/>
        <v>0</v>
      </c>
      <c r="JV185" s="120">
        <f t="shared" si="695"/>
        <v>0</v>
      </c>
      <c r="JW185" s="120">
        <f t="shared" si="695"/>
        <v>0</v>
      </c>
      <c r="JX185" s="120">
        <f t="shared" si="695"/>
        <v>0</v>
      </c>
      <c r="JY185" s="120">
        <f t="shared" si="695"/>
        <v>0</v>
      </c>
      <c r="JZ185" s="120">
        <f t="shared" si="695"/>
        <v>0</v>
      </c>
      <c r="KA185" s="120">
        <f t="shared" si="695"/>
        <v>0</v>
      </c>
      <c r="KB185" s="120">
        <f t="shared" si="695"/>
        <v>0</v>
      </c>
      <c r="KC185" s="120">
        <f t="shared" si="695"/>
        <v>0</v>
      </c>
      <c r="KD185" s="120">
        <f t="shared" si="695"/>
        <v>0</v>
      </c>
      <c r="KE185" s="120">
        <f t="shared" si="695"/>
        <v>0</v>
      </c>
      <c r="KF185" s="120">
        <f t="shared" si="695"/>
        <v>0</v>
      </c>
      <c r="KG185" s="120">
        <f t="shared" si="695"/>
        <v>0</v>
      </c>
      <c r="KH185" s="120">
        <f t="shared" si="695"/>
        <v>0</v>
      </c>
      <c r="KI185" s="120">
        <f t="shared" si="695"/>
        <v>0</v>
      </c>
      <c r="KJ185" s="120">
        <f t="shared" si="695"/>
        <v>0</v>
      </c>
      <c r="KK185" s="120">
        <f t="shared" si="695"/>
        <v>0</v>
      </c>
      <c r="KL185" s="120">
        <f t="shared" si="695"/>
        <v>0</v>
      </c>
      <c r="KM185" s="120">
        <f t="shared" si="695"/>
        <v>0</v>
      </c>
      <c r="KN185" s="120">
        <f t="shared" si="695"/>
        <v>0</v>
      </c>
      <c r="KO185" s="120">
        <f t="shared" si="695"/>
        <v>0</v>
      </c>
      <c r="KP185" s="120">
        <f t="shared" si="695"/>
        <v>0</v>
      </c>
      <c r="KQ185" s="120">
        <f t="shared" si="695"/>
        <v>0</v>
      </c>
      <c r="KR185" s="120">
        <f t="shared" si="695"/>
        <v>0</v>
      </c>
      <c r="KS185" s="120">
        <f t="shared" si="695"/>
        <v>0</v>
      </c>
      <c r="KT185" s="120">
        <f t="shared" si="695"/>
        <v>0</v>
      </c>
      <c r="KU185" s="120">
        <f t="shared" si="695"/>
        <v>0</v>
      </c>
      <c r="KV185" s="120">
        <f t="shared" si="695"/>
        <v>0</v>
      </c>
      <c r="KW185" s="120">
        <f t="shared" si="695"/>
        <v>0</v>
      </c>
      <c r="KX185" s="120">
        <f t="shared" si="695"/>
        <v>0</v>
      </c>
      <c r="KY185" s="120">
        <f t="shared" si="695"/>
        <v>0</v>
      </c>
      <c r="KZ185" s="120">
        <f t="shared" si="695"/>
        <v>0</v>
      </c>
      <c r="LA185" s="120">
        <f t="shared" si="695"/>
        <v>0</v>
      </c>
      <c r="LB185" s="120">
        <f t="shared" si="695"/>
        <v>0</v>
      </c>
      <c r="LC185" s="120">
        <f t="shared" si="695"/>
        <v>0</v>
      </c>
      <c r="LD185" s="120">
        <f t="shared" si="695"/>
        <v>0</v>
      </c>
      <c r="LE185" s="120">
        <f t="shared" si="695"/>
        <v>0</v>
      </c>
      <c r="LF185" s="120">
        <f t="shared" si="695"/>
        <v>0</v>
      </c>
      <c r="LG185" s="120">
        <f t="shared" si="695"/>
        <v>0</v>
      </c>
      <c r="LH185" s="120">
        <f t="shared" si="695"/>
        <v>0</v>
      </c>
      <c r="LI185" s="120">
        <f t="shared" si="695"/>
        <v>0</v>
      </c>
      <c r="LJ185" s="120">
        <f t="shared" si="695"/>
        <v>0</v>
      </c>
      <c r="LK185" s="120">
        <f t="shared" si="695"/>
        <v>0</v>
      </c>
      <c r="LL185" s="120">
        <f t="shared" si="695"/>
        <v>0</v>
      </c>
      <c r="LM185" s="120">
        <f t="shared" si="695"/>
        <v>0</v>
      </c>
      <c r="LN185" s="120">
        <f t="shared" si="695"/>
        <v>0</v>
      </c>
      <c r="LO185" s="120">
        <f t="shared" si="695"/>
        <v>0</v>
      </c>
      <c r="LP185" s="120">
        <f t="shared" si="695"/>
        <v>0</v>
      </c>
      <c r="LQ185" s="120">
        <f t="shared" si="695"/>
        <v>0</v>
      </c>
      <c r="LR185" s="120">
        <f t="shared" si="695"/>
        <v>0</v>
      </c>
      <c r="LS185" s="120">
        <f t="shared" si="695"/>
        <v>0</v>
      </c>
      <c r="LT185" s="120">
        <f t="shared" ref="LT185:OE185" si="696">IF(LT60+LT59&gt;0,1,0)</f>
        <v>0</v>
      </c>
      <c r="LU185" s="120">
        <f t="shared" si="696"/>
        <v>0</v>
      </c>
      <c r="LV185" s="120">
        <f t="shared" si="696"/>
        <v>0</v>
      </c>
      <c r="LW185" s="120">
        <f t="shared" si="696"/>
        <v>0</v>
      </c>
      <c r="LX185" s="120">
        <f t="shared" si="696"/>
        <v>0</v>
      </c>
      <c r="LY185" s="120">
        <f t="shared" si="696"/>
        <v>0</v>
      </c>
      <c r="LZ185" s="120">
        <f t="shared" si="696"/>
        <v>0</v>
      </c>
      <c r="MA185" s="120">
        <f t="shared" si="696"/>
        <v>0</v>
      </c>
      <c r="MB185" s="120">
        <f t="shared" si="696"/>
        <v>0</v>
      </c>
      <c r="MC185" s="120">
        <f t="shared" si="696"/>
        <v>0</v>
      </c>
      <c r="MD185" s="120">
        <f t="shared" si="696"/>
        <v>0</v>
      </c>
      <c r="ME185" s="120">
        <f t="shared" si="696"/>
        <v>0</v>
      </c>
      <c r="MF185" s="120">
        <f t="shared" si="696"/>
        <v>0</v>
      </c>
      <c r="MG185" s="120">
        <f t="shared" si="696"/>
        <v>0</v>
      </c>
      <c r="MH185" s="120">
        <f t="shared" si="696"/>
        <v>0</v>
      </c>
      <c r="MI185" s="120">
        <f t="shared" si="696"/>
        <v>0</v>
      </c>
      <c r="MJ185" s="120">
        <f t="shared" si="696"/>
        <v>0</v>
      </c>
      <c r="MK185" s="120">
        <f t="shared" si="696"/>
        <v>0</v>
      </c>
      <c r="ML185" s="120">
        <f t="shared" si="696"/>
        <v>0</v>
      </c>
      <c r="MM185" s="120">
        <f t="shared" si="696"/>
        <v>0</v>
      </c>
      <c r="MN185" s="120">
        <f t="shared" si="696"/>
        <v>0</v>
      </c>
      <c r="MO185" s="120">
        <f t="shared" si="696"/>
        <v>0</v>
      </c>
      <c r="MP185" s="120">
        <f t="shared" si="696"/>
        <v>0</v>
      </c>
      <c r="MQ185" s="120">
        <f t="shared" si="696"/>
        <v>0</v>
      </c>
      <c r="MR185" s="120">
        <f t="shared" si="696"/>
        <v>0</v>
      </c>
      <c r="MS185" s="120">
        <f t="shared" si="696"/>
        <v>0</v>
      </c>
      <c r="MT185" s="120">
        <f t="shared" si="696"/>
        <v>0</v>
      </c>
      <c r="MU185" s="120">
        <f t="shared" si="696"/>
        <v>0</v>
      </c>
      <c r="MV185" s="120">
        <f t="shared" si="696"/>
        <v>0</v>
      </c>
      <c r="MW185" s="120">
        <f t="shared" si="696"/>
        <v>0</v>
      </c>
      <c r="MX185" s="120">
        <f t="shared" si="696"/>
        <v>0</v>
      </c>
      <c r="MY185" s="120">
        <f t="shared" si="696"/>
        <v>0</v>
      </c>
      <c r="MZ185" s="120">
        <f t="shared" si="696"/>
        <v>0</v>
      </c>
      <c r="NA185" s="120">
        <f t="shared" si="696"/>
        <v>0</v>
      </c>
      <c r="NB185" s="120">
        <f t="shared" si="696"/>
        <v>0</v>
      </c>
      <c r="NC185" s="120">
        <f t="shared" si="696"/>
        <v>0</v>
      </c>
      <c r="ND185" s="120">
        <f t="shared" si="696"/>
        <v>0</v>
      </c>
      <c r="NE185" s="120">
        <f t="shared" si="696"/>
        <v>0</v>
      </c>
      <c r="NF185" s="120">
        <f t="shared" si="696"/>
        <v>0</v>
      </c>
      <c r="NG185" s="120">
        <f t="shared" si="696"/>
        <v>0</v>
      </c>
      <c r="NH185" s="120">
        <f t="shared" si="696"/>
        <v>0</v>
      </c>
      <c r="NI185" s="120">
        <f t="shared" si="696"/>
        <v>0</v>
      </c>
      <c r="NJ185" s="120">
        <f t="shared" si="696"/>
        <v>0</v>
      </c>
      <c r="NK185" s="120">
        <f t="shared" si="696"/>
        <v>0</v>
      </c>
      <c r="NL185" s="120">
        <f t="shared" si="696"/>
        <v>0</v>
      </c>
      <c r="NM185" s="120">
        <f t="shared" si="696"/>
        <v>0</v>
      </c>
      <c r="NN185" s="120">
        <f t="shared" si="696"/>
        <v>0</v>
      </c>
      <c r="NO185" s="120">
        <f t="shared" si="696"/>
        <v>0</v>
      </c>
      <c r="NP185" s="120">
        <f t="shared" si="696"/>
        <v>0</v>
      </c>
      <c r="NQ185" s="120">
        <f t="shared" si="696"/>
        <v>0</v>
      </c>
      <c r="NR185" s="120">
        <f t="shared" si="696"/>
        <v>0</v>
      </c>
      <c r="NS185" s="120">
        <f t="shared" si="696"/>
        <v>0</v>
      </c>
      <c r="NT185" s="120">
        <f t="shared" si="696"/>
        <v>0</v>
      </c>
      <c r="NU185" s="120">
        <f t="shared" si="696"/>
        <v>0</v>
      </c>
      <c r="NV185" s="120">
        <f t="shared" si="696"/>
        <v>0</v>
      </c>
      <c r="NW185" s="120">
        <f t="shared" si="696"/>
        <v>0</v>
      </c>
      <c r="NX185" s="120">
        <f t="shared" si="696"/>
        <v>0</v>
      </c>
      <c r="NY185" s="120">
        <f t="shared" si="696"/>
        <v>0</v>
      </c>
      <c r="NZ185" s="120">
        <f t="shared" si="696"/>
        <v>0</v>
      </c>
      <c r="OA185" s="120">
        <f t="shared" si="696"/>
        <v>0</v>
      </c>
      <c r="OB185" s="120">
        <f t="shared" si="696"/>
        <v>0</v>
      </c>
      <c r="OC185" s="120">
        <f t="shared" si="696"/>
        <v>0</v>
      </c>
      <c r="OD185" s="120">
        <f t="shared" si="696"/>
        <v>0</v>
      </c>
      <c r="OE185" s="120">
        <f t="shared" si="696"/>
        <v>0</v>
      </c>
      <c r="OF185" s="120">
        <f t="shared" ref="OF185:OR185" si="697">IF(OF60+OF59&gt;0,1,0)</f>
        <v>0</v>
      </c>
      <c r="OG185" s="120">
        <f t="shared" si="697"/>
        <v>0</v>
      </c>
      <c r="OH185" s="120">
        <f t="shared" si="697"/>
        <v>0</v>
      </c>
      <c r="OI185" s="120">
        <f t="shared" si="697"/>
        <v>0</v>
      </c>
      <c r="OJ185" s="120">
        <f t="shared" si="697"/>
        <v>0</v>
      </c>
      <c r="OK185" s="120">
        <f t="shared" si="697"/>
        <v>0</v>
      </c>
      <c r="OL185" s="120">
        <f t="shared" si="697"/>
        <v>0</v>
      </c>
      <c r="OM185" s="120">
        <f t="shared" si="697"/>
        <v>0</v>
      </c>
      <c r="ON185" s="120">
        <f t="shared" si="697"/>
        <v>0</v>
      </c>
      <c r="OO185" s="120">
        <f t="shared" si="697"/>
        <v>0</v>
      </c>
      <c r="OP185" s="120">
        <f t="shared" si="697"/>
        <v>0</v>
      </c>
      <c r="OQ185" s="120">
        <f t="shared" si="697"/>
        <v>0</v>
      </c>
      <c r="OR185" s="398">
        <f t="shared" si="697"/>
        <v>0</v>
      </c>
    </row>
    <row r="186" spans="2:408" x14ac:dyDescent="0.35">
      <c r="B186" s="303"/>
      <c r="C186" t="s">
        <v>286</v>
      </c>
      <c r="E186" s="52"/>
      <c r="F186" s="52"/>
      <c r="I186" s="110"/>
      <c r="J186" s="109">
        <f t="shared" si="690"/>
        <v>361</v>
      </c>
      <c r="L186" s="120">
        <f t="shared" ref="L186:BW186" si="698">L61</f>
        <v>0</v>
      </c>
      <c r="M186" s="120">
        <f t="shared" si="698"/>
        <v>0</v>
      </c>
      <c r="N186" s="120">
        <f t="shared" si="698"/>
        <v>0</v>
      </c>
      <c r="O186" s="120">
        <f t="shared" si="698"/>
        <v>0</v>
      </c>
      <c r="P186" s="120">
        <f t="shared" si="698"/>
        <v>0</v>
      </c>
      <c r="Q186" s="120">
        <f t="shared" si="698"/>
        <v>0</v>
      </c>
      <c r="R186" s="120">
        <f t="shared" si="698"/>
        <v>0</v>
      </c>
      <c r="S186" s="120">
        <f t="shared" si="698"/>
        <v>0</v>
      </c>
      <c r="T186" s="120">
        <f t="shared" si="698"/>
        <v>0</v>
      </c>
      <c r="U186" s="120">
        <f t="shared" si="698"/>
        <v>0</v>
      </c>
      <c r="V186" s="120">
        <f t="shared" si="698"/>
        <v>0</v>
      </c>
      <c r="W186" s="120">
        <f t="shared" si="698"/>
        <v>0</v>
      </c>
      <c r="X186" s="120">
        <f t="shared" si="698"/>
        <v>0</v>
      </c>
      <c r="Y186" s="120">
        <f t="shared" si="698"/>
        <v>0</v>
      </c>
      <c r="Z186" s="120">
        <f t="shared" si="698"/>
        <v>0</v>
      </c>
      <c r="AA186" s="120">
        <f t="shared" si="698"/>
        <v>0</v>
      </c>
      <c r="AB186" s="120">
        <f t="shared" si="698"/>
        <v>0</v>
      </c>
      <c r="AC186" s="120">
        <f t="shared" si="698"/>
        <v>0</v>
      </c>
      <c r="AD186" s="120">
        <f t="shared" si="698"/>
        <v>0</v>
      </c>
      <c r="AE186" s="120">
        <f t="shared" si="698"/>
        <v>0</v>
      </c>
      <c r="AF186" s="120">
        <f t="shared" si="698"/>
        <v>0</v>
      </c>
      <c r="AG186" s="120">
        <f t="shared" si="698"/>
        <v>0</v>
      </c>
      <c r="AH186" s="120">
        <f t="shared" si="698"/>
        <v>0</v>
      </c>
      <c r="AI186" s="120">
        <f t="shared" si="698"/>
        <v>0</v>
      </c>
      <c r="AJ186" s="120">
        <f t="shared" si="698"/>
        <v>0</v>
      </c>
      <c r="AK186" s="120">
        <f t="shared" si="698"/>
        <v>0</v>
      </c>
      <c r="AL186" s="120">
        <f t="shared" si="698"/>
        <v>0</v>
      </c>
      <c r="AM186" s="120">
        <f t="shared" si="698"/>
        <v>0</v>
      </c>
      <c r="AN186" s="120">
        <f t="shared" si="698"/>
        <v>0</v>
      </c>
      <c r="AO186" s="120">
        <f t="shared" si="698"/>
        <v>0</v>
      </c>
      <c r="AP186" s="120">
        <f t="shared" si="698"/>
        <v>0</v>
      </c>
      <c r="AQ186" s="120">
        <f t="shared" si="698"/>
        <v>0</v>
      </c>
      <c r="AR186" s="120">
        <f t="shared" si="698"/>
        <v>0</v>
      </c>
      <c r="AS186" s="120">
        <f t="shared" si="698"/>
        <v>0</v>
      </c>
      <c r="AT186" s="120">
        <f t="shared" si="698"/>
        <v>0</v>
      </c>
      <c r="AU186" s="120">
        <f t="shared" si="698"/>
        <v>0</v>
      </c>
      <c r="AV186" s="120">
        <f t="shared" si="698"/>
        <v>1</v>
      </c>
      <c r="AW186" s="120">
        <f t="shared" si="698"/>
        <v>1</v>
      </c>
      <c r="AX186" s="120">
        <f t="shared" si="698"/>
        <v>1</v>
      </c>
      <c r="AY186" s="120">
        <f t="shared" si="698"/>
        <v>1</v>
      </c>
      <c r="AZ186" s="120">
        <f t="shared" si="698"/>
        <v>1</v>
      </c>
      <c r="BA186" s="120">
        <f t="shared" si="698"/>
        <v>1</v>
      </c>
      <c r="BB186" s="120">
        <f t="shared" si="698"/>
        <v>1</v>
      </c>
      <c r="BC186" s="120">
        <f t="shared" si="698"/>
        <v>1</v>
      </c>
      <c r="BD186" s="120">
        <f t="shared" si="698"/>
        <v>1</v>
      </c>
      <c r="BE186" s="120">
        <f t="shared" si="698"/>
        <v>1</v>
      </c>
      <c r="BF186" s="120">
        <f t="shared" si="698"/>
        <v>1</v>
      </c>
      <c r="BG186" s="120">
        <f t="shared" si="698"/>
        <v>1</v>
      </c>
      <c r="BH186" s="120">
        <f t="shared" si="698"/>
        <v>1</v>
      </c>
      <c r="BI186" s="120">
        <f t="shared" si="698"/>
        <v>1</v>
      </c>
      <c r="BJ186" s="120">
        <f t="shared" si="698"/>
        <v>1</v>
      </c>
      <c r="BK186" s="120">
        <f t="shared" si="698"/>
        <v>1</v>
      </c>
      <c r="BL186" s="120">
        <f t="shared" si="698"/>
        <v>1</v>
      </c>
      <c r="BM186" s="120">
        <f t="shared" si="698"/>
        <v>1</v>
      </c>
      <c r="BN186" s="120">
        <f t="shared" si="698"/>
        <v>1</v>
      </c>
      <c r="BO186" s="120">
        <f t="shared" si="698"/>
        <v>1</v>
      </c>
      <c r="BP186" s="120">
        <f t="shared" si="698"/>
        <v>1</v>
      </c>
      <c r="BQ186" s="120">
        <f t="shared" si="698"/>
        <v>1</v>
      </c>
      <c r="BR186" s="120">
        <f t="shared" si="698"/>
        <v>1</v>
      </c>
      <c r="BS186" s="120">
        <f t="shared" si="698"/>
        <v>1</v>
      </c>
      <c r="BT186" s="120">
        <f t="shared" si="698"/>
        <v>1</v>
      </c>
      <c r="BU186" s="120">
        <f t="shared" si="698"/>
        <v>1</v>
      </c>
      <c r="BV186" s="120">
        <f t="shared" si="698"/>
        <v>1</v>
      </c>
      <c r="BW186" s="120">
        <f t="shared" si="698"/>
        <v>1</v>
      </c>
      <c r="BX186" s="120">
        <f t="shared" ref="BX186:EI186" si="699">BX61</f>
        <v>1</v>
      </c>
      <c r="BY186" s="120">
        <f t="shared" si="699"/>
        <v>1</v>
      </c>
      <c r="BZ186" s="120">
        <f t="shared" si="699"/>
        <v>1</v>
      </c>
      <c r="CA186" s="120">
        <f t="shared" si="699"/>
        <v>1</v>
      </c>
      <c r="CB186" s="120">
        <f t="shared" si="699"/>
        <v>1</v>
      </c>
      <c r="CC186" s="120">
        <f t="shared" si="699"/>
        <v>1</v>
      </c>
      <c r="CD186" s="120">
        <f t="shared" si="699"/>
        <v>1</v>
      </c>
      <c r="CE186" s="120">
        <f t="shared" si="699"/>
        <v>1</v>
      </c>
      <c r="CF186" s="120">
        <f t="shared" si="699"/>
        <v>1</v>
      </c>
      <c r="CG186" s="120">
        <f t="shared" si="699"/>
        <v>1</v>
      </c>
      <c r="CH186" s="120">
        <f t="shared" si="699"/>
        <v>1</v>
      </c>
      <c r="CI186" s="120">
        <f t="shared" si="699"/>
        <v>1</v>
      </c>
      <c r="CJ186" s="120">
        <f t="shared" si="699"/>
        <v>1</v>
      </c>
      <c r="CK186" s="120">
        <f t="shared" si="699"/>
        <v>1</v>
      </c>
      <c r="CL186" s="120">
        <f t="shared" si="699"/>
        <v>1</v>
      </c>
      <c r="CM186" s="120">
        <f t="shared" si="699"/>
        <v>1</v>
      </c>
      <c r="CN186" s="120">
        <f t="shared" si="699"/>
        <v>1</v>
      </c>
      <c r="CO186" s="120">
        <f t="shared" si="699"/>
        <v>1</v>
      </c>
      <c r="CP186" s="120">
        <f t="shared" si="699"/>
        <v>1</v>
      </c>
      <c r="CQ186" s="120">
        <f t="shared" si="699"/>
        <v>1</v>
      </c>
      <c r="CR186" s="120">
        <f t="shared" si="699"/>
        <v>1</v>
      </c>
      <c r="CS186" s="120">
        <f t="shared" si="699"/>
        <v>1</v>
      </c>
      <c r="CT186" s="120">
        <f t="shared" si="699"/>
        <v>1</v>
      </c>
      <c r="CU186" s="120">
        <f t="shared" si="699"/>
        <v>1</v>
      </c>
      <c r="CV186" s="120">
        <f t="shared" si="699"/>
        <v>1</v>
      </c>
      <c r="CW186" s="120">
        <f t="shared" si="699"/>
        <v>1</v>
      </c>
      <c r="CX186" s="120">
        <f t="shared" si="699"/>
        <v>1</v>
      </c>
      <c r="CY186" s="120">
        <f t="shared" si="699"/>
        <v>1</v>
      </c>
      <c r="CZ186" s="120">
        <f t="shared" si="699"/>
        <v>1</v>
      </c>
      <c r="DA186" s="120">
        <f t="shared" si="699"/>
        <v>1</v>
      </c>
      <c r="DB186" s="120">
        <f t="shared" si="699"/>
        <v>1</v>
      </c>
      <c r="DC186" s="120">
        <f t="shared" si="699"/>
        <v>1</v>
      </c>
      <c r="DD186" s="120">
        <f t="shared" si="699"/>
        <v>1</v>
      </c>
      <c r="DE186" s="120">
        <f t="shared" si="699"/>
        <v>1</v>
      </c>
      <c r="DF186" s="120">
        <f t="shared" si="699"/>
        <v>1</v>
      </c>
      <c r="DG186" s="120">
        <f t="shared" si="699"/>
        <v>1</v>
      </c>
      <c r="DH186" s="120">
        <f t="shared" si="699"/>
        <v>1</v>
      </c>
      <c r="DI186" s="120">
        <f t="shared" si="699"/>
        <v>1</v>
      </c>
      <c r="DJ186" s="120">
        <f t="shared" si="699"/>
        <v>1</v>
      </c>
      <c r="DK186" s="120">
        <f t="shared" si="699"/>
        <v>1</v>
      </c>
      <c r="DL186" s="120">
        <f t="shared" si="699"/>
        <v>1</v>
      </c>
      <c r="DM186" s="120">
        <f t="shared" si="699"/>
        <v>1</v>
      </c>
      <c r="DN186" s="120">
        <f t="shared" si="699"/>
        <v>1</v>
      </c>
      <c r="DO186" s="120">
        <f t="shared" si="699"/>
        <v>1</v>
      </c>
      <c r="DP186" s="120">
        <f t="shared" si="699"/>
        <v>1</v>
      </c>
      <c r="DQ186" s="120">
        <f t="shared" si="699"/>
        <v>1</v>
      </c>
      <c r="DR186" s="120">
        <f t="shared" si="699"/>
        <v>1</v>
      </c>
      <c r="DS186" s="120">
        <f t="shared" si="699"/>
        <v>1</v>
      </c>
      <c r="DT186" s="120">
        <f t="shared" si="699"/>
        <v>1</v>
      </c>
      <c r="DU186" s="120">
        <f t="shared" si="699"/>
        <v>1</v>
      </c>
      <c r="DV186" s="120">
        <f t="shared" si="699"/>
        <v>1</v>
      </c>
      <c r="DW186" s="120">
        <f t="shared" si="699"/>
        <v>1</v>
      </c>
      <c r="DX186" s="120">
        <f t="shared" si="699"/>
        <v>1</v>
      </c>
      <c r="DY186" s="120">
        <f t="shared" si="699"/>
        <v>1</v>
      </c>
      <c r="DZ186" s="120">
        <f t="shared" si="699"/>
        <v>1</v>
      </c>
      <c r="EA186" s="120">
        <f t="shared" si="699"/>
        <v>1</v>
      </c>
      <c r="EB186" s="120">
        <f t="shared" si="699"/>
        <v>1</v>
      </c>
      <c r="EC186" s="120">
        <f t="shared" si="699"/>
        <v>1</v>
      </c>
      <c r="ED186" s="120">
        <f t="shared" si="699"/>
        <v>1</v>
      </c>
      <c r="EE186" s="120">
        <f t="shared" si="699"/>
        <v>1</v>
      </c>
      <c r="EF186" s="120">
        <f t="shared" si="699"/>
        <v>1</v>
      </c>
      <c r="EG186" s="120">
        <f t="shared" si="699"/>
        <v>1</v>
      </c>
      <c r="EH186" s="120">
        <f t="shared" si="699"/>
        <v>1</v>
      </c>
      <c r="EI186" s="120">
        <f t="shared" si="699"/>
        <v>1</v>
      </c>
      <c r="EJ186" s="120">
        <f t="shared" ref="EJ186:GU186" si="700">EJ61</f>
        <v>1</v>
      </c>
      <c r="EK186" s="120">
        <f t="shared" si="700"/>
        <v>1</v>
      </c>
      <c r="EL186" s="120">
        <f t="shared" si="700"/>
        <v>1</v>
      </c>
      <c r="EM186" s="120">
        <f t="shared" si="700"/>
        <v>1</v>
      </c>
      <c r="EN186" s="120">
        <f t="shared" si="700"/>
        <v>1</v>
      </c>
      <c r="EO186" s="120">
        <f t="shared" si="700"/>
        <v>1</v>
      </c>
      <c r="EP186" s="120">
        <f t="shared" si="700"/>
        <v>1</v>
      </c>
      <c r="EQ186" s="120">
        <f t="shared" si="700"/>
        <v>1</v>
      </c>
      <c r="ER186" s="120">
        <f t="shared" si="700"/>
        <v>1</v>
      </c>
      <c r="ES186" s="120">
        <f t="shared" si="700"/>
        <v>1</v>
      </c>
      <c r="ET186" s="120">
        <f t="shared" si="700"/>
        <v>1</v>
      </c>
      <c r="EU186" s="120">
        <f t="shared" si="700"/>
        <v>1</v>
      </c>
      <c r="EV186" s="120">
        <f t="shared" si="700"/>
        <v>1</v>
      </c>
      <c r="EW186" s="120">
        <f t="shared" si="700"/>
        <v>1</v>
      </c>
      <c r="EX186" s="120">
        <f t="shared" si="700"/>
        <v>1</v>
      </c>
      <c r="EY186" s="120">
        <f t="shared" si="700"/>
        <v>1</v>
      </c>
      <c r="EZ186" s="120">
        <f t="shared" si="700"/>
        <v>1</v>
      </c>
      <c r="FA186" s="120">
        <f t="shared" si="700"/>
        <v>1</v>
      </c>
      <c r="FB186" s="120">
        <f t="shared" si="700"/>
        <v>1</v>
      </c>
      <c r="FC186" s="120">
        <f t="shared" si="700"/>
        <v>1</v>
      </c>
      <c r="FD186" s="120">
        <f t="shared" si="700"/>
        <v>1</v>
      </c>
      <c r="FE186" s="120">
        <f t="shared" si="700"/>
        <v>1</v>
      </c>
      <c r="FF186" s="120">
        <f t="shared" si="700"/>
        <v>1</v>
      </c>
      <c r="FG186" s="120">
        <f t="shared" si="700"/>
        <v>1</v>
      </c>
      <c r="FH186" s="120">
        <f t="shared" si="700"/>
        <v>1</v>
      </c>
      <c r="FI186" s="120">
        <f t="shared" si="700"/>
        <v>1</v>
      </c>
      <c r="FJ186" s="120">
        <f t="shared" si="700"/>
        <v>1</v>
      </c>
      <c r="FK186" s="120">
        <f t="shared" si="700"/>
        <v>1</v>
      </c>
      <c r="FL186" s="120">
        <f t="shared" si="700"/>
        <v>1</v>
      </c>
      <c r="FM186" s="120">
        <f t="shared" si="700"/>
        <v>1</v>
      </c>
      <c r="FN186" s="120">
        <f t="shared" si="700"/>
        <v>1</v>
      </c>
      <c r="FO186" s="120">
        <f t="shared" si="700"/>
        <v>1</v>
      </c>
      <c r="FP186" s="120">
        <f t="shared" si="700"/>
        <v>1</v>
      </c>
      <c r="FQ186" s="120">
        <f t="shared" si="700"/>
        <v>1</v>
      </c>
      <c r="FR186" s="120">
        <f t="shared" si="700"/>
        <v>1</v>
      </c>
      <c r="FS186" s="120">
        <f t="shared" si="700"/>
        <v>1</v>
      </c>
      <c r="FT186" s="120">
        <f t="shared" si="700"/>
        <v>1</v>
      </c>
      <c r="FU186" s="120">
        <f t="shared" si="700"/>
        <v>1</v>
      </c>
      <c r="FV186" s="120">
        <f t="shared" si="700"/>
        <v>1</v>
      </c>
      <c r="FW186" s="120">
        <f t="shared" si="700"/>
        <v>1</v>
      </c>
      <c r="FX186" s="120">
        <f t="shared" si="700"/>
        <v>1</v>
      </c>
      <c r="FY186" s="120">
        <f t="shared" si="700"/>
        <v>1</v>
      </c>
      <c r="FZ186" s="120">
        <f t="shared" si="700"/>
        <v>1</v>
      </c>
      <c r="GA186" s="120">
        <f t="shared" si="700"/>
        <v>1</v>
      </c>
      <c r="GB186" s="120">
        <f t="shared" si="700"/>
        <v>1</v>
      </c>
      <c r="GC186" s="120">
        <f t="shared" si="700"/>
        <v>1</v>
      </c>
      <c r="GD186" s="120">
        <f t="shared" si="700"/>
        <v>1</v>
      </c>
      <c r="GE186" s="120">
        <f t="shared" si="700"/>
        <v>1</v>
      </c>
      <c r="GF186" s="120">
        <f t="shared" si="700"/>
        <v>1</v>
      </c>
      <c r="GG186" s="120">
        <f t="shared" si="700"/>
        <v>1</v>
      </c>
      <c r="GH186" s="120">
        <f t="shared" si="700"/>
        <v>1</v>
      </c>
      <c r="GI186" s="120">
        <f t="shared" si="700"/>
        <v>1</v>
      </c>
      <c r="GJ186" s="120">
        <f t="shared" si="700"/>
        <v>1</v>
      </c>
      <c r="GK186" s="120">
        <f t="shared" si="700"/>
        <v>1</v>
      </c>
      <c r="GL186" s="120">
        <f t="shared" si="700"/>
        <v>1</v>
      </c>
      <c r="GM186" s="120">
        <f t="shared" si="700"/>
        <v>1</v>
      </c>
      <c r="GN186" s="120">
        <f t="shared" si="700"/>
        <v>1</v>
      </c>
      <c r="GO186" s="120">
        <f t="shared" si="700"/>
        <v>1</v>
      </c>
      <c r="GP186" s="120">
        <f t="shared" si="700"/>
        <v>1</v>
      </c>
      <c r="GQ186" s="120">
        <f t="shared" si="700"/>
        <v>1</v>
      </c>
      <c r="GR186" s="120">
        <f t="shared" si="700"/>
        <v>1</v>
      </c>
      <c r="GS186" s="120">
        <f t="shared" si="700"/>
        <v>1</v>
      </c>
      <c r="GT186" s="120">
        <f t="shared" si="700"/>
        <v>1</v>
      </c>
      <c r="GU186" s="120">
        <f t="shared" si="700"/>
        <v>1</v>
      </c>
      <c r="GV186" s="120">
        <f t="shared" ref="GV186:JG186" si="701">GV61</f>
        <v>1</v>
      </c>
      <c r="GW186" s="120">
        <f t="shared" si="701"/>
        <v>1</v>
      </c>
      <c r="GX186" s="120">
        <f t="shared" si="701"/>
        <v>1</v>
      </c>
      <c r="GY186" s="120">
        <f t="shared" si="701"/>
        <v>1</v>
      </c>
      <c r="GZ186" s="120">
        <f t="shared" si="701"/>
        <v>1</v>
      </c>
      <c r="HA186" s="120">
        <f t="shared" si="701"/>
        <v>1</v>
      </c>
      <c r="HB186" s="120">
        <f t="shared" si="701"/>
        <v>1</v>
      </c>
      <c r="HC186" s="120">
        <f t="shared" si="701"/>
        <v>1</v>
      </c>
      <c r="HD186" s="120">
        <f t="shared" si="701"/>
        <v>1</v>
      </c>
      <c r="HE186" s="120">
        <f t="shared" si="701"/>
        <v>1</v>
      </c>
      <c r="HF186" s="120">
        <f t="shared" si="701"/>
        <v>1</v>
      </c>
      <c r="HG186" s="120">
        <f t="shared" si="701"/>
        <v>1</v>
      </c>
      <c r="HH186" s="120">
        <f t="shared" si="701"/>
        <v>1</v>
      </c>
      <c r="HI186" s="120">
        <f t="shared" si="701"/>
        <v>1</v>
      </c>
      <c r="HJ186" s="120">
        <f t="shared" si="701"/>
        <v>1</v>
      </c>
      <c r="HK186" s="120">
        <f t="shared" si="701"/>
        <v>1</v>
      </c>
      <c r="HL186" s="120">
        <f t="shared" si="701"/>
        <v>1</v>
      </c>
      <c r="HM186" s="120">
        <f t="shared" si="701"/>
        <v>1</v>
      </c>
      <c r="HN186" s="120">
        <f t="shared" si="701"/>
        <v>1</v>
      </c>
      <c r="HO186" s="120">
        <f t="shared" si="701"/>
        <v>1</v>
      </c>
      <c r="HP186" s="120">
        <f t="shared" si="701"/>
        <v>1</v>
      </c>
      <c r="HQ186" s="120">
        <f t="shared" si="701"/>
        <v>1</v>
      </c>
      <c r="HR186" s="120">
        <f t="shared" si="701"/>
        <v>1</v>
      </c>
      <c r="HS186" s="120">
        <f t="shared" si="701"/>
        <v>1</v>
      </c>
      <c r="HT186" s="120">
        <f t="shared" si="701"/>
        <v>1</v>
      </c>
      <c r="HU186" s="120">
        <f t="shared" si="701"/>
        <v>1</v>
      </c>
      <c r="HV186" s="120">
        <f t="shared" si="701"/>
        <v>1</v>
      </c>
      <c r="HW186" s="120">
        <f t="shared" si="701"/>
        <v>1</v>
      </c>
      <c r="HX186" s="120">
        <f t="shared" si="701"/>
        <v>1</v>
      </c>
      <c r="HY186" s="120">
        <f t="shared" si="701"/>
        <v>1</v>
      </c>
      <c r="HZ186" s="120">
        <f t="shared" si="701"/>
        <v>1</v>
      </c>
      <c r="IA186" s="120">
        <f t="shared" si="701"/>
        <v>1</v>
      </c>
      <c r="IB186" s="120">
        <f t="shared" si="701"/>
        <v>1</v>
      </c>
      <c r="IC186" s="120">
        <f t="shared" si="701"/>
        <v>1</v>
      </c>
      <c r="ID186" s="120">
        <f t="shared" si="701"/>
        <v>1</v>
      </c>
      <c r="IE186" s="120">
        <f t="shared" si="701"/>
        <v>1</v>
      </c>
      <c r="IF186" s="120">
        <f t="shared" si="701"/>
        <v>1</v>
      </c>
      <c r="IG186" s="120">
        <f t="shared" si="701"/>
        <v>1</v>
      </c>
      <c r="IH186" s="120">
        <f t="shared" si="701"/>
        <v>1</v>
      </c>
      <c r="II186" s="120">
        <f t="shared" si="701"/>
        <v>1</v>
      </c>
      <c r="IJ186" s="120">
        <f t="shared" si="701"/>
        <v>1</v>
      </c>
      <c r="IK186" s="120">
        <f t="shared" si="701"/>
        <v>1</v>
      </c>
      <c r="IL186" s="120">
        <f t="shared" si="701"/>
        <v>1</v>
      </c>
      <c r="IM186" s="120">
        <f t="shared" si="701"/>
        <v>1</v>
      </c>
      <c r="IN186" s="120">
        <f t="shared" si="701"/>
        <v>1</v>
      </c>
      <c r="IO186" s="120">
        <f t="shared" si="701"/>
        <v>1</v>
      </c>
      <c r="IP186" s="120">
        <f t="shared" si="701"/>
        <v>1</v>
      </c>
      <c r="IQ186" s="120">
        <f t="shared" si="701"/>
        <v>1</v>
      </c>
      <c r="IR186" s="120">
        <f t="shared" si="701"/>
        <v>1</v>
      </c>
      <c r="IS186" s="120">
        <f t="shared" si="701"/>
        <v>1</v>
      </c>
      <c r="IT186" s="120">
        <f t="shared" si="701"/>
        <v>1</v>
      </c>
      <c r="IU186" s="120">
        <f t="shared" si="701"/>
        <v>1</v>
      </c>
      <c r="IV186" s="120">
        <f t="shared" si="701"/>
        <v>1</v>
      </c>
      <c r="IW186" s="120">
        <f t="shared" si="701"/>
        <v>1</v>
      </c>
      <c r="IX186" s="120">
        <f t="shared" si="701"/>
        <v>1</v>
      </c>
      <c r="IY186" s="120">
        <f t="shared" si="701"/>
        <v>1</v>
      </c>
      <c r="IZ186" s="120">
        <f t="shared" si="701"/>
        <v>1</v>
      </c>
      <c r="JA186" s="120">
        <f t="shared" si="701"/>
        <v>1</v>
      </c>
      <c r="JB186" s="120">
        <f t="shared" si="701"/>
        <v>1</v>
      </c>
      <c r="JC186" s="120">
        <f t="shared" si="701"/>
        <v>1</v>
      </c>
      <c r="JD186" s="120">
        <f t="shared" si="701"/>
        <v>1</v>
      </c>
      <c r="JE186" s="120">
        <f t="shared" si="701"/>
        <v>1</v>
      </c>
      <c r="JF186" s="120">
        <f t="shared" si="701"/>
        <v>1</v>
      </c>
      <c r="JG186" s="120">
        <f t="shared" si="701"/>
        <v>1</v>
      </c>
      <c r="JH186" s="120">
        <f t="shared" ref="JH186:LS186" si="702">JH61</f>
        <v>1</v>
      </c>
      <c r="JI186" s="120">
        <f t="shared" si="702"/>
        <v>1</v>
      </c>
      <c r="JJ186" s="120">
        <f t="shared" si="702"/>
        <v>1</v>
      </c>
      <c r="JK186" s="120">
        <f t="shared" si="702"/>
        <v>1</v>
      </c>
      <c r="JL186" s="120">
        <f t="shared" si="702"/>
        <v>1</v>
      </c>
      <c r="JM186" s="120">
        <f t="shared" si="702"/>
        <v>1</v>
      </c>
      <c r="JN186" s="120">
        <f t="shared" si="702"/>
        <v>1</v>
      </c>
      <c r="JO186" s="120">
        <f t="shared" si="702"/>
        <v>1</v>
      </c>
      <c r="JP186" s="120">
        <f t="shared" si="702"/>
        <v>1</v>
      </c>
      <c r="JQ186" s="120">
        <f t="shared" si="702"/>
        <v>1</v>
      </c>
      <c r="JR186" s="120">
        <f t="shared" si="702"/>
        <v>1</v>
      </c>
      <c r="JS186" s="120">
        <f t="shared" si="702"/>
        <v>1</v>
      </c>
      <c r="JT186" s="120">
        <f t="shared" si="702"/>
        <v>1</v>
      </c>
      <c r="JU186" s="120">
        <f t="shared" si="702"/>
        <v>1</v>
      </c>
      <c r="JV186" s="120">
        <f t="shared" si="702"/>
        <v>1</v>
      </c>
      <c r="JW186" s="120">
        <f t="shared" si="702"/>
        <v>1</v>
      </c>
      <c r="JX186" s="120">
        <f t="shared" si="702"/>
        <v>1</v>
      </c>
      <c r="JY186" s="120">
        <f t="shared" si="702"/>
        <v>1</v>
      </c>
      <c r="JZ186" s="120">
        <f t="shared" si="702"/>
        <v>1</v>
      </c>
      <c r="KA186" s="120">
        <f t="shared" si="702"/>
        <v>1</v>
      </c>
      <c r="KB186" s="120">
        <f t="shared" si="702"/>
        <v>1</v>
      </c>
      <c r="KC186" s="120">
        <f t="shared" si="702"/>
        <v>1</v>
      </c>
      <c r="KD186" s="120">
        <f t="shared" si="702"/>
        <v>1</v>
      </c>
      <c r="KE186" s="120">
        <f t="shared" si="702"/>
        <v>1</v>
      </c>
      <c r="KF186" s="120">
        <f t="shared" si="702"/>
        <v>1</v>
      </c>
      <c r="KG186" s="120">
        <f t="shared" si="702"/>
        <v>1</v>
      </c>
      <c r="KH186" s="120">
        <f t="shared" si="702"/>
        <v>1</v>
      </c>
      <c r="KI186" s="120">
        <f t="shared" si="702"/>
        <v>1</v>
      </c>
      <c r="KJ186" s="120">
        <f t="shared" si="702"/>
        <v>1</v>
      </c>
      <c r="KK186" s="120">
        <f t="shared" si="702"/>
        <v>1</v>
      </c>
      <c r="KL186" s="120">
        <f t="shared" si="702"/>
        <v>1</v>
      </c>
      <c r="KM186" s="120">
        <f t="shared" si="702"/>
        <v>1</v>
      </c>
      <c r="KN186" s="120">
        <f t="shared" si="702"/>
        <v>1</v>
      </c>
      <c r="KO186" s="120">
        <f t="shared" si="702"/>
        <v>1</v>
      </c>
      <c r="KP186" s="120">
        <f t="shared" si="702"/>
        <v>1</v>
      </c>
      <c r="KQ186" s="120">
        <f t="shared" si="702"/>
        <v>1</v>
      </c>
      <c r="KR186" s="120">
        <f t="shared" si="702"/>
        <v>1</v>
      </c>
      <c r="KS186" s="120">
        <f t="shared" si="702"/>
        <v>1</v>
      </c>
      <c r="KT186" s="120">
        <f t="shared" si="702"/>
        <v>1</v>
      </c>
      <c r="KU186" s="120">
        <f t="shared" si="702"/>
        <v>1</v>
      </c>
      <c r="KV186" s="120">
        <f t="shared" si="702"/>
        <v>1</v>
      </c>
      <c r="KW186" s="120">
        <f t="shared" si="702"/>
        <v>1</v>
      </c>
      <c r="KX186" s="120">
        <f t="shared" si="702"/>
        <v>1</v>
      </c>
      <c r="KY186" s="120">
        <f t="shared" si="702"/>
        <v>1</v>
      </c>
      <c r="KZ186" s="120">
        <f t="shared" si="702"/>
        <v>1</v>
      </c>
      <c r="LA186" s="120">
        <f t="shared" si="702"/>
        <v>1</v>
      </c>
      <c r="LB186" s="120">
        <f t="shared" si="702"/>
        <v>1</v>
      </c>
      <c r="LC186" s="120">
        <f t="shared" si="702"/>
        <v>1</v>
      </c>
      <c r="LD186" s="120">
        <f t="shared" si="702"/>
        <v>1</v>
      </c>
      <c r="LE186" s="120">
        <f t="shared" si="702"/>
        <v>1</v>
      </c>
      <c r="LF186" s="120">
        <f t="shared" si="702"/>
        <v>1</v>
      </c>
      <c r="LG186" s="120">
        <f t="shared" si="702"/>
        <v>1</v>
      </c>
      <c r="LH186" s="120">
        <f t="shared" si="702"/>
        <v>1</v>
      </c>
      <c r="LI186" s="120">
        <f t="shared" si="702"/>
        <v>1</v>
      </c>
      <c r="LJ186" s="120">
        <f t="shared" si="702"/>
        <v>1</v>
      </c>
      <c r="LK186" s="120">
        <f t="shared" si="702"/>
        <v>1</v>
      </c>
      <c r="LL186" s="120">
        <f t="shared" si="702"/>
        <v>1</v>
      </c>
      <c r="LM186" s="120">
        <f t="shared" si="702"/>
        <v>1</v>
      </c>
      <c r="LN186" s="120">
        <f t="shared" si="702"/>
        <v>1</v>
      </c>
      <c r="LO186" s="120">
        <f t="shared" si="702"/>
        <v>1</v>
      </c>
      <c r="LP186" s="120">
        <f t="shared" si="702"/>
        <v>1</v>
      </c>
      <c r="LQ186" s="120">
        <f t="shared" si="702"/>
        <v>1</v>
      </c>
      <c r="LR186" s="120">
        <f t="shared" si="702"/>
        <v>1</v>
      </c>
      <c r="LS186" s="120">
        <f t="shared" si="702"/>
        <v>1</v>
      </c>
      <c r="LT186" s="120">
        <f t="shared" ref="LT186:OE186" si="703">LT61</f>
        <v>1</v>
      </c>
      <c r="LU186" s="120">
        <f t="shared" si="703"/>
        <v>1</v>
      </c>
      <c r="LV186" s="120">
        <f t="shared" si="703"/>
        <v>1</v>
      </c>
      <c r="LW186" s="120">
        <f t="shared" si="703"/>
        <v>1</v>
      </c>
      <c r="LX186" s="120">
        <f t="shared" si="703"/>
        <v>1</v>
      </c>
      <c r="LY186" s="120">
        <f t="shared" si="703"/>
        <v>1</v>
      </c>
      <c r="LZ186" s="120">
        <f t="shared" si="703"/>
        <v>1</v>
      </c>
      <c r="MA186" s="120">
        <f t="shared" si="703"/>
        <v>1</v>
      </c>
      <c r="MB186" s="120">
        <f t="shared" si="703"/>
        <v>1</v>
      </c>
      <c r="MC186" s="120">
        <f t="shared" si="703"/>
        <v>1</v>
      </c>
      <c r="MD186" s="120">
        <f t="shared" si="703"/>
        <v>1</v>
      </c>
      <c r="ME186" s="120">
        <f t="shared" si="703"/>
        <v>1</v>
      </c>
      <c r="MF186" s="120">
        <f t="shared" si="703"/>
        <v>1</v>
      </c>
      <c r="MG186" s="120">
        <f t="shared" si="703"/>
        <v>1</v>
      </c>
      <c r="MH186" s="120">
        <f t="shared" si="703"/>
        <v>1</v>
      </c>
      <c r="MI186" s="120">
        <f t="shared" si="703"/>
        <v>1</v>
      </c>
      <c r="MJ186" s="120">
        <f t="shared" si="703"/>
        <v>1</v>
      </c>
      <c r="MK186" s="120">
        <f t="shared" si="703"/>
        <v>1</v>
      </c>
      <c r="ML186" s="120">
        <f t="shared" si="703"/>
        <v>1</v>
      </c>
      <c r="MM186" s="120">
        <f t="shared" si="703"/>
        <v>1</v>
      </c>
      <c r="MN186" s="120">
        <f t="shared" si="703"/>
        <v>1</v>
      </c>
      <c r="MO186" s="120">
        <f t="shared" si="703"/>
        <v>1</v>
      </c>
      <c r="MP186" s="120">
        <f t="shared" si="703"/>
        <v>1</v>
      </c>
      <c r="MQ186" s="120">
        <f t="shared" si="703"/>
        <v>1</v>
      </c>
      <c r="MR186" s="120">
        <f t="shared" si="703"/>
        <v>1</v>
      </c>
      <c r="MS186" s="120">
        <f t="shared" si="703"/>
        <v>1</v>
      </c>
      <c r="MT186" s="120">
        <f t="shared" si="703"/>
        <v>1</v>
      </c>
      <c r="MU186" s="120">
        <f t="shared" si="703"/>
        <v>1</v>
      </c>
      <c r="MV186" s="120">
        <f t="shared" si="703"/>
        <v>1</v>
      </c>
      <c r="MW186" s="120">
        <f t="shared" si="703"/>
        <v>1</v>
      </c>
      <c r="MX186" s="120">
        <f t="shared" si="703"/>
        <v>1</v>
      </c>
      <c r="MY186" s="120">
        <f t="shared" si="703"/>
        <v>1</v>
      </c>
      <c r="MZ186" s="120">
        <f t="shared" si="703"/>
        <v>1</v>
      </c>
      <c r="NA186" s="120">
        <f t="shared" si="703"/>
        <v>1</v>
      </c>
      <c r="NB186" s="120">
        <f t="shared" si="703"/>
        <v>1</v>
      </c>
      <c r="NC186" s="120">
        <f t="shared" si="703"/>
        <v>1</v>
      </c>
      <c r="ND186" s="120">
        <f t="shared" si="703"/>
        <v>1</v>
      </c>
      <c r="NE186" s="120">
        <f t="shared" si="703"/>
        <v>1</v>
      </c>
      <c r="NF186" s="120">
        <f t="shared" si="703"/>
        <v>1</v>
      </c>
      <c r="NG186" s="120">
        <f t="shared" si="703"/>
        <v>1</v>
      </c>
      <c r="NH186" s="120">
        <f t="shared" si="703"/>
        <v>1</v>
      </c>
      <c r="NI186" s="120">
        <f t="shared" si="703"/>
        <v>1</v>
      </c>
      <c r="NJ186" s="120">
        <f t="shared" si="703"/>
        <v>1</v>
      </c>
      <c r="NK186" s="120">
        <f t="shared" si="703"/>
        <v>1</v>
      </c>
      <c r="NL186" s="120">
        <f t="shared" si="703"/>
        <v>1</v>
      </c>
      <c r="NM186" s="120">
        <f t="shared" si="703"/>
        <v>1</v>
      </c>
      <c r="NN186" s="120">
        <f t="shared" si="703"/>
        <v>1</v>
      </c>
      <c r="NO186" s="120">
        <f t="shared" si="703"/>
        <v>1</v>
      </c>
      <c r="NP186" s="120">
        <f t="shared" si="703"/>
        <v>1</v>
      </c>
      <c r="NQ186" s="120">
        <f t="shared" si="703"/>
        <v>1</v>
      </c>
      <c r="NR186" s="120">
        <f t="shared" si="703"/>
        <v>1</v>
      </c>
      <c r="NS186" s="120">
        <f t="shared" si="703"/>
        <v>1</v>
      </c>
      <c r="NT186" s="120">
        <f t="shared" si="703"/>
        <v>1</v>
      </c>
      <c r="NU186" s="120">
        <f t="shared" si="703"/>
        <v>1</v>
      </c>
      <c r="NV186" s="120">
        <f t="shared" si="703"/>
        <v>1</v>
      </c>
      <c r="NW186" s="120">
        <f t="shared" si="703"/>
        <v>1</v>
      </c>
      <c r="NX186" s="120">
        <f t="shared" si="703"/>
        <v>1</v>
      </c>
      <c r="NY186" s="120">
        <f t="shared" si="703"/>
        <v>1</v>
      </c>
      <c r="NZ186" s="120">
        <f t="shared" si="703"/>
        <v>1</v>
      </c>
      <c r="OA186" s="120">
        <f t="shared" si="703"/>
        <v>1</v>
      </c>
      <c r="OB186" s="120">
        <f t="shared" si="703"/>
        <v>1</v>
      </c>
      <c r="OC186" s="120">
        <f t="shared" si="703"/>
        <v>1</v>
      </c>
      <c r="OD186" s="120">
        <f t="shared" si="703"/>
        <v>1</v>
      </c>
      <c r="OE186" s="120">
        <f t="shared" si="703"/>
        <v>1</v>
      </c>
      <c r="OF186" s="120">
        <f t="shared" ref="OF186:OR186" si="704">OF61</f>
        <v>1</v>
      </c>
      <c r="OG186" s="120">
        <f t="shared" si="704"/>
        <v>1</v>
      </c>
      <c r="OH186" s="120">
        <f t="shared" si="704"/>
        <v>1</v>
      </c>
      <c r="OI186" s="120">
        <f t="shared" si="704"/>
        <v>1</v>
      </c>
      <c r="OJ186" s="120">
        <f t="shared" si="704"/>
        <v>1</v>
      </c>
      <c r="OK186" s="120">
        <f t="shared" si="704"/>
        <v>1</v>
      </c>
      <c r="OL186" s="120">
        <f t="shared" si="704"/>
        <v>1</v>
      </c>
      <c r="OM186" s="120">
        <f t="shared" si="704"/>
        <v>1</v>
      </c>
      <c r="ON186" s="120">
        <f t="shared" si="704"/>
        <v>1</v>
      </c>
      <c r="OO186" s="120">
        <f t="shared" si="704"/>
        <v>1</v>
      </c>
      <c r="OP186" s="120">
        <f t="shared" si="704"/>
        <v>1</v>
      </c>
      <c r="OQ186" s="120">
        <f t="shared" si="704"/>
        <v>1</v>
      </c>
      <c r="OR186" s="398">
        <f t="shared" si="704"/>
        <v>1</v>
      </c>
    </row>
    <row r="187" spans="2:408" x14ac:dyDescent="0.35">
      <c r="B187" s="303"/>
      <c r="C187" t="s">
        <v>287</v>
      </c>
      <c r="E187" s="52"/>
      <c r="F187" s="52"/>
      <c r="I187" s="110"/>
      <c r="J187" s="109">
        <f t="shared" si="690"/>
        <v>1</v>
      </c>
      <c r="L187" s="120">
        <f t="shared" ref="L187:BW187" si="705">L51</f>
        <v>1</v>
      </c>
      <c r="M187" s="120">
        <f t="shared" si="705"/>
        <v>0</v>
      </c>
      <c r="N187" s="120">
        <f t="shared" si="705"/>
        <v>0</v>
      </c>
      <c r="O187" s="120">
        <f t="shared" si="705"/>
        <v>0</v>
      </c>
      <c r="P187" s="120">
        <f t="shared" si="705"/>
        <v>0</v>
      </c>
      <c r="Q187" s="120">
        <f t="shared" si="705"/>
        <v>0</v>
      </c>
      <c r="R187" s="120">
        <f t="shared" si="705"/>
        <v>0</v>
      </c>
      <c r="S187" s="120">
        <f t="shared" si="705"/>
        <v>0</v>
      </c>
      <c r="T187" s="120">
        <f t="shared" si="705"/>
        <v>0</v>
      </c>
      <c r="U187" s="120">
        <f t="shared" si="705"/>
        <v>0</v>
      </c>
      <c r="V187" s="120">
        <f t="shared" si="705"/>
        <v>0</v>
      </c>
      <c r="W187" s="120">
        <f t="shared" si="705"/>
        <v>0</v>
      </c>
      <c r="X187" s="120">
        <f t="shared" si="705"/>
        <v>0</v>
      </c>
      <c r="Y187" s="120">
        <f t="shared" si="705"/>
        <v>0</v>
      </c>
      <c r="Z187" s="120">
        <f t="shared" si="705"/>
        <v>0</v>
      </c>
      <c r="AA187" s="120">
        <f t="shared" si="705"/>
        <v>0</v>
      </c>
      <c r="AB187" s="120">
        <f t="shared" si="705"/>
        <v>0</v>
      </c>
      <c r="AC187" s="120">
        <f t="shared" si="705"/>
        <v>0</v>
      </c>
      <c r="AD187" s="120">
        <f t="shared" si="705"/>
        <v>0</v>
      </c>
      <c r="AE187" s="120">
        <f t="shared" si="705"/>
        <v>0</v>
      </c>
      <c r="AF187" s="120">
        <f t="shared" si="705"/>
        <v>0</v>
      </c>
      <c r="AG187" s="120">
        <f t="shared" si="705"/>
        <v>0</v>
      </c>
      <c r="AH187" s="120">
        <f t="shared" si="705"/>
        <v>0</v>
      </c>
      <c r="AI187" s="120">
        <f t="shared" si="705"/>
        <v>0</v>
      </c>
      <c r="AJ187" s="120">
        <f t="shared" si="705"/>
        <v>0</v>
      </c>
      <c r="AK187" s="120">
        <f t="shared" si="705"/>
        <v>0</v>
      </c>
      <c r="AL187" s="120">
        <f t="shared" si="705"/>
        <v>0</v>
      </c>
      <c r="AM187" s="120">
        <f t="shared" si="705"/>
        <v>0</v>
      </c>
      <c r="AN187" s="120">
        <f t="shared" si="705"/>
        <v>0</v>
      </c>
      <c r="AO187" s="120">
        <f t="shared" si="705"/>
        <v>0</v>
      </c>
      <c r="AP187" s="120">
        <f t="shared" si="705"/>
        <v>0</v>
      </c>
      <c r="AQ187" s="120">
        <f t="shared" si="705"/>
        <v>0</v>
      </c>
      <c r="AR187" s="120">
        <f t="shared" si="705"/>
        <v>0</v>
      </c>
      <c r="AS187" s="120">
        <f t="shared" si="705"/>
        <v>0</v>
      </c>
      <c r="AT187" s="120">
        <f t="shared" si="705"/>
        <v>0</v>
      </c>
      <c r="AU187" s="120">
        <f t="shared" si="705"/>
        <v>0</v>
      </c>
      <c r="AV187" s="120">
        <f t="shared" si="705"/>
        <v>0</v>
      </c>
      <c r="AW187" s="120">
        <f t="shared" si="705"/>
        <v>0</v>
      </c>
      <c r="AX187" s="120">
        <f t="shared" si="705"/>
        <v>0</v>
      </c>
      <c r="AY187" s="120">
        <f t="shared" si="705"/>
        <v>0</v>
      </c>
      <c r="AZ187" s="120">
        <f t="shared" si="705"/>
        <v>0</v>
      </c>
      <c r="BA187" s="120">
        <f t="shared" si="705"/>
        <v>0</v>
      </c>
      <c r="BB187" s="120">
        <f t="shared" si="705"/>
        <v>0</v>
      </c>
      <c r="BC187" s="120">
        <f t="shared" si="705"/>
        <v>0</v>
      </c>
      <c r="BD187" s="120">
        <f t="shared" si="705"/>
        <v>0</v>
      </c>
      <c r="BE187" s="120">
        <f t="shared" si="705"/>
        <v>0</v>
      </c>
      <c r="BF187" s="120">
        <f t="shared" si="705"/>
        <v>0</v>
      </c>
      <c r="BG187" s="120">
        <f t="shared" si="705"/>
        <v>0</v>
      </c>
      <c r="BH187" s="120">
        <f t="shared" si="705"/>
        <v>0</v>
      </c>
      <c r="BI187" s="120">
        <f t="shared" si="705"/>
        <v>0</v>
      </c>
      <c r="BJ187" s="120">
        <f t="shared" si="705"/>
        <v>0</v>
      </c>
      <c r="BK187" s="120">
        <f t="shared" si="705"/>
        <v>0</v>
      </c>
      <c r="BL187" s="120">
        <f t="shared" si="705"/>
        <v>0</v>
      </c>
      <c r="BM187" s="120">
        <f t="shared" si="705"/>
        <v>0</v>
      </c>
      <c r="BN187" s="120">
        <f t="shared" si="705"/>
        <v>0</v>
      </c>
      <c r="BO187" s="120">
        <f t="shared" si="705"/>
        <v>0</v>
      </c>
      <c r="BP187" s="120">
        <f t="shared" si="705"/>
        <v>0</v>
      </c>
      <c r="BQ187" s="120">
        <f t="shared" si="705"/>
        <v>0</v>
      </c>
      <c r="BR187" s="120">
        <f t="shared" si="705"/>
        <v>0</v>
      </c>
      <c r="BS187" s="120">
        <f t="shared" si="705"/>
        <v>0</v>
      </c>
      <c r="BT187" s="120">
        <f t="shared" si="705"/>
        <v>0</v>
      </c>
      <c r="BU187" s="120">
        <f t="shared" si="705"/>
        <v>0</v>
      </c>
      <c r="BV187" s="120">
        <f t="shared" si="705"/>
        <v>0</v>
      </c>
      <c r="BW187" s="120">
        <f t="shared" si="705"/>
        <v>0</v>
      </c>
      <c r="BX187" s="120">
        <f t="shared" ref="BX187:EI187" si="706">BX51</f>
        <v>0</v>
      </c>
      <c r="BY187" s="120">
        <f t="shared" si="706"/>
        <v>0</v>
      </c>
      <c r="BZ187" s="120">
        <f t="shared" si="706"/>
        <v>0</v>
      </c>
      <c r="CA187" s="120">
        <f t="shared" si="706"/>
        <v>0</v>
      </c>
      <c r="CB187" s="120">
        <f t="shared" si="706"/>
        <v>0</v>
      </c>
      <c r="CC187" s="120">
        <f t="shared" si="706"/>
        <v>0</v>
      </c>
      <c r="CD187" s="120">
        <f t="shared" si="706"/>
        <v>0</v>
      </c>
      <c r="CE187" s="120">
        <f t="shared" si="706"/>
        <v>0</v>
      </c>
      <c r="CF187" s="120">
        <f t="shared" si="706"/>
        <v>0</v>
      </c>
      <c r="CG187" s="120">
        <f t="shared" si="706"/>
        <v>0</v>
      </c>
      <c r="CH187" s="120">
        <f t="shared" si="706"/>
        <v>0</v>
      </c>
      <c r="CI187" s="120">
        <f t="shared" si="706"/>
        <v>0</v>
      </c>
      <c r="CJ187" s="120">
        <f t="shared" si="706"/>
        <v>0</v>
      </c>
      <c r="CK187" s="120">
        <f t="shared" si="706"/>
        <v>0</v>
      </c>
      <c r="CL187" s="120">
        <f t="shared" si="706"/>
        <v>0</v>
      </c>
      <c r="CM187" s="120">
        <f t="shared" si="706"/>
        <v>0</v>
      </c>
      <c r="CN187" s="120">
        <f t="shared" si="706"/>
        <v>0</v>
      </c>
      <c r="CO187" s="120">
        <f t="shared" si="706"/>
        <v>0</v>
      </c>
      <c r="CP187" s="120">
        <f t="shared" si="706"/>
        <v>0</v>
      </c>
      <c r="CQ187" s="120">
        <f t="shared" si="706"/>
        <v>0</v>
      </c>
      <c r="CR187" s="120">
        <f t="shared" si="706"/>
        <v>0</v>
      </c>
      <c r="CS187" s="120">
        <f t="shared" si="706"/>
        <v>0</v>
      </c>
      <c r="CT187" s="120">
        <f t="shared" si="706"/>
        <v>0</v>
      </c>
      <c r="CU187" s="120">
        <f t="shared" si="706"/>
        <v>0</v>
      </c>
      <c r="CV187" s="120">
        <f t="shared" si="706"/>
        <v>0</v>
      </c>
      <c r="CW187" s="120">
        <f t="shared" si="706"/>
        <v>0</v>
      </c>
      <c r="CX187" s="120">
        <f t="shared" si="706"/>
        <v>0</v>
      </c>
      <c r="CY187" s="120">
        <f t="shared" si="706"/>
        <v>0</v>
      </c>
      <c r="CZ187" s="120">
        <f t="shared" si="706"/>
        <v>0</v>
      </c>
      <c r="DA187" s="120">
        <f t="shared" si="706"/>
        <v>0</v>
      </c>
      <c r="DB187" s="120">
        <f t="shared" si="706"/>
        <v>0</v>
      </c>
      <c r="DC187" s="120">
        <f t="shared" si="706"/>
        <v>0</v>
      </c>
      <c r="DD187" s="120">
        <f t="shared" si="706"/>
        <v>0</v>
      </c>
      <c r="DE187" s="120">
        <f t="shared" si="706"/>
        <v>0</v>
      </c>
      <c r="DF187" s="120">
        <f t="shared" si="706"/>
        <v>0</v>
      </c>
      <c r="DG187" s="120">
        <f t="shared" si="706"/>
        <v>0</v>
      </c>
      <c r="DH187" s="120">
        <f t="shared" si="706"/>
        <v>0</v>
      </c>
      <c r="DI187" s="120">
        <f t="shared" si="706"/>
        <v>0</v>
      </c>
      <c r="DJ187" s="120">
        <f t="shared" si="706"/>
        <v>0</v>
      </c>
      <c r="DK187" s="120">
        <f t="shared" si="706"/>
        <v>0</v>
      </c>
      <c r="DL187" s="120">
        <f t="shared" si="706"/>
        <v>0</v>
      </c>
      <c r="DM187" s="120">
        <f t="shared" si="706"/>
        <v>0</v>
      </c>
      <c r="DN187" s="120">
        <f t="shared" si="706"/>
        <v>0</v>
      </c>
      <c r="DO187" s="120">
        <f t="shared" si="706"/>
        <v>0</v>
      </c>
      <c r="DP187" s="120">
        <f t="shared" si="706"/>
        <v>0</v>
      </c>
      <c r="DQ187" s="120">
        <f t="shared" si="706"/>
        <v>0</v>
      </c>
      <c r="DR187" s="120">
        <f t="shared" si="706"/>
        <v>0</v>
      </c>
      <c r="DS187" s="120">
        <f t="shared" si="706"/>
        <v>0</v>
      </c>
      <c r="DT187" s="120">
        <f t="shared" si="706"/>
        <v>0</v>
      </c>
      <c r="DU187" s="120">
        <f t="shared" si="706"/>
        <v>0</v>
      </c>
      <c r="DV187" s="120">
        <f t="shared" si="706"/>
        <v>0</v>
      </c>
      <c r="DW187" s="120">
        <f t="shared" si="706"/>
        <v>0</v>
      </c>
      <c r="DX187" s="120">
        <f t="shared" si="706"/>
        <v>0</v>
      </c>
      <c r="DY187" s="120">
        <f t="shared" si="706"/>
        <v>0</v>
      </c>
      <c r="DZ187" s="120">
        <f t="shared" si="706"/>
        <v>0</v>
      </c>
      <c r="EA187" s="120">
        <f t="shared" si="706"/>
        <v>0</v>
      </c>
      <c r="EB187" s="120">
        <f t="shared" si="706"/>
        <v>0</v>
      </c>
      <c r="EC187" s="120">
        <f t="shared" si="706"/>
        <v>0</v>
      </c>
      <c r="ED187" s="120">
        <f t="shared" si="706"/>
        <v>0</v>
      </c>
      <c r="EE187" s="120">
        <f t="shared" si="706"/>
        <v>0</v>
      </c>
      <c r="EF187" s="120">
        <f t="shared" si="706"/>
        <v>0</v>
      </c>
      <c r="EG187" s="120">
        <f t="shared" si="706"/>
        <v>0</v>
      </c>
      <c r="EH187" s="120">
        <f t="shared" si="706"/>
        <v>0</v>
      </c>
      <c r="EI187" s="120">
        <f t="shared" si="706"/>
        <v>0</v>
      </c>
      <c r="EJ187" s="120">
        <f t="shared" ref="EJ187:GU187" si="707">EJ51</f>
        <v>0</v>
      </c>
      <c r="EK187" s="120">
        <f t="shared" si="707"/>
        <v>0</v>
      </c>
      <c r="EL187" s="120">
        <f t="shared" si="707"/>
        <v>0</v>
      </c>
      <c r="EM187" s="120">
        <f t="shared" si="707"/>
        <v>0</v>
      </c>
      <c r="EN187" s="120">
        <f t="shared" si="707"/>
        <v>0</v>
      </c>
      <c r="EO187" s="120">
        <f t="shared" si="707"/>
        <v>0</v>
      </c>
      <c r="EP187" s="120">
        <f t="shared" si="707"/>
        <v>0</v>
      </c>
      <c r="EQ187" s="120">
        <f t="shared" si="707"/>
        <v>0</v>
      </c>
      <c r="ER187" s="120">
        <f t="shared" si="707"/>
        <v>0</v>
      </c>
      <c r="ES187" s="120">
        <f t="shared" si="707"/>
        <v>0</v>
      </c>
      <c r="ET187" s="120">
        <f t="shared" si="707"/>
        <v>0</v>
      </c>
      <c r="EU187" s="120">
        <f t="shared" si="707"/>
        <v>0</v>
      </c>
      <c r="EV187" s="120">
        <f t="shared" si="707"/>
        <v>0</v>
      </c>
      <c r="EW187" s="120">
        <f t="shared" si="707"/>
        <v>0</v>
      </c>
      <c r="EX187" s="120">
        <f t="shared" si="707"/>
        <v>0</v>
      </c>
      <c r="EY187" s="120">
        <f t="shared" si="707"/>
        <v>0</v>
      </c>
      <c r="EZ187" s="120">
        <f t="shared" si="707"/>
        <v>0</v>
      </c>
      <c r="FA187" s="120">
        <f t="shared" si="707"/>
        <v>0</v>
      </c>
      <c r="FB187" s="120">
        <f t="shared" si="707"/>
        <v>0</v>
      </c>
      <c r="FC187" s="120">
        <f t="shared" si="707"/>
        <v>0</v>
      </c>
      <c r="FD187" s="120">
        <f t="shared" si="707"/>
        <v>0</v>
      </c>
      <c r="FE187" s="120">
        <f t="shared" si="707"/>
        <v>0</v>
      </c>
      <c r="FF187" s="120">
        <f t="shared" si="707"/>
        <v>0</v>
      </c>
      <c r="FG187" s="120">
        <f t="shared" si="707"/>
        <v>0</v>
      </c>
      <c r="FH187" s="120">
        <f t="shared" si="707"/>
        <v>0</v>
      </c>
      <c r="FI187" s="120">
        <f t="shared" si="707"/>
        <v>0</v>
      </c>
      <c r="FJ187" s="120">
        <f t="shared" si="707"/>
        <v>0</v>
      </c>
      <c r="FK187" s="120">
        <f t="shared" si="707"/>
        <v>0</v>
      </c>
      <c r="FL187" s="120">
        <f t="shared" si="707"/>
        <v>0</v>
      </c>
      <c r="FM187" s="120">
        <f t="shared" si="707"/>
        <v>0</v>
      </c>
      <c r="FN187" s="120">
        <f t="shared" si="707"/>
        <v>0</v>
      </c>
      <c r="FO187" s="120">
        <f t="shared" si="707"/>
        <v>0</v>
      </c>
      <c r="FP187" s="120">
        <f t="shared" si="707"/>
        <v>0</v>
      </c>
      <c r="FQ187" s="120">
        <f t="shared" si="707"/>
        <v>0</v>
      </c>
      <c r="FR187" s="120">
        <f t="shared" si="707"/>
        <v>0</v>
      </c>
      <c r="FS187" s="120">
        <f t="shared" si="707"/>
        <v>0</v>
      </c>
      <c r="FT187" s="120">
        <f t="shared" si="707"/>
        <v>0</v>
      </c>
      <c r="FU187" s="120">
        <f t="shared" si="707"/>
        <v>0</v>
      </c>
      <c r="FV187" s="120">
        <f t="shared" si="707"/>
        <v>0</v>
      </c>
      <c r="FW187" s="120">
        <f t="shared" si="707"/>
        <v>0</v>
      </c>
      <c r="FX187" s="120">
        <f t="shared" si="707"/>
        <v>0</v>
      </c>
      <c r="FY187" s="120">
        <f t="shared" si="707"/>
        <v>0</v>
      </c>
      <c r="FZ187" s="120">
        <f t="shared" si="707"/>
        <v>0</v>
      </c>
      <c r="GA187" s="120">
        <f t="shared" si="707"/>
        <v>0</v>
      </c>
      <c r="GB187" s="120">
        <f t="shared" si="707"/>
        <v>0</v>
      </c>
      <c r="GC187" s="120">
        <f t="shared" si="707"/>
        <v>0</v>
      </c>
      <c r="GD187" s="120">
        <f t="shared" si="707"/>
        <v>0</v>
      </c>
      <c r="GE187" s="120">
        <f t="shared" si="707"/>
        <v>0</v>
      </c>
      <c r="GF187" s="120">
        <f t="shared" si="707"/>
        <v>0</v>
      </c>
      <c r="GG187" s="120">
        <f t="shared" si="707"/>
        <v>0</v>
      </c>
      <c r="GH187" s="120">
        <f t="shared" si="707"/>
        <v>0</v>
      </c>
      <c r="GI187" s="120">
        <f t="shared" si="707"/>
        <v>0</v>
      </c>
      <c r="GJ187" s="120">
        <f t="shared" si="707"/>
        <v>0</v>
      </c>
      <c r="GK187" s="120">
        <f t="shared" si="707"/>
        <v>0</v>
      </c>
      <c r="GL187" s="120">
        <f t="shared" si="707"/>
        <v>0</v>
      </c>
      <c r="GM187" s="120">
        <f t="shared" si="707"/>
        <v>0</v>
      </c>
      <c r="GN187" s="120">
        <f t="shared" si="707"/>
        <v>0</v>
      </c>
      <c r="GO187" s="120">
        <f t="shared" si="707"/>
        <v>0</v>
      </c>
      <c r="GP187" s="120">
        <f t="shared" si="707"/>
        <v>0</v>
      </c>
      <c r="GQ187" s="120">
        <f t="shared" si="707"/>
        <v>0</v>
      </c>
      <c r="GR187" s="120">
        <f t="shared" si="707"/>
        <v>0</v>
      </c>
      <c r="GS187" s="120">
        <f t="shared" si="707"/>
        <v>0</v>
      </c>
      <c r="GT187" s="120">
        <f t="shared" si="707"/>
        <v>0</v>
      </c>
      <c r="GU187" s="120">
        <f t="shared" si="707"/>
        <v>0</v>
      </c>
      <c r="GV187" s="120">
        <f t="shared" ref="GV187:JG187" si="708">GV51</f>
        <v>0</v>
      </c>
      <c r="GW187" s="120">
        <f t="shared" si="708"/>
        <v>0</v>
      </c>
      <c r="GX187" s="120">
        <f t="shared" si="708"/>
        <v>0</v>
      </c>
      <c r="GY187" s="120">
        <f t="shared" si="708"/>
        <v>0</v>
      </c>
      <c r="GZ187" s="120">
        <f t="shared" si="708"/>
        <v>0</v>
      </c>
      <c r="HA187" s="120">
        <f t="shared" si="708"/>
        <v>0</v>
      </c>
      <c r="HB187" s="120">
        <f t="shared" si="708"/>
        <v>0</v>
      </c>
      <c r="HC187" s="120">
        <f t="shared" si="708"/>
        <v>0</v>
      </c>
      <c r="HD187" s="120">
        <f t="shared" si="708"/>
        <v>0</v>
      </c>
      <c r="HE187" s="120">
        <f t="shared" si="708"/>
        <v>0</v>
      </c>
      <c r="HF187" s="120">
        <f t="shared" si="708"/>
        <v>0</v>
      </c>
      <c r="HG187" s="120">
        <f t="shared" si="708"/>
        <v>0</v>
      </c>
      <c r="HH187" s="120">
        <f t="shared" si="708"/>
        <v>0</v>
      </c>
      <c r="HI187" s="120">
        <f t="shared" si="708"/>
        <v>0</v>
      </c>
      <c r="HJ187" s="120">
        <f t="shared" si="708"/>
        <v>0</v>
      </c>
      <c r="HK187" s="120">
        <f t="shared" si="708"/>
        <v>0</v>
      </c>
      <c r="HL187" s="120">
        <f t="shared" si="708"/>
        <v>0</v>
      </c>
      <c r="HM187" s="120">
        <f t="shared" si="708"/>
        <v>0</v>
      </c>
      <c r="HN187" s="120">
        <f t="shared" si="708"/>
        <v>0</v>
      </c>
      <c r="HO187" s="120">
        <f t="shared" si="708"/>
        <v>0</v>
      </c>
      <c r="HP187" s="120">
        <f t="shared" si="708"/>
        <v>0</v>
      </c>
      <c r="HQ187" s="120">
        <f t="shared" si="708"/>
        <v>0</v>
      </c>
      <c r="HR187" s="120">
        <f t="shared" si="708"/>
        <v>0</v>
      </c>
      <c r="HS187" s="120">
        <f t="shared" si="708"/>
        <v>0</v>
      </c>
      <c r="HT187" s="120">
        <f t="shared" si="708"/>
        <v>0</v>
      </c>
      <c r="HU187" s="120">
        <f t="shared" si="708"/>
        <v>0</v>
      </c>
      <c r="HV187" s="120">
        <f t="shared" si="708"/>
        <v>0</v>
      </c>
      <c r="HW187" s="120">
        <f t="shared" si="708"/>
        <v>0</v>
      </c>
      <c r="HX187" s="120">
        <f t="shared" si="708"/>
        <v>0</v>
      </c>
      <c r="HY187" s="120">
        <f t="shared" si="708"/>
        <v>0</v>
      </c>
      <c r="HZ187" s="120">
        <f t="shared" si="708"/>
        <v>0</v>
      </c>
      <c r="IA187" s="120">
        <f t="shared" si="708"/>
        <v>0</v>
      </c>
      <c r="IB187" s="120">
        <f t="shared" si="708"/>
        <v>0</v>
      </c>
      <c r="IC187" s="120">
        <f t="shared" si="708"/>
        <v>0</v>
      </c>
      <c r="ID187" s="120">
        <f t="shared" si="708"/>
        <v>0</v>
      </c>
      <c r="IE187" s="120">
        <f t="shared" si="708"/>
        <v>0</v>
      </c>
      <c r="IF187" s="120">
        <f t="shared" si="708"/>
        <v>0</v>
      </c>
      <c r="IG187" s="120">
        <f t="shared" si="708"/>
        <v>0</v>
      </c>
      <c r="IH187" s="120">
        <f t="shared" si="708"/>
        <v>0</v>
      </c>
      <c r="II187" s="120">
        <f t="shared" si="708"/>
        <v>0</v>
      </c>
      <c r="IJ187" s="120">
        <f t="shared" si="708"/>
        <v>0</v>
      </c>
      <c r="IK187" s="120">
        <f t="shared" si="708"/>
        <v>0</v>
      </c>
      <c r="IL187" s="120">
        <f t="shared" si="708"/>
        <v>0</v>
      </c>
      <c r="IM187" s="120">
        <f t="shared" si="708"/>
        <v>0</v>
      </c>
      <c r="IN187" s="120">
        <f t="shared" si="708"/>
        <v>0</v>
      </c>
      <c r="IO187" s="120">
        <f t="shared" si="708"/>
        <v>0</v>
      </c>
      <c r="IP187" s="120">
        <f t="shared" si="708"/>
        <v>0</v>
      </c>
      <c r="IQ187" s="120">
        <f t="shared" si="708"/>
        <v>0</v>
      </c>
      <c r="IR187" s="120">
        <f t="shared" si="708"/>
        <v>0</v>
      </c>
      <c r="IS187" s="120">
        <f t="shared" si="708"/>
        <v>0</v>
      </c>
      <c r="IT187" s="120">
        <f t="shared" si="708"/>
        <v>0</v>
      </c>
      <c r="IU187" s="120">
        <f t="shared" si="708"/>
        <v>0</v>
      </c>
      <c r="IV187" s="120">
        <f t="shared" si="708"/>
        <v>0</v>
      </c>
      <c r="IW187" s="120">
        <f t="shared" si="708"/>
        <v>0</v>
      </c>
      <c r="IX187" s="120">
        <f t="shared" si="708"/>
        <v>0</v>
      </c>
      <c r="IY187" s="120">
        <f t="shared" si="708"/>
        <v>0</v>
      </c>
      <c r="IZ187" s="120">
        <f t="shared" si="708"/>
        <v>0</v>
      </c>
      <c r="JA187" s="120">
        <f t="shared" si="708"/>
        <v>0</v>
      </c>
      <c r="JB187" s="120">
        <f t="shared" si="708"/>
        <v>0</v>
      </c>
      <c r="JC187" s="120">
        <f t="shared" si="708"/>
        <v>0</v>
      </c>
      <c r="JD187" s="120">
        <f t="shared" si="708"/>
        <v>0</v>
      </c>
      <c r="JE187" s="120">
        <f t="shared" si="708"/>
        <v>0</v>
      </c>
      <c r="JF187" s="120">
        <f t="shared" si="708"/>
        <v>0</v>
      </c>
      <c r="JG187" s="120">
        <f t="shared" si="708"/>
        <v>0</v>
      </c>
      <c r="JH187" s="120">
        <f t="shared" ref="JH187:LS187" si="709">JH51</f>
        <v>0</v>
      </c>
      <c r="JI187" s="120">
        <f t="shared" si="709"/>
        <v>0</v>
      </c>
      <c r="JJ187" s="120">
        <f t="shared" si="709"/>
        <v>0</v>
      </c>
      <c r="JK187" s="120">
        <f t="shared" si="709"/>
        <v>0</v>
      </c>
      <c r="JL187" s="120">
        <f t="shared" si="709"/>
        <v>0</v>
      </c>
      <c r="JM187" s="120">
        <f t="shared" si="709"/>
        <v>0</v>
      </c>
      <c r="JN187" s="120">
        <f t="shared" si="709"/>
        <v>0</v>
      </c>
      <c r="JO187" s="120">
        <f t="shared" si="709"/>
        <v>0</v>
      </c>
      <c r="JP187" s="120">
        <f t="shared" si="709"/>
        <v>0</v>
      </c>
      <c r="JQ187" s="120">
        <f t="shared" si="709"/>
        <v>0</v>
      </c>
      <c r="JR187" s="120">
        <f t="shared" si="709"/>
        <v>0</v>
      </c>
      <c r="JS187" s="120">
        <f t="shared" si="709"/>
        <v>0</v>
      </c>
      <c r="JT187" s="120">
        <f t="shared" si="709"/>
        <v>0</v>
      </c>
      <c r="JU187" s="120">
        <f t="shared" si="709"/>
        <v>0</v>
      </c>
      <c r="JV187" s="120">
        <f t="shared" si="709"/>
        <v>0</v>
      </c>
      <c r="JW187" s="120">
        <f t="shared" si="709"/>
        <v>0</v>
      </c>
      <c r="JX187" s="120">
        <f t="shared" si="709"/>
        <v>0</v>
      </c>
      <c r="JY187" s="120">
        <f t="shared" si="709"/>
        <v>0</v>
      </c>
      <c r="JZ187" s="120">
        <f t="shared" si="709"/>
        <v>0</v>
      </c>
      <c r="KA187" s="120">
        <f t="shared" si="709"/>
        <v>0</v>
      </c>
      <c r="KB187" s="120">
        <f t="shared" si="709"/>
        <v>0</v>
      </c>
      <c r="KC187" s="120">
        <f t="shared" si="709"/>
        <v>0</v>
      </c>
      <c r="KD187" s="120">
        <f t="shared" si="709"/>
        <v>0</v>
      </c>
      <c r="KE187" s="120">
        <f t="shared" si="709"/>
        <v>0</v>
      </c>
      <c r="KF187" s="120">
        <f t="shared" si="709"/>
        <v>0</v>
      </c>
      <c r="KG187" s="120">
        <f t="shared" si="709"/>
        <v>0</v>
      </c>
      <c r="KH187" s="120">
        <f t="shared" si="709"/>
        <v>0</v>
      </c>
      <c r="KI187" s="120">
        <f t="shared" si="709"/>
        <v>0</v>
      </c>
      <c r="KJ187" s="120">
        <f t="shared" si="709"/>
        <v>0</v>
      </c>
      <c r="KK187" s="120">
        <f t="shared" si="709"/>
        <v>0</v>
      </c>
      <c r="KL187" s="120">
        <f t="shared" si="709"/>
        <v>0</v>
      </c>
      <c r="KM187" s="120">
        <f t="shared" si="709"/>
        <v>0</v>
      </c>
      <c r="KN187" s="120">
        <f t="shared" si="709"/>
        <v>0</v>
      </c>
      <c r="KO187" s="120">
        <f t="shared" si="709"/>
        <v>0</v>
      </c>
      <c r="KP187" s="120">
        <f t="shared" si="709"/>
        <v>0</v>
      </c>
      <c r="KQ187" s="120">
        <f t="shared" si="709"/>
        <v>0</v>
      </c>
      <c r="KR187" s="120">
        <f t="shared" si="709"/>
        <v>0</v>
      </c>
      <c r="KS187" s="120">
        <f t="shared" si="709"/>
        <v>0</v>
      </c>
      <c r="KT187" s="120">
        <f t="shared" si="709"/>
        <v>0</v>
      </c>
      <c r="KU187" s="120">
        <f t="shared" si="709"/>
        <v>0</v>
      </c>
      <c r="KV187" s="120">
        <f t="shared" si="709"/>
        <v>0</v>
      </c>
      <c r="KW187" s="120">
        <f t="shared" si="709"/>
        <v>0</v>
      </c>
      <c r="KX187" s="120">
        <f t="shared" si="709"/>
        <v>0</v>
      </c>
      <c r="KY187" s="120">
        <f t="shared" si="709"/>
        <v>0</v>
      </c>
      <c r="KZ187" s="120">
        <f t="shared" si="709"/>
        <v>0</v>
      </c>
      <c r="LA187" s="120">
        <f t="shared" si="709"/>
        <v>0</v>
      </c>
      <c r="LB187" s="120">
        <f t="shared" si="709"/>
        <v>0</v>
      </c>
      <c r="LC187" s="120">
        <f t="shared" si="709"/>
        <v>0</v>
      </c>
      <c r="LD187" s="120">
        <f t="shared" si="709"/>
        <v>0</v>
      </c>
      <c r="LE187" s="120">
        <f t="shared" si="709"/>
        <v>0</v>
      </c>
      <c r="LF187" s="120">
        <f t="shared" si="709"/>
        <v>0</v>
      </c>
      <c r="LG187" s="120">
        <f t="shared" si="709"/>
        <v>0</v>
      </c>
      <c r="LH187" s="120">
        <f t="shared" si="709"/>
        <v>0</v>
      </c>
      <c r="LI187" s="120">
        <f t="shared" si="709"/>
        <v>0</v>
      </c>
      <c r="LJ187" s="120">
        <f t="shared" si="709"/>
        <v>0</v>
      </c>
      <c r="LK187" s="120">
        <f t="shared" si="709"/>
        <v>0</v>
      </c>
      <c r="LL187" s="120">
        <f t="shared" si="709"/>
        <v>0</v>
      </c>
      <c r="LM187" s="120">
        <f t="shared" si="709"/>
        <v>0</v>
      </c>
      <c r="LN187" s="120">
        <f t="shared" si="709"/>
        <v>0</v>
      </c>
      <c r="LO187" s="120">
        <f t="shared" si="709"/>
        <v>0</v>
      </c>
      <c r="LP187" s="120">
        <f t="shared" si="709"/>
        <v>0</v>
      </c>
      <c r="LQ187" s="120">
        <f t="shared" si="709"/>
        <v>0</v>
      </c>
      <c r="LR187" s="120">
        <f t="shared" si="709"/>
        <v>0</v>
      </c>
      <c r="LS187" s="120">
        <f t="shared" si="709"/>
        <v>0</v>
      </c>
      <c r="LT187" s="120">
        <f t="shared" ref="LT187:OE187" si="710">LT51</f>
        <v>0</v>
      </c>
      <c r="LU187" s="120">
        <f t="shared" si="710"/>
        <v>0</v>
      </c>
      <c r="LV187" s="120">
        <f t="shared" si="710"/>
        <v>0</v>
      </c>
      <c r="LW187" s="120">
        <f t="shared" si="710"/>
        <v>0</v>
      </c>
      <c r="LX187" s="120">
        <f t="shared" si="710"/>
        <v>0</v>
      </c>
      <c r="LY187" s="120">
        <f t="shared" si="710"/>
        <v>0</v>
      </c>
      <c r="LZ187" s="120">
        <f t="shared" si="710"/>
        <v>0</v>
      </c>
      <c r="MA187" s="120">
        <f t="shared" si="710"/>
        <v>0</v>
      </c>
      <c r="MB187" s="120">
        <f t="shared" si="710"/>
        <v>0</v>
      </c>
      <c r="MC187" s="120">
        <f t="shared" si="710"/>
        <v>0</v>
      </c>
      <c r="MD187" s="120">
        <f t="shared" si="710"/>
        <v>0</v>
      </c>
      <c r="ME187" s="120">
        <f t="shared" si="710"/>
        <v>0</v>
      </c>
      <c r="MF187" s="120">
        <f t="shared" si="710"/>
        <v>0</v>
      </c>
      <c r="MG187" s="120">
        <f t="shared" si="710"/>
        <v>0</v>
      </c>
      <c r="MH187" s="120">
        <f t="shared" si="710"/>
        <v>0</v>
      </c>
      <c r="MI187" s="120">
        <f t="shared" si="710"/>
        <v>0</v>
      </c>
      <c r="MJ187" s="120">
        <f t="shared" si="710"/>
        <v>0</v>
      </c>
      <c r="MK187" s="120">
        <f t="shared" si="710"/>
        <v>0</v>
      </c>
      <c r="ML187" s="120">
        <f t="shared" si="710"/>
        <v>0</v>
      </c>
      <c r="MM187" s="120">
        <f t="shared" si="710"/>
        <v>0</v>
      </c>
      <c r="MN187" s="120">
        <f t="shared" si="710"/>
        <v>0</v>
      </c>
      <c r="MO187" s="120">
        <f t="shared" si="710"/>
        <v>0</v>
      </c>
      <c r="MP187" s="120">
        <f t="shared" si="710"/>
        <v>0</v>
      </c>
      <c r="MQ187" s="120">
        <f t="shared" si="710"/>
        <v>0</v>
      </c>
      <c r="MR187" s="120">
        <f t="shared" si="710"/>
        <v>0</v>
      </c>
      <c r="MS187" s="120">
        <f t="shared" si="710"/>
        <v>0</v>
      </c>
      <c r="MT187" s="120">
        <f t="shared" si="710"/>
        <v>0</v>
      </c>
      <c r="MU187" s="120">
        <f t="shared" si="710"/>
        <v>0</v>
      </c>
      <c r="MV187" s="120">
        <f t="shared" si="710"/>
        <v>0</v>
      </c>
      <c r="MW187" s="120">
        <f t="shared" si="710"/>
        <v>0</v>
      </c>
      <c r="MX187" s="120">
        <f t="shared" si="710"/>
        <v>0</v>
      </c>
      <c r="MY187" s="120">
        <f t="shared" si="710"/>
        <v>0</v>
      </c>
      <c r="MZ187" s="120">
        <f t="shared" si="710"/>
        <v>0</v>
      </c>
      <c r="NA187" s="120">
        <f t="shared" si="710"/>
        <v>0</v>
      </c>
      <c r="NB187" s="120">
        <f t="shared" si="710"/>
        <v>0</v>
      </c>
      <c r="NC187" s="120">
        <f t="shared" si="710"/>
        <v>0</v>
      </c>
      <c r="ND187" s="120">
        <f t="shared" si="710"/>
        <v>0</v>
      </c>
      <c r="NE187" s="120">
        <f t="shared" si="710"/>
        <v>0</v>
      </c>
      <c r="NF187" s="120">
        <f t="shared" si="710"/>
        <v>0</v>
      </c>
      <c r="NG187" s="120">
        <f t="shared" si="710"/>
        <v>0</v>
      </c>
      <c r="NH187" s="120">
        <f t="shared" si="710"/>
        <v>0</v>
      </c>
      <c r="NI187" s="120">
        <f t="shared" si="710"/>
        <v>0</v>
      </c>
      <c r="NJ187" s="120">
        <f t="shared" si="710"/>
        <v>0</v>
      </c>
      <c r="NK187" s="120">
        <f t="shared" si="710"/>
        <v>0</v>
      </c>
      <c r="NL187" s="120">
        <f t="shared" si="710"/>
        <v>0</v>
      </c>
      <c r="NM187" s="120">
        <f t="shared" si="710"/>
        <v>0</v>
      </c>
      <c r="NN187" s="120">
        <f t="shared" si="710"/>
        <v>0</v>
      </c>
      <c r="NO187" s="120">
        <f t="shared" si="710"/>
        <v>0</v>
      </c>
      <c r="NP187" s="120">
        <f t="shared" si="710"/>
        <v>0</v>
      </c>
      <c r="NQ187" s="120">
        <f t="shared" si="710"/>
        <v>0</v>
      </c>
      <c r="NR187" s="120">
        <f t="shared" si="710"/>
        <v>0</v>
      </c>
      <c r="NS187" s="120">
        <f t="shared" si="710"/>
        <v>0</v>
      </c>
      <c r="NT187" s="120">
        <f t="shared" si="710"/>
        <v>0</v>
      </c>
      <c r="NU187" s="120">
        <f t="shared" si="710"/>
        <v>0</v>
      </c>
      <c r="NV187" s="120">
        <f t="shared" si="710"/>
        <v>0</v>
      </c>
      <c r="NW187" s="120">
        <f t="shared" si="710"/>
        <v>0</v>
      </c>
      <c r="NX187" s="120">
        <f t="shared" si="710"/>
        <v>0</v>
      </c>
      <c r="NY187" s="120">
        <f t="shared" si="710"/>
        <v>0</v>
      </c>
      <c r="NZ187" s="120">
        <f t="shared" si="710"/>
        <v>0</v>
      </c>
      <c r="OA187" s="120">
        <f t="shared" si="710"/>
        <v>0</v>
      </c>
      <c r="OB187" s="120">
        <f t="shared" si="710"/>
        <v>0</v>
      </c>
      <c r="OC187" s="120">
        <f t="shared" si="710"/>
        <v>0</v>
      </c>
      <c r="OD187" s="120">
        <f t="shared" si="710"/>
        <v>0</v>
      </c>
      <c r="OE187" s="120">
        <f t="shared" si="710"/>
        <v>0</v>
      </c>
      <c r="OF187" s="120">
        <f t="shared" ref="OF187:OR187" si="711">OF51</f>
        <v>0</v>
      </c>
      <c r="OG187" s="120">
        <f t="shared" si="711"/>
        <v>0</v>
      </c>
      <c r="OH187" s="120">
        <f t="shared" si="711"/>
        <v>0</v>
      </c>
      <c r="OI187" s="120">
        <f t="shared" si="711"/>
        <v>0</v>
      </c>
      <c r="OJ187" s="120">
        <f t="shared" si="711"/>
        <v>0</v>
      </c>
      <c r="OK187" s="120">
        <f t="shared" si="711"/>
        <v>0</v>
      </c>
      <c r="OL187" s="120">
        <f t="shared" si="711"/>
        <v>0</v>
      </c>
      <c r="OM187" s="120">
        <f t="shared" si="711"/>
        <v>0</v>
      </c>
      <c r="ON187" s="120">
        <f t="shared" si="711"/>
        <v>0</v>
      </c>
      <c r="OO187" s="120">
        <f t="shared" si="711"/>
        <v>0</v>
      </c>
      <c r="OP187" s="120">
        <f t="shared" si="711"/>
        <v>0</v>
      </c>
      <c r="OQ187" s="120">
        <f t="shared" si="711"/>
        <v>0</v>
      </c>
      <c r="OR187" s="398">
        <f t="shared" si="711"/>
        <v>0</v>
      </c>
    </row>
    <row r="188" spans="2:408" x14ac:dyDescent="0.35">
      <c r="B188" s="303"/>
      <c r="C188" t="s">
        <v>20</v>
      </c>
      <c r="E188" s="52"/>
      <c r="F188" s="52"/>
      <c r="I188" s="110"/>
      <c r="J188" s="109">
        <f t="shared" si="690"/>
        <v>252</v>
      </c>
      <c r="L188" s="120">
        <f t="shared" ref="L188:BW188" si="712">L63</f>
        <v>1</v>
      </c>
      <c r="M188" s="120">
        <f t="shared" si="712"/>
        <v>1</v>
      </c>
      <c r="N188" s="120">
        <f t="shared" si="712"/>
        <v>1</v>
      </c>
      <c r="O188" s="120">
        <f t="shared" si="712"/>
        <v>1</v>
      </c>
      <c r="P188" s="120">
        <f t="shared" si="712"/>
        <v>1</v>
      </c>
      <c r="Q188" s="120">
        <f t="shared" si="712"/>
        <v>1</v>
      </c>
      <c r="R188" s="120">
        <f t="shared" si="712"/>
        <v>1</v>
      </c>
      <c r="S188" s="120">
        <f t="shared" si="712"/>
        <v>1</v>
      </c>
      <c r="T188" s="120">
        <f t="shared" si="712"/>
        <v>1</v>
      </c>
      <c r="U188" s="120">
        <f t="shared" si="712"/>
        <v>1</v>
      </c>
      <c r="V188" s="120">
        <f t="shared" si="712"/>
        <v>1</v>
      </c>
      <c r="W188" s="120">
        <f t="shared" si="712"/>
        <v>1</v>
      </c>
      <c r="X188" s="120">
        <f t="shared" si="712"/>
        <v>1</v>
      </c>
      <c r="Y188" s="120">
        <f t="shared" si="712"/>
        <v>1</v>
      </c>
      <c r="Z188" s="120">
        <f t="shared" si="712"/>
        <v>1</v>
      </c>
      <c r="AA188" s="120">
        <f t="shared" si="712"/>
        <v>1</v>
      </c>
      <c r="AB188" s="120">
        <f t="shared" si="712"/>
        <v>1</v>
      </c>
      <c r="AC188" s="120">
        <f t="shared" si="712"/>
        <v>1</v>
      </c>
      <c r="AD188" s="120">
        <f t="shared" si="712"/>
        <v>1</v>
      </c>
      <c r="AE188" s="120">
        <f t="shared" si="712"/>
        <v>1</v>
      </c>
      <c r="AF188" s="120">
        <f t="shared" si="712"/>
        <v>1</v>
      </c>
      <c r="AG188" s="120">
        <f t="shared" si="712"/>
        <v>1</v>
      </c>
      <c r="AH188" s="120">
        <f t="shared" si="712"/>
        <v>1</v>
      </c>
      <c r="AI188" s="120">
        <f t="shared" si="712"/>
        <v>1</v>
      </c>
      <c r="AJ188" s="120">
        <f t="shared" si="712"/>
        <v>1</v>
      </c>
      <c r="AK188" s="120">
        <f t="shared" si="712"/>
        <v>1</v>
      </c>
      <c r="AL188" s="120">
        <f t="shared" si="712"/>
        <v>1</v>
      </c>
      <c r="AM188" s="120">
        <f t="shared" si="712"/>
        <v>1</v>
      </c>
      <c r="AN188" s="120">
        <f t="shared" si="712"/>
        <v>1</v>
      </c>
      <c r="AO188" s="120">
        <f t="shared" si="712"/>
        <v>1</v>
      </c>
      <c r="AP188" s="120">
        <f t="shared" si="712"/>
        <v>1</v>
      </c>
      <c r="AQ188" s="120">
        <f t="shared" si="712"/>
        <v>1</v>
      </c>
      <c r="AR188" s="120">
        <f t="shared" si="712"/>
        <v>1</v>
      </c>
      <c r="AS188" s="120">
        <f t="shared" si="712"/>
        <v>1</v>
      </c>
      <c r="AT188" s="120">
        <f t="shared" si="712"/>
        <v>1</v>
      </c>
      <c r="AU188" s="120">
        <f t="shared" si="712"/>
        <v>1</v>
      </c>
      <c r="AV188" s="120">
        <f t="shared" si="712"/>
        <v>1</v>
      </c>
      <c r="AW188" s="120">
        <f t="shared" si="712"/>
        <v>1</v>
      </c>
      <c r="AX188" s="120">
        <f t="shared" si="712"/>
        <v>1</v>
      </c>
      <c r="AY188" s="120">
        <f t="shared" si="712"/>
        <v>1</v>
      </c>
      <c r="AZ188" s="120">
        <f t="shared" si="712"/>
        <v>1</v>
      </c>
      <c r="BA188" s="120">
        <f t="shared" si="712"/>
        <v>1</v>
      </c>
      <c r="BB188" s="120">
        <f t="shared" si="712"/>
        <v>1</v>
      </c>
      <c r="BC188" s="120">
        <f t="shared" si="712"/>
        <v>1</v>
      </c>
      <c r="BD188" s="120">
        <f t="shared" si="712"/>
        <v>1</v>
      </c>
      <c r="BE188" s="120">
        <f t="shared" si="712"/>
        <v>1</v>
      </c>
      <c r="BF188" s="120">
        <f t="shared" si="712"/>
        <v>1</v>
      </c>
      <c r="BG188" s="120">
        <f t="shared" si="712"/>
        <v>1</v>
      </c>
      <c r="BH188" s="120">
        <f t="shared" si="712"/>
        <v>1</v>
      </c>
      <c r="BI188" s="120">
        <f t="shared" si="712"/>
        <v>1</v>
      </c>
      <c r="BJ188" s="120">
        <f t="shared" si="712"/>
        <v>1</v>
      </c>
      <c r="BK188" s="120">
        <f t="shared" si="712"/>
        <v>1</v>
      </c>
      <c r="BL188" s="120">
        <f t="shared" si="712"/>
        <v>1</v>
      </c>
      <c r="BM188" s="120">
        <f t="shared" si="712"/>
        <v>1</v>
      </c>
      <c r="BN188" s="120">
        <f t="shared" si="712"/>
        <v>1</v>
      </c>
      <c r="BO188" s="120">
        <f t="shared" si="712"/>
        <v>1</v>
      </c>
      <c r="BP188" s="120">
        <f t="shared" si="712"/>
        <v>1</v>
      </c>
      <c r="BQ188" s="120">
        <f t="shared" si="712"/>
        <v>1</v>
      </c>
      <c r="BR188" s="120">
        <f t="shared" si="712"/>
        <v>1</v>
      </c>
      <c r="BS188" s="120">
        <f t="shared" si="712"/>
        <v>1</v>
      </c>
      <c r="BT188" s="120">
        <f t="shared" si="712"/>
        <v>1</v>
      </c>
      <c r="BU188" s="120">
        <f t="shared" si="712"/>
        <v>1</v>
      </c>
      <c r="BV188" s="120">
        <f t="shared" si="712"/>
        <v>1</v>
      </c>
      <c r="BW188" s="120">
        <f t="shared" si="712"/>
        <v>1</v>
      </c>
      <c r="BX188" s="120">
        <f t="shared" ref="BX188:EI188" si="713">BX63</f>
        <v>1</v>
      </c>
      <c r="BY188" s="120">
        <f t="shared" si="713"/>
        <v>1</v>
      </c>
      <c r="BZ188" s="120">
        <f t="shared" si="713"/>
        <v>1</v>
      </c>
      <c r="CA188" s="120">
        <f t="shared" si="713"/>
        <v>1</v>
      </c>
      <c r="CB188" s="120">
        <f t="shared" si="713"/>
        <v>1</v>
      </c>
      <c r="CC188" s="120">
        <f t="shared" si="713"/>
        <v>1</v>
      </c>
      <c r="CD188" s="120">
        <f t="shared" si="713"/>
        <v>1</v>
      </c>
      <c r="CE188" s="120">
        <f t="shared" si="713"/>
        <v>1</v>
      </c>
      <c r="CF188" s="120">
        <f t="shared" si="713"/>
        <v>1</v>
      </c>
      <c r="CG188" s="120">
        <f t="shared" si="713"/>
        <v>1</v>
      </c>
      <c r="CH188" s="120">
        <f t="shared" si="713"/>
        <v>1</v>
      </c>
      <c r="CI188" s="120">
        <f t="shared" si="713"/>
        <v>1</v>
      </c>
      <c r="CJ188" s="120">
        <f t="shared" si="713"/>
        <v>1</v>
      </c>
      <c r="CK188" s="120">
        <f t="shared" si="713"/>
        <v>1</v>
      </c>
      <c r="CL188" s="120">
        <f t="shared" si="713"/>
        <v>1</v>
      </c>
      <c r="CM188" s="120">
        <f t="shared" si="713"/>
        <v>1</v>
      </c>
      <c r="CN188" s="120">
        <f t="shared" si="713"/>
        <v>1</v>
      </c>
      <c r="CO188" s="120">
        <f t="shared" si="713"/>
        <v>1</v>
      </c>
      <c r="CP188" s="120">
        <f t="shared" si="713"/>
        <v>1</v>
      </c>
      <c r="CQ188" s="120">
        <f t="shared" si="713"/>
        <v>1</v>
      </c>
      <c r="CR188" s="120">
        <f t="shared" si="713"/>
        <v>1</v>
      </c>
      <c r="CS188" s="120">
        <f t="shared" si="713"/>
        <v>1</v>
      </c>
      <c r="CT188" s="120">
        <f t="shared" si="713"/>
        <v>1</v>
      </c>
      <c r="CU188" s="120">
        <f t="shared" si="713"/>
        <v>1</v>
      </c>
      <c r="CV188" s="120">
        <f t="shared" si="713"/>
        <v>1</v>
      </c>
      <c r="CW188" s="120">
        <f t="shared" si="713"/>
        <v>1</v>
      </c>
      <c r="CX188" s="120">
        <f t="shared" si="713"/>
        <v>1</v>
      </c>
      <c r="CY188" s="120">
        <f t="shared" si="713"/>
        <v>1</v>
      </c>
      <c r="CZ188" s="120">
        <f t="shared" si="713"/>
        <v>1</v>
      </c>
      <c r="DA188" s="120">
        <f t="shared" si="713"/>
        <v>1</v>
      </c>
      <c r="DB188" s="120">
        <f t="shared" si="713"/>
        <v>1</v>
      </c>
      <c r="DC188" s="120">
        <f t="shared" si="713"/>
        <v>1</v>
      </c>
      <c r="DD188" s="120">
        <f t="shared" si="713"/>
        <v>1</v>
      </c>
      <c r="DE188" s="120">
        <f t="shared" si="713"/>
        <v>1</v>
      </c>
      <c r="DF188" s="120">
        <f t="shared" si="713"/>
        <v>1</v>
      </c>
      <c r="DG188" s="120">
        <f t="shared" si="713"/>
        <v>1</v>
      </c>
      <c r="DH188" s="120">
        <f t="shared" si="713"/>
        <v>1</v>
      </c>
      <c r="DI188" s="120">
        <f t="shared" si="713"/>
        <v>1</v>
      </c>
      <c r="DJ188" s="120">
        <f t="shared" si="713"/>
        <v>1</v>
      </c>
      <c r="DK188" s="120">
        <f t="shared" si="713"/>
        <v>1</v>
      </c>
      <c r="DL188" s="120">
        <f t="shared" si="713"/>
        <v>1</v>
      </c>
      <c r="DM188" s="120">
        <f t="shared" si="713"/>
        <v>1</v>
      </c>
      <c r="DN188" s="120">
        <f t="shared" si="713"/>
        <v>1</v>
      </c>
      <c r="DO188" s="120">
        <f t="shared" si="713"/>
        <v>1</v>
      </c>
      <c r="DP188" s="120">
        <f t="shared" si="713"/>
        <v>1</v>
      </c>
      <c r="DQ188" s="120">
        <f t="shared" si="713"/>
        <v>1</v>
      </c>
      <c r="DR188" s="120">
        <f t="shared" si="713"/>
        <v>1</v>
      </c>
      <c r="DS188" s="120">
        <f t="shared" si="713"/>
        <v>1</v>
      </c>
      <c r="DT188" s="120">
        <f t="shared" si="713"/>
        <v>1</v>
      </c>
      <c r="DU188" s="120">
        <f t="shared" si="713"/>
        <v>1</v>
      </c>
      <c r="DV188" s="120">
        <f t="shared" si="713"/>
        <v>1</v>
      </c>
      <c r="DW188" s="120">
        <f t="shared" si="713"/>
        <v>1</v>
      </c>
      <c r="DX188" s="120">
        <f t="shared" si="713"/>
        <v>1</v>
      </c>
      <c r="DY188" s="120">
        <f t="shared" si="713"/>
        <v>1</v>
      </c>
      <c r="DZ188" s="120">
        <f t="shared" si="713"/>
        <v>1</v>
      </c>
      <c r="EA188" s="120">
        <f t="shared" si="713"/>
        <v>1</v>
      </c>
      <c r="EB188" s="120">
        <f t="shared" si="713"/>
        <v>1</v>
      </c>
      <c r="EC188" s="120">
        <f t="shared" si="713"/>
        <v>1</v>
      </c>
      <c r="ED188" s="120">
        <f t="shared" si="713"/>
        <v>1</v>
      </c>
      <c r="EE188" s="120">
        <f t="shared" si="713"/>
        <v>1</v>
      </c>
      <c r="EF188" s="120">
        <f t="shared" si="713"/>
        <v>1</v>
      </c>
      <c r="EG188" s="120">
        <f t="shared" si="713"/>
        <v>1</v>
      </c>
      <c r="EH188" s="120">
        <f t="shared" si="713"/>
        <v>1</v>
      </c>
      <c r="EI188" s="120">
        <f t="shared" si="713"/>
        <v>1</v>
      </c>
      <c r="EJ188" s="120">
        <f t="shared" ref="EJ188:GU188" si="714">EJ63</f>
        <v>1</v>
      </c>
      <c r="EK188" s="120">
        <f t="shared" si="714"/>
        <v>1</v>
      </c>
      <c r="EL188" s="120">
        <f t="shared" si="714"/>
        <v>1</v>
      </c>
      <c r="EM188" s="120">
        <f t="shared" si="714"/>
        <v>1</v>
      </c>
      <c r="EN188" s="120">
        <f t="shared" si="714"/>
        <v>1</v>
      </c>
      <c r="EO188" s="120">
        <f t="shared" si="714"/>
        <v>1</v>
      </c>
      <c r="EP188" s="120">
        <f t="shared" si="714"/>
        <v>1</v>
      </c>
      <c r="EQ188" s="120">
        <f t="shared" si="714"/>
        <v>1</v>
      </c>
      <c r="ER188" s="120">
        <f t="shared" si="714"/>
        <v>1</v>
      </c>
      <c r="ES188" s="120">
        <f t="shared" si="714"/>
        <v>1</v>
      </c>
      <c r="ET188" s="120">
        <f t="shared" si="714"/>
        <v>1</v>
      </c>
      <c r="EU188" s="120">
        <f t="shared" si="714"/>
        <v>1</v>
      </c>
      <c r="EV188" s="120">
        <f t="shared" si="714"/>
        <v>1</v>
      </c>
      <c r="EW188" s="120">
        <f t="shared" si="714"/>
        <v>1</v>
      </c>
      <c r="EX188" s="120">
        <f t="shared" si="714"/>
        <v>1</v>
      </c>
      <c r="EY188" s="120">
        <f t="shared" si="714"/>
        <v>1</v>
      </c>
      <c r="EZ188" s="120">
        <f t="shared" si="714"/>
        <v>1</v>
      </c>
      <c r="FA188" s="120">
        <f t="shared" si="714"/>
        <v>1</v>
      </c>
      <c r="FB188" s="120">
        <f t="shared" si="714"/>
        <v>1</v>
      </c>
      <c r="FC188" s="120">
        <f t="shared" si="714"/>
        <v>1</v>
      </c>
      <c r="FD188" s="120">
        <f t="shared" si="714"/>
        <v>1</v>
      </c>
      <c r="FE188" s="120">
        <f t="shared" si="714"/>
        <v>1</v>
      </c>
      <c r="FF188" s="120">
        <f t="shared" si="714"/>
        <v>1</v>
      </c>
      <c r="FG188" s="120">
        <f t="shared" si="714"/>
        <v>1</v>
      </c>
      <c r="FH188" s="120">
        <f t="shared" si="714"/>
        <v>1</v>
      </c>
      <c r="FI188" s="120">
        <f t="shared" si="714"/>
        <v>1</v>
      </c>
      <c r="FJ188" s="120">
        <f t="shared" si="714"/>
        <v>1</v>
      </c>
      <c r="FK188" s="120">
        <f t="shared" si="714"/>
        <v>1</v>
      </c>
      <c r="FL188" s="120">
        <f t="shared" si="714"/>
        <v>1</v>
      </c>
      <c r="FM188" s="120">
        <f t="shared" si="714"/>
        <v>1</v>
      </c>
      <c r="FN188" s="120">
        <f t="shared" si="714"/>
        <v>1</v>
      </c>
      <c r="FO188" s="120">
        <f t="shared" si="714"/>
        <v>1</v>
      </c>
      <c r="FP188" s="120">
        <f t="shared" si="714"/>
        <v>1</v>
      </c>
      <c r="FQ188" s="120">
        <f t="shared" si="714"/>
        <v>1</v>
      </c>
      <c r="FR188" s="120">
        <f t="shared" si="714"/>
        <v>1</v>
      </c>
      <c r="FS188" s="120">
        <f t="shared" si="714"/>
        <v>1</v>
      </c>
      <c r="FT188" s="120">
        <f t="shared" si="714"/>
        <v>1</v>
      </c>
      <c r="FU188" s="120">
        <f t="shared" si="714"/>
        <v>1</v>
      </c>
      <c r="FV188" s="120">
        <f t="shared" si="714"/>
        <v>1</v>
      </c>
      <c r="FW188" s="120">
        <f t="shared" si="714"/>
        <v>1</v>
      </c>
      <c r="FX188" s="120">
        <f t="shared" si="714"/>
        <v>1</v>
      </c>
      <c r="FY188" s="120">
        <f t="shared" si="714"/>
        <v>1</v>
      </c>
      <c r="FZ188" s="120">
        <f t="shared" si="714"/>
        <v>1</v>
      </c>
      <c r="GA188" s="120">
        <f t="shared" si="714"/>
        <v>1</v>
      </c>
      <c r="GB188" s="120">
        <f t="shared" si="714"/>
        <v>1</v>
      </c>
      <c r="GC188" s="120">
        <f t="shared" si="714"/>
        <v>1</v>
      </c>
      <c r="GD188" s="120">
        <f t="shared" si="714"/>
        <v>1</v>
      </c>
      <c r="GE188" s="120">
        <f t="shared" si="714"/>
        <v>1</v>
      </c>
      <c r="GF188" s="120">
        <f t="shared" si="714"/>
        <v>1</v>
      </c>
      <c r="GG188" s="120">
        <f t="shared" si="714"/>
        <v>1</v>
      </c>
      <c r="GH188" s="120">
        <f t="shared" si="714"/>
        <v>1</v>
      </c>
      <c r="GI188" s="120">
        <f t="shared" si="714"/>
        <v>1</v>
      </c>
      <c r="GJ188" s="120">
        <f t="shared" si="714"/>
        <v>1</v>
      </c>
      <c r="GK188" s="120">
        <f t="shared" si="714"/>
        <v>1</v>
      </c>
      <c r="GL188" s="120">
        <f t="shared" si="714"/>
        <v>1</v>
      </c>
      <c r="GM188" s="120">
        <f t="shared" si="714"/>
        <v>1</v>
      </c>
      <c r="GN188" s="120">
        <f t="shared" si="714"/>
        <v>1</v>
      </c>
      <c r="GO188" s="120">
        <f t="shared" si="714"/>
        <v>1</v>
      </c>
      <c r="GP188" s="120">
        <f t="shared" si="714"/>
        <v>1</v>
      </c>
      <c r="GQ188" s="120">
        <f t="shared" si="714"/>
        <v>1</v>
      </c>
      <c r="GR188" s="120">
        <f t="shared" si="714"/>
        <v>1</v>
      </c>
      <c r="GS188" s="120">
        <f t="shared" si="714"/>
        <v>1</v>
      </c>
      <c r="GT188" s="120">
        <f t="shared" si="714"/>
        <v>1</v>
      </c>
      <c r="GU188" s="120">
        <f t="shared" si="714"/>
        <v>1</v>
      </c>
      <c r="GV188" s="120">
        <f t="shared" ref="GV188:JG188" si="715">GV63</f>
        <v>1</v>
      </c>
      <c r="GW188" s="120">
        <f t="shared" si="715"/>
        <v>1</v>
      </c>
      <c r="GX188" s="120">
        <f t="shared" si="715"/>
        <v>1</v>
      </c>
      <c r="GY188" s="120">
        <f t="shared" si="715"/>
        <v>1</v>
      </c>
      <c r="GZ188" s="120">
        <f t="shared" si="715"/>
        <v>1</v>
      </c>
      <c r="HA188" s="120">
        <f t="shared" si="715"/>
        <v>1</v>
      </c>
      <c r="HB188" s="120">
        <f t="shared" si="715"/>
        <v>1</v>
      </c>
      <c r="HC188" s="120">
        <f t="shared" si="715"/>
        <v>1</v>
      </c>
      <c r="HD188" s="120">
        <f t="shared" si="715"/>
        <v>1</v>
      </c>
      <c r="HE188" s="120">
        <f t="shared" si="715"/>
        <v>1</v>
      </c>
      <c r="HF188" s="120">
        <f t="shared" si="715"/>
        <v>1</v>
      </c>
      <c r="HG188" s="120">
        <f t="shared" si="715"/>
        <v>1</v>
      </c>
      <c r="HH188" s="120">
        <f t="shared" si="715"/>
        <v>1</v>
      </c>
      <c r="HI188" s="120">
        <f t="shared" si="715"/>
        <v>1</v>
      </c>
      <c r="HJ188" s="120">
        <f t="shared" si="715"/>
        <v>1</v>
      </c>
      <c r="HK188" s="120">
        <f t="shared" si="715"/>
        <v>1</v>
      </c>
      <c r="HL188" s="120">
        <f t="shared" si="715"/>
        <v>1</v>
      </c>
      <c r="HM188" s="120">
        <f t="shared" si="715"/>
        <v>1</v>
      </c>
      <c r="HN188" s="120">
        <f t="shared" si="715"/>
        <v>1</v>
      </c>
      <c r="HO188" s="120">
        <f t="shared" si="715"/>
        <v>1</v>
      </c>
      <c r="HP188" s="120">
        <f t="shared" si="715"/>
        <v>1</v>
      </c>
      <c r="HQ188" s="120">
        <f t="shared" si="715"/>
        <v>1</v>
      </c>
      <c r="HR188" s="120">
        <f t="shared" si="715"/>
        <v>1</v>
      </c>
      <c r="HS188" s="120">
        <f t="shared" si="715"/>
        <v>1</v>
      </c>
      <c r="HT188" s="120">
        <f t="shared" si="715"/>
        <v>1</v>
      </c>
      <c r="HU188" s="120">
        <f t="shared" si="715"/>
        <v>1</v>
      </c>
      <c r="HV188" s="120">
        <f t="shared" si="715"/>
        <v>1</v>
      </c>
      <c r="HW188" s="120">
        <f t="shared" si="715"/>
        <v>1</v>
      </c>
      <c r="HX188" s="120">
        <f t="shared" si="715"/>
        <v>1</v>
      </c>
      <c r="HY188" s="120">
        <f t="shared" si="715"/>
        <v>1</v>
      </c>
      <c r="HZ188" s="120">
        <f t="shared" si="715"/>
        <v>1</v>
      </c>
      <c r="IA188" s="120">
        <f t="shared" si="715"/>
        <v>1</v>
      </c>
      <c r="IB188" s="120">
        <f t="shared" si="715"/>
        <v>1</v>
      </c>
      <c r="IC188" s="120">
        <f t="shared" si="715"/>
        <v>1</v>
      </c>
      <c r="ID188" s="120">
        <f t="shared" si="715"/>
        <v>1</v>
      </c>
      <c r="IE188" s="120">
        <f t="shared" si="715"/>
        <v>1</v>
      </c>
      <c r="IF188" s="120">
        <f t="shared" si="715"/>
        <v>1</v>
      </c>
      <c r="IG188" s="120">
        <f t="shared" si="715"/>
        <v>1</v>
      </c>
      <c r="IH188" s="120">
        <f t="shared" si="715"/>
        <v>1</v>
      </c>
      <c r="II188" s="120">
        <f t="shared" si="715"/>
        <v>1</v>
      </c>
      <c r="IJ188" s="120">
        <f t="shared" si="715"/>
        <v>1</v>
      </c>
      <c r="IK188" s="120">
        <f t="shared" si="715"/>
        <v>1</v>
      </c>
      <c r="IL188" s="120">
        <f t="shared" si="715"/>
        <v>1</v>
      </c>
      <c r="IM188" s="120">
        <f t="shared" si="715"/>
        <v>1</v>
      </c>
      <c r="IN188" s="120">
        <f t="shared" si="715"/>
        <v>1</v>
      </c>
      <c r="IO188" s="120">
        <f t="shared" si="715"/>
        <v>1</v>
      </c>
      <c r="IP188" s="120">
        <f t="shared" si="715"/>
        <v>1</v>
      </c>
      <c r="IQ188" s="120">
        <f t="shared" si="715"/>
        <v>1</v>
      </c>
      <c r="IR188" s="120">
        <f t="shared" si="715"/>
        <v>1</v>
      </c>
      <c r="IS188" s="120">
        <f t="shared" si="715"/>
        <v>1</v>
      </c>
      <c r="IT188" s="120">
        <f t="shared" si="715"/>
        <v>1</v>
      </c>
      <c r="IU188" s="120">
        <f t="shared" si="715"/>
        <v>1</v>
      </c>
      <c r="IV188" s="120">
        <f t="shared" si="715"/>
        <v>1</v>
      </c>
      <c r="IW188" s="120">
        <f t="shared" si="715"/>
        <v>1</v>
      </c>
      <c r="IX188" s="120">
        <f t="shared" si="715"/>
        <v>1</v>
      </c>
      <c r="IY188" s="120">
        <f t="shared" si="715"/>
        <v>1</v>
      </c>
      <c r="IZ188" s="120">
        <f t="shared" si="715"/>
        <v>1</v>
      </c>
      <c r="JA188" s="120">
        <f t="shared" si="715"/>
        <v>1</v>
      </c>
      <c r="JB188" s="120">
        <f t="shared" si="715"/>
        <v>1</v>
      </c>
      <c r="JC188" s="120">
        <f t="shared" si="715"/>
        <v>1</v>
      </c>
      <c r="JD188" s="120">
        <f t="shared" si="715"/>
        <v>0</v>
      </c>
      <c r="JE188" s="120">
        <f t="shared" si="715"/>
        <v>0</v>
      </c>
      <c r="JF188" s="120">
        <f t="shared" si="715"/>
        <v>0</v>
      </c>
      <c r="JG188" s="120">
        <f t="shared" si="715"/>
        <v>0</v>
      </c>
      <c r="JH188" s="120">
        <f t="shared" ref="JH188:LS188" si="716">JH63</f>
        <v>0</v>
      </c>
      <c r="JI188" s="120">
        <f t="shared" si="716"/>
        <v>0</v>
      </c>
      <c r="JJ188" s="120">
        <f t="shared" si="716"/>
        <v>0</v>
      </c>
      <c r="JK188" s="120">
        <f t="shared" si="716"/>
        <v>0</v>
      </c>
      <c r="JL188" s="120">
        <f t="shared" si="716"/>
        <v>0</v>
      </c>
      <c r="JM188" s="120">
        <f t="shared" si="716"/>
        <v>0</v>
      </c>
      <c r="JN188" s="120">
        <f t="shared" si="716"/>
        <v>0</v>
      </c>
      <c r="JO188" s="120">
        <f t="shared" si="716"/>
        <v>0</v>
      </c>
      <c r="JP188" s="120">
        <f t="shared" si="716"/>
        <v>0</v>
      </c>
      <c r="JQ188" s="120">
        <f t="shared" si="716"/>
        <v>0</v>
      </c>
      <c r="JR188" s="120">
        <f t="shared" si="716"/>
        <v>0</v>
      </c>
      <c r="JS188" s="120">
        <f t="shared" si="716"/>
        <v>0</v>
      </c>
      <c r="JT188" s="120">
        <f t="shared" si="716"/>
        <v>0</v>
      </c>
      <c r="JU188" s="120">
        <f t="shared" si="716"/>
        <v>0</v>
      </c>
      <c r="JV188" s="120">
        <f t="shared" si="716"/>
        <v>0</v>
      </c>
      <c r="JW188" s="120">
        <f t="shared" si="716"/>
        <v>0</v>
      </c>
      <c r="JX188" s="120">
        <f t="shared" si="716"/>
        <v>0</v>
      </c>
      <c r="JY188" s="120">
        <f t="shared" si="716"/>
        <v>0</v>
      </c>
      <c r="JZ188" s="120">
        <f t="shared" si="716"/>
        <v>0</v>
      </c>
      <c r="KA188" s="120">
        <f t="shared" si="716"/>
        <v>0</v>
      </c>
      <c r="KB188" s="120">
        <f t="shared" si="716"/>
        <v>0</v>
      </c>
      <c r="KC188" s="120">
        <f t="shared" si="716"/>
        <v>0</v>
      </c>
      <c r="KD188" s="120">
        <f t="shared" si="716"/>
        <v>0</v>
      </c>
      <c r="KE188" s="120">
        <f t="shared" si="716"/>
        <v>0</v>
      </c>
      <c r="KF188" s="120">
        <f t="shared" si="716"/>
        <v>0</v>
      </c>
      <c r="KG188" s="120">
        <f t="shared" si="716"/>
        <v>0</v>
      </c>
      <c r="KH188" s="120">
        <f t="shared" si="716"/>
        <v>0</v>
      </c>
      <c r="KI188" s="120">
        <f t="shared" si="716"/>
        <v>0</v>
      </c>
      <c r="KJ188" s="120">
        <f t="shared" si="716"/>
        <v>0</v>
      </c>
      <c r="KK188" s="120">
        <f t="shared" si="716"/>
        <v>0</v>
      </c>
      <c r="KL188" s="120">
        <f t="shared" si="716"/>
        <v>0</v>
      </c>
      <c r="KM188" s="120">
        <f t="shared" si="716"/>
        <v>0</v>
      </c>
      <c r="KN188" s="120">
        <f t="shared" si="716"/>
        <v>0</v>
      </c>
      <c r="KO188" s="120">
        <f t="shared" si="716"/>
        <v>0</v>
      </c>
      <c r="KP188" s="120">
        <f t="shared" si="716"/>
        <v>0</v>
      </c>
      <c r="KQ188" s="120">
        <f t="shared" si="716"/>
        <v>0</v>
      </c>
      <c r="KR188" s="120">
        <f t="shared" si="716"/>
        <v>0</v>
      </c>
      <c r="KS188" s="120">
        <f t="shared" si="716"/>
        <v>0</v>
      </c>
      <c r="KT188" s="120">
        <f t="shared" si="716"/>
        <v>0</v>
      </c>
      <c r="KU188" s="120">
        <f t="shared" si="716"/>
        <v>0</v>
      </c>
      <c r="KV188" s="120">
        <f t="shared" si="716"/>
        <v>0</v>
      </c>
      <c r="KW188" s="120">
        <f t="shared" si="716"/>
        <v>0</v>
      </c>
      <c r="KX188" s="120">
        <f t="shared" si="716"/>
        <v>0</v>
      </c>
      <c r="KY188" s="120">
        <f t="shared" si="716"/>
        <v>0</v>
      </c>
      <c r="KZ188" s="120">
        <f t="shared" si="716"/>
        <v>0</v>
      </c>
      <c r="LA188" s="120">
        <f t="shared" si="716"/>
        <v>0</v>
      </c>
      <c r="LB188" s="120">
        <f t="shared" si="716"/>
        <v>0</v>
      </c>
      <c r="LC188" s="120">
        <f t="shared" si="716"/>
        <v>0</v>
      </c>
      <c r="LD188" s="120">
        <f t="shared" si="716"/>
        <v>0</v>
      </c>
      <c r="LE188" s="120">
        <f t="shared" si="716"/>
        <v>0</v>
      </c>
      <c r="LF188" s="120">
        <f t="shared" si="716"/>
        <v>0</v>
      </c>
      <c r="LG188" s="120">
        <f t="shared" si="716"/>
        <v>0</v>
      </c>
      <c r="LH188" s="120">
        <f t="shared" si="716"/>
        <v>0</v>
      </c>
      <c r="LI188" s="120">
        <f t="shared" si="716"/>
        <v>0</v>
      </c>
      <c r="LJ188" s="120">
        <f t="shared" si="716"/>
        <v>0</v>
      </c>
      <c r="LK188" s="120">
        <f t="shared" si="716"/>
        <v>0</v>
      </c>
      <c r="LL188" s="120">
        <f t="shared" si="716"/>
        <v>0</v>
      </c>
      <c r="LM188" s="120">
        <f t="shared" si="716"/>
        <v>0</v>
      </c>
      <c r="LN188" s="120">
        <f t="shared" si="716"/>
        <v>0</v>
      </c>
      <c r="LO188" s="120">
        <f t="shared" si="716"/>
        <v>0</v>
      </c>
      <c r="LP188" s="120">
        <f t="shared" si="716"/>
        <v>0</v>
      </c>
      <c r="LQ188" s="120">
        <f t="shared" si="716"/>
        <v>0</v>
      </c>
      <c r="LR188" s="120">
        <f t="shared" si="716"/>
        <v>0</v>
      </c>
      <c r="LS188" s="120">
        <f t="shared" si="716"/>
        <v>0</v>
      </c>
      <c r="LT188" s="120">
        <f t="shared" ref="LT188:OE188" si="717">LT63</f>
        <v>0</v>
      </c>
      <c r="LU188" s="120">
        <f t="shared" si="717"/>
        <v>0</v>
      </c>
      <c r="LV188" s="120">
        <f t="shared" si="717"/>
        <v>0</v>
      </c>
      <c r="LW188" s="120">
        <f t="shared" si="717"/>
        <v>0</v>
      </c>
      <c r="LX188" s="120">
        <f t="shared" si="717"/>
        <v>0</v>
      </c>
      <c r="LY188" s="120">
        <f t="shared" si="717"/>
        <v>0</v>
      </c>
      <c r="LZ188" s="120">
        <f t="shared" si="717"/>
        <v>0</v>
      </c>
      <c r="MA188" s="120">
        <f t="shared" si="717"/>
        <v>0</v>
      </c>
      <c r="MB188" s="120">
        <f t="shared" si="717"/>
        <v>0</v>
      </c>
      <c r="MC188" s="120">
        <f t="shared" si="717"/>
        <v>0</v>
      </c>
      <c r="MD188" s="120">
        <f t="shared" si="717"/>
        <v>0</v>
      </c>
      <c r="ME188" s="120">
        <f t="shared" si="717"/>
        <v>0</v>
      </c>
      <c r="MF188" s="120">
        <f t="shared" si="717"/>
        <v>0</v>
      </c>
      <c r="MG188" s="120">
        <f t="shared" si="717"/>
        <v>0</v>
      </c>
      <c r="MH188" s="120">
        <f t="shared" si="717"/>
        <v>0</v>
      </c>
      <c r="MI188" s="120">
        <f t="shared" si="717"/>
        <v>0</v>
      </c>
      <c r="MJ188" s="120">
        <f t="shared" si="717"/>
        <v>0</v>
      </c>
      <c r="MK188" s="120">
        <f t="shared" si="717"/>
        <v>0</v>
      </c>
      <c r="ML188" s="120">
        <f t="shared" si="717"/>
        <v>0</v>
      </c>
      <c r="MM188" s="120">
        <f t="shared" si="717"/>
        <v>0</v>
      </c>
      <c r="MN188" s="120">
        <f t="shared" si="717"/>
        <v>0</v>
      </c>
      <c r="MO188" s="120">
        <f t="shared" si="717"/>
        <v>0</v>
      </c>
      <c r="MP188" s="120">
        <f t="shared" si="717"/>
        <v>0</v>
      </c>
      <c r="MQ188" s="120">
        <f t="shared" si="717"/>
        <v>0</v>
      </c>
      <c r="MR188" s="120">
        <f t="shared" si="717"/>
        <v>0</v>
      </c>
      <c r="MS188" s="120">
        <f t="shared" si="717"/>
        <v>0</v>
      </c>
      <c r="MT188" s="120">
        <f t="shared" si="717"/>
        <v>0</v>
      </c>
      <c r="MU188" s="120">
        <f t="shared" si="717"/>
        <v>0</v>
      </c>
      <c r="MV188" s="120">
        <f t="shared" si="717"/>
        <v>0</v>
      </c>
      <c r="MW188" s="120">
        <f t="shared" si="717"/>
        <v>0</v>
      </c>
      <c r="MX188" s="120">
        <f t="shared" si="717"/>
        <v>0</v>
      </c>
      <c r="MY188" s="120">
        <f t="shared" si="717"/>
        <v>0</v>
      </c>
      <c r="MZ188" s="120">
        <f t="shared" si="717"/>
        <v>0</v>
      </c>
      <c r="NA188" s="120">
        <f t="shared" si="717"/>
        <v>0</v>
      </c>
      <c r="NB188" s="120">
        <f t="shared" si="717"/>
        <v>0</v>
      </c>
      <c r="NC188" s="120">
        <f t="shared" si="717"/>
        <v>0</v>
      </c>
      <c r="ND188" s="120">
        <f t="shared" si="717"/>
        <v>0</v>
      </c>
      <c r="NE188" s="120">
        <f t="shared" si="717"/>
        <v>0</v>
      </c>
      <c r="NF188" s="120">
        <f t="shared" si="717"/>
        <v>0</v>
      </c>
      <c r="NG188" s="120">
        <f t="shared" si="717"/>
        <v>0</v>
      </c>
      <c r="NH188" s="120">
        <f t="shared" si="717"/>
        <v>0</v>
      </c>
      <c r="NI188" s="120">
        <f t="shared" si="717"/>
        <v>0</v>
      </c>
      <c r="NJ188" s="120">
        <f t="shared" si="717"/>
        <v>0</v>
      </c>
      <c r="NK188" s="120">
        <f t="shared" si="717"/>
        <v>0</v>
      </c>
      <c r="NL188" s="120">
        <f t="shared" si="717"/>
        <v>0</v>
      </c>
      <c r="NM188" s="120">
        <f t="shared" si="717"/>
        <v>0</v>
      </c>
      <c r="NN188" s="120">
        <f t="shared" si="717"/>
        <v>0</v>
      </c>
      <c r="NO188" s="120">
        <f t="shared" si="717"/>
        <v>0</v>
      </c>
      <c r="NP188" s="120">
        <f t="shared" si="717"/>
        <v>0</v>
      </c>
      <c r="NQ188" s="120">
        <f t="shared" si="717"/>
        <v>0</v>
      </c>
      <c r="NR188" s="120">
        <f t="shared" si="717"/>
        <v>0</v>
      </c>
      <c r="NS188" s="120">
        <f t="shared" si="717"/>
        <v>0</v>
      </c>
      <c r="NT188" s="120">
        <f t="shared" si="717"/>
        <v>0</v>
      </c>
      <c r="NU188" s="120">
        <f t="shared" si="717"/>
        <v>0</v>
      </c>
      <c r="NV188" s="120">
        <f t="shared" si="717"/>
        <v>0</v>
      </c>
      <c r="NW188" s="120">
        <f t="shared" si="717"/>
        <v>0</v>
      </c>
      <c r="NX188" s="120">
        <f t="shared" si="717"/>
        <v>0</v>
      </c>
      <c r="NY188" s="120">
        <f t="shared" si="717"/>
        <v>0</v>
      </c>
      <c r="NZ188" s="120">
        <f t="shared" si="717"/>
        <v>0</v>
      </c>
      <c r="OA188" s="120">
        <f t="shared" si="717"/>
        <v>0</v>
      </c>
      <c r="OB188" s="120">
        <f t="shared" si="717"/>
        <v>0</v>
      </c>
      <c r="OC188" s="120">
        <f t="shared" si="717"/>
        <v>0</v>
      </c>
      <c r="OD188" s="120">
        <f t="shared" si="717"/>
        <v>0</v>
      </c>
      <c r="OE188" s="120">
        <f t="shared" si="717"/>
        <v>0</v>
      </c>
      <c r="OF188" s="120">
        <f t="shared" ref="OF188:OR188" si="718">OF63</f>
        <v>0</v>
      </c>
      <c r="OG188" s="120">
        <f t="shared" si="718"/>
        <v>0</v>
      </c>
      <c r="OH188" s="120">
        <f t="shared" si="718"/>
        <v>0</v>
      </c>
      <c r="OI188" s="120">
        <f t="shared" si="718"/>
        <v>0</v>
      </c>
      <c r="OJ188" s="120">
        <f t="shared" si="718"/>
        <v>0</v>
      </c>
      <c r="OK188" s="120">
        <f t="shared" si="718"/>
        <v>0</v>
      </c>
      <c r="OL188" s="120">
        <f t="shared" si="718"/>
        <v>0</v>
      </c>
      <c r="OM188" s="120">
        <f t="shared" si="718"/>
        <v>0</v>
      </c>
      <c r="ON188" s="120">
        <f t="shared" si="718"/>
        <v>0</v>
      </c>
      <c r="OO188" s="120">
        <f t="shared" si="718"/>
        <v>0</v>
      </c>
      <c r="OP188" s="120">
        <f t="shared" si="718"/>
        <v>0</v>
      </c>
      <c r="OQ188" s="120">
        <f t="shared" si="718"/>
        <v>0</v>
      </c>
      <c r="OR188" s="398">
        <f t="shared" si="718"/>
        <v>0</v>
      </c>
    </row>
    <row r="189" spans="2:408" x14ac:dyDescent="0.35">
      <c r="B189" s="303"/>
      <c r="C189" t="s">
        <v>288</v>
      </c>
      <c r="E189" s="52"/>
      <c r="F189" s="52"/>
      <c r="I189" s="110"/>
      <c r="J189" s="109">
        <f t="shared" si="690"/>
        <v>1</v>
      </c>
      <c r="L189" s="120">
        <f t="shared" ref="L189:BW189" si="719">L55</f>
        <v>0</v>
      </c>
      <c r="M189" s="120">
        <f t="shared" si="719"/>
        <v>0</v>
      </c>
      <c r="N189" s="120">
        <f t="shared" si="719"/>
        <v>0</v>
      </c>
      <c r="O189" s="120">
        <f t="shared" si="719"/>
        <v>0</v>
      </c>
      <c r="P189" s="120">
        <f t="shared" si="719"/>
        <v>0</v>
      </c>
      <c r="Q189" s="120">
        <f t="shared" si="719"/>
        <v>0</v>
      </c>
      <c r="R189" s="120">
        <f t="shared" si="719"/>
        <v>0</v>
      </c>
      <c r="S189" s="120">
        <f t="shared" si="719"/>
        <v>0</v>
      </c>
      <c r="T189" s="120">
        <f t="shared" si="719"/>
        <v>0</v>
      </c>
      <c r="U189" s="120">
        <f t="shared" si="719"/>
        <v>0</v>
      </c>
      <c r="V189" s="120">
        <f t="shared" si="719"/>
        <v>0</v>
      </c>
      <c r="W189" s="120">
        <f t="shared" si="719"/>
        <v>0</v>
      </c>
      <c r="X189" s="120">
        <f t="shared" si="719"/>
        <v>0</v>
      </c>
      <c r="Y189" s="120">
        <f t="shared" si="719"/>
        <v>0</v>
      </c>
      <c r="Z189" s="120">
        <f t="shared" si="719"/>
        <v>0</v>
      </c>
      <c r="AA189" s="120">
        <f t="shared" si="719"/>
        <v>0</v>
      </c>
      <c r="AB189" s="120">
        <f t="shared" si="719"/>
        <v>0</v>
      </c>
      <c r="AC189" s="120">
        <f t="shared" si="719"/>
        <v>0</v>
      </c>
      <c r="AD189" s="120">
        <f t="shared" si="719"/>
        <v>0</v>
      </c>
      <c r="AE189" s="120">
        <f t="shared" si="719"/>
        <v>0</v>
      </c>
      <c r="AF189" s="120">
        <f t="shared" si="719"/>
        <v>0</v>
      </c>
      <c r="AG189" s="120">
        <f t="shared" si="719"/>
        <v>0</v>
      </c>
      <c r="AH189" s="120">
        <f t="shared" si="719"/>
        <v>0</v>
      </c>
      <c r="AI189" s="120">
        <f t="shared" si="719"/>
        <v>0</v>
      </c>
      <c r="AJ189" s="120">
        <f t="shared" si="719"/>
        <v>0</v>
      </c>
      <c r="AK189" s="120">
        <f t="shared" si="719"/>
        <v>0</v>
      </c>
      <c r="AL189" s="120">
        <f t="shared" si="719"/>
        <v>0</v>
      </c>
      <c r="AM189" s="120">
        <f t="shared" si="719"/>
        <v>0</v>
      </c>
      <c r="AN189" s="120">
        <f t="shared" si="719"/>
        <v>0</v>
      </c>
      <c r="AO189" s="120">
        <f t="shared" si="719"/>
        <v>0</v>
      </c>
      <c r="AP189" s="120">
        <f t="shared" si="719"/>
        <v>0</v>
      </c>
      <c r="AQ189" s="120">
        <f t="shared" si="719"/>
        <v>0</v>
      </c>
      <c r="AR189" s="120">
        <f t="shared" si="719"/>
        <v>0</v>
      </c>
      <c r="AS189" s="120">
        <f t="shared" si="719"/>
        <v>0</v>
      </c>
      <c r="AT189" s="120">
        <f t="shared" si="719"/>
        <v>0</v>
      </c>
      <c r="AU189" s="120">
        <f t="shared" si="719"/>
        <v>0</v>
      </c>
      <c r="AV189" s="120">
        <f t="shared" si="719"/>
        <v>1</v>
      </c>
      <c r="AW189" s="120">
        <f t="shared" si="719"/>
        <v>0</v>
      </c>
      <c r="AX189" s="120">
        <f t="shared" si="719"/>
        <v>0</v>
      </c>
      <c r="AY189" s="120">
        <f t="shared" si="719"/>
        <v>0</v>
      </c>
      <c r="AZ189" s="120">
        <f t="shared" si="719"/>
        <v>0</v>
      </c>
      <c r="BA189" s="120">
        <f t="shared" si="719"/>
        <v>0</v>
      </c>
      <c r="BB189" s="120">
        <f t="shared" si="719"/>
        <v>0</v>
      </c>
      <c r="BC189" s="120">
        <f t="shared" si="719"/>
        <v>0</v>
      </c>
      <c r="BD189" s="120">
        <f t="shared" si="719"/>
        <v>0</v>
      </c>
      <c r="BE189" s="120">
        <f t="shared" si="719"/>
        <v>0</v>
      </c>
      <c r="BF189" s="120">
        <f t="shared" si="719"/>
        <v>0</v>
      </c>
      <c r="BG189" s="120">
        <f t="shared" si="719"/>
        <v>0</v>
      </c>
      <c r="BH189" s="120">
        <f t="shared" si="719"/>
        <v>0</v>
      </c>
      <c r="BI189" s="120">
        <f t="shared" si="719"/>
        <v>0</v>
      </c>
      <c r="BJ189" s="120">
        <f t="shared" si="719"/>
        <v>0</v>
      </c>
      <c r="BK189" s="120">
        <f t="shared" si="719"/>
        <v>0</v>
      </c>
      <c r="BL189" s="120">
        <f t="shared" si="719"/>
        <v>0</v>
      </c>
      <c r="BM189" s="120">
        <f t="shared" si="719"/>
        <v>0</v>
      </c>
      <c r="BN189" s="120">
        <f t="shared" si="719"/>
        <v>0</v>
      </c>
      <c r="BO189" s="120">
        <f t="shared" si="719"/>
        <v>0</v>
      </c>
      <c r="BP189" s="120">
        <f t="shared" si="719"/>
        <v>0</v>
      </c>
      <c r="BQ189" s="120">
        <f t="shared" si="719"/>
        <v>0</v>
      </c>
      <c r="BR189" s="120">
        <f t="shared" si="719"/>
        <v>0</v>
      </c>
      <c r="BS189" s="120">
        <f t="shared" si="719"/>
        <v>0</v>
      </c>
      <c r="BT189" s="120">
        <f t="shared" si="719"/>
        <v>0</v>
      </c>
      <c r="BU189" s="120">
        <f t="shared" si="719"/>
        <v>0</v>
      </c>
      <c r="BV189" s="120">
        <f t="shared" si="719"/>
        <v>0</v>
      </c>
      <c r="BW189" s="120">
        <f t="shared" si="719"/>
        <v>0</v>
      </c>
      <c r="BX189" s="120">
        <f t="shared" ref="BX189:EI189" si="720">BX55</f>
        <v>0</v>
      </c>
      <c r="BY189" s="120">
        <f t="shared" si="720"/>
        <v>0</v>
      </c>
      <c r="BZ189" s="120">
        <f t="shared" si="720"/>
        <v>0</v>
      </c>
      <c r="CA189" s="120">
        <f t="shared" si="720"/>
        <v>0</v>
      </c>
      <c r="CB189" s="120">
        <f t="shared" si="720"/>
        <v>0</v>
      </c>
      <c r="CC189" s="120">
        <f t="shared" si="720"/>
        <v>0</v>
      </c>
      <c r="CD189" s="120">
        <f t="shared" si="720"/>
        <v>0</v>
      </c>
      <c r="CE189" s="120">
        <f t="shared" si="720"/>
        <v>0</v>
      </c>
      <c r="CF189" s="120">
        <f t="shared" si="720"/>
        <v>0</v>
      </c>
      <c r="CG189" s="120">
        <f t="shared" si="720"/>
        <v>0</v>
      </c>
      <c r="CH189" s="120">
        <f t="shared" si="720"/>
        <v>0</v>
      </c>
      <c r="CI189" s="120">
        <f t="shared" si="720"/>
        <v>0</v>
      </c>
      <c r="CJ189" s="120">
        <f t="shared" si="720"/>
        <v>0</v>
      </c>
      <c r="CK189" s="120">
        <f t="shared" si="720"/>
        <v>0</v>
      </c>
      <c r="CL189" s="120">
        <f t="shared" si="720"/>
        <v>0</v>
      </c>
      <c r="CM189" s="120">
        <f t="shared" si="720"/>
        <v>0</v>
      </c>
      <c r="CN189" s="120">
        <f t="shared" si="720"/>
        <v>0</v>
      </c>
      <c r="CO189" s="120">
        <f t="shared" si="720"/>
        <v>0</v>
      </c>
      <c r="CP189" s="120">
        <f t="shared" si="720"/>
        <v>0</v>
      </c>
      <c r="CQ189" s="120">
        <f t="shared" si="720"/>
        <v>0</v>
      </c>
      <c r="CR189" s="120">
        <f t="shared" si="720"/>
        <v>0</v>
      </c>
      <c r="CS189" s="120">
        <f t="shared" si="720"/>
        <v>0</v>
      </c>
      <c r="CT189" s="120">
        <f t="shared" si="720"/>
        <v>0</v>
      </c>
      <c r="CU189" s="120">
        <f t="shared" si="720"/>
        <v>0</v>
      </c>
      <c r="CV189" s="120">
        <f t="shared" si="720"/>
        <v>0</v>
      </c>
      <c r="CW189" s="120">
        <f t="shared" si="720"/>
        <v>0</v>
      </c>
      <c r="CX189" s="120">
        <f t="shared" si="720"/>
        <v>0</v>
      </c>
      <c r="CY189" s="120">
        <f t="shared" si="720"/>
        <v>0</v>
      </c>
      <c r="CZ189" s="120">
        <f t="shared" si="720"/>
        <v>0</v>
      </c>
      <c r="DA189" s="120">
        <f t="shared" si="720"/>
        <v>0</v>
      </c>
      <c r="DB189" s="120">
        <f t="shared" si="720"/>
        <v>0</v>
      </c>
      <c r="DC189" s="120">
        <f t="shared" si="720"/>
        <v>0</v>
      </c>
      <c r="DD189" s="120">
        <f t="shared" si="720"/>
        <v>0</v>
      </c>
      <c r="DE189" s="120">
        <f t="shared" si="720"/>
        <v>0</v>
      </c>
      <c r="DF189" s="120">
        <f t="shared" si="720"/>
        <v>0</v>
      </c>
      <c r="DG189" s="120">
        <f t="shared" si="720"/>
        <v>0</v>
      </c>
      <c r="DH189" s="120">
        <f t="shared" si="720"/>
        <v>0</v>
      </c>
      <c r="DI189" s="120">
        <f t="shared" si="720"/>
        <v>0</v>
      </c>
      <c r="DJ189" s="120">
        <f t="shared" si="720"/>
        <v>0</v>
      </c>
      <c r="DK189" s="120">
        <f t="shared" si="720"/>
        <v>0</v>
      </c>
      <c r="DL189" s="120">
        <f t="shared" si="720"/>
        <v>0</v>
      </c>
      <c r="DM189" s="120">
        <f t="shared" si="720"/>
        <v>0</v>
      </c>
      <c r="DN189" s="120">
        <f t="shared" si="720"/>
        <v>0</v>
      </c>
      <c r="DO189" s="120">
        <f t="shared" si="720"/>
        <v>0</v>
      </c>
      <c r="DP189" s="120">
        <f t="shared" si="720"/>
        <v>0</v>
      </c>
      <c r="DQ189" s="120">
        <f t="shared" si="720"/>
        <v>0</v>
      </c>
      <c r="DR189" s="120">
        <f t="shared" si="720"/>
        <v>0</v>
      </c>
      <c r="DS189" s="120">
        <f t="shared" si="720"/>
        <v>0</v>
      </c>
      <c r="DT189" s="120">
        <f t="shared" si="720"/>
        <v>0</v>
      </c>
      <c r="DU189" s="120">
        <f t="shared" si="720"/>
        <v>0</v>
      </c>
      <c r="DV189" s="120">
        <f t="shared" si="720"/>
        <v>0</v>
      </c>
      <c r="DW189" s="120">
        <f t="shared" si="720"/>
        <v>0</v>
      </c>
      <c r="DX189" s="120">
        <f t="shared" si="720"/>
        <v>0</v>
      </c>
      <c r="DY189" s="120">
        <f t="shared" si="720"/>
        <v>0</v>
      </c>
      <c r="DZ189" s="120">
        <f t="shared" si="720"/>
        <v>0</v>
      </c>
      <c r="EA189" s="120">
        <f t="shared" si="720"/>
        <v>0</v>
      </c>
      <c r="EB189" s="120">
        <f t="shared" si="720"/>
        <v>0</v>
      </c>
      <c r="EC189" s="120">
        <f t="shared" si="720"/>
        <v>0</v>
      </c>
      <c r="ED189" s="120">
        <f t="shared" si="720"/>
        <v>0</v>
      </c>
      <c r="EE189" s="120">
        <f t="shared" si="720"/>
        <v>0</v>
      </c>
      <c r="EF189" s="120">
        <f t="shared" si="720"/>
        <v>0</v>
      </c>
      <c r="EG189" s="120">
        <f t="shared" si="720"/>
        <v>0</v>
      </c>
      <c r="EH189" s="120">
        <f t="shared" si="720"/>
        <v>0</v>
      </c>
      <c r="EI189" s="120">
        <f t="shared" si="720"/>
        <v>0</v>
      </c>
      <c r="EJ189" s="120">
        <f t="shared" ref="EJ189:GU189" si="721">EJ55</f>
        <v>0</v>
      </c>
      <c r="EK189" s="120">
        <f t="shared" si="721"/>
        <v>0</v>
      </c>
      <c r="EL189" s="120">
        <f t="shared" si="721"/>
        <v>0</v>
      </c>
      <c r="EM189" s="120">
        <f t="shared" si="721"/>
        <v>0</v>
      </c>
      <c r="EN189" s="120">
        <f t="shared" si="721"/>
        <v>0</v>
      </c>
      <c r="EO189" s="120">
        <f t="shared" si="721"/>
        <v>0</v>
      </c>
      <c r="EP189" s="120">
        <f t="shared" si="721"/>
        <v>0</v>
      </c>
      <c r="EQ189" s="120">
        <f t="shared" si="721"/>
        <v>0</v>
      </c>
      <c r="ER189" s="120">
        <f t="shared" si="721"/>
        <v>0</v>
      </c>
      <c r="ES189" s="120">
        <f t="shared" si="721"/>
        <v>0</v>
      </c>
      <c r="ET189" s="120">
        <f t="shared" si="721"/>
        <v>0</v>
      </c>
      <c r="EU189" s="120">
        <f t="shared" si="721"/>
        <v>0</v>
      </c>
      <c r="EV189" s="120">
        <f t="shared" si="721"/>
        <v>0</v>
      </c>
      <c r="EW189" s="120">
        <f t="shared" si="721"/>
        <v>0</v>
      </c>
      <c r="EX189" s="120">
        <f t="shared" si="721"/>
        <v>0</v>
      </c>
      <c r="EY189" s="120">
        <f t="shared" si="721"/>
        <v>0</v>
      </c>
      <c r="EZ189" s="120">
        <f t="shared" si="721"/>
        <v>0</v>
      </c>
      <c r="FA189" s="120">
        <f t="shared" si="721"/>
        <v>0</v>
      </c>
      <c r="FB189" s="120">
        <f t="shared" si="721"/>
        <v>0</v>
      </c>
      <c r="FC189" s="120">
        <f t="shared" si="721"/>
        <v>0</v>
      </c>
      <c r="FD189" s="120">
        <f t="shared" si="721"/>
        <v>0</v>
      </c>
      <c r="FE189" s="120">
        <f t="shared" si="721"/>
        <v>0</v>
      </c>
      <c r="FF189" s="120">
        <f t="shared" si="721"/>
        <v>0</v>
      </c>
      <c r="FG189" s="120">
        <f t="shared" si="721"/>
        <v>0</v>
      </c>
      <c r="FH189" s="120">
        <f t="shared" si="721"/>
        <v>0</v>
      </c>
      <c r="FI189" s="120">
        <f t="shared" si="721"/>
        <v>0</v>
      </c>
      <c r="FJ189" s="120">
        <f t="shared" si="721"/>
        <v>0</v>
      </c>
      <c r="FK189" s="120">
        <f t="shared" si="721"/>
        <v>0</v>
      </c>
      <c r="FL189" s="120">
        <f t="shared" si="721"/>
        <v>0</v>
      </c>
      <c r="FM189" s="120">
        <f t="shared" si="721"/>
        <v>0</v>
      </c>
      <c r="FN189" s="120">
        <f t="shared" si="721"/>
        <v>0</v>
      </c>
      <c r="FO189" s="120">
        <f t="shared" si="721"/>
        <v>0</v>
      </c>
      <c r="FP189" s="120">
        <f t="shared" si="721"/>
        <v>0</v>
      </c>
      <c r="FQ189" s="120">
        <f t="shared" si="721"/>
        <v>0</v>
      </c>
      <c r="FR189" s="120">
        <f t="shared" si="721"/>
        <v>0</v>
      </c>
      <c r="FS189" s="120">
        <f t="shared" si="721"/>
        <v>0</v>
      </c>
      <c r="FT189" s="120">
        <f t="shared" si="721"/>
        <v>0</v>
      </c>
      <c r="FU189" s="120">
        <f t="shared" si="721"/>
        <v>0</v>
      </c>
      <c r="FV189" s="120">
        <f t="shared" si="721"/>
        <v>0</v>
      </c>
      <c r="FW189" s="120">
        <f t="shared" si="721"/>
        <v>0</v>
      </c>
      <c r="FX189" s="120">
        <f t="shared" si="721"/>
        <v>0</v>
      </c>
      <c r="FY189" s="120">
        <f t="shared" si="721"/>
        <v>0</v>
      </c>
      <c r="FZ189" s="120">
        <f t="shared" si="721"/>
        <v>0</v>
      </c>
      <c r="GA189" s="120">
        <f t="shared" si="721"/>
        <v>0</v>
      </c>
      <c r="GB189" s="120">
        <f t="shared" si="721"/>
        <v>0</v>
      </c>
      <c r="GC189" s="120">
        <f t="shared" si="721"/>
        <v>0</v>
      </c>
      <c r="GD189" s="120">
        <f t="shared" si="721"/>
        <v>0</v>
      </c>
      <c r="GE189" s="120">
        <f t="shared" si="721"/>
        <v>0</v>
      </c>
      <c r="GF189" s="120">
        <f t="shared" si="721"/>
        <v>0</v>
      </c>
      <c r="GG189" s="120">
        <f t="shared" si="721"/>
        <v>0</v>
      </c>
      <c r="GH189" s="120">
        <f t="shared" si="721"/>
        <v>0</v>
      </c>
      <c r="GI189" s="120">
        <f t="shared" si="721"/>
        <v>0</v>
      </c>
      <c r="GJ189" s="120">
        <f t="shared" si="721"/>
        <v>0</v>
      </c>
      <c r="GK189" s="120">
        <f t="shared" si="721"/>
        <v>0</v>
      </c>
      <c r="GL189" s="120">
        <f t="shared" si="721"/>
        <v>0</v>
      </c>
      <c r="GM189" s="120">
        <f t="shared" si="721"/>
        <v>0</v>
      </c>
      <c r="GN189" s="120">
        <f t="shared" si="721"/>
        <v>0</v>
      </c>
      <c r="GO189" s="120">
        <f t="shared" si="721"/>
        <v>0</v>
      </c>
      <c r="GP189" s="120">
        <f t="shared" si="721"/>
        <v>0</v>
      </c>
      <c r="GQ189" s="120">
        <f t="shared" si="721"/>
        <v>0</v>
      </c>
      <c r="GR189" s="120">
        <f t="shared" si="721"/>
        <v>0</v>
      </c>
      <c r="GS189" s="120">
        <f t="shared" si="721"/>
        <v>0</v>
      </c>
      <c r="GT189" s="120">
        <f t="shared" si="721"/>
        <v>0</v>
      </c>
      <c r="GU189" s="120">
        <f t="shared" si="721"/>
        <v>0</v>
      </c>
      <c r="GV189" s="120">
        <f t="shared" ref="GV189:JG189" si="722">GV55</f>
        <v>0</v>
      </c>
      <c r="GW189" s="120">
        <f t="shared" si="722"/>
        <v>0</v>
      </c>
      <c r="GX189" s="120">
        <f t="shared" si="722"/>
        <v>0</v>
      </c>
      <c r="GY189" s="120">
        <f t="shared" si="722"/>
        <v>0</v>
      </c>
      <c r="GZ189" s="120">
        <f t="shared" si="722"/>
        <v>0</v>
      </c>
      <c r="HA189" s="120">
        <f t="shared" si="722"/>
        <v>0</v>
      </c>
      <c r="HB189" s="120">
        <f t="shared" si="722"/>
        <v>0</v>
      </c>
      <c r="HC189" s="120">
        <f t="shared" si="722"/>
        <v>0</v>
      </c>
      <c r="HD189" s="120">
        <f t="shared" si="722"/>
        <v>0</v>
      </c>
      <c r="HE189" s="120">
        <f t="shared" si="722"/>
        <v>0</v>
      </c>
      <c r="HF189" s="120">
        <f t="shared" si="722"/>
        <v>0</v>
      </c>
      <c r="HG189" s="120">
        <f t="shared" si="722"/>
        <v>0</v>
      </c>
      <c r="HH189" s="120">
        <f t="shared" si="722"/>
        <v>0</v>
      </c>
      <c r="HI189" s="120">
        <f t="shared" si="722"/>
        <v>0</v>
      </c>
      <c r="HJ189" s="120">
        <f t="shared" si="722"/>
        <v>0</v>
      </c>
      <c r="HK189" s="120">
        <f t="shared" si="722"/>
        <v>0</v>
      </c>
      <c r="HL189" s="120">
        <f t="shared" si="722"/>
        <v>0</v>
      </c>
      <c r="HM189" s="120">
        <f t="shared" si="722"/>
        <v>0</v>
      </c>
      <c r="HN189" s="120">
        <f t="shared" si="722"/>
        <v>0</v>
      </c>
      <c r="HO189" s="120">
        <f t="shared" si="722"/>
        <v>0</v>
      </c>
      <c r="HP189" s="120">
        <f t="shared" si="722"/>
        <v>0</v>
      </c>
      <c r="HQ189" s="120">
        <f t="shared" si="722"/>
        <v>0</v>
      </c>
      <c r="HR189" s="120">
        <f t="shared" si="722"/>
        <v>0</v>
      </c>
      <c r="HS189" s="120">
        <f t="shared" si="722"/>
        <v>0</v>
      </c>
      <c r="HT189" s="120">
        <f t="shared" si="722"/>
        <v>0</v>
      </c>
      <c r="HU189" s="120">
        <f t="shared" si="722"/>
        <v>0</v>
      </c>
      <c r="HV189" s="120">
        <f t="shared" si="722"/>
        <v>0</v>
      </c>
      <c r="HW189" s="120">
        <f t="shared" si="722"/>
        <v>0</v>
      </c>
      <c r="HX189" s="120">
        <f t="shared" si="722"/>
        <v>0</v>
      </c>
      <c r="HY189" s="120">
        <f t="shared" si="722"/>
        <v>0</v>
      </c>
      <c r="HZ189" s="120">
        <f t="shared" si="722"/>
        <v>0</v>
      </c>
      <c r="IA189" s="120">
        <f t="shared" si="722"/>
        <v>0</v>
      </c>
      <c r="IB189" s="120">
        <f t="shared" si="722"/>
        <v>0</v>
      </c>
      <c r="IC189" s="120">
        <f t="shared" si="722"/>
        <v>0</v>
      </c>
      <c r="ID189" s="120">
        <f t="shared" si="722"/>
        <v>0</v>
      </c>
      <c r="IE189" s="120">
        <f t="shared" si="722"/>
        <v>0</v>
      </c>
      <c r="IF189" s="120">
        <f t="shared" si="722"/>
        <v>0</v>
      </c>
      <c r="IG189" s="120">
        <f t="shared" si="722"/>
        <v>0</v>
      </c>
      <c r="IH189" s="120">
        <f t="shared" si="722"/>
        <v>0</v>
      </c>
      <c r="II189" s="120">
        <f t="shared" si="722"/>
        <v>0</v>
      </c>
      <c r="IJ189" s="120">
        <f t="shared" si="722"/>
        <v>0</v>
      </c>
      <c r="IK189" s="120">
        <f t="shared" si="722"/>
        <v>0</v>
      </c>
      <c r="IL189" s="120">
        <f t="shared" si="722"/>
        <v>0</v>
      </c>
      <c r="IM189" s="120">
        <f t="shared" si="722"/>
        <v>0</v>
      </c>
      <c r="IN189" s="120">
        <f t="shared" si="722"/>
        <v>0</v>
      </c>
      <c r="IO189" s="120">
        <f t="shared" si="722"/>
        <v>0</v>
      </c>
      <c r="IP189" s="120">
        <f t="shared" si="722"/>
        <v>0</v>
      </c>
      <c r="IQ189" s="120">
        <f t="shared" si="722"/>
        <v>0</v>
      </c>
      <c r="IR189" s="120">
        <f t="shared" si="722"/>
        <v>0</v>
      </c>
      <c r="IS189" s="120">
        <f t="shared" si="722"/>
        <v>0</v>
      </c>
      <c r="IT189" s="120">
        <f t="shared" si="722"/>
        <v>0</v>
      </c>
      <c r="IU189" s="120">
        <f t="shared" si="722"/>
        <v>0</v>
      </c>
      <c r="IV189" s="120">
        <f t="shared" si="722"/>
        <v>0</v>
      </c>
      <c r="IW189" s="120">
        <f t="shared" si="722"/>
        <v>0</v>
      </c>
      <c r="IX189" s="120">
        <f t="shared" si="722"/>
        <v>0</v>
      </c>
      <c r="IY189" s="120">
        <f t="shared" si="722"/>
        <v>0</v>
      </c>
      <c r="IZ189" s="120">
        <f t="shared" si="722"/>
        <v>0</v>
      </c>
      <c r="JA189" s="120">
        <f t="shared" si="722"/>
        <v>0</v>
      </c>
      <c r="JB189" s="120">
        <f t="shared" si="722"/>
        <v>0</v>
      </c>
      <c r="JC189" s="120">
        <f t="shared" si="722"/>
        <v>0</v>
      </c>
      <c r="JD189" s="120">
        <f t="shared" si="722"/>
        <v>0</v>
      </c>
      <c r="JE189" s="120">
        <f t="shared" si="722"/>
        <v>0</v>
      </c>
      <c r="JF189" s="120">
        <f t="shared" si="722"/>
        <v>0</v>
      </c>
      <c r="JG189" s="120">
        <f t="shared" si="722"/>
        <v>0</v>
      </c>
      <c r="JH189" s="120">
        <f t="shared" ref="JH189:LS189" si="723">JH55</f>
        <v>0</v>
      </c>
      <c r="JI189" s="120">
        <f t="shared" si="723"/>
        <v>0</v>
      </c>
      <c r="JJ189" s="120">
        <f t="shared" si="723"/>
        <v>0</v>
      </c>
      <c r="JK189" s="120">
        <f t="shared" si="723"/>
        <v>0</v>
      </c>
      <c r="JL189" s="120">
        <f t="shared" si="723"/>
        <v>0</v>
      </c>
      <c r="JM189" s="120">
        <f t="shared" si="723"/>
        <v>0</v>
      </c>
      <c r="JN189" s="120">
        <f t="shared" si="723"/>
        <v>0</v>
      </c>
      <c r="JO189" s="120">
        <f t="shared" si="723"/>
        <v>0</v>
      </c>
      <c r="JP189" s="120">
        <f t="shared" si="723"/>
        <v>0</v>
      </c>
      <c r="JQ189" s="120">
        <f t="shared" si="723"/>
        <v>0</v>
      </c>
      <c r="JR189" s="120">
        <f t="shared" si="723"/>
        <v>0</v>
      </c>
      <c r="JS189" s="120">
        <f t="shared" si="723"/>
        <v>0</v>
      </c>
      <c r="JT189" s="120">
        <f t="shared" si="723"/>
        <v>0</v>
      </c>
      <c r="JU189" s="120">
        <f t="shared" si="723"/>
        <v>0</v>
      </c>
      <c r="JV189" s="120">
        <f t="shared" si="723"/>
        <v>0</v>
      </c>
      <c r="JW189" s="120">
        <f t="shared" si="723"/>
        <v>0</v>
      </c>
      <c r="JX189" s="120">
        <f t="shared" si="723"/>
        <v>0</v>
      </c>
      <c r="JY189" s="120">
        <f t="shared" si="723"/>
        <v>0</v>
      </c>
      <c r="JZ189" s="120">
        <f t="shared" si="723"/>
        <v>0</v>
      </c>
      <c r="KA189" s="120">
        <f t="shared" si="723"/>
        <v>0</v>
      </c>
      <c r="KB189" s="120">
        <f t="shared" si="723"/>
        <v>0</v>
      </c>
      <c r="KC189" s="120">
        <f t="shared" si="723"/>
        <v>0</v>
      </c>
      <c r="KD189" s="120">
        <f t="shared" si="723"/>
        <v>0</v>
      </c>
      <c r="KE189" s="120">
        <f t="shared" si="723"/>
        <v>0</v>
      </c>
      <c r="KF189" s="120">
        <f t="shared" si="723"/>
        <v>0</v>
      </c>
      <c r="KG189" s="120">
        <f t="shared" si="723"/>
        <v>0</v>
      </c>
      <c r="KH189" s="120">
        <f t="shared" si="723"/>
        <v>0</v>
      </c>
      <c r="KI189" s="120">
        <f t="shared" si="723"/>
        <v>0</v>
      </c>
      <c r="KJ189" s="120">
        <f t="shared" si="723"/>
        <v>0</v>
      </c>
      <c r="KK189" s="120">
        <f t="shared" si="723"/>
        <v>0</v>
      </c>
      <c r="KL189" s="120">
        <f t="shared" si="723"/>
        <v>0</v>
      </c>
      <c r="KM189" s="120">
        <f t="shared" si="723"/>
        <v>0</v>
      </c>
      <c r="KN189" s="120">
        <f t="shared" si="723"/>
        <v>0</v>
      </c>
      <c r="KO189" s="120">
        <f t="shared" si="723"/>
        <v>0</v>
      </c>
      <c r="KP189" s="120">
        <f t="shared" si="723"/>
        <v>0</v>
      </c>
      <c r="KQ189" s="120">
        <f t="shared" si="723"/>
        <v>0</v>
      </c>
      <c r="KR189" s="120">
        <f t="shared" si="723"/>
        <v>0</v>
      </c>
      <c r="KS189" s="120">
        <f t="shared" si="723"/>
        <v>0</v>
      </c>
      <c r="KT189" s="120">
        <f t="shared" si="723"/>
        <v>0</v>
      </c>
      <c r="KU189" s="120">
        <f t="shared" si="723"/>
        <v>0</v>
      </c>
      <c r="KV189" s="120">
        <f t="shared" si="723"/>
        <v>0</v>
      </c>
      <c r="KW189" s="120">
        <f t="shared" si="723"/>
        <v>0</v>
      </c>
      <c r="KX189" s="120">
        <f t="shared" si="723"/>
        <v>0</v>
      </c>
      <c r="KY189" s="120">
        <f t="shared" si="723"/>
        <v>0</v>
      </c>
      <c r="KZ189" s="120">
        <f t="shared" si="723"/>
        <v>0</v>
      </c>
      <c r="LA189" s="120">
        <f t="shared" si="723"/>
        <v>0</v>
      </c>
      <c r="LB189" s="120">
        <f t="shared" si="723"/>
        <v>0</v>
      </c>
      <c r="LC189" s="120">
        <f t="shared" si="723"/>
        <v>0</v>
      </c>
      <c r="LD189" s="120">
        <f t="shared" si="723"/>
        <v>0</v>
      </c>
      <c r="LE189" s="120">
        <f t="shared" si="723"/>
        <v>0</v>
      </c>
      <c r="LF189" s="120">
        <f t="shared" si="723"/>
        <v>0</v>
      </c>
      <c r="LG189" s="120">
        <f t="shared" si="723"/>
        <v>0</v>
      </c>
      <c r="LH189" s="120">
        <f t="shared" si="723"/>
        <v>0</v>
      </c>
      <c r="LI189" s="120">
        <f t="shared" si="723"/>
        <v>0</v>
      </c>
      <c r="LJ189" s="120">
        <f t="shared" si="723"/>
        <v>0</v>
      </c>
      <c r="LK189" s="120">
        <f t="shared" si="723"/>
        <v>0</v>
      </c>
      <c r="LL189" s="120">
        <f t="shared" si="723"/>
        <v>0</v>
      </c>
      <c r="LM189" s="120">
        <f t="shared" si="723"/>
        <v>0</v>
      </c>
      <c r="LN189" s="120">
        <f t="shared" si="723"/>
        <v>0</v>
      </c>
      <c r="LO189" s="120">
        <f t="shared" si="723"/>
        <v>0</v>
      </c>
      <c r="LP189" s="120">
        <f t="shared" si="723"/>
        <v>0</v>
      </c>
      <c r="LQ189" s="120">
        <f t="shared" si="723"/>
        <v>0</v>
      </c>
      <c r="LR189" s="120">
        <f t="shared" si="723"/>
        <v>0</v>
      </c>
      <c r="LS189" s="120">
        <f t="shared" si="723"/>
        <v>0</v>
      </c>
      <c r="LT189" s="120">
        <f t="shared" ref="LT189:OE189" si="724">LT55</f>
        <v>0</v>
      </c>
      <c r="LU189" s="120">
        <f t="shared" si="724"/>
        <v>0</v>
      </c>
      <c r="LV189" s="120">
        <f t="shared" si="724"/>
        <v>0</v>
      </c>
      <c r="LW189" s="120">
        <f t="shared" si="724"/>
        <v>0</v>
      </c>
      <c r="LX189" s="120">
        <f t="shared" si="724"/>
        <v>0</v>
      </c>
      <c r="LY189" s="120">
        <f t="shared" si="724"/>
        <v>0</v>
      </c>
      <c r="LZ189" s="120">
        <f t="shared" si="724"/>
        <v>0</v>
      </c>
      <c r="MA189" s="120">
        <f t="shared" si="724"/>
        <v>0</v>
      </c>
      <c r="MB189" s="120">
        <f t="shared" si="724"/>
        <v>0</v>
      </c>
      <c r="MC189" s="120">
        <f t="shared" si="724"/>
        <v>0</v>
      </c>
      <c r="MD189" s="120">
        <f t="shared" si="724"/>
        <v>0</v>
      </c>
      <c r="ME189" s="120">
        <f t="shared" si="724"/>
        <v>0</v>
      </c>
      <c r="MF189" s="120">
        <f t="shared" si="724"/>
        <v>0</v>
      </c>
      <c r="MG189" s="120">
        <f t="shared" si="724"/>
        <v>0</v>
      </c>
      <c r="MH189" s="120">
        <f t="shared" si="724"/>
        <v>0</v>
      </c>
      <c r="MI189" s="120">
        <f t="shared" si="724"/>
        <v>0</v>
      </c>
      <c r="MJ189" s="120">
        <f t="shared" si="724"/>
        <v>0</v>
      </c>
      <c r="MK189" s="120">
        <f t="shared" si="724"/>
        <v>0</v>
      </c>
      <c r="ML189" s="120">
        <f t="shared" si="724"/>
        <v>0</v>
      </c>
      <c r="MM189" s="120">
        <f t="shared" si="724"/>
        <v>0</v>
      </c>
      <c r="MN189" s="120">
        <f t="shared" si="724"/>
        <v>0</v>
      </c>
      <c r="MO189" s="120">
        <f t="shared" si="724"/>
        <v>0</v>
      </c>
      <c r="MP189" s="120">
        <f t="shared" si="724"/>
        <v>0</v>
      </c>
      <c r="MQ189" s="120">
        <f t="shared" si="724"/>
        <v>0</v>
      </c>
      <c r="MR189" s="120">
        <f t="shared" si="724"/>
        <v>0</v>
      </c>
      <c r="MS189" s="120">
        <f t="shared" si="724"/>
        <v>0</v>
      </c>
      <c r="MT189" s="120">
        <f t="shared" si="724"/>
        <v>0</v>
      </c>
      <c r="MU189" s="120">
        <f t="shared" si="724"/>
        <v>0</v>
      </c>
      <c r="MV189" s="120">
        <f t="shared" si="724"/>
        <v>0</v>
      </c>
      <c r="MW189" s="120">
        <f t="shared" si="724"/>
        <v>0</v>
      </c>
      <c r="MX189" s="120">
        <f t="shared" si="724"/>
        <v>0</v>
      </c>
      <c r="MY189" s="120">
        <f t="shared" si="724"/>
        <v>0</v>
      </c>
      <c r="MZ189" s="120">
        <f t="shared" si="724"/>
        <v>0</v>
      </c>
      <c r="NA189" s="120">
        <f t="shared" si="724"/>
        <v>0</v>
      </c>
      <c r="NB189" s="120">
        <f t="shared" si="724"/>
        <v>0</v>
      </c>
      <c r="NC189" s="120">
        <f t="shared" si="724"/>
        <v>0</v>
      </c>
      <c r="ND189" s="120">
        <f t="shared" si="724"/>
        <v>0</v>
      </c>
      <c r="NE189" s="120">
        <f t="shared" si="724"/>
        <v>0</v>
      </c>
      <c r="NF189" s="120">
        <f t="shared" si="724"/>
        <v>0</v>
      </c>
      <c r="NG189" s="120">
        <f t="shared" si="724"/>
        <v>0</v>
      </c>
      <c r="NH189" s="120">
        <f t="shared" si="724"/>
        <v>0</v>
      </c>
      <c r="NI189" s="120">
        <f t="shared" si="724"/>
        <v>0</v>
      </c>
      <c r="NJ189" s="120">
        <f t="shared" si="724"/>
        <v>0</v>
      </c>
      <c r="NK189" s="120">
        <f t="shared" si="724"/>
        <v>0</v>
      </c>
      <c r="NL189" s="120">
        <f t="shared" si="724"/>
        <v>0</v>
      </c>
      <c r="NM189" s="120">
        <f t="shared" si="724"/>
        <v>0</v>
      </c>
      <c r="NN189" s="120">
        <f t="shared" si="724"/>
        <v>0</v>
      </c>
      <c r="NO189" s="120">
        <f t="shared" si="724"/>
        <v>0</v>
      </c>
      <c r="NP189" s="120">
        <f t="shared" si="724"/>
        <v>0</v>
      </c>
      <c r="NQ189" s="120">
        <f t="shared" si="724"/>
        <v>0</v>
      </c>
      <c r="NR189" s="120">
        <f t="shared" si="724"/>
        <v>0</v>
      </c>
      <c r="NS189" s="120">
        <f t="shared" si="724"/>
        <v>0</v>
      </c>
      <c r="NT189" s="120">
        <f t="shared" si="724"/>
        <v>0</v>
      </c>
      <c r="NU189" s="120">
        <f t="shared" si="724"/>
        <v>0</v>
      </c>
      <c r="NV189" s="120">
        <f t="shared" si="724"/>
        <v>0</v>
      </c>
      <c r="NW189" s="120">
        <f t="shared" si="724"/>
        <v>0</v>
      </c>
      <c r="NX189" s="120">
        <f t="shared" si="724"/>
        <v>0</v>
      </c>
      <c r="NY189" s="120">
        <f t="shared" si="724"/>
        <v>0</v>
      </c>
      <c r="NZ189" s="120">
        <f t="shared" si="724"/>
        <v>0</v>
      </c>
      <c r="OA189" s="120">
        <f t="shared" si="724"/>
        <v>0</v>
      </c>
      <c r="OB189" s="120">
        <f t="shared" si="724"/>
        <v>0</v>
      </c>
      <c r="OC189" s="120">
        <f t="shared" si="724"/>
        <v>0</v>
      </c>
      <c r="OD189" s="120">
        <f t="shared" si="724"/>
        <v>0</v>
      </c>
      <c r="OE189" s="120">
        <f t="shared" si="724"/>
        <v>0</v>
      </c>
      <c r="OF189" s="120">
        <f t="shared" ref="OF189:OR189" si="725">OF55</f>
        <v>0</v>
      </c>
      <c r="OG189" s="120">
        <f t="shared" si="725"/>
        <v>0</v>
      </c>
      <c r="OH189" s="120">
        <f t="shared" si="725"/>
        <v>0</v>
      </c>
      <c r="OI189" s="120">
        <f t="shared" si="725"/>
        <v>0</v>
      </c>
      <c r="OJ189" s="120">
        <f t="shared" si="725"/>
        <v>0</v>
      </c>
      <c r="OK189" s="120">
        <f t="shared" si="725"/>
        <v>0</v>
      </c>
      <c r="OL189" s="120">
        <f t="shared" si="725"/>
        <v>0</v>
      </c>
      <c r="OM189" s="120">
        <f t="shared" si="725"/>
        <v>0</v>
      </c>
      <c r="ON189" s="120">
        <f t="shared" si="725"/>
        <v>0</v>
      </c>
      <c r="OO189" s="120">
        <f t="shared" si="725"/>
        <v>0</v>
      </c>
      <c r="OP189" s="120">
        <f t="shared" si="725"/>
        <v>0</v>
      </c>
      <c r="OQ189" s="120">
        <f t="shared" si="725"/>
        <v>0</v>
      </c>
      <c r="OR189" s="398">
        <f t="shared" si="725"/>
        <v>0</v>
      </c>
    </row>
    <row r="190" spans="2:408" x14ac:dyDescent="0.35">
      <c r="B190" s="303"/>
      <c r="C190" s="561" t="s">
        <v>21</v>
      </c>
      <c r="E190" s="52"/>
      <c r="F190" s="52"/>
      <c r="I190" s="110"/>
      <c r="J190" s="109">
        <f t="shared" si="690"/>
        <v>216</v>
      </c>
      <c r="L190" s="120">
        <f t="shared" ref="L190:BW190" si="726">L67</f>
        <v>0</v>
      </c>
      <c r="M190" s="120">
        <f t="shared" si="726"/>
        <v>0</v>
      </c>
      <c r="N190" s="120">
        <f t="shared" si="726"/>
        <v>0</v>
      </c>
      <c r="O190" s="120">
        <f t="shared" si="726"/>
        <v>0</v>
      </c>
      <c r="P190" s="120">
        <f t="shared" si="726"/>
        <v>0</v>
      </c>
      <c r="Q190" s="120">
        <f t="shared" si="726"/>
        <v>0</v>
      </c>
      <c r="R190" s="120">
        <f t="shared" si="726"/>
        <v>0</v>
      </c>
      <c r="S190" s="120">
        <f t="shared" si="726"/>
        <v>0</v>
      </c>
      <c r="T190" s="120">
        <f t="shared" si="726"/>
        <v>0</v>
      </c>
      <c r="U190" s="120">
        <f t="shared" si="726"/>
        <v>0</v>
      </c>
      <c r="V190" s="120">
        <f t="shared" si="726"/>
        <v>0</v>
      </c>
      <c r="W190" s="120">
        <f t="shared" si="726"/>
        <v>0</v>
      </c>
      <c r="X190" s="120">
        <f t="shared" si="726"/>
        <v>0</v>
      </c>
      <c r="Y190" s="120">
        <f t="shared" si="726"/>
        <v>0</v>
      </c>
      <c r="Z190" s="120">
        <f t="shared" si="726"/>
        <v>0</v>
      </c>
      <c r="AA190" s="120">
        <f t="shared" si="726"/>
        <v>0</v>
      </c>
      <c r="AB190" s="120">
        <f t="shared" si="726"/>
        <v>0</v>
      </c>
      <c r="AC190" s="120">
        <f t="shared" si="726"/>
        <v>0</v>
      </c>
      <c r="AD190" s="120">
        <f t="shared" si="726"/>
        <v>0</v>
      </c>
      <c r="AE190" s="120">
        <f t="shared" si="726"/>
        <v>0</v>
      </c>
      <c r="AF190" s="120">
        <f t="shared" si="726"/>
        <v>0</v>
      </c>
      <c r="AG190" s="120">
        <f t="shared" si="726"/>
        <v>0</v>
      </c>
      <c r="AH190" s="120">
        <f t="shared" si="726"/>
        <v>0</v>
      </c>
      <c r="AI190" s="120">
        <f t="shared" si="726"/>
        <v>0</v>
      </c>
      <c r="AJ190" s="120">
        <f t="shared" si="726"/>
        <v>0</v>
      </c>
      <c r="AK190" s="120">
        <f t="shared" si="726"/>
        <v>0</v>
      </c>
      <c r="AL190" s="120">
        <f t="shared" si="726"/>
        <v>0</v>
      </c>
      <c r="AM190" s="120">
        <f t="shared" si="726"/>
        <v>0</v>
      </c>
      <c r="AN190" s="120">
        <f t="shared" si="726"/>
        <v>0</v>
      </c>
      <c r="AO190" s="120">
        <f t="shared" si="726"/>
        <v>0</v>
      </c>
      <c r="AP190" s="120">
        <f t="shared" si="726"/>
        <v>0</v>
      </c>
      <c r="AQ190" s="120">
        <f t="shared" si="726"/>
        <v>0</v>
      </c>
      <c r="AR190" s="120">
        <f t="shared" si="726"/>
        <v>0</v>
      </c>
      <c r="AS190" s="120">
        <f t="shared" si="726"/>
        <v>0</v>
      </c>
      <c r="AT190" s="120">
        <f t="shared" si="726"/>
        <v>0</v>
      </c>
      <c r="AU190" s="120">
        <f t="shared" si="726"/>
        <v>0</v>
      </c>
      <c r="AV190" s="120">
        <f t="shared" si="726"/>
        <v>1</v>
      </c>
      <c r="AW190" s="120">
        <f t="shared" si="726"/>
        <v>1</v>
      </c>
      <c r="AX190" s="120">
        <f t="shared" si="726"/>
        <v>1</v>
      </c>
      <c r="AY190" s="120">
        <f t="shared" si="726"/>
        <v>1</v>
      </c>
      <c r="AZ190" s="120">
        <f t="shared" si="726"/>
        <v>1</v>
      </c>
      <c r="BA190" s="120">
        <f t="shared" si="726"/>
        <v>1</v>
      </c>
      <c r="BB190" s="120">
        <f t="shared" si="726"/>
        <v>1</v>
      </c>
      <c r="BC190" s="120">
        <f t="shared" si="726"/>
        <v>1</v>
      </c>
      <c r="BD190" s="120">
        <f t="shared" si="726"/>
        <v>1</v>
      </c>
      <c r="BE190" s="120">
        <f t="shared" si="726"/>
        <v>1</v>
      </c>
      <c r="BF190" s="120">
        <f t="shared" si="726"/>
        <v>1</v>
      </c>
      <c r="BG190" s="120">
        <f t="shared" si="726"/>
        <v>1</v>
      </c>
      <c r="BH190" s="120">
        <f t="shared" si="726"/>
        <v>1</v>
      </c>
      <c r="BI190" s="120">
        <f t="shared" si="726"/>
        <v>1</v>
      </c>
      <c r="BJ190" s="120">
        <f t="shared" si="726"/>
        <v>1</v>
      </c>
      <c r="BK190" s="120">
        <f t="shared" si="726"/>
        <v>1</v>
      </c>
      <c r="BL190" s="120">
        <f t="shared" si="726"/>
        <v>1</v>
      </c>
      <c r="BM190" s="120">
        <f t="shared" si="726"/>
        <v>1</v>
      </c>
      <c r="BN190" s="120">
        <f t="shared" si="726"/>
        <v>1</v>
      </c>
      <c r="BO190" s="120">
        <f t="shared" si="726"/>
        <v>1</v>
      </c>
      <c r="BP190" s="120">
        <f t="shared" si="726"/>
        <v>1</v>
      </c>
      <c r="BQ190" s="120">
        <f t="shared" si="726"/>
        <v>1</v>
      </c>
      <c r="BR190" s="120">
        <f t="shared" si="726"/>
        <v>1</v>
      </c>
      <c r="BS190" s="120">
        <f t="shared" si="726"/>
        <v>1</v>
      </c>
      <c r="BT190" s="120">
        <f t="shared" si="726"/>
        <v>1</v>
      </c>
      <c r="BU190" s="120">
        <f t="shared" si="726"/>
        <v>1</v>
      </c>
      <c r="BV190" s="120">
        <f t="shared" si="726"/>
        <v>1</v>
      </c>
      <c r="BW190" s="120">
        <f t="shared" si="726"/>
        <v>1</v>
      </c>
      <c r="BX190" s="120">
        <f t="shared" ref="BX190:EI190" si="727">BX67</f>
        <v>1</v>
      </c>
      <c r="BY190" s="120">
        <f t="shared" si="727"/>
        <v>1</v>
      </c>
      <c r="BZ190" s="120">
        <f t="shared" si="727"/>
        <v>1</v>
      </c>
      <c r="CA190" s="120">
        <f t="shared" si="727"/>
        <v>1</v>
      </c>
      <c r="CB190" s="120">
        <f t="shared" si="727"/>
        <v>1</v>
      </c>
      <c r="CC190" s="120">
        <f t="shared" si="727"/>
        <v>1</v>
      </c>
      <c r="CD190" s="120">
        <f t="shared" si="727"/>
        <v>1</v>
      </c>
      <c r="CE190" s="120">
        <f t="shared" si="727"/>
        <v>1</v>
      </c>
      <c r="CF190" s="120">
        <f t="shared" si="727"/>
        <v>1</v>
      </c>
      <c r="CG190" s="120">
        <f t="shared" si="727"/>
        <v>1</v>
      </c>
      <c r="CH190" s="120">
        <f t="shared" si="727"/>
        <v>1</v>
      </c>
      <c r="CI190" s="120">
        <f t="shared" si="727"/>
        <v>1</v>
      </c>
      <c r="CJ190" s="120">
        <f t="shared" si="727"/>
        <v>1</v>
      </c>
      <c r="CK190" s="120">
        <f t="shared" si="727"/>
        <v>1</v>
      </c>
      <c r="CL190" s="120">
        <f t="shared" si="727"/>
        <v>1</v>
      </c>
      <c r="CM190" s="120">
        <f t="shared" si="727"/>
        <v>1</v>
      </c>
      <c r="CN190" s="120">
        <f t="shared" si="727"/>
        <v>1</v>
      </c>
      <c r="CO190" s="120">
        <f t="shared" si="727"/>
        <v>1</v>
      </c>
      <c r="CP190" s="120">
        <f t="shared" si="727"/>
        <v>1</v>
      </c>
      <c r="CQ190" s="120">
        <f t="shared" si="727"/>
        <v>1</v>
      </c>
      <c r="CR190" s="120">
        <f t="shared" si="727"/>
        <v>1</v>
      </c>
      <c r="CS190" s="120">
        <f t="shared" si="727"/>
        <v>1</v>
      </c>
      <c r="CT190" s="120">
        <f t="shared" si="727"/>
        <v>1</v>
      </c>
      <c r="CU190" s="120">
        <f t="shared" si="727"/>
        <v>1</v>
      </c>
      <c r="CV190" s="120">
        <f t="shared" si="727"/>
        <v>1</v>
      </c>
      <c r="CW190" s="120">
        <f t="shared" si="727"/>
        <v>1</v>
      </c>
      <c r="CX190" s="120">
        <f t="shared" si="727"/>
        <v>1</v>
      </c>
      <c r="CY190" s="120">
        <f t="shared" si="727"/>
        <v>1</v>
      </c>
      <c r="CZ190" s="120">
        <f t="shared" si="727"/>
        <v>1</v>
      </c>
      <c r="DA190" s="120">
        <f t="shared" si="727"/>
        <v>1</v>
      </c>
      <c r="DB190" s="120">
        <f t="shared" si="727"/>
        <v>1</v>
      </c>
      <c r="DC190" s="120">
        <f t="shared" si="727"/>
        <v>1</v>
      </c>
      <c r="DD190" s="120">
        <f t="shared" si="727"/>
        <v>1</v>
      </c>
      <c r="DE190" s="120">
        <f t="shared" si="727"/>
        <v>1</v>
      </c>
      <c r="DF190" s="120">
        <f t="shared" si="727"/>
        <v>1</v>
      </c>
      <c r="DG190" s="120">
        <f t="shared" si="727"/>
        <v>1</v>
      </c>
      <c r="DH190" s="120">
        <f t="shared" si="727"/>
        <v>1</v>
      </c>
      <c r="DI190" s="120">
        <f t="shared" si="727"/>
        <v>1</v>
      </c>
      <c r="DJ190" s="120">
        <f t="shared" si="727"/>
        <v>1</v>
      </c>
      <c r="DK190" s="120">
        <f t="shared" si="727"/>
        <v>1</v>
      </c>
      <c r="DL190" s="120">
        <f t="shared" si="727"/>
        <v>1</v>
      </c>
      <c r="DM190" s="120">
        <f t="shared" si="727"/>
        <v>1</v>
      </c>
      <c r="DN190" s="120">
        <f t="shared" si="727"/>
        <v>1</v>
      </c>
      <c r="DO190" s="120">
        <f t="shared" si="727"/>
        <v>1</v>
      </c>
      <c r="DP190" s="120">
        <f t="shared" si="727"/>
        <v>1</v>
      </c>
      <c r="DQ190" s="120">
        <f t="shared" si="727"/>
        <v>1</v>
      </c>
      <c r="DR190" s="120">
        <f t="shared" si="727"/>
        <v>1</v>
      </c>
      <c r="DS190" s="120">
        <f t="shared" si="727"/>
        <v>1</v>
      </c>
      <c r="DT190" s="120">
        <f t="shared" si="727"/>
        <v>1</v>
      </c>
      <c r="DU190" s="120">
        <f t="shared" si="727"/>
        <v>1</v>
      </c>
      <c r="DV190" s="120">
        <f t="shared" si="727"/>
        <v>1</v>
      </c>
      <c r="DW190" s="120">
        <f t="shared" si="727"/>
        <v>1</v>
      </c>
      <c r="DX190" s="120">
        <f t="shared" si="727"/>
        <v>1</v>
      </c>
      <c r="DY190" s="120">
        <f t="shared" si="727"/>
        <v>1</v>
      </c>
      <c r="DZ190" s="120">
        <f t="shared" si="727"/>
        <v>1</v>
      </c>
      <c r="EA190" s="120">
        <f t="shared" si="727"/>
        <v>1</v>
      </c>
      <c r="EB190" s="120">
        <f t="shared" si="727"/>
        <v>1</v>
      </c>
      <c r="EC190" s="120">
        <f t="shared" si="727"/>
        <v>1</v>
      </c>
      <c r="ED190" s="120">
        <f t="shared" si="727"/>
        <v>1</v>
      </c>
      <c r="EE190" s="120">
        <f t="shared" si="727"/>
        <v>1</v>
      </c>
      <c r="EF190" s="120">
        <f t="shared" si="727"/>
        <v>1</v>
      </c>
      <c r="EG190" s="120">
        <f t="shared" si="727"/>
        <v>1</v>
      </c>
      <c r="EH190" s="120">
        <f t="shared" si="727"/>
        <v>1</v>
      </c>
      <c r="EI190" s="120">
        <f t="shared" si="727"/>
        <v>1</v>
      </c>
      <c r="EJ190" s="120">
        <f t="shared" ref="EJ190:GU190" si="728">EJ67</f>
        <v>1</v>
      </c>
      <c r="EK190" s="120">
        <f t="shared" si="728"/>
        <v>1</v>
      </c>
      <c r="EL190" s="120">
        <f t="shared" si="728"/>
        <v>1</v>
      </c>
      <c r="EM190" s="120">
        <f t="shared" si="728"/>
        <v>1</v>
      </c>
      <c r="EN190" s="120">
        <f t="shared" si="728"/>
        <v>1</v>
      </c>
      <c r="EO190" s="120">
        <f t="shared" si="728"/>
        <v>1</v>
      </c>
      <c r="EP190" s="120">
        <f t="shared" si="728"/>
        <v>1</v>
      </c>
      <c r="EQ190" s="120">
        <f t="shared" si="728"/>
        <v>1</v>
      </c>
      <c r="ER190" s="120">
        <f t="shared" si="728"/>
        <v>1</v>
      </c>
      <c r="ES190" s="120">
        <f t="shared" si="728"/>
        <v>1</v>
      </c>
      <c r="ET190" s="120">
        <f t="shared" si="728"/>
        <v>1</v>
      </c>
      <c r="EU190" s="120">
        <f t="shared" si="728"/>
        <v>1</v>
      </c>
      <c r="EV190" s="120">
        <f t="shared" si="728"/>
        <v>1</v>
      </c>
      <c r="EW190" s="120">
        <f t="shared" si="728"/>
        <v>1</v>
      </c>
      <c r="EX190" s="120">
        <f t="shared" si="728"/>
        <v>1</v>
      </c>
      <c r="EY190" s="120">
        <f t="shared" si="728"/>
        <v>1</v>
      </c>
      <c r="EZ190" s="120">
        <f t="shared" si="728"/>
        <v>1</v>
      </c>
      <c r="FA190" s="120">
        <f t="shared" si="728"/>
        <v>1</v>
      </c>
      <c r="FB190" s="120">
        <f t="shared" si="728"/>
        <v>1</v>
      </c>
      <c r="FC190" s="120">
        <f t="shared" si="728"/>
        <v>1</v>
      </c>
      <c r="FD190" s="120">
        <f t="shared" si="728"/>
        <v>1</v>
      </c>
      <c r="FE190" s="120">
        <f t="shared" si="728"/>
        <v>1</v>
      </c>
      <c r="FF190" s="120">
        <f t="shared" si="728"/>
        <v>1</v>
      </c>
      <c r="FG190" s="120">
        <f t="shared" si="728"/>
        <v>1</v>
      </c>
      <c r="FH190" s="120">
        <f t="shared" si="728"/>
        <v>1</v>
      </c>
      <c r="FI190" s="120">
        <f t="shared" si="728"/>
        <v>1</v>
      </c>
      <c r="FJ190" s="120">
        <f t="shared" si="728"/>
        <v>1</v>
      </c>
      <c r="FK190" s="120">
        <f t="shared" si="728"/>
        <v>1</v>
      </c>
      <c r="FL190" s="120">
        <f t="shared" si="728"/>
        <v>1</v>
      </c>
      <c r="FM190" s="120">
        <f t="shared" si="728"/>
        <v>1</v>
      </c>
      <c r="FN190" s="120">
        <f t="shared" si="728"/>
        <v>1</v>
      </c>
      <c r="FO190" s="120">
        <f t="shared" si="728"/>
        <v>1</v>
      </c>
      <c r="FP190" s="120">
        <f t="shared" si="728"/>
        <v>1</v>
      </c>
      <c r="FQ190" s="120">
        <f t="shared" si="728"/>
        <v>1</v>
      </c>
      <c r="FR190" s="120">
        <f t="shared" si="728"/>
        <v>1</v>
      </c>
      <c r="FS190" s="120">
        <f t="shared" si="728"/>
        <v>1</v>
      </c>
      <c r="FT190" s="120">
        <f t="shared" si="728"/>
        <v>1</v>
      </c>
      <c r="FU190" s="120">
        <f t="shared" si="728"/>
        <v>1</v>
      </c>
      <c r="FV190" s="120">
        <f t="shared" si="728"/>
        <v>1</v>
      </c>
      <c r="FW190" s="120">
        <f t="shared" si="728"/>
        <v>1</v>
      </c>
      <c r="FX190" s="120">
        <f t="shared" si="728"/>
        <v>1</v>
      </c>
      <c r="FY190" s="120">
        <f t="shared" si="728"/>
        <v>1</v>
      </c>
      <c r="FZ190" s="120">
        <f t="shared" si="728"/>
        <v>1</v>
      </c>
      <c r="GA190" s="120">
        <f t="shared" si="728"/>
        <v>1</v>
      </c>
      <c r="GB190" s="120">
        <f t="shared" si="728"/>
        <v>1</v>
      </c>
      <c r="GC190" s="120">
        <f t="shared" si="728"/>
        <v>1</v>
      </c>
      <c r="GD190" s="120">
        <f t="shared" si="728"/>
        <v>1</v>
      </c>
      <c r="GE190" s="120">
        <f t="shared" si="728"/>
        <v>1</v>
      </c>
      <c r="GF190" s="120">
        <f t="shared" si="728"/>
        <v>1</v>
      </c>
      <c r="GG190" s="120">
        <f t="shared" si="728"/>
        <v>1</v>
      </c>
      <c r="GH190" s="120">
        <f t="shared" si="728"/>
        <v>1</v>
      </c>
      <c r="GI190" s="120">
        <f t="shared" si="728"/>
        <v>1</v>
      </c>
      <c r="GJ190" s="120">
        <f t="shared" si="728"/>
        <v>1</v>
      </c>
      <c r="GK190" s="120">
        <f t="shared" si="728"/>
        <v>1</v>
      </c>
      <c r="GL190" s="120">
        <f t="shared" si="728"/>
        <v>1</v>
      </c>
      <c r="GM190" s="120">
        <f t="shared" si="728"/>
        <v>1</v>
      </c>
      <c r="GN190" s="120">
        <f t="shared" si="728"/>
        <v>1</v>
      </c>
      <c r="GO190" s="120">
        <f t="shared" si="728"/>
        <v>1</v>
      </c>
      <c r="GP190" s="120">
        <f t="shared" si="728"/>
        <v>1</v>
      </c>
      <c r="GQ190" s="120">
        <f t="shared" si="728"/>
        <v>1</v>
      </c>
      <c r="GR190" s="120">
        <f t="shared" si="728"/>
        <v>1</v>
      </c>
      <c r="GS190" s="120">
        <f t="shared" si="728"/>
        <v>1</v>
      </c>
      <c r="GT190" s="120">
        <f t="shared" si="728"/>
        <v>1</v>
      </c>
      <c r="GU190" s="120">
        <f t="shared" si="728"/>
        <v>1</v>
      </c>
      <c r="GV190" s="120">
        <f t="shared" ref="GV190:JG190" si="729">GV67</f>
        <v>1</v>
      </c>
      <c r="GW190" s="120">
        <f t="shared" si="729"/>
        <v>1</v>
      </c>
      <c r="GX190" s="120">
        <f t="shared" si="729"/>
        <v>1</v>
      </c>
      <c r="GY190" s="120">
        <f t="shared" si="729"/>
        <v>1</v>
      </c>
      <c r="GZ190" s="120">
        <f t="shared" si="729"/>
        <v>1</v>
      </c>
      <c r="HA190" s="120">
        <f t="shared" si="729"/>
        <v>1</v>
      </c>
      <c r="HB190" s="120">
        <f t="shared" si="729"/>
        <v>1</v>
      </c>
      <c r="HC190" s="120">
        <f t="shared" si="729"/>
        <v>1</v>
      </c>
      <c r="HD190" s="120">
        <f t="shared" si="729"/>
        <v>1</v>
      </c>
      <c r="HE190" s="120">
        <f t="shared" si="729"/>
        <v>1</v>
      </c>
      <c r="HF190" s="120">
        <f t="shared" si="729"/>
        <v>1</v>
      </c>
      <c r="HG190" s="120">
        <f t="shared" si="729"/>
        <v>1</v>
      </c>
      <c r="HH190" s="120">
        <f t="shared" si="729"/>
        <v>1</v>
      </c>
      <c r="HI190" s="120">
        <f t="shared" si="729"/>
        <v>1</v>
      </c>
      <c r="HJ190" s="120">
        <f t="shared" si="729"/>
        <v>1</v>
      </c>
      <c r="HK190" s="120">
        <f t="shared" si="729"/>
        <v>1</v>
      </c>
      <c r="HL190" s="120">
        <f t="shared" si="729"/>
        <v>1</v>
      </c>
      <c r="HM190" s="120">
        <f t="shared" si="729"/>
        <v>1</v>
      </c>
      <c r="HN190" s="120">
        <f t="shared" si="729"/>
        <v>1</v>
      </c>
      <c r="HO190" s="120">
        <f t="shared" si="729"/>
        <v>1</v>
      </c>
      <c r="HP190" s="120">
        <f t="shared" si="729"/>
        <v>1</v>
      </c>
      <c r="HQ190" s="120">
        <f t="shared" si="729"/>
        <v>1</v>
      </c>
      <c r="HR190" s="120">
        <f t="shared" si="729"/>
        <v>1</v>
      </c>
      <c r="HS190" s="120">
        <f t="shared" si="729"/>
        <v>1</v>
      </c>
      <c r="HT190" s="120">
        <f t="shared" si="729"/>
        <v>1</v>
      </c>
      <c r="HU190" s="120">
        <f t="shared" si="729"/>
        <v>1</v>
      </c>
      <c r="HV190" s="120">
        <f t="shared" si="729"/>
        <v>1</v>
      </c>
      <c r="HW190" s="120">
        <f t="shared" si="729"/>
        <v>1</v>
      </c>
      <c r="HX190" s="120">
        <f t="shared" si="729"/>
        <v>1</v>
      </c>
      <c r="HY190" s="120">
        <f t="shared" si="729"/>
        <v>1</v>
      </c>
      <c r="HZ190" s="120">
        <f t="shared" si="729"/>
        <v>1</v>
      </c>
      <c r="IA190" s="120">
        <f t="shared" si="729"/>
        <v>1</v>
      </c>
      <c r="IB190" s="120">
        <f t="shared" si="729"/>
        <v>1</v>
      </c>
      <c r="IC190" s="120">
        <f t="shared" si="729"/>
        <v>1</v>
      </c>
      <c r="ID190" s="120">
        <f t="shared" si="729"/>
        <v>1</v>
      </c>
      <c r="IE190" s="120">
        <f t="shared" si="729"/>
        <v>1</v>
      </c>
      <c r="IF190" s="120">
        <f t="shared" si="729"/>
        <v>1</v>
      </c>
      <c r="IG190" s="120">
        <f t="shared" si="729"/>
        <v>1</v>
      </c>
      <c r="IH190" s="120">
        <f t="shared" si="729"/>
        <v>1</v>
      </c>
      <c r="II190" s="120">
        <f t="shared" si="729"/>
        <v>1</v>
      </c>
      <c r="IJ190" s="120">
        <f t="shared" si="729"/>
        <v>1</v>
      </c>
      <c r="IK190" s="120">
        <f t="shared" si="729"/>
        <v>1</v>
      </c>
      <c r="IL190" s="120">
        <f t="shared" si="729"/>
        <v>1</v>
      </c>
      <c r="IM190" s="120">
        <f t="shared" si="729"/>
        <v>1</v>
      </c>
      <c r="IN190" s="120">
        <f t="shared" si="729"/>
        <v>1</v>
      </c>
      <c r="IO190" s="120">
        <f t="shared" si="729"/>
        <v>1</v>
      </c>
      <c r="IP190" s="120">
        <f t="shared" si="729"/>
        <v>1</v>
      </c>
      <c r="IQ190" s="120">
        <f t="shared" si="729"/>
        <v>1</v>
      </c>
      <c r="IR190" s="120">
        <f t="shared" si="729"/>
        <v>1</v>
      </c>
      <c r="IS190" s="120">
        <f t="shared" si="729"/>
        <v>1</v>
      </c>
      <c r="IT190" s="120">
        <f t="shared" si="729"/>
        <v>1</v>
      </c>
      <c r="IU190" s="120">
        <f t="shared" si="729"/>
        <v>1</v>
      </c>
      <c r="IV190" s="120">
        <f t="shared" si="729"/>
        <v>1</v>
      </c>
      <c r="IW190" s="120">
        <f t="shared" si="729"/>
        <v>1</v>
      </c>
      <c r="IX190" s="120">
        <f t="shared" si="729"/>
        <v>1</v>
      </c>
      <c r="IY190" s="120">
        <f t="shared" si="729"/>
        <v>1</v>
      </c>
      <c r="IZ190" s="120">
        <f t="shared" si="729"/>
        <v>1</v>
      </c>
      <c r="JA190" s="120">
        <f t="shared" si="729"/>
        <v>1</v>
      </c>
      <c r="JB190" s="120">
        <f t="shared" si="729"/>
        <v>1</v>
      </c>
      <c r="JC190" s="120">
        <f t="shared" si="729"/>
        <v>1</v>
      </c>
      <c r="JD190" s="120">
        <f t="shared" si="729"/>
        <v>0</v>
      </c>
      <c r="JE190" s="120">
        <f t="shared" si="729"/>
        <v>0</v>
      </c>
      <c r="JF190" s="120">
        <f t="shared" si="729"/>
        <v>0</v>
      </c>
      <c r="JG190" s="120">
        <f t="shared" si="729"/>
        <v>0</v>
      </c>
      <c r="JH190" s="120">
        <f t="shared" ref="JH190:LS190" si="730">JH67</f>
        <v>0</v>
      </c>
      <c r="JI190" s="120">
        <f t="shared" si="730"/>
        <v>0</v>
      </c>
      <c r="JJ190" s="120">
        <f t="shared" si="730"/>
        <v>0</v>
      </c>
      <c r="JK190" s="120">
        <f t="shared" si="730"/>
        <v>0</v>
      </c>
      <c r="JL190" s="120">
        <f t="shared" si="730"/>
        <v>0</v>
      </c>
      <c r="JM190" s="120">
        <f t="shared" si="730"/>
        <v>0</v>
      </c>
      <c r="JN190" s="120">
        <f t="shared" si="730"/>
        <v>0</v>
      </c>
      <c r="JO190" s="120">
        <f t="shared" si="730"/>
        <v>0</v>
      </c>
      <c r="JP190" s="120">
        <f t="shared" si="730"/>
        <v>0</v>
      </c>
      <c r="JQ190" s="120">
        <f t="shared" si="730"/>
        <v>0</v>
      </c>
      <c r="JR190" s="120">
        <f t="shared" si="730"/>
        <v>0</v>
      </c>
      <c r="JS190" s="120">
        <f t="shared" si="730"/>
        <v>0</v>
      </c>
      <c r="JT190" s="120">
        <f t="shared" si="730"/>
        <v>0</v>
      </c>
      <c r="JU190" s="120">
        <f t="shared" si="730"/>
        <v>0</v>
      </c>
      <c r="JV190" s="120">
        <f t="shared" si="730"/>
        <v>0</v>
      </c>
      <c r="JW190" s="120">
        <f t="shared" si="730"/>
        <v>0</v>
      </c>
      <c r="JX190" s="120">
        <f t="shared" si="730"/>
        <v>0</v>
      </c>
      <c r="JY190" s="120">
        <f t="shared" si="730"/>
        <v>0</v>
      </c>
      <c r="JZ190" s="120">
        <f t="shared" si="730"/>
        <v>0</v>
      </c>
      <c r="KA190" s="120">
        <f t="shared" si="730"/>
        <v>0</v>
      </c>
      <c r="KB190" s="120">
        <f t="shared" si="730"/>
        <v>0</v>
      </c>
      <c r="KC190" s="120">
        <f t="shared" si="730"/>
        <v>0</v>
      </c>
      <c r="KD190" s="120">
        <f t="shared" si="730"/>
        <v>0</v>
      </c>
      <c r="KE190" s="120">
        <f t="shared" si="730"/>
        <v>0</v>
      </c>
      <c r="KF190" s="120">
        <f t="shared" si="730"/>
        <v>0</v>
      </c>
      <c r="KG190" s="120">
        <f t="shared" si="730"/>
        <v>0</v>
      </c>
      <c r="KH190" s="120">
        <f t="shared" si="730"/>
        <v>0</v>
      </c>
      <c r="KI190" s="120">
        <f t="shared" si="730"/>
        <v>0</v>
      </c>
      <c r="KJ190" s="120">
        <f t="shared" si="730"/>
        <v>0</v>
      </c>
      <c r="KK190" s="120">
        <f t="shared" si="730"/>
        <v>0</v>
      </c>
      <c r="KL190" s="120">
        <f t="shared" si="730"/>
        <v>0</v>
      </c>
      <c r="KM190" s="120">
        <f t="shared" si="730"/>
        <v>0</v>
      </c>
      <c r="KN190" s="120">
        <f t="shared" si="730"/>
        <v>0</v>
      </c>
      <c r="KO190" s="120">
        <f t="shared" si="730"/>
        <v>0</v>
      </c>
      <c r="KP190" s="120">
        <f t="shared" si="730"/>
        <v>0</v>
      </c>
      <c r="KQ190" s="120">
        <f t="shared" si="730"/>
        <v>0</v>
      </c>
      <c r="KR190" s="120">
        <f t="shared" si="730"/>
        <v>0</v>
      </c>
      <c r="KS190" s="120">
        <f t="shared" si="730"/>
        <v>0</v>
      </c>
      <c r="KT190" s="120">
        <f t="shared" si="730"/>
        <v>0</v>
      </c>
      <c r="KU190" s="120">
        <f t="shared" si="730"/>
        <v>0</v>
      </c>
      <c r="KV190" s="120">
        <f t="shared" si="730"/>
        <v>0</v>
      </c>
      <c r="KW190" s="120">
        <f t="shared" si="730"/>
        <v>0</v>
      </c>
      <c r="KX190" s="120">
        <f t="shared" si="730"/>
        <v>0</v>
      </c>
      <c r="KY190" s="120">
        <f t="shared" si="730"/>
        <v>0</v>
      </c>
      <c r="KZ190" s="120">
        <f t="shared" si="730"/>
        <v>0</v>
      </c>
      <c r="LA190" s="120">
        <f t="shared" si="730"/>
        <v>0</v>
      </c>
      <c r="LB190" s="120">
        <f t="shared" si="730"/>
        <v>0</v>
      </c>
      <c r="LC190" s="120">
        <f t="shared" si="730"/>
        <v>0</v>
      </c>
      <c r="LD190" s="120">
        <f t="shared" si="730"/>
        <v>0</v>
      </c>
      <c r="LE190" s="120">
        <f t="shared" si="730"/>
        <v>0</v>
      </c>
      <c r="LF190" s="120">
        <f t="shared" si="730"/>
        <v>0</v>
      </c>
      <c r="LG190" s="120">
        <f t="shared" si="730"/>
        <v>0</v>
      </c>
      <c r="LH190" s="120">
        <f t="shared" si="730"/>
        <v>0</v>
      </c>
      <c r="LI190" s="120">
        <f t="shared" si="730"/>
        <v>0</v>
      </c>
      <c r="LJ190" s="120">
        <f t="shared" si="730"/>
        <v>0</v>
      </c>
      <c r="LK190" s="120">
        <f t="shared" si="730"/>
        <v>0</v>
      </c>
      <c r="LL190" s="120">
        <f t="shared" si="730"/>
        <v>0</v>
      </c>
      <c r="LM190" s="120">
        <f t="shared" si="730"/>
        <v>0</v>
      </c>
      <c r="LN190" s="120">
        <f t="shared" si="730"/>
        <v>0</v>
      </c>
      <c r="LO190" s="120">
        <f t="shared" si="730"/>
        <v>0</v>
      </c>
      <c r="LP190" s="120">
        <f t="shared" si="730"/>
        <v>0</v>
      </c>
      <c r="LQ190" s="120">
        <f t="shared" si="730"/>
        <v>0</v>
      </c>
      <c r="LR190" s="120">
        <f t="shared" si="730"/>
        <v>0</v>
      </c>
      <c r="LS190" s="120">
        <f t="shared" si="730"/>
        <v>0</v>
      </c>
      <c r="LT190" s="120">
        <f t="shared" ref="LT190:OE190" si="731">LT67</f>
        <v>0</v>
      </c>
      <c r="LU190" s="120">
        <f t="shared" si="731"/>
        <v>0</v>
      </c>
      <c r="LV190" s="120">
        <f t="shared" si="731"/>
        <v>0</v>
      </c>
      <c r="LW190" s="120">
        <f t="shared" si="731"/>
        <v>0</v>
      </c>
      <c r="LX190" s="120">
        <f t="shared" si="731"/>
        <v>0</v>
      </c>
      <c r="LY190" s="120">
        <f t="shared" si="731"/>
        <v>0</v>
      </c>
      <c r="LZ190" s="120">
        <f t="shared" si="731"/>
        <v>0</v>
      </c>
      <c r="MA190" s="120">
        <f t="shared" si="731"/>
        <v>0</v>
      </c>
      <c r="MB190" s="120">
        <f t="shared" si="731"/>
        <v>0</v>
      </c>
      <c r="MC190" s="120">
        <f t="shared" si="731"/>
        <v>0</v>
      </c>
      <c r="MD190" s="120">
        <f t="shared" si="731"/>
        <v>0</v>
      </c>
      <c r="ME190" s="120">
        <f t="shared" si="731"/>
        <v>0</v>
      </c>
      <c r="MF190" s="120">
        <f t="shared" si="731"/>
        <v>0</v>
      </c>
      <c r="MG190" s="120">
        <f t="shared" si="731"/>
        <v>0</v>
      </c>
      <c r="MH190" s="120">
        <f t="shared" si="731"/>
        <v>0</v>
      </c>
      <c r="MI190" s="120">
        <f t="shared" si="731"/>
        <v>0</v>
      </c>
      <c r="MJ190" s="120">
        <f t="shared" si="731"/>
        <v>0</v>
      </c>
      <c r="MK190" s="120">
        <f t="shared" si="731"/>
        <v>0</v>
      </c>
      <c r="ML190" s="120">
        <f t="shared" si="731"/>
        <v>0</v>
      </c>
      <c r="MM190" s="120">
        <f t="shared" si="731"/>
        <v>0</v>
      </c>
      <c r="MN190" s="120">
        <f t="shared" si="731"/>
        <v>0</v>
      </c>
      <c r="MO190" s="120">
        <f t="shared" si="731"/>
        <v>0</v>
      </c>
      <c r="MP190" s="120">
        <f t="shared" si="731"/>
        <v>0</v>
      </c>
      <c r="MQ190" s="120">
        <f t="shared" si="731"/>
        <v>0</v>
      </c>
      <c r="MR190" s="120">
        <f t="shared" si="731"/>
        <v>0</v>
      </c>
      <c r="MS190" s="120">
        <f t="shared" si="731"/>
        <v>0</v>
      </c>
      <c r="MT190" s="120">
        <f t="shared" si="731"/>
        <v>0</v>
      </c>
      <c r="MU190" s="120">
        <f t="shared" si="731"/>
        <v>0</v>
      </c>
      <c r="MV190" s="120">
        <f t="shared" si="731"/>
        <v>0</v>
      </c>
      <c r="MW190" s="120">
        <f t="shared" si="731"/>
        <v>0</v>
      </c>
      <c r="MX190" s="120">
        <f t="shared" si="731"/>
        <v>0</v>
      </c>
      <c r="MY190" s="120">
        <f t="shared" si="731"/>
        <v>0</v>
      </c>
      <c r="MZ190" s="120">
        <f t="shared" si="731"/>
        <v>0</v>
      </c>
      <c r="NA190" s="120">
        <f t="shared" si="731"/>
        <v>0</v>
      </c>
      <c r="NB190" s="120">
        <f t="shared" si="731"/>
        <v>0</v>
      </c>
      <c r="NC190" s="120">
        <f t="shared" si="731"/>
        <v>0</v>
      </c>
      <c r="ND190" s="120">
        <f t="shared" si="731"/>
        <v>0</v>
      </c>
      <c r="NE190" s="120">
        <f t="shared" si="731"/>
        <v>0</v>
      </c>
      <c r="NF190" s="120">
        <f t="shared" si="731"/>
        <v>0</v>
      </c>
      <c r="NG190" s="120">
        <f t="shared" si="731"/>
        <v>0</v>
      </c>
      <c r="NH190" s="120">
        <f t="shared" si="731"/>
        <v>0</v>
      </c>
      <c r="NI190" s="120">
        <f t="shared" si="731"/>
        <v>0</v>
      </c>
      <c r="NJ190" s="120">
        <f t="shared" si="731"/>
        <v>0</v>
      </c>
      <c r="NK190" s="120">
        <f t="shared" si="731"/>
        <v>0</v>
      </c>
      <c r="NL190" s="120">
        <f t="shared" si="731"/>
        <v>0</v>
      </c>
      <c r="NM190" s="120">
        <f t="shared" si="731"/>
        <v>0</v>
      </c>
      <c r="NN190" s="120">
        <f t="shared" si="731"/>
        <v>0</v>
      </c>
      <c r="NO190" s="120">
        <f t="shared" si="731"/>
        <v>0</v>
      </c>
      <c r="NP190" s="120">
        <f t="shared" si="731"/>
        <v>0</v>
      </c>
      <c r="NQ190" s="120">
        <f t="shared" si="731"/>
        <v>0</v>
      </c>
      <c r="NR190" s="120">
        <f t="shared" si="731"/>
        <v>0</v>
      </c>
      <c r="NS190" s="120">
        <f t="shared" si="731"/>
        <v>0</v>
      </c>
      <c r="NT190" s="120">
        <f t="shared" si="731"/>
        <v>0</v>
      </c>
      <c r="NU190" s="120">
        <f t="shared" si="731"/>
        <v>0</v>
      </c>
      <c r="NV190" s="120">
        <f t="shared" si="731"/>
        <v>0</v>
      </c>
      <c r="NW190" s="120">
        <f t="shared" si="731"/>
        <v>0</v>
      </c>
      <c r="NX190" s="120">
        <f t="shared" si="731"/>
        <v>0</v>
      </c>
      <c r="NY190" s="120">
        <f t="shared" si="731"/>
        <v>0</v>
      </c>
      <c r="NZ190" s="120">
        <f t="shared" si="731"/>
        <v>0</v>
      </c>
      <c r="OA190" s="120">
        <f t="shared" si="731"/>
        <v>0</v>
      </c>
      <c r="OB190" s="120">
        <f t="shared" si="731"/>
        <v>0</v>
      </c>
      <c r="OC190" s="120">
        <f t="shared" si="731"/>
        <v>0</v>
      </c>
      <c r="OD190" s="120">
        <f t="shared" si="731"/>
        <v>0</v>
      </c>
      <c r="OE190" s="120">
        <f t="shared" si="731"/>
        <v>0</v>
      </c>
      <c r="OF190" s="120">
        <f t="shared" ref="OF190:OR190" si="732">OF67</f>
        <v>0</v>
      </c>
      <c r="OG190" s="120">
        <f t="shared" si="732"/>
        <v>0</v>
      </c>
      <c r="OH190" s="120">
        <f t="shared" si="732"/>
        <v>0</v>
      </c>
      <c r="OI190" s="120">
        <f t="shared" si="732"/>
        <v>0</v>
      </c>
      <c r="OJ190" s="120">
        <f t="shared" si="732"/>
        <v>0</v>
      </c>
      <c r="OK190" s="120">
        <f t="shared" si="732"/>
        <v>0</v>
      </c>
      <c r="OL190" s="120">
        <f t="shared" si="732"/>
        <v>0</v>
      </c>
      <c r="OM190" s="120">
        <f t="shared" si="732"/>
        <v>0</v>
      </c>
      <c r="ON190" s="120">
        <f t="shared" si="732"/>
        <v>0</v>
      </c>
      <c r="OO190" s="120">
        <f t="shared" si="732"/>
        <v>0</v>
      </c>
      <c r="OP190" s="120">
        <f t="shared" si="732"/>
        <v>0</v>
      </c>
      <c r="OQ190" s="120">
        <f t="shared" si="732"/>
        <v>0</v>
      </c>
      <c r="OR190" s="398">
        <f t="shared" si="732"/>
        <v>0</v>
      </c>
    </row>
    <row r="191" spans="2:408" x14ac:dyDescent="0.35">
      <c r="B191" s="303"/>
      <c r="C191" s="561" t="s">
        <v>133</v>
      </c>
      <c r="E191" s="52"/>
      <c r="F191" s="52"/>
      <c r="I191" s="110"/>
      <c r="J191" s="109">
        <f t="shared" si="690"/>
        <v>1</v>
      </c>
      <c r="L191" s="120">
        <f t="shared" ref="L191:BW191" si="733">L75</f>
        <v>0</v>
      </c>
      <c r="M191" s="120">
        <f t="shared" si="733"/>
        <v>0</v>
      </c>
      <c r="N191" s="120">
        <f t="shared" si="733"/>
        <v>0</v>
      </c>
      <c r="O191" s="120">
        <f t="shared" si="733"/>
        <v>0</v>
      </c>
      <c r="P191" s="120">
        <f t="shared" si="733"/>
        <v>0</v>
      </c>
      <c r="Q191" s="120">
        <f t="shared" si="733"/>
        <v>0</v>
      </c>
      <c r="R191" s="120">
        <f t="shared" si="733"/>
        <v>0</v>
      </c>
      <c r="S191" s="120">
        <f t="shared" si="733"/>
        <v>0</v>
      </c>
      <c r="T191" s="120">
        <f t="shared" si="733"/>
        <v>0</v>
      </c>
      <c r="U191" s="120">
        <f t="shared" si="733"/>
        <v>0</v>
      </c>
      <c r="V191" s="120">
        <f t="shared" si="733"/>
        <v>0</v>
      </c>
      <c r="W191" s="120">
        <f t="shared" si="733"/>
        <v>0</v>
      </c>
      <c r="X191" s="120">
        <f t="shared" si="733"/>
        <v>0</v>
      </c>
      <c r="Y191" s="120">
        <f t="shared" si="733"/>
        <v>0</v>
      </c>
      <c r="Z191" s="120">
        <f t="shared" si="733"/>
        <v>0</v>
      </c>
      <c r="AA191" s="120">
        <f t="shared" si="733"/>
        <v>0</v>
      </c>
      <c r="AB191" s="120">
        <f t="shared" si="733"/>
        <v>0</v>
      </c>
      <c r="AC191" s="120">
        <f t="shared" si="733"/>
        <v>0</v>
      </c>
      <c r="AD191" s="120">
        <f t="shared" si="733"/>
        <v>0</v>
      </c>
      <c r="AE191" s="120">
        <f t="shared" si="733"/>
        <v>0</v>
      </c>
      <c r="AF191" s="120">
        <f t="shared" si="733"/>
        <v>0</v>
      </c>
      <c r="AG191" s="120">
        <f t="shared" si="733"/>
        <v>0</v>
      </c>
      <c r="AH191" s="120">
        <f t="shared" si="733"/>
        <v>0</v>
      </c>
      <c r="AI191" s="120">
        <f t="shared" si="733"/>
        <v>0</v>
      </c>
      <c r="AJ191" s="120">
        <f t="shared" si="733"/>
        <v>0</v>
      </c>
      <c r="AK191" s="120">
        <f t="shared" si="733"/>
        <v>0</v>
      </c>
      <c r="AL191" s="120">
        <f t="shared" si="733"/>
        <v>0</v>
      </c>
      <c r="AM191" s="120">
        <f t="shared" si="733"/>
        <v>0</v>
      </c>
      <c r="AN191" s="120">
        <f t="shared" si="733"/>
        <v>0</v>
      </c>
      <c r="AO191" s="120">
        <f t="shared" si="733"/>
        <v>0</v>
      </c>
      <c r="AP191" s="120">
        <f t="shared" si="733"/>
        <v>0</v>
      </c>
      <c r="AQ191" s="120">
        <f t="shared" si="733"/>
        <v>0</v>
      </c>
      <c r="AR191" s="120">
        <f t="shared" si="733"/>
        <v>0</v>
      </c>
      <c r="AS191" s="120">
        <f t="shared" si="733"/>
        <v>0</v>
      </c>
      <c r="AT191" s="120">
        <f t="shared" si="733"/>
        <v>0</v>
      </c>
      <c r="AU191" s="120">
        <f t="shared" si="733"/>
        <v>0</v>
      </c>
      <c r="AV191" s="120">
        <f t="shared" si="733"/>
        <v>0</v>
      </c>
      <c r="AW191" s="120">
        <f t="shared" si="733"/>
        <v>0</v>
      </c>
      <c r="AX191" s="120">
        <f t="shared" si="733"/>
        <v>0</v>
      </c>
      <c r="AY191" s="120">
        <f t="shared" si="733"/>
        <v>0</v>
      </c>
      <c r="AZ191" s="120">
        <f t="shared" si="733"/>
        <v>0</v>
      </c>
      <c r="BA191" s="120">
        <f t="shared" si="733"/>
        <v>0</v>
      </c>
      <c r="BB191" s="120">
        <f t="shared" si="733"/>
        <v>0</v>
      </c>
      <c r="BC191" s="120">
        <f t="shared" si="733"/>
        <v>0</v>
      </c>
      <c r="BD191" s="120">
        <f t="shared" si="733"/>
        <v>0</v>
      </c>
      <c r="BE191" s="120">
        <f t="shared" si="733"/>
        <v>0</v>
      </c>
      <c r="BF191" s="120">
        <f t="shared" si="733"/>
        <v>0</v>
      </c>
      <c r="BG191" s="120">
        <f t="shared" si="733"/>
        <v>0</v>
      </c>
      <c r="BH191" s="120">
        <f t="shared" si="733"/>
        <v>0</v>
      </c>
      <c r="BI191" s="120">
        <f t="shared" si="733"/>
        <v>0</v>
      </c>
      <c r="BJ191" s="120">
        <f t="shared" si="733"/>
        <v>0</v>
      </c>
      <c r="BK191" s="120">
        <f t="shared" si="733"/>
        <v>0</v>
      </c>
      <c r="BL191" s="120">
        <f t="shared" si="733"/>
        <v>0</v>
      </c>
      <c r="BM191" s="120">
        <f t="shared" si="733"/>
        <v>0</v>
      </c>
      <c r="BN191" s="120">
        <f t="shared" si="733"/>
        <v>0</v>
      </c>
      <c r="BO191" s="120">
        <f t="shared" si="733"/>
        <v>0</v>
      </c>
      <c r="BP191" s="120">
        <f t="shared" si="733"/>
        <v>0</v>
      </c>
      <c r="BQ191" s="120">
        <f t="shared" si="733"/>
        <v>0</v>
      </c>
      <c r="BR191" s="120">
        <f t="shared" si="733"/>
        <v>0</v>
      </c>
      <c r="BS191" s="120">
        <f t="shared" si="733"/>
        <v>0</v>
      </c>
      <c r="BT191" s="120">
        <f t="shared" si="733"/>
        <v>0</v>
      </c>
      <c r="BU191" s="120">
        <f t="shared" si="733"/>
        <v>0</v>
      </c>
      <c r="BV191" s="120">
        <f t="shared" si="733"/>
        <v>0</v>
      </c>
      <c r="BW191" s="120">
        <f t="shared" si="733"/>
        <v>0</v>
      </c>
      <c r="BX191" s="120">
        <f t="shared" ref="BX191:EI191" si="734">BX75</f>
        <v>0</v>
      </c>
      <c r="BY191" s="120">
        <f t="shared" si="734"/>
        <v>0</v>
      </c>
      <c r="BZ191" s="120">
        <f t="shared" si="734"/>
        <v>0</v>
      </c>
      <c r="CA191" s="120">
        <f t="shared" si="734"/>
        <v>0</v>
      </c>
      <c r="CB191" s="120">
        <f t="shared" si="734"/>
        <v>0</v>
      </c>
      <c r="CC191" s="120">
        <f t="shared" si="734"/>
        <v>0</v>
      </c>
      <c r="CD191" s="120">
        <f t="shared" si="734"/>
        <v>0</v>
      </c>
      <c r="CE191" s="120">
        <f t="shared" si="734"/>
        <v>0</v>
      </c>
      <c r="CF191" s="120">
        <f t="shared" si="734"/>
        <v>0</v>
      </c>
      <c r="CG191" s="120">
        <f t="shared" si="734"/>
        <v>0</v>
      </c>
      <c r="CH191" s="120">
        <f t="shared" si="734"/>
        <v>0</v>
      </c>
      <c r="CI191" s="120">
        <f t="shared" si="734"/>
        <v>0</v>
      </c>
      <c r="CJ191" s="120">
        <f t="shared" si="734"/>
        <v>0</v>
      </c>
      <c r="CK191" s="120">
        <f t="shared" si="734"/>
        <v>0</v>
      </c>
      <c r="CL191" s="120">
        <f t="shared" si="734"/>
        <v>0</v>
      </c>
      <c r="CM191" s="120">
        <f t="shared" si="734"/>
        <v>0</v>
      </c>
      <c r="CN191" s="120">
        <f t="shared" si="734"/>
        <v>0</v>
      </c>
      <c r="CO191" s="120">
        <f t="shared" si="734"/>
        <v>0</v>
      </c>
      <c r="CP191" s="120">
        <f t="shared" si="734"/>
        <v>0</v>
      </c>
      <c r="CQ191" s="120">
        <f t="shared" si="734"/>
        <v>0</v>
      </c>
      <c r="CR191" s="120">
        <f t="shared" si="734"/>
        <v>0</v>
      </c>
      <c r="CS191" s="120">
        <f t="shared" si="734"/>
        <v>0</v>
      </c>
      <c r="CT191" s="120">
        <f t="shared" si="734"/>
        <v>0</v>
      </c>
      <c r="CU191" s="120">
        <f t="shared" si="734"/>
        <v>0</v>
      </c>
      <c r="CV191" s="120">
        <f t="shared" si="734"/>
        <v>0</v>
      </c>
      <c r="CW191" s="120">
        <f t="shared" si="734"/>
        <v>0</v>
      </c>
      <c r="CX191" s="120">
        <f t="shared" si="734"/>
        <v>0</v>
      </c>
      <c r="CY191" s="120">
        <f t="shared" si="734"/>
        <v>0</v>
      </c>
      <c r="CZ191" s="120">
        <f t="shared" si="734"/>
        <v>0</v>
      </c>
      <c r="DA191" s="120">
        <f t="shared" si="734"/>
        <v>0</v>
      </c>
      <c r="DB191" s="120">
        <f t="shared" si="734"/>
        <v>0</v>
      </c>
      <c r="DC191" s="120">
        <f t="shared" si="734"/>
        <v>0</v>
      </c>
      <c r="DD191" s="120">
        <f t="shared" si="734"/>
        <v>0</v>
      </c>
      <c r="DE191" s="120">
        <f t="shared" si="734"/>
        <v>0</v>
      </c>
      <c r="DF191" s="120">
        <f t="shared" si="734"/>
        <v>0</v>
      </c>
      <c r="DG191" s="120">
        <f t="shared" si="734"/>
        <v>0</v>
      </c>
      <c r="DH191" s="120">
        <f t="shared" si="734"/>
        <v>0</v>
      </c>
      <c r="DI191" s="120">
        <f t="shared" si="734"/>
        <v>0</v>
      </c>
      <c r="DJ191" s="120">
        <f t="shared" si="734"/>
        <v>0</v>
      </c>
      <c r="DK191" s="120">
        <f t="shared" si="734"/>
        <v>0</v>
      </c>
      <c r="DL191" s="120">
        <f t="shared" si="734"/>
        <v>0</v>
      </c>
      <c r="DM191" s="120">
        <f t="shared" si="734"/>
        <v>0</v>
      </c>
      <c r="DN191" s="120">
        <f t="shared" si="734"/>
        <v>0</v>
      </c>
      <c r="DO191" s="120">
        <f t="shared" si="734"/>
        <v>0</v>
      </c>
      <c r="DP191" s="120">
        <f t="shared" si="734"/>
        <v>0</v>
      </c>
      <c r="DQ191" s="120">
        <f t="shared" si="734"/>
        <v>0</v>
      </c>
      <c r="DR191" s="120">
        <f t="shared" si="734"/>
        <v>0</v>
      </c>
      <c r="DS191" s="120">
        <f t="shared" si="734"/>
        <v>0</v>
      </c>
      <c r="DT191" s="120">
        <f t="shared" si="734"/>
        <v>0</v>
      </c>
      <c r="DU191" s="120">
        <f t="shared" si="734"/>
        <v>0</v>
      </c>
      <c r="DV191" s="120">
        <f t="shared" si="734"/>
        <v>0</v>
      </c>
      <c r="DW191" s="120">
        <f t="shared" si="734"/>
        <v>0</v>
      </c>
      <c r="DX191" s="120">
        <f t="shared" si="734"/>
        <v>0</v>
      </c>
      <c r="DY191" s="120">
        <f t="shared" si="734"/>
        <v>0</v>
      </c>
      <c r="DZ191" s="120">
        <f t="shared" si="734"/>
        <v>0</v>
      </c>
      <c r="EA191" s="120">
        <f t="shared" si="734"/>
        <v>0</v>
      </c>
      <c r="EB191" s="120">
        <f t="shared" si="734"/>
        <v>0</v>
      </c>
      <c r="EC191" s="120">
        <f t="shared" si="734"/>
        <v>0</v>
      </c>
      <c r="ED191" s="120">
        <f t="shared" si="734"/>
        <v>0</v>
      </c>
      <c r="EE191" s="120">
        <f t="shared" si="734"/>
        <v>0</v>
      </c>
      <c r="EF191" s="120">
        <f t="shared" si="734"/>
        <v>0</v>
      </c>
      <c r="EG191" s="120">
        <f t="shared" si="734"/>
        <v>0</v>
      </c>
      <c r="EH191" s="120">
        <f t="shared" si="734"/>
        <v>0</v>
      </c>
      <c r="EI191" s="120">
        <f t="shared" si="734"/>
        <v>0</v>
      </c>
      <c r="EJ191" s="120">
        <f t="shared" ref="EJ191:GU191" si="735">EJ75</f>
        <v>0</v>
      </c>
      <c r="EK191" s="120">
        <f t="shared" si="735"/>
        <v>0</v>
      </c>
      <c r="EL191" s="120">
        <f t="shared" si="735"/>
        <v>0</v>
      </c>
      <c r="EM191" s="120">
        <f t="shared" si="735"/>
        <v>0</v>
      </c>
      <c r="EN191" s="120">
        <f t="shared" si="735"/>
        <v>0</v>
      </c>
      <c r="EO191" s="120">
        <f t="shared" si="735"/>
        <v>0</v>
      </c>
      <c r="EP191" s="120">
        <f t="shared" si="735"/>
        <v>0</v>
      </c>
      <c r="EQ191" s="120">
        <f t="shared" si="735"/>
        <v>0</v>
      </c>
      <c r="ER191" s="120">
        <f t="shared" si="735"/>
        <v>0</v>
      </c>
      <c r="ES191" s="120">
        <f t="shared" si="735"/>
        <v>0</v>
      </c>
      <c r="ET191" s="120">
        <f t="shared" si="735"/>
        <v>0</v>
      </c>
      <c r="EU191" s="120">
        <f t="shared" si="735"/>
        <v>0</v>
      </c>
      <c r="EV191" s="120">
        <f t="shared" si="735"/>
        <v>0</v>
      </c>
      <c r="EW191" s="120">
        <f t="shared" si="735"/>
        <v>0</v>
      </c>
      <c r="EX191" s="120">
        <f t="shared" si="735"/>
        <v>0</v>
      </c>
      <c r="EY191" s="120">
        <f t="shared" si="735"/>
        <v>0</v>
      </c>
      <c r="EZ191" s="120">
        <f t="shared" si="735"/>
        <v>0</v>
      </c>
      <c r="FA191" s="120">
        <f t="shared" si="735"/>
        <v>0</v>
      </c>
      <c r="FB191" s="120">
        <f t="shared" si="735"/>
        <v>0</v>
      </c>
      <c r="FC191" s="120">
        <f t="shared" si="735"/>
        <v>0</v>
      </c>
      <c r="FD191" s="120">
        <f t="shared" si="735"/>
        <v>0</v>
      </c>
      <c r="FE191" s="120">
        <f t="shared" si="735"/>
        <v>0</v>
      </c>
      <c r="FF191" s="120">
        <f t="shared" si="735"/>
        <v>0</v>
      </c>
      <c r="FG191" s="120">
        <f t="shared" si="735"/>
        <v>0</v>
      </c>
      <c r="FH191" s="120">
        <f t="shared" si="735"/>
        <v>0</v>
      </c>
      <c r="FI191" s="120">
        <f t="shared" si="735"/>
        <v>0</v>
      </c>
      <c r="FJ191" s="120">
        <f t="shared" si="735"/>
        <v>0</v>
      </c>
      <c r="FK191" s="120">
        <f t="shared" si="735"/>
        <v>0</v>
      </c>
      <c r="FL191" s="120">
        <f t="shared" si="735"/>
        <v>0</v>
      </c>
      <c r="FM191" s="120">
        <f t="shared" si="735"/>
        <v>0</v>
      </c>
      <c r="FN191" s="120">
        <f t="shared" si="735"/>
        <v>0</v>
      </c>
      <c r="FO191" s="120">
        <f t="shared" si="735"/>
        <v>0</v>
      </c>
      <c r="FP191" s="120">
        <f t="shared" si="735"/>
        <v>0</v>
      </c>
      <c r="FQ191" s="120">
        <f t="shared" si="735"/>
        <v>0</v>
      </c>
      <c r="FR191" s="120">
        <f t="shared" si="735"/>
        <v>0</v>
      </c>
      <c r="FS191" s="120">
        <f t="shared" si="735"/>
        <v>0</v>
      </c>
      <c r="FT191" s="120">
        <f t="shared" si="735"/>
        <v>0</v>
      </c>
      <c r="FU191" s="120">
        <f t="shared" si="735"/>
        <v>0</v>
      </c>
      <c r="FV191" s="120">
        <f t="shared" si="735"/>
        <v>0</v>
      </c>
      <c r="FW191" s="120">
        <f t="shared" si="735"/>
        <v>0</v>
      </c>
      <c r="FX191" s="120">
        <f t="shared" si="735"/>
        <v>0</v>
      </c>
      <c r="FY191" s="120">
        <f t="shared" si="735"/>
        <v>0</v>
      </c>
      <c r="FZ191" s="120">
        <f t="shared" si="735"/>
        <v>0</v>
      </c>
      <c r="GA191" s="120">
        <f t="shared" si="735"/>
        <v>0</v>
      </c>
      <c r="GB191" s="120">
        <f t="shared" si="735"/>
        <v>0</v>
      </c>
      <c r="GC191" s="120">
        <f t="shared" si="735"/>
        <v>0</v>
      </c>
      <c r="GD191" s="120">
        <f t="shared" si="735"/>
        <v>0</v>
      </c>
      <c r="GE191" s="120">
        <f t="shared" si="735"/>
        <v>0</v>
      </c>
      <c r="GF191" s="120">
        <f t="shared" si="735"/>
        <v>0</v>
      </c>
      <c r="GG191" s="120">
        <f t="shared" si="735"/>
        <v>0</v>
      </c>
      <c r="GH191" s="120">
        <f t="shared" si="735"/>
        <v>0</v>
      </c>
      <c r="GI191" s="120">
        <f t="shared" si="735"/>
        <v>0</v>
      </c>
      <c r="GJ191" s="120">
        <f t="shared" si="735"/>
        <v>0</v>
      </c>
      <c r="GK191" s="120">
        <f t="shared" si="735"/>
        <v>0</v>
      </c>
      <c r="GL191" s="120">
        <f t="shared" si="735"/>
        <v>0</v>
      </c>
      <c r="GM191" s="120">
        <f t="shared" si="735"/>
        <v>0</v>
      </c>
      <c r="GN191" s="120">
        <f t="shared" si="735"/>
        <v>0</v>
      </c>
      <c r="GO191" s="120">
        <f t="shared" si="735"/>
        <v>0</v>
      </c>
      <c r="GP191" s="120">
        <f t="shared" si="735"/>
        <v>0</v>
      </c>
      <c r="GQ191" s="120">
        <f t="shared" si="735"/>
        <v>0</v>
      </c>
      <c r="GR191" s="120">
        <f t="shared" si="735"/>
        <v>0</v>
      </c>
      <c r="GS191" s="120">
        <f t="shared" si="735"/>
        <v>0</v>
      </c>
      <c r="GT191" s="120">
        <f t="shared" si="735"/>
        <v>0</v>
      </c>
      <c r="GU191" s="120">
        <f t="shared" si="735"/>
        <v>0</v>
      </c>
      <c r="GV191" s="120">
        <f t="shared" ref="GV191:JG191" si="736">GV75</f>
        <v>0</v>
      </c>
      <c r="GW191" s="120">
        <f t="shared" si="736"/>
        <v>0</v>
      </c>
      <c r="GX191" s="120">
        <f t="shared" si="736"/>
        <v>0</v>
      </c>
      <c r="GY191" s="120">
        <f t="shared" si="736"/>
        <v>0</v>
      </c>
      <c r="GZ191" s="120">
        <f t="shared" si="736"/>
        <v>0</v>
      </c>
      <c r="HA191" s="120">
        <f t="shared" si="736"/>
        <v>0</v>
      </c>
      <c r="HB191" s="120">
        <f t="shared" si="736"/>
        <v>0</v>
      </c>
      <c r="HC191" s="120">
        <f t="shared" si="736"/>
        <v>0</v>
      </c>
      <c r="HD191" s="120">
        <f t="shared" si="736"/>
        <v>0</v>
      </c>
      <c r="HE191" s="120">
        <f t="shared" si="736"/>
        <v>0</v>
      </c>
      <c r="HF191" s="120">
        <f t="shared" si="736"/>
        <v>0</v>
      </c>
      <c r="HG191" s="120">
        <f t="shared" si="736"/>
        <v>0</v>
      </c>
      <c r="HH191" s="120">
        <f t="shared" si="736"/>
        <v>0</v>
      </c>
      <c r="HI191" s="120">
        <f t="shared" si="736"/>
        <v>0</v>
      </c>
      <c r="HJ191" s="120">
        <f t="shared" si="736"/>
        <v>0</v>
      </c>
      <c r="HK191" s="120">
        <f t="shared" si="736"/>
        <v>0</v>
      </c>
      <c r="HL191" s="120">
        <f t="shared" si="736"/>
        <v>0</v>
      </c>
      <c r="HM191" s="120">
        <f t="shared" si="736"/>
        <v>0</v>
      </c>
      <c r="HN191" s="120">
        <f t="shared" si="736"/>
        <v>0</v>
      </c>
      <c r="HO191" s="120">
        <f t="shared" si="736"/>
        <v>0</v>
      </c>
      <c r="HP191" s="120">
        <f t="shared" si="736"/>
        <v>0</v>
      </c>
      <c r="HQ191" s="120">
        <f t="shared" si="736"/>
        <v>0</v>
      </c>
      <c r="HR191" s="120">
        <f t="shared" si="736"/>
        <v>0</v>
      </c>
      <c r="HS191" s="120">
        <f t="shared" si="736"/>
        <v>0</v>
      </c>
      <c r="HT191" s="120">
        <f t="shared" si="736"/>
        <v>0</v>
      </c>
      <c r="HU191" s="120">
        <f t="shared" si="736"/>
        <v>0</v>
      </c>
      <c r="HV191" s="120">
        <f t="shared" si="736"/>
        <v>0</v>
      </c>
      <c r="HW191" s="120">
        <f t="shared" si="736"/>
        <v>0</v>
      </c>
      <c r="HX191" s="120">
        <f t="shared" si="736"/>
        <v>0</v>
      </c>
      <c r="HY191" s="120">
        <f t="shared" si="736"/>
        <v>0</v>
      </c>
      <c r="HZ191" s="120">
        <f t="shared" si="736"/>
        <v>0</v>
      </c>
      <c r="IA191" s="120">
        <f t="shared" si="736"/>
        <v>0</v>
      </c>
      <c r="IB191" s="120">
        <f t="shared" si="736"/>
        <v>0</v>
      </c>
      <c r="IC191" s="120">
        <f t="shared" si="736"/>
        <v>0</v>
      </c>
      <c r="ID191" s="120">
        <f t="shared" si="736"/>
        <v>0</v>
      </c>
      <c r="IE191" s="120">
        <f t="shared" si="736"/>
        <v>0</v>
      </c>
      <c r="IF191" s="120">
        <f t="shared" si="736"/>
        <v>0</v>
      </c>
      <c r="IG191" s="120">
        <f t="shared" si="736"/>
        <v>0</v>
      </c>
      <c r="IH191" s="120">
        <f t="shared" si="736"/>
        <v>0</v>
      </c>
      <c r="II191" s="120">
        <f t="shared" si="736"/>
        <v>0</v>
      </c>
      <c r="IJ191" s="120">
        <f t="shared" si="736"/>
        <v>0</v>
      </c>
      <c r="IK191" s="120">
        <f t="shared" si="736"/>
        <v>0</v>
      </c>
      <c r="IL191" s="120">
        <f t="shared" si="736"/>
        <v>0</v>
      </c>
      <c r="IM191" s="120">
        <f t="shared" si="736"/>
        <v>0</v>
      </c>
      <c r="IN191" s="120">
        <f t="shared" si="736"/>
        <v>0</v>
      </c>
      <c r="IO191" s="120">
        <f t="shared" si="736"/>
        <v>0</v>
      </c>
      <c r="IP191" s="120">
        <f t="shared" si="736"/>
        <v>0</v>
      </c>
      <c r="IQ191" s="120">
        <f t="shared" si="736"/>
        <v>0</v>
      </c>
      <c r="IR191" s="120">
        <f t="shared" si="736"/>
        <v>0</v>
      </c>
      <c r="IS191" s="120">
        <f t="shared" si="736"/>
        <v>0</v>
      </c>
      <c r="IT191" s="120">
        <f t="shared" si="736"/>
        <v>0</v>
      </c>
      <c r="IU191" s="120">
        <f t="shared" si="736"/>
        <v>0</v>
      </c>
      <c r="IV191" s="120">
        <f t="shared" si="736"/>
        <v>0</v>
      </c>
      <c r="IW191" s="120">
        <f t="shared" si="736"/>
        <v>0</v>
      </c>
      <c r="IX191" s="120">
        <f t="shared" si="736"/>
        <v>0</v>
      </c>
      <c r="IY191" s="120">
        <f t="shared" si="736"/>
        <v>0</v>
      </c>
      <c r="IZ191" s="120">
        <f t="shared" si="736"/>
        <v>0</v>
      </c>
      <c r="JA191" s="120">
        <f t="shared" si="736"/>
        <v>0</v>
      </c>
      <c r="JB191" s="120">
        <f t="shared" si="736"/>
        <v>0</v>
      </c>
      <c r="JC191" s="120">
        <f t="shared" si="736"/>
        <v>1</v>
      </c>
      <c r="JD191" s="120">
        <f t="shared" si="736"/>
        <v>0</v>
      </c>
      <c r="JE191" s="120">
        <f t="shared" si="736"/>
        <v>0</v>
      </c>
      <c r="JF191" s="120">
        <f t="shared" si="736"/>
        <v>0</v>
      </c>
      <c r="JG191" s="120">
        <f t="shared" si="736"/>
        <v>0</v>
      </c>
      <c r="JH191" s="120">
        <f t="shared" ref="JH191:LS191" si="737">JH75</f>
        <v>0</v>
      </c>
      <c r="JI191" s="120">
        <f t="shared" si="737"/>
        <v>0</v>
      </c>
      <c r="JJ191" s="120">
        <f t="shared" si="737"/>
        <v>0</v>
      </c>
      <c r="JK191" s="120">
        <f t="shared" si="737"/>
        <v>0</v>
      </c>
      <c r="JL191" s="120">
        <f t="shared" si="737"/>
        <v>0</v>
      </c>
      <c r="JM191" s="120">
        <f t="shared" si="737"/>
        <v>0</v>
      </c>
      <c r="JN191" s="120">
        <f t="shared" si="737"/>
        <v>0</v>
      </c>
      <c r="JO191" s="120">
        <f t="shared" si="737"/>
        <v>0</v>
      </c>
      <c r="JP191" s="120">
        <f t="shared" si="737"/>
        <v>0</v>
      </c>
      <c r="JQ191" s="120">
        <f t="shared" si="737"/>
        <v>0</v>
      </c>
      <c r="JR191" s="120">
        <f t="shared" si="737"/>
        <v>0</v>
      </c>
      <c r="JS191" s="120">
        <f t="shared" si="737"/>
        <v>0</v>
      </c>
      <c r="JT191" s="120">
        <f t="shared" si="737"/>
        <v>0</v>
      </c>
      <c r="JU191" s="120">
        <f t="shared" si="737"/>
        <v>0</v>
      </c>
      <c r="JV191" s="120">
        <f t="shared" si="737"/>
        <v>0</v>
      </c>
      <c r="JW191" s="120">
        <f t="shared" si="737"/>
        <v>0</v>
      </c>
      <c r="JX191" s="120">
        <f t="shared" si="737"/>
        <v>0</v>
      </c>
      <c r="JY191" s="120">
        <f t="shared" si="737"/>
        <v>0</v>
      </c>
      <c r="JZ191" s="120">
        <f t="shared" si="737"/>
        <v>0</v>
      </c>
      <c r="KA191" s="120">
        <f t="shared" si="737"/>
        <v>0</v>
      </c>
      <c r="KB191" s="120">
        <f t="shared" si="737"/>
        <v>0</v>
      </c>
      <c r="KC191" s="120">
        <f t="shared" si="737"/>
        <v>0</v>
      </c>
      <c r="KD191" s="120">
        <f t="shared" si="737"/>
        <v>0</v>
      </c>
      <c r="KE191" s="120">
        <f t="shared" si="737"/>
        <v>0</v>
      </c>
      <c r="KF191" s="120">
        <f t="shared" si="737"/>
        <v>0</v>
      </c>
      <c r="KG191" s="120">
        <f t="shared" si="737"/>
        <v>0</v>
      </c>
      <c r="KH191" s="120">
        <f t="shared" si="737"/>
        <v>0</v>
      </c>
      <c r="KI191" s="120">
        <f t="shared" si="737"/>
        <v>0</v>
      </c>
      <c r="KJ191" s="120">
        <f t="shared" si="737"/>
        <v>0</v>
      </c>
      <c r="KK191" s="120">
        <f t="shared" si="737"/>
        <v>0</v>
      </c>
      <c r="KL191" s="120">
        <f t="shared" si="737"/>
        <v>0</v>
      </c>
      <c r="KM191" s="120">
        <f t="shared" si="737"/>
        <v>0</v>
      </c>
      <c r="KN191" s="120">
        <f t="shared" si="737"/>
        <v>0</v>
      </c>
      <c r="KO191" s="120">
        <f t="shared" si="737"/>
        <v>0</v>
      </c>
      <c r="KP191" s="120">
        <f t="shared" si="737"/>
        <v>0</v>
      </c>
      <c r="KQ191" s="120">
        <f t="shared" si="737"/>
        <v>0</v>
      </c>
      <c r="KR191" s="120">
        <f t="shared" si="737"/>
        <v>0</v>
      </c>
      <c r="KS191" s="120">
        <f t="shared" si="737"/>
        <v>0</v>
      </c>
      <c r="KT191" s="120">
        <f t="shared" si="737"/>
        <v>0</v>
      </c>
      <c r="KU191" s="120">
        <f t="shared" si="737"/>
        <v>0</v>
      </c>
      <c r="KV191" s="120">
        <f t="shared" si="737"/>
        <v>0</v>
      </c>
      <c r="KW191" s="120">
        <f t="shared" si="737"/>
        <v>0</v>
      </c>
      <c r="KX191" s="120">
        <f t="shared" si="737"/>
        <v>0</v>
      </c>
      <c r="KY191" s="120">
        <f t="shared" si="737"/>
        <v>0</v>
      </c>
      <c r="KZ191" s="120">
        <f t="shared" si="737"/>
        <v>0</v>
      </c>
      <c r="LA191" s="120">
        <f t="shared" si="737"/>
        <v>0</v>
      </c>
      <c r="LB191" s="120">
        <f t="shared" si="737"/>
        <v>0</v>
      </c>
      <c r="LC191" s="120">
        <f t="shared" si="737"/>
        <v>0</v>
      </c>
      <c r="LD191" s="120">
        <f t="shared" si="737"/>
        <v>0</v>
      </c>
      <c r="LE191" s="120">
        <f t="shared" si="737"/>
        <v>0</v>
      </c>
      <c r="LF191" s="120">
        <f t="shared" si="737"/>
        <v>0</v>
      </c>
      <c r="LG191" s="120">
        <f t="shared" si="737"/>
        <v>0</v>
      </c>
      <c r="LH191" s="120">
        <f t="shared" si="737"/>
        <v>0</v>
      </c>
      <c r="LI191" s="120">
        <f t="shared" si="737"/>
        <v>0</v>
      </c>
      <c r="LJ191" s="120">
        <f t="shared" si="737"/>
        <v>0</v>
      </c>
      <c r="LK191" s="120">
        <f t="shared" si="737"/>
        <v>0</v>
      </c>
      <c r="LL191" s="120">
        <f t="shared" si="737"/>
        <v>0</v>
      </c>
      <c r="LM191" s="120">
        <f t="shared" si="737"/>
        <v>0</v>
      </c>
      <c r="LN191" s="120">
        <f t="shared" si="737"/>
        <v>0</v>
      </c>
      <c r="LO191" s="120">
        <f t="shared" si="737"/>
        <v>0</v>
      </c>
      <c r="LP191" s="120">
        <f t="shared" si="737"/>
        <v>0</v>
      </c>
      <c r="LQ191" s="120">
        <f t="shared" si="737"/>
        <v>0</v>
      </c>
      <c r="LR191" s="120">
        <f t="shared" si="737"/>
        <v>0</v>
      </c>
      <c r="LS191" s="120">
        <f t="shared" si="737"/>
        <v>0</v>
      </c>
      <c r="LT191" s="120">
        <f t="shared" ref="LT191:OE191" si="738">LT75</f>
        <v>0</v>
      </c>
      <c r="LU191" s="120">
        <f t="shared" si="738"/>
        <v>0</v>
      </c>
      <c r="LV191" s="120">
        <f t="shared" si="738"/>
        <v>0</v>
      </c>
      <c r="LW191" s="120">
        <f t="shared" si="738"/>
        <v>0</v>
      </c>
      <c r="LX191" s="120">
        <f t="shared" si="738"/>
        <v>0</v>
      </c>
      <c r="LY191" s="120">
        <f t="shared" si="738"/>
        <v>0</v>
      </c>
      <c r="LZ191" s="120">
        <f t="shared" si="738"/>
        <v>0</v>
      </c>
      <c r="MA191" s="120">
        <f t="shared" si="738"/>
        <v>0</v>
      </c>
      <c r="MB191" s="120">
        <f t="shared" si="738"/>
        <v>0</v>
      </c>
      <c r="MC191" s="120">
        <f t="shared" si="738"/>
        <v>0</v>
      </c>
      <c r="MD191" s="120">
        <f t="shared" si="738"/>
        <v>0</v>
      </c>
      <c r="ME191" s="120">
        <f t="shared" si="738"/>
        <v>0</v>
      </c>
      <c r="MF191" s="120">
        <f t="shared" si="738"/>
        <v>0</v>
      </c>
      <c r="MG191" s="120">
        <f t="shared" si="738"/>
        <v>0</v>
      </c>
      <c r="MH191" s="120">
        <f t="shared" si="738"/>
        <v>0</v>
      </c>
      <c r="MI191" s="120">
        <f t="shared" si="738"/>
        <v>0</v>
      </c>
      <c r="MJ191" s="120">
        <f t="shared" si="738"/>
        <v>0</v>
      </c>
      <c r="MK191" s="120">
        <f t="shared" si="738"/>
        <v>0</v>
      </c>
      <c r="ML191" s="120">
        <f t="shared" si="738"/>
        <v>0</v>
      </c>
      <c r="MM191" s="120">
        <f t="shared" si="738"/>
        <v>0</v>
      </c>
      <c r="MN191" s="120">
        <f t="shared" si="738"/>
        <v>0</v>
      </c>
      <c r="MO191" s="120">
        <f t="shared" si="738"/>
        <v>0</v>
      </c>
      <c r="MP191" s="120">
        <f t="shared" si="738"/>
        <v>0</v>
      </c>
      <c r="MQ191" s="120">
        <f t="shared" si="738"/>
        <v>0</v>
      </c>
      <c r="MR191" s="120">
        <f t="shared" si="738"/>
        <v>0</v>
      </c>
      <c r="MS191" s="120">
        <f t="shared" si="738"/>
        <v>0</v>
      </c>
      <c r="MT191" s="120">
        <f t="shared" si="738"/>
        <v>0</v>
      </c>
      <c r="MU191" s="120">
        <f t="shared" si="738"/>
        <v>0</v>
      </c>
      <c r="MV191" s="120">
        <f t="shared" si="738"/>
        <v>0</v>
      </c>
      <c r="MW191" s="120">
        <f t="shared" si="738"/>
        <v>0</v>
      </c>
      <c r="MX191" s="120">
        <f t="shared" si="738"/>
        <v>0</v>
      </c>
      <c r="MY191" s="120">
        <f t="shared" si="738"/>
        <v>0</v>
      </c>
      <c r="MZ191" s="120">
        <f t="shared" si="738"/>
        <v>0</v>
      </c>
      <c r="NA191" s="120">
        <f t="shared" si="738"/>
        <v>0</v>
      </c>
      <c r="NB191" s="120">
        <f t="shared" si="738"/>
        <v>0</v>
      </c>
      <c r="NC191" s="120">
        <f t="shared" si="738"/>
        <v>0</v>
      </c>
      <c r="ND191" s="120">
        <f t="shared" si="738"/>
        <v>0</v>
      </c>
      <c r="NE191" s="120">
        <f t="shared" si="738"/>
        <v>0</v>
      </c>
      <c r="NF191" s="120">
        <f t="shared" si="738"/>
        <v>0</v>
      </c>
      <c r="NG191" s="120">
        <f t="shared" si="738"/>
        <v>0</v>
      </c>
      <c r="NH191" s="120">
        <f t="shared" si="738"/>
        <v>0</v>
      </c>
      <c r="NI191" s="120">
        <f t="shared" si="738"/>
        <v>0</v>
      </c>
      <c r="NJ191" s="120">
        <f t="shared" si="738"/>
        <v>0</v>
      </c>
      <c r="NK191" s="120">
        <f t="shared" si="738"/>
        <v>0</v>
      </c>
      <c r="NL191" s="120">
        <f t="shared" si="738"/>
        <v>0</v>
      </c>
      <c r="NM191" s="120">
        <f t="shared" si="738"/>
        <v>0</v>
      </c>
      <c r="NN191" s="120">
        <f t="shared" si="738"/>
        <v>0</v>
      </c>
      <c r="NO191" s="120">
        <f t="shared" si="738"/>
        <v>0</v>
      </c>
      <c r="NP191" s="120">
        <f t="shared" si="738"/>
        <v>0</v>
      </c>
      <c r="NQ191" s="120">
        <f t="shared" si="738"/>
        <v>0</v>
      </c>
      <c r="NR191" s="120">
        <f t="shared" si="738"/>
        <v>0</v>
      </c>
      <c r="NS191" s="120">
        <f t="shared" si="738"/>
        <v>0</v>
      </c>
      <c r="NT191" s="120">
        <f t="shared" si="738"/>
        <v>0</v>
      </c>
      <c r="NU191" s="120">
        <f t="shared" si="738"/>
        <v>0</v>
      </c>
      <c r="NV191" s="120">
        <f t="shared" si="738"/>
        <v>0</v>
      </c>
      <c r="NW191" s="120">
        <f t="shared" si="738"/>
        <v>0</v>
      </c>
      <c r="NX191" s="120">
        <f t="shared" si="738"/>
        <v>0</v>
      </c>
      <c r="NY191" s="120">
        <f t="shared" si="738"/>
        <v>0</v>
      </c>
      <c r="NZ191" s="120">
        <f t="shared" si="738"/>
        <v>0</v>
      </c>
      <c r="OA191" s="120">
        <f t="shared" si="738"/>
        <v>0</v>
      </c>
      <c r="OB191" s="120">
        <f t="shared" si="738"/>
        <v>0</v>
      </c>
      <c r="OC191" s="120">
        <f t="shared" si="738"/>
        <v>0</v>
      </c>
      <c r="OD191" s="120">
        <f t="shared" si="738"/>
        <v>0</v>
      </c>
      <c r="OE191" s="120">
        <f t="shared" si="738"/>
        <v>0</v>
      </c>
      <c r="OF191" s="120">
        <f t="shared" ref="OF191:OR191" si="739">OF75</f>
        <v>0</v>
      </c>
      <c r="OG191" s="120">
        <f t="shared" si="739"/>
        <v>0</v>
      </c>
      <c r="OH191" s="120">
        <f t="shared" si="739"/>
        <v>0</v>
      </c>
      <c r="OI191" s="120">
        <f t="shared" si="739"/>
        <v>0</v>
      </c>
      <c r="OJ191" s="120">
        <f t="shared" si="739"/>
        <v>0</v>
      </c>
      <c r="OK191" s="120">
        <f t="shared" si="739"/>
        <v>0</v>
      </c>
      <c r="OL191" s="120">
        <f t="shared" si="739"/>
        <v>0</v>
      </c>
      <c r="OM191" s="120">
        <f t="shared" si="739"/>
        <v>0</v>
      </c>
      <c r="ON191" s="120">
        <f t="shared" si="739"/>
        <v>0</v>
      </c>
      <c r="OO191" s="120">
        <f t="shared" si="739"/>
        <v>0</v>
      </c>
      <c r="OP191" s="120">
        <f t="shared" si="739"/>
        <v>0</v>
      </c>
      <c r="OQ191" s="120">
        <f t="shared" si="739"/>
        <v>0</v>
      </c>
      <c r="OR191" s="398">
        <f t="shared" si="739"/>
        <v>0</v>
      </c>
    </row>
    <row r="192" spans="2:408" x14ac:dyDescent="0.35">
      <c r="B192" s="303"/>
      <c r="C192" s="561" t="s">
        <v>134</v>
      </c>
      <c r="E192" s="52"/>
      <c r="F192" s="52"/>
      <c r="I192" s="110"/>
      <c r="J192" s="109">
        <f t="shared" si="690"/>
        <v>252</v>
      </c>
      <c r="L192" s="121">
        <f t="shared" ref="L192:BW192" si="740">L34</f>
        <v>1</v>
      </c>
      <c r="M192" s="121">
        <f t="shared" si="740"/>
        <v>1</v>
      </c>
      <c r="N192" s="121">
        <f t="shared" si="740"/>
        <v>1</v>
      </c>
      <c r="O192" s="121">
        <f t="shared" si="740"/>
        <v>1</v>
      </c>
      <c r="P192" s="121">
        <f t="shared" si="740"/>
        <v>1</v>
      </c>
      <c r="Q192" s="121">
        <f t="shared" si="740"/>
        <v>1</v>
      </c>
      <c r="R192" s="121">
        <f t="shared" si="740"/>
        <v>1</v>
      </c>
      <c r="S192" s="121">
        <f t="shared" si="740"/>
        <v>1</v>
      </c>
      <c r="T192" s="121">
        <f t="shared" si="740"/>
        <v>1</v>
      </c>
      <c r="U192" s="121">
        <f t="shared" si="740"/>
        <v>1</v>
      </c>
      <c r="V192" s="121">
        <f t="shared" si="740"/>
        <v>1</v>
      </c>
      <c r="W192" s="121">
        <f t="shared" si="740"/>
        <v>1</v>
      </c>
      <c r="X192" s="121">
        <f t="shared" si="740"/>
        <v>1</v>
      </c>
      <c r="Y192" s="121">
        <f t="shared" si="740"/>
        <v>1</v>
      </c>
      <c r="Z192" s="121">
        <f t="shared" si="740"/>
        <v>1</v>
      </c>
      <c r="AA192" s="121">
        <f t="shared" si="740"/>
        <v>1</v>
      </c>
      <c r="AB192" s="121">
        <f t="shared" si="740"/>
        <v>1</v>
      </c>
      <c r="AC192" s="121">
        <f t="shared" si="740"/>
        <v>1</v>
      </c>
      <c r="AD192" s="121">
        <f t="shared" si="740"/>
        <v>1</v>
      </c>
      <c r="AE192" s="121">
        <f t="shared" si="740"/>
        <v>1</v>
      </c>
      <c r="AF192" s="121">
        <f t="shared" si="740"/>
        <v>1</v>
      </c>
      <c r="AG192" s="121">
        <f t="shared" si="740"/>
        <v>1</v>
      </c>
      <c r="AH192" s="121">
        <f t="shared" si="740"/>
        <v>1</v>
      </c>
      <c r="AI192" s="121">
        <f t="shared" si="740"/>
        <v>1</v>
      </c>
      <c r="AJ192" s="121">
        <f t="shared" si="740"/>
        <v>1</v>
      </c>
      <c r="AK192" s="121">
        <f t="shared" si="740"/>
        <v>1</v>
      </c>
      <c r="AL192" s="121">
        <f t="shared" si="740"/>
        <v>1</v>
      </c>
      <c r="AM192" s="121">
        <f t="shared" si="740"/>
        <v>1</v>
      </c>
      <c r="AN192" s="121">
        <f t="shared" si="740"/>
        <v>1</v>
      </c>
      <c r="AO192" s="121">
        <f t="shared" si="740"/>
        <v>1</v>
      </c>
      <c r="AP192" s="121">
        <f t="shared" si="740"/>
        <v>1</v>
      </c>
      <c r="AQ192" s="121">
        <f t="shared" si="740"/>
        <v>1</v>
      </c>
      <c r="AR192" s="121">
        <f t="shared" si="740"/>
        <v>1</v>
      </c>
      <c r="AS192" s="121">
        <f t="shared" si="740"/>
        <v>1</v>
      </c>
      <c r="AT192" s="121">
        <f t="shared" si="740"/>
        <v>1</v>
      </c>
      <c r="AU192" s="121">
        <f t="shared" si="740"/>
        <v>1</v>
      </c>
      <c r="AV192" s="121">
        <f t="shared" si="740"/>
        <v>1</v>
      </c>
      <c r="AW192" s="121">
        <f t="shared" si="740"/>
        <v>1</v>
      </c>
      <c r="AX192" s="121">
        <f t="shared" si="740"/>
        <v>1</v>
      </c>
      <c r="AY192" s="121">
        <f t="shared" si="740"/>
        <v>1</v>
      </c>
      <c r="AZ192" s="121">
        <f t="shared" si="740"/>
        <v>1</v>
      </c>
      <c r="BA192" s="121">
        <f t="shared" si="740"/>
        <v>1</v>
      </c>
      <c r="BB192" s="121">
        <f t="shared" si="740"/>
        <v>1</v>
      </c>
      <c r="BC192" s="121">
        <f t="shared" si="740"/>
        <v>1</v>
      </c>
      <c r="BD192" s="121">
        <f t="shared" si="740"/>
        <v>1</v>
      </c>
      <c r="BE192" s="121">
        <f t="shared" si="740"/>
        <v>1</v>
      </c>
      <c r="BF192" s="121">
        <f t="shared" si="740"/>
        <v>1</v>
      </c>
      <c r="BG192" s="121">
        <f t="shared" si="740"/>
        <v>1</v>
      </c>
      <c r="BH192" s="121">
        <f t="shared" si="740"/>
        <v>1</v>
      </c>
      <c r="BI192" s="121">
        <f t="shared" si="740"/>
        <v>1</v>
      </c>
      <c r="BJ192" s="121">
        <f t="shared" si="740"/>
        <v>1</v>
      </c>
      <c r="BK192" s="121">
        <f t="shared" si="740"/>
        <v>1</v>
      </c>
      <c r="BL192" s="121">
        <f t="shared" si="740"/>
        <v>1</v>
      </c>
      <c r="BM192" s="121">
        <f t="shared" si="740"/>
        <v>1</v>
      </c>
      <c r="BN192" s="121">
        <f t="shared" si="740"/>
        <v>1</v>
      </c>
      <c r="BO192" s="121">
        <f t="shared" si="740"/>
        <v>1</v>
      </c>
      <c r="BP192" s="121">
        <f t="shared" si="740"/>
        <v>1</v>
      </c>
      <c r="BQ192" s="121">
        <f t="shared" si="740"/>
        <v>1</v>
      </c>
      <c r="BR192" s="121">
        <f t="shared" si="740"/>
        <v>1</v>
      </c>
      <c r="BS192" s="121">
        <f t="shared" si="740"/>
        <v>1</v>
      </c>
      <c r="BT192" s="121">
        <f t="shared" si="740"/>
        <v>1</v>
      </c>
      <c r="BU192" s="121">
        <f t="shared" si="740"/>
        <v>1</v>
      </c>
      <c r="BV192" s="121">
        <f t="shared" si="740"/>
        <v>1</v>
      </c>
      <c r="BW192" s="121">
        <f t="shared" si="740"/>
        <v>1</v>
      </c>
      <c r="BX192" s="121">
        <f t="shared" ref="BX192:EI192" si="741">BX34</f>
        <v>1</v>
      </c>
      <c r="BY192" s="121">
        <f t="shared" si="741"/>
        <v>1</v>
      </c>
      <c r="BZ192" s="121">
        <f t="shared" si="741"/>
        <v>1</v>
      </c>
      <c r="CA192" s="121">
        <f t="shared" si="741"/>
        <v>1</v>
      </c>
      <c r="CB192" s="121">
        <f t="shared" si="741"/>
        <v>1</v>
      </c>
      <c r="CC192" s="121">
        <f t="shared" si="741"/>
        <v>1</v>
      </c>
      <c r="CD192" s="121">
        <f t="shared" si="741"/>
        <v>1</v>
      </c>
      <c r="CE192" s="121">
        <f t="shared" si="741"/>
        <v>1</v>
      </c>
      <c r="CF192" s="121">
        <f t="shared" si="741"/>
        <v>1</v>
      </c>
      <c r="CG192" s="121">
        <f t="shared" si="741"/>
        <v>1</v>
      </c>
      <c r="CH192" s="121">
        <f t="shared" si="741"/>
        <v>1</v>
      </c>
      <c r="CI192" s="121">
        <f t="shared" si="741"/>
        <v>1</v>
      </c>
      <c r="CJ192" s="121">
        <f t="shared" si="741"/>
        <v>1</v>
      </c>
      <c r="CK192" s="121">
        <f t="shared" si="741"/>
        <v>1</v>
      </c>
      <c r="CL192" s="121">
        <f t="shared" si="741"/>
        <v>1</v>
      </c>
      <c r="CM192" s="121">
        <f t="shared" si="741"/>
        <v>1</v>
      </c>
      <c r="CN192" s="121">
        <f t="shared" si="741"/>
        <v>1</v>
      </c>
      <c r="CO192" s="121">
        <f t="shared" si="741"/>
        <v>1</v>
      </c>
      <c r="CP192" s="121">
        <f t="shared" si="741"/>
        <v>1</v>
      </c>
      <c r="CQ192" s="121">
        <f t="shared" si="741"/>
        <v>1</v>
      </c>
      <c r="CR192" s="121">
        <f t="shared" si="741"/>
        <v>1</v>
      </c>
      <c r="CS192" s="121">
        <f t="shared" si="741"/>
        <v>1</v>
      </c>
      <c r="CT192" s="121">
        <f t="shared" si="741"/>
        <v>1</v>
      </c>
      <c r="CU192" s="121">
        <f t="shared" si="741"/>
        <v>1</v>
      </c>
      <c r="CV192" s="121">
        <f t="shared" si="741"/>
        <v>1</v>
      </c>
      <c r="CW192" s="121">
        <f t="shared" si="741"/>
        <v>1</v>
      </c>
      <c r="CX192" s="121">
        <f t="shared" si="741"/>
        <v>1</v>
      </c>
      <c r="CY192" s="121">
        <f t="shared" si="741"/>
        <v>1</v>
      </c>
      <c r="CZ192" s="121">
        <f t="shared" si="741"/>
        <v>1</v>
      </c>
      <c r="DA192" s="121">
        <f t="shared" si="741"/>
        <v>1</v>
      </c>
      <c r="DB192" s="121">
        <f t="shared" si="741"/>
        <v>1</v>
      </c>
      <c r="DC192" s="121">
        <f t="shared" si="741"/>
        <v>1</v>
      </c>
      <c r="DD192" s="121">
        <f t="shared" si="741"/>
        <v>1</v>
      </c>
      <c r="DE192" s="121">
        <f t="shared" si="741"/>
        <v>1</v>
      </c>
      <c r="DF192" s="121">
        <f t="shared" si="741"/>
        <v>1</v>
      </c>
      <c r="DG192" s="121">
        <f t="shared" si="741"/>
        <v>1</v>
      </c>
      <c r="DH192" s="121">
        <f t="shared" si="741"/>
        <v>1</v>
      </c>
      <c r="DI192" s="121">
        <f t="shared" si="741"/>
        <v>1</v>
      </c>
      <c r="DJ192" s="121">
        <f t="shared" si="741"/>
        <v>1</v>
      </c>
      <c r="DK192" s="121">
        <f t="shared" si="741"/>
        <v>1</v>
      </c>
      <c r="DL192" s="121">
        <f t="shared" si="741"/>
        <v>1</v>
      </c>
      <c r="DM192" s="121">
        <f t="shared" si="741"/>
        <v>1</v>
      </c>
      <c r="DN192" s="121">
        <f t="shared" si="741"/>
        <v>1</v>
      </c>
      <c r="DO192" s="121">
        <f t="shared" si="741"/>
        <v>1</v>
      </c>
      <c r="DP192" s="121">
        <f t="shared" si="741"/>
        <v>1</v>
      </c>
      <c r="DQ192" s="121">
        <f t="shared" si="741"/>
        <v>1</v>
      </c>
      <c r="DR192" s="121">
        <f t="shared" si="741"/>
        <v>1</v>
      </c>
      <c r="DS192" s="121">
        <f t="shared" si="741"/>
        <v>1</v>
      </c>
      <c r="DT192" s="121">
        <f t="shared" si="741"/>
        <v>1</v>
      </c>
      <c r="DU192" s="121">
        <f t="shared" si="741"/>
        <v>1</v>
      </c>
      <c r="DV192" s="121">
        <f t="shared" si="741"/>
        <v>1</v>
      </c>
      <c r="DW192" s="121">
        <f t="shared" si="741"/>
        <v>1</v>
      </c>
      <c r="DX192" s="121">
        <f t="shared" si="741"/>
        <v>1</v>
      </c>
      <c r="DY192" s="121">
        <f t="shared" si="741"/>
        <v>1</v>
      </c>
      <c r="DZ192" s="121">
        <f t="shared" si="741"/>
        <v>1</v>
      </c>
      <c r="EA192" s="121">
        <f t="shared" si="741"/>
        <v>1</v>
      </c>
      <c r="EB192" s="121">
        <f t="shared" si="741"/>
        <v>1</v>
      </c>
      <c r="EC192" s="121">
        <f t="shared" si="741"/>
        <v>1</v>
      </c>
      <c r="ED192" s="121">
        <f t="shared" si="741"/>
        <v>1</v>
      </c>
      <c r="EE192" s="121">
        <f t="shared" si="741"/>
        <v>1</v>
      </c>
      <c r="EF192" s="121">
        <f t="shared" si="741"/>
        <v>1</v>
      </c>
      <c r="EG192" s="121">
        <f t="shared" si="741"/>
        <v>1</v>
      </c>
      <c r="EH192" s="121">
        <f t="shared" si="741"/>
        <v>1</v>
      </c>
      <c r="EI192" s="121">
        <f t="shared" si="741"/>
        <v>1</v>
      </c>
      <c r="EJ192" s="121">
        <f t="shared" ref="EJ192:GU192" si="742">EJ34</f>
        <v>1</v>
      </c>
      <c r="EK192" s="121">
        <f t="shared" si="742"/>
        <v>1</v>
      </c>
      <c r="EL192" s="121">
        <f t="shared" si="742"/>
        <v>1</v>
      </c>
      <c r="EM192" s="121">
        <f t="shared" si="742"/>
        <v>1</v>
      </c>
      <c r="EN192" s="121">
        <f t="shared" si="742"/>
        <v>1</v>
      </c>
      <c r="EO192" s="121">
        <f t="shared" si="742"/>
        <v>1</v>
      </c>
      <c r="EP192" s="121">
        <f t="shared" si="742"/>
        <v>1</v>
      </c>
      <c r="EQ192" s="121">
        <f t="shared" si="742"/>
        <v>1</v>
      </c>
      <c r="ER192" s="121">
        <f t="shared" si="742"/>
        <v>1</v>
      </c>
      <c r="ES192" s="121">
        <f t="shared" si="742"/>
        <v>1</v>
      </c>
      <c r="ET192" s="121">
        <f t="shared" si="742"/>
        <v>1</v>
      </c>
      <c r="EU192" s="121">
        <f t="shared" si="742"/>
        <v>1</v>
      </c>
      <c r="EV192" s="121">
        <f t="shared" si="742"/>
        <v>1</v>
      </c>
      <c r="EW192" s="121">
        <f t="shared" si="742"/>
        <v>1</v>
      </c>
      <c r="EX192" s="121">
        <f t="shared" si="742"/>
        <v>1</v>
      </c>
      <c r="EY192" s="121">
        <f t="shared" si="742"/>
        <v>1</v>
      </c>
      <c r="EZ192" s="121">
        <f t="shared" si="742"/>
        <v>1</v>
      </c>
      <c r="FA192" s="121">
        <f t="shared" si="742"/>
        <v>1</v>
      </c>
      <c r="FB192" s="121">
        <f t="shared" si="742"/>
        <v>1</v>
      </c>
      <c r="FC192" s="121">
        <f t="shared" si="742"/>
        <v>1</v>
      </c>
      <c r="FD192" s="121">
        <f t="shared" si="742"/>
        <v>1</v>
      </c>
      <c r="FE192" s="121">
        <f t="shared" si="742"/>
        <v>1</v>
      </c>
      <c r="FF192" s="121">
        <f t="shared" si="742"/>
        <v>1</v>
      </c>
      <c r="FG192" s="121">
        <f t="shared" si="742"/>
        <v>1</v>
      </c>
      <c r="FH192" s="121">
        <f t="shared" si="742"/>
        <v>1</v>
      </c>
      <c r="FI192" s="121">
        <f t="shared" si="742"/>
        <v>1</v>
      </c>
      <c r="FJ192" s="121">
        <f t="shared" si="742"/>
        <v>1</v>
      </c>
      <c r="FK192" s="121">
        <f t="shared" si="742"/>
        <v>1</v>
      </c>
      <c r="FL192" s="121">
        <f t="shared" si="742"/>
        <v>1</v>
      </c>
      <c r="FM192" s="121">
        <f t="shared" si="742"/>
        <v>1</v>
      </c>
      <c r="FN192" s="121">
        <f t="shared" si="742"/>
        <v>1</v>
      </c>
      <c r="FO192" s="121">
        <f t="shared" si="742"/>
        <v>1</v>
      </c>
      <c r="FP192" s="121">
        <f t="shared" si="742"/>
        <v>1</v>
      </c>
      <c r="FQ192" s="121">
        <f t="shared" si="742"/>
        <v>1</v>
      </c>
      <c r="FR192" s="121">
        <f t="shared" si="742"/>
        <v>1</v>
      </c>
      <c r="FS192" s="121">
        <f t="shared" si="742"/>
        <v>1</v>
      </c>
      <c r="FT192" s="121">
        <f t="shared" si="742"/>
        <v>1</v>
      </c>
      <c r="FU192" s="121">
        <f t="shared" si="742"/>
        <v>1</v>
      </c>
      <c r="FV192" s="121">
        <f t="shared" si="742"/>
        <v>1</v>
      </c>
      <c r="FW192" s="121">
        <f t="shared" si="742"/>
        <v>1</v>
      </c>
      <c r="FX192" s="121">
        <f t="shared" si="742"/>
        <v>1</v>
      </c>
      <c r="FY192" s="121">
        <f t="shared" si="742"/>
        <v>1</v>
      </c>
      <c r="FZ192" s="121">
        <f t="shared" si="742"/>
        <v>1</v>
      </c>
      <c r="GA192" s="121">
        <f t="shared" si="742"/>
        <v>1</v>
      </c>
      <c r="GB192" s="121">
        <f t="shared" si="742"/>
        <v>1</v>
      </c>
      <c r="GC192" s="121">
        <f t="shared" si="742"/>
        <v>1</v>
      </c>
      <c r="GD192" s="121">
        <f t="shared" si="742"/>
        <v>1</v>
      </c>
      <c r="GE192" s="121">
        <f t="shared" si="742"/>
        <v>1</v>
      </c>
      <c r="GF192" s="121">
        <f t="shared" si="742"/>
        <v>1</v>
      </c>
      <c r="GG192" s="121">
        <f t="shared" si="742"/>
        <v>1</v>
      </c>
      <c r="GH192" s="121">
        <f t="shared" si="742"/>
        <v>1</v>
      </c>
      <c r="GI192" s="121">
        <f t="shared" si="742"/>
        <v>1</v>
      </c>
      <c r="GJ192" s="121">
        <f t="shared" si="742"/>
        <v>1</v>
      </c>
      <c r="GK192" s="121">
        <f t="shared" si="742"/>
        <v>1</v>
      </c>
      <c r="GL192" s="121">
        <f t="shared" si="742"/>
        <v>1</v>
      </c>
      <c r="GM192" s="121">
        <f t="shared" si="742"/>
        <v>1</v>
      </c>
      <c r="GN192" s="121">
        <f t="shared" si="742"/>
        <v>1</v>
      </c>
      <c r="GO192" s="121">
        <f t="shared" si="742"/>
        <v>1</v>
      </c>
      <c r="GP192" s="121">
        <f t="shared" si="742"/>
        <v>1</v>
      </c>
      <c r="GQ192" s="121">
        <f t="shared" si="742"/>
        <v>1</v>
      </c>
      <c r="GR192" s="121">
        <f t="shared" si="742"/>
        <v>1</v>
      </c>
      <c r="GS192" s="121">
        <f t="shared" si="742"/>
        <v>1</v>
      </c>
      <c r="GT192" s="121">
        <f t="shared" si="742"/>
        <v>1</v>
      </c>
      <c r="GU192" s="121">
        <f t="shared" si="742"/>
        <v>1</v>
      </c>
      <c r="GV192" s="121">
        <f t="shared" ref="GV192:JG192" si="743">GV34</f>
        <v>1</v>
      </c>
      <c r="GW192" s="121">
        <f t="shared" si="743"/>
        <v>1</v>
      </c>
      <c r="GX192" s="121">
        <f t="shared" si="743"/>
        <v>1</v>
      </c>
      <c r="GY192" s="121">
        <f t="shared" si="743"/>
        <v>1</v>
      </c>
      <c r="GZ192" s="121">
        <f t="shared" si="743"/>
        <v>1</v>
      </c>
      <c r="HA192" s="121">
        <f t="shared" si="743"/>
        <v>1</v>
      </c>
      <c r="HB192" s="121">
        <f t="shared" si="743"/>
        <v>1</v>
      </c>
      <c r="HC192" s="121">
        <f t="shared" si="743"/>
        <v>1</v>
      </c>
      <c r="HD192" s="121">
        <f t="shared" si="743"/>
        <v>1</v>
      </c>
      <c r="HE192" s="121">
        <f t="shared" si="743"/>
        <v>1</v>
      </c>
      <c r="HF192" s="121">
        <f t="shared" si="743"/>
        <v>1</v>
      </c>
      <c r="HG192" s="121">
        <f t="shared" si="743"/>
        <v>1</v>
      </c>
      <c r="HH192" s="121">
        <f t="shared" si="743"/>
        <v>1</v>
      </c>
      <c r="HI192" s="121">
        <f t="shared" si="743"/>
        <v>1</v>
      </c>
      <c r="HJ192" s="121">
        <f t="shared" si="743"/>
        <v>1</v>
      </c>
      <c r="HK192" s="121">
        <f t="shared" si="743"/>
        <v>1</v>
      </c>
      <c r="HL192" s="121">
        <f t="shared" si="743"/>
        <v>1</v>
      </c>
      <c r="HM192" s="121">
        <f t="shared" si="743"/>
        <v>1</v>
      </c>
      <c r="HN192" s="121">
        <f t="shared" si="743"/>
        <v>1</v>
      </c>
      <c r="HO192" s="121">
        <f t="shared" si="743"/>
        <v>1</v>
      </c>
      <c r="HP192" s="121">
        <f t="shared" si="743"/>
        <v>1</v>
      </c>
      <c r="HQ192" s="121">
        <f t="shared" si="743"/>
        <v>1</v>
      </c>
      <c r="HR192" s="121">
        <f t="shared" si="743"/>
        <v>1</v>
      </c>
      <c r="HS192" s="121">
        <f t="shared" si="743"/>
        <v>1</v>
      </c>
      <c r="HT192" s="121">
        <f t="shared" si="743"/>
        <v>1</v>
      </c>
      <c r="HU192" s="121">
        <f t="shared" si="743"/>
        <v>1</v>
      </c>
      <c r="HV192" s="121">
        <f t="shared" si="743"/>
        <v>1</v>
      </c>
      <c r="HW192" s="121">
        <f t="shared" si="743"/>
        <v>1</v>
      </c>
      <c r="HX192" s="121">
        <f t="shared" si="743"/>
        <v>1</v>
      </c>
      <c r="HY192" s="121">
        <f t="shared" si="743"/>
        <v>1</v>
      </c>
      <c r="HZ192" s="121">
        <f t="shared" si="743"/>
        <v>1</v>
      </c>
      <c r="IA192" s="121">
        <f t="shared" si="743"/>
        <v>1</v>
      </c>
      <c r="IB192" s="121">
        <f t="shared" si="743"/>
        <v>1</v>
      </c>
      <c r="IC192" s="121">
        <f t="shared" si="743"/>
        <v>1</v>
      </c>
      <c r="ID192" s="121">
        <f t="shared" si="743"/>
        <v>1</v>
      </c>
      <c r="IE192" s="121">
        <f t="shared" si="743"/>
        <v>1</v>
      </c>
      <c r="IF192" s="121">
        <f t="shared" si="743"/>
        <v>1</v>
      </c>
      <c r="IG192" s="121">
        <f t="shared" si="743"/>
        <v>1</v>
      </c>
      <c r="IH192" s="121">
        <f t="shared" si="743"/>
        <v>1</v>
      </c>
      <c r="II192" s="121">
        <f t="shared" si="743"/>
        <v>1</v>
      </c>
      <c r="IJ192" s="121">
        <f t="shared" si="743"/>
        <v>1</v>
      </c>
      <c r="IK192" s="121">
        <f t="shared" si="743"/>
        <v>1</v>
      </c>
      <c r="IL192" s="121">
        <f t="shared" si="743"/>
        <v>1</v>
      </c>
      <c r="IM192" s="121">
        <f t="shared" si="743"/>
        <v>1</v>
      </c>
      <c r="IN192" s="121">
        <f t="shared" si="743"/>
        <v>1</v>
      </c>
      <c r="IO192" s="121">
        <f t="shared" si="743"/>
        <v>1</v>
      </c>
      <c r="IP192" s="121">
        <f t="shared" si="743"/>
        <v>1</v>
      </c>
      <c r="IQ192" s="121">
        <f t="shared" si="743"/>
        <v>1</v>
      </c>
      <c r="IR192" s="121">
        <f t="shared" si="743"/>
        <v>1</v>
      </c>
      <c r="IS192" s="121">
        <f t="shared" si="743"/>
        <v>1</v>
      </c>
      <c r="IT192" s="121">
        <f t="shared" si="743"/>
        <v>1</v>
      </c>
      <c r="IU192" s="121">
        <f t="shared" si="743"/>
        <v>1</v>
      </c>
      <c r="IV192" s="121">
        <f t="shared" si="743"/>
        <v>1</v>
      </c>
      <c r="IW192" s="121">
        <f t="shared" si="743"/>
        <v>1</v>
      </c>
      <c r="IX192" s="121">
        <f t="shared" si="743"/>
        <v>1</v>
      </c>
      <c r="IY192" s="121">
        <f t="shared" si="743"/>
        <v>1</v>
      </c>
      <c r="IZ192" s="121">
        <f t="shared" si="743"/>
        <v>1</v>
      </c>
      <c r="JA192" s="121">
        <f t="shared" si="743"/>
        <v>1</v>
      </c>
      <c r="JB192" s="121">
        <f t="shared" si="743"/>
        <v>1</v>
      </c>
      <c r="JC192" s="121">
        <f t="shared" si="743"/>
        <v>1</v>
      </c>
      <c r="JD192" s="121">
        <f t="shared" si="743"/>
        <v>0</v>
      </c>
      <c r="JE192" s="121">
        <f t="shared" si="743"/>
        <v>0</v>
      </c>
      <c r="JF192" s="121">
        <f t="shared" si="743"/>
        <v>0</v>
      </c>
      <c r="JG192" s="121">
        <f t="shared" si="743"/>
        <v>0</v>
      </c>
      <c r="JH192" s="121">
        <f t="shared" ref="JH192:LS192" si="744">JH34</f>
        <v>0</v>
      </c>
      <c r="JI192" s="121">
        <f t="shared" si="744"/>
        <v>0</v>
      </c>
      <c r="JJ192" s="121">
        <f t="shared" si="744"/>
        <v>0</v>
      </c>
      <c r="JK192" s="121">
        <f t="shared" si="744"/>
        <v>0</v>
      </c>
      <c r="JL192" s="121">
        <f t="shared" si="744"/>
        <v>0</v>
      </c>
      <c r="JM192" s="121">
        <f t="shared" si="744"/>
        <v>0</v>
      </c>
      <c r="JN192" s="121">
        <f t="shared" si="744"/>
        <v>0</v>
      </c>
      <c r="JO192" s="121">
        <f t="shared" si="744"/>
        <v>0</v>
      </c>
      <c r="JP192" s="121">
        <f t="shared" si="744"/>
        <v>0</v>
      </c>
      <c r="JQ192" s="121">
        <f t="shared" si="744"/>
        <v>0</v>
      </c>
      <c r="JR192" s="121">
        <f t="shared" si="744"/>
        <v>0</v>
      </c>
      <c r="JS192" s="121">
        <f t="shared" si="744"/>
        <v>0</v>
      </c>
      <c r="JT192" s="121">
        <f t="shared" si="744"/>
        <v>0</v>
      </c>
      <c r="JU192" s="121">
        <f t="shared" si="744"/>
        <v>0</v>
      </c>
      <c r="JV192" s="121">
        <f t="shared" si="744"/>
        <v>0</v>
      </c>
      <c r="JW192" s="121">
        <f t="shared" si="744"/>
        <v>0</v>
      </c>
      <c r="JX192" s="121">
        <f t="shared" si="744"/>
        <v>0</v>
      </c>
      <c r="JY192" s="121">
        <f t="shared" si="744"/>
        <v>0</v>
      </c>
      <c r="JZ192" s="121">
        <f t="shared" si="744"/>
        <v>0</v>
      </c>
      <c r="KA192" s="121">
        <f t="shared" si="744"/>
        <v>0</v>
      </c>
      <c r="KB192" s="121">
        <f t="shared" si="744"/>
        <v>0</v>
      </c>
      <c r="KC192" s="121">
        <f t="shared" si="744"/>
        <v>0</v>
      </c>
      <c r="KD192" s="121">
        <f t="shared" si="744"/>
        <v>0</v>
      </c>
      <c r="KE192" s="121">
        <f t="shared" si="744"/>
        <v>0</v>
      </c>
      <c r="KF192" s="121">
        <f t="shared" si="744"/>
        <v>0</v>
      </c>
      <c r="KG192" s="121">
        <f t="shared" si="744"/>
        <v>0</v>
      </c>
      <c r="KH192" s="121">
        <f t="shared" si="744"/>
        <v>0</v>
      </c>
      <c r="KI192" s="121">
        <f t="shared" si="744"/>
        <v>0</v>
      </c>
      <c r="KJ192" s="121">
        <f t="shared" si="744"/>
        <v>0</v>
      </c>
      <c r="KK192" s="121">
        <f t="shared" si="744"/>
        <v>0</v>
      </c>
      <c r="KL192" s="121">
        <f t="shared" si="744"/>
        <v>0</v>
      </c>
      <c r="KM192" s="121">
        <f t="shared" si="744"/>
        <v>0</v>
      </c>
      <c r="KN192" s="121">
        <f t="shared" si="744"/>
        <v>0</v>
      </c>
      <c r="KO192" s="121">
        <f t="shared" si="744"/>
        <v>0</v>
      </c>
      <c r="KP192" s="121">
        <f t="shared" si="744"/>
        <v>0</v>
      </c>
      <c r="KQ192" s="121">
        <f t="shared" si="744"/>
        <v>0</v>
      </c>
      <c r="KR192" s="121">
        <f t="shared" si="744"/>
        <v>0</v>
      </c>
      <c r="KS192" s="121">
        <f t="shared" si="744"/>
        <v>0</v>
      </c>
      <c r="KT192" s="121">
        <f t="shared" si="744"/>
        <v>0</v>
      </c>
      <c r="KU192" s="121">
        <f t="shared" si="744"/>
        <v>0</v>
      </c>
      <c r="KV192" s="121">
        <f t="shared" si="744"/>
        <v>0</v>
      </c>
      <c r="KW192" s="121">
        <f t="shared" si="744"/>
        <v>0</v>
      </c>
      <c r="KX192" s="121">
        <f t="shared" si="744"/>
        <v>0</v>
      </c>
      <c r="KY192" s="121">
        <f t="shared" si="744"/>
        <v>0</v>
      </c>
      <c r="KZ192" s="121">
        <f t="shared" si="744"/>
        <v>0</v>
      </c>
      <c r="LA192" s="121">
        <f t="shared" si="744"/>
        <v>0</v>
      </c>
      <c r="LB192" s="121">
        <f t="shared" si="744"/>
        <v>0</v>
      </c>
      <c r="LC192" s="121">
        <f t="shared" si="744"/>
        <v>0</v>
      </c>
      <c r="LD192" s="121">
        <f t="shared" si="744"/>
        <v>0</v>
      </c>
      <c r="LE192" s="121">
        <f t="shared" si="744"/>
        <v>0</v>
      </c>
      <c r="LF192" s="121">
        <f t="shared" si="744"/>
        <v>0</v>
      </c>
      <c r="LG192" s="121">
        <f t="shared" si="744"/>
        <v>0</v>
      </c>
      <c r="LH192" s="121">
        <f t="shared" si="744"/>
        <v>0</v>
      </c>
      <c r="LI192" s="121">
        <f t="shared" si="744"/>
        <v>0</v>
      </c>
      <c r="LJ192" s="121">
        <f t="shared" si="744"/>
        <v>0</v>
      </c>
      <c r="LK192" s="121">
        <f t="shared" si="744"/>
        <v>0</v>
      </c>
      <c r="LL192" s="121">
        <f t="shared" si="744"/>
        <v>0</v>
      </c>
      <c r="LM192" s="121">
        <f t="shared" si="744"/>
        <v>0</v>
      </c>
      <c r="LN192" s="121">
        <f t="shared" si="744"/>
        <v>0</v>
      </c>
      <c r="LO192" s="121">
        <f t="shared" si="744"/>
        <v>0</v>
      </c>
      <c r="LP192" s="121">
        <f t="shared" si="744"/>
        <v>0</v>
      </c>
      <c r="LQ192" s="121">
        <f t="shared" si="744"/>
        <v>0</v>
      </c>
      <c r="LR192" s="121">
        <f t="shared" si="744"/>
        <v>0</v>
      </c>
      <c r="LS192" s="121">
        <f t="shared" si="744"/>
        <v>0</v>
      </c>
      <c r="LT192" s="121">
        <f t="shared" ref="LT192:OE192" si="745">LT34</f>
        <v>0</v>
      </c>
      <c r="LU192" s="121">
        <f t="shared" si="745"/>
        <v>0</v>
      </c>
      <c r="LV192" s="121">
        <f t="shared" si="745"/>
        <v>0</v>
      </c>
      <c r="LW192" s="121">
        <f t="shared" si="745"/>
        <v>0</v>
      </c>
      <c r="LX192" s="121">
        <f t="shared" si="745"/>
        <v>0</v>
      </c>
      <c r="LY192" s="121">
        <f t="shared" si="745"/>
        <v>0</v>
      </c>
      <c r="LZ192" s="121">
        <f t="shared" si="745"/>
        <v>0</v>
      </c>
      <c r="MA192" s="121">
        <f t="shared" si="745"/>
        <v>0</v>
      </c>
      <c r="MB192" s="121">
        <f t="shared" si="745"/>
        <v>0</v>
      </c>
      <c r="MC192" s="121">
        <f t="shared" si="745"/>
        <v>0</v>
      </c>
      <c r="MD192" s="121">
        <f t="shared" si="745"/>
        <v>0</v>
      </c>
      <c r="ME192" s="121">
        <f t="shared" si="745"/>
        <v>0</v>
      </c>
      <c r="MF192" s="121">
        <f t="shared" si="745"/>
        <v>0</v>
      </c>
      <c r="MG192" s="121">
        <f t="shared" si="745"/>
        <v>0</v>
      </c>
      <c r="MH192" s="121">
        <f t="shared" si="745"/>
        <v>0</v>
      </c>
      <c r="MI192" s="121">
        <f t="shared" si="745"/>
        <v>0</v>
      </c>
      <c r="MJ192" s="121">
        <f t="shared" si="745"/>
        <v>0</v>
      </c>
      <c r="MK192" s="121">
        <f t="shared" si="745"/>
        <v>0</v>
      </c>
      <c r="ML192" s="121">
        <f t="shared" si="745"/>
        <v>0</v>
      </c>
      <c r="MM192" s="121">
        <f t="shared" si="745"/>
        <v>0</v>
      </c>
      <c r="MN192" s="121">
        <f t="shared" si="745"/>
        <v>0</v>
      </c>
      <c r="MO192" s="121">
        <f t="shared" si="745"/>
        <v>0</v>
      </c>
      <c r="MP192" s="121">
        <f t="shared" si="745"/>
        <v>0</v>
      </c>
      <c r="MQ192" s="121">
        <f t="shared" si="745"/>
        <v>0</v>
      </c>
      <c r="MR192" s="121">
        <f t="shared" si="745"/>
        <v>0</v>
      </c>
      <c r="MS192" s="121">
        <f t="shared" si="745"/>
        <v>0</v>
      </c>
      <c r="MT192" s="121">
        <f t="shared" si="745"/>
        <v>0</v>
      </c>
      <c r="MU192" s="121">
        <f t="shared" si="745"/>
        <v>0</v>
      </c>
      <c r="MV192" s="121">
        <f t="shared" si="745"/>
        <v>0</v>
      </c>
      <c r="MW192" s="121">
        <f t="shared" si="745"/>
        <v>0</v>
      </c>
      <c r="MX192" s="121">
        <f t="shared" si="745"/>
        <v>0</v>
      </c>
      <c r="MY192" s="121">
        <f t="shared" si="745"/>
        <v>0</v>
      </c>
      <c r="MZ192" s="121">
        <f t="shared" si="745"/>
        <v>0</v>
      </c>
      <c r="NA192" s="121">
        <f t="shared" si="745"/>
        <v>0</v>
      </c>
      <c r="NB192" s="121">
        <f t="shared" si="745"/>
        <v>0</v>
      </c>
      <c r="NC192" s="121">
        <f t="shared" si="745"/>
        <v>0</v>
      </c>
      <c r="ND192" s="121">
        <f t="shared" si="745"/>
        <v>0</v>
      </c>
      <c r="NE192" s="121">
        <f t="shared" si="745"/>
        <v>0</v>
      </c>
      <c r="NF192" s="121">
        <f t="shared" si="745"/>
        <v>0</v>
      </c>
      <c r="NG192" s="121">
        <f t="shared" si="745"/>
        <v>0</v>
      </c>
      <c r="NH192" s="121">
        <f t="shared" si="745"/>
        <v>0</v>
      </c>
      <c r="NI192" s="121">
        <f t="shared" si="745"/>
        <v>0</v>
      </c>
      <c r="NJ192" s="121">
        <f t="shared" si="745"/>
        <v>0</v>
      </c>
      <c r="NK192" s="121">
        <f t="shared" si="745"/>
        <v>0</v>
      </c>
      <c r="NL192" s="121">
        <f t="shared" si="745"/>
        <v>0</v>
      </c>
      <c r="NM192" s="121">
        <f t="shared" si="745"/>
        <v>0</v>
      </c>
      <c r="NN192" s="121">
        <f t="shared" si="745"/>
        <v>0</v>
      </c>
      <c r="NO192" s="121">
        <f t="shared" si="745"/>
        <v>0</v>
      </c>
      <c r="NP192" s="121">
        <f t="shared" si="745"/>
        <v>0</v>
      </c>
      <c r="NQ192" s="121">
        <f t="shared" si="745"/>
        <v>0</v>
      </c>
      <c r="NR192" s="121">
        <f t="shared" si="745"/>
        <v>0</v>
      </c>
      <c r="NS192" s="121">
        <f t="shared" si="745"/>
        <v>0</v>
      </c>
      <c r="NT192" s="121">
        <f t="shared" si="745"/>
        <v>0</v>
      </c>
      <c r="NU192" s="121">
        <f t="shared" si="745"/>
        <v>0</v>
      </c>
      <c r="NV192" s="121">
        <f t="shared" si="745"/>
        <v>0</v>
      </c>
      <c r="NW192" s="121">
        <f t="shared" si="745"/>
        <v>0</v>
      </c>
      <c r="NX192" s="121">
        <f t="shared" si="745"/>
        <v>0</v>
      </c>
      <c r="NY192" s="121">
        <f t="shared" si="745"/>
        <v>0</v>
      </c>
      <c r="NZ192" s="121">
        <f t="shared" si="745"/>
        <v>0</v>
      </c>
      <c r="OA192" s="121">
        <f t="shared" si="745"/>
        <v>0</v>
      </c>
      <c r="OB192" s="121">
        <f t="shared" si="745"/>
        <v>0</v>
      </c>
      <c r="OC192" s="121">
        <f t="shared" si="745"/>
        <v>0</v>
      </c>
      <c r="OD192" s="121">
        <f t="shared" si="745"/>
        <v>0</v>
      </c>
      <c r="OE192" s="121">
        <f t="shared" si="745"/>
        <v>0</v>
      </c>
      <c r="OF192" s="121">
        <f t="shared" ref="OF192:OR192" si="746">OF34</f>
        <v>0</v>
      </c>
      <c r="OG192" s="121">
        <f t="shared" si="746"/>
        <v>0</v>
      </c>
      <c r="OH192" s="121">
        <f t="shared" si="746"/>
        <v>0</v>
      </c>
      <c r="OI192" s="121">
        <f t="shared" si="746"/>
        <v>0</v>
      </c>
      <c r="OJ192" s="121">
        <f t="shared" si="746"/>
        <v>0</v>
      </c>
      <c r="OK192" s="121">
        <f t="shared" si="746"/>
        <v>0</v>
      </c>
      <c r="OL192" s="121">
        <f t="shared" si="746"/>
        <v>0</v>
      </c>
      <c r="OM192" s="121">
        <f t="shared" si="746"/>
        <v>0</v>
      </c>
      <c r="ON192" s="121">
        <f t="shared" si="746"/>
        <v>0</v>
      </c>
      <c r="OO192" s="121">
        <f t="shared" si="746"/>
        <v>0</v>
      </c>
      <c r="OP192" s="121">
        <f t="shared" si="746"/>
        <v>0</v>
      </c>
      <c r="OQ192" s="121">
        <f t="shared" si="746"/>
        <v>0</v>
      </c>
      <c r="OR192" s="399">
        <f t="shared" si="746"/>
        <v>0</v>
      </c>
    </row>
    <row r="193" spans="2:408" x14ac:dyDescent="0.35">
      <c r="B193" s="303"/>
      <c r="C193" t="s">
        <v>135</v>
      </c>
      <c r="E193" s="52"/>
      <c r="F193" s="52"/>
      <c r="I193" s="110"/>
      <c r="J193" s="109"/>
      <c r="L193" s="156">
        <f>SUM(L$190:$JC$190)</f>
        <v>216</v>
      </c>
      <c r="M193" s="17">
        <f>SUM(M$190:$JC$190)</f>
        <v>216</v>
      </c>
      <c r="N193" s="17">
        <f>SUM(N$190:$JC$190)</f>
        <v>216</v>
      </c>
      <c r="O193" s="17">
        <f>SUM(O$190:$JC$190)</f>
        <v>216</v>
      </c>
      <c r="P193" s="17">
        <f>SUM(P$190:$JC$190)</f>
        <v>216</v>
      </c>
      <c r="Q193" s="17">
        <f>SUM(Q$190:$JC$190)</f>
        <v>216</v>
      </c>
      <c r="R193" s="17">
        <f>SUM(R$190:$JC$190)</f>
        <v>216</v>
      </c>
      <c r="S193" s="17">
        <f>SUM(S$190:$JC$190)</f>
        <v>216</v>
      </c>
      <c r="T193" s="17">
        <f>SUM(T$190:$JC$190)</f>
        <v>216</v>
      </c>
      <c r="U193" s="17">
        <f>SUM(U$190:$JC$190)</f>
        <v>216</v>
      </c>
      <c r="V193" s="17">
        <f>SUM(V$190:$JC$190)</f>
        <v>216</v>
      </c>
      <c r="W193" s="17">
        <f>SUM(W$190:$JC$190)</f>
        <v>216</v>
      </c>
      <c r="X193" s="17">
        <f>SUM(X$190:$JC$190)</f>
        <v>216</v>
      </c>
      <c r="Y193" s="17">
        <f>SUM(Y$190:$JC$190)</f>
        <v>216</v>
      </c>
      <c r="Z193" s="17">
        <f>SUM(Z$190:$JC$190)</f>
        <v>216</v>
      </c>
      <c r="AA193" s="17">
        <f>SUM(AA$190:$JC$190)</f>
        <v>216</v>
      </c>
      <c r="AB193" s="17">
        <f>SUM(AB$190:$JC$190)</f>
        <v>216</v>
      </c>
      <c r="AC193" s="17">
        <f>SUM(AC$190:$JC$190)</f>
        <v>216</v>
      </c>
      <c r="AD193" s="17">
        <f>SUM(AD$190:$JC$190)</f>
        <v>216</v>
      </c>
      <c r="AE193" s="17">
        <f>SUM(AE$190:$JC$190)</f>
        <v>216</v>
      </c>
      <c r="AF193" s="17">
        <f>SUM(AF$190:$JC$190)</f>
        <v>216</v>
      </c>
      <c r="AG193" s="17">
        <f>SUM(AG$190:$JC$190)</f>
        <v>216</v>
      </c>
      <c r="AH193" s="17">
        <f>SUM(AH$190:$JC$190)</f>
        <v>216</v>
      </c>
      <c r="AI193" s="17">
        <f>SUM(AI$190:$JC$190)</f>
        <v>216</v>
      </c>
      <c r="AJ193" s="17">
        <f>SUM(AJ$190:$JC$190)</f>
        <v>216</v>
      </c>
      <c r="AK193" s="17">
        <f>SUM(AK$190:$JC$190)</f>
        <v>216</v>
      </c>
      <c r="AL193" s="17">
        <f>SUM(AL$190:$JC$190)</f>
        <v>216</v>
      </c>
      <c r="AM193" s="17">
        <f>SUM(AM$190:$JC$190)</f>
        <v>216</v>
      </c>
      <c r="AN193" s="17">
        <f>SUM(AN$190:$JC$190)</f>
        <v>216</v>
      </c>
      <c r="AO193" s="17">
        <f>SUM(AO$190:$JC$190)</f>
        <v>216</v>
      </c>
      <c r="AP193" s="17">
        <f>SUM(AP$190:$JC$190)</f>
        <v>216</v>
      </c>
      <c r="AQ193" s="17">
        <f>SUM(AQ$190:$JC$190)</f>
        <v>216</v>
      </c>
      <c r="AR193" s="17">
        <f>SUM(AR$190:$JC$190)</f>
        <v>216</v>
      </c>
      <c r="AS193" s="17">
        <f>SUM(AS$190:$JC$190)</f>
        <v>216</v>
      </c>
      <c r="AT193" s="17">
        <f>SUM(AT$190:$JC$190)</f>
        <v>216</v>
      </c>
      <c r="AU193" s="17">
        <f>SUM(AU$190:$JC$190)</f>
        <v>216</v>
      </c>
      <c r="AV193" s="17">
        <f>SUM(AV$190:$JC$190)</f>
        <v>216</v>
      </c>
      <c r="AW193" s="17">
        <f>SUM(AW$190:$JC$190)</f>
        <v>215</v>
      </c>
      <c r="AX193" s="17">
        <f>SUM(AX$190:$JC$190)</f>
        <v>214</v>
      </c>
      <c r="AY193" s="17">
        <f>SUM(AY$190:$JC$190)</f>
        <v>213</v>
      </c>
      <c r="AZ193" s="17">
        <f>SUM(AZ$190:$JC$190)</f>
        <v>212</v>
      </c>
      <c r="BA193" s="17">
        <f>SUM(BA$190:$JC$190)</f>
        <v>211</v>
      </c>
      <c r="BB193" s="17">
        <f>SUM(BB$190:$JC$190)</f>
        <v>210</v>
      </c>
      <c r="BC193" s="17">
        <f>SUM(BC$190:$JC$190)</f>
        <v>209</v>
      </c>
      <c r="BD193" s="17">
        <f>SUM(BD$190:$JC$190)</f>
        <v>208</v>
      </c>
      <c r="BE193" s="17">
        <f>SUM(BE$190:$JC$190)</f>
        <v>207</v>
      </c>
      <c r="BF193" s="17">
        <f>SUM(BF$190:$JC$190)</f>
        <v>206</v>
      </c>
      <c r="BG193" s="17">
        <f>SUM(BG$190:$JC$190)</f>
        <v>205</v>
      </c>
      <c r="BH193" s="17">
        <f>SUM(BH$190:$JC$190)</f>
        <v>204</v>
      </c>
      <c r="BI193" s="17">
        <f>SUM(BI$190:$JC$190)</f>
        <v>203</v>
      </c>
      <c r="BJ193" s="17">
        <f>SUM(BJ$190:$JC$190)</f>
        <v>202</v>
      </c>
      <c r="BK193" s="17">
        <f>SUM(BK$190:$JC$190)</f>
        <v>201</v>
      </c>
      <c r="BL193" s="17">
        <f>SUM(BL$190:$JC$190)</f>
        <v>200</v>
      </c>
      <c r="BM193" s="17">
        <f>SUM(BM$190:$JC$190)</f>
        <v>199</v>
      </c>
      <c r="BN193" s="17">
        <f>SUM(BN$190:$JC$190)</f>
        <v>198</v>
      </c>
      <c r="BO193" s="17">
        <f>SUM(BO$190:$JC$190)</f>
        <v>197</v>
      </c>
      <c r="BP193" s="17">
        <f>SUM(BP$190:$JC$190)</f>
        <v>196</v>
      </c>
      <c r="BQ193" s="17">
        <f>SUM(BQ$190:$JC$190)</f>
        <v>195</v>
      </c>
      <c r="BR193" s="17">
        <f>SUM(BR$190:$JC$190)</f>
        <v>194</v>
      </c>
      <c r="BS193" s="17">
        <f>SUM(BS$190:$JC$190)</f>
        <v>193</v>
      </c>
      <c r="BT193" s="17">
        <f>SUM(BT$190:$JC$190)</f>
        <v>192</v>
      </c>
      <c r="BU193" s="17">
        <f>SUM(BU$190:$JC$190)</f>
        <v>191</v>
      </c>
      <c r="BV193" s="17">
        <f>SUM(BV$190:$JC$190)</f>
        <v>190</v>
      </c>
      <c r="BW193" s="17">
        <f>SUM(BW$190:$JC$190)</f>
        <v>189</v>
      </c>
      <c r="BX193" s="17">
        <f>SUM(BX$190:$JC$190)</f>
        <v>188</v>
      </c>
      <c r="BY193" s="17">
        <f>SUM(BY$190:$JC$190)</f>
        <v>187</v>
      </c>
      <c r="BZ193" s="17">
        <f>SUM(BZ$190:$JC$190)</f>
        <v>186</v>
      </c>
      <c r="CA193" s="17">
        <f>SUM(CA$190:$JC$190)</f>
        <v>185</v>
      </c>
      <c r="CB193" s="17">
        <f>SUM(CB$190:$JC$190)</f>
        <v>184</v>
      </c>
      <c r="CC193" s="17">
        <f>SUM(CC$190:$JC$190)</f>
        <v>183</v>
      </c>
      <c r="CD193" s="17">
        <f>SUM(CD$190:$JC$190)</f>
        <v>182</v>
      </c>
      <c r="CE193" s="17">
        <f>SUM(CE$190:$JC$190)</f>
        <v>181</v>
      </c>
      <c r="CF193" s="17">
        <f>SUM(CF$190:$JC$190)</f>
        <v>180</v>
      </c>
      <c r="CG193" s="17">
        <f>SUM(CG$190:$JC$190)</f>
        <v>179</v>
      </c>
      <c r="CH193" s="17">
        <f>SUM(CH$190:$JC$190)</f>
        <v>178</v>
      </c>
      <c r="CI193" s="17">
        <f>SUM(CI$190:$JC$190)</f>
        <v>177</v>
      </c>
      <c r="CJ193" s="17">
        <f>SUM(CJ$190:$JC$190)</f>
        <v>176</v>
      </c>
      <c r="CK193" s="17">
        <f>SUM(CK$190:$JC$190)</f>
        <v>175</v>
      </c>
      <c r="CL193" s="17">
        <f>SUM(CL$190:$JC$190)</f>
        <v>174</v>
      </c>
      <c r="CM193" s="17">
        <f>SUM(CM$190:$JC$190)</f>
        <v>173</v>
      </c>
      <c r="CN193" s="17">
        <f>SUM(CN$190:$JC$190)</f>
        <v>172</v>
      </c>
      <c r="CO193" s="17">
        <f>SUM(CO$190:$JC$190)</f>
        <v>171</v>
      </c>
      <c r="CP193" s="17">
        <f>SUM(CP$190:$JC$190)</f>
        <v>170</v>
      </c>
      <c r="CQ193" s="17">
        <f>SUM(CQ$190:$JC$190)</f>
        <v>169</v>
      </c>
      <c r="CR193" s="17">
        <f>SUM(CR$190:$JC$190)</f>
        <v>168</v>
      </c>
      <c r="CS193" s="17">
        <f>SUM(CS$190:$JC$190)</f>
        <v>167</v>
      </c>
      <c r="CT193" s="17">
        <f>SUM(CT$190:$JC$190)</f>
        <v>166</v>
      </c>
      <c r="CU193" s="17">
        <f>SUM(CU$190:$JC$190)</f>
        <v>165</v>
      </c>
      <c r="CV193" s="17">
        <f>SUM(CV$190:$JC$190)</f>
        <v>164</v>
      </c>
      <c r="CW193" s="17">
        <f>SUM(CW$190:$JC$190)</f>
        <v>163</v>
      </c>
      <c r="CX193" s="17">
        <f>SUM(CX$190:$JC$190)</f>
        <v>162</v>
      </c>
      <c r="CY193" s="17">
        <f>SUM(CY$190:$JC$190)</f>
        <v>161</v>
      </c>
      <c r="CZ193" s="17">
        <f>SUM(CZ$190:$JC$190)</f>
        <v>160</v>
      </c>
      <c r="DA193" s="17">
        <f>SUM(DA$190:$JC$190)</f>
        <v>159</v>
      </c>
      <c r="DB193" s="17">
        <f>SUM(DB$190:$JC$190)</f>
        <v>158</v>
      </c>
      <c r="DC193" s="17">
        <f>SUM(DC$190:$JC$190)</f>
        <v>157</v>
      </c>
      <c r="DD193" s="17">
        <f>SUM(DD$190:$JC$190)</f>
        <v>156</v>
      </c>
      <c r="DE193" s="17">
        <f>SUM(DE$190:$JC$190)</f>
        <v>155</v>
      </c>
      <c r="DF193" s="17">
        <f>SUM(DF$190:$JC$190)</f>
        <v>154</v>
      </c>
      <c r="DG193" s="17">
        <f>SUM(DG$190:$JC$190)</f>
        <v>153</v>
      </c>
      <c r="DH193" s="17">
        <f>SUM(DH$190:$JC$190)</f>
        <v>152</v>
      </c>
      <c r="DI193" s="17">
        <f>SUM(DI$190:$JC$190)</f>
        <v>151</v>
      </c>
      <c r="DJ193" s="17">
        <f>SUM(DJ$190:$JC$190)</f>
        <v>150</v>
      </c>
      <c r="DK193" s="17">
        <f>SUM(DK$190:$JC$190)</f>
        <v>149</v>
      </c>
      <c r="DL193" s="17">
        <f>SUM(DL$190:$JC$190)</f>
        <v>148</v>
      </c>
      <c r="DM193" s="17">
        <f>SUM(DM$190:$JC$190)</f>
        <v>147</v>
      </c>
      <c r="DN193" s="17">
        <f>SUM(DN$190:$JC$190)</f>
        <v>146</v>
      </c>
      <c r="DO193" s="17">
        <f>SUM(DO$190:$JC$190)</f>
        <v>145</v>
      </c>
      <c r="DP193" s="17">
        <f>SUM(DP$190:$JC$190)</f>
        <v>144</v>
      </c>
      <c r="DQ193" s="17">
        <f>SUM(DQ$190:$JC$190)</f>
        <v>143</v>
      </c>
      <c r="DR193" s="17">
        <f>SUM(DR$190:$JC$190)</f>
        <v>142</v>
      </c>
      <c r="DS193" s="17">
        <f>SUM(DS$190:$JC$190)</f>
        <v>141</v>
      </c>
      <c r="DT193" s="17">
        <f>SUM(DT$190:$JC$190)</f>
        <v>140</v>
      </c>
      <c r="DU193" s="17">
        <f>SUM(DU$190:$JC$190)</f>
        <v>139</v>
      </c>
      <c r="DV193" s="17">
        <f>SUM(DV$190:$JC$190)</f>
        <v>138</v>
      </c>
      <c r="DW193" s="17">
        <f>SUM(DW$190:$JC$190)</f>
        <v>137</v>
      </c>
      <c r="DX193" s="17">
        <f>SUM(DX$190:$JC$190)</f>
        <v>136</v>
      </c>
      <c r="DY193" s="17">
        <f>SUM(DY$190:$JC$190)</f>
        <v>135</v>
      </c>
      <c r="DZ193" s="17">
        <f>SUM(DZ$190:$JC$190)</f>
        <v>134</v>
      </c>
      <c r="EA193" s="17">
        <f>SUM(EA$190:$JC$190)</f>
        <v>133</v>
      </c>
      <c r="EB193" s="17">
        <f>SUM(EB$190:$JC$190)</f>
        <v>132</v>
      </c>
      <c r="EC193" s="17">
        <f>SUM(EC$190:$JC$190)</f>
        <v>131</v>
      </c>
      <c r="ED193" s="17">
        <f>SUM(ED$190:$JC$190)</f>
        <v>130</v>
      </c>
      <c r="EE193" s="17">
        <f>SUM(EE$190:$JC$190)</f>
        <v>129</v>
      </c>
      <c r="EF193" s="17">
        <f>SUM(EF$190:$JC$190)</f>
        <v>128</v>
      </c>
      <c r="EG193" s="17">
        <f>SUM(EG$190:$JC$190)</f>
        <v>127</v>
      </c>
      <c r="EH193" s="17">
        <f>SUM(EH$190:$JC$190)</f>
        <v>126</v>
      </c>
      <c r="EI193" s="17">
        <f>SUM(EI$190:$JC$190)</f>
        <v>125</v>
      </c>
      <c r="EJ193" s="17">
        <f>SUM(EJ$190:$JC$190)</f>
        <v>124</v>
      </c>
      <c r="EK193" s="17">
        <f>SUM(EK$190:$JC$190)</f>
        <v>123</v>
      </c>
      <c r="EL193" s="17">
        <f>SUM(EL$190:$JC$190)</f>
        <v>122</v>
      </c>
      <c r="EM193" s="17">
        <f>SUM(EM$190:$JC$190)</f>
        <v>121</v>
      </c>
      <c r="EN193" s="17">
        <f>SUM(EN$190:$JC$190)</f>
        <v>120</v>
      </c>
      <c r="EO193" s="17">
        <f>SUM(EO$190:$JC$190)</f>
        <v>119</v>
      </c>
      <c r="EP193" s="17">
        <f>SUM(EP$190:$JC$190)</f>
        <v>118</v>
      </c>
      <c r="EQ193" s="17">
        <f>SUM(EQ$190:$JC$190)</f>
        <v>117</v>
      </c>
      <c r="ER193" s="17">
        <f>SUM(ER$190:$JC$190)</f>
        <v>116</v>
      </c>
      <c r="ES193" s="17">
        <f>SUM(ES$190:$JC$190)</f>
        <v>115</v>
      </c>
      <c r="ET193" s="17">
        <f>SUM(ET$190:$JC$190)</f>
        <v>114</v>
      </c>
      <c r="EU193" s="17">
        <f>SUM(EU$190:$JC$190)</f>
        <v>113</v>
      </c>
      <c r="EV193" s="17">
        <f>SUM(EV$190:$JC$190)</f>
        <v>112</v>
      </c>
      <c r="EW193" s="17">
        <f>SUM(EW$190:$JC$190)</f>
        <v>111</v>
      </c>
      <c r="EX193" s="17">
        <f>SUM(EX$190:$JC$190)</f>
        <v>110</v>
      </c>
      <c r="EY193" s="17">
        <f>SUM(EY$190:$JC$190)</f>
        <v>109</v>
      </c>
      <c r="EZ193" s="17">
        <f>SUM(EZ$190:$JC$190)</f>
        <v>108</v>
      </c>
      <c r="FA193" s="17">
        <f>SUM(FA$190:$JC$190)</f>
        <v>107</v>
      </c>
      <c r="FB193" s="17">
        <f>SUM(FB$190:$JC$190)</f>
        <v>106</v>
      </c>
      <c r="FC193" s="17">
        <f>SUM(FC$190:$JC$190)</f>
        <v>105</v>
      </c>
      <c r="FD193" s="17">
        <f>SUM(FD$190:$JC$190)</f>
        <v>104</v>
      </c>
      <c r="FE193" s="17">
        <f>SUM(FE$190:$JC$190)</f>
        <v>103</v>
      </c>
      <c r="FF193" s="17">
        <f>SUM(FF$190:$JC$190)</f>
        <v>102</v>
      </c>
      <c r="FG193" s="17">
        <f>SUM(FG$190:$JC$190)</f>
        <v>101</v>
      </c>
      <c r="FH193" s="17">
        <f>SUM(FH$190:$JC$190)</f>
        <v>100</v>
      </c>
      <c r="FI193" s="17">
        <f>SUM(FI$190:$JC$190)</f>
        <v>99</v>
      </c>
      <c r="FJ193" s="17">
        <f>SUM(FJ$190:$JC$190)</f>
        <v>98</v>
      </c>
      <c r="FK193" s="17">
        <f>SUM(FK$190:$JC$190)</f>
        <v>97</v>
      </c>
      <c r="FL193" s="17">
        <f>SUM(FL$190:$JC$190)</f>
        <v>96</v>
      </c>
      <c r="FM193" s="17">
        <f>SUM(FM$190:$JC$190)</f>
        <v>95</v>
      </c>
      <c r="FN193" s="17">
        <f>SUM(FN$190:$JC$190)</f>
        <v>94</v>
      </c>
      <c r="FO193" s="17">
        <f>SUM(FO$190:$JC$190)</f>
        <v>93</v>
      </c>
      <c r="FP193" s="17">
        <f>SUM(FP$190:$JC$190)</f>
        <v>92</v>
      </c>
      <c r="FQ193" s="17">
        <f>SUM(FQ$190:$JC$190)</f>
        <v>91</v>
      </c>
      <c r="FR193" s="17">
        <f>SUM(FR$190:$JC$190)</f>
        <v>90</v>
      </c>
      <c r="FS193" s="17">
        <f>SUM(FS$190:$JC$190)</f>
        <v>89</v>
      </c>
      <c r="FT193" s="17">
        <f>SUM(FT$190:$JC$190)</f>
        <v>88</v>
      </c>
      <c r="FU193" s="17">
        <f>SUM(FU$190:$JC$190)</f>
        <v>87</v>
      </c>
      <c r="FV193" s="17">
        <f>SUM(FV$190:$JC$190)</f>
        <v>86</v>
      </c>
      <c r="FW193" s="17">
        <f>SUM(FW$190:$JC$190)</f>
        <v>85</v>
      </c>
      <c r="FX193" s="17">
        <f>SUM(FX$190:$JC$190)</f>
        <v>84</v>
      </c>
      <c r="FY193" s="17">
        <f>SUM(FY$190:$JC$190)</f>
        <v>83</v>
      </c>
      <c r="FZ193" s="17">
        <f>SUM(FZ$190:$JC$190)</f>
        <v>82</v>
      </c>
      <c r="GA193" s="17">
        <f>SUM(GA$190:$JC$190)</f>
        <v>81</v>
      </c>
      <c r="GB193" s="17">
        <f>SUM(GB$190:$JC$190)</f>
        <v>80</v>
      </c>
      <c r="GC193" s="17">
        <f>SUM(GC$190:$JC$190)</f>
        <v>79</v>
      </c>
      <c r="GD193" s="17">
        <f>SUM(GD$190:$JC$190)</f>
        <v>78</v>
      </c>
      <c r="GE193" s="17">
        <f>SUM(GE$190:$JC$190)</f>
        <v>77</v>
      </c>
      <c r="GF193" s="17">
        <f>SUM(GF$190:$JC$190)</f>
        <v>76</v>
      </c>
      <c r="GG193" s="17">
        <f>SUM(GG$190:$JC$190)</f>
        <v>75</v>
      </c>
      <c r="GH193" s="17">
        <f>SUM(GH$190:$JC$190)</f>
        <v>74</v>
      </c>
      <c r="GI193" s="17">
        <f>SUM(GI$190:$JC$190)</f>
        <v>73</v>
      </c>
      <c r="GJ193" s="17">
        <f>SUM(GJ$190:$JC$190)</f>
        <v>72</v>
      </c>
      <c r="GK193" s="17">
        <f>SUM(GK$190:$JC$190)</f>
        <v>71</v>
      </c>
      <c r="GL193" s="17">
        <f>SUM(GL$190:$JC$190)</f>
        <v>70</v>
      </c>
      <c r="GM193" s="17">
        <f>SUM(GM$190:$JC$190)</f>
        <v>69</v>
      </c>
      <c r="GN193" s="17">
        <f>SUM(GN$190:$JC$190)</f>
        <v>68</v>
      </c>
      <c r="GO193" s="17">
        <f>SUM(GO$190:$JC$190)</f>
        <v>67</v>
      </c>
      <c r="GP193" s="17">
        <f>SUM(GP$190:$JC$190)</f>
        <v>66</v>
      </c>
      <c r="GQ193" s="17">
        <f>SUM(GQ$190:$JC$190)</f>
        <v>65</v>
      </c>
      <c r="GR193" s="17">
        <f>SUM(GR$190:$JC$190)</f>
        <v>64</v>
      </c>
      <c r="GS193" s="17">
        <f>SUM(GS$190:$JC$190)</f>
        <v>63</v>
      </c>
      <c r="GT193" s="17">
        <f>SUM(GT$190:$JC$190)</f>
        <v>62</v>
      </c>
      <c r="GU193" s="17">
        <f>SUM(GU$190:$JC$190)</f>
        <v>61</v>
      </c>
      <c r="GV193" s="17">
        <f>SUM(GV$190:$JC$190)</f>
        <v>60</v>
      </c>
      <c r="GW193" s="17">
        <f>SUM(GW$190:$JC$190)</f>
        <v>59</v>
      </c>
      <c r="GX193" s="17">
        <f>SUM(GX$190:$JC$190)</f>
        <v>58</v>
      </c>
      <c r="GY193" s="17">
        <f>SUM(GY$190:$JC$190)</f>
        <v>57</v>
      </c>
      <c r="GZ193" s="17">
        <f>SUM(GZ$190:$JC$190)</f>
        <v>56</v>
      </c>
      <c r="HA193" s="17">
        <f>SUM(HA$190:$JC$190)</f>
        <v>55</v>
      </c>
      <c r="HB193" s="17">
        <f>SUM(HB$190:$JC$190)</f>
        <v>54</v>
      </c>
      <c r="HC193" s="17">
        <f>SUM(HC$190:$JC$190)</f>
        <v>53</v>
      </c>
      <c r="HD193" s="17">
        <f>SUM(HD$190:$JC$190)</f>
        <v>52</v>
      </c>
      <c r="HE193" s="17">
        <f>SUM(HE$190:$JC$190)</f>
        <v>51</v>
      </c>
      <c r="HF193" s="17">
        <f>SUM(HF$190:$JC$190)</f>
        <v>50</v>
      </c>
      <c r="HG193" s="17">
        <f>SUM(HG$190:$JC$190)</f>
        <v>49</v>
      </c>
      <c r="HH193" s="17">
        <f>SUM(HH$190:$JC$190)</f>
        <v>48</v>
      </c>
      <c r="HI193" s="17">
        <f>SUM(HI$190:$JC$190)</f>
        <v>47</v>
      </c>
      <c r="HJ193" s="17">
        <f>SUM(HJ$190:$JC$190)</f>
        <v>46</v>
      </c>
      <c r="HK193" s="17">
        <f>SUM(HK$190:$JC$190)</f>
        <v>45</v>
      </c>
      <c r="HL193" s="17">
        <f>SUM(HL$190:$JC$190)</f>
        <v>44</v>
      </c>
      <c r="HM193" s="17">
        <f>SUM(HM$190:$JC$190)</f>
        <v>43</v>
      </c>
      <c r="HN193" s="17">
        <f>SUM(HN$190:$JC$190)</f>
        <v>42</v>
      </c>
      <c r="HO193" s="17">
        <f>SUM(HO$190:$JC$190)</f>
        <v>41</v>
      </c>
      <c r="HP193" s="17">
        <f>SUM(HP$190:$JC$190)</f>
        <v>40</v>
      </c>
      <c r="HQ193" s="17">
        <f>SUM(HQ$190:$JC$190)</f>
        <v>39</v>
      </c>
      <c r="HR193" s="17">
        <f>SUM(HR$190:$JC$190)</f>
        <v>38</v>
      </c>
      <c r="HS193" s="17">
        <f>SUM(HS$190:$JC$190)</f>
        <v>37</v>
      </c>
      <c r="HT193" s="17">
        <f>SUM(HT$190:$JC$190)</f>
        <v>36</v>
      </c>
      <c r="HU193" s="17">
        <f>SUM(HU$190:$JC$190)</f>
        <v>35</v>
      </c>
      <c r="HV193" s="17">
        <f>SUM(HV$190:$JC$190)</f>
        <v>34</v>
      </c>
      <c r="HW193" s="17">
        <f>SUM(HW$190:$JC$190)</f>
        <v>33</v>
      </c>
      <c r="HX193" s="17">
        <f>SUM(HX$190:$JC$190)</f>
        <v>32</v>
      </c>
      <c r="HY193" s="17">
        <f>SUM(HY$190:$JC$190)</f>
        <v>31</v>
      </c>
      <c r="HZ193" s="17">
        <f>SUM(HZ$190:$JC$190)</f>
        <v>30</v>
      </c>
      <c r="IA193" s="17">
        <f>SUM(IA$190:$JC$190)</f>
        <v>29</v>
      </c>
      <c r="IB193" s="17">
        <f>SUM(IB$190:$JC$190)</f>
        <v>28</v>
      </c>
      <c r="IC193" s="17">
        <f>SUM(IC$190:$JC$190)</f>
        <v>27</v>
      </c>
      <c r="ID193" s="17">
        <f>SUM(ID$190:$JC$190)</f>
        <v>26</v>
      </c>
      <c r="IE193" s="17">
        <f>SUM(IE$190:$JC$190)</f>
        <v>25</v>
      </c>
      <c r="IF193" s="17">
        <f>SUM(IF$190:$JC$190)</f>
        <v>24</v>
      </c>
      <c r="IG193" s="17">
        <f>SUM(IG$190:$JC$190)</f>
        <v>23</v>
      </c>
      <c r="IH193" s="17">
        <f>SUM(IH$190:$JC$190)</f>
        <v>22</v>
      </c>
      <c r="II193" s="17">
        <f>SUM(II$190:$JC$190)</f>
        <v>21</v>
      </c>
      <c r="IJ193" s="17">
        <f>SUM(IJ$190:$JC$190)</f>
        <v>20</v>
      </c>
      <c r="IK193" s="17">
        <f>SUM(IK$190:$JC$190)</f>
        <v>19</v>
      </c>
      <c r="IL193" s="17">
        <f>SUM(IL$190:$JC$190)</f>
        <v>18</v>
      </c>
      <c r="IM193" s="17">
        <f>SUM(IM$190:$JC$190)</f>
        <v>17</v>
      </c>
      <c r="IN193" s="17">
        <f>SUM(IN$190:$JC$190)</f>
        <v>16</v>
      </c>
      <c r="IO193" s="17">
        <f>SUM(IO$190:$JC$190)</f>
        <v>15</v>
      </c>
      <c r="IP193" s="17">
        <f>SUM(IP$190:$JC$190)</f>
        <v>14</v>
      </c>
      <c r="IQ193" s="17">
        <f>SUM(IQ$190:$JC$190)</f>
        <v>13</v>
      </c>
      <c r="IR193" s="17">
        <f>SUM(IR$190:$JC$190)</f>
        <v>12</v>
      </c>
      <c r="IS193" s="17">
        <f>SUM(IS$190:$JC$190)</f>
        <v>11</v>
      </c>
      <c r="IT193" s="17">
        <f>SUM(IT$190:$JC$190)</f>
        <v>10</v>
      </c>
      <c r="IU193" s="17">
        <f>SUM(IU$190:$JC$190)</f>
        <v>9</v>
      </c>
      <c r="IV193" s="17">
        <f>SUM(IV$190:$JC$190)</f>
        <v>8</v>
      </c>
      <c r="IW193" s="17">
        <f>SUM(IW$190:$JC$190)</f>
        <v>7</v>
      </c>
      <c r="IX193" s="17">
        <f>SUM(IX$190:$JC$190)</f>
        <v>6</v>
      </c>
      <c r="IY193" s="17">
        <f>SUM(IY$190:$JC$190)</f>
        <v>5</v>
      </c>
      <c r="IZ193" s="17">
        <f>SUM(IZ$190:$JC$190)</f>
        <v>4</v>
      </c>
      <c r="JA193" s="17">
        <f>SUM(JA$190:$JC$190)</f>
        <v>3</v>
      </c>
      <c r="JB193" s="17">
        <f>SUM(JB$190:$JC$190)</f>
        <v>2</v>
      </c>
      <c r="JC193" s="17">
        <f>SUM(JC$190:$JC$190)</f>
        <v>1</v>
      </c>
      <c r="JD193" s="17">
        <f>SUM($JC$190:JD$190)</f>
        <v>1</v>
      </c>
      <c r="JE193" s="17">
        <f>SUM($JC$190:JE$190)</f>
        <v>1</v>
      </c>
      <c r="JF193" s="17">
        <f>SUM($JC$190:JF$190)</f>
        <v>1</v>
      </c>
      <c r="JG193" s="17">
        <f>SUM($JC$190:JG$190)</f>
        <v>1</v>
      </c>
      <c r="JH193" s="17">
        <f>SUM($JC$190:JH$190)</f>
        <v>1</v>
      </c>
      <c r="JI193" s="17">
        <f>SUM($JC$190:JI$190)</f>
        <v>1</v>
      </c>
      <c r="JJ193" s="17">
        <f>SUM($JC$190:JJ$190)</f>
        <v>1</v>
      </c>
      <c r="JK193" s="17">
        <f>SUM($JC$190:JK$190)</f>
        <v>1</v>
      </c>
      <c r="JL193" s="17">
        <f>SUM($JC$190:JL$190)</f>
        <v>1</v>
      </c>
      <c r="JM193" s="17">
        <f>SUM($JC$190:JM$190)</f>
        <v>1</v>
      </c>
      <c r="JN193" s="17">
        <f>SUM($JC$190:JN$190)</f>
        <v>1</v>
      </c>
      <c r="JO193" s="17">
        <f>SUM($JC$190:JO$190)</f>
        <v>1</v>
      </c>
      <c r="JP193" s="17">
        <f>SUM($JC$190:JP$190)</f>
        <v>1</v>
      </c>
      <c r="JQ193" s="17">
        <f>SUM($JC$190:JQ$190)</f>
        <v>1</v>
      </c>
      <c r="JR193" s="17">
        <f>SUM($JC$190:JR$190)</f>
        <v>1</v>
      </c>
      <c r="JS193" s="17">
        <f>SUM($JC$190:JS$190)</f>
        <v>1</v>
      </c>
      <c r="JT193" s="17">
        <f>SUM($JC$190:JT$190)</f>
        <v>1</v>
      </c>
      <c r="JU193" s="17">
        <f>SUM($JC$190:JU$190)</f>
        <v>1</v>
      </c>
      <c r="JV193" s="17">
        <f>SUM($JC$190:JV$190)</f>
        <v>1</v>
      </c>
      <c r="JW193" s="17">
        <f>SUM($JC$190:JW$190)</f>
        <v>1</v>
      </c>
      <c r="JX193" s="17">
        <f>SUM($JC$190:JX$190)</f>
        <v>1</v>
      </c>
      <c r="JY193" s="17">
        <f>SUM($JC$190:JY$190)</f>
        <v>1</v>
      </c>
      <c r="JZ193" s="17">
        <f>SUM($JC$190:JZ$190)</f>
        <v>1</v>
      </c>
      <c r="KA193" s="17">
        <f>SUM($JC$190:KA$190)</f>
        <v>1</v>
      </c>
      <c r="KB193" s="17">
        <f>SUM($JC$190:KB$190)</f>
        <v>1</v>
      </c>
      <c r="KC193" s="17">
        <f>SUM($JC$190:KC$190)</f>
        <v>1</v>
      </c>
      <c r="KD193" s="17">
        <f>SUM($JC$190:KD$190)</f>
        <v>1</v>
      </c>
      <c r="KE193" s="17">
        <f>SUM($JC$190:KE$190)</f>
        <v>1</v>
      </c>
      <c r="KF193" s="17">
        <f>SUM($JC$190:KF$190)</f>
        <v>1</v>
      </c>
      <c r="KG193" s="17">
        <f>SUM($JC$190:KG$190)</f>
        <v>1</v>
      </c>
      <c r="KH193" s="17">
        <f>SUM($JC$190:KH$190)</f>
        <v>1</v>
      </c>
      <c r="KI193" s="17">
        <f>SUM($JC$190:KI$190)</f>
        <v>1</v>
      </c>
      <c r="KJ193" s="17">
        <f>SUM($JC$190:KJ$190)</f>
        <v>1</v>
      </c>
      <c r="KK193" s="17">
        <f>SUM($JC$190:KK$190)</f>
        <v>1</v>
      </c>
      <c r="KL193" s="17">
        <f>SUM($JC$190:KL$190)</f>
        <v>1</v>
      </c>
      <c r="KM193" s="17">
        <f>SUM($JC$190:KM$190)</f>
        <v>1</v>
      </c>
      <c r="KN193" s="17">
        <f>SUM($JC$190:KN$190)</f>
        <v>1</v>
      </c>
      <c r="KO193" s="17">
        <f>SUM($JC$190:KO$190)</f>
        <v>1</v>
      </c>
      <c r="KP193" s="17">
        <f>SUM($JC$190:KP$190)</f>
        <v>1</v>
      </c>
      <c r="KQ193" s="17">
        <f>SUM($JC$190:KQ$190)</f>
        <v>1</v>
      </c>
      <c r="KR193" s="17">
        <f>SUM($JC$190:KR$190)</f>
        <v>1</v>
      </c>
      <c r="KS193" s="17">
        <f>SUM($JC$190:KS$190)</f>
        <v>1</v>
      </c>
      <c r="KT193" s="17">
        <f>SUM($JC$190:KT$190)</f>
        <v>1</v>
      </c>
      <c r="KU193" s="17">
        <f>SUM($JC$190:KU$190)</f>
        <v>1</v>
      </c>
      <c r="KV193" s="17">
        <f>SUM($JC$190:KV$190)</f>
        <v>1</v>
      </c>
      <c r="KW193" s="17">
        <f>SUM($JC$190:KW$190)</f>
        <v>1</v>
      </c>
      <c r="KX193" s="17">
        <f>SUM($JC$190:KX$190)</f>
        <v>1</v>
      </c>
      <c r="KY193" s="17">
        <f>SUM($JC$190:KY$190)</f>
        <v>1</v>
      </c>
      <c r="KZ193" s="17">
        <f>SUM($JC$190:KZ$190)</f>
        <v>1</v>
      </c>
      <c r="LA193" s="17">
        <f>SUM($JC$190:LA$190)</f>
        <v>1</v>
      </c>
      <c r="LB193" s="17">
        <f>SUM($JC$190:LB$190)</f>
        <v>1</v>
      </c>
      <c r="LC193" s="17">
        <f>SUM($JC$190:LC$190)</f>
        <v>1</v>
      </c>
      <c r="LD193" s="17">
        <f>SUM($JC$190:LD$190)</f>
        <v>1</v>
      </c>
      <c r="LE193" s="17">
        <f>SUM($JC$190:LE$190)</f>
        <v>1</v>
      </c>
      <c r="LF193" s="17">
        <f>SUM($JC$190:LF$190)</f>
        <v>1</v>
      </c>
      <c r="LG193" s="17">
        <f>SUM($JC$190:LG$190)</f>
        <v>1</v>
      </c>
      <c r="LH193" s="17">
        <f>SUM($JC$190:LH$190)</f>
        <v>1</v>
      </c>
      <c r="LI193" s="17">
        <f>SUM($JC$190:LI$190)</f>
        <v>1</v>
      </c>
      <c r="LJ193" s="17">
        <f>SUM($JC$190:LJ$190)</f>
        <v>1</v>
      </c>
      <c r="LK193" s="17">
        <f>SUM($JC$190:LK$190)</f>
        <v>1</v>
      </c>
      <c r="LL193" s="17">
        <f>SUM($JC$190:LL$190)</f>
        <v>1</v>
      </c>
      <c r="LM193" s="17">
        <f>SUM($JC$190:LM$190)</f>
        <v>1</v>
      </c>
      <c r="LN193" s="17">
        <f>SUM($JC$190:LN$190)</f>
        <v>1</v>
      </c>
      <c r="LO193" s="17">
        <f>SUM($JC$190:LO$190)</f>
        <v>1</v>
      </c>
      <c r="LP193" s="17">
        <f>SUM($JC$190:LP$190)</f>
        <v>1</v>
      </c>
      <c r="LQ193" s="17">
        <f>SUM($JC$190:LQ$190)</f>
        <v>1</v>
      </c>
      <c r="LR193" s="17">
        <f>SUM($JC$190:LR$190)</f>
        <v>1</v>
      </c>
      <c r="LS193" s="17">
        <f>SUM($JC$190:LS$190)</f>
        <v>1</v>
      </c>
      <c r="LT193" s="17">
        <f>SUM($JC$190:LT$190)</f>
        <v>1</v>
      </c>
      <c r="LU193" s="17">
        <f>SUM($JC$190:LU$190)</f>
        <v>1</v>
      </c>
      <c r="LV193" s="17">
        <f>SUM($JC$190:LV$190)</f>
        <v>1</v>
      </c>
      <c r="LW193" s="17">
        <f>SUM($JC$190:LW$190)</f>
        <v>1</v>
      </c>
      <c r="LX193" s="17">
        <f>SUM($JC$190:LX$190)</f>
        <v>1</v>
      </c>
      <c r="LY193" s="17">
        <f>SUM($JC$190:LY$190)</f>
        <v>1</v>
      </c>
      <c r="LZ193" s="17">
        <f>SUM($JC$190:LZ$190)</f>
        <v>1</v>
      </c>
      <c r="MA193" s="17">
        <f>SUM($JC$190:MA$190)</f>
        <v>1</v>
      </c>
      <c r="MB193" s="17">
        <f>SUM($JC$190:MB$190)</f>
        <v>1</v>
      </c>
      <c r="MC193" s="17">
        <f>SUM($JC$190:MC$190)</f>
        <v>1</v>
      </c>
      <c r="MD193" s="17">
        <f>SUM($JC$190:MD$190)</f>
        <v>1</v>
      </c>
      <c r="ME193" s="17">
        <f>SUM($JC$190:ME$190)</f>
        <v>1</v>
      </c>
      <c r="MF193" s="17">
        <f>SUM($JC$190:MF$190)</f>
        <v>1</v>
      </c>
      <c r="MG193" s="17">
        <f>SUM($JC$190:MG$190)</f>
        <v>1</v>
      </c>
      <c r="MH193" s="17">
        <f>SUM($JC$190:MH$190)</f>
        <v>1</v>
      </c>
      <c r="MI193" s="17">
        <f>SUM($JC$190:MI$190)</f>
        <v>1</v>
      </c>
      <c r="MJ193" s="17">
        <f>SUM($JC$190:MJ$190)</f>
        <v>1</v>
      </c>
      <c r="MK193" s="17">
        <f>SUM($JC$190:MK$190)</f>
        <v>1</v>
      </c>
      <c r="ML193" s="17">
        <f>SUM($JC$190:ML$190)</f>
        <v>1</v>
      </c>
      <c r="MM193" s="17">
        <f>SUM($JC$190:MM$190)</f>
        <v>1</v>
      </c>
      <c r="MN193" s="17">
        <f>SUM($JC$190:MN$190)</f>
        <v>1</v>
      </c>
      <c r="MO193" s="17">
        <f>SUM($JC$190:MO$190)</f>
        <v>1</v>
      </c>
      <c r="MP193" s="17">
        <f>SUM($JC$190:MP$190)</f>
        <v>1</v>
      </c>
      <c r="MQ193" s="17">
        <f>SUM($JC$190:MQ$190)</f>
        <v>1</v>
      </c>
      <c r="MR193" s="17">
        <f>SUM($JC$190:MR$190)</f>
        <v>1</v>
      </c>
      <c r="MS193" s="17">
        <f>SUM($JC$190:MS$190)</f>
        <v>1</v>
      </c>
      <c r="MT193" s="17">
        <f>SUM($JC$190:MT$190)</f>
        <v>1</v>
      </c>
      <c r="MU193" s="17">
        <f>SUM($JC$190:MU$190)</f>
        <v>1</v>
      </c>
      <c r="MV193" s="17">
        <f>SUM($JC$190:MV$190)</f>
        <v>1</v>
      </c>
      <c r="MW193" s="17">
        <f>SUM($JC$190:MW$190)</f>
        <v>1</v>
      </c>
      <c r="MX193" s="17">
        <f>SUM($JC$190:MX$190)</f>
        <v>1</v>
      </c>
      <c r="MY193" s="17">
        <f>SUM($JC$190:MY$190)</f>
        <v>1</v>
      </c>
      <c r="MZ193" s="17">
        <f>SUM($JC$190:MZ$190)</f>
        <v>1</v>
      </c>
      <c r="NA193" s="17">
        <f>SUM($JC$190:NA$190)</f>
        <v>1</v>
      </c>
      <c r="NB193" s="17">
        <f>SUM($JC$190:NB$190)</f>
        <v>1</v>
      </c>
      <c r="NC193" s="17">
        <f>SUM($JC$190:NC$190)</f>
        <v>1</v>
      </c>
      <c r="ND193" s="17">
        <f>SUM($JC$190:ND$190)</f>
        <v>1</v>
      </c>
      <c r="NE193" s="17">
        <f>SUM($JC$190:NE$190)</f>
        <v>1</v>
      </c>
      <c r="NF193" s="17">
        <f>SUM($JC$190:NF$190)</f>
        <v>1</v>
      </c>
      <c r="NG193" s="17">
        <f>SUM($JC$190:NG$190)</f>
        <v>1</v>
      </c>
      <c r="NH193" s="17">
        <f>SUM($JC$190:NH$190)</f>
        <v>1</v>
      </c>
      <c r="NI193" s="17">
        <f>SUM($JC$190:NI$190)</f>
        <v>1</v>
      </c>
      <c r="NJ193" s="17">
        <f>SUM($JC$190:NJ$190)</f>
        <v>1</v>
      </c>
      <c r="NK193" s="17">
        <f>SUM($JC$190:NK$190)</f>
        <v>1</v>
      </c>
      <c r="NL193" s="17">
        <f>SUM($JC$190:NL$190)</f>
        <v>1</v>
      </c>
      <c r="NM193" s="17">
        <f>SUM($JC$190:NM$190)</f>
        <v>1</v>
      </c>
      <c r="NN193" s="17">
        <f>SUM($JC$190:NN$190)</f>
        <v>1</v>
      </c>
      <c r="NO193" s="17">
        <f>SUM($JC$190:NO$190)</f>
        <v>1</v>
      </c>
      <c r="NP193" s="17">
        <f>SUM($JC$190:NP$190)</f>
        <v>1</v>
      </c>
      <c r="NQ193" s="17">
        <f>SUM($JC$190:NQ$190)</f>
        <v>1</v>
      </c>
      <c r="NR193" s="17">
        <f>SUM($JC$190:NR$190)</f>
        <v>1</v>
      </c>
      <c r="NS193" s="17">
        <f>SUM($JC$190:NS$190)</f>
        <v>1</v>
      </c>
      <c r="NT193" s="17">
        <f>SUM($JC$190:NT$190)</f>
        <v>1</v>
      </c>
      <c r="NU193" s="17">
        <f>SUM($JC$190:NU$190)</f>
        <v>1</v>
      </c>
      <c r="NV193" s="17">
        <f>SUM($JC$190:NV$190)</f>
        <v>1</v>
      </c>
      <c r="NW193" s="17">
        <f>SUM($JC$190:NW$190)</f>
        <v>1</v>
      </c>
      <c r="NX193" s="17">
        <f>SUM($JC$190:NX$190)</f>
        <v>1</v>
      </c>
      <c r="NY193" s="17">
        <f>SUM($JC$190:NY$190)</f>
        <v>1</v>
      </c>
      <c r="NZ193" s="17">
        <f>SUM($JC$190:NZ$190)</f>
        <v>1</v>
      </c>
      <c r="OA193" s="17">
        <f>SUM($JC$190:OA$190)</f>
        <v>1</v>
      </c>
      <c r="OB193" s="17">
        <f>SUM($JC$190:OB$190)</f>
        <v>1</v>
      </c>
      <c r="OC193" s="17">
        <f>SUM($JC$190:OC$190)</f>
        <v>1</v>
      </c>
      <c r="OD193" s="17">
        <f>SUM($JC$190:OD$190)</f>
        <v>1</v>
      </c>
      <c r="OE193" s="17">
        <f>SUM($JC$190:OE$190)</f>
        <v>1</v>
      </c>
      <c r="OF193" s="17">
        <f>SUM($JC$190:OF$190)</f>
        <v>1</v>
      </c>
      <c r="OG193" s="17">
        <f>SUM($JC$190:OG$190)</f>
        <v>1</v>
      </c>
      <c r="OH193" s="17">
        <f>SUM($JC$190:OH$190)</f>
        <v>1</v>
      </c>
      <c r="OI193" s="17">
        <f>SUM($JC$190:OI$190)</f>
        <v>1</v>
      </c>
      <c r="OJ193" s="17">
        <f>SUM($JC$190:OJ$190)</f>
        <v>1</v>
      </c>
      <c r="OK193" s="17">
        <f>SUM($JC$190:OK$190)</f>
        <v>1</v>
      </c>
      <c r="OL193" s="17">
        <f>SUM($JC$190:OL$190)</f>
        <v>1</v>
      </c>
      <c r="OM193" s="17">
        <f>SUM($JC$190:OM$190)</f>
        <v>1</v>
      </c>
      <c r="ON193" s="17">
        <f>SUM($JC$190:ON$190)</f>
        <v>1</v>
      </c>
      <c r="OO193" s="17">
        <f>SUM($JC$190:OO$190)</f>
        <v>1</v>
      </c>
      <c r="OP193" s="17">
        <f>SUM($JC$190:OP$190)</f>
        <v>1</v>
      </c>
      <c r="OQ193" s="17">
        <f>SUM($JC$190:OQ$190)</f>
        <v>1</v>
      </c>
      <c r="OR193" s="338">
        <f>SUM($JC$190:OR$190)</f>
        <v>1</v>
      </c>
    </row>
    <row r="194" spans="2:408" x14ac:dyDescent="0.35">
      <c r="B194" s="303"/>
      <c r="I194" s="110"/>
      <c r="L194"/>
      <c r="OR194" s="310"/>
    </row>
    <row r="195" spans="2:408" x14ac:dyDescent="0.35">
      <c r="B195" s="303" t="s">
        <v>136</v>
      </c>
      <c r="I195" s="110"/>
      <c r="L195"/>
      <c r="OR195" s="310"/>
    </row>
    <row r="196" spans="2:408" x14ac:dyDescent="0.35">
      <c r="B196" s="303"/>
      <c r="C196" t="s">
        <v>33</v>
      </c>
      <c r="E196" s="400">
        <f>Assumptions!E52</f>
        <v>0</v>
      </c>
      <c r="I196" s="110"/>
      <c r="L196" s="401">
        <f t="shared" ref="L196:AA198" si="747">$E196</f>
        <v>0</v>
      </c>
      <c r="M196" s="401">
        <f t="shared" si="747"/>
        <v>0</v>
      </c>
      <c r="N196" s="401">
        <f t="shared" si="747"/>
        <v>0</v>
      </c>
      <c r="O196" s="401">
        <f t="shared" si="747"/>
        <v>0</v>
      </c>
      <c r="P196" s="401">
        <f t="shared" si="747"/>
        <v>0</v>
      </c>
      <c r="Q196" s="401">
        <f t="shared" si="747"/>
        <v>0</v>
      </c>
      <c r="R196" s="401">
        <f t="shared" si="747"/>
        <v>0</v>
      </c>
      <c r="S196" s="401">
        <f t="shared" si="747"/>
        <v>0</v>
      </c>
      <c r="T196" s="401">
        <f t="shared" si="747"/>
        <v>0</v>
      </c>
      <c r="U196" s="401">
        <f t="shared" si="747"/>
        <v>0</v>
      </c>
      <c r="V196" s="401">
        <f t="shared" si="747"/>
        <v>0</v>
      </c>
      <c r="W196" s="401">
        <f t="shared" si="747"/>
        <v>0</v>
      </c>
      <c r="X196" s="401">
        <f t="shared" si="747"/>
        <v>0</v>
      </c>
      <c r="Y196" s="401">
        <f t="shared" si="747"/>
        <v>0</v>
      </c>
      <c r="Z196" s="401">
        <f t="shared" si="747"/>
        <v>0</v>
      </c>
      <c r="AA196" s="401">
        <f t="shared" si="747"/>
        <v>0</v>
      </c>
      <c r="AB196" s="401">
        <f t="shared" ref="AB196:AQ198" si="748">$E196</f>
        <v>0</v>
      </c>
      <c r="AC196" s="401">
        <f t="shared" si="748"/>
        <v>0</v>
      </c>
      <c r="AD196" s="401">
        <f t="shared" si="748"/>
        <v>0</v>
      </c>
      <c r="AE196" s="401">
        <f t="shared" si="748"/>
        <v>0</v>
      </c>
      <c r="AF196" s="401">
        <f t="shared" si="748"/>
        <v>0</v>
      </c>
      <c r="AG196" s="401">
        <f t="shared" si="748"/>
        <v>0</v>
      </c>
      <c r="AH196" s="401">
        <f t="shared" si="748"/>
        <v>0</v>
      </c>
      <c r="AI196" s="401">
        <f t="shared" si="748"/>
        <v>0</v>
      </c>
      <c r="AJ196" s="401">
        <f t="shared" si="748"/>
        <v>0</v>
      </c>
      <c r="AK196" s="401">
        <f t="shared" si="748"/>
        <v>0</v>
      </c>
      <c r="AL196" s="401">
        <f t="shared" si="748"/>
        <v>0</v>
      </c>
      <c r="AM196" s="401">
        <f t="shared" si="748"/>
        <v>0</v>
      </c>
      <c r="AN196" s="401">
        <f t="shared" si="748"/>
        <v>0</v>
      </c>
      <c r="AO196" s="401">
        <f t="shared" si="748"/>
        <v>0</v>
      </c>
      <c r="AP196" s="401">
        <f t="shared" si="748"/>
        <v>0</v>
      </c>
      <c r="AQ196" s="401">
        <f t="shared" si="748"/>
        <v>0</v>
      </c>
      <c r="AR196" s="401">
        <f t="shared" ref="AR196:BG198" si="749">$E196</f>
        <v>0</v>
      </c>
      <c r="AS196" s="401">
        <f t="shared" si="749"/>
        <v>0</v>
      </c>
      <c r="AT196" s="401">
        <f t="shared" si="749"/>
        <v>0</v>
      </c>
      <c r="AU196" s="401">
        <f t="shared" si="749"/>
        <v>0</v>
      </c>
      <c r="AV196" s="401">
        <f t="shared" si="749"/>
        <v>0</v>
      </c>
      <c r="AW196" s="401">
        <f t="shared" si="749"/>
        <v>0</v>
      </c>
      <c r="AX196" s="401">
        <f t="shared" si="749"/>
        <v>0</v>
      </c>
      <c r="AY196" s="401">
        <f t="shared" si="749"/>
        <v>0</v>
      </c>
      <c r="AZ196" s="401">
        <f t="shared" si="749"/>
        <v>0</v>
      </c>
      <c r="BA196" s="401">
        <f t="shared" si="749"/>
        <v>0</v>
      </c>
      <c r="BB196" s="401">
        <f t="shared" si="749"/>
        <v>0</v>
      </c>
      <c r="BC196" s="401">
        <f t="shared" si="749"/>
        <v>0</v>
      </c>
      <c r="BD196" s="401">
        <f t="shared" si="749"/>
        <v>0</v>
      </c>
      <c r="BE196" s="401">
        <f t="shared" si="749"/>
        <v>0</v>
      </c>
      <c r="BF196" s="401">
        <f t="shared" si="749"/>
        <v>0</v>
      </c>
      <c r="BG196" s="401">
        <f t="shared" si="749"/>
        <v>0</v>
      </c>
      <c r="BH196" s="401">
        <f t="shared" ref="BH196:BW198" si="750">$E196</f>
        <v>0</v>
      </c>
      <c r="BI196" s="401">
        <f t="shared" si="750"/>
        <v>0</v>
      </c>
      <c r="BJ196" s="401">
        <f t="shared" si="750"/>
        <v>0</v>
      </c>
      <c r="BK196" s="401">
        <f t="shared" si="750"/>
        <v>0</v>
      </c>
      <c r="BL196" s="401">
        <f t="shared" si="750"/>
        <v>0</v>
      </c>
      <c r="BM196" s="401">
        <f t="shared" si="750"/>
        <v>0</v>
      </c>
      <c r="BN196" s="401">
        <f t="shared" si="750"/>
        <v>0</v>
      </c>
      <c r="BO196" s="401">
        <f t="shared" si="750"/>
        <v>0</v>
      </c>
      <c r="BP196" s="401">
        <f t="shared" si="750"/>
        <v>0</v>
      </c>
      <c r="BQ196" s="401">
        <f t="shared" si="750"/>
        <v>0</v>
      </c>
      <c r="BR196" s="401">
        <f t="shared" si="750"/>
        <v>0</v>
      </c>
      <c r="BS196" s="401">
        <f t="shared" si="750"/>
        <v>0</v>
      </c>
      <c r="BT196" s="401">
        <f t="shared" si="750"/>
        <v>0</v>
      </c>
      <c r="BU196" s="401">
        <f t="shared" si="750"/>
        <v>0</v>
      </c>
      <c r="BV196" s="401">
        <f t="shared" si="750"/>
        <v>0</v>
      </c>
      <c r="BW196" s="401">
        <f t="shared" si="750"/>
        <v>0</v>
      </c>
      <c r="BX196" s="401">
        <f t="shared" ref="BX196:CM198" si="751">$E196</f>
        <v>0</v>
      </c>
      <c r="BY196" s="401">
        <f t="shared" si="751"/>
        <v>0</v>
      </c>
      <c r="BZ196" s="401">
        <f t="shared" si="751"/>
        <v>0</v>
      </c>
      <c r="CA196" s="401">
        <f t="shared" si="751"/>
        <v>0</v>
      </c>
      <c r="CB196" s="401">
        <f t="shared" si="751"/>
        <v>0</v>
      </c>
      <c r="CC196" s="401">
        <f t="shared" si="751"/>
        <v>0</v>
      </c>
      <c r="CD196" s="401">
        <f t="shared" si="751"/>
        <v>0</v>
      </c>
      <c r="CE196" s="401">
        <f t="shared" si="751"/>
        <v>0</v>
      </c>
      <c r="CF196" s="401">
        <f t="shared" si="751"/>
        <v>0</v>
      </c>
      <c r="CG196" s="401">
        <f t="shared" si="751"/>
        <v>0</v>
      </c>
      <c r="CH196" s="401">
        <f t="shared" si="751"/>
        <v>0</v>
      </c>
      <c r="CI196" s="401">
        <f t="shared" si="751"/>
        <v>0</v>
      </c>
      <c r="CJ196" s="401">
        <f t="shared" si="751"/>
        <v>0</v>
      </c>
      <c r="CK196" s="401">
        <f t="shared" si="751"/>
        <v>0</v>
      </c>
      <c r="CL196" s="401">
        <f t="shared" si="751"/>
        <v>0</v>
      </c>
      <c r="CM196" s="401">
        <f t="shared" si="751"/>
        <v>0</v>
      </c>
      <c r="CN196" s="401">
        <f t="shared" ref="CN196:DC198" si="752">$E196</f>
        <v>0</v>
      </c>
      <c r="CO196" s="401">
        <f t="shared" si="752"/>
        <v>0</v>
      </c>
      <c r="CP196" s="401">
        <f t="shared" si="752"/>
        <v>0</v>
      </c>
      <c r="CQ196" s="401">
        <f t="shared" si="752"/>
        <v>0</v>
      </c>
      <c r="CR196" s="401">
        <f t="shared" si="752"/>
        <v>0</v>
      </c>
      <c r="CS196" s="401">
        <f t="shared" si="752"/>
        <v>0</v>
      </c>
      <c r="CT196" s="401">
        <f t="shared" si="752"/>
        <v>0</v>
      </c>
      <c r="CU196" s="401">
        <f t="shared" si="752"/>
        <v>0</v>
      </c>
      <c r="CV196" s="401">
        <f t="shared" si="752"/>
        <v>0</v>
      </c>
      <c r="CW196" s="401">
        <f t="shared" si="752"/>
        <v>0</v>
      </c>
      <c r="CX196" s="401">
        <f t="shared" si="752"/>
        <v>0</v>
      </c>
      <c r="CY196" s="401">
        <f t="shared" si="752"/>
        <v>0</v>
      </c>
      <c r="CZ196" s="401">
        <f t="shared" si="752"/>
        <v>0</v>
      </c>
      <c r="DA196" s="401">
        <f t="shared" si="752"/>
        <v>0</v>
      </c>
      <c r="DB196" s="401">
        <f t="shared" si="752"/>
        <v>0</v>
      </c>
      <c r="DC196" s="401">
        <f t="shared" si="752"/>
        <v>0</v>
      </c>
      <c r="DD196" s="401">
        <f t="shared" ref="DD196:DS198" si="753">$E196</f>
        <v>0</v>
      </c>
      <c r="DE196" s="401">
        <f t="shared" si="753"/>
        <v>0</v>
      </c>
      <c r="DF196" s="401">
        <f t="shared" si="753"/>
        <v>0</v>
      </c>
      <c r="DG196" s="401">
        <f t="shared" si="753"/>
        <v>0</v>
      </c>
      <c r="DH196" s="401">
        <f t="shared" si="753"/>
        <v>0</v>
      </c>
      <c r="DI196" s="401">
        <f t="shared" si="753"/>
        <v>0</v>
      </c>
      <c r="DJ196" s="401">
        <f t="shared" si="753"/>
        <v>0</v>
      </c>
      <c r="DK196" s="401">
        <f t="shared" si="753"/>
        <v>0</v>
      </c>
      <c r="DL196" s="401">
        <f t="shared" si="753"/>
        <v>0</v>
      </c>
      <c r="DM196" s="401">
        <f t="shared" si="753"/>
        <v>0</v>
      </c>
      <c r="DN196" s="401">
        <f t="shared" si="753"/>
        <v>0</v>
      </c>
      <c r="DO196" s="401">
        <f t="shared" si="753"/>
        <v>0</v>
      </c>
      <c r="DP196" s="401">
        <f t="shared" si="753"/>
        <v>0</v>
      </c>
      <c r="DQ196" s="401">
        <f t="shared" si="753"/>
        <v>0</v>
      </c>
      <c r="DR196" s="401">
        <f t="shared" si="753"/>
        <v>0</v>
      </c>
      <c r="DS196" s="401">
        <f t="shared" si="753"/>
        <v>0</v>
      </c>
      <c r="DT196" s="401">
        <f t="shared" ref="DT196:EI198" si="754">$E196</f>
        <v>0</v>
      </c>
      <c r="DU196" s="401">
        <f t="shared" si="754"/>
        <v>0</v>
      </c>
      <c r="DV196" s="401">
        <f t="shared" si="754"/>
        <v>0</v>
      </c>
      <c r="DW196" s="401">
        <f t="shared" si="754"/>
        <v>0</v>
      </c>
      <c r="DX196" s="401">
        <f t="shared" si="754"/>
        <v>0</v>
      </c>
      <c r="DY196" s="401">
        <f t="shared" si="754"/>
        <v>0</v>
      </c>
      <c r="DZ196" s="401">
        <f t="shared" si="754"/>
        <v>0</v>
      </c>
      <c r="EA196" s="401">
        <f t="shared" si="754"/>
        <v>0</v>
      </c>
      <c r="EB196" s="401">
        <f t="shared" si="754"/>
        <v>0</v>
      </c>
      <c r="EC196" s="401">
        <f t="shared" si="754"/>
        <v>0</v>
      </c>
      <c r="ED196" s="401">
        <f t="shared" si="754"/>
        <v>0</v>
      </c>
      <c r="EE196" s="401">
        <f t="shared" si="754"/>
        <v>0</v>
      </c>
      <c r="EF196" s="401">
        <f t="shared" si="754"/>
        <v>0</v>
      </c>
      <c r="EG196" s="401">
        <f t="shared" si="754"/>
        <v>0</v>
      </c>
      <c r="EH196" s="401">
        <f t="shared" si="754"/>
        <v>0</v>
      </c>
      <c r="EI196" s="401">
        <f t="shared" si="754"/>
        <v>0</v>
      </c>
      <c r="EJ196" s="401">
        <f t="shared" ref="EJ196:EY198" si="755">$E196</f>
        <v>0</v>
      </c>
      <c r="EK196" s="401">
        <f t="shared" si="755"/>
        <v>0</v>
      </c>
      <c r="EL196" s="401">
        <f t="shared" si="755"/>
        <v>0</v>
      </c>
      <c r="EM196" s="401">
        <f t="shared" si="755"/>
        <v>0</v>
      </c>
      <c r="EN196" s="401">
        <f t="shared" si="755"/>
        <v>0</v>
      </c>
      <c r="EO196" s="401">
        <f t="shared" si="755"/>
        <v>0</v>
      </c>
      <c r="EP196" s="401">
        <f t="shared" si="755"/>
        <v>0</v>
      </c>
      <c r="EQ196" s="401">
        <f t="shared" si="755"/>
        <v>0</v>
      </c>
      <c r="ER196" s="401">
        <f t="shared" si="755"/>
        <v>0</v>
      </c>
      <c r="ES196" s="401">
        <f t="shared" si="755"/>
        <v>0</v>
      </c>
      <c r="ET196" s="401">
        <f t="shared" si="755"/>
        <v>0</v>
      </c>
      <c r="EU196" s="401">
        <f t="shared" si="755"/>
        <v>0</v>
      </c>
      <c r="EV196" s="401">
        <f t="shared" si="755"/>
        <v>0</v>
      </c>
      <c r="EW196" s="401">
        <f t="shared" si="755"/>
        <v>0</v>
      </c>
      <c r="EX196" s="401">
        <f t="shared" si="755"/>
        <v>0</v>
      </c>
      <c r="EY196" s="401">
        <f t="shared" si="755"/>
        <v>0</v>
      </c>
      <c r="EZ196" s="401">
        <f t="shared" ref="EZ196:FO198" si="756">$E196</f>
        <v>0</v>
      </c>
      <c r="FA196" s="401">
        <f t="shared" si="756"/>
        <v>0</v>
      </c>
      <c r="FB196" s="401">
        <f t="shared" si="756"/>
        <v>0</v>
      </c>
      <c r="FC196" s="401">
        <f t="shared" si="756"/>
        <v>0</v>
      </c>
      <c r="FD196" s="401">
        <f t="shared" si="756"/>
        <v>0</v>
      </c>
      <c r="FE196" s="401">
        <f t="shared" si="756"/>
        <v>0</v>
      </c>
      <c r="FF196" s="401">
        <f t="shared" si="756"/>
        <v>0</v>
      </c>
      <c r="FG196" s="401">
        <f t="shared" si="756"/>
        <v>0</v>
      </c>
      <c r="FH196" s="401">
        <f t="shared" si="756"/>
        <v>0</v>
      </c>
      <c r="FI196" s="401">
        <f t="shared" si="756"/>
        <v>0</v>
      </c>
      <c r="FJ196" s="401">
        <f t="shared" si="756"/>
        <v>0</v>
      </c>
      <c r="FK196" s="401">
        <f t="shared" si="756"/>
        <v>0</v>
      </c>
      <c r="FL196" s="401">
        <f t="shared" si="756"/>
        <v>0</v>
      </c>
      <c r="FM196" s="401">
        <f t="shared" si="756"/>
        <v>0</v>
      </c>
      <c r="FN196" s="401">
        <f t="shared" si="756"/>
        <v>0</v>
      </c>
      <c r="FO196" s="401">
        <f t="shared" si="756"/>
        <v>0</v>
      </c>
      <c r="FP196" s="401">
        <f t="shared" ref="FP196:GE198" si="757">$E196</f>
        <v>0</v>
      </c>
      <c r="FQ196" s="401">
        <f t="shared" si="757"/>
        <v>0</v>
      </c>
      <c r="FR196" s="401">
        <f t="shared" si="757"/>
        <v>0</v>
      </c>
      <c r="FS196" s="401">
        <f t="shared" si="757"/>
        <v>0</v>
      </c>
      <c r="FT196" s="401">
        <f t="shared" si="757"/>
        <v>0</v>
      </c>
      <c r="FU196" s="401">
        <f t="shared" si="757"/>
        <v>0</v>
      </c>
      <c r="FV196" s="401">
        <f t="shared" si="757"/>
        <v>0</v>
      </c>
      <c r="FW196" s="401">
        <f t="shared" si="757"/>
        <v>0</v>
      </c>
      <c r="FX196" s="401">
        <f t="shared" si="757"/>
        <v>0</v>
      </c>
      <c r="FY196" s="401">
        <f t="shared" si="757"/>
        <v>0</v>
      </c>
      <c r="FZ196" s="401">
        <f t="shared" si="757"/>
        <v>0</v>
      </c>
      <c r="GA196" s="401">
        <f t="shared" si="757"/>
        <v>0</v>
      </c>
      <c r="GB196" s="401">
        <f t="shared" si="757"/>
        <v>0</v>
      </c>
      <c r="GC196" s="401">
        <f t="shared" si="757"/>
        <v>0</v>
      </c>
      <c r="GD196" s="401">
        <f t="shared" si="757"/>
        <v>0</v>
      </c>
      <c r="GE196" s="401">
        <f t="shared" si="757"/>
        <v>0</v>
      </c>
      <c r="GF196" s="401">
        <f t="shared" ref="GF196:GU198" si="758">$E196</f>
        <v>0</v>
      </c>
      <c r="GG196" s="401">
        <f t="shared" si="758"/>
        <v>0</v>
      </c>
      <c r="GH196" s="401">
        <f t="shared" si="758"/>
        <v>0</v>
      </c>
      <c r="GI196" s="401">
        <f t="shared" si="758"/>
        <v>0</v>
      </c>
      <c r="GJ196" s="401">
        <f t="shared" si="758"/>
        <v>0</v>
      </c>
      <c r="GK196" s="401">
        <f t="shared" si="758"/>
        <v>0</v>
      </c>
      <c r="GL196" s="401">
        <f t="shared" si="758"/>
        <v>0</v>
      </c>
      <c r="GM196" s="401">
        <f t="shared" si="758"/>
        <v>0</v>
      </c>
      <c r="GN196" s="401">
        <f t="shared" si="758"/>
        <v>0</v>
      </c>
      <c r="GO196" s="401">
        <f t="shared" si="758"/>
        <v>0</v>
      </c>
      <c r="GP196" s="401">
        <f t="shared" si="758"/>
        <v>0</v>
      </c>
      <c r="GQ196" s="401">
        <f t="shared" si="758"/>
        <v>0</v>
      </c>
      <c r="GR196" s="401">
        <f t="shared" si="758"/>
        <v>0</v>
      </c>
      <c r="GS196" s="401">
        <f t="shared" si="758"/>
        <v>0</v>
      </c>
      <c r="GT196" s="401">
        <f t="shared" si="758"/>
        <v>0</v>
      </c>
      <c r="GU196" s="401">
        <f t="shared" si="758"/>
        <v>0</v>
      </c>
      <c r="GV196" s="401">
        <f t="shared" ref="GV196:HK198" si="759">$E196</f>
        <v>0</v>
      </c>
      <c r="GW196" s="401">
        <f t="shared" si="759"/>
        <v>0</v>
      </c>
      <c r="GX196" s="401">
        <f t="shared" si="759"/>
        <v>0</v>
      </c>
      <c r="GY196" s="401">
        <f t="shared" si="759"/>
        <v>0</v>
      </c>
      <c r="GZ196" s="401">
        <f t="shared" si="759"/>
        <v>0</v>
      </c>
      <c r="HA196" s="401">
        <f t="shared" si="759"/>
        <v>0</v>
      </c>
      <c r="HB196" s="401">
        <f t="shared" si="759"/>
        <v>0</v>
      </c>
      <c r="HC196" s="401">
        <f t="shared" si="759"/>
        <v>0</v>
      </c>
      <c r="HD196" s="401">
        <f t="shared" si="759"/>
        <v>0</v>
      </c>
      <c r="HE196" s="401">
        <f t="shared" si="759"/>
        <v>0</v>
      </c>
      <c r="HF196" s="401">
        <f t="shared" si="759"/>
        <v>0</v>
      </c>
      <c r="HG196" s="401">
        <f t="shared" si="759"/>
        <v>0</v>
      </c>
      <c r="HH196" s="401">
        <f t="shared" si="759"/>
        <v>0</v>
      </c>
      <c r="HI196" s="401">
        <f t="shared" si="759"/>
        <v>0</v>
      </c>
      <c r="HJ196" s="401">
        <f t="shared" si="759"/>
        <v>0</v>
      </c>
      <c r="HK196" s="401">
        <f t="shared" si="759"/>
        <v>0</v>
      </c>
      <c r="HL196" s="401">
        <f t="shared" ref="HL196:IA198" si="760">$E196</f>
        <v>0</v>
      </c>
      <c r="HM196" s="401">
        <f t="shared" si="760"/>
        <v>0</v>
      </c>
      <c r="HN196" s="401">
        <f t="shared" si="760"/>
        <v>0</v>
      </c>
      <c r="HO196" s="401">
        <f t="shared" si="760"/>
        <v>0</v>
      </c>
      <c r="HP196" s="401">
        <f t="shared" si="760"/>
        <v>0</v>
      </c>
      <c r="HQ196" s="401">
        <f t="shared" si="760"/>
        <v>0</v>
      </c>
      <c r="HR196" s="401">
        <f t="shared" si="760"/>
        <v>0</v>
      </c>
      <c r="HS196" s="401">
        <f t="shared" si="760"/>
        <v>0</v>
      </c>
      <c r="HT196" s="401">
        <f t="shared" si="760"/>
        <v>0</v>
      </c>
      <c r="HU196" s="401">
        <f t="shared" si="760"/>
        <v>0</v>
      </c>
      <c r="HV196" s="401">
        <f t="shared" si="760"/>
        <v>0</v>
      </c>
      <c r="HW196" s="401">
        <f t="shared" si="760"/>
        <v>0</v>
      </c>
      <c r="HX196" s="401">
        <f t="shared" si="760"/>
        <v>0</v>
      </c>
      <c r="HY196" s="401">
        <f t="shared" si="760"/>
        <v>0</v>
      </c>
      <c r="HZ196" s="401">
        <f t="shared" si="760"/>
        <v>0</v>
      </c>
      <c r="IA196" s="401">
        <f t="shared" si="760"/>
        <v>0</v>
      </c>
      <c r="IB196" s="401">
        <f t="shared" ref="IB196:IQ198" si="761">$E196</f>
        <v>0</v>
      </c>
      <c r="IC196" s="401">
        <f t="shared" si="761"/>
        <v>0</v>
      </c>
      <c r="ID196" s="401">
        <f t="shared" si="761"/>
        <v>0</v>
      </c>
      <c r="IE196" s="401">
        <f t="shared" si="761"/>
        <v>0</v>
      </c>
      <c r="IF196" s="401">
        <f t="shared" si="761"/>
        <v>0</v>
      </c>
      <c r="IG196" s="401">
        <f t="shared" si="761"/>
        <v>0</v>
      </c>
      <c r="IH196" s="401">
        <f t="shared" si="761"/>
        <v>0</v>
      </c>
      <c r="II196" s="401">
        <f t="shared" si="761"/>
        <v>0</v>
      </c>
      <c r="IJ196" s="401">
        <f t="shared" si="761"/>
        <v>0</v>
      </c>
      <c r="IK196" s="401">
        <f t="shared" si="761"/>
        <v>0</v>
      </c>
      <c r="IL196" s="401">
        <f t="shared" si="761"/>
        <v>0</v>
      </c>
      <c r="IM196" s="401">
        <f t="shared" si="761"/>
        <v>0</v>
      </c>
      <c r="IN196" s="401">
        <f t="shared" si="761"/>
        <v>0</v>
      </c>
      <c r="IO196" s="401">
        <f t="shared" si="761"/>
        <v>0</v>
      </c>
      <c r="IP196" s="401">
        <f t="shared" si="761"/>
        <v>0</v>
      </c>
      <c r="IQ196" s="401">
        <f t="shared" si="761"/>
        <v>0</v>
      </c>
      <c r="IR196" s="401">
        <f t="shared" ref="IR196:JG198" si="762">$E196</f>
        <v>0</v>
      </c>
      <c r="IS196" s="401">
        <f t="shared" si="762"/>
        <v>0</v>
      </c>
      <c r="IT196" s="401">
        <f t="shared" si="762"/>
        <v>0</v>
      </c>
      <c r="IU196" s="401">
        <f t="shared" si="762"/>
        <v>0</v>
      </c>
      <c r="IV196" s="401">
        <f t="shared" si="762"/>
        <v>0</v>
      </c>
      <c r="IW196" s="401">
        <f t="shared" si="762"/>
        <v>0</v>
      </c>
      <c r="IX196" s="401">
        <f t="shared" si="762"/>
        <v>0</v>
      </c>
      <c r="IY196" s="401">
        <f t="shared" si="762"/>
        <v>0</v>
      </c>
      <c r="IZ196" s="401">
        <f t="shared" si="762"/>
        <v>0</v>
      </c>
      <c r="JA196" s="401">
        <f t="shared" si="762"/>
        <v>0</v>
      </c>
      <c r="JB196" s="401">
        <f t="shared" si="762"/>
        <v>0</v>
      </c>
      <c r="JC196" s="401">
        <f t="shared" si="762"/>
        <v>0</v>
      </c>
      <c r="JD196" s="401">
        <f t="shared" si="762"/>
        <v>0</v>
      </c>
      <c r="JE196" s="401">
        <f t="shared" si="762"/>
        <v>0</v>
      </c>
      <c r="JF196" s="401">
        <f t="shared" si="762"/>
        <v>0</v>
      </c>
      <c r="JG196" s="401">
        <f t="shared" si="762"/>
        <v>0</v>
      </c>
      <c r="JH196" s="401">
        <f t="shared" ref="JH196:LS198" si="763">$E196</f>
        <v>0</v>
      </c>
      <c r="JI196" s="401">
        <f t="shared" si="763"/>
        <v>0</v>
      </c>
      <c r="JJ196" s="401">
        <f t="shared" si="763"/>
        <v>0</v>
      </c>
      <c r="JK196" s="401">
        <f t="shared" si="763"/>
        <v>0</v>
      </c>
      <c r="JL196" s="401">
        <f t="shared" si="763"/>
        <v>0</v>
      </c>
      <c r="JM196" s="401">
        <f t="shared" si="763"/>
        <v>0</v>
      </c>
      <c r="JN196" s="401">
        <f t="shared" si="763"/>
        <v>0</v>
      </c>
      <c r="JO196" s="401">
        <f t="shared" si="763"/>
        <v>0</v>
      </c>
      <c r="JP196" s="401">
        <f t="shared" si="763"/>
        <v>0</v>
      </c>
      <c r="JQ196" s="401">
        <f t="shared" si="763"/>
        <v>0</v>
      </c>
      <c r="JR196" s="401">
        <f t="shared" si="763"/>
        <v>0</v>
      </c>
      <c r="JS196" s="401">
        <f t="shared" si="763"/>
        <v>0</v>
      </c>
      <c r="JT196" s="401">
        <f t="shared" si="763"/>
        <v>0</v>
      </c>
      <c r="JU196" s="401">
        <f t="shared" si="763"/>
        <v>0</v>
      </c>
      <c r="JV196" s="401">
        <f t="shared" si="763"/>
        <v>0</v>
      </c>
      <c r="JW196" s="401">
        <f t="shared" si="763"/>
        <v>0</v>
      </c>
      <c r="JX196" s="401">
        <f t="shared" si="763"/>
        <v>0</v>
      </c>
      <c r="JY196" s="401">
        <f t="shared" si="763"/>
        <v>0</v>
      </c>
      <c r="JZ196" s="401">
        <f t="shared" si="763"/>
        <v>0</v>
      </c>
      <c r="KA196" s="401">
        <f t="shared" si="763"/>
        <v>0</v>
      </c>
      <c r="KB196" s="401">
        <f t="shared" si="763"/>
        <v>0</v>
      </c>
      <c r="KC196" s="401">
        <f t="shared" si="763"/>
        <v>0</v>
      </c>
      <c r="KD196" s="401">
        <f t="shared" si="763"/>
        <v>0</v>
      </c>
      <c r="KE196" s="401">
        <f t="shared" si="763"/>
        <v>0</v>
      </c>
      <c r="KF196" s="401">
        <f t="shared" si="763"/>
        <v>0</v>
      </c>
      <c r="KG196" s="401">
        <f t="shared" si="763"/>
        <v>0</v>
      </c>
      <c r="KH196" s="401">
        <f t="shared" si="763"/>
        <v>0</v>
      </c>
      <c r="KI196" s="401">
        <f t="shared" si="763"/>
        <v>0</v>
      </c>
      <c r="KJ196" s="401">
        <f t="shared" si="763"/>
        <v>0</v>
      </c>
      <c r="KK196" s="401">
        <f t="shared" si="763"/>
        <v>0</v>
      </c>
      <c r="KL196" s="401">
        <f t="shared" si="763"/>
        <v>0</v>
      </c>
      <c r="KM196" s="401">
        <f t="shared" si="763"/>
        <v>0</v>
      </c>
      <c r="KN196" s="401">
        <f t="shared" si="763"/>
        <v>0</v>
      </c>
      <c r="KO196" s="401">
        <f t="shared" si="763"/>
        <v>0</v>
      </c>
      <c r="KP196" s="401">
        <f t="shared" si="763"/>
        <v>0</v>
      </c>
      <c r="KQ196" s="401">
        <f t="shared" si="763"/>
        <v>0</v>
      </c>
      <c r="KR196" s="401">
        <f t="shared" si="763"/>
        <v>0</v>
      </c>
      <c r="KS196" s="401">
        <f t="shared" si="763"/>
        <v>0</v>
      </c>
      <c r="KT196" s="401">
        <f t="shared" si="763"/>
        <v>0</v>
      </c>
      <c r="KU196" s="401">
        <f t="shared" si="763"/>
        <v>0</v>
      </c>
      <c r="KV196" s="401">
        <f t="shared" si="763"/>
        <v>0</v>
      </c>
      <c r="KW196" s="401">
        <f t="shared" si="763"/>
        <v>0</v>
      </c>
      <c r="KX196" s="401">
        <f t="shared" si="763"/>
        <v>0</v>
      </c>
      <c r="KY196" s="401">
        <f t="shared" si="763"/>
        <v>0</v>
      </c>
      <c r="KZ196" s="401">
        <f t="shared" si="763"/>
        <v>0</v>
      </c>
      <c r="LA196" s="401">
        <f t="shared" si="763"/>
        <v>0</v>
      </c>
      <c r="LB196" s="401">
        <f t="shared" si="763"/>
        <v>0</v>
      </c>
      <c r="LC196" s="401">
        <f t="shared" si="763"/>
        <v>0</v>
      </c>
      <c r="LD196" s="401">
        <f t="shared" si="763"/>
        <v>0</v>
      </c>
      <c r="LE196" s="401">
        <f t="shared" si="763"/>
        <v>0</v>
      </c>
      <c r="LF196" s="401">
        <f t="shared" si="763"/>
        <v>0</v>
      </c>
      <c r="LG196" s="401">
        <f t="shared" si="763"/>
        <v>0</v>
      </c>
      <c r="LH196" s="401">
        <f t="shared" si="763"/>
        <v>0</v>
      </c>
      <c r="LI196" s="401">
        <f t="shared" si="763"/>
        <v>0</v>
      </c>
      <c r="LJ196" s="401">
        <f t="shared" si="763"/>
        <v>0</v>
      </c>
      <c r="LK196" s="401">
        <f t="shared" si="763"/>
        <v>0</v>
      </c>
      <c r="LL196" s="401">
        <f t="shared" si="763"/>
        <v>0</v>
      </c>
      <c r="LM196" s="401">
        <f t="shared" si="763"/>
        <v>0</v>
      </c>
      <c r="LN196" s="401">
        <f t="shared" si="763"/>
        <v>0</v>
      </c>
      <c r="LO196" s="401">
        <f t="shared" si="763"/>
        <v>0</v>
      </c>
      <c r="LP196" s="401">
        <f t="shared" si="763"/>
        <v>0</v>
      </c>
      <c r="LQ196" s="401">
        <f t="shared" si="763"/>
        <v>0</v>
      </c>
      <c r="LR196" s="401">
        <f t="shared" si="763"/>
        <v>0</v>
      </c>
      <c r="LS196" s="401">
        <f t="shared" si="763"/>
        <v>0</v>
      </c>
      <c r="LT196" s="401">
        <f t="shared" ref="LT196:MP198" si="764">$E196</f>
        <v>0</v>
      </c>
      <c r="LU196" s="401">
        <f t="shared" si="764"/>
        <v>0</v>
      </c>
      <c r="LV196" s="401">
        <f t="shared" si="764"/>
        <v>0</v>
      </c>
      <c r="LW196" s="401">
        <f t="shared" si="764"/>
        <v>0</v>
      </c>
      <c r="LX196" s="401">
        <f t="shared" si="764"/>
        <v>0</v>
      </c>
      <c r="LY196" s="401">
        <f t="shared" si="764"/>
        <v>0</v>
      </c>
      <c r="LZ196" s="401">
        <f t="shared" si="764"/>
        <v>0</v>
      </c>
      <c r="MA196" s="401">
        <f t="shared" si="764"/>
        <v>0</v>
      </c>
      <c r="MB196" s="401">
        <f t="shared" si="764"/>
        <v>0</v>
      </c>
      <c r="MC196" s="401">
        <f t="shared" si="764"/>
        <v>0</v>
      </c>
      <c r="MD196" s="401">
        <f t="shared" si="764"/>
        <v>0</v>
      </c>
      <c r="ME196" s="401">
        <f t="shared" si="764"/>
        <v>0</v>
      </c>
      <c r="MF196" s="401">
        <f t="shared" si="764"/>
        <v>0</v>
      </c>
      <c r="MG196" s="401">
        <f t="shared" si="764"/>
        <v>0</v>
      </c>
      <c r="MH196" s="401">
        <f t="shared" si="764"/>
        <v>0</v>
      </c>
      <c r="MI196" s="401">
        <f t="shared" si="764"/>
        <v>0</v>
      </c>
      <c r="MJ196" s="401">
        <f t="shared" si="764"/>
        <v>0</v>
      </c>
      <c r="MK196" s="401">
        <f t="shared" si="764"/>
        <v>0</v>
      </c>
      <c r="ML196" s="401">
        <f t="shared" si="764"/>
        <v>0</v>
      </c>
      <c r="MM196" s="401">
        <f t="shared" si="764"/>
        <v>0</v>
      </c>
      <c r="MN196" s="401">
        <f t="shared" si="764"/>
        <v>0</v>
      </c>
      <c r="MO196" s="401">
        <f t="shared" si="764"/>
        <v>0</v>
      </c>
      <c r="MP196" s="401">
        <f t="shared" si="764"/>
        <v>0</v>
      </c>
      <c r="MQ196" s="401">
        <f t="shared" ref="MQ196:NF198" si="765">$E196</f>
        <v>0</v>
      </c>
      <c r="MR196" s="401">
        <f t="shared" si="765"/>
        <v>0</v>
      </c>
      <c r="MS196" s="401">
        <f t="shared" si="765"/>
        <v>0</v>
      </c>
      <c r="MT196" s="401">
        <f t="shared" si="765"/>
        <v>0</v>
      </c>
      <c r="MU196" s="401">
        <f t="shared" si="765"/>
        <v>0</v>
      </c>
      <c r="MV196" s="401">
        <f t="shared" si="765"/>
        <v>0</v>
      </c>
      <c r="MW196" s="401">
        <f t="shared" si="765"/>
        <v>0</v>
      </c>
      <c r="MX196" s="401">
        <f t="shared" si="765"/>
        <v>0</v>
      </c>
      <c r="MY196" s="401">
        <f t="shared" si="765"/>
        <v>0</v>
      </c>
      <c r="MZ196" s="401">
        <f t="shared" si="765"/>
        <v>0</v>
      </c>
      <c r="NA196" s="401">
        <f t="shared" si="765"/>
        <v>0</v>
      </c>
      <c r="NB196" s="401">
        <f t="shared" si="765"/>
        <v>0</v>
      </c>
      <c r="NC196" s="401">
        <f t="shared" si="765"/>
        <v>0</v>
      </c>
      <c r="ND196" s="401">
        <f t="shared" si="765"/>
        <v>0</v>
      </c>
      <c r="NE196" s="401">
        <f t="shared" si="765"/>
        <v>0</v>
      </c>
      <c r="NF196" s="401">
        <f t="shared" si="765"/>
        <v>0</v>
      </c>
      <c r="NG196" s="401">
        <f t="shared" ref="NG196:NV198" si="766">$E196</f>
        <v>0</v>
      </c>
      <c r="NH196" s="401">
        <f t="shared" si="766"/>
        <v>0</v>
      </c>
      <c r="NI196" s="401">
        <f t="shared" si="766"/>
        <v>0</v>
      </c>
      <c r="NJ196" s="401">
        <f t="shared" si="766"/>
        <v>0</v>
      </c>
      <c r="NK196" s="401">
        <f t="shared" si="766"/>
        <v>0</v>
      </c>
      <c r="NL196" s="401">
        <f t="shared" si="766"/>
        <v>0</v>
      </c>
      <c r="NM196" s="401">
        <f t="shared" si="766"/>
        <v>0</v>
      </c>
      <c r="NN196" s="401">
        <f t="shared" si="766"/>
        <v>0</v>
      </c>
      <c r="NO196" s="401">
        <f t="shared" si="766"/>
        <v>0</v>
      </c>
      <c r="NP196" s="401">
        <f t="shared" si="766"/>
        <v>0</v>
      </c>
      <c r="NQ196" s="401">
        <f t="shared" si="766"/>
        <v>0</v>
      </c>
      <c r="NR196" s="401">
        <f t="shared" si="766"/>
        <v>0</v>
      </c>
      <c r="NS196" s="401">
        <f t="shared" si="766"/>
        <v>0</v>
      </c>
      <c r="NT196" s="401">
        <f t="shared" si="766"/>
        <v>0</v>
      </c>
      <c r="NU196" s="401">
        <f t="shared" si="766"/>
        <v>0</v>
      </c>
      <c r="NV196" s="401">
        <f t="shared" si="766"/>
        <v>0</v>
      </c>
      <c r="NW196" s="401">
        <f t="shared" ref="NW196:OR198" si="767">$E196</f>
        <v>0</v>
      </c>
      <c r="NX196" s="401">
        <f t="shared" si="767"/>
        <v>0</v>
      </c>
      <c r="NY196" s="401">
        <f t="shared" si="767"/>
        <v>0</v>
      </c>
      <c r="NZ196" s="401">
        <f t="shared" si="767"/>
        <v>0</v>
      </c>
      <c r="OA196" s="401">
        <f t="shared" si="767"/>
        <v>0</v>
      </c>
      <c r="OB196" s="401">
        <f t="shared" si="767"/>
        <v>0</v>
      </c>
      <c r="OC196" s="401">
        <f t="shared" si="767"/>
        <v>0</v>
      </c>
      <c r="OD196" s="401">
        <f t="shared" si="767"/>
        <v>0</v>
      </c>
      <c r="OE196" s="401">
        <f t="shared" si="767"/>
        <v>0</v>
      </c>
      <c r="OF196" s="401">
        <f t="shared" si="767"/>
        <v>0</v>
      </c>
      <c r="OG196" s="401">
        <f t="shared" si="767"/>
        <v>0</v>
      </c>
      <c r="OH196" s="401">
        <f t="shared" si="767"/>
        <v>0</v>
      </c>
      <c r="OI196" s="401">
        <f t="shared" si="767"/>
        <v>0</v>
      </c>
      <c r="OJ196" s="401">
        <f t="shared" si="767"/>
        <v>0</v>
      </c>
      <c r="OK196" s="401">
        <f t="shared" si="767"/>
        <v>0</v>
      </c>
      <c r="OL196" s="401">
        <f t="shared" si="767"/>
        <v>0</v>
      </c>
      <c r="OM196" s="401">
        <f t="shared" si="767"/>
        <v>0</v>
      </c>
      <c r="ON196" s="401">
        <f t="shared" si="767"/>
        <v>0</v>
      </c>
      <c r="OO196" s="401">
        <f t="shared" si="767"/>
        <v>0</v>
      </c>
      <c r="OP196" s="401">
        <f t="shared" si="767"/>
        <v>0</v>
      </c>
      <c r="OQ196" s="401">
        <f t="shared" si="767"/>
        <v>0</v>
      </c>
      <c r="OR196" s="402">
        <f t="shared" si="767"/>
        <v>0</v>
      </c>
    </row>
    <row r="197" spans="2:408" x14ac:dyDescent="0.35">
      <c r="B197" s="303"/>
      <c r="C197" t="s">
        <v>137</v>
      </c>
      <c r="E197" s="400">
        <f>Assumptions!E53</f>
        <v>7.0000000000000007E-2</v>
      </c>
      <c r="I197" s="110"/>
      <c r="L197" s="401">
        <f t="shared" si="747"/>
        <v>7.0000000000000007E-2</v>
      </c>
      <c r="M197" s="401">
        <f t="shared" si="747"/>
        <v>7.0000000000000007E-2</v>
      </c>
      <c r="N197" s="401">
        <f t="shared" si="747"/>
        <v>7.0000000000000007E-2</v>
      </c>
      <c r="O197" s="401">
        <f t="shared" si="747"/>
        <v>7.0000000000000007E-2</v>
      </c>
      <c r="P197" s="401">
        <f t="shared" si="747"/>
        <v>7.0000000000000007E-2</v>
      </c>
      <c r="Q197" s="401">
        <f t="shared" si="747"/>
        <v>7.0000000000000007E-2</v>
      </c>
      <c r="R197" s="401">
        <f t="shared" si="747"/>
        <v>7.0000000000000007E-2</v>
      </c>
      <c r="S197" s="401">
        <f t="shared" si="747"/>
        <v>7.0000000000000007E-2</v>
      </c>
      <c r="T197" s="401">
        <f t="shared" si="747"/>
        <v>7.0000000000000007E-2</v>
      </c>
      <c r="U197" s="401">
        <f t="shared" si="747"/>
        <v>7.0000000000000007E-2</v>
      </c>
      <c r="V197" s="401">
        <f t="shared" si="747"/>
        <v>7.0000000000000007E-2</v>
      </c>
      <c r="W197" s="401">
        <f t="shared" si="747"/>
        <v>7.0000000000000007E-2</v>
      </c>
      <c r="X197" s="401">
        <f t="shared" si="747"/>
        <v>7.0000000000000007E-2</v>
      </c>
      <c r="Y197" s="401">
        <f t="shared" si="747"/>
        <v>7.0000000000000007E-2</v>
      </c>
      <c r="Z197" s="401">
        <f t="shared" si="747"/>
        <v>7.0000000000000007E-2</v>
      </c>
      <c r="AA197" s="401">
        <f t="shared" si="747"/>
        <v>7.0000000000000007E-2</v>
      </c>
      <c r="AB197" s="401">
        <f t="shared" si="748"/>
        <v>7.0000000000000007E-2</v>
      </c>
      <c r="AC197" s="401">
        <f t="shared" si="748"/>
        <v>7.0000000000000007E-2</v>
      </c>
      <c r="AD197" s="401">
        <f t="shared" si="748"/>
        <v>7.0000000000000007E-2</v>
      </c>
      <c r="AE197" s="401">
        <f t="shared" si="748"/>
        <v>7.0000000000000007E-2</v>
      </c>
      <c r="AF197" s="401">
        <f t="shared" si="748"/>
        <v>7.0000000000000007E-2</v>
      </c>
      <c r="AG197" s="401">
        <f t="shared" si="748"/>
        <v>7.0000000000000007E-2</v>
      </c>
      <c r="AH197" s="401">
        <f t="shared" si="748"/>
        <v>7.0000000000000007E-2</v>
      </c>
      <c r="AI197" s="401">
        <f t="shared" si="748"/>
        <v>7.0000000000000007E-2</v>
      </c>
      <c r="AJ197" s="401">
        <f t="shared" si="748"/>
        <v>7.0000000000000007E-2</v>
      </c>
      <c r="AK197" s="401">
        <f t="shared" si="748"/>
        <v>7.0000000000000007E-2</v>
      </c>
      <c r="AL197" s="401">
        <f t="shared" si="748"/>
        <v>7.0000000000000007E-2</v>
      </c>
      <c r="AM197" s="401">
        <f t="shared" si="748"/>
        <v>7.0000000000000007E-2</v>
      </c>
      <c r="AN197" s="401">
        <f t="shared" si="748"/>
        <v>7.0000000000000007E-2</v>
      </c>
      <c r="AO197" s="401">
        <f t="shared" si="748"/>
        <v>7.0000000000000007E-2</v>
      </c>
      <c r="AP197" s="401">
        <f t="shared" si="748"/>
        <v>7.0000000000000007E-2</v>
      </c>
      <c r="AQ197" s="401">
        <f t="shared" si="748"/>
        <v>7.0000000000000007E-2</v>
      </c>
      <c r="AR197" s="401">
        <f t="shared" si="749"/>
        <v>7.0000000000000007E-2</v>
      </c>
      <c r="AS197" s="401">
        <f t="shared" si="749"/>
        <v>7.0000000000000007E-2</v>
      </c>
      <c r="AT197" s="401">
        <f t="shared" si="749"/>
        <v>7.0000000000000007E-2</v>
      </c>
      <c r="AU197" s="401">
        <f t="shared" si="749"/>
        <v>7.0000000000000007E-2</v>
      </c>
      <c r="AV197" s="401">
        <f t="shared" si="749"/>
        <v>7.0000000000000007E-2</v>
      </c>
      <c r="AW197" s="401">
        <f t="shared" si="749"/>
        <v>7.0000000000000007E-2</v>
      </c>
      <c r="AX197" s="401">
        <f t="shared" si="749"/>
        <v>7.0000000000000007E-2</v>
      </c>
      <c r="AY197" s="401">
        <f t="shared" si="749"/>
        <v>7.0000000000000007E-2</v>
      </c>
      <c r="AZ197" s="401">
        <f t="shared" si="749"/>
        <v>7.0000000000000007E-2</v>
      </c>
      <c r="BA197" s="401">
        <f t="shared" si="749"/>
        <v>7.0000000000000007E-2</v>
      </c>
      <c r="BB197" s="401">
        <f t="shared" si="749"/>
        <v>7.0000000000000007E-2</v>
      </c>
      <c r="BC197" s="401">
        <f t="shared" si="749"/>
        <v>7.0000000000000007E-2</v>
      </c>
      <c r="BD197" s="401">
        <f t="shared" si="749"/>
        <v>7.0000000000000007E-2</v>
      </c>
      <c r="BE197" s="401">
        <f t="shared" si="749"/>
        <v>7.0000000000000007E-2</v>
      </c>
      <c r="BF197" s="401">
        <f t="shared" si="749"/>
        <v>7.0000000000000007E-2</v>
      </c>
      <c r="BG197" s="401">
        <f t="shared" si="749"/>
        <v>7.0000000000000007E-2</v>
      </c>
      <c r="BH197" s="401">
        <f t="shared" si="750"/>
        <v>7.0000000000000007E-2</v>
      </c>
      <c r="BI197" s="401">
        <f t="shared" si="750"/>
        <v>7.0000000000000007E-2</v>
      </c>
      <c r="BJ197" s="401">
        <f t="shared" si="750"/>
        <v>7.0000000000000007E-2</v>
      </c>
      <c r="BK197" s="401">
        <f t="shared" si="750"/>
        <v>7.0000000000000007E-2</v>
      </c>
      <c r="BL197" s="401">
        <f t="shared" si="750"/>
        <v>7.0000000000000007E-2</v>
      </c>
      <c r="BM197" s="401">
        <f t="shared" si="750"/>
        <v>7.0000000000000007E-2</v>
      </c>
      <c r="BN197" s="401">
        <f t="shared" si="750"/>
        <v>7.0000000000000007E-2</v>
      </c>
      <c r="BO197" s="401">
        <f t="shared" si="750"/>
        <v>7.0000000000000007E-2</v>
      </c>
      <c r="BP197" s="401">
        <f t="shared" si="750"/>
        <v>7.0000000000000007E-2</v>
      </c>
      <c r="BQ197" s="401">
        <f t="shared" si="750"/>
        <v>7.0000000000000007E-2</v>
      </c>
      <c r="BR197" s="401">
        <f t="shared" si="750"/>
        <v>7.0000000000000007E-2</v>
      </c>
      <c r="BS197" s="401">
        <f t="shared" si="750"/>
        <v>7.0000000000000007E-2</v>
      </c>
      <c r="BT197" s="401">
        <f t="shared" si="750"/>
        <v>7.0000000000000007E-2</v>
      </c>
      <c r="BU197" s="401">
        <f t="shared" si="750"/>
        <v>7.0000000000000007E-2</v>
      </c>
      <c r="BV197" s="401">
        <f t="shared" si="750"/>
        <v>7.0000000000000007E-2</v>
      </c>
      <c r="BW197" s="401">
        <f t="shared" si="750"/>
        <v>7.0000000000000007E-2</v>
      </c>
      <c r="BX197" s="401">
        <f t="shared" si="751"/>
        <v>7.0000000000000007E-2</v>
      </c>
      <c r="BY197" s="401">
        <f t="shared" si="751"/>
        <v>7.0000000000000007E-2</v>
      </c>
      <c r="BZ197" s="401">
        <f t="shared" si="751"/>
        <v>7.0000000000000007E-2</v>
      </c>
      <c r="CA197" s="401">
        <f t="shared" si="751"/>
        <v>7.0000000000000007E-2</v>
      </c>
      <c r="CB197" s="401">
        <f t="shared" si="751"/>
        <v>7.0000000000000007E-2</v>
      </c>
      <c r="CC197" s="401">
        <f t="shared" si="751"/>
        <v>7.0000000000000007E-2</v>
      </c>
      <c r="CD197" s="401">
        <f t="shared" si="751"/>
        <v>7.0000000000000007E-2</v>
      </c>
      <c r="CE197" s="401">
        <f t="shared" si="751"/>
        <v>7.0000000000000007E-2</v>
      </c>
      <c r="CF197" s="401">
        <f t="shared" si="751"/>
        <v>7.0000000000000007E-2</v>
      </c>
      <c r="CG197" s="401">
        <f t="shared" si="751"/>
        <v>7.0000000000000007E-2</v>
      </c>
      <c r="CH197" s="401">
        <f t="shared" si="751"/>
        <v>7.0000000000000007E-2</v>
      </c>
      <c r="CI197" s="401">
        <f t="shared" si="751"/>
        <v>7.0000000000000007E-2</v>
      </c>
      <c r="CJ197" s="401">
        <f t="shared" si="751"/>
        <v>7.0000000000000007E-2</v>
      </c>
      <c r="CK197" s="401">
        <f t="shared" si="751"/>
        <v>7.0000000000000007E-2</v>
      </c>
      <c r="CL197" s="401">
        <f t="shared" si="751"/>
        <v>7.0000000000000007E-2</v>
      </c>
      <c r="CM197" s="401">
        <f t="shared" si="751"/>
        <v>7.0000000000000007E-2</v>
      </c>
      <c r="CN197" s="401">
        <f t="shared" si="752"/>
        <v>7.0000000000000007E-2</v>
      </c>
      <c r="CO197" s="401">
        <f t="shared" si="752"/>
        <v>7.0000000000000007E-2</v>
      </c>
      <c r="CP197" s="401">
        <f t="shared" si="752"/>
        <v>7.0000000000000007E-2</v>
      </c>
      <c r="CQ197" s="401">
        <f t="shared" si="752"/>
        <v>7.0000000000000007E-2</v>
      </c>
      <c r="CR197" s="401">
        <f t="shared" si="752"/>
        <v>7.0000000000000007E-2</v>
      </c>
      <c r="CS197" s="401">
        <f t="shared" si="752"/>
        <v>7.0000000000000007E-2</v>
      </c>
      <c r="CT197" s="401">
        <f t="shared" si="752"/>
        <v>7.0000000000000007E-2</v>
      </c>
      <c r="CU197" s="401">
        <f t="shared" si="752"/>
        <v>7.0000000000000007E-2</v>
      </c>
      <c r="CV197" s="401">
        <f t="shared" si="752"/>
        <v>7.0000000000000007E-2</v>
      </c>
      <c r="CW197" s="401">
        <f t="shared" si="752"/>
        <v>7.0000000000000007E-2</v>
      </c>
      <c r="CX197" s="401">
        <f t="shared" si="752"/>
        <v>7.0000000000000007E-2</v>
      </c>
      <c r="CY197" s="401">
        <f t="shared" si="752"/>
        <v>7.0000000000000007E-2</v>
      </c>
      <c r="CZ197" s="401">
        <f t="shared" si="752"/>
        <v>7.0000000000000007E-2</v>
      </c>
      <c r="DA197" s="401">
        <f t="shared" si="752"/>
        <v>7.0000000000000007E-2</v>
      </c>
      <c r="DB197" s="401">
        <f t="shared" si="752"/>
        <v>7.0000000000000007E-2</v>
      </c>
      <c r="DC197" s="401">
        <f t="shared" si="752"/>
        <v>7.0000000000000007E-2</v>
      </c>
      <c r="DD197" s="401">
        <f t="shared" si="753"/>
        <v>7.0000000000000007E-2</v>
      </c>
      <c r="DE197" s="401">
        <f t="shared" si="753"/>
        <v>7.0000000000000007E-2</v>
      </c>
      <c r="DF197" s="401">
        <f t="shared" si="753"/>
        <v>7.0000000000000007E-2</v>
      </c>
      <c r="DG197" s="401">
        <f t="shared" si="753"/>
        <v>7.0000000000000007E-2</v>
      </c>
      <c r="DH197" s="401">
        <f t="shared" si="753"/>
        <v>7.0000000000000007E-2</v>
      </c>
      <c r="DI197" s="401">
        <f t="shared" si="753"/>
        <v>7.0000000000000007E-2</v>
      </c>
      <c r="DJ197" s="401">
        <f t="shared" si="753"/>
        <v>7.0000000000000007E-2</v>
      </c>
      <c r="DK197" s="401">
        <f t="shared" si="753"/>
        <v>7.0000000000000007E-2</v>
      </c>
      <c r="DL197" s="401">
        <f t="shared" si="753"/>
        <v>7.0000000000000007E-2</v>
      </c>
      <c r="DM197" s="401">
        <f t="shared" si="753"/>
        <v>7.0000000000000007E-2</v>
      </c>
      <c r="DN197" s="401">
        <f t="shared" si="753"/>
        <v>7.0000000000000007E-2</v>
      </c>
      <c r="DO197" s="401">
        <f t="shared" si="753"/>
        <v>7.0000000000000007E-2</v>
      </c>
      <c r="DP197" s="401">
        <f t="shared" si="753"/>
        <v>7.0000000000000007E-2</v>
      </c>
      <c r="DQ197" s="401">
        <f t="shared" si="753"/>
        <v>7.0000000000000007E-2</v>
      </c>
      <c r="DR197" s="401">
        <f t="shared" si="753"/>
        <v>7.0000000000000007E-2</v>
      </c>
      <c r="DS197" s="401">
        <f t="shared" si="753"/>
        <v>7.0000000000000007E-2</v>
      </c>
      <c r="DT197" s="401">
        <f t="shared" si="754"/>
        <v>7.0000000000000007E-2</v>
      </c>
      <c r="DU197" s="401">
        <f t="shared" si="754"/>
        <v>7.0000000000000007E-2</v>
      </c>
      <c r="DV197" s="401">
        <f t="shared" si="754"/>
        <v>7.0000000000000007E-2</v>
      </c>
      <c r="DW197" s="401">
        <f t="shared" si="754"/>
        <v>7.0000000000000007E-2</v>
      </c>
      <c r="DX197" s="401">
        <f t="shared" si="754"/>
        <v>7.0000000000000007E-2</v>
      </c>
      <c r="DY197" s="401">
        <f t="shared" si="754"/>
        <v>7.0000000000000007E-2</v>
      </c>
      <c r="DZ197" s="401">
        <f t="shared" si="754"/>
        <v>7.0000000000000007E-2</v>
      </c>
      <c r="EA197" s="401">
        <f t="shared" si="754"/>
        <v>7.0000000000000007E-2</v>
      </c>
      <c r="EB197" s="401">
        <f t="shared" si="754"/>
        <v>7.0000000000000007E-2</v>
      </c>
      <c r="EC197" s="401">
        <f t="shared" si="754"/>
        <v>7.0000000000000007E-2</v>
      </c>
      <c r="ED197" s="401">
        <f t="shared" si="754"/>
        <v>7.0000000000000007E-2</v>
      </c>
      <c r="EE197" s="401">
        <f t="shared" si="754"/>
        <v>7.0000000000000007E-2</v>
      </c>
      <c r="EF197" s="401">
        <f t="shared" si="754"/>
        <v>7.0000000000000007E-2</v>
      </c>
      <c r="EG197" s="401">
        <f t="shared" si="754"/>
        <v>7.0000000000000007E-2</v>
      </c>
      <c r="EH197" s="401">
        <f t="shared" si="754"/>
        <v>7.0000000000000007E-2</v>
      </c>
      <c r="EI197" s="401">
        <f t="shared" si="754"/>
        <v>7.0000000000000007E-2</v>
      </c>
      <c r="EJ197" s="401">
        <f t="shared" si="755"/>
        <v>7.0000000000000007E-2</v>
      </c>
      <c r="EK197" s="401">
        <f t="shared" si="755"/>
        <v>7.0000000000000007E-2</v>
      </c>
      <c r="EL197" s="401">
        <f t="shared" si="755"/>
        <v>7.0000000000000007E-2</v>
      </c>
      <c r="EM197" s="401">
        <f t="shared" si="755"/>
        <v>7.0000000000000007E-2</v>
      </c>
      <c r="EN197" s="401">
        <f t="shared" si="755"/>
        <v>7.0000000000000007E-2</v>
      </c>
      <c r="EO197" s="401">
        <f t="shared" si="755"/>
        <v>7.0000000000000007E-2</v>
      </c>
      <c r="EP197" s="401">
        <f t="shared" si="755"/>
        <v>7.0000000000000007E-2</v>
      </c>
      <c r="EQ197" s="401">
        <f t="shared" si="755"/>
        <v>7.0000000000000007E-2</v>
      </c>
      <c r="ER197" s="401">
        <f t="shared" si="755"/>
        <v>7.0000000000000007E-2</v>
      </c>
      <c r="ES197" s="401">
        <f t="shared" si="755"/>
        <v>7.0000000000000007E-2</v>
      </c>
      <c r="ET197" s="401">
        <f t="shared" si="755"/>
        <v>7.0000000000000007E-2</v>
      </c>
      <c r="EU197" s="401">
        <f t="shared" si="755"/>
        <v>7.0000000000000007E-2</v>
      </c>
      <c r="EV197" s="401">
        <f t="shared" si="755"/>
        <v>7.0000000000000007E-2</v>
      </c>
      <c r="EW197" s="401">
        <f t="shared" si="755"/>
        <v>7.0000000000000007E-2</v>
      </c>
      <c r="EX197" s="401">
        <f t="shared" si="755"/>
        <v>7.0000000000000007E-2</v>
      </c>
      <c r="EY197" s="401">
        <f t="shared" si="755"/>
        <v>7.0000000000000007E-2</v>
      </c>
      <c r="EZ197" s="401">
        <f t="shared" si="756"/>
        <v>7.0000000000000007E-2</v>
      </c>
      <c r="FA197" s="401">
        <f t="shared" si="756"/>
        <v>7.0000000000000007E-2</v>
      </c>
      <c r="FB197" s="401">
        <f t="shared" si="756"/>
        <v>7.0000000000000007E-2</v>
      </c>
      <c r="FC197" s="401">
        <f t="shared" si="756"/>
        <v>7.0000000000000007E-2</v>
      </c>
      <c r="FD197" s="401">
        <f t="shared" si="756"/>
        <v>7.0000000000000007E-2</v>
      </c>
      <c r="FE197" s="401">
        <f t="shared" si="756"/>
        <v>7.0000000000000007E-2</v>
      </c>
      <c r="FF197" s="401">
        <f t="shared" si="756"/>
        <v>7.0000000000000007E-2</v>
      </c>
      <c r="FG197" s="401">
        <f t="shared" si="756"/>
        <v>7.0000000000000007E-2</v>
      </c>
      <c r="FH197" s="401">
        <f t="shared" si="756"/>
        <v>7.0000000000000007E-2</v>
      </c>
      <c r="FI197" s="401">
        <f t="shared" si="756"/>
        <v>7.0000000000000007E-2</v>
      </c>
      <c r="FJ197" s="401">
        <f t="shared" si="756"/>
        <v>7.0000000000000007E-2</v>
      </c>
      <c r="FK197" s="401">
        <f t="shared" si="756"/>
        <v>7.0000000000000007E-2</v>
      </c>
      <c r="FL197" s="401">
        <f t="shared" si="756"/>
        <v>7.0000000000000007E-2</v>
      </c>
      <c r="FM197" s="401">
        <f t="shared" si="756"/>
        <v>7.0000000000000007E-2</v>
      </c>
      <c r="FN197" s="401">
        <f t="shared" si="756"/>
        <v>7.0000000000000007E-2</v>
      </c>
      <c r="FO197" s="401">
        <f t="shared" si="756"/>
        <v>7.0000000000000007E-2</v>
      </c>
      <c r="FP197" s="401">
        <f t="shared" si="757"/>
        <v>7.0000000000000007E-2</v>
      </c>
      <c r="FQ197" s="401">
        <f t="shared" si="757"/>
        <v>7.0000000000000007E-2</v>
      </c>
      <c r="FR197" s="401">
        <f t="shared" si="757"/>
        <v>7.0000000000000007E-2</v>
      </c>
      <c r="FS197" s="401">
        <f t="shared" si="757"/>
        <v>7.0000000000000007E-2</v>
      </c>
      <c r="FT197" s="401">
        <f t="shared" si="757"/>
        <v>7.0000000000000007E-2</v>
      </c>
      <c r="FU197" s="401">
        <f t="shared" si="757"/>
        <v>7.0000000000000007E-2</v>
      </c>
      <c r="FV197" s="401">
        <f t="shared" si="757"/>
        <v>7.0000000000000007E-2</v>
      </c>
      <c r="FW197" s="401">
        <f t="shared" si="757"/>
        <v>7.0000000000000007E-2</v>
      </c>
      <c r="FX197" s="401">
        <f t="shared" si="757"/>
        <v>7.0000000000000007E-2</v>
      </c>
      <c r="FY197" s="401">
        <f t="shared" si="757"/>
        <v>7.0000000000000007E-2</v>
      </c>
      <c r="FZ197" s="401">
        <f t="shared" si="757"/>
        <v>7.0000000000000007E-2</v>
      </c>
      <c r="GA197" s="401">
        <f t="shared" si="757"/>
        <v>7.0000000000000007E-2</v>
      </c>
      <c r="GB197" s="401">
        <f t="shared" si="757"/>
        <v>7.0000000000000007E-2</v>
      </c>
      <c r="GC197" s="401">
        <f t="shared" si="757"/>
        <v>7.0000000000000007E-2</v>
      </c>
      <c r="GD197" s="401">
        <f t="shared" si="757"/>
        <v>7.0000000000000007E-2</v>
      </c>
      <c r="GE197" s="401">
        <f t="shared" si="757"/>
        <v>7.0000000000000007E-2</v>
      </c>
      <c r="GF197" s="401">
        <f t="shared" si="758"/>
        <v>7.0000000000000007E-2</v>
      </c>
      <c r="GG197" s="401">
        <f t="shared" si="758"/>
        <v>7.0000000000000007E-2</v>
      </c>
      <c r="GH197" s="401">
        <f t="shared" si="758"/>
        <v>7.0000000000000007E-2</v>
      </c>
      <c r="GI197" s="401">
        <f t="shared" si="758"/>
        <v>7.0000000000000007E-2</v>
      </c>
      <c r="GJ197" s="401">
        <f t="shared" si="758"/>
        <v>7.0000000000000007E-2</v>
      </c>
      <c r="GK197" s="401">
        <f t="shared" si="758"/>
        <v>7.0000000000000007E-2</v>
      </c>
      <c r="GL197" s="401">
        <f t="shared" si="758"/>
        <v>7.0000000000000007E-2</v>
      </c>
      <c r="GM197" s="401">
        <f t="shared" si="758"/>
        <v>7.0000000000000007E-2</v>
      </c>
      <c r="GN197" s="401">
        <f t="shared" si="758"/>
        <v>7.0000000000000007E-2</v>
      </c>
      <c r="GO197" s="401">
        <f t="shared" si="758"/>
        <v>7.0000000000000007E-2</v>
      </c>
      <c r="GP197" s="401">
        <f t="shared" si="758"/>
        <v>7.0000000000000007E-2</v>
      </c>
      <c r="GQ197" s="401">
        <f t="shared" si="758"/>
        <v>7.0000000000000007E-2</v>
      </c>
      <c r="GR197" s="401">
        <f t="shared" si="758"/>
        <v>7.0000000000000007E-2</v>
      </c>
      <c r="GS197" s="401">
        <f t="shared" si="758"/>
        <v>7.0000000000000007E-2</v>
      </c>
      <c r="GT197" s="401">
        <f t="shared" si="758"/>
        <v>7.0000000000000007E-2</v>
      </c>
      <c r="GU197" s="401">
        <f t="shared" si="758"/>
        <v>7.0000000000000007E-2</v>
      </c>
      <c r="GV197" s="401">
        <f t="shared" si="759"/>
        <v>7.0000000000000007E-2</v>
      </c>
      <c r="GW197" s="401">
        <f t="shared" si="759"/>
        <v>7.0000000000000007E-2</v>
      </c>
      <c r="GX197" s="401">
        <f t="shared" si="759"/>
        <v>7.0000000000000007E-2</v>
      </c>
      <c r="GY197" s="401">
        <f t="shared" si="759"/>
        <v>7.0000000000000007E-2</v>
      </c>
      <c r="GZ197" s="401">
        <f t="shared" si="759"/>
        <v>7.0000000000000007E-2</v>
      </c>
      <c r="HA197" s="401">
        <f t="shared" si="759"/>
        <v>7.0000000000000007E-2</v>
      </c>
      <c r="HB197" s="401">
        <f t="shared" si="759"/>
        <v>7.0000000000000007E-2</v>
      </c>
      <c r="HC197" s="401">
        <f t="shared" si="759"/>
        <v>7.0000000000000007E-2</v>
      </c>
      <c r="HD197" s="401">
        <f t="shared" si="759"/>
        <v>7.0000000000000007E-2</v>
      </c>
      <c r="HE197" s="401">
        <f t="shared" si="759"/>
        <v>7.0000000000000007E-2</v>
      </c>
      <c r="HF197" s="401">
        <f t="shared" si="759"/>
        <v>7.0000000000000007E-2</v>
      </c>
      <c r="HG197" s="401">
        <f t="shared" si="759"/>
        <v>7.0000000000000007E-2</v>
      </c>
      <c r="HH197" s="401">
        <f t="shared" si="759"/>
        <v>7.0000000000000007E-2</v>
      </c>
      <c r="HI197" s="401">
        <f t="shared" si="759"/>
        <v>7.0000000000000007E-2</v>
      </c>
      <c r="HJ197" s="401">
        <f t="shared" si="759"/>
        <v>7.0000000000000007E-2</v>
      </c>
      <c r="HK197" s="401">
        <f t="shared" si="759"/>
        <v>7.0000000000000007E-2</v>
      </c>
      <c r="HL197" s="401">
        <f t="shared" si="760"/>
        <v>7.0000000000000007E-2</v>
      </c>
      <c r="HM197" s="401">
        <f t="shared" si="760"/>
        <v>7.0000000000000007E-2</v>
      </c>
      <c r="HN197" s="401">
        <f t="shared" si="760"/>
        <v>7.0000000000000007E-2</v>
      </c>
      <c r="HO197" s="401">
        <f t="shared" si="760"/>
        <v>7.0000000000000007E-2</v>
      </c>
      <c r="HP197" s="401">
        <f t="shared" si="760"/>
        <v>7.0000000000000007E-2</v>
      </c>
      <c r="HQ197" s="401">
        <f t="shared" si="760"/>
        <v>7.0000000000000007E-2</v>
      </c>
      <c r="HR197" s="401">
        <f t="shared" si="760"/>
        <v>7.0000000000000007E-2</v>
      </c>
      <c r="HS197" s="401">
        <f t="shared" si="760"/>
        <v>7.0000000000000007E-2</v>
      </c>
      <c r="HT197" s="401">
        <f t="shared" si="760"/>
        <v>7.0000000000000007E-2</v>
      </c>
      <c r="HU197" s="401">
        <f t="shared" si="760"/>
        <v>7.0000000000000007E-2</v>
      </c>
      <c r="HV197" s="401">
        <f t="shared" si="760"/>
        <v>7.0000000000000007E-2</v>
      </c>
      <c r="HW197" s="401">
        <f t="shared" si="760"/>
        <v>7.0000000000000007E-2</v>
      </c>
      <c r="HX197" s="401">
        <f t="shared" si="760"/>
        <v>7.0000000000000007E-2</v>
      </c>
      <c r="HY197" s="401">
        <f t="shared" si="760"/>
        <v>7.0000000000000007E-2</v>
      </c>
      <c r="HZ197" s="401">
        <f t="shared" si="760"/>
        <v>7.0000000000000007E-2</v>
      </c>
      <c r="IA197" s="401">
        <f t="shared" si="760"/>
        <v>7.0000000000000007E-2</v>
      </c>
      <c r="IB197" s="401">
        <f t="shared" si="761"/>
        <v>7.0000000000000007E-2</v>
      </c>
      <c r="IC197" s="401">
        <f t="shared" si="761"/>
        <v>7.0000000000000007E-2</v>
      </c>
      <c r="ID197" s="401">
        <f t="shared" si="761"/>
        <v>7.0000000000000007E-2</v>
      </c>
      <c r="IE197" s="401">
        <f t="shared" si="761"/>
        <v>7.0000000000000007E-2</v>
      </c>
      <c r="IF197" s="401">
        <f t="shared" si="761"/>
        <v>7.0000000000000007E-2</v>
      </c>
      <c r="IG197" s="401">
        <f t="shared" si="761"/>
        <v>7.0000000000000007E-2</v>
      </c>
      <c r="IH197" s="401">
        <f t="shared" si="761"/>
        <v>7.0000000000000007E-2</v>
      </c>
      <c r="II197" s="401">
        <f t="shared" si="761"/>
        <v>7.0000000000000007E-2</v>
      </c>
      <c r="IJ197" s="401">
        <f t="shared" si="761"/>
        <v>7.0000000000000007E-2</v>
      </c>
      <c r="IK197" s="401">
        <f t="shared" si="761"/>
        <v>7.0000000000000007E-2</v>
      </c>
      <c r="IL197" s="401">
        <f t="shared" si="761"/>
        <v>7.0000000000000007E-2</v>
      </c>
      <c r="IM197" s="401">
        <f t="shared" si="761"/>
        <v>7.0000000000000007E-2</v>
      </c>
      <c r="IN197" s="401">
        <f t="shared" si="761"/>
        <v>7.0000000000000007E-2</v>
      </c>
      <c r="IO197" s="401">
        <f t="shared" si="761"/>
        <v>7.0000000000000007E-2</v>
      </c>
      <c r="IP197" s="401">
        <f t="shared" si="761"/>
        <v>7.0000000000000007E-2</v>
      </c>
      <c r="IQ197" s="401">
        <f t="shared" si="761"/>
        <v>7.0000000000000007E-2</v>
      </c>
      <c r="IR197" s="401">
        <f t="shared" si="762"/>
        <v>7.0000000000000007E-2</v>
      </c>
      <c r="IS197" s="401">
        <f t="shared" si="762"/>
        <v>7.0000000000000007E-2</v>
      </c>
      <c r="IT197" s="401">
        <f t="shared" si="762"/>
        <v>7.0000000000000007E-2</v>
      </c>
      <c r="IU197" s="401">
        <f t="shared" si="762"/>
        <v>7.0000000000000007E-2</v>
      </c>
      <c r="IV197" s="401">
        <f t="shared" si="762"/>
        <v>7.0000000000000007E-2</v>
      </c>
      <c r="IW197" s="401">
        <f t="shared" si="762"/>
        <v>7.0000000000000007E-2</v>
      </c>
      <c r="IX197" s="401">
        <f t="shared" si="762"/>
        <v>7.0000000000000007E-2</v>
      </c>
      <c r="IY197" s="401">
        <f t="shared" si="762"/>
        <v>7.0000000000000007E-2</v>
      </c>
      <c r="IZ197" s="401">
        <f t="shared" si="762"/>
        <v>7.0000000000000007E-2</v>
      </c>
      <c r="JA197" s="401">
        <f t="shared" si="762"/>
        <v>7.0000000000000007E-2</v>
      </c>
      <c r="JB197" s="401">
        <f t="shared" si="762"/>
        <v>7.0000000000000007E-2</v>
      </c>
      <c r="JC197" s="401">
        <f t="shared" si="762"/>
        <v>7.0000000000000007E-2</v>
      </c>
      <c r="JD197" s="401">
        <f t="shared" si="762"/>
        <v>7.0000000000000007E-2</v>
      </c>
      <c r="JE197" s="401">
        <f t="shared" si="762"/>
        <v>7.0000000000000007E-2</v>
      </c>
      <c r="JF197" s="401">
        <f t="shared" si="762"/>
        <v>7.0000000000000007E-2</v>
      </c>
      <c r="JG197" s="401">
        <f t="shared" si="762"/>
        <v>7.0000000000000007E-2</v>
      </c>
      <c r="JH197" s="401">
        <f t="shared" si="763"/>
        <v>7.0000000000000007E-2</v>
      </c>
      <c r="JI197" s="401">
        <f t="shared" si="763"/>
        <v>7.0000000000000007E-2</v>
      </c>
      <c r="JJ197" s="401">
        <f t="shared" si="763"/>
        <v>7.0000000000000007E-2</v>
      </c>
      <c r="JK197" s="401">
        <f t="shared" si="763"/>
        <v>7.0000000000000007E-2</v>
      </c>
      <c r="JL197" s="401">
        <f t="shared" si="763"/>
        <v>7.0000000000000007E-2</v>
      </c>
      <c r="JM197" s="401">
        <f t="shared" si="763"/>
        <v>7.0000000000000007E-2</v>
      </c>
      <c r="JN197" s="401">
        <f t="shared" si="763"/>
        <v>7.0000000000000007E-2</v>
      </c>
      <c r="JO197" s="401">
        <f t="shared" si="763"/>
        <v>7.0000000000000007E-2</v>
      </c>
      <c r="JP197" s="401">
        <f t="shared" si="763"/>
        <v>7.0000000000000007E-2</v>
      </c>
      <c r="JQ197" s="401">
        <f t="shared" si="763"/>
        <v>7.0000000000000007E-2</v>
      </c>
      <c r="JR197" s="401">
        <f t="shared" si="763"/>
        <v>7.0000000000000007E-2</v>
      </c>
      <c r="JS197" s="401">
        <f t="shared" si="763"/>
        <v>7.0000000000000007E-2</v>
      </c>
      <c r="JT197" s="401">
        <f t="shared" si="763"/>
        <v>7.0000000000000007E-2</v>
      </c>
      <c r="JU197" s="401">
        <f t="shared" si="763"/>
        <v>7.0000000000000007E-2</v>
      </c>
      <c r="JV197" s="401">
        <f t="shared" si="763"/>
        <v>7.0000000000000007E-2</v>
      </c>
      <c r="JW197" s="401">
        <f t="shared" si="763"/>
        <v>7.0000000000000007E-2</v>
      </c>
      <c r="JX197" s="401">
        <f t="shared" si="763"/>
        <v>7.0000000000000007E-2</v>
      </c>
      <c r="JY197" s="401">
        <f t="shared" si="763"/>
        <v>7.0000000000000007E-2</v>
      </c>
      <c r="JZ197" s="401">
        <f t="shared" si="763"/>
        <v>7.0000000000000007E-2</v>
      </c>
      <c r="KA197" s="401">
        <f t="shared" si="763"/>
        <v>7.0000000000000007E-2</v>
      </c>
      <c r="KB197" s="401">
        <f t="shared" si="763"/>
        <v>7.0000000000000007E-2</v>
      </c>
      <c r="KC197" s="401">
        <f t="shared" si="763"/>
        <v>7.0000000000000007E-2</v>
      </c>
      <c r="KD197" s="401">
        <f t="shared" si="763"/>
        <v>7.0000000000000007E-2</v>
      </c>
      <c r="KE197" s="401">
        <f t="shared" si="763"/>
        <v>7.0000000000000007E-2</v>
      </c>
      <c r="KF197" s="401">
        <f t="shared" si="763"/>
        <v>7.0000000000000007E-2</v>
      </c>
      <c r="KG197" s="401">
        <f t="shared" si="763"/>
        <v>7.0000000000000007E-2</v>
      </c>
      <c r="KH197" s="401">
        <f t="shared" si="763"/>
        <v>7.0000000000000007E-2</v>
      </c>
      <c r="KI197" s="401">
        <f t="shared" si="763"/>
        <v>7.0000000000000007E-2</v>
      </c>
      <c r="KJ197" s="401">
        <f t="shared" si="763"/>
        <v>7.0000000000000007E-2</v>
      </c>
      <c r="KK197" s="401">
        <f t="shared" si="763"/>
        <v>7.0000000000000007E-2</v>
      </c>
      <c r="KL197" s="401">
        <f t="shared" si="763"/>
        <v>7.0000000000000007E-2</v>
      </c>
      <c r="KM197" s="401">
        <f t="shared" si="763"/>
        <v>7.0000000000000007E-2</v>
      </c>
      <c r="KN197" s="401">
        <f t="shared" si="763"/>
        <v>7.0000000000000007E-2</v>
      </c>
      <c r="KO197" s="401">
        <f t="shared" si="763"/>
        <v>7.0000000000000007E-2</v>
      </c>
      <c r="KP197" s="401">
        <f t="shared" si="763"/>
        <v>7.0000000000000007E-2</v>
      </c>
      <c r="KQ197" s="401">
        <f t="shared" si="763"/>
        <v>7.0000000000000007E-2</v>
      </c>
      <c r="KR197" s="401">
        <f t="shared" si="763"/>
        <v>7.0000000000000007E-2</v>
      </c>
      <c r="KS197" s="401">
        <f t="shared" si="763"/>
        <v>7.0000000000000007E-2</v>
      </c>
      <c r="KT197" s="401">
        <f t="shared" si="763"/>
        <v>7.0000000000000007E-2</v>
      </c>
      <c r="KU197" s="401">
        <f t="shared" si="763"/>
        <v>7.0000000000000007E-2</v>
      </c>
      <c r="KV197" s="401">
        <f t="shared" si="763"/>
        <v>7.0000000000000007E-2</v>
      </c>
      <c r="KW197" s="401">
        <f t="shared" si="763"/>
        <v>7.0000000000000007E-2</v>
      </c>
      <c r="KX197" s="401">
        <f t="shared" si="763"/>
        <v>7.0000000000000007E-2</v>
      </c>
      <c r="KY197" s="401">
        <f t="shared" si="763"/>
        <v>7.0000000000000007E-2</v>
      </c>
      <c r="KZ197" s="401">
        <f t="shared" si="763"/>
        <v>7.0000000000000007E-2</v>
      </c>
      <c r="LA197" s="401">
        <f t="shared" si="763"/>
        <v>7.0000000000000007E-2</v>
      </c>
      <c r="LB197" s="401">
        <f t="shared" si="763"/>
        <v>7.0000000000000007E-2</v>
      </c>
      <c r="LC197" s="401">
        <f t="shared" si="763"/>
        <v>7.0000000000000007E-2</v>
      </c>
      <c r="LD197" s="401">
        <f t="shared" si="763"/>
        <v>7.0000000000000007E-2</v>
      </c>
      <c r="LE197" s="401">
        <f t="shared" si="763"/>
        <v>7.0000000000000007E-2</v>
      </c>
      <c r="LF197" s="401">
        <f t="shared" si="763"/>
        <v>7.0000000000000007E-2</v>
      </c>
      <c r="LG197" s="401">
        <f t="shared" si="763"/>
        <v>7.0000000000000007E-2</v>
      </c>
      <c r="LH197" s="401">
        <f t="shared" si="763"/>
        <v>7.0000000000000007E-2</v>
      </c>
      <c r="LI197" s="401">
        <f t="shared" si="763"/>
        <v>7.0000000000000007E-2</v>
      </c>
      <c r="LJ197" s="401">
        <f t="shared" si="763"/>
        <v>7.0000000000000007E-2</v>
      </c>
      <c r="LK197" s="401">
        <f t="shared" si="763"/>
        <v>7.0000000000000007E-2</v>
      </c>
      <c r="LL197" s="401">
        <f t="shared" si="763"/>
        <v>7.0000000000000007E-2</v>
      </c>
      <c r="LM197" s="401">
        <f t="shared" si="763"/>
        <v>7.0000000000000007E-2</v>
      </c>
      <c r="LN197" s="401">
        <f t="shared" si="763"/>
        <v>7.0000000000000007E-2</v>
      </c>
      <c r="LO197" s="401">
        <f t="shared" si="763"/>
        <v>7.0000000000000007E-2</v>
      </c>
      <c r="LP197" s="401">
        <f t="shared" si="763"/>
        <v>7.0000000000000007E-2</v>
      </c>
      <c r="LQ197" s="401">
        <f t="shared" si="763"/>
        <v>7.0000000000000007E-2</v>
      </c>
      <c r="LR197" s="401">
        <f t="shared" si="763"/>
        <v>7.0000000000000007E-2</v>
      </c>
      <c r="LS197" s="401">
        <f t="shared" si="763"/>
        <v>7.0000000000000007E-2</v>
      </c>
      <c r="LT197" s="401">
        <f t="shared" si="764"/>
        <v>7.0000000000000007E-2</v>
      </c>
      <c r="LU197" s="401">
        <f t="shared" si="764"/>
        <v>7.0000000000000007E-2</v>
      </c>
      <c r="LV197" s="401">
        <f t="shared" si="764"/>
        <v>7.0000000000000007E-2</v>
      </c>
      <c r="LW197" s="401">
        <f t="shared" si="764"/>
        <v>7.0000000000000007E-2</v>
      </c>
      <c r="LX197" s="401">
        <f t="shared" si="764"/>
        <v>7.0000000000000007E-2</v>
      </c>
      <c r="LY197" s="401">
        <f t="shared" si="764"/>
        <v>7.0000000000000007E-2</v>
      </c>
      <c r="LZ197" s="401">
        <f t="shared" si="764"/>
        <v>7.0000000000000007E-2</v>
      </c>
      <c r="MA197" s="401">
        <f t="shared" si="764"/>
        <v>7.0000000000000007E-2</v>
      </c>
      <c r="MB197" s="401">
        <f t="shared" si="764"/>
        <v>7.0000000000000007E-2</v>
      </c>
      <c r="MC197" s="401">
        <f t="shared" si="764"/>
        <v>7.0000000000000007E-2</v>
      </c>
      <c r="MD197" s="401">
        <f t="shared" si="764"/>
        <v>7.0000000000000007E-2</v>
      </c>
      <c r="ME197" s="401">
        <f t="shared" si="764"/>
        <v>7.0000000000000007E-2</v>
      </c>
      <c r="MF197" s="401">
        <f t="shared" si="764"/>
        <v>7.0000000000000007E-2</v>
      </c>
      <c r="MG197" s="401">
        <f t="shared" si="764"/>
        <v>7.0000000000000007E-2</v>
      </c>
      <c r="MH197" s="401">
        <f t="shared" si="764"/>
        <v>7.0000000000000007E-2</v>
      </c>
      <c r="MI197" s="401">
        <f t="shared" si="764"/>
        <v>7.0000000000000007E-2</v>
      </c>
      <c r="MJ197" s="401">
        <f t="shared" si="764"/>
        <v>7.0000000000000007E-2</v>
      </c>
      <c r="MK197" s="401">
        <f t="shared" si="764"/>
        <v>7.0000000000000007E-2</v>
      </c>
      <c r="ML197" s="401">
        <f t="shared" si="764"/>
        <v>7.0000000000000007E-2</v>
      </c>
      <c r="MM197" s="401">
        <f t="shared" si="764"/>
        <v>7.0000000000000007E-2</v>
      </c>
      <c r="MN197" s="401">
        <f t="shared" si="764"/>
        <v>7.0000000000000007E-2</v>
      </c>
      <c r="MO197" s="401">
        <f t="shared" si="764"/>
        <v>7.0000000000000007E-2</v>
      </c>
      <c r="MP197" s="401">
        <f t="shared" si="764"/>
        <v>7.0000000000000007E-2</v>
      </c>
      <c r="MQ197" s="401">
        <f t="shared" si="765"/>
        <v>7.0000000000000007E-2</v>
      </c>
      <c r="MR197" s="401">
        <f t="shared" si="765"/>
        <v>7.0000000000000007E-2</v>
      </c>
      <c r="MS197" s="401">
        <f t="shared" si="765"/>
        <v>7.0000000000000007E-2</v>
      </c>
      <c r="MT197" s="401">
        <f t="shared" si="765"/>
        <v>7.0000000000000007E-2</v>
      </c>
      <c r="MU197" s="401">
        <f t="shared" si="765"/>
        <v>7.0000000000000007E-2</v>
      </c>
      <c r="MV197" s="401">
        <f t="shared" si="765"/>
        <v>7.0000000000000007E-2</v>
      </c>
      <c r="MW197" s="401">
        <f t="shared" si="765"/>
        <v>7.0000000000000007E-2</v>
      </c>
      <c r="MX197" s="401">
        <f t="shared" si="765"/>
        <v>7.0000000000000007E-2</v>
      </c>
      <c r="MY197" s="401">
        <f t="shared" si="765"/>
        <v>7.0000000000000007E-2</v>
      </c>
      <c r="MZ197" s="401">
        <f t="shared" si="765"/>
        <v>7.0000000000000007E-2</v>
      </c>
      <c r="NA197" s="401">
        <f t="shared" si="765"/>
        <v>7.0000000000000007E-2</v>
      </c>
      <c r="NB197" s="401">
        <f t="shared" si="765"/>
        <v>7.0000000000000007E-2</v>
      </c>
      <c r="NC197" s="401">
        <f t="shared" si="765"/>
        <v>7.0000000000000007E-2</v>
      </c>
      <c r="ND197" s="401">
        <f t="shared" si="765"/>
        <v>7.0000000000000007E-2</v>
      </c>
      <c r="NE197" s="401">
        <f t="shared" si="765"/>
        <v>7.0000000000000007E-2</v>
      </c>
      <c r="NF197" s="401">
        <f t="shared" si="765"/>
        <v>7.0000000000000007E-2</v>
      </c>
      <c r="NG197" s="401">
        <f t="shared" si="766"/>
        <v>7.0000000000000007E-2</v>
      </c>
      <c r="NH197" s="401">
        <f t="shared" si="766"/>
        <v>7.0000000000000007E-2</v>
      </c>
      <c r="NI197" s="401">
        <f t="shared" si="766"/>
        <v>7.0000000000000007E-2</v>
      </c>
      <c r="NJ197" s="401">
        <f t="shared" si="766"/>
        <v>7.0000000000000007E-2</v>
      </c>
      <c r="NK197" s="401">
        <f t="shared" si="766"/>
        <v>7.0000000000000007E-2</v>
      </c>
      <c r="NL197" s="401">
        <f t="shared" si="766"/>
        <v>7.0000000000000007E-2</v>
      </c>
      <c r="NM197" s="401">
        <f t="shared" si="766"/>
        <v>7.0000000000000007E-2</v>
      </c>
      <c r="NN197" s="401">
        <f t="shared" si="766"/>
        <v>7.0000000000000007E-2</v>
      </c>
      <c r="NO197" s="401">
        <f t="shared" si="766"/>
        <v>7.0000000000000007E-2</v>
      </c>
      <c r="NP197" s="401">
        <f t="shared" si="766"/>
        <v>7.0000000000000007E-2</v>
      </c>
      <c r="NQ197" s="401">
        <f t="shared" si="766"/>
        <v>7.0000000000000007E-2</v>
      </c>
      <c r="NR197" s="401">
        <f t="shared" si="766"/>
        <v>7.0000000000000007E-2</v>
      </c>
      <c r="NS197" s="401">
        <f t="shared" si="766"/>
        <v>7.0000000000000007E-2</v>
      </c>
      <c r="NT197" s="401">
        <f t="shared" si="766"/>
        <v>7.0000000000000007E-2</v>
      </c>
      <c r="NU197" s="401">
        <f t="shared" si="766"/>
        <v>7.0000000000000007E-2</v>
      </c>
      <c r="NV197" s="401">
        <f t="shared" si="766"/>
        <v>7.0000000000000007E-2</v>
      </c>
      <c r="NW197" s="401">
        <f t="shared" si="767"/>
        <v>7.0000000000000007E-2</v>
      </c>
      <c r="NX197" s="401">
        <f t="shared" si="767"/>
        <v>7.0000000000000007E-2</v>
      </c>
      <c r="NY197" s="401">
        <f t="shared" si="767"/>
        <v>7.0000000000000007E-2</v>
      </c>
      <c r="NZ197" s="401">
        <f t="shared" si="767"/>
        <v>7.0000000000000007E-2</v>
      </c>
      <c r="OA197" s="401">
        <f t="shared" si="767"/>
        <v>7.0000000000000007E-2</v>
      </c>
      <c r="OB197" s="401">
        <f t="shared" si="767"/>
        <v>7.0000000000000007E-2</v>
      </c>
      <c r="OC197" s="401">
        <f t="shared" si="767"/>
        <v>7.0000000000000007E-2</v>
      </c>
      <c r="OD197" s="401">
        <f t="shared" si="767"/>
        <v>7.0000000000000007E-2</v>
      </c>
      <c r="OE197" s="401">
        <f t="shared" si="767"/>
        <v>7.0000000000000007E-2</v>
      </c>
      <c r="OF197" s="401">
        <f t="shared" si="767"/>
        <v>7.0000000000000007E-2</v>
      </c>
      <c r="OG197" s="401">
        <f t="shared" si="767"/>
        <v>7.0000000000000007E-2</v>
      </c>
      <c r="OH197" s="401">
        <f t="shared" si="767"/>
        <v>7.0000000000000007E-2</v>
      </c>
      <c r="OI197" s="401">
        <f t="shared" si="767"/>
        <v>7.0000000000000007E-2</v>
      </c>
      <c r="OJ197" s="401">
        <f t="shared" si="767"/>
        <v>7.0000000000000007E-2</v>
      </c>
      <c r="OK197" s="401">
        <f t="shared" si="767"/>
        <v>7.0000000000000007E-2</v>
      </c>
      <c r="OL197" s="401">
        <f t="shared" si="767"/>
        <v>7.0000000000000007E-2</v>
      </c>
      <c r="OM197" s="401">
        <f t="shared" si="767"/>
        <v>7.0000000000000007E-2</v>
      </c>
      <c r="ON197" s="401">
        <f t="shared" si="767"/>
        <v>7.0000000000000007E-2</v>
      </c>
      <c r="OO197" s="401">
        <f t="shared" si="767"/>
        <v>7.0000000000000007E-2</v>
      </c>
      <c r="OP197" s="401">
        <f t="shared" si="767"/>
        <v>7.0000000000000007E-2</v>
      </c>
      <c r="OQ197" s="401">
        <f t="shared" si="767"/>
        <v>7.0000000000000007E-2</v>
      </c>
      <c r="OR197" s="402">
        <f t="shared" si="767"/>
        <v>7.0000000000000007E-2</v>
      </c>
    </row>
    <row r="198" spans="2:408" x14ac:dyDescent="0.35">
      <c r="B198" s="303"/>
      <c r="C198" t="s">
        <v>138</v>
      </c>
      <c r="E198" s="400">
        <f>Assumptions!E55</f>
        <v>0</v>
      </c>
      <c r="I198" s="110"/>
      <c r="L198" s="401">
        <f t="shared" si="747"/>
        <v>0</v>
      </c>
      <c r="M198" s="401">
        <f t="shared" si="747"/>
        <v>0</v>
      </c>
      <c r="N198" s="401">
        <f t="shared" si="747"/>
        <v>0</v>
      </c>
      <c r="O198" s="401">
        <f t="shared" si="747"/>
        <v>0</v>
      </c>
      <c r="P198" s="401">
        <f t="shared" si="747"/>
        <v>0</v>
      </c>
      <c r="Q198" s="401">
        <f t="shared" si="747"/>
        <v>0</v>
      </c>
      <c r="R198" s="401">
        <f t="shared" si="747"/>
        <v>0</v>
      </c>
      <c r="S198" s="401">
        <f t="shared" si="747"/>
        <v>0</v>
      </c>
      <c r="T198" s="401">
        <f t="shared" si="747"/>
        <v>0</v>
      </c>
      <c r="U198" s="401">
        <f t="shared" si="747"/>
        <v>0</v>
      </c>
      <c r="V198" s="401">
        <f t="shared" si="747"/>
        <v>0</v>
      </c>
      <c r="W198" s="401">
        <f t="shared" si="747"/>
        <v>0</v>
      </c>
      <c r="X198" s="401">
        <f t="shared" si="747"/>
        <v>0</v>
      </c>
      <c r="Y198" s="401">
        <f t="shared" si="747"/>
        <v>0</v>
      </c>
      <c r="Z198" s="401">
        <f t="shared" si="747"/>
        <v>0</v>
      </c>
      <c r="AA198" s="401">
        <f t="shared" si="747"/>
        <v>0</v>
      </c>
      <c r="AB198" s="401">
        <f t="shared" si="748"/>
        <v>0</v>
      </c>
      <c r="AC198" s="401">
        <f t="shared" si="748"/>
        <v>0</v>
      </c>
      <c r="AD198" s="401">
        <f t="shared" si="748"/>
        <v>0</v>
      </c>
      <c r="AE198" s="401">
        <f t="shared" si="748"/>
        <v>0</v>
      </c>
      <c r="AF198" s="401">
        <f t="shared" si="748"/>
        <v>0</v>
      </c>
      <c r="AG198" s="401">
        <f t="shared" si="748"/>
        <v>0</v>
      </c>
      <c r="AH198" s="401">
        <f t="shared" si="748"/>
        <v>0</v>
      </c>
      <c r="AI198" s="401">
        <f t="shared" si="748"/>
        <v>0</v>
      </c>
      <c r="AJ198" s="401">
        <f t="shared" si="748"/>
        <v>0</v>
      </c>
      <c r="AK198" s="401">
        <f t="shared" si="748"/>
        <v>0</v>
      </c>
      <c r="AL198" s="401">
        <f t="shared" si="748"/>
        <v>0</v>
      </c>
      <c r="AM198" s="401">
        <f t="shared" si="748"/>
        <v>0</v>
      </c>
      <c r="AN198" s="401">
        <f t="shared" si="748"/>
        <v>0</v>
      </c>
      <c r="AO198" s="401">
        <f t="shared" si="748"/>
        <v>0</v>
      </c>
      <c r="AP198" s="401">
        <f t="shared" si="748"/>
        <v>0</v>
      </c>
      <c r="AQ198" s="401">
        <f t="shared" si="748"/>
        <v>0</v>
      </c>
      <c r="AR198" s="401">
        <f t="shared" si="749"/>
        <v>0</v>
      </c>
      <c r="AS198" s="401">
        <f t="shared" si="749"/>
        <v>0</v>
      </c>
      <c r="AT198" s="401">
        <f t="shared" si="749"/>
        <v>0</v>
      </c>
      <c r="AU198" s="401">
        <f t="shared" si="749"/>
        <v>0</v>
      </c>
      <c r="AV198" s="401">
        <f t="shared" si="749"/>
        <v>0</v>
      </c>
      <c r="AW198" s="401">
        <f t="shared" si="749"/>
        <v>0</v>
      </c>
      <c r="AX198" s="401">
        <f t="shared" si="749"/>
        <v>0</v>
      </c>
      <c r="AY198" s="401">
        <f t="shared" si="749"/>
        <v>0</v>
      </c>
      <c r="AZ198" s="401">
        <f t="shared" si="749"/>
        <v>0</v>
      </c>
      <c r="BA198" s="401">
        <f t="shared" si="749"/>
        <v>0</v>
      </c>
      <c r="BB198" s="401">
        <f t="shared" si="749"/>
        <v>0</v>
      </c>
      <c r="BC198" s="401">
        <f t="shared" si="749"/>
        <v>0</v>
      </c>
      <c r="BD198" s="401">
        <f t="shared" si="749"/>
        <v>0</v>
      </c>
      <c r="BE198" s="401">
        <f t="shared" si="749"/>
        <v>0</v>
      </c>
      <c r="BF198" s="401">
        <f t="shared" si="749"/>
        <v>0</v>
      </c>
      <c r="BG198" s="401">
        <f t="shared" si="749"/>
        <v>0</v>
      </c>
      <c r="BH198" s="401">
        <f t="shared" si="750"/>
        <v>0</v>
      </c>
      <c r="BI198" s="401">
        <f t="shared" si="750"/>
        <v>0</v>
      </c>
      <c r="BJ198" s="401">
        <f t="shared" si="750"/>
        <v>0</v>
      </c>
      <c r="BK198" s="401">
        <f t="shared" si="750"/>
        <v>0</v>
      </c>
      <c r="BL198" s="401">
        <f t="shared" si="750"/>
        <v>0</v>
      </c>
      <c r="BM198" s="401">
        <f t="shared" si="750"/>
        <v>0</v>
      </c>
      <c r="BN198" s="401">
        <f t="shared" si="750"/>
        <v>0</v>
      </c>
      <c r="BO198" s="401">
        <f t="shared" si="750"/>
        <v>0</v>
      </c>
      <c r="BP198" s="401">
        <f t="shared" si="750"/>
        <v>0</v>
      </c>
      <c r="BQ198" s="401">
        <f t="shared" si="750"/>
        <v>0</v>
      </c>
      <c r="BR198" s="401">
        <f t="shared" si="750"/>
        <v>0</v>
      </c>
      <c r="BS198" s="401">
        <f t="shared" si="750"/>
        <v>0</v>
      </c>
      <c r="BT198" s="401">
        <f t="shared" si="750"/>
        <v>0</v>
      </c>
      <c r="BU198" s="401">
        <f t="shared" si="750"/>
        <v>0</v>
      </c>
      <c r="BV198" s="401">
        <f t="shared" si="750"/>
        <v>0</v>
      </c>
      <c r="BW198" s="401">
        <f t="shared" si="750"/>
        <v>0</v>
      </c>
      <c r="BX198" s="401">
        <f t="shared" si="751"/>
        <v>0</v>
      </c>
      <c r="BY198" s="401">
        <f t="shared" si="751"/>
        <v>0</v>
      </c>
      <c r="BZ198" s="401">
        <f t="shared" si="751"/>
        <v>0</v>
      </c>
      <c r="CA198" s="401">
        <f t="shared" si="751"/>
        <v>0</v>
      </c>
      <c r="CB198" s="401">
        <f t="shared" si="751"/>
        <v>0</v>
      </c>
      <c r="CC198" s="401">
        <f t="shared" si="751"/>
        <v>0</v>
      </c>
      <c r="CD198" s="401">
        <f t="shared" si="751"/>
        <v>0</v>
      </c>
      <c r="CE198" s="401">
        <f t="shared" si="751"/>
        <v>0</v>
      </c>
      <c r="CF198" s="401">
        <f t="shared" si="751"/>
        <v>0</v>
      </c>
      <c r="CG198" s="401">
        <f t="shared" si="751"/>
        <v>0</v>
      </c>
      <c r="CH198" s="401">
        <f t="shared" si="751"/>
        <v>0</v>
      </c>
      <c r="CI198" s="401">
        <f t="shared" si="751"/>
        <v>0</v>
      </c>
      <c r="CJ198" s="401">
        <f t="shared" si="751"/>
        <v>0</v>
      </c>
      <c r="CK198" s="401">
        <f t="shared" si="751"/>
        <v>0</v>
      </c>
      <c r="CL198" s="401">
        <f t="shared" si="751"/>
        <v>0</v>
      </c>
      <c r="CM198" s="401">
        <f t="shared" si="751"/>
        <v>0</v>
      </c>
      <c r="CN198" s="401">
        <f t="shared" si="752"/>
        <v>0</v>
      </c>
      <c r="CO198" s="401">
        <f t="shared" si="752"/>
        <v>0</v>
      </c>
      <c r="CP198" s="401">
        <f t="shared" si="752"/>
        <v>0</v>
      </c>
      <c r="CQ198" s="401">
        <f t="shared" si="752"/>
        <v>0</v>
      </c>
      <c r="CR198" s="401">
        <f t="shared" si="752"/>
        <v>0</v>
      </c>
      <c r="CS198" s="401">
        <f t="shared" si="752"/>
        <v>0</v>
      </c>
      <c r="CT198" s="401">
        <f t="shared" si="752"/>
        <v>0</v>
      </c>
      <c r="CU198" s="401">
        <f t="shared" si="752"/>
        <v>0</v>
      </c>
      <c r="CV198" s="401">
        <f t="shared" si="752"/>
        <v>0</v>
      </c>
      <c r="CW198" s="401">
        <f t="shared" si="752"/>
        <v>0</v>
      </c>
      <c r="CX198" s="401">
        <f t="shared" si="752"/>
        <v>0</v>
      </c>
      <c r="CY198" s="401">
        <f t="shared" si="752"/>
        <v>0</v>
      </c>
      <c r="CZ198" s="401">
        <f t="shared" si="752"/>
        <v>0</v>
      </c>
      <c r="DA198" s="401">
        <f t="shared" si="752"/>
        <v>0</v>
      </c>
      <c r="DB198" s="401">
        <f t="shared" si="752"/>
        <v>0</v>
      </c>
      <c r="DC198" s="401">
        <f t="shared" si="752"/>
        <v>0</v>
      </c>
      <c r="DD198" s="401">
        <f t="shared" si="753"/>
        <v>0</v>
      </c>
      <c r="DE198" s="401">
        <f t="shared" si="753"/>
        <v>0</v>
      </c>
      <c r="DF198" s="401">
        <f t="shared" si="753"/>
        <v>0</v>
      </c>
      <c r="DG198" s="401">
        <f t="shared" si="753"/>
        <v>0</v>
      </c>
      <c r="DH198" s="401">
        <f t="shared" si="753"/>
        <v>0</v>
      </c>
      <c r="DI198" s="401">
        <f t="shared" si="753"/>
        <v>0</v>
      </c>
      <c r="DJ198" s="401">
        <f t="shared" si="753"/>
        <v>0</v>
      </c>
      <c r="DK198" s="401">
        <f t="shared" si="753"/>
        <v>0</v>
      </c>
      <c r="DL198" s="401">
        <f t="shared" si="753"/>
        <v>0</v>
      </c>
      <c r="DM198" s="401">
        <f t="shared" si="753"/>
        <v>0</v>
      </c>
      <c r="DN198" s="401">
        <f t="shared" si="753"/>
        <v>0</v>
      </c>
      <c r="DO198" s="401">
        <f t="shared" si="753"/>
        <v>0</v>
      </c>
      <c r="DP198" s="401">
        <f t="shared" si="753"/>
        <v>0</v>
      </c>
      <c r="DQ198" s="401">
        <f t="shared" si="753"/>
        <v>0</v>
      </c>
      <c r="DR198" s="401">
        <f t="shared" si="753"/>
        <v>0</v>
      </c>
      <c r="DS198" s="401">
        <f t="shared" si="753"/>
        <v>0</v>
      </c>
      <c r="DT198" s="401">
        <f t="shared" si="754"/>
        <v>0</v>
      </c>
      <c r="DU198" s="401">
        <f t="shared" si="754"/>
        <v>0</v>
      </c>
      <c r="DV198" s="401">
        <f t="shared" si="754"/>
        <v>0</v>
      </c>
      <c r="DW198" s="401">
        <f t="shared" si="754"/>
        <v>0</v>
      </c>
      <c r="DX198" s="401">
        <f t="shared" si="754"/>
        <v>0</v>
      </c>
      <c r="DY198" s="401">
        <f t="shared" si="754"/>
        <v>0</v>
      </c>
      <c r="DZ198" s="401">
        <f t="shared" si="754"/>
        <v>0</v>
      </c>
      <c r="EA198" s="401">
        <f t="shared" si="754"/>
        <v>0</v>
      </c>
      <c r="EB198" s="401">
        <f t="shared" si="754"/>
        <v>0</v>
      </c>
      <c r="EC198" s="401">
        <f t="shared" si="754"/>
        <v>0</v>
      </c>
      <c r="ED198" s="401">
        <f t="shared" si="754"/>
        <v>0</v>
      </c>
      <c r="EE198" s="401">
        <f t="shared" si="754"/>
        <v>0</v>
      </c>
      <c r="EF198" s="401">
        <f t="shared" si="754"/>
        <v>0</v>
      </c>
      <c r="EG198" s="401">
        <f t="shared" si="754"/>
        <v>0</v>
      </c>
      <c r="EH198" s="401">
        <f t="shared" si="754"/>
        <v>0</v>
      </c>
      <c r="EI198" s="401">
        <f t="shared" si="754"/>
        <v>0</v>
      </c>
      <c r="EJ198" s="401">
        <f t="shared" si="755"/>
        <v>0</v>
      </c>
      <c r="EK198" s="401">
        <f t="shared" si="755"/>
        <v>0</v>
      </c>
      <c r="EL198" s="401">
        <f t="shared" si="755"/>
        <v>0</v>
      </c>
      <c r="EM198" s="401">
        <f t="shared" si="755"/>
        <v>0</v>
      </c>
      <c r="EN198" s="401">
        <f t="shared" si="755"/>
        <v>0</v>
      </c>
      <c r="EO198" s="401">
        <f t="shared" si="755"/>
        <v>0</v>
      </c>
      <c r="EP198" s="401">
        <f t="shared" si="755"/>
        <v>0</v>
      </c>
      <c r="EQ198" s="401">
        <f t="shared" si="755"/>
        <v>0</v>
      </c>
      <c r="ER198" s="401">
        <f t="shared" si="755"/>
        <v>0</v>
      </c>
      <c r="ES198" s="401">
        <f t="shared" si="755"/>
        <v>0</v>
      </c>
      <c r="ET198" s="401">
        <f t="shared" si="755"/>
        <v>0</v>
      </c>
      <c r="EU198" s="401">
        <f t="shared" si="755"/>
        <v>0</v>
      </c>
      <c r="EV198" s="401">
        <f t="shared" si="755"/>
        <v>0</v>
      </c>
      <c r="EW198" s="401">
        <f t="shared" si="755"/>
        <v>0</v>
      </c>
      <c r="EX198" s="401">
        <f t="shared" si="755"/>
        <v>0</v>
      </c>
      <c r="EY198" s="401">
        <f t="shared" si="755"/>
        <v>0</v>
      </c>
      <c r="EZ198" s="401">
        <f t="shared" si="756"/>
        <v>0</v>
      </c>
      <c r="FA198" s="401">
        <f t="shared" si="756"/>
        <v>0</v>
      </c>
      <c r="FB198" s="401">
        <f t="shared" si="756"/>
        <v>0</v>
      </c>
      <c r="FC198" s="401">
        <f t="shared" si="756"/>
        <v>0</v>
      </c>
      <c r="FD198" s="401">
        <f t="shared" si="756"/>
        <v>0</v>
      </c>
      <c r="FE198" s="401">
        <f t="shared" si="756"/>
        <v>0</v>
      </c>
      <c r="FF198" s="401">
        <f t="shared" si="756"/>
        <v>0</v>
      </c>
      <c r="FG198" s="401">
        <f t="shared" si="756"/>
        <v>0</v>
      </c>
      <c r="FH198" s="401">
        <f t="shared" si="756"/>
        <v>0</v>
      </c>
      <c r="FI198" s="401">
        <f t="shared" si="756"/>
        <v>0</v>
      </c>
      <c r="FJ198" s="401">
        <f t="shared" si="756"/>
        <v>0</v>
      </c>
      <c r="FK198" s="401">
        <f t="shared" si="756"/>
        <v>0</v>
      </c>
      <c r="FL198" s="401">
        <f t="shared" si="756"/>
        <v>0</v>
      </c>
      <c r="FM198" s="401">
        <f t="shared" si="756"/>
        <v>0</v>
      </c>
      <c r="FN198" s="401">
        <f t="shared" si="756"/>
        <v>0</v>
      </c>
      <c r="FO198" s="401">
        <f t="shared" si="756"/>
        <v>0</v>
      </c>
      <c r="FP198" s="401">
        <f t="shared" si="757"/>
        <v>0</v>
      </c>
      <c r="FQ198" s="401">
        <f t="shared" si="757"/>
        <v>0</v>
      </c>
      <c r="FR198" s="401">
        <f t="shared" si="757"/>
        <v>0</v>
      </c>
      <c r="FS198" s="401">
        <f t="shared" si="757"/>
        <v>0</v>
      </c>
      <c r="FT198" s="401">
        <f t="shared" si="757"/>
        <v>0</v>
      </c>
      <c r="FU198" s="401">
        <f t="shared" si="757"/>
        <v>0</v>
      </c>
      <c r="FV198" s="401">
        <f t="shared" si="757"/>
        <v>0</v>
      </c>
      <c r="FW198" s="401">
        <f t="shared" si="757"/>
        <v>0</v>
      </c>
      <c r="FX198" s="401">
        <f t="shared" si="757"/>
        <v>0</v>
      </c>
      <c r="FY198" s="401">
        <f t="shared" si="757"/>
        <v>0</v>
      </c>
      <c r="FZ198" s="401">
        <f t="shared" si="757"/>
        <v>0</v>
      </c>
      <c r="GA198" s="401">
        <f t="shared" si="757"/>
        <v>0</v>
      </c>
      <c r="GB198" s="401">
        <f t="shared" si="757"/>
        <v>0</v>
      </c>
      <c r="GC198" s="401">
        <f t="shared" si="757"/>
        <v>0</v>
      </c>
      <c r="GD198" s="401">
        <f t="shared" si="757"/>
        <v>0</v>
      </c>
      <c r="GE198" s="401">
        <f t="shared" si="757"/>
        <v>0</v>
      </c>
      <c r="GF198" s="401">
        <f t="shared" si="758"/>
        <v>0</v>
      </c>
      <c r="GG198" s="401">
        <f t="shared" si="758"/>
        <v>0</v>
      </c>
      <c r="GH198" s="401">
        <f t="shared" si="758"/>
        <v>0</v>
      </c>
      <c r="GI198" s="401">
        <f t="shared" si="758"/>
        <v>0</v>
      </c>
      <c r="GJ198" s="401">
        <f t="shared" si="758"/>
        <v>0</v>
      </c>
      <c r="GK198" s="401">
        <f t="shared" si="758"/>
        <v>0</v>
      </c>
      <c r="GL198" s="401">
        <f t="shared" si="758"/>
        <v>0</v>
      </c>
      <c r="GM198" s="401">
        <f t="shared" si="758"/>
        <v>0</v>
      </c>
      <c r="GN198" s="401">
        <f t="shared" si="758"/>
        <v>0</v>
      </c>
      <c r="GO198" s="401">
        <f t="shared" si="758"/>
        <v>0</v>
      </c>
      <c r="GP198" s="401">
        <f t="shared" si="758"/>
        <v>0</v>
      </c>
      <c r="GQ198" s="401">
        <f t="shared" si="758"/>
        <v>0</v>
      </c>
      <c r="GR198" s="401">
        <f t="shared" si="758"/>
        <v>0</v>
      </c>
      <c r="GS198" s="401">
        <f t="shared" si="758"/>
        <v>0</v>
      </c>
      <c r="GT198" s="401">
        <f t="shared" si="758"/>
        <v>0</v>
      </c>
      <c r="GU198" s="401">
        <f t="shared" si="758"/>
        <v>0</v>
      </c>
      <c r="GV198" s="401">
        <f t="shared" si="759"/>
        <v>0</v>
      </c>
      <c r="GW198" s="401">
        <f t="shared" si="759"/>
        <v>0</v>
      </c>
      <c r="GX198" s="401">
        <f t="shared" si="759"/>
        <v>0</v>
      </c>
      <c r="GY198" s="401">
        <f t="shared" si="759"/>
        <v>0</v>
      </c>
      <c r="GZ198" s="401">
        <f t="shared" si="759"/>
        <v>0</v>
      </c>
      <c r="HA198" s="401">
        <f t="shared" si="759"/>
        <v>0</v>
      </c>
      <c r="HB198" s="401">
        <f t="shared" si="759"/>
        <v>0</v>
      </c>
      <c r="HC198" s="401">
        <f t="shared" si="759"/>
        <v>0</v>
      </c>
      <c r="HD198" s="401">
        <f t="shared" si="759"/>
        <v>0</v>
      </c>
      <c r="HE198" s="401">
        <f t="shared" si="759"/>
        <v>0</v>
      </c>
      <c r="HF198" s="401">
        <f t="shared" si="759"/>
        <v>0</v>
      </c>
      <c r="HG198" s="401">
        <f t="shared" si="759"/>
        <v>0</v>
      </c>
      <c r="HH198" s="401">
        <f t="shared" si="759"/>
        <v>0</v>
      </c>
      <c r="HI198" s="401">
        <f t="shared" si="759"/>
        <v>0</v>
      </c>
      <c r="HJ198" s="401">
        <f t="shared" si="759"/>
        <v>0</v>
      </c>
      <c r="HK198" s="401">
        <f t="shared" si="759"/>
        <v>0</v>
      </c>
      <c r="HL198" s="401">
        <f t="shared" si="760"/>
        <v>0</v>
      </c>
      <c r="HM198" s="401">
        <f t="shared" si="760"/>
        <v>0</v>
      </c>
      <c r="HN198" s="401">
        <f t="shared" si="760"/>
        <v>0</v>
      </c>
      <c r="HO198" s="401">
        <f t="shared" si="760"/>
        <v>0</v>
      </c>
      <c r="HP198" s="401">
        <f t="shared" si="760"/>
        <v>0</v>
      </c>
      <c r="HQ198" s="401">
        <f t="shared" si="760"/>
        <v>0</v>
      </c>
      <c r="HR198" s="401">
        <f t="shared" si="760"/>
        <v>0</v>
      </c>
      <c r="HS198" s="401">
        <f t="shared" si="760"/>
        <v>0</v>
      </c>
      <c r="HT198" s="401">
        <f t="shared" si="760"/>
        <v>0</v>
      </c>
      <c r="HU198" s="401">
        <f t="shared" si="760"/>
        <v>0</v>
      </c>
      <c r="HV198" s="401">
        <f t="shared" si="760"/>
        <v>0</v>
      </c>
      <c r="HW198" s="401">
        <f t="shared" si="760"/>
        <v>0</v>
      </c>
      <c r="HX198" s="401">
        <f t="shared" si="760"/>
        <v>0</v>
      </c>
      <c r="HY198" s="401">
        <f t="shared" si="760"/>
        <v>0</v>
      </c>
      <c r="HZ198" s="401">
        <f t="shared" si="760"/>
        <v>0</v>
      </c>
      <c r="IA198" s="401">
        <f t="shared" si="760"/>
        <v>0</v>
      </c>
      <c r="IB198" s="401">
        <f t="shared" si="761"/>
        <v>0</v>
      </c>
      <c r="IC198" s="401">
        <f t="shared" si="761"/>
        <v>0</v>
      </c>
      <c r="ID198" s="401">
        <f t="shared" si="761"/>
        <v>0</v>
      </c>
      <c r="IE198" s="401">
        <f t="shared" si="761"/>
        <v>0</v>
      </c>
      <c r="IF198" s="401">
        <f t="shared" si="761"/>
        <v>0</v>
      </c>
      <c r="IG198" s="401">
        <f t="shared" si="761"/>
        <v>0</v>
      </c>
      <c r="IH198" s="401">
        <f t="shared" si="761"/>
        <v>0</v>
      </c>
      <c r="II198" s="401">
        <f t="shared" si="761"/>
        <v>0</v>
      </c>
      <c r="IJ198" s="401">
        <f t="shared" si="761"/>
        <v>0</v>
      </c>
      <c r="IK198" s="401">
        <f t="shared" si="761"/>
        <v>0</v>
      </c>
      <c r="IL198" s="401">
        <f t="shared" si="761"/>
        <v>0</v>
      </c>
      <c r="IM198" s="401">
        <f t="shared" si="761"/>
        <v>0</v>
      </c>
      <c r="IN198" s="401">
        <f t="shared" si="761"/>
        <v>0</v>
      </c>
      <c r="IO198" s="401">
        <f t="shared" si="761"/>
        <v>0</v>
      </c>
      <c r="IP198" s="401">
        <f t="shared" si="761"/>
        <v>0</v>
      </c>
      <c r="IQ198" s="401">
        <f t="shared" si="761"/>
        <v>0</v>
      </c>
      <c r="IR198" s="401">
        <f t="shared" si="762"/>
        <v>0</v>
      </c>
      <c r="IS198" s="401">
        <f t="shared" si="762"/>
        <v>0</v>
      </c>
      <c r="IT198" s="401">
        <f t="shared" si="762"/>
        <v>0</v>
      </c>
      <c r="IU198" s="401">
        <f t="shared" si="762"/>
        <v>0</v>
      </c>
      <c r="IV198" s="401">
        <f t="shared" si="762"/>
        <v>0</v>
      </c>
      <c r="IW198" s="401">
        <f t="shared" si="762"/>
        <v>0</v>
      </c>
      <c r="IX198" s="401">
        <f t="shared" si="762"/>
        <v>0</v>
      </c>
      <c r="IY198" s="401">
        <f t="shared" si="762"/>
        <v>0</v>
      </c>
      <c r="IZ198" s="401">
        <f t="shared" si="762"/>
        <v>0</v>
      </c>
      <c r="JA198" s="401">
        <f t="shared" si="762"/>
        <v>0</v>
      </c>
      <c r="JB198" s="401">
        <f t="shared" si="762"/>
        <v>0</v>
      </c>
      <c r="JC198" s="401">
        <f t="shared" si="762"/>
        <v>0</v>
      </c>
      <c r="JD198" s="401">
        <f t="shared" si="762"/>
        <v>0</v>
      </c>
      <c r="JE198" s="401">
        <f t="shared" si="762"/>
        <v>0</v>
      </c>
      <c r="JF198" s="401">
        <f t="shared" si="762"/>
        <v>0</v>
      </c>
      <c r="JG198" s="401">
        <f t="shared" si="762"/>
        <v>0</v>
      </c>
      <c r="JH198" s="401">
        <f t="shared" si="763"/>
        <v>0</v>
      </c>
      <c r="JI198" s="401">
        <f t="shared" si="763"/>
        <v>0</v>
      </c>
      <c r="JJ198" s="401">
        <f t="shared" si="763"/>
        <v>0</v>
      </c>
      <c r="JK198" s="401">
        <f t="shared" si="763"/>
        <v>0</v>
      </c>
      <c r="JL198" s="401">
        <f t="shared" si="763"/>
        <v>0</v>
      </c>
      <c r="JM198" s="401">
        <f t="shared" si="763"/>
        <v>0</v>
      </c>
      <c r="JN198" s="401">
        <f t="shared" si="763"/>
        <v>0</v>
      </c>
      <c r="JO198" s="401">
        <f t="shared" si="763"/>
        <v>0</v>
      </c>
      <c r="JP198" s="401">
        <f t="shared" si="763"/>
        <v>0</v>
      </c>
      <c r="JQ198" s="401">
        <f t="shared" si="763"/>
        <v>0</v>
      </c>
      <c r="JR198" s="401">
        <f t="shared" si="763"/>
        <v>0</v>
      </c>
      <c r="JS198" s="401">
        <f t="shared" si="763"/>
        <v>0</v>
      </c>
      <c r="JT198" s="401">
        <f t="shared" si="763"/>
        <v>0</v>
      </c>
      <c r="JU198" s="401">
        <f t="shared" si="763"/>
        <v>0</v>
      </c>
      <c r="JV198" s="401">
        <f t="shared" si="763"/>
        <v>0</v>
      </c>
      <c r="JW198" s="401">
        <f t="shared" si="763"/>
        <v>0</v>
      </c>
      <c r="JX198" s="401">
        <f t="shared" si="763"/>
        <v>0</v>
      </c>
      <c r="JY198" s="401">
        <f t="shared" si="763"/>
        <v>0</v>
      </c>
      <c r="JZ198" s="401">
        <f t="shared" si="763"/>
        <v>0</v>
      </c>
      <c r="KA198" s="401">
        <f t="shared" si="763"/>
        <v>0</v>
      </c>
      <c r="KB198" s="401">
        <f t="shared" si="763"/>
        <v>0</v>
      </c>
      <c r="KC198" s="401">
        <f t="shared" si="763"/>
        <v>0</v>
      </c>
      <c r="KD198" s="401">
        <f t="shared" si="763"/>
        <v>0</v>
      </c>
      <c r="KE198" s="401">
        <f t="shared" si="763"/>
        <v>0</v>
      </c>
      <c r="KF198" s="401">
        <f t="shared" si="763"/>
        <v>0</v>
      </c>
      <c r="KG198" s="401">
        <f t="shared" si="763"/>
        <v>0</v>
      </c>
      <c r="KH198" s="401">
        <f t="shared" si="763"/>
        <v>0</v>
      </c>
      <c r="KI198" s="401">
        <f t="shared" si="763"/>
        <v>0</v>
      </c>
      <c r="KJ198" s="401">
        <f t="shared" si="763"/>
        <v>0</v>
      </c>
      <c r="KK198" s="401">
        <f t="shared" si="763"/>
        <v>0</v>
      </c>
      <c r="KL198" s="401">
        <f t="shared" si="763"/>
        <v>0</v>
      </c>
      <c r="KM198" s="401">
        <f t="shared" si="763"/>
        <v>0</v>
      </c>
      <c r="KN198" s="401">
        <f t="shared" si="763"/>
        <v>0</v>
      </c>
      <c r="KO198" s="401">
        <f t="shared" si="763"/>
        <v>0</v>
      </c>
      <c r="KP198" s="401">
        <f t="shared" si="763"/>
        <v>0</v>
      </c>
      <c r="KQ198" s="401">
        <f t="shared" si="763"/>
        <v>0</v>
      </c>
      <c r="KR198" s="401">
        <f t="shared" si="763"/>
        <v>0</v>
      </c>
      <c r="KS198" s="401">
        <f t="shared" si="763"/>
        <v>0</v>
      </c>
      <c r="KT198" s="401">
        <f t="shared" si="763"/>
        <v>0</v>
      </c>
      <c r="KU198" s="401">
        <f t="shared" si="763"/>
        <v>0</v>
      </c>
      <c r="KV198" s="401">
        <f t="shared" si="763"/>
        <v>0</v>
      </c>
      <c r="KW198" s="401">
        <f t="shared" si="763"/>
        <v>0</v>
      </c>
      <c r="KX198" s="401">
        <f t="shared" si="763"/>
        <v>0</v>
      </c>
      <c r="KY198" s="401">
        <f t="shared" si="763"/>
        <v>0</v>
      </c>
      <c r="KZ198" s="401">
        <f t="shared" si="763"/>
        <v>0</v>
      </c>
      <c r="LA198" s="401">
        <f t="shared" si="763"/>
        <v>0</v>
      </c>
      <c r="LB198" s="401">
        <f t="shared" si="763"/>
        <v>0</v>
      </c>
      <c r="LC198" s="401">
        <f t="shared" si="763"/>
        <v>0</v>
      </c>
      <c r="LD198" s="401">
        <f t="shared" si="763"/>
        <v>0</v>
      </c>
      <c r="LE198" s="401">
        <f t="shared" si="763"/>
        <v>0</v>
      </c>
      <c r="LF198" s="401">
        <f t="shared" si="763"/>
        <v>0</v>
      </c>
      <c r="LG198" s="401">
        <f t="shared" si="763"/>
        <v>0</v>
      </c>
      <c r="LH198" s="401">
        <f t="shared" si="763"/>
        <v>0</v>
      </c>
      <c r="LI198" s="401">
        <f t="shared" si="763"/>
        <v>0</v>
      </c>
      <c r="LJ198" s="401">
        <f t="shared" si="763"/>
        <v>0</v>
      </c>
      <c r="LK198" s="401">
        <f t="shared" si="763"/>
        <v>0</v>
      </c>
      <c r="LL198" s="401">
        <f t="shared" si="763"/>
        <v>0</v>
      </c>
      <c r="LM198" s="401">
        <f t="shared" si="763"/>
        <v>0</v>
      </c>
      <c r="LN198" s="401">
        <f t="shared" si="763"/>
        <v>0</v>
      </c>
      <c r="LO198" s="401">
        <f t="shared" si="763"/>
        <v>0</v>
      </c>
      <c r="LP198" s="401">
        <f t="shared" si="763"/>
        <v>0</v>
      </c>
      <c r="LQ198" s="401">
        <f t="shared" si="763"/>
        <v>0</v>
      </c>
      <c r="LR198" s="401">
        <f t="shared" si="763"/>
        <v>0</v>
      </c>
      <c r="LS198" s="401">
        <f t="shared" si="763"/>
        <v>0</v>
      </c>
      <c r="LT198" s="401">
        <f t="shared" si="764"/>
        <v>0</v>
      </c>
      <c r="LU198" s="401">
        <f t="shared" si="764"/>
        <v>0</v>
      </c>
      <c r="LV198" s="401">
        <f t="shared" si="764"/>
        <v>0</v>
      </c>
      <c r="LW198" s="401">
        <f t="shared" si="764"/>
        <v>0</v>
      </c>
      <c r="LX198" s="401">
        <f t="shared" si="764"/>
        <v>0</v>
      </c>
      <c r="LY198" s="401">
        <f t="shared" si="764"/>
        <v>0</v>
      </c>
      <c r="LZ198" s="401">
        <f t="shared" si="764"/>
        <v>0</v>
      </c>
      <c r="MA198" s="401">
        <f t="shared" si="764"/>
        <v>0</v>
      </c>
      <c r="MB198" s="401">
        <f t="shared" si="764"/>
        <v>0</v>
      </c>
      <c r="MC198" s="401">
        <f t="shared" si="764"/>
        <v>0</v>
      </c>
      <c r="MD198" s="401">
        <f t="shared" si="764"/>
        <v>0</v>
      </c>
      <c r="ME198" s="401">
        <f t="shared" si="764"/>
        <v>0</v>
      </c>
      <c r="MF198" s="401">
        <f t="shared" si="764"/>
        <v>0</v>
      </c>
      <c r="MG198" s="401">
        <f t="shared" si="764"/>
        <v>0</v>
      </c>
      <c r="MH198" s="401">
        <f t="shared" si="764"/>
        <v>0</v>
      </c>
      <c r="MI198" s="401">
        <f t="shared" si="764"/>
        <v>0</v>
      </c>
      <c r="MJ198" s="401">
        <f t="shared" si="764"/>
        <v>0</v>
      </c>
      <c r="MK198" s="401">
        <f t="shared" si="764"/>
        <v>0</v>
      </c>
      <c r="ML198" s="401">
        <f t="shared" si="764"/>
        <v>0</v>
      </c>
      <c r="MM198" s="401">
        <f t="shared" si="764"/>
        <v>0</v>
      </c>
      <c r="MN198" s="401">
        <f t="shared" si="764"/>
        <v>0</v>
      </c>
      <c r="MO198" s="401">
        <f t="shared" si="764"/>
        <v>0</v>
      </c>
      <c r="MP198" s="401">
        <f t="shared" si="764"/>
        <v>0</v>
      </c>
      <c r="MQ198" s="401">
        <f t="shared" si="765"/>
        <v>0</v>
      </c>
      <c r="MR198" s="401">
        <f t="shared" si="765"/>
        <v>0</v>
      </c>
      <c r="MS198" s="401">
        <f t="shared" si="765"/>
        <v>0</v>
      </c>
      <c r="MT198" s="401">
        <f t="shared" si="765"/>
        <v>0</v>
      </c>
      <c r="MU198" s="401">
        <f t="shared" si="765"/>
        <v>0</v>
      </c>
      <c r="MV198" s="401">
        <f t="shared" si="765"/>
        <v>0</v>
      </c>
      <c r="MW198" s="401">
        <f t="shared" si="765"/>
        <v>0</v>
      </c>
      <c r="MX198" s="401">
        <f t="shared" si="765"/>
        <v>0</v>
      </c>
      <c r="MY198" s="401">
        <f t="shared" si="765"/>
        <v>0</v>
      </c>
      <c r="MZ198" s="401">
        <f t="shared" si="765"/>
        <v>0</v>
      </c>
      <c r="NA198" s="401">
        <f t="shared" si="765"/>
        <v>0</v>
      </c>
      <c r="NB198" s="401">
        <f t="shared" si="765"/>
        <v>0</v>
      </c>
      <c r="NC198" s="401">
        <f t="shared" si="765"/>
        <v>0</v>
      </c>
      <c r="ND198" s="401">
        <f t="shared" si="765"/>
        <v>0</v>
      </c>
      <c r="NE198" s="401">
        <f t="shared" si="765"/>
        <v>0</v>
      </c>
      <c r="NF198" s="401">
        <f t="shared" si="765"/>
        <v>0</v>
      </c>
      <c r="NG198" s="401">
        <f t="shared" si="766"/>
        <v>0</v>
      </c>
      <c r="NH198" s="401">
        <f t="shared" si="766"/>
        <v>0</v>
      </c>
      <c r="NI198" s="401">
        <f t="shared" si="766"/>
        <v>0</v>
      </c>
      <c r="NJ198" s="401">
        <f t="shared" si="766"/>
        <v>0</v>
      </c>
      <c r="NK198" s="401">
        <f t="shared" si="766"/>
        <v>0</v>
      </c>
      <c r="NL198" s="401">
        <f t="shared" si="766"/>
        <v>0</v>
      </c>
      <c r="NM198" s="401">
        <f t="shared" si="766"/>
        <v>0</v>
      </c>
      <c r="NN198" s="401">
        <f t="shared" si="766"/>
        <v>0</v>
      </c>
      <c r="NO198" s="401">
        <f t="shared" si="766"/>
        <v>0</v>
      </c>
      <c r="NP198" s="401">
        <f t="shared" si="766"/>
        <v>0</v>
      </c>
      <c r="NQ198" s="401">
        <f t="shared" si="766"/>
        <v>0</v>
      </c>
      <c r="NR198" s="401">
        <f t="shared" si="766"/>
        <v>0</v>
      </c>
      <c r="NS198" s="401">
        <f t="shared" si="766"/>
        <v>0</v>
      </c>
      <c r="NT198" s="401">
        <f t="shared" si="766"/>
        <v>0</v>
      </c>
      <c r="NU198" s="401">
        <f t="shared" si="766"/>
        <v>0</v>
      </c>
      <c r="NV198" s="401">
        <f t="shared" si="766"/>
        <v>0</v>
      </c>
      <c r="NW198" s="401">
        <f t="shared" si="767"/>
        <v>0</v>
      </c>
      <c r="NX198" s="401">
        <f t="shared" si="767"/>
        <v>0</v>
      </c>
      <c r="NY198" s="401">
        <f t="shared" si="767"/>
        <v>0</v>
      </c>
      <c r="NZ198" s="401">
        <f t="shared" si="767"/>
        <v>0</v>
      </c>
      <c r="OA198" s="401">
        <f t="shared" si="767"/>
        <v>0</v>
      </c>
      <c r="OB198" s="401">
        <f t="shared" si="767"/>
        <v>0</v>
      </c>
      <c r="OC198" s="401">
        <f t="shared" si="767"/>
        <v>0</v>
      </c>
      <c r="OD198" s="401">
        <f t="shared" si="767"/>
        <v>0</v>
      </c>
      <c r="OE198" s="401">
        <f t="shared" si="767"/>
        <v>0</v>
      </c>
      <c r="OF198" s="401">
        <f t="shared" si="767"/>
        <v>0</v>
      </c>
      <c r="OG198" s="401">
        <f t="shared" si="767"/>
        <v>0</v>
      </c>
      <c r="OH198" s="401">
        <f t="shared" si="767"/>
        <v>0</v>
      </c>
      <c r="OI198" s="401">
        <f t="shared" si="767"/>
        <v>0</v>
      </c>
      <c r="OJ198" s="401">
        <f t="shared" si="767"/>
        <v>0</v>
      </c>
      <c r="OK198" s="401">
        <f t="shared" si="767"/>
        <v>0</v>
      </c>
      <c r="OL198" s="401">
        <f t="shared" si="767"/>
        <v>0</v>
      </c>
      <c r="OM198" s="401">
        <f t="shared" si="767"/>
        <v>0</v>
      </c>
      <c r="ON198" s="401">
        <f t="shared" si="767"/>
        <v>0</v>
      </c>
      <c r="OO198" s="401">
        <f t="shared" si="767"/>
        <v>0</v>
      </c>
      <c r="OP198" s="401">
        <f t="shared" si="767"/>
        <v>0</v>
      </c>
      <c r="OQ198" s="401">
        <f t="shared" si="767"/>
        <v>0</v>
      </c>
      <c r="OR198" s="402">
        <f t="shared" si="767"/>
        <v>0</v>
      </c>
    </row>
    <row r="199" spans="2:408" x14ac:dyDescent="0.35">
      <c r="B199" s="375"/>
      <c r="C199" s="494" t="s">
        <v>276</v>
      </c>
      <c r="D199" s="122"/>
      <c r="E199" s="123">
        <f>SUM(E196:E198)</f>
        <v>7.0000000000000007E-2</v>
      </c>
      <c r="F199" s="124"/>
      <c r="G199" s="124"/>
      <c r="H199" s="125"/>
      <c r="I199" s="126"/>
      <c r="J199" s="124"/>
      <c r="K199" s="122"/>
      <c r="L199" s="127">
        <f t="shared" ref="L199:BW199" si="768">SUM(L196:L198)</f>
        <v>7.0000000000000007E-2</v>
      </c>
      <c r="M199" s="127">
        <f t="shared" si="768"/>
        <v>7.0000000000000007E-2</v>
      </c>
      <c r="N199" s="127">
        <f t="shared" si="768"/>
        <v>7.0000000000000007E-2</v>
      </c>
      <c r="O199" s="127">
        <f t="shared" si="768"/>
        <v>7.0000000000000007E-2</v>
      </c>
      <c r="P199" s="127">
        <f t="shared" si="768"/>
        <v>7.0000000000000007E-2</v>
      </c>
      <c r="Q199" s="127">
        <f t="shared" si="768"/>
        <v>7.0000000000000007E-2</v>
      </c>
      <c r="R199" s="127">
        <f t="shared" si="768"/>
        <v>7.0000000000000007E-2</v>
      </c>
      <c r="S199" s="127">
        <f t="shared" si="768"/>
        <v>7.0000000000000007E-2</v>
      </c>
      <c r="T199" s="127">
        <f t="shared" si="768"/>
        <v>7.0000000000000007E-2</v>
      </c>
      <c r="U199" s="127">
        <f t="shared" si="768"/>
        <v>7.0000000000000007E-2</v>
      </c>
      <c r="V199" s="127">
        <f t="shared" si="768"/>
        <v>7.0000000000000007E-2</v>
      </c>
      <c r="W199" s="127">
        <f t="shared" si="768"/>
        <v>7.0000000000000007E-2</v>
      </c>
      <c r="X199" s="127">
        <f t="shared" si="768"/>
        <v>7.0000000000000007E-2</v>
      </c>
      <c r="Y199" s="127">
        <f t="shared" si="768"/>
        <v>7.0000000000000007E-2</v>
      </c>
      <c r="Z199" s="127">
        <f t="shared" si="768"/>
        <v>7.0000000000000007E-2</v>
      </c>
      <c r="AA199" s="127">
        <f t="shared" si="768"/>
        <v>7.0000000000000007E-2</v>
      </c>
      <c r="AB199" s="127">
        <f t="shared" si="768"/>
        <v>7.0000000000000007E-2</v>
      </c>
      <c r="AC199" s="127">
        <f t="shared" si="768"/>
        <v>7.0000000000000007E-2</v>
      </c>
      <c r="AD199" s="127">
        <f t="shared" si="768"/>
        <v>7.0000000000000007E-2</v>
      </c>
      <c r="AE199" s="127">
        <f t="shared" si="768"/>
        <v>7.0000000000000007E-2</v>
      </c>
      <c r="AF199" s="127">
        <f t="shared" si="768"/>
        <v>7.0000000000000007E-2</v>
      </c>
      <c r="AG199" s="127">
        <f t="shared" si="768"/>
        <v>7.0000000000000007E-2</v>
      </c>
      <c r="AH199" s="127">
        <f t="shared" si="768"/>
        <v>7.0000000000000007E-2</v>
      </c>
      <c r="AI199" s="127">
        <f t="shared" si="768"/>
        <v>7.0000000000000007E-2</v>
      </c>
      <c r="AJ199" s="127">
        <f t="shared" si="768"/>
        <v>7.0000000000000007E-2</v>
      </c>
      <c r="AK199" s="127">
        <f t="shared" si="768"/>
        <v>7.0000000000000007E-2</v>
      </c>
      <c r="AL199" s="127">
        <f t="shared" si="768"/>
        <v>7.0000000000000007E-2</v>
      </c>
      <c r="AM199" s="127">
        <f t="shared" si="768"/>
        <v>7.0000000000000007E-2</v>
      </c>
      <c r="AN199" s="127">
        <f t="shared" si="768"/>
        <v>7.0000000000000007E-2</v>
      </c>
      <c r="AO199" s="127">
        <f t="shared" si="768"/>
        <v>7.0000000000000007E-2</v>
      </c>
      <c r="AP199" s="127">
        <f t="shared" si="768"/>
        <v>7.0000000000000007E-2</v>
      </c>
      <c r="AQ199" s="127">
        <f t="shared" si="768"/>
        <v>7.0000000000000007E-2</v>
      </c>
      <c r="AR199" s="127">
        <f t="shared" si="768"/>
        <v>7.0000000000000007E-2</v>
      </c>
      <c r="AS199" s="127">
        <f t="shared" si="768"/>
        <v>7.0000000000000007E-2</v>
      </c>
      <c r="AT199" s="127">
        <f t="shared" si="768"/>
        <v>7.0000000000000007E-2</v>
      </c>
      <c r="AU199" s="127">
        <f t="shared" si="768"/>
        <v>7.0000000000000007E-2</v>
      </c>
      <c r="AV199" s="127">
        <f t="shared" si="768"/>
        <v>7.0000000000000007E-2</v>
      </c>
      <c r="AW199" s="127">
        <f t="shared" si="768"/>
        <v>7.0000000000000007E-2</v>
      </c>
      <c r="AX199" s="127">
        <f t="shared" si="768"/>
        <v>7.0000000000000007E-2</v>
      </c>
      <c r="AY199" s="127">
        <f t="shared" si="768"/>
        <v>7.0000000000000007E-2</v>
      </c>
      <c r="AZ199" s="127">
        <f t="shared" si="768"/>
        <v>7.0000000000000007E-2</v>
      </c>
      <c r="BA199" s="127">
        <f t="shared" si="768"/>
        <v>7.0000000000000007E-2</v>
      </c>
      <c r="BB199" s="127">
        <f t="shared" si="768"/>
        <v>7.0000000000000007E-2</v>
      </c>
      <c r="BC199" s="127">
        <f t="shared" si="768"/>
        <v>7.0000000000000007E-2</v>
      </c>
      <c r="BD199" s="127">
        <f t="shared" si="768"/>
        <v>7.0000000000000007E-2</v>
      </c>
      <c r="BE199" s="127">
        <f t="shared" si="768"/>
        <v>7.0000000000000007E-2</v>
      </c>
      <c r="BF199" s="127">
        <f t="shared" si="768"/>
        <v>7.0000000000000007E-2</v>
      </c>
      <c r="BG199" s="127">
        <f t="shared" si="768"/>
        <v>7.0000000000000007E-2</v>
      </c>
      <c r="BH199" s="127">
        <f t="shared" si="768"/>
        <v>7.0000000000000007E-2</v>
      </c>
      <c r="BI199" s="127">
        <f t="shared" si="768"/>
        <v>7.0000000000000007E-2</v>
      </c>
      <c r="BJ199" s="127">
        <f t="shared" si="768"/>
        <v>7.0000000000000007E-2</v>
      </c>
      <c r="BK199" s="127">
        <f t="shared" si="768"/>
        <v>7.0000000000000007E-2</v>
      </c>
      <c r="BL199" s="127">
        <f t="shared" si="768"/>
        <v>7.0000000000000007E-2</v>
      </c>
      <c r="BM199" s="127">
        <f t="shared" si="768"/>
        <v>7.0000000000000007E-2</v>
      </c>
      <c r="BN199" s="127">
        <f t="shared" si="768"/>
        <v>7.0000000000000007E-2</v>
      </c>
      <c r="BO199" s="127">
        <f t="shared" si="768"/>
        <v>7.0000000000000007E-2</v>
      </c>
      <c r="BP199" s="127">
        <f t="shared" si="768"/>
        <v>7.0000000000000007E-2</v>
      </c>
      <c r="BQ199" s="127">
        <f t="shared" si="768"/>
        <v>7.0000000000000007E-2</v>
      </c>
      <c r="BR199" s="127">
        <f t="shared" si="768"/>
        <v>7.0000000000000007E-2</v>
      </c>
      <c r="BS199" s="127">
        <f t="shared" si="768"/>
        <v>7.0000000000000007E-2</v>
      </c>
      <c r="BT199" s="127">
        <f t="shared" si="768"/>
        <v>7.0000000000000007E-2</v>
      </c>
      <c r="BU199" s="127">
        <f t="shared" si="768"/>
        <v>7.0000000000000007E-2</v>
      </c>
      <c r="BV199" s="127">
        <f t="shared" si="768"/>
        <v>7.0000000000000007E-2</v>
      </c>
      <c r="BW199" s="127">
        <f t="shared" si="768"/>
        <v>7.0000000000000007E-2</v>
      </c>
      <c r="BX199" s="127">
        <f t="shared" ref="BX199:EI199" si="769">SUM(BX196:BX198)</f>
        <v>7.0000000000000007E-2</v>
      </c>
      <c r="BY199" s="127">
        <f t="shared" si="769"/>
        <v>7.0000000000000007E-2</v>
      </c>
      <c r="BZ199" s="127">
        <f t="shared" si="769"/>
        <v>7.0000000000000007E-2</v>
      </c>
      <c r="CA199" s="127">
        <f t="shared" si="769"/>
        <v>7.0000000000000007E-2</v>
      </c>
      <c r="CB199" s="127">
        <f t="shared" si="769"/>
        <v>7.0000000000000007E-2</v>
      </c>
      <c r="CC199" s="127">
        <f t="shared" si="769"/>
        <v>7.0000000000000007E-2</v>
      </c>
      <c r="CD199" s="127">
        <f t="shared" si="769"/>
        <v>7.0000000000000007E-2</v>
      </c>
      <c r="CE199" s="127">
        <f t="shared" si="769"/>
        <v>7.0000000000000007E-2</v>
      </c>
      <c r="CF199" s="127">
        <f t="shared" si="769"/>
        <v>7.0000000000000007E-2</v>
      </c>
      <c r="CG199" s="127">
        <f t="shared" si="769"/>
        <v>7.0000000000000007E-2</v>
      </c>
      <c r="CH199" s="127">
        <f t="shared" si="769"/>
        <v>7.0000000000000007E-2</v>
      </c>
      <c r="CI199" s="127">
        <f t="shared" si="769"/>
        <v>7.0000000000000007E-2</v>
      </c>
      <c r="CJ199" s="127">
        <f t="shared" si="769"/>
        <v>7.0000000000000007E-2</v>
      </c>
      <c r="CK199" s="127">
        <f t="shared" si="769"/>
        <v>7.0000000000000007E-2</v>
      </c>
      <c r="CL199" s="127">
        <f t="shared" si="769"/>
        <v>7.0000000000000007E-2</v>
      </c>
      <c r="CM199" s="127">
        <f t="shared" si="769"/>
        <v>7.0000000000000007E-2</v>
      </c>
      <c r="CN199" s="127">
        <f t="shared" si="769"/>
        <v>7.0000000000000007E-2</v>
      </c>
      <c r="CO199" s="127">
        <f t="shared" si="769"/>
        <v>7.0000000000000007E-2</v>
      </c>
      <c r="CP199" s="127">
        <f t="shared" si="769"/>
        <v>7.0000000000000007E-2</v>
      </c>
      <c r="CQ199" s="127">
        <f t="shared" si="769"/>
        <v>7.0000000000000007E-2</v>
      </c>
      <c r="CR199" s="127">
        <f t="shared" si="769"/>
        <v>7.0000000000000007E-2</v>
      </c>
      <c r="CS199" s="127">
        <f t="shared" si="769"/>
        <v>7.0000000000000007E-2</v>
      </c>
      <c r="CT199" s="127">
        <f t="shared" si="769"/>
        <v>7.0000000000000007E-2</v>
      </c>
      <c r="CU199" s="127">
        <f t="shared" si="769"/>
        <v>7.0000000000000007E-2</v>
      </c>
      <c r="CV199" s="127">
        <f t="shared" si="769"/>
        <v>7.0000000000000007E-2</v>
      </c>
      <c r="CW199" s="127">
        <f t="shared" si="769"/>
        <v>7.0000000000000007E-2</v>
      </c>
      <c r="CX199" s="127">
        <f t="shared" si="769"/>
        <v>7.0000000000000007E-2</v>
      </c>
      <c r="CY199" s="127">
        <f t="shared" si="769"/>
        <v>7.0000000000000007E-2</v>
      </c>
      <c r="CZ199" s="127">
        <f t="shared" si="769"/>
        <v>7.0000000000000007E-2</v>
      </c>
      <c r="DA199" s="127">
        <f t="shared" si="769"/>
        <v>7.0000000000000007E-2</v>
      </c>
      <c r="DB199" s="127">
        <f t="shared" si="769"/>
        <v>7.0000000000000007E-2</v>
      </c>
      <c r="DC199" s="127">
        <f t="shared" si="769"/>
        <v>7.0000000000000007E-2</v>
      </c>
      <c r="DD199" s="127">
        <f t="shared" si="769"/>
        <v>7.0000000000000007E-2</v>
      </c>
      <c r="DE199" s="127">
        <f t="shared" si="769"/>
        <v>7.0000000000000007E-2</v>
      </c>
      <c r="DF199" s="127">
        <f t="shared" si="769"/>
        <v>7.0000000000000007E-2</v>
      </c>
      <c r="DG199" s="127">
        <f t="shared" si="769"/>
        <v>7.0000000000000007E-2</v>
      </c>
      <c r="DH199" s="127">
        <f t="shared" si="769"/>
        <v>7.0000000000000007E-2</v>
      </c>
      <c r="DI199" s="127">
        <f t="shared" si="769"/>
        <v>7.0000000000000007E-2</v>
      </c>
      <c r="DJ199" s="127">
        <f t="shared" si="769"/>
        <v>7.0000000000000007E-2</v>
      </c>
      <c r="DK199" s="127">
        <f t="shared" si="769"/>
        <v>7.0000000000000007E-2</v>
      </c>
      <c r="DL199" s="127">
        <f t="shared" si="769"/>
        <v>7.0000000000000007E-2</v>
      </c>
      <c r="DM199" s="127">
        <f t="shared" si="769"/>
        <v>7.0000000000000007E-2</v>
      </c>
      <c r="DN199" s="127">
        <f t="shared" si="769"/>
        <v>7.0000000000000007E-2</v>
      </c>
      <c r="DO199" s="127">
        <f t="shared" si="769"/>
        <v>7.0000000000000007E-2</v>
      </c>
      <c r="DP199" s="127">
        <f t="shared" si="769"/>
        <v>7.0000000000000007E-2</v>
      </c>
      <c r="DQ199" s="127">
        <f t="shared" si="769"/>
        <v>7.0000000000000007E-2</v>
      </c>
      <c r="DR199" s="127">
        <f t="shared" si="769"/>
        <v>7.0000000000000007E-2</v>
      </c>
      <c r="DS199" s="127">
        <f t="shared" si="769"/>
        <v>7.0000000000000007E-2</v>
      </c>
      <c r="DT199" s="127">
        <f t="shared" si="769"/>
        <v>7.0000000000000007E-2</v>
      </c>
      <c r="DU199" s="127">
        <f t="shared" si="769"/>
        <v>7.0000000000000007E-2</v>
      </c>
      <c r="DV199" s="127">
        <f t="shared" si="769"/>
        <v>7.0000000000000007E-2</v>
      </c>
      <c r="DW199" s="127">
        <f t="shared" si="769"/>
        <v>7.0000000000000007E-2</v>
      </c>
      <c r="DX199" s="127">
        <f t="shared" si="769"/>
        <v>7.0000000000000007E-2</v>
      </c>
      <c r="DY199" s="127">
        <f t="shared" si="769"/>
        <v>7.0000000000000007E-2</v>
      </c>
      <c r="DZ199" s="127">
        <f t="shared" si="769"/>
        <v>7.0000000000000007E-2</v>
      </c>
      <c r="EA199" s="127">
        <f t="shared" si="769"/>
        <v>7.0000000000000007E-2</v>
      </c>
      <c r="EB199" s="127">
        <f t="shared" si="769"/>
        <v>7.0000000000000007E-2</v>
      </c>
      <c r="EC199" s="127">
        <f t="shared" si="769"/>
        <v>7.0000000000000007E-2</v>
      </c>
      <c r="ED199" s="127">
        <f t="shared" si="769"/>
        <v>7.0000000000000007E-2</v>
      </c>
      <c r="EE199" s="127">
        <f t="shared" si="769"/>
        <v>7.0000000000000007E-2</v>
      </c>
      <c r="EF199" s="127">
        <f t="shared" si="769"/>
        <v>7.0000000000000007E-2</v>
      </c>
      <c r="EG199" s="127">
        <f t="shared" si="769"/>
        <v>7.0000000000000007E-2</v>
      </c>
      <c r="EH199" s="127">
        <f t="shared" si="769"/>
        <v>7.0000000000000007E-2</v>
      </c>
      <c r="EI199" s="127">
        <f t="shared" si="769"/>
        <v>7.0000000000000007E-2</v>
      </c>
      <c r="EJ199" s="127">
        <f t="shared" ref="EJ199:GU199" si="770">SUM(EJ196:EJ198)</f>
        <v>7.0000000000000007E-2</v>
      </c>
      <c r="EK199" s="127">
        <f t="shared" si="770"/>
        <v>7.0000000000000007E-2</v>
      </c>
      <c r="EL199" s="127">
        <f t="shared" si="770"/>
        <v>7.0000000000000007E-2</v>
      </c>
      <c r="EM199" s="127">
        <f t="shared" si="770"/>
        <v>7.0000000000000007E-2</v>
      </c>
      <c r="EN199" s="127">
        <f t="shared" si="770"/>
        <v>7.0000000000000007E-2</v>
      </c>
      <c r="EO199" s="127">
        <f t="shared" si="770"/>
        <v>7.0000000000000007E-2</v>
      </c>
      <c r="EP199" s="127">
        <f t="shared" si="770"/>
        <v>7.0000000000000007E-2</v>
      </c>
      <c r="EQ199" s="127">
        <f t="shared" si="770"/>
        <v>7.0000000000000007E-2</v>
      </c>
      <c r="ER199" s="127">
        <f t="shared" si="770"/>
        <v>7.0000000000000007E-2</v>
      </c>
      <c r="ES199" s="127">
        <f t="shared" si="770"/>
        <v>7.0000000000000007E-2</v>
      </c>
      <c r="ET199" s="127">
        <f t="shared" si="770"/>
        <v>7.0000000000000007E-2</v>
      </c>
      <c r="EU199" s="127">
        <f t="shared" si="770"/>
        <v>7.0000000000000007E-2</v>
      </c>
      <c r="EV199" s="127">
        <f t="shared" si="770"/>
        <v>7.0000000000000007E-2</v>
      </c>
      <c r="EW199" s="127">
        <f t="shared" si="770"/>
        <v>7.0000000000000007E-2</v>
      </c>
      <c r="EX199" s="127">
        <f t="shared" si="770"/>
        <v>7.0000000000000007E-2</v>
      </c>
      <c r="EY199" s="127">
        <f t="shared" si="770"/>
        <v>7.0000000000000007E-2</v>
      </c>
      <c r="EZ199" s="127">
        <f t="shared" si="770"/>
        <v>7.0000000000000007E-2</v>
      </c>
      <c r="FA199" s="127">
        <f t="shared" si="770"/>
        <v>7.0000000000000007E-2</v>
      </c>
      <c r="FB199" s="127">
        <f t="shared" si="770"/>
        <v>7.0000000000000007E-2</v>
      </c>
      <c r="FC199" s="127">
        <f t="shared" si="770"/>
        <v>7.0000000000000007E-2</v>
      </c>
      <c r="FD199" s="127">
        <f t="shared" si="770"/>
        <v>7.0000000000000007E-2</v>
      </c>
      <c r="FE199" s="127">
        <f t="shared" si="770"/>
        <v>7.0000000000000007E-2</v>
      </c>
      <c r="FF199" s="127">
        <f t="shared" si="770"/>
        <v>7.0000000000000007E-2</v>
      </c>
      <c r="FG199" s="127">
        <f t="shared" si="770"/>
        <v>7.0000000000000007E-2</v>
      </c>
      <c r="FH199" s="127">
        <f t="shared" si="770"/>
        <v>7.0000000000000007E-2</v>
      </c>
      <c r="FI199" s="127">
        <f t="shared" si="770"/>
        <v>7.0000000000000007E-2</v>
      </c>
      <c r="FJ199" s="127">
        <f t="shared" si="770"/>
        <v>7.0000000000000007E-2</v>
      </c>
      <c r="FK199" s="127">
        <f t="shared" si="770"/>
        <v>7.0000000000000007E-2</v>
      </c>
      <c r="FL199" s="127">
        <f t="shared" si="770"/>
        <v>7.0000000000000007E-2</v>
      </c>
      <c r="FM199" s="127">
        <f t="shared" si="770"/>
        <v>7.0000000000000007E-2</v>
      </c>
      <c r="FN199" s="127">
        <f t="shared" si="770"/>
        <v>7.0000000000000007E-2</v>
      </c>
      <c r="FO199" s="127">
        <f t="shared" si="770"/>
        <v>7.0000000000000007E-2</v>
      </c>
      <c r="FP199" s="127">
        <f t="shared" si="770"/>
        <v>7.0000000000000007E-2</v>
      </c>
      <c r="FQ199" s="127">
        <f t="shared" si="770"/>
        <v>7.0000000000000007E-2</v>
      </c>
      <c r="FR199" s="127">
        <f t="shared" si="770"/>
        <v>7.0000000000000007E-2</v>
      </c>
      <c r="FS199" s="127">
        <f t="shared" si="770"/>
        <v>7.0000000000000007E-2</v>
      </c>
      <c r="FT199" s="127">
        <f t="shared" si="770"/>
        <v>7.0000000000000007E-2</v>
      </c>
      <c r="FU199" s="127">
        <f t="shared" si="770"/>
        <v>7.0000000000000007E-2</v>
      </c>
      <c r="FV199" s="127">
        <f t="shared" si="770"/>
        <v>7.0000000000000007E-2</v>
      </c>
      <c r="FW199" s="127">
        <f t="shared" si="770"/>
        <v>7.0000000000000007E-2</v>
      </c>
      <c r="FX199" s="127">
        <f t="shared" si="770"/>
        <v>7.0000000000000007E-2</v>
      </c>
      <c r="FY199" s="127">
        <f t="shared" si="770"/>
        <v>7.0000000000000007E-2</v>
      </c>
      <c r="FZ199" s="127">
        <f t="shared" si="770"/>
        <v>7.0000000000000007E-2</v>
      </c>
      <c r="GA199" s="127">
        <f t="shared" si="770"/>
        <v>7.0000000000000007E-2</v>
      </c>
      <c r="GB199" s="127">
        <f t="shared" si="770"/>
        <v>7.0000000000000007E-2</v>
      </c>
      <c r="GC199" s="127">
        <f t="shared" si="770"/>
        <v>7.0000000000000007E-2</v>
      </c>
      <c r="GD199" s="127">
        <f t="shared" si="770"/>
        <v>7.0000000000000007E-2</v>
      </c>
      <c r="GE199" s="127">
        <f t="shared" si="770"/>
        <v>7.0000000000000007E-2</v>
      </c>
      <c r="GF199" s="127">
        <f t="shared" si="770"/>
        <v>7.0000000000000007E-2</v>
      </c>
      <c r="GG199" s="127">
        <f t="shared" si="770"/>
        <v>7.0000000000000007E-2</v>
      </c>
      <c r="GH199" s="127">
        <f t="shared" si="770"/>
        <v>7.0000000000000007E-2</v>
      </c>
      <c r="GI199" s="127">
        <f t="shared" si="770"/>
        <v>7.0000000000000007E-2</v>
      </c>
      <c r="GJ199" s="127">
        <f t="shared" si="770"/>
        <v>7.0000000000000007E-2</v>
      </c>
      <c r="GK199" s="127">
        <f t="shared" si="770"/>
        <v>7.0000000000000007E-2</v>
      </c>
      <c r="GL199" s="127">
        <f t="shared" si="770"/>
        <v>7.0000000000000007E-2</v>
      </c>
      <c r="GM199" s="127">
        <f t="shared" si="770"/>
        <v>7.0000000000000007E-2</v>
      </c>
      <c r="GN199" s="127">
        <f t="shared" si="770"/>
        <v>7.0000000000000007E-2</v>
      </c>
      <c r="GO199" s="127">
        <f t="shared" si="770"/>
        <v>7.0000000000000007E-2</v>
      </c>
      <c r="GP199" s="127">
        <f t="shared" si="770"/>
        <v>7.0000000000000007E-2</v>
      </c>
      <c r="GQ199" s="127">
        <f t="shared" si="770"/>
        <v>7.0000000000000007E-2</v>
      </c>
      <c r="GR199" s="127">
        <f t="shared" si="770"/>
        <v>7.0000000000000007E-2</v>
      </c>
      <c r="GS199" s="127">
        <f t="shared" si="770"/>
        <v>7.0000000000000007E-2</v>
      </c>
      <c r="GT199" s="127">
        <f t="shared" si="770"/>
        <v>7.0000000000000007E-2</v>
      </c>
      <c r="GU199" s="127">
        <f t="shared" si="770"/>
        <v>7.0000000000000007E-2</v>
      </c>
      <c r="GV199" s="127">
        <f t="shared" ref="GV199:JG199" si="771">SUM(GV196:GV198)</f>
        <v>7.0000000000000007E-2</v>
      </c>
      <c r="GW199" s="127">
        <f t="shared" si="771"/>
        <v>7.0000000000000007E-2</v>
      </c>
      <c r="GX199" s="127">
        <f t="shared" si="771"/>
        <v>7.0000000000000007E-2</v>
      </c>
      <c r="GY199" s="127">
        <f t="shared" si="771"/>
        <v>7.0000000000000007E-2</v>
      </c>
      <c r="GZ199" s="127">
        <f t="shared" si="771"/>
        <v>7.0000000000000007E-2</v>
      </c>
      <c r="HA199" s="127">
        <f t="shared" si="771"/>
        <v>7.0000000000000007E-2</v>
      </c>
      <c r="HB199" s="127">
        <f t="shared" si="771"/>
        <v>7.0000000000000007E-2</v>
      </c>
      <c r="HC199" s="127">
        <f t="shared" si="771"/>
        <v>7.0000000000000007E-2</v>
      </c>
      <c r="HD199" s="127">
        <f t="shared" si="771"/>
        <v>7.0000000000000007E-2</v>
      </c>
      <c r="HE199" s="127">
        <f t="shared" si="771"/>
        <v>7.0000000000000007E-2</v>
      </c>
      <c r="HF199" s="127">
        <f t="shared" si="771"/>
        <v>7.0000000000000007E-2</v>
      </c>
      <c r="HG199" s="127">
        <f t="shared" si="771"/>
        <v>7.0000000000000007E-2</v>
      </c>
      <c r="HH199" s="127">
        <f t="shared" si="771"/>
        <v>7.0000000000000007E-2</v>
      </c>
      <c r="HI199" s="127">
        <f t="shared" si="771"/>
        <v>7.0000000000000007E-2</v>
      </c>
      <c r="HJ199" s="127">
        <f t="shared" si="771"/>
        <v>7.0000000000000007E-2</v>
      </c>
      <c r="HK199" s="127">
        <f t="shared" si="771"/>
        <v>7.0000000000000007E-2</v>
      </c>
      <c r="HL199" s="127">
        <f t="shared" si="771"/>
        <v>7.0000000000000007E-2</v>
      </c>
      <c r="HM199" s="127">
        <f t="shared" si="771"/>
        <v>7.0000000000000007E-2</v>
      </c>
      <c r="HN199" s="127">
        <f t="shared" si="771"/>
        <v>7.0000000000000007E-2</v>
      </c>
      <c r="HO199" s="127">
        <f t="shared" si="771"/>
        <v>7.0000000000000007E-2</v>
      </c>
      <c r="HP199" s="127">
        <f t="shared" si="771"/>
        <v>7.0000000000000007E-2</v>
      </c>
      <c r="HQ199" s="127">
        <f t="shared" si="771"/>
        <v>7.0000000000000007E-2</v>
      </c>
      <c r="HR199" s="127">
        <f t="shared" si="771"/>
        <v>7.0000000000000007E-2</v>
      </c>
      <c r="HS199" s="127">
        <f t="shared" si="771"/>
        <v>7.0000000000000007E-2</v>
      </c>
      <c r="HT199" s="127">
        <f t="shared" si="771"/>
        <v>7.0000000000000007E-2</v>
      </c>
      <c r="HU199" s="127">
        <f t="shared" si="771"/>
        <v>7.0000000000000007E-2</v>
      </c>
      <c r="HV199" s="127">
        <f t="shared" si="771"/>
        <v>7.0000000000000007E-2</v>
      </c>
      <c r="HW199" s="127">
        <f t="shared" si="771"/>
        <v>7.0000000000000007E-2</v>
      </c>
      <c r="HX199" s="127">
        <f t="shared" si="771"/>
        <v>7.0000000000000007E-2</v>
      </c>
      <c r="HY199" s="127">
        <f t="shared" si="771"/>
        <v>7.0000000000000007E-2</v>
      </c>
      <c r="HZ199" s="127">
        <f t="shared" si="771"/>
        <v>7.0000000000000007E-2</v>
      </c>
      <c r="IA199" s="127">
        <f t="shared" si="771"/>
        <v>7.0000000000000007E-2</v>
      </c>
      <c r="IB199" s="127">
        <f t="shared" si="771"/>
        <v>7.0000000000000007E-2</v>
      </c>
      <c r="IC199" s="127">
        <f t="shared" si="771"/>
        <v>7.0000000000000007E-2</v>
      </c>
      <c r="ID199" s="127">
        <f t="shared" si="771"/>
        <v>7.0000000000000007E-2</v>
      </c>
      <c r="IE199" s="127">
        <f t="shared" si="771"/>
        <v>7.0000000000000007E-2</v>
      </c>
      <c r="IF199" s="127">
        <f t="shared" si="771"/>
        <v>7.0000000000000007E-2</v>
      </c>
      <c r="IG199" s="127">
        <f t="shared" si="771"/>
        <v>7.0000000000000007E-2</v>
      </c>
      <c r="IH199" s="127">
        <f t="shared" si="771"/>
        <v>7.0000000000000007E-2</v>
      </c>
      <c r="II199" s="127">
        <f t="shared" si="771"/>
        <v>7.0000000000000007E-2</v>
      </c>
      <c r="IJ199" s="127">
        <f t="shared" si="771"/>
        <v>7.0000000000000007E-2</v>
      </c>
      <c r="IK199" s="127">
        <f t="shared" si="771"/>
        <v>7.0000000000000007E-2</v>
      </c>
      <c r="IL199" s="127">
        <f t="shared" si="771"/>
        <v>7.0000000000000007E-2</v>
      </c>
      <c r="IM199" s="127">
        <f t="shared" si="771"/>
        <v>7.0000000000000007E-2</v>
      </c>
      <c r="IN199" s="127">
        <f t="shared" si="771"/>
        <v>7.0000000000000007E-2</v>
      </c>
      <c r="IO199" s="127">
        <f t="shared" si="771"/>
        <v>7.0000000000000007E-2</v>
      </c>
      <c r="IP199" s="127">
        <f t="shared" si="771"/>
        <v>7.0000000000000007E-2</v>
      </c>
      <c r="IQ199" s="127">
        <f t="shared" si="771"/>
        <v>7.0000000000000007E-2</v>
      </c>
      <c r="IR199" s="127">
        <f t="shared" si="771"/>
        <v>7.0000000000000007E-2</v>
      </c>
      <c r="IS199" s="127">
        <f t="shared" si="771"/>
        <v>7.0000000000000007E-2</v>
      </c>
      <c r="IT199" s="127">
        <f t="shared" si="771"/>
        <v>7.0000000000000007E-2</v>
      </c>
      <c r="IU199" s="127">
        <f t="shared" si="771"/>
        <v>7.0000000000000007E-2</v>
      </c>
      <c r="IV199" s="127">
        <f t="shared" si="771"/>
        <v>7.0000000000000007E-2</v>
      </c>
      <c r="IW199" s="127">
        <f t="shared" si="771"/>
        <v>7.0000000000000007E-2</v>
      </c>
      <c r="IX199" s="127">
        <f t="shared" si="771"/>
        <v>7.0000000000000007E-2</v>
      </c>
      <c r="IY199" s="127">
        <f t="shared" si="771"/>
        <v>7.0000000000000007E-2</v>
      </c>
      <c r="IZ199" s="127">
        <f t="shared" si="771"/>
        <v>7.0000000000000007E-2</v>
      </c>
      <c r="JA199" s="127">
        <f t="shared" si="771"/>
        <v>7.0000000000000007E-2</v>
      </c>
      <c r="JB199" s="127">
        <f t="shared" si="771"/>
        <v>7.0000000000000007E-2</v>
      </c>
      <c r="JC199" s="127">
        <f t="shared" si="771"/>
        <v>7.0000000000000007E-2</v>
      </c>
      <c r="JD199" s="127">
        <f t="shared" si="771"/>
        <v>7.0000000000000007E-2</v>
      </c>
      <c r="JE199" s="127">
        <f t="shared" si="771"/>
        <v>7.0000000000000007E-2</v>
      </c>
      <c r="JF199" s="127">
        <f t="shared" si="771"/>
        <v>7.0000000000000007E-2</v>
      </c>
      <c r="JG199" s="127">
        <f t="shared" si="771"/>
        <v>7.0000000000000007E-2</v>
      </c>
      <c r="JH199" s="127">
        <f t="shared" ref="JH199:LS199" si="772">SUM(JH196:JH198)</f>
        <v>7.0000000000000007E-2</v>
      </c>
      <c r="JI199" s="127">
        <f t="shared" si="772"/>
        <v>7.0000000000000007E-2</v>
      </c>
      <c r="JJ199" s="127">
        <f t="shared" si="772"/>
        <v>7.0000000000000007E-2</v>
      </c>
      <c r="JK199" s="127">
        <f t="shared" si="772"/>
        <v>7.0000000000000007E-2</v>
      </c>
      <c r="JL199" s="127">
        <f t="shared" si="772"/>
        <v>7.0000000000000007E-2</v>
      </c>
      <c r="JM199" s="127">
        <f t="shared" si="772"/>
        <v>7.0000000000000007E-2</v>
      </c>
      <c r="JN199" s="127">
        <f t="shared" si="772"/>
        <v>7.0000000000000007E-2</v>
      </c>
      <c r="JO199" s="127">
        <f t="shared" si="772"/>
        <v>7.0000000000000007E-2</v>
      </c>
      <c r="JP199" s="127">
        <f t="shared" si="772"/>
        <v>7.0000000000000007E-2</v>
      </c>
      <c r="JQ199" s="127">
        <f t="shared" si="772"/>
        <v>7.0000000000000007E-2</v>
      </c>
      <c r="JR199" s="127">
        <f t="shared" si="772"/>
        <v>7.0000000000000007E-2</v>
      </c>
      <c r="JS199" s="127">
        <f t="shared" si="772"/>
        <v>7.0000000000000007E-2</v>
      </c>
      <c r="JT199" s="127">
        <f t="shared" si="772"/>
        <v>7.0000000000000007E-2</v>
      </c>
      <c r="JU199" s="127">
        <f t="shared" si="772"/>
        <v>7.0000000000000007E-2</v>
      </c>
      <c r="JV199" s="127">
        <f t="shared" si="772"/>
        <v>7.0000000000000007E-2</v>
      </c>
      <c r="JW199" s="127">
        <f t="shared" si="772"/>
        <v>7.0000000000000007E-2</v>
      </c>
      <c r="JX199" s="127">
        <f t="shared" si="772"/>
        <v>7.0000000000000007E-2</v>
      </c>
      <c r="JY199" s="127">
        <f t="shared" si="772"/>
        <v>7.0000000000000007E-2</v>
      </c>
      <c r="JZ199" s="127">
        <f t="shared" si="772"/>
        <v>7.0000000000000007E-2</v>
      </c>
      <c r="KA199" s="127">
        <f t="shared" si="772"/>
        <v>7.0000000000000007E-2</v>
      </c>
      <c r="KB199" s="127">
        <f t="shared" si="772"/>
        <v>7.0000000000000007E-2</v>
      </c>
      <c r="KC199" s="127">
        <f t="shared" si="772"/>
        <v>7.0000000000000007E-2</v>
      </c>
      <c r="KD199" s="127">
        <f t="shared" si="772"/>
        <v>7.0000000000000007E-2</v>
      </c>
      <c r="KE199" s="127">
        <f t="shared" si="772"/>
        <v>7.0000000000000007E-2</v>
      </c>
      <c r="KF199" s="127">
        <f t="shared" si="772"/>
        <v>7.0000000000000007E-2</v>
      </c>
      <c r="KG199" s="127">
        <f t="shared" si="772"/>
        <v>7.0000000000000007E-2</v>
      </c>
      <c r="KH199" s="127">
        <f t="shared" si="772"/>
        <v>7.0000000000000007E-2</v>
      </c>
      <c r="KI199" s="127">
        <f t="shared" si="772"/>
        <v>7.0000000000000007E-2</v>
      </c>
      <c r="KJ199" s="127">
        <f t="shared" si="772"/>
        <v>7.0000000000000007E-2</v>
      </c>
      <c r="KK199" s="127">
        <f t="shared" si="772"/>
        <v>7.0000000000000007E-2</v>
      </c>
      <c r="KL199" s="127">
        <f t="shared" si="772"/>
        <v>7.0000000000000007E-2</v>
      </c>
      <c r="KM199" s="127">
        <f t="shared" si="772"/>
        <v>7.0000000000000007E-2</v>
      </c>
      <c r="KN199" s="127">
        <f t="shared" si="772"/>
        <v>7.0000000000000007E-2</v>
      </c>
      <c r="KO199" s="127">
        <f t="shared" si="772"/>
        <v>7.0000000000000007E-2</v>
      </c>
      <c r="KP199" s="127">
        <f t="shared" si="772"/>
        <v>7.0000000000000007E-2</v>
      </c>
      <c r="KQ199" s="127">
        <f t="shared" si="772"/>
        <v>7.0000000000000007E-2</v>
      </c>
      <c r="KR199" s="127">
        <f t="shared" si="772"/>
        <v>7.0000000000000007E-2</v>
      </c>
      <c r="KS199" s="127">
        <f t="shared" si="772"/>
        <v>7.0000000000000007E-2</v>
      </c>
      <c r="KT199" s="127">
        <f t="shared" si="772"/>
        <v>7.0000000000000007E-2</v>
      </c>
      <c r="KU199" s="127">
        <f t="shared" si="772"/>
        <v>7.0000000000000007E-2</v>
      </c>
      <c r="KV199" s="127">
        <f t="shared" si="772"/>
        <v>7.0000000000000007E-2</v>
      </c>
      <c r="KW199" s="127">
        <f t="shared" si="772"/>
        <v>7.0000000000000007E-2</v>
      </c>
      <c r="KX199" s="127">
        <f t="shared" si="772"/>
        <v>7.0000000000000007E-2</v>
      </c>
      <c r="KY199" s="127">
        <f t="shared" si="772"/>
        <v>7.0000000000000007E-2</v>
      </c>
      <c r="KZ199" s="127">
        <f t="shared" si="772"/>
        <v>7.0000000000000007E-2</v>
      </c>
      <c r="LA199" s="127">
        <f t="shared" si="772"/>
        <v>7.0000000000000007E-2</v>
      </c>
      <c r="LB199" s="127">
        <f t="shared" si="772"/>
        <v>7.0000000000000007E-2</v>
      </c>
      <c r="LC199" s="127">
        <f t="shared" si="772"/>
        <v>7.0000000000000007E-2</v>
      </c>
      <c r="LD199" s="127">
        <f t="shared" si="772"/>
        <v>7.0000000000000007E-2</v>
      </c>
      <c r="LE199" s="127">
        <f t="shared" si="772"/>
        <v>7.0000000000000007E-2</v>
      </c>
      <c r="LF199" s="127">
        <f t="shared" si="772"/>
        <v>7.0000000000000007E-2</v>
      </c>
      <c r="LG199" s="127">
        <f t="shared" si="772"/>
        <v>7.0000000000000007E-2</v>
      </c>
      <c r="LH199" s="127">
        <f t="shared" si="772"/>
        <v>7.0000000000000007E-2</v>
      </c>
      <c r="LI199" s="127">
        <f t="shared" si="772"/>
        <v>7.0000000000000007E-2</v>
      </c>
      <c r="LJ199" s="127">
        <f t="shared" si="772"/>
        <v>7.0000000000000007E-2</v>
      </c>
      <c r="LK199" s="127">
        <f t="shared" si="772"/>
        <v>7.0000000000000007E-2</v>
      </c>
      <c r="LL199" s="127">
        <f t="shared" si="772"/>
        <v>7.0000000000000007E-2</v>
      </c>
      <c r="LM199" s="127">
        <f t="shared" si="772"/>
        <v>7.0000000000000007E-2</v>
      </c>
      <c r="LN199" s="127">
        <f t="shared" si="772"/>
        <v>7.0000000000000007E-2</v>
      </c>
      <c r="LO199" s="127">
        <f t="shared" si="772"/>
        <v>7.0000000000000007E-2</v>
      </c>
      <c r="LP199" s="127">
        <f t="shared" si="772"/>
        <v>7.0000000000000007E-2</v>
      </c>
      <c r="LQ199" s="127">
        <f t="shared" si="772"/>
        <v>7.0000000000000007E-2</v>
      </c>
      <c r="LR199" s="127">
        <f t="shared" si="772"/>
        <v>7.0000000000000007E-2</v>
      </c>
      <c r="LS199" s="127">
        <f t="shared" si="772"/>
        <v>7.0000000000000007E-2</v>
      </c>
      <c r="LT199" s="127">
        <f t="shared" ref="LT199:OE199" si="773">SUM(LT196:LT198)</f>
        <v>7.0000000000000007E-2</v>
      </c>
      <c r="LU199" s="127">
        <f t="shared" si="773"/>
        <v>7.0000000000000007E-2</v>
      </c>
      <c r="LV199" s="127">
        <f t="shared" si="773"/>
        <v>7.0000000000000007E-2</v>
      </c>
      <c r="LW199" s="127">
        <f t="shared" si="773"/>
        <v>7.0000000000000007E-2</v>
      </c>
      <c r="LX199" s="127">
        <f t="shared" si="773"/>
        <v>7.0000000000000007E-2</v>
      </c>
      <c r="LY199" s="127">
        <f t="shared" si="773"/>
        <v>7.0000000000000007E-2</v>
      </c>
      <c r="LZ199" s="127">
        <f t="shared" si="773"/>
        <v>7.0000000000000007E-2</v>
      </c>
      <c r="MA199" s="127">
        <f t="shared" si="773"/>
        <v>7.0000000000000007E-2</v>
      </c>
      <c r="MB199" s="127">
        <f t="shared" si="773"/>
        <v>7.0000000000000007E-2</v>
      </c>
      <c r="MC199" s="127">
        <f t="shared" si="773"/>
        <v>7.0000000000000007E-2</v>
      </c>
      <c r="MD199" s="127">
        <f t="shared" si="773"/>
        <v>7.0000000000000007E-2</v>
      </c>
      <c r="ME199" s="127">
        <f t="shared" si="773"/>
        <v>7.0000000000000007E-2</v>
      </c>
      <c r="MF199" s="127">
        <f t="shared" si="773"/>
        <v>7.0000000000000007E-2</v>
      </c>
      <c r="MG199" s="127">
        <f t="shared" si="773"/>
        <v>7.0000000000000007E-2</v>
      </c>
      <c r="MH199" s="127">
        <f t="shared" si="773"/>
        <v>7.0000000000000007E-2</v>
      </c>
      <c r="MI199" s="127">
        <f t="shared" si="773"/>
        <v>7.0000000000000007E-2</v>
      </c>
      <c r="MJ199" s="127">
        <f t="shared" si="773"/>
        <v>7.0000000000000007E-2</v>
      </c>
      <c r="MK199" s="127">
        <f t="shared" si="773"/>
        <v>7.0000000000000007E-2</v>
      </c>
      <c r="ML199" s="127">
        <f t="shared" si="773"/>
        <v>7.0000000000000007E-2</v>
      </c>
      <c r="MM199" s="127">
        <f t="shared" si="773"/>
        <v>7.0000000000000007E-2</v>
      </c>
      <c r="MN199" s="127">
        <f t="shared" si="773"/>
        <v>7.0000000000000007E-2</v>
      </c>
      <c r="MO199" s="127">
        <f t="shared" si="773"/>
        <v>7.0000000000000007E-2</v>
      </c>
      <c r="MP199" s="127">
        <f t="shared" si="773"/>
        <v>7.0000000000000007E-2</v>
      </c>
      <c r="MQ199" s="127">
        <f t="shared" si="773"/>
        <v>7.0000000000000007E-2</v>
      </c>
      <c r="MR199" s="127">
        <f t="shared" si="773"/>
        <v>7.0000000000000007E-2</v>
      </c>
      <c r="MS199" s="127">
        <f t="shared" si="773"/>
        <v>7.0000000000000007E-2</v>
      </c>
      <c r="MT199" s="127">
        <f t="shared" si="773"/>
        <v>7.0000000000000007E-2</v>
      </c>
      <c r="MU199" s="127">
        <f t="shared" si="773"/>
        <v>7.0000000000000007E-2</v>
      </c>
      <c r="MV199" s="127">
        <f t="shared" si="773"/>
        <v>7.0000000000000007E-2</v>
      </c>
      <c r="MW199" s="127">
        <f t="shared" si="773"/>
        <v>7.0000000000000007E-2</v>
      </c>
      <c r="MX199" s="127">
        <f t="shared" si="773"/>
        <v>7.0000000000000007E-2</v>
      </c>
      <c r="MY199" s="127">
        <f t="shared" si="773"/>
        <v>7.0000000000000007E-2</v>
      </c>
      <c r="MZ199" s="127">
        <f t="shared" si="773"/>
        <v>7.0000000000000007E-2</v>
      </c>
      <c r="NA199" s="127">
        <f t="shared" si="773"/>
        <v>7.0000000000000007E-2</v>
      </c>
      <c r="NB199" s="127">
        <f t="shared" si="773"/>
        <v>7.0000000000000007E-2</v>
      </c>
      <c r="NC199" s="127">
        <f t="shared" si="773"/>
        <v>7.0000000000000007E-2</v>
      </c>
      <c r="ND199" s="127">
        <f t="shared" si="773"/>
        <v>7.0000000000000007E-2</v>
      </c>
      <c r="NE199" s="127">
        <f t="shared" si="773"/>
        <v>7.0000000000000007E-2</v>
      </c>
      <c r="NF199" s="127">
        <f t="shared" si="773"/>
        <v>7.0000000000000007E-2</v>
      </c>
      <c r="NG199" s="127">
        <f t="shared" si="773"/>
        <v>7.0000000000000007E-2</v>
      </c>
      <c r="NH199" s="127">
        <f t="shared" si="773"/>
        <v>7.0000000000000007E-2</v>
      </c>
      <c r="NI199" s="127">
        <f t="shared" si="773"/>
        <v>7.0000000000000007E-2</v>
      </c>
      <c r="NJ199" s="127">
        <f t="shared" si="773"/>
        <v>7.0000000000000007E-2</v>
      </c>
      <c r="NK199" s="127">
        <f t="shared" si="773"/>
        <v>7.0000000000000007E-2</v>
      </c>
      <c r="NL199" s="127">
        <f t="shared" si="773"/>
        <v>7.0000000000000007E-2</v>
      </c>
      <c r="NM199" s="127">
        <f t="shared" si="773"/>
        <v>7.0000000000000007E-2</v>
      </c>
      <c r="NN199" s="127">
        <f t="shared" si="773"/>
        <v>7.0000000000000007E-2</v>
      </c>
      <c r="NO199" s="127">
        <f t="shared" si="773"/>
        <v>7.0000000000000007E-2</v>
      </c>
      <c r="NP199" s="127">
        <f t="shared" si="773"/>
        <v>7.0000000000000007E-2</v>
      </c>
      <c r="NQ199" s="127">
        <f t="shared" si="773"/>
        <v>7.0000000000000007E-2</v>
      </c>
      <c r="NR199" s="127">
        <f t="shared" si="773"/>
        <v>7.0000000000000007E-2</v>
      </c>
      <c r="NS199" s="127">
        <f t="shared" si="773"/>
        <v>7.0000000000000007E-2</v>
      </c>
      <c r="NT199" s="127">
        <f t="shared" si="773"/>
        <v>7.0000000000000007E-2</v>
      </c>
      <c r="NU199" s="127">
        <f t="shared" si="773"/>
        <v>7.0000000000000007E-2</v>
      </c>
      <c r="NV199" s="127">
        <f t="shared" si="773"/>
        <v>7.0000000000000007E-2</v>
      </c>
      <c r="NW199" s="127">
        <f t="shared" si="773"/>
        <v>7.0000000000000007E-2</v>
      </c>
      <c r="NX199" s="127">
        <f t="shared" si="773"/>
        <v>7.0000000000000007E-2</v>
      </c>
      <c r="NY199" s="127">
        <f t="shared" si="773"/>
        <v>7.0000000000000007E-2</v>
      </c>
      <c r="NZ199" s="127">
        <f t="shared" si="773"/>
        <v>7.0000000000000007E-2</v>
      </c>
      <c r="OA199" s="127">
        <f t="shared" si="773"/>
        <v>7.0000000000000007E-2</v>
      </c>
      <c r="OB199" s="127">
        <f t="shared" si="773"/>
        <v>7.0000000000000007E-2</v>
      </c>
      <c r="OC199" s="127">
        <f t="shared" si="773"/>
        <v>7.0000000000000007E-2</v>
      </c>
      <c r="OD199" s="127">
        <f t="shared" si="773"/>
        <v>7.0000000000000007E-2</v>
      </c>
      <c r="OE199" s="127">
        <f t="shared" si="773"/>
        <v>7.0000000000000007E-2</v>
      </c>
      <c r="OF199" s="127">
        <f t="shared" ref="OF199:OR199" si="774">SUM(OF196:OF198)</f>
        <v>7.0000000000000007E-2</v>
      </c>
      <c r="OG199" s="127">
        <f t="shared" si="774"/>
        <v>7.0000000000000007E-2</v>
      </c>
      <c r="OH199" s="127">
        <f t="shared" si="774"/>
        <v>7.0000000000000007E-2</v>
      </c>
      <c r="OI199" s="127">
        <f t="shared" si="774"/>
        <v>7.0000000000000007E-2</v>
      </c>
      <c r="OJ199" s="127">
        <f t="shared" si="774"/>
        <v>7.0000000000000007E-2</v>
      </c>
      <c r="OK199" s="127">
        <f t="shared" si="774"/>
        <v>7.0000000000000007E-2</v>
      </c>
      <c r="OL199" s="127">
        <f t="shared" si="774"/>
        <v>7.0000000000000007E-2</v>
      </c>
      <c r="OM199" s="127">
        <f t="shared" si="774"/>
        <v>7.0000000000000007E-2</v>
      </c>
      <c r="ON199" s="127">
        <f t="shared" si="774"/>
        <v>7.0000000000000007E-2</v>
      </c>
      <c r="OO199" s="127">
        <f t="shared" si="774"/>
        <v>7.0000000000000007E-2</v>
      </c>
      <c r="OP199" s="127">
        <f t="shared" si="774"/>
        <v>7.0000000000000007E-2</v>
      </c>
      <c r="OQ199" s="127">
        <f t="shared" si="774"/>
        <v>7.0000000000000007E-2</v>
      </c>
      <c r="OR199" s="404">
        <f t="shared" si="774"/>
        <v>7.0000000000000007E-2</v>
      </c>
    </row>
    <row r="200" spans="2:408" x14ac:dyDescent="0.35">
      <c r="B200" s="303"/>
      <c r="C200" t="s">
        <v>277</v>
      </c>
      <c r="D200" s="122"/>
      <c r="E200" s="123"/>
      <c r="F200" s="124"/>
      <c r="G200" s="124"/>
      <c r="H200" s="125"/>
      <c r="I200" s="126"/>
      <c r="J200" s="123">
        <f>SUM(L200:OR200)</f>
        <v>1.4248475318827991</v>
      </c>
      <c r="K200" s="122"/>
      <c r="L200" s="127">
        <f t="shared" ref="L200:BW200" si="775">(L188)*(L192)*((1+L199)^(L16/L17)-1)</f>
        <v>5.7628929110777882E-3</v>
      </c>
      <c r="M200" s="127">
        <f t="shared" si="775"/>
        <v>5.2037451794908485E-3</v>
      </c>
      <c r="N200" s="127">
        <f t="shared" si="775"/>
        <v>5.7628929110777882E-3</v>
      </c>
      <c r="O200" s="127">
        <f t="shared" si="775"/>
        <v>5.5764757837923895E-3</v>
      </c>
      <c r="P200" s="127">
        <f t="shared" si="775"/>
        <v>5.7628929110777882E-3</v>
      </c>
      <c r="Q200" s="127">
        <f t="shared" si="775"/>
        <v>5.5764757837923895E-3</v>
      </c>
      <c r="R200" s="127">
        <f t="shared" si="775"/>
        <v>5.7628929110777882E-3</v>
      </c>
      <c r="S200" s="127">
        <f t="shared" si="775"/>
        <v>5.7628929110777882E-3</v>
      </c>
      <c r="T200" s="127">
        <f t="shared" si="775"/>
        <v>5.5764757837923895E-3</v>
      </c>
      <c r="U200" s="127">
        <f t="shared" si="775"/>
        <v>5.7628929110777882E-3</v>
      </c>
      <c r="V200" s="127">
        <f t="shared" si="775"/>
        <v>5.5764757837923895E-3</v>
      </c>
      <c r="W200" s="127">
        <f t="shared" si="775"/>
        <v>5.7628929110777882E-3</v>
      </c>
      <c r="X200" s="127">
        <f t="shared" si="775"/>
        <v>5.7628929110777882E-3</v>
      </c>
      <c r="Y200" s="127">
        <f t="shared" si="775"/>
        <v>5.2037451794908485E-3</v>
      </c>
      <c r="Z200" s="127">
        <f t="shared" si="775"/>
        <v>5.7628929110777882E-3</v>
      </c>
      <c r="AA200" s="127">
        <f t="shared" si="775"/>
        <v>5.5764757837923895E-3</v>
      </c>
      <c r="AB200" s="127">
        <f t="shared" si="775"/>
        <v>5.7628929110777882E-3</v>
      </c>
      <c r="AC200" s="127">
        <f t="shared" si="775"/>
        <v>5.5764757837923895E-3</v>
      </c>
      <c r="AD200" s="127">
        <f t="shared" si="775"/>
        <v>5.7628929110777882E-3</v>
      </c>
      <c r="AE200" s="127">
        <f t="shared" si="775"/>
        <v>5.7628929110777882E-3</v>
      </c>
      <c r="AF200" s="127">
        <f t="shared" si="775"/>
        <v>5.5764757837923895E-3</v>
      </c>
      <c r="AG200" s="127">
        <f t="shared" si="775"/>
        <v>5.7628929110777882E-3</v>
      </c>
      <c r="AH200" s="127">
        <f t="shared" si="775"/>
        <v>5.5764757837923895E-3</v>
      </c>
      <c r="AI200" s="127">
        <f t="shared" si="775"/>
        <v>5.7628929110777882E-3</v>
      </c>
      <c r="AJ200" s="127">
        <f t="shared" si="775"/>
        <v>5.7471021427670799E-3</v>
      </c>
      <c r="AK200" s="127">
        <f t="shared" si="775"/>
        <v>5.3753266676339617E-3</v>
      </c>
      <c r="AL200" s="127">
        <f t="shared" si="775"/>
        <v>5.7471021427670799E-3</v>
      </c>
      <c r="AM200" s="127">
        <f t="shared" si="775"/>
        <v>5.5611972236251361E-3</v>
      </c>
      <c r="AN200" s="127">
        <f t="shared" si="775"/>
        <v>5.7471021427670799E-3</v>
      </c>
      <c r="AO200" s="127">
        <f t="shared" si="775"/>
        <v>5.5611972236251361E-3</v>
      </c>
      <c r="AP200" s="127">
        <f t="shared" si="775"/>
        <v>5.7471021427670799E-3</v>
      </c>
      <c r="AQ200" s="127">
        <f t="shared" si="775"/>
        <v>5.7471021427670799E-3</v>
      </c>
      <c r="AR200" s="127">
        <f t="shared" si="775"/>
        <v>5.5611972236251361E-3</v>
      </c>
      <c r="AS200" s="127">
        <f t="shared" si="775"/>
        <v>5.7471021427670799E-3</v>
      </c>
      <c r="AT200" s="127">
        <f t="shared" si="775"/>
        <v>5.5611972236251361E-3</v>
      </c>
      <c r="AU200" s="127">
        <f t="shared" si="775"/>
        <v>5.7471021427670799E-3</v>
      </c>
      <c r="AV200" s="127">
        <f t="shared" si="775"/>
        <v>5.7628929110777882E-3</v>
      </c>
      <c r="AW200" s="127">
        <f t="shared" si="775"/>
        <v>5.2037451794908485E-3</v>
      </c>
      <c r="AX200" s="127">
        <f t="shared" si="775"/>
        <v>5.7628929110777882E-3</v>
      </c>
      <c r="AY200" s="127">
        <f t="shared" si="775"/>
        <v>5.5764757837923895E-3</v>
      </c>
      <c r="AZ200" s="127">
        <f t="shared" si="775"/>
        <v>5.7628929110777882E-3</v>
      </c>
      <c r="BA200" s="127">
        <f t="shared" si="775"/>
        <v>5.5764757837923895E-3</v>
      </c>
      <c r="BB200" s="127">
        <f t="shared" si="775"/>
        <v>5.7628929110777882E-3</v>
      </c>
      <c r="BC200" s="127">
        <f t="shared" si="775"/>
        <v>5.7628929110777882E-3</v>
      </c>
      <c r="BD200" s="127">
        <f t="shared" si="775"/>
        <v>5.5764757837923895E-3</v>
      </c>
      <c r="BE200" s="127">
        <f t="shared" si="775"/>
        <v>5.7628929110777882E-3</v>
      </c>
      <c r="BF200" s="127">
        <f t="shared" si="775"/>
        <v>5.5764757837923895E-3</v>
      </c>
      <c r="BG200" s="127">
        <f t="shared" si="775"/>
        <v>5.7628929110777882E-3</v>
      </c>
      <c r="BH200" s="127">
        <f t="shared" si="775"/>
        <v>5.7628929110777882E-3</v>
      </c>
      <c r="BI200" s="127">
        <f t="shared" si="775"/>
        <v>5.2037451794908485E-3</v>
      </c>
      <c r="BJ200" s="127">
        <f t="shared" si="775"/>
        <v>5.7628929110777882E-3</v>
      </c>
      <c r="BK200" s="127">
        <f t="shared" si="775"/>
        <v>5.5764757837923895E-3</v>
      </c>
      <c r="BL200" s="127">
        <f t="shared" si="775"/>
        <v>5.7628929110777882E-3</v>
      </c>
      <c r="BM200" s="127">
        <f t="shared" si="775"/>
        <v>5.5764757837923895E-3</v>
      </c>
      <c r="BN200" s="127">
        <f t="shared" si="775"/>
        <v>5.7628929110777882E-3</v>
      </c>
      <c r="BO200" s="127">
        <f t="shared" si="775"/>
        <v>5.7628929110777882E-3</v>
      </c>
      <c r="BP200" s="127">
        <f t="shared" si="775"/>
        <v>5.5764757837923895E-3</v>
      </c>
      <c r="BQ200" s="127">
        <f t="shared" si="775"/>
        <v>5.7628929110777882E-3</v>
      </c>
      <c r="BR200" s="127">
        <f t="shared" si="775"/>
        <v>5.5764757837923895E-3</v>
      </c>
      <c r="BS200" s="127">
        <f t="shared" si="775"/>
        <v>5.7628929110777882E-3</v>
      </c>
      <c r="BT200" s="127">
        <f t="shared" si="775"/>
        <v>5.7628929110777882E-3</v>
      </c>
      <c r="BU200" s="127">
        <f t="shared" si="775"/>
        <v>5.2037451794908485E-3</v>
      </c>
      <c r="BV200" s="127">
        <f t="shared" si="775"/>
        <v>5.7628929110777882E-3</v>
      </c>
      <c r="BW200" s="127">
        <f t="shared" si="775"/>
        <v>5.5764757837923895E-3</v>
      </c>
      <c r="BX200" s="127">
        <f t="shared" ref="BX200:EI200" si="776">(BX188)*(BX192)*((1+BX199)^(BX16/BX17)-1)</f>
        <v>5.7628929110777882E-3</v>
      </c>
      <c r="BY200" s="127">
        <f t="shared" si="776"/>
        <v>5.5764757837923895E-3</v>
      </c>
      <c r="BZ200" s="127">
        <f t="shared" si="776"/>
        <v>5.7628929110777882E-3</v>
      </c>
      <c r="CA200" s="127">
        <f t="shared" si="776"/>
        <v>5.7628929110777882E-3</v>
      </c>
      <c r="CB200" s="127">
        <f t="shared" si="776"/>
        <v>5.5764757837923895E-3</v>
      </c>
      <c r="CC200" s="127">
        <f t="shared" si="776"/>
        <v>5.7628929110777882E-3</v>
      </c>
      <c r="CD200" s="127">
        <f t="shared" si="776"/>
        <v>5.5764757837923895E-3</v>
      </c>
      <c r="CE200" s="127">
        <f t="shared" si="776"/>
        <v>5.7628929110777882E-3</v>
      </c>
      <c r="CF200" s="127">
        <f t="shared" si="776"/>
        <v>5.7471021427670799E-3</v>
      </c>
      <c r="CG200" s="127">
        <f t="shared" si="776"/>
        <v>5.3753266676339617E-3</v>
      </c>
      <c r="CH200" s="127">
        <f t="shared" si="776"/>
        <v>5.7471021427670799E-3</v>
      </c>
      <c r="CI200" s="127">
        <f t="shared" si="776"/>
        <v>5.5611972236251361E-3</v>
      </c>
      <c r="CJ200" s="127">
        <f t="shared" si="776"/>
        <v>5.7471021427670799E-3</v>
      </c>
      <c r="CK200" s="127">
        <f t="shared" si="776"/>
        <v>5.5611972236251361E-3</v>
      </c>
      <c r="CL200" s="127">
        <f t="shared" si="776"/>
        <v>5.7471021427670799E-3</v>
      </c>
      <c r="CM200" s="127">
        <f t="shared" si="776"/>
        <v>5.7471021427670799E-3</v>
      </c>
      <c r="CN200" s="127">
        <f t="shared" si="776"/>
        <v>5.5611972236251361E-3</v>
      </c>
      <c r="CO200" s="127">
        <f t="shared" si="776"/>
        <v>5.7471021427670799E-3</v>
      </c>
      <c r="CP200" s="127">
        <f t="shared" si="776"/>
        <v>5.5611972236251361E-3</v>
      </c>
      <c r="CQ200" s="127">
        <f t="shared" si="776"/>
        <v>5.7471021427670799E-3</v>
      </c>
      <c r="CR200" s="127">
        <f t="shared" si="776"/>
        <v>5.7628929110777882E-3</v>
      </c>
      <c r="CS200" s="127">
        <f t="shared" si="776"/>
        <v>5.2037451794908485E-3</v>
      </c>
      <c r="CT200" s="127">
        <f t="shared" si="776"/>
        <v>5.7628929110777882E-3</v>
      </c>
      <c r="CU200" s="127">
        <f t="shared" si="776"/>
        <v>5.5764757837923895E-3</v>
      </c>
      <c r="CV200" s="127">
        <f t="shared" si="776"/>
        <v>5.7628929110777882E-3</v>
      </c>
      <c r="CW200" s="127">
        <f t="shared" si="776"/>
        <v>5.5764757837923895E-3</v>
      </c>
      <c r="CX200" s="127">
        <f t="shared" si="776"/>
        <v>5.7628929110777882E-3</v>
      </c>
      <c r="CY200" s="127">
        <f t="shared" si="776"/>
        <v>5.7628929110777882E-3</v>
      </c>
      <c r="CZ200" s="127">
        <f t="shared" si="776"/>
        <v>5.5764757837923895E-3</v>
      </c>
      <c r="DA200" s="127">
        <f t="shared" si="776"/>
        <v>5.7628929110777882E-3</v>
      </c>
      <c r="DB200" s="127">
        <f t="shared" si="776"/>
        <v>5.5764757837923895E-3</v>
      </c>
      <c r="DC200" s="127">
        <f t="shared" si="776"/>
        <v>5.7628929110777882E-3</v>
      </c>
      <c r="DD200" s="127">
        <f t="shared" si="776"/>
        <v>5.7628929110777882E-3</v>
      </c>
      <c r="DE200" s="127">
        <f t="shared" si="776"/>
        <v>5.2037451794908485E-3</v>
      </c>
      <c r="DF200" s="127">
        <f t="shared" si="776"/>
        <v>5.7628929110777882E-3</v>
      </c>
      <c r="DG200" s="127">
        <f t="shared" si="776"/>
        <v>5.5764757837923895E-3</v>
      </c>
      <c r="DH200" s="127">
        <f t="shared" si="776"/>
        <v>5.7628929110777882E-3</v>
      </c>
      <c r="DI200" s="127">
        <f t="shared" si="776"/>
        <v>5.5764757837923895E-3</v>
      </c>
      <c r="DJ200" s="127">
        <f t="shared" si="776"/>
        <v>5.7628929110777882E-3</v>
      </c>
      <c r="DK200" s="127">
        <f t="shared" si="776"/>
        <v>5.7628929110777882E-3</v>
      </c>
      <c r="DL200" s="127">
        <f t="shared" si="776"/>
        <v>5.5764757837923895E-3</v>
      </c>
      <c r="DM200" s="127">
        <f t="shared" si="776"/>
        <v>5.7628929110777882E-3</v>
      </c>
      <c r="DN200" s="127">
        <f t="shared" si="776"/>
        <v>5.5764757837923895E-3</v>
      </c>
      <c r="DO200" s="127">
        <f t="shared" si="776"/>
        <v>5.7628929110777882E-3</v>
      </c>
      <c r="DP200" s="127">
        <f t="shared" si="776"/>
        <v>5.7628929110777882E-3</v>
      </c>
      <c r="DQ200" s="127">
        <f t="shared" si="776"/>
        <v>5.2037451794908485E-3</v>
      </c>
      <c r="DR200" s="127">
        <f t="shared" si="776"/>
        <v>5.7628929110777882E-3</v>
      </c>
      <c r="DS200" s="127">
        <f t="shared" si="776"/>
        <v>5.5764757837923895E-3</v>
      </c>
      <c r="DT200" s="127">
        <f t="shared" si="776"/>
        <v>5.7628929110777882E-3</v>
      </c>
      <c r="DU200" s="127">
        <f t="shared" si="776"/>
        <v>5.5764757837923895E-3</v>
      </c>
      <c r="DV200" s="127">
        <f t="shared" si="776"/>
        <v>5.7628929110777882E-3</v>
      </c>
      <c r="DW200" s="127">
        <f t="shared" si="776"/>
        <v>5.7628929110777882E-3</v>
      </c>
      <c r="DX200" s="127">
        <f t="shared" si="776"/>
        <v>5.5764757837923895E-3</v>
      </c>
      <c r="DY200" s="127">
        <f t="shared" si="776"/>
        <v>5.7628929110777882E-3</v>
      </c>
      <c r="DZ200" s="127">
        <f t="shared" si="776"/>
        <v>5.5764757837923895E-3</v>
      </c>
      <c r="EA200" s="127">
        <f t="shared" si="776"/>
        <v>5.7628929110777882E-3</v>
      </c>
      <c r="EB200" s="127">
        <f t="shared" si="776"/>
        <v>5.7471021427670799E-3</v>
      </c>
      <c r="EC200" s="127">
        <f t="shared" si="776"/>
        <v>5.3753266676339617E-3</v>
      </c>
      <c r="ED200" s="127">
        <f t="shared" si="776"/>
        <v>5.7471021427670799E-3</v>
      </c>
      <c r="EE200" s="127">
        <f t="shared" si="776"/>
        <v>5.5611972236251361E-3</v>
      </c>
      <c r="EF200" s="127">
        <f t="shared" si="776"/>
        <v>5.7471021427670799E-3</v>
      </c>
      <c r="EG200" s="127">
        <f t="shared" si="776"/>
        <v>5.5611972236251361E-3</v>
      </c>
      <c r="EH200" s="127">
        <f t="shared" si="776"/>
        <v>5.7471021427670799E-3</v>
      </c>
      <c r="EI200" s="127">
        <f t="shared" si="776"/>
        <v>5.7471021427670799E-3</v>
      </c>
      <c r="EJ200" s="127">
        <f t="shared" ref="EJ200:GU200" si="777">(EJ188)*(EJ192)*((1+EJ199)^(EJ16/EJ17)-1)</f>
        <v>5.5611972236251361E-3</v>
      </c>
      <c r="EK200" s="127">
        <f t="shared" si="777"/>
        <v>5.7471021427670799E-3</v>
      </c>
      <c r="EL200" s="127">
        <f t="shared" si="777"/>
        <v>5.5611972236251361E-3</v>
      </c>
      <c r="EM200" s="127">
        <f t="shared" si="777"/>
        <v>5.7471021427670799E-3</v>
      </c>
      <c r="EN200" s="127">
        <f t="shared" si="777"/>
        <v>5.7628929110777882E-3</v>
      </c>
      <c r="EO200" s="127">
        <f t="shared" si="777"/>
        <v>5.2037451794908485E-3</v>
      </c>
      <c r="EP200" s="127">
        <f t="shared" si="777"/>
        <v>5.7628929110777882E-3</v>
      </c>
      <c r="EQ200" s="127">
        <f t="shared" si="777"/>
        <v>5.5764757837923895E-3</v>
      </c>
      <c r="ER200" s="127">
        <f t="shared" si="777"/>
        <v>5.7628929110777882E-3</v>
      </c>
      <c r="ES200" s="127">
        <f t="shared" si="777"/>
        <v>5.5764757837923895E-3</v>
      </c>
      <c r="ET200" s="127">
        <f t="shared" si="777"/>
        <v>5.7628929110777882E-3</v>
      </c>
      <c r="EU200" s="127">
        <f t="shared" si="777"/>
        <v>5.7628929110777882E-3</v>
      </c>
      <c r="EV200" s="127">
        <f t="shared" si="777"/>
        <v>5.5764757837923895E-3</v>
      </c>
      <c r="EW200" s="127">
        <f t="shared" si="777"/>
        <v>5.7628929110777882E-3</v>
      </c>
      <c r="EX200" s="127">
        <f t="shared" si="777"/>
        <v>5.5764757837923895E-3</v>
      </c>
      <c r="EY200" s="127">
        <f t="shared" si="777"/>
        <v>5.7628929110777882E-3</v>
      </c>
      <c r="EZ200" s="127">
        <f t="shared" si="777"/>
        <v>5.7628929110777882E-3</v>
      </c>
      <c r="FA200" s="127">
        <f t="shared" si="777"/>
        <v>5.2037451794908485E-3</v>
      </c>
      <c r="FB200" s="127">
        <f t="shared" si="777"/>
        <v>5.7628929110777882E-3</v>
      </c>
      <c r="FC200" s="127">
        <f t="shared" si="777"/>
        <v>5.5764757837923895E-3</v>
      </c>
      <c r="FD200" s="127">
        <f t="shared" si="777"/>
        <v>5.7628929110777882E-3</v>
      </c>
      <c r="FE200" s="127">
        <f t="shared" si="777"/>
        <v>5.5764757837923895E-3</v>
      </c>
      <c r="FF200" s="127">
        <f t="shared" si="777"/>
        <v>5.7628929110777882E-3</v>
      </c>
      <c r="FG200" s="127">
        <f t="shared" si="777"/>
        <v>5.7628929110777882E-3</v>
      </c>
      <c r="FH200" s="127">
        <f t="shared" si="777"/>
        <v>5.5764757837923895E-3</v>
      </c>
      <c r="FI200" s="127">
        <f t="shared" si="777"/>
        <v>5.7628929110777882E-3</v>
      </c>
      <c r="FJ200" s="127">
        <f t="shared" si="777"/>
        <v>5.5764757837923895E-3</v>
      </c>
      <c r="FK200" s="127">
        <f t="shared" si="777"/>
        <v>5.7628929110777882E-3</v>
      </c>
      <c r="FL200" s="127">
        <f t="shared" si="777"/>
        <v>5.7628929110777882E-3</v>
      </c>
      <c r="FM200" s="127">
        <f t="shared" si="777"/>
        <v>5.2037451794908485E-3</v>
      </c>
      <c r="FN200" s="127">
        <f t="shared" si="777"/>
        <v>5.7628929110777882E-3</v>
      </c>
      <c r="FO200" s="127">
        <f t="shared" si="777"/>
        <v>5.5764757837923895E-3</v>
      </c>
      <c r="FP200" s="127">
        <f t="shared" si="777"/>
        <v>5.7628929110777882E-3</v>
      </c>
      <c r="FQ200" s="127">
        <f t="shared" si="777"/>
        <v>5.5764757837923895E-3</v>
      </c>
      <c r="FR200" s="127">
        <f t="shared" si="777"/>
        <v>5.7628929110777882E-3</v>
      </c>
      <c r="FS200" s="127">
        <f t="shared" si="777"/>
        <v>5.7628929110777882E-3</v>
      </c>
      <c r="FT200" s="127">
        <f t="shared" si="777"/>
        <v>5.5764757837923895E-3</v>
      </c>
      <c r="FU200" s="127">
        <f t="shared" si="777"/>
        <v>5.7628929110777882E-3</v>
      </c>
      <c r="FV200" s="127">
        <f t="shared" si="777"/>
        <v>5.5764757837923895E-3</v>
      </c>
      <c r="FW200" s="127">
        <f t="shared" si="777"/>
        <v>5.7628929110777882E-3</v>
      </c>
      <c r="FX200" s="127">
        <f t="shared" si="777"/>
        <v>5.7471021427670799E-3</v>
      </c>
      <c r="FY200" s="127">
        <f t="shared" si="777"/>
        <v>5.3753266676339617E-3</v>
      </c>
      <c r="FZ200" s="127">
        <f t="shared" si="777"/>
        <v>5.7471021427670799E-3</v>
      </c>
      <c r="GA200" s="127">
        <f t="shared" si="777"/>
        <v>5.5611972236251361E-3</v>
      </c>
      <c r="GB200" s="127">
        <f t="shared" si="777"/>
        <v>5.7471021427670799E-3</v>
      </c>
      <c r="GC200" s="127">
        <f t="shared" si="777"/>
        <v>5.5611972236251361E-3</v>
      </c>
      <c r="GD200" s="127">
        <f t="shared" si="777"/>
        <v>5.7471021427670799E-3</v>
      </c>
      <c r="GE200" s="127">
        <f t="shared" si="777"/>
        <v>5.7471021427670799E-3</v>
      </c>
      <c r="GF200" s="127">
        <f t="shared" si="777"/>
        <v>5.5611972236251361E-3</v>
      </c>
      <c r="GG200" s="127">
        <f t="shared" si="777"/>
        <v>5.7471021427670799E-3</v>
      </c>
      <c r="GH200" s="127">
        <f t="shared" si="777"/>
        <v>5.5611972236251361E-3</v>
      </c>
      <c r="GI200" s="127">
        <f t="shared" si="777"/>
        <v>5.7471021427670799E-3</v>
      </c>
      <c r="GJ200" s="127">
        <f t="shared" si="777"/>
        <v>5.7628929110777882E-3</v>
      </c>
      <c r="GK200" s="127">
        <f t="shared" si="777"/>
        <v>5.2037451794908485E-3</v>
      </c>
      <c r="GL200" s="127">
        <f t="shared" si="777"/>
        <v>5.7628929110777882E-3</v>
      </c>
      <c r="GM200" s="127">
        <f t="shared" si="777"/>
        <v>5.5764757837923895E-3</v>
      </c>
      <c r="GN200" s="127">
        <f t="shared" si="777"/>
        <v>5.7628929110777882E-3</v>
      </c>
      <c r="GO200" s="127">
        <f t="shared" si="777"/>
        <v>5.5764757837923895E-3</v>
      </c>
      <c r="GP200" s="127">
        <f t="shared" si="777"/>
        <v>5.7628929110777882E-3</v>
      </c>
      <c r="GQ200" s="127">
        <f t="shared" si="777"/>
        <v>5.7628929110777882E-3</v>
      </c>
      <c r="GR200" s="127">
        <f t="shared" si="777"/>
        <v>5.5764757837923895E-3</v>
      </c>
      <c r="GS200" s="127">
        <f t="shared" si="777"/>
        <v>5.7628929110777882E-3</v>
      </c>
      <c r="GT200" s="127">
        <f t="shared" si="777"/>
        <v>5.5764757837923895E-3</v>
      </c>
      <c r="GU200" s="127">
        <f t="shared" si="777"/>
        <v>5.7628929110777882E-3</v>
      </c>
      <c r="GV200" s="127">
        <f t="shared" ref="GV200:JG200" si="778">(GV188)*(GV192)*((1+GV199)^(GV16/GV17)-1)</f>
        <v>5.7628929110777882E-3</v>
      </c>
      <c r="GW200" s="127">
        <f t="shared" si="778"/>
        <v>5.2037451794908485E-3</v>
      </c>
      <c r="GX200" s="127">
        <f t="shared" si="778"/>
        <v>5.7628929110777882E-3</v>
      </c>
      <c r="GY200" s="127">
        <f t="shared" si="778"/>
        <v>5.5764757837923895E-3</v>
      </c>
      <c r="GZ200" s="127">
        <f t="shared" si="778"/>
        <v>5.7628929110777882E-3</v>
      </c>
      <c r="HA200" s="127">
        <f t="shared" si="778"/>
        <v>5.5764757837923895E-3</v>
      </c>
      <c r="HB200" s="127">
        <f t="shared" si="778"/>
        <v>5.7628929110777882E-3</v>
      </c>
      <c r="HC200" s="127">
        <f t="shared" si="778"/>
        <v>5.7628929110777882E-3</v>
      </c>
      <c r="HD200" s="127">
        <f t="shared" si="778"/>
        <v>5.5764757837923895E-3</v>
      </c>
      <c r="HE200" s="127">
        <f t="shared" si="778"/>
        <v>5.7628929110777882E-3</v>
      </c>
      <c r="HF200" s="127">
        <f t="shared" si="778"/>
        <v>5.5764757837923895E-3</v>
      </c>
      <c r="HG200" s="127">
        <f t="shared" si="778"/>
        <v>5.7628929110777882E-3</v>
      </c>
      <c r="HH200" s="127">
        <f t="shared" si="778"/>
        <v>5.7628929110777882E-3</v>
      </c>
      <c r="HI200" s="127">
        <f t="shared" si="778"/>
        <v>5.2037451794908485E-3</v>
      </c>
      <c r="HJ200" s="127">
        <f t="shared" si="778"/>
        <v>5.7628929110777882E-3</v>
      </c>
      <c r="HK200" s="127">
        <f t="shared" si="778"/>
        <v>5.5764757837923895E-3</v>
      </c>
      <c r="HL200" s="127">
        <f t="shared" si="778"/>
        <v>5.7628929110777882E-3</v>
      </c>
      <c r="HM200" s="127">
        <f t="shared" si="778"/>
        <v>5.5764757837923895E-3</v>
      </c>
      <c r="HN200" s="127">
        <f t="shared" si="778"/>
        <v>5.7628929110777882E-3</v>
      </c>
      <c r="HO200" s="127">
        <f t="shared" si="778"/>
        <v>5.7628929110777882E-3</v>
      </c>
      <c r="HP200" s="127">
        <f t="shared" si="778"/>
        <v>5.5764757837923895E-3</v>
      </c>
      <c r="HQ200" s="127">
        <f t="shared" si="778"/>
        <v>5.7628929110777882E-3</v>
      </c>
      <c r="HR200" s="127">
        <f t="shared" si="778"/>
        <v>5.5764757837923895E-3</v>
      </c>
      <c r="HS200" s="127">
        <f t="shared" si="778"/>
        <v>5.7628929110777882E-3</v>
      </c>
      <c r="HT200" s="127">
        <f t="shared" si="778"/>
        <v>5.7471021427670799E-3</v>
      </c>
      <c r="HU200" s="127">
        <f t="shared" si="778"/>
        <v>5.3753266676339617E-3</v>
      </c>
      <c r="HV200" s="127">
        <f t="shared" si="778"/>
        <v>5.7471021427670799E-3</v>
      </c>
      <c r="HW200" s="127">
        <f t="shared" si="778"/>
        <v>5.5611972236251361E-3</v>
      </c>
      <c r="HX200" s="127">
        <f t="shared" si="778"/>
        <v>5.7471021427670799E-3</v>
      </c>
      <c r="HY200" s="127">
        <f t="shared" si="778"/>
        <v>5.5611972236251361E-3</v>
      </c>
      <c r="HZ200" s="127">
        <f t="shared" si="778"/>
        <v>5.7471021427670799E-3</v>
      </c>
      <c r="IA200" s="127">
        <f t="shared" si="778"/>
        <v>5.7471021427670799E-3</v>
      </c>
      <c r="IB200" s="127">
        <f t="shared" si="778"/>
        <v>5.5611972236251361E-3</v>
      </c>
      <c r="IC200" s="127">
        <f t="shared" si="778"/>
        <v>5.7471021427670799E-3</v>
      </c>
      <c r="ID200" s="127">
        <f t="shared" si="778"/>
        <v>5.5611972236251361E-3</v>
      </c>
      <c r="IE200" s="127">
        <f t="shared" si="778"/>
        <v>5.7471021427670799E-3</v>
      </c>
      <c r="IF200" s="127">
        <f t="shared" si="778"/>
        <v>5.7628929110777882E-3</v>
      </c>
      <c r="IG200" s="127">
        <f t="shared" si="778"/>
        <v>5.2037451794908485E-3</v>
      </c>
      <c r="IH200" s="127">
        <f t="shared" si="778"/>
        <v>5.7628929110777882E-3</v>
      </c>
      <c r="II200" s="127">
        <f t="shared" si="778"/>
        <v>5.5764757837923895E-3</v>
      </c>
      <c r="IJ200" s="127">
        <f t="shared" si="778"/>
        <v>5.7628929110777882E-3</v>
      </c>
      <c r="IK200" s="127">
        <f t="shared" si="778"/>
        <v>5.5764757837923895E-3</v>
      </c>
      <c r="IL200" s="127">
        <f t="shared" si="778"/>
        <v>5.7628929110777882E-3</v>
      </c>
      <c r="IM200" s="127">
        <f t="shared" si="778"/>
        <v>5.7628929110777882E-3</v>
      </c>
      <c r="IN200" s="127">
        <f t="shared" si="778"/>
        <v>5.5764757837923895E-3</v>
      </c>
      <c r="IO200" s="127">
        <f t="shared" si="778"/>
        <v>5.7628929110777882E-3</v>
      </c>
      <c r="IP200" s="127">
        <f t="shared" si="778"/>
        <v>5.5764757837923895E-3</v>
      </c>
      <c r="IQ200" s="127">
        <f t="shared" si="778"/>
        <v>5.7628929110777882E-3</v>
      </c>
      <c r="IR200" s="127">
        <f t="shared" si="778"/>
        <v>5.7628929110777882E-3</v>
      </c>
      <c r="IS200" s="127">
        <f t="shared" si="778"/>
        <v>5.2037451794908485E-3</v>
      </c>
      <c r="IT200" s="127">
        <f t="shared" si="778"/>
        <v>5.7628929110777882E-3</v>
      </c>
      <c r="IU200" s="127">
        <f t="shared" si="778"/>
        <v>5.5764757837923895E-3</v>
      </c>
      <c r="IV200" s="127">
        <f t="shared" si="778"/>
        <v>5.7628929110777882E-3</v>
      </c>
      <c r="IW200" s="127">
        <f t="shared" si="778"/>
        <v>5.5764757837923895E-3</v>
      </c>
      <c r="IX200" s="127">
        <f t="shared" si="778"/>
        <v>5.7628929110777882E-3</v>
      </c>
      <c r="IY200" s="127">
        <f t="shared" si="778"/>
        <v>5.7628929110777882E-3</v>
      </c>
      <c r="IZ200" s="127">
        <f t="shared" si="778"/>
        <v>5.5764757837923895E-3</v>
      </c>
      <c r="JA200" s="127">
        <f t="shared" si="778"/>
        <v>5.7628929110777882E-3</v>
      </c>
      <c r="JB200" s="127">
        <f t="shared" si="778"/>
        <v>5.5764757837923895E-3</v>
      </c>
      <c r="JC200" s="127">
        <f t="shared" si="778"/>
        <v>5.7628929110777882E-3</v>
      </c>
      <c r="JD200" s="127">
        <f t="shared" si="778"/>
        <v>0</v>
      </c>
      <c r="JE200" s="127">
        <f t="shared" si="778"/>
        <v>0</v>
      </c>
      <c r="JF200" s="127">
        <f t="shared" si="778"/>
        <v>0</v>
      </c>
      <c r="JG200" s="127">
        <f t="shared" si="778"/>
        <v>0</v>
      </c>
      <c r="JH200" s="127">
        <f t="shared" ref="JH200:LS200" si="779">(JH188)*(JH192)*((1+JH199)^(JH16/JH17)-1)</f>
        <v>0</v>
      </c>
      <c r="JI200" s="127">
        <f t="shared" si="779"/>
        <v>0</v>
      </c>
      <c r="JJ200" s="127">
        <f t="shared" si="779"/>
        <v>0</v>
      </c>
      <c r="JK200" s="127">
        <f t="shared" si="779"/>
        <v>0</v>
      </c>
      <c r="JL200" s="127">
        <f t="shared" si="779"/>
        <v>0</v>
      </c>
      <c r="JM200" s="127">
        <f t="shared" si="779"/>
        <v>0</v>
      </c>
      <c r="JN200" s="127">
        <f t="shared" si="779"/>
        <v>0</v>
      </c>
      <c r="JO200" s="127">
        <f t="shared" si="779"/>
        <v>0</v>
      </c>
      <c r="JP200" s="127">
        <f t="shared" si="779"/>
        <v>0</v>
      </c>
      <c r="JQ200" s="127">
        <f t="shared" si="779"/>
        <v>0</v>
      </c>
      <c r="JR200" s="127">
        <f t="shared" si="779"/>
        <v>0</v>
      </c>
      <c r="JS200" s="127">
        <f t="shared" si="779"/>
        <v>0</v>
      </c>
      <c r="JT200" s="127">
        <f t="shared" si="779"/>
        <v>0</v>
      </c>
      <c r="JU200" s="127">
        <f t="shared" si="779"/>
        <v>0</v>
      </c>
      <c r="JV200" s="127">
        <f t="shared" si="779"/>
        <v>0</v>
      </c>
      <c r="JW200" s="127">
        <f t="shared" si="779"/>
        <v>0</v>
      </c>
      <c r="JX200" s="127">
        <f t="shared" si="779"/>
        <v>0</v>
      </c>
      <c r="JY200" s="127">
        <f t="shared" si="779"/>
        <v>0</v>
      </c>
      <c r="JZ200" s="127">
        <f t="shared" si="779"/>
        <v>0</v>
      </c>
      <c r="KA200" s="127">
        <f t="shared" si="779"/>
        <v>0</v>
      </c>
      <c r="KB200" s="127">
        <f t="shared" si="779"/>
        <v>0</v>
      </c>
      <c r="KC200" s="127">
        <f t="shared" si="779"/>
        <v>0</v>
      </c>
      <c r="KD200" s="127">
        <f t="shared" si="779"/>
        <v>0</v>
      </c>
      <c r="KE200" s="127">
        <f t="shared" si="779"/>
        <v>0</v>
      </c>
      <c r="KF200" s="127">
        <f t="shared" si="779"/>
        <v>0</v>
      </c>
      <c r="KG200" s="127">
        <f t="shared" si="779"/>
        <v>0</v>
      </c>
      <c r="KH200" s="127">
        <f t="shared" si="779"/>
        <v>0</v>
      </c>
      <c r="KI200" s="127">
        <f t="shared" si="779"/>
        <v>0</v>
      </c>
      <c r="KJ200" s="127">
        <f t="shared" si="779"/>
        <v>0</v>
      </c>
      <c r="KK200" s="127">
        <f t="shared" si="779"/>
        <v>0</v>
      </c>
      <c r="KL200" s="127">
        <f t="shared" si="779"/>
        <v>0</v>
      </c>
      <c r="KM200" s="127">
        <f t="shared" si="779"/>
        <v>0</v>
      </c>
      <c r="KN200" s="127">
        <f t="shared" si="779"/>
        <v>0</v>
      </c>
      <c r="KO200" s="127">
        <f t="shared" si="779"/>
        <v>0</v>
      </c>
      <c r="KP200" s="127">
        <f t="shared" si="779"/>
        <v>0</v>
      </c>
      <c r="KQ200" s="127">
        <f t="shared" si="779"/>
        <v>0</v>
      </c>
      <c r="KR200" s="127">
        <f t="shared" si="779"/>
        <v>0</v>
      </c>
      <c r="KS200" s="127">
        <f t="shared" si="779"/>
        <v>0</v>
      </c>
      <c r="KT200" s="127">
        <f t="shared" si="779"/>
        <v>0</v>
      </c>
      <c r="KU200" s="127">
        <f t="shared" si="779"/>
        <v>0</v>
      </c>
      <c r="KV200" s="127">
        <f t="shared" si="779"/>
        <v>0</v>
      </c>
      <c r="KW200" s="127">
        <f t="shared" si="779"/>
        <v>0</v>
      </c>
      <c r="KX200" s="127">
        <f t="shared" si="779"/>
        <v>0</v>
      </c>
      <c r="KY200" s="127">
        <f t="shared" si="779"/>
        <v>0</v>
      </c>
      <c r="KZ200" s="127">
        <f t="shared" si="779"/>
        <v>0</v>
      </c>
      <c r="LA200" s="127">
        <f t="shared" si="779"/>
        <v>0</v>
      </c>
      <c r="LB200" s="127">
        <f t="shared" si="779"/>
        <v>0</v>
      </c>
      <c r="LC200" s="127">
        <f t="shared" si="779"/>
        <v>0</v>
      </c>
      <c r="LD200" s="127">
        <f t="shared" si="779"/>
        <v>0</v>
      </c>
      <c r="LE200" s="127">
        <f t="shared" si="779"/>
        <v>0</v>
      </c>
      <c r="LF200" s="127">
        <f t="shared" si="779"/>
        <v>0</v>
      </c>
      <c r="LG200" s="127">
        <f t="shared" si="779"/>
        <v>0</v>
      </c>
      <c r="LH200" s="127">
        <f t="shared" si="779"/>
        <v>0</v>
      </c>
      <c r="LI200" s="127">
        <f t="shared" si="779"/>
        <v>0</v>
      </c>
      <c r="LJ200" s="127">
        <f t="shared" si="779"/>
        <v>0</v>
      </c>
      <c r="LK200" s="127">
        <f t="shared" si="779"/>
        <v>0</v>
      </c>
      <c r="LL200" s="127">
        <f t="shared" si="779"/>
        <v>0</v>
      </c>
      <c r="LM200" s="127">
        <f t="shared" si="779"/>
        <v>0</v>
      </c>
      <c r="LN200" s="127">
        <f t="shared" si="779"/>
        <v>0</v>
      </c>
      <c r="LO200" s="127">
        <f t="shared" si="779"/>
        <v>0</v>
      </c>
      <c r="LP200" s="127">
        <f t="shared" si="779"/>
        <v>0</v>
      </c>
      <c r="LQ200" s="127">
        <f t="shared" si="779"/>
        <v>0</v>
      </c>
      <c r="LR200" s="127">
        <f t="shared" si="779"/>
        <v>0</v>
      </c>
      <c r="LS200" s="127">
        <f t="shared" si="779"/>
        <v>0</v>
      </c>
      <c r="LT200" s="127">
        <f t="shared" ref="LT200:OE200" si="780">(LT188)*(LT192)*((1+LT199)^(LT16/LT17)-1)</f>
        <v>0</v>
      </c>
      <c r="LU200" s="127">
        <f t="shared" si="780"/>
        <v>0</v>
      </c>
      <c r="LV200" s="127">
        <f t="shared" si="780"/>
        <v>0</v>
      </c>
      <c r="LW200" s="127">
        <f t="shared" si="780"/>
        <v>0</v>
      </c>
      <c r="LX200" s="127">
        <f t="shared" si="780"/>
        <v>0</v>
      </c>
      <c r="LY200" s="127">
        <f t="shared" si="780"/>
        <v>0</v>
      </c>
      <c r="LZ200" s="127">
        <f t="shared" si="780"/>
        <v>0</v>
      </c>
      <c r="MA200" s="127">
        <f t="shared" si="780"/>
        <v>0</v>
      </c>
      <c r="MB200" s="127">
        <f t="shared" si="780"/>
        <v>0</v>
      </c>
      <c r="MC200" s="127">
        <f t="shared" si="780"/>
        <v>0</v>
      </c>
      <c r="MD200" s="127">
        <f t="shared" si="780"/>
        <v>0</v>
      </c>
      <c r="ME200" s="127">
        <f t="shared" si="780"/>
        <v>0</v>
      </c>
      <c r="MF200" s="127">
        <f t="shared" si="780"/>
        <v>0</v>
      </c>
      <c r="MG200" s="127">
        <f t="shared" si="780"/>
        <v>0</v>
      </c>
      <c r="MH200" s="127">
        <f t="shared" si="780"/>
        <v>0</v>
      </c>
      <c r="MI200" s="127">
        <f t="shared" si="780"/>
        <v>0</v>
      </c>
      <c r="MJ200" s="127">
        <f t="shared" si="780"/>
        <v>0</v>
      </c>
      <c r="MK200" s="127">
        <f t="shared" si="780"/>
        <v>0</v>
      </c>
      <c r="ML200" s="127">
        <f t="shared" si="780"/>
        <v>0</v>
      </c>
      <c r="MM200" s="127">
        <f t="shared" si="780"/>
        <v>0</v>
      </c>
      <c r="MN200" s="127">
        <f t="shared" si="780"/>
        <v>0</v>
      </c>
      <c r="MO200" s="127">
        <f t="shared" si="780"/>
        <v>0</v>
      </c>
      <c r="MP200" s="127">
        <f t="shared" si="780"/>
        <v>0</v>
      </c>
      <c r="MQ200" s="127">
        <f t="shared" si="780"/>
        <v>0</v>
      </c>
      <c r="MR200" s="127">
        <f t="shared" si="780"/>
        <v>0</v>
      </c>
      <c r="MS200" s="127">
        <f t="shared" si="780"/>
        <v>0</v>
      </c>
      <c r="MT200" s="127">
        <f t="shared" si="780"/>
        <v>0</v>
      </c>
      <c r="MU200" s="127">
        <f t="shared" si="780"/>
        <v>0</v>
      </c>
      <c r="MV200" s="127">
        <f t="shared" si="780"/>
        <v>0</v>
      </c>
      <c r="MW200" s="127">
        <f t="shared" si="780"/>
        <v>0</v>
      </c>
      <c r="MX200" s="127">
        <f t="shared" si="780"/>
        <v>0</v>
      </c>
      <c r="MY200" s="127">
        <f t="shared" si="780"/>
        <v>0</v>
      </c>
      <c r="MZ200" s="127">
        <f t="shared" si="780"/>
        <v>0</v>
      </c>
      <c r="NA200" s="127">
        <f t="shared" si="780"/>
        <v>0</v>
      </c>
      <c r="NB200" s="127">
        <f t="shared" si="780"/>
        <v>0</v>
      </c>
      <c r="NC200" s="127">
        <f t="shared" si="780"/>
        <v>0</v>
      </c>
      <c r="ND200" s="127">
        <f t="shared" si="780"/>
        <v>0</v>
      </c>
      <c r="NE200" s="127">
        <f t="shared" si="780"/>
        <v>0</v>
      </c>
      <c r="NF200" s="127">
        <f t="shared" si="780"/>
        <v>0</v>
      </c>
      <c r="NG200" s="127">
        <f t="shared" si="780"/>
        <v>0</v>
      </c>
      <c r="NH200" s="127">
        <f t="shared" si="780"/>
        <v>0</v>
      </c>
      <c r="NI200" s="127">
        <f t="shared" si="780"/>
        <v>0</v>
      </c>
      <c r="NJ200" s="127">
        <f t="shared" si="780"/>
        <v>0</v>
      </c>
      <c r="NK200" s="127">
        <f t="shared" si="780"/>
        <v>0</v>
      </c>
      <c r="NL200" s="127">
        <f t="shared" si="780"/>
        <v>0</v>
      </c>
      <c r="NM200" s="127">
        <f t="shared" si="780"/>
        <v>0</v>
      </c>
      <c r="NN200" s="127">
        <f t="shared" si="780"/>
        <v>0</v>
      </c>
      <c r="NO200" s="127">
        <f t="shared" si="780"/>
        <v>0</v>
      </c>
      <c r="NP200" s="127">
        <f t="shared" si="780"/>
        <v>0</v>
      </c>
      <c r="NQ200" s="127">
        <f t="shared" si="780"/>
        <v>0</v>
      </c>
      <c r="NR200" s="127">
        <f t="shared" si="780"/>
        <v>0</v>
      </c>
      <c r="NS200" s="127">
        <f t="shared" si="780"/>
        <v>0</v>
      </c>
      <c r="NT200" s="127">
        <f t="shared" si="780"/>
        <v>0</v>
      </c>
      <c r="NU200" s="127">
        <f t="shared" si="780"/>
        <v>0</v>
      </c>
      <c r="NV200" s="127">
        <f t="shared" si="780"/>
        <v>0</v>
      </c>
      <c r="NW200" s="127">
        <f t="shared" si="780"/>
        <v>0</v>
      </c>
      <c r="NX200" s="127">
        <f t="shared" si="780"/>
        <v>0</v>
      </c>
      <c r="NY200" s="127">
        <f t="shared" si="780"/>
        <v>0</v>
      </c>
      <c r="NZ200" s="127">
        <f t="shared" si="780"/>
        <v>0</v>
      </c>
      <c r="OA200" s="127">
        <f t="shared" si="780"/>
        <v>0</v>
      </c>
      <c r="OB200" s="127">
        <f t="shared" si="780"/>
        <v>0</v>
      </c>
      <c r="OC200" s="127">
        <f t="shared" si="780"/>
        <v>0</v>
      </c>
      <c r="OD200" s="127">
        <f t="shared" si="780"/>
        <v>0</v>
      </c>
      <c r="OE200" s="127">
        <f t="shared" si="780"/>
        <v>0</v>
      </c>
      <c r="OF200" s="127">
        <f t="shared" ref="OF200:OR200" si="781">(OF188)*(OF192)*((1+OF199)^(OF16/OF17)-1)</f>
        <v>0</v>
      </c>
      <c r="OG200" s="127">
        <f t="shared" si="781"/>
        <v>0</v>
      </c>
      <c r="OH200" s="127">
        <f t="shared" si="781"/>
        <v>0</v>
      </c>
      <c r="OI200" s="127">
        <f t="shared" si="781"/>
        <v>0</v>
      </c>
      <c r="OJ200" s="127">
        <f t="shared" si="781"/>
        <v>0</v>
      </c>
      <c r="OK200" s="127">
        <f t="shared" si="781"/>
        <v>0</v>
      </c>
      <c r="OL200" s="127">
        <f t="shared" si="781"/>
        <v>0</v>
      </c>
      <c r="OM200" s="127">
        <f t="shared" si="781"/>
        <v>0</v>
      </c>
      <c r="ON200" s="127">
        <f t="shared" si="781"/>
        <v>0</v>
      </c>
      <c r="OO200" s="127">
        <f t="shared" si="781"/>
        <v>0</v>
      </c>
      <c r="OP200" s="127">
        <f t="shared" si="781"/>
        <v>0</v>
      </c>
      <c r="OQ200" s="127">
        <f t="shared" si="781"/>
        <v>0</v>
      </c>
      <c r="OR200" s="404">
        <f t="shared" si="781"/>
        <v>0</v>
      </c>
    </row>
    <row r="201" spans="2:408" x14ac:dyDescent="0.35">
      <c r="B201" s="303"/>
      <c r="I201" s="110"/>
      <c r="L201" s="12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  <c r="CD201" s="78"/>
      <c r="CE201" s="78"/>
      <c r="CF201" s="78"/>
      <c r="CG201" s="78"/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/>
      <c r="CS201" s="78"/>
      <c r="CT201" s="78"/>
      <c r="CU201" s="78"/>
      <c r="CV201" s="78"/>
      <c r="CW201" s="78"/>
      <c r="CX201" s="78"/>
      <c r="CY201" s="78"/>
      <c r="CZ201" s="78"/>
      <c r="DA201" s="78"/>
      <c r="DB201" s="78"/>
      <c r="DC201" s="78"/>
      <c r="DD201" s="78"/>
      <c r="DE201" s="78"/>
      <c r="DF201" s="78"/>
      <c r="DG201" s="78"/>
      <c r="DH201" s="78"/>
      <c r="DI201" s="78"/>
      <c r="DJ201" s="78"/>
      <c r="DK201" s="78"/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/>
      <c r="EA201" s="78"/>
      <c r="EB201" s="78"/>
      <c r="EC201" s="78"/>
      <c r="ED201" s="78"/>
      <c r="EE201" s="78"/>
      <c r="EF201" s="78"/>
      <c r="EG201" s="78"/>
      <c r="EH201" s="78"/>
      <c r="EI201" s="78"/>
      <c r="EJ201" s="78"/>
      <c r="EK201" s="78"/>
      <c r="EL201" s="78"/>
      <c r="EM201" s="78"/>
      <c r="EN201" s="78"/>
      <c r="EO201" s="78"/>
      <c r="EP201" s="78"/>
      <c r="EQ201" s="78"/>
      <c r="ER201" s="78"/>
      <c r="ES201" s="78"/>
      <c r="ET201" s="78"/>
      <c r="EU201" s="78"/>
      <c r="EV201" s="78"/>
      <c r="EW201" s="78"/>
      <c r="EX201" s="78"/>
      <c r="EY201" s="78"/>
      <c r="EZ201" s="78"/>
      <c r="FA201" s="78"/>
      <c r="FB201" s="78"/>
      <c r="FC201" s="78"/>
      <c r="FD201" s="78"/>
      <c r="FE201" s="78"/>
      <c r="FF201" s="78"/>
      <c r="FG201" s="78"/>
      <c r="FH201" s="78"/>
      <c r="FI201" s="78"/>
      <c r="FJ201" s="78"/>
      <c r="FK201" s="78"/>
      <c r="FL201" s="78"/>
      <c r="FM201" s="78"/>
      <c r="FN201" s="78"/>
      <c r="FO201" s="78"/>
      <c r="FP201" s="78"/>
      <c r="FQ201" s="78"/>
      <c r="FR201" s="78"/>
      <c r="FS201" s="78"/>
      <c r="FT201" s="78"/>
      <c r="FU201" s="78"/>
      <c r="FV201" s="78"/>
      <c r="FW201" s="78"/>
      <c r="FX201" s="78"/>
      <c r="FY201" s="78"/>
      <c r="FZ201" s="78"/>
      <c r="GA201" s="78"/>
      <c r="GB201" s="78"/>
      <c r="GC201" s="78"/>
      <c r="GD201" s="78"/>
      <c r="GE201" s="78"/>
      <c r="GF201" s="78"/>
      <c r="GG201" s="78"/>
      <c r="GH201" s="78"/>
      <c r="GI201" s="78"/>
      <c r="GJ201" s="78"/>
      <c r="GK201" s="78"/>
      <c r="GL201" s="78"/>
      <c r="GM201" s="78"/>
      <c r="GN201" s="78"/>
      <c r="GO201" s="78"/>
      <c r="GP201" s="78"/>
      <c r="GQ201" s="78"/>
      <c r="GR201" s="78"/>
      <c r="GS201" s="78"/>
      <c r="GT201" s="78"/>
      <c r="GU201" s="78"/>
      <c r="GV201" s="78"/>
      <c r="GW201" s="78"/>
      <c r="GX201" s="78"/>
      <c r="GY201" s="78"/>
      <c r="GZ201" s="78"/>
      <c r="HA201" s="78"/>
      <c r="HB201" s="78"/>
      <c r="HC201" s="78"/>
      <c r="HD201" s="78"/>
      <c r="HE201" s="78"/>
      <c r="HF201" s="78"/>
      <c r="HG201" s="78"/>
      <c r="HH201" s="78"/>
      <c r="HI201" s="78"/>
      <c r="HJ201" s="78"/>
      <c r="HK201" s="78"/>
      <c r="HL201" s="78"/>
      <c r="HM201" s="78"/>
      <c r="HN201" s="78"/>
      <c r="HO201" s="78"/>
      <c r="HP201" s="78"/>
      <c r="HQ201" s="78"/>
      <c r="HR201" s="78"/>
      <c r="HS201" s="78"/>
      <c r="HT201" s="78"/>
      <c r="HU201" s="78"/>
      <c r="HV201" s="78"/>
      <c r="HW201" s="78"/>
      <c r="HX201" s="78"/>
      <c r="HY201" s="78"/>
      <c r="HZ201" s="78"/>
      <c r="IA201" s="78"/>
      <c r="IB201" s="78"/>
      <c r="IC201" s="78"/>
      <c r="ID201" s="78"/>
      <c r="IE201" s="78"/>
      <c r="IF201" s="78"/>
      <c r="IG201" s="78"/>
      <c r="IH201" s="78"/>
      <c r="II201" s="78"/>
      <c r="IJ201" s="78"/>
      <c r="IK201" s="78"/>
      <c r="IL201" s="78"/>
      <c r="IM201" s="78"/>
      <c r="IN201" s="78"/>
      <c r="IO201" s="78"/>
      <c r="IP201" s="78"/>
      <c r="IQ201" s="78"/>
      <c r="IR201" s="78"/>
      <c r="IS201" s="78"/>
      <c r="IT201" s="78"/>
      <c r="IU201" s="78"/>
      <c r="IV201" s="78"/>
      <c r="IW201" s="78"/>
      <c r="IX201" s="78"/>
      <c r="IY201" s="78"/>
      <c r="IZ201" s="78"/>
      <c r="JA201" s="78"/>
      <c r="JB201" s="78"/>
      <c r="JC201" s="78"/>
      <c r="JD201" s="78"/>
      <c r="JE201" s="78"/>
      <c r="JF201" s="78"/>
      <c r="JG201" s="78"/>
      <c r="JH201" s="78"/>
      <c r="JI201" s="78"/>
      <c r="JJ201" s="78"/>
      <c r="JK201" s="78"/>
      <c r="JL201" s="78"/>
      <c r="JM201" s="78"/>
      <c r="JN201" s="78"/>
      <c r="JO201" s="78"/>
      <c r="JP201" s="78"/>
      <c r="JQ201" s="78"/>
      <c r="JR201" s="78"/>
      <c r="JS201" s="78"/>
      <c r="JT201" s="78"/>
      <c r="JU201" s="78"/>
      <c r="JV201" s="78"/>
      <c r="JW201" s="78"/>
      <c r="JX201" s="78"/>
      <c r="JY201" s="78"/>
      <c r="JZ201" s="78"/>
      <c r="KA201" s="78"/>
      <c r="KB201" s="78"/>
      <c r="KC201" s="78"/>
      <c r="KD201" s="78"/>
      <c r="KE201" s="78"/>
      <c r="KF201" s="78"/>
      <c r="KG201" s="78"/>
      <c r="KH201" s="78"/>
      <c r="KI201" s="78"/>
      <c r="KJ201" s="78"/>
      <c r="KK201" s="78"/>
      <c r="KL201" s="78"/>
      <c r="KM201" s="78"/>
      <c r="KN201" s="78"/>
      <c r="KO201" s="78"/>
      <c r="KP201" s="78"/>
      <c r="KQ201" s="78"/>
      <c r="KR201" s="78"/>
      <c r="KS201" s="78"/>
      <c r="KT201" s="78"/>
      <c r="KU201" s="78"/>
      <c r="KV201" s="78"/>
      <c r="KW201" s="78"/>
      <c r="KX201" s="78"/>
      <c r="KY201" s="78"/>
      <c r="KZ201" s="78"/>
      <c r="LA201" s="78"/>
      <c r="LB201" s="78"/>
      <c r="LC201" s="78"/>
      <c r="LD201" s="78"/>
      <c r="LE201" s="78"/>
      <c r="LF201" s="78"/>
      <c r="LG201" s="78"/>
      <c r="LH201" s="78"/>
      <c r="LI201" s="78"/>
      <c r="LJ201" s="78"/>
      <c r="LK201" s="78"/>
      <c r="LL201" s="78"/>
      <c r="LM201" s="78"/>
      <c r="LN201" s="78"/>
      <c r="LO201" s="78"/>
      <c r="LP201" s="78"/>
      <c r="LQ201" s="78"/>
      <c r="LR201" s="78"/>
      <c r="LS201" s="78"/>
      <c r="LT201" s="78"/>
      <c r="LU201" s="78"/>
      <c r="LV201" s="78"/>
      <c r="LW201" s="78"/>
      <c r="LX201" s="78"/>
      <c r="LY201" s="78"/>
      <c r="LZ201" s="78"/>
      <c r="MA201" s="78"/>
      <c r="MB201" s="78"/>
      <c r="MC201" s="78"/>
      <c r="MD201" s="78"/>
      <c r="ME201" s="78"/>
      <c r="MF201" s="78"/>
      <c r="MG201" s="78"/>
      <c r="MH201" s="78"/>
      <c r="MI201" s="78"/>
      <c r="MJ201" s="78"/>
      <c r="MK201" s="78"/>
      <c r="ML201" s="78"/>
      <c r="MM201" s="78"/>
      <c r="MN201" s="78"/>
      <c r="MO201" s="78"/>
      <c r="MP201" s="78"/>
      <c r="MQ201" s="78"/>
      <c r="MR201" s="78"/>
      <c r="MS201" s="78"/>
      <c r="MT201" s="78"/>
      <c r="MU201" s="78"/>
      <c r="MV201" s="78"/>
      <c r="MW201" s="78"/>
      <c r="MX201" s="78"/>
      <c r="MY201" s="78"/>
      <c r="MZ201" s="78"/>
      <c r="NA201" s="78"/>
      <c r="NB201" s="78"/>
      <c r="NC201" s="78"/>
      <c r="ND201" s="78"/>
      <c r="NE201" s="78"/>
      <c r="NF201" s="78"/>
      <c r="NG201" s="78"/>
      <c r="NH201" s="78"/>
      <c r="NI201" s="78"/>
      <c r="NJ201" s="78"/>
      <c r="NK201" s="78"/>
      <c r="NL201" s="78"/>
      <c r="NM201" s="78"/>
      <c r="NN201" s="78"/>
      <c r="NO201" s="78"/>
      <c r="NP201" s="78"/>
      <c r="NQ201" s="78"/>
      <c r="NR201" s="78"/>
      <c r="NS201" s="78"/>
      <c r="NT201" s="78"/>
      <c r="NU201" s="78"/>
      <c r="NV201" s="78"/>
      <c r="NW201" s="78"/>
      <c r="NX201" s="78"/>
      <c r="NY201" s="78"/>
      <c r="NZ201" s="78"/>
      <c r="OA201" s="78"/>
      <c r="OB201" s="78"/>
      <c r="OC201" s="78"/>
      <c r="OD201" s="78"/>
      <c r="OE201" s="78"/>
      <c r="OF201" s="78"/>
      <c r="OG201" s="78"/>
      <c r="OH201" s="78"/>
      <c r="OI201" s="78"/>
      <c r="OJ201" s="78"/>
      <c r="OK201" s="78"/>
      <c r="OL201" s="78"/>
      <c r="OM201" s="78"/>
      <c r="ON201" s="78"/>
      <c r="OO201" s="78"/>
      <c r="OP201" s="78"/>
      <c r="OQ201" s="78"/>
      <c r="OR201" s="372"/>
    </row>
    <row r="202" spans="2:408" x14ac:dyDescent="0.35">
      <c r="B202" s="303" t="s">
        <v>139</v>
      </c>
      <c r="E202" s="395"/>
      <c r="F202" s="405"/>
      <c r="I202" s="110"/>
      <c r="L202" s="77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  <c r="CD202" s="78"/>
      <c r="CE202" s="78"/>
      <c r="CF202" s="78"/>
      <c r="CG202" s="78"/>
      <c r="CH202" s="78"/>
      <c r="CI202" s="78"/>
      <c r="CJ202" s="78"/>
      <c r="CK202" s="78"/>
      <c r="CL202" s="78"/>
      <c r="CM202" s="78"/>
      <c r="CN202" s="78"/>
      <c r="CO202" s="78"/>
      <c r="CP202" s="78"/>
      <c r="CQ202" s="78"/>
      <c r="CR202" s="78"/>
      <c r="CS202" s="78"/>
      <c r="CT202" s="78"/>
      <c r="CU202" s="78"/>
      <c r="CV202" s="78"/>
      <c r="CW202" s="78"/>
      <c r="CX202" s="78"/>
      <c r="CY202" s="78"/>
      <c r="CZ202" s="78"/>
      <c r="DA202" s="78"/>
      <c r="DB202" s="78"/>
      <c r="DC202" s="78"/>
      <c r="DD202" s="78"/>
      <c r="DE202" s="78"/>
      <c r="DF202" s="78"/>
      <c r="DG202" s="78"/>
      <c r="DH202" s="78"/>
      <c r="DI202" s="78"/>
      <c r="DJ202" s="78"/>
      <c r="DK202" s="78"/>
      <c r="DL202" s="78"/>
      <c r="DM202" s="78"/>
      <c r="DN202" s="78"/>
      <c r="DO202" s="78"/>
      <c r="DP202" s="78"/>
      <c r="DQ202" s="78"/>
      <c r="DR202" s="78"/>
      <c r="DS202" s="78"/>
      <c r="DT202" s="78"/>
      <c r="DU202" s="78"/>
      <c r="DV202" s="78"/>
      <c r="DW202" s="78"/>
      <c r="DX202" s="78"/>
      <c r="DY202" s="78"/>
      <c r="DZ202" s="78"/>
      <c r="EA202" s="78"/>
      <c r="EB202" s="78"/>
      <c r="EC202" s="78"/>
      <c r="ED202" s="78"/>
      <c r="EE202" s="78"/>
      <c r="EF202" s="78"/>
      <c r="EG202" s="78"/>
      <c r="EH202" s="78"/>
      <c r="EI202" s="78"/>
      <c r="EJ202" s="78"/>
      <c r="EK202" s="78"/>
      <c r="EL202" s="78"/>
      <c r="EM202" s="78"/>
      <c r="EN202" s="78"/>
      <c r="EO202" s="78"/>
      <c r="EP202" s="78"/>
      <c r="EQ202" s="78"/>
      <c r="ER202" s="78"/>
      <c r="ES202" s="78"/>
      <c r="ET202" s="78"/>
      <c r="EU202" s="78"/>
      <c r="EV202" s="78"/>
      <c r="EW202" s="78"/>
      <c r="EX202" s="78"/>
      <c r="EY202" s="78"/>
      <c r="EZ202" s="78"/>
      <c r="FA202" s="78"/>
      <c r="FB202" s="78"/>
      <c r="FC202" s="78"/>
      <c r="FD202" s="78"/>
      <c r="FE202" s="78"/>
      <c r="FF202" s="78"/>
      <c r="FG202" s="78"/>
      <c r="FH202" s="78"/>
      <c r="FI202" s="78"/>
      <c r="FJ202" s="78"/>
      <c r="FK202" s="78"/>
      <c r="FL202" s="78"/>
      <c r="FM202" s="78"/>
      <c r="FN202" s="78"/>
      <c r="FO202" s="78"/>
      <c r="FP202" s="78"/>
      <c r="FQ202" s="78"/>
      <c r="FR202" s="78"/>
      <c r="FS202" s="78"/>
      <c r="FT202" s="78"/>
      <c r="FU202" s="78"/>
      <c r="FV202" s="78"/>
      <c r="FW202" s="78"/>
      <c r="FX202" s="78"/>
      <c r="FY202" s="78"/>
      <c r="FZ202" s="78"/>
      <c r="GA202" s="78"/>
      <c r="GB202" s="78"/>
      <c r="GC202" s="78"/>
      <c r="GD202" s="78"/>
      <c r="GE202" s="78"/>
      <c r="GF202" s="78"/>
      <c r="GG202" s="78"/>
      <c r="GH202" s="78"/>
      <c r="GI202" s="78"/>
      <c r="GJ202" s="78"/>
      <c r="GK202" s="78"/>
      <c r="GL202" s="78"/>
      <c r="GM202" s="78"/>
      <c r="GN202" s="78"/>
      <c r="GO202" s="78"/>
      <c r="GP202" s="78"/>
      <c r="GQ202" s="78"/>
      <c r="GR202" s="78"/>
      <c r="GS202" s="78"/>
      <c r="GT202" s="78"/>
      <c r="GU202" s="78"/>
      <c r="GV202" s="78"/>
      <c r="GW202" s="78"/>
      <c r="GX202" s="78"/>
      <c r="GY202" s="78"/>
      <c r="GZ202" s="78"/>
      <c r="HA202" s="78"/>
      <c r="HB202" s="78"/>
      <c r="HC202" s="78"/>
      <c r="HD202" s="78"/>
      <c r="HE202" s="78"/>
      <c r="HF202" s="78"/>
      <c r="HG202" s="78"/>
      <c r="HH202" s="78"/>
      <c r="HI202" s="78"/>
      <c r="HJ202" s="78"/>
      <c r="HK202" s="78"/>
      <c r="HL202" s="78"/>
      <c r="HM202" s="78"/>
      <c r="HN202" s="78"/>
      <c r="HO202" s="78"/>
      <c r="HP202" s="78"/>
      <c r="HQ202" s="78"/>
      <c r="HR202" s="78"/>
      <c r="HS202" s="78"/>
      <c r="HT202" s="78"/>
      <c r="HU202" s="78"/>
      <c r="HV202" s="78"/>
      <c r="HW202" s="78"/>
      <c r="HX202" s="78"/>
      <c r="HY202" s="78"/>
      <c r="HZ202" s="78"/>
      <c r="IA202" s="78"/>
      <c r="IB202" s="78"/>
      <c r="IC202" s="78"/>
      <c r="ID202" s="78"/>
      <c r="IE202" s="78"/>
      <c r="IF202" s="78"/>
      <c r="IG202" s="78"/>
      <c r="IH202" s="78"/>
      <c r="II202" s="78"/>
      <c r="IJ202" s="78"/>
      <c r="IK202" s="78"/>
      <c r="IL202" s="78"/>
      <c r="IM202" s="78"/>
      <c r="IN202" s="78"/>
      <c r="IO202" s="78"/>
      <c r="IP202" s="78"/>
      <c r="IQ202" s="78"/>
      <c r="IR202" s="78"/>
      <c r="IS202" s="78"/>
      <c r="IT202" s="78"/>
      <c r="IU202" s="78"/>
      <c r="IV202" s="78"/>
      <c r="IW202" s="78"/>
      <c r="IX202" s="78"/>
      <c r="IY202" s="78"/>
      <c r="IZ202" s="78"/>
      <c r="JA202" s="78"/>
      <c r="JB202" s="78"/>
      <c r="JC202" s="78"/>
      <c r="JD202" s="78"/>
      <c r="JE202" s="78"/>
      <c r="JF202" s="78"/>
      <c r="JG202" s="78"/>
      <c r="JH202" s="78"/>
      <c r="JI202" s="78"/>
      <c r="JJ202" s="78"/>
      <c r="JK202" s="78"/>
      <c r="JL202" s="78"/>
      <c r="JM202" s="78"/>
      <c r="JN202" s="78"/>
      <c r="JO202" s="78"/>
      <c r="JP202" s="78"/>
      <c r="JQ202" s="78"/>
      <c r="JR202" s="78"/>
      <c r="JS202" s="78"/>
      <c r="JT202" s="78"/>
      <c r="JU202" s="78"/>
      <c r="JV202" s="78"/>
      <c r="JW202" s="78"/>
      <c r="JX202" s="78"/>
      <c r="JY202" s="78"/>
      <c r="JZ202" s="78"/>
      <c r="KA202" s="78"/>
      <c r="KB202" s="78"/>
      <c r="KC202" s="78"/>
      <c r="KD202" s="78"/>
      <c r="KE202" s="78"/>
      <c r="KF202" s="78"/>
      <c r="KG202" s="78"/>
      <c r="KH202" s="78"/>
      <c r="KI202" s="78"/>
      <c r="KJ202" s="78"/>
      <c r="KK202" s="78"/>
      <c r="KL202" s="78"/>
      <c r="KM202" s="78"/>
      <c r="KN202" s="78"/>
      <c r="KO202" s="78"/>
      <c r="KP202" s="78"/>
      <c r="KQ202" s="78"/>
      <c r="KR202" s="78"/>
      <c r="KS202" s="78"/>
      <c r="KT202" s="78"/>
      <c r="KU202" s="78"/>
      <c r="KV202" s="78"/>
      <c r="KW202" s="78"/>
      <c r="KX202" s="78"/>
      <c r="KY202" s="78"/>
      <c r="KZ202" s="78"/>
      <c r="LA202" s="78"/>
      <c r="LB202" s="78"/>
      <c r="LC202" s="78"/>
      <c r="LD202" s="78"/>
      <c r="LE202" s="78"/>
      <c r="LF202" s="78"/>
      <c r="LG202" s="78"/>
      <c r="LH202" s="78"/>
      <c r="LI202" s="78"/>
      <c r="LJ202" s="78"/>
      <c r="LK202" s="78"/>
      <c r="LL202" s="78"/>
      <c r="LM202" s="78"/>
      <c r="LN202" s="78"/>
      <c r="LO202" s="78"/>
      <c r="LP202" s="78"/>
      <c r="LQ202" s="78"/>
      <c r="LR202" s="78"/>
      <c r="LS202" s="78"/>
      <c r="LT202" s="78"/>
      <c r="LU202" s="78"/>
      <c r="LV202" s="78"/>
      <c r="LW202" s="78"/>
      <c r="LX202" s="78"/>
      <c r="LY202" s="78"/>
      <c r="LZ202" s="78"/>
      <c r="MA202" s="78"/>
      <c r="MB202" s="78"/>
      <c r="MC202" s="78"/>
      <c r="MD202" s="78"/>
      <c r="ME202" s="78"/>
      <c r="MF202" s="78"/>
      <c r="MG202" s="78"/>
      <c r="MH202" s="78"/>
      <c r="MI202" s="78"/>
      <c r="MJ202" s="78"/>
      <c r="MK202" s="78"/>
      <c r="ML202" s="78"/>
      <c r="MM202" s="78"/>
      <c r="MN202" s="78"/>
      <c r="MO202" s="78"/>
      <c r="MP202" s="78"/>
      <c r="MQ202" s="78"/>
      <c r="MR202" s="78"/>
      <c r="MS202" s="78"/>
      <c r="MT202" s="78"/>
      <c r="MU202" s="78"/>
      <c r="MV202" s="78"/>
      <c r="MW202" s="78"/>
      <c r="MX202" s="78"/>
      <c r="MY202" s="78"/>
      <c r="MZ202" s="78"/>
      <c r="NA202" s="78"/>
      <c r="NB202" s="78"/>
      <c r="NC202" s="78"/>
      <c r="ND202" s="78"/>
      <c r="NE202" s="78"/>
      <c r="NF202" s="78"/>
      <c r="NG202" s="78"/>
      <c r="NH202" s="78"/>
      <c r="NI202" s="78"/>
      <c r="NJ202" s="78"/>
      <c r="NK202" s="78"/>
      <c r="NL202" s="78"/>
      <c r="NM202" s="78"/>
      <c r="NN202" s="78"/>
      <c r="NO202" s="78"/>
      <c r="NP202" s="78"/>
      <c r="NQ202" s="78"/>
      <c r="NR202" s="78"/>
      <c r="NS202" s="78"/>
      <c r="NT202" s="78"/>
      <c r="NU202" s="78"/>
      <c r="NV202" s="78"/>
      <c r="NW202" s="78"/>
      <c r="NX202" s="78"/>
      <c r="NY202" s="78"/>
      <c r="NZ202" s="78"/>
      <c r="OA202" s="78"/>
      <c r="OB202" s="78"/>
      <c r="OC202" s="78"/>
      <c r="OD202" s="78"/>
      <c r="OE202" s="78"/>
      <c r="OF202" s="78"/>
      <c r="OG202" s="78"/>
      <c r="OH202" s="78"/>
      <c r="OI202" s="78"/>
      <c r="OJ202" s="78"/>
      <c r="OK202" s="78"/>
      <c r="OL202" s="78"/>
      <c r="OM202" s="78"/>
      <c r="ON202" s="78"/>
      <c r="OO202" s="78"/>
      <c r="OP202" s="78"/>
      <c r="OQ202" s="78"/>
      <c r="OR202" s="372"/>
    </row>
    <row r="203" spans="2:408" s="6" customFormat="1" x14ac:dyDescent="0.35">
      <c r="B203" s="303"/>
      <c r="C203" s="6" t="s">
        <v>140</v>
      </c>
      <c r="D203" s="129"/>
      <c r="E203" s="130"/>
      <c r="F203" s="130"/>
      <c r="G203" s="130"/>
      <c r="H203" s="131"/>
      <c r="I203" s="132"/>
      <c r="J203" s="133"/>
      <c r="K203" s="129"/>
      <c r="L203" s="134">
        <f t="shared" ref="L203:BW203" si="782">K205</f>
        <v>0</v>
      </c>
      <c r="M203" s="134">
        <f t="shared" si="782"/>
        <v>583333.33333333326</v>
      </c>
      <c r="N203" s="134">
        <f t="shared" si="782"/>
        <v>1168791.5292816253</v>
      </c>
      <c r="O203" s="134">
        <f t="shared" si="782"/>
        <v>1756839.7969079958</v>
      </c>
      <c r="P203" s="134">
        <f t="shared" si="782"/>
        <v>2347031.0124497511</v>
      </c>
      <c r="Q203" s="134">
        <f t="shared" si="782"/>
        <v>2939832.327651693</v>
      </c>
      <c r="R203" s="134">
        <f t="shared" si="782"/>
        <v>3534641.3936335179</v>
      </c>
      <c r="S203" s="134">
        <f t="shared" si="782"/>
        <v>4132233.5588482521</v>
      </c>
      <c r="T203" s="134">
        <f t="shared" si="782"/>
        <v>4732236.4258198282</v>
      </c>
      <c r="U203" s="134">
        <f t="shared" si="782"/>
        <v>5334042.2004353963</v>
      </c>
      <c r="V203" s="134">
        <f t="shared" si="782"/>
        <v>5938893.1935577244</v>
      </c>
      <c r="W203" s="134">
        <f t="shared" si="782"/>
        <v>6545409.1927445401</v>
      </c>
      <c r="X203" s="134">
        <f t="shared" si="782"/>
        <v>7155146.8706437526</v>
      </c>
      <c r="Y203" s="134">
        <f t="shared" si="782"/>
        <v>43934010.912268735</v>
      </c>
      <c r="Z203" s="134">
        <f t="shared" si="782"/>
        <v>55906545.890519023</v>
      </c>
      <c r="AA203" s="134">
        <f t="shared" si="782"/>
        <v>67944574.296415746</v>
      </c>
      <c r="AB203" s="134">
        <f t="shared" si="782"/>
        <v>80022298.187658578</v>
      </c>
      <c r="AC203" s="134">
        <f t="shared" si="782"/>
        <v>92157610.142126247</v>
      </c>
      <c r="AD203" s="134">
        <f t="shared" si="782"/>
        <v>104329850.41900107</v>
      </c>
      <c r="AE203" s="134">
        <f t="shared" si="782"/>
        <v>116563219.6477765</v>
      </c>
      <c r="AF203" s="134">
        <f t="shared" si="782"/>
        <v>128845938.5943169</v>
      </c>
      <c r="AG203" s="134">
        <f t="shared" si="782"/>
        <v>141161392.97380474</v>
      </c>
      <c r="AH203" s="134">
        <f t="shared" si="782"/>
        <v>153543341.56742537</v>
      </c>
      <c r="AI203" s="134">
        <f t="shared" si="782"/>
        <v>162673953.07563469</v>
      </c>
      <c r="AJ203" s="134">
        <f t="shared" si="782"/>
        <v>171861433.8753323</v>
      </c>
      <c r="AK203" s="134">
        <f t="shared" si="782"/>
        <v>181084077.52575105</v>
      </c>
      <c r="AL203" s="134">
        <f t="shared" si="782"/>
        <v>190296697.7754567</v>
      </c>
      <c r="AM203" s="134">
        <f t="shared" si="782"/>
        <v>199593505.96713948</v>
      </c>
      <c r="AN203" s="134">
        <f t="shared" si="782"/>
        <v>208901741.16300613</v>
      </c>
      <c r="AO203" s="134">
        <f t="shared" si="782"/>
        <v>218273396.91399211</v>
      </c>
      <c r="AP203" s="134">
        <f t="shared" si="782"/>
        <v>227654349.90022862</v>
      </c>
      <c r="AQ203" s="134">
        <f t="shared" si="782"/>
        <v>237101446.86171392</v>
      </c>
      <c r="AR203" s="134">
        <f t="shared" si="782"/>
        <v>246586549.22503242</v>
      </c>
      <c r="AS203" s="134">
        <f t="shared" si="782"/>
        <v>256077720.72808591</v>
      </c>
      <c r="AT203" s="134">
        <f t="shared" si="782"/>
        <v>265639164.10034382</v>
      </c>
      <c r="AU203" s="134">
        <f t="shared" si="782"/>
        <v>275204504.34766048</v>
      </c>
      <c r="AV203" s="134">
        <f t="shared" si="782"/>
        <v>284842894.2253055</v>
      </c>
      <c r="AW203" s="134">
        <f t="shared" si="782"/>
        <v>284842894.2253055</v>
      </c>
      <c r="AX203" s="134">
        <f t="shared" si="782"/>
        <v>284842894.2253055</v>
      </c>
      <c r="AY203" s="134">
        <f t="shared" si="782"/>
        <v>284842894.2253055</v>
      </c>
      <c r="AZ203" s="134">
        <f t="shared" si="782"/>
        <v>284842894.2253055</v>
      </c>
      <c r="BA203" s="134">
        <f t="shared" si="782"/>
        <v>284842894.2253055</v>
      </c>
      <c r="BB203" s="134">
        <f t="shared" si="782"/>
        <v>284842894.2253055</v>
      </c>
      <c r="BC203" s="134">
        <f t="shared" si="782"/>
        <v>284842894.2253055</v>
      </c>
      <c r="BD203" s="134">
        <f t="shared" si="782"/>
        <v>284842894.2253055</v>
      </c>
      <c r="BE203" s="134">
        <f t="shared" si="782"/>
        <v>284842894.2253055</v>
      </c>
      <c r="BF203" s="134">
        <f t="shared" si="782"/>
        <v>284842894.2253055</v>
      </c>
      <c r="BG203" s="134">
        <f t="shared" si="782"/>
        <v>284842894.2253055</v>
      </c>
      <c r="BH203" s="134">
        <f t="shared" si="782"/>
        <v>284842894.2253055</v>
      </c>
      <c r="BI203" s="134">
        <f t="shared" si="782"/>
        <v>284842894.2253055</v>
      </c>
      <c r="BJ203" s="134">
        <f t="shared" si="782"/>
        <v>284842894.2253055</v>
      </c>
      <c r="BK203" s="134">
        <f t="shared" si="782"/>
        <v>284842894.2253055</v>
      </c>
      <c r="BL203" s="134">
        <f t="shared" si="782"/>
        <v>284842894.2253055</v>
      </c>
      <c r="BM203" s="134">
        <f t="shared" si="782"/>
        <v>284842894.2253055</v>
      </c>
      <c r="BN203" s="134">
        <f t="shared" si="782"/>
        <v>284842894.2253055</v>
      </c>
      <c r="BO203" s="134">
        <f t="shared" si="782"/>
        <v>284842894.2253055</v>
      </c>
      <c r="BP203" s="134">
        <f t="shared" si="782"/>
        <v>284842894.2253055</v>
      </c>
      <c r="BQ203" s="134">
        <f t="shared" si="782"/>
        <v>284842894.2253055</v>
      </c>
      <c r="BR203" s="134">
        <f t="shared" si="782"/>
        <v>284842894.2253055</v>
      </c>
      <c r="BS203" s="134">
        <f t="shared" si="782"/>
        <v>284842894.2253055</v>
      </c>
      <c r="BT203" s="134">
        <f t="shared" si="782"/>
        <v>284842894.2253055</v>
      </c>
      <c r="BU203" s="134">
        <f t="shared" si="782"/>
        <v>284842894.2253055</v>
      </c>
      <c r="BV203" s="134">
        <f t="shared" si="782"/>
        <v>284842894.2253055</v>
      </c>
      <c r="BW203" s="134">
        <f t="shared" si="782"/>
        <v>284842894.2253055</v>
      </c>
      <c r="BX203" s="134">
        <f t="shared" ref="BX203:EI203" si="783">BW205</f>
        <v>284842894.2253055</v>
      </c>
      <c r="BY203" s="134">
        <f t="shared" si="783"/>
        <v>284842894.2253055</v>
      </c>
      <c r="BZ203" s="134">
        <f t="shared" si="783"/>
        <v>284842894.2253055</v>
      </c>
      <c r="CA203" s="134">
        <f t="shared" si="783"/>
        <v>284842894.2253055</v>
      </c>
      <c r="CB203" s="134">
        <f t="shared" si="783"/>
        <v>284842894.2253055</v>
      </c>
      <c r="CC203" s="134">
        <f t="shared" si="783"/>
        <v>284842894.2253055</v>
      </c>
      <c r="CD203" s="134">
        <f t="shared" si="783"/>
        <v>284842894.2253055</v>
      </c>
      <c r="CE203" s="134">
        <f t="shared" si="783"/>
        <v>284842894.2253055</v>
      </c>
      <c r="CF203" s="134">
        <f t="shared" si="783"/>
        <v>284842894.2253055</v>
      </c>
      <c r="CG203" s="134">
        <f t="shared" si="783"/>
        <v>284842894.2253055</v>
      </c>
      <c r="CH203" s="134">
        <f t="shared" si="783"/>
        <v>284842894.2253055</v>
      </c>
      <c r="CI203" s="134">
        <f t="shared" si="783"/>
        <v>284842894.2253055</v>
      </c>
      <c r="CJ203" s="134">
        <f t="shared" si="783"/>
        <v>284842894.2253055</v>
      </c>
      <c r="CK203" s="134">
        <f t="shared" si="783"/>
        <v>284842894.2253055</v>
      </c>
      <c r="CL203" s="134">
        <f t="shared" si="783"/>
        <v>284842894.2253055</v>
      </c>
      <c r="CM203" s="134">
        <f t="shared" si="783"/>
        <v>284842894.2253055</v>
      </c>
      <c r="CN203" s="134">
        <f t="shared" si="783"/>
        <v>284842894.2253055</v>
      </c>
      <c r="CO203" s="134">
        <f t="shared" si="783"/>
        <v>284842894.2253055</v>
      </c>
      <c r="CP203" s="134">
        <f t="shared" si="783"/>
        <v>284842894.2253055</v>
      </c>
      <c r="CQ203" s="134">
        <f t="shared" si="783"/>
        <v>284842894.2253055</v>
      </c>
      <c r="CR203" s="134">
        <f t="shared" si="783"/>
        <v>284842894.2253055</v>
      </c>
      <c r="CS203" s="134">
        <f t="shared" si="783"/>
        <v>284842894.2253055</v>
      </c>
      <c r="CT203" s="134">
        <f t="shared" si="783"/>
        <v>284842894.2253055</v>
      </c>
      <c r="CU203" s="134">
        <f t="shared" si="783"/>
        <v>284842894.2253055</v>
      </c>
      <c r="CV203" s="134">
        <f t="shared" si="783"/>
        <v>284842894.2253055</v>
      </c>
      <c r="CW203" s="134">
        <f t="shared" si="783"/>
        <v>284842894.2253055</v>
      </c>
      <c r="CX203" s="134">
        <f t="shared" si="783"/>
        <v>284842894.2253055</v>
      </c>
      <c r="CY203" s="134">
        <f t="shared" si="783"/>
        <v>284842894.2253055</v>
      </c>
      <c r="CZ203" s="134">
        <f t="shared" si="783"/>
        <v>284842894.2253055</v>
      </c>
      <c r="DA203" s="134">
        <f t="shared" si="783"/>
        <v>284842894.2253055</v>
      </c>
      <c r="DB203" s="134">
        <f t="shared" si="783"/>
        <v>284842894.2253055</v>
      </c>
      <c r="DC203" s="134">
        <f t="shared" si="783"/>
        <v>284842894.2253055</v>
      </c>
      <c r="DD203" s="134">
        <f t="shared" si="783"/>
        <v>284842894.2253055</v>
      </c>
      <c r="DE203" s="134">
        <f t="shared" si="783"/>
        <v>284842894.2253055</v>
      </c>
      <c r="DF203" s="134">
        <f t="shared" si="783"/>
        <v>284842894.2253055</v>
      </c>
      <c r="DG203" s="134">
        <f t="shared" si="783"/>
        <v>284842894.2253055</v>
      </c>
      <c r="DH203" s="134">
        <f t="shared" si="783"/>
        <v>284842894.2253055</v>
      </c>
      <c r="DI203" s="134">
        <f t="shared" si="783"/>
        <v>284842894.2253055</v>
      </c>
      <c r="DJ203" s="134">
        <f t="shared" si="783"/>
        <v>284842894.2253055</v>
      </c>
      <c r="DK203" s="134">
        <f t="shared" si="783"/>
        <v>284842894.2253055</v>
      </c>
      <c r="DL203" s="134">
        <f t="shared" si="783"/>
        <v>284842894.2253055</v>
      </c>
      <c r="DM203" s="134">
        <f t="shared" si="783"/>
        <v>284842894.2253055</v>
      </c>
      <c r="DN203" s="134">
        <f t="shared" si="783"/>
        <v>284842894.2253055</v>
      </c>
      <c r="DO203" s="134">
        <f t="shared" si="783"/>
        <v>284842894.2253055</v>
      </c>
      <c r="DP203" s="134">
        <f t="shared" si="783"/>
        <v>284842894.2253055</v>
      </c>
      <c r="DQ203" s="134">
        <f t="shared" si="783"/>
        <v>284842894.2253055</v>
      </c>
      <c r="DR203" s="134">
        <f t="shared" si="783"/>
        <v>284842894.2253055</v>
      </c>
      <c r="DS203" s="134">
        <f t="shared" si="783"/>
        <v>284842894.2253055</v>
      </c>
      <c r="DT203" s="134">
        <f t="shared" si="783"/>
        <v>284842894.2253055</v>
      </c>
      <c r="DU203" s="134">
        <f t="shared" si="783"/>
        <v>284842894.2253055</v>
      </c>
      <c r="DV203" s="134">
        <f t="shared" si="783"/>
        <v>284842894.2253055</v>
      </c>
      <c r="DW203" s="134">
        <f t="shared" si="783"/>
        <v>284842894.2253055</v>
      </c>
      <c r="DX203" s="134">
        <f t="shared" si="783"/>
        <v>284842894.2253055</v>
      </c>
      <c r="DY203" s="134">
        <f t="shared" si="783"/>
        <v>284842894.2253055</v>
      </c>
      <c r="DZ203" s="134">
        <f t="shared" si="783"/>
        <v>284842894.2253055</v>
      </c>
      <c r="EA203" s="134">
        <f t="shared" si="783"/>
        <v>284842894.2253055</v>
      </c>
      <c r="EB203" s="134">
        <f t="shared" si="783"/>
        <v>284842894.2253055</v>
      </c>
      <c r="EC203" s="134">
        <f t="shared" si="783"/>
        <v>284842894.2253055</v>
      </c>
      <c r="ED203" s="134">
        <f t="shared" si="783"/>
        <v>284842894.2253055</v>
      </c>
      <c r="EE203" s="134">
        <f t="shared" si="783"/>
        <v>284842894.2253055</v>
      </c>
      <c r="EF203" s="134">
        <f t="shared" si="783"/>
        <v>284842894.2253055</v>
      </c>
      <c r="EG203" s="134">
        <f t="shared" si="783"/>
        <v>284842894.2253055</v>
      </c>
      <c r="EH203" s="134">
        <f t="shared" si="783"/>
        <v>284842894.2253055</v>
      </c>
      <c r="EI203" s="134">
        <f t="shared" si="783"/>
        <v>284842894.2253055</v>
      </c>
      <c r="EJ203" s="134">
        <f t="shared" ref="EJ203:GU203" si="784">EI205</f>
        <v>284842894.2253055</v>
      </c>
      <c r="EK203" s="134">
        <f t="shared" si="784"/>
        <v>284842894.2253055</v>
      </c>
      <c r="EL203" s="134">
        <f t="shared" si="784"/>
        <v>284842894.2253055</v>
      </c>
      <c r="EM203" s="134">
        <f t="shared" si="784"/>
        <v>284842894.2253055</v>
      </c>
      <c r="EN203" s="134">
        <f t="shared" si="784"/>
        <v>284842894.2253055</v>
      </c>
      <c r="EO203" s="134">
        <f t="shared" si="784"/>
        <v>284842894.2253055</v>
      </c>
      <c r="EP203" s="134">
        <f t="shared" si="784"/>
        <v>284842894.2253055</v>
      </c>
      <c r="EQ203" s="134">
        <f t="shared" si="784"/>
        <v>284842894.2253055</v>
      </c>
      <c r="ER203" s="134">
        <f t="shared" si="784"/>
        <v>284842894.2253055</v>
      </c>
      <c r="ES203" s="134">
        <f t="shared" si="784"/>
        <v>284842894.2253055</v>
      </c>
      <c r="ET203" s="134">
        <f t="shared" si="784"/>
        <v>284842894.2253055</v>
      </c>
      <c r="EU203" s="134">
        <f t="shared" si="784"/>
        <v>284842894.2253055</v>
      </c>
      <c r="EV203" s="134">
        <f t="shared" si="784"/>
        <v>284842894.2253055</v>
      </c>
      <c r="EW203" s="134">
        <f t="shared" si="784"/>
        <v>284842894.2253055</v>
      </c>
      <c r="EX203" s="134">
        <f t="shared" si="784"/>
        <v>284842894.2253055</v>
      </c>
      <c r="EY203" s="134">
        <f t="shared" si="784"/>
        <v>284842894.2253055</v>
      </c>
      <c r="EZ203" s="134">
        <f t="shared" si="784"/>
        <v>284842894.2253055</v>
      </c>
      <c r="FA203" s="134">
        <f t="shared" si="784"/>
        <v>284842894.2253055</v>
      </c>
      <c r="FB203" s="134">
        <f t="shared" si="784"/>
        <v>284842894.2253055</v>
      </c>
      <c r="FC203" s="134">
        <f t="shared" si="784"/>
        <v>284842894.2253055</v>
      </c>
      <c r="FD203" s="134">
        <f t="shared" si="784"/>
        <v>284842894.2253055</v>
      </c>
      <c r="FE203" s="134">
        <f t="shared" si="784"/>
        <v>284842894.2253055</v>
      </c>
      <c r="FF203" s="134">
        <f t="shared" si="784"/>
        <v>284842894.2253055</v>
      </c>
      <c r="FG203" s="134">
        <f t="shared" si="784"/>
        <v>284842894.2253055</v>
      </c>
      <c r="FH203" s="134">
        <f t="shared" si="784"/>
        <v>284842894.2253055</v>
      </c>
      <c r="FI203" s="134">
        <f t="shared" si="784"/>
        <v>284842894.2253055</v>
      </c>
      <c r="FJ203" s="134">
        <f t="shared" si="784"/>
        <v>284842894.2253055</v>
      </c>
      <c r="FK203" s="134">
        <f t="shared" si="784"/>
        <v>284842894.2253055</v>
      </c>
      <c r="FL203" s="134">
        <f t="shared" si="784"/>
        <v>284842894.2253055</v>
      </c>
      <c r="FM203" s="134">
        <f t="shared" si="784"/>
        <v>284842894.2253055</v>
      </c>
      <c r="FN203" s="134">
        <f t="shared" si="784"/>
        <v>284842894.2253055</v>
      </c>
      <c r="FO203" s="134">
        <f t="shared" si="784"/>
        <v>284842894.2253055</v>
      </c>
      <c r="FP203" s="134">
        <f t="shared" si="784"/>
        <v>284842894.2253055</v>
      </c>
      <c r="FQ203" s="134">
        <f t="shared" si="784"/>
        <v>284842894.2253055</v>
      </c>
      <c r="FR203" s="134">
        <f t="shared" si="784"/>
        <v>284842894.2253055</v>
      </c>
      <c r="FS203" s="134">
        <f t="shared" si="784"/>
        <v>284842894.2253055</v>
      </c>
      <c r="FT203" s="134">
        <f t="shared" si="784"/>
        <v>284842894.2253055</v>
      </c>
      <c r="FU203" s="134">
        <f t="shared" si="784"/>
        <v>284842894.2253055</v>
      </c>
      <c r="FV203" s="134">
        <f t="shared" si="784"/>
        <v>284842894.2253055</v>
      </c>
      <c r="FW203" s="134">
        <f t="shared" si="784"/>
        <v>284842894.2253055</v>
      </c>
      <c r="FX203" s="134">
        <f t="shared" si="784"/>
        <v>284842894.2253055</v>
      </c>
      <c r="FY203" s="134">
        <f t="shared" si="784"/>
        <v>284842894.2253055</v>
      </c>
      <c r="FZ203" s="134">
        <f t="shared" si="784"/>
        <v>284842894.2253055</v>
      </c>
      <c r="GA203" s="134">
        <f t="shared" si="784"/>
        <v>284842894.2253055</v>
      </c>
      <c r="GB203" s="134">
        <f t="shared" si="784"/>
        <v>284842894.2253055</v>
      </c>
      <c r="GC203" s="134">
        <f t="shared" si="784"/>
        <v>284842894.2253055</v>
      </c>
      <c r="GD203" s="134">
        <f t="shared" si="784"/>
        <v>284842894.2253055</v>
      </c>
      <c r="GE203" s="134">
        <f t="shared" si="784"/>
        <v>284842894.2253055</v>
      </c>
      <c r="GF203" s="134">
        <f t="shared" si="784"/>
        <v>284842894.2253055</v>
      </c>
      <c r="GG203" s="134">
        <f t="shared" si="784"/>
        <v>284842894.2253055</v>
      </c>
      <c r="GH203" s="134">
        <f t="shared" si="784"/>
        <v>284842894.2253055</v>
      </c>
      <c r="GI203" s="134">
        <f t="shared" si="784"/>
        <v>284842894.2253055</v>
      </c>
      <c r="GJ203" s="134">
        <f t="shared" si="784"/>
        <v>284842894.2253055</v>
      </c>
      <c r="GK203" s="134">
        <f t="shared" si="784"/>
        <v>284842894.2253055</v>
      </c>
      <c r="GL203" s="134">
        <f t="shared" si="784"/>
        <v>284842894.2253055</v>
      </c>
      <c r="GM203" s="134">
        <f t="shared" si="784"/>
        <v>284842894.2253055</v>
      </c>
      <c r="GN203" s="134">
        <f t="shared" si="784"/>
        <v>284842894.2253055</v>
      </c>
      <c r="GO203" s="134">
        <f t="shared" si="784"/>
        <v>284842894.2253055</v>
      </c>
      <c r="GP203" s="134">
        <f t="shared" si="784"/>
        <v>284842894.2253055</v>
      </c>
      <c r="GQ203" s="134">
        <f t="shared" si="784"/>
        <v>284842894.2253055</v>
      </c>
      <c r="GR203" s="134">
        <f t="shared" si="784"/>
        <v>284842894.2253055</v>
      </c>
      <c r="GS203" s="134">
        <f t="shared" si="784"/>
        <v>284842894.2253055</v>
      </c>
      <c r="GT203" s="134">
        <f t="shared" si="784"/>
        <v>284842894.2253055</v>
      </c>
      <c r="GU203" s="134">
        <f t="shared" si="784"/>
        <v>284842894.2253055</v>
      </c>
      <c r="GV203" s="134">
        <f t="shared" ref="GV203:JG203" si="785">GU205</f>
        <v>284842894.2253055</v>
      </c>
      <c r="GW203" s="134">
        <f t="shared" si="785"/>
        <v>284842894.2253055</v>
      </c>
      <c r="GX203" s="134">
        <f t="shared" si="785"/>
        <v>284842894.2253055</v>
      </c>
      <c r="GY203" s="134">
        <f t="shared" si="785"/>
        <v>284842894.2253055</v>
      </c>
      <c r="GZ203" s="134">
        <f t="shared" si="785"/>
        <v>284842894.2253055</v>
      </c>
      <c r="HA203" s="134">
        <f t="shared" si="785"/>
        <v>284842894.2253055</v>
      </c>
      <c r="HB203" s="134">
        <f t="shared" si="785"/>
        <v>284842894.2253055</v>
      </c>
      <c r="HC203" s="134">
        <f t="shared" si="785"/>
        <v>284842894.2253055</v>
      </c>
      <c r="HD203" s="134">
        <f t="shared" si="785"/>
        <v>284842894.2253055</v>
      </c>
      <c r="HE203" s="134">
        <f t="shared" si="785"/>
        <v>284842894.2253055</v>
      </c>
      <c r="HF203" s="134">
        <f t="shared" si="785"/>
        <v>284842894.2253055</v>
      </c>
      <c r="HG203" s="134">
        <f t="shared" si="785"/>
        <v>284842894.2253055</v>
      </c>
      <c r="HH203" s="134">
        <f t="shared" si="785"/>
        <v>284842894.2253055</v>
      </c>
      <c r="HI203" s="134">
        <f t="shared" si="785"/>
        <v>284842894.2253055</v>
      </c>
      <c r="HJ203" s="134">
        <f t="shared" si="785"/>
        <v>284842894.2253055</v>
      </c>
      <c r="HK203" s="134">
        <f t="shared" si="785"/>
        <v>284842894.2253055</v>
      </c>
      <c r="HL203" s="134">
        <f t="shared" si="785"/>
        <v>284842894.2253055</v>
      </c>
      <c r="HM203" s="134">
        <f t="shared" si="785"/>
        <v>284842894.2253055</v>
      </c>
      <c r="HN203" s="134">
        <f t="shared" si="785"/>
        <v>284842894.2253055</v>
      </c>
      <c r="HO203" s="134">
        <f t="shared" si="785"/>
        <v>284842894.2253055</v>
      </c>
      <c r="HP203" s="134">
        <f t="shared" si="785"/>
        <v>284842894.2253055</v>
      </c>
      <c r="HQ203" s="134">
        <f t="shared" si="785"/>
        <v>284842894.2253055</v>
      </c>
      <c r="HR203" s="134">
        <f t="shared" si="785"/>
        <v>284842894.2253055</v>
      </c>
      <c r="HS203" s="134">
        <f t="shared" si="785"/>
        <v>284842894.2253055</v>
      </c>
      <c r="HT203" s="134">
        <f t="shared" si="785"/>
        <v>284842894.2253055</v>
      </c>
      <c r="HU203" s="134">
        <f t="shared" si="785"/>
        <v>284842894.2253055</v>
      </c>
      <c r="HV203" s="134">
        <f t="shared" si="785"/>
        <v>284842894.2253055</v>
      </c>
      <c r="HW203" s="134">
        <f t="shared" si="785"/>
        <v>284842894.2253055</v>
      </c>
      <c r="HX203" s="134">
        <f t="shared" si="785"/>
        <v>284842894.2253055</v>
      </c>
      <c r="HY203" s="134">
        <f t="shared" si="785"/>
        <v>284842894.2253055</v>
      </c>
      <c r="HZ203" s="134">
        <f t="shared" si="785"/>
        <v>284842894.2253055</v>
      </c>
      <c r="IA203" s="134">
        <f t="shared" si="785"/>
        <v>284842894.2253055</v>
      </c>
      <c r="IB203" s="134">
        <f t="shared" si="785"/>
        <v>284842894.2253055</v>
      </c>
      <c r="IC203" s="134">
        <f t="shared" si="785"/>
        <v>284842894.2253055</v>
      </c>
      <c r="ID203" s="134">
        <f t="shared" si="785"/>
        <v>284842894.2253055</v>
      </c>
      <c r="IE203" s="134">
        <f t="shared" si="785"/>
        <v>284842894.2253055</v>
      </c>
      <c r="IF203" s="134">
        <f t="shared" si="785"/>
        <v>284842894.2253055</v>
      </c>
      <c r="IG203" s="134">
        <f t="shared" si="785"/>
        <v>284842894.2253055</v>
      </c>
      <c r="IH203" s="134">
        <f t="shared" si="785"/>
        <v>284842894.2253055</v>
      </c>
      <c r="II203" s="134">
        <f t="shared" si="785"/>
        <v>284842894.2253055</v>
      </c>
      <c r="IJ203" s="134">
        <f t="shared" si="785"/>
        <v>284842894.2253055</v>
      </c>
      <c r="IK203" s="134">
        <f t="shared" si="785"/>
        <v>284842894.2253055</v>
      </c>
      <c r="IL203" s="134">
        <f t="shared" si="785"/>
        <v>284842894.2253055</v>
      </c>
      <c r="IM203" s="134">
        <f t="shared" si="785"/>
        <v>284842894.2253055</v>
      </c>
      <c r="IN203" s="134">
        <f t="shared" si="785"/>
        <v>284842894.2253055</v>
      </c>
      <c r="IO203" s="134">
        <f t="shared" si="785"/>
        <v>284842894.2253055</v>
      </c>
      <c r="IP203" s="134">
        <f t="shared" si="785"/>
        <v>284842894.2253055</v>
      </c>
      <c r="IQ203" s="134">
        <f t="shared" si="785"/>
        <v>284842894.2253055</v>
      </c>
      <c r="IR203" s="134">
        <f t="shared" si="785"/>
        <v>284842894.2253055</v>
      </c>
      <c r="IS203" s="134">
        <f t="shared" si="785"/>
        <v>284842894.2253055</v>
      </c>
      <c r="IT203" s="134">
        <f t="shared" si="785"/>
        <v>284842894.2253055</v>
      </c>
      <c r="IU203" s="134">
        <f t="shared" si="785"/>
        <v>284842894.2253055</v>
      </c>
      <c r="IV203" s="134">
        <f t="shared" si="785"/>
        <v>284842894.2253055</v>
      </c>
      <c r="IW203" s="134">
        <f t="shared" si="785"/>
        <v>284842894.2253055</v>
      </c>
      <c r="IX203" s="134">
        <f t="shared" si="785"/>
        <v>284842894.2253055</v>
      </c>
      <c r="IY203" s="134">
        <f t="shared" si="785"/>
        <v>284842894.2253055</v>
      </c>
      <c r="IZ203" s="134">
        <f t="shared" si="785"/>
        <v>284842894.2253055</v>
      </c>
      <c r="JA203" s="134">
        <f t="shared" si="785"/>
        <v>284842894.2253055</v>
      </c>
      <c r="JB203" s="134">
        <f t="shared" si="785"/>
        <v>284842894.2253055</v>
      </c>
      <c r="JC203" s="134">
        <f t="shared" si="785"/>
        <v>284842894.2253055</v>
      </c>
      <c r="JD203" s="134">
        <f t="shared" si="785"/>
        <v>284842894.2253055</v>
      </c>
      <c r="JE203" s="134">
        <f t="shared" si="785"/>
        <v>284842894.2253055</v>
      </c>
      <c r="JF203" s="134">
        <f t="shared" si="785"/>
        <v>284842894.2253055</v>
      </c>
      <c r="JG203" s="134">
        <f t="shared" si="785"/>
        <v>284842894.2253055</v>
      </c>
      <c r="JH203" s="134">
        <f t="shared" ref="JH203:LS203" si="786">JG205</f>
        <v>284842894.2253055</v>
      </c>
      <c r="JI203" s="134">
        <f t="shared" si="786"/>
        <v>284842894.2253055</v>
      </c>
      <c r="JJ203" s="134">
        <f t="shared" si="786"/>
        <v>284842894.2253055</v>
      </c>
      <c r="JK203" s="134">
        <f t="shared" si="786"/>
        <v>284842894.2253055</v>
      </c>
      <c r="JL203" s="134">
        <f t="shared" si="786"/>
        <v>284842894.2253055</v>
      </c>
      <c r="JM203" s="134">
        <f t="shared" si="786"/>
        <v>284842894.2253055</v>
      </c>
      <c r="JN203" s="134">
        <f t="shared" si="786"/>
        <v>284842894.2253055</v>
      </c>
      <c r="JO203" s="134">
        <f t="shared" si="786"/>
        <v>284842894.2253055</v>
      </c>
      <c r="JP203" s="134">
        <f t="shared" si="786"/>
        <v>284842894.2253055</v>
      </c>
      <c r="JQ203" s="134">
        <f t="shared" si="786"/>
        <v>284842894.2253055</v>
      </c>
      <c r="JR203" s="134">
        <f t="shared" si="786"/>
        <v>284842894.2253055</v>
      </c>
      <c r="JS203" s="134">
        <f t="shared" si="786"/>
        <v>284842894.2253055</v>
      </c>
      <c r="JT203" s="134">
        <f t="shared" si="786"/>
        <v>284842894.2253055</v>
      </c>
      <c r="JU203" s="134">
        <f t="shared" si="786"/>
        <v>284842894.2253055</v>
      </c>
      <c r="JV203" s="134">
        <f t="shared" si="786"/>
        <v>284842894.2253055</v>
      </c>
      <c r="JW203" s="134">
        <f t="shared" si="786"/>
        <v>284842894.2253055</v>
      </c>
      <c r="JX203" s="134">
        <f t="shared" si="786"/>
        <v>284842894.2253055</v>
      </c>
      <c r="JY203" s="134">
        <f t="shared" si="786"/>
        <v>284842894.2253055</v>
      </c>
      <c r="JZ203" s="134">
        <f t="shared" si="786"/>
        <v>284842894.2253055</v>
      </c>
      <c r="KA203" s="134">
        <f t="shared" si="786"/>
        <v>284842894.2253055</v>
      </c>
      <c r="KB203" s="134">
        <f t="shared" si="786"/>
        <v>284842894.2253055</v>
      </c>
      <c r="KC203" s="134">
        <f t="shared" si="786"/>
        <v>284842894.2253055</v>
      </c>
      <c r="KD203" s="134">
        <f t="shared" si="786"/>
        <v>284842894.2253055</v>
      </c>
      <c r="KE203" s="134">
        <f t="shared" si="786"/>
        <v>284842894.2253055</v>
      </c>
      <c r="KF203" s="134">
        <f t="shared" si="786"/>
        <v>284842894.2253055</v>
      </c>
      <c r="KG203" s="134">
        <f t="shared" si="786"/>
        <v>284842894.2253055</v>
      </c>
      <c r="KH203" s="134">
        <f t="shared" si="786"/>
        <v>284842894.2253055</v>
      </c>
      <c r="KI203" s="134">
        <f t="shared" si="786"/>
        <v>284842894.2253055</v>
      </c>
      <c r="KJ203" s="134">
        <f t="shared" si="786"/>
        <v>284842894.2253055</v>
      </c>
      <c r="KK203" s="134">
        <f t="shared" si="786"/>
        <v>284842894.2253055</v>
      </c>
      <c r="KL203" s="134">
        <f t="shared" si="786"/>
        <v>284842894.2253055</v>
      </c>
      <c r="KM203" s="134">
        <f t="shared" si="786"/>
        <v>284842894.2253055</v>
      </c>
      <c r="KN203" s="134">
        <f t="shared" si="786"/>
        <v>284842894.2253055</v>
      </c>
      <c r="KO203" s="134">
        <f t="shared" si="786"/>
        <v>284842894.2253055</v>
      </c>
      <c r="KP203" s="134">
        <f t="shared" si="786"/>
        <v>284842894.2253055</v>
      </c>
      <c r="KQ203" s="134">
        <f t="shared" si="786"/>
        <v>284842894.2253055</v>
      </c>
      <c r="KR203" s="134">
        <f t="shared" si="786"/>
        <v>284842894.2253055</v>
      </c>
      <c r="KS203" s="134">
        <f t="shared" si="786"/>
        <v>284842894.2253055</v>
      </c>
      <c r="KT203" s="134">
        <f t="shared" si="786"/>
        <v>284842894.2253055</v>
      </c>
      <c r="KU203" s="134">
        <f t="shared" si="786"/>
        <v>284842894.2253055</v>
      </c>
      <c r="KV203" s="134">
        <f t="shared" si="786"/>
        <v>284842894.2253055</v>
      </c>
      <c r="KW203" s="134">
        <f t="shared" si="786"/>
        <v>284842894.2253055</v>
      </c>
      <c r="KX203" s="134">
        <f t="shared" si="786"/>
        <v>284842894.2253055</v>
      </c>
      <c r="KY203" s="134">
        <f t="shared" si="786"/>
        <v>284842894.2253055</v>
      </c>
      <c r="KZ203" s="134">
        <f t="shared" si="786"/>
        <v>284842894.2253055</v>
      </c>
      <c r="LA203" s="134">
        <f t="shared" si="786"/>
        <v>284842894.2253055</v>
      </c>
      <c r="LB203" s="134">
        <f t="shared" si="786"/>
        <v>284842894.2253055</v>
      </c>
      <c r="LC203" s="134">
        <f t="shared" si="786"/>
        <v>284842894.2253055</v>
      </c>
      <c r="LD203" s="134">
        <f t="shared" si="786"/>
        <v>284842894.2253055</v>
      </c>
      <c r="LE203" s="134">
        <f t="shared" si="786"/>
        <v>284842894.2253055</v>
      </c>
      <c r="LF203" s="134">
        <f t="shared" si="786"/>
        <v>284842894.2253055</v>
      </c>
      <c r="LG203" s="134">
        <f t="shared" si="786"/>
        <v>284842894.2253055</v>
      </c>
      <c r="LH203" s="134">
        <f t="shared" si="786"/>
        <v>284842894.2253055</v>
      </c>
      <c r="LI203" s="134">
        <f t="shared" si="786"/>
        <v>284842894.2253055</v>
      </c>
      <c r="LJ203" s="134">
        <f t="shared" si="786"/>
        <v>284842894.2253055</v>
      </c>
      <c r="LK203" s="134">
        <f t="shared" si="786"/>
        <v>284842894.2253055</v>
      </c>
      <c r="LL203" s="134">
        <f t="shared" si="786"/>
        <v>284842894.2253055</v>
      </c>
      <c r="LM203" s="134">
        <f t="shared" si="786"/>
        <v>284842894.2253055</v>
      </c>
      <c r="LN203" s="134">
        <f t="shared" si="786"/>
        <v>284842894.2253055</v>
      </c>
      <c r="LO203" s="134">
        <f t="shared" si="786"/>
        <v>284842894.2253055</v>
      </c>
      <c r="LP203" s="134">
        <f t="shared" si="786"/>
        <v>284842894.2253055</v>
      </c>
      <c r="LQ203" s="134">
        <f t="shared" si="786"/>
        <v>284842894.2253055</v>
      </c>
      <c r="LR203" s="134">
        <f t="shared" si="786"/>
        <v>284842894.2253055</v>
      </c>
      <c r="LS203" s="134">
        <f t="shared" si="786"/>
        <v>284842894.2253055</v>
      </c>
      <c r="LT203" s="134">
        <f t="shared" ref="LT203:OE203" si="787">LS205</f>
        <v>284842894.2253055</v>
      </c>
      <c r="LU203" s="134">
        <f t="shared" si="787"/>
        <v>284842894.2253055</v>
      </c>
      <c r="LV203" s="134">
        <f t="shared" si="787"/>
        <v>284842894.2253055</v>
      </c>
      <c r="LW203" s="134">
        <f t="shared" si="787"/>
        <v>284842894.2253055</v>
      </c>
      <c r="LX203" s="134">
        <f t="shared" si="787"/>
        <v>284842894.2253055</v>
      </c>
      <c r="LY203" s="134">
        <f t="shared" si="787"/>
        <v>284842894.2253055</v>
      </c>
      <c r="LZ203" s="134">
        <f t="shared" si="787"/>
        <v>284842894.2253055</v>
      </c>
      <c r="MA203" s="134">
        <f t="shared" si="787"/>
        <v>284842894.2253055</v>
      </c>
      <c r="MB203" s="134">
        <f t="shared" si="787"/>
        <v>284842894.2253055</v>
      </c>
      <c r="MC203" s="134">
        <f t="shared" si="787"/>
        <v>284842894.2253055</v>
      </c>
      <c r="MD203" s="134">
        <f t="shared" si="787"/>
        <v>284842894.2253055</v>
      </c>
      <c r="ME203" s="134">
        <f t="shared" si="787"/>
        <v>284842894.2253055</v>
      </c>
      <c r="MF203" s="134">
        <f t="shared" si="787"/>
        <v>284842894.2253055</v>
      </c>
      <c r="MG203" s="134">
        <f t="shared" si="787"/>
        <v>284842894.2253055</v>
      </c>
      <c r="MH203" s="134">
        <f t="shared" si="787"/>
        <v>284842894.2253055</v>
      </c>
      <c r="MI203" s="134">
        <f t="shared" si="787"/>
        <v>284842894.2253055</v>
      </c>
      <c r="MJ203" s="134">
        <f t="shared" si="787"/>
        <v>284842894.2253055</v>
      </c>
      <c r="MK203" s="134">
        <f t="shared" si="787"/>
        <v>284842894.2253055</v>
      </c>
      <c r="ML203" s="134">
        <f t="shared" si="787"/>
        <v>284842894.2253055</v>
      </c>
      <c r="MM203" s="134">
        <f t="shared" si="787"/>
        <v>284842894.2253055</v>
      </c>
      <c r="MN203" s="134">
        <f t="shared" si="787"/>
        <v>284842894.2253055</v>
      </c>
      <c r="MO203" s="134">
        <f t="shared" si="787"/>
        <v>284842894.2253055</v>
      </c>
      <c r="MP203" s="134">
        <f t="shared" si="787"/>
        <v>284842894.2253055</v>
      </c>
      <c r="MQ203" s="134">
        <f t="shared" si="787"/>
        <v>284842894.2253055</v>
      </c>
      <c r="MR203" s="134">
        <f t="shared" si="787"/>
        <v>284842894.2253055</v>
      </c>
      <c r="MS203" s="134">
        <f t="shared" si="787"/>
        <v>284842894.2253055</v>
      </c>
      <c r="MT203" s="134">
        <f t="shared" si="787"/>
        <v>284842894.2253055</v>
      </c>
      <c r="MU203" s="134">
        <f t="shared" si="787"/>
        <v>284842894.2253055</v>
      </c>
      <c r="MV203" s="134">
        <f t="shared" si="787"/>
        <v>284842894.2253055</v>
      </c>
      <c r="MW203" s="134">
        <f t="shared" si="787"/>
        <v>284842894.2253055</v>
      </c>
      <c r="MX203" s="134">
        <f t="shared" si="787"/>
        <v>284842894.2253055</v>
      </c>
      <c r="MY203" s="134">
        <f t="shared" si="787"/>
        <v>284842894.2253055</v>
      </c>
      <c r="MZ203" s="134">
        <f t="shared" si="787"/>
        <v>284842894.2253055</v>
      </c>
      <c r="NA203" s="134">
        <f t="shared" si="787"/>
        <v>284842894.2253055</v>
      </c>
      <c r="NB203" s="134">
        <f t="shared" si="787"/>
        <v>284842894.2253055</v>
      </c>
      <c r="NC203" s="134">
        <f t="shared" si="787"/>
        <v>284842894.2253055</v>
      </c>
      <c r="ND203" s="134">
        <f t="shared" si="787"/>
        <v>284842894.2253055</v>
      </c>
      <c r="NE203" s="134">
        <f t="shared" si="787"/>
        <v>284842894.2253055</v>
      </c>
      <c r="NF203" s="134">
        <f t="shared" si="787"/>
        <v>284842894.2253055</v>
      </c>
      <c r="NG203" s="134">
        <f t="shared" si="787"/>
        <v>284842894.2253055</v>
      </c>
      <c r="NH203" s="134">
        <f t="shared" si="787"/>
        <v>284842894.2253055</v>
      </c>
      <c r="NI203" s="134">
        <f t="shared" si="787"/>
        <v>284842894.2253055</v>
      </c>
      <c r="NJ203" s="134">
        <f t="shared" si="787"/>
        <v>284842894.2253055</v>
      </c>
      <c r="NK203" s="134">
        <f t="shared" si="787"/>
        <v>284842894.2253055</v>
      </c>
      <c r="NL203" s="134">
        <f t="shared" si="787"/>
        <v>284842894.2253055</v>
      </c>
      <c r="NM203" s="134">
        <f t="shared" si="787"/>
        <v>284842894.2253055</v>
      </c>
      <c r="NN203" s="134">
        <f t="shared" si="787"/>
        <v>284842894.2253055</v>
      </c>
      <c r="NO203" s="134">
        <f t="shared" si="787"/>
        <v>284842894.2253055</v>
      </c>
      <c r="NP203" s="134">
        <f t="shared" si="787"/>
        <v>284842894.2253055</v>
      </c>
      <c r="NQ203" s="134">
        <f t="shared" si="787"/>
        <v>284842894.2253055</v>
      </c>
      <c r="NR203" s="134">
        <f t="shared" si="787"/>
        <v>284842894.2253055</v>
      </c>
      <c r="NS203" s="134">
        <f t="shared" si="787"/>
        <v>284842894.2253055</v>
      </c>
      <c r="NT203" s="134">
        <f t="shared" si="787"/>
        <v>284842894.2253055</v>
      </c>
      <c r="NU203" s="134">
        <f t="shared" si="787"/>
        <v>284842894.2253055</v>
      </c>
      <c r="NV203" s="134">
        <f t="shared" si="787"/>
        <v>284842894.2253055</v>
      </c>
      <c r="NW203" s="134">
        <f t="shared" si="787"/>
        <v>284842894.2253055</v>
      </c>
      <c r="NX203" s="134">
        <f t="shared" si="787"/>
        <v>284842894.2253055</v>
      </c>
      <c r="NY203" s="134">
        <f t="shared" si="787"/>
        <v>284842894.2253055</v>
      </c>
      <c r="NZ203" s="134">
        <f t="shared" si="787"/>
        <v>284842894.2253055</v>
      </c>
      <c r="OA203" s="134">
        <f t="shared" si="787"/>
        <v>284842894.2253055</v>
      </c>
      <c r="OB203" s="134">
        <f t="shared" si="787"/>
        <v>284842894.2253055</v>
      </c>
      <c r="OC203" s="134">
        <f t="shared" si="787"/>
        <v>284842894.2253055</v>
      </c>
      <c r="OD203" s="134">
        <f t="shared" si="787"/>
        <v>284842894.2253055</v>
      </c>
      <c r="OE203" s="134">
        <f t="shared" si="787"/>
        <v>284842894.2253055</v>
      </c>
      <c r="OF203" s="134">
        <f t="shared" ref="OF203:OR203" si="788">OE205</f>
        <v>284842894.2253055</v>
      </c>
      <c r="OG203" s="134">
        <f t="shared" si="788"/>
        <v>284842894.2253055</v>
      </c>
      <c r="OH203" s="134">
        <f t="shared" si="788"/>
        <v>284842894.2253055</v>
      </c>
      <c r="OI203" s="134">
        <f t="shared" si="788"/>
        <v>284842894.2253055</v>
      </c>
      <c r="OJ203" s="134">
        <f t="shared" si="788"/>
        <v>284842894.2253055</v>
      </c>
      <c r="OK203" s="134">
        <f t="shared" si="788"/>
        <v>284842894.2253055</v>
      </c>
      <c r="OL203" s="134">
        <f t="shared" si="788"/>
        <v>284842894.2253055</v>
      </c>
      <c r="OM203" s="134">
        <f t="shared" si="788"/>
        <v>284842894.2253055</v>
      </c>
      <c r="ON203" s="134">
        <f t="shared" si="788"/>
        <v>284842894.2253055</v>
      </c>
      <c r="OO203" s="134">
        <f t="shared" si="788"/>
        <v>284842894.2253055</v>
      </c>
      <c r="OP203" s="134">
        <f t="shared" si="788"/>
        <v>284842894.2253055</v>
      </c>
      <c r="OQ203" s="134">
        <f t="shared" si="788"/>
        <v>284842894.2253055</v>
      </c>
      <c r="OR203" s="407">
        <f t="shared" si="788"/>
        <v>284842894.2253055</v>
      </c>
    </row>
    <row r="204" spans="2:408" x14ac:dyDescent="0.35">
      <c r="B204" s="375"/>
      <c r="C204" s="494" t="s">
        <v>132</v>
      </c>
      <c r="I204" s="110"/>
      <c r="J204" s="114">
        <f>SUM(L204:JC204)</f>
        <v>284842894.2253055</v>
      </c>
      <c r="L204" s="135">
        <f t="shared" ref="L204:BF204" si="789">L182*L188</f>
        <v>583333.33333333326</v>
      </c>
      <c r="M204" s="135">
        <f t="shared" si="789"/>
        <v>585458.19594829204</v>
      </c>
      <c r="N204" s="135">
        <f t="shared" si="789"/>
        <v>588048.26762637065</v>
      </c>
      <c r="O204" s="135">
        <f t="shared" si="789"/>
        <v>590191.21554175531</v>
      </c>
      <c r="P204" s="135">
        <f t="shared" si="789"/>
        <v>592801.31520194176</v>
      </c>
      <c r="Q204" s="135">
        <f t="shared" si="789"/>
        <v>594809.065981825</v>
      </c>
      <c r="R204" s="135">
        <f t="shared" si="789"/>
        <v>597592.16521473415</v>
      </c>
      <c r="S204" s="135">
        <f t="shared" si="789"/>
        <v>600002.86697157624</v>
      </c>
      <c r="T204" s="135">
        <f t="shared" si="789"/>
        <v>601805.77461556846</v>
      </c>
      <c r="U204" s="135">
        <f t="shared" si="789"/>
        <v>604850.99312232842</v>
      </c>
      <c r="V204" s="135">
        <f t="shared" si="789"/>
        <v>606515.99918681616</v>
      </c>
      <c r="W204" s="135">
        <f t="shared" si="789"/>
        <v>609737.67789921293</v>
      </c>
      <c r="X204" s="135">
        <f t="shared" si="789"/>
        <v>36778864.041624986</v>
      </c>
      <c r="Y204" s="135">
        <f t="shared" si="789"/>
        <v>11972534.978250291</v>
      </c>
      <c r="Z204" s="135">
        <f t="shared" si="789"/>
        <v>12038028.405896721</v>
      </c>
      <c r="AA204" s="135">
        <f t="shared" si="789"/>
        <v>12077723.89124283</v>
      </c>
      <c r="AB204" s="135">
        <f t="shared" si="789"/>
        <v>12135311.954467665</v>
      </c>
      <c r="AC204" s="135">
        <f t="shared" si="789"/>
        <v>12172240.276874822</v>
      </c>
      <c r="AD204" s="135">
        <f t="shared" si="789"/>
        <v>12233369.228775427</v>
      </c>
      <c r="AE204" s="135">
        <f t="shared" si="789"/>
        <v>12282718.946540402</v>
      </c>
      <c r="AF204" s="135">
        <f t="shared" si="789"/>
        <v>12315454.379487846</v>
      </c>
      <c r="AG204" s="135">
        <f t="shared" si="789"/>
        <v>12381948.593620624</v>
      </c>
      <c r="AH204" s="135">
        <f t="shared" si="789"/>
        <v>9130611.5082093161</v>
      </c>
      <c r="AI204" s="135">
        <f t="shared" si="789"/>
        <v>9187480.7996976022</v>
      </c>
      <c r="AJ204" s="135">
        <f t="shared" si="789"/>
        <v>9222643.6504187621</v>
      </c>
      <c r="AK204" s="135">
        <f t="shared" si="789"/>
        <v>9212620.2497056462</v>
      </c>
      <c r="AL204" s="135">
        <f t="shared" si="789"/>
        <v>9296808.1916827783</v>
      </c>
      <c r="AM204" s="135">
        <f t="shared" si="789"/>
        <v>9308235.1958666425</v>
      </c>
      <c r="AN204" s="135">
        <f t="shared" si="789"/>
        <v>9371655.75098598</v>
      </c>
      <c r="AO204" s="135">
        <f t="shared" si="789"/>
        <v>9380952.9862365238</v>
      </c>
      <c r="AP204" s="135">
        <f t="shared" si="789"/>
        <v>9447096.9614852946</v>
      </c>
      <c r="AQ204" s="135">
        <f t="shared" si="789"/>
        <v>9485102.3633184899</v>
      </c>
      <c r="AR204" s="135">
        <f t="shared" si="789"/>
        <v>9491171.5030534863</v>
      </c>
      <c r="AS204" s="135">
        <f t="shared" si="789"/>
        <v>9561443.3722579032</v>
      </c>
      <c r="AT204" s="135">
        <f t="shared" si="789"/>
        <v>9565340.2473166529</v>
      </c>
      <c r="AU204" s="135">
        <f t="shared" si="789"/>
        <v>9638389.8776450232</v>
      </c>
      <c r="AV204" s="135">
        <f t="shared" si="789"/>
        <v>0</v>
      </c>
      <c r="AW204" s="135">
        <f t="shared" si="789"/>
        <v>0</v>
      </c>
      <c r="AX204" s="135">
        <f t="shared" si="789"/>
        <v>0</v>
      </c>
      <c r="AY204" s="135">
        <f t="shared" si="789"/>
        <v>0</v>
      </c>
      <c r="AZ204" s="135">
        <f t="shared" si="789"/>
        <v>0</v>
      </c>
      <c r="BA204" s="135">
        <f t="shared" si="789"/>
        <v>0</v>
      </c>
      <c r="BB204" s="135">
        <f t="shared" si="789"/>
        <v>0</v>
      </c>
      <c r="BC204" s="135">
        <f t="shared" si="789"/>
        <v>0</v>
      </c>
      <c r="BD204" s="135">
        <f t="shared" si="789"/>
        <v>0</v>
      </c>
      <c r="BE204" s="135">
        <f t="shared" si="789"/>
        <v>0</v>
      </c>
      <c r="BF204" s="135">
        <f t="shared" si="789"/>
        <v>0</v>
      </c>
      <c r="BG204" s="135">
        <f t="shared" ref="BG204:BT204" si="790">BG182*BG185*BG188</f>
        <v>0</v>
      </c>
      <c r="BH204" s="135">
        <f t="shared" si="790"/>
        <v>0</v>
      </c>
      <c r="BI204" s="135">
        <f t="shared" si="790"/>
        <v>0</v>
      </c>
      <c r="BJ204" s="135">
        <f t="shared" si="790"/>
        <v>0</v>
      </c>
      <c r="BK204" s="135">
        <f t="shared" si="790"/>
        <v>0</v>
      </c>
      <c r="BL204" s="135">
        <f t="shared" si="790"/>
        <v>0</v>
      </c>
      <c r="BM204" s="135">
        <f t="shared" si="790"/>
        <v>0</v>
      </c>
      <c r="BN204" s="135">
        <f t="shared" si="790"/>
        <v>0</v>
      </c>
      <c r="BO204" s="135">
        <f t="shared" si="790"/>
        <v>0</v>
      </c>
      <c r="BP204" s="135">
        <f t="shared" si="790"/>
        <v>0</v>
      </c>
      <c r="BQ204" s="135">
        <f t="shared" si="790"/>
        <v>0</v>
      </c>
      <c r="BR204" s="135">
        <f t="shared" si="790"/>
        <v>0</v>
      </c>
      <c r="BS204" s="135">
        <f t="shared" si="790"/>
        <v>0</v>
      </c>
      <c r="BT204" s="135">
        <f t="shared" si="790"/>
        <v>0</v>
      </c>
      <c r="BU204" s="135">
        <f t="shared" ref="BU204:EF204" si="791">BU182</f>
        <v>0</v>
      </c>
      <c r="BV204" s="135">
        <f t="shared" si="791"/>
        <v>0</v>
      </c>
      <c r="BW204" s="135">
        <f t="shared" si="791"/>
        <v>0</v>
      </c>
      <c r="BX204" s="135">
        <f t="shared" si="791"/>
        <v>0</v>
      </c>
      <c r="BY204" s="135">
        <f t="shared" si="791"/>
        <v>0</v>
      </c>
      <c r="BZ204" s="135">
        <f t="shared" si="791"/>
        <v>0</v>
      </c>
      <c r="CA204" s="135">
        <f t="shared" si="791"/>
        <v>0</v>
      </c>
      <c r="CB204" s="135">
        <f t="shared" si="791"/>
        <v>0</v>
      </c>
      <c r="CC204" s="135">
        <f t="shared" si="791"/>
        <v>0</v>
      </c>
      <c r="CD204" s="135">
        <f t="shared" si="791"/>
        <v>0</v>
      </c>
      <c r="CE204" s="135">
        <f t="shared" si="791"/>
        <v>0</v>
      </c>
      <c r="CF204" s="135">
        <f t="shared" si="791"/>
        <v>0</v>
      </c>
      <c r="CG204" s="135">
        <f t="shared" si="791"/>
        <v>0</v>
      </c>
      <c r="CH204" s="135">
        <f t="shared" si="791"/>
        <v>0</v>
      </c>
      <c r="CI204" s="135">
        <f t="shared" si="791"/>
        <v>0</v>
      </c>
      <c r="CJ204" s="135">
        <f t="shared" si="791"/>
        <v>0</v>
      </c>
      <c r="CK204" s="135">
        <f t="shared" si="791"/>
        <v>0</v>
      </c>
      <c r="CL204" s="135">
        <f t="shared" si="791"/>
        <v>0</v>
      </c>
      <c r="CM204" s="135">
        <f t="shared" si="791"/>
        <v>0</v>
      </c>
      <c r="CN204" s="135">
        <f t="shared" si="791"/>
        <v>0</v>
      </c>
      <c r="CO204" s="135">
        <f t="shared" si="791"/>
        <v>0</v>
      </c>
      <c r="CP204" s="135">
        <f t="shared" si="791"/>
        <v>0</v>
      </c>
      <c r="CQ204" s="135">
        <f t="shared" si="791"/>
        <v>0</v>
      </c>
      <c r="CR204" s="135">
        <f t="shared" si="791"/>
        <v>0</v>
      </c>
      <c r="CS204" s="135">
        <f t="shared" si="791"/>
        <v>0</v>
      </c>
      <c r="CT204" s="135">
        <f t="shared" si="791"/>
        <v>0</v>
      </c>
      <c r="CU204" s="135">
        <f t="shared" si="791"/>
        <v>0</v>
      </c>
      <c r="CV204" s="135">
        <f t="shared" si="791"/>
        <v>0</v>
      </c>
      <c r="CW204" s="135">
        <f t="shared" si="791"/>
        <v>0</v>
      </c>
      <c r="CX204" s="135">
        <f t="shared" si="791"/>
        <v>0</v>
      </c>
      <c r="CY204" s="135">
        <f t="shared" si="791"/>
        <v>0</v>
      </c>
      <c r="CZ204" s="135">
        <f t="shared" si="791"/>
        <v>0</v>
      </c>
      <c r="DA204" s="135">
        <f t="shared" si="791"/>
        <v>0</v>
      </c>
      <c r="DB204" s="135">
        <f t="shared" si="791"/>
        <v>0</v>
      </c>
      <c r="DC204" s="135">
        <f t="shared" si="791"/>
        <v>0</v>
      </c>
      <c r="DD204" s="135">
        <f t="shared" si="791"/>
        <v>0</v>
      </c>
      <c r="DE204" s="135">
        <f t="shared" si="791"/>
        <v>0</v>
      </c>
      <c r="DF204" s="135">
        <f t="shared" si="791"/>
        <v>0</v>
      </c>
      <c r="DG204" s="135">
        <f t="shared" si="791"/>
        <v>0</v>
      </c>
      <c r="DH204" s="135">
        <f t="shared" si="791"/>
        <v>0</v>
      </c>
      <c r="DI204" s="135">
        <f t="shared" si="791"/>
        <v>0</v>
      </c>
      <c r="DJ204" s="135">
        <f t="shared" si="791"/>
        <v>0</v>
      </c>
      <c r="DK204" s="135">
        <f t="shared" si="791"/>
        <v>0</v>
      </c>
      <c r="DL204" s="135">
        <f t="shared" si="791"/>
        <v>0</v>
      </c>
      <c r="DM204" s="135">
        <f t="shared" si="791"/>
        <v>0</v>
      </c>
      <c r="DN204" s="135">
        <f t="shared" si="791"/>
        <v>0</v>
      </c>
      <c r="DO204" s="135">
        <f t="shared" si="791"/>
        <v>0</v>
      </c>
      <c r="DP204" s="135">
        <f t="shared" si="791"/>
        <v>0</v>
      </c>
      <c r="DQ204" s="135">
        <f t="shared" si="791"/>
        <v>0</v>
      </c>
      <c r="DR204" s="135">
        <f t="shared" si="791"/>
        <v>0</v>
      </c>
      <c r="DS204" s="135">
        <f t="shared" si="791"/>
        <v>0</v>
      </c>
      <c r="DT204" s="135">
        <f t="shared" si="791"/>
        <v>0</v>
      </c>
      <c r="DU204" s="135">
        <f t="shared" si="791"/>
        <v>0</v>
      </c>
      <c r="DV204" s="135">
        <f t="shared" si="791"/>
        <v>0</v>
      </c>
      <c r="DW204" s="135">
        <f t="shared" si="791"/>
        <v>0</v>
      </c>
      <c r="DX204" s="135">
        <f t="shared" si="791"/>
        <v>0</v>
      </c>
      <c r="DY204" s="135">
        <f t="shared" si="791"/>
        <v>0</v>
      </c>
      <c r="DZ204" s="135">
        <f t="shared" si="791"/>
        <v>0</v>
      </c>
      <c r="EA204" s="135">
        <f t="shared" si="791"/>
        <v>0</v>
      </c>
      <c r="EB204" s="135">
        <f t="shared" si="791"/>
        <v>0</v>
      </c>
      <c r="EC204" s="135">
        <f t="shared" si="791"/>
        <v>0</v>
      </c>
      <c r="ED204" s="135">
        <f t="shared" si="791"/>
        <v>0</v>
      </c>
      <c r="EE204" s="135">
        <f t="shared" si="791"/>
        <v>0</v>
      </c>
      <c r="EF204" s="135">
        <f t="shared" si="791"/>
        <v>0</v>
      </c>
      <c r="EG204" s="135">
        <f t="shared" ref="EG204:GR204" si="792">EG182</f>
        <v>0</v>
      </c>
      <c r="EH204" s="135">
        <f t="shared" si="792"/>
        <v>0</v>
      </c>
      <c r="EI204" s="135">
        <f t="shared" si="792"/>
        <v>0</v>
      </c>
      <c r="EJ204" s="135">
        <f t="shared" si="792"/>
        <v>0</v>
      </c>
      <c r="EK204" s="135">
        <f t="shared" si="792"/>
        <v>0</v>
      </c>
      <c r="EL204" s="135">
        <f t="shared" si="792"/>
        <v>0</v>
      </c>
      <c r="EM204" s="135">
        <f t="shared" si="792"/>
        <v>0</v>
      </c>
      <c r="EN204" s="135">
        <f t="shared" si="792"/>
        <v>0</v>
      </c>
      <c r="EO204" s="135">
        <f t="shared" si="792"/>
        <v>0</v>
      </c>
      <c r="EP204" s="135">
        <f t="shared" si="792"/>
        <v>0</v>
      </c>
      <c r="EQ204" s="135">
        <f t="shared" si="792"/>
        <v>0</v>
      </c>
      <c r="ER204" s="135">
        <f t="shared" si="792"/>
        <v>0</v>
      </c>
      <c r="ES204" s="135">
        <f t="shared" si="792"/>
        <v>0</v>
      </c>
      <c r="ET204" s="135">
        <f t="shared" si="792"/>
        <v>0</v>
      </c>
      <c r="EU204" s="135">
        <f t="shared" si="792"/>
        <v>0</v>
      </c>
      <c r="EV204" s="135">
        <f t="shared" si="792"/>
        <v>0</v>
      </c>
      <c r="EW204" s="135">
        <f t="shared" si="792"/>
        <v>0</v>
      </c>
      <c r="EX204" s="135">
        <f t="shared" si="792"/>
        <v>0</v>
      </c>
      <c r="EY204" s="135">
        <f t="shared" si="792"/>
        <v>0</v>
      </c>
      <c r="EZ204" s="135">
        <f t="shared" si="792"/>
        <v>0</v>
      </c>
      <c r="FA204" s="135">
        <f t="shared" si="792"/>
        <v>0</v>
      </c>
      <c r="FB204" s="135">
        <f t="shared" si="792"/>
        <v>0</v>
      </c>
      <c r="FC204" s="135">
        <f t="shared" si="792"/>
        <v>0</v>
      </c>
      <c r="FD204" s="135">
        <f t="shared" si="792"/>
        <v>0</v>
      </c>
      <c r="FE204" s="135">
        <f t="shared" si="792"/>
        <v>0</v>
      </c>
      <c r="FF204" s="135">
        <f t="shared" si="792"/>
        <v>0</v>
      </c>
      <c r="FG204" s="135">
        <f t="shared" si="792"/>
        <v>0</v>
      </c>
      <c r="FH204" s="135">
        <f t="shared" si="792"/>
        <v>0</v>
      </c>
      <c r="FI204" s="135">
        <f t="shared" si="792"/>
        <v>0</v>
      </c>
      <c r="FJ204" s="135">
        <f t="shared" si="792"/>
        <v>0</v>
      </c>
      <c r="FK204" s="135">
        <f t="shared" si="792"/>
        <v>0</v>
      </c>
      <c r="FL204" s="135">
        <f t="shared" si="792"/>
        <v>0</v>
      </c>
      <c r="FM204" s="135">
        <f t="shared" si="792"/>
        <v>0</v>
      </c>
      <c r="FN204" s="135">
        <f t="shared" si="792"/>
        <v>0</v>
      </c>
      <c r="FO204" s="135">
        <f t="shared" si="792"/>
        <v>0</v>
      </c>
      <c r="FP204" s="135">
        <f t="shared" si="792"/>
        <v>0</v>
      </c>
      <c r="FQ204" s="135">
        <f t="shared" si="792"/>
        <v>0</v>
      </c>
      <c r="FR204" s="135">
        <f t="shared" si="792"/>
        <v>0</v>
      </c>
      <c r="FS204" s="135">
        <f t="shared" si="792"/>
        <v>0</v>
      </c>
      <c r="FT204" s="135">
        <f t="shared" si="792"/>
        <v>0</v>
      </c>
      <c r="FU204" s="135">
        <f t="shared" si="792"/>
        <v>0</v>
      </c>
      <c r="FV204" s="135">
        <f t="shared" si="792"/>
        <v>0</v>
      </c>
      <c r="FW204" s="135">
        <f t="shared" si="792"/>
        <v>0</v>
      </c>
      <c r="FX204" s="135">
        <f t="shared" si="792"/>
        <v>0</v>
      </c>
      <c r="FY204" s="135">
        <f t="shared" si="792"/>
        <v>0</v>
      </c>
      <c r="FZ204" s="135">
        <f t="shared" si="792"/>
        <v>0</v>
      </c>
      <c r="GA204" s="135">
        <f t="shared" si="792"/>
        <v>0</v>
      </c>
      <c r="GB204" s="135">
        <f t="shared" si="792"/>
        <v>0</v>
      </c>
      <c r="GC204" s="135">
        <f t="shared" si="792"/>
        <v>0</v>
      </c>
      <c r="GD204" s="135">
        <f t="shared" si="792"/>
        <v>0</v>
      </c>
      <c r="GE204" s="135">
        <f t="shared" si="792"/>
        <v>0</v>
      </c>
      <c r="GF204" s="135">
        <f t="shared" si="792"/>
        <v>0</v>
      </c>
      <c r="GG204" s="135">
        <f t="shared" si="792"/>
        <v>0</v>
      </c>
      <c r="GH204" s="135">
        <f t="shared" si="792"/>
        <v>0</v>
      </c>
      <c r="GI204" s="135">
        <f t="shared" si="792"/>
        <v>0</v>
      </c>
      <c r="GJ204" s="135">
        <f t="shared" si="792"/>
        <v>0</v>
      </c>
      <c r="GK204" s="135">
        <f t="shared" si="792"/>
        <v>0</v>
      </c>
      <c r="GL204" s="135">
        <f t="shared" si="792"/>
        <v>0</v>
      </c>
      <c r="GM204" s="135">
        <f t="shared" si="792"/>
        <v>0</v>
      </c>
      <c r="GN204" s="135">
        <f t="shared" si="792"/>
        <v>0</v>
      </c>
      <c r="GO204" s="135">
        <f t="shared" si="792"/>
        <v>0</v>
      </c>
      <c r="GP204" s="135">
        <f t="shared" si="792"/>
        <v>0</v>
      </c>
      <c r="GQ204" s="135">
        <f t="shared" si="792"/>
        <v>0</v>
      </c>
      <c r="GR204" s="135">
        <f t="shared" si="792"/>
        <v>0</v>
      </c>
      <c r="GS204" s="135">
        <f t="shared" ref="GS204:JD204" si="793">GS182</f>
        <v>0</v>
      </c>
      <c r="GT204" s="135">
        <f t="shared" si="793"/>
        <v>0</v>
      </c>
      <c r="GU204" s="135">
        <f t="shared" si="793"/>
        <v>0</v>
      </c>
      <c r="GV204" s="135">
        <f t="shared" si="793"/>
        <v>0</v>
      </c>
      <c r="GW204" s="135">
        <f t="shared" si="793"/>
        <v>0</v>
      </c>
      <c r="GX204" s="135">
        <f t="shared" si="793"/>
        <v>0</v>
      </c>
      <c r="GY204" s="135">
        <f t="shared" si="793"/>
        <v>0</v>
      </c>
      <c r="GZ204" s="135">
        <f t="shared" si="793"/>
        <v>0</v>
      </c>
      <c r="HA204" s="135">
        <f t="shared" si="793"/>
        <v>0</v>
      </c>
      <c r="HB204" s="135">
        <f t="shared" si="793"/>
        <v>0</v>
      </c>
      <c r="HC204" s="135">
        <f t="shared" si="793"/>
        <v>0</v>
      </c>
      <c r="HD204" s="135">
        <f t="shared" si="793"/>
        <v>0</v>
      </c>
      <c r="HE204" s="135">
        <f t="shared" si="793"/>
        <v>0</v>
      </c>
      <c r="HF204" s="135">
        <f t="shared" si="793"/>
        <v>0</v>
      </c>
      <c r="HG204" s="135">
        <f t="shared" si="793"/>
        <v>0</v>
      </c>
      <c r="HH204" s="135">
        <f t="shared" si="793"/>
        <v>0</v>
      </c>
      <c r="HI204" s="135">
        <f t="shared" si="793"/>
        <v>0</v>
      </c>
      <c r="HJ204" s="135">
        <f t="shared" si="793"/>
        <v>0</v>
      </c>
      <c r="HK204" s="135">
        <f t="shared" si="793"/>
        <v>0</v>
      </c>
      <c r="HL204" s="135">
        <f t="shared" si="793"/>
        <v>0</v>
      </c>
      <c r="HM204" s="135">
        <f t="shared" si="793"/>
        <v>0</v>
      </c>
      <c r="HN204" s="135">
        <f t="shared" si="793"/>
        <v>0</v>
      </c>
      <c r="HO204" s="135">
        <f t="shared" si="793"/>
        <v>0</v>
      </c>
      <c r="HP204" s="135">
        <f t="shared" si="793"/>
        <v>0</v>
      </c>
      <c r="HQ204" s="135">
        <f t="shared" si="793"/>
        <v>0</v>
      </c>
      <c r="HR204" s="135">
        <f t="shared" si="793"/>
        <v>0</v>
      </c>
      <c r="HS204" s="135">
        <f t="shared" si="793"/>
        <v>0</v>
      </c>
      <c r="HT204" s="135">
        <f t="shared" si="793"/>
        <v>0</v>
      </c>
      <c r="HU204" s="135">
        <f t="shared" si="793"/>
        <v>0</v>
      </c>
      <c r="HV204" s="135">
        <f t="shared" si="793"/>
        <v>0</v>
      </c>
      <c r="HW204" s="135">
        <f t="shared" si="793"/>
        <v>0</v>
      </c>
      <c r="HX204" s="135">
        <f t="shared" si="793"/>
        <v>0</v>
      </c>
      <c r="HY204" s="135">
        <f t="shared" si="793"/>
        <v>0</v>
      </c>
      <c r="HZ204" s="135">
        <f t="shared" si="793"/>
        <v>0</v>
      </c>
      <c r="IA204" s="135">
        <f t="shared" si="793"/>
        <v>0</v>
      </c>
      <c r="IB204" s="135">
        <f t="shared" si="793"/>
        <v>0</v>
      </c>
      <c r="IC204" s="135">
        <f t="shared" si="793"/>
        <v>0</v>
      </c>
      <c r="ID204" s="135">
        <f t="shared" si="793"/>
        <v>0</v>
      </c>
      <c r="IE204" s="135">
        <f t="shared" si="793"/>
        <v>0</v>
      </c>
      <c r="IF204" s="135">
        <f t="shared" si="793"/>
        <v>0</v>
      </c>
      <c r="IG204" s="135">
        <f t="shared" si="793"/>
        <v>0</v>
      </c>
      <c r="IH204" s="135">
        <f t="shared" si="793"/>
        <v>0</v>
      </c>
      <c r="II204" s="135">
        <f t="shared" si="793"/>
        <v>0</v>
      </c>
      <c r="IJ204" s="135">
        <f t="shared" si="793"/>
        <v>0</v>
      </c>
      <c r="IK204" s="135">
        <f t="shared" si="793"/>
        <v>0</v>
      </c>
      <c r="IL204" s="135">
        <f t="shared" si="793"/>
        <v>0</v>
      </c>
      <c r="IM204" s="135">
        <f t="shared" si="793"/>
        <v>0</v>
      </c>
      <c r="IN204" s="135">
        <f t="shared" si="793"/>
        <v>0</v>
      </c>
      <c r="IO204" s="135">
        <f t="shared" si="793"/>
        <v>0</v>
      </c>
      <c r="IP204" s="135">
        <f t="shared" si="793"/>
        <v>0</v>
      </c>
      <c r="IQ204" s="135">
        <f t="shared" si="793"/>
        <v>0</v>
      </c>
      <c r="IR204" s="135">
        <f t="shared" si="793"/>
        <v>0</v>
      </c>
      <c r="IS204" s="135">
        <f t="shared" si="793"/>
        <v>0</v>
      </c>
      <c r="IT204" s="135">
        <f t="shared" si="793"/>
        <v>0</v>
      </c>
      <c r="IU204" s="135">
        <f t="shared" si="793"/>
        <v>0</v>
      </c>
      <c r="IV204" s="135">
        <f t="shared" si="793"/>
        <v>0</v>
      </c>
      <c r="IW204" s="135">
        <f t="shared" si="793"/>
        <v>0</v>
      </c>
      <c r="IX204" s="135">
        <f t="shared" si="793"/>
        <v>0</v>
      </c>
      <c r="IY204" s="135">
        <f t="shared" si="793"/>
        <v>0</v>
      </c>
      <c r="IZ204" s="135">
        <f t="shared" si="793"/>
        <v>0</v>
      </c>
      <c r="JA204" s="135">
        <f t="shared" si="793"/>
        <v>0</v>
      </c>
      <c r="JB204" s="135">
        <f t="shared" si="793"/>
        <v>0</v>
      </c>
      <c r="JC204" s="135">
        <f t="shared" si="793"/>
        <v>0</v>
      </c>
      <c r="JD204" s="135">
        <f t="shared" si="793"/>
        <v>0</v>
      </c>
      <c r="JE204" s="135">
        <f t="shared" ref="JE204:LP204" si="794">JE182</f>
        <v>0</v>
      </c>
      <c r="JF204" s="135">
        <f t="shared" si="794"/>
        <v>0</v>
      </c>
      <c r="JG204" s="135">
        <f t="shared" si="794"/>
        <v>0</v>
      </c>
      <c r="JH204" s="135">
        <f t="shared" si="794"/>
        <v>0</v>
      </c>
      <c r="JI204" s="135">
        <f t="shared" si="794"/>
        <v>0</v>
      </c>
      <c r="JJ204" s="135">
        <f t="shared" si="794"/>
        <v>0</v>
      </c>
      <c r="JK204" s="135">
        <f t="shared" si="794"/>
        <v>0</v>
      </c>
      <c r="JL204" s="135">
        <f t="shared" si="794"/>
        <v>0</v>
      </c>
      <c r="JM204" s="135">
        <f t="shared" si="794"/>
        <v>0</v>
      </c>
      <c r="JN204" s="135">
        <f t="shared" si="794"/>
        <v>0</v>
      </c>
      <c r="JO204" s="135">
        <f t="shared" si="794"/>
        <v>0</v>
      </c>
      <c r="JP204" s="135">
        <f t="shared" si="794"/>
        <v>0</v>
      </c>
      <c r="JQ204" s="135">
        <f t="shared" si="794"/>
        <v>0</v>
      </c>
      <c r="JR204" s="135">
        <f t="shared" si="794"/>
        <v>0</v>
      </c>
      <c r="JS204" s="135">
        <f t="shared" si="794"/>
        <v>0</v>
      </c>
      <c r="JT204" s="135">
        <f t="shared" si="794"/>
        <v>0</v>
      </c>
      <c r="JU204" s="135">
        <f t="shared" si="794"/>
        <v>0</v>
      </c>
      <c r="JV204" s="135">
        <f t="shared" si="794"/>
        <v>0</v>
      </c>
      <c r="JW204" s="135">
        <f t="shared" si="794"/>
        <v>0</v>
      </c>
      <c r="JX204" s="135">
        <f t="shared" si="794"/>
        <v>0</v>
      </c>
      <c r="JY204" s="135">
        <f t="shared" si="794"/>
        <v>0</v>
      </c>
      <c r="JZ204" s="135">
        <f t="shared" si="794"/>
        <v>0</v>
      </c>
      <c r="KA204" s="135">
        <f t="shared" si="794"/>
        <v>0</v>
      </c>
      <c r="KB204" s="135">
        <f t="shared" si="794"/>
        <v>0</v>
      </c>
      <c r="KC204" s="135">
        <f t="shared" si="794"/>
        <v>0</v>
      </c>
      <c r="KD204" s="135">
        <f t="shared" si="794"/>
        <v>0</v>
      </c>
      <c r="KE204" s="135">
        <f t="shared" si="794"/>
        <v>0</v>
      </c>
      <c r="KF204" s="135">
        <f t="shared" si="794"/>
        <v>0</v>
      </c>
      <c r="KG204" s="135">
        <f t="shared" si="794"/>
        <v>0</v>
      </c>
      <c r="KH204" s="135">
        <f t="shared" si="794"/>
        <v>0</v>
      </c>
      <c r="KI204" s="135">
        <f t="shared" si="794"/>
        <v>0</v>
      </c>
      <c r="KJ204" s="135">
        <f t="shared" si="794"/>
        <v>0</v>
      </c>
      <c r="KK204" s="135">
        <f t="shared" si="794"/>
        <v>0</v>
      </c>
      <c r="KL204" s="135">
        <f t="shared" si="794"/>
        <v>0</v>
      </c>
      <c r="KM204" s="135">
        <f t="shared" si="794"/>
        <v>0</v>
      </c>
      <c r="KN204" s="135">
        <f t="shared" si="794"/>
        <v>0</v>
      </c>
      <c r="KO204" s="135">
        <f t="shared" si="794"/>
        <v>0</v>
      </c>
      <c r="KP204" s="135">
        <f t="shared" si="794"/>
        <v>0</v>
      </c>
      <c r="KQ204" s="135">
        <f t="shared" si="794"/>
        <v>0</v>
      </c>
      <c r="KR204" s="135">
        <f t="shared" si="794"/>
        <v>0</v>
      </c>
      <c r="KS204" s="135">
        <f t="shared" si="794"/>
        <v>0</v>
      </c>
      <c r="KT204" s="135">
        <f t="shared" si="794"/>
        <v>0</v>
      </c>
      <c r="KU204" s="135">
        <f t="shared" si="794"/>
        <v>0</v>
      </c>
      <c r="KV204" s="135">
        <f t="shared" si="794"/>
        <v>0</v>
      </c>
      <c r="KW204" s="135">
        <f t="shared" si="794"/>
        <v>0</v>
      </c>
      <c r="KX204" s="135">
        <f t="shared" si="794"/>
        <v>0</v>
      </c>
      <c r="KY204" s="135">
        <f t="shared" si="794"/>
        <v>0</v>
      </c>
      <c r="KZ204" s="135">
        <f t="shared" si="794"/>
        <v>0</v>
      </c>
      <c r="LA204" s="135">
        <f t="shared" si="794"/>
        <v>0</v>
      </c>
      <c r="LB204" s="135">
        <f t="shared" si="794"/>
        <v>0</v>
      </c>
      <c r="LC204" s="135">
        <f t="shared" si="794"/>
        <v>0</v>
      </c>
      <c r="LD204" s="135">
        <f t="shared" si="794"/>
        <v>0</v>
      </c>
      <c r="LE204" s="135">
        <f t="shared" si="794"/>
        <v>0</v>
      </c>
      <c r="LF204" s="135">
        <f t="shared" si="794"/>
        <v>0</v>
      </c>
      <c r="LG204" s="135">
        <f t="shared" si="794"/>
        <v>0</v>
      </c>
      <c r="LH204" s="135">
        <f t="shared" si="794"/>
        <v>0</v>
      </c>
      <c r="LI204" s="135">
        <f t="shared" si="794"/>
        <v>0</v>
      </c>
      <c r="LJ204" s="135">
        <f t="shared" si="794"/>
        <v>0</v>
      </c>
      <c r="LK204" s="135">
        <f t="shared" si="794"/>
        <v>0</v>
      </c>
      <c r="LL204" s="135">
        <f t="shared" si="794"/>
        <v>0</v>
      </c>
      <c r="LM204" s="135">
        <f t="shared" si="794"/>
        <v>0</v>
      </c>
      <c r="LN204" s="135">
        <f t="shared" si="794"/>
        <v>0</v>
      </c>
      <c r="LO204" s="135">
        <f t="shared" si="794"/>
        <v>0</v>
      </c>
      <c r="LP204" s="135">
        <f t="shared" si="794"/>
        <v>0</v>
      </c>
      <c r="LQ204" s="135">
        <f t="shared" ref="LQ204:OB204" si="795">LQ182</f>
        <v>0</v>
      </c>
      <c r="LR204" s="135">
        <f t="shared" si="795"/>
        <v>0</v>
      </c>
      <c r="LS204" s="135">
        <f t="shared" si="795"/>
        <v>0</v>
      </c>
      <c r="LT204" s="135">
        <f t="shared" si="795"/>
        <v>0</v>
      </c>
      <c r="LU204" s="135">
        <f t="shared" si="795"/>
        <v>0</v>
      </c>
      <c r="LV204" s="135">
        <f t="shared" si="795"/>
        <v>0</v>
      </c>
      <c r="LW204" s="135">
        <f t="shared" si="795"/>
        <v>0</v>
      </c>
      <c r="LX204" s="135">
        <f t="shared" si="795"/>
        <v>0</v>
      </c>
      <c r="LY204" s="135">
        <f t="shared" si="795"/>
        <v>0</v>
      </c>
      <c r="LZ204" s="135">
        <f t="shared" si="795"/>
        <v>0</v>
      </c>
      <c r="MA204" s="135">
        <f t="shared" si="795"/>
        <v>0</v>
      </c>
      <c r="MB204" s="135">
        <f t="shared" si="795"/>
        <v>0</v>
      </c>
      <c r="MC204" s="135">
        <f t="shared" si="795"/>
        <v>0</v>
      </c>
      <c r="MD204" s="135">
        <f t="shared" si="795"/>
        <v>0</v>
      </c>
      <c r="ME204" s="135">
        <f t="shared" si="795"/>
        <v>0</v>
      </c>
      <c r="MF204" s="135">
        <f t="shared" si="795"/>
        <v>0</v>
      </c>
      <c r="MG204" s="135">
        <f t="shared" si="795"/>
        <v>0</v>
      </c>
      <c r="MH204" s="135">
        <f t="shared" si="795"/>
        <v>0</v>
      </c>
      <c r="MI204" s="135">
        <f t="shared" si="795"/>
        <v>0</v>
      </c>
      <c r="MJ204" s="135">
        <f t="shared" si="795"/>
        <v>0</v>
      </c>
      <c r="MK204" s="135">
        <f t="shared" si="795"/>
        <v>0</v>
      </c>
      <c r="ML204" s="135">
        <f t="shared" si="795"/>
        <v>0</v>
      </c>
      <c r="MM204" s="135">
        <f t="shared" si="795"/>
        <v>0</v>
      </c>
      <c r="MN204" s="135">
        <f t="shared" si="795"/>
        <v>0</v>
      </c>
      <c r="MO204" s="135">
        <f t="shared" si="795"/>
        <v>0</v>
      </c>
      <c r="MP204" s="135">
        <f t="shared" si="795"/>
        <v>0</v>
      </c>
      <c r="MQ204" s="135">
        <f t="shared" si="795"/>
        <v>0</v>
      </c>
      <c r="MR204" s="135">
        <f t="shared" si="795"/>
        <v>0</v>
      </c>
      <c r="MS204" s="135">
        <f t="shared" si="795"/>
        <v>0</v>
      </c>
      <c r="MT204" s="135">
        <f t="shared" si="795"/>
        <v>0</v>
      </c>
      <c r="MU204" s="135">
        <f t="shared" si="795"/>
        <v>0</v>
      </c>
      <c r="MV204" s="135">
        <f t="shared" si="795"/>
        <v>0</v>
      </c>
      <c r="MW204" s="135">
        <f t="shared" si="795"/>
        <v>0</v>
      </c>
      <c r="MX204" s="135">
        <f t="shared" si="795"/>
        <v>0</v>
      </c>
      <c r="MY204" s="135">
        <f t="shared" si="795"/>
        <v>0</v>
      </c>
      <c r="MZ204" s="135">
        <f t="shared" si="795"/>
        <v>0</v>
      </c>
      <c r="NA204" s="135">
        <f t="shared" si="795"/>
        <v>0</v>
      </c>
      <c r="NB204" s="135">
        <f t="shared" si="795"/>
        <v>0</v>
      </c>
      <c r="NC204" s="135">
        <f t="shared" si="795"/>
        <v>0</v>
      </c>
      <c r="ND204" s="135">
        <f t="shared" si="795"/>
        <v>0</v>
      </c>
      <c r="NE204" s="135">
        <f t="shared" si="795"/>
        <v>0</v>
      </c>
      <c r="NF204" s="135">
        <f t="shared" si="795"/>
        <v>0</v>
      </c>
      <c r="NG204" s="135">
        <f t="shared" si="795"/>
        <v>0</v>
      </c>
      <c r="NH204" s="135">
        <f t="shared" si="795"/>
        <v>0</v>
      </c>
      <c r="NI204" s="135">
        <f t="shared" si="795"/>
        <v>0</v>
      </c>
      <c r="NJ204" s="135">
        <f t="shared" si="795"/>
        <v>0</v>
      </c>
      <c r="NK204" s="135">
        <f t="shared" si="795"/>
        <v>0</v>
      </c>
      <c r="NL204" s="135">
        <f t="shared" si="795"/>
        <v>0</v>
      </c>
      <c r="NM204" s="135">
        <f t="shared" si="795"/>
        <v>0</v>
      </c>
      <c r="NN204" s="135">
        <f t="shared" si="795"/>
        <v>0</v>
      </c>
      <c r="NO204" s="135">
        <f t="shared" si="795"/>
        <v>0</v>
      </c>
      <c r="NP204" s="135">
        <f t="shared" si="795"/>
        <v>0</v>
      </c>
      <c r="NQ204" s="135">
        <f t="shared" si="795"/>
        <v>0</v>
      </c>
      <c r="NR204" s="135">
        <f t="shared" si="795"/>
        <v>0</v>
      </c>
      <c r="NS204" s="135">
        <f t="shared" si="795"/>
        <v>0</v>
      </c>
      <c r="NT204" s="135">
        <f t="shared" si="795"/>
        <v>0</v>
      </c>
      <c r="NU204" s="135">
        <f t="shared" si="795"/>
        <v>0</v>
      </c>
      <c r="NV204" s="135">
        <f t="shared" si="795"/>
        <v>0</v>
      </c>
      <c r="NW204" s="135">
        <f t="shared" si="795"/>
        <v>0</v>
      </c>
      <c r="NX204" s="135">
        <f t="shared" si="795"/>
        <v>0</v>
      </c>
      <c r="NY204" s="135">
        <f t="shared" si="795"/>
        <v>0</v>
      </c>
      <c r="NZ204" s="135">
        <f t="shared" si="795"/>
        <v>0</v>
      </c>
      <c r="OA204" s="135">
        <f t="shared" si="795"/>
        <v>0</v>
      </c>
      <c r="OB204" s="135">
        <f t="shared" si="795"/>
        <v>0</v>
      </c>
      <c r="OC204" s="135">
        <f t="shared" ref="OC204:OR204" si="796">OC182</f>
        <v>0</v>
      </c>
      <c r="OD204" s="135">
        <f t="shared" si="796"/>
        <v>0</v>
      </c>
      <c r="OE204" s="135">
        <f t="shared" si="796"/>
        <v>0</v>
      </c>
      <c r="OF204" s="135">
        <f t="shared" si="796"/>
        <v>0</v>
      </c>
      <c r="OG204" s="135">
        <f t="shared" si="796"/>
        <v>0</v>
      </c>
      <c r="OH204" s="135">
        <f t="shared" si="796"/>
        <v>0</v>
      </c>
      <c r="OI204" s="135">
        <f t="shared" si="796"/>
        <v>0</v>
      </c>
      <c r="OJ204" s="135">
        <f t="shared" si="796"/>
        <v>0</v>
      </c>
      <c r="OK204" s="135">
        <f t="shared" si="796"/>
        <v>0</v>
      </c>
      <c r="OL204" s="135">
        <f t="shared" si="796"/>
        <v>0</v>
      </c>
      <c r="OM204" s="135">
        <f t="shared" si="796"/>
        <v>0</v>
      </c>
      <c r="ON204" s="135">
        <f t="shared" si="796"/>
        <v>0</v>
      </c>
      <c r="OO204" s="135">
        <f t="shared" si="796"/>
        <v>0</v>
      </c>
      <c r="OP204" s="135">
        <f t="shared" si="796"/>
        <v>0</v>
      </c>
      <c r="OQ204" s="135">
        <f t="shared" si="796"/>
        <v>0</v>
      </c>
      <c r="OR204" s="408">
        <f t="shared" si="796"/>
        <v>0</v>
      </c>
    </row>
    <row r="205" spans="2:408" s="6" customFormat="1" x14ac:dyDescent="0.35">
      <c r="B205" s="303"/>
      <c r="C205" s="6" t="s">
        <v>141</v>
      </c>
      <c r="D205" s="136"/>
      <c r="E205" s="137"/>
      <c r="F205" s="138"/>
      <c r="G205" s="138"/>
      <c r="H205" s="139"/>
      <c r="I205" s="140"/>
      <c r="J205" s="124"/>
      <c r="K205" s="136"/>
      <c r="L205" s="141">
        <f>SUM(L203:L204)</f>
        <v>583333.33333333326</v>
      </c>
      <c r="M205" s="141">
        <f t="shared" ref="M205:BX205" si="797">SUM(M203:M204)</f>
        <v>1168791.5292816253</v>
      </c>
      <c r="N205" s="141">
        <f t="shared" si="797"/>
        <v>1756839.7969079958</v>
      </c>
      <c r="O205" s="141">
        <f t="shared" si="797"/>
        <v>2347031.0124497511</v>
      </c>
      <c r="P205" s="141">
        <f t="shared" si="797"/>
        <v>2939832.327651693</v>
      </c>
      <c r="Q205" s="141">
        <f t="shared" si="797"/>
        <v>3534641.3936335179</v>
      </c>
      <c r="R205" s="141">
        <f t="shared" si="797"/>
        <v>4132233.5588482521</v>
      </c>
      <c r="S205" s="141">
        <f t="shared" si="797"/>
        <v>4732236.4258198282</v>
      </c>
      <c r="T205" s="141">
        <f t="shared" si="797"/>
        <v>5334042.2004353963</v>
      </c>
      <c r="U205" s="141">
        <f t="shared" si="797"/>
        <v>5938893.1935577244</v>
      </c>
      <c r="V205" s="141">
        <f t="shared" si="797"/>
        <v>6545409.1927445401</v>
      </c>
      <c r="W205" s="141">
        <f t="shared" si="797"/>
        <v>7155146.8706437526</v>
      </c>
      <c r="X205" s="141">
        <f t="shared" si="797"/>
        <v>43934010.912268735</v>
      </c>
      <c r="Y205" s="141">
        <f t="shared" si="797"/>
        <v>55906545.890519023</v>
      </c>
      <c r="Z205" s="141">
        <f t="shared" si="797"/>
        <v>67944574.296415746</v>
      </c>
      <c r="AA205" s="141">
        <f t="shared" si="797"/>
        <v>80022298.187658578</v>
      </c>
      <c r="AB205" s="141">
        <f t="shared" si="797"/>
        <v>92157610.142126247</v>
      </c>
      <c r="AC205" s="141">
        <f t="shared" si="797"/>
        <v>104329850.41900107</v>
      </c>
      <c r="AD205" s="141">
        <f t="shared" si="797"/>
        <v>116563219.6477765</v>
      </c>
      <c r="AE205" s="141">
        <f t="shared" si="797"/>
        <v>128845938.5943169</v>
      </c>
      <c r="AF205" s="141">
        <f t="shared" si="797"/>
        <v>141161392.97380474</v>
      </c>
      <c r="AG205" s="141">
        <f t="shared" si="797"/>
        <v>153543341.56742537</v>
      </c>
      <c r="AH205" s="141">
        <f t="shared" si="797"/>
        <v>162673953.07563469</v>
      </c>
      <c r="AI205" s="141">
        <f t="shared" si="797"/>
        <v>171861433.8753323</v>
      </c>
      <c r="AJ205" s="141">
        <f t="shared" si="797"/>
        <v>181084077.52575105</v>
      </c>
      <c r="AK205" s="141">
        <f t="shared" si="797"/>
        <v>190296697.7754567</v>
      </c>
      <c r="AL205" s="141">
        <f t="shared" si="797"/>
        <v>199593505.96713948</v>
      </c>
      <c r="AM205" s="141">
        <f t="shared" si="797"/>
        <v>208901741.16300613</v>
      </c>
      <c r="AN205" s="141">
        <f t="shared" si="797"/>
        <v>218273396.91399211</v>
      </c>
      <c r="AO205" s="141">
        <f t="shared" si="797"/>
        <v>227654349.90022862</v>
      </c>
      <c r="AP205" s="141">
        <f t="shared" si="797"/>
        <v>237101446.86171392</v>
      </c>
      <c r="AQ205" s="141">
        <f t="shared" si="797"/>
        <v>246586549.22503242</v>
      </c>
      <c r="AR205" s="141">
        <f t="shared" si="797"/>
        <v>256077720.72808591</v>
      </c>
      <c r="AS205" s="141">
        <f t="shared" si="797"/>
        <v>265639164.10034382</v>
      </c>
      <c r="AT205" s="141">
        <f t="shared" si="797"/>
        <v>275204504.34766048</v>
      </c>
      <c r="AU205" s="141">
        <f t="shared" si="797"/>
        <v>284842894.2253055</v>
      </c>
      <c r="AV205" s="141">
        <f t="shared" si="797"/>
        <v>284842894.2253055</v>
      </c>
      <c r="AW205" s="141">
        <f t="shared" si="797"/>
        <v>284842894.2253055</v>
      </c>
      <c r="AX205" s="141">
        <f t="shared" si="797"/>
        <v>284842894.2253055</v>
      </c>
      <c r="AY205" s="141">
        <f t="shared" si="797"/>
        <v>284842894.2253055</v>
      </c>
      <c r="AZ205" s="141">
        <f t="shared" si="797"/>
        <v>284842894.2253055</v>
      </c>
      <c r="BA205" s="141">
        <f t="shared" si="797"/>
        <v>284842894.2253055</v>
      </c>
      <c r="BB205" s="141">
        <f t="shared" si="797"/>
        <v>284842894.2253055</v>
      </c>
      <c r="BC205" s="141">
        <f t="shared" si="797"/>
        <v>284842894.2253055</v>
      </c>
      <c r="BD205" s="141">
        <f t="shared" si="797"/>
        <v>284842894.2253055</v>
      </c>
      <c r="BE205" s="141">
        <f t="shared" si="797"/>
        <v>284842894.2253055</v>
      </c>
      <c r="BF205" s="141">
        <f t="shared" si="797"/>
        <v>284842894.2253055</v>
      </c>
      <c r="BG205" s="141">
        <f t="shared" si="797"/>
        <v>284842894.2253055</v>
      </c>
      <c r="BH205" s="141">
        <f t="shared" si="797"/>
        <v>284842894.2253055</v>
      </c>
      <c r="BI205" s="141">
        <f t="shared" si="797"/>
        <v>284842894.2253055</v>
      </c>
      <c r="BJ205" s="141">
        <f t="shared" si="797"/>
        <v>284842894.2253055</v>
      </c>
      <c r="BK205" s="141">
        <f t="shared" si="797"/>
        <v>284842894.2253055</v>
      </c>
      <c r="BL205" s="141">
        <f t="shared" si="797"/>
        <v>284842894.2253055</v>
      </c>
      <c r="BM205" s="141">
        <f t="shared" si="797"/>
        <v>284842894.2253055</v>
      </c>
      <c r="BN205" s="141">
        <f t="shared" si="797"/>
        <v>284842894.2253055</v>
      </c>
      <c r="BO205" s="141">
        <f t="shared" si="797"/>
        <v>284842894.2253055</v>
      </c>
      <c r="BP205" s="141">
        <f t="shared" si="797"/>
        <v>284842894.2253055</v>
      </c>
      <c r="BQ205" s="141">
        <f t="shared" si="797"/>
        <v>284842894.2253055</v>
      </c>
      <c r="BR205" s="141">
        <f t="shared" si="797"/>
        <v>284842894.2253055</v>
      </c>
      <c r="BS205" s="141">
        <f t="shared" si="797"/>
        <v>284842894.2253055</v>
      </c>
      <c r="BT205" s="141">
        <f t="shared" si="797"/>
        <v>284842894.2253055</v>
      </c>
      <c r="BU205" s="141">
        <f t="shared" si="797"/>
        <v>284842894.2253055</v>
      </c>
      <c r="BV205" s="141">
        <f t="shared" si="797"/>
        <v>284842894.2253055</v>
      </c>
      <c r="BW205" s="141">
        <f t="shared" si="797"/>
        <v>284842894.2253055</v>
      </c>
      <c r="BX205" s="141">
        <f t="shared" si="797"/>
        <v>284842894.2253055</v>
      </c>
      <c r="BY205" s="141">
        <f t="shared" ref="BY205:EJ205" si="798">SUM(BY203:BY204)</f>
        <v>284842894.2253055</v>
      </c>
      <c r="BZ205" s="141">
        <f t="shared" si="798"/>
        <v>284842894.2253055</v>
      </c>
      <c r="CA205" s="141">
        <f t="shared" si="798"/>
        <v>284842894.2253055</v>
      </c>
      <c r="CB205" s="141">
        <f t="shared" si="798"/>
        <v>284842894.2253055</v>
      </c>
      <c r="CC205" s="141">
        <f t="shared" si="798"/>
        <v>284842894.2253055</v>
      </c>
      <c r="CD205" s="141">
        <f t="shared" si="798"/>
        <v>284842894.2253055</v>
      </c>
      <c r="CE205" s="141">
        <f t="shared" si="798"/>
        <v>284842894.2253055</v>
      </c>
      <c r="CF205" s="141">
        <f t="shared" si="798"/>
        <v>284842894.2253055</v>
      </c>
      <c r="CG205" s="141">
        <f t="shared" si="798"/>
        <v>284842894.2253055</v>
      </c>
      <c r="CH205" s="141">
        <f t="shared" si="798"/>
        <v>284842894.2253055</v>
      </c>
      <c r="CI205" s="141">
        <f t="shared" si="798"/>
        <v>284842894.2253055</v>
      </c>
      <c r="CJ205" s="141">
        <f t="shared" si="798"/>
        <v>284842894.2253055</v>
      </c>
      <c r="CK205" s="141">
        <f t="shared" si="798"/>
        <v>284842894.2253055</v>
      </c>
      <c r="CL205" s="141">
        <f t="shared" si="798"/>
        <v>284842894.2253055</v>
      </c>
      <c r="CM205" s="141">
        <f t="shared" si="798"/>
        <v>284842894.2253055</v>
      </c>
      <c r="CN205" s="141">
        <f t="shared" si="798"/>
        <v>284842894.2253055</v>
      </c>
      <c r="CO205" s="141">
        <f t="shared" si="798"/>
        <v>284842894.2253055</v>
      </c>
      <c r="CP205" s="141">
        <f t="shared" si="798"/>
        <v>284842894.2253055</v>
      </c>
      <c r="CQ205" s="141">
        <f t="shared" si="798"/>
        <v>284842894.2253055</v>
      </c>
      <c r="CR205" s="141">
        <f t="shared" si="798"/>
        <v>284842894.2253055</v>
      </c>
      <c r="CS205" s="141">
        <f t="shared" si="798"/>
        <v>284842894.2253055</v>
      </c>
      <c r="CT205" s="141">
        <f t="shared" si="798"/>
        <v>284842894.2253055</v>
      </c>
      <c r="CU205" s="141">
        <f t="shared" si="798"/>
        <v>284842894.2253055</v>
      </c>
      <c r="CV205" s="141">
        <f t="shared" si="798"/>
        <v>284842894.2253055</v>
      </c>
      <c r="CW205" s="141">
        <f t="shared" si="798"/>
        <v>284842894.2253055</v>
      </c>
      <c r="CX205" s="141">
        <f t="shared" si="798"/>
        <v>284842894.2253055</v>
      </c>
      <c r="CY205" s="141">
        <f t="shared" si="798"/>
        <v>284842894.2253055</v>
      </c>
      <c r="CZ205" s="141">
        <f t="shared" si="798"/>
        <v>284842894.2253055</v>
      </c>
      <c r="DA205" s="141">
        <f t="shared" si="798"/>
        <v>284842894.2253055</v>
      </c>
      <c r="DB205" s="141">
        <f t="shared" si="798"/>
        <v>284842894.2253055</v>
      </c>
      <c r="DC205" s="141">
        <f t="shared" si="798"/>
        <v>284842894.2253055</v>
      </c>
      <c r="DD205" s="141">
        <f t="shared" si="798"/>
        <v>284842894.2253055</v>
      </c>
      <c r="DE205" s="141">
        <f t="shared" si="798"/>
        <v>284842894.2253055</v>
      </c>
      <c r="DF205" s="141">
        <f t="shared" si="798"/>
        <v>284842894.2253055</v>
      </c>
      <c r="DG205" s="141">
        <f t="shared" si="798"/>
        <v>284842894.2253055</v>
      </c>
      <c r="DH205" s="141">
        <f t="shared" si="798"/>
        <v>284842894.2253055</v>
      </c>
      <c r="DI205" s="141">
        <f t="shared" si="798"/>
        <v>284842894.2253055</v>
      </c>
      <c r="DJ205" s="141">
        <f t="shared" si="798"/>
        <v>284842894.2253055</v>
      </c>
      <c r="DK205" s="141">
        <f t="shared" si="798"/>
        <v>284842894.2253055</v>
      </c>
      <c r="DL205" s="141">
        <f t="shared" si="798"/>
        <v>284842894.2253055</v>
      </c>
      <c r="DM205" s="141">
        <f t="shared" si="798"/>
        <v>284842894.2253055</v>
      </c>
      <c r="DN205" s="141">
        <f t="shared" si="798"/>
        <v>284842894.2253055</v>
      </c>
      <c r="DO205" s="141">
        <f t="shared" si="798"/>
        <v>284842894.2253055</v>
      </c>
      <c r="DP205" s="141">
        <f t="shared" si="798"/>
        <v>284842894.2253055</v>
      </c>
      <c r="DQ205" s="141">
        <f t="shared" si="798"/>
        <v>284842894.2253055</v>
      </c>
      <c r="DR205" s="141">
        <f t="shared" si="798"/>
        <v>284842894.2253055</v>
      </c>
      <c r="DS205" s="141">
        <f t="shared" si="798"/>
        <v>284842894.2253055</v>
      </c>
      <c r="DT205" s="141">
        <f t="shared" si="798"/>
        <v>284842894.2253055</v>
      </c>
      <c r="DU205" s="141">
        <f t="shared" si="798"/>
        <v>284842894.2253055</v>
      </c>
      <c r="DV205" s="141">
        <f t="shared" si="798"/>
        <v>284842894.2253055</v>
      </c>
      <c r="DW205" s="141">
        <f t="shared" si="798"/>
        <v>284842894.2253055</v>
      </c>
      <c r="DX205" s="141">
        <f t="shared" si="798"/>
        <v>284842894.2253055</v>
      </c>
      <c r="DY205" s="141">
        <f t="shared" si="798"/>
        <v>284842894.2253055</v>
      </c>
      <c r="DZ205" s="141">
        <f t="shared" si="798"/>
        <v>284842894.2253055</v>
      </c>
      <c r="EA205" s="141">
        <f t="shared" si="798"/>
        <v>284842894.2253055</v>
      </c>
      <c r="EB205" s="141">
        <f t="shared" si="798"/>
        <v>284842894.2253055</v>
      </c>
      <c r="EC205" s="141">
        <f t="shared" si="798"/>
        <v>284842894.2253055</v>
      </c>
      <c r="ED205" s="141">
        <f t="shared" si="798"/>
        <v>284842894.2253055</v>
      </c>
      <c r="EE205" s="141">
        <f t="shared" si="798"/>
        <v>284842894.2253055</v>
      </c>
      <c r="EF205" s="141">
        <f t="shared" si="798"/>
        <v>284842894.2253055</v>
      </c>
      <c r="EG205" s="141">
        <f t="shared" si="798"/>
        <v>284842894.2253055</v>
      </c>
      <c r="EH205" s="141">
        <f t="shared" si="798"/>
        <v>284842894.2253055</v>
      </c>
      <c r="EI205" s="141">
        <f t="shared" si="798"/>
        <v>284842894.2253055</v>
      </c>
      <c r="EJ205" s="141">
        <f t="shared" si="798"/>
        <v>284842894.2253055</v>
      </c>
      <c r="EK205" s="141">
        <f t="shared" ref="EK205:GV205" si="799">SUM(EK203:EK204)</f>
        <v>284842894.2253055</v>
      </c>
      <c r="EL205" s="141">
        <f t="shared" si="799"/>
        <v>284842894.2253055</v>
      </c>
      <c r="EM205" s="141">
        <f t="shared" si="799"/>
        <v>284842894.2253055</v>
      </c>
      <c r="EN205" s="141">
        <f t="shared" si="799"/>
        <v>284842894.2253055</v>
      </c>
      <c r="EO205" s="141">
        <f t="shared" si="799"/>
        <v>284842894.2253055</v>
      </c>
      <c r="EP205" s="141">
        <f t="shared" si="799"/>
        <v>284842894.2253055</v>
      </c>
      <c r="EQ205" s="141">
        <f t="shared" si="799"/>
        <v>284842894.2253055</v>
      </c>
      <c r="ER205" s="141">
        <f t="shared" si="799"/>
        <v>284842894.2253055</v>
      </c>
      <c r="ES205" s="141">
        <f t="shared" si="799"/>
        <v>284842894.2253055</v>
      </c>
      <c r="ET205" s="141">
        <f t="shared" si="799"/>
        <v>284842894.2253055</v>
      </c>
      <c r="EU205" s="141">
        <f t="shared" si="799"/>
        <v>284842894.2253055</v>
      </c>
      <c r="EV205" s="141">
        <f t="shared" si="799"/>
        <v>284842894.2253055</v>
      </c>
      <c r="EW205" s="141">
        <f t="shared" si="799"/>
        <v>284842894.2253055</v>
      </c>
      <c r="EX205" s="141">
        <f t="shared" si="799"/>
        <v>284842894.2253055</v>
      </c>
      <c r="EY205" s="141">
        <f t="shared" si="799"/>
        <v>284842894.2253055</v>
      </c>
      <c r="EZ205" s="141">
        <f t="shared" si="799"/>
        <v>284842894.2253055</v>
      </c>
      <c r="FA205" s="141">
        <f t="shared" si="799"/>
        <v>284842894.2253055</v>
      </c>
      <c r="FB205" s="141">
        <f t="shared" si="799"/>
        <v>284842894.2253055</v>
      </c>
      <c r="FC205" s="141">
        <f t="shared" si="799"/>
        <v>284842894.2253055</v>
      </c>
      <c r="FD205" s="141">
        <f t="shared" si="799"/>
        <v>284842894.2253055</v>
      </c>
      <c r="FE205" s="141">
        <f t="shared" si="799"/>
        <v>284842894.2253055</v>
      </c>
      <c r="FF205" s="141">
        <f t="shared" si="799"/>
        <v>284842894.2253055</v>
      </c>
      <c r="FG205" s="141">
        <f t="shared" si="799"/>
        <v>284842894.2253055</v>
      </c>
      <c r="FH205" s="141">
        <f t="shared" si="799"/>
        <v>284842894.2253055</v>
      </c>
      <c r="FI205" s="141">
        <f t="shared" si="799"/>
        <v>284842894.2253055</v>
      </c>
      <c r="FJ205" s="141">
        <f t="shared" si="799"/>
        <v>284842894.2253055</v>
      </c>
      <c r="FK205" s="141">
        <f t="shared" si="799"/>
        <v>284842894.2253055</v>
      </c>
      <c r="FL205" s="141">
        <f t="shared" si="799"/>
        <v>284842894.2253055</v>
      </c>
      <c r="FM205" s="141">
        <f t="shared" si="799"/>
        <v>284842894.2253055</v>
      </c>
      <c r="FN205" s="141">
        <f t="shared" si="799"/>
        <v>284842894.2253055</v>
      </c>
      <c r="FO205" s="141">
        <f t="shared" si="799"/>
        <v>284842894.2253055</v>
      </c>
      <c r="FP205" s="141">
        <f t="shared" si="799"/>
        <v>284842894.2253055</v>
      </c>
      <c r="FQ205" s="141">
        <f t="shared" si="799"/>
        <v>284842894.2253055</v>
      </c>
      <c r="FR205" s="141">
        <f t="shared" si="799"/>
        <v>284842894.2253055</v>
      </c>
      <c r="FS205" s="141">
        <f t="shared" si="799"/>
        <v>284842894.2253055</v>
      </c>
      <c r="FT205" s="141">
        <f t="shared" si="799"/>
        <v>284842894.2253055</v>
      </c>
      <c r="FU205" s="141">
        <f t="shared" si="799"/>
        <v>284842894.2253055</v>
      </c>
      <c r="FV205" s="141">
        <f t="shared" si="799"/>
        <v>284842894.2253055</v>
      </c>
      <c r="FW205" s="141">
        <f t="shared" si="799"/>
        <v>284842894.2253055</v>
      </c>
      <c r="FX205" s="141">
        <f t="shared" si="799"/>
        <v>284842894.2253055</v>
      </c>
      <c r="FY205" s="141">
        <f t="shared" si="799"/>
        <v>284842894.2253055</v>
      </c>
      <c r="FZ205" s="141">
        <f t="shared" si="799"/>
        <v>284842894.2253055</v>
      </c>
      <c r="GA205" s="141">
        <f t="shared" si="799"/>
        <v>284842894.2253055</v>
      </c>
      <c r="GB205" s="141">
        <f t="shared" si="799"/>
        <v>284842894.2253055</v>
      </c>
      <c r="GC205" s="141">
        <f t="shared" si="799"/>
        <v>284842894.2253055</v>
      </c>
      <c r="GD205" s="141">
        <f t="shared" si="799"/>
        <v>284842894.2253055</v>
      </c>
      <c r="GE205" s="141">
        <f t="shared" si="799"/>
        <v>284842894.2253055</v>
      </c>
      <c r="GF205" s="141">
        <f t="shared" si="799"/>
        <v>284842894.2253055</v>
      </c>
      <c r="GG205" s="141">
        <f t="shared" si="799"/>
        <v>284842894.2253055</v>
      </c>
      <c r="GH205" s="141">
        <f t="shared" si="799"/>
        <v>284842894.2253055</v>
      </c>
      <c r="GI205" s="141">
        <f t="shared" si="799"/>
        <v>284842894.2253055</v>
      </c>
      <c r="GJ205" s="141">
        <f t="shared" si="799"/>
        <v>284842894.2253055</v>
      </c>
      <c r="GK205" s="141">
        <f t="shared" si="799"/>
        <v>284842894.2253055</v>
      </c>
      <c r="GL205" s="141">
        <f t="shared" si="799"/>
        <v>284842894.2253055</v>
      </c>
      <c r="GM205" s="141">
        <f t="shared" si="799"/>
        <v>284842894.2253055</v>
      </c>
      <c r="GN205" s="141">
        <f t="shared" si="799"/>
        <v>284842894.2253055</v>
      </c>
      <c r="GO205" s="141">
        <f t="shared" si="799"/>
        <v>284842894.2253055</v>
      </c>
      <c r="GP205" s="141">
        <f t="shared" si="799"/>
        <v>284842894.2253055</v>
      </c>
      <c r="GQ205" s="141">
        <f t="shared" si="799"/>
        <v>284842894.2253055</v>
      </c>
      <c r="GR205" s="141">
        <f t="shared" si="799"/>
        <v>284842894.2253055</v>
      </c>
      <c r="GS205" s="141">
        <f t="shared" si="799"/>
        <v>284842894.2253055</v>
      </c>
      <c r="GT205" s="141">
        <f t="shared" si="799"/>
        <v>284842894.2253055</v>
      </c>
      <c r="GU205" s="141">
        <f t="shared" si="799"/>
        <v>284842894.2253055</v>
      </c>
      <c r="GV205" s="141">
        <f t="shared" si="799"/>
        <v>284842894.2253055</v>
      </c>
      <c r="GW205" s="141">
        <f t="shared" ref="GW205:JH205" si="800">SUM(GW203:GW204)</f>
        <v>284842894.2253055</v>
      </c>
      <c r="GX205" s="141">
        <f t="shared" si="800"/>
        <v>284842894.2253055</v>
      </c>
      <c r="GY205" s="141">
        <f t="shared" si="800"/>
        <v>284842894.2253055</v>
      </c>
      <c r="GZ205" s="141">
        <f t="shared" si="800"/>
        <v>284842894.2253055</v>
      </c>
      <c r="HA205" s="141">
        <f t="shared" si="800"/>
        <v>284842894.2253055</v>
      </c>
      <c r="HB205" s="141">
        <f t="shared" si="800"/>
        <v>284842894.2253055</v>
      </c>
      <c r="HC205" s="141">
        <f t="shared" si="800"/>
        <v>284842894.2253055</v>
      </c>
      <c r="HD205" s="141">
        <f t="shared" si="800"/>
        <v>284842894.2253055</v>
      </c>
      <c r="HE205" s="141">
        <f t="shared" si="800"/>
        <v>284842894.2253055</v>
      </c>
      <c r="HF205" s="141">
        <f t="shared" si="800"/>
        <v>284842894.2253055</v>
      </c>
      <c r="HG205" s="141">
        <f t="shared" si="800"/>
        <v>284842894.2253055</v>
      </c>
      <c r="HH205" s="141">
        <f t="shared" si="800"/>
        <v>284842894.2253055</v>
      </c>
      <c r="HI205" s="141">
        <f t="shared" si="800"/>
        <v>284842894.2253055</v>
      </c>
      <c r="HJ205" s="141">
        <f t="shared" si="800"/>
        <v>284842894.2253055</v>
      </c>
      <c r="HK205" s="141">
        <f t="shared" si="800"/>
        <v>284842894.2253055</v>
      </c>
      <c r="HL205" s="141">
        <f t="shared" si="800"/>
        <v>284842894.2253055</v>
      </c>
      <c r="HM205" s="141">
        <f t="shared" si="800"/>
        <v>284842894.2253055</v>
      </c>
      <c r="HN205" s="141">
        <f t="shared" si="800"/>
        <v>284842894.2253055</v>
      </c>
      <c r="HO205" s="141">
        <f t="shared" si="800"/>
        <v>284842894.2253055</v>
      </c>
      <c r="HP205" s="141">
        <f t="shared" si="800"/>
        <v>284842894.2253055</v>
      </c>
      <c r="HQ205" s="141">
        <f t="shared" si="800"/>
        <v>284842894.2253055</v>
      </c>
      <c r="HR205" s="141">
        <f t="shared" si="800"/>
        <v>284842894.2253055</v>
      </c>
      <c r="HS205" s="141">
        <f t="shared" si="800"/>
        <v>284842894.2253055</v>
      </c>
      <c r="HT205" s="141">
        <f t="shared" si="800"/>
        <v>284842894.2253055</v>
      </c>
      <c r="HU205" s="141">
        <f t="shared" si="800"/>
        <v>284842894.2253055</v>
      </c>
      <c r="HV205" s="141">
        <f t="shared" si="800"/>
        <v>284842894.2253055</v>
      </c>
      <c r="HW205" s="141">
        <f t="shared" si="800"/>
        <v>284842894.2253055</v>
      </c>
      <c r="HX205" s="141">
        <f t="shared" si="800"/>
        <v>284842894.2253055</v>
      </c>
      <c r="HY205" s="141">
        <f t="shared" si="800"/>
        <v>284842894.2253055</v>
      </c>
      <c r="HZ205" s="141">
        <f t="shared" si="800"/>
        <v>284842894.2253055</v>
      </c>
      <c r="IA205" s="141">
        <f t="shared" si="800"/>
        <v>284842894.2253055</v>
      </c>
      <c r="IB205" s="141">
        <f t="shared" si="800"/>
        <v>284842894.2253055</v>
      </c>
      <c r="IC205" s="141">
        <f t="shared" si="800"/>
        <v>284842894.2253055</v>
      </c>
      <c r="ID205" s="141">
        <f t="shared" si="800"/>
        <v>284842894.2253055</v>
      </c>
      <c r="IE205" s="141">
        <f t="shared" si="800"/>
        <v>284842894.2253055</v>
      </c>
      <c r="IF205" s="141">
        <f t="shared" si="800"/>
        <v>284842894.2253055</v>
      </c>
      <c r="IG205" s="141">
        <f t="shared" si="800"/>
        <v>284842894.2253055</v>
      </c>
      <c r="IH205" s="141">
        <f t="shared" si="800"/>
        <v>284842894.2253055</v>
      </c>
      <c r="II205" s="141">
        <f t="shared" si="800"/>
        <v>284842894.2253055</v>
      </c>
      <c r="IJ205" s="141">
        <f t="shared" si="800"/>
        <v>284842894.2253055</v>
      </c>
      <c r="IK205" s="141">
        <f t="shared" si="800"/>
        <v>284842894.2253055</v>
      </c>
      <c r="IL205" s="141">
        <f t="shared" si="800"/>
        <v>284842894.2253055</v>
      </c>
      <c r="IM205" s="141">
        <f t="shared" si="800"/>
        <v>284842894.2253055</v>
      </c>
      <c r="IN205" s="141">
        <f t="shared" si="800"/>
        <v>284842894.2253055</v>
      </c>
      <c r="IO205" s="141">
        <f t="shared" si="800"/>
        <v>284842894.2253055</v>
      </c>
      <c r="IP205" s="141">
        <f t="shared" si="800"/>
        <v>284842894.2253055</v>
      </c>
      <c r="IQ205" s="141">
        <f t="shared" si="800"/>
        <v>284842894.2253055</v>
      </c>
      <c r="IR205" s="141">
        <f t="shared" si="800"/>
        <v>284842894.2253055</v>
      </c>
      <c r="IS205" s="141">
        <f t="shared" si="800"/>
        <v>284842894.2253055</v>
      </c>
      <c r="IT205" s="141">
        <f t="shared" si="800"/>
        <v>284842894.2253055</v>
      </c>
      <c r="IU205" s="141">
        <f t="shared" si="800"/>
        <v>284842894.2253055</v>
      </c>
      <c r="IV205" s="141">
        <f t="shared" si="800"/>
        <v>284842894.2253055</v>
      </c>
      <c r="IW205" s="141">
        <f t="shared" si="800"/>
        <v>284842894.2253055</v>
      </c>
      <c r="IX205" s="141">
        <f t="shared" si="800"/>
        <v>284842894.2253055</v>
      </c>
      <c r="IY205" s="141">
        <f t="shared" si="800"/>
        <v>284842894.2253055</v>
      </c>
      <c r="IZ205" s="141">
        <f t="shared" si="800"/>
        <v>284842894.2253055</v>
      </c>
      <c r="JA205" s="141">
        <f t="shared" si="800"/>
        <v>284842894.2253055</v>
      </c>
      <c r="JB205" s="141">
        <f t="shared" si="800"/>
        <v>284842894.2253055</v>
      </c>
      <c r="JC205" s="141">
        <f t="shared" si="800"/>
        <v>284842894.2253055</v>
      </c>
      <c r="JD205" s="141">
        <f t="shared" si="800"/>
        <v>284842894.2253055</v>
      </c>
      <c r="JE205" s="141">
        <f t="shared" si="800"/>
        <v>284842894.2253055</v>
      </c>
      <c r="JF205" s="141">
        <f t="shared" si="800"/>
        <v>284842894.2253055</v>
      </c>
      <c r="JG205" s="141">
        <f t="shared" si="800"/>
        <v>284842894.2253055</v>
      </c>
      <c r="JH205" s="141">
        <f t="shared" si="800"/>
        <v>284842894.2253055</v>
      </c>
      <c r="JI205" s="141">
        <f t="shared" ref="JI205:LT205" si="801">SUM(JI203:JI204)</f>
        <v>284842894.2253055</v>
      </c>
      <c r="JJ205" s="141">
        <f t="shared" si="801"/>
        <v>284842894.2253055</v>
      </c>
      <c r="JK205" s="141">
        <f t="shared" si="801"/>
        <v>284842894.2253055</v>
      </c>
      <c r="JL205" s="141">
        <f t="shared" si="801"/>
        <v>284842894.2253055</v>
      </c>
      <c r="JM205" s="141">
        <f t="shared" si="801"/>
        <v>284842894.2253055</v>
      </c>
      <c r="JN205" s="141">
        <f t="shared" si="801"/>
        <v>284842894.2253055</v>
      </c>
      <c r="JO205" s="141">
        <f t="shared" si="801"/>
        <v>284842894.2253055</v>
      </c>
      <c r="JP205" s="141">
        <f t="shared" si="801"/>
        <v>284842894.2253055</v>
      </c>
      <c r="JQ205" s="141">
        <f t="shared" si="801"/>
        <v>284842894.2253055</v>
      </c>
      <c r="JR205" s="141">
        <f t="shared" si="801"/>
        <v>284842894.2253055</v>
      </c>
      <c r="JS205" s="141">
        <f t="shared" si="801"/>
        <v>284842894.2253055</v>
      </c>
      <c r="JT205" s="141">
        <f t="shared" si="801"/>
        <v>284842894.2253055</v>
      </c>
      <c r="JU205" s="141">
        <f t="shared" si="801"/>
        <v>284842894.2253055</v>
      </c>
      <c r="JV205" s="141">
        <f t="shared" si="801"/>
        <v>284842894.2253055</v>
      </c>
      <c r="JW205" s="141">
        <f t="shared" si="801"/>
        <v>284842894.2253055</v>
      </c>
      <c r="JX205" s="141">
        <f t="shared" si="801"/>
        <v>284842894.2253055</v>
      </c>
      <c r="JY205" s="141">
        <f t="shared" si="801"/>
        <v>284842894.2253055</v>
      </c>
      <c r="JZ205" s="141">
        <f t="shared" si="801"/>
        <v>284842894.2253055</v>
      </c>
      <c r="KA205" s="141">
        <f t="shared" si="801"/>
        <v>284842894.2253055</v>
      </c>
      <c r="KB205" s="141">
        <f t="shared" si="801"/>
        <v>284842894.2253055</v>
      </c>
      <c r="KC205" s="141">
        <f t="shared" si="801"/>
        <v>284842894.2253055</v>
      </c>
      <c r="KD205" s="141">
        <f t="shared" si="801"/>
        <v>284842894.2253055</v>
      </c>
      <c r="KE205" s="141">
        <f t="shared" si="801"/>
        <v>284842894.2253055</v>
      </c>
      <c r="KF205" s="141">
        <f t="shared" si="801"/>
        <v>284842894.2253055</v>
      </c>
      <c r="KG205" s="141">
        <f t="shared" si="801"/>
        <v>284842894.2253055</v>
      </c>
      <c r="KH205" s="141">
        <f t="shared" si="801"/>
        <v>284842894.2253055</v>
      </c>
      <c r="KI205" s="141">
        <f t="shared" si="801"/>
        <v>284842894.2253055</v>
      </c>
      <c r="KJ205" s="141">
        <f t="shared" si="801"/>
        <v>284842894.2253055</v>
      </c>
      <c r="KK205" s="141">
        <f t="shared" si="801"/>
        <v>284842894.2253055</v>
      </c>
      <c r="KL205" s="141">
        <f t="shared" si="801"/>
        <v>284842894.2253055</v>
      </c>
      <c r="KM205" s="141">
        <f t="shared" si="801"/>
        <v>284842894.2253055</v>
      </c>
      <c r="KN205" s="141">
        <f t="shared" si="801"/>
        <v>284842894.2253055</v>
      </c>
      <c r="KO205" s="141">
        <f t="shared" si="801"/>
        <v>284842894.2253055</v>
      </c>
      <c r="KP205" s="141">
        <f t="shared" si="801"/>
        <v>284842894.2253055</v>
      </c>
      <c r="KQ205" s="141">
        <f t="shared" si="801"/>
        <v>284842894.2253055</v>
      </c>
      <c r="KR205" s="141">
        <f t="shared" si="801"/>
        <v>284842894.2253055</v>
      </c>
      <c r="KS205" s="141">
        <f t="shared" si="801"/>
        <v>284842894.2253055</v>
      </c>
      <c r="KT205" s="141">
        <f t="shared" si="801"/>
        <v>284842894.2253055</v>
      </c>
      <c r="KU205" s="141">
        <f t="shared" si="801"/>
        <v>284842894.2253055</v>
      </c>
      <c r="KV205" s="141">
        <f t="shared" si="801"/>
        <v>284842894.2253055</v>
      </c>
      <c r="KW205" s="141">
        <f t="shared" si="801"/>
        <v>284842894.2253055</v>
      </c>
      <c r="KX205" s="141">
        <f t="shared" si="801"/>
        <v>284842894.2253055</v>
      </c>
      <c r="KY205" s="141">
        <f t="shared" si="801"/>
        <v>284842894.2253055</v>
      </c>
      <c r="KZ205" s="141">
        <f t="shared" si="801"/>
        <v>284842894.2253055</v>
      </c>
      <c r="LA205" s="141">
        <f t="shared" si="801"/>
        <v>284842894.2253055</v>
      </c>
      <c r="LB205" s="141">
        <f t="shared" si="801"/>
        <v>284842894.2253055</v>
      </c>
      <c r="LC205" s="141">
        <f t="shared" si="801"/>
        <v>284842894.2253055</v>
      </c>
      <c r="LD205" s="141">
        <f t="shared" si="801"/>
        <v>284842894.2253055</v>
      </c>
      <c r="LE205" s="141">
        <f t="shared" si="801"/>
        <v>284842894.2253055</v>
      </c>
      <c r="LF205" s="141">
        <f t="shared" si="801"/>
        <v>284842894.2253055</v>
      </c>
      <c r="LG205" s="141">
        <f t="shared" si="801"/>
        <v>284842894.2253055</v>
      </c>
      <c r="LH205" s="141">
        <f t="shared" si="801"/>
        <v>284842894.2253055</v>
      </c>
      <c r="LI205" s="141">
        <f t="shared" si="801"/>
        <v>284842894.2253055</v>
      </c>
      <c r="LJ205" s="141">
        <f t="shared" si="801"/>
        <v>284842894.2253055</v>
      </c>
      <c r="LK205" s="141">
        <f t="shared" si="801"/>
        <v>284842894.2253055</v>
      </c>
      <c r="LL205" s="141">
        <f t="shared" si="801"/>
        <v>284842894.2253055</v>
      </c>
      <c r="LM205" s="141">
        <f t="shared" si="801"/>
        <v>284842894.2253055</v>
      </c>
      <c r="LN205" s="141">
        <f t="shared" si="801"/>
        <v>284842894.2253055</v>
      </c>
      <c r="LO205" s="141">
        <f t="shared" si="801"/>
        <v>284842894.2253055</v>
      </c>
      <c r="LP205" s="141">
        <f t="shared" si="801"/>
        <v>284842894.2253055</v>
      </c>
      <c r="LQ205" s="141">
        <f t="shared" si="801"/>
        <v>284842894.2253055</v>
      </c>
      <c r="LR205" s="141">
        <f t="shared" si="801"/>
        <v>284842894.2253055</v>
      </c>
      <c r="LS205" s="141">
        <f t="shared" si="801"/>
        <v>284842894.2253055</v>
      </c>
      <c r="LT205" s="141">
        <f t="shared" si="801"/>
        <v>284842894.2253055</v>
      </c>
      <c r="LU205" s="141">
        <f t="shared" ref="LU205:OF205" si="802">SUM(LU203:LU204)</f>
        <v>284842894.2253055</v>
      </c>
      <c r="LV205" s="141">
        <f t="shared" si="802"/>
        <v>284842894.2253055</v>
      </c>
      <c r="LW205" s="141">
        <f t="shared" si="802"/>
        <v>284842894.2253055</v>
      </c>
      <c r="LX205" s="141">
        <f t="shared" si="802"/>
        <v>284842894.2253055</v>
      </c>
      <c r="LY205" s="141">
        <f t="shared" si="802"/>
        <v>284842894.2253055</v>
      </c>
      <c r="LZ205" s="141">
        <f t="shared" si="802"/>
        <v>284842894.2253055</v>
      </c>
      <c r="MA205" s="141">
        <f t="shared" si="802"/>
        <v>284842894.2253055</v>
      </c>
      <c r="MB205" s="141">
        <f t="shared" si="802"/>
        <v>284842894.2253055</v>
      </c>
      <c r="MC205" s="141">
        <f t="shared" si="802"/>
        <v>284842894.2253055</v>
      </c>
      <c r="MD205" s="141">
        <f t="shared" si="802"/>
        <v>284842894.2253055</v>
      </c>
      <c r="ME205" s="141">
        <f t="shared" si="802"/>
        <v>284842894.2253055</v>
      </c>
      <c r="MF205" s="141">
        <f t="shared" si="802"/>
        <v>284842894.2253055</v>
      </c>
      <c r="MG205" s="141">
        <f t="shared" si="802"/>
        <v>284842894.2253055</v>
      </c>
      <c r="MH205" s="141">
        <f t="shared" si="802"/>
        <v>284842894.2253055</v>
      </c>
      <c r="MI205" s="141">
        <f t="shared" si="802"/>
        <v>284842894.2253055</v>
      </c>
      <c r="MJ205" s="141">
        <f t="shared" si="802"/>
        <v>284842894.2253055</v>
      </c>
      <c r="MK205" s="141">
        <f t="shared" si="802"/>
        <v>284842894.2253055</v>
      </c>
      <c r="ML205" s="141">
        <f t="shared" si="802"/>
        <v>284842894.2253055</v>
      </c>
      <c r="MM205" s="141">
        <f t="shared" si="802"/>
        <v>284842894.2253055</v>
      </c>
      <c r="MN205" s="141">
        <f t="shared" si="802"/>
        <v>284842894.2253055</v>
      </c>
      <c r="MO205" s="141">
        <f t="shared" si="802"/>
        <v>284842894.2253055</v>
      </c>
      <c r="MP205" s="141">
        <f t="shared" si="802"/>
        <v>284842894.2253055</v>
      </c>
      <c r="MQ205" s="141">
        <f t="shared" si="802"/>
        <v>284842894.2253055</v>
      </c>
      <c r="MR205" s="141">
        <f t="shared" si="802"/>
        <v>284842894.2253055</v>
      </c>
      <c r="MS205" s="141">
        <f t="shared" si="802"/>
        <v>284842894.2253055</v>
      </c>
      <c r="MT205" s="141">
        <f t="shared" si="802"/>
        <v>284842894.2253055</v>
      </c>
      <c r="MU205" s="141">
        <f t="shared" si="802"/>
        <v>284842894.2253055</v>
      </c>
      <c r="MV205" s="141">
        <f t="shared" si="802"/>
        <v>284842894.2253055</v>
      </c>
      <c r="MW205" s="141">
        <f t="shared" si="802"/>
        <v>284842894.2253055</v>
      </c>
      <c r="MX205" s="141">
        <f t="shared" si="802"/>
        <v>284842894.2253055</v>
      </c>
      <c r="MY205" s="141">
        <f t="shared" si="802"/>
        <v>284842894.2253055</v>
      </c>
      <c r="MZ205" s="141">
        <f t="shared" si="802"/>
        <v>284842894.2253055</v>
      </c>
      <c r="NA205" s="141">
        <f t="shared" si="802"/>
        <v>284842894.2253055</v>
      </c>
      <c r="NB205" s="141">
        <f t="shared" si="802"/>
        <v>284842894.2253055</v>
      </c>
      <c r="NC205" s="141">
        <f t="shared" si="802"/>
        <v>284842894.2253055</v>
      </c>
      <c r="ND205" s="141">
        <f t="shared" si="802"/>
        <v>284842894.2253055</v>
      </c>
      <c r="NE205" s="141">
        <f t="shared" si="802"/>
        <v>284842894.2253055</v>
      </c>
      <c r="NF205" s="141">
        <f t="shared" si="802"/>
        <v>284842894.2253055</v>
      </c>
      <c r="NG205" s="141">
        <f t="shared" si="802"/>
        <v>284842894.2253055</v>
      </c>
      <c r="NH205" s="141">
        <f t="shared" si="802"/>
        <v>284842894.2253055</v>
      </c>
      <c r="NI205" s="141">
        <f t="shared" si="802"/>
        <v>284842894.2253055</v>
      </c>
      <c r="NJ205" s="141">
        <f t="shared" si="802"/>
        <v>284842894.2253055</v>
      </c>
      <c r="NK205" s="141">
        <f t="shared" si="802"/>
        <v>284842894.2253055</v>
      </c>
      <c r="NL205" s="141">
        <f t="shared" si="802"/>
        <v>284842894.2253055</v>
      </c>
      <c r="NM205" s="141">
        <f t="shared" si="802"/>
        <v>284842894.2253055</v>
      </c>
      <c r="NN205" s="141">
        <f t="shared" si="802"/>
        <v>284842894.2253055</v>
      </c>
      <c r="NO205" s="141">
        <f t="shared" si="802"/>
        <v>284842894.2253055</v>
      </c>
      <c r="NP205" s="141">
        <f t="shared" si="802"/>
        <v>284842894.2253055</v>
      </c>
      <c r="NQ205" s="141">
        <f t="shared" si="802"/>
        <v>284842894.2253055</v>
      </c>
      <c r="NR205" s="141">
        <f t="shared" si="802"/>
        <v>284842894.2253055</v>
      </c>
      <c r="NS205" s="141">
        <f t="shared" si="802"/>
        <v>284842894.2253055</v>
      </c>
      <c r="NT205" s="141">
        <f t="shared" si="802"/>
        <v>284842894.2253055</v>
      </c>
      <c r="NU205" s="141">
        <f t="shared" si="802"/>
        <v>284842894.2253055</v>
      </c>
      <c r="NV205" s="141">
        <f t="shared" si="802"/>
        <v>284842894.2253055</v>
      </c>
      <c r="NW205" s="141">
        <f t="shared" si="802"/>
        <v>284842894.2253055</v>
      </c>
      <c r="NX205" s="141">
        <f t="shared" si="802"/>
        <v>284842894.2253055</v>
      </c>
      <c r="NY205" s="141">
        <f t="shared" si="802"/>
        <v>284842894.2253055</v>
      </c>
      <c r="NZ205" s="141">
        <f t="shared" si="802"/>
        <v>284842894.2253055</v>
      </c>
      <c r="OA205" s="141">
        <f t="shared" si="802"/>
        <v>284842894.2253055</v>
      </c>
      <c r="OB205" s="141">
        <f t="shared" si="802"/>
        <v>284842894.2253055</v>
      </c>
      <c r="OC205" s="141">
        <f t="shared" si="802"/>
        <v>284842894.2253055</v>
      </c>
      <c r="OD205" s="141">
        <f t="shared" si="802"/>
        <v>284842894.2253055</v>
      </c>
      <c r="OE205" s="141">
        <f t="shared" si="802"/>
        <v>284842894.2253055</v>
      </c>
      <c r="OF205" s="141">
        <f t="shared" si="802"/>
        <v>284842894.2253055</v>
      </c>
      <c r="OG205" s="141">
        <f t="shared" ref="OG205:OR205" si="803">SUM(OG203:OG204)</f>
        <v>284842894.2253055</v>
      </c>
      <c r="OH205" s="141">
        <f t="shared" si="803"/>
        <v>284842894.2253055</v>
      </c>
      <c r="OI205" s="141">
        <f t="shared" si="803"/>
        <v>284842894.2253055</v>
      </c>
      <c r="OJ205" s="141">
        <f t="shared" si="803"/>
        <v>284842894.2253055</v>
      </c>
      <c r="OK205" s="141">
        <f t="shared" si="803"/>
        <v>284842894.2253055</v>
      </c>
      <c r="OL205" s="141">
        <f t="shared" si="803"/>
        <v>284842894.2253055</v>
      </c>
      <c r="OM205" s="141">
        <f t="shared" si="803"/>
        <v>284842894.2253055</v>
      </c>
      <c r="ON205" s="141">
        <f t="shared" si="803"/>
        <v>284842894.2253055</v>
      </c>
      <c r="OO205" s="141">
        <f t="shared" si="803"/>
        <v>284842894.2253055</v>
      </c>
      <c r="OP205" s="141">
        <f t="shared" si="803"/>
        <v>284842894.2253055</v>
      </c>
      <c r="OQ205" s="141">
        <f t="shared" si="803"/>
        <v>284842894.2253055</v>
      </c>
      <c r="OR205" s="409">
        <f t="shared" si="803"/>
        <v>284842894.2253055</v>
      </c>
    </row>
    <row r="206" spans="2:408" x14ac:dyDescent="0.35">
      <c r="B206" s="303"/>
      <c r="E206" s="395"/>
      <c r="F206" s="405"/>
      <c r="I206" s="110"/>
      <c r="L206" s="77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  <c r="CD206" s="78"/>
      <c r="CE206" s="78"/>
      <c r="CF206" s="78"/>
      <c r="CG206" s="78"/>
      <c r="CH206" s="78"/>
      <c r="CI206" s="78"/>
      <c r="CJ206" s="78"/>
      <c r="CK206" s="78"/>
      <c r="CL206" s="78"/>
      <c r="CM206" s="78"/>
      <c r="CN206" s="78"/>
      <c r="CO206" s="78"/>
      <c r="CP206" s="78"/>
      <c r="CQ206" s="78"/>
      <c r="CR206" s="78"/>
      <c r="CS206" s="78"/>
      <c r="CT206" s="78"/>
      <c r="CU206" s="78"/>
      <c r="CV206" s="78"/>
      <c r="CW206" s="78"/>
      <c r="CX206" s="78"/>
      <c r="CY206" s="78"/>
      <c r="CZ206" s="78"/>
      <c r="DA206" s="78"/>
      <c r="DB206" s="78"/>
      <c r="DC206" s="78"/>
      <c r="DD206" s="78"/>
      <c r="DE206" s="78"/>
      <c r="DF206" s="78"/>
      <c r="DG206" s="78"/>
      <c r="DH206" s="78"/>
      <c r="DI206" s="78"/>
      <c r="DJ206" s="78"/>
      <c r="DK206" s="78"/>
      <c r="DL206" s="78"/>
      <c r="DM206" s="78"/>
      <c r="DN206" s="78"/>
      <c r="DO206" s="78"/>
      <c r="DP206" s="78"/>
      <c r="DQ206" s="78"/>
      <c r="DR206" s="78"/>
      <c r="DS206" s="78"/>
      <c r="DT206" s="78"/>
      <c r="DU206" s="78"/>
      <c r="DV206" s="78"/>
      <c r="DW206" s="78"/>
      <c r="DX206" s="78"/>
      <c r="DY206" s="78"/>
      <c r="DZ206" s="78"/>
      <c r="EA206" s="78"/>
      <c r="EB206" s="78"/>
      <c r="EC206" s="78"/>
      <c r="ED206" s="78"/>
      <c r="EE206" s="78"/>
      <c r="EF206" s="78"/>
      <c r="EG206" s="78"/>
      <c r="EH206" s="78"/>
      <c r="EI206" s="78"/>
      <c r="EJ206" s="78"/>
      <c r="EK206" s="78"/>
      <c r="EL206" s="78"/>
      <c r="EM206" s="78"/>
      <c r="EN206" s="78"/>
      <c r="EO206" s="78"/>
      <c r="EP206" s="78"/>
      <c r="EQ206" s="78"/>
      <c r="ER206" s="78"/>
      <c r="ES206" s="78"/>
      <c r="ET206" s="78"/>
      <c r="EU206" s="78"/>
      <c r="EV206" s="78"/>
      <c r="EW206" s="78"/>
      <c r="EX206" s="78"/>
      <c r="EY206" s="78"/>
      <c r="EZ206" s="78"/>
      <c r="FA206" s="78"/>
      <c r="FB206" s="78"/>
      <c r="FC206" s="78"/>
      <c r="FD206" s="78"/>
      <c r="FE206" s="78"/>
      <c r="FF206" s="78"/>
      <c r="FG206" s="78"/>
      <c r="FH206" s="78"/>
      <c r="FI206" s="78"/>
      <c r="FJ206" s="78"/>
      <c r="FK206" s="78"/>
      <c r="FL206" s="78"/>
      <c r="FM206" s="78"/>
      <c r="FN206" s="78"/>
      <c r="FO206" s="78"/>
      <c r="FP206" s="78"/>
      <c r="FQ206" s="78"/>
      <c r="FR206" s="78"/>
      <c r="FS206" s="78"/>
      <c r="FT206" s="78"/>
      <c r="FU206" s="78"/>
      <c r="FV206" s="78"/>
      <c r="FW206" s="78"/>
      <c r="FX206" s="78"/>
      <c r="FY206" s="78"/>
      <c r="FZ206" s="78"/>
      <c r="GA206" s="78"/>
      <c r="GB206" s="78"/>
      <c r="GC206" s="78"/>
      <c r="GD206" s="78"/>
      <c r="GE206" s="78"/>
      <c r="GF206" s="78"/>
      <c r="GG206" s="78"/>
      <c r="GH206" s="78"/>
      <c r="GI206" s="78"/>
      <c r="GJ206" s="78"/>
      <c r="GK206" s="78"/>
      <c r="GL206" s="78"/>
      <c r="GM206" s="78"/>
      <c r="GN206" s="78"/>
      <c r="GO206" s="78"/>
      <c r="GP206" s="78"/>
      <c r="GQ206" s="78"/>
      <c r="GR206" s="78"/>
      <c r="GS206" s="78"/>
      <c r="GT206" s="78"/>
      <c r="GU206" s="78"/>
      <c r="GV206" s="78"/>
      <c r="GW206" s="78"/>
      <c r="GX206" s="78"/>
      <c r="GY206" s="78"/>
      <c r="GZ206" s="78"/>
      <c r="HA206" s="78"/>
      <c r="HB206" s="78"/>
      <c r="HC206" s="78"/>
      <c r="HD206" s="78"/>
      <c r="HE206" s="78"/>
      <c r="HF206" s="78"/>
      <c r="HG206" s="78"/>
      <c r="HH206" s="78"/>
      <c r="HI206" s="78"/>
      <c r="HJ206" s="78"/>
      <c r="HK206" s="78"/>
      <c r="HL206" s="78"/>
      <c r="HM206" s="78"/>
      <c r="HN206" s="78"/>
      <c r="HO206" s="78"/>
      <c r="HP206" s="78"/>
      <c r="HQ206" s="78"/>
      <c r="HR206" s="78"/>
      <c r="HS206" s="78"/>
      <c r="HT206" s="78"/>
      <c r="HU206" s="78"/>
      <c r="HV206" s="78"/>
      <c r="HW206" s="78"/>
      <c r="HX206" s="78"/>
      <c r="HY206" s="78"/>
      <c r="HZ206" s="78"/>
      <c r="IA206" s="78"/>
      <c r="IB206" s="78"/>
      <c r="IC206" s="78"/>
      <c r="ID206" s="78"/>
      <c r="IE206" s="78"/>
      <c r="IF206" s="78"/>
      <c r="IG206" s="78"/>
      <c r="IH206" s="78"/>
      <c r="II206" s="78"/>
      <c r="IJ206" s="78"/>
      <c r="IK206" s="78"/>
      <c r="IL206" s="78"/>
      <c r="IM206" s="78"/>
      <c r="IN206" s="78"/>
      <c r="IO206" s="78"/>
      <c r="IP206" s="78"/>
      <c r="IQ206" s="78"/>
      <c r="IR206" s="78"/>
      <c r="IS206" s="78"/>
      <c r="IT206" s="78"/>
      <c r="IU206" s="78"/>
      <c r="IV206" s="78"/>
      <c r="IW206" s="78"/>
      <c r="IX206" s="78"/>
      <c r="IY206" s="78"/>
      <c r="IZ206" s="78"/>
      <c r="JA206" s="78"/>
      <c r="JB206" s="78"/>
      <c r="JC206" s="78"/>
      <c r="JD206" s="78"/>
      <c r="JE206" s="78"/>
      <c r="JF206" s="78"/>
      <c r="JG206" s="78"/>
      <c r="JH206" s="78"/>
      <c r="JI206" s="78"/>
      <c r="JJ206" s="78"/>
      <c r="JK206" s="78"/>
      <c r="JL206" s="78"/>
      <c r="JM206" s="78"/>
      <c r="JN206" s="78"/>
      <c r="JO206" s="78"/>
      <c r="JP206" s="78"/>
      <c r="JQ206" s="78"/>
      <c r="JR206" s="78"/>
      <c r="JS206" s="78"/>
      <c r="JT206" s="78"/>
      <c r="JU206" s="78"/>
      <c r="JV206" s="78"/>
      <c r="JW206" s="78"/>
      <c r="JX206" s="78"/>
      <c r="JY206" s="78"/>
      <c r="JZ206" s="78"/>
      <c r="KA206" s="78"/>
      <c r="KB206" s="78"/>
      <c r="KC206" s="78"/>
      <c r="KD206" s="78"/>
      <c r="KE206" s="78"/>
      <c r="KF206" s="78"/>
      <c r="KG206" s="78"/>
      <c r="KH206" s="78"/>
      <c r="KI206" s="78"/>
      <c r="KJ206" s="78"/>
      <c r="KK206" s="78"/>
      <c r="KL206" s="78"/>
      <c r="KM206" s="78"/>
      <c r="KN206" s="78"/>
      <c r="KO206" s="78"/>
      <c r="KP206" s="78"/>
      <c r="KQ206" s="78"/>
      <c r="KR206" s="78"/>
      <c r="KS206" s="78"/>
      <c r="KT206" s="78"/>
      <c r="KU206" s="78"/>
      <c r="KV206" s="78"/>
      <c r="KW206" s="78"/>
      <c r="KX206" s="78"/>
      <c r="KY206" s="78"/>
      <c r="KZ206" s="78"/>
      <c r="LA206" s="78"/>
      <c r="LB206" s="78"/>
      <c r="LC206" s="78"/>
      <c r="LD206" s="78"/>
      <c r="LE206" s="78"/>
      <c r="LF206" s="78"/>
      <c r="LG206" s="78"/>
      <c r="LH206" s="78"/>
      <c r="LI206" s="78"/>
      <c r="LJ206" s="78"/>
      <c r="LK206" s="78"/>
      <c r="LL206" s="78"/>
      <c r="LM206" s="78"/>
      <c r="LN206" s="78"/>
      <c r="LO206" s="78"/>
      <c r="LP206" s="78"/>
      <c r="LQ206" s="78"/>
      <c r="LR206" s="78"/>
      <c r="LS206" s="78"/>
      <c r="LT206" s="78"/>
      <c r="LU206" s="78"/>
      <c r="LV206" s="78"/>
      <c r="LW206" s="78"/>
      <c r="LX206" s="78"/>
      <c r="LY206" s="78"/>
      <c r="LZ206" s="78"/>
      <c r="MA206" s="78"/>
      <c r="MB206" s="78"/>
      <c r="MC206" s="78"/>
      <c r="MD206" s="78"/>
      <c r="ME206" s="78"/>
      <c r="MF206" s="78"/>
      <c r="MG206" s="78"/>
      <c r="MH206" s="78"/>
      <c r="MI206" s="78"/>
      <c r="MJ206" s="78"/>
      <c r="MK206" s="78"/>
      <c r="ML206" s="78"/>
      <c r="MM206" s="78"/>
      <c r="MN206" s="78"/>
      <c r="MO206" s="78"/>
      <c r="MP206" s="78"/>
      <c r="MQ206" s="78"/>
      <c r="MR206" s="78"/>
      <c r="MS206" s="78"/>
      <c r="MT206" s="78"/>
      <c r="MU206" s="78"/>
      <c r="MV206" s="78"/>
      <c r="MW206" s="78"/>
      <c r="MX206" s="78"/>
      <c r="MY206" s="78"/>
      <c r="MZ206" s="78"/>
      <c r="NA206" s="78"/>
      <c r="NB206" s="78"/>
      <c r="NC206" s="78"/>
      <c r="ND206" s="78"/>
      <c r="NE206" s="78"/>
      <c r="NF206" s="78"/>
      <c r="NG206" s="78"/>
      <c r="NH206" s="78"/>
      <c r="NI206" s="78"/>
      <c r="NJ206" s="78"/>
      <c r="NK206" s="78"/>
      <c r="NL206" s="78"/>
      <c r="NM206" s="78"/>
      <c r="NN206" s="78"/>
      <c r="NO206" s="78"/>
      <c r="NP206" s="78"/>
      <c r="NQ206" s="78"/>
      <c r="NR206" s="78"/>
      <c r="NS206" s="78"/>
      <c r="NT206" s="78"/>
      <c r="NU206" s="78"/>
      <c r="NV206" s="78"/>
      <c r="NW206" s="78"/>
      <c r="NX206" s="78"/>
      <c r="NY206" s="78"/>
      <c r="NZ206" s="78"/>
      <c r="OA206" s="78"/>
      <c r="OB206" s="78"/>
      <c r="OC206" s="78"/>
      <c r="OD206" s="78"/>
      <c r="OE206" s="78"/>
      <c r="OF206" s="78"/>
      <c r="OG206" s="78"/>
      <c r="OH206" s="78"/>
      <c r="OI206" s="78"/>
      <c r="OJ206" s="78"/>
      <c r="OK206" s="78"/>
      <c r="OL206" s="78"/>
      <c r="OM206" s="78"/>
      <c r="ON206" s="78"/>
      <c r="OO206" s="78"/>
      <c r="OP206" s="78"/>
      <c r="OQ206" s="78"/>
      <c r="OR206" s="372"/>
    </row>
    <row r="207" spans="2:408" s="6" customFormat="1" x14ac:dyDescent="0.35">
      <c r="B207" s="303"/>
      <c r="C207" s="6" t="s">
        <v>142</v>
      </c>
      <c r="E207" s="8"/>
      <c r="F207" s="8"/>
      <c r="G207" s="8"/>
      <c r="H207" s="383"/>
      <c r="I207" s="67"/>
      <c r="J207" s="114">
        <f>SUM(L207:JC207)</f>
        <v>21918420.321864832</v>
      </c>
      <c r="L207" s="142">
        <f>L203*L200*L185*L188</f>
        <v>0</v>
      </c>
      <c r="M207" s="142">
        <f t="shared" ref="M207:BW207" si="804">M203*M200*M185*M188</f>
        <v>3035.5180213696613</v>
      </c>
      <c r="N207" s="142">
        <f t="shared" si="804"/>
        <v>6735.6204186248451</v>
      </c>
      <c r="O207" s="142">
        <f>O203*O200*O185*O188</f>
        <v>9796.9745834601781</v>
      </c>
      <c r="P207" s="142">
        <f t="shared" si="804"/>
        <v>13525.688383726396</v>
      </c>
      <c r="Q207" s="142">
        <f t="shared" si="804"/>
        <v>16393.903783559679</v>
      </c>
      <c r="R207" s="142">
        <f t="shared" si="804"/>
        <v>20369.759830572715</v>
      </c>
      <c r="S207" s="142">
        <f t="shared" si="804"/>
        <v>23813.619483204333</v>
      </c>
      <c r="T207" s="142">
        <f t="shared" si="804"/>
        <v>26389.201831764523</v>
      </c>
      <c r="U207" s="142">
        <f t="shared" si="804"/>
        <v>30739.51398427891</v>
      </c>
      <c r="V207" s="142">
        <f t="shared" si="804"/>
        <v>33118.094076404101</v>
      </c>
      <c r="W207" s="142">
        <f t="shared" si="804"/>
        <v>37720.492236970895</v>
      </c>
      <c r="X207" s="142">
        <f t="shared" si="804"/>
        <v>41234.345178553303</v>
      </c>
      <c r="Y207" s="142">
        <f t="shared" si="804"/>
        <v>228621.39750041676</v>
      </c>
      <c r="Z207" s="142">
        <f t="shared" si="804"/>
        <v>322183.43699531711</v>
      </c>
      <c r="AA207" s="142">
        <f t="shared" si="804"/>
        <v>378891.27320404525</v>
      </c>
      <c r="AB207" s="142">
        <f t="shared" si="804"/>
        <v>461159.93495381059</v>
      </c>
      <c r="AC207" s="142">
        <f t="shared" si="804"/>
        <v>513914.68124974694</v>
      </c>
      <c r="AD207" s="142">
        <f t="shared" si="804"/>
        <v>601241.75539346726</v>
      </c>
      <c r="AE207" s="142">
        <f t="shared" si="804"/>
        <v>671741.35220057436</v>
      </c>
      <c r="AF207" s="142">
        <f t="shared" si="804"/>
        <v>718506.25641120947</v>
      </c>
      <c r="AG207" s="142">
        <f t="shared" si="804"/>
        <v>813497.99088660523</v>
      </c>
      <c r="AH207" s="142">
        <f t="shared" si="804"/>
        <v>856230.72601331095</v>
      </c>
      <c r="AI207" s="142">
        <f t="shared" si="804"/>
        <v>937472.57099657587</v>
      </c>
      <c r="AJ207" s="142">
        <f t="shared" si="804"/>
        <v>987705.21488394507</v>
      </c>
      <c r="AK207" s="142">
        <f t="shared" si="804"/>
        <v>973386.07100806537</v>
      </c>
      <c r="AL207" s="142">
        <f t="shared" si="804"/>
        <v>1093654.5595468266</v>
      </c>
      <c r="AM207" s="142">
        <f t="shared" si="804"/>
        <v>1109978.8512380631</v>
      </c>
      <c r="AN207" s="142">
        <f t="shared" si="804"/>
        <v>1200579.6442656864</v>
      </c>
      <c r="AO207" s="142">
        <f t="shared" si="804"/>
        <v>1213861.4089093204</v>
      </c>
      <c r="AP207" s="142">
        <f t="shared" si="804"/>
        <v>1308352.8021218504</v>
      </c>
      <c r="AQ207" s="142">
        <f t="shared" si="804"/>
        <v>1362646.2333121309</v>
      </c>
      <c r="AR207" s="142">
        <f t="shared" si="804"/>
        <v>1371316.4329335534</v>
      </c>
      <c r="AS207" s="142">
        <f t="shared" si="804"/>
        <v>1471704.8175112924</v>
      </c>
      <c r="AT207" s="142">
        <f t="shared" si="804"/>
        <v>1477271.781880934</v>
      </c>
      <c r="AU207" s="142">
        <f t="shared" si="804"/>
        <v>1581628.3966355918</v>
      </c>
      <c r="AV207" s="142">
        <f t="shared" si="804"/>
        <v>0</v>
      </c>
      <c r="AW207" s="142">
        <f t="shared" si="804"/>
        <v>0</v>
      </c>
      <c r="AX207" s="142">
        <f t="shared" si="804"/>
        <v>0</v>
      </c>
      <c r="AY207" s="142">
        <f t="shared" si="804"/>
        <v>0</v>
      </c>
      <c r="AZ207" s="142">
        <f t="shared" si="804"/>
        <v>0</v>
      </c>
      <c r="BA207" s="142">
        <f t="shared" si="804"/>
        <v>0</v>
      </c>
      <c r="BB207" s="142">
        <f t="shared" si="804"/>
        <v>0</v>
      </c>
      <c r="BC207" s="142">
        <f t="shared" si="804"/>
        <v>0</v>
      </c>
      <c r="BD207" s="142">
        <f t="shared" si="804"/>
        <v>0</v>
      </c>
      <c r="BE207" s="142">
        <f t="shared" si="804"/>
        <v>0</v>
      </c>
      <c r="BF207" s="142">
        <f t="shared" si="804"/>
        <v>0</v>
      </c>
      <c r="BG207" s="142">
        <f t="shared" si="804"/>
        <v>0</v>
      </c>
      <c r="BH207" s="142">
        <f t="shared" si="804"/>
        <v>0</v>
      </c>
      <c r="BI207" s="142">
        <f t="shared" si="804"/>
        <v>0</v>
      </c>
      <c r="BJ207" s="142">
        <f t="shared" si="804"/>
        <v>0</v>
      </c>
      <c r="BK207" s="142">
        <f t="shared" si="804"/>
        <v>0</v>
      </c>
      <c r="BL207" s="142">
        <f t="shared" si="804"/>
        <v>0</v>
      </c>
      <c r="BM207" s="142">
        <f t="shared" si="804"/>
        <v>0</v>
      </c>
      <c r="BN207" s="142">
        <f t="shared" si="804"/>
        <v>0</v>
      </c>
      <c r="BO207" s="142">
        <f t="shared" si="804"/>
        <v>0</v>
      </c>
      <c r="BP207" s="142">
        <f t="shared" si="804"/>
        <v>0</v>
      </c>
      <c r="BQ207" s="142">
        <f t="shared" si="804"/>
        <v>0</v>
      </c>
      <c r="BR207" s="142">
        <f t="shared" si="804"/>
        <v>0</v>
      </c>
      <c r="BS207" s="142">
        <f t="shared" si="804"/>
        <v>0</v>
      </c>
      <c r="BT207" s="142">
        <f t="shared" si="804"/>
        <v>0</v>
      </c>
      <c r="BU207" s="142">
        <f t="shared" si="804"/>
        <v>0</v>
      </c>
      <c r="BV207" s="142">
        <f t="shared" si="804"/>
        <v>0</v>
      </c>
      <c r="BW207" s="142">
        <f t="shared" si="804"/>
        <v>0</v>
      </c>
      <c r="BX207" s="142">
        <f t="shared" ref="BX207:EI207" si="805">BX203*BX200*BX185*BX188</f>
        <v>0</v>
      </c>
      <c r="BY207" s="142">
        <f t="shared" si="805"/>
        <v>0</v>
      </c>
      <c r="BZ207" s="142">
        <f t="shared" si="805"/>
        <v>0</v>
      </c>
      <c r="CA207" s="142">
        <f t="shared" si="805"/>
        <v>0</v>
      </c>
      <c r="CB207" s="142">
        <f t="shared" si="805"/>
        <v>0</v>
      </c>
      <c r="CC207" s="142">
        <f t="shared" si="805"/>
        <v>0</v>
      </c>
      <c r="CD207" s="142">
        <f t="shared" si="805"/>
        <v>0</v>
      </c>
      <c r="CE207" s="142">
        <f t="shared" si="805"/>
        <v>0</v>
      </c>
      <c r="CF207" s="142">
        <f t="shared" si="805"/>
        <v>0</v>
      </c>
      <c r="CG207" s="142">
        <f t="shared" si="805"/>
        <v>0</v>
      </c>
      <c r="CH207" s="142">
        <f t="shared" si="805"/>
        <v>0</v>
      </c>
      <c r="CI207" s="142">
        <f t="shared" si="805"/>
        <v>0</v>
      </c>
      <c r="CJ207" s="142">
        <f t="shared" si="805"/>
        <v>0</v>
      </c>
      <c r="CK207" s="142">
        <f t="shared" si="805"/>
        <v>0</v>
      </c>
      <c r="CL207" s="142">
        <f t="shared" si="805"/>
        <v>0</v>
      </c>
      <c r="CM207" s="142">
        <f t="shared" si="805"/>
        <v>0</v>
      </c>
      <c r="CN207" s="142">
        <f t="shared" si="805"/>
        <v>0</v>
      </c>
      <c r="CO207" s="142">
        <f t="shared" si="805"/>
        <v>0</v>
      </c>
      <c r="CP207" s="142">
        <f t="shared" si="805"/>
        <v>0</v>
      </c>
      <c r="CQ207" s="142">
        <f t="shared" si="805"/>
        <v>0</v>
      </c>
      <c r="CR207" s="142">
        <f t="shared" si="805"/>
        <v>0</v>
      </c>
      <c r="CS207" s="142">
        <f t="shared" si="805"/>
        <v>0</v>
      </c>
      <c r="CT207" s="142">
        <f t="shared" si="805"/>
        <v>0</v>
      </c>
      <c r="CU207" s="142">
        <f t="shared" si="805"/>
        <v>0</v>
      </c>
      <c r="CV207" s="142">
        <f t="shared" si="805"/>
        <v>0</v>
      </c>
      <c r="CW207" s="142">
        <f t="shared" si="805"/>
        <v>0</v>
      </c>
      <c r="CX207" s="142">
        <f t="shared" si="805"/>
        <v>0</v>
      </c>
      <c r="CY207" s="142">
        <f t="shared" si="805"/>
        <v>0</v>
      </c>
      <c r="CZ207" s="142">
        <f t="shared" si="805"/>
        <v>0</v>
      </c>
      <c r="DA207" s="142">
        <f t="shared" si="805"/>
        <v>0</v>
      </c>
      <c r="DB207" s="142">
        <f t="shared" si="805"/>
        <v>0</v>
      </c>
      <c r="DC207" s="142">
        <f t="shared" si="805"/>
        <v>0</v>
      </c>
      <c r="DD207" s="142">
        <f t="shared" si="805"/>
        <v>0</v>
      </c>
      <c r="DE207" s="142">
        <f t="shared" si="805"/>
        <v>0</v>
      </c>
      <c r="DF207" s="142">
        <f t="shared" si="805"/>
        <v>0</v>
      </c>
      <c r="DG207" s="142">
        <f t="shared" si="805"/>
        <v>0</v>
      </c>
      <c r="DH207" s="142">
        <f t="shared" si="805"/>
        <v>0</v>
      </c>
      <c r="DI207" s="142">
        <f t="shared" si="805"/>
        <v>0</v>
      </c>
      <c r="DJ207" s="142">
        <f t="shared" si="805"/>
        <v>0</v>
      </c>
      <c r="DK207" s="142">
        <f t="shared" si="805"/>
        <v>0</v>
      </c>
      <c r="DL207" s="142">
        <f t="shared" si="805"/>
        <v>0</v>
      </c>
      <c r="DM207" s="142">
        <f t="shared" si="805"/>
        <v>0</v>
      </c>
      <c r="DN207" s="142">
        <f t="shared" si="805"/>
        <v>0</v>
      </c>
      <c r="DO207" s="142">
        <f t="shared" si="805"/>
        <v>0</v>
      </c>
      <c r="DP207" s="142">
        <f t="shared" si="805"/>
        <v>0</v>
      </c>
      <c r="DQ207" s="142">
        <f t="shared" si="805"/>
        <v>0</v>
      </c>
      <c r="DR207" s="142">
        <f t="shared" si="805"/>
        <v>0</v>
      </c>
      <c r="DS207" s="142">
        <f t="shared" si="805"/>
        <v>0</v>
      </c>
      <c r="DT207" s="142">
        <f t="shared" si="805"/>
        <v>0</v>
      </c>
      <c r="DU207" s="142">
        <f t="shared" si="805"/>
        <v>0</v>
      </c>
      <c r="DV207" s="142">
        <f t="shared" si="805"/>
        <v>0</v>
      </c>
      <c r="DW207" s="142">
        <f t="shared" si="805"/>
        <v>0</v>
      </c>
      <c r="DX207" s="142">
        <f t="shared" si="805"/>
        <v>0</v>
      </c>
      <c r="DY207" s="142">
        <f t="shared" si="805"/>
        <v>0</v>
      </c>
      <c r="DZ207" s="142">
        <f t="shared" si="805"/>
        <v>0</v>
      </c>
      <c r="EA207" s="142">
        <f t="shared" si="805"/>
        <v>0</v>
      </c>
      <c r="EB207" s="142">
        <f t="shared" si="805"/>
        <v>0</v>
      </c>
      <c r="EC207" s="142">
        <f t="shared" si="805"/>
        <v>0</v>
      </c>
      <c r="ED207" s="142">
        <f t="shared" si="805"/>
        <v>0</v>
      </c>
      <c r="EE207" s="142">
        <f t="shared" si="805"/>
        <v>0</v>
      </c>
      <c r="EF207" s="142">
        <f t="shared" si="805"/>
        <v>0</v>
      </c>
      <c r="EG207" s="142">
        <f t="shared" si="805"/>
        <v>0</v>
      </c>
      <c r="EH207" s="142">
        <f t="shared" si="805"/>
        <v>0</v>
      </c>
      <c r="EI207" s="142">
        <f t="shared" si="805"/>
        <v>0</v>
      </c>
      <c r="EJ207" s="142">
        <f t="shared" ref="EJ207:GU207" si="806">EJ203*EJ200*EJ185*EJ188</f>
        <v>0</v>
      </c>
      <c r="EK207" s="142">
        <f t="shared" si="806"/>
        <v>0</v>
      </c>
      <c r="EL207" s="142">
        <f t="shared" si="806"/>
        <v>0</v>
      </c>
      <c r="EM207" s="142">
        <f t="shared" si="806"/>
        <v>0</v>
      </c>
      <c r="EN207" s="142">
        <f t="shared" si="806"/>
        <v>0</v>
      </c>
      <c r="EO207" s="142">
        <f t="shared" si="806"/>
        <v>0</v>
      </c>
      <c r="EP207" s="142">
        <f t="shared" si="806"/>
        <v>0</v>
      </c>
      <c r="EQ207" s="142">
        <f t="shared" si="806"/>
        <v>0</v>
      </c>
      <c r="ER207" s="142">
        <f t="shared" si="806"/>
        <v>0</v>
      </c>
      <c r="ES207" s="142">
        <f t="shared" si="806"/>
        <v>0</v>
      </c>
      <c r="ET207" s="142">
        <f t="shared" si="806"/>
        <v>0</v>
      </c>
      <c r="EU207" s="142">
        <f t="shared" si="806"/>
        <v>0</v>
      </c>
      <c r="EV207" s="142">
        <f t="shared" si="806"/>
        <v>0</v>
      </c>
      <c r="EW207" s="142">
        <f t="shared" si="806"/>
        <v>0</v>
      </c>
      <c r="EX207" s="142">
        <f t="shared" si="806"/>
        <v>0</v>
      </c>
      <c r="EY207" s="142">
        <f t="shared" si="806"/>
        <v>0</v>
      </c>
      <c r="EZ207" s="142">
        <f t="shared" si="806"/>
        <v>0</v>
      </c>
      <c r="FA207" s="142">
        <f t="shared" si="806"/>
        <v>0</v>
      </c>
      <c r="FB207" s="142">
        <f t="shared" si="806"/>
        <v>0</v>
      </c>
      <c r="FC207" s="142">
        <f t="shared" si="806"/>
        <v>0</v>
      </c>
      <c r="FD207" s="142">
        <f t="shared" si="806"/>
        <v>0</v>
      </c>
      <c r="FE207" s="142">
        <f t="shared" si="806"/>
        <v>0</v>
      </c>
      <c r="FF207" s="142">
        <f t="shared" si="806"/>
        <v>0</v>
      </c>
      <c r="FG207" s="142">
        <f t="shared" si="806"/>
        <v>0</v>
      </c>
      <c r="FH207" s="142">
        <f t="shared" si="806"/>
        <v>0</v>
      </c>
      <c r="FI207" s="142">
        <f t="shared" si="806"/>
        <v>0</v>
      </c>
      <c r="FJ207" s="142">
        <f t="shared" si="806"/>
        <v>0</v>
      </c>
      <c r="FK207" s="142">
        <f t="shared" si="806"/>
        <v>0</v>
      </c>
      <c r="FL207" s="142">
        <f t="shared" si="806"/>
        <v>0</v>
      </c>
      <c r="FM207" s="142">
        <f t="shared" si="806"/>
        <v>0</v>
      </c>
      <c r="FN207" s="142">
        <f t="shared" si="806"/>
        <v>0</v>
      </c>
      <c r="FO207" s="142">
        <f t="shared" si="806"/>
        <v>0</v>
      </c>
      <c r="FP207" s="142">
        <f t="shared" si="806"/>
        <v>0</v>
      </c>
      <c r="FQ207" s="142">
        <f t="shared" si="806"/>
        <v>0</v>
      </c>
      <c r="FR207" s="142">
        <f t="shared" si="806"/>
        <v>0</v>
      </c>
      <c r="FS207" s="142">
        <f t="shared" si="806"/>
        <v>0</v>
      </c>
      <c r="FT207" s="142">
        <f t="shared" si="806"/>
        <v>0</v>
      </c>
      <c r="FU207" s="142">
        <f t="shared" si="806"/>
        <v>0</v>
      </c>
      <c r="FV207" s="142">
        <f t="shared" si="806"/>
        <v>0</v>
      </c>
      <c r="FW207" s="142">
        <f t="shared" si="806"/>
        <v>0</v>
      </c>
      <c r="FX207" s="142">
        <f t="shared" si="806"/>
        <v>0</v>
      </c>
      <c r="FY207" s="142">
        <f t="shared" si="806"/>
        <v>0</v>
      </c>
      <c r="FZ207" s="142">
        <f t="shared" si="806"/>
        <v>0</v>
      </c>
      <c r="GA207" s="142">
        <f t="shared" si="806"/>
        <v>0</v>
      </c>
      <c r="GB207" s="142">
        <f t="shared" si="806"/>
        <v>0</v>
      </c>
      <c r="GC207" s="142">
        <f t="shared" si="806"/>
        <v>0</v>
      </c>
      <c r="GD207" s="142">
        <f t="shared" si="806"/>
        <v>0</v>
      </c>
      <c r="GE207" s="142">
        <f t="shared" si="806"/>
        <v>0</v>
      </c>
      <c r="GF207" s="142">
        <f t="shared" si="806"/>
        <v>0</v>
      </c>
      <c r="GG207" s="142">
        <f t="shared" si="806"/>
        <v>0</v>
      </c>
      <c r="GH207" s="142">
        <f t="shared" si="806"/>
        <v>0</v>
      </c>
      <c r="GI207" s="142">
        <f t="shared" si="806"/>
        <v>0</v>
      </c>
      <c r="GJ207" s="142">
        <f t="shared" si="806"/>
        <v>0</v>
      </c>
      <c r="GK207" s="142">
        <f t="shared" si="806"/>
        <v>0</v>
      </c>
      <c r="GL207" s="142">
        <f t="shared" si="806"/>
        <v>0</v>
      </c>
      <c r="GM207" s="142">
        <f t="shared" si="806"/>
        <v>0</v>
      </c>
      <c r="GN207" s="142">
        <f t="shared" si="806"/>
        <v>0</v>
      </c>
      <c r="GO207" s="142">
        <f t="shared" si="806"/>
        <v>0</v>
      </c>
      <c r="GP207" s="142">
        <f t="shared" si="806"/>
        <v>0</v>
      </c>
      <c r="GQ207" s="142">
        <f t="shared" si="806"/>
        <v>0</v>
      </c>
      <c r="GR207" s="142">
        <f t="shared" si="806"/>
        <v>0</v>
      </c>
      <c r="GS207" s="142">
        <f t="shared" si="806"/>
        <v>0</v>
      </c>
      <c r="GT207" s="142">
        <f t="shared" si="806"/>
        <v>0</v>
      </c>
      <c r="GU207" s="142">
        <f t="shared" si="806"/>
        <v>0</v>
      </c>
      <c r="GV207" s="142">
        <f t="shared" ref="GV207:JG207" si="807">GV203*GV200*GV185*GV188</f>
        <v>0</v>
      </c>
      <c r="GW207" s="142">
        <f t="shared" si="807"/>
        <v>0</v>
      </c>
      <c r="GX207" s="142">
        <f t="shared" si="807"/>
        <v>0</v>
      </c>
      <c r="GY207" s="142">
        <f t="shared" si="807"/>
        <v>0</v>
      </c>
      <c r="GZ207" s="142">
        <f t="shared" si="807"/>
        <v>0</v>
      </c>
      <c r="HA207" s="142">
        <f t="shared" si="807"/>
        <v>0</v>
      </c>
      <c r="HB207" s="142">
        <f t="shared" si="807"/>
        <v>0</v>
      </c>
      <c r="HC207" s="142">
        <f t="shared" si="807"/>
        <v>0</v>
      </c>
      <c r="HD207" s="142">
        <f t="shared" si="807"/>
        <v>0</v>
      </c>
      <c r="HE207" s="142">
        <f t="shared" si="807"/>
        <v>0</v>
      </c>
      <c r="HF207" s="142">
        <f t="shared" si="807"/>
        <v>0</v>
      </c>
      <c r="HG207" s="142">
        <f t="shared" si="807"/>
        <v>0</v>
      </c>
      <c r="HH207" s="142">
        <f t="shared" si="807"/>
        <v>0</v>
      </c>
      <c r="HI207" s="142">
        <f t="shared" si="807"/>
        <v>0</v>
      </c>
      <c r="HJ207" s="142">
        <f t="shared" si="807"/>
        <v>0</v>
      </c>
      <c r="HK207" s="142">
        <f t="shared" si="807"/>
        <v>0</v>
      </c>
      <c r="HL207" s="142">
        <f t="shared" si="807"/>
        <v>0</v>
      </c>
      <c r="HM207" s="142">
        <f t="shared" si="807"/>
        <v>0</v>
      </c>
      <c r="HN207" s="142">
        <f t="shared" si="807"/>
        <v>0</v>
      </c>
      <c r="HO207" s="142">
        <f t="shared" si="807"/>
        <v>0</v>
      </c>
      <c r="HP207" s="142">
        <f t="shared" si="807"/>
        <v>0</v>
      </c>
      <c r="HQ207" s="142">
        <f t="shared" si="807"/>
        <v>0</v>
      </c>
      <c r="HR207" s="142">
        <f t="shared" si="807"/>
        <v>0</v>
      </c>
      <c r="HS207" s="142">
        <f t="shared" si="807"/>
        <v>0</v>
      </c>
      <c r="HT207" s="142">
        <f t="shared" si="807"/>
        <v>0</v>
      </c>
      <c r="HU207" s="142">
        <f t="shared" si="807"/>
        <v>0</v>
      </c>
      <c r="HV207" s="142">
        <f t="shared" si="807"/>
        <v>0</v>
      </c>
      <c r="HW207" s="142">
        <f t="shared" si="807"/>
        <v>0</v>
      </c>
      <c r="HX207" s="142">
        <f t="shared" si="807"/>
        <v>0</v>
      </c>
      <c r="HY207" s="142">
        <f t="shared" si="807"/>
        <v>0</v>
      </c>
      <c r="HZ207" s="142">
        <f t="shared" si="807"/>
        <v>0</v>
      </c>
      <c r="IA207" s="142">
        <f t="shared" si="807"/>
        <v>0</v>
      </c>
      <c r="IB207" s="142">
        <f t="shared" si="807"/>
        <v>0</v>
      </c>
      <c r="IC207" s="142">
        <f t="shared" si="807"/>
        <v>0</v>
      </c>
      <c r="ID207" s="142">
        <f t="shared" si="807"/>
        <v>0</v>
      </c>
      <c r="IE207" s="142">
        <f t="shared" si="807"/>
        <v>0</v>
      </c>
      <c r="IF207" s="142">
        <f t="shared" si="807"/>
        <v>0</v>
      </c>
      <c r="IG207" s="142">
        <f t="shared" si="807"/>
        <v>0</v>
      </c>
      <c r="IH207" s="142">
        <f t="shared" si="807"/>
        <v>0</v>
      </c>
      <c r="II207" s="142">
        <f t="shared" si="807"/>
        <v>0</v>
      </c>
      <c r="IJ207" s="142">
        <f t="shared" si="807"/>
        <v>0</v>
      </c>
      <c r="IK207" s="142">
        <f t="shared" si="807"/>
        <v>0</v>
      </c>
      <c r="IL207" s="142">
        <f t="shared" si="807"/>
        <v>0</v>
      </c>
      <c r="IM207" s="142">
        <f t="shared" si="807"/>
        <v>0</v>
      </c>
      <c r="IN207" s="142">
        <f t="shared" si="807"/>
        <v>0</v>
      </c>
      <c r="IO207" s="142">
        <f t="shared" si="807"/>
        <v>0</v>
      </c>
      <c r="IP207" s="142">
        <f t="shared" si="807"/>
        <v>0</v>
      </c>
      <c r="IQ207" s="142">
        <f t="shared" si="807"/>
        <v>0</v>
      </c>
      <c r="IR207" s="142">
        <f t="shared" si="807"/>
        <v>0</v>
      </c>
      <c r="IS207" s="142">
        <f t="shared" si="807"/>
        <v>0</v>
      </c>
      <c r="IT207" s="142">
        <f t="shared" si="807"/>
        <v>0</v>
      </c>
      <c r="IU207" s="142">
        <f t="shared" si="807"/>
        <v>0</v>
      </c>
      <c r="IV207" s="142">
        <f t="shared" si="807"/>
        <v>0</v>
      </c>
      <c r="IW207" s="142">
        <f t="shared" si="807"/>
        <v>0</v>
      </c>
      <c r="IX207" s="142">
        <f t="shared" si="807"/>
        <v>0</v>
      </c>
      <c r="IY207" s="142">
        <f t="shared" si="807"/>
        <v>0</v>
      </c>
      <c r="IZ207" s="142">
        <f t="shared" si="807"/>
        <v>0</v>
      </c>
      <c r="JA207" s="142">
        <f t="shared" si="807"/>
        <v>0</v>
      </c>
      <c r="JB207" s="142">
        <f t="shared" si="807"/>
        <v>0</v>
      </c>
      <c r="JC207" s="142">
        <f t="shared" si="807"/>
        <v>0</v>
      </c>
      <c r="JD207" s="142">
        <f t="shared" si="807"/>
        <v>0</v>
      </c>
      <c r="JE207" s="142">
        <f t="shared" si="807"/>
        <v>0</v>
      </c>
      <c r="JF207" s="142">
        <f t="shared" si="807"/>
        <v>0</v>
      </c>
      <c r="JG207" s="142">
        <f t="shared" si="807"/>
        <v>0</v>
      </c>
      <c r="JH207" s="142">
        <f t="shared" ref="JH207:LS207" si="808">JH203*JH200*JH185*JH188</f>
        <v>0</v>
      </c>
      <c r="JI207" s="142">
        <f t="shared" si="808"/>
        <v>0</v>
      </c>
      <c r="JJ207" s="142">
        <f t="shared" si="808"/>
        <v>0</v>
      </c>
      <c r="JK207" s="142">
        <f t="shared" si="808"/>
        <v>0</v>
      </c>
      <c r="JL207" s="142">
        <f t="shared" si="808"/>
        <v>0</v>
      </c>
      <c r="JM207" s="142">
        <f t="shared" si="808"/>
        <v>0</v>
      </c>
      <c r="JN207" s="142">
        <f t="shared" si="808"/>
        <v>0</v>
      </c>
      <c r="JO207" s="142">
        <f t="shared" si="808"/>
        <v>0</v>
      </c>
      <c r="JP207" s="142">
        <f t="shared" si="808"/>
        <v>0</v>
      </c>
      <c r="JQ207" s="142">
        <f t="shared" si="808"/>
        <v>0</v>
      </c>
      <c r="JR207" s="142">
        <f t="shared" si="808"/>
        <v>0</v>
      </c>
      <c r="JS207" s="142">
        <f t="shared" si="808"/>
        <v>0</v>
      </c>
      <c r="JT207" s="142">
        <f t="shared" si="808"/>
        <v>0</v>
      </c>
      <c r="JU207" s="142">
        <f t="shared" si="808"/>
        <v>0</v>
      </c>
      <c r="JV207" s="142">
        <f t="shared" si="808"/>
        <v>0</v>
      </c>
      <c r="JW207" s="142">
        <f t="shared" si="808"/>
        <v>0</v>
      </c>
      <c r="JX207" s="142">
        <f t="shared" si="808"/>
        <v>0</v>
      </c>
      <c r="JY207" s="142">
        <f t="shared" si="808"/>
        <v>0</v>
      </c>
      <c r="JZ207" s="142">
        <f t="shared" si="808"/>
        <v>0</v>
      </c>
      <c r="KA207" s="142">
        <f t="shared" si="808"/>
        <v>0</v>
      </c>
      <c r="KB207" s="142">
        <f t="shared" si="808"/>
        <v>0</v>
      </c>
      <c r="KC207" s="142">
        <f t="shared" si="808"/>
        <v>0</v>
      </c>
      <c r="KD207" s="142">
        <f t="shared" si="808"/>
        <v>0</v>
      </c>
      <c r="KE207" s="142">
        <f t="shared" si="808"/>
        <v>0</v>
      </c>
      <c r="KF207" s="142">
        <f t="shared" si="808"/>
        <v>0</v>
      </c>
      <c r="KG207" s="142">
        <f t="shared" si="808"/>
        <v>0</v>
      </c>
      <c r="KH207" s="142">
        <f t="shared" si="808"/>
        <v>0</v>
      </c>
      <c r="KI207" s="142">
        <f t="shared" si="808"/>
        <v>0</v>
      </c>
      <c r="KJ207" s="142">
        <f t="shared" si="808"/>
        <v>0</v>
      </c>
      <c r="KK207" s="142">
        <f t="shared" si="808"/>
        <v>0</v>
      </c>
      <c r="KL207" s="142">
        <f t="shared" si="808"/>
        <v>0</v>
      </c>
      <c r="KM207" s="142">
        <f t="shared" si="808"/>
        <v>0</v>
      </c>
      <c r="KN207" s="142">
        <f t="shared" si="808"/>
        <v>0</v>
      </c>
      <c r="KO207" s="142">
        <f t="shared" si="808"/>
        <v>0</v>
      </c>
      <c r="KP207" s="142">
        <f t="shared" si="808"/>
        <v>0</v>
      </c>
      <c r="KQ207" s="142">
        <f t="shared" si="808"/>
        <v>0</v>
      </c>
      <c r="KR207" s="142">
        <f t="shared" si="808"/>
        <v>0</v>
      </c>
      <c r="KS207" s="142">
        <f t="shared" si="808"/>
        <v>0</v>
      </c>
      <c r="KT207" s="142">
        <f t="shared" si="808"/>
        <v>0</v>
      </c>
      <c r="KU207" s="142">
        <f t="shared" si="808"/>
        <v>0</v>
      </c>
      <c r="KV207" s="142">
        <f t="shared" si="808"/>
        <v>0</v>
      </c>
      <c r="KW207" s="142">
        <f t="shared" si="808"/>
        <v>0</v>
      </c>
      <c r="KX207" s="142">
        <f t="shared" si="808"/>
        <v>0</v>
      </c>
      <c r="KY207" s="142">
        <f t="shared" si="808"/>
        <v>0</v>
      </c>
      <c r="KZ207" s="142">
        <f t="shared" si="808"/>
        <v>0</v>
      </c>
      <c r="LA207" s="142">
        <f t="shared" si="808"/>
        <v>0</v>
      </c>
      <c r="LB207" s="142">
        <f t="shared" si="808"/>
        <v>0</v>
      </c>
      <c r="LC207" s="142">
        <f t="shared" si="808"/>
        <v>0</v>
      </c>
      <c r="LD207" s="142">
        <f t="shared" si="808"/>
        <v>0</v>
      </c>
      <c r="LE207" s="142">
        <f t="shared" si="808"/>
        <v>0</v>
      </c>
      <c r="LF207" s="142">
        <f t="shared" si="808"/>
        <v>0</v>
      </c>
      <c r="LG207" s="142">
        <f t="shared" si="808"/>
        <v>0</v>
      </c>
      <c r="LH207" s="142">
        <f t="shared" si="808"/>
        <v>0</v>
      </c>
      <c r="LI207" s="142">
        <f t="shared" si="808"/>
        <v>0</v>
      </c>
      <c r="LJ207" s="142">
        <f t="shared" si="808"/>
        <v>0</v>
      </c>
      <c r="LK207" s="142">
        <f t="shared" si="808"/>
        <v>0</v>
      </c>
      <c r="LL207" s="142">
        <f t="shared" si="808"/>
        <v>0</v>
      </c>
      <c r="LM207" s="142">
        <f t="shared" si="808"/>
        <v>0</v>
      </c>
      <c r="LN207" s="142">
        <f t="shared" si="808"/>
        <v>0</v>
      </c>
      <c r="LO207" s="142">
        <f t="shared" si="808"/>
        <v>0</v>
      </c>
      <c r="LP207" s="142">
        <f t="shared" si="808"/>
        <v>0</v>
      </c>
      <c r="LQ207" s="142">
        <f t="shared" si="808"/>
        <v>0</v>
      </c>
      <c r="LR207" s="142">
        <f t="shared" si="808"/>
        <v>0</v>
      </c>
      <c r="LS207" s="142">
        <f t="shared" si="808"/>
        <v>0</v>
      </c>
      <c r="LT207" s="142">
        <f t="shared" ref="LT207:OE207" si="809">LT203*LT200*LT185*LT188</f>
        <v>0</v>
      </c>
      <c r="LU207" s="142">
        <f t="shared" si="809"/>
        <v>0</v>
      </c>
      <c r="LV207" s="142">
        <f t="shared" si="809"/>
        <v>0</v>
      </c>
      <c r="LW207" s="142">
        <f t="shared" si="809"/>
        <v>0</v>
      </c>
      <c r="LX207" s="142">
        <f t="shared" si="809"/>
        <v>0</v>
      </c>
      <c r="LY207" s="142">
        <f t="shared" si="809"/>
        <v>0</v>
      </c>
      <c r="LZ207" s="142">
        <f t="shared" si="809"/>
        <v>0</v>
      </c>
      <c r="MA207" s="142">
        <f t="shared" si="809"/>
        <v>0</v>
      </c>
      <c r="MB207" s="142">
        <f t="shared" si="809"/>
        <v>0</v>
      </c>
      <c r="MC207" s="142">
        <f t="shared" si="809"/>
        <v>0</v>
      </c>
      <c r="MD207" s="142">
        <f t="shared" si="809"/>
        <v>0</v>
      </c>
      <c r="ME207" s="142">
        <f t="shared" si="809"/>
        <v>0</v>
      </c>
      <c r="MF207" s="142">
        <f t="shared" si="809"/>
        <v>0</v>
      </c>
      <c r="MG207" s="142">
        <f t="shared" si="809"/>
        <v>0</v>
      </c>
      <c r="MH207" s="142">
        <f t="shared" si="809"/>
        <v>0</v>
      </c>
      <c r="MI207" s="142">
        <f t="shared" si="809"/>
        <v>0</v>
      </c>
      <c r="MJ207" s="142">
        <f t="shared" si="809"/>
        <v>0</v>
      </c>
      <c r="MK207" s="142">
        <f t="shared" si="809"/>
        <v>0</v>
      </c>
      <c r="ML207" s="142">
        <f t="shared" si="809"/>
        <v>0</v>
      </c>
      <c r="MM207" s="142">
        <f t="shared" si="809"/>
        <v>0</v>
      </c>
      <c r="MN207" s="142">
        <f t="shared" si="809"/>
        <v>0</v>
      </c>
      <c r="MO207" s="142">
        <f t="shared" si="809"/>
        <v>0</v>
      </c>
      <c r="MP207" s="142">
        <f t="shared" si="809"/>
        <v>0</v>
      </c>
      <c r="MQ207" s="142">
        <f t="shared" si="809"/>
        <v>0</v>
      </c>
      <c r="MR207" s="142">
        <f t="shared" si="809"/>
        <v>0</v>
      </c>
      <c r="MS207" s="142">
        <f t="shared" si="809"/>
        <v>0</v>
      </c>
      <c r="MT207" s="142">
        <f t="shared" si="809"/>
        <v>0</v>
      </c>
      <c r="MU207" s="142">
        <f t="shared" si="809"/>
        <v>0</v>
      </c>
      <c r="MV207" s="142">
        <f t="shared" si="809"/>
        <v>0</v>
      </c>
      <c r="MW207" s="142">
        <f t="shared" si="809"/>
        <v>0</v>
      </c>
      <c r="MX207" s="142">
        <f t="shared" si="809"/>
        <v>0</v>
      </c>
      <c r="MY207" s="142">
        <f t="shared" si="809"/>
        <v>0</v>
      </c>
      <c r="MZ207" s="142">
        <f t="shared" si="809"/>
        <v>0</v>
      </c>
      <c r="NA207" s="142">
        <f t="shared" si="809"/>
        <v>0</v>
      </c>
      <c r="NB207" s="142">
        <f t="shared" si="809"/>
        <v>0</v>
      </c>
      <c r="NC207" s="142">
        <f t="shared" si="809"/>
        <v>0</v>
      </c>
      <c r="ND207" s="142">
        <f t="shared" si="809"/>
        <v>0</v>
      </c>
      <c r="NE207" s="142">
        <f t="shared" si="809"/>
        <v>0</v>
      </c>
      <c r="NF207" s="142">
        <f t="shared" si="809"/>
        <v>0</v>
      </c>
      <c r="NG207" s="142">
        <f t="shared" si="809"/>
        <v>0</v>
      </c>
      <c r="NH207" s="142">
        <f t="shared" si="809"/>
        <v>0</v>
      </c>
      <c r="NI207" s="142">
        <f t="shared" si="809"/>
        <v>0</v>
      </c>
      <c r="NJ207" s="142">
        <f t="shared" si="809"/>
        <v>0</v>
      </c>
      <c r="NK207" s="142">
        <f t="shared" si="809"/>
        <v>0</v>
      </c>
      <c r="NL207" s="142">
        <f t="shared" si="809"/>
        <v>0</v>
      </c>
      <c r="NM207" s="142">
        <f t="shared" si="809"/>
        <v>0</v>
      </c>
      <c r="NN207" s="142">
        <f t="shared" si="809"/>
        <v>0</v>
      </c>
      <c r="NO207" s="142">
        <f t="shared" si="809"/>
        <v>0</v>
      </c>
      <c r="NP207" s="142">
        <f t="shared" si="809"/>
        <v>0</v>
      </c>
      <c r="NQ207" s="142">
        <f t="shared" si="809"/>
        <v>0</v>
      </c>
      <c r="NR207" s="142">
        <f t="shared" si="809"/>
        <v>0</v>
      </c>
      <c r="NS207" s="142">
        <f t="shared" si="809"/>
        <v>0</v>
      </c>
      <c r="NT207" s="142">
        <f t="shared" si="809"/>
        <v>0</v>
      </c>
      <c r="NU207" s="142">
        <f t="shared" si="809"/>
        <v>0</v>
      </c>
      <c r="NV207" s="142">
        <f t="shared" si="809"/>
        <v>0</v>
      </c>
      <c r="NW207" s="142">
        <f t="shared" si="809"/>
        <v>0</v>
      </c>
      <c r="NX207" s="142">
        <f t="shared" si="809"/>
        <v>0</v>
      </c>
      <c r="NY207" s="142">
        <f t="shared" si="809"/>
        <v>0</v>
      </c>
      <c r="NZ207" s="142">
        <f t="shared" si="809"/>
        <v>0</v>
      </c>
      <c r="OA207" s="142">
        <f t="shared" si="809"/>
        <v>0</v>
      </c>
      <c r="OB207" s="142">
        <f t="shared" si="809"/>
        <v>0</v>
      </c>
      <c r="OC207" s="142">
        <f t="shared" si="809"/>
        <v>0</v>
      </c>
      <c r="OD207" s="142">
        <f t="shared" si="809"/>
        <v>0</v>
      </c>
      <c r="OE207" s="142">
        <f t="shared" si="809"/>
        <v>0</v>
      </c>
      <c r="OF207" s="142">
        <f t="shared" ref="OF207:OR207" si="810">OF203*OF200*OF185*OF188</f>
        <v>0</v>
      </c>
      <c r="OG207" s="142">
        <f t="shared" si="810"/>
        <v>0</v>
      </c>
      <c r="OH207" s="142">
        <f t="shared" si="810"/>
        <v>0</v>
      </c>
      <c r="OI207" s="142">
        <f t="shared" si="810"/>
        <v>0</v>
      </c>
      <c r="OJ207" s="142">
        <f t="shared" si="810"/>
        <v>0</v>
      </c>
      <c r="OK207" s="142">
        <f t="shared" si="810"/>
        <v>0</v>
      </c>
      <c r="OL207" s="142">
        <f t="shared" si="810"/>
        <v>0</v>
      </c>
      <c r="OM207" s="142">
        <f t="shared" si="810"/>
        <v>0</v>
      </c>
      <c r="ON207" s="142">
        <f t="shared" si="810"/>
        <v>0</v>
      </c>
      <c r="OO207" s="142">
        <f t="shared" si="810"/>
        <v>0</v>
      </c>
      <c r="OP207" s="142">
        <f t="shared" si="810"/>
        <v>0</v>
      </c>
      <c r="OQ207" s="142">
        <f t="shared" si="810"/>
        <v>0</v>
      </c>
      <c r="OR207" s="311">
        <f t="shared" si="810"/>
        <v>0</v>
      </c>
    </row>
    <row r="208" spans="2:408" x14ac:dyDescent="0.35">
      <c r="B208" s="303"/>
      <c r="E208" s="395"/>
      <c r="F208" s="405"/>
      <c r="I208" s="110"/>
      <c r="J208" s="354"/>
      <c r="L208" s="77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  <c r="CD208" s="78"/>
      <c r="CE208" s="78"/>
      <c r="CF208" s="78"/>
      <c r="CG208" s="78"/>
      <c r="CH208" s="78"/>
      <c r="CI208" s="78"/>
      <c r="CJ208" s="78"/>
      <c r="CK208" s="78"/>
      <c r="CL208" s="78"/>
      <c r="CM208" s="78"/>
      <c r="CN208" s="78"/>
      <c r="CO208" s="78"/>
      <c r="CP208" s="78"/>
      <c r="CQ208" s="78"/>
      <c r="CR208" s="78"/>
      <c r="CS208" s="78"/>
      <c r="CT208" s="78"/>
      <c r="CU208" s="78"/>
      <c r="CV208" s="78"/>
      <c r="CW208" s="78"/>
      <c r="CX208" s="78"/>
      <c r="CY208" s="78"/>
      <c r="CZ208" s="78"/>
      <c r="DA208" s="78"/>
      <c r="DB208" s="78"/>
      <c r="DC208" s="78"/>
      <c r="DD208" s="78"/>
      <c r="DE208" s="78"/>
      <c r="DF208" s="78"/>
      <c r="DG208" s="78"/>
      <c r="DH208" s="78"/>
      <c r="DI208" s="78"/>
      <c r="DJ208" s="78"/>
      <c r="DK208" s="78"/>
      <c r="DL208" s="78"/>
      <c r="DM208" s="78"/>
      <c r="DN208" s="78"/>
      <c r="DO208" s="78"/>
      <c r="DP208" s="78"/>
      <c r="DQ208" s="78"/>
      <c r="DR208" s="78"/>
      <c r="DS208" s="78"/>
      <c r="DT208" s="78"/>
      <c r="DU208" s="78"/>
      <c r="DV208" s="78"/>
      <c r="DW208" s="78"/>
      <c r="DX208" s="78"/>
      <c r="DY208" s="78"/>
      <c r="DZ208" s="78"/>
      <c r="EA208" s="78"/>
      <c r="EB208" s="78"/>
      <c r="EC208" s="78"/>
      <c r="ED208" s="78"/>
      <c r="EE208" s="78"/>
      <c r="EF208" s="78"/>
      <c r="EG208" s="78"/>
      <c r="EH208" s="78"/>
      <c r="EI208" s="78"/>
      <c r="EJ208" s="78"/>
      <c r="EK208" s="78"/>
      <c r="EL208" s="78"/>
      <c r="EM208" s="78"/>
      <c r="EN208" s="78"/>
      <c r="EO208" s="78"/>
      <c r="EP208" s="78"/>
      <c r="EQ208" s="78"/>
      <c r="ER208" s="78"/>
      <c r="ES208" s="78"/>
      <c r="ET208" s="78"/>
      <c r="EU208" s="78"/>
      <c r="EV208" s="78"/>
      <c r="EW208" s="78"/>
      <c r="EX208" s="78"/>
      <c r="EY208" s="78"/>
      <c r="EZ208" s="78"/>
      <c r="FA208" s="78"/>
      <c r="FB208" s="78"/>
      <c r="FC208" s="78"/>
      <c r="FD208" s="78"/>
      <c r="FE208" s="78"/>
      <c r="FF208" s="78"/>
      <c r="FG208" s="78"/>
      <c r="FH208" s="78"/>
      <c r="FI208" s="78"/>
      <c r="FJ208" s="78"/>
      <c r="FK208" s="78"/>
      <c r="FL208" s="78"/>
      <c r="FM208" s="78"/>
      <c r="FN208" s="78"/>
      <c r="FO208" s="78"/>
      <c r="FP208" s="78"/>
      <c r="FQ208" s="78"/>
      <c r="FR208" s="78"/>
      <c r="FS208" s="78"/>
      <c r="FT208" s="78"/>
      <c r="FU208" s="78"/>
      <c r="FV208" s="78"/>
      <c r="FW208" s="78"/>
      <c r="FX208" s="78"/>
      <c r="FY208" s="78"/>
      <c r="FZ208" s="78"/>
      <c r="GA208" s="78"/>
      <c r="GB208" s="78"/>
      <c r="GC208" s="78"/>
      <c r="GD208" s="78"/>
      <c r="GE208" s="78"/>
      <c r="GF208" s="78"/>
      <c r="GG208" s="78"/>
      <c r="GH208" s="78"/>
      <c r="GI208" s="78"/>
      <c r="GJ208" s="78"/>
      <c r="GK208" s="78"/>
      <c r="GL208" s="78"/>
      <c r="GM208" s="78"/>
      <c r="GN208" s="78"/>
      <c r="GO208" s="78"/>
      <c r="GP208" s="78"/>
      <c r="GQ208" s="78"/>
      <c r="GR208" s="78"/>
      <c r="GS208" s="78"/>
      <c r="GT208" s="78"/>
      <c r="GU208" s="78"/>
      <c r="GV208" s="78"/>
      <c r="GW208" s="78"/>
      <c r="GX208" s="78"/>
      <c r="GY208" s="78"/>
      <c r="GZ208" s="78"/>
      <c r="HA208" s="78"/>
      <c r="HB208" s="78"/>
      <c r="HC208" s="78"/>
      <c r="HD208" s="78"/>
      <c r="HE208" s="78"/>
      <c r="HF208" s="78"/>
      <c r="HG208" s="78"/>
      <c r="HH208" s="78"/>
      <c r="HI208" s="78"/>
      <c r="HJ208" s="78"/>
      <c r="HK208" s="78"/>
      <c r="HL208" s="78"/>
      <c r="HM208" s="78"/>
      <c r="HN208" s="78"/>
      <c r="HO208" s="78"/>
      <c r="HP208" s="78"/>
      <c r="HQ208" s="78"/>
      <c r="HR208" s="78"/>
      <c r="HS208" s="78"/>
      <c r="HT208" s="78"/>
      <c r="HU208" s="78"/>
      <c r="HV208" s="78"/>
      <c r="HW208" s="78"/>
      <c r="HX208" s="78"/>
      <c r="HY208" s="78"/>
      <c r="HZ208" s="78"/>
      <c r="IA208" s="78"/>
      <c r="IB208" s="78"/>
      <c r="IC208" s="78"/>
      <c r="ID208" s="78"/>
      <c r="IE208" s="78"/>
      <c r="IF208" s="78"/>
      <c r="IG208" s="78"/>
      <c r="IH208" s="78"/>
      <c r="II208" s="78"/>
      <c r="IJ208" s="78"/>
      <c r="IK208" s="78"/>
      <c r="IL208" s="78"/>
      <c r="IM208" s="78"/>
      <c r="IN208" s="78"/>
      <c r="IO208" s="78"/>
      <c r="IP208" s="78"/>
      <c r="IQ208" s="78"/>
      <c r="IR208" s="78"/>
      <c r="IS208" s="78"/>
      <c r="IT208" s="78"/>
      <c r="IU208" s="78"/>
      <c r="IV208" s="78"/>
      <c r="IW208" s="78"/>
      <c r="IX208" s="78"/>
      <c r="IY208" s="78"/>
      <c r="IZ208" s="78"/>
      <c r="JA208" s="78"/>
      <c r="JB208" s="78"/>
      <c r="JC208" s="78"/>
      <c r="JD208" s="78"/>
      <c r="JE208" s="78"/>
      <c r="JF208" s="78"/>
      <c r="JG208" s="78"/>
      <c r="JH208" s="78"/>
      <c r="JI208" s="78"/>
      <c r="JJ208" s="78"/>
      <c r="JK208" s="78"/>
      <c r="JL208" s="78"/>
      <c r="JM208" s="78"/>
      <c r="JN208" s="78"/>
      <c r="JO208" s="78"/>
      <c r="JP208" s="78"/>
      <c r="JQ208" s="78"/>
      <c r="JR208" s="78"/>
      <c r="JS208" s="78"/>
      <c r="JT208" s="78"/>
      <c r="JU208" s="78"/>
      <c r="JV208" s="78"/>
      <c r="JW208" s="78"/>
      <c r="JX208" s="78"/>
      <c r="JY208" s="78"/>
      <c r="JZ208" s="78"/>
      <c r="KA208" s="78"/>
      <c r="KB208" s="78"/>
      <c r="KC208" s="78"/>
      <c r="KD208" s="78"/>
      <c r="KE208" s="78"/>
      <c r="KF208" s="78"/>
      <c r="KG208" s="78"/>
      <c r="KH208" s="78"/>
      <c r="KI208" s="78"/>
      <c r="KJ208" s="78"/>
      <c r="KK208" s="78"/>
      <c r="KL208" s="78"/>
      <c r="KM208" s="78"/>
      <c r="KN208" s="78"/>
      <c r="KO208" s="78"/>
      <c r="KP208" s="78"/>
      <c r="KQ208" s="78"/>
      <c r="KR208" s="78"/>
      <c r="KS208" s="78"/>
      <c r="KT208" s="78"/>
      <c r="KU208" s="78"/>
      <c r="KV208" s="78"/>
      <c r="KW208" s="78"/>
      <c r="KX208" s="78"/>
      <c r="KY208" s="78"/>
      <c r="KZ208" s="78"/>
      <c r="LA208" s="78"/>
      <c r="LB208" s="78"/>
      <c r="LC208" s="78"/>
      <c r="LD208" s="78"/>
      <c r="LE208" s="78"/>
      <c r="LF208" s="78"/>
      <c r="LG208" s="78"/>
      <c r="LH208" s="78"/>
      <c r="LI208" s="78"/>
      <c r="LJ208" s="78"/>
      <c r="LK208" s="78"/>
      <c r="LL208" s="78"/>
      <c r="LM208" s="78"/>
      <c r="LN208" s="78"/>
      <c r="LO208" s="78"/>
      <c r="LP208" s="78"/>
      <c r="LQ208" s="78"/>
      <c r="LR208" s="78"/>
      <c r="LS208" s="78"/>
      <c r="LT208" s="78"/>
      <c r="LU208" s="78"/>
      <c r="LV208" s="78"/>
      <c r="LW208" s="78"/>
      <c r="LX208" s="78"/>
      <c r="LY208" s="78"/>
      <c r="LZ208" s="78"/>
      <c r="MA208" s="78"/>
      <c r="MB208" s="78"/>
      <c r="MC208" s="78"/>
      <c r="MD208" s="78"/>
      <c r="ME208" s="78"/>
      <c r="MF208" s="78"/>
      <c r="MG208" s="78"/>
      <c r="MH208" s="78"/>
      <c r="MI208" s="78"/>
      <c r="MJ208" s="78"/>
      <c r="MK208" s="78"/>
      <c r="ML208" s="78"/>
      <c r="MM208" s="78"/>
      <c r="MN208" s="78"/>
      <c r="MO208" s="78"/>
      <c r="MP208" s="78"/>
      <c r="MQ208" s="78"/>
      <c r="MR208" s="78"/>
      <c r="MS208" s="78"/>
      <c r="MT208" s="78"/>
      <c r="MU208" s="78"/>
      <c r="MV208" s="78"/>
      <c r="MW208" s="78"/>
      <c r="MX208" s="78"/>
      <c r="MY208" s="78"/>
      <c r="MZ208" s="78"/>
      <c r="NA208" s="78"/>
      <c r="NB208" s="78"/>
      <c r="NC208" s="78"/>
      <c r="ND208" s="78"/>
      <c r="NE208" s="78"/>
      <c r="NF208" s="78"/>
      <c r="NG208" s="78"/>
      <c r="NH208" s="78"/>
      <c r="NI208" s="78"/>
      <c r="NJ208" s="78"/>
      <c r="NK208" s="78"/>
      <c r="NL208" s="78"/>
      <c r="NM208" s="78"/>
      <c r="NN208" s="78"/>
      <c r="NO208" s="78"/>
      <c r="NP208" s="78"/>
      <c r="NQ208" s="78"/>
      <c r="NR208" s="78"/>
      <c r="NS208" s="78"/>
      <c r="NT208" s="78"/>
      <c r="NU208" s="78"/>
      <c r="NV208" s="78"/>
      <c r="NW208" s="78"/>
      <c r="NX208" s="78"/>
      <c r="NY208" s="78"/>
      <c r="NZ208" s="78"/>
      <c r="OA208" s="78"/>
      <c r="OB208" s="78"/>
      <c r="OC208" s="78"/>
      <c r="OD208" s="78"/>
      <c r="OE208" s="78"/>
      <c r="OF208" s="78"/>
      <c r="OG208" s="78"/>
      <c r="OH208" s="78"/>
      <c r="OI208" s="78"/>
      <c r="OJ208" s="78"/>
      <c r="OK208" s="78"/>
      <c r="OL208" s="78"/>
      <c r="OM208" s="78"/>
      <c r="ON208" s="78"/>
      <c r="OO208" s="78"/>
      <c r="OP208" s="78"/>
      <c r="OQ208" s="78"/>
      <c r="OR208" s="372"/>
    </row>
    <row r="209" spans="2:408" x14ac:dyDescent="0.35">
      <c r="B209" s="490" t="s">
        <v>143</v>
      </c>
      <c r="C209" s="410"/>
      <c r="D209" s="410"/>
      <c r="E209" s="411"/>
      <c r="F209" s="411"/>
      <c r="G209" s="411"/>
      <c r="H209" s="412"/>
      <c r="I209" s="413"/>
      <c r="J209" s="411"/>
      <c r="K209" s="414"/>
      <c r="L209" s="29"/>
      <c r="M209" s="414"/>
      <c r="N209" s="414"/>
      <c r="O209" s="414"/>
      <c r="P209" s="414"/>
      <c r="Q209" s="414"/>
      <c r="R209" s="414"/>
      <c r="S209" s="414"/>
      <c r="T209" s="414"/>
      <c r="U209" s="414"/>
      <c r="V209" s="414"/>
      <c r="W209" s="414"/>
      <c r="X209" s="414"/>
      <c r="Y209" s="414"/>
      <c r="Z209" s="414"/>
      <c r="AA209" s="414"/>
      <c r="AB209" s="414"/>
      <c r="AC209" s="414"/>
      <c r="AD209" s="414"/>
      <c r="AE209" s="414"/>
      <c r="AF209" s="414"/>
      <c r="AG209" s="414"/>
      <c r="AH209" s="414"/>
      <c r="AI209" s="414"/>
      <c r="AJ209" s="414"/>
      <c r="AK209" s="414"/>
      <c r="AL209" s="414"/>
      <c r="AM209" s="414"/>
      <c r="AN209" s="414"/>
      <c r="AO209" s="414"/>
      <c r="AP209" s="414"/>
      <c r="AQ209" s="414"/>
      <c r="AR209" s="414"/>
      <c r="AS209" s="414"/>
      <c r="AT209" s="414"/>
      <c r="AU209" s="414"/>
      <c r="AV209" s="414"/>
      <c r="AW209" s="414"/>
      <c r="AX209" s="414"/>
      <c r="AY209" s="414"/>
      <c r="AZ209" s="414"/>
      <c r="BA209" s="414"/>
      <c r="BB209" s="414"/>
      <c r="BC209" s="414"/>
      <c r="BD209" s="414"/>
      <c r="BE209" s="414"/>
      <c r="BF209" s="414"/>
      <c r="BG209" s="414"/>
      <c r="BH209" s="414"/>
      <c r="BI209" s="414"/>
      <c r="BJ209" s="414"/>
      <c r="BK209" s="414"/>
      <c r="BL209" s="414"/>
      <c r="BM209" s="414"/>
      <c r="BN209" s="414"/>
      <c r="BO209" s="414"/>
      <c r="BP209" s="414"/>
      <c r="BQ209" s="414"/>
      <c r="BR209" s="414"/>
      <c r="BS209" s="414"/>
      <c r="BT209" s="414"/>
      <c r="BU209" s="414"/>
      <c r="BV209" s="414"/>
      <c r="BW209" s="414"/>
      <c r="BX209" s="414"/>
      <c r="BY209" s="414"/>
      <c r="BZ209" s="414"/>
      <c r="CA209" s="414"/>
      <c r="CB209" s="414"/>
      <c r="CC209" s="414"/>
      <c r="CD209" s="414"/>
      <c r="CE209" s="414"/>
      <c r="CF209" s="414"/>
      <c r="CG209" s="414"/>
      <c r="CH209" s="414"/>
      <c r="CI209" s="414"/>
      <c r="CJ209" s="414"/>
      <c r="CK209" s="414"/>
      <c r="CL209" s="414"/>
      <c r="CM209" s="414"/>
      <c r="CN209" s="414"/>
      <c r="CO209" s="414"/>
      <c r="CP209" s="414"/>
      <c r="CQ209" s="414"/>
      <c r="CR209" s="414"/>
      <c r="CS209" s="414"/>
      <c r="CT209" s="414"/>
      <c r="CU209" s="414"/>
      <c r="CV209" s="414"/>
      <c r="CW209" s="414"/>
      <c r="CX209" s="414"/>
      <c r="CY209" s="414"/>
      <c r="CZ209" s="414"/>
      <c r="DA209" s="414"/>
      <c r="DB209" s="414"/>
      <c r="DC209" s="414"/>
      <c r="DD209" s="414"/>
      <c r="DE209" s="414"/>
      <c r="DF209" s="414"/>
      <c r="DG209" s="414"/>
      <c r="DH209" s="414"/>
      <c r="DI209" s="414"/>
      <c r="DJ209" s="414"/>
      <c r="DK209" s="414"/>
      <c r="DL209" s="414"/>
      <c r="DM209" s="414"/>
      <c r="DN209" s="414"/>
      <c r="DO209" s="414"/>
      <c r="DP209" s="414"/>
      <c r="DQ209" s="414"/>
      <c r="DR209" s="414"/>
      <c r="DS209" s="414"/>
      <c r="DT209" s="414"/>
      <c r="DU209" s="414"/>
      <c r="DV209" s="414"/>
      <c r="DW209" s="414"/>
      <c r="DX209" s="414"/>
      <c r="DY209" s="414"/>
      <c r="DZ209" s="414"/>
      <c r="EA209" s="414"/>
      <c r="EB209" s="414"/>
      <c r="EC209" s="414"/>
      <c r="ED209" s="414"/>
      <c r="EE209" s="414"/>
      <c r="EF209" s="414"/>
      <c r="EG209" s="414"/>
      <c r="EH209" s="414"/>
      <c r="EI209" s="414"/>
      <c r="EJ209" s="414"/>
      <c r="EK209" s="414"/>
      <c r="EL209" s="414"/>
      <c r="EM209" s="414"/>
      <c r="EN209" s="414"/>
      <c r="EO209" s="414"/>
      <c r="EP209" s="414"/>
      <c r="EQ209" s="414"/>
      <c r="ER209" s="414"/>
      <c r="ES209" s="414"/>
      <c r="ET209" s="414"/>
      <c r="EU209" s="414"/>
      <c r="EV209" s="414"/>
      <c r="EW209" s="414"/>
      <c r="EX209" s="414"/>
      <c r="EY209" s="414"/>
      <c r="EZ209" s="414"/>
      <c r="FA209" s="414"/>
      <c r="FB209" s="414"/>
      <c r="FC209" s="414"/>
      <c r="FD209" s="414"/>
      <c r="FE209" s="414"/>
      <c r="FF209" s="414"/>
      <c r="FG209" s="414"/>
      <c r="FH209" s="414"/>
      <c r="FI209" s="414"/>
      <c r="FJ209" s="414"/>
      <c r="FK209" s="414"/>
      <c r="FL209" s="414"/>
      <c r="FM209" s="414"/>
      <c r="FN209" s="414"/>
      <c r="FO209" s="414"/>
      <c r="FP209" s="414"/>
      <c r="FQ209" s="414"/>
      <c r="FR209" s="414"/>
      <c r="FS209" s="414"/>
      <c r="FT209" s="414"/>
      <c r="FU209" s="414"/>
      <c r="FV209" s="414"/>
      <c r="FW209" s="414"/>
      <c r="FX209" s="414"/>
      <c r="FY209" s="414"/>
      <c r="FZ209" s="414"/>
      <c r="GA209" s="414"/>
      <c r="GB209" s="414"/>
      <c r="GC209" s="414"/>
      <c r="GD209" s="414"/>
      <c r="GE209" s="414"/>
      <c r="GF209" s="414"/>
      <c r="GG209" s="414"/>
      <c r="GH209" s="414"/>
      <c r="GI209" s="414"/>
      <c r="GJ209" s="414"/>
      <c r="GK209" s="414"/>
      <c r="GL209" s="414"/>
      <c r="GM209" s="414"/>
      <c r="GN209" s="414"/>
      <c r="GO209" s="414"/>
      <c r="GP209" s="414"/>
      <c r="GQ209" s="414"/>
      <c r="GR209" s="414"/>
      <c r="GS209" s="414"/>
      <c r="GT209" s="414"/>
      <c r="GU209" s="414"/>
      <c r="GV209" s="414"/>
      <c r="GW209" s="414"/>
      <c r="GX209" s="414"/>
      <c r="GY209" s="414"/>
      <c r="GZ209" s="414"/>
      <c r="HA209" s="414"/>
      <c r="HB209" s="414"/>
      <c r="HC209" s="414"/>
      <c r="HD209" s="414"/>
      <c r="HE209" s="414"/>
      <c r="HF209" s="414"/>
      <c r="HG209" s="414"/>
      <c r="HH209" s="414"/>
      <c r="HI209" s="414"/>
      <c r="HJ209" s="414"/>
      <c r="HK209" s="414"/>
      <c r="HL209" s="414"/>
      <c r="HM209" s="414"/>
      <c r="HN209" s="414"/>
      <c r="HO209" s="414"/>
      <c r="HP209" s="414"/>
      <c r="HQ209" s="414"/>
      <c r="HR209" s="414"/>
      <c r="HS209" s="414"/>
      <c r="HT209" s="414"/>
      <c r="HU209" s="414"/>
      <c r="HV209" s="414"/>
      <c r="HW209" s="414"/>
      <c r="HX209" s="414"/>
      <c r="HY209" s="414"/>
      <c r="HZ209" s="414"/>
      <c r="IA209" s="414"/>
      <c r="IB209" s="414"/>
      <c r="IC209" s="414"/>
      <c r="ID209" s="414"/>
      <c r="IE209" s="414"/>
      <c r="IF209" s="414"/>
      <c r="IG209" s="414"/>
      <c r="IH209" s="414"/>
      <c r="II209" s="414"/>
      <c r="IJ209" s="414"/>
      <c r="IK209" s="414"/>
      <c r="IL209" s="414"/>
      <c r="IM209" s="414"/>
      <c r="IN209" s="414"/>
      <c r="IO209" s="414"/>
      <c r="IP209" s="414"/>
      <c r="IQ209" s="414"/>
      <c r="IR209" s="414"/>
      <c r="IS209" s="414"/>
      <c r="IT209" s="414"/>
      <c r="IU209" s="414"/>
      <c r="IV209" s="414"/>
      <c r="IW209" s="414"/>
      <c r="IX209" s="414"/>
      <c r="IY209" s="414"/>
      <c r="IZ209" s="414"/>
      <c r="JA209" s="414"/>
      <c r="JB209" s="414"/>
      <c r="JC209" s="414"/>
      <c r="JD209" s="414"/>
      <c r="JE209" s="414"/>
      <c r="JF209" s="414"/>
      <c r="JG209" s="414"/>
      <c r="JH209" s="414"/>
      <c r="JI209" s="414"/>
      <c r="JJ209" s="414"/>
      <c r="JK209" s="414"/>
      <c r="JL209" s="414"/>
      <c r="JM209" s="414"/>
      <c r="JN209" s="414"/>
      <c r="JO209" s="414"/>
      <c r="JP209" s="414"/>
      <c r="JQ209" s="414"/>
      <c r="JR209" s="414"/>
      <c r="JS209" s="414"/>
      <c r="JT209" s="414"/>
      <c r="JU209" s="414"/>
      <c r="JV209" s="414"/>
      <c r="JW209" s="414"/>
      <c r="JX209" s="414"/>
      <c r="JY209" s="414"/>
      <c r="JZ209" s="414"/>
      <c r="KA209" s="414"/>
      <c r="KB209" s="414"/>
      <c r="KC209" s="414"/>
      <c r="KD209" s="414"/>
      <c r="KE209" s="414"/>
      <c r="KF209" s="414"/>
      <c r="KG209" s="414"/>
      <c r="KH209" s="414"/>
      <c r="KI209" s="414"/>
      <c r="KJ209" s="414"/>
      <c r="KK209" s="414"/>
      <c r="KL209" s="414"/>
      <c r="KM209" s="414"/>
      <c r="KN209" s="414"/>
      <c r="KO209" s="414"/>
      <c r="KP209" s="414"/>
      <c r="KQ209" s="414"/>
      <c r="KR209" s="414"/>
      <c r="KS209" s="414"/>
      <c r="KT209" s="414"/>
      <c r="KU209" s="414"/>
      <c r="KV209" s="414"/>
      <c r="KW209" s="414"/>
      <c r="KX209" s="414"/>
      <c r="KY209" s="414"/>
      <c r="KZ209" s="414"/>
      <c r="LA209" s="414"/>
      <c r="LB209" s="414"/>
      <c r="LC209" s="414"/>
      <c r="LD209" s="414"/>
      <c r="LE209" s="414"/>
      <c r="LF209" s="414"/>
      <c r="LG209" s="414"/>
      <c r="LH209" s="414"/>
      <c r="LI209" s="414"/>
      <c r="LJ209" s="414"/>
      <c r="LK209" s="414"/>
      <c r="LL209" s="414"/>
      <c r="LM209" s="414"/>
      <c r="LN209" s="414"/>
      <c r="LO209" s="414"/>
      <c r="LP209" s="414"/>
      <c r="LQ209" s="414"/>
      <c r="LR209" s="414"/>
      <c r="LS209" s="414"/>
      <c r="LT209" s="414"/>
      <c r="LU209" s="414"/>
      <c r="LV209" s="414"/>
      <c r="LW209" s="414"/>
      <c r="LX209" s="414"/>
      <c r="LY209" s="414"/>
      <c r="LZ209" s="414"/>
      <c r="MA209" s="414"/>
      <c r="MB209" s="414"/>
      <c r="MC209" s="414"/>
      <c r="MD209" s="414"/>
      <c r="ME209" s="414"/>
      <c r="MF209" s="414"/>
      <c r="MG209" s="414"/>
      <c r="MH209" s="414"/>
      <c r="MI209" s="414"/>
      <c r="MJ209" s="414"/>
      <c r="MK209" s="414"/>
      <c r="ML209" s="414"/>
      <c r="MM209" s="414"/>
      <c r="MN209" s="414"/>
      <c r="MO209" s="414"/>
      <c r="MP209" s="414"/>
      <c r="MQ209" s="414"/>
      <c r="MR209" s="414"/>
      <c r="MS209" s="414"/>
      <c r="MT209" s="414"/>
      <c r="MU209" s="414"/>
      <c r="MV209" s="414"/>
      <c r="MW209" s="414"/>
      <c r="MX209" s="414"/>
      <c r="MY209" s="414"/>
      <c r="MZ209" s="414"/>
      <c r="NA209" s="414"/>
      <c r="NB209" s="414"/>
      <c r="NC209" s="414"/>
      <c r="ND209" s="414"/>
      <c r="NE209" s="414"/>
      <c r="NF209" s="414"/>
      <c r="NG209" s="414"/>
      <c r="NH209" s="414"/>
      <c r="NI209" s="414"/>
      <c r="NJ209" s="414"/>
      <c r="NK209" s="414"/>
      <c r="NL209" s="414"/>
      <c r="NM209" s="414"/>
      <c r="NN209" s="414"/>
      <c r="NO209" s="414"/>
      <c r="NP209" s="414"/>
      <c r="NQ209" s="414"/>
      <c r="NR209" s="414"/>
      <c r="NS209" s="414"/>
      <c r="NT209" s="414"/>
      <c r="NU209" s="414"/>
      <c r="NV209" s="414"/>
      <c r="NW209" s="414"/>
      <c r="NX209" s="414"/>
      <c r="NY209" s="414"/>
      <c r="NZ209" s="414"/>
      <c r="OA209" s="414"/>
      <c r="OB209" s="414"/>
      <c r="OC209" s="414"/>
      <c r="OD209" s="414"/>
      <c r="OE209" s="414"/>
      <c r="OF209" s="414"/>
      <c r="OG209" s="414"/>
      <c r="OH209" s="414"/>
      <c r="OI209" s="414"/>
      <c r="OJ209" s="414"/>
      <c r="OK209" s="414"/>
      <c r="OL209" s="414"/>
      <c r="OM209" s="414"/>
      <c r="ON209" s="414"/>
      <c r="OO209" s="414"/>
      <c r="OP209" s="414"/>
      <c r="OQ209" s="414"/>
      <c r="OR209" s="415"/>
    </row>
    <row r="210" spans="2:408" x14ac:dyDescent="0.35">
      <c r="B210" s="303"/>
      <c r="E210" s="395"/>
      <c r="F210" s="405"/>
      <c r="I210" s="110"/>
      <c r="L210" s="77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  <c r="CD210" s="78"/>
      <c r="CE210" s="78"/>
      <c r="CF210" s="78"/>
      <c r="CG210" s="78"/>
      <c r="CH210" s="78"/>
      <c r="CI210" s="78"/>
      <c r="CJ210" s="78"/>
      <c r="CK210" s="78"/>
      <c r="CL210" s="78"/>
      <c r="CM210" s="78"/>
      <c r="CN210" s="78"/>
      <c r="CO210" s="78"/>
      <c r="CP210" s="78"/>
      <c r="CQ210" s="78"/>
      <c r="CR210" s="78"/>
      <c r="CS210" s="78"/>
      <c r="CT210" s="78"/>
      <c r="CU210" s="78"/>
      <c r="CV210" s="78"/>
      <c r="CW210" s="78"/>
      <c r="CX210" s="78"/>
      <c r="CY210" s="78"/>
      <c r="CZ210" s="78"/>
      <c r="DA210" s="78"/>
      <c r="DB210" s="78"/>
      <c r="DC210" s="78"/>
      <c r="DD210" s="78"/>
      <c r="DE210" s="78"/>
      <c r="DF210" s="78"/>
      <c r="DG210" s="78"/>
      <c r="DH210" s="78"/>
      <c r="DI210" s="78"/>
      <c r="DJ210" s="78"/>
      <c r="DK210" s="78"/>
      <c r="DL210" s="78"/>
      <c r="DM210" s="78"/>
      <c r="DN210" s="78"/>
      <c r="DO210" s="78"/>
      <c r="DP210" s="78"/>
      <c r="DQ210" s="78"/>
      <c r="DR210" s="78"/>
      <c r="DS210" s="78"/>
      <c r="DT210" s="78"/>
      <c r="DU210" s="78"/>
      <c r="DV210" s="78"/>
      <c r="DW210" s="78"/>
      <c r="DX210" s="78"/>
      <c r="DY210" s="78"/>
      <c r="DZ210" s="78"/>
      <c r="EA210" s="78"/>
      <c r="EB210" s="78"/>
      <c r="EC210" s="78"/>
      <c r="ED210" s="78"/>
      <c r="EE210" s="78"/>
      <c r="EF210" s="78"/>
      <c r="EG210" s="78"/>
      <c r="EH210" s="78"/>
      <c r="EI210" s="78"/>
      <c r="EJ210" s="78"/>
      <c r="EK210" s="78"/>
      <c r="EL210" s="78"/>
      <c r="EM210" s="78"/>
      <c r="EN210" s="78"/>
      <c r="EO210" s="78"/>
      <c r="EP210" s="78"/>
      <c r="EQ210" s="78"/>
      <c r="ER210" s="78"/>
      <c r="ES210" s="78"/>
      <c r="ET210" s="78"/>
      <c r="EU210" s="78"/>
      <c r="EV210" s="78"/>
      <c r="EW210" s="78"/>
      <c r="EX210" s="78"/>
      <c r="EY210" s="78"/>
      <c r="EZ210" s="78"/>
      <c r="FA210" s="78"/>
      <c r="FB210" s="78"/>
      <c r="FC210" s="78"/>
      <c r="FD210" s="78"/>
      <c r="FE210" s="78"/>
      <c r="FF210" s="78"/>
      <c r="FG210" s="78"/>
      <c r="FH210" s="78"/>
      <c r="FI210" s="78"/>
      <c r="FJ210" s="78"/>
      <c r="FK210" s="78"/>
      <c r="FL210" s="78"/>
      <c r="FM210" s="78"/>
      <c r="FN210" s="78"/>
      <c r="FO210" s="78"/>
      <c r="FP210" s="78"/>
      <c r="FQ210" s="78"/>
      <c r="FR210" s="78"/>
      <c r="FS210" s="78"/>
      <c r="FT210" s="78"/>
      <c r="FU210" s="78"/>
      <c r="FV210" s="78"/>
      <c r="FW210" s="78"/>
      <c r="FX210" s="78"/>
      <c r="FY210" s="78"/>
      <c r="FZ210" s="78"/>
      <c r="GA210" s="78"/>
      <c r="GB210" s="78"/>
      <c r="GC210" s="78"/>
      <c r="GD210" s="78"/>
      <c r="GE210" s="78"/>
      <c r="GF210" s="78"/>
      <c r="GG210" s="78"/>
      <c r="GH210" s="78"/>
      <c r="GI210" s="78"/>
      <c r="GJ210" s="78"/>
      <c r="GK210" s="78"/>
      <c r="GL210" s="78"/>
      <c r="GM210" s="78"/>
      <c r="GN210" s="78"/>
      <c r="GO210" s="78"/>
      <c r="GP210" s="78"/>
      <c r="GQ210" s="78"/>
      <c r="GR210" s="78"/>
      <c r="GS210" s="78"/>
      <c r="GT210" s="78"/>
      <c r="GU210" s="78"/>
      <c r="GV210" s="78"/>
      <c r="GW210" s="78"/>
      <c r="GX210" s="78"/>
      <c r="GY210" s="78"/>
      <c r="GZ210" s="78"/>
      <c r="HA210" s="78"/>
      <c r="HB210" s="78"/>
      <c r="HC210" s="78"/>
      <c r="HD210" s="78"/>
      <c r="HE210" s="78"/>
      <c r="HF210" s="78"/>
      <c r="HG210" s="78"/>
      <c r="HH210" s="78"/>
      <c r="HI210" s="78"/>
      <c r="HJ210" s="78"/>
      <c r="HK210" s="78"/>
      <c r="HL210" s="78"/>
      <c r="HM210" s="78"/>
      <c r="HN210" s="78"/>
      <c r="HO210" s="78"/>
      <c r="HP210" s="78"/>
      <c r="HQ210" s="78"/>
      <c r="HR210" s="78"/>
      <c r="HS210" s="78"/>
      <c r="HT210" s="78"/>
      <c r="HU210" s="78"/>
      <c r="HV210" s="78"/>
      <c r="HW210" s="78"/>
      <c r="HX210" s="78"/>
      <c r="HY210" s="78"/>
      <c r="HZ210" s="78"/>
      <c r="IA210" s="78"/>
      <c r="IB210" s="78"/>
      <c r="IC210" s="78"/>
      <c r="ID210" s="78"/>
      <c r="IE210" s="78"/>
      <c r="IF210" s="78"/>
      <c r="IG210" s="78"/>
      <c r="IH210" s="78"/>
      <c r="II210" s="78"/>
      <c r="IJ210" s="78"/>
      <c r="IK210" s="78"/>
      <c r="IL210" s="78"/>
      <c r="IM210" s="78"/>
      <c r="IN210" s="78"/>
      <c r="IO210" s="78"/>
      <c r="IP210" s="78"/>
      <c r="IQ210" s="78"/>
      <c r="IR210" s="78"/>
      <c r="IS210" s="78"/>
      <c r="IT210" s="78"/>
      <c r="IU210" s="78"/>
      <c r="IV210" s="78"/>
      <c r="IW210" s="78"/>
      <c r="IX210" s="78"/>
      <c r="IY210" s="78"/>
      <c r="IZ210" s="78"/>
      <c r="JA210" s="78"/>
      <c r="JB210" s="78"/>
      <c r="JC210" s="78"/>
      <c r="JD210" s="78"/>
      <c r="JE210" s="78"/>
      <c r="JF210" s="78"/>
      <c r="JG210" s="78"/>
      <c r="JH210" s="78"/>
      <c r="JI210" s="78"/>
      <c r="JJ210" s="78"/>
      <c r="JK210" s="78"/>
      <c r="JL210" s="78"/>
      <c r="JM210" s="78"/>
      <c r="JN210" s="78"/>
      <c r="JO210" s="78"/>
      <c r="JP210" s="78"/>
      <c r="JQ210" s="78"/>
      <c r="JR210" s="78"/>
      <c r="JS210" s="78"/>
      <c r="JT210" s="78"/>
      <c r="JU210" s="78"/>
      <c r="JV210" s="78"/>
      <c r="JW210" s="78"/>
      <c r="JX210" s="78"/>
      <c r="JY210" s="78"/>
      <c r="JZ210" s="78"/>
      <c r="KA210" s="78"/>
      <c r="KB210" s="78"/>
      <c r="KC210" s="78"/>
      <c r="KD210" s="78"/>
      <c r="KE210" s="78"/>
      <c r="KF210" s="78"/>
      <c r="KG210" s="78"/>
      <c r="KH210" s="78"/>
      <c r="KI210" s="78"/>
      <c r="KJ210" s="78"/>
      <c r="KK210" s="78"/>
      <c r="KL210" s="78"/>
      <c r="KM210" s="78"/>
      <c r="KN210" s="78"/>
      <c r="KO210" s="78"/>
      <c r="KP210" s="78"/>
      <c r="KQ210" s="78"/>
      <c r="KR210" s="78"/>
      <c r="KS210" s="78"/>
      <c r="KT210" s="78"/>
      <c r="KU210" s="78"/>
      <c r="KV210" s="78"/>
      <c r="KW210" s="78"/>
      <c r="KX210" s="78"/>
      <c r="KY210" s="78"/>
      <c r="KZ210" s="78"/>
      <c r="LA210" s="78"/>
      <c r="LB210" s="78"/>
      <c r="LC210" s="78"/>
      <c r="LD210" s="78"/>
      <c r="LE210" s="78"/>
      <c r="LF210" s="78"/>
      <c r="LG210" s="78"/>
      <c r="LH210" s="78"/>
      <c r="LI210" s="78"/>
      <c r="LJ210" s="78"/>
      <c r="LK210" s="78"/>
      <c r="LL210" s="78"/>
      <c r="LM210" s="78"/>
      <c r="LN210" s="78"/>
      <c r="LO210" s="78"/>
      <c r="LP210" s="78"/>
      <c r="LQ210" s="78"/>
      <c r="LR210" s="78"/>
      <c r="LS210" s="78"/>
      <c r="LT210" s="78"/>
      <c r="LU210" s="78"/>
      <c r="LV210" s="78"/>
      <c r="LW210" s="78"/>
      <c r="LX210" s="78"/>
      <c r="LY210" s="78"/>
      <c r="LZ210" s="78"/>
      <c r="MA210" s="78"/>
      <c r="MB210" s="78"/>
      <c r="MC210" s="78"/>
      <c r="MD210" s="78"/>
      <c r="ME210" s="78"/>
      <c r="MF210" s="78"/>
      <c r="MG210" s="78"/>
      <c r="MH210" s="78"/>
      <c r="MI210" s="78"/>
      <c r="MJ210" s="78"/>
      <c r="MK210" s="78"/>
      <c r="ML210" s="78"/>
      <c r="MM210" s="78"/>
      <c r="MN210" s="78"/>
      <c r="MO210" s="78"/>
      <c r="MP210" s="78"/>
      <c r="MQ210" s="78"/>
      <c r="MR210" s="78"/>
      <c r="MS210" s="78"/>
      <c r="MT210" s="78"/>
      <c r="MU210" s="78"/>
      <c r="MV210" s="78"/>
      <c r="MW210" s="78"/>
      <c r="MX210" s="78"/>
      <c r="MY210" s="78"/>
      <c r="MZ210" s="78"/>
      <c r="NA210" s="78"/>
      <c r="NB210" s="78"/>
      <c r="NC210" s="78"/>
      <c r="ND210" s="78"/>
      <c r="NE210" s="78"/>
      <c r="NF210" s="78"/>
      <c r="NG210" s="78"/>
      <c r="NH210" s="78"/>
      <c r="NI210" s="78"/>
      <c r="NJ210" s="78"/>
      <c r="NK210" s="78"/>
      <c r="NL210" s="78"/>
      <c r="NM210" s="78"/>
      <c r="NN210" s="78"/>
      <c r="NO210" s="78"/>
      <c r="NP210" s="78"/>
      <c r="NQ210" s="78"/>
      <c r="NR210" s="78"/>
      <c r="NS210" s="78"/>
      <c r="NT210" s="78"/>
      <c r="NU210" s="78"/>
      <c r="NV210" s="78"/>
      <c r="NW210" s="78"/>
      <c r="NX210" s="78"/>
      <c r="NY210" s="78"/>
      <c r="NZ210" s="78"/>
      <c r="OA210" s="78"/>
      <c r="OB210" s="78"/>
      <c r="OC210" s="78"/>
      <c r="OD210" s="78"/>
      <c r="OE210" s="78"/>
      <c r="OF210" s="78"/>
      <c r="OG210" s="78"/>
      <c r="OH210" s="78"/>
      <c r="OI210" s="78"/>
      <c r="OJ210" s="78"/>
      <c r="OK210" s="78"/>
      <c r="OL210" s="78"/>
      <c r="OM210" s="78"/>
      <c r="ON210" s="78"/>
      <c r="OO210" s="78"/>
      <c r="OP210" s="78"/>
      <c r="OQ210" s="78"/>
      <c r="OR210" s="372"/>
    </row>
    <row r="211" spans="2:408" s="6" customFormat="1" x14ac:dyDescent="0.35">
      <c r="B211" s="303"/>
      <c r="C211" s="6" t="s">
        <v>140</v>
      </c>
      <c r="D211" s="129"/>
      <c r="E211" s="130"/>
      <c r="F211" s="130"/>
      <c r="G211" s="130"/>
      <c r="H211" s="131"/>
      <c r="I211" s="132"/>
      <c r="J211" s="133">
        <f>SUM(L211:OR211)</f>
        <v>40869562158.877029</v>
      </c>
      <c r="K211" s="129"/>
      <c r="L211" s="134">
        <f>K215</f>
        <v>0</v>
      </c>
      <c r="M211" s="134">
        <f t="shared" ref="M211:BX211" si="811">L215</f>
        <v>583333.33333333326</v>
      </c>
      <c r="N211" s="134">
        <f t="shared" si="811"/>
        <v>1168791.5292816253</v>
      </c>
      <c r="O211" s="134">
        <f t="shared" si="811"/>
        <v>1756839.7969079958</v>
      </c>
      <c r="P211" s="134">
        <f t="shared" si="811"/>
        <v>2347031.0124497511</v>
      </c>
      <c r="Q211" s="134">
        <f t="shared" si="811"/>
        <v>2939832.327651693</v>
      </c>
      <c r="R211" s="134">
        <f t="shared" si="811"/>
        <v>3534641.3936335179</v>
      </c>
      <c r="S211" s="134">
        <f t="shared" si="811"/>
        <v>4132233.5588482521</v>
      </c>
      <c r="T211" s="134">
        <f t="shared" si="811"/>
        <v>4732236.4258198282</v>
      </c>
      <c r="U211" s="134">
        <f t="shared" si="811"/>
        <v>5334042.2004353963</v>
      </c>
      <c r="V211" s="134">
        <f t="shared" si="811"/>
        <v>5938893.1935577244</v>
      </c>
      <c r="W211" s="134">
        <f t="shared" si="811"/>
        <v>6545409.1927445401</v>
      </c>
      <c r="X211" s="134">
        <f t="shared" si="811"/>
        <v>7155146.8706437526</v>
      </c>
      <c r="Y211" s="134">
        <f t="shared" si="811"/>
        <v>43934010.912268735</v>
      </c>
      <c r="Z211" s="134">
        <f t="shared" si="811"/>
        <v>55906545.890519023</v>
      </c>
      <c r="AA211" s="134">
        <f t="shared" si="811"/>
        <v>67944574.296415746</v>
      </c>
      <c r="AB211" s="134">
        <f t="shared" si="811"/>
        <v>80022298.187658578</v>
      </c>
      <c r="AC211" s="134">
        <f t="shared" si="811"/>
        <v>92157610.142126247</v>
      </c>
      <c r="AD211" s="134">
        <f t="shared" si="811"/>
        <v>104329850.41900107</v>
      </c>
      <c r="AE211" s="134">
        <f t="shared" si="811"/>
        <v>116563219.6477765</v>
      </c>
      <c r="AF211" s="134">
        <f t="shared" si="811"/>
        <v>128845938.5943169</v>
      </c>
      <c r="AG211" s="134">
        <f t="shared" si="811"/>
        <v>141161392.97380474</v>
      </c>
      <c r="AH211" s="134">
        <f t="shared" si="811"/>
        <v>153543341.56742537</v>
      </c>
      <c r="AI211" s="134">
        <f t="shared" si="811"/>
        <v>162673953.07563469</v>
      </c>
      <c r="AJ211" s="134">
        <f t="shared" si="811"/>
        <v>171861433.8753323</v>
      </c>
      <c r="AK211" s="134">
        <f t="shared" si="811"/>
        <v>181084077.52575105</v>
      </c>
      <c r="AL211" s="134">
        <f t="shared" si="811"/>
        <v>190296697.7754567</v>
      </c>
      <c r="AM211" s="134">
        <f t="shared" si="811"/>
        <v>199593505.96713948</v>
      </c>
      <c r="AN211" s="134">
        <f t="shared" si="811"/>
        <v>208901741.16300613</v>
      </c>
      <c r="AO211" s="134">
        <f t="shared" si="811"/>
        <v>218273396.91399211</v>
      </c>
      <c r="AP211" s="134">
        <f t="shared" si="811"/>
        <v>227654349.90022862</v>
      </c>
      <c r="AQ211" s="134">
        <f t="shared" si="811"/>
        <v>237101446.86171392</v>
      </c>
      <c r="AR211" s="134">
        <f t="shared" si="811"/>
        <v>246586549.22503242</v>
      </c>
      <c r="AS211" s="134">
        <f t="shared" si="811"/>
        <v>256077720.72808591</v>
      </c>
      <c r="AT211" s="134">
        <f t="shared" si="811"/>
        <v>265639164.10034382</v>
      </c>
      <c r="AU211" s="134">
        <f t="shared" si="811"/>
        <v>275204504.34766048</v>
      </c>
      <c r="AV211" s="134">
        <f t="shared" si="811"/>
        <v>284842894.2253055</v>
      </c>
      <c r="AW211" s="134">
        <f t="shared" si="811"/>
        <v>284175556.74671978</v>
      </c>
      <c r="AX211" s="134">
        <f t="shared" si="811"/>
        <v>283455019.95650911</v>
      </c>
      <c r="AY211" s="134">
        <f t="shared" si="811"/>
        <v>282780086.24165261</v>
      </c>
      <c r="AZ211" s="134">
        <f t="shared" si="811"/>
        <v>282085108.93939519</v>
      </c>
      <c r="BA211" s="134">
        <f t="shared" si="811"/>
        <v>281402412.76351339</v>
      </c>
      <c r="BB211" s="134">
        <f t="shared" si="811"/>
        <v>280699622.4507637</v>
      </c>
      <c r="BC211" s="134">
        <f t="shared" si="811"/>
        <v>280009074.7467187</v>
      </c>
      <c r="BD211" s="134">
        <f t="shared" si="811"/>
        <v>279314547.49020535</v>
      </c>
      <c r="BE211" s="134">
        <f t="shared" si="811"/>
        <v>278599851.60321319</v>
      </c>
      <c r="BF211" s="134">
        <f t="shared" si="811"/>
        <v>277897337.07277793</v>
      </c>
      <c r="BG211" s="134">
        <f t="shared" si="811"/>
        <v>277174605.946908</v>
      </c>
      <c r="BH211" s="134">
        <f t="shared" si="811"/>
        <v>276464012.50345188</v>
      </c>
      <c r="BI211" s="134">
        <f t="shared" si="811"/>
        <v>275749323.98607785</v>
      </c>
      <c r="BJ211" s="134">
        <f t="shared" si="811"/>
        <v>274981168.06216174</v>
      </c>
      <c r="BK211" s="134">
        <f t="shared" si="811"/>
        <v>274258348.18139964</v>
      </c>
      <c r="BL211" s="134">
        <f t="shared" si="811"/>
        <v>273515198.41377592</v>
      </c>
      <c r="BM211" s="134">
        <f t="shared" si="811"/>
        <v>272784066.66918671</v>
      </c>
      <c r="BN211" s="134">
        <f t="shared" si="811"/>
        <v>272032560.95245516</v>
      </c>
      <c r="BO211" s="134">
        <f t="shared" si="811"/>
        <v>271293021.99192011</v>
      </c>
      <c r="BP211" s="134">
        <f t="shared" si="811"/>
        <v>270549221.14755195</v>
      </c>
      <c r="BQ211" s="134">
        <f t="shared" si="811"/>
        <v>269784981.78371435</v>
      </c>
      <c r="BR211" s="134">
        <f t="shared" si="811"/>
        <v>269032628.39132982</v>
      </c>
      <c r="BS211" s="134">
        <f t="shared" si="811"/>
        <v>268259795.35069203</v>
      </c>
      <c r="BT211" s="134">
        <f t="shared" si="811"/>
        <v>267498791.3052268</v>
      </c>
      <c r="BU211" s="134">
        <f t="shared" si="811"/>
        <v>266733401.67494267</v>
      </c>
      <c r="BV211" s="134">
        <f t="shared" si="811"/>
        <v>265914437.05502653</v>
      </c>
      <c r="BW211" s="134">
        <f t="shared" si="811"/>
        <v>265140343.40836537</v>
      </c>
      <c r="BX211" s="134">
        <f t="shared" si="811"/>
        <v>264345674.66057199</v>
      </c>
      <c r="BY211" s="134">
        <f t="shared" ref="BY211:EJ211" si="812">BX215</f>
        <v>263562680.99797964</v>
      </c>
      <c r="BZ211" s="134">
        <f t="shared" si="812"/>
        <v>262759075.52724698</v>
      </c>
      <c r="CA211" s="134">
        <f t="shared" si="812"/>
        <v>261967079.76978457</v>
      </c>
      <c r="CB211" s="134">
        <f t="shared" si="812"/>
        <v>261170519.82558587</v>
      </c>
      <c r="CC211" s="134">
        <f t="shared" si="812"/>
        <v>260353294.86777079</v>
      </c>
      <c r="CD211" s="134">
        <f t="shared" si="812"/>
        <v>259547577.23573115</v>
      </c>
      <c r="CE211" s="134">
        <f t="shared" si="812"/>
        <v>258721161.24364635</v>
      </c>
      <c r="CF211" s="134">
        <f t="shared" si="812"/>
        <v>257906180.89820132</v>
      </c>
      <c r="CG211" s="134">
        <f t="shared" si="812"/>
        <v>257085155.06868744</v>
      </c>
      <c r="CH211" s="134">
        <f t="shared" si="812"/>
        <v>256227178.46775883</v>
      </c>
      <c r="CI211" s="134">
        <f t="shared" si="812"/>
        <v>255396792.94067153</v>
      </c>
      <c r="CJ211" s="134">
        <f t="shared" si="812"/>
        <v>254545662.58334652</v>
      </c>
      <c r="CK211" s="134">
        <f t="shared" si="812"/>
        <v>253705757.71172255</v>
      </c>
      <c r="CL211" s="134">
        <f t="shared" si="812"/>
        <v>252845080.28502575</v>
      </c>
      <c r="CM211" s="134">
        <f t="shared" si="812"/>
        <v>251995547.20919159</v>
      </c>
      <c r="CN211" s="134">
        <f t="shared" si="812"/>
        <v>251141131.77999696</v>
      </c>
      <c r="CO211" s="134">
        <f t="shared" si="812"/>
        <v>250265904.36449242</v>
      </c>
      <c r="CP211" s="134">
        <f t="shared" si="812"/>
        <v>249401694.79993013</v>
      </c>
      <c r="CQ211" s="134">
        <f t="shared" si="812"/>
        <v>248516649.3205193</v>
      </c>
      <c r="CR211" s="134">
        <f t="shared" si="812"/>
        <v>247642533.62784374</v>
      </c>
      <c r="CS211" s="134">
        <f t="shared" si="812"/>
        <v>246764729.29276153</v>
      </c>
      <c r="CT211" s="134">
        <f t="shared" si="812"/>
        <v>245833694.38770011</v>
      </c>
      <c r="CU211" s="134">
        <f t="shared" si="812"/>
        <v>244945917.47780433</v>
      </c>
      <c r="CV211" s="134">
        <f t="shared" si="812"/>
        <v>244037221.45876271</v>
      </c>
      <c r="CW211" s="134">
        <f t="shared" si="812"/>
        <v>243139240.88833779</v>
      </c>
      <c r="CX211" s="134">
        <f t="shared" si="812"/>
        <v>242220322.31953251</v>
      </c>
      <c r="CY211" s="134">
        <f t="shared" si="812"/>
        <v>241312021.10435176</v>
      </c>
      <c r="CZ211" s="134">
        <f t="shared" si="812"/>
        <v>240398485.44653693</v>
      </c>
      <c r="DA211" s="134">
        <f t="shared" si="812"/>
        <v>239463985.94178054</v>
      </c>
      <c r="DB211" s="134">
        <f t="shared" si="812"/>
        <v>238539951.30789262</v>
      </c>
      <c r="DC211" s="134">
        <f t="shared" si="812"/>
        <v>237594938.21196553</v>
      </c>
      <c r="DD211" s="134">
        <f t="shared" si="812"/>
        <v>236660284.24208492</v>
      </c>
      <c r="DE211" s="134">
        <f t="shared" si="812"/>
        <v>235720243.96146697</v>
      </c>
      <c r="DF211" s="134">
        <f t="shared" si="812"/>
        <v>234727468.29731989</v>
      </c>
      <c r="DG211" s="134">
        <f t="shared" si="812"/>
        <v>233776753.74594617</v>
      </c>
      <c r="DH211" s="134">
        <f t="shared" si="812"/>
        <v>232805034.15037283</v>
      </c>
      <c r="DI211" s="134">
        <f t="shared" si="812"/>
        <v>231843394.4260312</v>
      </c>
      <c r="DJ211" s="134">
        <f t="shared" si="812"/>
        <v>230860741.38124779</v>
      </c>
      <c r="DK211" s="134">
        <f t="shared" si="812"/>
        <v>229888051.25280163</v>
      </c>
      <c r="DL211" s="134">
        <f t="shared" si="812"/>
        <v>228909755.61530957</v>
      </c>
      <c r="DM211" s="134">
        <f t="shared" si="812"/>
        <v>227910437.08852437</v>
      </c>
      <c r="DN211" s="134">
        <f t="shared" si="812"/>
        <v>226920900.13354635</v>
      </c>
      <c r="DO211" s="134">
        <f t="shared" si="812"/>
        <v>225910336.80155557</v>
      </c>
      <c r="DP211" s="134">
        <f t="shared" si="812"/>
        <v>224909429.68490934</v>
      </c>
      <c r="DQ211" s="134">
        <f t="shared" si="812"/>
        <v>223902754.44773597</v>
      </c>
      <c r="DR211" s="134">
        <f t="shared" si="812"/>
        <v>222844086.00319558</v>
      </c>
      <c r="DS211" s="134">
        <f t="shared" si="812"/>
        <v>221825985.6453687</v>
      </c>
      <c r="DT211" s="134">
        <f t="shared" si="812"/>
        <v>220786861.13343078</v>
      </c>
      <c r="DU211" s="134">
        <f t="shared" si="812"/>
        <v>219757063.25218055</v>
      </c>
      <c r="DV211" s="134">
        <f t="shared" si="812"/>
        <v>218706244.81528842</v>
      </c>
      <c r="DW211" s="134">
        <f t="shared" si="812"/>
        <v>217664615.35328743</v>
      </c>
      <c r="DX211" s="134">
        <f t="shared" si="812"/>
        <v>216616983.09224391</v>
      </c>
      <c r="DY211" s="134">
        <f t="shared" si="812"/>
        <v>215548338.91227803</v>
      </c>
      <c r="DZ211" s="134">
        <f t="shared" si="812"/>
        <v>214488670.69036239</v>
      </c>
      <c r="EA211" s="134">
        <f t="shared" si="812"/>
        <v>213407999.49284694</v>
      </c>
      <c r="EB211" s="134">
        <f t="shared" si="812"/>
        <v>212336157.38569137</v>
      </c>
      <c r="EC211" s="134">
        <f t="shared" si="812"/>
        <v>211256889.34573808</v>
      </c>
      <c r="ED211" s="134">
        <f t="shared" si="812"/>
        <v>210141780.48541245</v>
      </c>
      <c r="EE211" s="134">
        <f t="shared" si="812"/>
        <v>209050225.42246681</v>
      </c>
      <c r="EF211" s="134">
        <f t="shared" si="812"/>
        <v>207937738.78926525</v>
      </c>
      <c r="EG211" s="134">
        <f t="shared" si="812"/>
        <v>206833678.94548213</v>
      </c>
      <c r="EH211" s="134">
        <f t="shared" si="812"/>
        <v>205708704.90786788</v>
      </c>
      <c r="EI211" s="134">
        <f t="shared" si="812"/>
        <v>204591997.39784649</v>
      </c>
      <c r="EJ211" s="134">
        <f t="shared" si="812"/>
        <v>203468872.0557014</v>
      </c>
      <c r="EK211" s="134">
        <f t="shared" ref="EK211:GV211" si="813">EJ215</f>
        <v>202324862.24537152</v>
      </c>
      <c r="EL211" s="134">
        <f t="shared" si="813"/>
        <v>201188871.39374027</v>
      </c>
      <c r="EM211" s="134">
        <f t="shared" si="813"/>
        <v>200032019.3823294</v>
      </c>
      <c r="EN211" s="134">
        <f t="shared" si="813"/>
        <v>198883016.02623072</v>
      </c>
      <c r="EO211" s="134">
        <f t="shared" si="813"/>
        <v>197728612.0971804</v>
      </c>
      <c r="EP211" s="134">
        <f t="shared" si="813"/>
        <v>196524546.97254643</v>
      </c>
      <c r="EQ211" s="134">
        <f t="shared" si="813"/>
        <v>195357054.7924951</v>
      </c>
      <c r="ER211" s="134">
        <f t="shared" si="813"/>
        <v>194168732.60326049</v>
      </c>
      <c r="ES211" s="134">
        <f t="shared" si="813"/>
        <v>192987831.15012023</v>
      </c>
      <c r="ET211" s="134">
        <f t="shared" si="813"/>
        <v>191786131.23720726</v>
      </c>
      <c r="EU211" s="134">
        <f t="shared" si="813"/>
        <v>190591666.89820471</v>
      </c>
      <c r="EV211" s="134">
        <f t="shared" si="813"/>
        <v>189390318.98913038</v>
      </c>
      <c r="EW211" s="134">
        <f t="shared" si="813"/>
        <v>188168224.08103913</v>
      </c>
      <c r="EX211" s="134">
        <f t="shared" si="813"/>
        <v>186953079.06588635</v>
      </c>
      <c r="EY211" s="134">
        <f t="shared" si="813"/>
        <v>185717225.19613844</v>
      </c>
      <c r="EZ211" s="134">
        <f t="shared" si="813"/>
        <v>184488125.03243196</v>
      </c>
      <c r="FA211" s="134">
        <f t="shared" si="813"/>
        <v>183251941.69610506</v>
      </c>
      <c r="FB211" s="134">
        <f t="shared" si="813"/>
        <v>181967745.72529763</v>
      </c>
      <c r="FC211" s="134">
        <f t="shared" si="813"/>
        <v>180717554.2711803</v>
      </c>
      <c r="FD211" s="134">
        <f t="shared" si="813"/>
        <v>179446763.64631379</v>
      </c>
      <c r="FE211" s="134">
        <f t="shared" si="813"/>
        <v>178182215.62293682</v>
      </c>
      <c r="FF211" s="134">
        <f t="shared" si="813"/>
        <v>176897116.28049845</v>
      </c>
      <c r="FG211" s="134">
        <f t="shared" si="813"/>
        <v>175618047.25607222</v>
      </c>
      <c r="FH211" s="134">
        <f t="shared" si="813"/>
        <v>174331607.09383234</v>
      </c>
      <c r="FI211" s="134">
        <f t="shared" si="813"/>
        <v>173024692.03671309</v>
      </c>
      <c r="FJ211" s="134">
        <f t="shared" si="813"/>
        <v>171723480.14261851</v>
      </c>
      <c r="FK211" s="134">
        <f t="shared" si="813"/>
        <v>170401848.5004698</v>
      </c>
      <c r="FL211" s="134">
        <f t="shared" si="813"/>
        <v>169085695.7017839</v>
      </c>
      <c r="FM211" s="134">
        <f t="shared" si="813"/>
        <v>167761958.05546457</v>
      </c>
      <c r="FN211" s="134">
        <f t="shared" si="813"/>
        <v>166392221.00741702</v>
      </c>
      <c r="FO211" s="134">
        <f t="shared" si="813"/>
        <v>165053490.99949127</v>
      </c>
      <c r="FP211" s="134">
        <f t="shared" si="813"/>
        <v>163694494.71270141</v>
      </c>
      <c r="FQ211" s="134">
        <f t="shared" si="813"/>
        <v>162340394.15499493</v>
      </c>
      <c r="FR211" s="134">
        <f t="shared" si="813"/>
        <v>160966093.18715289</v>
      </c>
      <c r="FS211" s="134">
        <f t="shared" si="813"/>
        <v>159596446.06945953</v>
      </c>
      <c r="FT211" s="134">
        <f t="shared" si="813"/>
        <v>158218905.82210094</v>
      </c>
      <c r="FU211" s="134">
        <f t="shared" si="813"/>
        <v>156821269.16945803</v>
      </c>
      <c r="FV211" s="134">
        <f t="shared" si="813"/>
        <v>155427913.96066028</v>
      </c>
      <c r="FW211" s="134">
        <f t="shared" si="813"/>
        <v>154014536.26514822</v>
      </c>
      <c r="FX211" s="134">
        <f t="shared" si="813"/>
        <v>152605185.01069668</v>
      </c>
      <c r="FY211" s="134">
        <f t="shared" si="813"/>
        <v>151186713.09175724</v>
      </c>
      <c r="FZ211" s="134">
        <f t="shared" si="813"/>
        <v>149736599.19068649</v>
      </c>
      <c r="GA211" s="134">
        <f t="shared" si="813"/>
        <v>148302001.26684031</v>
      </c>
      <c r="GB211" s="134">
        <f t="shared" si="813"/>
        <v>146847624.50893071</v>
      </c>
      <c r="GC211" s="134">
        <f t="shared" si="813"/>
        <v>145396603.60939643</v>
      </c>
      <c r="GD211" s="134">
        <f t="shared" si="813"/>
        <v>143925889.96260342</v>
      </c>
      <c r="GE211" s="134">
        <f t="shared" si="813"/>
        <v>142458258.58037275</v>
      </c>
      <c r="GF211" s="134">
        <f t="shared" si="813"/>
        <v>140982192.57068047</v>
      </c>
      <c r="GG211" s="134">
        <f t="shared" si="813"/>
        <v>139486568.73015004</v>
      </c>
      <c r="GH211" s="134">
        <f t="shared" si="813"/>
        <v>137993606.29876256</v>
      </c>
      <c r="GI211" s="134">
        <f t="shared" si="813"/>
        <v>136481180.95527914</v>
      </c>
      <c r="GJ211" s="134">
        <f t="shared" si="813"/>
        <v>134971129.20553872</v>
      </c>
      <c r="GK211" s="134">
        <f t="shared" si="813"/>
        <v>133453304.18366502</v>
      </c>
      <c r="GL211" s="134">
        <f t="shared" si="813"/>
        <v>131894744.40000094</v>
      </c>
      <c r="GM211" s="134">
        <f t="shared" si="813"/>
        <v>130359747.11797474</v>
      </c>
      <c r="GN211" s="134">
        <f t="shared" si="813"/>
        <v>128805498.74728917</v>
      </c>
      <c r="GO211" s="134">
        <f t="shared" si="813"/>
        <v>127252883.8587635</v>
      </c>
      <c r="GP211" s="134">
        <f t="shared" si="813"/>
        <v>125681125.46991368</v>
      </c>
      <c r="GQ211" s="134">
        <f t="shared" si="813"/>
        <v>124110691.31321862</v>
      </c>
      <c r="GR211" s="134">
        <f t="shared" si="813"/>
        <v>122531206.91265464</v>
      </c>
      <c r="GS211" s="134">
        <f t="shared" si="813"/>
        <v>120932746.85590182</v>
      </c>
      <c r="GT211" s="134">
        <f t="shared" si="813"/>
        <v>119335135.63331382</v>
      </c>
      <c r="GU211" s="134">
        <f t="shared" si="813"/>
        <v>117718666.08084963</v>
      </c>
      <c r="GV211" s="134">
        <f t="shared" si="813"/>
        <v>116102720.56276882</v>
      </c>
      <c r="GW211" s="134">
        <f t="shared" ref="GW211:JH211" si="814">GV215</f>
        <v>114477462.52371716</v>
      </c>
      <c r="GX211" s="134">
        <f t="shared" si="814"/>
        <v>112814800.18186688</v>
      </c>
      <c r="GY211" s="134">
        <f t="shared" si="814"/>
        <v>111171164.28692017</v>
      </c>
      <c r="GZ211" s="134">
        <f t="shared" si="814"/>
        <v>109508983.33129632</v>
      </c>
      <c r="HA211" s="134">
        <f t="shared" si="814"/>
        <v>107846486.39442417</v>
      </c>
      <c r="HB211" s="134">
        <f t="shared" si="814"/>
        <v>106165575.98138285</v>
      </c>
      <c r="HC211" s="134">
        <f t="shared" si="814"/>
        <v>104484002.15013371</v>
      </c>
      <c r="HD211" s="134">
        <f t="shared" si="814"/>
        <v>102792737.58897303</v>
      </c>
      <c r="HE211" s="134">
        <f t="shared" si="814"/>
        <v>101083264.10265942</v>
      </c>
      <c r="HF211" s="134">
        <f t="shared" si="814"/>
        <v>99372593.431477532</v>
      </c>
      <c r="HG211" s="134">
        <f t="shared" si="814"/>
        <v>97643856.099177867</v>
      </c>
      <c r="HH211" s="134">
        <f t="shared" si="814"/>
        <v>95913557.24561207</v>
      </c>
      <c r="HI211" s="134">
        <f t="shared" si="814"/>
        <v>94173286.865049019</v>
      </c>
      <c r="HJ211" s="134">
        <f t="shared" si="814"/>
        <v>92399465.789186686</v>
      </c>
      <c r="HK211" s="134">
        <f t="shared" si="814"/>
        <v>90639527.648228645</v>
      </c>
      <c r="HL211" s="134">
        <f t="shared" si="814"/>
        <v>88861900.095667571</v>
      </c>
      <c r="HM211" s="134">
        <f t="shared" si="814"/>
        <v>87081770.022602007</v>
      </c>
      <c r="HN211" s="134">
        <f t="shared" si="814"/>
        <v>85284108.421833932</v>
      </c>
      <c r="HO211" s="134">
        <f t="shared" si="814"/>
        <v>83483555.377967209</v>
      </c>
      <c r="HP211" s="134">
        <f t="shared" si="814"/>
        <v>81672625.939727962</v>
      </c>
      <c r="HQ211" s="134">
        <f t="shared" si="814"/>
        <v>79844409.747363567</v>
      </c>
      <c r="HR211" s="134">
        <f t="shared" si="814"/>
        <v>78012704.939859509</v>
      </c>
      <c r="HS211" s="134">
        <f t="shared" si="814"/>
        <v>76163882.954059154</v>
      </c>
      <c r="HT211" s="134">
        <f t="shared" si="814"/>
        <v>74311165.08197318</v>
      </c>
      <c r="HU211" s="134">
        <f t="shared" si="814"/>
        <v>72447240.03378503</v>
      </c>
      <c r="HV211" s="134">
        <f t="shared" si="814"/>
        <v>70560388.861234918</v>
      </c>
      <c r="HW211" s="134">
        <f t="shared" si="814"/>
        <v>68675304.220754996</v>
      </c>
      <c r="HX211" s="134">
        <f t="shared" si="814"/>
        <v>66773590.242841877</v>
      </c>
      <c r="HY211" s="134">
        <f t="shared" si="814"/>
        <v>64866941.277763538</v>
      </c>
      <c r="HZ211" s="134">
        <f t="shared" si="814"/>
        <v>62943849.640960813</v>
      </c>
      <c r="IA211" s="134">
        <f t="shared" si="814"/>
        <v>61015390.33523716</v>
      </c>
      <c r="IB211" s="134">
        <f t="shared" si="814"/>
        <v>59075847.976905346</v>
      </c>
      <c r="IC211" s="134">
        <f t="shared" si="814"/>
        <v>57120151.69511494</v>
      </c>
      <c r="ID211" s="134">
        <f t="shared" si="814"/>
        <v>55158423.745055623</v>
      </c>
      <c r="IE211" s="134">
        <f t="shared" si="814"/>
        <v>53180741.262180045</v>
      </c>
      <c r="IF211" s="134">
        <f t="shared" si="814"/>
        <v>51196574.636755481</v>
      </c>
      <c r="IG211" s="134">
        <f t="shared" si="814"/>
        <v>49201373.690993205</v>
      </c>
      <c r="IH211" s="134">
        <f t="shared" si="814"/>
        <v>47182091.75895974</v>
      </c>
      <c r="II211" s="134">
        <f t="shared" si="814"/>
        <v>45164366.393333524</v>
      </c>
      <c r="IJ211" s="134">
        <f t="shared" si="814"/>
        <v>43131169.760587193</v>
      </c>
      <c r="IK211" s="134">
        <f t="shared" si="814"/>
        <v>41090303.371508583</v>
      </c>
      <c r="IL211" s="134">
        <f t="shared" si="814"/>
        <v>39034183.809703037</v>
      </c>
      <c r="IM211" s="134">
        <f t="shared" si="814"/>
        <v>36969911.716097765</v>
      </c>
      <c r="IN211" s="134">
        <f t="shared" si="814"/>
        <v>34893743.44347772</v>
      </c>
      <c r="IO211" s="134">
        <f t="shared" si="814"/>
        <v>32802658.836061358</v>
      </c>
      <c r="IP211" s="134">
        <f t="shared" si="814"/>
        <v>30702681.098141123</v>
      </c>
      <c r="IQ211" s="134">
        <f t="shared" si="814"/>
        <v>28588019.068473477</v>
      </c>
      <c r="IR211" s="134">
        <f t="shared" si="814"/>
        <v>26463959.560181547</v>
      </c>
      <c r="IS211" s="134">
        <f t="shared" si="814"/>
        <v>24327659.324406572</v>
      </c>
      <c r="IT211" s="134">
        <f t="shared" si="814"/>
        <v>22172999.791510582</v>
      </c>
      <c r="IU211" s="134">
        <f t="shared" si="814"/>
        <v>20012595.35186642</v>
      </c>
      <c r="IV211" s="134">
        <f t="shared" si="814"/>
        <v>17838113.848847896</v>
      </c>
      <c r="IW211" s="134">
        <f t="shared" si="814"/>
        <v>15652936.595333152</v>
      </c>
      <c r="IX211" s="134">
        <f t="shared" si="814"/>
        <v>13453934.664819855</v>
      </c>
      <c r="IY211" s="134">
        <f t="shared" si="814"/>
        <v>11243701.305781435</v>
      </c>
      <c r="IZ211" s="134">
        <f t="shared" si="814"/>
        <v>9020730.6085863858</v>
      </c>
      <c r="JA211" s="134">
        <f t="shared" si="814"/>
        <v>6784324.4958946453</v>
      </c>
      <c r="JB211" s="134">
        <f t="shared" si="814"/>
        <v>4535865.5167164989</v>
      </c>
      <c r="JC211" s="134">
        <f t="shared" si="814"/>
        <v>2274238.7119127312</v>
      </c>
      <c r="JD211" s="134">
        <f t="shared" si="814"/>
        <v>-4.6566128730773926E-10</v>
      </c>
      <c r="JE211" s="134">
        <f t="shared" si="814"/>
        <v>-4.6566128730773926E-10</v>
      </c>
      <c r="JF211" s="134">
        <f t="shared" si="814"/>
        <v>-4.6566128730773926E-10</v>
      </c>
      <c r="JG211" s="134">
        <f t="shared" si="814"/>
        <v>-4.6566128730773926E-10</v>
      </c>
      <c r="JH211" s="134">
        <f t="shared" si="814"/>
        <v>-4.6566128730773926E-10</v>
      </c>
      <c r="JI211" s="134">
        <f t="shared" ref="JI211:LT211" si="815">JH215</f>
        <v>-4.6566128730773926E-10</v>
      </c>
      <c r="JJ211" s="134">
        <f t="shared" si="815"/>
        <v>-4.6566128730773926E-10</v>
      </c>
      <c r="JK211" s="134">
        <f t="shared" si="815"/>
        <v>-4.6566128730773926E-10</v>
      </c>
      <c r="JL211" s="134">
        <f t="shared" si="815"/>
        <v>-4.6566128730773926E-10</v>
      </c>
      <c r="JM211" s="134">
        <f t="shared" si="815"/>
        <v>-4.6566128730773926E-10</v>
      </c>
      <c r="JN211" s="134">
        <f t="shared" si="815"/>
        <v>-4.6566128730773926E-10</v>
      </c>
      <c r="JO211" s="134">
        <f t="shared" si="815"/>
        <v>-4.6566128730773926E-10</v>
      </c>
      <c r="JP211" s="134">
        <f t="shared" si="815"/>
        <v>-4.6566128730773926E-10</v>
      </c>
      <c r="JQ211" s="134">
        <f t="shared" si="815"/>
        <v>-4.6566128730773926E-10</v>
      </c>
      <c r="JR211" s="134">
        <f t="shared" si="815"/>
        <v>-4.6566128730773926E-10</v>
      </c>
      <c r="JS211" s="134">
        <f t="shared" si="815"/>
        <v>-4.6566128730773926E-10</v>
      </c>
      <c r="JT211" s="134">
        <f t="shared" si="815"/>
        <v>-4.6566128730773926E-10</v>
      </c>
      <c r="JU211" s="134">
        <f t="shared" si="815"/>
        <v>-4.6566128730773926E-10</v>
      </c>
      <c r="JV211" s="134">
        <f t="shared" si="815"/>
        <v>-4.6566128730773926E-10</v>
      </c>
      <c r="JW211" s="134">
        <f t="shared" si="815"/>
        <v>-4.6566128730773926E-10</v>
      </c>
      <c r="JX211" s="134">
        <f t="shared" si="815"/>
        <v>-4.6566128730773926E-10</v>
      </c>
      <c r="JY211" s="134">
        <f t="shared" si="815"/>
        <v>-4.6566128730773926E-10</v>
      </c>
      <c r="JZ211" s="134">
        <f t="shared" si="815"/>
        <v>-4.6566128730773926E-10</v>
      </c>
      <c r="KA211" s="134">
        <f t="shared" si="815"/>
        <v>-4.6566128730773926E-10</v>
      </c>
      <c r="KB211" s="134">
        <f t="shared" si="815"/>
        <v>-4.6566128730773926E-10</v>
      </c>
      <c r="KC211" s="134">
        <f t="shared" si="815"/>
        <v>-4.6566128730773926E-10</v>
      </c>
      <c r="KD211" s="134">
        <f t="shared" si="815"/>
        <v>-4.6566128730773926E-10</v>
      </c>
      <c r="KE211" s="134">
        <f t="shared" si="815"/>
        <v>-4.6566128730773926E-10</v>
      </c>
      <c r="KF211" s="134">
        <f t="shared" si="815"/>
        <v>-4.6566128730773926E-10</v>
      </c>
      <c r="KG211" s="134">
        <f t="shared" si="815"/>
        <v>-4.6566128730773926E-10</v>
      </c>
      <c r="KH211" s="134">
        <f t="shared" si="815"/>
        <v>-4.6566128730773926E-10</v>
      </c>
      <c r="KI211" s="134">
        <f t="shared" si="815"/>
        <v>-4.6566128730773926E-10</v>
      </c>
      <c r="KJ211" s="134">
        <f t="shared" si="815"/>
        <v>-4.6566128730773926E-10</v>
      </c>
      <c r="KK211" s="134">
        <f t="shared" si="815"/>
        <v>-4.6566128730773926E-10</v>
      </c>
      <c r="KL211" s="134">
        <f t="shared" si="815"/>
        <v>-4.6566128730773926E-10</v>
      </c>
      <c r="KM211" s="134">
        <f t="shared" si="815"/>
        <v>-4.6566128730773926E-10</v>
      </c>
      <c r="KN211" s="134">
        <f t="shared" si="815"/>
        <v>-4.6566128730773926E-10</v>
      </c>
      <c r="KO211" s="134">
        <f t="shared" si="815"/>
        <v>-4.6566128730773926E-10</v>
      </c>
      <c r="KP211" s="134">
        <f t="shared" si="815"/>
        <v>-4.6566128730773926E-10</v>
      </c>
      <c r="KQ211" s="134">
        <f t="shared" si="815"/>
        <v>-4.6566128730773926E-10</v>
      </c>
      <c r="KR211" s="134">
        <f t="shared" si="815"/>
        <v>-4.6566128730773926E-10</v>
      </c>
      <c r="KS211" s="134">
        <f t="shared" si="815"/>
        <v>-4.6566128730773926E-10</v>
      </c>
      <c r="KT211" s="134">
        <f t="shared" si="815"/>
        <v>-4.6566128730773926E-10</v>
      </c>
      <c r="KU211" s="134">
        <f t="shared" si="815"/>
        <v>-4.6566128730773926E-10</v>
      </c>
      <c r="KV211" s="134">
        <f t="shared" si="815"/>
        <v>-4.6566128730773926E-10</v>
      </c>
      <c r="KW211" s="134">
        <f t="shared" si="815"/>
        <v>-4.6566128730773926E-10</v>
      </c>
      <c r="KX211" s="134">
        <f t="shared" si="815"/>
        <v>-4.6566128730773926E-10</v>
      </c>
      <c r="KY211" s="134">
        <f t="shared" si="815"/>
        <v>-4.6566128730773926E-10</v>
      </c>
      <c r="KZ211" s="134">
        <f t="shared" si="815"/>
        <v>-4.6566128730773926E-10</v>
      </c>
      <c r="LA211" s="134">
        <f t="shared" si="815"/>
        <v>-4.6566128730773926E-10</v>
      </c>
      <c r="LB211" s="134">
        <f t="shared" si="815"/>
        <v>-4.6566128730773926E-10</v>
      </c>
      <c r="LC211" s="134">
        <f t="shared" si="815"/>
        <v>-4.6566128730773926E-10</v>
      </c>
      <c r="LD211" s="134">
        <f t="shared" si="815"/>
        <v>-4.6566128730773926E-10</v>
      </c>
      <c r="LE211" s="134">
        <f t="shared" si="815"/>
        <v>-4.6566128730773926E-10</v>
      </c>
      <c r="LF211" s="134">
        <f t="shared" si="815"/>
        <v>-4.6566128730773926E-10</v>
      </c>
      <c r="LG211" s="134">
        <f t="shared" si="815"/>
        <v>-4.6566128730773926E-10</v>
      </c>
      <c r="LH211" s="134">
        <f t="shared" si="815"/>
        <v>-4.6566128730773926E-10</v>
      </c>
      <c r="LI211" s="134">
        <f t="shared" si="815"/>
        <v>-4.6566128730773926E-10</v>
      </c>
      <c r="LJ211" s="134">
        <f t="shared" si="815"/>
        <v>-4.6566128730773926E-10</v>
      </c>
      <c r="LK211" s="134">
        <f t="shared" si="815"/>
        <v>-4.6566128730773926E-10</v>
      </c>
      <c r="LL211" s="134">
        <f t="shared" si="815"/>
        <v>-4.6566128730773926E-10</v>
      </c>
      <c r="LM211" s="134">
        <f t="shared" si="815"/>
        <v>-4.6566128730773926E-10</v>
      </c>
      <c r="LN211" s="134">
        <f t="shared" si="815"/>
        <v>-4.6566128730773926E-10</v>
      </c>
      <c r="LO211" s="134">
        <f t="shared" si="815"/>
        <v>-4.6566128730773926E-10</v>
      </c>
      <c r="LP211" s="134">
        <f t="shared" si="815"/>
        <v>-4.6566128730773926E-10</v>
      </c>
      <c r="LQ211" s="134">
        <f t="shared" si="815"/>
        <v>-4.6566128730773926E-10</v>
      </c>
      <c r="LR211" s="134">
        <f t="shared" si="815"/>
        <v>-4.6566128730773926E-10</v>
      </c>
      <c r="LS211" s="134">
        <f t="shared" si="815"/>
        <v>-4.6566128730773926E-10</v>
      </c>
      <c r="LT211" s="134">
        <f t="shared" si="815"/>
        <v>-4.6566128730773926E-10</v>
      </c>
      <c r="LU211" s="134">
        <f t="shared" ref="LU211:OF211" si="816">LT215</f>
        <v>-4.6566128730773926E-10</v>
      </c>
      <c r="LV211" s="134">
        <f t="shared" si="816"/>
        <v>-4.6566128730773926E-10</v>
      </c>
      <c r="LW211" s="134">
        <f t="shared" si="816"/>
        <v>-4.6566128730773926E-10</v>
      </c>
      <c r="LX211" s="134">
        <f t="shared" si="816"/>
        <v>-4.6566128730773926E-10</v>
      </c>
      <c r="LY211" s="134">
        <f t="shared" si="816"/>
        <v>-4.6566128730773926E-10</v>
      </c>
      <c r="LZ211" s="134">
        <f t="shared" si="816"/>
        <v>-4.6566128730773926E-10</v>
      </c>
      <c r="MA211" s="134">
        <f t="shared" si="816"/>
        <v>-4.6566128730773926E-10</v>
      </c>
      <c r="MB211" s="134">
        <f t="shared" si="816"/>
        <v>-4.6566128730773926E-10</v>
      </c>
      <c r="MC211" s="134">
        <f t="shared" si="816"/>
        <v>-4.6566128730773926E-10</v>
      </c>
      <c r="MD211" s="134">
        <f t="shared" si="816"/>
        <v>-4.6566128730773926E-10</v>
      </c>
      <c r="ME211" s="134">
        <f t="shared" si="816"/>
        <v>-4.6566128730773926E-10</v>
      </c>
      <c r="MF211" s="134">
        <f t="shared" si="816"/>
        <v>-4.6566128730773926E-10</v>
      </c>
      <c r="MG211" s="134">
        <f t="shared" si="816"/>
        <v>-4.6566128730773926E-10</v>
      </c>
      <c r="MH211" s="134">
        <f t="shared" si="816"/>
        <v>-4.6566128730773926E-10</v>
      </c>
      <c r="MI211" s="134">
        <f t="shared" si="816"/>
        <v>-4.6566128730773926E-10</v>
      </c>
      <c r="MJ211" s="134">
        <f t="shared" si="816"/>
        <v>-4.6566128730773926E-10</v>
      </c>
      <c r="MK211" s="134">
        <f t="shared" si="816"/>
        <v>-4.6566128730773926E-10</v>
      </c>
      <c r="ML211" s="134">
        <f t="shared" si="816"/>
        <v>-4.6566128730773926E-10</v>
      </c>
      <c r="MM211" s="134">
        <f t="shared" si="816"/>
        <v>-4.6566128730773926E-10</v>
      </c>
      <c r="MN211" s="134">
        <f t="shared" si="816"/>
        <v>-4.6566128730773926E-10</v>
      </c>
      <c r="MO211" s="134">
        <f t="shared" si="816"/>
        <v>-4.6566128730773926E-10</v>
      </c>
      <c r="MP211" s="134">
        <f t="shared" si="816"/>
        <v>-4.6566128730773926E-10</v>
      </c>
      <c r="MQ211" s="134">
        <f t="shared" si="816"/>
        <v>-4.6566128730773926E-10</v>
      </c>
      <c r="MR211" s="134">
        <f t="shared" si="816"/>
        <v>-4.6566128730773926E-10</v>
      </c>
      <c r="MS211" s="134">
        <f t="shared" si="816"/>
        <v>-4.6566128730773926E-10</v>
      </c>
      <c r="MT211" s="134">
        <f t="shared" si="816"/>
        <v>-4.6566128730773926E-10</v>
      </c>
      <c r="MU211" s="134">
        <f t="shared" si="816"/>
        <v>-4.6566128730773926E-10</v>
      </c>
      <c r="MV211" s="134">
        <f t="shared" si="816"/>
        <v>-4.6566128730773926E-10</v>
      </c>
      <c r="MW211" s="134">
        <f t="shared" si="816"/>
        <v>-4.6566128730773926E-10</v>
      </c>
      <c r="MX211" s="134">
        <f t="shared" si="816"/>
        <v>-4.6566128730773926E-10</v>
      </c>
      <c r="MY211" s="134">
        <f t="shared" si="816"/>
        <v>-4.6566128730773926E-10</v>
      </c>
      <c r="MZ211" s="134">
        <f t="shared" si="816"/>
        <v>-4.6566128730773926E-10</v>
      </c>
      <c r="NA211" s="134">
        <f t="shared" si="816"/>
        <v>-4.6566128730773926E-10</v>
      </c>
      <c r="NB211" s="134">
        <f t="shared" si="816"/>
        <v>-4.6566128730773926E-10</v>
      </c>
      <c r="NC211" s="134">
        <f t="shared" si="816"/>
        <v>-4.6566128730773926E-10</v>
      </c>
      <c r="ND211" s="134">
        <f t="shared" si="816"/>
        <v>-4.6566128730773926E-10</v>
      </c>
      <c r="NE211" s="134">
        <f t="shared" si="816"/>
        <v>-4.6566128730773926E-10</v>
      </c>
      <c r="NF211" s="134">
        <f t="shared" si="816"/>
        <v>-4.6566128730773926E-10</v>
      </c>
      <c r="NG211" s="134">
        <f t="shared" si="816"/>
        <v>-4.6566128730773926E-10</v>
      </c>
      <c r="NH211" s="134">
        <f t="shared" si="816"/>
        <v>-4.6566128730773926E-10</v>
      </c>
      <c r="NI211" s="134">
        <f t="shared" si="816"/>
        <v>-4.6566128730773926E-10</v>
      </c>
      <c r="NJ211" s="134">
        <f t="shared" si="816"/>
        <v>-4.6566128730773926E-10</v>
      </c>
      <c r="NK211" s="134">
        <f t="shared" si="816"/>
        <v>-4.6566128730773926E-10</v>
      </c>
      <c r="NL211" s="134">
        <f t="shared" si="816"/>
        <v>-4.6566128730773926E-10</v>
      </c>
      <c r="NM211" s="134">
        <f t="shared" si="816"/>
        <v>-4.6566128730773926E-10</v>
      </c>
      <c r="NN211" s="134">
        <f t="shared" si="816"/>
        <v>-4.6566128730773926E-10</v>
      </c>
      <c r="NO211" s="134">
        <f t="shared" si="816"/>
        <v>-4.6566128730773926E-10</v>
      </c>
      <c r="NP211" s="134">
        <f t="shared" si="816"/>
        <v>-4.6566128730773926E-10</v>
      </c>
      <c r="NQ211" s="134">
        <f t="shared" si="816"/>
        <v>-4.6566128730773926E-10</v>
      </c>
      <c r="NR211" s="134">
        <f t="shared" si="816"/>
        <v>-4.6566128730773926E-10</v>
      </c>
      <c r="NS211" s="134">
        <f t="shared" si="816"/>
        <v>-4.6566128730773926E-10</v>
      </c>
      <c r="NT211" s="134">
        <f t="shared" si="816"/>
        <v>-4.6566128730773926E-10</v>
      </c>
      <c r="NU211" s="134">
        <f t="shared" si="816"/>
        <v>-4.6566128730773926E-10</v>
      </c>
      <c r="NV211" s="134">
        <f t="shared" si="816"/>
        <v>-4.6566128730773926E-10</v>
      </c>
      <c r="NW211" s="134">
        <f t="shared" si="816"/>
        <v>-4.6566128730773926E-10</v>
      </c>
      <c r="NX211" s="134">
        <f t="shared" si="816"/>
        <v>-4.6566128730773926E-10</v>
      </c>
      <c r="NY211" s="134">
        <f t="shared" si="816"/>
        <v>-4.6566128730773926E-10</v>
      </c>
      <c r="NZ211" s="134">
        <f t="shared" si="816"/>
        <v>-4.6566128730773926E-10</v>
      </c>
      <c r="OA211" s="134">
        <f t="shared" si="816"/>
        <v>-4.6566128730773926E-10</v>
      </c>
      <c r="OB211" s="134">
        <f t="shared" si="816"/>
        <v>-4.6566128730773926E-10</v>
      </c>
      <c r="OC211" s="134">
        <f t="shared" si="816"/>
        <v>-4.6566128730773926E-10</v>
      </c>
      <c r="OD211" s="134">
        <f t="shared" si="816"/>
        <v>-4.6566128730773926E-10</v>
      </c>
      <c r="OE211" s="134">
        <f t="shared" si="816"/>
        <v>-4.6566128730773926E-10</v>
      </c>
      <c r="OF211" s="134">
        <f t="shared" si="816"/>
        <v>-4.6566128730773926E-10</v>
      </c>
      <c r="OG211" s="134">
        <f t="shared" ref="OG211:OR211" si="817">OF215</f>
        <v>-4.6566128730773926E-10</v>
      </c>
      <c r="OH211" s="134">
        <f t="shared" si="817"/>
        <v>-4.6566128730773926E-10</v>
      </c>
      <c r="OI211" s="134">
        <f t="shared" si="817"/>
        <v>-4.6566128730773926E-10</v>
      </c>
      <c r="OJ211" s="134">
        <f t="shared" si="817"/>
        <v>-4.6566128730773926E-10</v>
      </c>
      <c r="OK211" s="134">
        <f t="shared" si="817"/>
        <v>-4.6566128730773926E-10</v>
      </c>
      <c r="OL211" s="134">
        <f t="shared" si="817"/>
        <v>-4.6566128730773926E-10</v>
      </c>
      <c r="OM211" s="134">
        <f t="shared" si="817"/>
        <v>-4.6566128730773926E-10</v>
      </c>
      <c r="ON211" s="134">
        <f t="shared" si="817"/>
        <v>-4.6566128730773926E-10</v>
      </c>
      <c r="OO211" s="134">
        <f t="shared" si="817"/>
        <v>-4.6566128730773926E-10</v>
      </c>
      <c r="OP211" s="134">
        <f t="shared" si="817"/>
        <v>-4.6566128730773926E-10</v>
      </c>
      <c r="OQ211" s="134">
        <f t="shared" si="817"/>
        <v>-4.6566128730773926E-10</v>
      </c>
      <c r="OR211" s="407">
        <f t="shared" si="817"/>
        <v>-4.6566128730773926E-10</v>
      </c>
    </row>
    <row r="212" spans="2:408" x14ac:dyDescent="0.35">
      <c r="B212" s="403"/>
      <c r="C212" s="122" t="s">
        <v>144</v>
      </c>
      <c r="I212" s="110"/>
      <c r="J212" s="109">
        <f t="shared" ref="J212:J214" si="818">SUM(L212:JC212)</f>
        <v>284842894.2253055</v>
      </c>
      <c r="L212" s="143">
        <f t="shared" ref="L212:BW212" si="819">L182</f>
        <v>583333.33333333326</v>
      </c>
      <c r="M212" s="143">
        <f t="shared" si="819"/>
        <v>585458.19594829204</v>
      </c>
      <c r="N212" s="143">
        <f t="shared" si="819"/>
        <v>588048.26762637065</v>
      </c>
      <c r="O212" s="143">
        <f t="shared" si="819"/>
        <v>590191.21554175531</v>
      </c>
      <c r="P212" s="143">
        <f t="shared" si="819"/>
        <v>592801.31520194176</v>
      </c>
      <c r="Q212" s="143">
        <f t="shared" si="819"/>
        <v>594809.065981825</v>
      </c>
      <c r="R212" s="143">
        <f t="shared" si="819"/>
        <v>597592.16521473415</v>
      </c>
      <c r="S212" s="143">
        <f t="shared" si="819"/>
        <v>600002.86697157624</v>
      </c>
      <c r="T212" s="143">
        <f t="shared" si="819"/>
        <v>601805.77461556846</v>
      </c>
      <c r="U212" s="143">
        <f t="shared" si="819"/>
        <v>604850.99312232842</v>
      </c>
      <c r="V212" s="143">
        <f t="shared" si="819"/>
        <v>606515.99918681616</v>
      </c>
      <c r="W212" s="143">
        <f t="shared" si="819"/>
        <v>609737.67789921293</v>
      </c>
      <c r="X212" s="143">
        <f t="shared" si="819"/>
        <v>36778864.041624986</v>
      </c>
      <c r="Y212" s="143">
        <f t="shared" si="819"/>
        <v>11972534.978250291</v>
      </c>
      <c r="Z212" s="143">
        <f t="shared" si="819"/>
        <v>12038028.405896721</v>
      </c>
      <c r="AA212" s="143">
        <f t="shared" si="819"/>
        <v>12077723.89124283</v>
      </c>
      <c r="AB212" s="143">
        <f t="shared" si="819"/>
        <v>12135311.954467665</v>
      </c>
      <c r="AC212" s="143">
        <f t="shared" si="819"/>
        <v>12172240.276874822</v>
      </c>
      <c r="AD212" s="143">
        <f t="shared" si="819"/>
        <v>12233369.228775427</v>
      </c>
      <c r="AE212" s="143">
        <f t="shared" si="819"/>
        <v>12282718.946540402</v>
      </c>
      <c r="AF212" s="143">
        <f t="shared" si="819"/>
        <v>12315454.379487846</v>
      </c>
      <c r="AG212" s="143">
        <f t="shared" si="819"/>
        <v>12381948.593620624</v>
      </c>
      <c r="AH212" s="143">
        <f t="shared" si="819"/>
        <v>9130611.5082093161</v>
      </c>
      <c r="AI212" s="143">
        <f t="shared" si="819"/>
        <v>9187480.7996976022</v>
      </c>
      <c r="AJ212" s="143">
        <f t="shared" si="819"/>
        <v>9222643.6504187621</v>
      </c>
      <c r="AK212" s="143">
        <f t="shared" si="819"/>
        <v>9212620.2497056462</v>
      </c>
      <c r="AL212" s="143">
        <f t="shared" si="819"/>
        <v>9296808.1916827783</v>
      </c>
      <c r="AM212" s="143">
        <f t="shared" si="819"/>
        <v>9308235.1958666425</v>
      </c>
      <c r="AN212" s="143">
        <f t="shared" si="819"/>
        <v>9371655.75098598</v>
      </c>
      <c r="AO212" s="143">
        <f t="shared" si="819"/>
        <v>9380952.9862365238</v>
      </c>
      <c r="AP212" s="143">
        <f t="shared" si="819"/>
        <v>9447096.9614852946</v>
      </c>
      <c r="AQ212" s="143">
        <f t="shared" si="819"/>
        <v>9485102.3633184899</v>
      </c>
      <c r="AR212" s="143">
        <f t="shared" si="819"/>
        <v>9491171.5030534863</v>
      </c>
      <c r="AS212" s="143">
        <f t="shared" si="819"/>
        <v>9561443.3722579032</v>
      </c>
      <c r="AT212" s="143">
        <f t="shared" si="819"/>
        <v>9565340.2473166529</v>
      </c>
      <c r="AU212" s="143">
        <f t="shared" si="819"/>
        <v>9638389.8776450232</v>
      </c>
      <c r="AV212" s="143">
        <f t="shared" si="819"/>
        <v>0</v>
      </c>
      <c r="AW212" s="143">
        <f t="shared" si="819"/>
        <v>0</v>
      </c>
      <c r="AX212" s="143">
        <f t="shared" si="819"/>
        <v>0</v>
      </c>
      <c r="AY212" s="143">
        <f t="shared" si="819"/>
        <v>0</v>
      </c>
      <c r="AZ212" s="143">
        <f t="shared" si="819"/>
        <v>0</v>
      </c>
      <c r="BA212" s="143">
        <f t="shared" si="819"/>
        <v>0</v>
      </c>
      <c r="BB212" s="143">
        <f t="shared" si="819"/>
        <v>0</v>
      </c>
      <c r="BC212" s="143">
        <f t="shared" si="819"/>
        <v>0</v>
      </c>
      <c r="BD212" s="143">
        <f t="shared" si="819"/>
        <v>0</v>
      </c>
      <c r="BE212" s="143">
        <f t="shared" si="819"/>
        <v>0</v>
      </c>
      <c r="BF212" s="143">
        <f t="shared" si="819"/>
        <v>0</v>
      </c>
      <c r="BG212" s="143">
        <f t="shared" si="819"/>
        <v>0</v>
      </c>
      <c r="BH212" s="143">
        <f t="shared" si="819"/>
        <v>0</v>
      </c>
      <c r="BI212" s="143">
        <f t="shared" si="819"/>
        <v>0</v>
      </c>
      <c r="BJ212" s="143">
        <f t="shared" si="819"/>
        <v>0</v>
      </c>
      <c r="BK212" s="143">
        <f t="shared" si="819"/>
        <v>0</v>
      </c>
      <c r="BL212" s="143">
        <f t="shared" si="819"/>
        <v>0</v>
      </c>
      <c r="BM212" s="143">
        <f t="shared" si="819"/>
        <v>0</v>
      </c>
      <c r="BN212" s="143">
        <f t="shared" si="819"/>
        <v>0</v>
      </c>
      <c r="BO212" s="143">
        <f t="shared" si="819"/>
        <v>0</v>
      </c>
      <c r="BP212" s="143">
        <f t="shared" si="819"/>
        <v>0</v>
      </c>
      <c r="BQ212" s="143">
        <f t="shared" si="819"/>
        <v>0</v>
      </c>
      <c r="BR212" s="143">
        <f t="shared" si="819"/>
        <v>0</v>
      </c>
      <c r="BS212" s="143">
        <f t="shared" si="819"/>
        <v>0</v>
      </c>
      <c r="BT212" s="143">
        <f t="shared" si="819"/>
        <v>0</v>
      </c>
      <c r="BU212" s="143">
        <f t="shared" si="819"/>
        <v>0</v>
      </c>
      <c r="BV212" s="143">
        <f t="shared" si="819"/>
        <v>0</v>
      </c>
      <c r="BW212" s="143">
        <f t="shared" si="819"/>
        <v>0</v>
      </c>
      <c r="BX212" s="143">
        <f t="shared" ref="BX212:EI212" si="820">BX182</f>
        <v>0</v>
      </c>
      <c r="BY212" s="143">
        <f t="shared" si="820"/>
        <v>0</v>
      </c>
      <c r="BZ212" s="143">
        <f t="shared" si="820"/>
        <v>0</v>
      </c>
      <c r="CA212" s="143">
        <f t="shared" si="820"/>
        <v>0</v>
      </c>
      <c r="CB212" s="143">
        <f t="shared" si="820"/>
        <v>0</v>
      </c>
      <c r="CC212" s="143">
        <f t="shared" si="820"/>
        <v>0</v>
      </c>
      <c r="CD212" s="143">
        <f t="shared" si="820"/>
        <v>0</v>
      </c>
      <c r="CE212" s="143">
        <f t="shared" si="820"/>
        <v>0</v>
      </c>
      <c r="CF212" s="143">
        <f t="shared" si="820"/>
        <v>0</v>
      </c>
      <c r="CG212" s="143">
        <f t="shared" si="820"/>
        <v>0</v>
      </c>
      <c r="CH212" s="143">
        <f t="shared" si="820"/>
        <v>0</v>
      </c>
      <c r="CI212" s="143">
        <f t="shared" si="820"/>
        <v>0</v>
      </c>
      <c r="CJ212" s="143">
        <f t="shared" si="820"/>
        <v>0</v>
      </c>
      <c r="CK212" s="143">
        <f t="shared" si="820"/>
        <v>0</v>
      </c>
      <c r="CL212" s="143">
        <f t="shared" si="820"/>
        <v>0</v>
      </c>
      <c r="CM212" s="143">
        <f t="shared" si="820"/>
        <v>0</v>
      </c>
      <c r="CN212" s="143">
        <f t="shared" si="820"/>
        <v>0</v>
      </c>
      <c r="CO212" s="143">
        <f t="shared" si="820"/>
        <v>0</v>
      </c>
      <c r="CP212" s="143">
        <f t="shared" si="820"/>
        <v>0</v>
      </c>
      <c r="CQ212" s="143">
        <f t="shared" si="820"/>
        <v>0</v>
      </c>
      <c r="CR212" s="143">
        <f t="shared" si="820"/>
        <v>0</v>
      </c>
      <c r="CS212" s="143">
        <f t="shared" si="820"/>
        <v>0</v>
      </c>
      <c r="CT212" s="143">
        <f t="shared" si="820"/>
        <v>0</v>
      </c>
      <c r="CU212" s="143">
        <f t="shared" si="820"/>
        <v>0</v>
      </c>
      <c r="CV212" s="143">
        <f t="shared" si="820"/>
        <v>0</v>
      </c>
      <c r="CW212" s="143">
        <f t="shared" si="820"/>
        <v>0</v>
      </c>
      <c r="CX212" s="143">
        <f t="shared" si="820"/>
        <v>0</v>
      </c>
      <c r="CY212" s="143">
        <f t="shared" si="820"/>
        <v>0</v>
      </c>
      <c r="CZ212" s="143">
        <f t="shared" si="820"/>
        <v>0</v>
      </c>
      <c r="DA212" s="143">
        <f t="shared" si="820"/>
        <v>0</v>
      </c>
      <c r="DB212" s="143">
        <f t="shared" si="820"/>
        <v>0</v>
      </c>
      <c r="DC212" s="143">
        <f t="shared" si="820"/>
        <v>0</v>
      </c>
      <c r="DD212" s="143">
        <f t="shared" si="820"/>
        <v>0</v>
      </c>
      <c r="DE212" s="143">
        <f t="shared" si="820"/>
        <v>0</v>
      </c>
      <c r="DF212" s="143">
        <f t="shared" si="820"/>
        <v>0</v>
      </c>
      <c r="DG212" s="143">
        <f t="shared" si="820"/>
        <v>0</v>
      </c>
      <c r="DH212" s="143">
        <f t="shared" si="820"/>
        <v>0</v>
      </c>
      <c r="DI212" s="143">
        <f t="shared" si="820"/>
        <v>0</v>
      </c>
      <c r="DJ212" s="143">
        <f t="shared" si="820"/>
        <v>0</v>
      </c>
      <c r="DK212" s="143">
        <f t="shared" si="820"/>
        <v>0</v>
      </c>
      <c r="DL212" s="143">
        <f t="shared" si="820"/>
        <v>0</v>
      </c>
      <c r="DM212" s="143">
        <f t="shared" si="820"/>
        <v>0</v>
      </c>
      <c r="DN212" s="143">
        <f t="shared" si="820"/>
        <v>0</v>
      </c>
      <c r="DO212" s="143">
        <f t="shared" si="820"/>
        <v>0</v>
      </c>
      <c r="DP212" s="143">
        <f t="shared" si="820"/>
        <v>0</v>
      </c>
      <c r="DQ212" s="143">
        <f t="shared" si="820"/>
        <v>0</v>
      </c>
      <c r="DR212" s="143">
        <f t="shared" si="820"/>
        <v>0</v>
      </c>
      <c r="DS212" s="143">
        <f t="shared" si="820"/>
        <v>0</v>
      </c>
      <c r="DT212" s="143">
        <f t="shared" si="820"/>
        <v>0</v>
      </c>
      <c r="DU212" s="143">
        <f t="shared" si="820"/>
        <v>0</v>
      </c>
      <c r="DV212" s="143">
        <f t="shared" si="820"/>
        <v>0</v>
      </c>
      <c r="DW212" s="143">
        <f t="shared" si="820"/>
        <v>0</v>
      </c>
      <c r="DX212" s="143">
        <f t="shared" si="820"/>
        <v>0</v>
      </c>
      <c r="DY212" s="143">
        <f t="shared" si="820"/>
        <v>0</v>
      </c>
      <c r="DZ212" s="143">
        <f t="shared" si="820"/>
        <v>0</v>
      </c>
      <c r="EA212" s="143">
        <f t="shared" si="820"/>
        <v>0</v>
      </c>
      <c r="EB212" s="143">
        <f t="shared" si="820"/>
        <v>0</v>
      </c>
      <c r="EC212" s="143">
        <f t="shared" si="820"/>
        <v>0</v>
      </c>
      <c r="ED212" s="143">
        <f t="shared" si="820"/>
        <v>0</v>
      </c>
      <c r="EE212" s="143">
        <f t="shared" si="820"/>
        <v>0</v>
      </c>
      <c r="EF212" s="143">
        <f t="shared" si="820"/>
        <v>0</v>
      </c>
      <c r="EG212" s="143">
        <f t="shared" si="820"/>
        <v>0</v>
      </c>
      <c r="EH212" s="143">
        <f t="shared" si="820"/>
        <v>0</v>
      </c>
      <c r="EI212" s="143">
        <f t="shared" si="820"/>
        <v>0</v>
      </c>
      <c r="EJ212" s="143">
        <f t="shared" ref="EJ212:GU212" si="821">EJ182</f>
        <v>0</v>
      </c>
      <c r="EK212" s="143">
        <f t="shared" si="821"/>
        <v>0</v>
      </c>
      <c r="EL212" s="143">
        <f t="shared" si="821"/>
        <v>0</v>
      </c>
      <c r="EM212" s="143">
        <f t="shared" si="821"/>
        <v>0</v>
      </c>
      <c r="EN212" s="143">
        <f t="shared" si="821"/>
        <v>0</v>
      </c>
      <c r="EO212" s="143">
        <f t="shared" si="821"/>
        <v>0</v>
      </c>
      <c r="EP212" s="143">
        <f t="shared" si="821"/>
        <v>0</v>
      </c>
      <c r="EQ212" s="143">
        <f t="shared" si="821"/>
        <v>0</v>
      </c>
      <c r="ER212" s="143">
        <f t="shared" si="821"/>
        <v>0</v>
      </c>
      <c r="ES212" s="143">
        <f t="shared" si="821"/>
        <v>0</v>
      </c>
      <c r="ET212" s="143">
        <f t="shared" si="821"/>
        <v>0</v>
      </c>
      <c r="EU212" s="143">
        <f t="shared" si="821"/>
        <v>0</v>
      </c>
      <c r="EV212" s="143">
        <f t="shared" si="821"/>
        <v>0</v>
      </c>
      <c r="EW212" s="143">
        <f t="shared" si="821"/>
        <v>0</v>
      </c>
      <c r="EX212" s="143">
        <f t="shared" si="821"/>
        <v>0</v>
      </c>
      <c r="EY212" s="143">
        <f t="shared" si="821"/>
        <v>0</v>
      </c>
      <c r="EZ212" s="143">
        <f t="shared" si="821"/>
        <v>0</v>
      </c>
      <c r="FA212" s="143">
        <f t="shared" si="821"/>
        <v>0</v>
      </c>
      <c r="FB212" s="143">
        <f t="shared" si="821"/>
        <v>0</v>
      </c>
      <c r="FC212" s="143">
        <f t="shared" si="821"/>
        <v>0</v>
      </c>
      <c r="FD212" s="143">
        <f t="shared" si="821"/>
        <v>0</v>
      </c>
      <c r="FE212" s="143">
        <f t="shared" si="821"/>
        <v>0</v>
      </c>
      <c r="FF212" s="143">
        <f t="shared" si="821"/>
        <v>0</v>
      </c>
      <c r="FG212" s="143">
        <f t="shared" si="821"/>
        <v>0</v>
      </c>
      <c r="FH212" s="143">
        <f t="shared" si="821"/>
        <v>0</v>
      </c>
      <c r="FI212" s="143">
        <f t="shared" si="821"/>
        <v>0</v>
      </c>
      <c r="FJ212" s="143">
        <f t="shared" si="821"/>
        <v>0</v>
      </c>
      <c r="FK212" s="143">
        <f t="shared" si="821"/>
        <v>0</v>
      </c>
      <c r="FL212" s="143">
        <f t="shared" si="821"/>
        <v>0</v>
      </c>
      <c r="FM212" s="143">
        <f t="shared" si="821"/>
        <v>0</v>
      </c>
      <c r="FN212" s="143">
        <f t="shared" si="821"/>
        <v>0</v>
      </c>
      <c r="FO212" s="143">
        <f t="shared" si="821"/>
        <v>0</v>
      </c>
      <c r="FP212" s="143">
        <f t="shared" si="821"/>
        <v>0</v>
      </c>
      <c r="FQ212" s="143">
        <f t="shared" si="821"/>
        <v>0</v>
      </c>
      <c r="FR212" s="143">
        <f t="shared" si="821"/>
        <v>0</v>
      </c>
      <c r="FS212" s="143">
        <f t="shared" si="821"/>
        <v>0</v>
      </c>
      <c r="FT212" s="143">
        <f t="shared" si="821"/>
        <v>0</v>
      </c>
      <c r="FU212" s="143">
        <f t="shared" si="821"/>
        <v>0</v>
      </c>
      <c r="FV212" s="143">
        <f t="shared" si="821"/>
        <v>0</v>
      </c>
      <c r="FW212" s="143">
        <f t="shared" si="821"/>
        <v>0</v>
      </c>
      <c r="FX212" s="143">
        <f t="shared" si="821"/>
        <v>0</v>
      </c>
      <c r="FY212" s="143">
        <f t="shared" si="821"/>
        <v>0</v>
      </c>
      <c r="FZ212" s="143">
        <f t="shared" si="821"/>
        <v>0</v>
      </c>
      <c r="GA212" s="143">
        <f t="shared" si="821"/>
        <v>0</v>
      </c>
      <c r="GB212" s="143">
        <f t="shared" si="821"/>
        <v>0</v>
      </c>
      <c r="GC212" s="143">
        <f t="shared" si="821"/>
        <v>0</v>
      </c>
      <c r="GD212" s="143">
        <f t="shared" si="821"/>
        <v>0</v>
      </c>
      <c r="GE212" s="143">
        <f t="shared" si="821"/>
        <v>0</v>
      </c>
      <c r="GF212" s="143">
        <f t="shared" si="821"/>
        <v>0</v>
      </c>
      <c r="GG212" s="143">
        <f t="shared" si="821"/>
        <v>0</v>
      </c>
      <c r="GH212" s="143">
        <f t="shared" si="821"/>
        <v>0</v>
      </c>
      <c r="GI212" s="143">
        <f t="shared" si="821"/>
        <v>0</v>
      </c>
      <c r="GJ212" s="143">
        <f t="shared" si="821"/>
        <v>0</v>
      </c>
      <c r="GK212" s="143">
        <f t="shared" si="821"/>
        <v>0</v>
      </c>
      <c r="GL212" s="143">
        <f t="shared" si="821"/>
        <v>0</v>
      </c>
      <c r="GM212" s="143">
        <f t="shared" si="821"/>
        <v>0</v>
      </c>
      <c r="GN212" s="143">
        <f t="shared" si="821"/>
        <v>0</v>
      </c>
      <c r="GO212" s="143">
        <f t="shared" si="821"/>
        <v>0</v>
      </c>
      <c r="GP212" s="143">
        <f t="shared" si="821"/>
        <v>0</v>
      </c>
      <c r="GQ212" s="143">
        <f t="shared" si="821"/>
        <v>0</v>
      </c>
      <c r="GR212" s="143">
        <f t="shared" si="821"/>
        <v>0</v>
      </c>
      <c r="GS212" s="143">
        <f t="shared" si="821"/>
        <v>0</v>
      </c>
      <c r="GT212" s="143">
        <f t="shared" si="821"/>
        <v>0</v>
      </c>
      <c r="GU212" s="143">
        <f t="shared" si="821"/>
        <v>0</v>
      </c>
      <c r="GV212" s="143">
        <f t="shared" ref="GV212:JG212" si="822">GV182</f>
        <v>0</v>
      </c>
      <c r="GW212" s="143">
        <f t="shared" si="822"/>
        <v>0</v>
      </c>
      <c r="GX212" s="143">
        <f t="shared" si="822"/>
        <v>0</v>
      </c>
      <c r="GY212" s="143">
        <f t="shared" si="822"/>
        <v>0</v>
      </c>
      <c r="GZ212" s="143">
        <f t="shared" si="822"/>
        <v>0</v>
      </c>
      <c r="HA212" s="143">
        <f t="shared" si="822"/>
        <v>0</v>
      </c>
      <c r="HB212" s="143">
        <f t="shared" si="822"/>
        <v>0</v>
      </c>
      <c r="HC212" s="143">
        <f t="shared" si="822"/>
        <v>0</v>
      </c>
      <c r="HD212" s="143">
        <f t="shared" si="822"/>
        <v>0</v>
      </c>
      <c r="HE212" s="143">
        <f t="shared" si="822"/>
        <v>0</v>
      </c>
      <c r="HF212" s="143">
        <f t="shared" si="822"/>
        <v>0</v>
      </c>
      <c r="HG212" s="143">
        <f t="shared" si="822"/>
        <v>0</v>
      </c>
      <c r="HH212" s="143">
        <f t="shared" si="822"/>
        <v>0</v>
      </c>
      <c r="HI212" s="143">
        <f t="shared" si="822"/>
        <v>0</v>
      </c>
      <c r="HJ212" s="143">
        <f t="shared" si="822"/>
        <v>0</v>
      </c>
      <c r="HK212" s="143">
        <f t="shared" si="822"/>
        <v>0</v>
      </c>
      <c r="HL212" s="143">
        <f t="shared" si="822"/>
        <v>0</v>
      </c>
      <c r="HM212" s="143">
        <f t="shared" si="822"/>
        <v>0</v>
      </c>
      <c r="HN212" s="143">
        <f t="shared" si="822"/>
        <v>0</v>
      </c>
      <c r="HO212" s="143">
        <f t="shared" si="822"/>
        <v>0</v>
      </c>
      <c r="HP212" s="143">
        <f t="shared" si="822"/>
        <v>0</v>
      </c>
      <c r="HQ212" s="143">
        <f t="shared" si="822"/>
        <v>0</v>
      </c>
      <c r="HR212" s="143">
        <f t="shared" si="822"/>
        <v>0</v>
      </c>
      <c r="HS212" s="143">
        <f t="shared" si="822"/>
        <v>0</v>
      </c>
      <c r="HT212" s="143">
        <f t="shared" si="822"/>
        <v>0</v>
      </c>
      <c r="HU212" s="143">
        <f t="shared" si="822"/>
        <v>0</v>
      </c>
      <c r="HV212" s="143">
        <f t="shared" si="822"/>
        <v>0</v>
      </c>
      <c r="HW212" s="143">
        <f t="shared" si="822"/>
        <v>0</v>
      </c>
      <c r="HX212" s="143">
        <f t="shared" si="822"/>
        <v>0</v>
      </c>
      <c r="HY212" s="143">
        <f t="shared" si="822"/>
        <v>0</v>
      </c>
      <c r="HZ212" s="143">
        <f t="shared" si="822"/>
        <v>0</v>
      </c>
      <c r="IA212" s="143">
        <f t="shared" si="822"/>
        <v>0</v>
      </c>
      <c r="IB212" s="143">
        <f t="shared" si="822"/>
        <v>0</v>
      </c>
      <c r="IC212" s="143">
        <f t="shared" si="822"/>
        <v>0</v>
      </c>
      <c r="ID212" s="143">
        <f t="shared" si="822"/>
        <v>0</v>
      </c>
      <c r="IE212" s="143">
        <f t="shared" si="822"/>
        <v>0</v>
      </c>
      <c r="IF212" s="143">
        <f t="shared" si="822"/>
        <v>0</v>
      </c>
      <c r="IG212" s="143">
        <f t="shared" si="822"/>
        <v>0</v>
      </c>
      <c r="IH212" s="143">
        <f t="shared" si="822"/>
        <v>0</v>
      </c>
      <c r="II212" s="143">
        <f t="shared" si="822"/>
        <v>0</v>
      </c>
      <c r="IJ212" s="143">
        <f t="shared" si="822"/>
        <v>0</v>
      </c>
      <c r="IK212" s="143">
        <f t="shared" si="822"/>
        <v>0</v>
      </c>
      <c r="IL212" s="143">
        <f t="shared" si="822"/>
        <v>0</v>
      </c>
      <c r="IM212" s="143">
        <f t="shared" si="822"/>
        <v>0</v>
      </c>
      <c r="IN212" s="143">
        <f t="shared" si="822"/>
        <v>0</v>
      </c>
      <c r="IO212" s="143">
        <f t="shared" si="822"/>
        <v>0</v>
      </c>
      <c r="IP212" s="143">
        <f t="shared" si="822"/>
        <v>0</v>
      </c>
      <c r="IQ212" s="143">
        <f t="shared" si="822"/>
        <v>0</v>
      </c>
      <c r="IR212" s="143">
        <f t="shared" si="822"/>
        <v>0</v>
      </c>
      <c r="IS212" s="143">
        <f t="shared" si="822"/>
        <v>0</v>
      </c>
      <c r="IT212" s="143">
        <f t="shared" si="822"/>
        <v>0</v>
      </c>
      <c r="IU212" s="143">
        <f t="shared" si="822"/>
        <v>0</v>
      </c>
      <c r="IV212" s="143">
        <f t="shared" si="822"/>
        <v>0</v>
      </c>
      <c r="IW212" s="143">
        <f t="shared" si="822"/>
        <v>0</v>
      </c>
      <c r="IX212" s="143">
        <f t="shared" si="822"/>
        <v>0</v>
      </c>
      <c r="IY212" s="143">
        <f t="shared" si="822"/>
        <v>0</v>
      </c>
      <c r="IZ212" s="143">
        <f t="shared" si="822"/>
        <v>0</v>
      </c>
      <c r="JA212" s="143">
        <f t="shared" si="822"/>
        <v>0</v>
      </c>
      <c r="JB212" s="143">
        <f t="shared" si="822"/>
        <v>0</v>
      </c>
      <c r="JC212" s="143">
        <f t="shared" si="822"/>
        <v>0</v>
      </c>
      <c r="JD212" s="143">
        <f t="shared" si="822"/>
        <v>0</v>
      </c>
      <c r="JE212" s="143">
        <f t="shared" si="822"/>
        <v>0</v>
      </c>
      <c r="JF212" s="143">
        <f t="shared" si="822"/>
        <v>0</v>
      </c>
      <c r="JG212" s="143">
        <f t="shared" si="822"/>
        <v>0</v>
      </c>
      <c r="JH212" s="143">
        <f t="shared" ref="JH212:LS212" si="823">JH182</f>
        <v>0</v>
      </c>
      <c r="JI212" s="143">
        <f t="shared" si="823"/>
        <v>0</v>
      </c>
      <c r="JJ212" s="143">
        <f t="shared" si="823"/>
        <v>0</v>
      </c>
      <c r="JK212" s="143">
        <f t="shared" si="823"/>
        <v>0</v>
      </c>
      <c r="JL212" s="143">
        <f t="shared" si="823"/>
        <v>0</v>
      </c>
      <c r="JM212" s="143">
        <f t="shared" si="823"/>
        <v>0</v>
      </c>
      <c r="JN212" s="143">
        <f t="shared" si="823"/>
        <v>0</v>
      </c>
      <c r="JO212" s="143">
        <f t="shared" si="823"/>
        <v>0</v>
      </c>
      <c r="JP212" s="143">
        <f t="shared" si="823"/>
        <v>0</v>
      </c>
      <c r="JQ212" s="143">
        <f t="shared" si="823"/>
        <v>0</v>
      </c>
      <c r="JR212" s="143">
        <f t="shared" si="823"/>
        <v>0</v>
      </c>
      <c r="JS212" s="143">
        <f t="shared" si="823"/>
        <v>0</v>
      </c>
      <c r="JT212" s="143">
        <f t="shared" si="823"/>
        <v>0</v>
      </c>
      <c r="JU212" s="143">
        <f t="shared" si="823"/>
        <v>0</v>
      </c>
      <c r="JV212" s="143">
        <f t="shared" si="823"/>
        <v>0</v>
      </c>
      <c r="JW212" s="143">
        <f t="shared" si="823"/>
        <v>0</v>
      </c>
      <c r="JX212" s="143">
        <f t="shared" si="823"/>
        <v>0</v>
      </c>
      <c r="JY212" s="143">
        <f t="shared" si="823"/>
        <v>0</v>
      </c>
      <c r="JZ212" s="143">
        <f t="shared" si="823"/>
        <v>0</v>
      </c>
      <c r="KA212" s="143">
        <f t="shared" si="823"/>
        <v>0</v>
      </c>
      <c r="KB212" s="143">
        <f t="shared" si="823"/>
        <v>0</v>
      </c>
      <c r="KC212" s="143">
        <f t="shared" si="823"/>
        <v>0</v>
      </c>
      <c r="KD212" s="143">
        <f t="shared" si="823"/>
        <v>0</v>
      </c>
      <c r="KE212" s="143">
        <f t="shared" si="823"/>
        <v>0</v>
      </c>
      <c r="KF212" s="143">
        <f t="shared" si="823"/>
        <v>0</v>
      </c>
      <c r="KG212" s="143">
        <f t="shared" si="823"/>
        <v>0</v>
      </c>
      <c r="KH212" s="143">
        <f t="shared" si="823"/>
        <v>0</v>
      </c>
      <c r="KI212" s="143">
        <f t="shared" si="823"/>
        <v>0</v>
      </c>
      <c r="KJ212" s="143">
        <f t="shared" si="823"/>
        <v>0</v>
      </c>
      <c r="KK212" s="143">
        <f t="shared" si="823"/>
        <v>0</v>
      </c>
      <c r="KL212" s="143">
        <f t="shared" si="823"/>
        <v>0</v>
      </c>
      <c r="KM212" s="143">
        <f t="shared" si="823"/>
        <v>0</v>
      </c>
      <c r="KN212" s="143">
        <f t="shared" si="823"/>
        <v>0</v>
      </c>
      <c r="KO212" s="143">
        <f t="shared" si="823"/>
        <v>0</v>
      </c>
      <c r="KP212" s="143">
        <f t="shared" si="823"/>
        <v>0</v>
      </c>
      <c r="KQ212" s="143">
        <f t="shared" si="823"/>
        <v>0</v>
      </c>
      <c r="KR212" s="143">
        <f t="shared" si="823"/>
        <v>0</v>
      </c>
      <c r="KS212" s="143">
        <f t="shared" si="823"/>
        <v>0</v>
      </c>
      <c r="KT212" s="143">
        <f t="shared" si="823"/>
        <v>0</v>
      </c>
      <c r="KU212" s="143">
        <f t="shared" si="823"/>
        <v>0</v>
      </c>
      <c r="KV212" s="143">
        <f t="shared" si="823"/>
        <v>0</v>
      </c>
      <c r="KW212" s="143">
        <f t="shared" si="823"/>
        <v>0</v>
      </c>
      <c r="KX212" s="143">
        <f t="shared" si="823"/>
        <v>0</v>
      </c>
      <c r="KY212" s="143">
        <f t="shared" si="823"/>
        <v>0</v>
      </c>
      <c r="KZ212" s="143">
        <f t="shared" si="823"/>
        <v>0</v>
      </c>
      <c r="LA212" s="143">
        <f t="shared" si="823"/>
        <v>0</v>
      </c>
      <c r="LB212" s="143">
        <f t="shared" si="823"/>
        <v>0</v>
      </c>
      <c r="LC212" s="143">
        <f t="shared" si="823"/>
        <v>0</v>
      </c>
      <c r="LD212" s="143">
        <f t="shared" si="823"/>
        <v>0</v>
      </c>
      <c r="LE212" s="143">
        <f t="shared" si="823"/>
        <v>0</v>
      </c>
      <c r="LF212" s="143">
        <f t="shared" si="823"/>
        <v>0</v>
      </c>
      <c r="LG212" s="143">
        <f t="shared" si="823"/>
        <v>0</v>
      </c>
      <c r="LH212" s="143">
        <f t="shared" si="823"/>
        <v>0</v>
      </c>
      <c r="LI212" s="143">
        <f t="shared" si="823"/>
        <v>0</v>
      </c>
      <c r="LJ212" s="143">
        <f t="shared" si="823"/>
        <v>0</v>
      </c>
      <c r="LK212" s="143">
        <f t="shared" si="823"/>
        <v>0</v>
      </c>
      <c r="LL212" s="143">
        <f t="shared" si="823"/>
        <v>0</v>
      </c>
      <c r="LM212" s="143">
        <f t="shared" si="823"/>
        <v>0</v>
      </c>
      <c r="LN212" s="143">
        <f t="shared" si="823"/>
        <v>0</v>
      </c>
      <c r="LO212" s="143">
        <f t="shared" si="823"/>
        <v>0</v>
      </c>
      <c r="LP212" s="143">
        <f t="shared" si="823"/>
        <v>0</v>
      </c>
      <c r="LQ212" s="143">
        <f t="shared" si="823"/>
        <v>0</v>
      </c>
      <c r="LR212" s="143">
        <f t="shared" si="823"/>
        <v>0</v>
      </c>
      <c r="LS212" s="143">
        <f t="shared" si="823"/>
        <v>0</v>
      </c>
      <c r="LT212" s="143">
        <f t="shared" ref="LT212:OE212" si="824">LT182</f>
        <v>0</v>
      </c>
      <c r="LU212" s="143">
        <f t="shared" si="824"/>
        <v>0</v>
      </c>
      <c r="LV212" s="143">
        <f t="shared" si="824"/>
        <v>0</v>
      </c>
      <c r="LW212" s="143">
        <f t="shared" si="824"/>
        <v>0</v>
      </c>
      <c r="LX212" s="143">
        <f t="shared" si="824"/>
        <v>0</v>
      </c>
      <c r="LY212" s="143">
        <f t="shared" si="824"/>
        <v>0</v>
      </c>
      <c r="LZ212" s="143">
        <f t="shared" si="824"/>
        <v>0</v>
      </c>
      <c r="MA212" s="143">
        <f t="shared" si="824"/>
        <v>0</v>
      </c>
      <c r="MB212" s="143">
        <f t="shared" si="824"/>
        <v>0</v>
      </c>
      <c r="MC212" s="143">
        <f t="shared" si="824"/>
        <v>0</v>
      </c>
      <c r="MD212" s="143">
        <f t="shared" si="824"/>
        <v>0</v>
      </c>
      <c r="ME212" s="143">
        <f t="shared" si="824"/>
        <v>0</v>
      </c>
      <c r="MF212" s="143">
        <f t="shared" si="824"/>
        <v>0</v>
      </c>
      <c r="MG212" s="143">
        <f t="shared" si="824"/>
        <v>0</v>
      </c>
      <c r="MH212" s="143">
        <f t="shared" si="824"/>
        <v>0</v>
      </c>
      <c r="MI212" s="143">
        <f t="shared" si="824"/>
        <v>0</v>
      </c>
      <c r="MJ212" s="143">
        <f t="shared" si="824"/>
        <v>0</v>
      </c>
      <c r="MK212" s="143">
        <f t="shared" si="824"/>
        <v>0</v>
      </c>
      <c r="ML212" s="143">
        <f t="shared" si="824"/>
        <v>0</v>
      </c>
      <c r="MM212" s="143">
        <f t="shared" si="824"/>
        <v>0</v>
      </c>
      <c r="MN212" s="143">
        <f t="shared" si="824"/>
        <v>0</v>
      </c>
      <c r="MO212" s="143">
        <f t="shared" si="824"/>
        <v>0</v>
      </c>
      <c r="MP212" s="143">
        <f t="shared" si="824"/>
        <v>0</v>
      </c>
      <c r="MQ212" s="143">
        <f t="shared" si="824"/>
        <v>0</v>
      </c>
      <c r="MR212" s="143">
        <f t="shared" si="824"/>
        <v>0</v>
      </c>
      <c r="MS212" s="143">
        <f t="shared" si="824"/>
        <v>0</v>
      </c>
      <c r="MT212" s="143">
        <f t="shared" si="824"/>
        <v>0</v>
      </c>
      <c r="MU212" s="143">
        <f t="shared" si="824"/>
        <v>0</v>
      </c>
      <c r="MV212" s="143">
        <f t="shared" si="824"/>
        <v>0</v>
      </c>
      <c r="MW212" s="143">
        <f t="shared" si="824"/>
        <v>0</v>
      </c>
      <c r="MX212" s="143">
        <f t="shared" si="824"/>
        <v>0</v>
      </c>
      <c r="MY212" s="143">
        <f t="shared" si="824"/>
        <v>0</v>
      </c>
      <c r="MZ212" s="143">
        <f t="shared" si="824"/>
        <v>0</v>
      </c>
      <c r="NA212" s="143">
        <f t="shared" si="824"/>
        <v>0</v>
      </c>
      <c r="NB212" s="143">
        <f t="shared" si="824"/>
        <v>0</v>
      </c>
      <c r="NC212" s="143">
        <f t="shared" si="824"/>
        <v>0</v>
      </c>
      <c r="ND212" s="143">
        <f t="shared" si="824"/>
        <v>0</v>
      </c>
      <c r="NE212" s="143">
        <f t="shared" si="824"/>
        <v>0</v>
      </c>
      <c r="NF212" s="143">
        <f t="shared" si="824"/>
        <v>0</v>
      </c>
      <c r="NG212" s="143">
        <f t="shared" si="824"/>
        <v>0</v>
      </c>
      <c r="NH212" s="143">
        <f t="shared" si="824"/>
        <v>0</v>
      </c>
      <c r="NI212" s="143">
        <f t="shared" si="824"/>
        <v>0</v>
      </c>
      <c r="NJ212" s="143">
        <f t="shared" si="824"/>
        <v>0</v>
      </c>
      <c r="NK212" s="143">
        <f t="shared" si="824"/>
        <v>0</v>
      </c>
      <c r="NL212" s="143">
        <f t="shared" si="824"/>
        <v>0</v>
      </c>
      <c r="NM212" s="143">
        <f t="shared" si="824"/>
        <v>0</v>
      </c>
      <c r="NN212" s="143">
        <f t="shared" si="824"/>
        <v>0</v>
      </c>
      <c r="NO212" s="143">
        <f t="shared" si="824"/>
        <v>0</v>
      </c>
      <c r="NP212" s="143">
        <f t="shared" si="824"/>
        <v>0</v>
      </c>
      <c r="NQ212" s="143">
        <f t="shared" si="824"/>
        <v>0</v>
      </c>
      <c r="NR212" s="143">
        <f t="shared" si="824"/>
        <v>0</v>
      </c>
      <c r="NS212" s="143">
        <f t="shared" si="824"/>
        <v>0</v>
      </c>
      <c r="NT212" s="143">
        <f t="shared" si="824"/>
        <v>0</v>
      </c>
      <c r="NU212" s="143">
        <f t="shared" si="824"/>
        <v>0</v>
      </c>
      <c r="NV212" s="143">
        <f t="shared" si="824"/>
        <v>0</v>
      </c>
      <c r="NW212" s="143">
        <f t="shared" si="824"/>
        <v>0</v>
      </c>
      <c r="NX212" s="143">
        <f t="shared" si="824"/>
        <v>0</v>
      </c>
      <c r="NY212" s="143">
        <f t="shared" si="824"/>
        <v>0</v>
      </c>
      <c r="NZ212" s="143">
        <f t="shared" si="824"/>
        <v>0</v>
      </c>
      <c r="OA212" s="143">
        <f t="shared" si="824"/>
        <v>0</v>
      </c>
      <c r="OB212" s="143">
        <f t="shared" si="824"/>
        <v>0</v>
      </c>
      <c r="OC212" s="143">
        <f t="shared" si="824"/>
        <v>0</v>
      </c>
      <c r="OD212" s="143">
        <f t="shared" si="824"/>
        <v>0</v>
      </c>
      <c r="OE212" s="143">
        <f t="shared" si="824"/>
        <v>0</v>
      </c>
      <c r="OF212" s="143">
        <f t="shared" ref="OF212:OR212" si="825">OF182</f>
        <v>0</v>
      </c>
      <c r="OG212" s="143">
        <f t="shared" si="825"/>
        <v>0</v>
      </c>
      <c r="OH212" s="143">
        <f t="shared" si="825"/>
        <v>0</v>
      </c>
      <c r="OI212" s="143">
        <f t="shared" si="825"/>
        <v>0</v>
      </c>
      <c r="OJ212" s="143">
        <f t="shared" si="825"/>
        <v>0</v>
      </c>
      <c r="OK212" s="143">
        <f t="shared" si="825"/>
        <v>0</v>
      </c>
      <c r="OL212" s="143">
        <f t="shared" si="825"/>
        <v>0</v>
      </c>
      <c r="OM212" s="143">
        <f t="shared" si="825"/>
        <v>0</v>
      </c>
      <c r="ON212" s="143">
        <f t="shared" si="825"/>
        <v>0</v>
      </c>
      <c r="OO212" s="143">
        <f t="shared" si="825"/>
        <v>0</v>
      </c>
      <c r="OP212" s="143">
        <f t="shared" si="825"/>
        <v>0</v>
      </c>
      <c r="OQ212" s="143">
        <f t="shared" si="825"/>
        <v>0</v>
      </c>
      <c r="OR212" s="312">
        <f t="shared" si="825"/>
        <v>0</v>
      </c>
    </row>
    <row r="213" spans="2:408" x14ac:dyDescent="0.35">
      <c r="B213" s="303"/>
      <c r="C213" t="s">
        <v>145</v>
      </c>
      <c r="I213" s="110"/>
      <c r="J213" s="109">
        <f t="shared" si="818"/>
        <v>-284842894.22530562</v>
      </c>
      <c r="L213" s="144">
        <f>IFERROR(PPMT(L200,L190,L193,L211,-$F$214),0)</f>
        <v>0</v>
      </c>
      <c r="M213" s="144">
        <f t="shared" ref="M213:BW213" si="826">IFERROR(PPMT(M200,M190,M193,M211,-$F$214),0)</f>
        <v>0</v>
      </c>
      <c r="N213" s="144">
        <f t="shared" si="826"/>
        <v>0</v>
      </c>
      <c r="O213" s="144">
        <f t="shared" si="826"/>
        <v>0</v>
      </c>
      <c r="P213" s="144">
        <f t="shared" si="826"/>
        <v>0</v>
      </c>
      <c r="Q213" s="144">
        <f t="shared" si="826"/>
        <v>0</v>
      </c>
      <c r="R213" s="144">
        <f t="shared" si="826"/>
        <v>0</v>
      </c>
      <c r="S213" s="144">
        <f t="shared" si="826"/>
        <v>0</v>
      </c>
      <c r="T213" s="144">
        <f t="shared" si="826"/>
        <v>0</v>
      </c>
      <c r="U213" s="144">
        <f t="shared" si="826"/>
        <v>0</v>
      </c>
      <c r="V213" s="144">
        <f t="shared" si="826"/>
        <v>0</v>
      </c>
      <c r="W213" s="144">
        <f t="shared" si="826"/>
        <v>0</v>
      </c>
      <c r="X213" s="144">
        <f t="shared" si="826"/>
        <v>0</v>
      </c>
      <c r="Y213" s="144">
        <f t="shared" si="826"/>
        <v>0</v>
      </c>
      <c r="Z213" s="144">
        <f t="shared" si="826"/>
        <v>0</v>
      </c>
      <c r="AA213" s="144">
        <f t="shared" si="826"/>
        <v>0</v>
      </c>
      <c r="AB213" s="144">
        <f t="shared" si="826"/>
        <v>0</v>
      </c>
      <c r="AC213" s="144">
        <f t="shared" si="826"/>
        <v>0</v>
      </c>
      <c r="AD213" s="144">
        <f t="shared" si="826"/>
        <v>0</v>
      </c>
      <c r="AE213" s="144">
        <f t="shared" si="826"/>
        <v>0</v>
      </c>
      <c r="AF213" s="144">
        <f t="shared" si="826"/>
        <v>0</v>
      </c>
      <c r="AG213" s="144">
        <f t="shared" si="826"/>
        <v>0</v>
      </c>
      <c r="AH213" s="144">
        <f t="shared" si="826"/>
        <v>0</v>
      </c>
      <c r="AI213" s="144">
        <f t="shared" si="826"/>
        <v>0</v>
      </c>
      <c r="AJ213" s="144">
        <f t="shared" si="826"/>
        <v>0</v>
      </c>
      <c r="AK213" s="144">
        <f t="shared" si="826"/>
        <v>0</v>
      </c>
      <c r="AL213" s="144">
        <f t="shared" si="826"/>
        <v>0</v>
      </c>
      <c r="AM213" s="144">
        <f t="shared" si="826"/>
        <v>0</v>
      </c>
      <c r="AN213" s="144">
        <f t="shared" si="826"/>
        <v>0</v>
      </c>
      <c r="AO213" s="144">
        <f t="shared" si="826"/>
        <v>0</v>
      </c>
      <c r="AP213" s="144">
        <f t="shared" si="826"/>
        <v>0</v>
      </c>
      <c r="AQ213" s="144">
        <f t="shared" si="826"/>
        <v>0</v>
      </c>
      <c r="AR213" s="144">
        <f t="shared" si="826"/>
        <v>0</v>
      </c>
      <c r="AS213" s="144">
        <f t="shared" si="826"/>
        <v>0</v>
      </c>
      <c r="AT213" s="144">
        <f t="shared" si="826"/>
        <v>0</v>
      </c>
      <c r="AU213" s="144">
        <f t="shared" si="826"/>
        <v>0</v>
      </c>
      <c r="AV213" s="144">
        <f t="shared" si="826"/>
        <v>-667337.47858573671</v>
      </c>
      <c r="AW213" s="144">
        <f t="shared" si="826"/>
        <v>-720536.79021065438</v>
      </c>
      <c r="AX213" s="144">
        <f t="shared" si="826"/>
        <v>-674933.71485652321</v>
      </c>
      <c r="AY213" s="144">
        <f t="shared" si="826"/>
        <v>-694977.30225744203</v>
      </c>
      <c r="AZ213" s="144">
        <f t="shared" si="826"/>
        <v>-682696.17588180141</v>
      </c>
      <c r="BA213" s="144">
        <f t="shared" si="826"/>
        <v>-702790.31274970272</v>
      </c>
      <c r="BB213" s="144">
        <f t="shared" si="826"/>
        <v>-690547.70404498116</v>
      </c>
      <c r="BC213" s="144">
        <f t="shared" si="826"/>
        <v>-694527.25651338277</v>
      </c>
      <c r="BD213" s="144">
        <f t="shared" si="826"/>
        <v>-714695.88699215744</v>
      </c>
      <c r="BE213" s="144">
        <f t="shared" si="826"/>
        <v>-702514.53043525317</v>
      </c>
      <c r="BF213" s="144">
        <f t="shared" si="826"/>
        <v>-722731.12586994527</v>
      </c>
      <c r="BG213" s="144">
        <f t="shared" si="826"/>
        <v>-710593.44345611404</v>
      </c>
      <c r="BH213" s="144">
        <f t="shared" si="826"/>
        <v>-714688.51737406547</v>
      </c>
      <c r="BI213" s="144">
        <f t="shared" si="826"/>
        <v>-768155.92391609401</v>
      </c>
      <c r="BJ213" s="144">
        <f t="shared" si="826"/>
        <v>-722819.88076212129</v>
      </c>
      <c r="BK213" s="144">
        <f t="shared" si="826"/>
        <v>-743149.7676237016</v>
      </c>
      <c r="BL213" s="144">
        <f t="shared" si="826"/>
        <v>-731131.74458922818</v>
      </c>
      <c r="BM213" s="144">
        <f t="shared" si="826"/>
        <v>-751505.71673156647</v>
      </c>
      <c r="BN213" s="144">
        <f t="shared" si="826"/>
        <v>-739538.96053501999</v>
      </c>
      <c r="BO213" s="144">
        <f t="shared" si="826"/>
        <v>-743800.8443681529</v>
      </c>
      <c r="BP213" s="144">
        <f t="shared" si="826"/>
        <v>-764239.36383761978</v>
      </c>
      <c r="BQ213" s="144">
        <f t="shared" si="826"/>
        <v>-752353.39238450269</v>
      </c>
      <c r="BR213" s="144">
        <f t="shared" si="826"/>
        <v>-772833.04063778208</v>
      </c>
      <c r="BS213" s="144">
        <f t="shared" si="826"/>
        <v>-761004.04546522989</v>
      </c>
      <c r="BT213" s="144">
        <f t="shared" si="826"/>
        <v>-765389.63028414338</v>
      </c>
      <c r="BU213" s="144">
        <f t="shared" si="826"/>
        <v>-818964.61991615151</v>
      </c>
      <c r="BV213" s="144">
        <f t="shared" si="826"/>
        <v>-774093.64666114887</v>
      </c>
      <c r="BW213" s="144">
        <f t="shared" si="826"/>
        <v>-794668.74779337645</v>
      </c>
      <c r="BX213" s="144">
        <f t="shared" ref="BX213:EI213" si="827">IFERROR(PPMT(BX200,BX190,BX193,BX211,-$F$214),0)</f>
        <v>-782993.66259235458</v>
      </c>
      <c r="BY213" s="144">
        <f t="shared" si="827"/>
        <v>-803605.47073265305</v>
      </c>
      <c r="BZ213" s="144">
        <f t="shared" si="827"/>
        <v>-791995.75746242504</v>
      </c>
      <c r="CA213" s="144">
        <f t="shared" si="827"/>
        <v>-796559.94419870886</v>
      </c>
      <c r="CB213" s="144">
        <f t="shared" si="827"/>
        <v>-817224.95781507087</v>
      </c>
      <c r="CC213" s="144">
        <f t="shared" si="827"/>
        <v>-805717.63203963265</v>
      </c>
      <c r="CD213" s="144">
        <f t="shared" si="827"/>
        <v>-826415.99208481179</v>
      </c>
      <c r="CE213" s="144">
        <f t="shared" si="827"/>
        <v>-814980.34544502595</v>
      </c>
      <c r="CF213" s="144">
        <f t="shared" si="827"/>
        <v>-821025.8295138774</v>
      </c>
      <c r="CG213" s="144">
        <f t="shared" si="827"/>
        <v>-857976.60092860623</v>
      </c>
      <c r="CH213" s="144">
        <f t="shared" si="827"/>
        <v>-830385.52708731394</v>
      </c>
      <c r="CI213" s="144">
        <f t="shared" si="827"/>
        <v>-851130.35732501338</v>
      </c>
      <c r="CJ213" s="144">
        <f t="shared" si="827"/>
        <v>-839904.87162395043</v>
      </c>
      <c r="CK213" s="144">
        <f t="shared" si="827"/>
        <v>-860677.42669679935</v>
      </c>
      <c r="CL213" s="144">
        <f t="shared" si="827"/>
        <v>-849533.07583415939</v>
      </c>
      <c r="CM213" s="144">
        <f t="shared" si="827"/>
        <v>-854415.42919463734</v>
      </c>
      <c r="CN213" s="144">
        <f t="shared" si="827"/>
        <v>-875227.41550454474</v>
      </c>
      <c r="CO213" s="144">
        <f t="shared" si="827"/>
        <v>-864209.56456229324</v>
      </c>
      <c r="CP213" s="144">
        <f t="shared" si="827"/>
        <v>-885045.47941081913</v>
      </c>
      <c r="CQ213" s="144">
        <f t="shared" si="827"/>
        <v>-874115.69267555885</v>
      </c>
      <c r="CR213" s="144">
        <f t="shared" si="827"/>
        <v>-877804.33508221142</v>
      </c>
      <c r="CS213" s="144">
        <f t="shared" si="827"/>
        <v>-931034.90506141901</v>
      </c>
      <c r="CT213" s="144">
        <f t="shared" si="827"/>
        <v>-887776.90989578841</v>
      </c>
      <c r="CU213" s="144">
        <f t="shared" si="827"/>
        <v>-908696.01904161472</v>
      </c>
      <c r="CV213" s="144">
        <f t="shared" si="827"/>
        <v>-897980.57042490691</v>
      </c>
      <c r="CW213" s="144">
        <f t="shared" si="827"/>
        <v>-918918.5688052862</v>
      </c>
      <c r="CX213" s="144">
        <f t="shared" si="827"/>
        <v>-908301.21518074325</v>
      </c>
      <c r="CY213" s="144">
        <f t="shared" si="827"/>
        <v>-913535.65781483182</v>
      </c>
      <c r="CZ213" s="144">
        <f t="shared" si="827"/>
        <v>-934499.50475637801</v>
      </c>
      <c r="DA213" s="144">
        <f t="shared" si="827"/>
        <v>-924034.6338879196</v>
      </c>
      <c r="DB213" s="144">
        <f t="shared" si="827"/>
        <v>-945013.09592708899</v>
      </c>
      <c r="DC213" s="144">
        <f t="shared" si="827"/>
        <v>-934653.96988061944</v>
      </c>
      <c r="DD213" s="144">
        <f t="shared" si="827"/>
        <v>-940040.28061795514</v>
      </c>
      <c r="DE213" s="144">
        <f t="shared" si="827"/>
        <v>-992775.66414706642</v>
      </c>
      <c r="DF213" s="144">
        <f t="shared" si="827"/>
        <v>-950714.55137373286</v>
      </c>
      <c r="DG213" s="144">
        <f t="shared" si="827"/>
        <v>-971719.59557333693</v>
      </c>
      <c r="DH213" s="144">
        <f t="shared" si="827"/>
        <v>-961639.72434163571</v>
      </c>
      <c r="DI213" s="144">
        <f t="shared" si="827"/>
        <v>-982653.04478342598</v>
      </c>
      <c r="DJ213" s="144">
        <f t="shared" si="827"/>
        <v>-972690.12844614859</v>
      </c>
      <c r="DK213" s="144">
        <f t="shared" si="827"/>
        <v>-978295.63749204599</v>
      </c>
      <c r="DL213" s="144">
        <f t="shared" si="827"/>
        <v>-999318.52678518381</v>
      </c>
      <c r="DM213" s="144">
        <f t="shared" si="827"/>
        <v>-989536.95497801714</v>
      </c>
      <c r="DN213" s="144">
        <f t="shared" si="827"/>
        <v>-1010563.3319907653</v>
      </c>
      <c r="DO213" s="144">
        <f t="shared" si="827"/>
        <v>-1000907.1166462187</v>
      </c>
      <c r="DP213" s="144">
        <f t="shared" si="827"/>
        <v>-1006675.2371733867</v>
      </c>
      <c r="DQ213" s="144">
        <f t="shared" si="827"/>
        <v>-1058668.4445403677</v>
      </c>
      <c r="DR213" s="144">
        <f t="shared" si="827"/>
        <v>-1018100.3578268808</v>
      </c>
      <c r="DS213" s="144">
        <f t="shared" si="827"/>
        <v>-1039124.5119379109</v>
      </c>
      <c r="DT213" s="144">
        <f t="shared" si="827"/>
        <v>-1029797.8812502369</v>
      </c>
      <c r="DU213" s="144">
        <f t="shared" si="827"/>
        <v>-1050818.4368921181</v>
      </c>
      <c r="DV213" s="144">
        <f t="shared" si="827"/>
        <v>-1041629.4620009862</v>
      </c>
      <c r="DW213" s="144">
        <f t="shared" si="827"/>
        <v>-1047632.2610435213</v>
      </c>
      <c r="DX213" s="144">
        <f t="shared" si="827"/>
        <v>-1068644.1799658716</v>
      </c>
      <c r="DY213" s="144">
        <f t="shared" si="827"/>
        <v>-1059668.2219156297</v>
      </c>
      <c r="DZ213" s="144">
        <f t="shared" si="827"/>
        <v>-1080671.1975154611</v>
      </c>
      <c r="EA213" s="144">
        <f t="shared" si="827"/>
        <v>-1071842.1071555531</v>
      </c>
      <c r="EB213" s="144">
        <f t="shared" si="827"/>
        <v>-1079268.0399532812</v>
      </c>
      <c r="EC213" s="144">
        <f t="shared" si="827"/>
        <v>-1115108.8603256398</v>
      </c>
      <c r="ED213" s="144">
        <f t="shared" si="827"/>
        <v>-1091555.0629456288</v>
      </c>
      <c r="EE213" s="144">
        <f t="shared" si="827"/>
        <v>-1112486.6332015789</v>
      </c>
      <c r="EF213" s="144">
        <f t="shared" si="827"/>
        <v>-1104059.8437831202</v>
      </c>
      <c r="EG213" s="144">
        <f t="shared" si="827"/>
        <v>-1124974.0376142429</v>
      </c>
      <c r="EH213" s="144">
        <f t="shared" si="827"/>
        <v>-1116707.5100213976</v>
      </c>
      <c r="EI213" s="144">
        <f t="shared" si="827"/>
        <v>-1123125.3421450858</v>
      </c>
      <c r="EJ213" s="144">
        <f t="shared" ref="EJ213:GU213" si="828">IFERROR(PPMT(EJ200,EJ190,EJ193,EJ211,-$F$214),0)</f>
        <v>-1144009.8103298743</v>
      </c>
      <c r="EK213" s="144">
        <f t="shared" si="828"/>
        <v>-1135990.8516312488</v>
      </c>
      <c r="EL213" s="144">
        <f t="shared" si="828"/>
        <v>-1156852.0114108524</v>
      </c>
      <c r="EM213" s="144">
        <f t="shared" si="828"/>
        <v>-1149003.3560986754</v>
      </c>
      <c r="EN213" s="144">
        <f t="shared" si="828"/>
        <v>-1154403.9290503361</v>
      </c>
      <c r="EO213" s="144">
        <f t="shared" si="828"/>
        <v>-1204065.1246339618</v>
      </c>
      <c r="EP213" s="144">
        <f t="shared" si="828"/>
        <v>-1167492.1800513405</v>
      </c>
      <c r="EQ213" s="144">
        <f t="shared" si="828"/>
        <v>-1188322.1892346286</v>
      </c>
      <c r="ER213" s="144">
        <f t="shared" si="828"/>
        <v>-1180901.4531402723</v>
      </c>
      <c r="ES213" s="144">
        <f t="shared" si="828"/>
        <v>-1201699.9129129685</v>
      </c>
      <c r="ET213" s="144">
        <f t="shared" si="828"/>
        <v>-1194464.3390025496</v>
      </c>
      <c r="EU213" s="144">
        <f t="shared" si="828"/>
        <v>-1201347.9090743228</v>
      </c>
      <c r="EV213" s="144">
        <f t="shared" si="828"/>
        <v>-1222094.9080912434</v>
      </c>
      <c r="EW213" s="144">
        <f t="shared" si="828"/>
        <v>-1215145.015152778</v>
      </c>
      <c r="EX213" s="144">
        <f t="shared" si="828"/>
        <v>-1235853.8697478988</v>
      </c>
      <c r="EY213" s="144">
        <f t="shared" si="828"/>
        <v>-1229100.1637064696</v>
      </c>
      <c r="EZ213" s="144">
        <f t="shared" si="828"/>
        <v>-1236183.3363268981</v>
      </c>
      <c r="FA213" s="144">
        <f t="shared" si="828"/>
        <v>-1284195.9708074273</v>
      </c>
      <c r="FB213" s="144">
        <f t="shared" si="828"/>
        <v>-1250191.454117314</v>
      </c>
      <c r="FC213" s="144">
        <f t="shared" si="828"/>
        <v>-1270790.6248665107</v>
      </c>
      <c r="FD213" s="144">
        <f t="shared" si="828"/>
        <v>-1264548.0233769827</v>
      </c>
      <c r="FE213" s="144">
        <f t="shared" si="828"/>
        <v>-1285099.3424383735</v>
      </c>
      <c r="FF213" s="144">
        <f t="shared" si="828"/>
        <v>-1279069.0244262274</v>
      </c>
      <c r="FG213" s="144">
        <f t="shared" si="828"/>
        <v>-1286440.1622398729</v>
      </c>
      <c r="FH213" s="144">
        <f t="shared" si="828"/>
        <v>-1306915.0571192647</v>
      </c>
      <c r="FI213" s="144">
        <f t="shared" si="828"/>
        <v>-1301211.8940945743</v>
      </c>
      <c r="FJ213" s="144">
        <f t="shared" si="828"/>
        <v>-1321631.6421487131</v>
      </c>
      <c r="FK213" s="144">
        <f t="shared" si="828"/>
        <v>-1316152.7986858948</v>
      </c>
      <c r="FL213" s="144">
        <f t="shared" si="828"/>
        <v>-1323737.6463193372</v>
      </c>
      <c r="FM213" s="144">
        <f t="shared" si="828"/>
        <v>-1369737.0480475335</v>
      </c>
      <c r="FN213" s="144">
        <f t="shared" si="828"/>
        <v>-1338730.0079257439</v>
      </c>
      <c r="FO213" s="144">
        <f t="shared" si="828"/>
        <v>-1358996.2867898592</v>
      </c>
      <c r="FP213" s="144">
        <f t="shared" si="828"/>
        <v>-1354100.557706465</v>
      </c>
      <c r="FQ213" s="144">
        <f t="shared" si="828"/>
        <v>-1374300.9678420376</v>
      </c>
      <c r="FR213" s="144">
        <f t="shared" si="828"/>
        <v>-1369647.1176933707</v>
      </c>
      <c r="FS213" s="144">
        <f t="shared" si="828"/>
        <v>-1377540.2473586041</v>
      </c>
      <c r="FT213" s="144">
        <f t="shared" si="828"/>
        <v>-1397636.6526429101</v>
      </c>
      <c r="FU213" s="144">
        <f t="shared" si="828"/>
        <v>-1393355.208797754</v>
      </c>
      <c r="FV213" s="144">
        <f t="shared" si="828"/>
        <v>-1413377.6955120529</v>
      </c>
      <c r="FW213" s="144">
        <f t="shared" si="828"/>
        <v>-1409351.2544515431</v>
      </c>
      <c r="FX213" s="144">
        <f t="shared" si="828"/>
        <v>-1418471.9189394491</v>
      </c>
      <c r="FY213" s="144">
        <f t="shared" si="828"/>
        <v>-1450113.901070755</v>
      </c>
      <c r="FZ213" s="144">
        <f t="shared" si="828"/>
        <v>-1434597.9238461864</v>
      </c>
      <c r="GA213" s="144">
        <f t="shared" si="828"/>
        <v>-1454376.7579095848</v>
      </c>
      <c r="GB213" s="144">
        <f t="shared" si="828"/>
        <v>-1451020.899534293</v>
      </c>
      <c r="GC213" s="144">
        <f t="shared" si="828"/>
        <v>-1470713.6467930125</v>
      </c>
      <c r="GD213" s="144">
        <f t="shared" si="828"/>
        <v>-1467631.3822306807</v>
      </c>
      <c r="GE213" s="144">
        <f t="shared" si="828"/>
        <v>-1476066.009692291</v>
      </c>
      <c r="GF213" s="144">
        <f t="shared" si="828"/>
        <v>-1495623.8405304237</v>
      </c>
      <c r="GG213" s="144">
        <f t="shared" si="828"/>
        <v>-1492962.4313874932</v>
      </c>
      <c r="GH213" s="144">
        <f t="shared" si="828"/>
        <v>-1512425.3434834327</v>
      </c>
      <c r="GI213" s="144">
        <f t="shared" si="828"/>
        <v>-1510051.7497404278</v>
      </c>
      <c r="GJ213" s="144">
        <f t="shared" si="828"/>
        <v>-1517825.0218737021</v>
      </c>
      <c r="GK213" s="144">
        <f t="shared" si="828"/>
        <v>-1558559.7836640815</v>
      </c>
      <c r="GL213" s="144">
        <f t="shared" si="828"/>
        <v>-1534997.2820262061</v>
      </c>
      <c r="GM213" s="144">
        <f t="shared" si="828"/>
        <v>-1554248.3706855758</v>
      </c>
      <c r="GN213" s="144">
        <f t="shared" si="828"/>
        <v>-1552614.8885256662</v>
      </c>
      <c r="GO213" s="144">
        <f t="shared" si="828"/>
        <v>-1571758.3888498174</v>
      </c>
      <c r="GP213" s="144">
        <f t="shared" si="828"/>
        <v>-1570434.1566950567</v>
      </c>
      <c r="GQ213" s="144">
        <f t="shared" si="828"/>
        <v>-1579484.4005639895</v>
      </c>
      <c r="GR213" s="144">
        <f t="shared" si="828"/>
        <v>-1598460.0567528186</v>
      </c>
      <c r="GS213" s="144">
        <f t="shared" si="828"/>
        <v>-1597611.2225880064</v>
      </c>
      <c r="GT213" s="144">
        <f t="shared" si="828"/>
        <v>-1616469.552464185</v>
      </c>
      <c r="GU213" s="144">
        <f t="shared" si="828"/>
        <v>-1615945.5180808175</v>
      </c>
      <c r="GV213" s="144">
        <f t="shared" ref="GV213:JG213" si="829">IFERROR(PPMT(GV200,GV190,GV193,GV211,-$F$214),0)</f>
        <v>-1625258.0390516536</v>
      </c>
      <c r="GW213" s="144">
        <f t="shared" si="829"/>
        <v>-1662662.3418502824</v>
      </c>
      <c r="GX213" s="144">
        <f t="shared" si="829"/>
        <v>-1643635.8949467132</v>
      </c>
      <c r="GY213" s="144">
        <f t="shared" si="829"/>
        <v>-1662180.9556238477</v>
      </c>
      <c r="GZ213" s="144">
        <f t="shared" si="829"/>
        <v>-1662496.9368721559</v>
      </c>
      <c r="HA213" s="144">
        <f t="shared" si="829"/>
        <v>-1680910.4130413297</v>
      </c>
      <c r="HB213" s="144">
        <f t="shared" si="829"/>
        <v>-1681573.8312491307</v>
      </c>
      <c r="HC213" s="144">
        <f t="shared" si="829"/>
        <v>-1691264.5611606904</v>
      </c>
      <c r="HD213" s="144">
        <f t="shared" si="829"/>
        <v>-1709473.4863136127</v>
      </c>
      <c r="HE213" s="144">
        <f t="shared" si="829"/>
        <v>-1710670.6711818804</v>
      </c>
      <c r="HF213" s="144">
        <f t="shared" si="829"/>
        <v>-1728737.3322996644</v>
      </c>
      <c r="HG213" s="144">
        <f t="shared" si="829"/>
        <v>-1730298.8535657953</v>
      </c>
      <c r="HH213" s="144">
        <f t="shared" si="829"/>
        <v>-1740270.3805630554</v>
      </c>
      <c r="HI213" s="144">
        <f t="shared" si="829"/>
        <v>-1773821.0758623315</v>
      </c>
      <c r="HJ213" s="144">
        <f t="shared" si="829"/>
        <v>-1759938.1409580444</v>
      </c>
      <c r="HK213" s="144">
        <f t="shared" si="829"/>
        <v>-1777627.5525610708</v>
      </c>
      <c r="HL213" s="144">
        <f t="shared" si="829"/>
        <v>-1780130.0730655673</v>
      </c>
      <c r="HM213" s="144">
        <f t="shared" si="829"/>
        <v>-1797661.6007680818</v>
      </c>
      <c r="HN213" s="144">
        <f t="shared" si="829"/>
        <v>-1800553.0438667205</v>
      </c>
      <c r="HO213" s="144">
        <f t="shared" si="829"/>
        <v>-1810929.4382392399</v>
      </c>
      <c r="HP213" s="144">
        <f t="shared" si="829"/>
        <v>-1828216.1923643975</v>
      </c>
      <c r="HQ213" s="144">
        <f t="shared" si="829"/>
        <v>-1831704.8075040535</v>
      </c>
      <c r="HR213" s="144">
        <f t="shared" si="829"/>
        <v>-1848821.985800354</v>
      </c>
      <c r="HS213" s="144">
        <f t="shared" si="829"/>
        <v>-1852717.8720859706</v>
      </c>
      <c r="HT213" s="144">
        <f t="shared" si="829"/>
        <v>-1863925.0481881509</v>
      </c>
      <c r="HU213" s="144">
        <f t="shared" si="829"/>
        <v>-1886851.1725501143</v>
      </c>
      <c r="HV213" s="144">
        <f t="shared" si="829"/>
        <v>-1885084.6404799202</v>
      </c>
      <c r="HW213" s="144">
        <f t="shared" si="829"/>
        <v>-1901713.9779131215</v>
      </c>
      <c r="HX213" s="144">
        <f t="shared" si="829"/>
        <v>-1906648.9650783369</v>
      </c>
      <c r="HY213" s="144">
        <f t="shared" si="829"/>
        <v>-1923091.6368027232</v>
      </c>
      <c r="HZ213" s="144">
        <f t="shared" si="829"/>
        <v>-1928459.3057236532</v>
      </c>
      <c r="IA213" s="144">
        <f t="shared" si="829"/>
        <v>-1939542.358331817</v>
      </c>
      <c r="IB213" s="144">
        <f t="shared" si="829"/>
        <v>-1955696.2817904064</v>
      </c>
      <c r="IC213" s="144">
        <f t="shared" si="829"/>
        <v>-1961727.9500593196</v>
      </c>
      <c r="ID213" s="144">
        <f t="shared" si="829"/>
        <v>-1977682.4828755783</v>
      </c>
      <c r="IE213" s="144">
        <f t="shared" si="829"/>
        <v>-1984166.6254245648</v>
      </c>
      <c r="IF213" s="144">
        <f t="shared" si="829"/>
        <v>-1995200.9457622771</v>
      </c>
      <c r="IG213" s="144">
        <f t="shared" si="829"/>
        <v>-2019281.9320334666</v>
      </c>
      <c r="IH213" s="144">
        <f t="shared" si="829"/>
        <v>-2017725.3656262166</v>
      </c>
      <c r="II213" s="144">
        <f t="shared" si="829"/>
        <v>-2033196.632746334</v>
      </c>
      <c r="IJ213" s="144">
        <f t="shared" si="829"/>
        <v>-2040866.3890786069</v>
      </c>
      <c r="IK213" s="144">
        <f t="shared" si="829"/>
        <v>-2056119.5618055481</v>
      </c>
      <c r="IL213" s="144">
        <f t="shared" si="829"/>
        <v>-2064272.0936052704</v>
      </c>
      <c r="IM213" s="144">
        <f t="shared" si="829"/>
        <v>-2076168.272620044</v>
      </c>
      <c r="IN213" s="144">
        <f t="shared" si="829"/>
        <v>-2091084.6074163604</v>
      </c>
      <c r="IO213" s="144">
        <f t="shared" si="829"/>
        <v>-2099977.7379202368</v>
      </c>
      <c r="IP213" s="144">
        <f t="shared" si="829"/>
        <v>-2114662.0296676443</v>
      </c>
      <c r="IQ213" s="144">
        <f t="shared" si="829"/>
        <v>-2124059.5082919309</v>
      </c>
      <c r="IR213" s="144">
        <f t="shared" si="829"/>
        <v>-2136300.2357749739</v>
      </c>
      <c r="IS213" s="144">
        <f t="shared" si="829"/>
        <v>-2154659.5328959897</v>
      </c>
      <c r="IT213" s="144">
        <f t="shared" si="829"/>
        <v>-2160404.439644163</v>
      </c>
      <c r="IU213" s="144">
        <f t="shared" si="829"/>
        <v>-2174481.5030185231</v>
      </c>
      <c r="IV213" s="144">
        <f t="shared" si="829"/>
        <v>-2185177.2535147439</v>
      </c>
      <c r="IW213" s="144">
        <f t="shared" si="829"/>
        <v>-2199001.9305132953</v>
      </c>
      <c r="IX213" s="144">
        <f t="shared" si="829"/>
        <v>-2210233.3590384196</v>
      </c>
      <c r="IY213" s="144">
        <f t="shared" si="829"/>
        <v>-2222970.6971950494</v>
      </c>
      <c r="IZ213" s="144">
        <f t="shared" si="829"/>
        <v>-2236406.1126917405</v>
      </c>
      <c r="JA213" s="144">
        <f t="shared" si="829"/>
        <v>-2248458.9791781465</v>
      </c>
      <c r="JB213" s="144">
        <f t="shared" si="829"/>
        <v>-2261626.8048037677</v>
      </c>
      <c r="JC213" s="144">
        <f t="shared" si="829"/>
        <v>-2274238.7119127316</v>
      </c>
      <c r="JD213" s="144">
        <f t="shared" si="829"/>
        <v>0</v>
      </c>
      <c r="JE213" s="144">
        <f t="shared" si="829"/>
        <v>0</v>
      </c>
      <c r="JF213" s="144">
        <f t="shared" si="829"/>
        <v>0</v>
      </c>
      <c r="JG213" s="144">
        <f t="shared" si="829"/>
        <v>0</v>
      </c>
      <c r="JH213" s="144">
        <f t="shared" ref="JH213:LS213" si="830">IFERROR(PPMT(JH200,JH190,JH193,JH211,-$F$214),0)</f>
        <v>0</v>
      </c>
      <c r="JI213" s="144">
        <f t="shared" si="830"/>
        <v>0</v>
      </c>
      <c r="JJ213" s="144">
        <f t="shared" si="830"/>
        <v>0</v>
      </c>
      <c r="JK213" s="144">
        <f t="shared" si="830"/>
        <v>0</v>
      </c>
      <c r="JL213" s="144">
        <f t="shared" si="830"/>
        <v>0</v>
      </c>
      <c r="JM213" s="144">
        <f t="shared" si="830"/>
        <v>0</v>
      </c>
      <c r="JN213" s="144">
        <f t="shared" si="830"/>
        <v>0</v>
      </c>
      <c r="JO213" s="144">
        <f t="shared" si="830"/>
        <v>0</v>
      </c>
      <c r="JP213" s="144">
        <f t="shared" si="830"/>
        <v>0</v>
      </c>
      <c r="JQ213" s="144">
        <f t="shared" si="830"/>
        <v>0</v>
      </c>
      <c r="JR213" s="144">
        <f t="shared" si="830"/>
        <v>0</v>
      </c>
      <c r="JS213" s="144">
        <f t="shared" si="830"/>
        <v>0</v>
      </c>
      <c r="JT213" s="144">
        <f t="shared" si="830"/>
        <v>0</v>
      </c>
      <c r="JU213" s="144">
        <f t="shared" si="830"/>
        <v>0</v>
      </c>
      <c r="JV213" s="144">
        <f t="shared" si="830"/>
        <v>0</v>
      </c>
      <c r="JW213" s="144">
        <f t="shared" si="830"/>
        <v>0</v>
      </c>
      <c r="JX213" s="144">
        <f t="shared" si="830"/>
        <v>0</v>
      </c>
      <c r="JY213" s="144">
        <f t="shared" si="830"/>
        <v>0</v>
      </c>
      <c r="JZ213" s="144">
        <f t="shared" si="830"/>
        <v>0</v>
      </c>
      <c r="KA213" s="144">
        <f t="shared" si="830"/>
        <v>0</v>
      </c>
      <c r="KB213" s="144">
        <f t="shared" si="830"/>
        <v>0</v>
      </c>
      <c r="KC213" s="144">
        <f t="shared" si="830"/>
        <v>0</v>
      </c>
      <c r="KD213" s="144">
        <f t="shared" si="830"/>
        <v>0</v>
      </c>
      <c r="KE213" s="144">
        <f t="shared" si="830"/>
        <v>0</v>
      </c>
      <c r="KF213" s="144">
        <f t="shared" si="830"/>
        <v>0</v>
      </c>
      <c r="KG213" s="144">
        <f t="shared" si="830"/>
        <v>0</v>
      </c>
      <c r="KH213" s="144">
        <f t="shared" si="830"/>
        <v>0</v>
      </c>
      <c r="KI213" s="144">
        <f t="shared" si="830"/>
        <v>0</v>
      </c>
      <c r="KJ213" s="144">
        <f t="shared" si="830"/>
        <v>0</v>
      </c>
      <c r="KK213" s="144">
        <f t="shared" si="830"/>
        <v>0</v>
      </c>
      <c r="KL213" s="144">
        <f t="shared" si="830"/>
        <v>0</v>
      </c>
      <c r="KM213" s="144">
        <f t="shared" si="830"/>
        <v>0</v>
      </c>
      <c r="KN213" s="144">
        <f t="shared" si="830"/>
        <v>0</v>
      </c>
      <c r="KO213" s="144">
        <f t="shared" si="830"/>
        <v>0</v>
      </c>
      <c r="KP213" s="144">
        <f t="shared" si="830"/>
        <v>0</v>
      </c>
      <c r="KQ213" s="144">
        <f t="shared" si="830"/>
        <v>0</v>
      </c>
      <c r="KR213" s="144">
        <f t="shared" si="830"/>
        <v>0</v>
      </c>
      <c r="KS213" s="144">
        <f t="shared" si="830"/>
        <v>0</v>
      </c>
      <c r="KT213" s="144">
        <f t="shared" si="830"/>
        <v>0</v>
      </c>
      <c r="KU213" s="144">
        <f t="shared" si="830"/>
        <v>0</v>
      </c>
      <c r="KV213" s="144">
        <f t="shared" si="830"/>
        <v>0</v>
      </c>
      <c r="KW213" s="144">
        <f t="shared" si="830"/>
        <v>0</v>
      </c>
      <c r="KX213" s="144">
        <f t="shared" si="830"/>
        <v>0</v>
      </c>
      <c r="KY213" s="144">
        <f t="shared" si="830"/>
        <v>0</v>
      </c>
      <c r="KZ213" s="144">
        <f t="shared" si="830"/>
        <v>0</v>
      </c>
      <c r="LA213" s="144">
        <f t="shared" si="830"/>
        <v>0</v>
      </c>
      <c r="LB213" s="144">
        <f t="shared" si="830"/>
        <v>0</v>
      </c>
      <c r="LC213" s="144">
        <f t="shared" si="830"/>
        <v>0</v>
      </c>
      <c r="LD213" s="144">
        <f t="shared" si="830"/>
        <v>0</v>
      </c>
      <c r="LE213" s="144">
        <f t="shared" si="830"/>
        <v>0</v>
      </c>
      <c r="LF213" s="144">
        <f t="shared" si="830"/>
        <v>0</v>
      </c>
      <c r="LG213" s="144">
        <f t="shared" si="830"/>
        <v>0</v>
      </c>
      <c r="LH213" s="144">
        <f t="shared" si="830"/>
        <v>0</v>
      </c>
      <c r="LI213" s="144">
        <f t="shared" si="830"/>
        <v>0</v>
      </c>
      <c r="LJ213" s="144">
        <f t="shared" si="830"/>
        <v>0</v>
      </c>
      <c r="LK213" s="144">
        <f t="shared" si="830"/>
        <v>0</v>
      </c>
      <c r="LL213" s="144">
        <f t="shared" si="830"/>
        <v>0</v>
      </c>
      <c r="LM213" s="144">
        <f t="shared" si="830"/>
        <v>0</v>
      </c>
      <c r="LN213" s="144">
        <f t="shared" si="830"/>
        <v>0</v>
      </c>
      <c r="LO213" s="144">
        <f t="shared" si="830"/>
        <v>0</v>
      </c>
      <c r="LP213" s="144">
        <f t="shared" si="830"/>
        <v>0</v>
      </c>
      <c r="LQ213" s="144">
        <f t="shared" si="830"/>
        <v>0</v>
      </c>
      <c r="LR213" s="144">
        <f t="shared" si="830"/>
        <v>0</v>
      </c>
      <c r="LS213" s="144">
        <f t="shared" si="830"/>
        <v>0</v>
      </c>
      <c r="LT213" s="144">
        <f t="shared" ref="LT213:OE213" si="831">IFERROR(PPMT(LT200,LT190,LT193,LT211,-$F$214),0)</f>
        <v>0</v>
      </c>
      <c r="LU213" s="144">
        <f t="shared" si="831"/>
        <v>0</v>
      </c>
      <c r="LV213" s="144">
        <f t="shared" si="831"/>
        <v>0</v>
      </c>
      <c r="LW213" s="144">
        <f t="shared" si="831"/>
        <v>0</v>
      </c>
      <c r="LX213" s="144">
        <f t="shared" si="831"/>
        <v>0</v>
      </c>
      <c r="LY213" s="144">
        <f t="shared" si="831"/>
        <v>0</v>
      </c>
      <c r="LZ213" s="144">
        <f t="shared" si="831"/>
        <v>0</v>
      </c>
      <c r="MA213" s="144">
        <f t="shared" si="831"/>
        <v>0</v>
      </c>
      <c r="MB213" s="144">
        <f t="shared" si="831"/>
        <v>0</v>
      </c>
      <c r="MC213" s="144">
        <f t="shared" si="831"/>
        <v>0</v>
      </c>
      <c r="MD213" s="144">
        <f t="shared" si="831"/>
        <v>0</v>
      </c>
      <c r="ME213" s="144">
        <f t="shared" si="831"/>
        <v>0</v>
      </c>
      <c r="MF213" s="144">
        <f t="shared" si="831"/>
        <v>0</v>
      </c>
      <c r="MG213" s="144">
        <f t="shared" si="831"/>
        <v>0</v>
      </c>
      <c r="MH213" s="144">
        <f t="shared" si="831"/>
        <v>0</v>
      </c>
      <c r="MI213" s="144">
        <f t="shared" si="831"/>
        <v>0</v>
      </c>
      <c r="MJ213" s="144">
        <f t="shared" si="831"/>
        <v>0</v>
      </c>
      <c r="MK213" s="144">
        <f t="shared" si="831"/>
        <v>0</v>
      </c>
      <c r="ML213" s="144">
        <f t="shared" si="831"/>
        <v>0</v>
      </c>
      <c r="MM213" s="144">
        <f t="shared" si="831"/>
        <v>0</v>
      </c>
      <c r="MN213" s="144">
        <f t="shared" si="831"/>
        <v>0</v>
      </c>
      <c r="MO213" s="144">
        <f t="shared" si="831"/>
        <v>0</v>
      </c>
      <c r="MP213" s="144">
        <f t="shared" si="831"/>
        <v>0</v>
      </c>
      <c r="MQ213" s="144">
        <f t="shared" si="831"/>
        <v>0</v>
      </c>
      <c r="MR213" s="144">
        <f t="shared" si="831"/>
        <v>0</v>
      </c>
      <c r="MS213" s="144">
        <f t="shared" si="831"/>
        <v>0</v>
      </c>
      <c r="MT213" s="144">
        <f t="shared" si="831"/>
        <v>0</v>
      </c>
      <c r="MU213" s="144">
        <f t="shared" si="831"/>
        <v>0</v>
      </c>
      <c r="MV213" s="144">
        <f t="shared" si="831"/>
        <v>0</v>
      </c>
      <c r="MW213" s="144">
        <f t="shared" si="831"/>
        <v>0</v>
      </c>
      <c r="MX213" s="144">
        <f t="shared" si="831"/>
        <v>0</v>
      </c>
      <c r="MY213" s="144">
        <f t="shared" si="831"/>
        <v>0</v>
      </c>
      <c r="MZ213" s="144">
        <f t="shared" si="831"/>
        <v>0</v>
      </c>
      <c r="NA213" s="144">
        <f t="shared" si="831"/>
        <v>0</v>
      </c>
      <c r="NB213" s="144">
        <f t="shared" si="831"/>
        <v>0</v>
      </c>
      <c r="NC213" s="144">
        <f t="shared" si="831"/>
        <v>0</v>
      </c>
      <c r="ND213" s="144">
        <f t="shared" si="831"/>
        <v>0</v>
      </c>
      <c r="NE213" s="144">
        <f t="shared" si="831"/>
        <v>0</v>
      </c>
      <c r="NF213" s="144">
        <f t="shared" si="831"/>
        <v>0</v>
      </c>
      <c r="NG213" s="144">
        <f t="shared" si="831"/>
        <v>0</v>
      </c>
      <c r="NH213" s="144">
        <f t="shared" si="831"/>
        <v>0</v>
      </c>
      <c r="NI213" s="144">
        <f t="shared" si="831"/>
        <v>0</v>
      </c>
      <c r="NJ213" s="144">
        <f t="shared" si="831"/>
        <v>0</v>
      </c>
      <c r="NK213" s="144">
        <f t="shared" si="831"/>
        <v>0</v>
      </c>
      <c r="NL213" s="144">
        <f t="shared" si="831"/>
        <v>0</v>
      </c>
      <c r="NM213" s="144">
        <f t="shared" si="831"/>
        <v>0</v>
      </c>
      <c r="NN213" s="144">
        <f t="shared" si="831"/>
        <v>0</v>
      </c>
      <c r="NO213" s="144">
        <f t="shared" si="831"/>
        <v>0</v>
      </c>
      <c r="NP213" s="144">
        <f t="shared" si="831"/>
        <v>0</v>
      </c>
      <c r="NQ213" s="144">
        <f t="shared" si="831"/>
        <v>0</v>
      </c>
      <c r="NR213" s="144">
        <f t="shared" si="831"/>
        <v>0</v>
      </c>
      <c r="NS213" s="144">
        <f t="shared" si="831"/>
        <v>0</v>
      </c>
      <c r="NT213" s="144">
        <f t="shared" si="831"/>
        <v>0</v>
      </c>
      <c r="NU213" s="144">
        <f t="shared" si="831"/>
        <v>0</v>
      </c>
      <c r="NV213" s="144">
        <f t="shared" si="831"/>
        <v>0</v>
      </c>
      <c r="NW213" s="144">
        <f t="shared" si="831"/>
        <v>0</v>
      </c>
      <c r="NX213" s="144">
        <f t="shared" si="831"/>
        <v>0</v>
      </c>
      <c r="NY213" s="144">
        <f t="shared" si="831"/>
        <v>0</v>
      </c>
      <c r="NZ213" s="144">
        <f t="shared" si="831"/>
        <v>0</v>
      </c>
      <c r="OA213" s="144">
        <f t="shared" si="831"/>
        <v>0</v>
      </c>
      <c r="OB213" s="144">
        <f t="shared" si="831"/>
        <v>0</v>
      </c>
      <c r="OC213" s="144">
        <f t="shared" si="831"/>
        <v>0</v>
      </c>
      <c r="OD213" s="144">
        <f t="shared" si="831"/>
        <v>0</v>
      </c>
      <c r="OE213" s="144">
        <f t="shared" si="831"/>
        <v>0</v>
      </c>
      <c r="OF213" s="144">
        <f t="shared" ref="OF213:OR213" si="832">IFERROR(PPMT(OF200,OF190,OF193,OF211,-$F$214),0)</f>
        <v>0</v>
      </c>
      <c r="OG213" s="144">
        <f t="shared" si="832"/>
        <v>0</v>
      </c>
      <c r="OH213" s="144">
        <f t="shared" si="832"/>
        <v>0</v>
      </c>
      <c r="OI213" s="144">
        <f t="shared" si="832"/>
        <v>0</v>
      </c>
      <c r="OJ213" s="144">
        <f t="shared" si="832"/>
        <v>0</v>
      </c>
      <c r="OK213" s="144">
        <f t="shared" si="832"/>
        <v>0</v>
      </c>
      <c r="OL213" s="144">
        <f t="shared" si="832"/>
        <v>0</v>
      </c>
      <c r="OM213" s="144">
        <f t="shared" si="832"/>
        <v>0</v>
      </c>
      <c r="ON213" s="144">
        <f t="shared" si="832"/>
        <v>0</v>
      </c>
      <c r="OO213" s="144">
        <f t="shared" si="832"/>
        <v>0</v>
      </c>
      <c r="OP213" s="144">
        <f t="shared" si="832"/>
        <v>0</v>
      </c>
      <c r="OQ213" s="144">
        <f t="shared" si="832"/>
        <v>0</v>
      </c>
      <c r="OR213" s="315">
        <f t="shared" si="832"/>
        <v>0</v>
      </c>
    </row>
    <row r="214" spans="2:408" x14ac:dyDescent="0.35">
      <c r="B214" s="406"/>
      <c r="C214" t="s">
        <v>146</v>
      </c>
      <c r="E214" s="569">
        <v>0</v>
      </c>
      <c r="F214" s="568">
        <f>E214*J182</f>
        <v>0</v>
      </c>
      <c r="I214" s="110"/>
      <c r="J214" s="109">
        <f t="shared" si="818"/>
        <v>0</v>
      </c>
      <c r="L214" s="145">
        <f t="shared" ref="L214:BW214" si="833">L191*-SUM(L211:L213)</f>
        <v>0</v>
      </c>
      <c r="M214" s="145">
        <f t="shared" si="833"/>
        <v>0</v>
      </c>
      <c r="N214" s="145">
        <f t="shared" si="833"/>
        <v>0</v>
      </c>
      <c r="O214" s="145">
        <f t="shared" si="833"/>
        <v>0</v>
      </c>
      <c r="P214" s="145">
        <f t="shared" si="833"/>
        <v>0</v>
      </c>
      <c r="Q214" s="145">
        <f t="shared" si="833"/>
        <v>0</v>
      </c>
      <c r="R214" s="145">
        <f t="shared" si="833"/>
        <v>0</v>
      </c>
      <c r="S214" s="145">
        <f t="shared" si="833"/>
        <v>0</v>
      </c>
      <c r="T214" s="145">
        <f t="shared" si="833"/>
        <v>0</v>
      </c>
      <c r="U214" s="145">
        <f t="shared" si="833"/>
        <v>0</v>
      </c>
      <c r="V214" s="145">
        <f t="shared" si="833"/>
        <v>0</v>
      </c>
      <c r="W214" s="145">
        <f t="shared" si="833"/>
        <v>0</v>
      </c>
      <c r="X214" s="145">
        <f t="shared" si="833"/>
        <v>0</v>
      </c>
      <c r="Y214" s="145">
        <f t="shared" si="833"/>
        <v>0</v>
      </c>
      <c r="Z214" s="145">
        <f t="shared" si="833"/>
        <v>0</v>
      </c>
      <c r="AA214" s="145">
        <f t="shared" si="833"/>
        <v>0</v>
      </c>
      <c r="AB214" s="145">
        <f t="shared" si="833"/>
        <v>0</v>
      </c>
      <c r="AC214" s="145">
        <f t="shared" si="833"/>
        <v>0</v>
      </c>
      <c r="AD214" s="145">
        <f t="shared" si="833"/>
        <v>0</v>
      </c>
      <c r="AE214" s="145">
        <f t="shared" si="833"/>
        <v>0</v>
      </c>
      <c r="AF214" s="145">
        <f t="shared" si="833"/>
        <v>0</v>
      </c>
      <c r="AG214" s="145">
        <f t="shared" si="833"/>
        <v>0</v>
      </c>
      <c r="AH214" s="145">
        <f t="shared" si="833"/>
        <v>0</v>
      </c>
      <c r="AI214" s="145">
        <f t="shared" si="833"/>
        <v>0</v>
      </c>
      <c r="AJ214" s="145">
        <f t="shared" si="833"/>
        <v>0</v>
      </c>
      <c r="AK214" s="145">
        <f t="shared" si="833"/>
        <v>0</v>
      </c>
      <c r="AL214" s="145">
        <f t="shared" si="833"/>
        <v>0</v>
      </c>
      <c r="AM214" s="145">
        <f t="shared" si="833"/>
        <v>0</v>
      </c>
      <c r="AN214" s="145">
        <f t="shared" si="833"/>
        <v>0</v>
      </c>
      <c r="AO214" s="145">
        <f t="shared" si="833"/>
        <v>0</v>
      </c>
      <c r="AP214" s="145">
        <f t="shared" si="833"/>
        <v>0</v>
      </c>
      <c r="AQ214" s="145">
        <f t="shared" si="833"/>
        <v>0</v>
      </c>
      <c r="AR214" s="145">
        <f t="shared" si="833"/>
        <v>0</v>
      </c>
      <c r="AS214" s="145">
        <f t="shared" si="833"/>
        <v>0</v>
      </c>
      <c r="AT214" s="145">
        <f t="shared" si="833"/>
        <v>0</v>
      </c>
      <c r="AU214" s="145">
        <f t="shared" si="833"/>
        <v>0</v>
      </c>
      <c r="AV214" s="145">
        <f t="shared" si="833"/>
        <v>0</v>
      </c>
      <c r="AW214" s="145">
        <f t="shared" si="833"/>
        <v>0</v>
      </c>
      <c r="AX214" s="145">
        <f t="shared" si="833"/>
        <v>0</v>
      </c>
      <c r="AY214" s="145">
        <f t="shared" si="833"/>
        <v>0</v>
      </c>
      <c r="AZ214" s="145">
        <f t="shared" si="833"/>
        <v>0</v>
      </c>
      <c r="BA214" s="145">
        <f t="shared" si="833"/>
        <v>0</v>
      </c>
      <c r="BB214" s="145">
        <f t="shared" si="833"/>
        <v>0</v>
      </c>
      <c r="BC214" s="145">
        <f t="shared" si="833"/>
        <v>0</v>
      </c>
      <c r="BD214" s="145">
        <f t="shared" si="833"/>
        <v>0</v>
      </c>
      <c r="BE214" s="145">
        <f t="shared" si="833"/>
        <v>0</v>
      </c>
      <c r="BF214" s="145">
        <f t="shared" si="833"/>
        <v>0</v>
      </c>
      <c r="BG214" s="145">
        <f t="shared" si="833"/>
        <v>0</v>
      </c>
      <c r="BH214" s="145">
        <f t="shared" si="833"/>
        <v>0</v>
      </c>
      <c r="BI214" s="145">
        <f t="shared" si="833"/>
        <v>0</v>
      </c>
      <c r="BJ214" s="145">
        <f t="shared" si="833"/>
        <v>0</v>
      </c>
      <c r="BK214" s="145">
        <f t="shared" si="833"/>
        <v>0</v>
      </c>
      <c r="BL214" s="145">
        <f t="shared" si="833"/>
        <v>0</v>
      </c>
      <c r="BM214" s="145">
        <f t="shared" si="833"/>
        <v>0</v>
      </c>
      <c r="BN214" s="145">
        <f t="shared" si="833"/>
        <v>0</v>
      </c>
      <c r="BO214" s="145">
        <f t="shared" si="833"/>
        <v>0</v>
      </c>
      <c r="BP214" s="145">
        <f t="shared" si="833"/>
        <v>0</v>
      </c>
      <c r="BQ214" s="145">
        <f t="shared" si="833"/>
        <v>0</v>
      </c>
      <c r="BR214" s="145">
        <f t="shared" si="833"/>
        <v>0</v>
      </c>
      <c r="BS214" s="145">
        <f t="shared" si="833"/>
        <v>0</v>
      </c>
      <c r="BT214" s="145">
        <f t="shared" si="833"/>
        <v>0</v>
      </c>
      <c r="BU214" s="145">
        <f t="shared" si="833"/>
        <v>0</v>
      </c>
      <c r="BV214" s="145">
        <f t="shared" si="833"/>
        <v>0</v>
      </c>
      <c r="BW214" s="145">
        <f t="shared" si="833"/>
        <v>0</v>
      </c>
      <c r="BX214" s="145">
        <f t="shared" ref="BX214:EI214" si="834">BX191*-SUM(BX211:BX213)</f>
        <v>0</v>
      </c>
      <c r="BY214" s="145">
        <f t="shared" si="834"/>
        <v>0</v>
      </c>
      <c r="BZ214" s="145">
        <f t="shared" si="834"/>
        <v>0</v>
      </c>
      <c r="CA214" s="145">
        <f t="shared" si="834"/>
        <v>0</v>
      </c>
      <c r="CB214" s="145">
        <f t="shared" si="834"/>
        <v>0</v>
      </c>
      <c r="CC214" s="145">
        <f t="shared" si="834"/>
        <v>0</v>
      </c>
      <c r="CD214" s="145">
        <f t="shared" si="834"/>
        <v>0</v>
      </c>
      <c r="CE214" s="145">
        <f t="shared" si="834"/>
        <v>0</v>
      </c>
      <c r="CF214" s="145">
        <f t="shared" si="834"/>
        <v>0</v>
      </c>
      <c r="CG214" s="145">
        <f t="shared" si="834"/>
        <v>0</v>
      </c>
      <c r="CH214" s="145">
        <f t="shared" si="834"/>
        <v>0</v>
      </c>
      <c r="CI214" s="145">
        <f t="shared" si="834"/>
        <v>0</v>
      </c>
      <c r="CJ214" s="145">
        <f t="shared" si="834"/>
        <v>0</v>
      </c>
      <c r="CK214" s="145">
        <f t="shared" si="834"/>
        <v>0</v>
      </c>
      <c r="CL214" s="145">
        <f t="shared" si="834"/>
        <v>0</v>
      </c>
      <c r="CM214" s="145">
        <f t="shared" si="834"/>
        <v>0</v>
      </c>
      <c r="CN214" s="145">
        <f t="shared" si="834"/>
        <v>0</v>
      </c>
      <c r="CO214" s="145">
        <f t="shared" si="834"/>
        <v>0</v>
      </c>
      <c r="CP214" s="145">
        <f t="shared" si="834"/>
        <v>0</v>
      </c>
      <c r="CQ214" s="145">
        <f t="shared" si="834"/>
        <v>0</v>
      </c>
      <c r="CR214" s="145">
        <f t="shared" si="834"/>
        <v>0</v>
      </c>
      <c r="CS214" s="145">
        <f t="shared" si="834"/>
        <v>0</v>
      </c>
      <c r="CT214" s="145">
        <f t="shared" si="834"/>
        <v>0</v>
      </c>
      <c r="CU214" s="145">
        <f t="shared" si="834"/>
        <v>0</v>
      </c>
      <c r="CV214" s="145">
        <f t="shared" si="834"/>
        <v>0</v>
      </c>
      <c r="CW214" s="145">
        <f t="shared" si="834"/>
        <v>0</v>
      </c>
      <c r="CX214" s="145">
        <f t="shared" si="834"/>
        <v>0</v>
      </c>
      <c r="CY214" s="145">
        <f t="shared" si="834"/>
        <v>0</v>
      </c>
      <c r="CZ214" s="145">
        <f t="shared" si="834"/>
        <v>0</v>
      </c>
      <c r="DA214" s="145">
        <f t="shared" si="834"/>
        <v>0</v>
      </c>
      <c r="DB214" s="145">
        <f t="shared" si="834"/>
        <v>0</v>
      </c>
      <c r="DC214" s="145">
        <f t="shared" si="834"/>
        <v>0</v>
      </c>
      <c r="DD214" s="145">
        <f t="shared" si="834"/>
        <v>0</v>
      </c>
      <c r="DE214" s="145">
        <f t="shared" si="834"/>
        <v>0</v>
      </c>
      <c r="DF214" s="145">
        <f t="shared" si="834"/>
        <v>0</v>
      </c>
      <c r="DG214" s="145">
        <f t="shared" si="834"/>
        <v>0</v>
      </c>
      <c r="DH214" s="145">
        <f t="shared" si="834"/>
        <v>0</v>
      </c>
      <c r="DI214" s="145">
        <f t="shared" si="834"/>
        <v>0</v>
      </c>
      <c r="DJ214" s="145">
        <f t="shared" si="834"/>
        <v>0</v>
      </c>
      <c r="DK214" s="145">
        <f t="shared" si="834"/>
        <v>0</v>
      </c>
      <c r="DL214" s="145">
        <f t="shared" si="834"/>
        <v>0</v>
      </c>
      <c r="DM214" s="145">
        <f t="shared" si="834"/>
        <v>0</v>
      </c>
      <c r="DN214" s="145">
        <f t="shared" si="834"/>
        <v>0</v>
      </c>
      <c r="DO214" s="145">
        <f t="shared" si="834"/>
        <v>0</v>
      </c>
      <c r="DP214" s="145">
        <f t="shared" si="834"/>
        <v>0</v>
      </c>
      <c r="DQ214" s="145">
        <f t="shared" si="834"/>
        <v>0</v>
      </c>
      <c r="DR214" s="145">
        <f t="shared" si="834"/>
        <v>0</v>
      </c>
      <c r="DS214" s="145">
        <f t="shared" si="834"/>
        <v>0</v>
      </c>
      <c r="DT214" s="145">
        <f t="shared" si="834"/>
        <v>0</v>
      </c>
      <c r="DU214" s="145">
        <f t="shared" si="834"/>
        <v>0</v>
      </c>
      <c r="DV214" s="145">
        <f t="shared" si="834"/>
        <v>0</v>
      </c>
      <c r="DW214" s="145">
        <f t="shared" si="834"/>
        <v>0</v>
      </c>
      <c r="DX214" s="145">
        <f t="shared" si="834"/>
        <v>0</v>
      </c>
      <c r="DY214" s="145">
        <f t="shared" si="834"/>
        <v>0</v>
      </c>
      <c r="DZ214" s="145">
        <f t="shared" si="834"/>
        <v>0</v>
      </c>
      <c r="EA214" s="145">
        <f t="shared" si="834"/>
        <v>0</v>
      </c>
      <c r="EB214" s="145">
        <f t="shared" si="834"/>
        <v>0</v>
      </c>
      <c r="EC214" s="145">
        <f t="shared" si="834"/>
        <v>0</v>
      </c>
      <c r="ED214" s="145">
        <f t="shared" si="834"/>
        <v>0</v>
      </c>
      <c r="EE214" s="145">
        <f t="shared" si="834"/>
        <v>0</v>
      </c>
      <c r="EF214" s="145">
        <f t="shared" si="834"/>
        <v>0</v>
      </c>
      <c r="EG214" s="145">
        <f t="shared" si="834"/>
        <v>0</v>
      </c>
      <c r="EH214" s="145">
        <f t="shared" si="834"/>
        <v>0</v>
      </c>
      <c r="EI214" s="145">
        <f t="shared" si="834"/>
        <v>0</v>
      </c>
      <c r="EJ214" s="145">
        <f t="shared" ref="EJ214:GU214" si="835">EJ191*-SUM(EJ211:EJ213)</f>
        <v>0</v>
      </c>
      <c r="EK214" s="145">
        <f t="shared" si="835"/>
        <v>0</v>
      </c>
      <c r="EL214" s="145">
        <f t="shared" si="835"/>
        <v>0</v>
      </c>
      <c r="EM214" s="145">
        <f t="shared" si="835"/>
        <v>0</v>
      </c>
      <c r="EN214" s="145">
        <f t="shared" si="835"/>
        <v>0</v>
      </c>
      <c r="EO214" s="145">
        <f t="shared" si="835"/>
        <v>0</v>
      </c>
      <c r="EP214" s="145">
        <f t="shared" si="835"/>
        <v>0</v>
      </c>
      <c r="EQ214" s="145">
        <f t="shared" si="835"/>
        <v>0</v>
      </c>
      <c r="ER214" s="145">
        <f t="shared" si="835"/>
        <v>0</v>
      </c>
      <c r="ES214" s="145">
        <f t="shared" si="835"/>
        <v>0</v>
      </c>
      <c r="ET214" s="145">
        <f t="shared" si="835"/>
        <v>0</v>
      </c>
      <c r="EU214" s="145">
        <f t="shared" si="835"/>
        <v>0</v>
      </c>
      <c r="EV214" s="145">
        <f t="shared" si="835"/>
        <v>0</v>
      </c>
      <c r="EW214" s="145">
        <f t="shared" si="835"/>
        <v>0</v>
      </c>
      <c r="EX214" s="145">
        <f t="shared" si="835"/>
        <v>0</v>
      </c>
      <c r="EY214" s="145">
        <f t="shared" si="835"/>
        <v>0</v>
      </c>
      <c r="EZ214" s="145">
        <f t="shared" si="835"/>
        <v>0</v>
      </c>
      <c r="FA214" s="145">
        <f t="shared" si="835"/>
        <v>0</v>
      </c>
      <c r="FB214" s="145">
        <f t="shared" si="835"/>
        <v>0</v>
      </c>
      <c r="FC214" s="145">
        <f t="shared" si="835"/>
        <v>0</v>
      </c>
      <c r="FD214" s="145">
        <f t="shared" si="835"/>
        <v>0</v>
      </c>
      <c r="FE214" s="145">
        <f t="shared" si="835"/>
        <v>0</v>
      </c>
      <c r="FF214" s="145">
        <f t="shared" si="835"/>
        <v>0</v>
      </c>
      <c r="FG214" s="145">
        <f t="shared" si="835"/>
        <v>0</v>
      </c>
      <c r="FH214" s="145">
        <f t="shared" si="835"/>
        <v>0</v>
      </c>
      <c r="FI214" s="145">
        <f t="shared" si="835"/>
        <v>0</v>
      </c>
      <c r="FJ214" s="145">
        <f t="shared" si="835"/>
        <v>0</v>
      </c>
      <c r="FK214" s="145">
        <f t="shared" si="835"/>
        <v>0</v>
      </c>
      <c r="FL214" s="145">
        <f t="shared" si="835"/>
        <v>0</v>
      </c>
      <c r="FM214" s="145">
        <f t="shared" si="835"/>
        <v>0</v>
      </c>
      <c r="FN214" s="145">
        <f t="shared" si="835"/>
        <v>0</v>
      </c>
      <c r="FO214" s="145">
        <f t="shared" si="835"/>
        <v>0</v>
      </c>
      <c r="FP214" s="145">
        <f t="shared" si="835"/>
        <v>0</v>
      </c>
      <c r="FQ214" s="145">
        <f t="shared" si="835"/>
        <v>0</v>
      </c>
      <c r="FR214" s="145">
        <f t="shared" si="835"/>
        <v>0</v>
      </c>
      <c r="FS214" s="145">
        <f t="shared" si="835"/>
        <v>0</v>
      </c>
      <c r="FT214" s="145">
        <f t="shared" si="835"/>
        <v>0</v>
      </c>
      <c r="FU214" s="145">
        <f t="shared" si="835"/>
        <v>0</v>
      </c>
      <c r="FV214" s="145">
        <f t="shared" si="835"/>
        <v>0</v>
      </c>
      <c r="FW214" s="145">
        <f t="shared" si="835"/>
        <v>0</v>
      </c>
      <c r="FX214" s="145">
        <f t="shared" si="835"/>
        <v>0</v>
      </c>
      <c r="FY214" s="145">
        <f t="shared" si="835"/>
        <v>0</v>
      </c>
      <c r="FZ214" s="145">
        <f t="shared" si="835"/>
        <v>0</v>
      </c>
      <c r="GA214" s="145">
        <f t="shared" si="835"/>
        <v>0</v>
      </c>
      <c r="GB214" s="145">
        <f t="shared" si="835"/>
        <v>0</v>
      </c>
      <c r="GC214" s="145">
        <f t="shared" si="835"/>
        <v>0</v>
      </c>
      <c r="GD214" s="145">
        <f t="shared" si="835"/>
        <v>0</v>
      </c>
      <c r="GE214" s="145">
        <f t="shared" si="835"/>
        <v>0</v>
      </c>
      <c r="GF214" s="145">
        <f t="shared" si="835"/>
        <v>0</v>
      </c>
      <c r="GG214" s="145">
        <f t="shared" si="835"/>
        <v>0</v>
      </c>
      <c r="GH214" s="145">
        <f t="shared" si="835"/>
        <v>0</v>
      </c>
      <c r="GI214" s="145">
        <f t="shared" si="835"/>
        <v>0</v>
      </c>
      <c r="GJ214" s="145">
        <f t="shared" si="835"/>
        <v>0</v>
      </c>
      <c r="GK214" s="145">
        <f t="shared" si="835"/>
        <v>0</v>
      </c>
      <c r="GL214" s="145">
        <f t="shared" si="835"/>
        <v>0</v>
      </c>
      <c r="GM214" s="145">
        <f t="shared" si="835"/>
        <v>0</v>
      </c>
      <c r="GN214" s="145">
        <f t="shared" si="835"/>
        <v>0</v>
      </c>
      <c r="GO214" s="145">
        <f t="shared" si="835"/>
        <v>0</v>
      </c>
      <c r="GP214" s="145">
        <f t="shared" si="835"/>
        <v>0</v>
      </c>
      <c r="GQ214" s="145">
        <f t="shared" si="835"/>
        <v>0</v>
      </c>
      <c r="GR214" s="145">
        <f t="shared" si="835"/>
        <v>0</v>
      </c>
      <c r="GS214" s="145">
        <f t="shared" si="835"/>
        <v>0</v>
      </c>
      <c r="GT214" s="145">
        <f t="shared" si="835"/>
        <v>0</v>
      </c>
      <c r="GU214" s="145">
        <f t="shared" si="835"/>
        <v>0</v>
      </c>
      <c r="GV214" s="145">
        <f t="shared" ref="GV214:JG214" si="836">GV191*-SUM(GV211:GV213)</f>
        <v>0</v>
      </c>
      <c r="GW214" s="145">
        <f t="shared" si="836"/>
        <v>0</v>
      </c>
      <c r="GX214" s="145">
        <f t="shared" si="836"/>
        <v>0</v>
      </c>
      <c r="GY214" s="145">
        <f t="shared" si="836"/>
        <v>0</v>
      </c>
      <c r="GZ214" s="145">
        <f t="shared" si="836"/>
        <v>0</v>
      </c>
      <c r="HA214" s="145">
        <f t="shared" si="836"/>
        <v>0</v>
      </c>
      <c r="HB214" s="145">
        <f t="shared" si="836"/>
        <v>0</v>
      </c>
      <c r="HC214" s="145">
        <f t="shared" si="836"/>
        <v>0</v>
      </c>
      <c r="HD214" s="145">
        <f t="shared" si="836"/>
        <v>0</v>
      </c>
      <c r="HE214" s="145">
        <f t="shared" si="836"/>
        <v>0</v>
      </c>
      <c r="HF214" s="145">
        <f t="shared" si="836"/>
        <v>0</v>
      </c>
      <c r="HG214" s="145">
        <f t="shared" si="836"/>
        <v>0</v>
      </c>
      <c r="HH214" s="145">
        <f t="shared" si="836"/>
        <v>0</v>
      </c>
      <c r="HI214" s="145">
        <f t="shared" si="836"/>
        <v>0</v>
      </c>
      <c r="HJ214" s="145">
        <f t="shared" si="836"/>
        <v>0</v>
      </c>
      <c r="HK214" s="145">
        <f t="shared" si="836"/>
        <v>0</v>
      </c>
      <c r="HL214" s="145">
        <f t="shared" si="836"/>
        <v>0</v>
      </c>
      <c r="HM214" s="145">
        <f t="shared" si="836"/>
        <v>0</v>
      </c>
      <c r="HN214" s="145">
        <f t="shared" si="836"/>
        <v>0</v>
      </c>
      <c r="HO214" s="145">
        <f t="shared" si="836"/>
        <v>0</v>
      </c>
      <c r="HP214" s="145">
        <f t="shared" si="836"/>
        <v>0</v>
      </c>
      <c r="HQ214" s="145">
        <f t="shared" si="836"/>
        <v>0</v>
      </c>
      <c r="HR214" s="145">
        <f t="shared" si="836"/>
        <v>0</v>
      </c>
      <c r="HS214" s="145">
        <f t="shared" si="836"/>
        <v>0</v>
      </c>
      <c r="HT214" s="145">
        <f t="shared" si="836"/>
        <v>0</v>
      </c>
      <c r="HU214" s="145">
        <f t="shared" si="836"/>
        <v>0</v>
      </c>
      <c r="HV214" s="145">
        <f t="shared" si="836"/>
        <v>0</v>
      </c>
      <c r="HW214" s="145">
        <f t="shared" si="836"/>
        <v>0</v>
      </c>
      <c r="HX214" s="145">
        <f t="shared" si="836"/>
        <v>0</v>
      </c>
      <c r="HY214" s="145">
        <f t="shared" si="836"/>
        <v>0</v>
      </c>
      <c r="HZ214" s="145">
        <f t="shared" si="836"/>
        <v>0</v>
      </c>
      <c r="IA214" s="145">
        <f t="shared" si="836"/>
        <v>0</v>
      </c>
      <c r="IB214" s="145">
        <f t="shared" si="836"/>
        <v>0</v>
      </c>
      <c r="IC214" s="145">
        <f t="shared" si="836"/>
        <v>0</v>
      </c>
      <c r="ID214" s="145">
        <f t="shared" si="836"/>
        <v>0</v>
      </c>
      <c r="IE214" s="145">
        <f t="shared" si="836"/>
        <v>0</v>
      </c>
      <c r="IF214" s="145">
        <f t="shared" si="836"/>
        <v>0</v>
      </c>
      <c r="IG214" s="145">
        <f t="shared" si="836"/>
        <v>0</v>
      </c>
      <c r="IH214" s="145">
        <f t="shared" si="836"/>
        <v>0</v>
      </c>
      <c r="II214" s="145">
        <f t="shared" si="836"/>
        <v>0</v>
      </c>
      <c r="IJ214" s="145">
        <f t="shared" si="836"/>
        <v>0</v>
      </c>
      <c r="IK214" s="145">
        <f t="shared" si="836"/>
        <v>0</v>
      </c>
      <c r="IL214" s="145">
        <f t="shared" si="836"/>
        <v>0</v>
      </c>
      <c r="IM214" s="145">
        <f t="shared" si="836"/>
        <v>0</v>
      </c>
      <c r="IN214" s="145">
        <f t="shared" si="836"/>
        <v>0</v>
      </c>
      <c r="IO214" s="145">
        <f t="shared" si="836"/>
        <v>0</v>
      </c>
      <c r="IP214" s="145">
        <f t="shared" si="836"/>
        <v>0</v>
      </c>
      <c r="IQ214" s="145">
        <f t="shared" si="836"/>
        <v>0</v>
      </c>
      <c r="IR214" s="145">
        <f t="shared" si="836"/>
        <v>0</v>
      </c>
      <c r="IS214" s="145">
        <f t="shared" si="836"/>
        <v>0</v>
      </c>
      <c r="IT214" s="145">
        <f t="shared" si="836"/>
        <v>0</v>
      </c>
      <c r="IU214" s="145">
        <f t="shared" si="836"/>
        <v>0</v>
      </c>
      <c r="IV214" s="145">
        <f t="shared" si="836"/>
        <v>0</v>
      </c>
      <c r="IW214" s="145">
        <f t="shared" si="836"/>
        <v>0</v>
      </c>
      <c r="IX214" s="145">
        <f t="shared" si="836"/>
        <v>0</v>
      </c>
      <c r="IY214" s="145">
        <f t="shared" si="836"/>
        <v>0</v>
      </c>
      <c r="IZ214" s="145">
        <f t="shared" si="836"/>
        <v>0</v>
      </c>
      <c r="JA214" s="145">
        <f t="shared" si="836"/>
        <v>0</v>
      </c>
      <c r="JB214" s="145">
        <f t="shared" si="836"/>
        <v>0</v>
      </c>
      <c r="JC214" s="145">
        <f t="shared" si="836"/>
        <v>0</v>
      </c>
      <c r="JD214" s="145">
        <f t="shared" si="836"/>
        <v>0</v>
      </c>
      <c r="JE214" s="145">
        <f t="shared" si="836"/>
        <v>0</v>
      </c>
      <c r="JF214" s="145">
        <f t="shared" si="836"/>
        <v>0</v>
      </c>
      <c r="JG214" s="145">
        <f t="shared" si="836"/>
        <v>0</v>
      </c>
      <c r="JH214" s="145">
        <f t="shared" ref="JH214:LS214" si="837">JH191*-SUM(JH211:JH213)</f>
        <v>0</v>
      </c>
      <c r="JI214" s="145">
        <f t="shared" si="837"/>
        <v>0</v>
      </c>
      <c r="JJ214" s="145">
        <f t="shared" si="837"/>
        <v>0</v>
      </c>
      <c r="JK214" s="145">
        <f t="shared" si="837"/>
        <v>0</v>
      </c>
      <c r="JL214" s="145">
        <f t="shared" si="837"/>
        <v>0</v>
      </c>
      <c r="JM214" s="145">
        <f t="shared" si="837"/>
        <v>0</v>
      </c>
      <c r="JN214" s="145">
        <f t="shared" si="837"/>
        <v>0</v>
      </c>
      <c r="JO214" s="145">
        <f t="shared" si="837"/>
        <v>0</v>
      </c>
      <c r="JP214" s="145">
        <f t="shared" si="837"/>
        <v>0</v>
      </c>
      <c r="JQ214" s="145">
        <f t="shared" si="837"/>
        <v>0</v>
      </c>
      <c r="JR214" s="145">
        <f t="shared" si="837"/>
        <v>0</v>
      </c>
      <c r="JS214" s="145">
        <f t="shared" si="837"/>
        <v>0</v>
      </c>
      <c r="JT214" s="145">
        <f t="shared" si="837"/>
        <v>0</v>
      </c>
      <c r="JU214" s="145">
        <f t="shared" si="837"/>
        <v>0</v>
      </c>
      <c r="JV214" s="145">
        <f t="shared" si="837"/>
        <v>0</v>
      </c>
      <c r="JW214" s="145">
        <f t="shared" si="837"/>
        <v>0</v>
      </c>
      <c r="JX214" s="145">
        <f t="shared" si="837"/>
        <v>0</v>
      </c>
      <c r="JY214" s="145">
        <f t="shared" si="837"/>
        <v>0</v>
      </c>
      <c r="JZ214" s="145">
        <f t="shared" si="837"/>
        <v>0</v>
      </c>
      <c r="KA214" s="145">
        <f t="shared" si="837"/>
        <v>0</v>
      </c>
      <c r="KB214" s="145">
        <f t="shared" si="837"/>
        <v>0</v>
      </c>
      <c r="KC214" s="145">
        <f t="shared" si="837"/>
        <v>0</v>
      </c>
      <c r="KD214" s="145">
        <f t="shared" si="837"/>
        <v>0</v>
      </c>
      <c r="KE214" s="145">
        <f t="shared" si="837"/>
        <v>0</v>
      </c>
      <c r="KF214" s="145">
        <f t="shared" si="837"/>
        <v>0</v>
      </c>
      <c r="KG214" s="145">
        <f t="shared" si="837"/>
        <v>0</v>
      </c>
      <c r="KH214" s="145">
        <f t="shared" si="837"/>
        <v>0</v>
      </c>
      <c r="KI214" s="145">
        <f t="shared" si="837"/>
        <v>0</v>
      </c>
      <c r="KJ214" s="145">
        <f t="shared" si="837"/>
        <v>0</v>
      </c>
      <c r="KK214" s="145">
        <f t="shared" si="837"/>
        <v>0</v>
      </c>
      <c r="KL214" s="145">
        <f t="shared" si="837"/>
        <v>0</v>
      </c>
      <c r="KM214" s="145">
        <f t="shared" si="837"/>
        <v>0</v>
      </c>
      <c r="KN214" s="145">
        <f t="shared" si="837"/>
        <v>0</v>
      </c>
      <c r="KO214" s="145">
        <f t="shared" si="837"/>
        <v>0</v>
      </c>
      <c r="KP214" s="145">
        <f t="shared" si="837"/>
        <v>0</v>
      </c>
      <c r="KQ214" s="145">
        <f t="shared" si="837"/>
        <v>0</v>
      </c>
      <c r="KR214" s="145">
        <f t="shared" si="837"/>
        <v>0</v>
      </c>
      <c r="KS214" s="145">
        <f t="shared" si="837"/>
        <v>0</v>
      </c>
      <c r="KT214" s="145">
        <f t="shared" si="837"/>
        <v>0</v>
      </c>
      <c r="KU214" s="145">
        <f t="shared" si="837"/>
        <v>0</v>
      </c>
      <c r="KV214" s="145">
        <f t="shared" si="837"/>
        <v>0</v>
      </c>
      <c r="KW214" s="145">
        <f t="shared" si="837"/>
        <v>0</v>
      </c>
      <c r="KX214" s="145">
        <f t="shared" si="837"/>
        <v>0</v>
      </c>
      <c r="KY214" s="145">
        <f t="shared" si="837"/>
        <v>0</v>
      </c>
      <c r="KZ214" s="145">
        <f t="shared" si="837"/>
        <v>0</v>
      </c>
      <c r="LA214" s="145">
        <f t="shared" si="837"/>
        <v>0</v>
      </c>
      <c r="LB214" s="145">
        <f t="shared" si="837"/>
        <v>0</v>
      </c>
      <c r="LC214" s="145">
        <f t="shared" si="837"/>
        <v>0</v>
      </c>
      <c r="LD214" s="145">
        <f t="shared" si="837"/>
        <v>0</v>
      </c>
      <c r="LE214" s="145">
        <f t="shared" si="837"/>
        <v>0</v>
      </c>
      <c r="LF214" s="145">
        <f t="shared" si="837"/>
        <v>0</v>
      </c>
      <c r="LG214" s="145">
        <f t="shared" si="837"/>
        <v>0</v>
      </c>
      <c r="LH214" s="145">
        <f t="shared" si="837"/>
        <v>0</v>
      </c>
      <c r="LI214" s="145">
        <f t="shared" si="837"/>
        <v>0</v>
      </c>
      <c r="LJ214" s="145">
        <f t="shared" si="837"/>
        <v>0</v>
      </c>
      <c r="LK214" s="145">
        <f t="shared" si="837"/>
        <v>0</v>
      </c>
      <c r="LL214" s="145">
        <f t="shared" si="837"/>
        <v>0</v>
      </c>
      <c r="LM214" s="145">
        <f t="shared" si="837"/>
        <v>0</v>
      </c>
      <c r="LN214" s="145">
        <f t="shared" si="837"/>
        <v>0</v>
      </c>
      <c r="LO214" s="145">
        <f t="shared" si="837"/>
        <v>0</v>
      </c>
      <c r="LP214" s="145">
        <f t="shared" si="837"/>
        <v>0</v>
      </c>
      <c r="LQ214" s="145">
        <f t="shared" si="837"/>
        <v>0</v>
      </c>
      <c r="LR214" s="145">
        <f t="shared" si="837"/>
        <v>0</v>
      </c>
      <c r="LS214" s="145">
        <f t="shared" si="837"/>
        <v>0</v>
      </c>
      <c r="LT214" s="145">
        <f t="shared" ref="LT214:OE214" si="838">LT191*-SUM(LT211:LT213)</f>
        <v>0</v>
      </c>
      <c r="LU214" s="145">
        <f t="shared" si="838"/>
        <v>0</v>
      </c>
      <c r="LV214" s="145">
        <f t="shared" si="838"/>
        <v>0</v>
      </c>
      <c r="LW214" s="145">
        <f t="shared" si="838"/>
        <v>0</v>
      </c>
      <c r="LX214" s="145">
        <f t="shared" si="838"/>
        <v>0</v>
      </c>
      <c r="LY214" s="145">
        <f t="shared" si="838"/>
        <v>0</v>
      </c>
      <c r="LZ214" s="145">
        <f t="shared" si="838"/>
        <v>0</v>
      </c>
      <c r="MA214" s="145">
        <f t="shared" si="838"/>
        <v>0</v>
      </c>
      <c r="MB214" s="145">
        <f t="shared" si="838"/>
        <v>0</v>
      </c>
      <c r="MC214" s="145">
        <f t="shared" si="838"/>
        <v>0</v>
      </c>
      <c r="MD214" s="145">
        <f t="shared" si="838"/>
        <v>0</v>
      </c>
      <c r="ME214" s="145">
        <f t="shared" si="838"/>
        <v>0</v>
      </c>
      <c r="MF214" s="145">
        <f t="shared" si="838"/>
        <v>0</v>
      </c>
      <c r="MG214" s="145">
        <f t="shared" si="838"/>
        <v>0</v>
      </c>
      <c r="MH214" s="145">
        <f t="shared" si="838"/>
        <v>0</v>
      </c>
      <c r="MI214" s="145">
        <f t="shared" si="838"/>
        <v>0</v>
      </c>
      <c r="MJ214" s="145">
        <f t="shared" si="838"/>
        <v>0</v>
      </c>
      <c r="MK214" s="145">
        <f t="shared" si="838"/>
        <v>0</v>
      </c>
      <c r="ML214" s="145">
        <f t="shared" si="838"/>
        <v>0</v>
      </c>
      <c r="MM214" s="145">
        <f t="shared" si="838"/>
        <v>0</v>
      </c>
      <c r="MN214" s="145">
        <f t="shared" si="838"/>
        <v>0</v>
      </c>
      <c r="MO214" s="145">
        <f t="shared" si="838"/>
        <v>0</v>
      </c>
      <c r="MP214" s="145">
        <f t="shared" si="838"/>
        <v>0</v>
      </c>
      <c r="MQ214" s="145">
        <f t="shared" si="838"/>
        <v>0</v>
      </c>
      <c r="MR214" s="145">
        <f t="shared" si="838"/>
        <v>0</v>
      </c>
      <c r="MS214" s="145">
        <f t="shared" si="838"/>
        <v>0</v>
      </c>
      <c r="MT214" s="145">
        <f t="shared" si="838"/>
        <v>0</v>
      </c>
      <c r="MU214" s="145">
        <f t="shared" si="838"/>
        <v>0</v>
      </c>
      <c r="MV214" s="145">
        <f t="shared" si="838"/>
        <v>0</v>
      </c>
      <c r="MW214" s="145">
        <f t="shared" si="838"/>
        <v>0</v>
      </c>
      <c r="MX214" s="145">
        <f t="shared" si="838"/>
        <v>0</v>
      </c>
      <c r="MY214" s="145">
        <f t="shared" si="838"/>
        <v>0</v>
      </c>
      <c r="MZ214" s="145">
        <f t="shared" si="838"/>
        <v>0</v>
      </c>
      <c r="NA214" s="145">
        <f t="shared" si="838"/>
        <v>0</v>
      </c>
      <c r="NB214" s="145">
        <f t="shared" si="838"/>
        <v>0</v>
      </c>
      <c r="NC214" s="145">
        <f t="shared" si="838"/>
        <v>0</v>
      </c>
      <c r="ND214" s="145">
        <f t="shared" si="838"/>
        <v>0</v>
      </c>
      <c r="NE214" s="145">
        <f t="shared" si="838"/>
        <v>0</v>
      </c>
      <c r="NF214" s="145">
        <f t="shared" si="838"/>
        <v>0</v>
      </c>
      <c r="NG214" s="145">
        <f t="shared" si="838"/>
        <v>0</v>
      </c>
      <c r="NH214" s="145">
        <f t="shared" si="838"/>
        <v>0</v>
      </c>
      <c r="NI214" s="145">
        <f t="shared" si="838"/>
        <v>0</v>
      </c>
      <c r="NJ214" s="145">
        <f t="shared" si="838"/>
        <v>0</v>
      </c>
      <c r="NK214" s="145">
        <f t="shared" si="838"/>
        <v>0</v>
      </c>
      <c r="NL214" s="145">
        <f t="shared" si="838"/>
        <v>0</v>
      </c>
      <c r="NM214" s="145">
        <f t="shared" si="838"/>
        <v>0</v>
      </c>
      <c r="NN214" s="145">
        <f t="shared" si="838"/>
        <v>0</v>
      </c>
      <c r="NO214" s="145">
        <f t="shared" si="838"/>
        <v>0</v>
      </c>
      <c r="NP214" s="145">
        <f t="shared" si="838"/>
        <v>0</v>
      </c>
      <c r="NQ214" s="145">
        <f t="shared" si="838"/>
        <v>0</v>
      </c>
      <c r="NR214" s="145">
        <f t="shared" si="838"/>
        <v>0</v>
      </c>
      <c r="NS214" s="145">
        <f t="shared" si="838"/>
        <v>0</v>
      </c>
      <c r="NT214" s="145">
        <f t="shared" si="838"/>
        <v>0</v>
      </c>
      <c r="NU214" s="145">
        <f t="shared" si="838"/>
        <v>0</v>
      </c>
      <c r="NV214" s="145">
        <f t="shared" si="838"/>
        <v>0</v>
      </c>
      <c r="NW214" s="145">
        <f t="shared" si="838"/>
        <v>0</v>
      </c>
      <c r="NX214" s="145">
        <f t="shared" si="838"/>
        <v>0</v>
      </c>
      <c r="NY214" s="145">
        <f t="shared" si="838"/>
        <v>0</v>
      </c>
      <c r="NZ214" s="145">
        <f t="shared" si="838"/>
        <v>0</v>
      </c>
      <c r="OA214" s="145">
        <f t="shared" si="838"/>
        <v>0</v>
      </c>
      <c r="OB214" s="145">
        <f t="shared" si="838"/>
        <v>0</v>
      </c>
      <c r="OC214" s="145">
        <f t="shared" si="838"/>
        <v>0</v>
      </c>
      <c r="OD214" s="145">
        <f t="shared" si="838"/>
        <v>0</v>
      </c>
      <c r="OE214" s="145">
        <f t="shared" si="838"/>
        <v>0</v>
      </c>
      <c r="OF214" s="145">
        <f t="shared" ref="OF214:OR214" si="839">OF191*-SUM(OF211:OF213)</f>
        <v>0</v>
      </c>
      <c r="OG214" s="145">
        <f t="shared" si="839"/>
        <v>0</v>
      </c>
      <c r="OH214" s="145">
        <f t="shared" si="839"/>
        <v>0</v>
      </c>
      <c r="OI214" s="145">
        <f t="shared" si="839"/>
        <v>0</v>
      </c>
      <c r="OJ214" s="145">
        <f t="shared" si="839"/>
        <v>0</v>
      </c>
      <c r="OK214" s="145">
        <f t="shared" si="839"/>
        <v>0</v>
      </c>
      <c r="OL214" s="145">
        <f t="shared" si="839"/>
        <v>0</v>
      </c>
      <c r="OM214" s="145">
        <f t="shared" si="839"/>
        <v>0</v>
      </c>
      <c r="ON214" s="145">
        <f t="shared" si="839"/>
        <v>0</v>
      </c>
      <c r="OO214" s="145">
        <f t="shared" si="839"/>
        <v>0</v>
      </c>
      <c r="OP214" s="145">
        <f t="shared" si="839"/>
        <v>0</v>
      </c>
      <c r="OQ214" s="145">
        <f t="shared" si="839"/>
        <v>0</v>
      </c>
      <c r="OR214" s="416">
        <f t="shared" si="839"/>
        <v>0</v>
      </c>
    </row>
    <row r="215" spans="2:408" s="6" customFormat="1" x14ac:dyDescent="0.35">
      <c r="B215" s="303"/>
      <c r="C215" s="136" t="s">
        <v>141</v>
      </c>
      <c r="D215" s="136"/>
      <c r="E215" s="138"/>
      <c r="F215" s="138"/>
      <c r="G215" s="138"/>
      <c r="H215" s="139"/>
      <c r="I215" s="126"/>
      <c r="J215" s="146">
        <f>SUM(J212:J214)</f>
        <v>-1.1920928955078125E-7</v>
      </c>
      <c r="K215" s="136"/>
      <c r="L215" s="141">
        <f>SUM(L211:L214)</f>
        <v>583333.33333333326</v>
      </c>
      <c r="M215" s="141">
        <f t="shared" ref="M215:BX215" si="840">SUM(M211:M214)</f>
        <v>1168791.5292816253</v>
      </c>
      <c r="N215" s="141">
        <f t="shared" si="840"/>
        <v>1756839.7969079958</v>
      </c>
      <c r="O215" s="141">
        <f t="shared" si="840"/>
        <v>2347031.0124497511</v>
      </c>
      <c r="P215" s="141">
        <f t="shared" si="840"/>
        <v>2939832.327651693</v>
      </c>
      <c r="Q215" s="141">
        <f t="shared" si="840"/>
        <v>3534641.3936335179</v>
      </c>
      <c r="R215" s="141">
        <f t="shared" si="840"/>
        <v>4132233.5588482521</v>
      </c>
      <c r="S215" s="141">
        <f t="shared" si="840"/>
        <v>4732236.4258198282</v>
      </c>
      <c r="T215" s="141">
        <f t="shared" si="840"/>
        <v>5334042.2004353963</v>
      </c>
      <c r="U215" s="141">
        <f t="shared" si="840"/>
        <v>5938893.1935577244</v>
      </c>
      <c r="V215" s="141">
        <f t="shared" si="840"/>
        <v>6545409.1927445401</v>
      </c>
      <c r="W215" s="141">
        <f t="shared" si="840"/>
        <v>7155146.8706437526</v>
      </c>
      <c r="X215" s="141">
        <f t="shared" si="840"/>
        <v>43934010.912268735</v>
      </c>
      <c r="Y215" s="141">
        <f t="shared" si="840"/>
        <v>55906545.890519023</v>
      </c>
      <c r="Z215" s="141">
        <f t="shared" si="840"/>
        <v>67944574.296415746</v>
      </c>
      <c r="AA215" s="141">
        <f t="shared" si="840"/>
        <v>80022298.187658578</v>
      </c>
      <c r="AB215" s="141">
        <f t="shared" si="840"/>
        <v>92157610.142126247</v>
      </c>
      <c r="AC215" s="141">
        <f t="shared" si="840"/>
        <v>104329850.41900107</v>
      </c>
      <c r="AD215" s="141">
        <f t="shared" si="840"/>
        <v>116563219.6477765</v>
      </c>
      <c r="AE215" s="141">
        <f t="shared" si="840"/>
        <v>128845938.5943169</v>
      </c>
      <c r="AF215" s="141">
        <f t="shared" si="840"/>
        <v>141161392.97380474</v>
      </c>
      <c r="AG215" s="141">
        <f t="shared" si="840"/>
        <v>153543341.56742537</v>
      </c>
      <c r="AH215" s="141">
        <f t="shared" si="840"/>
        <v>162673953.07563469</v>
      </c>
      <c r="AI215" s="141">
        <f t="shared" si="840"/>
        <v>171861433.8753323</v>
      </c>
      <c r="AJ215" s="141">
        <f t="shared" si="840"/>
        <v>181084077.52575105</v>
      </c>
      <c r="AK215" s="141">
        <f t="shared" si="840"/>
        <v>190296697.7754567</v>
      </c>
      <c r="AL215" s="141">
        <f t="shared" si="840"/>
        <v>199593505.96713948</v>
      </c>
      <c r="AM215" s="141">
        <f t="shared" si="840"/>
        <v>208901741.16300613</v>
      </c>
      <c r="AN215" s="141">
        <f t="shared" si="840"/>
        <v>218273396.91399211</v>
      </c>
      <c r="AO215" s="141">
        <f t="shared" si="840"/>
        <v>227654349.90022862</v>
      </c>
      <c r="AP215" s="141">
        <f t="shared" si="840"/>
        <v>237101446.86171392</v>
      </c>
      <c r="AQ215" s="141">
        <f t="shared" si="840"/>
        <v>246586549.22503242</v>
      </c>
      <c r="AR215" s="141">
        <f t="shared" si="840"/>
        <v>256077720.72808591</v>
      </c>
      <c r="AS215" s="141">
        <f t="shared" si="840"/>
        <v>265639164.10034382</v>
      </c>
      <c r="AT215" s="141">
        <f t="shared" si="840"/>
        <v>275204504.34766048</v>
      </c>
      <c r="AU215" s="141">
        <f t="shared" si="840"/>
        <v>284842894.2253055</v>
      </c>
      <c r="AV215" s="141">
        <f t="shared" si="840"/>
        <v>284175556.74671978</v>
      </c>
      <c r="AW215" s="141">
        <f t="shared" si="840"/>
        <v>283455019.95650911</v>
      </c>
      <c r="AX215" s="141">
        <f t="shared" si="840"/>
        <v>282780086.24165261</v>
      </c>
      <c r="AY215" s="141">
        <f t="shared" si="840"/>
        <v>282085108.93939519</v>
      </c>
      <c r="AZ215" s="141">
        <f t="shared" si="840"/>
        <v>281402412.76351339</v>
      </c>
      <c r="BA215" s="141">
        <f t="shared" si="840"/>
        <v>280699622.4507637</v>
      </c>
      <c r="BB215" s="141">
        <f t="shared" si="840"/>
        <v>280009074.7467187</v>
      </c>
      <c r="BC215" s="141">
        <f t="shared" si="840"/>
        <v>279314547.49020535</v>
      </c>
      <c r="BD215" s="141">
        <f t="shared" si="840"/>
        <v>278599851.60321319</v>
      </c>
      <c r="BE215" s="141">
        <f t="shared" si="840"/>
        <v>277897337.07277793</v>
      </c>
      <c r="BF215" s="141">
        <f t="shared" si="840"/>
        <v>277174605.946908</v>
      </c>
      <c r="BG215" s="141">
        <f t="shared" si="840"/>
        <v>276464012.50345188</v>
      </c>
      <c r="BH215" s="141">
        <f t="shared" si="840"/>
        <v>275749323.98607785</v>
      </c>
      <c r="BI215" s="141">
        <f t="shared" si="840"/>
        <v>274981168.06216174</v>
      </c>
      <c r="BJ215" s="141">
        <f t="shared" si="840"/>
        <v>274258348.18139964</v>
      </c>
      <c r="BK215" s="141">
        <f t="shared" si="840"/>
        <v>273515198.41377592</v>
      </c>
      <c r="BL215" s="141">
        <f t="shared" si="840"/>
        <v>272784066.66918671</v>
      </c>
      <c r="BM215" s="141">
        <f t="shared" si="840"/>
        <v>272032560.95245516</v>
      </c>
      <c r="BN215" s="141">
        <f t="shared" si="840"/>
        <v>271293021.99192011</v>
      </c>
      <c r="BO215" s="141">
        <f t="shared" si="840"/>
        <v>270549221.14755195</v>
      </c>
      <c r="BP215" s="141">
        <f t="shared" si="840"/>
        <v>269784981.78371435</v>
      </c>
      <c r="BQ215" s="141">
        <f t="shared" si="840"/>
        <v>269032628.39132982</v>
      </c>
      <c r="BR215" s="141">
        <f t="shared" si="840"/>
        <v>268259795.35069203</v>
      </c>
      <c r="BS215" s="141">
        <f t="shared" si="840"/>
        <v>267498791.3052268</v>
      </c>
      <c r="BT215" s="141">
        <f t="shared" si="840"/>
        <v>266733401.67494267</v>
      </c>
      <c r="BU215" s="141">
        <f t="shared" si="840"/>
        <v>265914437.05502653</v>
      </c>
      <c r="BV215" s="141">
        <f t="shared" si="840"/>
        <v>265140343.40836537</v>
      </c>
      <c r="BW215" s="141">
        <f t="shared" si="840"/>
        <v>264345674.66057199</v>
      </c>
      <c r="BX215" s="141">
        <f t="shared" si="840"/>
        <v>263562680.99797964</v>
      </c>
      <c r="BY215" s="141">
        <f t="shared" ref="BY215:EJ215" si="841">SUM(BY211:BY214)</f>
        <v>262759075.52724698</v>
      </c>
      <c r="BZ215" s="141">
        <f t="shared" si="841"/>
        <v>261967079.76978457</v>
      </c>
      <c r="CA215" s="141">
        <f t="shared" si="841"/>
        <v>261170519.82558587</v>
      </c>
      <c r="CB215" s="141">
        <f t="shared" si="841"/>
        <v>260353294.86777079</v>
      </c>
      <c r="CC215" s="141">
        <f t="shared" si="841"/>
        <v>259547577.23573115</v>
      </c>
      <c r="CD215" s="141">
        <f t="shared" si="841"/>
        <v>258721161.24364635</v>
      </c>
      <c r="CE215" s="141">
        <f t="shared" si="841"/>
        <v>257906180.89820132</v>
      </c>
      <c r="CF215" s="141">
        <f t="shared" si="841"/>
        <v>257085155.06868744</v>
      </c>
      <c r="CG215" s="141">
        <f t="shared" si="841"/>
        <v>256227178.46775883</v>
      </c>
      <c r="CH215" s="141">
        <f t="shared" si="841"/>
        <v>255396792.94067153</v>
      </c>
      <c r="CI215" s="141">
        <f t="shared" si="841"/>
        <v>254545662.58334652</v>
      </c>
      <c r="CJ215" s="141">
        <f t="shared" si="841"/>
        <v>253705757.71172255</v>
      </c>
      <c r="CK215" s="141">
        <f t="shared" si="841"/>
        <v>252845080.28502575</v>
      </c>
      <c r="CL215" s="141">
        <f t="shared" si="841"/>
        <v>251995547.20919159</v>
      </c>
      <c r="CM215" s="141">
        <f t="shared" si="841"/>
        <v>251141131.77999696</v>
      </c>
      <c r="CN215" s="141">
        <f t="shared" si="841"/>
        <v>250265904.36449242</v>
      </c>
      <c r="CO215" s="141">
        <f t="shared" si="841"/>
        <v>249401694.79993013</v>
      </c>
      <c r="CP215" s="141">
        <f t="shared" si="841"/>
        <v>248516649.3205193</v>
      </c>
      <c r="CQ215" s="141">
        <f t="shared" si="841"/>
        <v>247642533.62784374</v>
      </c>
      <c r="CR215" s="141">
        <f t="shared" si="841"/>
        <v>246764729.29276153</v>
      </c>
      <c r="CS215" s="141">
        <f t="shared" si="841"/>
        <v>245833694.38770011</v>
      </c>
      <c r="CT215" s="141">
        <f t="shared" si="841"/>
        <v>244945917.47780433</v>
      </c>
      <c r="CU215" s="141">
        <f t="shared" si="841"/>
        <v>244037221.45876271</v>
      </c>
      <c r="CV215" s="141">
        <f t="shared" si="841"/>
        <v>243139240.88833779</v>
      </c>
      <c r="CW215" s="141">
        <f t="shared" si="841"/>
        <v>242220322.31953251</v>
      </c>
      <c r="CX215" s="141">
        <f t="shared" si="841"/>
        <v>241312021.10435176</v>
      </c>
      <c r="CY215" s="141">
        <f t="shared" si="841"/>
        <v>240398485.44653693</v>
      </c>
      <c r="CZ215" s="141">
        <f t="shared" si="841"/>
        <v>239463985.94178054</v>
      </c>
      <c r="DA215" s="141">
        <f t="shared" si="841"/>
        <v>238539951.30789262</v>
      </c>
      <c r="DB215" s="141">
        <f t="shared" si="841"/>
        <v>237594938.21196553</v>
      </c>
      <c r="DC215" s="141">
        <f t="shared" si="841"/>
        <v>236660284.24208492</v>
      </c>
      <c r="DD215" s="141">
        <f t="shared" si="841"/>
        <v>235720243.96146697</v>
      </c>
      <c r="DE215" s="141">
        <f t="shared" si="841"/>
        <v>234727468.29731989</v>
      </c>
      <c r="DF215" s="141">
        <f t="shared" si="841"/>
        <v>233776753.74594617</v>
      </c>
      <c r="DG215" s="141">
        <f t="shared" si="841"/>
        <v>232805034.15037283</v>
      </c>
      <c r="DH215" s="141">
        <f t="shared" si="841"/>
        <v>231843394.4260312</v>
      </c>
      <c r="DI215" s="141">
        <f t="shared" si="841"/>
        <v>230860741.38124779</v>
      </c>
      <c r="DJ215" s="141">
        <f t="shared" si="841"/>
        <v>229888051.25280163</v>
      </c>
      <c r="DK215" s="141">
        <f t="shared" si="841"/>
        <v>228909755.61530957</v>
      </c>
      <c r="DL215" s="141">
        <f t="shared" si="841"/>
        <v>227910437.08852437</v>
      </c>
      <c r="DM215" s="141">
        <f t="shared" si="841"/>
        <v>226920900.13354635</v>
      </c>
      <c r="DN215" s="141">
        <f t="shared" si="841"/>
        <v>225910336.80155557</v>
      </c>
      <c r="DO215" s="141">
        <f t="shared" si="841"/>
        <v>224909429.68490934</v>
      </c>
      <c r="DP215" s="141">
        <f t="shared" si="841"/>
        <v>223902754.44773597</v>
      </c>
      <c r="DQ215" s="141">
        <f t="shared" si="841"/>
        <v>222844086.00319558</v>
      </c>
      <c r="DR215" s="141">
        <f t="shared" si="841"/>
        <v>221825985.6453687</v>
      </c>
      <c r="DS215" s="141">
        <f t="shared" si="841"/>
        <v>220786861.13343078</v>
      </c>
      <c r="DT215" s="141">
        <f t="shared" si="841"/>
        <v>219757063.25218055</v>
      </c>
      <c r="DU215" s="141">
        <f t="shared" si="841"/>
        <v>218706244.81528842</v>
      </c>
      <c r="DV215" s="141">
        <f t="shared" si="841"/>
        <v>217664615.35328743</v>
      </c>
      <c r="DW215" s="141">
        <f t="shared" si="841"/>
        <v>216616983.09224391</v>
      </c>
      <c r="DX215" s="141">
        <f t="shared" si="841"/>
        <v>215548338.91227803</v>
      </c>
      <c r="DY215" s="141">
        <f t="shared" si="841"/>
        <v>214488670.69036239</v>
      </c>
      <c r="DZ215" s="141">
        <f t="shared" si="841"/>
        <v>213407999.49284694</v>
      </c>
      <c r="EA215" s="141">
        <f t="shared" si="841"/>
        <v>212336157.38569137</v>
      </c>
      <c r="EB215" s="141">
        <f t="shared" si="841"/>
        <v>211256889.34573808</v>
      </c>
      <c r="EC215" s="141">
        <f t="shared" si="841"/>
        <v>210141780.48541245</v>
      </c>
      <c r="ED215" s="141">
        <f t="shared" si="841"/>
        <v>209050225.42246681</v>
      </c>
      <c r="EE215" s="141">
        <f t="shared" si="841"/>
        <v>207937738.78926525</v>
      </c>
      <c r="EF215" s="141">
        <f t="shared" si="841"/>
        <v>206833678.94548213</v>
      </c>
      <c r="EG215" s="141">
        <f t="shared" si="841"/>
        <v>205708704.90786788</v>
      </c>
      <c r="EH215" s="141">
        <f t="shared" si="841"/>
        <v>204591997.39784649</v>
      </c>
      <c r="EI215" s="141">
        <f t="shared" si="841"/>
        <v>203468872.0557014</v>
      </c>
      <c r="EJ215" s="141">
        <f t="shared" si="841"/>
        <v>202324862.24537152</v>
      </c>
      <c r="EK215" s="141">
        <f t="shared" ref="EK215:GV215" si="842">SUM(EK211:EK214)</f>
        <v>201188871.39374027</v>
      </c>
      <c r="EL215" s="141">
        <f t="shared" si="842"/>
        <v>200032019.3823294</v>
      </c>
      <c r="EM215" s="141">
        <f t="shared" si="842"/>
        <v>198883016.02623072</v>
      </c>
      <c r="EN215" s="141">
        <f t="shared" si="842"/>
        <v>197728612.0971804</v>
      </c>
      <c r="EO215" s="141">
        <f t="shared" si="842"/>
        <v>196524546.97254643</v>
      </c>
      <c r="EP215" s="141">
        <f t="shared" si="842"/>
        <v>195357054.7924951</v>
      </c>
      <c r="EQ215" s="141">
        <f t="shared" si="842"/>
        <v>194168732.60326049</v>
      </c>
      <c r="ER215" s="141">
        <f t="shared" si="842"/>
        <v>192987831.15012023</v>
      </c>
      <c r="ES215" s="141">
        <f t="shared" si="842"/>
        <v>191786131.23720726</v>
      </c>
      <c r="ET215" s="141">
        <f t="shared" si="842"/>
        <v>190591666.89820471</v>
      </c>
      <c r="EU215" s="141">
        <f t="shared" si="842"/>
        <v>189390318.98913038</v>
      </c>
      <c r="EV215" s="141">
        <f t="shared" si="842"/>
        <v>188168224.08103913</v>
      </c>
      <c r="EW215" s="141">
        <f t="shared" si="842"/>
        <v>186953079.06588635</v>
      </c>
      <c r="EX215" s="141">
        <f t="shared" si="842"/>
        <v>185717225.19613844</v>
      </c>
      <c r="EY215" s="141">
        <f t="shared" si="842"/>
        <v>184488125.03243196</v>
      </c>
      <c r="EZ215" s="141">
        <f t="shared" si="842"/>
        <v>183251941.69610506</v>
      </c>
      <c r="FA215" s="141">
        <f t="shared" si="842"/>
        <v>181967745.72529763</v>
      </c>
      <c r="FB215" s="141">
        <f t="shared" si="842"/>
        <v>180717554.2711803</v>
      </c>
      <c r="FC215" s="141">
        <f t="shared" si="842"/>
        <v>179446763.64631379</v>
      </c>
      <c r="FD215" s="141">
        <f t="shared" si="842"/>
        <v>178182215.62293682</v>
      </c>
      <c r="FE215" s="141">
        <f t="shared" si="842"/>
        <v>176897116.28049845</v>
      </c>
      <c r="FF215" s="141">
        <f t="shared" si="842"/>
        <v>175618047.25607222</v>
      </c>
      <c r="FG215" s="141">
        <f t="shared" si="842"/>
        <v>174331607.09383234</v>
      </c>
      <c r="FH215" s="141">
        <f t="shared" si="842"/>
        <v>173024692.03671309</v>
      </c>
      <c r="FI215" s="141">
        <f t="shared" si="842"/>
        <v>171723480.14261851</v>
      </c>
      <c r="FJ215" s="141">
        <f t="shared" si="842"/>
        <v>170401848.5004698</v>
      </c>
      <c r="FK215" s="141">
        <f t="shared" si="842"/>
        <v>169085695.7017839</v>
      </c>
      <c r="FL215" s="141">
        <f t="shared" si="842"/>
        <v>167761958.05546457</v>
      </c>
      <c r="FM215" s="141">
        <f t="shared" si="842"/>
        <v>166392221.00741702</v>
      </c>
      <c r="FN215" s="141">
        <f t="shared" si="842"/>
        <v>165053490.99949127</v>
      </c>
      <c r="FO215" s="141">
        <f t="shared" si="842"/>
        <v>163694494.71270141</v>
      </c>
      <c r="FP215" s="141">
        <f t="shared" si="842"/>
        <v>162340394.15499493</v>
      </c>
      <c r="FQ215" s="141">
        <f t="shared" si="842"/>
        <v>160966093.18715289</v>
      </c>
      <c r="FR215" s="141">
        <f t="shared" si="842"/>
        <v>159596446.06945953</v>
      </c>
      <c r="FS215" s="141">
        <f t="shared" si="842"/>
        <v>158218905.82210094</v>
      </c>
      <c r="FT215" s="141">
        <f t="shared" si="842"/>
        <v>156821269.16945803</v>
      </c>
      <c r="FU215" s="141">
        <f t="shared" si="842"/>
        <v>155427913.96066028</v>
      </c>
      <c r="FV215" s="141">
        <f t="shared" si="842"/>
        <v>154014536.26514822</v>
      </c>
      <c r="FW215" s="141">
        <f t="shared" si="842"/>
        <v>152605185.01069668</v>
      </c>
      <c r="FX215" s="141">
        <f t="shared" si="842"/>
        <v>151186713.09175724</v>
      </c>
      <c r="FY215" s="141">
        <f t="shared" si="842"/>
        <v>149736599.19068649</v>
      </c>
      <c r="FZ215" s="141">
        <f t="shared" si="842"/>
        <v>148302001.26684031</v>
      </c>
      <c r="GA215" s="141">
        <f t="shared" si="842"/>
        <v>146847624.50893071</v>
      </c>
      <c r="GB215" s="141">
        <f t="shared" si="842"/>
        <v>145396603.60939643</v>
      </c>
      <c r="GC215" s="141">
        <f t="shared" si="842"/>
        <v>143925889.96260342</v>
      </c>
      <c r="GD215" s="141">
        <f t="shared" si="842"/>
        <v>142458258.58037275</v>
      </c>
      <c r="GE215" s="141">
        <f t="shared" si="842"/>
        <v>140982192.57068047</v>
      </c>
      <c r="GF215" s="141">
        <f t="shared" si="842"/>
        <v>139486568.73015004</v>
      </c>
      <c r="GG215" s="141">
        <f t="shared" si="842"/>
        <v>137993606.29876256</v>
      </c>
      <c r="GH215" s="141">
        <f t="shared" si="842"/>
        <v>136481180.95527914</v>
      </c>
      <c r="GI215" s="141">
        <f t="shared" si="842"/>
        <v>134971129.20553872</v>
      </c>
      <c r="GJ215" s="141">
        <f t="shared" si="842"/>
        <v>133453304.18366502</v>
      </c>
      <c r="GK215" s="141">
        <f t="shared" si="842"/>
        <v>131894744.40000094</v>
      </c>
      <c r="GL215" s="141">
        <f t="shared" si="842"/>
        <v>130359747.11797474</v>
      </c>
      <c r="GM215" s="141">
        <f t="shared" si="842"/>
        <v>128805498.74728917</v>
      </c>
      <c r="GN215" s="141">
        <f t="shared" si="842"/>
        <v>127252883.8587635</v>
      </c>
      <c r="GO215" s="141">
        <f t="shared" si="842"/>
        <v>125681125.46991368</v>
      </c>
      <c r="GP215" s="141">
        <f t="shared" si="842"/>
        <v>124110691.31321862</v>
      </c>
      <c r="GQ215" s="141">
        <f t="shared" si="842"/>
        <v>122531206.91265464</v>
      </c>
      <c r="GR215" s="141">
        <f t="shared" si="842"/>
        <v>120932746.85590182</v>
      </c>
      <c r="GS215" s="141">
        <f t="shared" si="842"/>
        <v>119335135.63331382</v>
      </c>
      <c r="GT215" s="141">
        <f t="shared" si="842"/>
        <v>117718666.08084963</v>
      </c>
      <c r="GU215" s="141">
        <f t="shared" si="842"/>
        <v>116102720.56276882</v>
      </c>
      <c r="GV215" s="141">
        <f t="shared" si="842"/>
        <v>114477462.52371716</v>
      </c>
      <c r="GW215" s="141">
        <f t="shared" ref="GW215:JH215" si="843">SUM(GW211:GW214)</f>
        <v>112814800.18186688</v>
      </c>
      <c r="GX215" s="141">
        <f t="shared" si="843"/>
        <v>111171164.28692017</v>
      </c>
      <c r="GY215" s="141">
        <f t="shared" si="843"/>
        <v>109508983.33129632</v>
      </c>
      <c r="GZ215" s="141">
        <f t="shared" si="843"/>
        <v>107846486.39442417</v>
      </c>
      <c r="HA215" s="141">
        <f t="shared" si="843"/>
        <v>106165575.98138285</v>
      </c>
      <c r="HB215" s="141">
        <f t="shared" si="843"/>
        <v>104484002.15013371</v>
      </c>
      <c r="HC215" s="141">
        <f t="shared" si="843"/>
        <v>102792737.58897303</v>
      </c>
      <c r="HD215" s="141">
        <f t="shared" si="843"/>
        <v>101083264.10265942</v>
      </c>
      <c r="HE215" s="141">
        <f t="shared" si="843"/>
        <v>99372593.431477532</v>
      </c>
      <c r="HF215" s="141">
        <f t="shared" si="843"/>
        <v>97643856.099177867</v>
      </c>
      <c r="HG215" s="141">
        <f t="shared" si="843"/>
        <v>95913557.24561207</v>
      </c>
      <c r="HH215" s="141">
        <f t="shared" si="843"/>
        <v>94173286.865049019</v>
      </c>
      <c r="HI215" s="141">
        <f t="shared" si="843"/>
        <v>92399465.789186686</v>
      </c>
      <c r="HJ215" s="141">
        <f t="shared" si="843"/>
        <v>90639527.648228645</v>
      </c>
      <c r="HK215" s="141">
        <f t="shared" si="843"/>
        <v>88861900.095667571</v>
      </c>
      <c r="HL215" s="141">
        <f t="shared" si="843"/>
        <v>87081770.022602007</v>
      </c>
      <c r="HM215" s="141">
        <f t="shared" si="843"/>
        <v>85284108.421833932</v>
      </c>
      <c r="HN215" s="141">
        <f t="shared" si="843"/>
        <v>83483555.377967209</v>
      </c>
      <c r="HO215" s="141">
        <f t="shared" si="843"/>
        <v>81672625.939727962</v>
      </c>
      <c r="HP215" s="141">
        <f t="shared" si="843"/>
        <v>79844409.747363567</v>
      </c>
      <c r="HQ215" s="141">
        <f t="shared" si="843"/>
        <v>78012704.939859509</v>
      </c>
      <c r="HR215" s="141">
        <f t="shared" si="843"/>
        <v>76163882.954059154</v>
      </c>
      <c r="HS215" s="141">
        <f t="shared" si="843"/>
        <v>74311165.08197318</v>
      </c>
      <c r="HT215" s="141">
        <f t="shared" si="843"/>
        <v>72447240.03378503</v>
      </c>
      <c r="HU215" s="141">
        <f t="shared" si="843"/>
        <v>70560388.861234918</v>
      </c>
      <c r="HV215" s="141">
        <f t="shared" si="843"/>
        <v>68675304.220754996</v>
      </c>
      <c r="HW215" s="141">
        <f t="shared" si="843"/>
        <v>66773590.242841877</v>
      </c>
      <c r="HX215" s="141">
        <f t="shared" si="843"/>
        <v>64866941.277763538</v>
      </c>
      <c r="HY215" s="141">
        <f t="shared" si="843"/>
        <v>62943849.640960813</v>
      </c>
      <c r="HZ215" s="141">
        <f t="shared" si="843"/>
        <v>61015390.33523716</v>
      </c>
      <c r="IA215" s="141">
        <f t="shared" si="843"/>
        <v>59075847.976905346</v>
      </c>
      <c r="IB215" s="141">
        <f t="shared" si="843"/>
        <v>57120151.69511494</v>
      </c>
      <c r="IC215" s="141">
        <f t="shared" si="843"/>
        <v>55158423.745055623</v>
      </c>
      <c r="ID215" s="141">
        <f t="shared" si="843"/>
        <v>53180741.262180045</v>
      </c>
      <c r="IE215" s="141">
        <f t="shared" si="843"/>
        <v>51196574.636755481</v>
      </c>
      <c r="IF215" s="141">
        <f t="shared" si="843"/>
        <v>49201373.690993205</v>
      </c>
      <c r="IG215" s="141">
        <f t="shared" si="843"/>
        <v>47182091.75895974</v>
      </c>
      <c r="IH215" s="141">
        <f t="shared" si="843"/>
        <v>45164366.393333524</v>
      </c>
      <c r="II215" s="141">
        <f t="shared" si="843"/>
        <v>43131169.760587193</v>
      </c>
      <c r="IJ215" s="141">
        <f t="shared" si="843"/>
        <v>41090303.371508583</v>
      </c>
      <c r="IK215" s="141">
        <f t="shared" si="843"/>
        <v>39034183.809703037</v>
      </c>
      <c r="IL215" s="141">
        <f t="shared" si="843"/>
        <v>36969911.716097765</v>
      </c>
      <c r="IM215" s="141">
        <f t="shared" si="843"/>
        <v>34893743.44347772</v>
      </c>
      <c r="IN215" s="141">
        <f t="shared" si="843"/>
        <v>32802658.836061358</v>
      </c>
      <c r="IO215" s="141">
        <f t="shared" si="843"/>
        <v>30702681.098141123</v>
      </c>
      <c r="IP215" s="141">
        <f t="shared" si="843"/>
        <v>28588019.068473477</v>
      </c>
      <c r="IQ215" s="141">
        <f t="shared" si="843"/>
        <v>26463959.560181547</v>
      </c>
      <c r="IR215" s="141">
        <f t="shared" si="843"/>
        <v>24327659.324406572</v>
      </c>
      <c r="IS215" s="141">
        <f t="shared" si="843"/>
        <v>22172999.791510582</v>
      </c>
      <c r="IT215" s="141">
        <f t="shared" si="843"/>
        <v>20012595.35186642</v>
      </c>
      <c r="IU215" s="141">
        <f t="shared" si="843"/>
        <v>17838113.848847896</v>
      </c>
      <c r="IV215" s="141">
        <f t="shared" si="843"/>
        <v>15652936.595333152</v>
      </c>
      <c r="IW215" s="141">
        <f t="shared" si="843"/>
        <v>13453934.664819855</v>
      </c>
      <c r="IX215" s="141">
        <f t="shared" si="843"/>
        <v>11243701.305781435</v>
      </c>
      <c r="IY215" s="141">
        <f t="shared" si="843"/>
        <v>9020730.6085863858</v>
      </c>
      <c r="IZ215" s="141">
        <f t="shared" si="843"/>
        <v>6784324.4958946453</v>
      </c>
      <c r="JA215" s="141">
        <f t="shared" si="843"/>
        <v>4535865.5167164989</v>
      </c>
      <c r="JB215" s="141">
        <f t="shared" si="843"/>
        <v>2274238.7119127312</v>
      </c>
      <c r="JC215" s="141">
        <f t="shared" si="843"/>
        <v>-4.6566128730773926E-10</v>
      </c>
      <c r="JD215" s="141">
        <f t="shared" si="843"/>
        <v>-4.6566128730773926E-10</v>
      </c>
      <c r="JE215" s="141">
        <f t="shared" si="843"/>
        <v>-4.6566128730773926E-10</v>
      </c>
      <c r="JF215" s="141">
        <f t="shared" si="843"/>
        <v>-4.6566128730773926E-10</v>
      </c>
      <c r="JG215" s="141">
        <f t="shared" si="843"/>
        <v>-4.6566128730773926E-10</v>
      </c>
      <c r="JH215" s="141">
        <f t="shared" si="843"/>
        <v>-4.6566128730773926E-10</v>
      </c>
      <c r="JI215" s="141">
        <f t="shared" ref="JI215:LT215" si="844">SUM(JI211:JI214)</f>
        <v>-4.6566128730773926E-10</v>
      </c>
      <c r="JJ215" s="141">
        <f t="shared" si="844"/>
        <v>-4.6566128730773926E-10</v>
      </c>
      <c r="JK215" s="141">
        <f t="shared" si="844"/>
        <v>-4.6566128730773926E-10</v>
      </c>
      <c r="JL215" s="141">
        <f t="shared" si="844"/>
        <v>-4.6566128730773926E-10</v>
      </c>
      <c r="JM215" s="141">
        <f t="shared" si="844"/>
        <v>-4.6566128730773926E-10</v>
      </c>
      <c r="JN215" s="141">
        <f t="shared" si="844"/>
        <v>-4.6566128730773926E-10</v>
      </c>
      <c r="JO215" s="141">
        <f t="shared" si="844"/>
        <v>-4.6566128730773926E-10</v>
      </c>
      <c r="JP215" s="141">
        <f t="shared" si="844"/>
        <v>-4.6566128730773926E-10</v>
      </c>
      <c r="JQ215" s="141">
        <f t="shared" si="844"/>
        <v>-4.6566128730773926E-10</v>
      </c>
      <c r="JR215" s="141">
        <f t="shared" si="844"/>
        <v>-4.6566128730773926E-10</v>
      </c>
      <c r="JS215" s="141">
        <f t="shared" si="844"/>
        <v>-4.6566128730773926E-10</v>
      </c>
      <c r="JT215" s="141">
        <f t="shared" si="844"/>
        <v>-4.6566128730773926E-10</v>
      </c>
      <c r="JU215" s="141">
        <f t="shared" si="844"/>
        <v>-4.6566128730773926E-10</v>
      </c>
      <c r="JV215" s="141">
        <f t="shared" si="844"/>
        <v>-4.6566128730773926E-10</v>
      </c>
      <c r="JW215" s="141">
        <f t="shared" si="844"/>
        <v>-4.6566128730773926E-10</v>
      </c>
      <c r="JX215" s="141">
        <f t="shared" si="844"/>
        <v>-4.6566128730773926E-10</v>
      </c>
      <c r="JY215" s="141">
        <f t="shared" si="844"/>
        <v>-4.6566128730773926E-10</v>
      </c>
      <c r="JZ215" s="141">
        <f t="shared" si="844"/>
        <v>-4.6566128730773926E-10</v>
      </c>
      <c r="KA215" s="141">
        <f t="shared" si="844"/>
        <v>-4.6566128730773926E-10</v>
      </c>
      <c r="KB215" s="141">
        <f t="shared" si="844"/>
        <v>-4.6566128730773926E-10</v>
      </c>
      <c r="KC215" s="141">
        <f t="shared" si="844"/>
        <v>-4.6566128730773926E-10</v>
      </c>
      <c r="KD215" s="141">
        <f t="shared" si="844"/>
        <v>-4.6566128730773926E-10</v>
      </c>
      <c r="KE215" s="141">
        <f t="shared" si="844"/>
        <v>-4.6566128730773926E-10</v>
      </c>
      <c r="KF215" s="141">
        <f t="shared" si="844"/>
        <v>-4.6566128730773926E-10</v>
      </c>
      <c r="KG215" s="141">
        <f t="shared" si="844"/>
        <v>-4.6566128730773926E-10</v>
      </c>
      <c r="KH215" s="141">
        <f t="shared" si="844"/>
        <v>-4.6566128730773926E-10</v>
      </c>
      <c r="KI215" s="141">
        <f t="shared" si="844"/>
        <v>-4.6566128730773926E-10</v>
      </c>
      <c r="KJ215" s="141">
        <f t="shared" si="844"/>
        <v>-4.6566128730773926E-10</v>
      </c>
      <c r="KK215" s="141">
        <f t="shared" si="844"/>
        <v>-4.6566128730773926E-10</v>
      </c>
      <c r="KL215" s="141">
        <f t="shared" si="844"/>
        <v>-4.6566128730773926E-10</v>
      </c>
      <c r="KM215" s="141">
        <f t="shared" si="844"/>
        <v>-4.6566128730773926E-10</v>
      </c>
      <c r="KN215" s="141">
        <f t="shared" si="844"/>
        <v>-4.6566128730773926E-10</v>
      </c>
      <c r="KO215" s="141">
        <f t="shared" si="844"/>
        <v>-4.6566128730773926E-10</v>
      </c>
      <c r="KP215" s="141">
        <f t="shared" si="844"/>
        <v>-4.6566128730773926E-10</v>
      </c>
      <c r="KQ215" s="141">
        <f t="shared" si="844"/>
        <v>-4.6566128730773926E-10</v>
      </c>
      <c r="KR215" s="141">
        <f t="shared" si="844"/>
        <v>-4.6566128730773926E-10</v>
      </c>
      <c r="KS215" s="141">
        <f t="shared" si="844"/>
        <v>-4.6566128730773926E-10</v>
      </c>
      <c r="KT215" s="141">
        <f t="shared" si="844"/>
        <v>-4.6566128730773926E-10</v>
      </c>
      <c r="KU215" s="141">
        <f t="shared" si="844"/>
        <v>-4.6566128730773926E-10</v>
      </c>
      <c r="KV215" s="141">
        <f t="shared" si="844"/>
        <v>-4.6566128730773926E-10</v>
      </c>
      <c r="KW215" s="141">
        <f t="shared" si="844"/>
        <v>-4.6566128730773926E-10</v>
      </c>
      <c r="KX215" s="141">
        <f t="shared" si="844"/>
        <v>-4.6566128730773926E-10</v>
      </c>
      <c r="KY215" s="141">
        <f t="shared" si="844"/>
        <v>-4.6566128730773926E-10</v>
      </c>
      <c r="KZ215" s="141">
        <f t="shared" si="844"/>
        <v>-4.6566128730773926E-10</v>
      </c>
      <c r="LA215" s="141">
        <f t="shared" si="844"/>
        <v>-4.6566128730773926E-10</v>
      </c>
      <c r="LB215" s="141">
        <f t="shared" si="844"/>
        <v>-4.6566128730773926E-10</v>
      </c>
      <c r="LC215" s="141">
        <f t="shared" si="844"/>
        <v>-4.6566128730773926E-10</v>
      </c>
      <c r="LD215" s="141">
        <f t="shared" si="844"/>
        <v>-4.6566128730773926E-10</v>
      </c>
      <c r="LE215" s="141">
        <f t="shared" si="844"/>
        <v>-4.6566128730773926E-10</v>
      </c>
      <c r="LF215" s="141">
        <f t="shared" si="844"/>
        <v>-4.6566128730773926E-10</v>
      </c>
      <c r="LG215" s="141">
        <f t="shared" si="844"/>
        <v>-4.6566128730773926E-10</v>
      </c>
      <c r="LH215" s="141">
        <f t="shared" si="844"/>
        <v>-4.6566128730773926E-10</v>
      </c>
      <c r="LI215" s="141">
        <f t="shared" si="844"/>
        <v>-4.6566128730773926E-10</v>
      </c>
      <c r="LJ215" s="141">
        <f t="shared" si="844"/>
        <v>-4.6566128730773926E-10</v>
      </c>
      <c r="LK215" s="141">
        <f t="shared" si="844"/>
        <v>-4.6566128730773926E-10</v>
      </c>
      <c r="LL215" s="141">
        <f t="shared" si="844"/>
        <v>-4.6566128730773926E-10</v>
      </c>
      <c r="LM215" s="141">
        <f t="shared" si="844"/>
        <v>-4.6566128730773926E-10</v>
      </c>
      <c r="LN215" s="141">
        <f t="shared" si="844"/>
        <v>-4.6566128730773926E-10</v>
      </c>
      <c r="LO215" s="141">
        <f t="shared" si="844"/>
        <v>-4.6566128730773926E-10</v>
      </c>
      <c r="LP215" s="141">
        <f t="shared" si="844"/>
        <v>-4.6566128730773926E-10</v>
      </c>
      <c r="LQ215" s="141">
        <f t="shared" si="844"/>
        <v>-4.6566128730773926E-10</v>
      </c>
      <c r="LR215" s="141">
        <f t="shared" si="844"/>
        <v>-4.6566128730773926E-10</v>
      </c>
      <c r="LS215" s="141">
        <f t="shared" si="844"/>
        <v>-4.6566128730773926E-10</v>
      </c>
      <c r="LT215" s="141">
        <f t="shared" si="844"/>
        <v>-4.6566128730773926E-10</v>
      </c>
      <c r="LU215" s="141">
        <f t="shared" ref="LU215:OF215" si="845">SUM(LU211:LU214)</f>
        <v>-4.6566128730773926E-10</v>
      </c>
      <c r="LV215" s="141">
        <f t="shared" si="845"/>
        <v>-4.6566128730773926E-10</v>
      </c>
      <c r="LW215" s="141">
        <f t="shared" si="845"/>
        <v>-4.6566128730773926E-10</v>
      </c>
      <c r="LX215" s="141">
        <f t="shared" si="845"/>
        <v>-4.6566128730773926E-10</v>
      </c>
      <c r="LY215" s="141">
        <f t="shared" si="845"/>
        <v>-4.6566128730773926E-10</v>
      </c>
      <c r="LZ215" s="141">
        <f t="shared" si="845"/>
        <v>-4.6566128730773926E-10</v>
      </c>
      <c r="MA215" s="141">
        <f t="shared" si="845"/>
        <v>-4.6566128730773926E-10</v>
      </c>
      <c r="MB215" s="141">
        <f t="shared" si="845"/>
        <v>-4.6566128730773926E-10</v>
      </c>
      <c r="MC215" s="141">
        <f t="shared" si="845"/>
        <v>-4.6566128730773926E-10</v>
      </c>
      <c r="MD215" s="141">
        <f t="shared" si="845"/>
        <v>-4.6566128730773926E-10</v>
      </c>
      <c r="ME215" s="141">
        <f t="shared" si="845"/>
        <v>-4.6566128730773926E-10</v>
      </c>
      <c r="MF215" s="141">
        <f t="shared" si="845"/>
        <v>-4.6566128730773926E-10</v>
      </c>
      <c r="MG215" s="141">
        <f t="shared" si="845"/>
        <v>-4.6566128730773926E-10</v>
      </c>
      <c r="MH215" s="141">
        <f t="shared" si="845"/>
        <v>-4.6566128730773926E-10</v>
      </c>
      <c r="MI215" s="141">
        <f t="shared" si="845"/>
        <v>-4.6566128730773926E-10</v>
      </c>
      <c r="MJ215" s="141">
        <f t="shared" si="845"/>
        <v>-4.6566128730773926E-10</v>
      </c>
      <c r="MK215" s="141">
        <f t="shared" si="845"/>
        <v>-4.6566128730773926E-10</v>
      </c>
      <c r="ML215" s="141">
        <f t="shared" si="845"/>
        <v>-4.6566128730773926E-10</v>
      </c>
      <c r="MM215" s="141">
        <f t="shared" si="845"/>
        <v>-4.6566128730773926E-10</v>
      </c>
      <c r="MN215" s="141">
        <f t="shared" si="845"/>
        <v>-4.6566128730773926E-10</v>
      </c>
      <c r="MO215" s="141">
        <f t="shared" si="845"/>
        <v>-4.6566128730773926E-10</v>
      </c>
      <c r="MP215" s="141">
        <f t="shared" si="845"/>
        <v>-4.6566128730773926E-10</v>
      </c>
      <c r="MQ215" s="141">
        <f t="shared" si="845"/>
        <v>-4.6566128730773926E-10</v>
      </c>
      <c r="MR215" s="141">
        <f t="shared" si="845"/>
        <v>-4.6566128730773926E-10</v>
      </c>
      <c r="MS215" s="141">
        <f t="shared" si="845"/>
        <v>-4.6566128730773926E-10</v>
      </c>
      <c r="MT215" s="141">
        <f t="shared" si="845"/>
        <v>-4.6566128730773926E-10</v>
      </c>
      <c r="MU215" s="141">
        <f t="shared" si="845"/>
        <v>-4.6566128730773926E-10</v>
      </c>
      <c r="MV215" s="141">
        <f t="shared" si="845"/>
        <v>-4.6566128730773926E-10</v>
      </c>
      <c r="MW215" s="141">
        <f t="shared" si="845"/>
        <v>-4.6566128730773926E-10</v>
      </c>
      <c r="MX215" s="141">
        <f t="shared" si="845"/>
        <v>-4.6566128730773926E-10</v>
      </c>
      <c r="MY215" s="141">
        <f t="shared" si="845"/>
        <v>-4.6566128730773926E-10</v>
      </c>
      <c r="MZ215" s="141">
        <f t="shared" si="845"/>
        <v>-4.6566128730773926E-10</v>
      </c>
      <c r="NA215" s="141">
        <f t="shared" si="845"/>
        <v>-4.6566128730773926E-10</v>
      </c>
      <c r="NB215" s="141">
        <f t="shared" si="845"/>
        <v>-4.6566128730773926E-10</v>
      </c>
      <c r="NC215" s="141">
        <f t="shared" si="845"/>
        <v>-4.6566128730773926E-10</v>
      </c>
      <c r="ND215" s="141">
        <f t="shared" si="845"/>
        <v>-4.6566128730773926E-10</v>
      </c>
      <c r="NE215" s="141">
        <f t="shared" si="845"/>
        <v>-4.6566128730773926E-10</v>
      </c>
      <c r="NF215" s="141">
        <f t="shared" si="845"/>
        <v>-4.6566128730773926E-10</v>
      </c>
      <c r="NG215" s="141">
        <f t="shared" si="845"/>
        <v>-4.6566128730773926E-10</v>
      </c>
      <c r="NH215" s="141">
        <f t="shared" si="845"/>
        <v>-4.6566128730773926E-10</v>
      </c>
      <c r="NI215" s="141">
        <f t="shared" si="845"/>
        <v>-4.6566128730773926E-10</v>
      </c>
      <c r="NJ215" s="141">
        <f t="shared" si="845"/>
        <v>-4.6566128730773926E-10</v>
      </c>
      <c r="NK215" s="141">
        <f t="shared" si="845"/>
        <v>-4.6566128730773926E-10</v>
      </c>
      <c r="NL215" s="141">
        <f t="shared" si="845"/>
        <v>-4.6566128730773926E-10</v>
      </c>
      <c r="NM215" s="141">
        <f t="shared" si="845"/>
        <v>-4.6566128730773926E-10</v>
      </c>
      <c r="NN215" s="141">
        <f t="shared" si="845"/>
        <v>-4.6566128730773926E-10</v>
      </c>
      <c r="NO215" s="141">
        <f t="shared" si="845"/>
        <v>-4.6566128730773926E-10</v>
      </c>
      <c r="NP215" s="141">
        <f t="shared" si="845"/>
        <v>-4.6566128730773926E-10</v>
      </c>
      <c r="NQ215" s="141">
        <f t="shared" si="845"/>
        <v>-4.6566128730773926E-10</v>
      </c>
      <c r="NR215" s="141">
        <f t="shared" si="845"/>
        <v>-4.6566128730773926E-10</v>
      </c>
      <c r="NS215" s="141">
        <f t="shared" si="845"/>
        <v>-4.6566128730773926E-10</v>
      </c>
      <c r="NT215" s="141">
        <f t="shared" si="845"/>
        <v>-4.6566128730773926E-10</v>
      </c>
      <c r="NU215" s="141">
        <f t="shared" si="845"/>
        <v>-4.6566128730773926E-10</v>
      </c>
      <c r="NV215" s="141">
        <f t="shared" si="845"/>
        <v>-4.6566128730773926E-10</v>
      </c>
      <c r="NW215" s="141">
        <f t="shared" si="845"/>
        <v>-4.6566128730773926E-10</v>
      </c>
      <c r="NX215" s="141">
        <f t="shared" si="845"/>
        <v>-4.6566128730773926E-10</v>
      </c>
      <c r="NY215" s="141">
        <f t="shared" si="845"/>
        <v>-4.6566128730773926E-10</v>
      </c>
      <c r="NZ215" s="141">
        <f t="shared" si="845"/>
        <v>-4.6566128730773926E-10</v>
      </c>
      <c r="OA215" s="141">
        <f t="shared" si="845"/>
        <v>-4.6566128730773926E-10</v>
      </c>
      <c r="OB215" s="141">
        <f t="shared" si="845"/>
        <v>-4.6566128730773926E-10</v>
      </c>
      <c r="OC215" s="141">
        <f t="shared" si="845"/>
        <v>-4.6566128730773926E-10</v>
      </c>
      <c r="OD215" s="141">
        <f t="shared" si="845"/>
        <v>-4.6566128730773926E-10</v>
      </c>
      <c r="OE215" s="141">
        <f t="shared" si="845"/>
        <v>-4.6566128730773926E-10</v>
      </c>
      <c r="OF215" s="141">
        <f t="shared" si="845"/>
        <v>-4.6566128730773926E-10</v>
      </c>
      <c r="OG215" s="141">
        <f t="shared" ref="OG215:OR215" si="846">SUM(OG211:OG214)</f>
        <v>-4.6566128730773926E-10</v>
      </c>
      <c r="OH215" s="141">
        <f t="shared" si="846"/>
        <v>-4.6566128730773926E-10</v>
      </c>
      <c r="OI215" s="141">
        <f t="shared" si="846"/>
        <v>-4.6566128730773926E-10</v>
      </c>
      <c r="OJ215" s="141">
        <f t="shared" si="846"/>
        <v>-4.6566128730773926E-10</v>
      </c>
      <c r="OK215" s="141">
        <f t="shared" si="846"/>
        <v>-4.6566128730773926E-10</v>
      </c>
      <c r="OL215" s="141">
        <f t="shared" si="846"/>
        <v>-4.6566128730773926E-10</v>
      </c>
      <c r="OM215" s="141">
        <f t="shared" si="846"/>
        <v>-4.6566128730773926E-10</v>
      </c>
      <c r="ON215" s="141">
        <f t="shared" si="846"/>
        <v>-4.6566128730773926E-10</v>
      </c>
      <c r="OO215" s="141">
        <f t="shared" si="846"/>
        <v>-4.6566128730773926E-10</v>
      </c>
      <c r="OP215" s="141">
        <f t="shared" si="846"/>
        <v>-4.6566128730773926E-10</v>
      </c>
      <c r="OQ215" s="141">
        <f t="shared" si="846"/>
        <v>-4.6566128730773926E-10</v>
      </c>
      <c r="OR215" s="409">
        <f t="shared" si="846"/>
        <v>-4.6566128730773926E-10</v>
      </c>
    </row>
    <row r="216" spans="2:408" x14ac:dyDescent="0.35">
      <c r="B216" s="303"/>
      <c r="I216" s="110"/>
      <c r="J216" s="109"/>
      <c r="L216" s="147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3"/>
      <c r="AC216" s="143"/>
      <c r="AD216" s="143"/>
      <c r="AE216" s="143"/>
      <c r="AF216" s="143"/>
      <c r="AG216" s="143"/>
      <c r="AH216" s="143"/>
      <c r="AI216" s="143"/>
      <c r="AJ216" s="143"/>
      <c r="AK216" s="143"/>
      <c r="AL216" s="143"/>
      <c r="AM216" s="143"/>
      <c r="AN216" s="143"/>
      <c r="AO216" s="143"/>
      <c r="AP216" s="143"/>
      <c r="AQ216" s="143"/>
      <c r="AR216" s="143"/>
      <c r="AS216" s="143"/>
      <c r="AT216" s="143"/>
      <c r="AU216" s="143"/>
      <c r="AV216" s="143"/>
      <c r="AW216" s="143"/>
      <c r="AX216" s="143"/>
      <c r="AY216" s="143"/>
      <c r="AZ216" s="143"/>
      <c r="BA216" s="143"/>
      <c r="BB216" s="143"/>
      <c r="BC216" s="143"/>
      <c r="BD216" s="143"/>
      <c r="BE216" s="143"/>
      <c r="BF216" s="143"/>
      <c r="BG216" s="143"/>
      <c r="BH216" s="143"/>
      <c r="BI216" s="143"/>
      <c r="BJ216" s="143"/>
      <c r="BK216" s="143"/>
      <c r="BL216" s="143"/>
      <c r="BM216" s="143"/>
      <c r="BN216" s="143"/>
      <c r="BO216" s="143"/>
      <c r="BP216" s="143"/>
      <c r="BQ216" s="143"/>
      <c r="BR216" s="143"/>
      <c r="BS216" s="143"/>
      <c r="BT216" s="143"/>
      <c r="BU216" s="143"/>
      <c r="BV216" s="143"/>
      <c r="BW216" s="143"/>
      <c r="BX216" s="143"/>
      <c r="BY216" s="143"/>
      <c r="BZ216" s="143"/>
      <c r="CA216" s="143"/>
      <c r="CB216" s="143"/>
      <c r="CC216" s="143"/>
      <c r="CD216" s="143"/>
      <c r="CE216" s="143"/>
      <c r="CF216" s="143"/>
      <c r="CG216" s="143"/>
      <c r="CH216" s="143"/>
      <c r="CI216" s="143"/>
      <c r="CJ216" s="143"/>
      <c r="CK216" s="143"/>
      <c r="CL216" s="143"/>
      <c r="CM216" s="143"/>
      <c r="CN216" s="143"/>
      <c r="CO216" s="143"/>
      <c r="CP216" s="143"/>
      <c r="CQ216" s="143"/>
      <c r="CR216" s="143"/>
      <c r="CS216" s="143"/>
      <c r="CT216" s="143"/>
      <c r="CU216" s="143"/>
      <c r="CV216" s="143"/>
      <c r="CW216" s="143"/>
      <c r="CX216" s="143"/>
      <c r="CY216" s="143"/>
      <c r="CZ216" s="143"/>
      <c r="DA216" s="143"/>
      <c r="DB216" s="143"/>
      <c r="DC216" s="143"/>
      <c r="DD216" s="143"/>
      <c r="DE216" s="143"/>
      <c r="DF216" s="143"/>
      <c r="DG216" s="143"/>
      <c r="DH216" s="143"/>
      <c r="DI216" s="143"/>
      <c r="DJ216" s="143"/>
      <c r="DK216" s="143"/>
      <c r="DL216" s="143"/>
      <c r="DM216" s="143"/>
      <c r="DN216" s="143"/>
      <c r="DO216" s="143"/>
      <c r="DP216" s="143"/>
      <c r="DQ216" s="143"/>
      <c r="DR216" s="143"/>
      <c r="DS216" s="143"/>
      <c r="DT216" s="143"/>
      <c r="DU216" s="143"/>
      <c r="DV216" s="143"/>
      <c r="DW216" s="143"/>
      <c r="DX216" s="143"/>
      <c r="DY216" s="143"/>
      <c r="DZ216" s="143"/>
      <c r="EA216" s="143"/>
      <c r="EB216" s="143"/>
      <c r="EC216" s="143"/>
      <c r="ED216" s="143"/>
      <c r="EE216" s="143"/>
      <c r="EF216" s="143"/>
      <c r="EG216" s="143"/>
      <c r="EH216" s="143"/>
      <c r="EI216" s="143"/>
      <c r="EJ216" s="143"/>
      <c r="EK216" s="143"/>
      <c r="EL216" s="143"/>
      <c r="EM216" s="143"/>
      <c r="EN216" s="143"/>
      <c r="EO216" s="143"/>
      <c r="EP216" s="143"/>
      <c r="EQ216" s="143"/>
      <c r="ER216" s="143"/>
      <c r="ES216" s="143"/>
      <c r="ET216" s="143"/>
      <c r="EU216" s="143"/>
      <c r="EV216" s="143"/>
      <c r="EW216" s="143"/>
      <c r="EX216" s="143"/>
      <c r="EY216" s="143"/>
      <c r="EZ216" s="143"/>
      <c r="FA216" s="143"/>
      <c r="FB216" s="143"/>
      <c r="FC216" s="143"/>
      <c r="FD216" s="143"/>
      <c r="FE216" s="143"/>
      <c r="FF216" s="143"/>
      <c r="FG216" s="143"/>
      <c r="FH216" s="143"/>
      <c r="FI216" s="143"/>
      <c r="FJ216" s="143"/>
      <c r="FK216" s="143"/>
      <c r="FL216" s="143"/>
      <c r="FM216" s="143"/>
      <c r="FN216" s="143"/>
      <c r="FO216" s="143"/>
      <c r="FP216" s="143"/>
      <c r="FQ216" s="143"/>
      <c r="FR216" s="143"/>
      <c r="FS216" s="143"/>
      <c r="FT216" s="143"/>
      <c r="FU216" s="143"/>
      <c r="FV216" s="143"/>
      <c r="FW216" s="143"/>
      <c r="FX216" s="143"/>
      <c r="FY216" s="143"/>
      <c r="FZ216" s="143"/>
      <c r="GA216" s="143"/>
      <c r="GB216" s="143"/>
      <c r="GC216" s="143"/>
      <c r="GD216" s="143"/>
      <c r="GE216" s="143"/>
      <c r="GF216" s="143"/>
      <c r="GG216" s="143"/>
      <c r="GH216" s="143"/>
      <c r="GI216" s="143"/>
      <c r="GJ216" s="143"/>
      <c r="GK216" s="143"/>
      <c r="GL216" s="143"/>
      <c r="GM216" s="143"/>
      <c r="GN216" s="143"/>
      <c r="GO216" s="143"/>
      <c r="GP216" s="143"/>
      <c r="GQ216" s="143"/>
      <c r="GR216" s="143"/>
      <c r="GS216" s="143"/>
      <c r="GT216" s="143"/>
      <c r="GU216" s="143"/>
      <c r="GV216" s="143"/>
      <c r="GW216" s="143"/>
      <c r="GX216" s="143"/>
      <c r="GY216" s="143"/>
      <c r="GZ216" s="143"/>
      <c r="HA216" s="143"/>
      <c r="HB216" s="143"/>
      <c r="HC216" s="143"/>
      <c r="HD216" s="143"/>
      <c r="HE216" s="143"/>
      <c r="HF216" s="143"/>
      <c r="HG216" s="143"/>
      <c r="HH216" s="143"/>
      <c r="HI216" s="143"/>
      <c r="HJ216" s="143"/>
      <c r="HK216" s="143"/>
      <c r="HL216" s="143"/>
      <c r="HM216" s="143"/>
      <c r="HN216" s="143"/>
      <c r="HO216" s="143"/>
      <c r="HP216" s="143"/>
      <c r="HQ216" s="143"/>
      <c r="HR216" s="143"/>
      <c r="HS216" s="143"/>
      <c r="HT216" s="143"/>
      <c r="HU216" s="143"/>
      <c r="HV216" s="143"/>
      <c r="HW216" s="143"/>
      <c r="HX216" s="143"/>
      <c r="HY216" s="143"/>
      <c r="HZ216" s="143"/>
      <c r="IA216" s="143"/>
      <c r="IB216" s="143"/>
      <c r="IC216" s="143"/>
      <c r="ID216" s="143"/>
      <c r="IE216" s="143"/>
      <c r="IF216" s="143"/>
      <c r="IG216" s="143"/>
      <c r="IH216" s="143"/>
      <c r="II216" s="143"/>
      <c r="IJ216" s="143"/>
      <c r="IK216" s="143"/>
      <c r="IL216" s="143"/>
      <c r="IM216" s="143"/>
      <c r="IN216" s="143"/>
      <c r="IO216" s="143"/>
      <c r="IP216" s="143"/>
      <c r="IQ216" s="143"/>
      <c r="IR216" s="143"/>
      <c r="IS216" s="143"/>
      <c r="IT216" s="143"/>
      <c r="IU216" s="143"/>
      <c r="IV216" s="143"/>
      <c r="IW216" s="143"/>
      <c r="IX216" s="143"/>
      <c r="IY216" s="143"/>
      <c r="IZ216" s="143"/>
      <c r="JA216" s="143"/>
      <c r="JB216" s="143"/>
      <c r="JC216" s="143"/>
      <c r="JD216" s="143"/>
      <c r="JE216" s="143"/>
      <c r="JF216" s="143"/>
      <c r="JG216" s="143"/>
      <c r="JH216" s="143"/>
      <c r="JI216" s="143"/>
      <c r="JJ216" s="143"/>
      <c r="JK216" s="143"/>
      <c r="JL216" s="143"/>
      <c r="JM216" s="143"/>
      <c r="JN216" s="143"/>
      <c r="JO216" s="143"/>
      <c r="JP216" s="143"/>
      <c r="JQ216" s="143"/>
      <c r="JR216" s="143"/>
      <c r="JS216" s="143"/>
      <c r="JT216" s="143"/>
      <c r="JU216" s="143"/>
      <c r="JV216" s="143"/>
      <c r="JW216" s="143"/>
      <c r="JX216" s="143"/>
      <c r="JY216" s="143"/>
      <c r="JZ216" s="143"/>
      <c r="KA216" s="143"/>
      <c r="KB216" s="143"/>
      <c r="KC216" s="143"/>
      <c r="KD216" s="143"/>
      <c r="KE216" s="143"/>
      <c r="KF216" s="143"/>
      <c r="KG216" s="143"/>
      <c r="KH216" s="143"/>
      <c r="KI216" s="143"/>
      <c r="KJ216" s="143"/>
      <c r="KK216" s="143"/>
      <c r="KL216" s="143"/>
      <c r="KM216" s="143"/>
      <c r="KN216" s="143"/>
      <c r="KO216" s="143"/>
      <c r="KP216" s="143"/>
      <c r="KQ216" s="143"/>
      <c r="KR216" s="143"/>
      <c r="KS216" s="143"/>
      <c r="KT216" s="143"/>
      <c r="KU216" s="143"/>
      <c r="KV216" s="143"/>
      <c r="KW216" s="143"/>
      <c r="KX216" s="143"/>
      <c r="KY216" s="143"/>
      <c r="KZ216" s="143"/>
      <c r="LA216" s="143"/>
      <c r="LB216" s="143"/>
      <c r="LC216" s="143"/>
      <c r="LD216" s="143"/>
      <c r="LE216" s="143"/>
      <c r="LF216" s="143"/>
      <c r="LG216" s="143"/>
      <c r="LH216" s="143"/>
      <c r="LI216" s="143"/>
      <c r="LJ216" s="143"/>
      <c r="LK216" s="143"/>
      <c r="LL216" s="143"/>
      <c r="LM216" s="143"/>
      <c r="LN216" s="143"/>
      <c r="LO216" s="143"/>
      <c r="LP216" s="143"/>
      <c r="LQ216" s="143"/>
      <c r="LR216" s="143"/>
      <c r="LS216" s="143"/>
      <c r="LT216" s="143"/>
      <c r="LU216" s="143"/>
      <c r="LV216" s="143"/>
      <c r="LW216" s="143"/>
      <c r="LX216" s="143"/>
      <c r="LY216" s="143"/>
      <c r="LZ216" s="143"/>
      <c r="MA216" s="143"/>
      <c r="MB216" s="143"/>
      <c r="MC216" s="143"/>
      <c r="MD216" s="143"/>
      <c r="ME216" s="143"/>
      <c r="MF216" s="143"/>
      <c r="MG216" s="143"/>
      <c r="MH216" s="143"/>
      <c r="MI216" s="143"/>
      <c r="MJ216" s="143"/>
      <c r="MK216" s="143"/>
      <c r="ML216" s="143"/>
      <c r="MM216" s="143"/>
      <c r="MN216" s="143"/>
      <c r="MO216" s="143"/>
      <c r="MP216" s="143"/>
      <c r="MQ216" s="143"/>
      <c r="MR216" s="143"/>
      <c r="MS216" s="143"/>
      <c r="MT216" s="143"/>
      <c r="MU216" s="143"/>
      <c r="MV216" s="143"/>
      <c r="MW216" s="143"/>
      <c r="MX216" s="143"/>
      <c r="MY216" s="143"/>
      <c r="MZ216" s="143"/>
      <c r="NA216" s="143"/>
      <c r="NB216" s="143"/>
      <c r="NC216" s="143"/>
      <c r="ND216" s="143"/>
      <c r="NE216" s="143"/>
      <c r="NF216" s="143"/>
      <c r="NG216" s="143"/>
      <c r="NH216" s="143"/>
      <c r="NI216" s="143"/>
      <c r="NJ216" s="143"/>
      <c r="NK216" s="143"/>
      <c r="NL216" s="143"/>
      <c r="NM216" s="143"/>
      <c r="NN216" s="143"/>
      <c r="NO216" s="143"/>
      <c r="NP216" s="143"/>
      <c r="NQ216" s="143"/>
      <c r="NR216" s="143"/>
      <c r="NS216" s="143"/>
      <c r="NT216" s="143"/>
      <c r="NU216" s="143"/>
      <c r="NV216" s="143"/>
      <c r="NW216" s="143"/>
      <c r="NX216" s="143"/>
      <c r="NY216" s="143"/>
      <c r="NZ216" s="143"/>
      <c r="OA216" s="143"/>
      <c r="OB216" s="143"/>
      <c r="OC216" s="143"/>
      <c r="OD216" s="143"/>
      <c r="OE216" s="143"/>
      <c r="OF216" s="143"/>
      <c r="OG216" s="143"/>
      <c r="OH216" s="143"/>
      <c r="OI216" s="143"/>
      <c r="OJ216" s="143"/>
      <c r="OK216" s="143"/>
      <c r="OL216" s="143"/>
      <c r="OM216" s="143"/>
      <c r="ON216" s="143"/>
      <c r="OO216" s="143"/>
      <c r="OP216" s="143"/>
      <c r="OQ216" s="143"/>
      <c r="OR216" s="312"/>
    </row>
    <row r="217" spans="2:408" s="6" customFormat="1" x14ac:dyDescent="0.35">
      <c r="B217" s="303"/>
      <c r="C217" s="6" t="s">
        <v>147</v>
      </c>
      <c r="E217" s="8"/>
      <c r="F217" s="8"/>
      <c r="G217" s="8"/>
      <c r="H217" s="383"/>
      <c r="I217" s="67"/>
      <c r="J217" s="114">
        <f t="shared" ref="J217" si="847">SUM(L217:JC217)</f>
        <v>209155250.5574418</v>
      </c>
      <c r="L217" s="142">
        <f>(L211*L200)*L186*L188</f>
        <v>0</v>
      </c>
      <c r="M217" s="142">
        <f t="shared" ref="M217:BW217" si="848">(M211*M200)*M186*M188</f>
        <v>0</v>
      </c>
      <c r="N217" s="142">
        <f t="shared" si="848"/>
        <v>0</v>
      </c>
      <c r="O217" s="142">
        <f t="shared" si="848"/>
        <v>0</v>
      </c>
      <c r="P217" s="142">
        <f t="shared" si="848"/>
        <v>0</v>
      </c>
      <c r="Q217" s="142">
        <f t="shared" si="848"/>
        <v>0</v>
      </c>
      <c r="R217" s="142">
        <f t="shared" si="848"/>
        <v>0</v>
      </c>
      <c r="S217" s="142">
        <f t="shared" si="848"/>
        <v>0</v>
      </c>
      <c r="T217" s="142">
        <f t="shared" si="848"/>
        <v>0</v>
      </c>
      <c r="U217" s="142">
        <f t="shared" si="848"/>
        <v>0</v>
      </c>
      <c r="V217" s="142">
        <f t="shared" si="848"/>
        <v>0</v>
      </c>
      <c r="W217" s="142">
        <f t="shared" si="848"/>
        <v>0</v>
      </c>
      <c r="X217" s="142">
        <f t="shared" si="848"/>
        <v>0</v>
      </c>
      <c r="Y217" s="142">
        <f t="shared" si="848"/>
        <v>0</v>
      </c>
      <c r="Z217" s="142">
        <f t="shared" si="848"/>
        <v>0</v>
      </c>
      <c r="AA217" s="142">
        <f t="shared" si="848"/>
        <v>0</v>
      </c>
      <c r="AB217" s="142">
        <f t="shared" si="848"/>
        <v>0</v>
      </c>
      <c r="AC217" s="142">
        <f t="shared" si="848"/>
        <v>0</v>
      </c>
      <c r="AD217" s="142">
        <f t="shared" si="848"/>
        <v>0</v>
      </c>
      <c r="AE217" s="142">
        <f t="shared" si="848"/>
        <v>0</v>
      </c>
      <c r="AF217" s="142">
        <f t="shared" si="848"/>
        <v>0</v>
      </c>
      <c r="AG217" s="142">
        <f t="shared" si="848"/>
        <v>0</v>
      </c>
      <c r="AH217" s="142">
        <f t="shared" si="848"/>
        <v>0</v>
      </c>
      <c r="AI217" s="142">
        <f t="shared" si="848"/>
        <v>0</v>
      </c>
      <c r="AJ217" s="142">
        <f t="shared" si="848"/>
        <v>0</v>
      </c>
      <c r="AK217" s="142">
        <f t="shared" si="848"/>
        <v>0</v>
      </c>
      <c r="AL217" s="142">
        <f t="shared" si="848"/>
        <v>0</v>
      </c>
      <c r="AM217" s="142">
        <f t="shared" si="848"/>
        <v>0</v>
      </c>
      <c r="AN217" s="142">
        <f t="shared" si="848"/>
        <v>0</v>
      </c>
      <c r="AO217" s="142">
        <f t="shared" si="848"/>
        <v>0</v>
      </c>
      <c r="AP217" s="142">
        <f t="shared" si="848"/>
        <v>0</v>
      </c>
      <c r="AQ217" s="142">
        <f t="shared" si="848"/>
        <v>0</v>
      </c>
      <c r="AR217" s="142">
        <f t="shared" si="848"/>
        <v>0</v>
      </c>
      <c r="AS217" s="142">
        <f t="shared" si="848"/>
        <v>0</v>
      </c>
      <c r="AT217" s="142">
        <f t="shared" si="848"/>
        <v>0</v>
      </c>
      <c r="AU217" s="142">
        <f t="shared" si="848"/>
        <v>0</v>
      </c>
      <c r="AV217" s="142">
        <f t="shared" si="848"/>
        <v>1641519.0959018932</v>
      </c>
      <c r="AW217" s="142">
        <f t="shared" si="848"/>
        <v>1478777.1835498712</v>
      </c>
      <c r="AX217" s="142">
        <f t="shared" si="848"/>
        <v>1633520.9251167793</v>
      </c>
      <c r="AY217" s="142">
        <f t="shared" si="848"/>
        <v>1576916.3030652993</v>
      </c>
      <c r="AZ217" s="142">
        <f t="shared" si="848"/>
        <v>1625626.2746274462</v>
      </c>
      <c r="BA217" s="142">
        <f t="shared" si="848"/>
        <v>1569233.7402764829</v>
      </c>
      <c r="BB217" s="142">
        <f t="shared" si="848"/>
        <v>1617641.8643637176</v>
      </c>
      <c r="BC217" s="142">
        <f t="shared" si="848"/>
        <v>1613662.3118953158</v>
      </c>
      <c r="BD217" s="142">
        <f t="shared" si="848"/>
        <v>1557590.8101400596</v>
      </c>
      <c r="BE217" s="142">
        <f t="shared" si="848"/>
        <v>1605541.109831481</v>
      </c>
      <c r="BF217" s="142">
        <f t="shared" si="848"/>
        <v>1549687.770566737</v>
      </c>
      <c r="BG217" s="142">
        <f t="shared" si="848"/>
        <v>1597327.5717422154</v>
      </c>
      <c r="BH217" s="142">
        <f t="shared" si="848"/>
        <v>1593232.4978242638</v>
      </c>
      <c r="BI217" s="142">
        <f t="shared" si="848"/>
        <v>1434929.2154404128</v>
      </c>
      <c r="BJ217" s="142">
        <f t="shared" si="848"/>
        <v>1584687.0241053218</v>
      </c>
      <c r="BK217" s="142">
        <f t="shared" si="848"/>
        <v>1529395.0371364767</v>
      </c>
      <c r="BL217" s="142">
        <f t="shared" si="848"/>
        <v>1576238.798010784</v>
      </c>
      <c r="BM217" s="142">
        <f t="shared" si="848"/>
        <v>1521173.7419851285</v>
      </c>
      <c r="BN217" s="142">
        <f t="shared" si="848"/>
        <v>1567694.5170952403</v>
      </c>
      <c r="BO217" s="142">
        <f t="shared" si="848"/>
        <v>1563432.6332621069</v>
      </c>
      <c r="BP217" s="142">
        <f t="shared" si="848"/>
        <v>1508711.1800532152</v>
      </c>
      <c r="BQ217" s="142">
        <f t="shared" si="848"/>
        <v>1554741.9590366178</v>
      </c>
      <c r="BR217" s="142">
        <f t="shared" si="848"/>
        <v>1500253.9372742677</v>
      </c>
      <c r="BS217" s="142">
        <f t="shared" si="848"/>
        <v>1545952.4729536814</v>
      </c>
      <c r="BT217" s="142">
        <f t="shared" si="848"/>
        <v>1541566.8881347682</v>
      </c>
      <c r="BU217" s="142">
        <f t="shared" si="848"/>
        <v>1388012.6531751791</v>
      </c>
      <c r="BV217" s="142">
        <f t="shared" si="848"/>
        <v>1532436.4242576531</v>
      </c>
      <c r="BW217" s="142">
        <f t="shared" si="848"/>
        <v>1478548.7043231477</v>
      </c>
      <c r="BX217" s="142">
        <f t="shared" ref="BX217:EI217" si="849">(BX211*BX200)*BX186*BX188</f>
        <v>1523395.8145754857</v>
      </c>
      <c r="BY217" s="142">
        <f t="shared" si="849"/>
        <v>1469750.908096632</v>
      </c>
      <c r="BZ217" s="142">
        <f t="shared" si="849"/>
        <v>1514252.4136773248</v>
      </c>
      <c r="CA217" s="142">
        <f t="shared" si="849"/>
        <v>1509688.2269410409</v>
      </c>
      <c r="CB217" s="142">
        <f t="shared" si="849"/>
        <v>1456411.0792478498</v>
      </c>
      <c r="CC217" s="142">
        <f t="shared" si="849"/>
        <v>1500388.1573692213</v>
      </c>
      <c r="CD217" s="142">
        <f t="shared" si="849"/>
        <v>1447360.7791970395</v>
      </c>
      <c r="CE217" s="142">
        <f t="shared" si="849"/>
        <v>1490982.3460768231</v>
      </c>
      <c r="CF217" s="142">
        <f t="shared" si="849"/>
        <v>1482213.1648729269</v>
      </c>
      <c r="CG217" s="142">
        <f t="shared" si="849"/>
        <v>1381916.6898935279</v>
      </c>
      <c r="CH217" s="142">
        <f t="shared" si="849"/>
        <v>1472563.7664072197</v>
      </c>
      <c r="CI217" s="142">
        <f t="shared" si="849"/>
        <v>1420311.9358244264</v>
      </c>
      <c r="CJ217" s="142">
        <f t="shared" si="849"/>
        <v>1462899.9228648169</v>
      </c>
      <c r="CK217" s="142">
        <f t="shared" si="849"/>
        <v>1410907.7554041429</v>
      </c>
      <c r="CL217" s="142">
        <f t="shared" si="849"/>
        <v>1453126.5026941858</v>
      </c>
      <c r="CM217" s="142">
        <f t="shared" si="849"/>
        <v>1448244.1493337078</v>
      </c>
      <c r="CN217" s="142">
        <f t="shared" si="849"/>
        <v>1396645.3647929935</v>
      </c>
      <c r="CO217" s="142">
        <f t="shared" si="849"/>
        <v>1438303.7152347155</v>
      </c>
      <c r="CP217" s="142">
        <f t="shared" si="849"/>
        <v>1386972.0126887751</v>
      </c>
      <c r="CQ217" s="142">
        <f t="shared" si="849"/>
        <v>1428250.5678232515</v>
      </c>
      <c r="CR217" s="142">
        <f t="shared" si="849"/>
        <v>1427137.4015252434</v>
      </c>
      <c r="CS217" s="142">
        <f t="shared" si="849"/>
        <v>1284100.7705255719</v>
      </c>
      <c r="CT217" s="142">
        <f t="shared" si="849"/>
        <v>1416713.2546909405</v>
      </c>
      <c r="CU217" s="142">
        <f t="shared" si="849"/>
        <v>1365934.9771537848</v>
      </c>
      <c r="CV217" s="142">
        <f t="shared" si="849"/>
        <v>1406360.3735838239</v>
      </c>
      <c r="CW217" s="142">
        <f t="shared" si="849"/>
        <v>1355860.08890348</v>
      </c>
      <c r="CX217" s="142">
        <f t="shared" si="849"/>
        <v>1395889.778414211</v>
      </c>
      <c r="CY217" s="142">
        <f t="shared" si="849"/>
        <v>1390655.3357801223</v>
      </c>
      <c r="CZ217" s="142">
        <f t="shared" si="849"/>
        <v>1340576.3325529804</v>
      </c>
      <c r="DA217" s="142">
        <f t="shared" si="849"/>
        <v>1380005.3070423182</v>
      </c>
      <c r="DB217" s="142">
        <f t="shared" si="849"/>
        <v>1330212.261935479</v>
      </c>
      <c r="DC217" s="142">
        <f t="shared" si="849"/>
        <v>1369234.1851297012</v>
      </c>
      <c r="DD217" s="142">
        <f t="shared" si="849"/>
        <v>1363847.8743923656</v>
      </c>
      <c r="DE217" s="142">
        <f t="shared" si="849"/>
        <v>1226628.0832228905</v>
      </c>
      <c r="DF217" s="142">
        <f t="shared" si="849"/>
        <v>1352709.263085861</v>
      </c>
      <c r="DG217" s="142">
        <f t="shared" si="849"/>
        <v>1303650.4060778655</v>
      </c>
      <c r="DH217" s="142">
        <f t="shared" si="849"/>
        <v>1341630.480968406</v>
      </c>
      <c r="DI217" s="142">
        <f t="shared" si="849"/>
        <v>1292869.0746489905</v>
      </c>
      <c r="DJ217" s="142">
        <f t="shared" si="849"/>
        <v>1330425.7299521554</v>
      </c>
      <c r="DK217" s="142">
        <f t="shared" si="849"/>
        <v>1324820.2209062579</v>
      </c>
      <c r="DL217" s="142">
        <f t="shared" si="849"/>
        <v>1276509.7088626078</v>
      </c>
      <c r="DM217" s="142">
        <f t="shared" si="849"/>
        <v>1313423.4422580972</v>
      </c>
      <c r="DN217" s="142">
        <f t="shared" si="849"/>
        <v>1265418.9044310926</v>
      </c>
      <c r="DO217" s="142">
        <f t="shared" si="849"/>
        <v>1301897.0784928801</v>
      </c>
      <c r="DP217" s="142">
        <f t="shared" si="849"/>
        <v>1296128.9579657123</v>
      </c>
      <c r="DQ217" s="142">
        <f t="shared" si="849"/>
        <v>1165132.8791321293</v>
      </c>
      <c r="DR217" s="142">
        <f t="shared" si="849"/>
        <v>1284226.6035034249</v>
      </c>
      <c r="DS217" s="142">
        <f t="shared" si="849"/>
        <v>1237007.2371672767</v>
      </c>
      <c r="DT217" s="142">
        <f t="shared" si="849"/>
        <v>1272371.0368849642</v>
      </c>
      <c r="DU217" s="142">
        <f t="shared" si="849"/>
        <v>1225469.9415431172</v>
      </c>
      <c r="DV217" s="142">
        <f t="shared" si="849"/>
        <v>1260380.667854469</v>
      </c>
      <c r="DW217" s="142">
        <f t="shared" si="849"/>
        <v>1254377.8688119336</v>
      </c>
      <c r="DX217" s="142">
        <f t="shared" si="849"/>
        <v>1207959.3605720636</v>
      </c>
      <c r="DY217" s="142">
        <f t="shared" si="849"/>
        <v>1242181.9943121597</v>
      </c>
      <c r="DZ217" s="142">
        <f t="shared" si="849"/>
        <v>1196090.8780026264</v>
      </c>
      <c r="EA217" s="142">
        <f t="shared" si="849"/>
        <v>1229847.4474446198</v>
      </c>
      <c r="EB217" s="142">
        <f t="shared" si="849"/>
        <v>1220317.5850982347</v>
      </c>
      <c r="EC217" s="142">
        <f t="shared" si="849"/>
        <v>1135574.7910215429</v>
      </c>
      <c r="ED217" s="142">
        <f t="shared" si="849"/>
        <v>1207706.2769126033</v>
      </c>
      <c r="EE217" s="142">
        <f t="shared" si="849"/>
        <v>1162569.5332176313</v>
      </c>
      <c r="EF217" s="142">
        <f t="shared" si="849"/>
        <v>1195039.4241579277</v>
      </c>
      <c r="EG217" s="142">
        <f t="shared" si="849"/>
        <v>1150242.881103788</v>
      </c>
      <c r="EH217" s="142">
        <f t="shared" si="849"/>
        <v>1182228.9387618485</v>
      </c>
      <c r="EI217" s="142">
        <f t="shared" si="849"/>
        <v>1175811.1066381603</v>
      </c>
      <c r="EJ217" s="142">
        <f t="shared" ref="EJ217:GU217" si="850">(EJ211*EJ200)*EJ186*EJ188</f>
        <v>1131530.5263703046</v>
      </c>
      <c r="EK217" s="142">
        <f t="shared" si="850"/>
        <v>1162781.6493454289</v>
      </c>
      <c r="EL217" s="142">
        <f t="shared" si="850"/>
        <v>1118850.9930191429</v>
      </c>
      <c r="EM217" s="142">
        <f t="shared" si="850"/>
        <v>1149604.4472142113</v>
      </c>
      <c r="EN217" s="142">
        <f t="shared" si="850"/>
        <v>1146141.5231913351</v>
      </c>
      <c r="EO217" s="142">
        <f t="shared" si="850"/>
        <v>1028929.3120481183</v>
      </c>
      <c r="EP217" s="142">
        <f t="shared" si="850"/>
        <v>1132549.9186008617</v>
      </c>
      <c r="EQ217" s="142">
        <f t="shared" si="850"/>
        <v>1089403.8852433518</v>
      </c>
      <c r="ER217" s="142">
        <f t="shared" si="850"/>
        <v>1118973.6126722884</v>
      </c>
      <c r="ES217" s="142">
        <f t="shared" si="850"/>
        <v>1076191.9669752601</v>
      </c>
      <c r="ET217" s="142">
        <f t="shared" si="850"/>
        <v>1105242.9361499362</v>
      </c>
      <c r="EU217" s="142">
        <f t="shared" si="850"/>
        <v>1098359.366078163</v>
      </c>
      <c r="EV217" s="142">
        <f t="shared" si="850"/>
        <v>1056130.5275276015</v>
      </c>
      <c r="EW217" s="142">
        <f t="shared" si="850"/>
        <v>1084393.3246467172</v>
      </c>
      <c r="EX217" s="142">
        <f t="shared" si="850"/>
        <v>1042539.3181163392</v>
      </c>
      <c r="EY217" s="142">
        <f t="shared" si="850"/>
        <v>1070268.4805478635</v>
      </c>
      <c r="EZ217" s="142">
        <f t="shared" si="850"/>
        <v>1063185.3079274348</v>
      </c>
      <c r="FA217" s="142">
        <f t="shared" si="850"/>
        <v>953596.40823344479</v>
      </c>
      <c r="FB217" s="142">
        <f t="shared" si="850"/>
        <v>1048660.6318851232</v>
      </c>
      <c r="FC217" s="142">
        <f t="shared" si="850"/>
        <v>1007767.0650994239</v>
      </c>
      <c r="FD217" s="142">
        <f t="shared" si="850"/>
        <v>1034132.4821331931</v>
      </c>
      <c r="FE217" s="142">
        <f t="shared" si="850"/>
        <v>993628.81052378111</v>
      </c>
      <c r="FF217" s="142">
        <f t="shared" si="850"/>
        <v>1019439.1374029877</v>
      </c>
      <c r="FG217" s="142">
        <f t="shared" si="850"/>
        <v>1012067.9995893426</v>
      </c>
      <c r="FH217" s="142">
        <f t="shared" si="850"/>
        <v>972155.98530836566</v>
      </c>
      <c r="FI217" s="142">
        <f t="shared" si="850"/>
        <v>997122.77117979131</v>
      </c>
      <c r="FJ217" s="142">
        <f t="shared" si="850"/>
        <v>957611.82852386532</v>
      </c>
      <c r="FK217" s="142">
        <f t="shared" si="850"/>
        <v>982007.60475790862</v>
      </c>
      <c r="FL217" s="142">
        <f t="shared" si="850"/>
        <v>974422.75712446647</v>
      </c>
      <c r="FM217" s="142">
        <f t="shared" si="850"/>
        <v>872990.4805330697</v>
      </c>
      <c r="FN217" s="142">
        <f t="shared" si="850"/>
        <v>958900.55090213218</v>
      </c>
      <c r="FO217" s="142">
        <f t="shared" si="850"/>
        <v>920416.79558905819</v>
      </c>
      <c r="FP217" s="142">
        <f t="shared" si="850"/>
        <v>943353.84316228749</v>
      </c>
      <c r="FQ217" s="142">
        <f t="shared" si="850"/>
        <v>905287.27673664084</v>
      </c>
      <c r="FR217" s="142">
        <f t="shared" si="850"/>
        <v>927630.35735213012</v>
      </c>
      <c r="FS217" s="142">
        <f t="shared" si="850"/>
        <v>919737.2276868968</v>
      </c>
      <c r="FT217" s="142">
        <f t="shared" si="850"/>
        <v>882303.89685507456</v>
      </c>
      <c r="FU217" s="142">
        <f t="shared" si="850"/>
        <v>903744.18040289136</v>
      </c>
      <c r="FV217" s="142">
        <f t="shared" si="850"/>
        <v>866739.99832698912</v>
      </c>
      <c r="FW217" s="142">
        <f t="shared" si="850"/>
        <v>887569.27924535563</v>
      </c>
      <c r="FX217" s="142">
        <f t="shared" si="850"/>
        <v>877037.58577234158</v>
      </c>
      <c r="FY217" s="142">
        <f t="shared" si="850"/>
        <v>812677.97067404725</v>
      </c>
      <c r="FZ217" s="142">
        <f t="shared" si="850"/>
        <v>860551.53005944972</v>
      </c>
      <c r="GA217" s="142">
        <f t="shared" si="850"/>
        <v>824736.67770320375</v>
      </c>
      <c r="GB217" s="142">
        <f t="shared" si="850"/>
        <v>843948.29747553123</v>
      </c>
      <c r="GC217" s="142">
        <f t="shared" si="850"/>
        <v>808579.18831709982</v>
      </c>
      <c r="GD217" s="142">
        <f t="shared" si="850"/>
        <v>827156.79060373711</v>
      </c>
      <c r="GE217" s="142">
        <f t="shared" si="850"/>
        <v>818722.16314212698</v>
      </c>
      <c r="GF217" s="142">
        <f t="shared" si="850"/>
        <v>784029.77790465252</v>
      </c>
      <c r="GG217" s="142">
        <f t="shared" si="850"/>
        <v>801643.55803627288</v>
      </c>
      <c r="GH217" s="142">
        <f t="shared" si="850"/>
        <v>767409.6602266985</v>
      </c>
      <c r="GI217" s="142">
        <f t="shared" si="850"/>
        <v>784371.28751546633</v>
      </c>
      <c r="GJ217" s="142">
        <f t="shared" si="850"/>
        <v>777824.16369876335</v>
      </c>
      <c r="GK217" s="142">
        <f t="shared" si="850"/>
        <v>694456.98833287274</v>
      </c>
      <c r="GL217" s="142">
        <f t="shared" si="850"/>
        <v>760095.28751118225</v>
      </c>
      <c r="GM217" s="142">
        <f t="shared" si="850"/>
        <v>726947.97298468591</v>
      </c>
      <c r="GN217" s="142">
        <f t="shared" si="850"/>
        <v>742292.29563859163</v>
      </c>
      <c r="GO217" s="142">
        <f t="shared" si="850"/>
        <v>709622.62525614013</v>
      </c>
      <c r="GP217" s="142">
        <f t="shared" si="850"/>
        <v>724286.8670268436</v>
      </c>
      <c r="GQ217" s="142">
        <f t="shared" si="850"/>
        <v>715236.62315791124</v>
      </c>
      <c r="GR217" s="142">
        <f t="shared" si="850"/>
        <v>683292.30810727319</v>
      </c>
      <c r="GS217" s="142">
        <f t="shared" si="850"/>
        <v>696922.46957304131</v>
      </c>
      <c r="GT217" s="142">
        <f t="shared" si="850"/>
        <v>665469.49401475477</v>
      </c>
      <c r="GU217" s="142">
        <f t="shared" si="850"/>
        <v>678400.06625886168</v>
      </c>
      <c r="GV217" s="142">
        <f t="shared" ref="GV217:JG217" si="851">(GV211*GV200)*GV186*GV188</f>
        <v>669087.54528802575</v>
      </c>
      <c r="GW217" s="142">
        <f t="shared" si="851"/>
        <v>595711.54376813746</v>
      </c>
      <c r="GX217" s="142">
        <f t="shared" si="851"/>
        <v>650139.61223273783</v>
      </c>
      <c r="GY217" s="142">
        <f t="shared" si="851"/>
        <v>619943.30550201563</v>
      </c>
      <c r="GZ217" s="142">
        <f t="shared" si="851"/>
        <v>631088.54373926332</v>
      </c>
      <c r="HA217" s="142">
        <f t="shared" si="851"/>
        <v>601403.31974560185</v>
      </c>
      <c r="HB217" s="142">
        <f t="shared" si="851"/>
        <v>611820.84522360156</v>
      </c>
      <c r="HC217" s="142">
        <f t="shared" si="851"/>
        <v>602130.11531204195</v>
      </c>
      <c r="HD217" s="142">
        <f t="shared" si="851"/>
        <v>573221.21191463375</v>
      </c>
      <c r="HE217" s="142">
        <f t="shared" si="851"/>
        <v>582532.02612581989</v>
      </c>
      <c r="HF217" s="142">
        <f t="shared" si="851"/>
        <v>554148.86084328115</v>
      </c>
      <c r="HG217" s="142">
        <f t="shared" si="851"/>
        <v>562711.08612425183</v>
      </c>
      <c r="HH217" s="142">
        <f t="shared" si="851"/>
        <v>552739.55912699143</v>
      </c>
      <c r="HI217" s="142">
        <f t="shared" si="851"/>
        <v>490053.78756080766</v>
      </c>
      <c r="HJ217" s="142">
        <f t="shared" si="851"/>
        <v>532488.22638387862</v>
      </c>
      <c r="HK217" s="142">
        <f t="shared" si="851"/>
        <v>505449.13098472782</v>
      </c>
      <c r="HL217" s="142">
        <f t="shared" si="851"/>
        <v>512101.61412622529</v>
      </c>
      <c r="HM217" s="142">
        <f t="shared" si="851"/>
        <v>485609.38174081815</v>
      </c>
      <c r="HN217" s="142">
        <f t="shared" si="851"/>
        <v>491483.1838517763</v>
      </c>
      <c r="HO217" s="142">
        <f t="shared" si="851"/>
        <v>481106.78947925719</v>
      </c>
      <c r="HP217" s="142">
        <f t="shared" si="851"/>
        <v>455445.42075162713</v>
      </c>
      <c r="HQ217" s="142">
        <f t="shared" si="851"/>
        <v>460134.78292227176</v>
      </c>
      <c r="HR217" s="142">
        <f t="shared" si="851"/>
        <v>435035.9599252675</v>
      </c>
      <c r="HS217" s="142">
        <f t="shared" si="851"/>
        <v>438924.30115610588</v>
      </c>
      <c r="HT217" s="142">
        <f t="shared" si="851"/>
        <v>427073.85607412626</v>
      </c>
      <c r="HU217" s="142">
        <f t="shared" si="851"/>
        <v>389427.5813500834</v>
      </c>
      <c r="HV217" s="142">
        <f t="shared" si="851"/>
        <v>405517.76201888162</v>
      </c>
      <c r="HW217" s="142">
        <f t="shared" si="851"/>
        <v>381916.91116407426</v>
      </c>
      <c r="HX217" s="142">
        <f t="shared" si="851"/>
        <v>383754.64356488752</v>
      </c>
      <c r="HY217" s="142">
        <f t="shared" si="851"/>
        <v>360737.8537389533</v>
      </c>
      <c r="HZ217" s="142">
        <f t="shared" si="851"/>
        <v>361744.73314557475</v>
      </c>
      <c r="IA217" s="142">
        <f t="shared" si="851"/>
        <v>350661.68053741124</v>
      </c>
      <c r="IB217" s="142">
        <f t="shared" si="851"/>
        <v>328532.44175246661</v>
      </c>
      <c r="IC217" s="142">
        <f t="shared" si="851"/>
        <v>328275.34620217572</v>
      </c>
      <c r="ID217" s="142">
        <f t="shared" si="851"/>
        <v>306746.87299054209</v>
      </c>
      <c r="IE217" s="142">
        <f t="shared" si="851"/>
        <v>305635.1520618166</v>
      </c>
      <c r="IF217" s="142">
        <f t="shared" si="851"/>
        <v>295040.37704562303</v>
      </c>
      <c r="IG217" s="142">
        <f t="shared" si="851"/>
        <v>256031.41116883376</v>
      </c>
      <c r="IH217" s="142">
        <f t="shared" si="851"/>
        <v>271905.34212753084</v>
      </c>
      <c r="II217" s="142">
        <f t="shared" si="851"/>
        <v>251857.99548275123</v>
      </c>
      <c r="IJ217" s="142">
        <f t="shared" si="851"/>
        <v>248560.3124597806</v>
      </c>
      <c r="IK217" s="142">
        <f t="shared" si="851"/>
        <v>229139.08169990039</v>
      </c>
      <c r="IL217" s="142">
        <f t="shared" si="851"/>
        <v>224949.82116664501</v>
      </c>
      <c r="IM217" s="142">
        <f t="shared" si="851"/>
        <v>213053.64215187146</v>
      </c>
      <c r="IN217" s="142">
        <f t="shared" si="851"/>
        <v>194584.11531841799</v>
      </c>
      <c r="IO217" s="142">
        <f t="shared" si="851"/>
        <v>189038.21007084119</v>
      </c>
      <c r="IP217" s="142">
        <f t="shared" si="851"/>
        <v>171212.75764128429</v>
      </c>
      <c r="IQ217" s="142">
        <f t="shared" si="851"/>
        <v>164749.69243146243</v>
      </c>
      <c r="IR217" s="142">
        <f t="shared" si="851"/>
        <v>152508.96494841951</v>
      </c>
      <c r="IS217" s="142">
        <f t="shared" si="851"/>
        <v>126594.93993767629</v>
      </c>
      <c r="IT217" s="142">
        <f t="shared" si="851"/>
        <v>127780.62331582561</v>
      </c>
      <c r="IU217" s="142">
        <f t="shared" si="851"/>
        <v>111599.75335051923</v>
      </c>
      <c r="IV217" s="142">
        <f t="shared" si="851"/>
        <v>102799.13984652406</v>
      </c>
      <c r="IW217" s="142">
        <f t="shared" si="851"/>
        <v>87288.221869113011</v>
      </c>
      <c r="IX217" s="142">
        <f t="shared" si="851"/>
        <v>77533.584705994057</v>
      </c>
      <c r="IY217" s="142">
        <f t="shared" si="851"/>
        <v>64796.246549363903</v>
      </c>
      <c r="IZ217" s="142">
        <f t="shared" si="851"/>
        <v>50303.885790896762</v>
      </c>
      <c r="JA217" s="142">
        <f t="shared" si="851"/>
        <v>39097.335543842644</v>
      </c>
      <c r="JB217" s="142">
        <f t="shared" si="851"/>
        <v>25294.144212508509</v>
      </c>
      <c r="JC217" s="142">
        <f t="shared" si="851"/>
        <v>13106.194150980558</v>
      </c>
      <c r="JD217" s="142">
        <f t="shared" si="851"/>
        <v>0</v>
      </c>
      <c r="JE217" s="142">
        <f t="shared" si="851"/>
        <v>0</v>
      </c>
      <c r="JF217" s="142">
        <f t="shared" si="851"/>
        <v>0</v>
      </c>
      <c r="JG217" s="142">
        <f t="shared" si="851"/>
        <v>0</v>
      </c>
      <c r="JH217" s="142">
        <f t="shared" ref="JH217:LS217" si="852">(JH211*JH200)*JH186*JH188</f>
        <v>0</v>
      </c>
      <c r="JI217" s="142">
        <f t="shared" si="852"/>
        <v>0</v>
      </c>
      <c r="JJ217" s="142">
        <f t="shared" si="852"/>
        <v>0</v>
      </c>
      <c r="JK217" s="142">
        <f t="shared" si="852"/>
        <v>0</v>
      </c>
      <c r="JL217" s="142">
        <f t="shared" si="852"/>
        <v>0</v>
      </c>
      <c r="JM217" s="142">
        <f t="shared" si="852"/>
        <v>0</v>
      </c>
      <c r="JN217" s="142">
        <f t="shared" si="852"/>
        <v>0</v>
      </c>
      <c r="JO217" s="142">
        <f t="shared" si="852"/>
        <v>0</v>
      </c>
      <c r="JP217" s="142">
        <f t="shared" si="852"/>
        <v>0</v>
      </c>
      <c r="JQ217" s="142">
        <f t="shared" si="852"/>
        <v>0</v>
      </c>
      <c r="JR217" s="142">
        <f t="shared" si="852"/>
        <v>0</v>
      </c>
      <c r="JS217" s="142">
        <f t="shared" si="852"/>
        <v>0</v>
      </c>
      <c r="JT217" s="142">
        <f t="shared" si="852"/>
        <v>0</v>
      </c>
      <c r="JU217" s="142">
        <f t="shared" si="852"/>
        <v>0</v>
      </c>
      <c r="JV217" s="142">
        <f t="shared" si="852"/>
        <v>0</v>
      </c>
      <c r="JW217" s="142">
        <f t="shared" si="852"/>
        <v>0</v>
      </c>
      <c r="JX217" s="142">
        <f t="shared" si="852"/>
        <v>0</v>
      </c>
      <c r="JY217" s="142">
        <f t="shared" si="852"/>
        <v>0</v>
      </c>
      <c r="JZ217" s="142">
        <f t="shared" si="852"/>
        <v>0</v>
      </c>
      <c r="KA217" s="142">
        <f t="shared" si="852"/>
        <v>0</v>
      </c>
      <c r="KB217" s="142">
        <f t="shared" si="852"/>
        <v>0</v>
      </c>
      <c r="KC217" s="142">
        <f t="shared" si="852"/>
        <v>0</v>
      </c>
      <c r="KD217" s="142">
        <f t="shared" si="852"/>
        <v>0</v>
      </c>
      <c r="KE217" s="142">
        <f t="shared" si="852"/>
        <v>0</v>
      </c>
      <c r="KF217" s="142">
        <f t="shared" si="852"/>
        <v>0</v>
      </c>
      <c r="KG217" s="142">
        <f t="shared" si="852"/>
        <v>0</v>
      </c>
      <c r="KH217" s="142">
        <f t="shared" si="852"/>
        <v>0</v>
      </c>
      <c r="KI217" s="142">
        <f t="shared" si="852"/>
        <v>0</v>
      </c>
      <c r="KJ217" s="142">
        <f t="shared" si="852"/>
        <v>0</v>
      </c>
      <c r="KK217" s="142">
        <f t="shared" si="852"/>
        <v>0</v>
      </c>
      <c r="KL217" s="142">
        <f t="shared" si="852"/>
        <v>0</v>
      </c>
      <c r="KM217" s="142">
        <f t="shared" si="852"/>
        <v>0</v>
      </c>
      <c r="KN217" s="142">
        <f t="shared" si="852"/>
        <v>0</v>
      </c>
      <c r="KO217" s="142">
        <f t="shared" si="852"/>
        <v>0</v>
      </c>
      <c r="KP217" s="142">
        <f t="shared" si="852"/>
        <v>0</v>
      </c>
      <c r="KQ217" s="142">
        <f t="shared" si="852"/>
        <v>0</v>
      </c>
      <c r="KR217" s="142">
        <f t="shared" si="852"/>
        <v>0</v>
      </c>
      <c r="KS217" s="142">
        <f t="shared" si="852"/>
        <v>0</v>
      </c>
      <c r="KT217" s="142">
        <f t="shared" si="852"/>
        <v>0</v>
      </c>
      <c r="KU217" s="142">
        <f t="shared" si="852"/>
        <v>0</v>
      </c>
      <c r="KV217" s="142">
        <f t="shared" si="852"/>
        <v>0</v>
      </c>
      <c r="KW217" s="142">
        <f t="shared" si="852"/>
        <v>0</v>
      </c>
      <c r="KX217" s="142">
        <f t="shared" si="852"/>
        <v>0</v>
      </c>
      <c r="KY217" s="142">
        <f t="shared" si="852"/>
        <v>0</v>
      </c>
      <c r="KZ217" s="142">
        <f t="shared" si="852"/>
        <v>0</v>
      </c>
      <c r="LA217" s="142">
        <f t="shared" si="852"/>
        <v>0</v>
      </c>
      <c r="LB217" s="142">
        <f t="shared" si="852"/>
        <v>0</v>
      </c>
      <c r="LC217" s="142">
        <f t="shared" si="852"/>
        <v>0</v>
      </c>
      <c r="LD217" s="142">
        <f t="shared" si="852"/>
        <v>0</v>
      </c>
      <c r="LE217" s="142">
        <f t="shared" si="852"/>
        <v>0</v>
      </c>
      <c r="LF217" s="142">
        <f t="shared" si="852"/>
        <v>0</v>
      </c>
      <c r="LG217" s="142">
        <f t="shared" si="852"/>
        <v>0</v>
      </c>
      <c r="LH217" s="142">
        <f t="shared" si="852"/>
        <v>0</v>
      </c>
      <c r="LI217" s="142">
        <f t="shared" si="852"/>
        <v>0</v>
      </c>
      <c r="LJ217" s="142">
        <f t="shared" si="852"/>
        <v>0</v>
      </c>
      <c r="LK217" s="142">
        <f t="shared" si="852"/>
        <v>0</v>
      </c>
      <c r="LL217" s="142">
        <f t="shared" si="852"/>
        <v>0</v>
      </c>
      <c r="LM217" s="142">
        <f t="shared" si="852"/>
        <v>0</v>
      </c>
      <c r="LN217" s="142">
        <f t="shared" si="852"/>
        <v>0</v>
      </c>
      <c r="LO217" s="142">
        <f t="shared" si="852"/>
        <v>0</v>
      </c>
      <c r="LP217" s="142">
        <f t="shared" si="852"/>
        <v>0</v>
      </c>
      <c r="LQ217" s="142">
        <f t="shared" si="852"/>
        <v>0</v>
      </c>
      <c r="LR217" s="142">
        <f t="shared" si="852"/>
        <v>0</v>
      </c>
      <c r="LS217" s="142">
        <f t="shared" si="852"/>
        <v>0</v>
      </c>
      <c r="LT217" s="142">
        <f t="shared" ref="LT217:OE217" si="853">(LT211*LT200)*LT186*LT188</f>
        <v>0</v>
      </c>
      <c r="LU217" s="142">
        <f t="shared" si="853"/>
        <v>0</v>
      </c>
      <c r="LV217" s="142">
        <f t="shared" si="853"/>
        <v>0</v>
      </c>
      <c r="LW217" s="142">
        <f t="shared" si="853"/>
        <v>0</v>
      </c>
      <c r="LX217" s="142">
        <f t="shared" si="853"/>
        <v>0</v>
      </c>
      <c r="LY217" s="142">
        <f t="shared" si="853"/>
        <v>0</v>
      </c>
      <c r="LZ217" s="142">
        <f t="shared" si="853"/>
        <v>0</v>
      </c>
      <c r="MA217" s="142">
        <f t="shared" si="853"/>
        <v>0</v>
      </c>
      <c r="MB217" s="142">
        <f t="shared" si="853"/>
        <v>0</v>
      </c>
      <c r="MC217" s="142">
        <f t="shared" si="853"/>
        <v>0</v>
      </c>
      <c r="MD217" s="142">
        <f t="shared" si="853"/>
        <v>0</v>
      </c>
      <c r="ME217" s="142">
        <f t="shared" si="853"/>
        <v>0</v>
      </c>
      <c r="MF217" s="142">
        <f t="shared" si="853"/>
        <v>0</v>
      </c>
      <c r="MG217" s="142">
        <f t="shared" si="853"/>
        <v>0</v>
      </c>
      <c r="MH217" s="142">
        <f t="shared" si="853"/>
        <v>0</v>
      </c>
      <c r="MI217" s="142">
        <f t="shared" si="853"/>
        <v>0</v>
      </c>
      <c r="MJ217" s="142">
        <f t="shared" si="853"/>
        <v>0</v>
      </c>
      <c r="MK217" s="142">
        <f t="shared" si="853"/>
        <v>0</v>
      </c>
      <c r="ML217" s="142">
        <f t="shared" si="853"/>
        <v>0</v>
      </c>
      <c r="MM217" s="142">
        <f t="shared" si="853"/>
        <v>0</v>
      </c>
      <c r="MN217" s="142">
        <f t="shared" si="853"/>
        <v>0</v>
      </c>
      <c r="MO217" s="142">
        <f t="shared" si="853"/>
        <v>0</v>
      </c>
      <c r="MP217" s="142">
        <f t="shared" si="853"/>
        <v>0</v>
      </c>
      <c r="MQ217" s="142">
        <f t="shared" si="853"/>
        <v>0</v>
      </c>
      <c r="MR217" s="142">
        <f t="shared" si="853"/>
        <v>0</v>
      </c>
      <c r="MS217" s="142">
        <f t="shared" si="853"/>
        <v>0</v>
      </c>
      <c r="MT217" s="142">
        <f t="shared" si="853"/>
        <v>0</v>
      </c>
      <c r="MU217" s="142">
        <f t="shared" si="853"/>
        <v>0</v>
      </c>
      <c r="MV217" s="142">
        <f t="shared" si="853"/>
        <v>0</v>
      </c>
      <c r="MW217" s="142">
        <f t="shared" si="853"/>
        <v>0</v>
      </c>
      <c r="MX217" s="142">
        <f t="shared" si="853"/>
        <v>0</v>
      </c>
      <c r="MY217" s="142">
        <f t="shared" si="853"/>
        <v>0</v>
      </c>
      <c r="MZ217" s="142">
        <f t="shared" si="853"/>
        <v>0</v>
      </c>
      <c r="NA217" s="142">
        <f t="shared" si="853"/>
        <v>0</v>
      </c>
      <c r="NB217" s="142">
        <f t="shared" si="853"/>
        <v>0</v>
      </c>
      <c r="NC217" s="142">
        <f t="shared" si="853"/>
        <v>0</v>
      </c>
      <c r="ND217" s="142">
        <f t="shared" si="853"/>
        <v>0</v>
      </c>
      <c r="NE217" s="142">
        <f t="shared" si="853"/>
        <v>0</v>
      </c>
      <c r="NF217" s="142">
        <f t="shared" si="853"/>
        <v>0</v>
      </c>
      <c r="NG217" s="142">
        <f t="shared" si="853"/>
        <v>0</v>
      </c>
      <c r="NH217" s="142">
        <f t="shared" si="853"/>
        <v>0</v>
      </c>
      <c r="NI217" s="142">
        <f t="shared" si="853"/>
        <v>0</v>
      </c>
      <c r="NJ217" s="142">
        <f t="shared" si="853"/>
        <v>0</v>
      </c>
      <c r="NK217" s="142">
        <f t="shared" si="853"/>
        <v>0</v>
      </c>
      <c r="NL217" s="142">
        <f t="shared" si="853"/>
        <v>0</v>
      </c>
      <c r="NM217" s="142">
        <f t="shared" si="853"/>
        <v>0</v>
      </c>
      <c r="NN217" s="142">
        <f t="shared" si="853"/>
        <v>0</v>
      </c>
      <c r="NO217" s="142">
        <f t="shared" si="853"/>
        <v>0</v>
      </c>
      <c r="NP217" s="142">
        <f t="shared" si="853"/>
        <v>0</v>
      </c>
      <c r="NQ217" s="142">
        <f t="shared" si="853"/>
        <v>0</v>
      </c>
      <c r="NR217" s="142">
        <f t="shared" si="853"/>
        <v>0</v>
      </c>
      <c r="NS217" s="142">
        <f t="shared" si="853"/>
        <v>0</v>
      </c>
      <c r="NT217" s="142">
        <f t="shared" si="853"/>
        <v>0</v>
      </c>
      <c r="NU217" s="142">
        <f t="shared" si="853"/>
        <v>0</v>
      </c>
      <c r="NV217" s="142">
        <f t="shared" si="853"/>
        <v>0</v>
      </c>
      <c r="NW217" s="142">
        <f t="shared" si="853"/>
        <v>0</v>
      </c>
      <c r="NX217" s="142">
        <f t="shared" si="853"/>
        <v>0</v>
      </c>
      <c r="NY217" s="142">
        <f t="shared" si="853"/>
        <v>0</v>
      </c>
      <c r="NZ217" s="142">
        <f t="shared" si="853"/>
        <v>0</v>
      </c>
      <c r="OA217" s="142">
        <f t="shared" si="853"/>
        <v>0</v>
      </c>
      <c r="OB217" s="142">
        <f t="shared" si="853"/>
        <v>0</v>
      </c>
      <c r="OC217" s="142">
        <f t="shared" si="853"/>
        <v>0</v>
      </c>
      <c r="OD217" s="142">
        <f t="shared" si="853"/>
        <v>0</v>
      </c>
      <c r="OE217" s="142">
        <f t="shared" si="853"/>
        <v>0</v>
      </c>
      <c r="OF217" s="142">
        <f t="shared" ref="OF217:OR217" si="854">(OF211*OF200)*OF186*OF188</f>
        <v>0</v>
      </c>
      <c r="OG217" s="142">
        <f t="shared" si="854"/>
        <v>0</v>
      </c>
      <c r="OH217" s="142">
        <f t="shared" si="854"/>
        <v>0</v>
      </c>
      <c r="OI217" s="142">
        <f t="shared" si="854"/>
        <v>0</v>
      </c>
      <c r="OJ217" s="142">
        <f t="shared" si="854"/>
        <v>0</v>
      </c>
      <c r="OK217" s="142">
        <f t="shared" si="854"/>
        <v>0</v>
      </c>
      <c r="OL217" s="142">
        <f t="shared" si="854"/>
        <v>0</v>
      </c>
      <c r="OM217" s="142">
        <f t="shared" si="854"/>
        <v>0</v>
      </c>
      <c r="ON217" s="142">
        <f t="shared" si="854"/>
        <v>0</v>
      </c>
      <c r="OO217" s="142">
        <f t="shared" si="854"/>
        <v>0</v>
      </c>
      <c r="OP217" s="142">
        <f t="shared" si="854"/>
        <v>0</v>
      </c>
      <c r="OQ217" s="142">
        <f t="shared" si="854"/>
        <v>0</v>
      </c>
      <c r="OR217" s="311">
        <f t="shared" si="854"/>
        <v>0</v>
      </c>
    </row>
    <row r="218" spans="2:408" s="6" customFormat="1" x14ac:dyDescent="0.35">
      <c r="B218" s="303"/>
      <c r="E218" s="417"/>
      <c r="F218" s="8"/>
      <c r="G218" s="8"/>
      <c r="H218" s="383"/>
      <c r="I218" s="67"/>
      <c r="J218" s="4"/>
      <c r="K218" s="69"/>
      <c r="L218" s="68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69"/>
      <c r="CF218" s="69"/>
      <c r="CG218" s="69"/>
      <c r="CH218" s="69"/>
      <c r="CI218" s="69"/>
      <c r="CJ218" s="69"/>
      <c r="CK218" s="69"/>
      <c r="CL218" s="69"/>
      <c r="CM218" s="69"/>
      <c r="CN218" s="69"/>
      <c r="CO218" s="69"/>
      <c r="CP218" s="69"/>
      <c r="CQ218" s="69"/>
      <c r="CR218" s="69"/>
      <c r="CS218" s="69"/>
      <c r="CT218" s="69"/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69"/>
      <c r="ER218" s="69"/>
      <c r="ES218" s="69"/>
      <c r="ET218" s="69"/>
      <c r="EU218" s="69"/>
      <c r="EV218" s="69"/>
      <c r="EW218" s="69"/>
      <c r="EX218" s="69"/>
      <c r="EY218" s="69"/>
      <c r="EZ218" s="69"/>
      <c r="FA218" s="69"/>
      <c r="FB218" s="69"/>
      <c r="FC218" s="69"/>
      <c r="FD218" s="69"/>
      <c r="FE218" s="69"/>
      <c r="FF218" s="69"/>
      <c r="FG218" s="69"/>
      <c r="FH218" s="69"/>
      <c r="FI218" s="69"/>
      <c r="FJ218" s="69"/>
      <c r="FK218" s="69"/>
      <c r="FL218" s="69"/>
      <c r="FM218" s="69"/>
      <c r="FN218" s="69"/>
      <c r="FO218" s="69"/>
      <c r="FP218" s="69"/>
      <c r="FQ218" s="69"/>
      <c r="FR218" s="69"/>
      <c r="FS218" s="69"/>
      <c r="FT218" s="69"/>
      <c r="FU218" s="69"/>
      <c r="FV218" s="69"/>
      <c r="FW218" s="69"/>
      <c r="FX218" s="69"/>
      <c r="FY218" s="69"/>
      <c r="FZ218" s="69"/>
      <c r="GA218" s="69"/>
      <c r="GB218" s="69"/>
      <c r="GC218" s="69"/>
      <c r="GD218" s="69"/>
      <c r="GE218" s="69"/>
      <c r="GF218" s="69"/>
      <c r="GG218" s="69"/>
      <c r="GH218" s="69"/>
      <c r="GI218" s="69"/>
      <c r="GJ218" s="69"/>
      <c r="GK218" s="69"/>
      <c r="GL218" s="69"/>
      <c r="GM218" s="69"/>
      <c r="GN218" s="69"/>
      <c r="GO218" s="69"/>
      <c r="GP218" s="69"/>
      <c r="GQ218" s="69"/>
      <c r="GR218" s="69"/>
      <c r="GS218" s="69"/>
      <c r="GT218" s="69"/>
      <c r="GU218" s="69"/>
      <c r="GV218" s="69"/>
      <c r="GW218" s="69"/>
      <c r="GX218" s="69"/>
      <c r="GY218" s="69"/>
      <c r="GZ218" s="69"/>
      <c r="HA218" s="69"/>
      <c r="HB218" s="69"/>
      <c r="HC218" s="69"/>
      <c r="HD218" s="69"/>
      <c r="HE218" s="69"/>
      <c r="HF218" s="69"/>
      <c r="HG218" s="69"/>
      <c r="HH218" s="69"/>
      <c r="HI218" s="69"/>
      <c r="HJ218" s="69"/>
      <c r="HK218" s="69"/>
      <c r="HL218" s="69"/>
      <c r="HM218" s="69"/>
      <c r="HN218" s="69"/>
      <c r="HO218" s="69"/>
      <c r="HP218" s="69"/>
      <c r="HQ218" s="69"/>
      <c r="HR218" s="69"/>
      <c r="HS218" s="69"/>
      <c r="HT218" s="69"/>
      <c r="HU218" s="69"/>
      <c r="HV218" s="69"/>
      <c r="HW218" s="69"/>
      <c r="HX218" s="69"/>
      <c r="HY218" s="69"/>
      <c r="HZ218" s="69"/>
      <c r="IA218" s="69"/>
      <c r="IB218" s="69"/>
      <c r="IC218" s="69"/>
      <c r="ID218" s="69"/>
      <c r="IE218" s="69"/>
      <c r="IF218" s="69"/>
      <c r="IG218" s="69"/>
      <c r="IH218" s="69"/>
      <c r="II218" s="69"/>
      <c r="IJ218" s="69"/>
      <c r="IK218" s="69"/>
      <c r="IL218" s="69"/>
      <c r="IM218" s="69"/>
      <c r="IN218" s="69"/>
      <c r="IO218" s="69"/>
      <c r="IP218" s="69"/>
      <c r="IQ218" s="69"/>
      <c r="IR218" s="69"/>
      <c r="IS218" s="69"/>
      <c r="IT218" s="69"/>
      <c r="IU218" s="69"/>
      <c r="IV218" s="69"/>
      <c r="IW218" s="69"/>
      <c r="IX218" s="69"/>
      <c r="IY218" s="69"/>
      <c r="IZ218" s="69"/>
      <c r="JA218" s="69"/>
      <c r="JB218" s="69"/>
      <c r="JC218" s="69"/>
      <c r="JD218" s="69"/>
      <c r="JE218" s="69"/>
      <c r="JF218" s="69"/>
      <c r="JG218" s="69"/>
      <c r="JH218" s="69"/>
      <c r="JI218" s="69"/>
      <c r="JJ218" s="69"/>
      <c r="JK218" s="69"/>
      <c r="JL218" s="69"/>
      <c r="JM218" s="69"/>
      <c r="JN218" s="69"/>
      <c r="JO218" s="69"/>
      <c r="JP218" s="69"/>
      <c r="JQ218" s="69"/>
      <c r="JR218" s="69"/>
      <c r="JS218" s="69"/>
      <c r="JT218" s="69"/>
      <c r="JU218" s="69"/>
      <c r="JV218" s="69"/>
      <c r="JW218" s="69"/>
      <c r="JX218" s="69"/>
      <c r="JY218" s="69"/>
      <c r="JZ218" s="69"/>
      <c r="KA218" s="69"/>
      <c r="KB218" s="69"/>
      <c r="KC218" s="69"/>
      <c r="KD218" s="69"/>
      <c r="KE218" s="69"/>
      <c r="KF218" s="69"/>
      <c r="KG218" s="69"/>
      <c r="KH218" s="69"/>
      <c r="KI218" s="69"/>
      <c r="KJ218" s="69"/>
      <c r="KK218" s="69"/>
      <c r="KL218" s="69"/>
      <c r="KM218" s="69"/>
      <c r="KN218" s="69"/>
      <c r="KO218" s="69"/>
      <c r="KP218" s="69"/>
      <c r="KQ218" s="69"/>
      <c r="KR218" s="69"/>
      <c r="KS218" s="69"/>
      <c r="KT218" s="69"/>
      <c r="KU218" s="69"/>
      <c r="KV218" s="69"/>
      <c r="KW218" s="69"/>
      <c r="KX218" s="69"/>
      <c r="KY218" s="69"/>
      <c r="KZ218" s="69"/>
      <c r="LA218" s="69"/>
      <c r="LB218" s="69"/>
      <c r="LC218" s="69"/>
      <c r="LD218" s="69"/>
      <c r="LE218" s="69"/>
      <c r="LF218" s="69"/>
      <c r="LG218" s="69"/>
      <c r="LH218" s="69"/>
      <c r="LI218" s="69"/>
      <c r="LJ218" s="69"/>
      <c r="LK218" s="69"/>
      <c r="LL218" s="69"/>
      <c r="LM218" s="69"/>
      <c r="LN218" s="69"/>
      <c r="LO218" s="69"/>
      <c r="LP218" s="69"/>
      <c r="LQ218" s="69"/>
      <c r="LR218" s="69"/>
      <c r="LS218" s="69"/>
      <c r="LT218" s="69"/>
      <c r="LU218" s="69"/>
      <c r="LV218" s="69"/>
      <c r="LW218" s="69"/>
      <c r="LX218" s="69"/>
      <c r="LY218" s="69"/>
      <c r="LZ218" s="69"/>
      <c r="MA218" s="69"/>
      <c r="MB218" s="69"/>
      <c r="MC218" s="69"/>
      <c r="MD218" s="69"/>
      <c r="ME218" s="69"/>
      <c r="MF218" s="69"/>
      <c r="MG218" s="69"/>
      <c r="MH218" s="69"/>
      <c r="MI218" s="69"/>
      <c r="MJ218" s="69"/>
      <c r="MK218" s="69"/>
      <c r="ML218" s="69"/>
      <c r="MM218" s="69"/>
      <c r="MN218" s="69"/>
      <c r="MO218" s="69"/>
      <c r="MP218" s="69"/>
      <c r="MQ218" s="69"/>
      <c r="MR218" s="69"/>
      <c r="MS218" s="69"/>
      <c r="MT218" s="69"/>
      <c r="MU218" s="69"/>
      <c r="MV218" s="69"/>
      <c r="MW218" s="69"/>
      <c r="MX218" s="69"/>
      <c r="MY218" s="69"/>
      <c r="MZ218" s="69"/>
      <c r="NA218" s="69"/>
      <c r="NB218" s="69"/>
      <c r="NC218" s="69"/>
      <c r="ND218" s="69"/>
      <c r="NE218" s="69"/>
      <c r="NF218" s="69"/>
      <c r="NG218" s="69"/>
      <c r="NH218" s="69"/>
      <c r="NI218" s="69"/>
      <c r="NJ218" s="69"/>
      <c r="NK218" s="69"/>
      <c r="NL218" s="69"/>
      <c r="NM218" s="69"/>
      <c r="NN218" s="69"/>
      <c r="NO218" s="69"/>
      <c r="NP218" s="69"/>
      <c r="NQ218" s="69"/>
      <c r="NR218" s="69"/>
      <c r="NS218" s="69"/>
      <c r="NT218" s="69"/>
      <c r="NU218" s="69"/>
      <c r="NV218" s="69"/>
      <c r="NW218" s="69"/>
      <c r="NX218" s="69"/>
      <c r="NY218" s="69"/>
      <c r="NZ218" s="69"/>
      <c r="OA218" s="69"/>
      <c r="OB218" s="69"/>
      <c r="OC218" s="69"/>
      <c r="OD218" s="69"/>
      <c r="OE218" s="69"/>
      <c r="OF218" s="69"/>
      <c r="OG218" s="69"/>
      <c r="OH218" s="69"/>
      <c r="OI218" s="69"/>
      <c r="OJ218" s="69"/>
      <c r="OK218" s="69"/>
      <c r="OL218" s="69"/>
      <c r="OM218" s="69"/>
      <c r="ON218" s="69"/>
      <c r="OO218" s="69"/>
      <c r="OP218" s="69"/>
      <c r="OQ218" s="69"/>
      <c r="OR218" s="318"/>
    </row>
    <row r="219" spans="2:408" x14ac:dyDescent="0.35">
      <c r="B219" s="277"/>
      <c r="C219" t="s">
        <v>148</v>
      </c>
      <c r="I219" s="110"/>
      <c r="J219" s="109">
        <f>SUM(L219:JC219)</f>
        <v>21918420.321864832</v>
      </c>
      <c r="L219" s="144">
        <f t="shared" ref="L219:BW219" si="855">L207</f>
        <v>0</v>
      </c>
      <c r="M219" s="144">
        <f t="shared" si="855"/>
        <v>3035.5180213696613</v>
      </c>
      <c r="N219" s="144">
        <f t="shared" si="855"/>
        <v>6735.6204186248451</v>
      </c>
      <c r="O219" s="144">
        <f t="shared" si="855"/>
        <v>9796.9745834601781</v>
      </c>
      <c r="P219" s="144">
        <f t="shared" si="855"/>
        <v>13525.688383726396</v>
      </c>
      <c r="Q219" s="144">
        <f t="shared" si="855"/>
        <v>16393.903783559679</v>
      </c>
      <c r="R219" s="144">
        <f t="shared" si="855"/>
        <v>20369.759830572715</v>
      </c>
      <c r="S219" s="144">
        <f t="shared" si="855"/>
        <v>23813.619483204333</v>
      </c>
      <c r="T219" s="144">
        <f t="shared" si="855"/>
        <v>26389.201831764523</v>
      </c>
      <c r="U219" s="144">
        <f t="shared" si="855"/>
        <v>30739.51398427891</v>
      </c>
      <c r="V219" s="144">
        <f t="shared" si="855"/>
        <v>33118.094076404101</v>
      </c>
      <c r="W219" s="144">
        <f t="shared" si="855"/>
        <v>37720.492236970895</v>
      </c>
      <c r="X219" s="144">
        <f t="shared" si="855"/>
        <v>41234.345178553303</v>
      </c>
      <c r="Y219" s="144">
        <f t="shared" si="855"/>
        <v>228621.39750041676</v>
      </c>
      <c r="Z219" s="144">
        <f t="shared" si="855"/>
        <v>322183.43699531711</v>
      </c>
      <c r="AA219" s="144">
        <f t="shared" si="855"/>
        <v>378891.27320404525</v>
      </c>
      <c r="AB219" s="144">
        <f t="shared" si="855"/>
        <v>461159.93495381059</v>
      </c>
      <c r="AC219" s="144">
        <f t="shared" si="855"/>
        <v>513914.68124974694</v>
      </c>
      <c r="AD219" s="144">
        <f t="shared" si="855"/>
        <v>601241.75539346726</v>
      </c>
      <c r="AE219" s="144">
        <f t="shared" si="855"/>
        <v>671741.35220057436</v>
      </c>
      <c r="AF219" s="144">
        <f t="shared" si="855"/>
        <v>718506.25641120947</v>
      </c>
      <c r="AG219" s="144">
        <f t="shared" si="855"/>
        <v>813497.99088660523</v>
      </c>
      <c r="AH219" s="144">
        <f t="shared" si="855"/>
        <v>856230.72601331095</v>
      </c>
      <c r="AI219" s="144">
        <f t="shared" si="855"/>
        <v>937472.57099657587</v>
      </c>
      <c r="AJ219" s="144">
        <f t="shared" si="855"/>
        <v>987705.21488394507</v>
      </c>
      <c r="AK219" s="144">
        <f t="shared" si="855"/>
        <v>973386.07100806537</v>
      </c>
      <c r="AL219" s="144">
        <f t="shared" si="855"/>
        <v>1093654.5595468266</v>
      </c>
      <c r="AM219" s="144">
        <f t="shared" si="855"/>
        <v>1109978.8512380631</v>
      </c>
      <c r="AN219" s="144">
        <f t="shared" si="855"/>
        <v>1200579.6442656864</v>
      </c>
      <c r="AO219" s="144">
        <f t="shared" si="855"/>
        <v>1213861.4089093204</v>
      </c>
      <c r="AP219" s="144">
        <f t="shared" si="855"/>
        <v>1308352.8021218504</v>
      </c>
      <c r="AQ219" s="144">
        <f t="shared" si="855"/>
        <v>1362646.2333121309</v>
      </c>
      <c r="AR219" s="144">
        <f t="shared" si="855"/>
        <v>1371316.4329335534</v>
      </c>
      <c r="AS219" s="144">
        <f t="shared" si="855"/>
        <v>1471704.8175112924</v>
      </c>
      <c r="AT219" s="144">
        <f t="shared" si="855"/>
        <v>1477271.781880934</v>
      </c>
      <c r="AU219" s="144">
        <f t="shared" si="855"/>
        <v>1581628.3966355918</v>
      </c>
      <c r="AV219" s="144">
        <f t="shared" si="855"/>
        <v>0</v>
      </c>
      <c r="AW219" s="144">
        <f t="shared" si="855"/>
        <v>0</v>
      </c>
      <c r="AX219" s="144">
        <f t="shared" si="855"/>
        <v>0</v>
      </c>
      <c r="AY219" s="144">
        <f t="shared" si="855"/>
        <v>0</v>
      </c>
      <c r="AZ219" s="144">
        <f t="shared" si="855"/>
        <v>0</v>
      </c>
      <c r="BA219" s="144">
        <f t="shared" si="855"/>
        <v>0</v>
      </c>
      <c r="BB219" s="144">
        <f t="shared" si="855"/>
        <v>0</v>
      </c>
      <c r="BC219" s="144">
        <f t="shared" si="855"/>
        <v>0</v>
      </c>
      <c r="BD219" s="144">
        <f t="shared" si="855"/>
        <v>0</v>
      </c>
      <c r="BE219" s="144">
        <f t="shared" si="855"/>
        <v>0</v>
      </c>
      <c r="BF219" s="144">
        <f t="shared" si="855"/>
        <v>0</v>
      </c>
      <c r="BG219" s="144">
        <f t="shared" si="855"/>
        <v>0</v>
      </c>
      <c r="BH219" s="144">
        <f t="shared" si="855"/>
        <v>0</v>
      </c>
      <c r="BI219" s="144">
        <f t="shared" si="855"/>
        <v>0</v>
      </c>
      <c r="BJ219" s="144">
        <f t="shared" si="855"/>
        <v>0</v>
      </c>
      <c r="BK219" s="144">
        <f t="shared" si="855"/>
        <v>0</v>
      </c>
      <c r="BL219" s="144">
        <f t="shared" si="855"/>
        <v>0</v>
      </c>
      <c r="BM219" s="144">
        <f t="shared" si="855"/>
        <v>0</v>
      </c>
      <c r="BN219" s="144">
        <f t="shared" si="855"/>
        <v>0</v>
      </c>
      <c r="BO219" s="144">
        <f t="shared" si="855"/>
        <v>0</v>
      </c>
      <c r="BP219" s="144">
        <f t="shared" si="855"/>
        <v>0</v>
      </c>
      <c r="BQ219" s="144">
        <f t="shared" si="855"/>
        <v>0</v>
      </c>
      <c r="BR219" s="144">
        <f t="shared" si="855"/>
        <v>0</v>
      </c>
      <c r="BS219" s="144">
        <f t="shared" si="855"/>
        <v>0</v>
      </c>
      <c r="BT219" s="144">
        <f t="shared" si="855"/>
        <v>0</v>
      </c>
      <c r="BU219" s="144">
        <f t="shared" si="855"/>
        <v>0</v>
      </c>
      <c r="BV219" s="144">
        <f t="shared" si="855"/>
        <v>0</v>
      </c>
      <c r="BW219" s="144">
        <f t="shared" si="855"/>
        <v>0</v>
      </c>
      <c r="BX219" s="144">
        <f t="shared" ref="BX219:EI219" si="856">BX207</f>
        <v>0</v>
      </c>
      <c r="BY219" s="144">
        <f t="shared" si="856"/>
        <v>0</v>
      </c>
      <c r="BZ219" s="144">
        <f t="shared" si="856"/>
        <v>0</v>
      </c>
      <c r="CA219" s="144">
        <f t="shared" si="856"/>
        <v>0</v>
      </c>
      <c r="CB219" s="144">
        <f t="shared" si="856"/>
        <v>0</v>
      </c>
      <c r="CC219" s="144">
        <f t="shared" si="856"/>
        <v>0</v>
      </c>
      <c r="CD219" s="144">
        <f t="shared" si="856"/>
        <v>0</v>
      </c>
      <c r="CE219" s="144">
        <f t="shared" si="856"/>
        <v>0</v>
      </c>
      <c r="CF219" s="144">
        <f t="shared" si="856"/>
        <v>0</v>
      </c>
      <c r="CG219" s="144">
        <f t="shared" si="856"/>
        <v>0</v>
      </c>
      <c r="CH219" s="144">
        <f t="shared" si="856"/>
        <v>0</v>
      </c>
      <c r="CI219" s="144">
        <f t="shared" si="856"/>
        <v>0</v>
      </c>
      <c r="CJ219" s="144">
        <f t="shared" si="856"/>
        <v>0</v>
      </c>
      <c r="CK219" s="144">
        <f t="shared" si="856"/>
        <v>0</v>
      </c>
      <c r="CL219" s="144">
        <f t="shared" si="856"/>
        <v>0</v>
      </c>
      <c r="CM219" s="144">
        <f t="shared" si="856"/>
        <v>0</v>
      </c>
      <c r="CN219" s="144">
        <f t="shared" si="856"/>
        <v>0</v>
      </c>
      <c r="CO219" s="144">
        <f t="shared" si="856"/>
        <v>0</v>
      </c>
      <c r="CP219" s="144">
        <f t="shared" si="856"/>
        <v>0</v>
      </c>
      <c r="CQ219" s="144">
        <f t="shared" si="856"/>
        <v>0</v>
      </c>
      <c r="CR219" s="144">
        <f t="shared" si="856"/>
        <v>0</v>
      </c>
      <c r="CS219" s="144">
        <f t="shared" si="856"/>
        <v>0</v>
      </c>
      <c r="CT219" s="144">
        <f t="shared" si="856"/>
        <v>0</v>
      </c>
      <c r="CU219" s="144">
        <f t="shared" si="856"/>
        <v>0</v>
      </c>
      <c r="CV219" s="144">
        <f t="shared" si="856"/>
        <v>0</v>
      </c>
      <c r="CW219" s="144">
        <f t="shared" si="856"/>
        <v>0</v>
      </c>
      <c r="CX219" s="144">
        <f t="shared" si="856"/>
        <v>0</v>
      </c>
      <c r="CY219" s="144">
        <f t="shared" si="856"/>
        <v>0</v>
      </c>
      <c r="CZ219" s="144">
        <f t="shared" si="856"/>
        <v>0</v>
      </c>
      <c r="DA219" s="144">
        <f t="shared" si="856"/>
        <v>0</v>
      </c>
      <c r="DB219" s="144">
        <f t="shared" si="856"/>
        <v>0</v>
      </c>
      <c r="DC219" s="144">
        <f t="shared" si="856"/>
        <v>0</v>
      </c>
      <c r="DD219" s="144">
        <f t="shared" si="856"/>
        <v>0</v>
      </c>
      <c r="DE219" s="144">
        <f t="shared" si="856"/>
        <v>0</v>
      </c>
      <c r="DF219" s="144">
        <f t="shared" si="856"/>
        <v>0</v>
      </c>
      <c r="DG219" s="144">
        <f t="shared" si="856"/>
        <v>0</v>
      </c>
      <c r="DH219" s="144">
        <f t="shared" si="856"/>
        <v>0</v>
      </c>
      <c r="DI219" s="144">
        <f t="shared" si="856"/>
        <v>0</v>
      </c>
      <c r="DJ219" s="144">
        <f t="shared" si="856"/>
        <v>0</v>
      </c>
      <c r="DK219" s="144">
        <f t="shared" si="856"/>
        <v>0</v>
      </c>
      <c r="DL219" s="144">
        <f t="shared" si="856"/>
        <v>0</v>
      </c>
      <c r="DM219" s="144">
        <f t="shared" si="856"/>
        <v>0</v>
      </c>
      <c r="DN219" s="144">
        <f t="shared" si="856"/>
        <v>0</v>
      </c>
      <c r="DO219" s="144">
        <f t="shared" si="856"/>
        <v>0</v>
      </c>
      <c r="DP219" s="144">
        <f t="shared" si="856"/>
        <v>0</v>
      </c>
      <c r="DQ219" s="144">
        <f t="shared" si="856"/>
        <v>0</v>
      </c>
      <c r="DR219" s="144">
        <f t="shared" si="856"/>
        <v>0</v>
      </c>
      <c r="DS219" s="144">
        <f t="shared" si="856"/>
        <v>0</v>
      </c>
      <c r="DT219" s="144">
        <f t="shared" si="856"/>
        <v>0</v>
      </c>
      <c r="DU219" s="144">
        <f t="shared" si="856"/>
        <v>0</v>
      </c>
      <c r="DV219" s="144">
        <f t="shared" si="856"/>
        <v>0</v>
      </c>
      <c r="DW219" s="144">
        <f t="shared" si="856"/>
        <v>0</v>
      </c>
      <c r="DX219" s="144">
        <f t="shared" si="856"/>
        <v>0</v>
      </c>
      <c r="DY219" s="144">
        <f t="shared" si="856"/>
        <v>0</v>
      </c>
      <c r="DZ219" s="144">
        <f t="shared" si="856"/>
        <v>0</v>
      </c>
      <c r="EA219" s="144">
        <f t="shared" si="856"/>
        <v>0</v>
      </c>
      <c r="EB219" s="144">
        <f t="shared" si="856"/>
        <v>0</v>
      </c>
      <c r="EC219" s="144">
        <f t="shared" si="856"/>
        <v>0</v>
      </c>
      <c r="ED219" s="144">
        <f t="shared" si="856"/>
        <v>0</v>
      </c>
      <c r="EE219" s="144">
        <f t="shared" si="856"/>
        <v>0</v>
      </c>
      <c r="EF219" s="144">
        <f t="shared" si="856"/>
        <v>0</v>
      </c>
      <c r="EG219" s="144">
        <f t="shared" si="856"/>
        <v>0</v>
      </c>
      <c r="EH219" s="144">
        <f t="shared" si="856"/>
        <v>0</v>
      </c>
      <c r="EI219" s="144">
        <f t="shared" si="856"/>
        <v>0</v>
      </c>
      <c r="EJ219" s="144">
        <f t="shared" ref="EJ219:GU219" si="857">EJ207</f>
        <v>0</v>
      </c>
      <c r="EK219" s="144">
        <f t="shared" si="857"/>
        <v>0</v>
      </c>
      <c r="EL219" s="144">
        <f t="shared" si="857"/>
        <v>0</v>
      </c>
      <c r="EM219" s="144">
        <f t="shared" si="857"/>
        <v>0</v>
      </c>
      <c r="EN219" s="144">
        <f t="shared" si="857"/>
        <v>0</v>
      </c>
      <c r="EO219" s="144">
        <f t="shared" si="857"/>
        <v>0</v>
      </c>
      <c r="EP219" s="144">
        <f t="shared" si="857"/>
        <v>0</v>
      </c>
      <c r="EQ219" s="144">
        <f t="shared" si="857"/>
        <v>0</v>
      </c>
      <c r="ER219" s="144">
        <f t="shared" si="857"/>
        <v>0</v>
      </c>
      <c r="ES219" s="144">
        <f t="shared" si="857"/>
        <v>0</v>
      </c>
      <c r="ET219" s="144">
        <f t="shared" si="857"/>
        <v>0</v>
      </c>
      <c r="EU219" s="144">
        <f t="shared" si="857"/>
        <v>0</v>
      </c>
      <c r="EV219" s="144">
        <f t="shared" si="857"/>
        <v>0</v>
      </c>
      <c r="EW219" s="144">
        <f t="shared" si="857"/>
        <v>0</v>
      </c>
      <c r="EX219" s="144">
        <f t="shared" si="857"/>
        <v>0</v>
      </c>
      <c r="EY219" s="144">
        <f t="shared" si="857"/>
        <v>0</v>
      </c>
      <c r="EZ219" s="144">
        <f t="shared" si="857"/>
        <v>0</v>
      </c>
      <c r="FA219" s="144">
        <f t="shared" si="857"/>
        <v>0</v>
      </c>
      <c r="FB219" s="144">
        <f t="shared" si="857"/>
        <v>0</v>
      </c>
      <c r="FC219" s="144">
        <f t="shared" si="857"/>
        <v>0</v>
      </c>
      <c r="FD219" s="144">
        <f t="shared" si="857"/>
        <v>0</v>
      </c>
      <c r="FE219" s="144">
        <f t="shared" si="857"/>
        <v>0</v>
      </c>
      <c r="FF219" s="144">
        <f t="shared" si="857"/>
        <v>0</v>
      </c>
      <c r="FG219" s="144">
        <f t="shared" si="857"/>
        <v>0</v>
      </c>
      <c r="FH219" s="144">
        <f t="shared" si="857"/>
        <v>0</v>
      </c>
      <c r="FI219" s="144">
        <f t="shared" si="857"/>
        <v>0</v>
      </c>
      <c r="FJ219" s="144">
        <f t="shared" si="857"/>
        <v>0</v>
      </c>
      <c r="FK219" s="144">
        <f t="shared" si="857"/>
        <v>0</v>
      </c>
      <c r="FL219" s="144">
        <f t="shared" si="857"/>
        <v>0</v>
      </c>
      <c r="FM219" s="144">
        <f t="shared" si="857"/>
        <v>0</v>
      </c>
      <c r="FN219" s="144">
        <f t="shared" si="857"/>
        <v>0</v>
      </c>
      <c r="FO219" s="144">
        <f t="shared" si="857"/>
        <v>0</v>
      </c>
      <c r="FP219" s="144">
        <f t="shared" si="857"/>
        <v>0</v>
      </c>
      <c r="FQ219" s="144">
        <f t="shared" si="857"/>
        <v>0</v>
      </c>
      <c r="FR219" s="144">
        <f t="shared" si="857"/>
        <v>0</v>
      </c>
      <c r="FS219" s="144">
        <f t="shared" si="857"/>
        <v>0</v>
      </c>
      <c r="FT219" s="144">
        <f t="shared" si="857"/>
        <v>0</v>
      </c>
      <c r="FU219" s="144">
        <f t="shared" si="857"/>
        <v>0</v>
      </c>
      <c r="FV219" s="144">
        <f t="shared" si="857"/>
        <v>0</v>
      </c>
      <c r="FW219" s="144">
        <f t="shared" si="857"/>
        <v>0</v>
      </c>
      <c r="FX219" s="144">
        <f t="shared" si="857"/>
        <v>0</v>
      </c>
      <c r="FY219" s="144">
        <f t="shared" si="857"/>
        <v>0</v>
      </c>
      <c r="FZ219" s="144">
        <f t="shared" si="857"/>
        <v>0</v>
      </c>
      <c r="GA219" s="144">
        <f t="shared" si="857"/>
        <v>0</v>
      </c>
      <c r="GB219" s="144">
        <f t="shared" si="857"/>
        <v>0</v>
      </c>
      <c r="GC219" s="144">
        <f t="shared" si="857"/>
        <v>0</v>
      </c>
      <c r="GD219" s="144">
        <f t="shared" si="857"/>
        <v>0</v>
      </c>
      <c r="GE219" s="144">
        <f t="shared" si="857"/>
        <v>0</v>
      </c>
      <c r="GF219" s="144">
        <f t="shared" si="857"/>
        <v>0</v>
      </c>
      <c r="GG219" s="144">
        <f t="shared" si="857"/>
        <v>0</v>
      </c>
      <c r="GH219" s="144">
        <f t="shared" si="857"/>
        <v>0</v>
      </c>
      <c r="GI219" s="144">
        <f t="shared" si="857"/>
        <v>0</v>
      </c>
      <c r="GJ219" s="144">
        <f t="shared" si="857"/>
        <v>0</v>
      </c>
      <c r="GK219" s="144">
        <f t="shared" si="857"/>
        <v>0</v>
      </c>
      <c r="GL219" s="144">
        <f t="shared" si="857"/>
        <v>0</v>
      </c>
      <c r="GM219" s="144">
        <f t="shared" si="857"/>
        <v>0</v>
      </c>
      <c r="GN219" s="144">
        <f t="shared" si="857"/>
        <v>0</v>
      </c>
      <c r="GO219" s="144">
        <f t="shared" si="857"/>
        <v>0</v>
      </c>
      <c r="GP219" s="144">
        <f t="shared" si="857"/>
        <v>0</v>
      </c>
      <c r="GQ219" s="144">
        <f t="shared" si="857"/>
        <v>0</v>
      </c>
      <c r="GR219" s="144">
        <f t="shared" si="857"/>
        <v>0</v>
      </c>
      <c r="GS219" s="144">
        <f t="shared" si="857"/>
        <v>0</v>
      </c>
      <c r="GT219" s="144">
        <f t="shared" si="857"/>
        <v>0</v>
      </c>
      <c r="GU219" s="144">
        <f t="shared" si="857"/>
        <v>0</v>
      </c>
      <c r="GV219" s="144">
        <f t="shared" ref="GV219:JG219" si="858">GV207</f>
        <v>0</v>
      </c>
      <c r="GW219" s="144">
        <f t="shared" si="858"/>
        <v>0</v>
      </c>
      <c r="GX219" s="144">
        <f t="shared" si="858"/>
        <v>0</v>
      </c>
      <c r="GY219" s="144">
        <f t="shared" si="858"/>
        <v>0</v>
      </c>
      <c r="GZ219" s="144">
        <f t="shared" si="858"/>
        <v>0</v>
      </c>
      <c r="HA219" s="144">
        <f t="shared" si="858"/>
        <v>0</v>
      </c>
      <c r="HB219" s="144">
        <f t="shared" si="858"/>
        <v>0</v>
      </c>
      <c r="HC219" s="144">
        <f t="shared" si="858"/>
        <v>0</v>
      </c>
      <c r="HD219" s="144">
        <f t="shared" si="858"/>
        <v>0</v>
      </c>
      <c r="HE219" s="144">
        <f t="shared" si="858"/>
        <v>0</v>
      </c>
      <c r="HF219" s="144">
        <f t="shared" si="858"/>
        <v>0</v>
      </c>
      <c r="HG219" s="144">
        <f t="shared" si="858"/>
        <v>0</v>
      </c>
      <c r="HH219" s="144">
        <f t="shared" si="858"/>
        <v>0</v>
      </c>
      <c r="HI219" s="144">
        <f t="shared" si="858"/>
        <v>0</v>
      </c>
      <c r="HJ219" s="144">
        <f t="shared" si="858"/>
        <v>0</v>
      </c>
      <c r="HK219" s="144">
        <f t="shared" si="858"/>
        <v>0</v>
      </c>
      <c r="HL219" s="144">
        <f t="shared" si="858"/>
        <v>0</v>
      </c>
      <c r="HM219" s="144">
        <f t="shared" si="858"/>
        <v>0</v>
      </c>
      <c r="HN219" s="144">
        <f t="shared" si="858"/>
        <v>0</v>
      </c>
      <c r="HO219" s="144">
        <f t="shared" si="858"/>
        <v>0</v>
      </c>
      <c r="HP219" s="144">
        <f t="shared" si="858"/>
        <v>0</v>
      </c>
      <c r="HQ219" s="144">
        <f t="shared" si="858"/>
        <v>0</v>
      </c>
      <c r="HR219" s="144">
        <f t="shared" si="858"/>
        <v>0</v>
      </c>
      <c r="HS219" s="144">
        <f t="shared" si="858"/>
        <v>0</v>
      </c>
      <c r="HT219" s="144">
        <f t="shared" si="858"/>
        <v>0</v>
      </c>
      <c r="HU219" s="144">
        <f t="shared" si="858"/>
        <v>0</v>
      </c>
      <c r="HV219" s="144">
        <f t="shared" si="858"/>
        <v>0</v>
      </c>
      <c r="HW219" s="144">
        <f t="shared" si="858"/>
        <v>0</v>
      </c>
      <c r="HX219" s="144">
        <f t="shared" si="858"/>
        <v>0</v>
      </c>
      <c r="HY219" s="144">
        <f t="shared" si="858"/>
        <v>0</v>
      </c>
      <c r="HZ219" s="144">
        <f t="shared" si="858"/>
        <v>0</v>
      </c>
      <c r="IA219" s="144">
        <f t="shared" si="858"/>
        <v>0</v>
      </c>
      <c r="IB219" s="144">
        <f t="shared" si="858"/>
        <v>0</v>
      </c>
      <c r="IC219" s="144">
        <f t="shared" si="858"/>
        <v>0</v>
      </c>
      <c r="ID219" s="144">
        <f t="shared" si="858"/>
        <v>0</v>
      </c>
      <c r="IE219" s="144">
        <f t="shared" si="858"/>
        <v>0</v>
      </c>
      <c r="IF219" s="144">
        <f t="shared" si="858"/>
        <v>0</v>
      </c>
      <c r="IG219" s="144">
        <f t="shared" si="858"/>
        <v>0</v>
      </c>
      <c r="IH219" s="144">
        <f t="shared" si="858"/>
        <v>0</v>
      </c>
      <c r="II219" s="144">
        <f t="shared" si="858"/>
        <v>0</v>
      </c>
      <c r="IJ219" s="144">
        <f t="shared" si="858"/>
        <v>0</v>
      </c>
      <c r="IK219" s="144">
        <f t="shared" si="858"/>
        <v>0</v>
      </c>
      <c r="IL219" s="144">
        <f t="shared" si="858"/>
        <v>0</v>
      </c>
      <c r="IM219" s="144">
        <f t="shared" si="858"/>
        <v>0</v>
      </c>
      <c r="IN219" s="144">
        <f t="shared" si="858"/>
        <v>0</v>
      </c>
      <c r="IO219" s="144">
        <f t="shared" si="858"/>
        <v>0</v>
      </c>
      <c r="IP219" s="144">
        <f t="shared" si="858"/>
        <v>0</v>
      </c>
      <c r="IQ219" s="144">
        <f t="shared" si="858"/>
        <v>0</v>
      </c>
      <c r="IR219" s="144">
        <f t="shared" si="858"/>
        <v>0</v>
      </c>
      <c r="IS219" s="144">
        <f t="shared" si="858"/>
        <v>0</v>
      </c>
      <c r="IT219" s="144">
        <f t="shared" si="858"/>
        <v>0</v>
      </c>
      <c r="IU219" s="144">
        <f t="shared" si="858"/>
        <v>0</v>
      </c>
      <c r="IV219" s="144">
        <f t="shared" si="858"/>
        <v>0</v>
      </c>
      <c r="IW219" s="144">
        <f t="shared" si="858"/>
        <v>0</v>
      </c>
      <c r="IX219" s="144">
        <f t="shared" si="858"/>
        <v>0</v>
      </c>
      <c r="IY219" s="144">
        <f t="shared" si="858"/>
        <v>0</v>
      </c>
      <c r="IZ219" s="144">
        <f t="shared" si="858"/>
        <v>0</v>
      </c>
      <c r="JA219" s="144">
        <f t="shared" si="858"/>
        <v>0</v>
      </c>
      <c r="JB219" s="144">
        <f t="shared" si="858"/>
        <v>0</v>
      </c>
      <c r="JC219" s="144">
        <f t="shared" si="858"/>
        <v>0</v>
      </c>
      <c r="JD219" s="144">
        <f t="shared" si="858"/>
        <v>0</v>
      </c>
      <c r="JE219" s="144">
        <f t="shared" si="858"/>
        <v>0</v>
      </c>
      <c r="JF219" s="144">
        <f t="shared" si="858"/>
        <v>0</v>
      </c>
      <c r="JG219" s="144">
        <f t="shared" si="858"/>
        <v>0</v>
      </c>
      <c r="JH219" s="144">
        <f t="shared" ref="JH219:LS219" si="859">JH207</f>
        <v>0</v>
      </c>
      <c r="JI219" s="144">
        <f t="shared" si="859"/>
        <v>0</v>
      </c>
      <c r="JJ219" s="144">
        <f t="shared" si="859"/>
        <v>0</v>
      </c>
      <c r="JK219" s="144">
        <f t="shared" si="859"/>
        <v>0</v>
      </c>
      <c r="JL219" s="144">
        <f t="shared" si="859"/>
        <v>0</v>
      </c>
      <c r="JM219" s="144">
        <f t="shared" si="859"/>
        <v>0</v>
      </c>
      <c r="JN219" s="144">
        <f t="shared" si="859"/>
        <v>0</v>
      </c>
      <c r="JO219" s="144">
        <f t="shared" si="859"/>
        <v>0</v>
      </c>
      <c r="JP219" s="144">
        <f t="shared" si="859"/>
        <v>0</v>
      </c>
      <c r="JQ219" s="144">
        <f t="shared" si="859"/>
        <v>0</v>
      </c>
      <c r="JR219" s="144">
        <f t="shared" si="859"/>
        <v>0</v>
      </c>
      <c r="JS219" s="144">
        <f t="shared" si="859"/>
        <v>0</v>
      </c>
      <c r="JT219" s="144">
        <f t="shared" si="859"/>
        <v>0</v>
      </c>
      <c r="JU219" s="144">
        <f t="shared" si="859"/>
        <v>0</v>
      </c>
      <c r="JV219" s="144">
        <f t="shared" si="859"/>
        <v>0</v>
      </c>
      <c r="JW219" s="144">
        <f t="shared" si="859"/>
        <v>0</v>
      </c>
      <c r="JX219" s="144">
        <f t="shared" si="859"/>
        <v>0</v>
      </c>
      <c r="JY219" s="144">
        <f t="shared" si="859"/>
        <v>0</v>
      </c>
      <c r="JZ219" s="144">
        <f t="shared" si="859"/>
        <v>0</v>
      </c>
      <c r="KA219" s="144">
        <f t="shared" si="859"/>
        <v>0</v>
      </c>
      <c r="KB219" s="144">
        <f t="shared" si="859"/>
        <v>0</v>
      </c>
      <c r="KC219" s="144">
        <f t="shared" si="859"/>
        <v>0</v>
      </c>
      <c r="KD219" s="144">
        <f t="shared" si="859"/>
        <v>0</v>
      </c>
      <c r="KE219" s="144">
        <f t="shared" si="859"/>
        <v>0</v>
      </c>
      <c r="KF219" s="144">
        <f t="shared" si="859"/>
        <v>0</v>
      </c>
      <c r="KG219" s="144">
        <f t="shared" si="859"/>
        <v>0</v>
      </c>
      <c r="KH219" s="144">
        <f t="shared" si="859"/>
        <v>0</v>
      </c>
      <c r="KI219" s="144">
        <f t="shared" si="859"/>
        <v>0</v>
      </c>
      <c r="KJ219" s="144">
        <f t="shared" si="859"/>
        <v>0</v>
      </c>
      <c r="KK219" s="144">
        <f t="shared" si="859"/>
        <v>0</v>
      </c>
      <c r="KL219" s="144">
        <f t="shared" si="859"/>
        <v>0</v>
      </c>
      <c r="KM219" s="144">
        <f t="shared" si="859"/>
        <v>0</v>
      </c>
      <c r="KN219" s="144">
        <f t="shared" si="859"/>
        <v>0</v>
      </c>
      <c r="KO219" s="144">
        <f t="shared" si="859"/>
        <v>0</v>
      </c>
      <c r="KP219" s="144">
        <f t="shared" si="859"/>
        <v>0</v>
      </c>
      <c r="KQ219" s="144">
        <f t="shared" si="859"/>
        <v>0</v>
      </c>
      <c r="KR219" s="144">
        <f t="shared" si="859"/>
        <v>0</v>
      </c>
      <c r="KS219" s="144">
        <f t="shared" si="859"/>
        <v>0</v>
      </c>
      <c r="KT219" s="144">
        <f t="shared" si="859"/>
        <v>0</v>
      </c>
      <c r="KU219" s="144">
        <f t="shared" si="859"/>
        <v>0</v>
      </c>
      <c r="KV219" s="144">
        <f t="shared" si="859"/>
        <v>0</v>
      </c>
      <c r="KW219" s="144">
        <f t="shared" si="859"/>
        <v>0</v>
      </c>
      <c r="KX219" s="144">
        <f t="shared" si="859"/>
        <v>0</v>
      </c>
      <c r="KY219" s="144">
        <f t="shared" si="859"/>
        <v>0</v>
      </c>
      <c r="KZ219" s="144">
        <f t="shared" si="859"/>
        <v>0</v>
      </c>
      <c r="LA219" s="144">
        <f t="shared" si="859"/>
        <v>0</v>
      </c>
      <c r="LB219" s="144">
        <f t="shared" si="859"/>
        <v>0</v>
      </c>
      <c r="LC219" s="144">
        <f t="shared" si="859"/>
        <v>0</v>
      </c>
      <c r="LD219" s="144">
        <f t="shared" si="859"/>
        <v>0</v>
      </c>
      <c r="LE219" s="144">
        <f t="shared" si="859"/>
        <v>0</v>
      </c>
      <c r="LF219" s="144">
        <f t="shared" si="859"/>
        <v>0</v>
      </c>
      <c r="LG219" s="144">
        <f t="shared" si="859"/>
        <v>0</v>
      </c>
      <c r="LH219" s="144">
        <f t="shared" si="859"/>
        <v>0</v>
      </c>
      <c r="LI219" s="144">
        <f t="shared" si="859"/>
        <v>0</v>
      </c>
      <c r="LJ219" s="144">
        <f t="shared" si="859"/>
        <v>0</v>
      </c>
      <c r="LK219" s="144">
        <f t="shared" si="859"/>
        <v>0</v>
      </c>
      <c r="LL219" s="144">
        <f t="shared" si="859"/>
        <v>0</v>
      </c>
      <c r="LM219" s="144">
        <f t="shared" si="859"/>
        <v>0</v>
      </c>
      <c r="LN219" s="144">
        <f t="shared" si="859"/>
        <v>0</v>
      </c>
      <c r="LO219" s="144">
        <f t="shared" si="859"/>
        <v>0</v>
      </c>
      <c r="LP219" s="144">
        <f t="shared" si="859"/>
        <v>0</v>
      </c>
      <c r="LQ219" s="144">
        <f t="shared" si="859"/>
        <v>0</v>
      </c>
      <c r="LR219" s="144">
        <f t="shared" si="859"/>
        <v>0</v>
      </c>
      <c r="LS219" s="144">
        <f t="shared" si="859"/>
        <v>0</v>
      </c>
      <c r="LT219" s="144">
        <f t="shared" ref="LT219:OE219" si="860">LT207</f>
        <v>0</v>
      </c>
      <c r="LU219" s="144">
        <f t="shared" si="860"/>
        <v>0</v>
      </c>
      <c r="LV219" s="144">
        <f t="shared" si="860"/>
        <v>0</v>
      </c>
      <c r="LW219" s="144">
        <f t="shared" si="860"/>
        <v>0</v>
      </c>
      <c r="LX219" s="144">
        <f t="shared" si="860"/>
        <v>0</v>
      </c>
      <c r="LY219" s="144">
        <f t="shared" si="860"/>
        <v>0</v>
      </c>
      <c r="LZ219" s="144">
        <f t="shared" si="860"/>
        <v>0</v>
      </c>
      <c r="MA219" s="144">
        <f t="shared" si="860"/>
        <v>0</v>
      </c>
      <c r="MB219" s="144">
        <f t="shared" si="860"/>
        <v>0</v>
      </c>
      <c r="MC219" s="144">
        <f t="shared" si="860"/>
        <v>0</v>
      </c>
      <c r="MD219" s="144">
        <f t="shared" si="860"/>
        <v>0</v>
      </c>
      <c r="ME219" s="144">
        <f t="shared" si="860"/>
        <v>0</v>
      </c>
      <c r="MF219" s="144">
        <f t="shared" si="860"/>
        <v>0</v>
      </c>
      <c r="MG219" s="144">
        <f t="shared" si="860"/>
        <v>0</v>
      </c>
      <c r="MH219" s="144">
        <f t="shared" si="860"/>
        <v>0</v>
      </c>
      <c r="MI219" s="144">
        <f t="shared" si="860"/>
        <v>0</v>
      </c>
      <c r="MJ219" s="144">
        <f t="shared" si="860"/>
        <v>0</v>
      </c>
      <c r="MK219" s="144">
        <f t="shared" si="860"/>
        <v>0</v>
      </c>
      <c r="ML219" s="144">
        <f t="shared" si="860"/>
        <v>0</v>
      </c>
      <c r="MM219" s="144">
        <f t="shared" si="860"/>
        <v>0</v>
      </c>
      <c r="MN219" s="144">
        <f t="shared" si="860"/>
        <v>0</v>
      </c>
      <c r="MO219" s="144">
        <f t="shared" si="860"/>
        <v>0</v>
      </c>
      <c r="MP219" s="144">
        <f t="shared" si="860"/>
        <v>0</v>
      </c>
      <c r="MQ219" s="144">
        <f t="shared" si="860"/>
        <v>0</v>
      </c>
      <c r="MR219" s="144">
        <f t="shared" si="860"/>
        <v>0</v>
      </c>
      <c r="MS219" s="144">
        <f t="shared" si="860"/>
        <v>0</v>
      </c>
      <c r="MT219" s="144">
        <f t="shared" si="860"/>
        <v>0</v>
      </c>
      <c r="MU219" s="144">
        <f t="shared" si="860"/>
        <v>0</v>
      </c>
      <c r="MV219" s="144">
        <f t="shared" si="860"/>
        <v>0</v>
      </c>
      <c r="MW219" s="144">
        <f t="shared" si="860"/>
        <v>0</v>
      </c>
      <c r="MX219" s="144">
        <f t="shared" si="860"/>
        <v>0</v>
      </c>
      <c r="MY219" s="144">
        <f t="shared" si="860"/>
        <v>0</v>
      </c>
      <c r="MZ219" s="144">
        <f t="shared" si="860"/>
        <v>0</v>
      </c>
      <c r="NA219" s="144">
        <f t="shared" si="860"/>
        <v>0</v>
      </c>
      <c r="NB219" s="144">
        <f t="shared" si="860"/>
        <v>0</v>
      </c>
      <c r="NC219" s="144">
        <f t="shared" si="860"/>
        <v>0</v>
      </c>
      <c r="ND219" s="144">
        <f t="shared" si="860"/>
        <v>0</v>
      </c>
      <c r="NE219" s="144">
        <f t="shared" si="860"/>
        <v>0</v>
      </c>
      <c r="NF219" s="144">
        <f t="shared" si="860"/>
        <v>0</v>
      </c>
      <c r="NG219" s="144">
        <f t="shared" si="860"/>
        <v>0</v>
      </c>
      <c r="NH219" s="144">
        <f t="shared" si="860"/>
        <v>0</v>
      </c>
      <c r="NI219" s="144">
        <f t="shared" si="860"/>
        <v>0</v>
      </c>
      <c r="NJ219" s="144">
        <f t="shared" si="860"/>
        <v>0</v>
      </c>
      <c r="NK219" s="144">
        <f t="shared" si="860"/>
        <v>0</v>
      </c>
      <c r="NL219" s="144">
        <f t="shared" si="860"/>
        <v>0</v>
      </c>
      <c r="NM219" s="144">
        <f t="shared" si="860"/>
        <v>0</v>
      </c>
      <c r="NN219" s="144">
        <f t="shared" si="860"/>
        <v>0</v>
      </c>
      <c r="NO219" s="144">
        <f t="shared" si="860"/>
        <v>0</v>
      </c>
      <c r="NP219" s="144">
        <f t="shared" si="860"/>
        <v>0</v>
      </c>
      <c r="NQ219" s="144">
        <f t="shared" si="860"/>
        <v>0</v>
      </c>
      <c r="NR219" s="144">
        <f t="shared" si="860"/>
        <v>0</v>
      </c>
      <c r="NS219" s="144">
        <f t="shared" si="860"/>
        <v>0</v>
      </c>
      <c r="NT219" s="144">
        <f t="shared" si="860"/>
        <v>0</v>
      </c>
      <c r="NU219" s="144">
        <f t="shared" si="860"/>
        <v>0</v>
      </c>
      <c r="NV219" s="144">
        <f t="shared" si="860"/>
        <v>0</v>
      </c>
      <c r="NW219" s="144">
        <f t="shared" si="860"/>
        <v>0</v>
      </c>
      <c r="NX219" s="144">
        <f t="shared" si="860"/>
        <v>0</v>
      </c>
      <c r="NY219" s="144">
        <f t="shared" si="860"/>
        <v>0</v>
      </c>
      <c r="NZ219" s="144">
        <f t="shared" si="860"/>
        <v>0</v>
      </c>
      <c r="OA219" s="144">
        <f t="shared" si="860"/>
        <v>0</v>
      </c>
      <c r="OB219" s="144">
        <f t="shared" si="860"/>
        <v>0</v>
      </c>
      <c r="OC219" s="144">
        <f t="shared" si="860"/>
        <v>0</v>
      </c>
      <c r="OD219" s="144">
        <f t="shared" si="860"/>
        <v>0</v>
      </c>
      <c r="OE219" s="144">
        <f t="shared" si="860"/>
        <v>0</v>
      </c>
      <c r="OF219" s="144">
        <f t="shared" ref="OF219:OR219" si="861">OF207</f>
        <v>0</v>
      </c>
      <c r="OG219" s="144">
        <f t="shared" si="861"/>
        <v>0</v>
      </c>
      <c r="OH219" s="144">
        <f t="shared" si="861"/>
        <v>0</v>
      </c>
      <c r="OI219" s="144">
        <f t="shared" si="861"/>
        <v>0</v>
      </c>
      <c r="OJ219" s="144">
        <f t="shared" si="861"/>
        <v>0</v>
      </c>
      <c r="OK219" s="144">
        <f t="shared" si="861"/>
        <v>0</v>
      </c>
      <c r="OL219" s="144">
        <f t="shared" si="861"/>
        <v>0</v>
      </c>
      <c r="OM219" s="144">
        <f t="shared" si="861"/>
        <v>0</v>
      </c>
      <c r="ON219" s="144">
        <f t="shared" si="861"/>
        <v>0</v>
      </c>
      <c r="OO219" s="144">
        <f t="shared" si="861"/>
        <v>0</v>
      </c>
      <c r="OP219" s="144">
        <f t="shared" si="861"/>
        <v>0</v>
      </c>
      <c r="OQ219" s="144">
        <f t="shared" si="861"/>
        <v>0</v>
      </c>
      <c r="OR219" s="315">
        <f t="shared" si="861"/>
        <v>0</v>
      </c>
    </row>
    <row r="220" spans="2:408" x14ac:dyDescent="0.35">
      <c r="B220" s="277"/>
      <c r="C220" t="s">
        <v>147</v>
      </c>
      <c r="I220" s="110"/>
      <c r="J220" s="109">
        <f>SUM(L220:JC220)</f>
        <v>209155250.5574418</v>
      </c>
      <c r="L220" s="144">
        <f t="shared" ref="L220:BW220" si="862">L217</f>
        <v>0</v>
      </c>
      <c r="M220" s="144">
        <f t="shared" si="862"/>
        <v>0</v>
      </c>
      <c r="N220" s="144">
        <f t="shared" si="862"/>
        <v>0</v>
      </c>
      <c r="O220" s="144">
        <f t="shared" si="862"/>
        <v>0</v>
      </c>
      <c r="P220" s="144">
        <f t="shared" si="862"/>
        <v>0</v>
      </c>
      <c r="Q220" s="144">
        <f t="shared" si="862"/>
        <v>0</v>
      </c>
      <c r="R220" s="144">
        <f t="shared" si="862"/>
        <v>0</v>
      </c>
      <c r="S220" s="144">
        <f t="shared" si="862"/>
        <v>0</v>
      </c>
      <c r="T220" s="144">
        <f t="shared" si="862"/>
        <v>0</v>
      </c>
      <c r="U220" s="144">
        <f t="shared" si="862"/>
        <v>0</v>
      </c>
      <c r="V220" s="144">
        <f t="shared" si="862"/>
        <v>0</v>
      </c>
      <c r="W220" s="144">
        <f t="shared" si="862"/>
        <v>0</v>
      </c>
      <c r="X220" s="144">
        <f t="shared" si="862"/>
        <v>0</v>
      </c>
      <c r="Y220" s="144">
        <f t="shared" si="862"/>
        <v>0</v>
      </c>
      <c r="Z220" s="144">
        <f t="shared" si="862"/>
        <v>0</v>
      </c>
      <c r="AA220" s="144">
        <f t="shared" si="862"/>
        <v>0</v>
      </c>
      <c r="AB220" s="144">
        <f t="shared" si="862"/>
        <v>0</v>
      </c>
      <c r="AC220" s="144">
        <f t="shared" si="862"/>
        <v>0</v>
      </c>
      <c r="AD220" s="144">
        <f t="shared" si="862"/>
        <v>0</v>
      </c>
      <c r="AE220" s="144">
        <f t="shared" si="862"/>
        <v>0</v>
      </c>
      <c r="AF220" s="144">
        <f t="shared" si="862"/>
        <v>0</v>
      </c>
      <c r="AG220" s="144">
        <f t="shared" si="862"/>
        <v>0</v>
      </c>
      <c r="AH220" s="144">
        <f t="shared" si="862"/>
        <v>0</v>
      </c>
      <c r="AI220" s="144">
        <f t="shared" si="862"/>
        <v>0</v>
      </c>
      <c r="AJ220" s="144">
        <f t="shared" si="862"/>
        <v>0</v>
      </c>
      <c r="AK220" s="144">
        <f t="shared" si="862"/>
        <v>0</v>
      </c>
      <c r="AL220" s="144">
        <f t="shared" si="862"/>
        <v>0</v>
      </c>
      <c r="AM220" s="144">
        <f t="shared" si="862"/>
        <v>0</v>
      </c>
      <c r="AN220" s="144">
        <f t="shared" si="862"/>
        <v>0</v>
      </c>
      <c r="AO220" s="144">
        <f t="shared" si="862"/>
        <v>0</v>
      </c>
      <c r="AP220" s="144">
        <f t="shared" si="862"/>
        <v>0</v>
      </c>
      <c r="AQ220" s="144">
        <f t="shared" si="862"/>
        <v>0</v>
      </c>
      <c r="AR220" s="144">
        <f t="shared" si="862"/>
        <v>0</v>
      </c>
      <c r="AS220" s="144">
        <f t="shared" si="862"/>
        <v>0</v>
      </c>
      <c r="AT220" s="144">
        <f t="shared" si="862"/>
        <v>0</v>
      </c>
      <c r="AU220" s="144">
        <f t="shared" si="862"/>
        <v>0</v>
      </c>
      <c r="AV220" s="144">
        <f t="shared" si="862"/>
        <v>1641519.0959018932</v>
      </c>
      <c r="AW220" s="144">
        <f t="shared" si="862"/>
        <v>1478777.1835498712</v>
      </c>
      <c r="AX220" s="144">
        <f t="shared" si="862"/>
        <v>1633520.9251167793</v>
      </c>
      <c r="AY220" s="144">
        <f t="shared" si="862"/>
        <v>1576916.3030652993</v>
      </c>
      <c r="AZ220" s="144">
        <f t="shared" si="862"/>
        <v>1625626.2746274462</v>
      </c>
      <c r="BA220" s="144">
        <f t="shared" si="862"/>
        <v>1569233.7402764829</v>
      </c>
      <c r="BB220" s="144">
        <f t="shared" si="862"/>
        <v>1617641.8643637176</v>
      </c>
      <c r="BC220" s="144">
        <f t="shared" si="862"/>
        <v>1613662.3118953158</v>
      </c>
      <c r="BD220" s="144">
        <f t="shared" si="862"/>
        <v>1557590.8101400596</v>
      </c>
      <c r="BE220" s="144">
        <f t="shared" si="862"/>
        <v>1605541.109831481</v>
      </c>
      <c r="BF220" s="144">
        <f t="shared" si="862"/>
        <v>1549687.770566737</v>
      </c>
      <c r="BG220" s="144">
        <f t="shared" si="862"/>
        <v>1597327.5717422154</v>
      </c>
      <c r="BH220" s="144">
        <f t="shared" si="862"/>
        <v>1593232.4978242638</v>
      </c>
      <c r="BI220" s="144">
        <f t="shared" si="862"/>
        <v>1434929.2154404128</v>
      </c>
      <c r="BJ220" s="144">
        <f t="shared" si="862"/>
        <v>1584687.0241053218</v>
      </c>
      <c r="BK220" s="144">
        <f t="shared" si="862"/>
        <v>1529395.0371364767</v>
      </c>
      <c r="BL220" s="144">
        <f t="shared" si="862"/>
        <v>1576238.798010784</v>
      </c>
      <c r="BM220" s="144">
        <f t="shared" si="862"/>
        <v>1521173.7419851285</v>
      </c>
      <c r="BN220" s="144">
        <f t="shared" si="862"/>
        <v>1567694.5170952403</v>
      </c>
      <c r="BO220" s="144">
        <f t="shared" si="862"/>
        <v>1563432.6332621069</v>
      </c>
      <c r="BP220" s="144">
        <f t="shared" si="862"/>
        <v>1508711.1800532152</v>
      </c>
      <c r="BQ220" s="144">
        <f t="shared" si="862"/>
        <v>1554741.9590366178</v>
      </c>
      <c r="BR220" s="144">
        <f t="shared" si="862"/>
        <v>1500253.9372742677</v>
      </c>
      <c r="BS220" s="144">
        <f t="shared" si="862"/>
        <v>1545952.4729536814</v>
      </c>
      <c r="BT220" s="144">
        <f t="shared" si="862"/>
        <v>1541566.8881347682</v>
      </c>
      <c r="BU220" s="144">
        <f t="shared" si="862"/>
        <v>1388012.6531751791</v>
      </c>
      <c r="BV220" s="144">
        <f t="shared" si="862"/>
        <v>1532436.4242576531</v>
      </c>
      <c r="BW220" s="144">
        <f t="shared" si="862"/>
        <v>1478548.7043231477</v>
      </c>
      <c r="BX220" s="144">
        <f t="shared" ref="BX220:EI220" si="863">BX217</f>
        <v>1523395.8145754857</v>
      </c>
      <c r="BY220" s="144">
        <f t="shared" si="863"/>
        <v>1469750.908096632</v>
      </c>
      <c r="BZ220" s="144">
        <f t="shared" si="863"/>
        <v>1514252.4136773248</v>
      </c>
      <c r="CA220" s="144">
        <f t="shared" si="863"/>
        <v>1509688.2269410409</v>
      </c>
      <c r="CB220" s="144">
        <f t="shared" si="863"/>
        <v>1456411.0792478498</v>
      </c>
      <c r="CC220" s="144">
        <f t="shared" si="863"/>
        <v>1500388.1573692213</v>
      </c>
      <c r="CD220" s="144">
        <f t="shared" si="863"/>
        <v>1447360.7791970395</v>
      </c>
      <c r="CE220" s="144">
        <f t="shared" si="863"/>
        <v>1490982.3460768231</v>
      </c>
      <c r="CF220" s="144">
        <f t="shared" si="863"/>
        <v>1482213.1648729269</v>
      </c>
      <c r="CG220" s="144">
        <f t="shared" si="863"/>
        <v>1381916.6898935279</v>
      </c>
      <c r="CH220" s="144">
        <f t="shared" si="863"/>
        <v>1472563.7664072197</v>
      </c>
      <c r="CI220" s="144">
        <f t="shared" si="863"/>
        <v>1420311.9358244264</v>
      </c>
      <c r="CJ220" s="144">
        <f t="shared" si="863"/>
        <v>1462899.9228648169</v>
      </c>
      <c r="CK220" s="144">
        <f t="shared" si="863"/>
        <v>1410907.7554041429</v>
      </c>
      <c r="CL220" s="144">
        <f t="shared" si="863"/>
        <v>1453126.5026941858</v>
      </c>
      <c r="CM220" s="144">
        <f t="shared" si="863"/>
        <v>1448244.1493337078</v>
      </c>
      <c r="CN220" s="144">
        <f t="shared" si="863"/>
        <v>1396645.3647929935</v>
      </c>
      <c r="CO220" s="144">
        <f t="shared" si="863"/>
        <v>1438303.7152347155</v>
      </c>
      <c r="CP220" s="144">
        <f t="shared" si="863"/>
        <v>1386972.0126887751</v>
      </c>
      <c r="CQ220" s="144">
        <f t="shared" si="863"/>
        <v>1428250.5678232515</v>
      </c>
      <c r="CR220" s="144">
        <f t="shared" si="863"/>
        <v>1427137.4015252434</v>
      </c>
      <c r="CS220" s="144">
        <f t="shared" si="863"/>
        <v>1284100.7705255719</v>
      </c>
      <c r="CT220" s="144">
        <f t="shared" si="863"/>
        <v>1416713.2546909405</v>
      </c>
      <c r="CU220" s="144">
        <f t="shared" si="863"/>
        <v>1365934.9771537848</v>
      </c>
      <c r="CV220" s="144">
        <f t="shared" si="863"/>
        <v>1406360.3735838239</v>
      </c>
      <c r="CW220" s="144">
        <f t="shared" si="863"/>
        <v>1355860.08890348</v>
      </c>
      <c r="CX220" s="144">
        <f t="shared" si="863"/>
        <v>1395889.778414211</v>
      </c>
      <c r="CY220" s="144">
        <f t="shared" si="863"/>
        <v>1390655.3357801223</v>
      </c>
      <c r="CZ220" s="144">
        <f t="shared" si="863"/>
        <v>1340576.3325529804</v>
      </c>
      <c r="DA220" s="144">
        <f t="shared" si="863"/>
        <v>1380005.3070423182</v>
      </c>
      <c r="DB220" s="144">
        <f t="shared" si="863"/>
        <v>1330212.261935479</v>
      </c>
      <c r="DC220" s="144">
        <f t="shared" si="863"/>
        <v>1369234.1851297012</v>
      </c>
      <c r="DD220" s="144">
        <f t="shared" si="863"/>
        <v>1363847.8743923656</v>
      </c>
      <c r="DE220" s="144">
        <f t="shared" si="863"/>
        <v>1226628.0832228905</v>
      </c>
      <c r="DF220" s="144">
        <f t="shared" si="863"/>
        <v>1352709.263085861</v>
      </c>
      <c r="DG220" s="144">
        <f t="shared" si="863"/>
        <v>1303650.4060778655</v>
      </c>
      <c r="DH220" s="144">
        <f t="shared" si="863"/>
        <v>1341630.480968406</v>
      </c>
      <c r="DI220" s="144">
        <f t="shared" si="863"/>
        <v>1292869.0746489905</v>
      </c>
      <c r="DJ220" s="144">
        <f t="shared" si="863"/>
        <v>1330425.7299521554</v>
      </c>
      <c r="DK220" s="144">
        <f t="shared" si="863"/>
        <v>1324820.2209062579</v>
      </c>
      <c r="DL220" s="144">
        <f t="shared" si="863"/>
        <v>1276509.7088626078</v>
      </c>
      <c r="DM220" s="144">
        <f t="shared" si="863"/>
        <v>1313423.4422580972</v>
      </c>
      <c r="DN220" s="144">
        <f t="shared" si="863"/>
        <v>1265418.9044310926</v>
      </c>
      <c r="DO220" s="144">
        <f t="shared" si="863"/>
        <v>1301897.0784928801</v>
      </c>
      <c r="DP220" s="144">
        <f t="shared" si="863"/>
        <v>1296128.9579657123</v>
      </c>
      <c r="DQ220" s="144">
        <f t="shared" si="863"/>
        <v>1165132.8791321293</v>
      </c>
      <c r="DR220" s="144">
        <f t="shared" si="863"/>
        <v>1284226.6035034249</v>
      </c>
      <c r="DS220" s="144">
        <f t="shared" si="863"/>
        <v>1237007.2371672767</v>
      </c>
      <c r="DT220" s="144">
        <f t="shared" si="863"/>
        <v>1272371.0368849642</v>
      </c>
      <c r="DU220" s="144">
        <f t="shared" si="863"/>
        <v>1225469.9415431172</v>
      </c>
      <c r="DV220" s="144">
        <f t="shared" si="863"/>
        <v>1260380.667854469</v>
      </c>
      <c r="DW220" s="144">
        <f t="shared" si="863"/>
        <v>1254377.8688119336</v>
      </c>
      <c r="DX220" s="144">
        <f t="shared" si="863"/>
        <v>1207959.3605720636</v>
      </c>
      <c r="DY220" s="144">
        <f t="shared" si="863"/>
        <v>1242181.9943121597</v>
      </c>
      <c r="DZ220" s="144">
        <f t="shared" si="863"/>
        <v>1196090.8780026264</v>
      </c>
      <c r="EA220" s="144">
        <f t="shared" si="863"/>
        <v>1229847.4474446198</v>
      </c>
      <c r="EB220" s="144">
        <f t="shared" si="863"/>
        <v>1220317.5850982347</v>
      </c>
      <c r="EC220" s="144">
        <f t="shared" si="863"/>
        <v>1135574.7910215429</v>
      </c>
      <c r="ED220" s="144">
        <f t="shared" si="863"/>
        <v>1207706.2769126033</v>
      </c>
      <c r="EE220" s="144">
        <f t="shared" si="863"/>
        <v>1162569.5332176313</v>
      </c>
      <c r="EF220" s="144">
        <f t="shared" si="863"/>
        <v>1195039.4241579277</v>
      </c>
      <c r="EG220" s="144">
        <f t="shared" si="863"/>
        <v>1150242.881103788</v>
      </c>
      <c r="EH220" s="144">
        <f t="shared" si="863"/>
        <v>1182228.9387618485</v>
      </c>
      <c r="EI220" s="144">
        <f t="shared" si="863"/>
        <v>1175811.1066381603</v>
      </c>
      <c r="EJ220" s="144">
        <f t="shared" ref="EJ220:GU220" si="864">EJ217</f>
        <v>1131530.5263703046</v>
      </c>
      <c r="EK220" s="144">
        <f t="shared" si="864"/>
        <v>1162781.6493454289</v>
      </c>
      <c r="EL220" s="144">
        <f t="shared" si="864"/>
        <v>1118850.9930191429</v>
      </c>
      <c r="EM220" s="144">
        <f t="shared" si="864"/>
        <v>1149604.4472142113</v>
      </c>
      <c r="EN220" s="144">
        <f t="shared" si="864"/>
        <v>1146141.5231913351</v>
      </c>
      <c r="EO220" s="144">
        <f t="shared" si="864"/>
        <v>1028929.3120481183</v>
      </c>
      <c r="EP220" s="144">
        <f t="shared" si="864"/>
        <v>1132549.9186008617</v>
      </c>
      <c r="EQ220" s="144">
        <f t="shared" si="864"/>
        <v>1089403.8852433518</v>
      </c>
      <c r="ER220" s="144">
        <f t="shared" si="864"/>
        <v>1118973.6126722884</v>
      </c>
      <c r="ES220" s="144">
        <f t="shared" si="864"/>
        <v>1076191.9669752601</v>
      </c>
      <c r="ET220" s="144">
        <f t="shared" si="864"/>
        <v>1105242.9361499362</v>
      </c>
      <c r="EU220" s="144">
        <f t="shared" si="864"/>
        <v>1098359.366078163</v>
      </c>
      <c r="EV220" s="144">
        <f t="shared" si="864"/>
        <v>1056130.5275276015</v>
      </c>
      <c r="EW220" s="144">
        <f t="shared" si="864"/>
        <v>1084393.3246467172</v>
      </c>
      <c r="EX220" s="144">
        <f t="shared" si="864"/>
        <v>1042539.3181163392</v>
      </c>
      <c r="EY220" s="144">
        <f t="shared" si="864"/>
        <v>1070268.4805478635</v>
      </c>
      <c r="EZ220" s="144">
        <f t="shared" si="864"/>
        <v>1063185.3079274348</v>
      </c>
      <c r="FA220" s="144">
        <f t="shared" si="864"/>
        <v>953596.40823344479</v>
      </c>
      <c r="FB220" s="144">
        <f t="shared" si="864"/>
        <v>1048660.6318851232</v>
      </c>
      <c r="FC220" s="144">
        <f t="shared" si="864"/>
        <v>1007767.0650994239</v>
      </c>
      <c r="FD220" s="144">
        <f t="shared" si="864"/>
        <v>1034132.4821331931</v>
      </c>
      <c r="FE220" s="144">
        <f t="shared" si="864"/>
        <v>993628.81052378111</v>
      </c>
      <c r="FF220" s="144">
        <f t="shared" si="864"/>
        <v>1019439.1374029877</v>
      </c>
      <c r="FG220" s="144">
        <f t="shared" si="864"/>
        <v>1012067.9995893426</v>
      </c>
      <c r="FH220" s="144">
        <f t="shared" si="864"/>
        <v>972155.98530836566</v>
      </c>
      <c r="FI220" s="144">
        <f t="shared" si="864"/>
        <v>997122.77117979131</v>
      </c>
      <c r="FJ220" s="144">
        <f t="shared" si="864"/>
        <v>957611.82852386532</v>
      </c>
      <c r="FK220" s="144">
        <f t="shared" si="864"/>
        <v>982007.60475790862</v>
      </c>
      <c r="FL220" s="144">
        <f t="shared" si="864"/>
        <v>974422.75712446647</v>
      </c>
      <c r="FM220" s="144">
        <f t="shared" si="864"/>
        <v>872990.4805330697</v>
      </c>
      <c r="FN220" s="144">
        <f t="shared" si="864"/>
        <v>958900.55090213218</v>
      </c>
      <c r="FO220" s="144">
        <f t="shared" si="864"/>
        <v>920416.79558905819</v>
      </c>
      <c r="FP220" s="144">
        <f t="shared" si="864"/>
        <v>943353.84316228749</v>
      </c>
      <c r="FQ220" s="144">
        <f t="shared" si="864"/>
        <v>905287.27673664084</v>
      </c>
      <c r="FR220" s="144">
        <f t="shared" si="864"/>
        <v>927630.35735213012</v>
      </c>
      <c r="FS220" s="144">
        <f t="shared" si="864"/>
        <v>919737.2276868968</v>
      </c>
      <c r="FT220" s="144">
        <f t="shared" si="864"/>
        <v>882303.89685507456</v>
      </c>
      <c r="FU220" s="144">
        <f t="shared" si="864"/>
        <v>903744.18040289136</v>
      </c>
      <c r="FV220" s="144">
        <f t="shared" si="864"/>
        <v>866739.99832698912</v>
      </c>
      <c r="FW220" s="144">
        <f t="shared" si="864"/>
        <v>887569.27924535563</v>
      </c>
      <c r="FX220" s="144">
        <f t="shared" si="864"/>
        <v>877037.58577234158</v>
      </c>
      <c r="FY220" s="144">
        <f t="shared" si="864"/>
        <v>812677.97067404725</v>
      </c>
      <c r="FZ220" s="144">
        <f t="shared" si="864"/>
        <v>860551.53005944972</v>
      </c>
      <c r="GA220" s="144">
        <f t="shared" si="864"/>
        <v>824736.67770320375</v>
      </c>
      <c r="GB220" s="144">
        <f t="shared" si="864"/>
        <v>843948.29747553123</v>
      </c>
      <c r="GC220" s="144">
        <f t="shared" si="864"/>
        <v>808579.18831709982</v>
      </c>
      <c r="GD220" s="144">
        <f t="shared" si="864"/>
        <v>827156.79060373711</v>
      </c>
      <c r="GE220" s="144">
        <f t="shared" si="864"/>
        <v>818722.16314212698</v>
      </c>
      <c r="GF220" s="144">
        <f t="shared" si="864"/>
        <v>784029.77790465252</v>
      </c>
      <c r="GG220" s="144">
        <f t="shared" si="864"/>
        <v>801643.55803627288</v>
      </c>
      <c r="GH220" s="144">
        <f t="shared" si="864"/>
        <v>767409.6602266985</v>
      </c>
      <c r="GI220" s="144">
        <f t="shared" si="864"/>
        <v>784371.28751546633</v>
      </c>
      <c r="GJ220" s="144">
        <f t="shared" si="864"/>
        <v>777824.16369876335</v>
      </c>
      <c r="GK220" s="144">
        <f t="shared" si="864"/>
        <v>694456.98833287274</v>
      </c>
      <c r="GL220" s="144">
        <f t="shared" si="864"/>
        <v>760095.28751118225</v>
      </c>
      <c r="GM220" s="144">
        <f t="shared" si="864"/>
        <v>726947.97298468591</v>
      </c>
      <c r="GN220" s="144">
        <f t="shared" si="864"/>
        <v>742292.29563859163</v>
      </c>
      <c r="GO220" s="144">
        <f t="shared" si="864"/>
        <v>709622.62525614013</v>
      </c>
      <c r="GP220" s="144">
        <f t="shared" si="864"/>
        <v>724286.8670268436</v>
      </c>
      <c r="GQ220" s="144">
        <f t="shared" si="864"/>
        <v>715236.62315791124</v>
      </c>
      <c r="GR220" s="144">
        <f t="shared" si="864"/>
        <v>683292.30810727319</v>
      </c>
      <c r="GS220" s="144">
        <f t="shared" si="864"/>
        <v>696922.46957304131</v>
      </c>
      <c r="GT220" s="144">
        <f t="shared" si="864"/>
        <v>665469.49401475477</v>
      </c>
      <c r="GU220" s="144">
        <f t="shared" si="864"/>
        <v>678400.06625886168</v>
      </c>
      <c r="GV220" s="144">
        <f t="shared" ref="GV220:JB220" si="865">GV217</f>
        <v>669087.54528802575</v>
      </c>
      <c r="GW220" s="144">
        <f t="shared" si="865"/>
        <v>595711.54376813746</v>
      </c>
      <c r="GX220" s="144">
        <f t="shared" si="865"/>
        <v>650139.61223273783</v>
      </c>
      <c r="GY220" s="144">
        <f t="shared" si="865"/>
        <v>619943.30550201563</v>
      </c>
      <c r="GZ220" s="144">
        <f t="shared" si="865"/>
        <v>631088.54373926332</v>
      </c>
      <c r="HA220" s="144">
        <f t="shared" si="865"/>
        <v>601403.31974560185</v>
      </c>
      <c r="HB220" s="144">
        <f t="shared" si="865"/>
        <v>611820.84522360156</v>
      </c>
      <c r="HC220" s="144">
        <f t="shared" si="865"/>
        <v>602130.11531204195</v>
      </c>
      <c r="HD220" s="144">
        <f t="shared" si="865"/>
        <v>573221.21191463375</v>
      </c>
      <c r="HE220" s="144">
        <f t="shared" si="865"/>
        <v>582532.02612581989</v>
      </c>
      <c r="HF220" s="144">
        <f t="shared" si="865"/>
        <v>554148.86084328115</v>
      </c>
      <c r="HG220" s="144">
        <f t="shared" si="865"/>
        <v>562711.08612425183</v>
      </c>
      <c r="HH220" s="144">
        <f t="shared" si="865"/>
        <v>552739.55912699143</v>
      </c>
      <c r="HI220" s="144">
        <f t="shared" si="865"/>
        <v>490053.78756080766</v>
      </c>
      <c r="HJ220" s="144">
        <f t="shared" si="865"/>
        <v>532488.22638387862</v>
      </c>
      <c r="HK220" s="144">
        <f t="shared" si="865"/>
        <v>505449.13098472782</v>
      </c>
      <c r="HL220" s="144">
        <f t="shared" si="865"/>
        <v>512101.61412622529</v>
      </c>
      <c r="HM220" s="144">
        <f t="shared" si="865"/>
        <v>485609.38174081815</v>
      </c>
      <c r="HN220" s="144">
        <f t="shared" si="865"/>
        <v>491483.1838517763</v>
      </c>
      <c r="HO220" s="144">
        <f t="shared" si="865"/>
        <v>481106.78947925719</v>
      </c>
      <c r="HP220" s="144">
        <f t="shared" si="865"/>
        <v>455445.42075162713</v>
      </c>
      <c r="HQ220" s="144">
        <f t="shared" si="865"/>
        <v>460134.78292227176</v>
      </c>
      <c r="HR220" s="144">
        <f t="shared" si="865"/>
        <v>435035.9599252675</v>
      </c>
      <c r="HS220" s="144">
        <f t="shared" si="865"/>
        <v>438924.30115610588</v>
      </c>
      <c r="HT220" s="144">
        <f t="shared" si="865"/>
        <v>427073.85607412626</v>
      </c>
      <c r="HU220" s="144">
        <f t="shared" si="865"/>
        <v>389427.5813500834</v>
      </c>
      <c r="HV220" s="144">
        <f t="shared" si="865"/>
        <v>405517.76201888162</v>
      </c>
      <c r="HW220" s="144">
        <f t="shared" si="865"/>
        <v>381916.91116407426</v>
      </c>
      <c r="HX220" s="144">
        <f t="shared" si="865"/>
        <v>383754.64356488752</v>
      </c>
      <c r="HY220" s="144">
        <f t="shared" si="865"/>
        <v>360737.8537389533</v>
      </c>
      <c r="HZ220" s="144">
        <f t="shared" si="865"/>
        <v>361744.73314557475</v>
      </c>
      <c r="IA220" s="144">
        <f t="shared" si="865"/>
        <v>350661.68053741124</v>
      </c>
      <c r="IB220" s="144">
        <f t="shared" si="865"/>
        <v>328532.44175246661</v>
      </c>
      <c r="IC220" s="144">
        <f t="shared" si="865"/>
        <v>328275.34620217572</v>
      </c>
      <c r="ID220" s="144">
        <f t="shared" si="865"/>
        <v>306746.87299054209</v>
      </c>
      <c r="IE220" s="144">
        <f t="shared" si="865"/>
        <v>305635.1520618166</v>
      </c>
      <c r="IF220" s="144">
        <f t="shared" si="865"/>
        <v>295040.37704562303</v>
      </c>
      <c r="IG220" s="144">
        <f t="shared" si="865"/>
        <v>256031.41116883376</v>
      </c>
      <c r="IH220" s="144">
        <f t="shared" si="865"/>
        <v>271905.34212753084</v>
      </c>
      <c r="II220" s="144">
        <f t="shared" si="865"/>
        <v>251857.99548275123</v>
      </c>
      <c r="IJ220" s="144">
        <f t="shared" si="865"/>
        <v>248560.3124597806</v>
      </c>
      <c r="IK220" s="144">
        <f t="shared" si="865"/>
        <v>229139.08169990039</v>
      </c>
      <c r="IL220" s="144">
        <f t="shared" si="865"/>
        <v>224949.82116664501</v>
      </c>
      <c r="IM220" s="144">
        <f t="shared" si="865"/>
        <v>213053.64215187146</v>
      </c>
      <c r="IN220" s="144">
        <f t="shared" si="865"/>
        <v>194584.11531841799</v>
      </c>
      <c r="IO220" s="144">
        <f t="shared" si="865"/>
        <v>189038.21007084119</v>
      </c>
      <c r="IP220" s="144">
        <f t="shared" si="865"/>
        <v>171212.75764128429</v>
      </c>
      <c r="IQ220" s="144">
        <f t="shared" si="865"/>
        <v>164749.69243146243</v>
      </c>
      <c r="IR220" s="144">
        <f t="shared" si="865"/>
        <v>152508.96494841951</v>
      </c>
      <c r="IS220" s="144">
        <f t="shared" si="865"/>
        <v>126594.93993767629</v>
      </c>
      <c r="IT220" s="144">
        <f t="shared" si="865"/>
        <v>127780.62331582561</v>
      </c>
      <c r="IU220" s="144">
        <f t="shared" si="865"/>
        <v>111599.75335051923</v>
      </c>
      <c r="IV220" s="144">
        <f t="shared" si="865"/>
        <v>102799.13984652406</v>
      </c>
      <c r="IW220" s="144">
        <f t="shared" si="865"/>
        <v>87288.221869113011</v>
      </c>
      <c r="IX220" s="144">
        <f t="shared" si="865"/>
        <v>77533.584705994057</v>
      </c>
      <c r="IY220" s="144">
        <f t="shared" si="865"/>
        <v>64796.246549363903</v>
      </c>
      <c r="IZ220" s="144">
        <f t="shared" si="865"/>
        <v>50303.885790896762</v>
      </c>
      <c r="JA220" s="144">
        <f t="shared" si="865"/>
        <v>39097.335543842644</v>
      </c>
      <c r="JB220" s="144">
        <f t="shared" si="865"/>
        <v>25294.144212508509</v>
      </c>
      <c r="JC220" s="144">
        <f>JC217</f>
        <v>13106.194150980558</v>
      </c>
      <c r="JD220" s="144">
        <f>JD217</f>
        <v>0</v>
      </c>
      <c r="JE220" s="144">
        <f t="shared" ref="JE220:LP220" si="866">JE217</f>
        <v>0</v>
      </c>
      <c r="JF220" s="144">
        <f t="shared" si="866"/>
        <v>0</v>
      </c>
      <c r="JG220" s="144">
        <f t="shared" si="866"/>
        <v>0</v>
      </c>
      <c r="JH220" s="144">
        <f t="shared" si="866"/>
        <v>0</v>
      </c>
      <c r="JI220" s="144">
        <f t="shared" si="866"/>
        <v>0</v>
      </c>
      <c r="JJ220" s="144">
        <f t="shared" si="866"/>
        <v>0</v>
      </c>
      <c r="JK220" s="144">
        <f t="shared" si="866"/>
        <v>0</v>
      </c>
      <c r="JL220" s="144">
        <f t="shared" si="866"/>
        <v>0</v>
      </c>
      <c r="JM220" s="144">
        <f t="shared" si="866"/>
        <v>0</v>
      </c>
      <c r="JN220" s="144">
        <f t="shared" si="866"/>
        <v>0</v>
      </c>
      <c r="JO220" s="144">
        <f t="shared" si="866"/>
        <v>0</v>
      </c>
      <c r="JP220" s="144">
        <f t="shared" si="866"/>
        <v>0</v>
      </c>
      <c r="JQ220" s="144">
        <f t="shared" si="866"/>
        <v>0</v>
      </c>
      <c r="JR220" s="144">
        <f t="shared" si="866"/>
        <v>0</v>
      </c>
      <c r="JS220" s="144">
        <f t="shared" si="866"/>
        <v>0</v>
      </c>
      <c r="JT220" s="144">
        <f t="shared" si="866"/>
        <v>0</v>
      </c>
      <c r="JU220" s="144">
        <f t="shared" si="866"/>
        <v>0</v>
      </c>
      <c r="JV220" s="144">
        <f t="shared" si="866"/>
        <v>0</v>
      </c>
      <c r="JW220" s="144">
        <f t="shared" si="866"/>
        <v>0</v>
      </c>
      <c r="JX220" s="144">
        <f t="shared" si="866"/>
        <v>0</v>
      </c>
      <c r="JY220" s="144">
        <f t="shared" si="866"/>
        <v>0</v>
      </c>
      <c r="JZ220" s="144">
        <f t="shared" si="866"/>
        <v>0</v>
      </c>
      <c r="KA220" s="144">
        <f t="shared" si="866"/>
        <v>0</v>
      </c>
      <c r="KB220" s="144">
        <f t="shared" si="866"/>
        <v>0</v>
      </c>
      <c r="KC220" s="144">
        <f t="shared" si="866"/>
        <v>0</v>
      </c>
      <c r="KD220" s="144">
        <f t="shared" si="866"/>
        <v>0</v>
      </c>
      <c r="KE220" s="144">
        <f t="shared" si="866"/>
        <v>0</v>
      </c>
      <c r="KF220" s="144">
        <f t="shared" si="866"/>
        <v>0</v>
      </c>
      <c r="KG220" s="144">
        <f t="shared" si="866"/>
        <v>0</v>
      </c>
      <c r="KH220" s="144">
        <f t="shared" si="866"/>
        <v>0</v>
      </c>
      <c r="KI220" s="144">
        <f t="shared" si="866"/>
        <v>0</v>
      </c>
      <c r="KJ220" s="144">
        <f t="shared" si="866"/>
        <v>0</v>
      </c>
      <c r="KK220" s="144">
        <f t="shared" si="866"/>
        <v>0</v>
      </c>
      <c r="KL220" s="144">
        <f t="shared" si="866"/>
        <v>0</v>
      </c>
      <c r="KM220" s="144">
        <f t="shared" si="866"/>
        <v>0</v>
      </c>
      <c r="KN220" s="144">
        <f t="shared" si="866"/>
        <v>0</v>
      </c>
      <c r="KO220" s="144">
        <f t="shared" si="866"/>
        <v>0</v>
      </c>
      <c r="KP220" s="144">
        <f t="shared" si="866"/>
        <v>0</v>
      </c>
      <c r="KQ220" s="144">
        <f t="shared" si="866"/>
        <v>0</v>
      </c>
      <c r="KR220" s="144">
        <f t="shared" si="866"/>
        <v>0</v>
      </c>
      <c r="KS220" s="144">
        <f t="shared" si="866"/>
        <v>0</v>
      </c>
      <c r="KT220" s="144">
        <f t="shared" si="866"/>
        <v>0</v>
      </c>
      <c r="KU220" s="144">
        <f t="shared" si="866"/>
        <v>0</v>
      </c>
      <c r="KV220" s="144">
        <f t="shared" si="866"/>
        <v>0</v>
      </c>
      <c r="KW220" s="144">
        <f t="shared" si="866"/>
        <v>0</v>
      </c>
      <c r="KX220" s="144">
        <f t="shared" si="866"/>
        <v>0</v>
      </c>
      <c r="KY220" s="144">
        <f t="shared" si="866"/>
        <v>0</v>
      </c>
      <c r="KZ220" s="144">
        <f t="shared" si="866"/>
        <v>0</v>
      </c>
      <c r="LA220" s="144">
        <f t="shared" si="866"/>
        <v>0</v>
      </c>
      <c r="LB220" s="144">
        <f t="shared" si="866"/>
        <v>0</v>
      </c>
      <c r="LC220" s="144">
        <f t="shared" si="866"/>
        <v>0</v>
      </c>
      <c r="LD220" s="144">
        <f t="shared" si="866"/>
        <v>0</v>
      </c>
      <c r="LE220" s="144">
        <f t="shared" si="866"/>
        <v>0</v>
      </c>
      <c r="LF220" s="144">
        <f t="shared" si="866"/>
        <v>0</v>
      </c>
      <c r="LG220" s="144">
        <f t="shared" si="866"/>
        <v>0</v>
      </c>
      <c r="LH220" s="144">
        <f t="shared" si="866"/>
        <v>0</v>
      </c>
      <c r="LI220" s="144">
        <f t="shared" si="866"/>
        <v>0</v>
      </c>
      <c r="LJ220" s="144">
        <f t="shared" si="866"/>
        <v>0</v>
      </c>
      <c r="LK220" s="144">
        <f t="shared" si="866"/>
        <v>0</v>
      </c>
      <c r="LL220" s="144">
        <f t="shared" si="866"/>
        <v>0</v>
      </c>
      <c r="LM220" s="144">
        <f t="shared" si="866"/>
        <v>0</v>
      </c>
      <c r="LN220" s="144">
        <f t="shared" si="866"/>
        <v>0</v>
      </c>
      <c r="LO220" s="144">
        <f t="shared" si="866"/>
        <v>0</v>
      </c>
      <c r="LP220" s="144">
        <f t="shared" si="866"/>
        <v>0</v>
      </c>
      <c r="LQ220" s="144">
        <f t="shared" ref="LQ220:MP220" si="867">LQ217</f>
        <v>0</v>
      </c>
      <c r="LR220" s="144">
        <f t="shared" si="867"/>
        <v>0</v>
      </c>
      <c r="LS220" s="144">
        <f t="shared" si="867"/>
        <v>0</v>
      </c>
      <c r="LT220" s="144">
        <f t="shared" si="867"/>
        <v>0</v>
      </c>
      <c r="LU220" s="144">
        <f t="shared" si="867"/>
        <v>0</v>
      </c>
      <c r="LV220" s="144">
        <f t="shared" si="867"/>
        <v>0</v>
      </c>
      <c r="LW220" s="144">
        <f t="shared" si="867"/>
        <v>0</v>
      </c>
      <c r="LX220" s="144">
        <f t="shared" si="867"/>
        <v>0</v>
      </c>
      <c r="LY220" s="144">
        <f t="shared" si="867"/>
        <v>0</v>
      </c>
      <c r="LZ220" s="144">
        <f t="shared" si="867"/>
        <v>0</v>
      </c>
      <c r="MA220" s="144">
        <f t="shared" si="867"/>
        <v>0</v>
      </c>
      <c r="MB220" s="144">
        <f t="shared" si="867"/>
        <v>0</v>
      </c>
      <c r="MC220" s="144">
        <f t="shared" si="867"/>
        <v>0</v>
      </c>
      <c r="MD220" s="144">
        <f t="shared" si="867"/>
        <v>0</v>
      </c>
      <c r="ME220" s="144">
        <f t="shared" si="867"/>
        <v>0</v>
      </c>
      <c r="MF220" s="144">
        <f t="shared" si="867"/>
        <v>0</v>
      </c>
      <c r="MG220" s="144">
        <f t="shared" si="867"/>
        <v>0</v>
      </c>
      <c r="MH220" s="144">
        <f t="shared" si="867"/>
        <v>0</v>
      </c>
      <c r="MI220" s="144">
        <f t="shared" si="867"/>
        <v>0</v>
      </c>
      <c r="MJ220" s="144">
        <f t="shared" si="867"/>
        <v>0</v>
      </c>
      <c r="MK220" s="144">
        <f t="shared" si="867"/>
        <v>0</v>
      </c>
      <c r="ML220" s="144">
        <f t="shared" si="867"/>
        <v>0</v>
      </c>
      <c r="MM220" s="144">
        <f t="shared" si="867"/>
        <v>0</v>
      </c>
      <c r="MN220" s="144">
        <f t="shared" si="867"/>
        <v>0</v>
      </c>
      <c r="MO220" s="144">
        <f t="shared" si="867"/>
        <v>0</v>
      </c>
      <c r="MP220" s="144">
        <f t="shared" si="867"/>
        <v>0</v>
      </c>
      <c r="MQ220" s="144">
        <f>MQ217</f>
        <v>0</v>
      </c>
      <c r="MR220" s="144">
        <f t="shared" ref="MR220:MZ220" si="868">MR217</f>
        <v>0</v>
      </c>
      <c r="MS220" s="144">
        <f t="shared" si="868"/>
        <v>0</v>
      </c>
      <c r="MT220" s="144">
        <f t="shared" si="868"/>
        <v>0</v>
      </c>
      <c r="MU220" s="144">
        <f t="shared" si="868"/>
        <v>0</v>
      </c>
      <c r="MV220" s="144">
        <f t="shared" si="868"/>
        <v>0</v>
      </c>
      <c r="MW220" s="144">
        <f t="shared" si="868"/>
        <v>0</v>
      </c>
      <c r="MX220" s="144">
        <f t="shared" si="868"/>
        <v>0</v>
      </c>
      <c r="MY220" s="144">
        <f t="shared" si="868"/>
        <v>0</v>
      </c>
      <c r="MZ220" s="144">
        <f t="shared" si="868"/>
        <v>0</v>
      </c>
      <c r="NA220" s="144">
        <f>NA217</f>
        <v>0</v>
      </c>
      <c r="NB220" s="144">
        <f t="shared" ref="NB220:NE220" si="869">NB217</f>
        <v>0</v>
      </c>
      <c r="NC220" s="144">
        <f t="shared" si="869"/>
        <v>0</v>
      </c>
      <c r="ND220" s="144">
        <f t="shared" si="869"/>
        <v>0</v>
      </c>
      <c r="NE220" s="144">
        <f t="shared" si="869"/>
        <v>0</v>
      </c>
      <c r="NF220" s="144">
        <f>NF217</f>
        <v>0</v>
      </c>
      <c r="NG220" s="144">
        <f t="shared" ref="NG220:OR220" si="870">NG217</f>
        <v>0</v>
      </c>
      <c r="NH220" s="144">
        <f t="shared" si="870"/>
        <v>0</v>
      </c>
      <c r="NI220" s="144">
        <f t="shared" si="870"/>
        <v>0</v>
      </c>
      <c r="NJ220" s="144">
        <f t="shared" si="870"/>
        <v>0</v>
      </c>
      <c r="NK220" s="144">
        <f t="shared" si="870"/>
        <v>0</v>
      </c>
      <c r="NL220" s="144">
        <f t="shared" si="870"/>
        <v>0</v>
      </c>
      <c r="NM220" s="144">
        <f t="shared" si="870"/>
        <v>0</v>
      </c>
      <c r="NN220" s="144">
        <f t="shared" si="870"/>
        <v>0</v>
      </c>
      <c r="NO220" s="144">
        <f t="shared" si="870"/>
        <v>0</v>
      </c>
      <c r="NP220" s="144">
        <f t="shared" si="870"/>
        <v>0</v>
      </c>
      <c r="NQ220" s="144">
        <f t="shared" si="870"/>
        <v>0</v>
      </c>
      <c r="NR220" s="144">
        <f t="shared" si="870"/>
        <v>0</v>
      </c>
      <c r="NS220" s="144">
        <f t="shared" si="870"/>
        <v>0</v>
      </c>
      <c r="NT220" s="144">
        <f t="shared" si="870"/>
        <v>0</v>
      </c>
      <c r="NU220" s="144">
        <f t="shared" si="870"/>
        <v>0</v>
      </c>
      <c r="NV220" s="144">
        <f t="shared" si="870"/>
        <v>0</v>
      </c>
      <c r="NW220" s="144">
        <f t="shared" si="870"/>
        <v>0</v>
      </c>
      <c r="NX220" s="144">
        <f t="shared" si="870"/>
        <v>0</v>
      </c>
      <c r="NY220" s="144">
        <f t="shared" si="870"/>
        <v>0</v>
      </c>
      <c r="NZ220" s="144">
        <f t="shared" si="870"/>
        <v>0</v>
      </c>
      <c r="OA220" s="144">
        <f t="shared" si="870"/>
        <v>0</v>
      </c>
      <c r="OB220" s="144">
        <f t="shared" si="870"/>
        <v>0</v>
      </c>
      <c r="OC220" s="144">
        <f t="shared" si="870"/>
        <v>0</v>
      </c>
      <c r="OD220" s="144">
        <f t="shared" si="870"/>
        <v>0</v>
      </c>
      <c r="OE220" s="144">
        <f t="shared" si="870"/>
        <v>0</v>
      </c>
      <c r="OF220" s="144">
        <f t="shared" si="870"/>
        <v>0</v>
      </c>
      <c r="OG220" s="144">
        <f t="shared" si="870"/>
        <v>0</v>
      </c>
      <c r="OH220" s="144">
        <f t="shared" si="870"/>
        <v>0</v>
      </c>
      <c r="OI220" s="144">
        <f t="shared" si="870"/>
        <v>0</v>
      </c>
      <c r="OJ220" s="144">
        <f t="shared" si="870"/>
        <v>0</v>
      </c>
      <c r="OK220" s="144">
        <f t="shared" si="870"/>
        <v>0</v>
      </c>
      <c r="OL220" s="144">
        <f t="shared" si="870"/>
        <v>0</v>
      </c>
      <c r="OM220" s="144">
        <f t="shared" si="870"/>
        <v>0</v>
      </c>
      <c r="ON220" s="144">
        <f t="shared" si="870"/>
        <v>0</v>
      </c>
      <c r="OO220" s="144">
        <f t="shared" si="870"/>
        <v>0</v>
      </c>
      <c r="OP220" s="144">
        <f t="shared" si="870"/>
        <v>0</v>
      </c>
      <c r="OQ220" s="144">
        <f t="shared" si="870"/>
        <v>0</v>
      </c>
      <c r="OR220" s="315">
        <f t="shared" si="870"/>
        <v>0</v>
      </c>
    </row>
    <row r="221" spans="2:408" s="6" customFormat="1" x14ac:dyDescent="0.35">
      <c r="B221" s="303"/>
      <c r="C221" s="6" t="s">
        <v>149</v>
      </c>
      <c r="E221" s="8"/>
      <c r="F221" s="8"/>
      <c r="G221" s="8"/>
      <c r="H221" s="383"/>
      <c r="I221" s="67">
        <f>J221-(SUM(J219:J220))</f>
        <v>0</v>
      </c>
      <c r="J221" s="114">
        <f>SUM(L221:JC221)</f>
        <v>231073670.87930661</v>
      </c>
      <c r="L221" s="142">
        <f t="shared" ref="L221:BW221" si="871">L211*L200*L188</f>
        <v>0</v>
      </c>
      <c r="M221" s="142">
        <f t="shared" si="871"/>
        <v>3035.5180213696613</v>
      </c>
      <c r="N221" s="142">
        <f t="shared" si="871"/>
        <v>6735.6204186248451</v>
      </c>
      <c r="O221" s="142">
        <f t="shared" si="871"/>
        <v>9796.9745834601781</v>
      </c>
      <c r="P221" s="142">
        <f t="shared" si="871"/>
        <v>13525.688383726396</v>
      </c>
      <c r="Q221" s="142">
        <f t="shared" si="871"/>
        <v>16393.903783559679</v>
      </c>
      <c r="R221" s="142">
        <f t="shared" si="871"/>
        <v>20369.759830572715</v>
      </c>
      <c r="S221" s="142">
        <f t="shared" si="871"/>
        <v>23813.619483204333</v>
      </c>
      <c r="T221" s="142">
        <f t="shared" si="871"/>
        <v>26389.201831764523</v>
      </c>
      <c r="U221" s="142">
        <f t="shared" si="871"/>
        <v>30739.51398427891</v>
      </c>
      <c r="V221" s="142">
        <f t="shared" si="871"/>
        <v>33118.094076404101</v>
      </c>
      <c r="W221" s="142">
        <f t="shared" si="871"/>
        <v>37720.492236970895</v>
      </c>
      <c r="X221" s="142">
        <f t="shared" si="871"/>
        <v>41234.345178553303</v>
      </c>
      <c r="Y221" s="142">
        <f t="shared" si="871"/>
        <v>228621.39750041676</v>
      </c>
      <c r="Z221" s="142">
        <f t="shared" si="871"/>
        <v>322183.43699531711</v>
      </c>
      <c r="AA221" s="142">
        <f t="shared" si="871"/>
        <v>378891.27320404525</v>
      </c>
      <c r="AB221" s="142">
        <f t="shared" si="871"/>
        <v>461159.93495381059</v>
      </c>
      <c r="AC221" s="142">
        <f t="shared" si="871"/>
        <v>513914.68124974694</v>
      </c>
      <c r="AD221" s="142">
        <f t="shared" si="871"/>
        <v>601241.75539346726</v>
      </c>
      <c r="AE221" s="142">
        <f t="shared" si="871"/>
        <v>671741.35220057436</v>
      </c>
      <c r="AF221" s="142">
        <f t="shared" si="871"/>
        <v>718506.25641120947</v>
      </c>
      <c r="AG221" s="142">
        <f t="shared" si="871"/>
        <v>813497.99088660523</v>
      </c>
      <c r="AH221" s="142">
        <f t="shared" si="871"/>
        <v>856230.72601331095</v>
      </c>
      <c r="AI221" s="142">
        <f t="shared" si="871"/>
        <v>937472.57099657587</v>
      </c>
      <c r="AJ221" s="142">
        <f t="shared" si="871"/>
        <v>987705.21488394507</v>
      </c>
      <c r="AK221" s="142">
        <f t="shared" si="871"/>
        <v>973386.07100806537</v>
      </c>
      <c r="AL221" s="142">
        <f t="shared" si="871"/>
        <v>1093654.5595468266</v>
      </c>
      <c r="AM221" s="142">
        <f t="shared" si="871"/>
        <v>1109978.8512380631</v>
      </c>
      <c r="AN221" s="142">
        <f t="shared" si="871"/>
        <v>1200579.6442656864</v>
      </c>
      <c r="AO221" s="142">
        <f t="shared" si="871"/>
        <v>1213861.4089093204</v>
      </c>
      <c r="AP221" s="142">
        <f t="shared" si="871"/>
        <v>1308352.8021218504</v>
      </c>
      <c r="AQ221" s="142">
        <f t="shared" si="871"/>
        <v>1362646.2333121309</v>
      </c>
      <c r="AR221" s="142">
        <f t="shared" si="871"/>
        <v>1371316.4329335534</v>
      </c>
      <c r="AS221" s="142">
        <f t="shared" si="871"/>
        <v>1471704.8175112924</v>
      </c>
      <c r="AT221" s="142">
        <f t="shared" si="871"/>
        <v>1477271.781880934</v>
      </c>
      <c r="AU221" s="142">
        <f t="shared" si="871"/>
        <v>1581628.3966355918</v>
      </c>
      <c r="AV221" s="142">
        <f t="shared" si="871"/>
        <v>1641519.0959018932</v>
      </c>
      <c r="AW221" s="142">
        <f t="shared" si="871"/>
        <v>1478777.1835498712</v>
      </c>
      <c r="AX221" s="142">
        <f t="shared" si="871"/>
        <v>1633520.9251167793</v>
      </c>
      <c r="AY221" s="142">
        <f t="shared" si="871"/>
        <v>1576916.3030652993</v>
      </c>
      <c r="AZ221" s="142">
        <f t="shared" si="871"/>
        <v>1625626.2746274462</v>
      </c>
      <c r="BA221" s="142">
        <f t="shared" si="871"/>
        <v>1569233.7402764829</v>
      </c>
      <c r="BB221" s="142">
        <f t="shared" si="871"/>
        <v>1617641.8643637176</v>
      </c>
      <c r="BC221" s="142">
        <f t="shared" si="871"/>
        <v>1613662.3118953158</v>
      </c>
      <c r="BD221" s="142">
        <f t="shared" si="871"/>
        <v>1557590.8101400596</v>
      </c>
      <c r="BE221" s="142">
        <f t="shared" si="871"/>
        <v>1605541.109831481</v>
      </c>
      <c r="BF221" s="142">
        <f t="shared" si="871"/>
        <v>1549687.770566737</v>
      </c>
      <c r="BG221" s="142">
        <f t="shared" si="871"/>
        <v>1597327.5717422154</v>
      </c>
      <c r="BH221" s="142">
        <f t="shared" si="871"/>
        <v>1593232.4978242638</v>
      </c>
      <c r="BI221" s="142">
        <f t="shared" si="871"/>
        <v>1434929.2154404128</v>
      </c>
      <c r="BJ221" s="142">
        <f t="shared" si="871"/>
        <v>1584687.0241053218</v>
      </c>
      <c r="BK221" s="142">
        <f t="shared" si="871"/>
        <v>1529395.0371364767</v>
      </c>
      <c r="BL221" s="142">
        <f t="shared" si="871"/>
        <v>1576238.798010784</v>
      </c>
      <c r="BM221" s="142">
        <f t="shared" si="871"/>
        <v>1521173.7419851285</v>
      </c>
      <c r="BN221" s="142">
        <f t="shared" si="871"/>
        <v>1567694.5170952403</v>
      </c>
      <c r="BO221" s="142">
        <f t="shared" si="871"/>
        <v>1563432.6332621069</v>
      </c>
      <c r="BP221" s="142">
        <f t="shared" si="871"/>
        <v>1508711.1800532152</v>
      </c>
      <c r="BQ221" s="142">
        <f t="shared" si="871"/>
        <v>1554741.9590366178</v>
      </c>
      <c r="BR221" s="142">
        <f t="shared" si="871"/>
        <v>1500253.9372742677</v>
      </c>
      <c r="BS221" s="142">
        <f t="shared" si="871"/>
        <v>1545952.4729536814</v>
      </c>
      <c r="BT221" s="142">
        <f t="shared" si="871"/>
        <v>1541566.8881347682</v>
      </c>
      <c r="BU221" s="142">
        <f t="shared" si="871"/>
        <v>1388012.6531751791</v>
      </c>
      <c r="BV221" s="142">
        <f t="shared" si="871"/>
        <v>1532436.4242576531</v>
      </c>
      <c r="BW221" s="142">
        <f t="shared" si="871"/>
        <v>1478548.7043231477</v>
      </c>
      <c r="BX221" s="142">
        <f t="shared" ref="BX221:EI221" si="872">BX211*BX200*BX188</f>
        <v>1523395.8145754857</v>
      </c>
      <c r="BY221" s="142">
        <f t="shared" si="872"/>
        <v>1469750.908096632</v>
      </c>
      <c r="BZ221" s="142">
        <f t="shared" si="872"/>
        <v>1514252.4136773248</v>
      </c>
      <c r="CA221" s="142">
        <f t="shared" si="872"/>
        <v>1509688.2269410409</v>
      </c>
      <c r="CB221" s="142">
        <f t="shared" si="872"/>
        <v>1456411.0792478498</v>
      </c>
      <c r="CC221" s="142">
        <f t="shared" si="872"/>
        <v>1500388.1573692213</v>
      </c>
      <c r="CD221" s="142">
        <f t="shared" si="872"/>
        <v>1447360.7791970395</v>
      </c>
      <c r="CE221" s="142">
        <f t="shared" si="872"/>
        <v>1490982.3460768231</v>
      </c>
      <c r="CF221" s="142">
        <f t="shared" si="872"/>
        <v>1482213.1648729269</v>
      </c>
      <c r="CG221" s="142">
        <f t="shared" si="872"/>
        <v>1381916.6898935279</v>
      </c>
      <c r="CH221" s="142">
        <f t="shared" si="872"/>
        <v>1472563.7664072197</v>
      </c>
      <c r="CI221" s="142">
        <f t="shared" si="872"/>
        <v>1420311.9358244264</v>
      </c>
      <c r="CJ221" s="142">
        <f t="shared" si="872"/>
        <v>1462899.9228648169</v>
      </c>
      <c r="CK221" s="142">
        <f t="shared" si="872"/>
        <v>1410907.7554041429</v>
      </c>
      <c r="CL221" s="142">
        <f t="shared" si="872"/>
        <v>1453126.5026941858</v>
      </c>
      <c r="CM221" s="142">
        <f t="shared" si="872"/>
        <v>1448244.1493337078</v>
      </c>
      <c r="CN221" s="142">
        <f t="shared" si="872"/>
        <v>1396645.3647929935</v>
      </c>
      <c r="CO221" s="142">
        <f t="shared" si="872"/>
        <v>1438303.7152347155</v>
      </c>
      <c r="CP221" s="142">
        <f t="shared" si="872"/>
        <v>1386972.0126887751</v>
      </c>
      <c r="CQ221" s="142">
        <f t="shared" si="872"/>
        <v>1428250.5678232515</v>
      </c>
      <c r="CR221" s="142">
        <f t="shared" si="872"/>
        <v>1427137.4015252434</v>
      </c>
      <c r="CS221" s="142">
        <f t="shared" si="872"/>
        <v>1284100.7705255719</v>
      </c>
      <c r="CT221" s="142">
        <f t="shared" si="872"/>
        <v>1416713.2546909405</v>
      </c>
      <c r="CU221" s="142">
        <f t="shared" si="872"/>
        <v>1365934.9771537848</v>
      </c>
      <c r="CV221" s="142">
        <f t="shared" si="872"/>
        <v>1406360.3735838239</v>
      </c>
      <c r="CW221" s="142">
        <f t="shared" si="872"/>
        <v>1355860.08890348</v>
      </c>
      <c r="CX221" s="142">
        <f t="shared" si="872"/>
        <v>1395889.778414211</v>
      </c>
      <c r="CY221" s="142">
        <f t="shared" si="872"/>
        <v>1390655.3357801223</v>
      </c>
      <c r="CZ221" s="142">
        <f t="shared" si="872"/>
        <v>1340576.3325529804</v>
      </c>
      <c r="DA221" s="142">
        <f t="shared" si="872"/>
        <v>1380005.3070423182</v>
      </c>
      <c r="DB221" s="142">
        <f t="shared" si="872"/>
        <v>1330212.261935479</v>
      </c>
      <c r="DC221" s="142">
        <f t="shared" si="872"/>
        <v>1369234.1851297012</v>
      </c>
      <c r="DD221" s="142">
        <f t="shared" si="872"/>
        <v>1363847.8743923656</v>
      </c>
      <c r="DE221" s="142">
        <f t="shared" si="872"/>
        <v>1226628.0832228905</v>
      </c>
      <c r="DF221" s="142">
        <f t="shared" si="872"/>
        <v>1352709.263085861</v>
      </c>
      <c r="DG221" s="142">
        <f t="shared" si="872"/>
        <v>1303650.4060778655</v>
      </c>
      <c r="DH221" s="142">
        <f t="shared" si="872"/>
        <v>1341630.480968406</v>
      </c>
      <c r="DI221" s="142">
        <f t="shared" si="872"/>
        <v>1292869.0746489905</v>
      </c>
      <c r="DJ221" s="142">
        <f t="shared" si="872"/>
        <v>1330425.7299521554</v>
      </c>
      <c r="DK221" s="142">
        <f t="shared" si="872"/>
        <v>1324820.2209062579</v>
      </c>
      <c r="DL221" s="142">
        <f t="shared" si="872"/>
        <v>1276509.7088626078</v>
      </c>
      <c r="DM221" s="142">
        <f t="shared" si="872"/>
        <v>1313423.4422580972</v>
      </c>
      <c r="DN221" s="142">
        <f t="shared" si="872"/>
        <v>1265418.9044310926</v>
      </c>
      <c r="DO221" s="142">
        <f t="shared" si="872"/>
        <v>1301897.0784928801</v>
      </c>
      <c r="DP221" s="142">
        <f t="shared" si="872"/>
        <v>1296128.9579657123</v>
      </c>
      <c r="DQ221" s="142">
        <f t="shared" si="872"/>
        <v>1165132.8791321293</v>
      </c>
      <c r="DR221" s="142">
        <f t="shared" si="872"/>
        <v>1284226.6035034249</v>
      </c>
      <c r="DS221" s="142">
        <f t="shared" si="872"/>
        <v>1237007.2371672767</v>
      </c>
      <c r="DT221" s="142">
        <f t="shared" si="872"/>
        <v>1272371.0368849642</v>
      </c>
      <c r="DU221" s="142">
        <f t="shared" si="872"/>
        <v>1225469.9415431172</v>
      </c>
      <c r="DV221" s="142">
        <f t="shared" si="872"/>
        <v>1260380.667854469</v>
      </c>
      <c r="DW221" s="142">
        <f t="shared" si="872"/>
        <v>1254377.8688119336</v>
      </c>
      <c r="DX221" s="142">
        <f t="shared" si="872"/>
        <v>1207959.3605720636</v>
      </c>
      <c r="DY221" s="142">
        <f t="shared" si="872"/>
        <v>1242181.9943121597</v>
      </c>
      <c r="DZ221" s="142">
        <f t="shared" si="872"/>
        <v>1196090.8780026264</v>
      </c>
      <c r="EA221" s="142">
        <f t="shared" si="872"/>
        <v>1229847.4474446198</v>
      </c>
      <c r="EB221" s="142">
        <f t="shared" si="872"/>
        <v>1220317.5850982347</v>
      </c>
      <c r="EC221" s="142">
        <f t="shared" si="872"/>
        <v>1135574.7910215429</v>
      </c>
      <c r="ED221" s="142">
        <f t="shared" si="872"/>
        <v>1207706.2769126033</v>
      </c>
      <c r="EE221" s="142">
        <f t="shared" si="872"/>
        <v>1162569.5332176313</v>
      </c>
      <c r="EF221" s="142">
        <f t="shared" si="872"/>
        <v>1195039.4241579277</v>
      </c>
      <c r="EG221" s="142">
        <f t="shared" si="872"/>
        <v>1150242.881103788</v>
      </c>
      <c r="EH221" s="142">
        <f t="shared" si="872"/>
        <v>1182228.9387618485</v>
      </c>
      <c r="EI221" s="142">
        <f t="shared" si="872"/>
        <v>1175811.1066381603</v>
      </c>
      <c r="EJ221" s="142">
        <f t="shared" ref="EJ221:GU221" si="873">EJ211*EJ200*EJ188</f>
        <v>1131530.5263703046</v>
      </c>
      <c r="EK221" s="142">
        <f t="shared" si="873"/>
        <v>1162781.6493454289</v>
      </c>
      <c r="EL221" s="142">
        <f t="shared" si="873"/>
        <v>1118850.9930191429</v>
      </c>
      <c r="EM221" s="142">
        <f t="shared" si="873"/>
        <v>1149604.4472142113</v>
      </c>
      <c r="EN221" s="142">
        <f t="shared" si="873"/>
        <v>1146141.5231913351</v>
      </c>
      <c r="EO221" s="142">
        <f t="shared" si="873"/>
        <v>1028929.3120481183</v>
      </c>
      <c r="EP221" s="142">
        <f t="shared" si="873"/>
        <v>1132549.9186008617</v>
      </c>
      <c r="EQ221" s="142">
        <f t="shared" si="873"/>
        <v>1089403.8852433518</v>
      </c>
      <c r="ER221" s="142">
        <f t="shared" si="873"/>
        <v>1118973.6126722884</v>
      </c>
      <c r="ES221" s="142">
        <f t="shared" si="873"/>
        <v>1076191.9669752601</v>
      </c>
      <c r="ET221" s="142">
        <f t="shared" si="873"/>
        <v>1105242.9361499362</v>
      </c>
      <c r="EU221" s="142">
        <f t="shared" si="873"/>
        <v>1098359.366078163</v>
      </c>
      <c r="EV221" s="142">
        <f t="shared" si="873"/>
        <v>1056130.5275276015</v>
      </c>
      <c r="EW221" s="142">
        <f t="shared" si="873"/>
        <v>1084393.3246467172</v>
      </c>
      <c r="EX221" s="142">
        <f t="shared" si="873"/>
        <v>1042539.3181163392</v>
      </c>
      <c r="EY221" s="142">
        <f t="shared" si="873"/>
        <v>1070268.4805478635</v>
      </c>
      <c r="EZ221" s="142">
        <f t="shared" si="873"/>
        <v>1063185.3079274348</v>
      </c>
      <c r="FA221" s="142">
        <f t="shared" si="873"/>
        <v>953596.40823344479</v>
      </c>
      <c r="FB221" s="142">
        <f t="shared" si="873"/>
        <v>1048660.6318851232</v>
      </c>
      <c r="FC221" s="142">
        <f t="shared" si="873"/>
        <v>1007767.0650994239</v>
      </c>
      <c r="FD221" s="142">
        <f t="shared" si="873"/>
        <v>1034132.4821331931</v>
      </c>
      <c r="FE221" s="142">
        <f t="shared" si="873"/>
        <v>993628.81052378111</v>
      </c>
      <c r="FF221" s="142">
        <f t="shared" si="873"/>
        <v>1019439.1374029877</v>
      </c>
      <c r="FG221" s="142">
        <f t="shared" si="873"/>
        <v>1012067.9995893426</v>
      </c>
      <c r="FH221" s="142">
        <f t="shared" si="873"/>
        <v>972155.98530836566</v>
      </c>
      <c r="FI221" s="142">
        <f t="shared" si="873"/>
        <v>997122.77117979131</v>
      </c>
      <c r="FJ221" s="142">
        <f t="shared" si="873"/>
        <v>957611.82852386532</v>
      </c>
      <c r="FK221" s="142">
        <f t="shared" si="873"/>
        <v>982007.60475790862</v>
      </c>
      <c r="FL221" s="142">
        <f t="shared" si="873"/>
        <v>974422.75712446647</v>
      </c>
      <c r="FM221" s="142">
        <f t="shared" si="873"/>
        <v>872990.4805330697</v>
      </c>
      <c r="FN221" s="142">
        <f t="shared" si="873"/>
        <v>958900.55090213218</v>
      </c>
      <c r="FO221" s="142">
        <f t="shared" si="873"/>
        <v>920416.79558905819</v>
      </c>
      <c r="FP221" s="142">
        <f t="shared" si="873"/>
        <v>943353.84316228749</v>
      </c>
      <c r="FQ221" s="142">
        <f t="shared" si="873"/>
        <v>905287.27673664084</v>
      </c>
      <c r="FR221" s="142">
        <f t="shared" si="873"/>
        <v>927630.35735213012</v>
      </c>
      <c r="FS221" s="142">
        <f t="shared" si="873"/>
        <v>919737.2276868968</v>
      </c>
      <c r="FT221" s="142">
        <f t="shared" si="873"/>
        <v>882303.89685507456</v>
      </c>
      <c r="FU221" s="142">
        <f t="shared" si="873"/>
        <v>903744.18040289136</v>
      </c>
      <c r="FV221" s="142">
        <f t="shared" si="873"/>
        <v>866739.99832698912</v>
      </c>
      <c r="FW221" s="142">
        <f t="shared" si="873"/>
        <v>887569.27924535563</v>
      </c>
      <c r="FX221" s="142">
        <f t="shared" si="873"/>
        <v>877037.58577234158</v>
      </c>
      <c r="FY221" s="142">
        <f t="shared" si="873"/>
        <v>812677.97067404725</v>
      </c>
      <c r="FZ221" s="142">
        <f t="shared" si="873"/>
        <v>860551.53005944972</v>
      </c>
      <c r="GA221" s="142">
        <f t="shared" si="873"/>
        <v>824736.67770320375</v>
      </c>
      <c r="GB221" s="142">
        <f t="shared" si="873"/>
        <v>843948.29747553123</v>
      </c>
      <c r="GC221" s="142">
        <f t="shared" si="873"/>
        <v>808579.18831709982</v>
      </c>
      <c r="GD221" s="142">
        <f t="shared" si="873"/>
        <v>827156.79060373711</v>
      </c>
      <c r="GE221" s="142">
        <f t="shared" si="873"/>
        <v>818722.16314212698</v>
      </c>
      <c r="GF221" s="142">
        <f t="shared" si="873"/>
        <v>784029.77790465252</v>
      </c>
      <c r="GG221" s="142">
        <f t="shared" si="873"/>
        <v>801643.55803627288</v>
      </c>
      <c r="GH221" s="142">
        <f t="shared" si="873"/>
        <v>767409.6602266985</v>
      </c>
      <c r="GI221" s="142">
        <f t="shared" si="873"/>
        <v>784371.28751546633</v>
      </c>
      <c r="GJ221" s="142">
        <f t="shared" si="873"/>
        <v>777824.16369876335</v>
      </c>
      <c r="GK221" s="142">
        <f t="shared" si="873"/>
        <v>694456.98833287274</v>
      </c>
      <c r="GL221" s="142">
        <f t="shared" si="873"/>
        <v>760095.28751118225</v>
      </c>
      <c r="GM221" s="142">
        <f t="shared" si="873"/>
        <v>726947.97298468591</v>
      </c>
      <c r="GN221" s="142">
        <f t="shared" si="873"/>
        <v>742292.29563859163</v>
      </c>
      <c r="GO221" s="142">
        <f t="shared" si="873"/>
        <v>709622.62525614013</v>
      </c>
      <c r="GP221" s="142">
        <f t="shared" si="873"/>
        <v>724286.8670268436</v>
      </c>
      <c r="GQ221" s="142">
        <f t="shared" si="873"/>
        <v>715236.62315791124</v>
      </c>
      <c r="GR221" s="142">
        <f t="shared" si="873"/>
        <v>683292.30810727319</v>
      </c>
      <c r="GS221" s="142">
        <f t="shared" si="873"/>
        <v>696922.46957304131</v>
      </c>
      <c r="GT221" s="142">
        <f t="shared" si="873"/>
        <v>665469.49401475477</v>
      </c>
      <c r="GU221" s="142">
        <f t="shared" si="873"/>
        <v>678400.06625886168</v>
      </c>
      <c r="GV221" s="142">
        <f t="shared" ref="GV221:JG221" si="874">GV211*GV200*GV188</f>
        <v>669087.54528802575</v>
      </c>
      <c r="GW221" s="142">
        <f t="shared" si="874"/>
        <v>595711.54376813746</v>
      </c>
      <c r="GX221" s="142">
        <f t="shared" si="874"/>
        <v>650139.61223273783</v>
      </c>
      <c r="GY221" s="142">
        <f t="shared" si="874"/>
        <v>619943.30550201563</v>
      </c>
      <c r="GZ221" s="142">
        <f t="shared" si="874"/>
        <v>631088.54373926332</v>
      </c>
      <c r="HA221" s="142">
        <f t="shared" si="874"/>
        <v>601403.31974560185</v>
      </c>
      <c r="HB221" s="142">
        <f t="shared" si="874"/>
        <v>611820.84522360156</v>
      </c>
      <c r="HC221" s="142">
        <f t="shared" si="874"/>
        <v>602130.11531204195</v>
      </c>
      <c r="HD221" s="142">
        <f t="shared" si="874"/>
        <v>573221.21191463375</v>
      </c>
      <c r="HE221" s="142">
        <f t="shared" si="874"/>
        <v>582532.02612581989</v>
      </c>
      <c r="HF221" s="142">
        <f t="shared" si="874"/>
        <v>554148.86084328115</v>
      </c>
      <c r="HG221" s="142">
        <f t="shared" si="874"/>
        <v>562711.08612425183</v>
      </c>
      <c r="HH221" s="142">
        <f t="shared" si="874"/>
        <v>552739.55912699143</v>
      </c>
      <c r="HI221" s="142">
        <f t="shared" si="874"/>
        <v>490053.78756080766</v>
      </c>
      <c r="HJ221" s="142">
        <f t="shared" si="874"/>
        <v>532488.22638387862</v>
      </c>
      <c r="HK221" s="142">
        <f t="shared" si="874"/>
        <v>505449.13098472782</v>
      </c>
      <c r="HL221" s="142">
        <f t="shared" si="874"/>
        <v>512101.61412622529</v>
      </c>
      <c r="HM221" s="142">
        <f t="shared" si="874"/>
        <v>485609.38174081815</v>
      </c>
      <c r="HN221" s="142">
        <f t="shared" si="874"/>
        <v>491483.1838517763</v>
      </c>
      <c r="HO221" s="142">
        <f t="shared" si="874"/>
        <v>481106.78947925719</v>
      </c>
      <c r="HP221" s="142">
        <f t="shared" si="874"/>
        <v>455445.42075162713</v>
      </c>
      <c r="HQ221" s="142">
        <f t="shared" si="874"/>
        <v>460134.78292227176</v>
      </c>
      <c r="HR221" s="142">
        <f t="shared" si="874"/>
        <v>435035.9599252675</v>
      </c>
      <c r="HS221" s="142">
        <f t="shared" si="874"/>
        <v>438924.30115610588</v>
      </c>
      <c r="HT221" s="142">
        <f t="shared" si="874"/>
        <v>427073.85607412626</v>
      </c>
      <c r="HU221" s="142">
        <f t="shared" si="874"/>
        <v>389427.5813500834</v>
      </c>
      <c r="HV221" s="142">
        <f t="shared" si="874"/>
        <v>405517.76201888162</v>
      </c>
      <c r="HW221" s="142">
        <f t="shared" si="874"/>
        <v>381916.91116407426</v>
      </c>
      <c r="HX221" s="142">
        <f t="shared" si="874"/>
        <v>383754.64356488752</v>
      </c>
      <c r="HY221" s="142">
        <f t="shared" si="874"/>
        <v>360737.8537389533</v>
      </c>
      <c r="HZ221" s="142">
        <f t="shared" si="874"/>
        <v>361744.73314557475</v>
      </c>
      <c r="IA221" s="142">
        <f t="shared" si="874"/>
        <v>350661.68053741124</v>
      </c>
      <c r="IB221" s="142">
        <f t="shared" si="874"/>
        <v>328532.44175246661</v>
      </c>
      <c r="IC221" s="142">
        <f t="shared" si="874"/>
        <v>328275.34620217572</v>
      </c>
      <c r="ID221" s="142">
        <f t="shared" si="874"/>
        <v>306746.87299054209</v>
      </c>
      <c r="IE221" s="142">
        <f t="shared" si="874"/>
        <v>305635.1520618166</v>
      </c>
      <c r="IF221" s="142">
        <f t="shared" si="874"/>
        <v>295040.37704562303</v>
      </c>
      <c r="IG221" s="142">
        <f t="shared" si="874"/>
        <v>256031.41116883376</v>
      </c>
      <c r="IH221" s="142">
        <f t="shared" si="874"/>
        <v>271905.34212753084</v>
      </c>
      <c r="II221" s="142">
        <f t="shared" si="874"/>
        <v>251857.99548275123</v>
      </c>
      <c r="IJ221" s="142">
        <f t="shared" si="874"/>
        <v>248560.3124597806</v>
      </c>
      <c r="IK221" s="142">
        <f t="shared" si="874"/>
        <v>229139.08169990039</v>
      </c>
      <c r="IL221" s="142">
        <f t="shared" si="874"/>
        <v>224949.82116664501</v>
      </c>
      <c r="IM221" s="142">
        <f t="shared" si="874"/>
        <v>213053.64215187146</v>
      </c>
      <c r="IN221" s="142">
        <f t="shared" si="874"/>
        <v>194584.11531841799</v>
      </c>
      <c r="IO221" s="142">
        <f t="shared" si="874"/>
        <v>189038.21007084119</v>
      </c>
      <c r="IP221" s="142">
        <f t="shared" si="874"/>
        <v>171212.75764128429</v>
      </c>
      <c r="IQ221" s="142">
        <f t="shared" si="874"/>
        <v>164749.69243146243</v>
      </c>
      <c r="IR221" s="142">
        <f t="shared" si="874"/>
        <v>152508.96494841951</v>
      </c>
      <c r="IS221" s="142">
        <f t="shared" si="874"/>
        <v>126594.93993767629</v>
      </c>
      <c r="IT221" s="142">
        <f t="shared" si="874"/>
        <v>127780.62331582561</v>
      </c>
      <c r="IU221" s="142">
        <f t="shared" si="874"/>
        <v>111599.75335051923</v>
      </c>
      <c r="IV221" s="142">
        <f t="shared" si="874"/>
        <v>102799.13984652406</v>
      </c>
      <c r="IW221" s="142">
        <f t="shared" si="874"/>
        <v>87288.221869113011</v>
      </c>
      <c r="IX221" s="142">
        <f t="shared" si="874"/>
        <v>77533.584705994057</v>
      </c>
      <c r="IY221" s="142">
        <f t="shared" si="874"/>
        <v>64796.246549363903</v>
      </c>
      <c r="IZ221" s="142">
        <f t="shared" si="874"/>
        <v>50303.885790896762</v>
      </c>
      <c r="JA221" s="142">
        <f t="shared" si="874"/>
        <v>39097.335543842644</v>
      </c>
      <c r="JB221" s="142">
        <f t="shared" si="874"/>
        <v>25294.144212508509</v>
      </c>
      <c r="JC221" s="142">
        <f t="shared" si="874"/>
        <v>13106.194150980558</v>
      </c>
      <c r="JD221" s="142">
        <f t="shared" si="874"/>
        <v>0</v>
      </c>
      <c r="JE221" s="142">
        <f t="shared" si="874"/>
        <v>0</v>
      </c>
      <c r="JF221" s="142">
        <f t="shared" si="874"/>
        <v>0</v>
      </c>
      <c r="JG221" s="142">
        <f t="shared" si="874"/>
        <v>0</v>
      </c>
      <c r="JH221" s="142">
        <f t="shared" ref="JH221:LS221" si="875">JH211*JH200*JH188</f>
        <v>0</v>
      </c>
      <c r="JI221" s="142">
        <f t="shared" si="875"/>
        <v>0</v>
      </c>
      <c r="JJ221" s="142">
        <f t="shared" si="875"/>
        <v>0</v>
      </c>
      <c r="JK221" s="142">
        <f t="shared" si="875"/>
        <v>0</v>
      </c>
      <c r="JL221" s="142">
        <f t="shared" si="875"/>
        <v>0</v>
      </c>
      <c r="JM221" s="142">
        <f t="shared" si="875"/>
        <v>0</v>
      </c>
      <c r="JN221" s="142">
        <f t="shared" si="875"/>
        <v>0</v>
      </c>
      <c r="JO221" s="142">
        <f t="shared" si="875"/>
        <v>0</v>
      </c>
      <c r="JP221" s="142">
        <f t="shared" si="875"/>
        <v>0</v>
      </c>
      <c r="JQ221" s="142">
        <f t="shared" si="875"/>
        <v>0</v>
      </c>
      <c r="JR221" s="142">
        <f t="shared" si="875"/>
        <v>0</v>
      </c>
      <c r="JS221" s="142">
        <f t="shared" si="875"/>
        <v>0</v>
      </c>
      <c r="JT221" s="142">
        <f t="shared" si="875"/>
        <v>0</v>
      </c>
      <c r="JU221" s="142">
        <f t="shared" si="875"/>
        <v>0</v>
      </c>
      <c r="JV221" s="142">
        <f t="shared" si="875"/>
        <v>0</v>
      </c>
      <c r="JW221" s="142">
        <f t="shared" si="875"/>
        <v>0</v>
      </c>
      <c r="JX221" s="142">
        <f t="shared" si="875"/>
        <v>0</v>
      </c>
      <c r="JY221" s="142">
        <f t="shared" si="875"/>
        <v>0</v>
      </c>
      <c r="JZ221" s="142">
        <f t="shared" si="875"/>
        <v>0</v>
      </c>
      <c r="KA221" s="142">
        <f t="shared" si="875"/>
        <v>0</v>
      </c>
      <c r="KB221" s="142">
        <f t="shared" si="875"/>
        <v>0</v>
      </c>
      <c r="KC221" s="142">
        <f t="shared" si="875"/>
        <v>0</v>
      </c>
      <c r="KD221" s="142">
        <f t="shared" si="875"/>
        <v>0</v>
      </c>
      <c r="KE221" s="142">
        <f t="shared" si="875"/>
        <v>0</v>
      </c>
      <c r="KF221" s="142">
        <f t="shared" si="875"/>
        <v>0</v>
      </c>
      <c r="KG221" s="142">
        <f t="shared" si="875"/>
        <v>0</v>
      </c>
      <c r="KH221" s="142">
        <f t="shared" si="875"/>
        <v>0</v>
      </c>
      <c r="KI221" s="142">
        <f t="shared" si="875"/>
        <v>0</v>
      </c>
      <c r="KJ221" s="142">
        <f t="shared" si="875"/>
        <v>0</v>
      </c>
      <c r="KK221" s="142">
        <f t="shared" si="875"/>
        <v>0</v>
      </c>
      <c r="KL221" s="142">
        <f t="shared" si="875"/>
        <v>0</v>
      </c>
      <c r="KM221" s="142">
        <f t="shared" si="875"/>
        <v>0</v>
      </c>
      <c r="KN221" s="142">
        <f t="shared" si="875"/>
        <v>0</v>
      </c>
      <c r="KO221" s="142">
        <f t="shared" si="875"/>
        <v>0</v>
      </c>
      <c r="KP221" s="142">
        <f t="shared" si="875"/>
        <v>0</v>
      </c>
      <c r="KQ221" s="142">
        <f t="shared" si="875"/>
        <v>0</v>
      </c>
      <c r="KR221" s="142">
        <f t="shared" si="875"/>
        <v>0</v>
      </c>
      <c r="KS221" s="142">
        <f t="shared" si="875"/>
        <v>0</v>
      </c>
      <c r="KT221" s="142">
        <f t="shared" si="875"/>
        <v>0</v>
      </c>
      <c r="KU221" s="142">
        <f t="shared" si="875"/>
        <v>0</v>
      </c>
      <c r="KV221" s="142">
        <f t="shared" si="875"/>
        <v>0</v>
      </c>
      <c r="KW221" s="142">
        <f t="shared" si="875"/>
        <v>0</v>
      </c>
      <c r="KX221" s="142">
        <f t="shared" si="875"/>
        <v>0</v>
      </c>
      <c r="KY221" s="142">
        <f t="shared" si="875"/>
        <v>0</v>
      </c>
      <c r="KZ221" s="142">
        <f t="shared" si="875"/>
        <v>0</v>
      </c>
      <c r="LA221" s="142">
        <f t="shared" si="875"/>
        <v>0</v>
      </c>
      <c r="LB221" s="142">
        <f t="shared" si="875"/>
        <v>0</v>
      </c>
      <c r="LC221" s="142">
        <f t="shared" si="875"/>
        <v>0</v>
      </c>
      <c r="LD221" s="142">
        <f t="shared" si="875"/>
        <v>0</v>
      </c>
      <c r="LE221" s="142">
        <f t="shared" si="875"/>
        <v>0</v>
      </c>
      <c r="LF221" s="142">
        <f t="shared" si="875"/>
        <v>0</v>
      </c>
      <c r="LG221" s="142">
        <f t="shared" si="875"/>
        <v>0</v>
      </c>
      <c r="LH221" s="142">
        <f t="shared" si="875"/>
        <v>0</v>
      </c>
      <c r="LI221" s="142">
        <f t="shared" si="875"/>
        <v>0</v>
      </c>
      <c r="LJ221" s="142">
        <f t="shared" si="875"/>
        <v>0</v>
      </c>
      <c r="LK221" s="142">
        <f t="shared" si="875"/>
        <v>0</v>
      </c>
      <c r="LL221" s="142">
        <f t="shared" si="875"/>
        <v>0</v>
      </c>
      <c r="LM221" s="142">
        <f t="shared" si="875"/>
        <v>0</v>
      </c>
      <c r="LN221" s="142">
        <f t="shared" si="875"/>
        <v>0</v>
      </c>
      <c r="LO221" s="142">
        <f t="shared" si="875"/>
        <v>0</v>
      </c>
      <c r="LP221" s="142">
        <f t="shared" si="875"/>
        <v>0</v>
      </c>
      <c r="LQ221" s="142">
        <f t="shared" si="875"/>
        <v>0</v>
      </c>
      <c r="LR221" s="142">
        <f t="shared" si="875"/>
        <v>0</v>
      </c>
      <c r="LS221" s="142">
        <f t="shared" si="875"/>
        <v>0</v>
      </c>
      <c r="LT221" s="142">
        <f t="shared" ref="LT221:OE221" si="876">LT211*LT200*LT188</f>
        <v>0</v>
      </c>
      <c r="LU221" s="142">
        <f t="shared" si="876"/>
        <v>0</v>
      </c>
      <c r="LV221" s="142">
        <f t="shared" si="876"/>
        <v>0</v>
      </c>
      <c r="LW221" s="142">
        <f t="shared" si="876"/>
        <v>0</v>
      </c>
      <c r="LX221" s="142">
        <f t="shared" si="876"/>
        <v>0</v>
      </c>
      <c r="LY221" s="142">
        <f t="shared" si="876"/>
        <v>0</v>
      </c>
      <c r="LZ221" s="142">
        <f t="shared" si="876"/>
        <v>0</v>
      </c>
      <c r="MA221" s="142">
        <f t="shared" si="876"/>
        <v>0</v>
      </c>
      <c r="MB221" s="142">
        <f t="shared" si="876"/>
        <v>0</v>
      </c>
      <c r="MC221" s="142">
        <f t="shared" si="876"/>
        <v>0</v>
      </c>
      <c r="MD221" s="142">
        <f t="shared" si="876"/>
        <v>0</v>
      </c>
      <c r="ME221" s="142">
        <f t="shared" si="876"/>
        <v>0</v>
      </c>
      <c r="MF221" s="142">
        <f t="shared" si="876"/>
        <v>0</v>
      </c>
      <c r="MG221" s="142">
        <f t="shared" si="876"/>
        <v>0</v>
      </c>
      <c r="MH221" s="142">
        <f t="shared" si="876"/>
        <v>0</v>
      </c>
      <c r="MI221" s="142">
        <f t="shared" si="876"/>
        <v>0</v>
      </c>
      <c r="MJ221" s="142">
        <f t="shared" si="876"/>
        <v>0</v>
      </c>
      <c r="MK221" s="142">
        <f t="shared" si="876"/>
        <v>0</v>
      </c>
      <c r="ML221" s="142">
        <f t="shared" si="876"/>
        <v>0</v>
      </c>
      <c r="MM221" s="142">
        <f t="shared" si="876"/>
        <v>0</v>
      </c>
      <c r="MN221" s="142">
        <f t="shared" si="876"/>
        <v>0</v>
      </c>
      <c r="MO221" s="142">
        <f t="shared" si="876"/>
        <v>0</v>
      </c>
      <c r="MP221" s="142">
        <f t="shared" si="876"/>
        <v>0</v>
      </c>
      <c r="MQ221" s="142">
        <f t="shared" si="876"/>
        <v>0</v>
      </c>
      <c r="MR221" s="142">
        <f t="shared" si="876"/>
        <v>0</v>
      </c>
      <c r="MS221" s="142">
        <f t="shared" si="876"/>
        <v>0</v>
      </c>
      <c r="MT221" s="142">
        <f t="shared" si="876"/>
        <v>0</v>
      </c>
      <c r="MU221" s="142">
        <f t="shared" si="876"/>
        <v>0</v>
      </c>
      <c r="MV221" s="142">
        <f t="shared" si="876"/>
        <v>0</v>
      </c>
      <c r="MW221" s="142">
        <f t="shared" si="876"/>
        <v>0</v>
      </c>
      <c r="MX221" s="142">
        <f t="shared" si="876"/>
        <v>0</v>
      </c>
      <c r="MY221" s="142">
        <f t="shared" si="876"/>
        <v>0</v>
      </c>
      <c r="MZ221" s="142">
        <f t="shared" si="876"/>
        <v>0</v>
      </c>
      <c r="NA221" s="142">
        <f t="shared" si="876"/>
        <v>0</v>
      </c>
      <c r="NB221" s="142">
        <f t="shared" si="876"/>
        <v>0</v>
      </c>
      <c r="NC221" s="142">
        <f t="shared" si="876"/>
        <v>0</v>
      </c>
      <c r="ND221" s="142">
        <f t="shared" si="876"/>
        <v>0</v>
      </c>
      <c r="NE221" s="142">
        <f t="shared" si="876"/>
        <v>0</v>
      </c>
      <c r="NF221" s="142">
        <f t="shared" si="876"/>
        <v>0</v>
      </c>
      <c r="NG221" s="142">
        <f t="shared" si="876"/>
        <v>0</v>
      </c>
      <c r="NH221" s="142">
        <f t="shared" si="876"/>
        <v>0</v>
      </c>
      <c r="NI221" s="142">
        <f t="shared" si="876"/>
        <v>0</v>
      </c>
      <c r="NJ221" s="142">
        <f t="shared" si="876"/>
        <v>0</v>
      </c>
      <c r="NK221" s="142">
        <f t="shared" si="876"/>
        <v>0</v>
      </c>
      <c r="NL221" s="142">
        <f t="shared" si="876"/>
        <v>0</v>
      </c>
      <c r="NM221" s="142">
        <f t="shared" si="876"/>
        <v>0</v>
      </c>
      <c r="NN221" s="142">
        <f t="shared" si="876"/>
        <v>0</v>
      </c>
      <c r="NO221" s="142">
        <f t="shared" si="876"/>
        <v>0</v>
      </c>
      <c r="NP221" s="142">
        <f t="shared" si="876"/>
        <v>0</v>
      </c>
      <c r="NQ221" s="142">
        <f t="shared" si="876"/>
        <v>0</v>
      </c>
      <c r="NR221" s="142">
        <f t="shared" si="876"/>
        <v>0</v>
      </c>
      <c r="NS221" s="142">
        <f t="shared" si="876"/>
        <v>0</v>
      </c>
      <c r="NT221" s="142">
        <f t="shared" si="876"/>
        <v>0</v>
      </c>
      <c r="NU221" s="142">
        <f t="shared" si="876"/>
        <v>0</v>
      </c>
      <c r="NV221" s="142">
        <f t="shared" si="876"/>
        <v>0</v>
      </c>
      <c r="NW221" s="142">
        <f t="shared" si="876"/>
        <v>0</v>
      </c>
      <c r="NX221" s="142">
        <f t="shared" si="876"/>
        <v>0</v>
      </c>
      <c r="NY221" s="142">
        <f t="shared" si="876"/>
        <v>0</v>
      </c>
      <c r="NZ221" s="142">
        <f t="shared" si="876"/>
        <v>0</v>
      </c>
      <c r="OA221" s="142">
        <f t="shared" si="876"/>
        <v>0</v>
      </c>
      <c r="OB221" s="142">
        <f t="shared" si="876"/>
        <v>0</v>
      </c>
      <c r="OC221" s="142">
        <f t="shared" si="876"/>
        <v>0</v>
      </c>
      <c r="OD221" s="142">
        <f t="shared" si="876"/>
        <v>0</v>
      </c>
      <c r="OE221" s="142">
        <f t="shared" si="876"/>
        <v>0</v>
      </c>
      <c r="OF221" s="142">
        <f t="shared" ref="OF221:OR221" si="877">OF211*OF200*OF188</f>
        <v>0</v>
      </c>
      <c r="OG221" s="142">
        <f t="shared" si="877"/>
        <v>0</v>
      </c>
      <c r="OH221" s="142">
        <f t="shared" si="877"/>
        <v>0</v>
      </c>
      <c r="OI221" s="142">
        <f t="shared" si="877"/>
        <v>0</v>
      </c>
      <c r="OJ221" s="142">
        <f t="shared" si="877"/>
        <v>0</v>
      </c>
      <c r="OK221" s="142">
        <f t="shared" si="877"/>
        <v>0</v>
      </c>
      <c r="OL221" s="142">
        <f t="shared" si="877"/>
        <v>0</v>
      </c>
      <c r="OM221" s="142">
        <f t="shared" si="877"/>
        <v>0</v>
      </c>
      <c r="ON221" s="142">
        <f t="shared" si="877"/>
        <v>0</v>
      </c>
      <c r="OO221" s="142">
        <f t="shared" si="877"/>
        <v>0</v>
      </c>
      <c r="OP221" s="142">
        <f t="shared" si="877"/>
        <v>0</v>
      </c>
      <c r="OQ221" s="142">
        <f t="shared" si="877"/>
        <v>0</v>
      </c>
      <c r="OR221" s="311">
        <f t="shared" si="877"/>
        <v>0</v>
      </c>
    </row>
    <row r="222" spans="2:408" s="6" customFormat="1" x14ac:dyDescent="0.35">
      <c r="B222" s="303"/>
      <c r="E222" s="8"/>
      <c r="F222" s="8"/>
      <c r="G222" s="8"/>
      <c r="H222" s="383"/>
      <c r="I222" s="67"/>
      <c r="J222" s="114"/>
      <c r="L222" s="148"/>
      <c r="M222" s="418"/>
      <c r="N222" s="418"/>
      <c r="O222" s="418"/>
      <c r="P222" s="418"/>
      <c r="Q222" s="418"/>
      <c r="R222" s="418"/>
      <c r="S222" s="418"/>
      <c r="T222" s="418"/>
      <c r="U222" s="418"/>
      <c r="V222" s="418"/>
      <c r="W222" s="418"/>
      <c r="X222" s="418"/>
      <c r="Y222" s="418"/>
      <c r="Z222" s="418"/>
      <c r="AA222" s="418"/>
      <c r="AB222" s="418"/>
      <c r="AC222" s="418"/>
      <c r="AD222" s="418"/>
      <c r="AE222" s="418"/>
      <c r="AF222" s="418"/>
      <c r="AG222" s="418"/>
      <c r="AH222" s="418"/>
      <c r="AI222" s="418"/>
      <c r="AJ222" s="418"/>
      <c r="AK222" s="418"/>
      <c r="AL222" s="418"/>
      <c r="AM222" s="418"/>
      <c r="AN222" s="418"/>
      <c r="AO222" s="418"/>
      <c r="AP222" s="418"/>
      <c r="AQ222" s="418"/>
      <c r="AR222" s="418"/>
      <c r="AS222" s="418"/>
      <c r="AT222" s="418"/>
      <c r="AU222" s="418"/>
      <c r="AV222" s="418"/>
      <c r="AW222" s="418"/>
      <c r="AX222" s="418"/>
      <c r="AY222" s="418"/>
      <c r="AZ222" s="418"/>
      <c r="BA222" s="418"/>
      <c r="BB222" s="418"/>
      <c r="BC222" s="418"/>
      <c r="BD222" s="418"/>
      <c r="BE222" s="418"/>
      <c r="BF222" s="418"/>
      <c r="BG222" s="418"/>
      <c r="BH222" s="418"/>
      <c r="BI222" s="418"/>
      <c r="BJ222" s="418"/>
      <c r="BK222" s="418"/>
      <c r="BL222" s="418"/>
      <c r="BM222" s="418"/>
      <c r="BN222" s="418"/>
      <c r="BO222" s="418"/>
      <c r="BP222" s="418"/>
      <c r="BQ222" s="418"/>
      <c r="BR222" s="418"/>
      <c r="BS222" s="418"/>
      <c r="BT222" s="418"/>
      <c r="BU222" s="418"/>
      <c r="BV222" s="418"/>
      <c r="BW222" s="418"/>
      <c r="BX222" s="418"/>
      <c r="BY222" s="418"/>
      <c r="BZ222" s="418"/>
      <c r="CA222" s="418"/>
      <c r="CB222" s="418"/>
      <c r="CC222" s="418"/>
      <c r="CD222" s="418"/>
      <c r="CE222" s="418"/>
      <c r="CF222" s="418"/>
      <c r="CG222" s="418"/>
      <c r="CH222" s="418"/>
      <c r="CI222" s="418"/>
      <c r="CJ222" s="418"/>
      <c r="CK222" s="418"/>
      <c r="CL222" s="418"/>
      <c r="CM222" s="418"/>
      <c r="CN222" s="418"/>
      <c r="CO222" s="418"/>
      <c r="CP222" s="418"/>
      <c r="CQ222" s="418"/>
      <c r="CR222" s="418"/>
      <c r="CS222" s="418"/>
      <c r="CT222" s="418"/>
      <c r="CU222" s="418"/>
      <c r="CV222" s="418"/>
      <c r="CW222" s="418"/>
      <c r="CX222" s="418"/>
      <c r="CY222" s="418"/>
      <c r="CZ222" s="418"/>
      <c r="DA222" s="418"/>
      <c r="DB222" s="418"/>
      <c r="DC222" s="418"/>
      <c r="DD222" s="418"/>
      <c r="DE222" s="418"/>
      <c r="DF222" s="418"/>
      <c r="DG222" s="418"/>
      <c r="DH222" s="418"/>
      <c r="DI222" s="418"/>
      <c r="DJ222" s="418"/>
      <c r="DK222" s="418"/>
      <c r="DL222" s="418"/>
      <c r="DM222" s="418"/>
      <c r="DN222" s="418"/>
      <c r="DO222" s="418"/>
      <c r="DP222" s="418"/>
      <c r="DQ222" s="418"/>
      <c r="DR222" s="418"/>
      <c r="DS222" s="418"/>
      <c r="DT222" s="418"/>
      <c r="DU222" s="418"/>
      <c r="DV222" s="418"/>
      <c r="DW222" s="418"/>
      <c r="DX222" s="418"/>
      <c r="DY222" s="418"/>
      <c r="DZ222" s="418"/>
      <c r="EA222" s="418"/>
      <c r="EB222" s="418"/>
      <c r="EC222" s="418"/>
      <c r="ED222" s="418"/>
      <c r="EE222" s="418"/>
      <c r="EF222" s="418"/>
      <c r="EG222" s="418"/>
      <c r="EH222" s="418"/>
      <c r="EI222" s="418"/>
      <c r="EJ222" s="418"/>
      <c r="EK222" s="418"/>
      <c r="EL222" s="418"/>
      <c r="EM222" s="418"/>
      <c r="EN222" s="418"/>
      <c r="EO222" s="418"/>
      <c r="EP222" s="418"/>
      <c r="EQ222" s="418"/>
      <c r="ER222" s="418"/>
      <c r="ES222" s="418"/>
      <c r="ET222" s="418"/>
      <c r="EU222" s="418"/>
      <c r="EV222" s="418"/>
      <c r="EW222" s="418"/>
      <c r="EX222" s="418"/>
      <c r="EY222" s="418"/>
      <c r="EZ222" s="418"/>
      <c r="FA222" s="418"/>
      <c r="FB222" s="418"/>
      <c r="FC222" s="418"/>
      <c r="FD222" s="418"/>
      <c r="FE222" s="418"/>
      <c r="FF222" s="418"/>
      <c r="FG222" s="418"/>
      <c r="FH222" s="418"/>
      <c r="FI222" s="418"/>
      <c r="FJ222" s="418"/>
      <c r="FK222" s="418"/>
      <c r="FL222" s="418"/>
      <c r="FM222" s="418"/>
      <c r="FN222" s="418"/>
      <c r="FO222" s="418"/>
      <c r="FP222" s="418"/>
      <c r="FQ222" s="418"/>
      <c r="FR222" s="418"/>
      <c r="FS222" s="418"/>
      <c r="FT222" s="418"/>
      <c r="FU222" s="418"/>
      <c r="FV222" s="418"/>
      <c r="FW222" s="418"/>
      <c r="FX222" s="418"/>
      <c r="FY222" s="418"/>
      <c r="FZ222" s="418"/>
      <c r="GA222" s="418"/>
      <c r="GB222" s="418"/>
      <c r="GC222" s="418"/>
      <c r="GD222" s="418"/>
      <c r="GE222" s="418"/>
      <c r="GF222" s="418"/>
      <c r="GG222" s="418"/>
      <c r="GH222" s="418"/>
      <c r="GI222" s="418"/>
      <c r="GJ222" s="418"/>
      <c r="GK222" s="418"/>
      <c r="GL222" s="418"/>
      <c r="GM222" s="418"/>
      <c r="GN222" s="418"/>
      <c r="GO222" s="418"/>
      <c r="GP222" s="418"/>
      <c r="GQ222" s="418"/>
      <c r="GR222" s="418"/>
      <c r="GS222" s="418"/>
      <c r="GT222" s="418"/>
      <c r="GU222" s="418"/>
      <c r="GV222" s="418"/>
      <c r="GW222" s="418"/>
      <c r="GX222" s="418"/>
      <c r="GY222" s="418"/>
      <c r="GZ222" s="418"/>
      <c r="HA222" s="418"/>
      <c r="HB222" s="418"/>
      <c r="HC222" s="418"/>
      <c r="HD222" s="418"/>
      <c r="HE222" s="418"/>
      <c r="HF222" s="418"/>
      <c r="HG222" s="418"/>
      <c r="HH222" s="418"/>
      <c r="HI222" s="418"/>
      <c r="HJ222" s="418"/>
      <c r="HK222" s="418"/>
      <c r="HL222" s="418"/>
      <c r="HM222" s="418"/>
      <c r="HN222" s="418"/>
      <c r="HO222" s="418"/>
      <c r="HP222" s="418"/>
      <c r="HQ222" s="418"/>
      <c r="HR222" s="418"/>
      <c r="HS222" s="418"/>
      <c r="HT222" s="418"/>
      <c r="HU222" s="418"/>
      <c r="HV222" s="418"/>
      <c r="HW222" s="418"/>
      <c r="HX222" s="418"/>
      <c r="HY222" s="418"/>
      <c r="HZ222" s="418"/>
      <c r="IA222" s="418"/>
      <c r="IB222" s="418"/>
      <c r="IC222" s="418"/>
      <c r="ID222" s="418"/>
      <c r="IE222" s="418"/>
      <c r="IF222" s="418"/>
      <c r="IG222" s="418"/>
      <c r="IH222" s="418"/>
      <c r="II222" s="418"/>
      <c r="IJ222" s="418"/>
      <c r="IK222" s="418"/>
      <c r="IL222" s="418"/>
      <c r="IM222" s="418"/>
      <c r="IN222" s="418"/>
      <c r="IO222" s="418"/>
      <c r="IP222" s="418"/>
      <c r="IQ222" s="418"/>
      <c r="IR222" s="418"/>
      <c r="IS222" s="418"/>
      <c r="IT222" s="418"/>
      <c r="IU222" s="418"/>
      <c r="IV222" s="418"/>
      <c r="IW222" s="418"/>
      <c r="IX222" s="418"/>
      <c r="IY222" s="418"/>
      <c r="IZ222" s="418"/>
      <c r="JA222" s="418"/>
      <c r="JB222" s="418"/>
      <c r="JC222" s="418"/>
      <c r="JD222" s="418"/>
      <c r="JE222" s="418"/>
      <c r="JF222" s="418"/>
      <c r="JG222" s="418"/>
      <c r="JH222" s="418"/>
      <c r="JI222" s="418"/>
      <c r="JJ222" s="418"/>
      <c r="JK222" s="418"/>
      <c r="JL222" s="418"/>
      <c r="JM222" s="418"/>
      <c r="JN222" s="418"/>
      <c r="JO222" s="418"/>
      <c r="JP222" s="418"/>
      <c r="JQ222" s="418"/>
      <c r="JR222" s="418"/>
      <c r="JS222" s="418"/>
      <c r="JT222" s="418"/>
      <c r="JU222" s="418"/>
      <c r="JV222" s="418"/>
      <c r="JW222" s="418"/>
      <c r="JX222" s="418"/>
      <c r="JY222" s="418"/>
      <c r="JZ222" s="418"/>
      <c r="KA222" s="418"/>
      <c r="KB222" s="418"/>
      <c r="KC222" s="418"/>
      <c r="KD222" s="418"/>
      <c r="KE222" s="418"/>
      <c r="KF222" s="418"/>
      <c r="KG222" s="418"/>
      <c r="KH222" s="418"/>
      <c r="KI222" s="418"/>
      <c r="KJ222" s="418"/>
      <c r="KK222" s="418"/>
      <c r="KL222" s="418"/>
      <c r="KM222" s="418"/>
      <c r="KN222" s="418"/>
      <c r="KO222" s="418"/>
      <c r="KP222" s="418"/>
      <c r="KQ222" s="418"/>
      <c r="KR222" s="418"/>
      <c r="KS222" s="418"/>
      <c r="KT222" s="418"/>
      <c r="KU222" s="418"/>
      <c r="KV222" s="418"/>
      <c r="KW222" s="418"/>
      <c r="KX222" s="418"/>
      <c r="KY222" s="418"/>
      <c r="KZ222" s="418"/>
      <c r="LA222" s="418"/>
      <c r="LB222" s="418"/>
      <c r="LC222" s="418"/>
      <c r="LD222" s="418"/>
      <c r="LE222" s="418"/>
      <c r="LF222" s="418"/>
      <c r="LG222" s="418"/>
      <c r="LH222" s="418"/>
      <c r="LI222" s="418"/>
      <c r="LJ222" s="418"/>
      <c r="LK222" s="418"/>
      <c r="LL222" s="418"/>
      <c r="LM222" s="418"/>
      <c r="LN222" s="418"/>
      <c r="LO222" s="418"/>
      <c r="LP222" s="418"/>
      <c r="LQ222" s="418"/>
      <c r="LR222" s="418"/>
      <c r="LS222" s="418"/>
      <c r="LT222" s="418"/>
      <c r="LU222" s="418"/>
      <c r="LV222" s="418"/>
      <c r="LW222" s="418"/>
      <c r="LX222" s="418"/>
      <c r="LY222" s="418"/>
      <c r="LZ222" s="418"/>
      <c r="MA222" s="418"/>
      <c r="MB222" s="418"/>
      <c r="MC222" s="418"/>
      <c r="MD222" s="418"/>
      <c r="ME222" s="418"/>
      <c r="MF222" s="418"/>
      <c r="MG222" s="418"/>
      <c r="MH222" s="418"/>
      <c r="MI222" s="418"/>
      <c r="MJ222" s="418"/>
      <c r="MK222" s="418"/>
      <c r="ML222" s="418"/>
      <c r="MM222" s="418"/>
      <c r="MN222" s="418"/>
      <c r="MO222" s="418"/>
      <c r="MP222" s="418"/>
      <c r="MQ222" s="418"/>
      <c r="MR222" s="418"/>
      <c r="MS222" s="418"/>
      <c r="MT222" s="418"/>
      <c r="MU222" s="418"/>
      <c r="MV222" s="418"/>
      <c r="MW222" s="418"/>
      <c r="MX222" s="418"/>
      <c r="MY222" s="418"/>
      <c r="MZ222" s="418"/>
      <c r="NA222" s="418"/>
      <c r="NB222" s="418"/>
      <c r="NC222" s="418"/>
      <c r="ND222" s="418"/>
      <c r="NE222" s="418"/>
      <c r="NF222" s="418"/>
      <c r="NG222" s="418"/>
      <c r="NH222" s="418"/>
      <c r="NI222" s="418"/>
      <c r="NJ222" s="418"/>
      <c r="NK222" s="418"/>
      <c r="NL222" s="418"/>
      <c r="NM222" s="418"/>
      <c r="NN222" s="418"/>
      <c r="NO222" s="418"/>
      <c r="NP222" s="418"/>
      <c r="NQ222" s="418"/>
      <c r="NR222" s="418"/>
      <c r="NS222" s="418"/>
      <c r="NT222" s="418"/>
      <c r="NU222" s="418"/>
      <c r="NV222" s="418"/>
      <c r="NW222" s="418"/>
      <c r="NX222" s="418"/>
      <c r="NY222" s="418"/>
      <c r="NZ222" s="418"/>
      <c r="OA222" s="418"/>
      <c r="OB222" s="418"/>
      <c r="OC222" s="418"/>
      <c r="OD222" s="418"/>
      <c r="OE222" s="418"/>
      <c r="OF222" s="418"/>
      <c r="OG222" s="418"/>
      <c r="OH222" s="418"/>
      <c r="OI222" s="418"/>
      <c r="OJ222" s="418"/>
      <c r="OK222" s="418"/>
      <c r="OL222" s="418"/>
      <c r="OM222" s="418"/>
      <c r="ON222" s="418"/>
      <c r="OO222" s="418"/>
      <c r="OP222" s="418"/>
      <c r="OQ222" s="418"/>
      <c r="OR222" s="313"/>
    </row>
    <row r="223" spans="2:408" x14ac:dyDescent="0.35">
      <c r="B223" s="303"/>
      <c r="C223" t="s">
        <v>150</v>
      </c>
      <c r="I223" s="110"/>
      <c r="J223" s="109">
        <f t="shared" ref="J223:J225" si="878">SUM(L223:JC223)</f>
        <v>-284842894.2253055</v>
      </c>
      <c r="L223" s="59">
        <f>-L212</f>
        <v>-583333.33333333326</v>
      </c>
      <c r="M223" s="59">
        <f t="shared" ref="M223:BX223" si="879">-M212</f>
        <v>-585458.19594829204</v>
      </c>
      <c r="N223" s="59">
        <f t="shared" si="879"/>
        <v>-588048.26762637065</v>
      </c>
      <c r="O223" s="59">
        <f t="shared" si="879"/>
        <v>-590191.21554175531</v>
      </c>
      <c r="P223" s="59">
        <f t="shared" si="879"/>
        <v>-592801.31520194176</v>
      </c>
      <c r="Q223" s="59">
        <f t="shared" si="879"/>
        <v>-594809.065981825</v>
      </c>
      <c r="R223" s="59">
        <f t="shared" si="879"/>
        <v>-597592.16521473415</v>
      </c>
      <c r="S223" s="59">
        <f t="shared" si="879"/>
        <v>-600002.86697157624</v>
      </c>
      <c r="T223" s="59">
        <f t="shared" si="879"/>
        <v>-601805.77461556846</v>
      </c>
      <c r="U223" s="59">
        <f t="shared" si="879"/>
        <v>-604850.99312232842</v>
      </c>
      <c r="V223" s="59">
        <f t="shared" si="879"/>
        <v>-606515.99918681616</v>
      </c>
      <c r="W223" s="59">
        <f t="shared" si="879"/>
        <v>-609737.67789921293</v>
      </c>
      <c r="X223" s="59">
        <f t="shared" si="879"/>
        <v>-36778864.041624986</v>
      </c>
      <c r="Y223" s="59">
        <f t="shared" si="879"/>
        <v>-11972534.978250291</v>
      </c>
      <c r="Z223" s="59">
        <f t="shared" si="879"/>
        <v>-12038028.405896721</v>
      </c>
      <c r="AA223" s="59">
        <f t="shared" si="879"/>
        <v>-12077723.89124283</v>
      </c>
      <c r="AB223" s="59">
        <f t="shared" si="879"/>
        <v>-12135311.954467665</v>
      </c>
      <c r="AC223" s="59">
        <f t="shared" si="879"/>
        <v>-12172240.276874822</v>
      </c>
      <c r="AD223" s="59">
        <f t="shared" si="879"/>
        <v>-12233369.228775427</v>
      </c>
      <c r="AE223" s="59">
        <f t="shared" si="879"/>
        <v>-12282718.946540402</v>
      </c>
      <c r="AF223" s="59">
        <f t="shared" si="879"/>
        <v>-12315454.379487846</v>
      </c>
      <c r="AG223" s="59">
        <f t="shared" si="879"/>
        <v>-12381948.593620624</v>
      </c>
      <c r="AH223" s="59">
        <f t="shared" si="879"/>
        <v>-9130611.5082093161</v>
      </c>
      <c r="AI223" s="59">
        <f t="shared" si="879"/>
        <v>-9187480.7996976022</v>
      </c>
      <c r="AJ223" s="59">
        <f t="shared" si="879"/>
        <v>-9222643.6504187621</v>
      </c>
      <c r="AK223" s="59">
        <f t="shared" si="879"/>
        <v>-9212620.2497056462</v>
      </c>
      <c r="AL223" s="59">
        <f t="shared" si="879"/>
        <v>-9296808.1916827783</v>
      </c>
      <c r="AM223" s="59">
        <f t="shared" si="879"/>
        <v>-9308235.1958666425</v>
      </c>
      <c r="AN223" s="59">
        <f t="shared" si="879"/>
        <v>-9371655.75098598</v>
      </c>
      <c r="AO223" s="59">
        <f t="shared" si="879"/>
        <v>-9380952.9862365238</v>
      </c>
      <c r="AP223" s="59">
        <f t="shared" si="879"/>
        <v>-9447096.9614852946</v>
      </c>
      <c r="AQ223" s="59">
        <f t="shared" si="879"/>
        <v>-9485102.3633184899</v>
      </c>
      <c r="AR223" s="59">
        <f t="shared" si="879"/>
        <v>-9491171.5030534863</v>
      </c>
      <c r="AS223" s="59">
        <f t="shared" si="879"/>
        <v>-9561443.3722579032</v>
      </c>
      <c r="AT223" s="59">
        <f t="shared" si="879"/>
        <v>-9565340.2473166529</v>
      </c>
      <c r="AU223" s="59">
        <f t="shared" si="879"/>
        <v>-9638389.8776450232</v>
      </c>
      <c r="AV223" s="59">
        <f t="shared" si="879"/>
        <v>0</v>
      </c>
      <c r="AW223" s="59">
        <f t="shared" si="879"/>
        <v>0</v>
      </c>
      <c r="AX223" s="59">
        <f t="shared" si="879"/>
        <v>0</v>
      </c>
      <c r="AY223" s="59">
        <f t="shared" si="879"/>
        <v>0</v>
      </c>
      <c r="AZ223" s="59">
        <f t="shared" si="879"/>
        <v>0</v>
      </c>
      <c r="BA223" s="59">
        <f t="shared" si="879"/>
        <v>0</v>
      </c>
      <c r="BB223" s="59">
        <f t="shared" si="879"/>
        <v>0</v>
      </c>
      <c r="BC223" s="59">
        <f t="shared" si="879"/>
        <v>0</v>
      </c>
      <c r="BD223" s="59">
        <f t="shared" si="879"/>
        <v>0</v>
      </c>
      <c r="BE223" s="59">
        <f t="shared" si="879"/>
        <v>0</v>
      </c>
      <c r="BF223" s="59">
        <f t="shared" si="879"/>
        <v>0</v>
      </c>
      <c r="BG223" s="59">
        <f t="shared" si="879"/>
        <v>0</v>
      </c>
      <c r="BH223" s="59">
        <f t="shared" si="879"/>
        <v>0</v>
      </c>
      <c r="BI223" s="59">
        <f t="shared" si="879"/>
        <v>0</v>
      </c>
      <c r="BJ223" s="59">
        <f t="shared" si="879"/>
        <v>0</v>
      </c>
      <c r="BK223" s="59">
        <f t="shared" si="879"/>
        <v>0</v>
      </c>
      <c r="BL223" s="59">
        <f t="shared" si="879"/>
        <v>0</v>
      </c>
      <c r="BM223" s="59">
        <f t="shared" si="879"/>
        <v>0</v>
      </c>
      <c r="BN223" s="59">
        <f t="shared" si="879"/>
        <v>0</v>
      </c>
      <c r="BO223" s="59">
        <f t="shared" si="879"/>
        <v>0</v>
      </c>
      <c r="BP223" s="59">
        <f t="shared" si="879"/>
        <v>0</v>
      </c>
      <c r="BQ223" s="59">
        <f t="shared" si="879"/>
        <v>0</v>
      </c>
      <c r="BR223" s="59">
        <f t="shared" si="879"/>
        <v>0</v>
      </c>
      <c r="BS223" s="59">
        <f t="shared" si="879"/>
        <v>0</v>
      </c>
      <c r="BT223" s="59">
        <f t="shared" si="879"/>
        <v>0</v>
      </c>
      <c r="BU223" s="59">
        <f t="shared" si="879"/>
        <v>0</v>
      </c>
      <c r="BV223" s="59">
        <f t="shared" si="879"/>
        <v>0</v>
      </c>
      <c r="BW223" s="59">
        <f t="shared" si="879"/>
        <v>0</v>
      </c>
      <c r="BX223" s="59">
        <f t="shared" si="879"/>
        <v>0</v>
      </c>
      <c r="BY223" s="59">
        <f t="shared" ref="BY223:EJ223" si="880">-BY212</f>
        <v>0</v>
      </c>
      <c r="BZ223" s="59">
        <f t="shared" si="880"/>
        <v>0</v>
      </c>
      <c r="CA223" s="59">
        <f t="shared" si="880"/>
        <v>0</v>
      </c>
      <c r="CB223" s="59">
        <f t="shared" si="880"/>
        <v>0</v>
      </c>
      <c r="CC223" s="59">
        <f t="shared" si="880"/>
        <v>0</v>
      </c>
      <c r="CD223" s="59">
        <f t="shared" si="880"/>
        <v>0</v>
      </c>
      <c r="CE223" s="59">
        <f t="shared" si="880"/>
        <v>0</v>
      </c>
      <c r="CF223" s="59">
        <f t="shared" si="880"/>
        <v>0</v>
      </c>
      <c r="CG223" s="59">
        <f t="shared" si="880"/>
        <v>0</v>
      </c>
      <c r="CH223" s="59">
        <f t="shared" si="880"/>
        <v>0</v>
      </c>
      <c r="CI223" s="59">
        <f t="shared" si="880"/>
        <v>0</v>
      </c>
      <c r="CJ223" s="59">
        <f t="shared" si="880"/>
        <v>0</v>
      </c>
      <c r="CK223" s="59">
        <f t="shared" si="880"/>
        <v>0</v>
      </c>
      <c r="CL223" s="59">
        <f t="shared" si="880"/>
        <v>0</v>
      </c>
      <c r="CM223" s="59">
        <f t="shared" si="880"/>
        <v>0</v>
      </c>
      <c r="CN223" s="59">
        <f t="shared" si="880"/>
        <v>0</v>
      </c>
      <c r="CO223" s="59">
        <f t="shared" si="880"/>
        <v>0</v>
      </c>
      <c r="CP223" s="59">
        <f t="shared" si="880"/>
        <v>0</v>
      </c>
      <c r="CQ223" s="59">
        <f t="shared" si="880"/>
        <v>0</v>
      </c>
      <c r="CR223" s="59">
        <f t="shared" si="880"/>
        <v>0</v>
      </c>
      <c r="CS223" s="59">
        <f t="shared" si="880"/>
        <v>0</v>
      </c>
      <c r="CT223" s="59">
        <f t="shared" si="880"/>
        <v>0</v>
      </c>
      <c r="CU223" s="59">
        <f t="shared" si="880"/>
        <v>0</v>
      </c>
      <c r="CV223" s="59">
        <f t="shared" si="880"/>
        <v>0</v>
      </c>
      <c r="CW223" s="59">
        <f t="shared" si="880"/>
        <v>0</v>
      </c>
      <c r="CX223" s="59">
        <f t="shared" si="880"/>
        <v>0</v>
      </c>
      <c r="CY223" s="59">
        <f t="shared" si="880"/>
        <v>0</v>
      </c>
      <c r="CZ223" s="59">
        <f t="shared" si="880"/>
        <v>0</v>
      </c>
      <c r="DA223" s="59">
        <f t="shared" si="880"/>
        <v>0</v>
      </c>
      <c r="DB223" s="59">
        <f t="shared" si="880"/>
        <v>0</v>
      </c>
      <c r="DC223" s="59">
        <f t="shared" si="880"/>
        <v>0</v>
      </c>
      <c r="DD223" s="59">
        <f t="shared" si="880"/>
        <v>0</v>
      </c>
      <c r="DE223" s="59">
        <f t="shared" si="880"/>
        <v>0</v>
      </c>
      <c r="DF223" s="59">
        <f t="shared" si="880"/>
        <v>0</v>
      </c>
      <c r="DG223" s="59">
        <f t="shared" si="880"/>
        <v>0</v>
      </c>
      <c r="DH223" s="59">
        <f t="shared" si="880"/>
        <v>0</v>
      </c>
      <c r="DI223" s="59">
        <f t="shared" si="880"/>
        <v>0</v>
      </c>
      <c r="DJ223" s="59">
        <f t="shared" si="880"/>
        <v>0</v>
      </c>
      <c r="DK223" s="59">
        <f t="shared" si="880"/>
        <v>0</v>
      </c>
      <c r="DL223" s="59">
        <f t="shared" si="880"/>
        <v>0</v>
      </c>
      <c r="DM223" s="59">
        <f t="shared" si="880"/>
        <v>0</v>
      </c>
      <c r="DN223" s="59">
        <f t="shared" si="880"/>
        <v>0</v>
      </c>
      <c r="DO223" s="59">
        <f t="shared" si="880"/>
        <v>0</v>
      </c>
      <c r="DP223" s="59">
        <f t="shared" si="880"/>
        <v>0</v>
      </c>
      <c r="DQ223" s="59">
        <f t="shared" si="880"/>
        <v>0</v>
      </c>
      <c r="DR223" s="59">
        <f t="shared" si="880"/>
        <v>0</v>
      </c>
      <c r="DS223" s="59">
        <f t="shared" si="880"/>
        <v>0</v>
      </c>
      <c r="DT223" s="59">
        <f t="shared" si="880"/>
        <v>0</v>
      </c>
      <c r="DU223" s="59">
        <f t="shared" si="880"/>
        <v>0</v>
      </c>
      <c r="DV223" s="59">
        <f t="shared" si="880"/>
        <v>0</v>
      </c>
      <c r="DW223" s="59">
        <f t="shared" si="880"/>
        <v>0</v>
      </c>
      <c r="DX223" s="59">
        <f t="shared" si="880"/>
        <v>0</v>
      </c>
      <c r="DY223" s="59">
        <f t="shared" si="880"/>
        <v>0</v>
      </c>
      <c r="DZ223" s="59">
        <f t="shared" si="880"/>
        <v>0</v>
      </c>
      <c r="EA223" s="59">
        <f t="shared" si="880"/>
        <v>0</v>
      </c>
      <c r="EB223" s="59">
        <f t="shared" si="880"/>
        <v>0</v>
      </c>
      <c r="EC223" s="59">
        <f t="shared" si="880"/>
        <v>0</v>
      </c>
      <c r="ED223" s="59">
        <f t="shared" si="880"/>
        <v>0</v>
      </c>
      <c r="EE223" s="59">
        <f t="shared" si="880"/>
        <v>0</v>
      </c>
      <c r="EF223" s="59">
        <f t="shared" si="880"/>
        <v>0</v>
      </c>
      <c r="EG223" s="59">
        <f t="shared" si="880"/>
        <v>0</v>
      </c>
      <c r="EH223" s="59">
        <f t="shared" si="880"/>
        <v>0</v>
      </c>
      <c r="EI223" s="59">
        <f t="shared" si="880"/>
        <v>0</v>
      </c>
      <c r="EJ223" s="59">
        <f t="shared" si="880"/>
        <v>0</v>
      </c>
      <c r="EK223" s="59">
        <f t="shared" ref="EK223:GV223" si="881">-EK212</f>
        <v>0</v>
      </c>
      <c r="EL223" s="59">
        <f t="shared" si="881"/>
        <v>0</v>
      </c>
      <c r="EM223" s="59">
        <f t="shared" si="881"/>
        <v>0</v>
      </c>
      <c r="EN223" s="59">
        <f t="shared" si="881"/>
        <v>0</v>
      </c>
      <c r="EO223" s="59">
        <f t="shared" si="881"/>
        <v>0</v>
      </c>
      <c r="EP223" s="59">
        <f t="shared" si="881"/>
        <v>0</v>
      </c>
      <c r="EQ223" s="59">
        <f t="shared" si="881"/>
        <v>0</v>
      </c>
      <c r="ER223" s="59">
        <f t="shared" si="881"/>
        <v>0</v>
      </c>
      <c r="ES223" s="59">
        <f t="shared" si="881"/>
        <v>0</v>
      </c>
      <c r="ET223" s="59">
        <f t="shared" si="881"/>
        <v>0</v>
      </c>
      <c r="EU223" s="59">
        <f t="shared" si="881"/>
        <v>0</v>
      </c>
      <c r="EV223" s="59">
        <f t="shared" si="881"/>
        <v>0</v>
      </c>
      <c r="EW223" s="59">
        <f t="shared" si="881"/>
        <v>0</v>
      </c>
      <c r="EX223" s="59">
        <f t="shared" si="881"/>
        <v>0</v>
      </c>
      <c r="EY223" s="59">
        <f t="shared" si="881"/>
        <v>0</v>
      </c>
      <c r="EZ223" s="59">
        <f t="shared" si="881"/>
        <v>0</v>
      </c>
      <c r="FA223" s="59">
        <f t="shared" si="881"/>
        <v>0</v>
      </c>
      <c r="FB223" s="59">
        <f t="shared" si="881"/>
        <v>0</v>
      </c>
      <c r="FC223" s="59">
        <f t="shared" si="881"/>
        <v>0</v>
      </c>
      <c r="FD223" s="59">
        <f t="shared" si="881"/>
        <v>0</v>
      </c>
      <c r="FE223" s="59">
        <f t="shared" si="881"/>
        <v>0</v>
      </c>
      <c r="FF223" s="59">
        <f t="shared" si="881"/>
        <v>0</v>
      </c>
      <c r="FG223" s="59">
        <f t="shared" si="881"/>
        <v>0</v>
      </c>
      <c r="FH223" s="59">
        <f t="shared" si="881"/>
        <v>0</v>
      </c>
      <c r="FI223" s="59">
        <f t="shared" si="881"/>
        <v>0</v>
      </c>
      <c r="FJ223" s="59">
        <f t="shared" si="881"/>
        <v>0</v>
      </c>
      <c r="FK223" s="59">
        <f t="shared" si="881"/>
        <v>0</v>
      </c>
      <c r="FL223" s="59">
        <f t="shared" si="881"/>
        <v>0</v>
      </c>
      <c r="FM223" s="59">
        <f t="shared" si="881"/>
        <v>0</v>
      </c>
      <c r="FN223" s="59">
        <f t="shared" si="881"/>
        <v>0</v>
      </c>
      <c r="FO223" s="59">
        <f t="shared" si="881"/>
        <v>0</v>
      </c>
      <c r="FP223" s="59">
        <f t="shared" si="881"/>
        <v>0</v>
      </c>
      <c r="FQ223" s="59">
        <f t="shared" si="881"/>
        <v>0</v>
      </c>
      <c r="FR223" s="59">
        <f t="shared" si="881"/>
        <v>0</v>
      </c>
      <c r="FS223" s="59">
        <f t="shared" si="881"/>
        <v>0</v>
      </c>
      <c r="FT223" s="59">
        <f t="shared" si="881"/>
        <v>0</v>
      </c>
      <c r="FU223" s="59">
        <f t="shared" si="881"/>
        <v>0</v>
      </c>
      <c r="FV223" s="59">
        <f t="shared" si="881"/>
        <v>0</v>
      </c>
      <c r="FW223" s="59">
        <f t="shared" si="881"/>
        <v>0</v>
      </c>
      <c r="FX223" s="59">
        <f t="shared" si="881"/>
        <v>0</v>
      </c>
      <c r="FY223" s="59">
        <f t="shared" si="881"/>
        <v>0</v>
      </c>
      <c r="FZ223" s="59">
        <f t="shared" si="881"/>
        <v>0</v>
      </c>
      <c r="GA223" s="59">
        <f t="shared" si="881"/>
        <v>0</v>
      </c>
      <c r="GB223" s="59">
        <f t="shared" si="881"/>
        <v>0</v>
      </c>
      <c r="GC223" s="59">
        <f t="shared" si="881"/>
        <v>0</v>
      </c>
      <c r="GD223" s="59">
        <f t="shared" si="881"/>
        <v>0</v>
      </c>
      <c r="GE223" s="59">
        <f t="shared" si="881"/>
        <v>0</v>
      </c>
      <c r="GF223" s="59">
        <f t="shared" si="881"/>
        <v>0</v>
      </c>
      <c r="GG223" s="59">
        <f t="shared" si="881"/>
        <v>0</v>
      </c>
      <c r="GH223" s="59">
        <f t="shared" si="881"/>
        <v>0</v>
      </c>
      <c r="GI223" s="59">
        <f t="shared" si="881"/>
        <v>0</v>
      </c>
      <c r="GJ223" s="59">
        <f t="shared" si="881"/>
        <v>0</v>
      </c>
      <c r="GK223" s="59">
        <f t="shared" si="881"/>
        <v>0</v>
      </c>
      <c r="GL223" s="59">
        <f t="shared" si="881"/>
        <v>0</v>
      </c>
      <c r="GM223" s="59">
        <f t="shared" si="881"/>
        <v>0</v>
      </c>
      <c r="GN223" s="59">
        <f t="shared" si="881"/>
        <v>0</v>
      </c>
      <c r="GO223" s="59">
        <f t="shared" si="881"/>
        <v>0</v>
      </c>
      <c r="GP223" s="59">
        <f t="shared" si="881"/>
        <v>0</v>
      </c>
      <c r="GQ223" s="59">
        <f t="shared" si="881"/>
        <v>0</v>
      </c>
      <c r="GR223" s="59">
        <f t="shared" si="881"/>
        <v>0</v>
      </c>
      <c r="GS223" s="59">
        <f t="shared" si="881"/>
        <v>0</v>
      </c>
      <c r="GT223" s="59">
        <f t="shared" si="881"/>
        <v>0</v>
      </c>
      <c r="GU223" s="59">
        <f t="shared" si="881"/>
        <v>0</v>
      </c>
      <c r="GV223" s="59">
        <f t="shared" si="881"/>
        <v>0</v>
      </c>
      <c r="GW223" s="59">
        <f t="shared" ref="GW223:JH223" si="882">-GW212</f>
        <v>0</v>
      </c>
      <c r="GX223" s="59">
        <f t="shared" si="882"/>
        <v>0</v>
      </c>
      <c r="GY223" s="59">
        <f t="shared" si="882"/>
        <v>0</v>
      </c>
      <c r="GZ223" s="59">
        <f t="shared" si="882"/>
        <v>0</v>
      </c>
      <c r="HA223" s="59">
        <f t="shared" si="882"/>
        <v>0</v>
      </c>
      <c r="HB223" s="59">
        <f t="shared" si="882"/>
        <v>0</v>
      </c>
      <c r="HC223" s="59">
        <f t="shared" si="882"/>
        <v>0</v>
      </c>
      <c r="HD223" s="59">
        <f t="shared" si="882"/>
        <v>0</v>
      </c>
      <c r="HE223" s="59">
        <f t="shared" si="882"/>
        <v>0</v>
      </c>
      <c r="HF223" s="59">
        <f t="shared" si="882"/>
        <v>0</v>
      </c>
      <c r="HG223" s="59">
        <f t="shared" si="882"/>
        <v>0</v>
      </c>
      <c r="HH223" s="59">
        <f t="shared" si="882"/>
        <v>0</v>
      </c>
      <c r="HI223" s="59">
        <f t="shared" si="882"/>
        <v>0</v>
      </c>
      <c r="HJ223" s="59">
        <f t="shared" si="882"/>
        <v>0</v>
      </c>
      <c r="HK223" s="59">
        <f t="shared" si="882"/>
        <v>0</v>
      </c>
      <c r="HL223" s="59">
        <f t="shared" si="882"/>
        <v>0</v>
      </c>
      <c r="HM223" s="59">
        <f t="shared" si="882"/>
        <v>0</v>
      </c>
      <c r="HN223" s="59">
        <f t="shared" si="882"/>
        <v>0</v>
      </c>
      <c r="HO223" s="59">
        <f t="shared" si="882"/>
        <v>0</v>
      </c>
      <c r="HP223" s="59">
        <f t="shared" si="882"/>
        <v>0</v>
      </c>
      <c r="HQ223" s="59">
        <f t="shared" si="882"/>
        <v>0</v>
      </c>
      <c r="HR223" s="59">
        <f t="shared" si="882"/>
        <v>0</v>
      </c>
      <c r="HS223" s="59">
        <f t="shared" si="882"/>
        <v>0</v>
      </c>
      <c r="HT223" s="59">
        <f t="shared" si="882"/>
        <v>0</v>
      </c>
      <c r="HU223" s="59">
        <f t="shared" si="882"/>
        <v>0</v>
      </c>
      <c r="HV223" s="59">
        <f t="shared" si="882"/>
        <v>0</v>
      </c>
      <c r="HW223" s="59">
        <f t="shared" si="882"/>
        <v>0</v>
      </c>
      <c r="HX223" s="59">
        <f t="shared" si="882"/>
        <v>0</v>
      </c>
      <c r="HY223" s="59">
        <f t="shared" si="882"/>
        <v>0</v>
      </c>
      <c r="HZ223" s="59">
        <f t="shared" si="882"/>
        <v>0</v>
      </c>
      <c r="IA223" s="59">
        <f t="shared" si="882"/>
        <v>0</v>
      </c>
      <c r="IB223" s="59">
        <f t="shared" si="882"/>
        <v>0</v>
      </c>
      <c r="IC223" s="59">
        <f t="shared" si="882"/>
        <v>0</v>
      </c>
      <c r="ID223" s="59">
        <f t="shared" si="882"/>
        <v>0</v>
      </c>
      <c r="IE223" s="59">
        <f t="shared" si="882"/>
        <v>0</v>
      </c>
      <c r="IF223" s="59">
        <f t="shared" si="882"/>
        <v>0</v>
      </c>
      <c r="IG223" s="59">
        <f t="shared" si="882"/>
        <v>0</v>
      </c>
      <c r="IH223" s="59">
        <f t="shared" si="882"/>
        <v>0</v>
      </c>
      <c r="II223" s="59">
        <f t="shared" si="882"/>
        <v>0</v>
      </c>
      <c r="IJ223" s="59">
        <f t="shared" si="882"/>
        <v>0</v>
      </c>
      <c r="IK223" s="59">
        <f t="shared" si="882"/>
        <v>0</v>
      </c>
      <c r="IL223" s="59">
        <f t="shared" si="882"/>
        <v>0</v>
      </c>
      <c r="IM223" s="59">
        <f t="shared" si="882"/>
        <v>0</v>
      </c>
      <c r="IN223" s="59">
        <f t="shared" si="882"/>
        <v>0</v>
      </c>
      <c r="IO223" s="59">
        <f t="shared" si="882"/>
        <v>0</v>
      </c>
      <c r="IP223" s="59">
        <f t="shared" si="882"/>
        <v>0</v>
      </c>
      <c r="IQ223" s="59">
        <f t="shared" si="882"/>
        <v>0</v>
      </c>
      <c r="IR223" s="59">
        <f t="shared" si="882"/>
        <v>0</v>
      </c>
      <c r="IS223" s="59">
        <f t="shared" si="882"/>
        <v>0</v>
      </c>
      <c r="IT223" s="59">
        <f t="shared" si="882"/>
        <v>0</v>
      </c>
      <c r="IU223" s="59">
        <f t="shared" si="882"/>
        <v>0</v>
      </c>
      <c r="IV223" s="59">
        <f t="shared" si="882"/>
        <v>0</v>
      </c>
      <c r="IW223" s="59">
        <f t="shared" si="882"/>
        <v>0</v>
      </c>
      <c r="IX223" s="59">
        <f t="shared" si="882"/>
        <v>0</v>
      </c>
      <c r="IY223" s="59">
        <f t="shared" si="882"/>
        <v>0</v>
      </c>
      <c r="IZ223" s="59">
        <f t="shared" si="882"/>
        <v>0</v>
      </c>
      <c r="JA223" s="59">
        <f t="shared" si="882"/>
        <v>0</v>
      </c>
      <c r="JB223" s="59">
        <f t="shared" si="882"/>
        <v>0</v>
      </c>
      <c r="JC223" s="59">
        <f t="shared" si="882"/>
        <v>0</v>
      </c>
      <c r="JD223" s="59">
        <f t="shared" si="882"/>
        <v>0</v>
      </c>
      <c r="JE223" s="59">
        <f t="shared" si="882"/>
        <v>0</v>
      </c>
      <c r="JF223" s="59">
        <f t="shared" si="882"/>
        <v>0</v>
      </c>
      <c r="JG223" s="59">
        <f t="shared" si="882"/>
        <v>0</v>
      </c>
      <c r="JH223" s="59">
        <f t="shared" si="882"/>
        <v>0</v>
      </c>
      <c r="JI223" s="59">
        <f t="shared" ref="JI223:LT223" si="883">-JI212</f>
        <v>0</v>
      </c>
      <c r="JJ223" s="59">
        <f t="shared" si="883"/>
        <v>0</v>
      </c>
      <c r="JK223" s="59">
        <f t="shared" si="883"/>
        <v>0</v>
      </c>
      <c r="JL223" s="59">
        <f t="shared" si="883"/>
        <v>0</v>
      </c>
      <c r="JM223" s="59">
        <f t="shared" si="883"/>
        <v>0</v>
      </c>
      <c r="JN223" s="59">
        <f t="shared" si="883"/>
        <v>0</v>
      </c>
      <c r="JO223" s="59">
        <f t="shared" si="883"/>
        <v>0</v>
      </c>
      <c r="JP223" s="59">
        <f t="shared" si="883"/>
        <v>0</v>
      </c>
      <c r="JQ223" s="59">
        <f t="shared" si="883"/>
        <v>0</v>
      </c>
      <c r="JR223" s="59">
        <f t="shared" si="883"/>
        <v>0</v>
      </c>
      <c r="JS223" s="59">
        <f t="shared" si="883"/>
        <v>0</v>
      </c>
      <c r="JT223" s="59">
        <f t="shared" si="883"/>
        <v>0</v>
      </c>
      <c r="JU223" s="59">
        <f t="shared" si="883"/>
        <v>0</v>
      </c>
      <c r="JV223" s="59">
        <f t="shared" si="883"/>
        <v>0</v>
      </c>
      <c r="JW223" s="59">
        <f t="shared" si="883"/>
        <v>0</v>
      </c>
      <c r="JX223" s="59">
        <f t="shared" si="883"/>
        <v>0</v>
      </c>
      <c r="JY223" s="59">
        <f t="shared" si="883"/>
        <v>0</v>
      </c>
      <c r="JZ223" s="59">
        <f t="shared" si="883"/>
        <v>0</v>
      </c>
      <c r="KA223" s="59">
        <f t="shared" si="883"/>
        <v>0</v>
      </c>
      <c r="KB223" s="59">
        <f t="shared" si="883"/>
        <v>0</v>
      </c>
      <c r="KC223" s="59">
        <f t="shared" si="883"/>
        <v>0</v>
      </c>
      <c r="KD223" s="59">
        <f t="shared" si="883"/>
        <v>0</v>
      </c>
      <c r="KE223" s="59">
        <f t="shared" si="883"/>
        <v>0</v>
      </c>
      <c r="KF223" s="59">
        <f t="shared" si="883"/>
        <v>0</v>
      </c>
      <c r="KG223" s="59">
        <f t="shared" si="883"/>
        <v>0</v>
      </c>
      <c r="KH223" s="59">
        <f t="shared" si="883"/>
        <v>0</v>
      </c>
      <c r="KI223" s="59">
        <f t="shared" si="883"/>
        <v>0</v>
      </c>
      <c r="KJ223" s="59">
        <f t="shared" si="883"/>
        <v>0</v>
      </c>
      <c r="KK223" s="59">
        <f t="shared" si="883"/>
        <v>0</v>
      </c>
      <c r="KL223" s="59">
        <f t="shared" si="883"/>
        <v>0</v>
      </c>
      <c r="KM223" s="59">
        <f t="shared" si="883"/>
        <v>0</v>
      </c>
      <c r="KN223" s="59">
        <f t="shared" si="883"/>
        <v>0</v>
      </c>
      <c r="KO223" s="59">
        <f t="shared" si="883"/>
        <v>0</v>
      </c>
      <c r="KP223" s="59">
        <f t="shared" si="883"/>
        <v>0</v>
      </c>
      <c r="KQ223" s="59">
        <f t="shared" si="883"/>
        <v>0</v>
      </c>
      <c r="KR223" s="59">
        <f t="shared" si="883"/>
        <v>0</v>
      </c>
      <c r="KS223" s="59">
        <f t="shared" si="883"/>
        <v>0</v>
      </c>
      <c r="KT223" s="59">
        <f t="shared" si="883"/>
        <v>0</v>
      </c>
      <c r="KU223" s="59">
        <f t="shared" si="883"/>
        <v>0</v>
      </c>
      <c r="KV223" s="59">
        <f t="shared" si="883"/>
        <v>0</v>
      </c>
      <c r="KW223" s="59">
        <f t="shared" si="883"/>
        <v>0</v>
      </c>
      <c r="KX223" s="59">
        <f t="shared" si="883"/>
        <v>0</v>
      </c>
      <c r="KY223" s="59">
        <f t="shared" si="883"/>
        <v>0</v>
      </c>
      <c r="KZ223" s="59">
        <f t="shared" si="883"/>
        <v>0</v>
      </c>
      <c r="LA223" s="59">
        <f t="shared" si="883"/>
        <v>0</v>
      </c>
      <c r="LB223" s="59">
        <f t="shared" si="883"/>
        <v>0</v>
      </c>
      <c r="LC223" s="59">
        <f t="shared" si="883"/>
        <v>0</v>
      </c>
      <c r="LD223" s="59">
        <f t="shared" si="883"/>
        <v>0</v>
      </c>
      <c r="LE223" s="59">
        <f t="shared" si="883"/>
        <v>0</v>
      </c>
      <c r="LF223" s="59">
        <f t="shared" si="883"/>
        <v>0</v>
      </c>
      <c r="LG223" s="59">
        <f t="shared" si="883"/>
        <v>0</v>
      </c>
      <c r="LH223" s="59">
        <f t="shared" si="883"/>
        <v>0</v>
      </c>
      <c r="LI223" s="59">
        <f t="shared" si="883"/>
        <v>0</v>
      </c>
      <c r="LJ223" s="59">
        <f t="shared" si="883"/>
        <v>0</v>
      </c>
      <c r="LK223" s="59">
        <f t="shared" si="883"/>
        <v>0</v>
      </c>
      <c r="LL223" s="59">
        <f t="shared" si="883"/>
        <v>0</v>
      </c>
      <c r="LM223" s="59">
        <f t="shared" si="883"/>
        <v>0</v>
      </c>
      <c r="LN223" s="59">
        <f t="shared" si="883"/>
        <v>0</v>
      </c>
      <c r="LO223" s="59">
        <f t="shared" si="883"/>
        <v>0</v>
      </c>
      <c r="LP223" s="59">
        <f t="shared" si="883"/>
        <v>0</v>
      </c>
      <c r="LQ223" s="59">
        <f t="shared" si="883"/>
        <v>0</v>
      </c>
      <c r="LR223" s="59">
        <f t="shared" si="883"/>
        <v>0</v>
      </c>
      <c r="LS223" s="59">
        <f t="shared" si="883"/>
        <v>0</v>
      </c>
      <c r="LT223" s="59">
        <f t="shared" si="883"/>
        <v>0</v>
      </c>
      <c r="LU223" s="59">
        <f t="shared" ref="LU223:OF223" si="884">-LU212</f>
        <v>0</v>
      </c>
      <c r="LV223" s="59">
        <f t="shared" si="884"/>
        <v>0</v>
      </c>
      <c r="LW223" s="59">
        <f t="shared" si="884"/>
        <v>0</v>
      </c>
      <c r="LX223" s="59">
        <f t="shared" si="884"/>
        <v>0</v>
      </c>
      <c r="LY223" s="59">
        <f t="shared" si="884"/>
        <v>0</v>
      </c>
      <c r="LZ223" s="59">
        <f t="shared" si="884"/>
        <v>0</v>
      </c>
      <c r="MA223" s="59">
        <f t="shared" si="884"/>
        <v>0</v>
      </c>
      <c r="MB223" s="59">
        <f t="shared" si="884"/>
        <v>0</v>
      </c>
      <c r="MC223" s="59">
        <f t="shared" si="884"/>
        <v>0</v>
      </c>
      <c r="MD223" s="59">
        <f t="shared" si="884"/>
        <v>0</v>
      </c>
      <c r="ME223" s="59">
        <f t="shared" si="884"/>
        <v>0</v>
      </c>
      <c r="MF223" s="59">
        <f t="shared" si="884"/>
        <v>0</v>
      </c>
      <c r="MG223" s="59">
        <f t="shared" si="884"/>
        <v>0</v>
      </c>
      <c r="MH223" s="59">
        <f t="shared" si="884"/>
        <v>0</v>
      </c>
      <c r="MI223" s="59">
        <f t="shared" si="884"/>
        <v>0</v>
      </c>
      <c r="MJ223" s="59">
        <f t="shared" si="884"/>
        <v>0</v>
      </c>
      <c r="MK223" s="59">
        <f t="shared" si="884"/>
        <v>0</v>
      </c>
      <c r="ML223" s="59">
        <f t="shared" si="884"/>
        <v>0</v>
      </c>
      <c r="MM223" s="59">
        <f t="shared" si="884"/>
        <v>0</v>
      </c>
      <c r="MN223" s="59">
        <f t="shared" si="884"/>
        <v>0</v>
      </c>
      <c r="MO223" s="59">
        <f t="shared" si="884"/>
        <v>0</v>
      </c>
      <c r="MP223" s="59">
        <f t="shared" si="884"/>
        <v>0</v>
      </c>
      <c r="MQ223" s="59">
        <f t="shared" si="884"/>
        <v>0</v>
      </c>
      <c r="MR223" s="59">
        <f t="shared" si="884"/>
        <v>0</v>
      </c>
      <c r="MS223" s="59">
        <f t="shared" si="884"/>
        <v>0</v>
      </c>
      <c r="MT223" s="59">
        <f t="shared" si="884"/>
        <v>0</v>
      </c>
      <c r="MU223" s="59">
        <f t="shared" si="884"/>
        <v>0</v>
      </c>
      <c r="MV223" s="59">
        <f t="shared" si="884"/>
        <v>0</v>
      </c>
      <c r="MW223" s="59">
        <f t="shared" si="884"/>
        <v>0</v>
      </c>
      <c r="MX223" s="59">
        <f t="shared" si="884"/>
        <v>0</v>
      </c>
      <c r="MY223" s="59">
        <f t="shared" si="884"/>
        <v>0</v>
      </c>
      <c r="MZ223" s="59">
        <f t="shared" si="884"/>
        <v>0</v>
      </c>
      <c r="NA223" s="59">
        <f t="shared" si="884"/>
        <v>0</v>
      </c>
      <c r="NB223" s="59">
        <f t="shared" si="884"/>
        <v>0</v>
      </c>
      <c r="NC223" s="59">
        <f t="shared" si="884"/>
        <v>0</v>
      </c>
      <c r="ND223" s="59">
        <f t="shared" si="884"/>
        <v>0</v>
      </c>
      <c r="NE223" s="59">
        <f t="shared" si="884"/>
        <v>0</v>
      </c>
      <c r="NF223" s="59">
        <f t="shared" si="884"/>
        <v>0</v>
      </c>
      <c r="NG223" s="59">
        <f t="shared" si="884"/>
        <v>0</v>
      </c>
      <c r="NH223" s="59">
        <f t="shared" si="884"/>
        <v>0</v>
      </c>
      <c r="NI223" s="59">
        <f t="shared" si="884"/>
        <v>0</v>
      </c>
      <c r="NJ223" s="59">
        <f t="shared" si="884"/>
        <v>0</v>
      </c>
      <c r="NK223" s="59">
        <f t="shared" si="884"/>
        <v>0</v>
      </c>
      <c r="NL223" s="59">
        <f t="shared" si="884"/>
        <v>0</v>
      </c>
      <c r="NM223" s="59">
        <f t="shared" si="884"/>
        <v>0</v>
      </c>
      <c r="NN223" s="59">
        <f t="shared" si="884"/>
        <v>0</v>
      </c>
      <c r="NO223" s="59">
        <f t="shared" si="884"/>
        <v>0</v>
      </c>
      <c r="NP223" s="59">
        <f t="shared" si="884"/>
        <v>0</v>
      </c>
      <c r="NQ223" s="59">
        <f t="shared" si="884"/>
        <v>0</v>
      </c>
      <c r="NR223" s="59">
        <f t="shared" si="884"/>
        <v>0</v>
      </c>
      <c r="NS223" s="59">
        <f t="shared" si="884"/>
        <v>0</v>
      </c>
      <c r="NT223" s="59">
        <f t="shared" si="884"/>
        <v>0</v>
      </c>
      <c r="NU223" s="59">
        <f t="shared" si="884"/>
        <v>0</v>
      </c>
      <c r="NV223" s="59">
        <f t="shared" si="884"/>
        <v>0</v>
      </c>
      <c r="NW223" s="59">
        <f t="shared" si="884"/>
        <v>0</v>
      </c>
      <c r="NX223" s="59">
        <f t="shared" si="884"/>
        <v>0</v>
      </c>
      <c r="NY223" s="59">
        <f t="shared" si="884"/>
        <v>0</v>
      </c>
      <c r="NZ223" s="59">
        <f t="shared" si="884"/>
        <v>0</v>
      </c>
      <c r="OA223" s="59">
        <f t="shared" si="884"/>
        <v>0</v>
      </c>
      <c r="OB223" s="59">
        <f t="shared" si="884"/>
        <v>0</v>
      </c>
      <c r="OC223" s="59">
        <f t="shared" si="884"/>
        <v>0</v>
      </c>
      <c r="OD223" s="59">
        <f t="shared" si="884"/>
        <v>0</v>
      </c>
      <c r="OE223" s="59">
        <f t="shared" si="884"/>
        <v>0</v>
      </c>
      <c r="OF223" s="59">
        <f t="shared" si="884"/>
        <v>0</v>
      </c>
      <c r="OG223" s="59">
        <f t="shared" ref="OG223:OR223" si="885">-OG212</f>
        <v>0</v>
      </c>
      <c r="OH223" s="59">
        <f t="shared" si="885"/>
        <v>0</v>
      </c>
      <c r="OI223" s="59">
        <f t="shared" si="885"/>
        <v>0</v>
      </c>
      <c r="OJ223" s="59">
        <f t="shared" si="885"/>
        <v>0</v>
      </c>
      <c r="OK223" s="59">
        <f t="shared" si="885"/>
        <v>0</v>
      </c>
      <c r="OL223" s="59">
        <f t="shared" si="885"/>
        <v>0</v>
      </c>
      <c r="OM223" s="59">
        <f t="shared" si="885"/>
        <v>0</v>
      </c>
      <c r="ON223" s="59">
        <f t="shared" si="885"/>
        <v>0</v>
      </c>
      <c r="OO223" s="59">
        <f t="shared" si="885"/>
        <v>0</v>
      </c>
      <c r="OP223" s="59">
        <f t="shared" si="885"/>
        <v>0</v>
      </c>
      <c r="OQ223" s="59">
        <f t="shared" si="885"/>
        <v>0</v>
      </c>
      <c r="OR223" s="358">
        <f t="shared" si="885"/>
        <v>0</v>
      </c>
    </row>
    <row r="224" spans="2:408" x14ac:dyDescent="0.35">
      <c r="B224" s="406"/>
      <c r="C224" s="149" t="s">
        <v>151</v>
      </c>
      <c r="D224" s="149"/>
      <c r="E224" s="150"/>
      <c r="F224" s="150"/>
      <c r="G224" s="150"/>
      <c r="H224" s="151"/>
      <c r="I224" s="152"/>
      <c r="J224" s="109">
        <f t="shared" si="878"/>
        <v>493998144.78274757</v>
      </c>
      <c r="K224" s="6"/>
      <c r="L224" s="153">
        <f>-L213-L214+L220</f>
        <v>0</v>
      </c>
      <c r="M224" s="153">
        <f t="shared" ref="M224:BX224" si="886">-M213-M214+M220</f>
        <v>0</v>
      </c>
      <c r="N224" s="153">
        <f t="shared" si="886"/>
        <v>0</v>
      </c>
      <c r="O224" s="153">
        <f t="shared" si="886"/>
        <v>0</v>
      </c>
      <c r="P224" s="153">
        <f t="shared" si="886"/>
        <v>0</v>
      </c>
      <c r="Q224" s="153">
        <f t="shared" si="886"/>
        <v>0</v>
      </c>
      <c r="R224" s="153">
        <f t="shared" si="886"/>
        <v>0</v>
      </c>
      <c r="S224" s="153">
        <f t="shared" si="886"/>
        <v>0</v>
      </c>
      <c r="T224" s="153">
        <f t="shared" si="886"/>
        <v>0</v>
      </c>
      <c r="U224" s="153">
        <f t="shared" si="886"/>
        <v>0</v>
      </c>
      <c r="V224" s="153">
        <f t="shared" si="886"/>
        <v>0</v>
      </c>
      <c r="W224" s="153">
        <f t="shared" si="886"/>
        <v>0</v>
      </c>
      <c r="X224" s="153">
        <f t="shared" si="886"/>
        <v>0</v>
      </c>
      <c r="Y224" s="153">
        <f t="shared" si="886"/>
        <v>0</v>
      </c>
      <c r="Z224" s="153">
        <f t="shared" si="886"/>
        <v>0</v>
      </c>
      <c r="AA224" s="153">
        <f t="shared" si="886"/>
        <v>0</v>
      </c>
      <c r="AB224" s="153">
        <f t="shared" si="886"/>
        <v>0</v>
      </c>
      <c r="AC224" s="153">
        <f t="shared" si="886"/>
        <v>0</v>
      </c>
      <c r="AD224" s="153">
        <f t="shared" si="886"/>
        <v>0</v>
      </c>
      <c r="AE224" s="153">
        <f t="shared" si="886"/>
        <v>0</v>
      </c>
      <c r="AF224" s="153">
        <f t="shared" si="886"/>
        <v>0</v>
      </c>
      <c r="AG224" s="153">
        <f t="shared" si="886"/>
        <v>0</v>
      </c>
      <c r="AH224" s="153">
        <f t="shared" si="886"/>
        <v>0</v>
      </c>
      <c r="AI224" s="153">
        <f t="shared" si="886"/>
        <v>0</v>
      </c>
      <c r="AJ224" s="153">
        <f t="shared" si="886"/>
        <v>0</v>
      </c>
      <c r="AK224" s="153">
        <f t="shared" si="886"/>
        <v>0</v>
      </c>
      <c r="AL224" s="153">
        <f t="shared" si="886"/>
        <v>0</v>
      </c>
      <c r="AM224" s="153">
        <f t="shared" si="886"/>
        <v>0</v>
      </c>
      <c r="AN224" s="153">
        <f t="shared" si="886"/>
        <v>0</v>
      </c>
      <c r="AO224" s="153">
        <f t="shared" si="886"/>
        <v>0</v>
      </c>
      <c r="AP224" s="153">
        <f t="shared" si="886"/>
        <v>0</v>
      </c>
      <c r="AQ224" s="153">
        <f t="shared" si="886"/>
        <v>0</v>
      </c>
      <c r="AR224" s="153">
        <f t="shared" si="886"/>
        <v>0</v>
      </c>
      <c r="AS224" s="153">
        <f t="shared" si="886"/>
        <v>0</v>
      </c>
      <c r="AT224" s="153">
        <f t="shared" si="886"/>
        <v>0</v>
      </c>
      <c r="AU224" s="153">
        <f t="shared" si="886"/>
        <v>0</v>
      </c>
      <c r="AV224" s="153">
        <f t="shared" si="886"/>
        <v>2308856.5744876298</v>
      </c>
      <c r="AW224" s="153">
        <f t="shared" si="886"/>
        <v>2199313.9737605257</v>
      </c>
      <c r="AX224" s="153">
        <f t="shared" si="886"/>
        <v>2308454.6399733024</v>
      </c>
      <c r="AY224" s="153">
        <f t="shared" si="886"/>
        <v>2271893.6053227414</v>
      </c>
      <c r="AZ224" s="153">
        <f t="shared" si="886"/>
        <v>2308322.4505092474</v>
      </c>
      <c r="BA224" s="153">
        <f t="shared" si="886"/>
        <v>2272024.0530261854</v>
      </c>
      <c r="BB224" s="153">
        <f t="shared" si="886"/>
        <v>2308189.5684086988</v>
      </c>
      <c r="BC224" s="153">
        <f t="shared" si="886"/>
        <v>2308189.5684086988</v>
      </c>
      <c r="BD224" s="153">
        <f t="shared" si="886"/>
        <v>2272286.6971322168</v>
      </c>
      <c r="BE224" s="153">
        <f t="shared" si="886"/>
        <v>2308055.6402667342</v>
      </c>
      <c r="BF224" s="153">
        <f t="shared" si="886"/>
        <v>2272418.8964366824</v>
      </c>
      <c r="BG224" s="153">
        <f t="shared" si="886"/>
        <v>2307921.0151983295</v>
      </c>
      <c r="BH224" s="153">
        <f t="shared" si="886"/>
        <v>2307921.0151983295</v>
      </c>
      <c r="BI224" s="153">
        <f t="shared" si="886"/>
        <v>2203085.139356507</v>
      </c>
      <c r="BJ224" s="153">
        <f t="shared" si="886"/>
        <v>2307506.9048674433</v>
      </c>
      <c r="BK224" s="153">
        <f t="shared" si="886"/>
        <v>2272544.8047601786</v>
      </c>
      <c r="BL224" s="153">
        <f t="shared" si="886"/>
        <v>2307370.5426000124</v>
      </c>
      <c r="BM224" s="153">
        <f t="shared" si="886"/>
        <v>2272679.4587166952</v>
      </c>
      <c r="BN224" s="153">
        <f t="shared" si="886"/>
        <v>2307233.4776302604</v>
      </c>
      <c r="BO224" s="153">
        <f t="shared" si="886"/>
        <v>2307233.4776302599</v>
      </c>
      <c r="BP224" s="153">
        <f t="shared" si="886"/>
        <v>2272950.5438908348</v>
      </c>
      <c r="BQ224" s="153">
        <f t="shared" si="886"/>
        <v>2307095.3514211206</v>
      </c>
      <c r="BR224" s="153">
        <f t="shared" si="886"/>
        <v>2273086.9779120497</v>
      </c>
      <c r="BS224" s="153">
        <f t="shared" si="886"/>
        <v>2306956.5184189114</v>
      </c>
      <c r="BT224" s="153">
        <f t="shared" si="886"/>
        <v>2306956.5184189118</v>
      </c>
      <c r="BU224" s="153">
        <f t="shared" si="886"/>
        <v>2206977.2730913307</v>
      </c>
      <c r="BV224" s="153">
        <f t="shared" si="886"/>
        <v>2306530.0709188022</v>
      </c>
      <c r="BW224" s="153">
        <f t="shared" si="886"/>
        <v>2273217.4521165239</v>
      </c>
      <c r="BX224" s="153">
        <f t="shared" si="886"/>
        <v>2306389.4771678401</v>
      </c>
      <c r="BY224" s="153">
        <f t="shared" ref="BY224:EJ224" si="887">-BY213-BY214+BY220</f>
        <v>2273356.378829285</v>
      </c>
      <c r="BZ224" s="153">
        <f t="shared" si="887"/>
        <v>2306248.1711397497</v>
      </c>
      <c r="CA224" s="153">
        <f t="shared" si="887"/>
        <v>2306248.1711397497</v>
      </c>
      <c r="CB224" s="153">
        <f t="shared" si="887"/>
        <v>2273636.0370629206</v>
      </c>
      <c r="CC224" s="153">
        <f t="shared" si="887"/>
        <v>2306105.7894088542</v>
      </c>
      <c r="CD224" s="153">
        <f t="shared" si="887"/>
        <v>2273776.7712818515</v>
      </c>
      <c r="CE224" s="153">
        <f t="shared" si="887"/>
        <v>2305962.691521849</v>
      </c>
      <c r="CF224" s="153">
        <f t="shared" si="887"/>
        <v>2303238.9943868043</v>
      </c>
      <c r="CG224" s="153">
        <f t="shared" si="887"/>
        <v>2239893.2908221344</v>
      </c>
      <c r="CH224" s="153">
        <f t="shared" si="887"/>
        <v>2302949.2934945337</v>
      </c>
      <c r="CI224" s="153">
        <f t="shared" si="887"/>
        <v>2271442.2931494396</v>
      </c>
      <c r="CJ224" s="153">
        <f t="shared" si="887"/>
        <v>2302804.7944887672</v>
      </c>
      <c r="CK224" s="153">
        <f t="shared" si="887"/>
        <v>2271585.1821009424</v>
      </c>
      <c r="CL224" s="153">
        <f t="shared" si="887"/>
        <v>2302659.5785283451</v>
      </c>
      <c r="CM224" s="153">
        <f t="shared" si="887"/>
        <v>2302659.5785283451</v>
      </c>
      <c r="CN224" s="153">
        <f t="shared" si="887"/>
        <v>2271872.7802975383</v>
      </c>
      <c r="CO224" s="153">
        <f t="shared" si="887"/>
        <v>2302513.2797970087</v>
      </c>
      <c r="CP224" s="153">
        <f t="shared" si="887"/>
        <v>2272017.4920995943</v>
      </c>
      <c r="CQ224" s="153">
        <f t="shared" si="887"/>
        <v>2302366.2604988106</v>
      </c>
      <c r="CR224" s="153">
        <f t="shared" si="887"/>
        <v>2304941.7366074547</v>
      </c>
      <c r="CS224" s="153">
        <f t="shared" si="887"/>
        <v>2215135.675586991</v>
      </c>
      <c r="CT224" s="153">
        <f t="shared" si="887"/>
        <v>2304490.1645867289</v>
      </c>
      <c r="CU224" s="153">
        <f t="shared" si="887"/>
        <v>2274630.9961953997</v>
      </c>
      <c r="CV224" s="153">
        <f t="shared" si="887"/>
        <v>2304340.9440087308</v>
      </c>
      <c r="CW224" s="153">
        <f t="shared" si="887"/>
        <v>2274778.6577087659</v>
      </c>
      <c r="CX224" s="153">
        <f t="shared" si="887"/>
        <v>2304190.9935949543</v>
      </c>
      <c r="CY224" s="153">
        <f t="shared" si="887"/>
        <v>2304190.9935949543</v>
      </c>
      <c r="CZ224" s="153">
        <f t="shared" si="887"/>
        <v>2275075.8373093586</v>
      </c>
      <c r="DA224" s="153">
        <f t="shared" si="887"/>
        <v>2304039.940930238</v>
      </c>
      <c r="DB224" s="153">
        <f t="shared" si="887"/>
        <v>2275225.357862568</v>
      </c>
      <c r="DC224" s="153">
        <f t="shared" si="887"/>
        <v>2303888.1550103207</v>
      </c>
      <c r="DD224" s="153">
        <f t="shared" si="887"/>
        <v>2303888.1550103207</v>
      </c>
      <c r="DE224" s="153">
        <f t="shared" si="887"/>
        <v>2219403.7473699572</v>
      </c>
      <c r="DF224" s="153">
        <f t="shared" si="887"/>
        <v>2303423.814459594</v>
      </c>
      <c r="DG224" s="153">
        <f t="shared" si="887"/>
        <v>2275370.0016512023</v>
      </c>
      <c r="DH224" s="153">
        <f t="shared" si="887"/>
        <v>2303270.2053100416</v>
      </c>
      <c r="DI224" s="153">
        <f t="shared" si="887"/>
        <v>2275522.1194324167</v>
      </c>
      <c r="DJ224" s="153">
        <f t="shared" si="887"/>
        <v>2303115.8583983039</v>
      </c>
      <c r="DK224" s="153">
        <f t="shared" si="887"/>
        <v>2303115.8583983039</v>
      </c>
      <c r="DL224" s="153">
        <f t="shared" si="887"/>
        <v>2275828.2356477915</v>
      </c>
      <c r="DM224" s="153">
        <f t="shared" si="887"/>
        <v>2302960.3972361144</v>
      </c>
      <c r="DN224" s="153">
        <f t="shared" si="887"/>
        <v>2275982.236421858</v>
      </c>
      <c r="DO224" s="153">
        <f t="shared" si="887"/>
        <v>2302804.1951390989</v>
      </c>
      <c r="DP224" s="153">
        <f t="shared" si="887"/>
        <v>2302804.1951390989</v>
      </c>
      <c r="DQ224" s="153">
        <f t="shared" si="887"/>
        <v>2223801.3236724967</v>
      </c>
      <c r="DR224" s="153">
        <f t="shared" si="887"/>
        <v>2302326.9613303058</v>
      </c>
      <c r="DS224" s="153">
        <f t="shared" si="887"/>
        <v>2276131.7491051876</v>
      </c>
      <c r="DT224" s="153">
        <f t="shared" si="887"/>
        <v>2302168.9181352011</v>
      </c>
      <c r="DU224" s="153">
        <f t="shared" si="887"/>
        <v>2276288.3784352355</v>
      </c>
      <c r="DV224" s="153">
        <f t="shared" si="887"/>
        <v>2302010.1298554554</v>
      </c>
      <c r="DW224" s="153">
        <f t="shared" si="887"/>
        <v>2302010.1298554549</v>
      </c>
      <c r="DX224" s="153">
        <f t="shared" si="887"/>
        <v>2276603.5405379352</v>
      </c>
      <c r="DY224" s="153">
        <f t="shared" si="887"/>
        <v>2301850.2162277894</v>
      </c>
      <c r="DZ224" s="153">
        <f t="shared" si="887"/>
        <v>2276762.0755180875</v>
      </c>
      <c r="EA224" s="153">
        <f t="shared" si="887"/>
        <v>2301689.5546001727</v>
      </c>
      <c r="EB224" s="153">
        <f t="shared" si="887"/>
        <v>2299585.6250515161</v>
      </c>
      <c r="EC224" s="153">
        <f t="shared" si="887"/>
        <v>2250683.6513471827</v>
      </c>
      <c r="ED224" s="153">
        <f t="shared" si="887"/>
        <v>2299261.3398582321</v>
      </c>
      <c r="EE224" s="153">
        <f t="shared" si="887"/>
        <v>2275056.1664192099</v>
      </c>
      <c r="EF224" s="153">
        <f t="shared" si="887"/>
        <v>2299099.2679410479</v>
      </c>
      <c r="EG224" s="153">
        <f t="shared" si="887"/>
        <v>2275216.9187180307</v>
      </c>
      <c r="EH224" s="153">
        <f t="shared" si="887"/>
        <v>2298936.4487832459</v>
      </c>
      <c r="EI224" s="153">
        <f t="shared" si="887"/>
        <v>2298936.4487832459</v>
      </c>
      <c r="EJ224" s="153">
        <f t="shared" si="887"/>
        <v>2275540.3367001787</v>
      </c>
      <c r="EK224" s="153">
        <f t="shared" ref="EK224:GV224" si="888">-EK213-EK214+EK220</f>
        <v>2298772.500976678</v>
      </c>
      <c r="EL224" s="153">
        <f t="shared" si="888"/>
        <v>2275703.0044299951</v>
      </c>
      <c r="EM224" s="153">
        <f t="shared" si="888"/>
        <v>2298607.8033128865</v>
      </c>
      <c r="EN224" s="153">
        <f t="shared" si="888"/>
        <v>2300545.4522416713</v>
      </c>
      <c r="EO224" s="153">
        <f t="shared" si="888"/>
        <v>2232994.4366820799</v>
      </c>
      <c r="EP224" s="153">
        <f t="shared" si="888"/>
        <v>2300042.0986522022</v>
      </c>
      <c r="EQ224" s="153">
        <f t="shared" si="888"/>
        <v>2277726.0744779804</v>
      </c>
      <c r="ER224" s="153">
        <f t="shared" si="888"/>
        <v>2299875.0658125607</v>
      </c>
      <c r="ES224" s="153">
        <f t="shared" si="888"/>
        <v>2277891.8798882286</v>
      </c>
      <c r="ET224" s="153">
        <f t="shared" si="888"/>
        <v>2299707.2751524858</v>
      </c>
      <c r="EU224" s="153">
        <f t="shared" si="888"/>
        <v>2299707.2751524858</v>
      </c>
      <c r="EV224" s="153">
        <f t="shared" si="888"/>
        <v>2278225.4356188448</v>
      </c>
      <c r="EW224" s="153">
        <f t="shared" si="888"/>
        <v>2299538.3397994954</v>
      </c>
      <c r="EX224" s="153">
        <f t="shared" si="888"/>
        <v>2278393.1878642379</v>
      </c>
      <c r="EY224" s="153">
        <f t="shared" si="888"/>
        <v>2299368.6442543333</v>
      </c>
      <c r="EZ224" s="153">
        <f t="shared" si="888"/>
        <v>2299368.6442543329</v>
      </c>
      <c r="FA224" s="153">
        <f t="shared" si="888"/>
        <v>2237792.3790408722</v>
      </c>
      <c r="FB224" s="153">
        <f t="shared" si="888"/>
        <v>2298852.0860024374</v>
      </c>
      <c r="FC224" s="153">
        <f t="shared" si="888"/>
        <v>2278557.6899659345</v>
      </c>
      <c r="FD224" s="153">
        <f t="shared" si="888"/>
        <v>2298680.5055101756</v>
      </c>
      <c r="FE224" s="153">
        <f t="shared" si="888"/>
        <v>2278728.1529621547</v>
      </c>
      <c r="FF224" s="153">
        <f t="shared" si="888"/>
        <v>2298508.161829215</v>
      </c>
      <c r="FG224" s="153">
        <f t="shared" si="888"/>
        <v>2298508.1618292155</v>
      </c>
      <c r="FH224" s="153">
        <f t="shared" si="888"/>
        <v>2279071.0424276302</v>
      </c>
      <c r="FI224" s="153">
        <f t="shared" si="888"/>
        <v>2298334.6652743658</v>
      </c>
      <c r="FJ224" s="153">
        <f t="shared" si="888"/>
        <v>2279243.4706725786</v>
      </c>
      <c r="FK224" s="153">
        <f t="shared" si="888"/>
        <v>2298160.4034438035</v>
      </c>
      <c r="FL224" s="153">
        <f t="shared" si="888"/>
        <v>2298160.4034438035</v>
      </c>
      <c r="FM224" s="153">
        <f t="shared" si="888"/>
        <v>2242727.5285806032</v>
      </c>
      <c r="FN224" s="153">
        <f t="shared" si="888"/>
        <v>2297630.5588278761</v>
      </c>
      <c r="FO224" s="153">
        <f t="shared" si="888"/>
        <v>2279413.0823789174</v>
      </c>
      <c r="FP224" s="153">
        <f t="shared" si="888"/>
        <v>2297454.4008687525</v>
      </c>
      <c r="FQ224" s="153">
        <f t="shared" si="888"/>
        <v>2279588.2445786782</v>
      </c>
      <c r="FR224" s="153">
        <f t="shared" si="888"/>
        <v>2297277.4750455008</v>
      </c>
      <c r="FS224" s="153">
        <f t="shared" si="888"/>
        <v>2297277.4750455008</v>
      </c>
      <c r="FT224" s="153">
        <f t="shared" si="888"/>
        <v>2279940.5494979848</v>
      </c>
      <c r="FU224" s="153">
        <f t="shared" si="888"/>
        <v>2297099.3892006455</v>
      </c>
      <c r="FV224" s="153">
        <f t="shared" si="888"/>
        <v>2280117.693839042</v>
      </c>
      <c r="FW224" s="153">
        <f t="shared" si="888"/>
        <v>2296920.5336968987</v>
      </c>
      <c r="FX224" s="153">
        <f t="shared" si="888"/>
        <v>2295509.5047117909</v>
      </c>
      <c r="FY224" s="153">
        <f t="shared" si="888"/>
        <v>2262791.8717448022</v>
      </c>
      <c r="FZ224" s="153">
        <f t="shared" si="888"/>
        <v>2295149.453905636</v>
      </c>
      <c r="GA224" s="153">
        <f t="shared" si="888"/>
        <v>2279113.4356127884</v>
      </c>
      <c r="GB224" s="153">
        <f t="shared" si="888"/>
        <v>2294969.1970098242</v>
      </c>
      <c r="GC224" s="153">
        <f t="shared" si="888"/>
        <v>2279292.8351101121</v>
      </c>
      <c r="GD224" s="153">
        <f t="shared" si="888"/>
        <v>2294788.1728344178</v>
      </c>
      <c r="GE224" s="153">
        <f t="shared" si="888"/>
        <v>2294788.1728344178</v>
      </c>
      <c r="GF224" s="153">
        <f t="shared" si="888"/>
        <v>2279653.6184350764</v>
      </c>
      <c r="GG224" s="153">
        <f t="shared" si="888"/>
        <v>2294605.9894237658</v>
      </c>
      <c r="GH224" s="153">
        <f t="shared" si="888"/>
        <v>2279835.0037101312</v>
      </c>
      <c r="GI224" s="153">
        <f t="shared" si="888"/>
        <v>2294423.0372558944</v>
      </c>
      <c r="GJ224" s="153">
        <f t="shared" si="888"/>
        <v>2295649.1855724654</v>
      </c>
      <c r="GK224" s="153">
        <f t="shared" si="888"/>
        <v>2253016.7719969545</v>
      </c>
      <c r="GL224" s="153">
        <f t="shared" si="888"/>
        <v>2295092.5695373882</v>
      </c>
      <c r="GM224" s="153">
        <f t="shared" si="888"/>
        <v>2281196.3436702616</v>
      </c>
      <c r="GN224" s="153">
        <f t="shared" si="888"/>
        <v>2294907.1841642577</v>
      </c>
      <c r="GO224" s="153">
        <f t="shared" si="888"/>
        <v>2281381.0141059575</v>
      </c>
      <c r="GP224" s="153">
        <f t="shared" si="888"/>
        <v>2294721.0237219003</v>
      </c>
      <c r="GQ224" s="153">
        <f t="shared" si="888"/>
        <v>2294721.0237219008</v>
      </c>
      <c r="GR224" s="153">
        <f t="shared" si="888"/>
        <v>2281752.3648600918</v>
      </c>
      <c r="GS224" s="153">
        <f t="shared" si="888"/>
        <v>2294533.6921610478</v>
      </c>
      <c r="GT224" s="153">
        <f t="shared" si="888"/>
        <v>2281939.0464789397</v>
      </c>
      <c r="GU224" s="153">
        <f t="shared" si="888"/>
        <v>2294345.5843396792</v>
      </c>
      <c r="GV224" s="153">
        <f t="shared" si="888"/>
        <v>2294345.5843396792</v>
      </c>
      <c r="GW224" s="153">
        <f t="shared" ref="GW224:JH224" si="889">-GW213-GW214+GW220</f>
        <v>2258373.8856184199</v>
      </c>
      <c r="GX224" s="153">
        <f t="shared" si="889"/>
        <v>2293775.5071794512</v>
      </c>
      <c r="GY224" s="153">
        <f t="shared" si="889"/>
        <v>2282124.2611258635</v>
      </c>
      <c r="GZ224" s="153">
        <f t="shared" si="889"/>
        <v>2293585.4806114193</v>
      </c>
      <c r="HA224" s="153">
        <f t="shared" si="889"/>
        <v>2282313.7327869316</v>
      </c>
      <c r="HB224" s="153">
        <f t="shared" si="889"/>
        <v>2293394.6764727323</v>
      </c>
      <c r="HC224" s="153">
        <f t="shared" si="889"/>
        <v>2293394.6764727323</v>
      </c>
      <c r="HD224" s="153">
        <f t="shared" si="889"/>
        <v>2282694.6982282465</v>
      </c>
      <c r="HE224" s="153">
        <f t="shared" si="889"/>
        <v>2293202.6973077003</v>
      </c>
      <c r="HF224" s="153">
        <f t="shared" si="889"/>
        <v>2282886.1931429454</v>
      </c>
      <c r="HG224" s="153">
        <f t="shared" si="889"/>
        <v>2293009.9396900469</v>
      </c>
      <c r="HH224" s="153">
        <f t="shared" si="889"/>
        <v>2293009.9396900469</v>
      </c>
      <c r="HI224" s="153">
        <f t="shared" si="889"/>
        <v>2263874.8634231393</v>
      </c>
      <c r="HJ224" s="153">
        <f t="shared" si="889"/>
        <v>2292426.3673419231</v>
      </c>
      <c r="HK224" s="153">
        <f t="shared" si="889"/>
        <v>2283076.6835457985</v>
      </c>
      <c r="HL224" s="153">
        <f t="shared" si="889"/>
        <v>2292231.6871917928</v>
      </c>
      <c r="HM224" s="153">
        <f t="shared" si="889"/>
        <v>2283270.9825089001</v>
      </c>
      <c r="HN224" s="153">
        <f t="shared" si="889"/>
        <v>2292036.2277184967</v>
      </c>
      <c r="HO224" s="153">
        <f t="shared" si="889"/>
        <v>2292036.2277184972</v>
      </c>
      <c r="HP224" s="153">
        <f t="shared" si="889"/>
        <v>2283661.6131160245</v>
      </c>
      <c r="HQ224" s="153">
        <f t="shared" si="889"/>
        <v>2291839.5904263253</v>
      </c>
      <c r="HR224" s="153">
        <f t="shared" si="889"/>
        <v>2283857.9457256217</v>
      </c>
      <c r="HS224" s="153">
        <f t="shared" si="889"/>
        <v>2291642.1732420763</v>
      </c>
      <c r="HT224" s="153">
        <f t="shared" si="889"/>
        <v>2290998.9042622773</v>
      </c>
      <c r="HU224" s="153">
        <f t="shared" si="889"/>
        <v>2276278.7539001978</v>
      </c>
      <c r="HV224" s="153">
        <f t="shared" si="889"/>
        <v>2290602.4024988017</v>
      </c>
      <c r="HW224" s="153">
        <f t="shared" si="889"/>
        <v>2283630.8890771959</v>
      </c>
      <c r="HX224" s="153">
        <f t="shared" si="889"/>
        <v>2290403.6086432245</v>
      </c>
      <c r="HY224" s="153">
        <f t="shared" si="889"/>
        <v>2283829.4905416765</v>
      </c>
      <c r="HZ224" s="153">
        <f t="shared" si="889"/>
        <v>2290204.0388692277</v>
      </c>
      <c r="IA224" s="153">
        <f t="shared" si="889"/>
        <v>2290204.0388692282</v>
      </c>
      <c r="IB224" s="153">
        <f t="shared" si="889"/>
        <v>2284228.7235428728</v>
      </c>
      <c r="IC224" s="153">
        <f t="shared" si="889"/>
        <v>2290003.2962614954</v>
      </c>
      <c r="ID224" s="153">
        <f t="shared" si="889"/>
        <v>2284429.3558661202</v>
      </c>
      <c r="IE224" s="153">
        <f t="shared" si="889"/>
        <v>2289801.7774863816</v>
      </c>
      <c r="IF224" s="153">
        <f t="shared" si="889"/>
        <v>2290241.3228079001</v>
      </c>
      <c r="IG224" s="153">
        <f t="shared" si="889"/>
        <v>2275313.3432023004</v>
      </c>
      <c r="IH224" s="153">
        <f t="shared" si="889"/>
        <v>2289630.7077537477</v>
      </c>
      <c r="II224" s="153">
        <f t="shared" si="889"/>
        <v>2285054.6282290854</v>
      </c>
      <c r="IJ224" s="153">
        <f t="shared" si="889"/>
        <v>2289426.7015383877</v>
      </c>
      <c r="IK224" s="153">
        <f t="shared" si="889"/>
        <v>2285258.6435054485</v>
      </c>
      <c r="IL224" s="153">
        <f t="shared" si="889"/>
        <v>2289221.9147719154</v>
      </c>
      <c r="IM224" s="153">
        <f t="shared" si="889"/>
        <v>2289221.9147719154</v>
      </c>
      <c r="IN224" s="153">
        <f t="shared" si="889"/>
        <v>2285668.7227347782</v>
      </c>
      <c r="IO224" s="153">
        <f t="shared" si="889"/>
        <v>2289015.9479910778</v>
      </c>
      <c r="IP224" s="153">
        <f t="shared" si="889"/>
        <v>2285874.7873089286</v>
      </c>
      <c r="IQ224" s="153">
        <f t="shared" si="889"/>
        <v>2288809.2007233934</v>
      </c>
      <c r="IR224" s="153">
        <f t="shared" si="889"/>
        <v>2288809.2007233934</v>
      </c>
      <c r="IS224" s="153">
        <f t="shared" si="889"/>
        <v>2281254.472833666</v>
      </c>
      <c r="IT224" s="153">
        <f t="shared" si="889"/>
        <v>2288185.0629599886</v>
      </c>
      <c r="IU224" s="153">
        <f t="shared" si="889"/>
        <v>2286081.2563690422</v>
      </c>
      <c r="IV224" s="153">
        <f t="shared" si="889"/>
        <v>2287976.3933612681</v>
      </c>
      <c r="IW224" s="153">
        <f t="shared" si="889"/>
        <v>2286290.1523824083</v>
      </c>
      <c r="IX224" s="153">
        <f t="shared" si="889"/>
        <v>2287766.9437444136</v>
      </c>
      <c r="IY224" s="153">
        <f t="shared" si="889"/>
        <v>2287766.9437444131</v>
      </c>
      <c r="IZ224" s="153">
        <f t="shared" si="889"/>
        <v>2286709.9984826371</v>
      </c>
      <c r="JA224" s="153">
        <f t="shared" si="889"/>
        <v>2287556.314721989</v>
      </c>
      <c r="JB224" s="153">
        <f t="shared" si="889"/>
        <v>2286920.9490162763</v>
      </c>
      <c r="JC224" s="153">
        <f t="shared" si="889"/>
        <v>2287344.9060637122</v>
      </c>
      <c r="JD224" s="153">
        <f t="shared" si="889"/>
        <v>0</v>
      </c>
      <c r="JE224" s="153">
        <f t="shared" si="889"/>
        <v>0</v>
      </c>
      <c r="JF224" s="153">
        <f t="shared" si="889"/>
        <v>0</v>
      </c>
      <c r="JG224" s="153">
        <f t="shared" si="889"/>
        <v>0</v>
      </c>
      <c r="JH224" s="153">
        <f t="shared" si="889"/>
        <v>0</v>
      </c>
      <c r="JI224" s="153">
        <f t="shared" ref="JI224:LT224" si="890">-JI213-JI214+JI220</f>
        <v>0</v>
      </c>
      <c r="JJ224" s="153">
        <f t="shared" si="890"/>
        <v>0</v>
      </c>
      <c r="JK224" s="153">
        <f t="shared" si="890"/>
        <v>0</v>
      </c>
      <c r="JL224" s="153">
        <f t="shared" si="890"/>
        <v>0</v>
      </c>
      <c r="JM224" s="153">
        <f t="shared" si="890"/>
        <v>0</v>
      </c>
      <c r="JN224" s="153">
        <f t="shared" si="890"/>
        <v>0</v>
      </c>
      <c r="JO224" s="153">
        <f t="shared" si="890"/>
        <v>0</v>
      </c>
      <c r="JP224" s="153">
        <f t="shared" si="890"/>
        <v>0</v>
      </c>
      <c r="JQ224" s="153">
        <f t="shared" si="890"/>
        <v>0</v>
      </c>
      <c r="JR224" s="153">
        <f t="shared" si="890"/>
        <v>0</v>
      </c>
      <c r="JS224" s="153">
        <f t="shared" si="890"/>
        <v>0</v>
      </c>
      <c r="JT224" s="153">
        <f t="shared" si="890"/>
        <v>0</v>
      </c>
      <c r="JU224" s="153">
        <f t="shared" si="890"/>
        <v>0</v>
      </c>
      <c r="JV224" s="153">
        <f t="shared" si="890"/>
        <v>0</v>
      </c>
      <c r="JW224" s="153">
        <f t="shared" si="890"/>
        <v>0</v>
      </c>
      <c r="JX224" s="153">
        <f t="shared" si="890"/>
        <v>0</v>
      </c>
      <c r="JY224" s="153">
        <f t="shared" si="890"/>
        <v>0</v>
      </c>
      <c r="JZ224" s="153">
        <f t="shared" si="890"/>
        <v>0</v>
      </c>
      <c r="KA224" s="153">
        <f t="shared" si="890"/>
        <v>0</v>
      </c>
      <c r="KB224" s="153">
        <f t="shared" si="890"/>
        <v>0</v>
      </c>
      <c r="KC224" s="153">
        <f t="shared" si="890"/>
        <v>0</v>
      </c>
      <c r="KD224" s="153">
        <f t="shared" si="890"/>
        <v>0</v>
      </c>
      <c r="KE224" s="153">
        <f t="shared" si="890"/>
        <v>0</v>
      </c>
      <c r="KF224" s="153">
        <f t="shared" si="890"/>
        <v>0</v>
      </c>
      <c r="KG224" s="153">
        <f t="shared" si="890"/>
        <v>0</v>
      </c>
      <c r="KH224" s="153">
        <f t="shared" si="890"/>
        <v>0</v>
      </c>
      <c r="KI224" s="153">
        <f t="shared" si="890"/>
        <v>0</v>
      </c>
      <c r="KJ224" s="153">
        <f t="shared" si="890"/>
        <v>0</v>
      </c>
      <c r="KK224" s="153">
        <f t="shared" si="890"/>
        <v>0</v>
      </c>
      <c r="KL224" s="153">
        <f t="shared" si="890"/>
        <v>0</v>
      </c>
      <c r="KM224" s="153">
        <f t="shared" si="890"/>
        <v>0</v>
      </c>
      <c r="KN224" s="153">
        <f t="shared" si="890"/>
        <v>0</v>
      </c>
      <c r="KO224" s="153">
        <f t="shared" si="890"/>
        <v>0</v>
      </c>
      <c r="KP224" s="153">
        <f t="shared" si="890"/>
        <v>0</v>
      </c>
      <c r="KQ224" s="153">
        <f t="shared" si="890"/>
        <v>0</v>
      </c>
      <c r="KR224" s="153">
        <f t="shared" si="890"/>
        <v>0</v>
      </c>
      <c r="KS224" s="153">
        <f t="shared" si="890"/>
        <v>0</v>
      </c>
      <c r="KT224" s="153">
        <f t="shared" si="890"/>
        <v>0</v>
      </c>
      <c r="KU224" s="153">
        <f t="shared" si="890"/>
        <v>0</v>
      </c>
      <c r="KV224" s="153">
        <f t="shared" si="890"/>
        <v>0</v>
      </c>
      <c r="KW224" s="153">
        <f t="shared" si="890"/>
        <v>0</v>
      </c>
      <c r="KX224" s="153">
        <f t="shared" si="890"/>
        <v>0</v>
      </c>
      <c r="KY224" s="153">
        <f t="shared" si="890"/>
        <v>0</v>
      </c>
      <c r="KZ224" s="153">
        <f t="shared" si="890"/>
        <v>0</v>
      </c>
      <c r="LA224" s="153">
        <f t="shared" si="890"/>
        <v>0</v>
      </c>
      <c r="LB224" s="153">
        <f t="shared" si="890"/>
        <v>0</v>
      </c>
      <c r="LC224" s="153">
        <f t="shared" si="890"/>
        <v>0</v>
      </c>
      <c r="LD224" s="153">
        <f t="shared" si="890"/>
        <v>0</v>
      </c>
      <c r="LE224" s="153">
        <f t="shared" si="890"/>
        <v>0</v>
      </c>
      <c r="LF224" s="153">
        <f t="shared" si="890"/>
        <v>0</v>
      </c>
      <c r="LG224" s="153">
        <f t="shared" si="890"/>
        <v>0</v>
      </c>
      <c r="LH224" s="153">
        <f t="shared" si="890"/>
        <v>0</v>
      </c>
      <c r="LI224" s="153">
        <f t="shared" si="890"/>
        <v>0</v>
      </c>
      <c r="LJ224" s="153">
        <f t="shared" si="890"/>
        <v>0</v>
      </c>
      <c r="LK224" s="153">
        <f t="shared" si="890"/>
        <v>0</v>
      </c>
      <c r="LL224" s="153">
        <f t="shared" si="890"/>
        <v>0</v>
      </c>
      <c r="LM224" s="153">
        <f t="shared" si="890"/>
        <v>0</v>
      </c>
      <c r="LN224" s="153">
        <f t="shared" si="890"/>
        <v>0</v>
      </c>
      <c r="LO224" s="153">
        <f t="shared" si="890"/>
        <v>0</v>
      </c>
      <c r="LP224" s="153">
        <f t="shared" si="890"/>
        <v>0</v>
      </c>
      <c r="LQ224" s="153">
        <f t="shared" si="890"/>
        <v>0</v>
      </c>
      <c r="LR224" s="153">
        <f t="shared" si="890"/>
        <v>0</v>
      </c>
      <c r="LS224" s="153">
        <f t="shared" si="890"/>
        <v>0</v>
      </c>
      <c r="LT224" s="153">
        <f t="shared" si="890"/>
        <v>0</v>
      </c>
      <c r="LU224" s="153">
        <f t="shared" ref="LU224:OF224" si="891">-LU213-LU214+LU220</f>
        <v>0</v>
      </c>
      <c r="LV224" s="153">
        <f t="shared" si="891"/>
        <v>0</v>
      </c>
      <c r="LW224" s="153">
        <f t="shared" si="891"/>
        <v>0</v>
      </c>
      <c r="LX224" s="153">
        <f t="shared" si="891"/>
        <v>0</v>
      </c>
      <c r="LY224" s="153">
        <f t="shared" si="891"/>
        <v>0</v>
      </c>
      <c r="LZ224" s="153">
        <f t="shared" si="891"/>
        <v>0</v>
      </c>
      <c r="MA224" s="153">
        <f t="shared" si="891"/>
        <v>0</v>
      </c>
      <c r="MB224" s="153">
        <f t="shared" si="891"/>
        <v>0</v>
      </c>
      <c r="MC224" s="153">
        <f t="shared" si="891"/>
        <v>0</v>
      </c>
      <c r="MD224" s="153">
        <f t="shared" si="891"/>
        <v>0</v>
      </c>
      <c r="ME224" s="153">
        <f t="shared" si="891"/>
        <v>0</v>
      </c>
      <c r="MF224" s="153">
        <f t="shared" si="891"/>
        <v>0</v>
      </c>
      <c r="MG224" s="153">
        <f t="shared" si="891"/>
        <v>0</v>
      </c>
      <c r="MH224" s="153">
        <f t="shared" si="891"/>
        <v>0</v>
      </c>
      <c r="MI224" s="153">
        <f t="shared" si="891"/>
        <v>0</v>
      </c>
      <c r="MJ224" s="153">
        <f t="shared" si="891"/>
        <v>0</v>
      </c>
      <c r="MK224" s="153">
        <f t="shared" si="891"/>
        <v>0</v>
      </c>
      <c r="ML224" s="153">
        <f t="shared" si="891"/>
        <v>0</v>
      </c>
      <c r="MM224" s="153">
        <f t="shared" si="891"/>
        <v>0</v>
      </c>
      <c r="MN224" s="153">
        <f t="shared" si="891"/>
        <v>0</v>
      </c>
      <c r="MO224" s="153">
        <f t="shared" si="891"/>
        <v>0</v>
      </c>
      <c r="MP224" s="153">
        <f t="shared" si="891"/>
        <v>0</v>
      </c>
      <c r="MQ224" s="153">
        <f t="shared" si="891"/>
        <v>0</v>
      </c>
      <c r="MR224" s="153">
        <f t="shared" si="891"/>
        <v>0</v>
      </c>
      <c r="MS224" s="153">
        <f t="shared" si="891"/>
        <v>0</v>
      </c>
      <c r="MT224" s="153">
        <f t="shared" si="891"/>
        <v>0</v>
      </c>
      <c r="MU224" s="153">
        <f t="shared" si="891"/>
        <v>0</v>
      </c>
      <c r="MV224" s="153">
        <f t="shared" si="891"/>
        <v>0</v>
      </c>
      <c r="MW224" s="153">
        <f t="shared" si="891"/>
        <v>0</v>
      </c>
      <c r="MX224" s="153">
        <f t="shared" si="891"/>
        <v>0</v>
      </c>
      <c r="MY224" s="153">
        <f t="shared" si="891"/>
        <v>0</v>
      </c>
      <c r="MZ224" s="153">
        <f t="shared" si="891"/>
        <v>0</v>
      </c>
      <c r="NA224" s="153">
        <f t="shared" si="891"/>
        <v>0</v>
      </c>
      <c r="NB224" s="153">
        <f t="shared" si="891"/>
        <v>0</v>
      </c>
      <c r="NC224" s="153">
        <f t="shared" si="891"/>
        <v>0</v>
      </c>
      <c r="ND224" s="153">
        <f t="shared" si="891"/>
        <v>0</v>
      </c>
      <c r="NE224" s="153">
        <f t="shared" si="891"/>
        <v>0</v>
      </c>
      <c r="NF224" s="153">
        <f t="shared" si="891"/>
        <v>0</v>
      </c>
      <c r="NG224" s="153">
        <f t="shared" si="891"/>
        <v>0</v>
      </c>
      <c r="NH224" s="153">
        <f t="shared" si="891"/>
        <v>0</v>
      </c>
      <c r="NI224" s="153">
        <f t="shared" si="891"/>
        <v>0</v>
      </c>
      <c r="NJ224" s="153">
        <f t="shared" si="891"/>
        <v>0</v>
      </c>
      <c r="NK224" s="153">
        <f t="shared" si="891"/>
        <v>0</v>
      </c>
      <c r="NL224" s="153">
        <f t="shared" si="891"/>
        <v>0</v>
      </c>
      <c r="NM224" s="153">
        <f t="shared" si="891"/>
        <v>0</v>
      </c>
      <c r="NN224" s="153">
        <f t="shared" si="891"/>
        <v>0</v>
      </c>
      <c r="NO224" s="153">
        <f t="shared" si="891"/>
        <v>0</v>
      </c>
      <c r="NP224" s="153">
        <f t="shared" si="891"/>
        <v>0</v>
      </c>
      <c r="NQ224" s="153">
        <f t="shared" si="891"/>
        <v>0</v>
      </c>
      <c r="NR224" s="153">
        <f t="shared" si="891"/>
        <v>0</v>
      </c>
      <c r="NS224" s="153">
        <f t="shared" si="891"/>
        <v>0</v>
      </c>
      <c r="NT224" s="153">
        <f t="shared" si="891"/>
        <v>0</v>
      </c>
      <c r="NU224" s="153">
        <f t="shared" si="891"/>
        <v>0</v>
      </c>
      <c r="NV224" s="153">
        <f t="shared" si="891"/>
        <v>0</v>
      </c>
      <c r="NW224" s="153">
        <f t="shared" si="891"/>
        <v>0</v>
      </c>
      <c r="NX224" s="153">
        <f t="shared" si="891"/>
        <v>0</v>
      </c>
      <c r="NY224" s="153">
        <f t="shared" si="891"/>
        <v>0</v>
      </c>
      <c r="NZ224" s="153">
        <f t="shared" si="891"/>
        <v>0</v>
      </c>
      <c r="OA224" s="153">
        <f t="shared" si="891"/>
        <v>0</v>
      </c>
      <c r="OB224" s="153">
        <f t="shared" si="891"/>
        <v>0</v>
      </c>
      <c r="OC224" s="153">
        <f t="shared" si="891"/>
        <v>0</v>
      </c>
      <c r="OD224" s="153">
        <f t="shared" si="891"/>
        <v>0</v>
      </c>
      <c r="OE224" s="153">
        <f t="shared" si="891"/>
        <v>0</v>
      </c>
      <c r="OF224" s="153">
        <f t="shared" si="891"/>
        <v>0</v>
      </c>
      <c r="OG224" s="153">
        <f t="shared" ref="OG224:OR224" si="892">-OG213-OG214+OG220</f>
        <v>0</v>
      </c>
      <c r="OH224" s="153">
        <f t="shared" si="892"/>
        <v>0</v>
      </c>
      <c r="OI224" s="153">
        <f t="shared" si="892"/>
        <v>0</v>
      </c>
      <c r="OJ224" s="153">
        <f t="shared" si="892"/>
        <v>0</v>
      </c>
      <c r="OK224" s="153">
        <f t="shared" si="892"/>
        <v>0</v>
      </c>
      <c r="OL224" s="153">
        <f t="shared" si="892"/>
        <v>0</v>
      </c>
      <c r="OM224" s="153">
        <f t="shared" si="892"/>
        <v>0</v>
      </c>
      <c r="ON224" s="153">
        <f t="shared" si="892"/>
        <v>0</v>
      </c>
      <c r="OO224" s="153">
        <f t="shared" si="892"/>
        <v>0</v>
      </c>
      <c r="OP224" s="153">
        <f t="shared" si="892"/>
        <v>0</v>
      </c>
      <c r="OQ224" s="153">
        <f t="shared" si="892"/>
        <v>0</v>
      </c>
      <c r="OR224" s="419">
        <f t="shared" si="892"/>
        <v>0</v>
      </c>
    </row>
    <row r="225" spans="1:408" s="6" customFormat="1" x14ac:dyDescent="0.35">
      <c r="B225" s="303"/>
      <c r="C225" s="6" t="s">
        <v>152</v>
      </c>
      <c r="E225" s="298">
        <f>XIRR(L225:JC225,L15:JC15)</f>
        <v>6.0258254408836351E-2</v>
      </c>
      <c r="F225" s="8"/>
      <c r="G225" s="8"/>
      <c r="H225" s="383"/>
      <c r="I225" s="67"/>
      <c r="J225" s="154">
        <f t="shared" si="878"/>
        <v>209155250.55744198</v>
      </c>
      <c r="K225" s="136"/>
      <c r="L225" s="155">
        <f>SUM(L223:L224)</f>
        <v>-583333.33333333326</v>
      </c>
      <c r="M225" s="155">
        <f t="shared" ref="M225:BX225" si="893">SUM(M223:M224)</f>
        <v>-585458.19594829204</v>
      </c>
      <c r="N225" s="155">
        <f t="shared" si="893"/>
        <v>-588048.26762637065</v>
      </c>
      <c r="O225" s="155">
        <f t="shared" si="893"/>
        <v>-590191.21554175531</v>
      </c>
      <c r="P225" s="155">
        <f t="shared" si="893"/>
        <v>-592801.31520194176</v>
      </c>
      <c r="Q225" s="155">
        <f t="shared" si="893"/>
        <v>-594809.065981825</v>
      </c>
      <c r="R225" s="155">
        <f t="shared" si="893"/>
        <v>-597592.16521473415</v>
      </c>
      <c r="S225" s="155">
        <f t="shared" si="893"/>
        <v>-600002.86697157624</v>
      </c>
      <c r="T225" s="155">
        <f t="shared" si="893"/>
        <v>-601805.77461556846</v>
      </c>
      <c r="U225" s="155">
        <f t="shared" si="893"/>
        <v>-604850.99312232842</v>
      </c>
      <c r="V225" s="155">
        <f t="shared" si="893"/>
        <v>-606515.99918681616</v>
      </c>
      <c r="W225" s="155">
        <f t="shared" si="893"/>
        <v>-609737.67789921293</v>
      </c>
      <c r="X225" s="155">
        <f t="shared" si="893"/>
        <v>-36778864.041624986</v>
      </c>
      <c r="Y225" s="155">
        <f t="shared" si="893"/>
        <v>-11972534.978250291</v>
      </c>
      <c r="Z225" s="155">
        <f t="shared" si="893"/>
        <v>-12038028.405896721</v>
      </c>
      <c r="AA225" s="155">
        <f t="shared" si="893"/>
        <v>-12077723.89124283</v>
      </c>
      <c r="AB225" s="155">
        <f t="shared" si="893"/>
        <v>-12135311.954467665</v>
      </c>
      <c r="AC225" s="155">
        <f t="shared" si="893"/>
        <v>-12172240.276874822</v>
      </c>
      <c r="AD225" s="155">
        <f t="shared" si="893"/>
        <v>-12233369.228775427</v>
      </c>
      <c r="AE225" s="155">
        <f t="shared" si="893"/>
        <v>-12282718.946540402</v>
      </c>
      <c r="AF225" s="155">
        <f t="shared" si="893"/>
        <v>-12315454.379487846</v>
      </c>
      <c r="AG225" s="155">
        <f t="shared" si="893"/>
        <v>-12381948.593620624</v>
      </c>
      <c r="AH225" s="155">
        <f t="shared" si="893"/>
        <v>-9130611.5082093161</v>
      </c>
      <c r="AI225" s="155">
        <f t="shared" si="893"/>
        <v>-9187480.7996976022</v>
      </c>
      <c r="AJ225" s="155">
        <f t="shared" si="893"/>
        <v>-9222643.6504187621</v>
      </c>
      <c r="AK225" s="155">
        <f t="shared" si="893"/>
        <v>-9212620.2497056462</v>
      </c>
      <c r="AL225" s="155">
        <f t="shared" si="893"/>
        <v>-9296808.1916827783</v>
      </c>
      <c r="AM225" s="155">
        <f t="shared" si="893"/>
        <v>-9308235.1958666425</v>
      </c>
      <c r="AN225" s="155">
        <f t="shared" si="893"/>
        <v>-9371655.75098598</v>
      </c>
      <c r="AO225" s="155">
        <f t="shared" si="893"/>
        <v>-9380952.9862365238</v>
      </c>
      <c r="AP225" s="155">
        <f t="shared" si="893"/>
        <v>-9447096.9614852946</v>
      </c>
      <c r="AQ225" s="155">
        <f t="shared" si="893"/>
        <v>-9485102.3633184899</v>
      </c>
      <c r="AR225" s="155">
        <f t="shared" si="893"/>
        <v>-9491171.5030534863</v>
      </c>
      <c r="AS225" s="155">
        <f t="shared" si="893"/>
        <v>-9561443.3722579032</v>
      </c>
      <c r="AT225" s="155">
        <f t="shared" si="893"/>
        <v>-9565340.2473166529</v>
      </c>
      <c r="AU225" s="155">
        <f t="shared" si="893"/>
        <v>-9638389.8776450232</v>
      </c>
      <c r="AV225" s="155">
        <f t="shared" si="893"/>
        <v>2308856.5744876298</v>
      </c>
      <c r="AW225" s="155">
        <f t="shared" si="893"/>
        <v>2199313.9737605257</v>
      </c>
      <c r="AX225" s="155">
        <f t="shared" si="893"/>
        <v>2308454.6399733024</v>
      </c>
      <c r="AY225" s="155">
        <f t="shared" si="893"/>
        <v>2271893.6053227414</v>
      </c>
      <c r="AZ225" s="155">
        <f t="shared" si="893"/>
        <v>2308322.4505092474</v>
      </c>
      <c r="BA225" s="155">
        <f t="shared" si="893"/>
        <v>2272024.0530261854</v>
      </c>
      <c r="BB225" s="155">
        <f t="shared" si="893"/>
        <v>2308189.5684086988</v>
      </c>
      <c r="BC225" s="155">
        <f t="shared" si="893"/>
        <v>2308189.5684086988</v>
      </c>
      <c r="BD225" s="155">
        <f t="shared" si="893"/>
        <v>2272286.6971322168</v>
      </c>
      <c r="BE225" s="155">
        <f t="shared" si="893"/>
        <v>2308055.6402667342</v>
      </c>
      <c r="BF225" s="155">
        <f t="shared" si="893"/>
        <v>2272418.8964366824</v>
      </c>
      <c r="BG225" s="155">
        <f t="shared" si="893"/>
        <v>2307921.0151983295</v>
      </c>
      <c r="BH225" s="155">
        <f t="shared" si="893"/>
        <v>2307921.0151983295</v>
      </c>
      <c r="BI225" s="155">
        <f t="shared" si="893"/>
        <v>2203085.139356507</v>
      </c>
      <c r="BJ225" s="155">
        <f t="shared" si="893"/>
        <v>2307506.9048674433</v>
      </c>
      <c r="BK225" s="155">
        <f t="shared" si="893"/>
        <v>2272544.8047601786</v>
      </c>
      <c r="BL225" s="155">
        <f t="shared" si="893"/>
        <v>2307370.5426000124</v>
      </c>
      <c r="BM225" s="155">
        <f t="shared" si="893"/>
        <v>2272679.4587166952</v>
      </c>
      <c r="BN225" s="155">
        <f t="shared" si="893"/>
        <v>2307233.4776302604</v>
      </c>
      <c r="BO225" s="155">
        <f t="shared" si="893"/>
        <v>2307233.4776302599</v>
      </c>
      <c r="BP225" s="155">
        <f t="shared" si="893"/>
        <v>2272950.5438908348</v>
      </c>
      <c r="BQ225" s="155">
        <f t="shared" si="893"/>
        <v>2307095.3514211206</v>
      </c>
      <c r="BR225" s="155">
        <f t="shared" si="893"/>
        <v>2273086.9779120497</v>
      </c>
      <c r="BS225" s="155">
        <f t="shared" si="893"/>
        <v>2306956.5184189114</v>
      </c>
      <c r="BT225" s="155">
        <f t="shared" si="893"/>
        <v>2306956.5184189118</v>
      </c>
      <c r="BU225" s="155">
        <f t="shared" si="893"/>
        <v>2206977.2730913307</v>
      </c>
      <c r="BV225" s="155">
        <f t="shared" si="893"/>
        <v>2306530.0709188022</v>
      </c>
      <c r="BW225" s="155">
        <f t="shared" si="893"/>
        <v>2273217.4521165239</v>
      </c>
      <c r="BX225" s="155">
        <f t="shared" si="893"/>
        <v>2306389.4771678401</v>
      </c>
      <c r="BY225" s="155">
        <f t="shared" ref="BY225:EJ225" si="894">SUM(BY223:BY224)</f>
        <v>2273356.378829285</v>
      </c>
      <c r="BZ225" s="155">
        <f t="shared" si="894"/>
        <v>2306248.1711397497</v>
      </c>
      <c r="CA225" s="155">
        <f t="shared" si="894"/>
        <v>2306248.1711397497</v>
      </c>
      <c r="CB225" s="155">
        <f t="shared" si="894"/>
        <v>2273636.0370629206</v>
      </c>
      <c r="CC225" s="155">
        <f t="shared" si="894"/>
        <v>2306105.7894088542</v>
      </c>
      <c r="CD225" s="155">
        <f t="shared" si="894"/>
        <v>2273776.7712818515</v>
      </c>
      <c r="CE225" s="155">
        <f t="shared" si="894"/>
        <v>2305962.691521849</v>
      </c>
      <c r="CF225" s="155">
        <f t="shared" si="894"/>
        <v>2303238.9943868043</v>
      </c>
      <c r="CG225" s="155">
        <f t="shared" si="894"/>
        <v>2239893.2908221344</v>
      </c>
      <c r="CH225" s="155">
        <f t="shared" si="894"/>
        <v>2302949.2934945337</v>
      </c>
      <c r="CI225" s="155">
        <f t="shared" si="894"/>
        <v>2271442.2931494396</v>
      </c>
      <c r="CJ225" s="155">
        <f t="shared" si="894"/>
        <v>2302804.7944887672</v>
      </c>
      <c r="CK225" s="155">
        <f t="shared" si="894"/>
        <v>2271585.1821009424</v>
      </c>
      <c r="CL225" s="155">
        <f t="shared" si="894"/>
        <v>2302659.5785283451</v>
      </c>
      <c r="CM225" s="155">
        <f t="shared" si="894"/>
        <v>2302659.5785283451</v>
      </c>
      <c r="CN225" s="155">
        <f t="shared" si="894"/>
        <v>2271872.7802975383</v>
      </c>
      <c r="CO225" s="155">
        <f t="shared" si="894"/>
        <v>2302513.2797970087</v>
      </c>
      <c r="CP225" s="155">
        <f t="shared" si="894"/>
        <v>2272017.4920995943</v>
      </c>
      <c r="CQ225" s="155">
        <f t="shared" si="894"/>
        <v>2302366.2604988106</v>
      </c>
      <c r="CR225" s="155">
        <f t="shared" si="894"/>
        <v>2304941.7366074547</v>
      </c>
      <c r="CS225" s="155">
        <f t="shared" si="894"/>
        <v>2215135.675586991</v>
      </c>
      <c r="CT225" s="155">
        <f t="shared" si="894"/>
        <v>2304490.1645867289</v>
      </c>
      <c r="CU225" s="155">
        <f t="shared" si="894"/>
        <v>2274630.9961953997</v>
      </c>
      <c r="CV225" s="155">
        <f t="shared" si="894"/>
        <v>2304340.9440087308</v>
      </c>
      <c r="CW225" s="155">
        <f t="shared" si="894"/>
        <v>2274778.6577087659</v>
      </c>
      <c r="CX225" s="155">
        <f t="shared" si="894"/>
        <v>2304190.9935949543</v>
      </c>
      <c r="CY225" s="155">
        <f t="shared" si="894"/>
        <v>2304190.9935949543</v>
      </c>
      <c r="CZ225" s="155">
        <f t="shared" si="894"/>
        <v>2275075.8373093586</v>
      </c>
      <c r="DA225" s="155">
        <f t="shared" si="894"/>
        <v>2304039.940930238</v>
      </c>
      <c r="DB225" s="155">
        <f t="shared" si="894"/>
        <v>2275225.357862568</v>
      </c>
      <c r="DC225" s="155">
        <f t="shared" si="894"/>
        <v>2303888.1550103207</v>
      </c>
      <c r="DD225" s="155">
        <f t="shared" si="894"/>
        <v>2303888.1550103207</v>
      </c>
      <c r="DE225" s="155">
        <f t="shared" si="894"/>
        <v>2219403.7473699572</v>
      </c>
      <c r="DF225" s="155">
        <f t="shared" si="894"/>
        <v>2303423.814459594</v>
      </c>
      <c r="DG225" s="155">
        <f t="shared" si="894"/>
        <v>2275370.0016512023</v>
      </c>
      <c r="DH225" s="155">
        <f t="shared" si="894"/>
        <v>2303270.2053100416</v>
      </c>
      <c r="DI225" s="155">
        <f t="shared" si="894"/>
        <v>2275522.1194324167</v>
      </c>
      <c r="DJ225" s="155">
        <f t="shared" si="894"/>
        <v>2303115.8583983039</v>
      </c>
      <c r="DK225" s="155">
        <f t="shared" si="894"/>
        <v>2303115.8583983039</v>
      </c>
      <c r="DL225" s="155">
        <f t="shared" si="894"/>
        <v>2275828.2356477915</v>
      </c>
      <c r="DM225" s="155">
        <f t="shared" si="894"/>
        <v>2302960.3972361144</v>
      </c>
      <c r="DN225" s="155">
        <f t="shared" si="894"/>
        <v>2275982.236421858</v>
      </c>
      <c r="DO225" s="155">
        <f t="shared" si="894"/>
        <v>2302804.1951390989</v>
      </c>
      <c r="DP225" s="155">
        <f t="shared" si="894"/>
        <v>2302804.1951390989</v>
      </c>
      <c r="DQ225" s="155">
        <f t="shared" si="894"/>
        <v>2223801.3236724967</v>
      </c>
      <c r="DR225" s="155">
        <f t="shared" si="894"/>
        <v>2302326.9613303058</v>
      </c>
      <c r="DS225" s="155">
        <f t="shared" si="894"/>
        <v>2276131.7491051876</v>
      </c>
      <c r="DT225" s="155">
        <f t="shared" si="894"/>
        <v>2302168.9181352011</v>
      </c>
      <c r="DU225" s="155">
        <f t="shared" si="894"/>
        <v>2276288.3784352355</v>
      </c>
      <c r="DV225" s="155">
        <f t="shared" si="894"/>
        <v>2302010.1298554554</v>
      </c>
      <c r="DW225" s="155">
        <f t="shared" si="894"/>
        <v>2302010.1298554549</v>
      </c>
      <c r="DX225" s="155">
        <f t="shared" si="894"/>
        <v>2276603.5405379352</v>
      </c>
      <c r="DY225" s="155">
        <f t="shared" si="894"/>
        <v>2301850.2162277894</v>
      </c>
      <c r="DZ225" s="155">
        <f t="shared" si="894"/>
        <v>2276762.0755180875</v>
      </c>
      <c r="EA225" s="155">
        <f t="shared" si="894"/>
        <v>2301689.5546001727</v>
      </c>
      <c r="EB225" s="155">
        <f t="shared" si="894"/>
        <v>2299585.6250515161</v>
      </c>
      <c r="EC225" s="155">
        <f t="shared" si="894"/>
        <v>2250683.6513471827</v>
      </c>
      <c r="ED225" s="155">
        <f t="shared" si="894"/>
        <v>2299261.3398582321</v>
      </c>
      <c r="EE225" s="155">
        <f t="shared" si="894"/>
        <v>2275056.1664192099</v>
      </c>
      <c r="EF225" s="155">
        <f t="shared" si="894"/>
        <v>2299099.2679410479</v>
      </c>
      <c r="EG225" s="155">
        <f t="shared" si="894"/>
        <v>2275216.9187180307</v>
      </c>
      <c r="EH225" s="155">
        <f t="shared" si="894"/>
        <v>2298936.4487832459</v>
      </c>
      <c r="EI225" s="155">
        <f t="shared" si="894"/>
        <v>2298936.4487832459</v>
      </c>
      <c r="EJ225" s="155">
        <f t="shared" si="894"/>
        <v>2275540.3367001787</v>
      </c>
      <c r="EK225" s="155">
        <f t="shared" ref="EK225:GV225" si="895">SUM(EK223:EK224)</f>
        <v>2298772.500976678</v>
      </c>
      <c r="EL225" s="155">
        <f t="shared" si="895"/>
        <v>2275703.0044299951</v>
      </c>
      <c r="EM225" s="155">
        <f t="shared" si="895"/>
        <v>2298607.8033128865</v>
      </c>
      <c r="EN225" s="155">
        <f t="shared" si="895"/>
        <v>2300545.4522416713</v>
      </c>
      <c r="EO225" s="155">
        <f t="shared" si="895"/>
        <v>2232994.4366820799</v>
      </c>
      <c r="EP225" s="155">
        <f t="shared" si="895"/>
        <v>2300042.0986522022</v>
      </c>
      <c r="EQ225" s="155">
        <f t="shared" si="895"/>
        <v>2277726.0744779804</v>
      </c>
      <c r="ER225" s="155">
        <f t="shared" si="895"/>
        <v>2299875.0658125607</v>
      </c>
      <c r="ES225" s="155">
        <f t="shared" si="895"/>
        <v>2277891.8798882286</v>
      </c>
      <c r="ET225" s="155">
        <f t="shared" si="895"/>
        <v>2299707.2751524858</v>
      </c>
      <c r="EU225" s="155">
        <f t="shared" si="895"/>
        <v>2299707.2751524858</v>
      </c>
      <c r="EV225" s="155">
        <f t="shared" si="895"/>
        <v>2278225.4356188448</v>
      </c>
      <c r="EW225" s="155">
        <f t="shared" si="895"/>
        <v>2299538.3397994954</v>
      </c>
      <c r="EX225" s="155">
        <f t="shared" si="895"/>
        <v>2278393.1878642379</v>
      </c>
      <c r="EY225" s="155">
        <f t="shared" si="895"/>
        <v>2299368.6442543333</v>
      </c>
      <c r="EZ225" s="155">
        <f t="shared" si="895"/>
        <v>2299368.6442543329</v>
      </c>
      <c r="FA225" s="155">
        <f t="shared" si="895"/>
        <v>2237792.3790408722</v>
      </c>
      <c r="FB225" s="155">
        <f t="shared" si="895"/>
        <v>2298852.0860024374</v>
      </c>
      <c r="FC225" s="155">
        <f t="shared" si="895"/>
        <v>2278557.6899659345</v>
      </c>
      <c r="FD225" s="155">
        <f t="shared" si="895"/>
        <v>2298680.5055101756</v>
      </c>
      <c r="FE225" s="155">
        <f t="shared" si="895"/>
        <v>2278728.1529621547</v>
      </c>
      <c r="FF225" s="155">
        <f t="shared" si="895"/>
        <v>2298508.161829215</v>
      </c>
      <c r="FG225" s="155">
        <f t="shared" si="895"/>
        <v>2298508.1618292155</v>
      </c>
      <c r="FH225" s="155">
        <f t="shared" si="895"/>
        <v>2279071.0424276302</v>
      </c>
      <c r="FI225" s="155">
        <f t="shared" si="895"/>
        <v>2298334.6652743658</v>
      </c>
      <c r="FJ225" s="155">
        <f t="shared" si="895"/>
        <v>2279243.4706725786</v>
      </c>
      <c r="FK225" s="155">
        <f t="shared" si="895"/>
        <v>2298160.4034438035</v>
      </c>
      <c r="FL225" s="155">
        <f t="shared" si="895"/>
        <v>2298160.4034438035</v>
      </c>
      <c r="FM225" s="155">
        <f t="shared" si="895"/>
        <v>2242727.5285806032</v>
      </c>
      <c r="FN225" s="155">
        <f t="shared" si="895"/>
        <v>2297630.5588278761</v>
      </c>
      <c r="FO225" s="155">
        <f t="shared" si="895"/>
        <v>2279413.0823789174</v>
      </c>
      <c r="FP225" s="155">
        <f t="shared" si="895"/>
        <v>2297454.4008687525</v>
      </c>
      <c r="FQ225" s="155">
        <f t="shared" si="895"/>
        <v>2279588.2445786782</v>
      </c>
      <c r="FR225" s="155">
        <f t="shared" si="895"/>
        <v>2297277.4750455008</v>
      </c>
      <c r="FS225" s="155">
        <f t="shared" si="895"/>
        <v>2297277.4750455008</v>
      </c>
      <c r="FT225" s="155">
        <f t="shared" si="895"/>
        <v>2279940.5494979848</v>
      </c>
      <c r="FU225" s="155">
        <f t="shared" si="895"/>
        <v>2297099.3892006455</v>
      </c>
      <c r="FV225" s="155">
        <f t="shared" si="895"/>
        <v>2280117.693839042</v>
      </c>
      <c r="FW225" s="155">
        <f t="shared" si="895"/>
        <v>2296920.5336968987</v>
      </c>
      <c r="FX225" s="155">
        <f t="shared" si="895"/>
        <v>2295509.5047117909</v>
      </c>
      <c r="FY225" s="155">
        <f t="shared" si="895"/>
        <v>2262791.8717448022</v>
      </c>
      <c r="FZ225" s="155">
        <f t="shared" si="895"/>
        <v>2295149.453905636</v>
      </c>
      <c r="GA225" s="155">
        <f t="shared" si="895"/>
        <v>2279113.4356127884</v>
      </c>
      <c r="GB225" s="155">
        <f t="shared" si="895"/>
        <v>2294969.1970098242</v>
      </c>
      <c r="GC225" s="155">
        <f t="shared" si="895"/>
        <v>2279292.8351101121</v>
      </c>
      <c r="GD225" s="155">
        <f t="shared" si="895"/>
        <v>2294788.1728344178</v>
      </c>
      <c r="GE225" s="155">
        <f t="shared" si="895"/>
        <v>2294788.1728344178</v>
      </c>
      <c r="GF225" s="155">
        <f t="shared" si="895"/>
        <v>2279653.6184350764</v>
      </c>
      <c r="GG225" s="155">
        <f t="shared" si="895"/>
        <v>2294605.9894237658</v>
      </c>
      <c r="GH225" s="155">
        <f t="shared" si="895"/>
        <v>2279835.0037101312</v>
      </c>
      <c r="GI225" s="155">
        <f t="shared" si="895"/>
        <v>2294423.0372558944</v>
      </c>
      <c r="GJ225" s="155">
        <f t="shared" si="895"/>
        <v>2295649.1855724654</v>
      </c>
      <c r="GK225" s="155">
        <f t="shared" si="895"/>
        <v>2253016.7719969545</v>
      </c>
      <c r="GL225" s="155">
        <f t="shared" si="895"/>
        <v>2295092.5695373882</v>
      </c>
      <c r="GM225" s="155">
        <f t="shared" si="895"/>
        <v>2281196.3436702616</v>
      </c>
      <c r="GN225" s="155">
        <f t="shared" si="895"/>
        <v>2294907.1841642577</v>
      </c>
      <c r="GO225" s="155">
        <f t="shared" si="895"/>
        <v>2281381.0141059575</v>
      </c>
      <c r="GP225" s="155">
        <f t="shared" si="895"/>
        <v>2294721.0237219003</v>
      </c>
      <c r="GQ225" s="155">
        <f t="shared" si="895"/>
        <v>2294721.0237219008</v>
      </c>
      <c r="GR225" s="155">
        <f t="shared" si="895"/>
        <v>2281752.3648600918</v>
      </c>
      <c r="GS225" s="155">
        <f t="shared" si="895"/>
        <v>2294533.6921610478</v>
      </c>
      <c r="GT225" s="155">
        <f t="shared" si="895"/>
        <v>2281939.0464789397</v>
      </c>
      <c r="GU225" s="155">
        <f t="shared" si="895"/>
        <v>2294345.5843396792</v>
      </c>
      <c r="GV225" s="155">
        <f t="shared" si="895"/>
        <v>2294345.5843396792</v>
      </c>
      <c r="GW225" s="155">
        <f t="shared" ref="GW225:JH225" si="896">SUM(GW223:GW224)</f>
        <v>2258373.8856184199</v>
      </c>
      <c r="GX225" s="155">
        <f t="shared" si="896"/>
        <v>2293775.5071794512</v>
      </c>
      <c r="GY225" s="155">
        <f t="shared" si="896"/>
        <v>2282124.2611258635</v>
      </c>
      <c r="GZ225" s="155">
        <f t="shared" si="896"/>
        <v>2293585.4806114193</v>
      </c>
      <c r="HA225" s="155">
        <f t="shared" si="896"/>
        <v>2282313.7327869316</v>
      </c>
      <c r="HB225" s="155">
        <f t="shared" si="896"/>
        <v>2293394.6764727323</v>
      </c>
      <c r="HC225" s="155">
        <f t="shared" si="896"/>
        <v>2293394.6764727323</v>
      </c>
      <c r="HD225" s="155">
        <f t="shared" si="896"/>
        <v>2282694.6982282465</v>
      </c>
      <c r="HE225" s="155">
        <f t="shared" si="896"/>
        <v>2293202.6973077003</v>
      </c>
      <c r="HF225" s="155">
        <f t="shared" si="896"/>
        <v>2282886.1931429454</v>
      </c>
      <c r="HG225" s="155">
        <f t="shared" si="896"/>
        <v>2293009.9396900469</v>
      </c>
      <c r="HH225" s="155">
        <f t="shared" si="896"/>
        <v>2293009.9396900469</v>
      </c>
      <c r="HI225" s="155">
        <f t="shared" si="896"/>
        <v>2263874.8634231393</v>
      </c>
      <c r="HJ225" s="155">
        <f t="shared" si="896"/>
        <v>2292426.3673419231</v>
      </c>
      <c r="HK225" s="155">
        <f t="shared" si="896"/>
        <v>2283076.6835457985</v>
      </c>
      <c r="HL225" s="155">
        <f t="shared" si="896"/>
        <v>2292231.6871917928</v>
      </c>
      <c r="HM225" s="155">
        <f t="shared" si="896"/>
        <v>2283270.9825089001</v>
      </c>
      <c r="HN225" s="155">
        <f t="shared" si="896"/>
        <v>2292036.2277184967</v>
      </c>
      <c r="HO225" s="155">
        <f t="shared" si="896"/>
        <v>2292036.2277184972</v>
      </c>
      <c r="HP225" s="155">
        <f t="shared" si="896"/>
        <v>2283661.6131160245</v>
      </c>
      <c r="HQ225" s="155">
        <f t="shared" si="896"/>
        <v>2291839.5904263253</v>
      </c>
      <c r="HR225" s="155">
        <f t="shared" si="896"/>
        <v>2283857.9457256217</v>
      </c>
      <c r="HS225" s="155">
        <f t="shared" si="896"/>
        <v>2291642.1732420763</v>
      </c>
      <c r="HT225" s="155">
        <f t="shared" si="896"/>
        <v>2290998.9042622773</v>
      </c>
      <c r="HU225" s="155">
        <f t="shared" si="896"/>
        <v>2276278.7539001978</v>
      </c>
      <c r="HV225" s="155">
        <f t="shared" si="896"/>
        <v>2290602.4024988017</v>
      </c>
      <c r="HW225" s="155">
        <f t="shared" si="896"/>
        <v>2283630.8890771959</v>
      </c>
      <c r="HX225" s="155">
        <f t="shared" si="896"/>
        <v>2290403.6086432245</v>
      </c>
      <c r="HY225" s="155">
        <f t="shared" si="896"/>
        <v>2283829.4905416765</v>
      </c>
      <c r="HZ225" s="155">
        <f t="shared" si="896"/>
        <v>2290204.0388692277</v>
      </c>
      <c r="IA225" s="155">
        <f t="shared" si="896"/>
        <v>2290204.0388692282</v>
      </c>
      <c r="IB225" s="155">
        <f t="shared" si="896"/>
        <v>2284228.7235428728</v>
      </c>
      <c r="IC225" s="155">
        <f t="shared" si="896"/>
        <v>2290003.2962614954</v>
      </c>
      <c r="ID225" s="155">
        <f t="shared" si="896"/>
        <v>2284429.3558661202</v>
      </c>
      <c r="IE225" s="155">
        <f t="shared" si="896"/>
        <v>2289801.7774863816</v>
      </c>
      <c r="IF225" s="155">
        <f t="shared" si="896"/>
        <v>2290241.3228079001</v>
      </c>
      <c r="IG225" s="155">
        <f t="shared" si="896"/>
        <v>2275313.3432023004</v>
      </c>
      <c r="IH225" s="155">
        <f t="shared" si="896"/>
        <v>2289630.7077537477</v>
      </c>
      <c r="II225" s="155">
        <f t="shared" si="896"/>
        <v>2285054.6282290854</v>
      </c>
      <c r="IJ225" s="155">
        <f t="shared" si="896"/>
        <v>2289426.7015383877</v>
      </c>
      <c r="IK225" s="155">
        <f t="shared" si="896"/>
        <v>2285258.6435054485</v>
      </c>
      <c r="IL225" s="155">
        <f t="shared" si="896"/>
        <v>2289221.9147719154</v>
      </c>
      <c r="IM225" s="155">
        <f t="shared" si="896"/>
        <v>2289221.9147719154</v>
      </c>
      <c r="IN225" s="155">
        <f t="shared" si="896"/>
        <v>2285668.7227347782</v>
      </c>
      <c r="IO225" s="155">
        <f t="shared" si="896"/>
        <v>2289015.9479910778</v>
      </c>
      <c r="IP225" s="155">
        <f t="shared" si="896"/>
        <v>2285874.7873089286</v>
      </c>
      <c r="IQ225" s="155">
        <f t="shared" si="896"/>
        <v>2288809.2007233934</v>
      </c>
      <c r="IR225" s="155">
        <f t="shared" si="896"/>
        <v>2288809.2007233934</v>
      </c>
      <c r="IS225" s="155">
        <f t="shared" si="896"/>
        <v>2281254.472833666</v>
      </c>
      <c r="IT225" s="155">
        <f t="shared" si="896"/>
        <v>2288185.0629599886</v>
      </c>
      <c r="IU225" s="155">
        <f t="shared" si="896"/>
        <v>2286081.2563690422</v>
      </c>
      <c r="IV225" s="155">
        <f t="shared" si="896"/>
        <v>2287976.3933612681</v>
      </c>
      <c r="IW225" s="155">
        <f t="shared" si="896"/>
        <v>2286290.1523824083</v>
      </c>
      <c r="IX225" s="155">
        <f t="shared" si="896"/>
        <v>2287766.9437444136</v>
      </c>
      <c r="IY225" s="155">
        <f t="shared" si="896"/>
        <v>2287766.9437444131</v>
      </c>
      <c r="IZ225" s="155">
        <f t="shared" si="896"/>
        <v>2286709.9984826371</v>
      </c>
      <c r="JA225" s="155">
        <f t="shared" si="896"/>
        <v>2287556.314721989</v>
      </c>
      <c r="JB225" s="155">
        <f t="shared" si="896"/>
        <v>2286920.9490162763</v>
      </c>
      <c r="JC225" s="155">
        <f t="shared" si="896"/>
        <v>2287344.9060637122</v>
      </c>
      <c r="JD225" s="155">
        <f t="shared" si="896"/>
        <v>0</v>
      </c>
      <c r="JE225" s="155">
        <f t="shared" si="896"/>
        <v>0</v>
      </c>
      <c r="JF225" s="155">
        <f t="shared" si="896"/>
        <v>0</v>
      </c>
      <c r="JG225" s="155">
        <f t="shared" si="896"/>
        <v>0</v>
      </c>
      <c r="JH225" s="155">
        <f t="shared" si="896"/>
        <v>0</v>
      </c>
      <c r="JI225" s="155">
        <f t="shared" ref="JI225:LT225" si="897">SUM(JI223:JI224)</f>
        <v>0</v>
      </c>
      <c r="JJ225" s="155">
        <f t="shared" si="897"/>
        <v>0</v>
      </c>
      <c r="JK225" s="155">
        <f t="shared" si="897"/>
        <v>0</v>
      </c>
      <c r="JL225" s="155">
        <f t="shared" si="897"/>
        <v>0</v>
      </c>
      <c r="JM225" s="155">
        <f t="shared" si="897"/>
        <v>0</v>
      </c>
      <c r="JN225" s="155">
        <f t="shared" si="897"/>
        <v>0</v>
      </c>
      <c r="JO225" s="155">
        <f t="shared" si="897"/>
        <v>0</v>
      </c>
      <c r="JP225" s="155">
        <f t="shared" si="897"/>
        <v>0</v>
      </c>
      <c r="JQ225" s="155">
        <f t="shared" si="897"/>
        <v>0</v>
      </c>
      <c r="JR225" s="155">
        <f t="shared" si="897"/>
        <v>0</v>
      </c>
      <c r="JS225" s="155">
        <f t="shared" si="897"/>
        <v>0</v>
      </c>
      <c r="JT225" s="155">
        <f t="shared" si="897"/>
        <v>0</v>
      </c>
      <c r="JU225" s="155">
        <f t="shared" si="897"/>
        <v>0</v>
      </c>
      <c r="JV225" s="155">
        <f t="shared" si="897"/>
        <v>0</v>
      </c>
      <c r="JW225" s="155">
        <f t="shared" si="897"/>
        <v>0</v>
      </c>
      <c r="JX225" s="155">
        <f t="shared" si="897"/>
        <v>0</v>
      </c>
      <c r="JY225" s="155">
        <f t="shared" si="897"/>
        <v>0</v>
      </c>
      <c r="JZ225" s="155">
        <f t="shared" si="897"/>
        <v>0</v>
      </c>
      <c r="KA225" s="155">
        <f t="shared" si="897"/>
        <v>0</v>
      </c>
      <c r="KB225" s="155">
        <f t="shared" si="897"/>
        <v>0</v>
      </c>
      <c r="KC225" s="155">
        <f t="shared" si="897"/>
        <v>0</v>
      </c>
      <c r="KD225" s="155">
        <f t="shared" si="897"/>
        <v>0</v>
      </c>
      <c r="KE225" s="155">
        <f t="shared" si="897"/>
        <v>0</v>
      </c>
      <c r="KF225" s="155">
        <f t="shared" si="897"/>
        <v>0</v>
      </c>
      <c r="KG225" s="155">
        <f t="shared" si="897"/>
        <v>0</v>
      </c>
      <c r="KH225" s="155">
        <f t="shared" si="897"/>
        <v>0</v>
      </c>
      <c r="KI225" s="155">
        <f t="shared" si="897"/>
        <v>0</v>
      </c>
      <c r="KJ225" s="155">
        <f t="shared" si="897"/>
        <v>0</v>
      </c>
      <c r="KK225" s="155">
        <f t="shared" si="897"/>
        <v>0</v>
      </c>
      <c r="KL225" s="155">
        <f t="shared" si="897"/>
        <v>0</v>
      </c>
      <c r="KM225" s="155">
        <f t="shared" si="897"/>
        <v>0</v>
      </c>
      <c r="KN225" s="155">
        <f t="shared" si="897"/>
        <v>0</v>
      </c>
      <c r="KO225" s="155">
        <f t="shared" si="897"/>
        <v>0</v>
      </c>
      <c r="KP225" s="155">
        <f t="shared" si="897"/>
        <v>0</v>
      </c>
      <c r="KQ225" s="155">
        <f t="shared" si="897"/>
        <v>0</v>
      </c>
      <c r="KR225" s="155">
        <f t="shared" si="897"/>
        <v>0</v>
      </c>
      <c r="KS225" s="155">
        <f t="shared" si="897"/>
        <v>0</v>
      </c>
      <c r="KT225" s="155">
        <f t="shared" si="897"/>
        <v>0</v>
      </c>
      <c r="KU225" s="155">
        <f t="shared" si="897"/>
        <v>0</v>
      </c>
      <c r="KV225" s="155">
        <f t="shared" si="897"/>
        <v>0</v>
      </c>
      <c r="KW225" s="155">
        <f t="shared" si="897"/>
        <v>0</v>
      </c>
      <c r="KX225" s="155">
        <f t="shared" si="897"/>
        <v>0</v>
      </c>
      <c r="KY225" s="155">
        <f t="shared" si="897"/>
        <v>0</v>
      </c>
      <c r="KZ225" s="155">
        <f t="shared" si="897"/>
        <v>0</v>
      </c>
      <c r="LA225" s="155">
        <f t="shared" si="897"/>
        <v>0</v>
      </c>
      <c r="LB225" s="155">
        <f t="shared" si="897"/>
        <v>0</v>
      </c>
      <c r="LC225" s="155">
        <f t="shared" si="897"/>
        <v>0</v>
      </c>
      <c r="LD225" s="155">
        <f t="shared" si="897"/>
        <v>0</v>
      </c>
      <c r="LE225" s="155">
        <f t="shared" si="897"/>
        <v>0</v>
      </c>
      <c r="LF225" s="155">
        <f t="shared" si="897"/>
        <v>0</v>
      </c>
      <c r="LG225" s="155">
        <f t="shared" si="897"/>
        <v>0</v>
      </c>
      <c r="LH225" s="155">
        <f t="shared" si="897"/>
        <v>0</v>
      </c>
      <c r="LI225" s="155">
        <f t="shared" si="897"/>
        <v>0</v>
      </c>
      <c r="LJ225" s="155">
        <f t="shared" si="897"/>
        <v>0</v>
      </c>
      <c r="LK225" s="155">
        <f t="shared" si="897"/>
        <v>0</v>
      </c>
      <c r="LL225" s="155">
        <f t="shared" si="897"/>
        <v>0</v>
      </c>
      <c r="LM225" s="155">
        <f t="shared" si="897"/>
        <v>0</v>
      </c>
      <c r="LN225" s="155">
        <f t="shared" si="897"/>
        <v>0</v>
      </c>
      <c r="LO225" s="155">
        <f t="shared" si="897"/>
        <v>0</v>
      </c>
      <c r="LP225" s="155">
        <f t="shared" si="897"/>
        <v>0</v>
      </c>
      <c r="LQ225" s="155">
        <f t="shared" si="897"/>
        <v>0</v>
      </c>
      <c r="LR225" s="155">
        <f t="shared" si="897"/>
        <v>0</v>
      </c>
      <c r="LS225" s="155">
        <f t="shared" si="897"/>
        <v>0</v>
      </c>
      <c r="LT225" s="155">
        <f t="shared" si="897"/>
        <v>0</v>
      </c>
      <c r="LU225" s="155">
        <f t="shared" ref="LU225:OF225" si="898">SUM(LU223:LU224)</f>
        <v>0</v>
      </c>
      <c r="LV225" s="155">
        <f t="shared" si="898"/>
        <v>0</v>
      </c>
      <c r="LW225" s="155">
        <f t="shared" si="898"/>
        <v>0</v>
      </c>
      <c r="LX225" s="155">
        <f t="shared" si="898"/>
        <v>0</v>
      </c>
      <c r="LY225" s="155">
        <f t="shared" si="898"/>
        <v>0</v>
      </c>
      <c r="LZ225" s="155">
        <f t="shared" si="898"/>
        <v>0</v>
      </c>
      <c r="MA225" s="155">
        <f t="shared" si="898"/>
        <v>0</v>
      </c>
      <c r="MB225" s="155">
        <f t="shared" si="898"/>
        <v>0</v>
      </c>
      <c r="MC225" s="155">
        <f t="shared" si="898"/>
        <v>0</v>
      </c>
      <c r="MD225" s="155">
        <f t="shared" si="898"/>
        <v>0</v>
      </c>
      <c r="ME225" s="155">
        <f t="shared" si="898"/>
        <v>0</v>
      </c>
      <c r="MF225" s="155">
        <f t="shared" si="898"/>
        <v>0</v>
      </c>
      <c r="MG225" s="155">
        <f t="shared" si="898"/>
        <v>0</v>
      </c>
      <c r="MH225" s="155">
        <f t="shared" si="898"/>
        <v>0</v>
      </c>
      <c r="MI225" s="155">
        <f t="shared" si="898"/>
        <v>0</v>
      </c>
      <c r="MJ225" s="155">
        <f t="shared" si="898"/>
        <v>0</v>
      </c>
      <c r="MK225" s="155">
        <f t="shared" si="898"/>
        <v>0</v>
      </c>
      <c r="ML225" s="155">
        <f t="shared" si="898"/>
        <v>0</v>
      </c>
      <c r="MM225" s="155">
        <f t="shared" si="898"/>
        <v>0</v>
      </c>
      <c r="MN225" s="155">
        <f t="shared" si="898"/>
        <v>0</v>
      </c>
      <c r="MO225" s="155">
        <f t="shared" si="898"/>
        <v>0</v>
      </c>
      <c r="MP225" s="155">
        <f t="shared" si="898"/>
        <v>0</v>
      </c>
      <c r="MQ225" s="155">
        <f t="shared" si="898"/>
        <v>0</v>
      </c>
      <c r="MR225" s="155">
        <f t="shared" si="898"/>
        <v>0</v>
      </c>
      <c r="MS225" s="155">
        <f t="shared" si="898"/>
        <v>0</v>
      </c>
      <c r="MT225" s="155">
        <f t="shared" si="898"/>
        <v>0</v>
      </c>
      <c r="MU225" s="155">
        <f t="shared" si="898"/>
        <v>0</v>
      </c>
      <c r="MV225" s="155">
        <f t="shared" si="898"/>
        <v>0</v>
      </c>
      <c r="MW225" s="155">
        <f t="shared" si="898"/>
        <v>0</v>
      </c>
      <c r="MX225" s="155">
        <f t="shared" si="898"/>
        <v>0</v>
      </c>
      <c r="MY225" s="155">
        <f t="shared" si="898"/>
        <v>0</v>
      </c>
      <c r="MZ225" s="155">
        <f t="shared" si="898"/>
        <v>0</v>
      </c>
      <c r="NA225" s="155">
        <f t="shared" si="898"/>
        <v>0</v>
      </c>
      <c r="NB225" s="155">
        <f t="shared" si="898"/>
        <v>0</v>
      </c>
      <c r="NC225" s="155">
        <f t="shared" si="898"/>
        <v>0</v>
      </c>
      <c r="ND225" s="155">
        <f t="shared" si="898"/>
        <v>0</v>
      </c>
      <c r="NE225" s="155">
        <f t="shared" si="898"/>
        <v>0</v>
      </c>
      <c r="NF225" s="155">
        <f t="shared" si="898"/>
        <v>0</v>
      </c>
      <c r="NG225" s="155">
        <f t="shared" si="898"/>
        <v>0</v>
      </c>
      <c r="NH225" s="155">
        <f t="shared" si="898"/>
        <v>0</v>
      </c>
      <c r="NI225" s="155">
        <f t="shared" si="898"/>
        <v>0</v>
      </c>
      <c r="NJ225" s="155">
        <f t="shared" si="898"/>
        <v>0</v>
      </c>
      <c r="NK225" s="155">
        <f t="shared" si="898"/>
        <v>0</v>
      </c>
      <c r="NL225" s="155">
        <f t="shared" si="898"/>
        <v>0</v>
      </c>
      <c r="NM225" s="155">
        <f t="shared" si="898"/>
        <v>0</v>
      </c>
      <c r="NN225" s="155">
        <f t="shared" si="898"/>
        <v>0</v>
      </c>
      <c r="NO225" s="155">
        <f t="shared" si="898"/>
        <v>0</v>
      </c>
      <c r="NP225" s="155">
        <f t="shared" si="898"/>
        <v>0</v>
      </c>
      <c r="NQ225" s="155">
        <f t="shared" si="898"/>
        <v>0</v>
      </c>
      <c r="NR225" s="155">
        <f t="shared" si="898"/>
        <v>0</v>
      </c>
      <c r="NS225" s="155">
        <f t="shared" si="898"/>
        <v>0</v>
      </c>
      <c r="NT225" s="155">
        <f t="shared" si="898"/>
        <v>0</v>
      </c>
      <c r="NU225" s="155">
        <f t="shared" si="898"/>
        <v>0</v>
      </c>
      <c r="NV225" s="155">
        <f t="shared" si="898"/>
        <v>0</v>
      </c>
      <c r="NW225" s="155">
        <f t="shared" si="898"/>
        <v>0</v>
      </c>
      <c r="NX225" s="155">
        <f t="shared" si="898"/>
        <v>0</v>
      </c>
      <c r="NY225" s="155">
        <f t="shared" si="898"/>
        <v>0</v>
      </c>
      <c r="NZ225" s="155">
        <f t="shared" si="898"/>
        <v>0</v>
      </c>
      <c r="OA225" s="155">
        <f t="shared" si="898"/>
        <v>0</v>
      </c>
      <c r="OB225" s="155">
        <f t="shared" si="898"/>
        <v>0</v>
      </c>
      <c r="OC225" s="155">
        <f t="shared" si="898"/>
        <v>0</v>
      </c>
      <c r="OD225" s="155">
        <f t="shared" si="898"/>
        <v>0</v>
      </c>
      <c r="OE225" s="155">
        <f t="shared" si="898"/>
        <v>0</v>
      </c>
      <c r="OF225" s="155">
        <f t="shared" si="898"/>
        <v>0</v>
      </c>
      <c r="OG225" s="155">
        <f t="shared" ref="OG225:OR225" si="899">SUM(OG223:OG224)</f>
        <v>0</v>
      </c>
      <c r="OH225" s="155">
        <f t="shared" si="899"/>
        <v>0</v>
      </c>
      <c r="OI225" s="155">
        <f t="shared" si="899"/>
        <v>0</v>
      </c>
      <c r="OJ225" s="155">
        <f t="shared" si="899"/>
        <v>0</v>
      </c>
      <c r="OK225" s="155">
        <f t="shared" si="899"/>
        <v>0</v>
      </c>
      <c r="OL225" s="155">
        <f t="shared" si="899"/>
        <v>0</v>
      </c>
      <c r="OM225" s="155">
        <f t="shared" si="899"/>
        <v>0</v>
      </c>
      <c r="ON225" s="155">
        <f t="shared" si="899"/>
        <v>0</v>
      </c>
      <c r="OO225" s="155">
        <f t="shared" si="899"/>
        <v>0</v>
      </c>
      <c r="OP225" s="155">
        <f t="shared" si="899"/>
        <v>0</v>
      </c>
      <c r="OQ225" s="155">
        <f t="shared" si="899"/>
        <v>0</v>
      </c>
      <c r="OR225" s="420">
        <f t="shared" si="899"/>
        <v>0</v>
      </c>
    </row>
    <row r="226" spans="1:408" s="6" customFormat="1" x14ac:dyDescent="0.35">
      <c r="B226" s="303"/>
      <c r="E226" s="298">
        <f>XIRR(L225:JC225,L15:JC15)</f>
        <v>6.0258254408836351E-2</v>
      </c>
      <c r="F226" s="8"/>
      <c r="G226" s="8"/>
      <c r="H226" s="383"/>
      <c r="I226" s="67"/>
      <c r="J226" s="114"/>
      <c r="L226" s="148"/>
      <c r="M226" s="418"/>
      <c r="N226" s="418"/>
      <c r="O226" s="418"/>
      <c r="P226" s="418"/>
      <c r="Q226" s="418"/>
      <c r="R226" s="418"/>
      <c r="S226" s="418"/>
      <c r="T226" s="418"/>
      <c r="U226" s="418"/>
      <c r="V226" s="418"/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18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18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I226" s="418"/>
      <c r="CJ226" s="418"/>
      <c r="CK226" s="418"/>
      <c r="CL226" s="418"/>
      <c r="CM226" s="418"/>
      <c r="CN226" s="418"/>
      <c r="CO226" s="418"/>
      <c r="CP226" s="418"/>
      <c r="CQ226" s="418"/>
      <c r="CR226" s="418"/>
      <c r="CS226" s="418"/>
      <c r="CT226" s="418"/>
      <c r="CU226" s="418"/>
      <c r="CV226" s="418"/>
      <c r="CW226" s="418"/>
      <c r="CX226" s="418"/>
      <c r="CY226" s="418"/>
      <c r="CZ226" s="418"/>
      <c r="DA226" s="418"/>
      <c r="DB226" s="418"/>
      <c r="DC226" s="418"/>
      <c r="DD226" s="418"/>
      <c r="DE226" s="418"/>
      <c r="DF226" s="418"/>
      <c r="DG226" s="418"/>
      <c r="DH226" s="418"/>
      <c r="DI226" s="418"/>
      <c r="DJ226" s="418"/>
      <c r="DK226" s="418"/>
      <c r="DL226" s="418"/>
      <c r="DM226" s="418"/>
      <c r="DN226" s="418"/>
      <c r="DO226" s="418"/>
      <c r="DP226" s="418"/>
      <c r="DQ226" s="418"/>
      <c r="DR226" s="418"/>
      <c r="DS226" s="418"/>
      <c r="DT226" s="418"/>
      <c r="DU226" s="418"/>
      <c r="DV226" s="418"/>
      <c r="DW226" s="418"/>
      <c r="DX226" s="418"/>
      <c r="DY226" s="418"/>
      <c r="DZ226" s="418"/>
      <c r="EA226" s="418"/>
      <c r="EB226" s="418"/>
      <c r="EC226" s="418"/>
      <c r="ED226" s="418"/>
      <c r="EE226" s="418"/>
      <c r="EF226" s="418"/>
      <c r="EG226" s="418"/>
      <c r="EH226" s="418"/>
      <c r="EI226" s="418"/>
      <c r="EJ226" s="418"/>
      <c r="EK226" s="418"/>
      <c r="EL226" s="418"/>
      <c r="EM226" s="418"/>
      <c r="EN226" s="418"/>
      <c r="EO226" s="418"/>
      <c r="EP226" s="418"/>
      <c r="EQ226" s="418"/>
      <c r="ER226" s="418"/>
      <c r="ES226" s="418"/>
      <c r="ET226" s="418"/>
      <c r="EU226" s="418"/>
      <c r="EV226" s="418"/>
      <c r="EW226" s="418"/>
      <c r="EX226" s="418"/>
      <c r="EY226" s="418"/>
      <c r="EZ226" s="418"/>
      <c r="FA226" s="418"/>
      <c r="FB226" s="418"/>
      <c r="FC226" s="418"/>
      <c r="FD226" s="418"/>
      <c r="FE226" s="418"/>
      <c r="FF226" s="418"/>
      <c r="FG226" s="418"/>
      <c r="FH226" s="418"/>
      <c r="FI226" s="418"/>
      <c r="FJ226" s="418"/>
      <c r="FK226" s="418"/>
      <c r="FL226" s="418"/>
      <c r="FM226" s="418"/>
      <c r="FN226" s="418"/>
      <c r="FO226" s="418"/>
      <c r="FP226" s="418"/>
      <c r="FQ226" s="418"/>
      <c r="FR226" s="418"/>
      <c r="FS226" s="418"/>
      <c r="FT226" s="418"/>
      <c r="FU226" s="418"/>
      <c r="FV226" s="418"/>
      <c r="FW226" s="418"/>
      <c r="FX226" s="418"/>
      <c r="FY226" s="418"/>
      <c r="FZ226" s="418"/>
      <c r="GA226" s="418"/>
      <c r="GB226" s="418"/>
      <c r="GC226" s="418"/>
      <c r="GD226" s="418"/>
      <c r="GE226" s="418"/>
      <c r="GF226" s="418"/>
      <c r="GG226" s="418"/>
      <c r="GH226" s="418"/>
      <c r="GI226" s="418"/>
      <c r="GJ226" s="418"/>
      <c r="GK226" s="418"/>
      <c r="GL226" s="418"/>
      <c r="GM226" s="418"/>
      <c r="GN226" s="418"/>
      <c r="GO226" s="418"/>
      <c r="GP226" s="418"/>
      <c r="GQ226" s="418"/>
      <c r="GR226" s="418"/>
      <c r="GS226" s="418"/>
      <c r="GT226" s="418"/>
      <c r="GU226" s="418"/>
      <c r="GV226" s="418"/>
      <c r="GW226" s="418"/>
      <c r="GX226" s="418"/>
      <c r="GY226" s="418"/>
      <c r="GZ226" s="418"/>
      <c r="HA226" s="418"/>
      <c r="HB226" s="418"/>
      <c r="HC226" s="418"/>
      <c r="HD226" s="418"/>
      <c r="HE226" s="418"/>
      <c r="HF226" s="418"/>
      <c r="HG226" s="418"/>
      <c r="HH226" s="418"/>
      <c r="HI226" s="418"/>
      <c r="HJ226" s="418"/>
      <c r="HK226" s="418"/>
      <c r="HL226" s="418"/>
      <c r="HM226" s="418"/>
      <c r="HN226" s="418"/>
      <c r="HO226" s="418"/>
      <c r="HP226" s="418"/>
      <c r="HQ226" s="418"/>
      <c r="HR226" s="418"/>
      <c r="HS226" s="418"/>
      <c r="HT226" s="418"/>
      <c r="HU226" s="418"/>
      <c r="HV226" s="418"/>
      <c r="HW226" s="418"/>
      <c r="HX226" s="418"/>
      <c r="HY226" s="418"/>
      <c r="HZ226" s="418"/>
      <c r="IA226" s="418"/>
      <c r="IB226" s="418"/>
      <c r="IC226" s="418"/>
      <c r="ID226" s="418"/>
      <c r="IE226" s="418"/>
      <c r="IF226" s="418"/>
      <c r="IG226" s="418"/>
      <c r="IH226" s="418"/>
      <c r="II226" s="418"/>
      <c r="IJ226" s="418"/>
      <c r="IK226" s="418"/>
      <c r="IL226" s="418"/>
      <c r="IM226" s="418"/>
      <c r="IN226" s="418"/>
      <c r="IO226" s="418"/>
      <c r="IP226" s="418"/>
      <c r="IQ226" s="418"/>
      <c r="IR226" s="418"/>
      <c r="IS226" s="418"/>
      <c r="IT226" s="418"/>
      <c r="IU226" s="418"/>
      <c r="IV226" s="418"/>
      <c r="IW226" s="418"/>
      <c r="IX226" s="418"/>
      <c r="IY226" s="418"/>
      <c r="IZ226" s="418"/>
      <c r="JA226" s="418"/>
      <c r="JB226" s="418"/>
      <c r="JC226" s="418"/>
      <c r="JD226" s="418"/>
      <c r="JE226" s="418"/>
      <c r="JF226" s="418"/>
      <c r="JG226" s="418"/>
      <c r="JH226" s="418"/>
      <c r="JI226" s="418"/>
      <c r="JJ226" s="418"/>
      <c r="JK226" s="418"/>
      <c r="JL226" s="418"/>
      <c r="JM226" s="418"/>
      <c r="JN226" s="418"/>
      <c r="JO226" s="418"/>
      <c r="JP226" s="418"/>
      <c r="JQ226" s="418"/>
      <c r="JR226" s="418"/>
      <c r="JS226" s="418"/>
      <c r="JT226" s="418"/>
      <c r="JU226" s="418"/>
      <c r="JV226" s="418"/>
      <c r="JW226" s="418"/>
      <c r="JX226" s="418"/>
      <c r="JY226" s="418"/>
      <c r="JZ226" s="418"/>
      <c r="KA226" s="418"/>
      <c r="KB226" s="418"/>
      <c r="KC226" s="418"/>
      <c r="KD226" s="418"/>
      <c r="KE226" s="418"/>
      <c r="KF226" s="418"/>
      <c r="KG226" s="418"/>
      <c r="KH226" s="418"/>
      <c r="KI226" s="418"/>
      <c r="KJ226" s="418"/>
      <c r="KK226" s="418"/>
      <c r="KL226" s="418"/>
      <c r="KM226" s="418"/>
      <c r="KN226" s="418"/>
      <c r="KO226" s="418"/>
      <c r="KP226" s="418"/>
      <c r="KQ226" s="418"/>
      <c r="KR226" s="418"/>
      <c r="KS226" s="418"/>
      <c r="KT226" s="418"/>
      <c r="KU226" s="418"/>
      <c r="KV226" s="418"/>
      <c r="KW226" s="418"/>
      <c r="KX226" s="418"/>
      <c r="KY226" s="418"/>
      <c r="KZ226" s="418"/>
      <c r="LA226" s="418"/>
      <c r="LB226" s="418"/>
      <c r="LC226" s="418"/>
      <c r="LD226" s="418"/>
      <c r="LE226" s="418"/>
      <c r="LF226" s="418"/>
      <c r="LG226" s="418"/>
      <c r="LH226" s="418"/>
      <c r="LI226" s="418"/>
      <c r="LJ226" s="418"/>
      <c r="LK226" s="418"/>
      <c r="LL226" s="418"/>
      <c r="LM226" s="418"/>
      <c r="LN226" s="418"/>
      <c r="LO226" s="418"/>
      <c r="LP226" s="418"/>
      <c r="LQ226" s="418"/>
      <c r="LR226" s="418"/>
      <c r="LS226" s="418"/>
      <c r="LT226" s="418"/>
      <c r="LU226" s="418"/>
      <c r="LV226" s="418"/>
      <c r="LW226" s="418"/>
      <c r="LX226" s="418"/>
      <c r="LY226" s="418"/>
      <c r="LZ226" s="418"/>
      <c r="MA226" s="418"/>
      <c r="MB226" s="418"/>
      <c r="MC226" s="418"/>
      <c r="MD226" s="418"/>
      <c r="ME226" s="418"/>
      <c r="MF226" s="418"/>
      <c r="MG226" s="418"/>
      <c r="MH226" s="418"/>
      <c r="MI226" s="418"/>
      <c r="MJ226" s="418"/>
      <c r="MK226" s="418"/>
      <c r="ML226" s="418"/>
      <c r="MM226" s="418"/>
      <c r="MN226" s="418"/>
      <c r="MO226" s="418"/>
      <c r="MP226" s="418"/>
      <c r="MQ226" s="418"/>
      <c r="MR226" s="418"/>
      <c r="MS226" s="418"/>
      <c r="MT226" s="418"/>
      <c r="MU226" s="418"/>
      <c r="MV226" s="418"/>
      <c r="MW226" s="418"/>
      <c r="MX226" s="418"/>
      <c r="MY226" s="418"/>
      <c r="MZ226" s="418"/>
      <c r="NA226" s="418"/>
      <c r="NB226" s="418"/>
      <c r="NC226" s="418"/>
      <c r="ND226" s="418"/>
      <c r="NE226" s="418"/>
      <c r="NF226" s="418"/>
      <c r="NG226" s="418"/>
      <c r="NH226" s="418"/>
      <c r="NI226" s="418"/>
      <c r="NJ226" s="418"/>
      <c r="NK226" s="418"/>
      <c r="NL226" s="418"/>
      <c r="NM226" s="418"/>
      <c r="NN226" s="418"/>
      <c r="NO226" s="418"/>
      <c r="NP226" s="418"/>
      <c r="NQ226" s="418"/>
      <c r="NR226" s="418"/>
      <c r="NS226" s="418"/>
      <c r="NT226" s="418"/>
      <c r="NU226" s="418"/>
      <c r="NV226" s="418"/>
      <c r="NW226" s="418"/>
      <c r="NX226" s="418"/>
      <c r="NY226" s="418"/>
      <c r="NZ226" s="418"/>
      <c r="OA226" s="418"/>
      <c r="OB226" s="418"/>
      <c r="OC226" s="418"/>
      <c r="OD226" s="418"/>
      <c r="OE226" s="418"/>
      <c r="OF226" s="418"/>
      <c r="OG226" s="418"/>
      <c r="OH226" s="418"/>
      <c r="OI226" s="418"/>
      <c r="OJ226" s="418"/>
      <c r="OK226" s="418"/>
      <c r="OL226" s="418"/>
      <c r="OM226" s="418"/>
      <c r="ON226" s="418"/>
      <c r="OO226" s="418"/>
      <c r="OP226" s="418"/>
      <c r="OQ226" s="418"/>
      <c r="OR226" s="313"/>
    </row>
    <row r="227" spans="1:408" s="6" customFormat="1" x14ac:dyDescent="0.35">
      <c r="B227" s="303"/>
      <c r="E227" s="417"/>
      <c r="F227" s="8"/>
      <c r="G227" s="8"/>
      <c r="H227" s="383"/>
      <c r="I227" s="67"/>
      <c r="J227" s="4"/>
      <c r="K227" s="69"/>
      <c r="L227" s="68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69"/>
      <c r="CF227" s="69"/>
      <c r="CG227" s="69"/>
      <c r="CH227" s="69"/>
      <c r="CI227" s="69"/>
      <c r="CJ227" s="69"/>
      <c r="CK227" s="69"/>
      <c r="CL227" s="69"/>
      <c r="CM227" s="69"/>
      <c r="CN227" s="69"/>
      <c r="CO227" s="69"/>
      <c r="CP227" s="69"/>
      <c r="CQ227" s="69"/>
      <c r="CR227" s="69"/>
      <c r="CS227" s="69"/>
      <c r="CT227" s="69"/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69"/>
      <c r="ER227" s="69"/>
      <c r="ES227" s="69"/>
      <c r="ET227" s="69"/>
      <c r="EU227" s="69"/>
      <c r="EV227" s="69"/>
      <c r="EW227" s="69"/>
      <c r="EX227" s="69"/>
      <c r="EY227" s="69"/>
      <c r="EZ227" s="69"/>
      <c r="FA227" s="69"/>
      <c r="FB227" s="69"/>
      <c r="FC227" s="69"/>
      <c r="FD227" s="69"/>
      <c r="FE227" s="69"/>
      <c r="FF227" s="69"/>
      <c r="FG227" s="69"/>
      <c r="FH227" s="69"/>
      <c r="FI227" s="69"/>
      <c r="FJ227" s="69"/>
      <c r="FK227" s="69"/>
      <c r="FL227" s="69"/>
      <c r="FM227" s="69"/>
      <c r="FN227" s="69"/>
      <c r="FO227" s="69"/>
      <c r="FP227" s="69"/>
      <c r="FQ227" s="69"/>
      <c r="FR227" s="69"/>
      <c r="FS227" s="69"/>
      <c r="FT227" s="69"/>
      <c r="FU227" s="69"/>
      <c r="FV227" s="69"/>
      <c r="FW227" s="69"/>
      <c r="FX227" s="69"/>
      <c r="FY227" s="69"/>
      <c r="FZ227" s="69"/>
      <c r="GA227" s="69"/>
      <c r="GB227" s="69"/>
      <c r="GC227" s="69"/>
      <c r="GD227" s="69"/>
      <c r="GE227" s="69"/>
      <c r="GF227" s="69"/>
      <c r="GG227" s="69"/>
      <c r="GH227" s="69"/>
      <c r="GI227" s="69"/>
      <c r="GJ227" s="69"/>
      <c r="GK227" s="69"/>
      <c r="GL227" s="69"/>
      <c r="GM227" s="69"/>
      <c r="GN227" s="69"/>
      <c r="GO227" s="69"/>
      <c r="GP227" s="69"/>
      <c r="GQ227" s="69"/>
      <c r="GR227" s="69"/>
      <c r="GS227" s="69"/>
      <c r="GT227" s="69"/>
      <c r="GU227" s="69"/>
      <c r="GV227" s="69"/>
      <c r="GW227" s="69"/>
      <c r="GX227" s="69"/>
      <c r="GY227" s="69"/>
      <c r="GZ227" s="69"/>
      <c r="HA227" s="69"/>
      <c r="HB227" s="69"/>
      <c r="HC227" s="69"/>
      <c r="HD227" s="69"/>
      <c r="HE227" s="69"/>
      <c r="HF227" s="69"/>
      <c r="HG227" s="69"/>
      <c r="HH227" s="69"/>
      <c r="HI227" s="69"/>
      <c r="HJ227" s="69"/>
      <c r="HK227" s="69"/>
      <c r="HL227" s="69"/>
      <c r="HM227" s="69"/>
      <c r="HN227" s="69"/>
      <c r="HO227" s="69"/>
      <c r="HP227" s="69"/>
      <c r="HQ227" s="69"/>
      <c r="HR227" s="69"/>
      <c r="HS227" s="69"/>
      <c r="HT227" s="69"/>
      <c r="HU227" s="69"/>
      <c r="HV227" s="69"/>
      <c r="HW227" s="69"/>
      <c r="HX227" s="69"/>
      <c r="HY227" s="69"/>
      <c r="HZ227" s="69"/>
      <c r="IA227" s="69"/>
      <c r="IB227" s="69"/>
      <c r="IC227" s="69"/>
      <c r="ID227" s="69"/>
      <c r="IE227" s="69"/>
      <c r="IF227" s="69"/>
      <c r="IG227" s="69"/>
      <c r="IH227" s="69"/>
      <c r="II227" s="69"/>
      <c r="IJ227" s="69"/>
      <c r="IK227" s="69"/>
      <c r="IL227" s="69"/>
      <c r="IM227" s="69"/>
      <c r="IN227" s="69"/>
      <c r="IO227" s="69"/>
      <c r="IP227" s="69"/>
      <c r="IQ227" s="69"/>
      <c r="IR227" s="69"/>
      <c r="IS227" s="69"/>
      <c r="IT227" s="69"/>
      <c r="IU227" s="69"/>
      <c r="IV227" s="69"/>
      <c r="IW227" s="69"/>
      <c r="IX227" s="69"/>
      <c r="IY227" s="69"/>
      <c r="IZ227" s="69"/>
      <c r="JA227" s="69"/>
      <c r="JB227" s="69"/>
      <c r="JC227" s="69"/>
      <c r="JD227" s="69"/>
      <c r="JE227" s="69"/>
      <c r="JF227" s="69"/>
      <c r="JG227" s="69"/>
      <c r="JH227" s="69"/>
      <c r="JI227" s="69"/>
      <c r="JJ227" s="69"/>
      <c r="JK227" s="69"/>
      <c r="JL227" s="69"/>
      <c r="JM227" s="69"/>
      <c r="JN227" s="69"/>
      <c r="JO227" s="69"/>
      <c r="JP227" s="69"/>
      <c r="JQ227" s="69"/>
      <c r="JR227" s="69"/>
      <c r="JS227" s="69"/>
      <c r="JT227" s="69"/>
      <c r="JU227" s="69"/>
      <c r="JV227" s="69"/>
      <c r="JW227" s="69"/>
      <c r="JX227" s="69"/>
      <c r="JY227" s="69"/>
      <c r="JZ227" s="69"/>
      <c r="KA227" s="69"/>
      <c r="KB227" s="69"/>
      <c r="KC227" s="69"/>
      <c r="KD227" s="69"/>
      <c r="KE227" s="69"/>
      <c r="KF227" s="69"/>
      <c r="KG227" s="69"/>
      <c r="KH227" s="69"/>
      <c r="KI227" s="69"/>
      <c r="KJ227" s="69"/>
      <c r="KK227" s="69"/>
      <c r="KL227" s="69"/>
      <c r="KM227" s="69"/>
      <c r="KN227" s="69"/>
      <c r="KO227" s="69"/>
      <c r="KP227" s="69"/>
      <c r="KQ227" s="69"/>
      <c r="KR227" s="69"/>
      <c r="KS227" s="69"/>
      <c r="KT227" s="69"/>
      <c r="KU227" s="69"/>
      <c r="KV227" s="69"/>
      <c r="KW227" s="69"/>
      <c r="KX227" s="69"/>
      <c r="KY227" s="69"/>
      <c r="KZ227" s="69"/>
      <c r="LA227" s="69"/>
      <c r="LB227" s="69"/>
      <c r="LC227" s="69"/>
      <c r="LD227" s="69"/>
      <c r="LE227" s="69"/>
      <c r="LF227" s="69"/>
      <c r="LG227" s="69"/>
      <c r="LH227" s="69"/>
      <c r="LI227" s="69"/>
      <c r="LJ227" s="69"/>
      <c r="LK227" s="69"/>
      <c r="LL227" s="69"/>
      <c r="LM227" s="69"/>
      <c r="LN227" s="69"/>
      <c r="LO227" s="69"/>
      <c r="LP227" s="69"/>
      <c r="LQ227" s="69"/>
      <c r="LR227" s="69"/>
      <c r="LS227" s="69"/>
      <c r="LT227" s="69"/>
      <c r="LU227" s="69"/>
      <c r="LV227" s="69"/>
      <c r="LW227" s="69"/>
      <c r="LX227" s="69"/>
      <c r="LY227" s="69"/>
      <c r="LZ227" s="69"/>
      <c r="MA227" s="69"/>
      <c r="MB227" s="69"/>
      <c r="MC227" s="69"/>
      <c r="MD227" s="69"/>
      <c r="ME227" s="69"/>
      <c r="MF227" s="69"/>
      <c r="MG227" s="69"/>
      <c r="MH227" s="69"/>
      <c r="MI227" s="69"/>
      <c r="MJ227" s="69"/>
      <c r="MK227" s="69"/>
      <c r="ML227" s="69"/>
      <c r="MM227" s="69"/>
      <c r="MN227" s="69"/>
      <c r="MO227" s="69"/>
      <c r="MP227" s="69"/>
      <c r="MQ227" s="69"/>
      <c r="MR227" s="69"/>
      <c r="MS227" s="69"/>
      <c r="MT227" s="69"/>
      <c r="MU227" s="69"/>
      <c r="MV227" s="69"/>
      <c r="MW227" s="69"/>
      <c r="MX227" s="69"/>
      <c r="MY227" s="69"/>
      <c r="MZ227" s="69"/>
      <c r="NA227" s="69"/>
      <c r="NB227" s="69"/>
      <c r="NC227" s="69"/>
      <c r="ND227" s="69"/>
      <c r="NE227" s="69"/>
      <c r="NF227" s="69"/>
      <c r="NG227" s="69"/>
      <c r="NH227" s="69"/>
      <c r="NI227" s="69"/>
      <c r="NJ227" s="69"/>
      <c r="NK227" s="69"/>
      <c r="NL227" s="69"/>
      <c r="NM227" s="69"/>
      <c r="NN227" s="69"/>
      <c r="NO227" s="69"/>
      <c r="NP227" s="69"/>
      <c r="NQ227" s="69"/>
      <c r="NR227" s="69"/>
      <c r="NS227" s="69"/>
      <c r="NT227" s="69"/>
      <c r="NU227" s="69"/>
      <c r="NV227" s="69"/>
      <c r="NW227" s="69"/>
      <c r="NX227" s="69"/>
      <c r="NY227" s="69"/>
      <c r="NZ227" s="69"/>
      <c r="OA227" s="69"/>
      <c r="OB227" s="69"/>
      <c r="OC227" s="69"/>
      <c r="OD227" s="69"/>
      <c r="OE227" s="69"/>
      <c r="OF227" s="69"/>
      <c r="OG227" s="69"/>
      <c r="OH227" s="69"/>
      <c r="OI227" s="69"/>
      <c r="OJ227" s="69"/>
      <c r="OK227" s="69"/>
      <c r="OL227" s="69"/>
      <c r="OM227" s="69"/>
      <c r="ON227" s="69"/>
      <c r="OO227" s="69"/>
      <c r="OP227" s="69"/>
      <c r="OQ227" s="69"/>
      <c r="OR227" s="318"/>
    </row>
    <row r="228" spans="1:408" x14ac:dyDescent="0.35">
      <c r="B228" s="303" t="s">
        <v>153</v>
      </c>
      <c r="I228" s="110"/>
      <c r="OR228" s="310"/>
    </row>
    <row r="229" spans="1:408" x14ac:dyDescent="0.35">
      <c r="B229" s="303"/>
      <c r="C229" t="s">
        <v>154</v>
      </c>
      <c r="I229" s="110"/>
      <c r="J229" s="109">
        <f>SUM(L229:JC229)</f>
        <v>209155250.5574418</v>
      </c>
      <c r="L229" s="156">
        <f t="shared" ref="L229:BW229" si="900">L220</f>
        <v>0</v>
      </c>
      <c r="M229" s="156">
        <f t="shared" si="900"/>
        <v>0</v>
      </c>
      <c r="N229" s="156">
        <f t="shared" si="900"/>
        <v>0</v>
      </c>
      <c r="O229" s="156">
        <f t="shared" si="900"/>
        <v>0</v>
      </c>
      <c r="P229" s="156">
        <f t="shared" si="900"/>
        <v>0</v>
      </c>
      <c r="Q229" s="156">
        <f t="shared" si="900"/>
        <v>0</v>
      </c>
      <c r="R229" s="156">
        <f t="shared" si="900"/>
        <v>0</v>
      </c>
      <c r="S229" s="156">
        <f t="shared" si="900"/>
        <v>0</v>
      </c>
      <c r="T229" s="156">
        <f t="shared" si="900"/>
        <v>0</v>
      </c>
      <c r="U229" s="156">
        <f t="shared" si="900"/>
        <v>0</v>
      </c>
      <c r="V229" s="156">
        <f t="shared" si="900"/>
        <v>0</v>
      </c>
      <c r="W229" s="156">
        <f t="shared" si="900"/>
        <v>0</v>
      </c>
      <c r="X229" s="156">
        <f t="shared" si="900"/>
        <v>0</v>
      </c>
      <c r="Y229" s="156">
        <f t="shared" si="900"/>
        <v>0</v>
      </c>
      <c r="Z229" s="156">
        <f t="shared" si="900"/>
        <v>0</v>
      </c>
      <c r="AA229" s="156">
        <f t="shared" si="900"/>
        <v>0</v>
      </c>
      <c r="AB229" s="156">
        <f t="shared" si="900"/>
        <v>0</v>
      </c>
      <c r="AC229" s="156">
        <f t="shared" si="900"/>
        <v>0</v>
      </c>
      <c r="AD229" s="156">
        <f t="shared" si="900"/>
        <v>0</v>
      </c>
      <c r="AE229" s="156">
        <f t="shared" si="900"/>
        <v>0</v>
      </c>
      <c r="AF229" s="156">
        <f t="shared" si="900"/>
        <v>0</v>
      </c>
      <c r="AG229" s="156">
        <f t="shared" si="900"/>
        <v>0</v>
      </c>
      <c r="AH229" s="156">
        <f t="shared" si="900"/>
        <v>0</v>
      </c>
      <c r="AI229" s="156">
        <f t="shared" si="900"/>
        <v>0</v>
      </c>
      <c r="AJ229" s="156">
        <f t="shared" si="900"/>
        <v>0</v>
      </c>
      <c r="AK229" s="156">
        <f t="shared" si="900"/>
        <v>0</v>
      </c>
      <c r="AL229" s="156">
        <f t="shared" si="900"/>
        <v>0</v>
      </c>
      <c r="AM229" s="156">
        <f t="shared" si="900"/>
        <v>0</v>
      </c>
      <c r="AN229" s="156">
        <f t="shared" si="900"/>
        <v>0</v>
      </c>
      <c r="AO229" s="156">
        <f t="shared" si="900"/>
        <v>0</v>
      </c>
      <c r="AP229" s="156">
        <f t="shared" si="900"/>
        <v>0</v>
      </c>
      <c r="AQ229" s="156">
        <f t="shared" si="900"/>
        <v>0</v>
      </c>
      <c r="AR229" s="156">
        <f t="shared" si="900"/>
        <v>0</v>
      </c>
      <c r="AS229" s="156">
        <f t="shared" si="900"/>
        <v>0</v>
      </c>
      <c r="AT229" s="156">
        <f t="shared" si="900"/>
        <v>0</v>
      </c>
      <c r="AU229" s="156">
        <f t="shared" si="900"/>
        <v>0</v>
      </c>
      <c r="AV229" s="156">
        <f t="shared" si="900"/>
        <v>1641519.0959018932</v>
      </c>
      <c r="AW229" s="156">
        <f t="shared" si="900"/>
        <v>1478777.1835498712</v>
      </c>
      <c r="AX229" s="156">
        <f t="shared" si="900"/>
        <v>1633520.9251167793</v>
      </c>
      <c r="AY229" s="156">
        <f t="shared" si="900"/>
        <v>1576916.3030652993</v>
      </c>
      <c r="AZ229" s="156">
        <f t="shared" si="900"/>
        <v>1625626.2746274462</v>
      </c>
      <c r="BA229" s="156">
        <f t="shared" si="900"/>
        <v>1569233.7402764829</v>
      </c>
      <c r="BB229" s="156">
        <f t="shared" si="900"/>
        <v>1617641.8643637176</v>
      </c>
      <c r="BC229" s="156">
        <f t="shared" si="900"/>
        <v>1613662.3118953158</v>
      </c>
      <c r="BD229" s="156">
        <f t="shared" si="900"/>
        <v>1557590.8101400596</v>
      </c>
      <c r="BE229" s="156">
        <f t="shared" si="900"/>
        <v>1605541.109831481</v>
      </c>
      <c r="BF229" s="156">
        <f t="shared" si="900"/>
        <v>1549687.770566737</v>
      </c>
      <c r="BG229" s="156">
        <f t="shared" si="900"/>
        <v>1597327.5717422154</v>
      </c>
      <c r="BH229" s="156">
        <f t="shared" si="900"/>
        <v>1593232.4978242638</v>
      </c>
      <c r="BI229" s="156">
        <f t="shared" si="900"/>
        <v>1434929.2154404128</v>
      </c>
      <c r="BJ229" s="156">
        <f t="shared" si="900"/>
        <v>1584687.0241053218</v>
      </c>
      <c r="BK229" s="156">
        <f t="shared" si="900"/>
        <v>1529395.0371364767</v>
      </c>
      <c r="BL229" s="156">
        <f t="shared" si="900"/>
        <v>1576238.798010784</v>
      </c>
      <c r="BM229" s="156">
        <f t="shared" si="900"/>
        <v>1521173.7419851285</v>
      </c>
      <c r="BN229" s="156">
        <f t="shared" si="900"/>
        <v>1567694.5170952403</v>
      </c>
      <c r="BO229" s="156">
        <f t="shared" si="900"/>
        <v>1563432.6332621069</v>
      </c>
      <c r="BP229" s="156">
        <f t="shared" si="900"/>
        <v>1508711.1800532152</v>
      </c>
      <c r="BQ229" s="156">
        <f t="shared" si="900"/>
        <v>1554741.9590366178</v>
      </c>
      <c r="BR229" s="156">
        <f t="shared" si="900"/>
        <v>1500253.9372742677</v>
      </c>
      <c r="BS229" s="156">
        <f t="shared" si="900"/>
        <v>1545952.4729536814</v>
      </c>
      <c r="BT229" s="156">
        <f t="shared" si="900"/>
        <v>1541566.8881347682</v>
      </c>
      <c r="BU229" s="156">
        <f t="shared" si="900"/>
        <v>1388012.6531751791</v>
      </c>
      <c r="BV229" s="156">
        <f t="shared" si="900"/>
        <v>1532436.4242576531</v>
      </c>
      <c r="BW229" s="156">
        <f t="shared" si="900"/>
        <v>1478548.7043231477</v>
      </c>
      <c r="BX229" s="156">
        <f t="shared" ref="BX229:EI229" si="901">BX220</f>
        <v>1523395.8145754857</v>
      </c>
      <c r="BY229" s="156">
        <f t="shared" si="901"/>
        <v>1469750.908096632</v>
      </c>
      <c r="BZ229" s="156">
        <f t="shared" si="901"/>
        <v>1514252.4136773248</v>
      </c>
      <c r="CA229" s="156">
        <f t="shared" si="901"/>
        <v>1509688.2269410409</v>
      </c>
      <c r="CB229" s="156">
        <f t="shared" si="901"/>
        <v>1456411.0792478498</v>
      </c>
      <c r="CC229" s="156">
        <f t="shared" si="901"/>
        <v>1500388.1573692213</v>
      </c>
      <c r="CD229" s="156">
        <f t="shared" si="901"/>
        <v>1447360.7791970395</v>
      </c>
      <c r="CE229" s="156">
        <f t="shared" si="901"/>
        <v>1490982.3460768231</v>
      </c>
      <c r="CF229" s="156">
        <f t="shared" si="901"/>
        <v>1482213.1648729269</v>
      </c>
      <c r="CG229" s="156">
        <f t="shared" si="901"/>
        <v>1381916.6898935279</v>
      </c>
      <c r="CH229" s="156">
        <f t="shared" si="901"/>
        <v>1472563.7664072197</v>
      </c>
      <c r="CI229" s="156">
        <f t="shared" si="901"/>
        <v>1420311.9358244264</v>
      </c>
      <c r="CJ229" s="156">
        <f t="shared" si="901"/>
        <v>1462899.9228648169</v>
      </c>
      <c r="CK229" s="156">
        <f t="shared" si="901"/>
        <v>1410907.7554041429</v>
      </c>
      <c r="CL229" s="156">
        <f t="shared" si="901"/>
        <v>1453126.5026941858</v>
      </c>
      <c r="CM229" s="156">
        <f t="shared" si="901"/>
        <v>1448244.1493337078</v>
      </c>
      <c r="CN229" s="156">
        <f t="shared" si="901"/>
        <v>1396645.3647929935</v>
      </c>
      <c r="CO229" s="156">
        <f t="shared" si="901"/>
        <v>1438303.7152347155</v>
      </c>
      <c r="CP229" s="156">
        <f t="shared" si="901"/>
        <v>1386972.0126887751</v>
      </c>
      <c r="CQ229" s="156">
        <f t="shared" si="901"/>
        <v>1428250.5678232515</v>
      </c>
      <c r="CR229" s="156">
        <f t="shared" si="901"/>
        <v>1427137.4015252434</v>
      </c>
      <c r="CS229" s="156">
        <f t="shared" si="901"/>
        <v>1284100.7705255719</v>
      </c>
      <c r="CT229" s="156">
        <f t="shared" si="901"/>
        <v>1416713.2546909405</v>
      </c>
      <c r="CU229" s="156">
        <f t="shared" si="901"/>
        <v>1365934.9771537848</v>
      </c>
      <c r="CV229" s="156">
        <f t="shared" si="901"/>
        <v>1406360.3735838239</v>
      </c>
      <c r="CW229" s="156">
        <f t="shared" si="901"/>
        <v>1355860.08890348</v>
      </c>
      <c r="CX229" s="156">
        <f t="shared" si="901"/>
        <v>1395889.778414211</v>
      </c>
      <c r="CY229" s="156">
        <f t="shared" si="901"/>
        <v>1390655.3357801223</v>
      </c>
      <c r="CZ229" s="156">
        <f t="shared" si="901"/>
        <v>1340576.3325529804</v>
      </c>
      <c r="DA229" s="156">
        <f t="shared" si="901"/>
        <v>1380005.3070423182</v>
      </c>
      <c r="DB229" s="156">
        <f t="shared" si="901"/>
        <v>1330212.261935479</v>
      </c>
      <c r="DC229" s="156">
        <f t="shared" si="901"/>
        <v>1369234.1851297012</v>
      </c>
      <c r="DD229" s="156">
        <f t="shared" si="901"/>
        <v>1363847.8743923656</v>
      </c>
      <c r="DE229" s="156">
        <f t="shared" si="901"/>
        <v>1226628.0832228905</v>
      </c>
      <c r="DF229" s="156">
        <f t="shared" si="901"/>
        <v>1352709.263085861</v>
      </c>
      <c r="DG229" s="156">
        <f t="shared" si="901"/>
        <v>1303650.4060778655</v>
      </c>
      <c r="DH229" s="156">
        <f t="shared" si="901"/>
        <v>1341630.480968406</v>
      </c>
      <c r="DI229" s="156">
        <f t="shared" si="901"/>
        <v>1292869.0746489905</v>
      </c>
      <c r="DJ229" s="156">
        <f t="shared" si="901"/>
        <v>1330425.7299521554</v>
      </c>
      <c r="DK229" s="156">
        <f t="shared" si="901"/>
        <v>1324820.2209062579</v>
      </c>
      <c r="DL229" s="156">
        <f t="shared" si="901"/>
        <v>1276509.7088626078</v>
      </c>
      <c r="DM229" s="156">
        <f t="shared" si="901"/>
        <v>1313423.4422580972</v>
      </c>
      <c r="DN229" s="156">
        <f t="shared" si="901"/>
        <v>1265418.9044310926</v>
      </c>
      <c r="DO229" s="156">
        <f t="shared" si="901"/>
        <v>1301897.0784928801</v>
      </c>
      <c r="DP229" s="156">
        <f t="shared" si="901"/>
        <v>1296128.9579657123</v>
      </c>
      <c r="DQ229" s="156">
        <f t="shared" si="901"/>
        <v>1165132.8791321293</v>
      </c>
      <c r="DR229" s="156">
        <f t="shared" si="901"/>
        <v>1284226.6035034249</v>
      </c>
      <c r="DS229" s="156">
        <f t="shared" si="901"/>
        <v>1237007.2371672767</v>
      </c>
      <c r="DT229" s="156">
        <f t="shared" si="901"/>
        <v>1272371.0368849642</v>
      </c>
      <c r="DU229" s="156">
        <f t="shared" si="901"/>
        <v>1225469.9415431172</v>
      </c>
      <c r="DV229" s="156">
        <f t="shared" si="901"/>
        <v>1260380.667854469</v>
      </c>
      <c r="DW229" s="156">
        <f t="shared" si="901"/>
        <v>1254377.8688119336</v>
      </c>
      <c r="DX229" s="156">
        <f t="shared" si="901"/>
        <v>1207959.3605720636</v>
      </c>
      <c r="DY229" s="156">
        <f t="shared" si="901"/>
        <v>1242181.9943121597</v>
      </c>
      <c r="DZ229" s="156">
        <f t="shared" si="901"/>
        <v>1196090.8780026264</v>
      </c>
      <c r="EA229" s="156">
        <f t="shared" si="901"/>
        <v>1229847.4474446198</v>
      </c>
      <c r="EB229" s="156">
        <f t="shared" si="901"/>
        <v>1220317.5850982347</v>
      </c>
      <c r="EC229" s="156">
        <f t="shared" si="901"/>
        <v>1135574.7910215429</v>
      </c>
      <c r="ED229" s="156">
        <f t="shared" si="901"/>
        <v>1207706.2769126033</v>
      </c>
      <c r="EE229" s="156">
        <f t="shared" si="901"/>
        <v>1162569.5332176313</v>
      </c>
      <c r="EF229" s="156">
        <f t="shared" si="901"/>
        <v>1195039.4241579277</v>
      </c>
      <c r="EG229" s="156">
        <f t="shared" si="901"/>
        <v>1150242.881103788</v>
      </c>
      <c r="EH229" s="156">
        <f t="shared" si="901"/>
        <v>1182228.9387618485</v>
      </c>
      <c r="EI229" s="156">
        <f t="shared" si="901"/>
        <v>1175811.1066381603</v>
      </c>
      <c r="EJ229" s="156">
        <f t="shared" ref="EJ229:GU229" si="902">EJ220</f>
        <v>1131530.5263703046</v>
      </c>
      <c r="EK229" s="156">
        <f t="shared" si="902"/>
        <v>1162781.6493454289</v>
      </c>
      <c r="EL229" s="156">
        <f t="shared" si="902"/>
        <v>1118850.9930191429</v>
      </c>
      <c r="EM229" s="156">
        <f t="shared" si="902"/>
        <v>1149604.4472142113</v>
      </c>
      <c r="EN229" s="156">
        <f t="shared" si="902"/>
        <v>1146141.5231913351</v>
      </c>
      <c r="EO229" s="156">
        <f t="shared" si="902"/>
        <v>1028929.3120481183</v>
      </c>
      <c r="EP229" s="156">
        <f t="shared" si="902"/>
        <v>1132549.9186008617</v>
      </c>
      <c r="EQ229" s="156">
        <f t="shared" si="902"/>
        <v>1089403.8852433518</v>
      </c>
      <c r="ER229" s="156">
        <f t="shared" si="902"/>
        <v>1118973.6126722884</v>
      </c>
      <c r="ES229" s="156">
        <f t="shared" si="902"/>
        <v>1076191.9669752601</v>
      </c>
      <c r="ET229" s="156">
        <f t="shared" si="902"/>
        <v>1105242.9361499362</v>
      </c>
      <c r="EU229" s="156">
        <f t="shared" si="902"/>
        <v>1098359.366078163</v>
      </c>
      <c r="EV229" s="156">
        <f t="shared" si="902"/>
        <v>1056130.5275276015</v>
      </c>
      <c r="EW229" s="156">
        <f t="shared" si="902"/>
        <v>1084393.3246467172</v>
      </c>
      <c r="EX229" s="156">
        <f t="shared" si="902"/>
        <v>1042539.3181163392</v>
      </c>
      <c r="EY229" s="156">
        <f t="shared" si="902"/>
        <v>1070268.4805478635</v>
      </c>
      <c r="EZ229" s="156">
        <f t="shared" si="902"/>
        <v>1063185.3079274348</v>
      </c>
      <c r="FA229" s="156">
        <f t="shared" si="902"/>
        <v>953596.40823344479</v>
      </c>
      <c r="FB229" s="156">
        <f t="shared" si="902"/>
        <v>1048660.6318851232</v>
      </c>
      <c r="FC229" s="156">
        <f t="shared" si="902"/>
        <v>1007767.0650994239</v>
      </c>
      <c r="FD229" s="156">
        <f t="shared" si="902"/>
        <v>1034132.4821331931</v>
      </c>
      <c r="FE229" s="156">
        <f t="shared" si="902"/>
        <v>993628.81052378111</v>
      </c>
      <c r="FF229" s="156">
        <f t="shared" si="902"/>
        <v>1019439.1374029877</v>
      </c>
      <c r="FG229" s="156">
        <f t="shared" si="902"/>
        <v>1012067.9995893426</v>
      </c>
      <c r="FH229" s="156">
        <f t="shared" si="902"/>
        <v>972155.98530836566</v>
      </c>
      <c r="FI229" s="156">
        <f t="shared" si="902"/>
        <v>997122.77117979131</v>
      </c>
      <c r="FJ229" s="156">
        <f t="shared" si="902"/>
        <v>957611.82852386532</v>
      </c>
      <c r="FK229" s="156">
        <f t="shared" si="902"/>
        <v>982007.60475790862</v>
      </c>
      <c r="FL229" s="156">
        <f t="shared" si="902"/>
        <v>974422.75712446647</v>
      </c>
      <c r="FM229" s="156">
        <f t="shared" si="902"/>
        <v>872990.4805330697</v>
      </c>
      <c r="FN229" s="156">
        <f t="shared" si="902"/>
        <v>958900.55090213218</v>
      </c>
      <c r="FO229" s="156">
        <f t="shared" si="902"/>
        <v>920416.79558905819</v>
      </c>
      <c r="FP229" s="156">
        <f t="shared" si="902"/>
        <v>943353.84316228749</v>
      </c>
      <c r="FQ229" s="156">
        <f t="shared" si="902"/>
        <v>905287.27673664084</v>
      </c>
      <c r="FR229" s="156">
        <f t="shared" si="902"/>
        <v>927630.35735213012</v>
      </c>
      <c r="FS229" s="156">
        <f t="shared" si="902"/>
        <v>919737.2276868968</v>
      </c>
      <c r="FT229" s="156">
        <f t="shared" si="902"/>
        <v>882303.89685507456</v>
      </c>
      <c r="FU229" s="156">
        <f t="shared" si="902"/>
        <v>903744.18040289136</v>
      </c>
      <c r="FV229" s="156">
        <f t="shared" si="902"/>
        <v>866739.99832698912</v>
      </c>
      <c r="FW229" s="156">
        <f t="shared" si="902"/>
        <v>887569.27924535563</v>
      </c>
      <c r="FX229" s="156">
        <f t="shared" si="902"/>
        <v>877037.58577234158</v>
      </c>
      <c r="FY229" s="156">
        <f t="shared" si="902"/>
        <v>812677.97067404725</v>
      </c>
      <c r="FZ229" s="156">
        <f t="shared" si="902"/>
        <v>860551.53005944972</v>
      </c>
      <c r="GA229" s="156">
        <f t="shared" si="902"/>
        <v>824736.67770320375</v>
      </c>
      <c r="GB229" s="156">
        <f t="shared" si="902"/>
        <v>843948.29747553123</v>
      </c>
      <c r="GC229" s="156">
        <f t="shared" si="902"/>
        <v>808579.18831709982</v>
      </c>
      <c r="GD229" s="156">
        <f t="shared" si="902"/>
        <v>827156.79060373711</v>
      </c>
      <c r="GE229" s="156">
        <f t="shared" si="902"/>
        <v>818722.16314212698</v>
      </c>
      <c r="GF229" s="156">
        <f t="shared" si="902"/>
        <v>784029.77790465252</v>
      </c>
      <c r="GG229" s="156">
        <f t="shared" si="902"/>
        <v>801643.55803627288</v>
      </c>
      <c r="GH229" s="156">
        <f t="shared" si="902"/>
        <v>767409.6602266985</v>
      </c>
      <c r="GI229" s="156">
        <f t="shared" si="902"/>
        <v>784371.28751546633</v>
      </c>
      <c r="GJ229" s="156">
        <f t="shared" si="902"/>
        <v>777824.16369876335</v>
      </c>
      <c r="GK229" s="156">
        <f t="shared" si="902"/>
        <v>694456.98833287274</v>
      </c>
      <c r="GL229" s="156">
        <f t="shared" si="902"/>
        <v>760095.28751118225</v>
      </c>
      <c r="GM229" s="156">
        <f t="shared" si="902"/>
        <v>726947.97298468591</v>
      </c>
      <c r="GN229" s="156">
        <f t="shared" si="902"/>
        <v>742292.29563859163</v>
      </c>
      <c r="GO229" s="156">
        <f t="shared" si="902"/>
        <v>709622.62525614013</v>
      </c>
      <c r="GP229" s="156">
        <f t="shared" si="902"/>
        <v>724286.8670268436</v>
      </c>
      <c r="GQ229" s="156">
        <f t="shared" si="902"/>
        <v>715236.62315791124</v>
      </c>
      <c r="GR229" s="156">
        <f t="shared" si="902"/>
        <v>683292.30810727319</v>
      </c>
      <c r="GS229" s="156">
        <f t="shared" si="902"/>
        <v>696922.46957304131</v>
      </c>
      <c r="GT229" s="156">
        <f t="shared" si="902"/>
        <v>665469.49401475477</v>
      </c>
      <c r="GU229" s="156">
        <f t="shared" si="902"/>
        <v>678400.06625886168</v>
      </c>
      <c r="GV229" s="156">
        <f t="shared" ref="GV229:JG229" si="903">GV220</f>
        <v>669087.54528802575</v>
      </c>
      <c r="GW229" s="156">
        <f t="shared" si="903"/>
        <v>595711.54376813746</v>
      </c>
      <c r="GX229" s="156">
        <f t="shared" si="903"/>
        <v>650139.61223273783</v>
      </c>
      <c r="GY229" s="156">
        <f t="shared" si="903"/>
        <v>619943.30550201563</v>
      </c>
      <c r="GZ229" s="156">
        <f t="shared" si="903"/>
        <v>631088.54373926332</v>
      </c>
      <c r="HA229" s="156">
        <f t="shared" si="903"/>
        <v>601403.31974560185</v>
      </c>
      <c r="HB229" s="156">
        <f t="shared" si="903"/>
        <v>611820.84522360156</v>
      </c>
      <c r="HC229" s="156">
        <f t="shared" si="903"/>
        <v>602130.11531204195</v>
      </c>
      <c r="HD229" s="156">
        <f t="shared" si="903"/>
        <v>573221.21191463375</v>
      </c>
      <c r="HE229" s="156">
        <f t="shared" si="903"/>
        <v>582532.02612581989</v>
      </c>
      <c r="HF229" s="156">
        <f t="shared" si="903"/>
        <v>554148.86084328115</v>
      </c>
      <c r="HG229" s="156">
        <f t="shared" si="903"/>
        <v>562711.08612425183</v>
      </c>
      <c r="HH229" s="156">
        <f t="shared" si="903"/>
        <v>552739.55912699143</v>
      </c>
      <c r="HI229" s="156">
        <f t="shared" si="903"/>
        <v>490053.78756080766</v>
      </c>
      <c r="HJ229" s="156">
        <f t="shared" si="903"/>
        <v>532488.22638387862</v>
      </c>
      <c r="HK229" s="156">
        <f t="shared" si="903"/>
        <v>505449.13098472782</v>
      </c>
      <c r="HL229" s="156">
        <f t="shared" si="903"/>
        <v>512101.61412622529</v>
      </c>
      <c r="HM229" s="156">
        <f t="shared" si="903"/>
        <v>485609.38174081815</v>
      </c>
      <c r="HN229" s="156">
        <f t="shared" si="903"/>
        <v>491483.1838517763</v>
      </c>
      <c r="HO229" s="156">
        <f t="shared" si="903"/>
        <v>481106.78947925719</v>
      </c>
      <c r="HP229" s="156">
        <f t="shared" si="903"/>
        <v>455445.42075162713</v>
      </c>
      <c r="HQ229" s="156">
        <f t="shared" si="903"/>
        <v>460134.78292227176</v>
      </c>
      <c r="HR229" s="156">
        <f t="shared" si="903"/>
        <v>435035.9599252675</v>
      </c>
      <c r="HS229" s="156">
        <f t="shared" si="903"/>
        <v>438924.30115610588</v>
      </c>
      <c r="HT229" s="156">
        <f t="shared" si="903"/>
        <v>427073.85607412626</v>
      </c>
      <c r="HU229" s="156">
        <f t="shared" si="903"/>
        <v>389427.5813500834</v>
      </c>
      <c r="HV229" s="156">
        <f t="shared" si="903"/>
        <v>405517.76201888162</v>
      </c>
      <c r="HW229" s="156">
        <f t="shared" si="903"/>
        <v>381916.91116407426</v>
      </c>
      <c r="HX229" s="156">
        <f t="shared" si="903"/>
        <v>383754.64356488752</v>
      </c>
      <c r="HY229" s="156">
        <f t="shared" si="903"/>
        <v>360737.8537389533</v>
      </c>
      <c r="HZ229" s="156">
        <f t="shared" si="903"/>
        <v>361744.73314557475</v>
      </c>
      <c r="IA229" s="156">
        <f t="shared" si="903"/>
        <v>350661.68053741124</v>
      </c>
      <c r="IB229" s="156">
        <f t="shared" si="903"/>
        <v>328532.44175246661</v>
      </c>
      <c r="IC229" s="156">
        <f t="shared" si="903"/>
        <v>328275.34620217572</v>
      </c>
      <c r="ID229" s="156">
        <f t="shared" si="903"/>
        <v>306746.87299054209</v>
      </c>
      <c r="IE229" s="156">
        <f t="shared" si="903"/>
        <v>305635.1520618166</v>
      </c>
      <c r="IF229" s="156">
        <f t="shared" si="903"/>
        <v>295040.37704562303</v>
      </c>
      <c r="IG229" s="156">
        <f t="shared" si="903"/>
        <v>256031.41116883376</v>
      </c>
      <c r="IH229" s="156">
        <f t="shared" si="903"/>
        <v>271905.34212753084</v>
      </c>
      <c r="II229" s="156">
        <f t="shared" si="903"/>
        <v>251857.99548275123</v>
      </c>
      <c r="IJ229" s="156">
        <f t="shared" si="903"/>
        <v>248560.3124597806</v>
      </c>
      <c r="IK229" s="156">
        <f t="shared" si="903"/>
        <v>229139.08169990039</v>
      </c>
      <c r="IL229" s="156">
        <f t="shared" si="903"/>
        <v>224949.82116664501</v>
      </c>
      <c r="IM229" s="156">
        <f t="shared" si="903"/>
        <v>213053.64215187146</v>
      </c>
      <c r="IN229" s="156">
        <f t="shared" si="903"/>
        <v>194584.11531841799</v>
      </c>
      <c r="IO229" s="156">
        <f t="shared" si="903"/>
        <v>189038.21007084119</v>
      </c>
      <c r="IP229" s="156">
        <f t="shared" si="903"/>
        <v>171212.75764128429</v>
      </c>
      <c r="IQ229" s="156">
        <f t="shared" si="903"/>
        <v>164749.69243146243</v>
      </c>
      <c r="IR229" s="156">
        <f t="shared" si="903"/>
        <v>152508.96494841951</v>
      </c>
      <c r="IS229" s="156">
        <f t="shared" si="903"/>
        <v>126594.93993767629</v>
      </c>
      <c r="IT229" s="156">
        <f t="shared" si="903"/>
        <v>127780.62331582561</v>
      </c>
      <c r="IU229" s="156">
        <f t="shared" si="903"/>
        <v>111599.75335051923</v>
      </c>
      <c r="IV229" s="156">
        <f t="shared" si="903"/>
        <v>102799.13984652406</v>
      </c>
      <c r="IW229" s="156">
        <f t="shared" si="903"/>
        <v>87288.221869113011</v>
      </c>
      <c r="IX229" s="156">
        <f t="shared" si="903"/>
        <v>77533.584705994057</v>
      </c>
      <c r="IY229" s="156">
        <f t="shared" si="903"/>
        <v>64796.246549363903</v>
      </c>
      <c r="IZ229" s="156">
        <f t="shared" si="903"/>
        <v>50303.885790896762</v>
      </c>
      <c r="JA229" s="156">
        <f t="shared" si="903"/>
        <v>39097.335543842644</v>
      </c>
      <c r="JB229" s="156">
        <f t="shared" si="903"/>
        <v>25294.144212508509</v>
      </c>
      <c r="JC229" s="156">
        <f t="shared" si="903"/>
        <v>13106.194150980558</v>
      </c>
      <c r="JD229" s="156">
        <f t="shared" si="903"/>
        <v>0</v>
      </c>
      <c r="JE229" s="156">
        <f t="shared" si="903"/>
        <v>0</v>
      </c>
      <c r="JF229" s="156">
        <f t="shared" si="903"/>
        <v>0</v>
      </c>
      <c r="JG229" s="156">
        <f t="shared" si="903"/>
        <v>0</v>
      </c>
      <c r="JH229" s="156">
        <f t="shared" ref="JH229:LS229" si="904">JH220</f>
        <v>0</v>
      </c>
      <c r="JI229" s="156">
        <f t="shared" si="904"/>
        <v>0</v>
      </c>
      <c r="JJ229" s="156">
        <f t="shared" si="904"/>
        <v>0</v>
      </c>
      <c r="JK229" s="156">
        <f t="shared" si="904"/>
        <v>0</v>
      </c>
      <c r="JL229" s="156">
        <f t="shared" si="904"/>
        <v>0</v>
      </c>
      <c r="JM229" s="156">
        <f t="shared" si="904"/>
        <v>0</v>
      </c>
      <c r="JN229" s="156">
        <f t="shared" si="904"/>
        <v>0</v>
      </c>
      <c r="JO229" s="156">
        <f t="shared" si="904"/>
        <v>0</v>
      </c>
      <c r="JP229" s="156">
        <f t="shared" si="904"/>
        <v>0</v>
      </c>
      <c r="JQ229" s="156">
        <f t="shared" si="904"/>
        <v>0</v>
      </c>
      <c r="JR229" s="156">
        <f t="shared" si="904"/>
        <v>0</v>
      </c>
      <c r="JS229" s="156">
        <f t="shared" si="904"/>
        <v>0</v>
      </c>
      <c r="JT229" s="156">
        <f t="shared" si="904"/>
        <v>0</v>
      </c>
      <c r="JU229" s="156">
        <f t="shared" si="904"/>
        <v>0</v>
      </c>
      <c r="JV229" s="156">
        <f t="shared" si="904"/>
        <v>0</v>
      </c>
      <c r="JW229" s="156">
        <f t="shared" si="904"/>
        <v>0</v>
      </c>
      <c r="JX229" s="156">
        <f t="shared" si="904"/>
        <v>0</v>
      </c>
      <c r="JY229" s="156">
        <f t="shared" si="904"/>
        <v>0</v>
      </c>
      <c r="JZ229" s="156">
        <f t="shared" si="904"/>
        <v>0</v>
      </c>
      <c r="KA229" s="156">
        <f t="shared" si="904"/>
        <v>0</v>
      </c>
      <c r="KB229" s="156">
        <f t="shared" si="904"/>
        <v>0</v>
      </c>
      <c r="KC229" s="156">
        <f t="shared" si="904"/>
        <v>0</v>
      </c>
      <c r="KD229" s="156">
        <f t="shared" si="904"/>
        <v>0</v>
      </c>
      <c r="KE229" s="156">
        <f t="shared" si="904"/>
        <v>0</v>
      </c>
      <c r="KF229" s="156">
        <f t="shared" si="904"/>
        <v>0</v>
      </c>
      <c r="KG229" s="156">
        <f t="shared" si="904"/>
        <v>0</v>
      </c>
      <c r="KH229" s="156">
        <f t="shared" si="904"/>
        <v>0</v>
      </c>
      <c r="KI229" s="156">
        <f t="shared" si="904"/>
        <v>0</v>
      </c>
      <c r="KJ229" s="156">
        <f t="shared" si="904"/>
        <v>0</v>
      </c>
      <c r="KK229" s="156">
        <f t="shared" si="904"/>
        <v>0</v>
      </c>
      <c r="KL229" s="156">
        <f t="shared" si="904"/>
        <v>0</v>
      </c>
      <c r="KM229" s="156">
        <f t="shared" si="904"/>
        <v>0</v>
      </c>
      <c r="KN229" s="156">
        <f t="shared" si="904"/>
        <v>0</v>
      </c>
      <c r="KO229" s="156">
        <f t="shared" si="904"/>
        <v>0</v>
      </c>
      <c r="KP229" s="156">
        <f t="shared" si="904"/>
        <v>0</v>
      </c>
      <c r="KQ229" s="156">
        <f t="shared" si="904"/>
        <v>0</v>
      </c>
      <c r="KR229" s="156">
        <f t="shared" si="904"/>
        <v>0</v>
      </c>
      <c r="KS229" s="156">
        <f t="shared" si="904"/>
        <v>0</v>
      </c>
      <c r="KT229" s="156">
        <f t="shared" si="904"/>
        <v>0</v>
      </c>
      <c r="KU229" s="156">
        <f t="shared" si="904"/>
        <v>0</v>
      </c>
      <c r="KV229" s="156">
        <f t="shared" si="904"/>
        <v>0</v>
      </c>
      <c r="KW229" s="156">
        <f t="shared" si="904"/>
        <v>0</v>
      </c>
      <c r="KX229" s="156">
        <f t="shared" si="904"/>
        <v>0</v>
      </c>
      <c r="KY229" s="156">
        <f t="shared" si="904"/>
        <v>0</v>
      </c>
      <c r="KZ229" s="156">
        <f t="shared" si="904"/>
        <v>0</v>
      </c>
      <c r="LA229" s="156">
        <f t="shared" si="904"/>
        <v>0</v>
      </c>
      <c r="LB229" s="156">
        <f t="shared" si="904"/>
        <v>0</v>
      </c>
      <c r="LC229" s="156">
        <f t="shared" si="904"/>
        <v>0</v>
      </c>
      <c r="LD229" s="156">
        <f t="shared" si="904"/>
        <v>0</v>
      </c>
      <c r="LE229" s="156">
        <f t="shared" si="904"/>
        <v>0</v>
      </c>
      <c r="LF229" s="156">
        <f t="shared" si="904"/>
        <v>0</v>
      </c>
      <c r="LG229" s="156">
        <f t="shared" si="904"/>
        <v>0</v>
      </c>
      <c r="LH229" s="156">
        <f t="shared" si="904"/>
        <v>0</v>
      </c>
      <c r="LI229" s="156">
        <f t="shared" si="904"/>
        <v>0</v>
      </c>
      <c r="LJ229" s="156">
        <f t="shared" si="904"/>
        <v>0</v>
      </c>
      <c r="LK229" s="156">
        <f t="shared" si="904"/>
        <v>0</v>
      </c>
      <c r="LL229" s="156">
        <f t="shared" si="904"/>
        <v>0</v>
      </c>
      <c r="LM229" s="156">
        <f t="shared" si="904"/>
        <v>0</v>
      </c>
      <c r="LN229" s="156">
        <f t="shared" si="904"/>
        <v>0</v>
      </c>
      <c r="LO229" s="156">
        <f t="shared" si="904"/>
        <v>0</v>
      </c>
      <c r="LP229" s="156">
        <f t="shared" si="904"/>
        <v>0</v>
      </c>
      <c r="LQ229" s="156">
        <f t="shared" si="904"/>
        <v>0</v>
      </c>
      <c r="LR229" s="156">
        <f t="shared" si="904"/>
        <v>0</v>
      </c>
      <c r="LS229" s="156">
        <f t="shared" si="904"/>
        <v>0</v>
      </c>
      <c r="LT229" s="156">
        <f t="shared" ref="LT229:OE229" si="905">LT220</f>
        <v>0</v>
      </c>
      <c r="LU229" s="156">
        <f t="shared" si="905"/>
        <v>0</v>
      </c>
      <c r="LV229" s="156">
        <f t="shared" si="905"/>
        <v>0</v>
      </c>
      <c r="LW229" s="156">
        <f t="shared" si="905"/>
        <v>0</v>
      </c>
      <c r="LX229" s="156">
        <f t="shared" si="905"/>
        <v>0</v>
      </c>
      <c r="LY229" s="156">
        <f t="shared" si="905"/>
        <v>0</v>
      </c>
      <c r="LZ229" s="156">
        <f t="shared" si="905"/>
        <v>0</v>
      </c>
      <c r="MA229" s="156">
        <f t="shared" si="905"/>
        <v>0</v>
      </c>
      <c r="MB229" s="156">
        <f t="shared" si="905"/>
        <v>0</v>
      </c>
      <c r="MC229" s="156">
        <f t="shared" si="905"/>
        <v>0</v>
      </c>
      <c r="MD229" s="156">
        <f t="shared" si="905"/>
        <v>0</v>
      </c>
      <c r="ME229" s="156">
        <f t="shared" si="905"/>
        <v>0</v>
      </c>
      <c r="MF229" s="156">
        <f t="shared" si="905"/>
        <v>0</v>
      </c>
      <c r="MG229" s="156">
        <f t="shared" si="905"/>
        <v>0</v>
      </c>
      <c r="MH229" s="156">
        <f t="shared" si="905"/>
        <v>0</v>
      </c>
      <c r="MI229" s="156">
        <f t="shared" si="905"/>
        <v>0</v>
      </c>
      <c r="MJ229" s="156">
        <f t="shared" si="905"/>
        <v>0</v>
      </c>
      <c r="MK229" s="156">
        <f t="shared" si="905"/>
        <v>0</v>
      </c>
      <c r="ML229" s="156">
        <f t="shared" si="905"/>
        <v>0</v>
      </c>
      <c r="MM229" s="156">
        <f t="shared" si="905"/>
        <v>0</v>
      </c>
      <c r="MN229" s="156">
        <f t="shared" si="905"/>
        <v>0</v>
      </c>
      <c r="MO229" s="156">
        <f t="shared" si="905"/>
        <v>0</v>
      </c>
      <c r="MP229" s="156">
        <f t="shared" si="905"/>
        <v>0</v>
      </c>
      <c r="MQ229" s="156">
        <f t="shared" si="905"/>
        <v>0</v>
      </c>
      <c r="MR229" s="156">
        <f t="shared" si="905"/>
        <v>0</v>
      </c>
      <c r="MS229" s="156">
        <f t="shared" si="905"/>
        <v>0</v>
      </c>
      <c r="MT229" s="156">
        <f t="shared" si="905"/>
        <v>0</v>
      </c>
      <c r="MU229" s="156">
        <f t="shared" si="905"/>
        <v>0</v>
      </c>
      <c r="MV229" s="156">
        <f t="shared" si="905"/>
        <v>0</v>
      </c>
      <c r="MW229" s="156">
        <f t="shared" si="905"/>
        <v>0</v>
      </c>
      <c r="MX229" s="156">
        <f t="shared" si="905"/>
        <v>0</v>
      </c>
      <c r="MY229" s="156">
        <f t="shared" si="905"/>
        <v>0</v>
      </c>
      <c r="MZ229" s="156">
        <f t="shared" si="905"/>
        <v>0</v>
      </c>
      <c r="NA229" s="156">
        <f t="shared" si="905"/>
        <v>0</v>
      </c>
      <c r="NB229" s="156">
        <f t="shared" si="905"/>
        <v>0</v>
      </c>
      <c r="NC229" s="156">
        <f t="shared" si="905"/>
        <v>0</v>
      </c>
      <c r="ND229" s="156">
        <f t="shared" si="905"/>
        <v>0</v>
      </c>
      <c r="NE229" s="156">
        <f t="shared" si="905"/>
        <v>0</v>
      </c>
      <c r="NF229" s="156">
        <f t="shared" si="905"/>
        <v>0</v>
      </c>
      <c r="NG229" s="156">
        <f t="shared" si="905"/>
        <v>0</v>
      </c>
      <c r="NH229" s="156">
        <f t="shared" si="905"/>
        <v>0</v>
      </c>
      <c r="NI229" s="156">
        <f t="shared" si="905"/>
        <v>0</v>
      </c>
      <c r="NJ229" s="156">
        <f t="shared" si="905"/>
        <v>0</v>
      </c>
      <c r="NK229" s="156">
        <f t="shared" si="905"/>
        <v>0</v>
      </c>
      <c r="NL229" s="156">
        <f t="shared" si="905"/>
        <v>0</v>
      </c>
      <c r="NM229" s="156">
        <f t="shared" si="905"/>
        <v>0</v>
      </c>
      <c r="NN229" s="156">
        <f t="shared" si="905"/>
        <v>0</v>
      </c>
      <c r="NO229" s="156">
        <f t="shared" si="905"/>
        <v>0</v>
      </c>
      <c r="NP229" s="156">
        <f t="shared" si="905"/>
        <v>0</v>
      </c>
      <c r="NQ229" s="156">
        <f t="shared" si="905"/>
        <v>0</v>
      </c>
      <c r="NR229" s="156">
        <f t="shared" si="905"/>
        <v>0</v>
      </c>
      <c r="NS229" s="156">
        <f t="shared" si="905"/>
        <v>0</v>
      </c>
      <c r="NT229" s="156">
        <f t="shared" si="905"/>
        <v>0</v>
      </c>
      <c r="NU229" s="156">
        <f t="shared" si="905"/>
        <v>0</v>
      </c>
      <c r="NV229" s="156">
        <f t="shared" si="905"/>
        <v>0</v>
      </c>
      <c r="NW229" s="156">
        <f t="shared" si="905"/>
        <v>0</v>
      </c>
      <c r="NX229" s="156">
        <f t="shared" si="905"/>
        <v>0</v>
      </c>
      <c r="NY229" s="156">
        <f t="shared" si="905"/>
        <v>0</v>
      </c>
      <c r="NZ229" s="156">
        <f t="shared" si="905"/>
        <v>0</v>
      </c>
      <c r="OA229" s="156">
        <f t="shared" si="905"/>
        <v>0</v>
      </c>
      <c r="OB229" s="156">
        <f t="shared" si="905"/>
        <v>0</v>
      </c>
      <c r="OC229" s="156">
        <f t="shared" si="905"/>
        <v>0</v>
      </c>
      <c r="OD229" s="156">
        <f t="shared" si="905"/>
        <v>0</v>
      </c>
      <c r="OE229" s="156">
        <f t="shared" si="905"/>
        <v>0</v>
      </c>
      <c r="OF229" s="156">
        <f t="shared" ref="OF229:OR229" si="906">OF220</f>
        <v>0</v>
      </c>
      <c r="OG229" s="156">
        <f t="shared" si="906"/>
        <v>0</v>
      </c>
      <c r="OH229" s="156">
        <f t="shared" si="906"/>
        <v>0</v>
      </c>
      <c r="OI229" s="156">
        <f t="shared" si="906"/>
        <v>0</v>
      </c>
      <c r="OJ229" s="156">
        <f t="shared" si="906"/>
        <v>0</v>
      </c>
      <c r="OK229" s="156">
        <f t="shared" si="906"/>
        <v>0</v>
      </c>
      <c r="OL229" s="156">
        <f t="shared" si="906"/>
        <v>0</v>
      </c>
      <c r="OM229" s="156">
        <f t="shared" si="906"/>
        <v>0</v>
      </c>
      <c r="ON229" s="156">
        <f t="shared" si="906"/>
        <v>0</v>
      </c>
      <c r="OO229" s="156">
        <f t="shared" si="906"/>
        <v>0</v>
      </c>
      <c r="OP229" s="156">
        <f t="shared" si="906"/>
        <v>0</v>
      </c>
      <c r="OQ229" s="156">
        <f t="shared" si="906"/>
        <v>0</v>
      </c>
      <c r="OR229" s="421">
        <f t="shared" si="906"/>
        <v>0</v>
      </c>
    </row>
    <row r="230" spans="1:408" x14ac:dyDescent="0.35">
      <c r="B230" s="406"/>
      <c r="C230" s="149" t="s">
        <v>155</v>
      </c>
      <c r="I230" s="110"/>
      <c r="J230" s="157">
        <f t="shared" ref="J230" si="907">SUM(L230:JC230)</f>
        <v>284842894.22530562</v>
      </c>
      <c r="L230" s="158">
        <f t="shared" ref="L230:BW230" si="908">-L213</f>
        <v>0</v>
      </c>
      <c r="M230" s="158">
        <f t="shared" si="908"/>
        <v>0</v>
      </c>
      <c r="N230" s="158">
        <f t="shared" si="908"/>
        <v>0</v>
      </c>
      <c r="O230" s="158">
        <f t="shared" si="908"/>
        <v>0</v>
      </c>
      <c r="P230" s="158">
        <f t="shared" si="908"/>
        <v>0</v>
      </c>
      <c r="Q230" s="158">
        <f t="shared" si="908"/>
        <v>0</v>
      </c>
      <c r="R230" s="158">
        <f t="shared" si="908"/>
        <v>0</v>
      </c>
      <c r="S230" s="158">
        <f t="shared" si="908"/>
        <v>0</v>
      </c>
      <c r="T230" s="158">
        <f t="shared" si="908"/>
        <v>0</v>
      </c>
      <c r="U230" s="158">
        <f t="shared" si="908"/>
        <v>0</v>
      </c>
      <c r="V230" s="158">
        <f t="shared" si="908"/>
        <v>0</v>
      </c>
      <c r="W230" s="158">
        <f t="shared" si="908"/>
        <v>0</v>
      </c>
      <c r="X230" s="158">
        <f t="shared" si="908"/>
        <v>0</v>
      </c>
      <c r="Y230" s="158">
        <f t="shared" si="908"/>
        <v>0</v>
      </c>
      <c r="Z230" s="158">
        <f t="shared" si="908"/>
        <v>0</v>
      </c>
      <c r="AA230" s="158">
        <f t="shared" si="908"/>
        <v>0</v>
      </c>
      <c r="AB230" s="158">
        <f t="shared" si="908"/>
        <v>0</v>
      </c>
      <c r="AC230" s="158">
        <f t="shared" si="908"/>
        <v>0</v>
      </c>
      <c r="AD230" s="158">
        <f t="shared" si="908"/>
        <v>0</v>
      </c>
      <c r="AE230" s="158">
        <f t="shared" si="908"/>
        <v>0</v>
      </c>
      <c r="AF230" s="158">
        <f t="shared" si="908"/>
        <v>0</v>
      </c>
      <c r="AG230" s="158">
        <f t="shared" si="908"/>
        <v>0</v>
      </c>
      <c r="AH230" s="158">
        <f t="shared" si="908"/>
        <v>0</v>
      </c>
      <c r="AI230" s="158">
        <f t="shared" si="908"/>
        <v>0</v>
      </c>
      <c r="AJ230" s="158">
        <f t="shared" si="908"/>
        <v>0</v>
      </c>
      <c r="AK230" s="158">
        <f t="shared" si="908"/>
        <v>0</v>
      </c>
      <c r="AL230" s="158">
        <f t="shared" si="908"/>
        <v>0</v>
      </c>
      <c r="AM230" s="158">
        <f t="shared" si="908"/>
        <v>0</v>
      </c>
      <c r="AN230" s="158">
        <f t="shared" si="908"/>
        <v>0</v>
      </c>
      <c r="AO230" s="158">
        <f t="shared" si="908"/>
        <v>0</v>
      </c>
      <c r="AP230" s="158">
        <f t="shared" si="908"/>
        <v>0</v>
      </c>
      <c r="AQ230" s="158">
        <f t="shared" si="908"/>
        <v>0</v>
      </c>
      <c r="AR230" s="158">
        <f t="shared" si="908"/>
        <v>0</v>
      </c>
      <c r="AS230" s="158">
        <f t="shared" si="908"/>
        <v>0</v>
      </c>
      <c r="AT230" s="158">
        <f t="shared" si="908"/>
        <v>0</v>
      </c>
      <c r="AU230" s="158">
        <f t="shared" si="908"/>
        <v>0</v>
      </c>
      <c r="AV230" s="158">
        <f t="shared" si="908"/>
        <v>667337.47858573671</v>
      </c>
      <c r="AW230" s="158">
        <f t="shared" si="908"/>
        <v>720536.79021065438</v>
      </c>
      <c r="AX230" s="158">
        <f t="shared" si="908"/>
        <v>674933.71485652321</v>
      </c>
      <c r="AY230" s="158">
        <f t="shared" si="908"/>
        <v>694977.30225744203</v>
      </c>
      <c r="AZ230" s="158">
        <f t="shared" si="908"/>
        <v>682696.17588180141</v>
      </c>
      <c r="BA230" s="158">
        <f t="shared" si="908"/>
        <v>702790.31274970272</v>
      </c>
      <c r="BB230" s="158">
        <f t="shared" si="908"/>
        <v>690547.70404498116</v>
      </c>
      <c r="BC230" s="158">
        <f t="shared" si="908"/>
        <v>694527.25651338277</v>
      </c>
      <c r="BD230" s="158">
        <f t="shared" si="908"/>
        <v>714695.88699215744</v>
      </c>
      <c r="BE230" s="158">
        <f t="shared" si="908"/>
        <v>702514.53043525317</v>
      </c>
      <c r="BF230" s="158">
        <f t="shared" si="908"/>
        <v>722731.12586994527</v>
      </c>
      <c r="BG230" s="158">
        <f t="shared" si="908"/>
        <v>710593.44345611404</v>
      </c>
      <c r="BH230" s="158">
        <f t="shared" si="908"/>
        <v>714688.51737406547</v>
      </c>
      <c r="BI230" s="158">
        <f t="shared" si="908"/>
        <v>768155.92391609401</v>
      </c>
      <c r="BJ230" s="158">
        <f t="shared" si="908"/>
        <v>722819.88076212129</v>
      </c>
      <c r="BK230" s="158">
        <f t="shared" si="908"/>
        <v>743149.7676237016</v>
      </c>
      <c r="BL230" s="158">
        <f t="shared" si="908"/>
        <v>731131.74458922818</v>
      </c>
      <c r="BM230" s="158">
        <f t="shared" si="908"/>
        <v>751505.71673156647</v>
      </c>
      <c r="BN230" s="158">
        <f t="shared" si="908"/>
        <v>739538.96053501999</v>
      </c>
      <c r="BO230" s="158">
        <f t="shared" si="908"/>
        <v>743800.8443681529</v>
      </c>
      <c r="BP230" s="158">
        <f t="shared" si="908"/>
        <v>764239.36383761978</v>
      </c>
      <c r="BQ230" s="158">
        <f t="shared" si="908"/>
        <v>752353.39238450269</v>
      </c>
      <c r="BR230" s="158">
        <f t="shared" si="908"/>
        <v>772833.04063778208</v>
      </c>
      <c r="BS230" s="158">
        <f t="shared" si="908"/>
        <v>761004.04546522989</v>
      </c>
      <c r="BT230" s="158">
        <f t="shared" si="908"/>
        <v>765389.63028414338</v>
      </c>
      <c r="BU230" s="158">
        <f t="shared" si="908"/>
        <v>818964.61991615151</v>
      </c>
      <c r="BV230" s="158">
        <f t="shared" si="908"/>
        <v>774093.64666114887</v>
      </c>
      <c r="BW230" s="158">
        <f t="shared" si="908"/>
        <v>794668.74779337645</v>
      </c>
      <c r="BX230" s="158">
        <f t="shared" ref="BX230:EI230" si="909">-BX213</f>
        <v>782993.66259235458</v>
      </c>
      <c r="BY230" s="158">
        <f t="shared" si="909"/>
        <v>803605.47073265305</v>
      </c>
      <c r="BZ230" s="158">
        <f t="shared" si="909"/>
        <v>791995.75746242504</v>
      </c>
      <c r="CA230" s="158">
        <f t="shared" si="909"/>
        <v>796559.94419870886</v>
      </c>
      <c r="CB230" s="158">
        <f t="shared" si="909"/>
        <v>817224.95781507087</v>
      </c>
      <c r="CC230" s="158">
        <f t="shared" si="909"/>
        <v>805717.63203963265</v>
      </c>
      <c r="CD230" s="158">
        <f t="shared" si="909"/>
        <v>826415.99208481179</v>
      </c>
      <c r="CE230" s="158">
        <f t="shared" si="909"/>
        <v>814980.34544502595</v>
      </c>
      <c r="CF230" s="158">
        <f t="shared" si="909"/>
        <v>821025.8295138774</v>
      </c>
      <c r="CG230" s="158">
        <f t="shared" si="909"/>
        <v>857976.60092860623</v>
      </c>
      <c r="CH230" s="158">
        <f t="shared" si="909"/>
        <v>830385.52708731394</v>
      </c>
      <c r="CI230" s="158">
        <f t="shared" si="909"/>
        <v>851130.35732501338</v>
      </c>
      <c r="CJ230" s="158">
        <f t="shared" si="909"/>
        <v>839904.87162395043</v>
      </c>
      <c r="CK230" s="158">
        <f t="shared" si="909"/>
        <v>860677.42669679935</v>
      </c>
      <c r="CL230" s="158">
        <f t="shared" si="909"/>
        <v>849533.07583415939</v>
      </c>
      <c r="CM230" s="158">
        <f t="shared" si="909"/>
        <v>854415.42919463734</v>
      </c>
      <c r="CN230" s="158">
        <f t="shared" si="909"/>
        <v>875227.41550454474</v>
      </c>
      <c r="CO230" s="158">
        <f t="shared" si="909"/>
        <v>864209.56456229324</v>
      </c>
      <c r="CP230" s="158">
        <f t="shared" si="909"/>
        <v>885045.47941081913</v>
      </c>
      <c r="CQ230" s="158">
        <f t="shared" si="909"/>
        <v>874115.69267555885</v>
      </c>
      <c r="CR230" s="158">
        <f t="shared" si="909"/>
        <v>877804.33508221142</v>
      </c>
      <c r="CS230" s="158">
        <f t="shared" si="909"/>
        <v>931034.90506141901</v>
      </c>
      <c r="CT230" s="158">
        <f t="shared" si="909"/>
        <v>887776.90989578841</v>
      </c>
      <c r="CU230" s="158">
        <f t="shared" si="909"/>
        <v>908696.01904161472</v>
      </c>
      <c r="CV230" s="158">
        <f t="shared" si="909"/>
        <v>897980.57042490691</v>
      </c>
      <c r="CW230" s="158">
        <f t="shared" si="909"/>
        <v>918918.5688052862</v>
      </c>
      <c r="CX230" s="158">
        <f t="shared" si="909"/>
        <v>908301.21518074325</v>
      </c>
      <c r="CY230" s="158">
        <f t="shared" si="909"/>
        <v>913535.65781483182</v>
      </c>
      <c r="CZ230" s="158">
        <f t="shared" si="909"/>
        <v>934499.50475637801</v>
      </c>
      <c r="DA230" s="158">
        <f t="shared" si="909"/>
        <v>924034.6338879196</v>
      </c>
      <c r="DB230" s="158">
        <f t="shared" si="909"/>
        <v>945013.09592708899</v>
      </c>
      <c r="DC230" s="158">
        <f t="shared" si="909"/>
        <v>934653.96988061944</v>
      </c>
      <c r="DD230" s="158">
        <f t="shared" si="909"/>
        <v>940040.28061795514</v>
      </c>
      <c r="DE230" s="158">
        <f t="shared" si="909"/>
        <v>992775.66414706642</v>
      </c>
      <c r="DF230" s="158">
        <f t="shared" si="909"/>
        <v>950714.55137373286</v>
      </c>
      <c r="DG230" s="158">
        <f t="shared" si="909"/>
        <v>971719.59557333693</v>
      </c>
      <c r="DH230" s="158">
        <f t="shared" si="909"/>
        <v>961639.72434163571</v>
      </c>
      <c r="DI230" s="158">
        <f t="shared" si="909"/>
        <v>982653.04478342598</v>
      </c>
      <c r="DJ230" s="158">
        <f t="shared" si="909"/>
        <v>972690.12844614859</v>
      </c>
      <c r="DK230" s="158">
        <f t="shared" si="909"/>
        <v>978295.63749204599</v>
      </c>
      <c r="DL230" s="158">
        <f t="shared" si="909"/>
        <v>999318.52678518381</v>
      </c>
      <c r="DM230" s="158">
        <f t="shared" si="909"/>
        <v>989536.95497801714</v>
      </c>
      <c r="DN230" s="158">
        <f t="shared" si="909"/>
        <v>1010563.3319907653</v>
      </c>
      <c r="DO230" s="158">
        <f t="shared" si="909"/>
        <v>1000907.1166462187</v>
      </c>
      <c r="DP230" s="158">
        <f t="shared" si="909"/>
        <v>1006675.2371733867</v>
      </c>
      <c r="DQ230" s="158">
        <f t="shared" si="909"/>
        <v>1058668.4445403677</v>
      </c>
      <c r="DR230" s="158">
        <f t="shared" si="909"/>
        <v>1018100.3578268808</v>
      </c>
      <c r="DS230" s="158">
        <f t="shared" si="909"/>
        <v>1039124.5119379109</v>
      </c>
      <c r="DT230" s="158">
        <f t="shared" si="909"/>
        <v>1029797.8812502369</v>
      </c>
      <c r="DU230" s="158">
        <f t="shared" si="909"/>
        <v>1050818.4368921181</v>
      </c>
      <c r="DV230" s="158">
        <f t="shared" si="909"/>
        <v>1041629.4620009862</v>
      </c>
      <c r="DW230" s="158">
        <f t="shared" si="909"/>
        <v>1047632.2610435213</v>
      </c>
      <c r="DX230" s="158">
        <f t="shared" si="909"/>
        <v>1068644.1799658716</v>
      </c>
      <c r="DY230" s="158">
        <f t="shared" si="909"/>
        <v>1059668.2219156297</v>
      </c>
      <c r="DZ230" s="158">
        <f t="shared" si="909"/>
        <v>1080671.1975154611</v>
      </c>
      <c r="EA230" s="158">
        <f t="shared" si="909"/>
        <v>1071842.1071555531</v>
      </c>
      <c r="EB230" s="158">
        <f t="shared" si="909"/>
        <v>1079268.0399532812</v>
      </c>
      <c r="EC230" s="158">
        <f t="shared" si="909"/>
        <v>1115108.8603256398</v>
      </c>
      <c r="ED230" s="158">
        <f t="shared" si="909"/>
        <v>1091555.0629456288</v>
      </c>
      <c r="EE230" s="158">
        <f t="shared" si="909"/>
        <v>1112486.6332015789</v>
      </c>
      <c r="EF230" s="158">
        <f t="shared" si="909"/>
        <v>1104059.8437831202</v>
      </c>
      <c r="EG230" s="158">
        <f t="shared" si="909"/>
        <v>1124974.0376142429</v>
      </c>
      <c r="EH230" s="158">
        <f t="shared" si="909"/>
        <v>1116707.5100213976</v>
      </c>
      <c r="EI230" s="158">
        <f t="shared" si="909"/>
        <v>1123125.3421450858</v>
      </c>
      <c r="EJ230" s="158">
        <f t="shared" ref="EJ230:GU230" si="910">-EJ213</f>
        <v>1144009.8103298743</v>
      </c>
      <c r="EK230" s="158">
        <f t="shared" si="910"/>
        <v>1135990.8516312488</v>
      </c>
      <c r="EL230" s="158">
        <f t="shared" si="910"/>
        <v>1156852.0114108524</v>
      </c>
      <c r="EM230" s="158">
        <f t="shared" si="910"/>
        <v>1149003.3560986754</v>
      </c>
      <c r="EN230" s="158">
        <f t="shared" si="910"/>
        <v>1154403.9290503361</v>
      </c>
      <c r="EO230" s="158">
        <f t="shared" si="910"/>
        <v>1204065.1246339618</v>
      </c>
      <c r="EP230" s="158">
        <f t="shared" si="910"/>
        <v>1167492.1800513405</v>
      </c>
      <c r="EQ230" s="158">
        <f t="shared" si="910"/>
        <v>1188322.1892346286</v>
      </c>
      <c r="ER230" s="158">
        <f t="shared" si="910"/>
        <v>1180901.4531402723</v>
      </c>
      <c r="ES230" s="158">
        <f t="shared" si="910"/>
        <v>1201699.9129129685</v>
      </c>
      <c r="ET230" s="158">
        <f t="shared" si="910"/>
        <v>1194464.3390025496</v>
      </c>
      <c r="EU230" s="158">
        <f t="shared" si="910"/>
        <v>1201347.9090743228</v>
      </c>
      <c r="EV230" s="158">
        <f t="shared" si="910"/>
        <v>1222094.9080912434</v>
      </c>
      <c r="EW230" s="158">
        <f t="shared" si="910"/>
        <v>1215145.015152778</v>
      </c>
      <c r="EX230" s="158">
        <f t="shared" si="910"/>
        <v>1235853.8697478988</v>
      </c>
      <c r="EY230" s="158">
        <f t="shared" si="910"/>
        <v>1229100.1637064696</v>
      </c>
      <c r="EZ230" s="158">
        <f t="shared" si="910"/>
        <v>1236183.3363268981</v>
      </c>
      <c r="FA230" s="158">
        <f t="shared" si="910"/>
        <v>1284195.9708074273</v>
      </c>
      <c r="FB230" s="158">
        <f t="shared" si="910"/>
        <v>1250191.454117314</v>
      </c>
      <c r="FC230" s="158">
        <f t="shared" si="910"/>
        <v>1270790.6248665107</v>
      </c>
      <c r="FD230" s="158">
        <f t="shared" si="910"/>
        <v>1264548.0233769827</v>
      </c>
      <c r="FE230" s="158">
        <f t="shared" si="910"/>
        <v>1285099.3424383735</v>
      </c>
      <c r="FF230" s="158">
        <f t="shared" si="910"/>
        <v>1279069.0244262274</v>
      </c>
      <c r="FG230" s="158">
        <f t="shared" si="910"/>
        <v>1286440.1622398729</v>
      </c>
      <c r="FH230" s="158">
        <f t="shared" si="910"/>
        <v>1306915.0571192647</v>
      </c>
      <c r="FI230" s="158">
        <f t="shared" si="910"/>
        <v>1301211.8940945743</v>
      </c>
      <c r="FJ230" s="158">
        <f t="shared" si="910"/>
        <v>1321631.6421487131</v>
      </c>
      <c r="FK230" s="158">
        <f t="shared" si="910"/>
        <v>1316152.7986858948</v>
      </c>
      <c r="FL230" s="158">
        <f t="shared" si="910"/>
        <v>1323737.6463193372</v>
      </c>
      <c r="FM230" s="158">
        <f t="shared" si="910"/>
        <v>1369737.0480475335</v>
      </c>
      <c r="FN230" s="158">
        <f t="shared" si="910"/>
        <v>1338730.0079257439</v>
      </c>
      <c r="FO230" s="158">
        <f t="shared" si="910"/>
        <v>1358996.2867898592</v>
      </c>
      <c r="FP230" s="158">
        <f t="shared" si="910"/>
        <v>1354100.557706465</v>
      </c>
      <c r="FQ230" s="158">
        <f t="shared" si="910"/>
        <v>1374300.9678420376</v>
      </c>
      <c r="FR230" s="158">
        <f t="shared" si="910"/>
        <v>1369647.1176933707</v>
      </c>
      <c r="FS230" s="158">
        <f t="shared" si="910"/>
        <v>1377540.2473586041</v>
      </c>
      <c r="FT230" s="158">
        <f t="shared" si="910"/>
        <v>1397636.6526429101</v>
      </c>
      <c r="FU230" s="158">
        <f t="shared" si="910"/>
        <v>1393355.208797754</v>
      </c>
      <c r="FV230" s="158">
        <f t="shared" si="910"/>
        <v>1413377.6955120529</v>
      </c>
      <c r="FW230" s="158">
        <f t="shared" si="910"/>
        <v>1409351.2544515431</v>
      </c>
      <c r="FX230" s="158">
        <f t="shared" si="910"/>
        <v>1418471.9189394491</v>
      </c>
      <c r="FY230" s="158">
        <f t="shared" si="910"/>
        <v>1450113.901070755</v>
      </c>
      <c r="FZ230" s="158">
        <f t="shared" si="910"/>
        <v>1434597.9238461864</v>
      </c>
      <c r="GA230" s="158">
        <f t="shared" si="910"/>
        <v>1454376.7579095848</v>
      </c>
      <c r="GB230" s="158">
        <f t="shared" si="910"/>
        <v>1451020.899534293</v>
      </c>
      <c r="GC230" s="158">
        <f t="shared" si="910"/>
        <v>1470713.6467930125</v>
      </c>
      <c r="GD230" s="158">
        <f t="shared" si="910"/>
        <v>1467631.3822306807</v>
      </c>
      <c r="GE230" s="158">
        <f t="shared" si="910"/>
        <v>1476066.009692291</v>
      </c>
      <c r="GF230" s="158">
        <f t="shared" si="910"/>
        <v>1495623.8405304237</v>
      </c>
      <c r="GG230" s="158">
        <f t="shared" si="910"/>
        <v>1492962.4313874932</v>
      </c>
      <c r="GH230" s="158">
        <f t="shared" si="910"/>
        <v>1512425.3434834327</v>
      </c>
      <c r="GI230" s="158">
        <f t="shared" si="910"/>
        <v>1510051.7497404278</v>
      </c>
      <c r="GJ230" s="158">
        <f t="shared" si="910"/>
        <v>1517825.0218737021</v>
      </c>
      <c r="GK230" s="158">
        <f t="shared" si="910"/>
        <v>1558559.7836640815</v>
      </c>
      <c r="GL230" s="158">
        <f t="shared" si="910"/>
        <v>1534997.2820262061</v>
      </c>
      <c r="GM230" s="158">
        <f t="shared" si="910"/>
        <v>1554248.3706855758</v>
      </c>
      <c r="GN230" s="158">
        <f t="shared" si="910"/>
        <v>1552614.8885256662</v>
      </c>
      <c r="GO230" s="158">
        <f t="shared" si="910"/>
        <v>1571758.3888498174</v>
      </c>
      <c r="GP230" s="158">
        <f t="shared" si="910"/>
        <v>1570434.1566950567</v>
      </c>
      <c r="GQ230" s="158">
        <f t="shared" si="910"/>
        <v>1579484.4005639895</v>
      </c>
      <c r="GR230" s="158">
        <f t="shared" si="910"/>
        <v>1598460.0567528186</v>
      </c>
      <c r="GS230" s="158">
        <f t="shared" si="910"/>
        <v>1597611.2225880064</v>
      </c>
      <c r="GT230" s="158">
        <f t="shared" si="910"/>
        <v>1616469.552464185</v>
      </c>
      <c r="GU230" s="158">
        <f t="shared" si="910"/>
        <v>1615945.5180808175</v>
      </c>
      <c r="GV230" s="158">
        <f t="shared" ref="GV230:JG230" si="911">-GV213</f>
        <v>1625258.0390516536</v>
      </c>
      <c r="GW230" s="158">
        <f t="shared" si="911"/>
        <v>1662662.3418502824</v>
      </c>
      <c r="GX230" s="158">
        <f t="shared" si="911"/>
        <v>1643635.8949467132</v>
      </c>
      <c r="GY230" s="158">
        <f t="shared" si="911"/>
        <v>1662180.9556238477</v>
      </c>
      <c r="GZ230" s="158">
        <f t="shared" si="911"/>
        <v>1662496.9368721559</v>
      </c>
      <c r="HA230" s="158">
        <f t="shared" si="911"/>
        <v>1680910.4130413297</v>
      </c>
      <c r="HB230" s="158">
        <f t="shared" si="911"/>
        <v>1681573.8312491307</v>
      </c>
      <c r="HC230" s="158">
        <f t="shared" si="911"/>
        <v>1691264.5611606904</v>
      </c>
      <c r="HD230" s="158">
        <f t="shared" si="911"/>
        <v>1709473.4863136127</v>
      </c>
      <c r="HE230" s="158">
        <f t="shared" si="911"/>
        <v>1710670.6711818804</v>
      </c>
      <c r="HF230" s="158">
        <f t="shared" si="911"/>
        <v>1728737.3322996644</v>
      </c>
      <c r="HG230" s="158">
        <f t="shared" si="911"/>
        <v>1730298.8535657953</v>
      </c>
      <c r="HH230" s="158">
        <f t="shared" si="911"/>
        <v>1740270.3805630554</v>
      </c>
      <c r="HI230" s="158">
        <f t="shared" si="911"/>
        <v>1773821.0758623315</v>
      </c>
      <c r="HJ230" s="158">
        <f t="shared" si="911"/>
        <v>1759938.1409580444</v>
      </c>
      <c r="HK230" s="158">
        <f t="shared" si="911"/>
        <v>1777627.5525610708</v>
      </c>
      <c r="HL230" s="158">
        <f t="shared" si="911"/>
        <v>1780130.0730655673</v>
      </c>
      <c r="HM230" s="158">
        <f t="shared" si="911"/>
        <v>1797661.6007680818</v>
      </c>
      <c r="HN230" s="158">
        <f t="shared" si="911"/>
        <v>1800553.0438667205</v>
      </c>
      <c r="HO230" s="158">
        <f t="shared" si="911"/>
        <v>1810929.4382392399</v>
      </c>
      <c r="HP230" s="158">
        <f t="shared" si="911"/>
        <v>1828216.1923643975</v>
      </c>
      <c r="HQ230" s="158">
        <f t="shared" si="911"/>
        <v>1831704.8075040535</v>
      </c>
      <c r="HR230" s="158">
        <f t="shared" si="911"/>
        <v>1848821.985800354</v>
      </c>
      <c r="HS230" s="158">
        <f t="shared" si="911"/>
        <v>1852717.8720859706</v>
      </c>
      <c r="HT230" s="158">
        <f t="shared" si="911"/>
        <v>1863925.0481881509</v>
      </c>
      <c r="HU230" s="158">
        <f t="shared" si="911"/>
        <v>1886851.1725501143</v>
      </c>
      <c r="HV230" s="158">
        <f t="shared" si="911"/>
        <v>1885084.6404799202</v>
      </c>
      <c r="HW230" s="158">
        <f t="shared" si="911"/>
        <v>1901713.9779131215</v>
      </c>
      <c r="HX230" s="158">
        <f t="shared" si="911"/>
        <v>1906648.9650783369</v>
      </c>
      <c r="HY230" s="158">
        <f t="shared" si="911"/>
        <v>1923091.6368027232</v>
      </c>
      <c r="HZ230" s="158">
        <f t="shared" si="911"/>
        <v>1928459.3057236532</v>
      </c>
      <c r="IA230" s="158">
        <f t="shared" si="911"/>
        <v>1939542.358331817</v>
      </c>
      <c r="IB230" s="158">
        <f t="shared" si="911"/>
        <v>1955696.2817904064</v>
      </c>
      <c r="IC230" s="158">
        <f t="shared" si="911"/>
        <v>1961727.9500593196</v>
      </c>
      <c r="ID230" s="158">
        <f t="shared" si="911"/>
        <v>1977682.4828755783</v>
      </c>
      <c r="IE230" s="158">
        <f t="shared" si="911"/>
        <v>1984166.6254245648</v>
      </c>
      <c r="IF230" s="158">
        <f t="shared" si="911"/>
        <v>1995200.9457622771</v>
      </c>
      <c r="IG230" s="158">
        <f t="shared" si="911"/>
        <v>2019281.9320334666</v>
      </c>
      <c r="IH230" s="158">
        <f t="shared" si="911"/>
        <v>2017725.3656262166</v>
      </c>
      <c r="II230" s="158">
        <f t="shared" si="911"/>
        <v>2033196.632746334</v>
      </c>
      <c r="IJ230" s="158">
        <f t="shared" si="911"/>
        <v>2040866.3890786069</v>
      </c>
      <c r="IK230" s="158">
        <f t="shared" si="911"/>
        <v>2056119.5618055481</v>
      </c>
      <c r="IL230" s="158">
        <f t="shared" si="911"/>
        <v>2064272.0936052704</v>
      </c>
      <c r="IM230" s="158">
        <f t="shared" si="911"/>
        <v>2076168.272620044</v>
      </c>
      <c r="IN230" s="158">
        <f t="shared" si="911"/>
        <v>2091084.6074163604</v>
      </c>
      <c r="IO230" s="158">
        <f t="shared" si="911"/>
        <v>2099977.7379202368</v>
      </c>
      <c r="IP230" s="158">
        <f t="shared" si="911"/>
        <v>2114662.0296676443</v>
      </c>
      <c r="IQ230" s="158">
        <f t="shared" si="911"/>
        <v>2124059.5082919309</v>
      </c>
      <c r="IR230" s="158">
        <f t="shared" si="911"/>
        <v>2136300.2357749739</v>
      </c>
      <c r="IS230" s="158">
        <f t="shared" si="911"/>
        <v>2154659.5328959897</v>
      </c>
      <c r="IT230" s="158">
        <f t="shared" si="911"/>
        <v>2160404.439644163</v>
      </c>
      <c r="IU230" s="158">
        <f t="shared" si="911"/>
        <v>2174481.5030185231</v>
      </c>
      <c r="IV230" s="158">
        <f t="shared" si="911"/>
        <v>2185177.2535147439</v>
      </c>
      <c r="IW230" s="158">
        <f t="shared" si="911"/>
        <v>2199001.9305132953</v>
      </c>
      <c r="IX230" s="158">
        <f t="shared" si="911"/>
        <v>2210233.3590384196</v>
      </c>
      <c r="IY230" s="158">
        <f t="shared" si="911"/>
        <v>2222970.6971950494</v>
      </c>
      <c r="IZ230" s="158">
        <f t="shared" si="911"/>
        <v>2236406.1126917405</v>
      </c>
      <c r="JA230" s="158">
        <f t="shared" si="911"/>
        <v>2248458.9791781465</v>
      </c>
      <c r="JB230" s="158">
        <f t="shared" si="911"/>
        <v>2261626.8048037677</v>
      </c>
      <c r="JC230" s="158">
        <f t="shared" si="911"/>
        <v>2274238.7119127316</v>
      </c>
      <c r="JD230" s="158">
        <f t="shared" si="911"/>
        <v>0</v>
      </c>
      <c r="JE230" s="158">
        <f t="shared" si="911"/>
        <v>0</v>
      </c>
      <c r="JF230" s="158">
        <f t="shared" si="911"/>
        <v>0</v>
      </c>
      <c r="JG230" s="158">
        <f t="shared" si="911"/>
        <v>0</v>
      </c>
      <c r="JH230" s="158">
        <f t="shared" ref="JH230:LS230" si="912">-JH213</f>
        <v>0</v>
      </c>
      <c r="JI230" s="158">
        <f t="shared" si="912"/>
        <v>0</v>
      </c>
      <c r="JJ230" s="158">
        <f t="shared" si="912"/>
        <v>0</v>
      </c>
      <c r="JK230" s="158">
        <f t="shared" si="912"/>
        <v>0</v>
      </c>
      <c r="JL230" s="158">
        <f t="shared" si="912"/>
        <v>0</v>
      </c>
      <c r="JM230" s="158">
        <f t="shared" si="912"/>
        <v>0</v>
      </c>
      <c r="JN230" s="158">
        <f t="shared" si="912"/>
        <v>0</v>
      </c>
      <c r="JO230" s="158">
        <f t="shared" si="912"/>
        <v>0</v>
      </c>
      <c r="JP230" s="158">
        <f t="shared" si="912"/>
        <v>0</v>
      </c>
      <c r="JQ230" s="158">
        <f t="shared" si="912"/>
        <v>0</v>
      </c>
      <c r="JR230" s="158">
        <f t="shared" si="912"/>
        <v>0</v>
      </c>
      <c r="JS230" s="158">
        <f t="shared" si="912"/>
        <v>0</v>
      </c>
      <c r="JT230" s="158">
        <f t="shared" si="912"/>
        <v>0</v>
      </c>
      <c r="JU230" s="158">
        <f t="shared" si="912"/>
        <v>0</v>
      </c>
      <c r="JV230" s="158">
        <f t="shared" si="912"/>
        <v>0</v>
      </c>
      <c r="JW230" s="158">
        <f t="shared" si="912"/>
        <v>0</v>
      </c>
      <c r="JX230" s="158">
        <f t="shared" si="912"/>
        <v>0</v>
      </c>
      <c r="JY230" s="158">
        <f t="shared" si="912"/>
        <v>0</v>
      </c>
      <c r="JZ230" s="158">
        <f t="shared" si="912"/>
        <v>0</v>
      </c>
      <c r="KA230" s="158">
        <f t="shared" si="912"/>
        <v>0</v>
      </c>
      <c r="KB230" s="158">
        <f t="shared" si="912"/>
        <v>0</v>
      </c>
      <c r="KC230" s="158">
        <f t="shared" si="912"/>
        <v>0</v>
      </c>
      <c r="KD230" s="158">
        <f t="shared" si="912"/>
        <v>0</v>
      </c>
      <c r="KE230" s="158">
        <f t="shared" si="912"/>
        <v>0</v>
      </c>
      <c r="KF230" s="158">
        <f t="shared" si="912"/>
        <v>0</v>
      </c>
      <c r="KG230" s="158">
        <f t="shared" si="912"/>
        <v>0</v>
      </c>
      <c r="KH230" s="158">
        <f t="shared" si="912"/>
        <v>0</v>
      </c>
      <c r="KI230" s="158">
        <f t="shared" si="912"/>
        <v>0</v>
      </c>
      <c r="KJ230" s="158">
        <f t="shared" si="912"/>
        <v>0</v>
      </c>
      <c r="KK230" s="158">
        <f t="shared" si="912"/>
        <v>0</v>
      </c>
      <c r="KL230" s="158">
        <f t="shared" si="912"/>
        <v>0</v>
      </c>
      <c r="KM230" s="158">
        <f t="shared" si="912"/>
        <v>0</v>
      </c>
      <c r="KN230" s="158">
        <f t="shared" si="912"/>
        <v>0</v>
      </c>
      <c r="KO230" s="158">
        <f t="shared" si="912"/>
        <v>0</v>
      </c>
      <c r="KP230" s="158">
        <f t="shared" si="912"/>
        <v>0</v>
      </c>
      <c r="KQ230" s="158">
        <f t="shared" si="912"/>
        <v>0</v>
      </c>
      <c r="KR230" s="158">
        <f t="shared" si="912"/>
        <v>0</v>
      </c>
      <c r="KS230" s="158">
        <f t="shared" si="912"/>
        <v>0</v>
      </c>
      <c r="KT230" s="158">
        <f t="shared" si="912"/>
        <v>0</v>
      </c>
      <c r="KU230" s="158">
        <f t="shared" si="912"/>
        <v>0</v>
      </c>
      <c r="KV230" s="158">
        <f t="shared" si="912"/>
        <v>0</v>
      </c>
      <c r="KW230" s="158">
        <f t="shared" si="912"/>
        <v>0</v>
      </c>
      <c r="KX230" s="158">
        <f t="shared" si="912"/>
        <v>0</v>
      </c>
      <c r="KY230" s="158">
        <f t="shared" si="912"/>
        <v>0</v>
      </c>
      <c r="KZ230" s="158">
        <f t="shared" si="912"/>
        <v>0</v>
      </c>
      <c r="LA230" s="158">
        <f t="shared" si="912"/>
        <v>0</v>
      </c>
      <c r="LB230" s="158">
        <f t="shared" si="912"/>
        <v>0</v>
      </c>
      <c r="LC230" s="158">
        <f t="shared" si="912"/>
        <v>0</v>
      </c>
      <c r="LD230" s="158">
        <f t="shared" si="912"/>
        <v>0</v>
      </c>
      <c r="LE230" s="158">
        <f t="shared" si="912"/>
        <v>0</v>
      </c>
      <c r="LF230" s="158">
        <f t="shared" si="912"/>
        <v>0</v>
      </c>
      <c r="LG230" s="158">
        <f t="shared" si="912"/>
        <v>0</v>
      </c>
      <c r="LH230" s="158">
        <f t="shared" si="912"/>
        <v>0</v>
      </c>
      <c r="LI230" s="158">
        <f t="shared" si="912"/>
        <v>0</v>
      </c>
      <c r="LJ230" s="158">
        <f t="shared" si="912"/>
        <v>0</v>
      </c>
      <c r="LK230" s="158">
        <f t="shared" si="912"/>
        <v>0</v>
      </c>
      <c r="LL230" s="158">
        <f t="shared" si="912"/>
        <v>0</v>
      </c>
      <c r="LM230" s="158">
        <f t="shared" si="912"/>
        <v>0</v>
      </c>
      <c r="LN230" s="158">
        <f t="shared" si="912"/>
        <v>0</v>
      </c>
      <c r="LO230" s="158">
        <f t="shared" si="912"/>
        <v>0</v>
      </c>
      <c r="LP230" s="158">
        <f t="shared" si="912"/>
        <v>0</v>
      </c>
      <c r="LQ230" s="158">
        <f t="shared" si="912"/>
        <v>0</v>
      </c>
      <c r="LR230" s="158">
        <f t="shared" si="912"/>
        <v>0</v>
      </c>
      <c r="LS230" s="158">
        <f t="shared" si="912"/>
        <v>0</v>
      </c>
      <c r="LT230" s="158">
        <f t="shared" ref="LT230:OE230" si="913">-LT213</f>
        <v>0</v>
      </c>
      <c r="LU230" s="158">
        <f t="shared" si="913"/>
        <v>0</v>
      </c>
      <c r="LV230" s="158">
        <f t="shared" si="913"/>
        <v>0</v>
      </c>
      <c r="LW230" s="158">
        <f t="shared" si="913"/>
        <v>0</v>
      </c>
      <c r="LX230" s="158">
        <f t="shared" si="913"/>
        <v>0</v>
      </c>
      <c r="LY230" s="158">
        <f t="shared" si="913"/>
        <v>0</v>
      </c>
      <c r="LZ230" s="158">
        <f t="shared" si="913"/>
        <v>0</v>
      </c>
      <c r="MA230" s="158">
        <f t="shared" si="913"/>
        <v>0</v>
      </c>
      <c r="MB230" s="158">
        <f t="shared" si="913"/>
        <v>0</v>
      </c>
      <c r="MC230" s="158">
        <f t="shared" si="913"/>
        <v>0</v>
      </c>
      <c r="MD230" s="158">
        <f t="shared" si="913"/>
        <v>0</v>
      </c>
      <c r="ME230" s="158">
        <f t="shared" si="913"/>
        <v>0</v>
      </c>
      <c r="MF230" s="158">
        <f t="shared" si="913"/>
        <v>0</v>
      </c>
      <c r="MG230" s="158">
        <f t="shared" si="913"/>
        <v>0</v>
      </c>
      <c r="MH230" s="158">
        <f t="shared" si="913"/>
        <v>0</v>
      </c>
      <c r="MI230" s="158">
        <f t="shared" si="913"/>
        <v>0</v>
      </c>
      <c r="MJ230" s="158">
        <f t="shared" si="913"/>
        <v>0</v>
      </c>
      <c r="MK230" s="158">
        <f t="shared" si="913"/>
        <v>0</v>
      </c>
      <c r="ML230" s="158">
        <f t="shared" si="913"/>
        <v>0</v>
      </c>
      <c r="MM230" s="158">
        <f t="shared" si="913"/>
        <v>0</v>
      </c>
      <c r="MN230" s="158">
        <f t="shared" si="913"/>
        <v>0</v>
      </c>
      <c r="MO230" s="158">
        <f t="shared" si="913"/>
        <v>0</v>
      </c>
      <c r="MP230" s="158">
        <f t="shared" si="913"/>
        <v>0</v>
      </c>
      <c r="MQ230" s="158">
        <f t="shared" si="913"/>
        <v>0</v>
      </c>
      <c r="MR230" s="158">
        <f t="shared" si="913"/>
        <v>0</v>
      </c>
      <c r="MS230" s="158">
        <f t="shared" si="913"/>
        <v>0</v>
      </c>
      <c r="MT230" s="158">
        <f t="shared" si="913"/>
        <v>0</v>
      </c>
      <c r="MU230" s="158">
        <f t="shared" si="913"/>
        <v>0</v>
      </c>
      <c r="MV230" s="158">
        <f t="shared" si="913"/>
        <v>0</v>
      </c>
      <c r="MW230" s="158">
        <f t="shared" si="913"/>
        <v>0</v>
      </c>
      <c r="MX230" s="158">
        <f t="shared" si="913"/>
        <v>0</v>
      </c>
      <c r="MY230" s="158">
        <f t="shared" si="913"/>
        <v>0</v>
      </c>
      <c r="MZ230" s="158">
        <f t="shared" si="913"/>
        <v>0</v>
      </c>
      <c r="NA230" s="158">
        <f t="shared" si="913"/>
        <v>0</v>
      </c>
      <c r="NB230" s="158">
        <f t="shared" si="913"/>
        <v>0</v>
      </c>
      <c r="NC230" s="158">
        <f t="shared" si="913"/>
        <v>0</v>
      </c>
      <c r="ND230" s="158">
        <f t="shared" si="913"/>
        <v>0</v>
      </c>
      <c r="NE230" s="158">
        <f t="shared" si="913"/>
        <v>0</v>
      </c>
      <c r="NF230" s="158">
        <f t="shared" si="913"/>
        <v>0</v>
      </c>
      <c r="NG230" s="158">
        <f t="shared" si="913"/>
        <v>0</v>
      </c>
      <c r="NH230" s="158">
        <f t="shared" si="913"/>
        <v>0</v>
      </c>
      <c r="NI230" s="158">
        <f t="shared" si="913"/>
        <v>0</v>
      </c>
      <c r="NJ230" s="158">
        <f t="shared" si="913"/>
        <v>0</v>
      </c>
      <c r="NK230" s="158">
        <f t="shared" si="913"/>
        <v>0</v>
      </c>
      <c r="NL230" s="158">
        <f t="shared" si="913"/>
        <v>0</v>
      </c>
      <c r="NM230" s="158">
        <f t="shared" si="913"/>
        <v>0</v>
      </c>
      <c r="NN230" s="158">
        <f t="shared" si="913"/>
        <v>0</v>
      </c>
      <c r="NO230" s="158">
        <f t="shared" si="913"/>
        <v>0</v>
      </c>
      <c r="NP230" s="158">
        <f t="shared" si="913"/>
        <v>0</v>
      </c>
      <c r="NQ230" s="158">
        <f t="shared" si="913"/>
        <v>0</v>
      </c>
      <c r="NR230" s="158">
        <f t="shared" si="913"/>
        <v>0</v>
      </c>
      <c r="NS230" s="158">
        <f t="shared" si="913"/>
        <v>0</v>
      </c>
      <c r="NT230" s="158">
        <f t="shared" si="913"/>
        <v>0</v>
      </c>
      <c r="NU230" s="158">
        <f t="shared" si="913"/>
        <v>0</v>
      </c>
      <c r="NV230" s="158">
        <f t="shared" si="913"/>
        <v>0</v>
      </c>
      <c r="NW230" s="158">
        <f t="shared" si="913"/>
        <v>0</v>
      </c>
      <c r="NX230" s="158">
        <f t="shared" si="913"/>
        <v>0</v>
      </c>
      <c r="NY230" s="158">
        <f t="shared" si="913"/>
        <v>0</v>
      </c>
      <c r="NZ230" s="158">
        <f t="shared" si="913"/>
        <v>0</v>
      </c>
      <c r="OA230" s="158">
        <f t="shared" si="913"/>
        <v>0</v>
      </c>
      <c r="OB230" s="158">
        <f t="shared" si="913"/>
        <v>0</v>
      </c>
      <c r="OC230" s="158">
        <f t="shared" si="913"/>
        <v>0</v>
      </c>
      <c r="OD230" s="158">
        <f t="shared" si="913"/>
        <v>0</v>
      </c>
      <c r="OE230" s="158">
        <f t="shared" si="913"/>
        <v>0</v>
      </c>
      <c r="OF230" s="158">
        <f t="shared" ref="OF230:OR230" si="914">-OF213</f>
        <v>0</v>
      </c>
      <c r="OG230" s="158">
        <f t="shared" si="914"/>
        <v>0</v>
      </c>
      <c r="OH230" s="158">
        <f t="shared" si="914"/>
        <v>0</v>
      </c>
      <c r="OI230" s="158">
        <f t="shared" si="914"/>
        <v>0</v>
      </c>
      <c r="OJ230" s="158">
        <f t="shared" si="914"/>
        <v>0</v>
      </c>
      <c r="OK230" s="158">
        <f t="shared" si="914"/>
        <v>0</v>
      </c>
      <c r="OL230" s="158">
        <f t="shared" si="914"/>
        <v>0</v>
      </c>
      <c r="OM230" s="158">
        <f t="shared" si="914"/>
        <v>0</v>
      </c>
      <c r="ON230" s="158">
        <f t="shared" si="914"/>
        <v>0</v>
      </c>
      <c r="OO230" s="158">
        <f t="shared" si="914"/>
        <v>0</v>
      </c>
      <c r="OP230" s="158">
        <f t="shared" si="914"/>
        <v>0</v>
      </c>
      <c r="OQ230" s="158">
        <f t="shared" si="914"/>
        <v>0</v>
      </c>
      <c r="OR230" s="422">
        <f t="shared" si="914"/>
        <v>0</v>
      </c>
    </row>
    <row r="231" spans="1:408" s="6" customFormat="1" x14ac:dyDescent="0.35">
      <c r="B231" s="303"/>
      <c r="C231" s="6" t="s">
        <v>156</v>
      </c>
      <c r="D231" s="136"/>
      <c r="E231" s="138"/>
      <c r="F231" s="138"/>
      <c r="G231" s="138"/>
      <c r="H231" s="139"/>
      <c r="I231" s="140"/>
      <c r="J231" s="114">
        <f>SUM(L231:JC231)</f>
        <v>493998144.78274757</v>
      </c>
      <c r="K231" s="136"/>
      <c r="L231" s="159">
        <f>SUM(L229:L230)</f>
        <v>0</v>
      </c>
      <c r="M231" s="159">
        <f t="shared" ref="M231:BX231" si="915">SUM(M229:M230)</f>
        <v>0</v>
      </c>
      <c r="N231" s="159">
        <f t="shared" si="915"/>
        <v>0</v>
      </c>
      <c r="O231" s="159">
        <f t="shared" si="915"/>
        <v>0</v>
      </c>
      <c r="P231" s="159">
        <f t="shared" si="915"/>
        <v>0</v>
      </c>
      <c r="Q231" s="159">
        <f t="shared" si="915"/>
        <v>0</v>
      </c>
      <c r="R231" s="159">
        <f t="shared" si="915"/>
        <v>0</v>
      </c>
      <c r="S231" s="159">
        <f t="shared" si="915"/>
        <v>0</v>
      </c>
      <c r="T231" s="159">
        <f t="shared" si="915"/>
        <v>0</v>
      </c>
      <c r="U231" s="159">
        <f t="shared" si="915"/>
        <v>0</v>
      </c>
      <c r="V231" s="159">
        <f t="shared" si="915"/>
        <v>0</v>
      </c>
      <c r="W231" s="159">
        <f t="shared" si="915"/>
        <v>0</v>
      </c>
      <c r="X231" s="159">
        <f t="shared" si="915"/>
        <v>0</v>
      </c>
      <c r="Y231" s="159">
        <f t="shared" si="915"/>
        <v>0</v>
      </c>
      <c r="Z231" s="159">
        <f t="shared" si="915"/>
        <v>0</v>
      </c>
      <c r="AA231" s="159">
        <f t="shared" si="915"/>
        <v>0</v>
      </c>
      <c r="AB231" s="159">
        <f t="shared" si="915"/>
        <v>0</v>
      </c>
      <c r="AC231" s="159">
        <f t="shared" si="915"/>
        <v>0</v>
      </c>
      <c r="AD231" s="159">
        <f t="shared" si="915"/>
        <v>0</v>
      </c>
      <c r="AE231" s="159">
        <f t="shared" si="915"/>
        <v>0</v>
      </c>
      <c r="AF231" s="159">
        <f t="shared" si="915"/>
        <v>0</v>
      </c>
      <c r="AG231" s="159">
        <f t="shared" si="915"/>
        <v>0</v>
      </c>
      <c r="AH231" s="159">
        <f t="shared" si="915"/>
        <v>0</v>
      </c>
      <c r="AI231" s="159">
        <f t="shared" si="915"/>
        <v>0</v>
      </c>
      <c r="AJ231" s="159">
        <f t="shared" si="915"/>
        <v>0</v>
      </c>
      <c r="AK231" s="159">
        <f t="shared" si="915"/>
        <v>0</v>
      </c>
      <c r="AL231" s="159">
        <f t="shared" si="915"/>
        <v>0</v>
      </c>
      <c r="AM231" s="159">
        <f t="shared" si="915"/>
        <v>0</v>
      </c>
      <c r="AN231" s="159">
        <f t="shared" si="915"/>
        <v>0</v>
      </c>
      <c r="AO231" s="159">
        <f t="shared" si="915"/>
        <v>0</v>
      </c>
      <c r="AP231" s="159">
        <f t="shared" si="915"/>
        <v>0</v>
      </c>
      <c r="AQ231" s="159">
        <f t="shared" si="915"/>
        <v>0</v>
      </c>
      <c r="AR231" s="159">
        <f t="shared" si="915"/>
        <v>0</v>
      </c>
      <c r="AS231" s="159">
        <f t="shared" si="915"/>
        <v>0</v>
      </c>
      <c r="AT231" s="159">
        <f t="shared" si="915"/>
        <v>0</v>
      </c>
      <c r="AU231" s="159">
        <f t="shared" si="915"/>
        <v>0</v>
      </c>
      <c r="AV231" s="159">
        <f t="shared" si="915"/>
        <v>2308856.5744876298</v>
      </c>
      <c r="AW231" s="159">
        <f t="shared" si="915"/>
        <v>2199313.9737605257</v>
      </c>
      <c r="AX231" s="159">
        <f t="shared" si="915"/>
        <v>2308454.6399733024</v>
      </c>
      <c r="AY231" s="159">
        <f t="shared" si="915"/>
        <v>2271893.6053227414</v>
      </c>
      <c r="AZ231" s="159">
        <f t="shared" si="915"/>
        <v>2308322.4505092474</v>
      </c>
      <c r="BA231" s="159">
        <f t="shared" si="915"/>
        <v>2272024.0530261854</v>
      </c>
      <c r="BB231" s="159">
        <f t="shared" si="915"/>
        <v>2308189.5684086988</v>
      </c>
      <c r="BC231" s="159">
        <f t="shared" si="915"/>
        <v>2308189.5684086988</v>
      </c>
      <c r="BD231" s="159">
        <f t="shared" si="915"/>
        <v>2272286.6971322168</v>
      </c>
      <c r="BE231" s="159">
        <f t="shared" si="915"/>
        <v>2308055.6402667342</v>
      </c>
      <c r="BF231" s="159">
        <f t="shared" si="915"/>
        <v>2272418.8964366824</v>
      </c>
      <c r="BG231" s="159">
        <f t="shared" si="915"/>
        <v>2307921.0151983295</v>
      </c>
      <c r="BH231" s="159">
        <f t="shared" si="915"/>
        <v>2307921.0151983295</v>
      </c>
      <c r="BI231" s="159">
        <f t="shared" si="915"/>
        <v>2203085.139356507</v>
      </c>
      <c r="BJ231" s="159">
        <f t="shared" si="915"/>
        <v>2307506.9048674433</v>
      </c>
      <c r="BK231" s="159">
        <f t="shared" si="915"/>
        <v>2272544.8047601786</v>
      </c>
      <c r="BL231" s="159">
        <f t="shared" si="915"/>
        <v>2307370.5426000124</v>
      </c>
      <c r="BM231" s="159">
        <f t="shared" si="915"/>
        <v>2272679.4587166952</v>
      </c>
      <c r="BN231" s="159">
        <f t="shared" si="915"/>
        <v>2307233.4776302604</v>
      </c>
      <c r="BO231" s="159">
        <f t="shared" si="915"/>
        <v>2307233.4776302599</v>
      </c>
      <c r="BP231" s="159">
        <f t="shared" si="915"/>
        <v>2272950.5438908348</v>
      </c>
      <c r="BQ231" s="159">
        <f t="shared" si="915"/>
        <v>2307095.3514211206</v>
      </c>
      <c r="BR231" s="159">
        <f t="shared" si="915"/>
        <v>2273086.9779120497</v>
      </c>
      <c r="BS231" s="159">
        <f t="shared" si="915"/>
        <v>2306956.5184189114</v>
      </c>
      <c r="BT231" s="159">
        <f t="shared" si="915"/>
        <v>2306956.5184189118</v>
      </c>
      <c r="BU231" s="159">
        <f t="shared" si="915"/>
        <v>2206977.2730913307</v>
      </c>
      <c r="BV231" s="159">
        <f t="shared" si="915"/>
        <v>2306530.0709188022</v>
      </c>
      <c r="BW231" s="159">
        <f t="shared" si="915"/>
        <v>2273217.4521165239</v>
      </c>
      <c r="BX231" s="159">
        <f t="shared" si="915"/>
        <v>2306389.4771678401</v>
      </c>
      <c r="BY231" s="159">
        <f t="shared" ref="BY231:EJ231" si="916">SUM(BY229:BY230)</f>
        <v>2273356.378829285</v>
      </c>
      <c r="BZ231" s="159">
        <f t="shared" si="916"/>
        <v>2306248.1711397497</v>
      </c>
      <c r="CA231" s="159">
        <f t="shared" si="916"/>
        <v>2306248.1711397497</v>
      </c>
      <c r="CB231" s="159">
        <f t="shared" si="916"/>
        <v>2273636.0370629206</v>
      </c>
      <c r="CC231" s="159">
        <f t="shared" si="916"/>
        <v>2306105.7894088542</v>
      </c>
      <c r="CD231" s="159">
        <f t="shared" si="916"/>
        <v>2273776.7712818515</v>
      </c>
      <c r="CE231" s="159">
        <f t="shared" si="916"/>
        <v>2305962.691521849</v>
      </c>
      <c r="CF231" s="159">
        <f t="shared" si="916"/>
        <v>2303238.9943868043</v>
      </c>
      <c r="CG231" s="159">
        <f t="shared" si="916"/>
        <v>2239893.2908221344</v>
      </c>
      <c r="CH231" s="159">
        <f t="shared" si="916"/>
        <v>2302949.2934945337</v>
      </c>
      <c r="CI231" s="159">
        <f t="shared" si="916"/>
        <v>2271442.2931494396</v>
      </c>
      <c r="CJ231" s="159">
        <f t="shared" si="916"/>
        <v>2302804.7944887672</v>
      </c>
      <c r="CK231" s="159">
        <f t="shared" si="916"/>
        <v>2271585.1821009424</v>
      </c>
      <c r="CL231" s="159">
        <f t="shared" si="916"/>
        <v>2302659.5785283451</v>
      </c>
      <c r="CM231" s="159">
        <f t="shared" si="916"/>
        <v>2302659.5785283451</v>
      </c>
      <c r="CN231" s="159">
        <f t="shared" si="916"/>
        <v>2271872.7802975383</v>
      </c>
      <c r="CO231" s="159">
        <f t="shared" si="916"/>
        <v>2302513.2797970087</v>
      </c>
      <c r="CP231" s="159">
        <f t="shared" si="916"/>
        <v>2272017.4920995943</v>
      </c>
      <c r="CQ231" s="159">
        <f t="shared" si="916"/>
        <v>2302366.2604988106</v>
      </c>
      <c r="CR231" s="159">
        <f t="shared" si="916"/>
        <v>2304941.7366074547</v>
      </c>
      <c r="CS231" s="159">
        <f t="shared" si="916"/>
        <v>2215135.675586991</v>
      </c>
      <c r="CT231" s="159">
        <f t="shared" si="916"/>
        <v>2304490.1645867289</v>
      </c>
      <c r="CU231" s="159">
        <f t="shared" si="916"/>
        <v>2274630.9961953997</v>
      </c>
      <c r="CV231" s="159">
        <f t="shared" si="916"/>
        <v>2304340.9440087308</v>
      </c>
      <c r="CW231" s="159">
        <f t="shared" si="916"/>
        <v>2274778.6577087659</v>
      </c>
      <c r="CX231" s="159">
        <f t="shared" si="916"/>
        <v>2304190.9935949543</v>
      </c>
      <c r="CY231" s="159">
        <f t="shared" si="916"/>
        <v>2304190.9935949543</v>
      </c>
      <c r="CZ231" s="159">
        <f t="shared" si="916"/>
        <v>2275075.8373093586</v>
      </c>
      <c r="DA231" s="159">
        <f t="shared" si="916"/>
        <v>2304039.940930238</v>
      </c>
      <c r="DB231" s="159">
        <f t="shared" si="916"/>
        <v>2275225.357862568</v>
      </c>
      <c r="DC231" s="159">
        <f t="shared" si="916"/>
        <v>2303888.1550103207</v>
      </c>
      <c r="DD231" s="159">
        <f t="shared" si="916"/>
        <v>2303888.1550103207</v>
      </c>
      <c r="DE231" s="159">
        <f t="shared" si="916"/>
        <v>2219403.7473699572</v>
      </c>
      <c r="DF231" s="159">
        <f t="shared" si="916"/>
        <v>2303423.814459594</v>
      </c>
      <c r="DG231" s="159">
        <f t="shared" si="916"/>
        <v>2275370.0016512023</v>
      </c>
      <c r="DH231" s="159">
        <f t="shared" si="916"/>
        <v>2303270.2053100416</v>
      </c>
      <c r="DI231" s="159">
        <f t="shared" si="916"/>
        <v>2275522.1194324167</v>
      </c>
      <c r="DJ231" s="159">
        <f t="shared" si="916"/>
        <v>2303115.8583983039</v>
      </c>
      <c r="DK231" s="159">
        <f t="shared" si="916"/>
        <v>2303115.8583983039</v>
      </c>
      <c r="DL231" s="159">
        <f t="shared" si="916"/>
        <v>2275828.2356477915</v>
      </c>
      <c r="DM231" s="159">
        <f t="shared" si="916"/>
        <v>2302960.3972361144</v>
      </c>
      <c r="DN231" s="159">
        <f t="shared" si="916"/>
        <v>2275982.236421858</v>
      </c>
      <c r="DO231" s="159">
        <f t="shared" si="916"/>
        <v>2302804.1951390989</v>
      </c>
      <c r="DP231" s="159">
        <f t="shared" si="916"/>
        <v>2302804.1951390989</v>
      </c>
      <c r="DQ231" s="159">
        <f t="shared" si="916"/>
        <v>2223801.3236724967</v>
      </c>
      <c r="DR231" s="159">
        <f t="shared" si="916"/>
        <v>2302326.9613303058</v>
      </c>
      <c r="DS231" s="159">
        <f t="shared" si="916"/>
        <v>2276131.7491051876</v>
      </c>
      <c r="DT231" s="159">
        <f t="shared" si="916"/>
        <v>2302168.9181352011</v>
      </c>
      <c r="DU231" s="159">
        <f t="shared" si="916"/>
        <v>2276288.3784352355</v>
      </c>
      <c r="DV231" s="159">
        <f t="shared" si="916"/>
        <v>2302010.1298554554</v>
      </c>
      <c r="DW231" s="159">
        <f t="shared" si="916"/>
        <v>2302010.1298554549</v>
      </c>
      <c r="DX231" s="159">
        <f t="shared" si="916"/>
        <v>2276603.5405379352</v>
      </c>
      <c r="DY231" s="159">
        <f t="shared" si="916"/>
        <v>2301850.2162277894</v>
      </c>
      <c r="DZ231" s="159">
        <f t="shared" si="916"/>
        <v>2276762.0755180875</v>
      </c>
      <c r="EA231" s="159">
        <f t="shared" si="916"/>
        <v>2301689.5546001727</v>
      </c>
      <c r="EB231" s="159">
        <f t="shared" si="916"/>
        <v>2299585.6250515161</v>
      </c>
      <c r="EC231" s="159">
        <f t="shared" si="916"/>
        <v>2250683.6513471827</v>
      </c>
      <c r="ED231" s="159">
        <f t="shared" si="916"/>
        <v>2299261.3398582321</v>
      </c>
      <c r="EE231" s="159">
        <f t="shared" si="916"/>
        <v>2275056.1664192099</v>
      </c>
      <c r="EF231" s="159">
        <f t="shared" si="916"/>
        <v>2299099.2679410479</v>
      </c>
      <c r="EG231" s="159">
        <f t="shared" si="916"/>
        <v>2275216.9187180307</v>
      </c>
      <c r="EH231" s="159">
        <f t="shared" si="916"/>
        <v>2298936.4487832459</v>
      </c>
      <c r="EI231" s="159">
        <f t="shared" si="916"/>
        <v>2298936.4487832459</v>
      </c>
      <c r="EJ231" s="159">
        <f t="shared" si="916"/>
        <v>2275540.3367001787</v>
      </c>
      <c r="EK231" s="159">
        <f t="shared" ref="EK231:GV231" si="917">SUM(EK229:EK230)</f>
        <v>2298772.500976678</v>
      </c>
      <c r="EL231" s="159">
        <f t="shared" si="917"/>
        <v>2275703.0044299951</v>
      </c>
      <c r="EM231" s="159">
        <f t="shared" si="917"/>
        <v>2298607.8033128865</v>
      </c>
      <c r="EN231" s="159">
        <f t="shared" si="917"/>
        <v>2300545.4522416713</v>
      </c>
      <c r="EO231" s="159">
        <f t="shared" si="917"/>
        <v>2232994.4366820799</v>
      </c>
      <c r="EP231" s="159">
        <f t="shared" si="917"/>
        <v>2300042.0986522022</v>
      </c>
      <c r="EQ231" s="159">
        <f t="shared" si="917"/>
        <v>2277726.0744779804</v>
      </c>
      <c r="ER231" s="159">
        <f t="shared" si="917"/>
        <v>2299875.0658125607</v>
      </c>
      <c r="ES231" s="159">
        <f t="shared" si="917"/>
        <v>2277891.8798882286</v>
      </c>
      <c r="ET231" s="159">
        <f t="shared" si="917"/>
        <v>2299707.2751524858</v>
      </c>
      <c r="EU231" s="159">
        <f t="shared" si="917"/>
        <v>2299707.2751524858</v>
      </c>
      <c r="EV231" s="159">
        <f t="shared" si="917"/>
        <v>2278225.4356188448</v>
      </c>
      <c r="EW231" s="159">
        <f t="shared" si="917"/>
        <v>2299538.3397994954</v>
      </c>
      <c r="EX231" s="159">
        <f t="shared" si="917"/>
        <v>2278393.1878642379</v>
      </c>
      <c r="EY231" s="159">
        <f t="shared" si="917"/>
        <v>2299368.6442543333</v>
      </c>
      <c r="EZ231" s="159">
        <f t="shared" si="917"/>
        <v>2299368.6442543329</v>
      </c>
      <c r="FA231" s="159">
        <f t="shared" si="917"/>
        <v>2237792.3790408722</v>
      </c>
      <c r="FB231" s="159">
        <f t="shared" si="917"/>
        <v>2298852.0860024374</v>
      </c>
      <c r="FC231" s="159">
        <f t="shared" si="917"/>
        <v>2278557.6899659345</v>
      </c>
      <c r="FD231" s="159">
        <f t="shared" si="917"/>
        <v>2298680.5055101756</v>
      </c>
      <c r="FE231" s="159">
        <f t="shared" si="917"/>
        <v>2278728.1529621547</v>
      </c>
      <c r="FF231" s="159">
        <f t="shared" si="917"/>
        <v>2298508.161829215</v>
      </c>
      <c r="FG231" s="159">
        <f t="shared" si="917"/>
        <v>2298508.1618292155</v>
      </c>
      <c r="FH231" s="159">
        <f t="shared" si="917"/>
        <v>2279071.0424276302</v>
      </c>
      <c r="FI231" s="159">
        <f t="shared" si="917"/>
        <v>2298334.6652743658</v>
      </c>
      <c r="FJ231" s="159">
        <f t="shared" si="917"/>
        <v>2279243.4706725786</v>
      </c>
      <c r="FK231" s="159">
        <f t="shared" si="917"/>
        <v>2298160.4034438035</v>
      </c>
      <c r="FL231" s="159">
        <f t="shared" si="917"/>
        <v>2298160.4034438035</v>
      </c>
      <c r="FM231" s="159">
        <f t="shared" si="917"/>
        <v>2242727.5285806032</v>
      </c>
      <c r="FN231" s="159">
        <f t="shared" si="917"/>
        <v>2297630.5588278761</v>
      </c>
      <c r="FO231" s="159">
        <f t="shared" si="917"/>
        <v>2279413.0823789174</v>
      </c>
      <c r="FP231" s="159">
        <f t="shared" si="917"/>
        <v>2297454.4008687525</v>
      </c>
      <c r="FQ231" s="159">
        <f t="shared" si="917"/>
        <v>2279588.2445786782</v>
      </c>
      <c r="FR231" s="159">
        <f t="shared" si="917"/>
        <v>2297277.4750455008</v>
      </c>
      <c r="FS231" s="159">
        <f t="shared" si="917"/>
        <v>2297277.4750455008</v>
      </c>
      <c r="FT231" s="159">
        <f t="shared" si="917"/>
        <v>2279940.5494979848</v>
      </c>
      <c r="FU231" s="159">
        <f t="shared" si="917"/>
        <v>2297099.3892006455</v>
      </c>
      <c r="FV231" s="159">
        <f t="shared" si="917"/>
        <v>2280117.693839042</v>
      </c>
      <c r="FW231" s="159">
        <f t="shared" si="917"/>
        <v>2296920.5336968987</v>
      </c>
      <c r="FX231" s="159">
        <f t="shared" si="917"/>
        <v>2295509.5047117909</v>
      </c>
      <c r="FY231" s="159">
        <f t="shared" si="917"/>
        <v>2262791.8717448022</v>
      </c>
      <c r="FZ231" s="159">
        <f t="shared" si="917"/>
        <v>2295149.453905636</v>
      </c>
      <c r="GA231" s="159">
        <f t="shared" si="917"/>
        <v>2279113.4356127884</v>
      </c>
      <c r="GB231" s="159">
        <f t="shared" si="917"/>
        <v>2294969.1970098242</v>
      </c>
      <c r="GC231" s="159">
        <f t="shared" si="917"/>
        <v>2279292.8351101121</v>
      </c>
      <c r="GD231" s="159">
        <f t="shared" si="917"/>
        <v>2294788.1728344178</v>
      </c>
      <c r="GE231" s="159">
        <f t="shared" si="917"/>
        <v>2294788.1728344178</v>
      </c>
      <c r="GF231" s="159">
        <f t="shared" si="917"/>
        <v>2279653.6184350764</v>
      </c>
      <c r="GG231" s="159">
        <f t="shared" si="917"/>
        <v>2294605.9894237658</v>
      </c>
      <c r="GH231" s="159">
        <f t="shared" si="917"/>
        <v>2279835.0037101312</v>
      </c>
      <c r="GI231" s="159">
        <f t="shared" si="917"/>
        <v>2294423.0372558944</v>
      </c>
      <c r="GJ231" s="159">
        <f t="shared" si="917"/>
        <v>2295649.1855724654</v>
      </c>
      <c r="GK231" s="159">
        <f t="shared" si="917"/>
        <v>2253016.7719969545</v>
      </c>
      <c r="GL231" s="159">
        <f t="shared" si="917"/>
        <v>2295092.5695373882</v>
      </c>
      <c r="GM231" s="159">
        <f t="shared" si="917"/>
        <v>2281196.3436702616</v>
      </c>
      <c r="GN231" s="159">
        <f t="shared" si="917"/>
        <v>2294907.1841642577</v>
      </c>
      <c r="GO231" s="159">
        <f t="shared" si="917"/>
        <v>2281381.0141059575</v>
      </c>
      <c r="GP231" s="159">
        <f t="shared" si="917"/>
        <v>2294721.0237219003</v>
      </c>
      <c r="GQ231" s="159">
        <f t="shared" si="917"/>
        <v>2294721.0237219008</v>
      </c>
      <c r="GR231" s="159">
        <f t="shared" si="917"/>
        <v>2281752.3648600918</v>
      </c>
      <c r="GS231" s="159">
        <f t="shared" si="917"/>
        <v>2294533.6921610478</v>
      </c>
      <c r="GT231" s="159">
        <f t="shared" si="917"/>
        <v>2281939.0464789397</v>
      </c>
      <c r="GU231" s="159">
        <f t="shared" si="917"/>
        <v>2294345.5843396792</v>
      </c>
      <c r="GV231" s="159">
        <f t="shared" si="917"/>
        <v>2294345.5843396792</v>
      </c>
      <c r="GW231" s="159">
        <f t="shared" ref="GW231:JH231" si="918">SUM(GW229:GW230)</f>
        <v>2258373.8856184199</v>
      </c>
      <c r="GX231" s="159">
        <f t="shared" si="918"/>
        <v>2293775.5071794512</v>
      </c>
      <c r="GY231" s="159">
        <f t="shared" si="918"/>
        <v>2282124.2611258635</v>
      </c>
      <c r="GZ231" s="159">
        <f t="shared" si="918"/>
        <v>2293585.4806114193</v>
      </c>
      <c r="HA231" s="159">
        <f t="shared" si="918"/>
        <v>2282313.7327869316</v>
      </c>
      <c r="HB231" s="159">
        <f t="shared" si="918"/>
        <v>2293394.6764727323</v>
      </c>
      <c r="HC231" s="159">
        <f t="shared" si="918"/>
        <v>2293394.6764727323</v>
      </c>
      <c r="HD231" s="159">
        <f t="shared" si="918"/>
        <v>2282694.6982282465</v>
      </c>
      <c r="HE231" s="159">
        <f t="shared" si="918"/>
        <v>2293202.6973077003</v>
      </c>
      <c r="HF231" s="159">
        <f t="shared" si="918"/>
        <v>2282886.1931429454</v>
      </c>
      <c r="HG231" s="159">
        <f t="shared" si="918"/>
        <v>2293009.9396900469</v>
      </c>
      <c r="HH231" s="159">
        <f t="shared" si="918"/>
        <v>2293009.9396900469</v>
      </c>
      <c r="HI231" s="159">
        <f t="shared" si="918"/>
        <v>2263874.8634231393</v>
      </c>
      <c r="HJ231" s="159">
        <f t="shared" si="918"/>
        <v>2292426.3673419231</v>
      </c>
      <c r="HK231" s="159">
        <f t="shared" si="918"/>
        <v>2283076.6835457985</v>
      </c>
      <c r="HL231" s="159">
        <f t="shared" si="918"/>
        <v>2292231.6871917928</v>
      </c>
      <c r="HM231" s="159">
        <f t="shared" si="918"/>
        <v>2283270.9825089001</v>
      </c>
      <c r="HN231" s="159">
        <f t="shared" si="918"/>
        <v>2292036.2277184967</v>
      </c>
      <c r="HO231" s="159">
        <f t="shared" si="918"/>
        <v>2292036.2277184972</v>
      </c>
      <c r="HP231" s="159">
        <f t="shared" si="918"/>
        <v>2283661.6131160245</v>
      </c>
      <c r="HQ231" s="159">
        <f t="shared" si="918"/>
        <v>2291839.5904263253</v>
      </c>
      <c r="HR231" s="159">
        <f t="shared" si="918"/>
        <v>2283857.9457256217</v>
      </c>
      <c r="HS231" s="159">
        <f t="shared" si="918"/>
        <v>2291642.1732420763</v>
      </c>
      <c r="HT231" s="159">
        <f t="shared" si="918"/>
        <v>2290998.9042622773</v>
      </c>
      <c r="HU231" s="159">
        <f t="shared" si="918"/>
        <v>2276278.7539001978</v>
      </c>
      <c r="HV231" s="159">
        <f t="shared" si="918"/>
        <v>2290602.4024988017</v>
      </c>
      <c r="HW231" s="159">
        <f t="shared" si="918"/>
        <v>2283630.8890771959</v>
      </c>
      <c r="HX231" s="159">
        <f t="shared" si="918"/>
        <v>2290403.6086432245</v>
      </c>
      <c r="HY231" s="159">
        <f t="shared" si="918"/>
        <v>2283829.4905416765</v>
      </c>
      <c r="HZ231" s="159">
        <f t="shared" si="918"/>
        <v>2290204.0388692277</v>
      </c>
      <c r="IA231" s="159">
        <f t="shared" si="918"/>
        <v>2290204.0388692282</v>
      </c>
      <c r="IB231" s="159">
        <f t="shared" si="918"/>
        <v>2284228.7235428728</v>
      </c>
      <c r="IC231" s="159">
        <f t="shared" si="918"/>
        <v>2290003.2962614954</v>
      </c>
      <c r="ID231" s="159">
        <f t="shared" si="918"/>
        <v>2284429.3558661202</v>
      </c>
      <c r="IE231" s="159">
        <f t="shared" si="918"/>
        <v>2289801.7774863816</v>
      </c>
      <c r="IF231" s="159">
        <f t="shared" si="918"/>
        <v>2290241.3228079001</v>
      </c>
      <c r="IG231" s="159">
        <f t="shared" si="918"/>
        <v>2275313.3432023004</v>
      </c>
      <c r="IH231" s="159">
        <f t="shared" si="918"/>
        <v>2289630.7077537477</v>
      </c>
      <c r="II231" s="159">
        <f t="shared" si="918"/>
        <v>2285054.6282290854</v>
      </c>
      <c r="IJ231" s="159">
        <f t="shared" si="918"/>
        <v>2289426.7015383877</v>
      </c>
      <c r="IK231" s="159">
        <f t="shared" si="918"/>
        <v>2285258.6435054485</v>
      </c>
      <c r="IL231" s="159">
        <f t="shared" si="918"/>
        <v>2289221.9147719154</v>
      </c>
      <c r="IM231" s="159">
        <f t="shared" si="918"/>
        <v>2289221.9147719154</v>
      </c>
      <c r="IN231" s="159">
        <f t="shared" si="918"/>
        <v>2285668.7227347782</v>
      </c>
      <c r="IO231" s="159">
        <f t="shared" si="918"/>
        <v>2289015.9479910778</v>
      </c>
      <c r="IP231" s="159">
        <f t="shared" si="918"/>
        <v>2285874.7873089286</v>
      </c>
      <c r="IQ231" s="159">
        <f t="shared" si="918"/>
        <v>2288809.2007233934</v>
      </c>
      <c r="IR231" s="159">
        <f t="shared" si="918"/>
        <v>2288809.2007233934</v>
      </c>
      <c r="IS231" s="159">
        <f t="shared" si="918"/>
        <v>2281254.472833666</v>
      </c>
      <c r="IT231" s="159">
        <f t="shared" si="918"/>
        <v>2288185.0629599886</v>
      </c>
      <c r="IU231" s="159">
        <f t="shared" si="918"/>
        <v>2286081.2563690422</v>
      </c>
      <c r="IV231" s="159">
        <f t="shared" si="918"/>
        <v>2287976.3933612681</v>
      </c>
      <c r="IW231" s="159">
        <f t="shared" si="918"/>
        <v>2286290.1523824083</v>
      </c>
      <c r="IX231" s="159">
        <f t="shared" si="918"/>
        <v>2287766.9437444136</v>
      </c>
      <c r="IY231" s="159">
        <f t="shared" si="918"/>
        <v>2287766.9437444131</v>
      </c>
      <c r="IZ231" s="159">
        <f t="shared" si="918"/>
        <v>2286709.9984826371</v>
      </c>
      <c r="JA231" s="159">
        <f t="shared" si="918"/>
        <v>2287556.314721989</v>
      </c>
      <c r="JB231" s="159">
        <f t="shared" si="918"/>
        <v>2286920.9490162763</v>
      </c>
      <c r="JC231" s="159">
        <f t="shared" si="918"/>
        <v>2287344.9060637122</v>
      </c>
      <c r="JD231" s="159">
        <f t="shared" si="918"/>
        <v>0</v>
      </c>
      <c r="JE231" s="159">
        <f t="shared" si="918"/>
        <v>0</v>
      </c>
      <c r="JF231" s="159">
        <f t="shared" si="918"/>
        <v>0</v>
      </c>
      <c r="JG231" s="159">
        <f t="shared" si="918"/>
        <v>0</v>
      </c>
      <c r="JH231" s="159">
        <f t="shared" si="918"/>
        <v>0</v>
      </c>
      <c r="JI231" s="159">
        <f t="shared" ref="JI231:LT231" si="919">SUM(JI229:JI230)</f>
        <v>0</v>
      </c>
      <c r="JJ231" s="159">
        <f t="shared" si="919"/>
        <v>0</v>
      </c>
      <c r="JK231" s="159">
        <f t="shared" si="919"/>
        <v>0</v>
      </c>
      <c r="JL231" s="159">
        <f t="shared" si="919"/>
        <v>0</v>
      </c>
      <c r="JM231" s="159">
        <f t="shared" si="919"/>
        <v>0</v>
      </c>
      <c r="JN231" s="159">
        <f t="shared" si="919"/>
        <v>0</v>
      </c>
      <c r="JO231" s="159">
        <f t="shared" si="919"/>
        <v>0</v>
      </c>
      <c r="JP231" s="159">
        <f t="shared" si="919"/>
        <v>0</v>
      </c>
      <c r="JQ231" s="159">
        <f t="shared" si="919"/>
        <v>0</v>
      </c>
      <c r="JR231" s="159">
        <f t="shared" si="919"/>
        <v>0</v>
      </c>
      <c r="JS231" s="159">
        <f t="shared" si="919"/>
        <v>0</v>
      </c>
      <c r="JT231" s="159">
        <f t="shared" si="919"/>
        <v>0</v>
      </c>
      <c r="JU231" s="159">
        <f t="shared" si="919"/>
        <v>0</v>
      </c>
      <c r="JV231" s="159">
        <f t="shared" si="919"/>
        <v>0</v>
      </c>
      <c r="JW231" s="159">
        <f t="shared" si="919"/>
        <v>0</v>
      </c>
      <c r="JX231" s="159">
        <f t="shared" si="919"/>
        <v>0</v>
      </c>
      <c r="JY231" s="159">
        <f t="shared" si="919"/>
        <v>0</v>
      </c>
      <c r="JZ231" s="159">
        <f t="shared" si="919"/>
        <v>0</v>
      </c>
      <c r="KA231" s="159">
        <f t="shared" si="919"/>
        <v>0</v>
      </c>
      <c r="KB231" s="159">
        <f t="shared" si="919"/>
        <v>0</v>
      </c>
      <c r="KC231" s="159">
        <f t="shared" si="919"/>
        <v>0</v>
      </c>
      <c r="KD231" s="159">
        <f t="shared" si="919"/>
        <v>0</v>
      </c>
      <c r="KE231" s="159">
        <f t="shared" si="919"/>
        <v>0</v>
      </c>
      <c r="KF231" s="159">
        <f t="shared" si="919"/>
        <v>0</v>
      </c>
      <c r="KG231" s="159">
        <f t="shared" si="919"/>
        <v>0</v>
      </c>
      <c r="KH231" s="159">
        <f t="shared" si="919"/>
        <v>0</v>
      </c>
      <c r="KI231" s="159">
        <f t="shared" si="919"/>
        <v>0</v>
      </c>
      <c r="KJ231" s="159">
        <f t="shared" si="919"/>
        <v>0</v>
      </c>
      <c r="KK231" s="159">
        <f t="shared" si="919"/>
        <v>0</v>
      </c>
      <c r="KL231" s="159">
        <f t="shared" si="919"/>
        <v>0</v>
      </c>
      <c r="KM231" s="159">
        <f t="shared" si="919"/>
        <v>0</v>
      </c>
      <c r="KN231" s="159">
        <f t="shared" si="919"/>
        <v>0</v>
      </c>
      <c r="KO231" s="159">
        <f t="shared" si="919"/>
        <v>0</v>
      </c>
      <c r="KP231" s="159">
        <f t="shared" si="919"/>
        <v>0</v>
      </c>
      <c r="KQ231" s="159">
        <f t="shared" si="919"/>
        <v>0</v>
      </c>
      <c r="KR231" s="159">
        <f t="shared" si="919"/>
        <v>0</v>
      </c>
      <c r="KS231" s="159">
        <f t="shared" si="919"/>
        <v>0</v>
      </c>
      <c r="KT231" s="159">
        <f t="shared" si="919"/>
        <v>0</v>
      </c>
      <c r="KU231" s="159">
        <f t="shared" si="919"/>
        <v>0</v>
      </c>
      <c r="KV231" s="159">
        <f t="shared" si="919"/>
        <v>0</v>
      </c>
      <c r="KW231" s="159">
        <f t="shared" si="919"/>
        <v>0</v>
      </c>
      <c r="KX231" s="159">
        <f t="shared" si="919"/>
        <v>0</v>
      </c>
      <c r="KY231" s="159">
        <f t="shared" si="919"/>
        <v>0</v>
      </c>
      <c r="KZ231" s="159">
        <f t="shared" si="919"/>
        <v>0</v>
      </c>
      <c r="LA231" s="159">
        <f t="shared" si="919"/>
        <v>0</v>
      </c>
      <c r="LB231" s="159">
        <f t="shared" si="919"/>
        <v>0</v>
      </c>
      <c r="LC231" s="159">
        <f t="shared" si="919"/>
        <v>0</v>
      </c>
      <c r="LD231" s="159">
        <f t="shared" si="919"/>
        <v>0</v>
      </c>
      <c r="LE231" s="159">
        <f t="shared" si="919"/>
        <v>0</v>
      </c>
      <c r="LF231" s="159">
        <f t="shared" si="919"/>
        <v>0</v>
      </c>
      <c r="LG231" s="159">
        <f t="shared" si="919"/>
        <v>0</v>
      </c>
      <c r="LH231" s="159">
        <f t="shared" si="919"/>
        <v>0</v>
      </c>
      <c r="LI231" s="159">
        <f t="shared" si="919"/>
        <v>0</v>
      </c>
      <c r="LJ231" s="159">
        <f t="shared" si="919"/>
        <v>0</v>
      </c>
      <c r="LK231" s="159">
        <f t="shared" si="919"/>
        <v>0</v>
      </c>
      <c r="LL231" s="159">
        <f t="shared" si="919"/>
        <v>0</v>
      </c>
      <c r="LM231" s="159">
        <f t="shared" si="919"/>
        <v>0</v>
      </c>
      <c r="LN231" s="159">
        <f t="shared" si="919"/>
        <v>0</v>
      </c>
      <c r="LO231" s="159">
        <f t="shared" si="919"/>
        <v>0</v>
      </c>
      <c r="LP231" s="159">
        <f t="shared" si="919"/>
        <v>0</v>
      </c>
      <c r="LQ231" s="159">
        <f t="shared" si="919"/>
        <v>0</v>
      </c>
      <c r="LR231" s="159">
        <f t="shared" si="919"/>
        <v>0</v>
      </c>
      <c r="LS231" s="159">
        <f t="shared" si="919"/>
        <v>0</v>
      </c>
      <c r="LT231" s="159">
        <f t="shared" si="919"/>
        <v>0</v>
      </c>
      <c r="LU231" s="159">
        <f t="shared" ref="LU231:OF231" si="920">SUM(LU229:LU230)</f>
        <v>0</v>
      </c>
      <c r="LV231" s="159">
        <f t="shared" si="920"/>
        <v>0</v>
      </c>
      <c r="LW231" s="159">
        <f t="shared" si="920"/>
        <v>0</v>
      </c>
      <c r="LX231" s="159">
        <f t="shared" si="920"/>
        <v>0</v>
      </c>
      <c r="LY231" s="159">
        <f t="shared" si="920"/>
        <v>0</v>
      </c>
      <c r="LZ231" s="159">
        <f t="shared" si="920"/>
        <v>0</v>
      </c>
      <c r="MA231" s="159">
        <f t="shared" si="920"/>
        <v>0</v>
      </c>
      <c r="MB231" s="159">
        <f t="shared" si="920"/>
        <v>0</v>
      </c>
      <c r="MC231" s="159">
        <f t="shared" si="920"/>
        <v>0</v>
      </c>
      <c r="MD231" s="159">
        <f t="shared" si="920"/>
        <v>0</v>
      </c>
      <c r="ME231" s="159">
        <f t="shared" si="920"/>
        <v>0</v>
      </c>
      <c r="MF231" s="159">
        <f t="shared" si="920"/>
        <v>0</v>
      </c>
      <c r="MG231" s="159">
        <f t="shared" si="920"/>
        <v>0</v>
      </c>
      <c r="MH231" s="159">
        <f t="shared" si="920"/>
        <v>0</v>
      </c>
      <c r="MI231" s="159">
        <f t="shared" si="920"/>
        <v>0</v>
      </c>
      <c r="MJ231" s="159">
        <f t="shared" si="920"/>
        <v>0</v>
      </c>
      <c r="MK231" s="159">
        <f t="shared" si="920"/>
        <v>0</v>
      </c>
      <c r="ML231" s="159">
        <f t="shared" si="920"/>
        <v>0</v>
      </c>
      <c r="MM231" s="159">
        <f t="shared" si="920"/>
        <v>0</v>
      </c>
      <c r="MN231" s="159">
        <f t="shared" si="920"/>
        <v>0</v>
      </c>
      <c r="MO231" s="159">
        <f t="shared" si="920"/>
        <v>0</v>
      </c>
      <c r="MP231" s="159">
        <f t="shared" si="920"/>
        <v>0</v>
      </c>
      <c r="MQ231" s="159">
        <f t="shared" si="920"/>
        <v>0</v>
      </c>
      <c r="MR231" s="159">
        <f t="shared" si="920"/>
        <v>0</v>
      </c>
      <c r="MS231" s="159">
        <f t="shared" si="920"/>
        <v>0</v>
      </c>
      <c r="MT231" s="159">
        <f t="shared" si="920"/>
        <v>0</v>
      </c>
      <c r="MU231" s="159">
        <f t="shared" si="920"/>
        <v>0</v>
      </c>
      <c r="MV231" s="159">
        <f t="shared" si="920"/>
        <v>0</v>
      </c>
      <c r="MW231" s="159">
        <f t="shared" si="920"/>
        <v>0</v>
      </c>
      <c r="MX231" s="159">
        <f t="shared" si="920"/>
        <v>0</v>
      </c>
      <c r="MY231" s="159">
        <f t="shared" si="920"/>
        <v>0</v>
      </c>
      <c r="MZ231" s="159">
        <f t="shared" si="920"/>
        <v>0</v>
      </c>
      <c r="NA231" s="159">
        <f t="shared" si="920"/>
        <v>0</v>
      </c>
      <c r="NB231" s="159">
        <f t="shared" si="920"/>
        <v>0</v>
      </c>
      <c r="NC231" s="159">
        <f t="shared" si="920"/>
        <v>0</v>
      </c>
      <c r="ND231" s="159">
        <f t="shared" si="920"/>
        <v>0</v>
      </c>
      <c r="NE231" s="159">
        <f t="shared" si="920"/>
        <v>0</v>
      </c>
      <c r="NF231" s="159">
        <f t="shared" si="920"/>
        <v>0</v>
      </c>
      <c r="NG231" s="159">
        <f t="shared" si="920"/>
        <v>0</v>
      </c>
      <c r="NH231" s="159">
        <f t="shared" si="920"/>
        <v>0</v>
      </c>
      <c r="NI231" s="159">
        <f t="shared" si="920"/>
        <v>0</v>
      </c>
      <c r="NJ231" s="159">
        <f t="shared" si="920"/>
        <v>0</v>
      </c>
      <c r="NK231" s="159">
        <f t="shared" si="920"/>
        <v>0</v>
      </c>
      <c r="NL231" s="159">
        <f t="shared" si="920"/>
        <v>0</v>
      </c>
      <c r="NM231" s="159">
        <f t="shared" si="920"/>
        <v>0</v>
      </c>
      <c r="NN231" s="159">
        <f t="shared" si="920"/>
        <v>0</v>
      </c>
      <c r="NO231" s="159">
        <f t="shared" si="920"/>
        <v>0</v>
      </c>
      <c r="NP231" s="159">
        <f t="shared" si="920"/>
        <v>0</v>
      </c>
      <c r="NQ231" s="159">
        <f t="shared" si="920"/>
        <v>0</v>
      </c>
      <c r="NR231" s="159">
        <f t="shared" si="920"/>
        <v>0</v>
      </c>
      <c r="NS231" s="159">
        <f t="shared" si="920"/>
        <v>0</v>
      </c>
      <c r="NT231" s="159">
        <f t="shared" si="920"/>
        <v>0</v>
      </c>
      <c r="NU231" s="159">
        <f t="shared" si="920"/>
        <v>0</v>
      </c>
      <c r="NV231" s="159">
        <f t="shared" si="920"/>
        <v>0</v>
      </c>
      <c r="NW231" s="159">
        <f t="shared" si="920"/>
        <v>0</v>
      </c>
      <c r="NX231" s="159">
        <f t="shared" si="920"/>
        <v>0</v>
      </c>
      <c r="NY231" s="159">
        <f t="shared" si="920"/>
        <v>0</v>
      </c>
      <c r="NZ231" s="159">
        <f t="shared" si="920"/>
        <v>0</v>
      </c>
      <c r="OA231" s="159">
        <f t="shared" si="920"/>
        <v>0</v>
      </c>
      <c r="OB231" s="159">
        <f t="shared" si="920"/>
        <v>0</v>
      </c>
      <c r="OC231" s="159">
        <f t="shared" si="920"/>
        <v>0</v>
      </c>
      <c r="OD231" s="159">
        <f t="shared" si="920"/>
        <v>0</v>
      </c>
      <c r="OE231" s="159">
        <f t="shared" si="920"/>
        <v>0</v>
      </c>
      <c r="OF231" s="159">
        <f t="shared" si="920"/>
        <v>0</v>
      </c>
      <c r="OG231" s="159">
        <f t="shared" ref="OG231:OR231" si="921">SUM(OG229:OG230)</f>
        <v>0</v>
      </c>
      <c r="OH231" s="159">
        <f t="shared" si="921"/>
        <v>0</v>
      </c>
      <c r="OI231" s="159">
        <f t="shared" si="921"/>
        <v>0</v>
      </c>
      <c r="OJ231" s="159">
        <f t="shared" si="921"/>
        <v>0</v>
      </c>
      <c r="OK231" s="159">
        <f t="shared" si="921"/>
        <v>0</v>
      </c>
      <c r="OL231" s="159">
        <f t="shared" si="921"/>
        <v>0</v>
      </c>
      <c r="OM231" s="159">
        <f t="shared" si="921"/>
        <v>0</v>
      </c>
      <c r="ON231" s="159">
        <f t="shared" si="921"/>
        <v>0</v>
      </c>
      <c r="OO231" s="159">
        <f t="shared" si="921"/>
        <v>0</v>
      </c>
      <c r="OP231" s="159">
        <f t="shared" si="921"/>
        <v>0</v>
      </c>
      <c r="OQ231" s="159">
        <f t="shared" si="921"/>
        <v>0</v>
      </c>
      <c r="OR231" s="423">
        <f t="shared" si="921"/>
        <v>0</v>
      </c>
    </row>
    <row r="232" spans="1:408" s="6" customFormat="1" x14ac:dyDescent="0.35">
      <c r="B232" s="303"/>
      <c r="C232" s="6" t="s">
        <v>157</v>
      </c>
      <c r="E232" s="8"/>
      <c r="F232" s="8"/>
      <c r="G232" s="8"/>
      <c r="H232" s="31"/>
      <c r="I232" s="67"/>
      <c r="J232" s="109">
        <f>SUM(L232:JC232)</f>
        <v>1142784755.4079633</v>
      </c>
      <c r="L232" s="160">
        <f>MAX(0,'3-Way Statement'!L33)</f>
        <v>0</v>
      </c>
      <c r="M232" s="160">
        <f>MAX(0,'3-Way Statement'!M33)</f>
        <v>0</v>
      </c>
      <c r="N232" s="160">
        <f>MAX(0,'3-Way Statement'!N33)</f>
        <v>0</v>
      </c>
      <c r="O232" s="160">
        <f>MAX(0,'3-Way Statement'!O33)</f>
        <v>0</v>
      </c>
      <c r="P232" s="160">
        <f>MAX(0,'3-Way Statement'!P33)</f>
        <v>0</v>
      </c>
      <c r="Q232" s="160">
        <f>MAX(0,'3-Way Statement'!Q33)</f>
        <v>0</v>
      </c>
      <c r="R232" s="160">
        <f>MAX(0,'3-Way Statement'!R33)</f>
        <v>0</v>
      </c>
      <c r="S232" s="160">
        <f>MAX(0,'3-Way Statement'!S33)</f>
        <v>0</v>
      </c>
      <c r="T232" s="160">
        <f>MAX(0,'3-Way Statement'!T33)</f>
        <v>0</v>
      </c>
      <c r="U232" s="160">
        <f>MAX(0,'3-Way Statement'!U33)</f>
        <v>0</v>
      </c>
      <c r="V232" s="160">
        <f>MAX(0,'3-Way Statement'!V33)</f>
        <v>0</v>
      </c>
      <c r="W232" s="160">
        <f>MAX(0,'3-Way Statement'!W33)</f>
        <v>0</v>
      </c>
      <c r="X232" s="160">
        <f>MAX(0,'3-Way Statement'!X33)</f>
        <v>0</v>
      </c>
      <c r="Y232" s="160">
        <f>MAX(0,'3-Way Statement'!Y33)</f>
        <v>0</v>
      </c>
      <c r="Z232" s="160">
        <f>MAX(0,'3-Way Statement'!Z33)</f>
        <v>0</v>
      </c>
      <c r="AA232" s="160">
        <f>MAX(0,'3-Way Statement'!AA33)</f>
        <v>0</v>
      </c>
      <c r="AB232" s="160">
        <f>MAX(0,'3-Way Statement'!AB33)</f>
        <v>0</v>
      </c>
      <c r="AC232" s="160">
        <f>MAX(0,'3-Way Statement'!AC33)</f>
        <v>0</v>
      </c>
      <c r="AD232" s="160">
        <f>MAX(0,'3-Way Statement'!AD33)</f>
        <v>0</v>
      </c>
      <c r="AE232" s="160">
        <f>MAX(0,'3-Way Statement'!AE33)</f>
        <v>0</v>
      </c>
      <c r="AF232" s="160">
        <f>MAX(0,'3-Way Statement'!AF33)</f>
        <v>0</v>
      </c>
      <c r="AG232" s="160">
        <f>MAX(0,'3-Way Statement'!AG33)</f>
        <v>0</v>
      </c>
      <c r="AH232" s="160">
        <f>MAX(0,'3-Way Statement'!AH33)</f>
        <v>0</v>
      </c>
      <c r="AI232" s="160">
        <f>MAX(0,'3-Way Statement'!AI33)</f>
        <v>0</v>
      </c>
      <c r="AJ232" s="160">
        <f>MAX(0,'3-Way Statement'!AJ33)</f>
        <v>0</v>
      </c>
      <c r="AK232" s="160">
        <f>MAX(0,'3-Way Statement'!AK33)</f>
        <v>0</v>
      </c>
      <c r="AL232" s="160">
        <f>MAX(0,'3-Way Statement'!AL33)</f>
        <v>0</v>
      </c>
      <c r="AM232" s="160">
        <f>MAX(0,'3-Way Statement'!AM33)</f>
        <v>0</v>
      </c>
      <c r="AN232" s="160">
        <f>MAX(0,'3-Way Statement'!AN33)</f>
        <v>0</v>
      </c>
      <c r="AO232" s="160">
        <f>MAX(0,'3-Way Statement'!AO33)</f>
        <v>0</v>
      </c>
      <c r="AP232" s="160">
        <f>MAX(0,'3-Way Statement'!AP33)</f>
        <v>0</v>
      </c>
      <c r="AQ232" s="160">
        <f>MAX(0,'3-Way Statement'!AQ33)</f>
        <v>0</v>
      </c>
      <c r="AR232" s="160">
        <f>MAX(0,'3-Way Statement'!AR33)</f>
        <v>0</v>
      </c>
      <c r="AS232" s="160">
        <f>MAX(0,'3-Way Statement'!AS33)</f>
        <v>0</v>
      </c>
      <c r="AT232" s="160">
        <f>MAX(0,'3-Way Statement'!AT33)</f>
        <v>0</v>
      </c>
      <c r="AU232" s="160">
        <f>MAX(0,'3-Way Statement'!AU33)</f>
        <v>0</v>
      </c>
      <c r="AV232" s="160">
        <f>MAX(0,'3-Way Statement'!AV33)</f>
        <v>4828833.2116582012</v>
      </c>
      <c r="AW232" s="160">
        <f>MAX(0,'3-Way Statement'!AW33)</f>
        <v>4360361.2041247599</v>
      </c>
      <c r="AX232" s="160">
        <f>MAX(0,'3-Way Statement'!AX33)</f>
        <v>4826433.7604226675</v>
      </c>
      <c r="AY232" s="160">
        <f>MAX(0,'3-Way Statement'!AY33)</f>
        <v>4669569.2291979464</v>
      </c>
      <c r="AZ232" s="160">
        <f>MAX(0,'3-Way Statement'!AZ33)</f>
        <v>4824065.3652758673</v>
      </c>
      <c r="BA232" s="160">
        <f>MAX(0,'3-Way Statement'!BA33)</f>
        <v>4667264.460361301</v>
      </c>
      <c r="BB232" s="160">
        <f>MAX(0,'3-Way Statement'!BB33)</f>
        <v>4821670.0421967488</v>
      </c>
      <c r="BC232" s="160">
        <f>MAX(0,'3-Way Statement'!BC33)</f>
        <v>4820476.1764562279</v>
      </c>
      <c r="BD232" s="160">
        <f>MAX(0,'3-Way Statement'!BD33)</f>
        <v>4663771.5813203743</v>
      </c>
      <c r="BE232" s="160">
        <f>MAX(0,'3-Way Statement'!BE33)</f>
        <v>4818039.8158370778</v>
      </c>
      <c r="BF232" s="160">
        <f>MAX(0,'3-Way Statement'!BF33)</f>
        <v>4661400.6694483776</v>
      </c>
      <c r="BG232" s="160">
        <f>MAX(0,'3-Way Statement'!BG33)</f>
        <v>4815575.7544102985</v>
      </c>
      <c r="BH232" s="160">
        <f>MAX(0,'3-Way Statement'!BH33)</f>
        <v>4894162.7429721281</v>
      </c>
      <c r="BI232" s="160">
        <f>MAX(0,'3-Way Statement'!BI33)</f>
        <v>4419298.2427448928</v>
      </c>
      <c r="BJ232" s="160">
        <f>MAX(0,'3-Way Statement'!BJ33)</f>
        <v>4891599.1008564457</v>
      </c>
      <c r="BK232" s="160">
        <f>MAX(0,'3-Way Statement'!BK33)</f>
        <v>4732553.6662617642</v>
      </c>
      <c r="BL232" s="160">
        <f>MAX(0,'3-Way Statement'!BL33)</f>
        <v>4889064.6330280844</v>
      </c>
      <c r="BM232" s="160">
        <f>MAX(0,'3-Way Statement'!BM33)</f>
        <v>4730087.2777163601</v>
      </c>
      <c r="BN232" s="160">
        <f>MAX(0,'3-Way Statement'!BN33)</f>
        <v>4886501.3487534216</v>
      </c>
      <c r="BO232" s="160">
        <f>MAX(0,'3-Way Statement'!BO33)</f>
        <v>4885222.7836034819</v>
      </c>
      <c r="BP232" s="160">
        <f>MAX(0,'3-Way Statement'!BP33)</f>
        <v>4726348.5091367867</v>
      </c>
      <c r="BQ232" s="160">
        <f>MAX(0,'3-Way Statement'!BQ33)</f>
        <v>4882615.5813358352</v>
      </c>
      <c r="BR232" s="160">
        <f>MAX(0,'3-Way Statement'!BR33)</f>
        <v>4723811.3363031019</v>
      </c>
      <c r="BS232" s="160">
        <f>MAX(0,'3-Way Statement'!BS33)</f>
        <v>4879978.7355109537</v>
      </c>
      <c r="BT232" s="160">
        <f>MAX(0,'3-Way Statement'!BT33)</f>
        <v>4960074.8810172426</v>
      </c>
      <c r="BU232" s="160">
        <f>MAX(0,'3-Way Statement'!BU33)</f>
        <v>4478756.5316993529</v>
      </c>
      <c r="BV232" s="160">
        <f>MAX(0,'3-Way Statement'!BV33)</f>
        <v>4957335.7418541079</v>
      </c>
      <c r="BW232" s="160">
        <f>MAX(0,'3-Way Statement'!BW33)</f>
        <v>4796085.399597086</v>
      </c>
      <c r="BX232" s="160">
        <f>MAX(0,'3-Way Statement'!BX33)</f>
        <v>4954623.5589494575</v>
      </c>
      <c r="BY232" s="160">
        <f>MAX(0,'3-Way Statement'!BY33)</f>
        <v>4793446.0607291311</v>
      </c>
      <c r="BZ232" s="160">
        <f>MAX(0,'3-Way Statement'!BZ33)</f>
        <v>4951880.5386800095</v>
      </c>
      <c r="CA232" s="160">
        <f>MAX(0,'3-Way Statement'!CA33)</f>
        <v>4950511.2826591246</v>
      </c>
      <c r="CB232" s="160">
        <f>MAX(0,'3-Way Statement'!CB33)</f>
        <v>4789444.1120744962</v>
      </c>
      <c r="CC232" s="160">
        <f>MAX(0,'3-Way Statement'!CC33)</f>
        <v>4947721.2617875785</v>
      </c>
      <c r="CD232" s="160">
        <f>MAX(0,'3-Way Statement'!CD33)</f>
        <v>4786729.0220592534</v>
      </c>
      <c r="CE232" s="160">
        <f>MAX(0,'3-Way Statement'!CE33)</f>
        <v>4944899.5183998588</v>
      </c>
      <c r="CF232" s="160">
        <f>MAX(0,'3-Way Statement'!CF33)</f>
        <v>5025297.5008365959</v>
      </c>
      <c r="CG232" s="160">
        <f>MAX(0,'3-Way Statement'!CG33)</f>
        <v>4699683.8130927915</v>
      </c>
      <c r="CH232" s="160">
        <f>MAX(0,'3-Way Statement'!CH33)</f>
        <v>5022402.6812968832</v>
      </c>
      <c r="CI232" s="160">
        <f>MAX(0,'3-Way Statement'!CI33)</f>
        <v>4858964.7594970549</v>
      </c>
      <c r="CJ232" s="160">
        <f>MAX(0,'3-Way Statement'!CJ33)</f>
        <v>5019503.5282341633</v>
      </c>
      <c r="CK232" s="160">
        <f>MAX(0,'3-Way Statement'!CK33)</f>
        <v>4856143.5053709699</v>
      </c>
      <c r="CL232" s="160">
        <f>MAX(0,'3-Way Statement'!CL33)</f>
        <v>5016571.5021829735</v>
      </c>
      <c r="CM232" s="160">
        <f>MAX(0,'3-Way Statement'!CM33)</f>
        <v>5015106.7961748298</v>
      </c>
      <c r="CN232" s="160">
        <f>MAX(0,'3-Way Statement'!CN33)</f>
        <v>4851864.7881876249</v>
      </c>
      <c r="CO232" s="160">
        <f>MAX(0,'3-Way Statement'!CO33)</f>
        <v>5012124.6659451323</v>
      </c>
      <c r="CP232" s="160">
        <f>MAX(0,'3-Way Statement'!CP33)</f>
        <v>4848962.7825563597</v>
      </c>
      <c r="CQ232" s="160">
        <f>MAX(0,'3-Way Statement'!CQ33)</f>
        <v>5009108.7217216929</v>
      </c>
      <c r="CR232" s="160">
        <f>MAX(0,'3-Way Statement'!CR33)</f>
        <v>5093486.950923807</v>
      </c>
      <c r="CS232" s="160">
        <f>MAX(0,'3-Way Statement'!CS33)</f>
        <v>4599090.8909336254</v>
      </c>
      <c r="CT232" s="160">
        <f>MAX(0,'3-Way Statement'!CT33)</f>
        <v>5090359.7068735166</v>
      </c>
      <c r="CU232" s="160">
        <f>MAX(0,'3-Way Statement'!CU33)</f>
        <v>4924631.2000489412</v>
      </c>
      <c r="CV232" s="160">
        <f>MAX(0,'3-Way Statement'!CV33)</f>
        <v>5087253.8425413817</v>
      </c>
      <c r="CW232" s="160">
        <f>MAX(0,'3-Way Statement'!CW33)</f>
        <v>4921608.7335738502</v>
      </c>
      <c r="CX232" s="160">
        <f>MAX(0,'3-Way Statement'!CX33)</f>
        <v>5084112.6639904976</v>
      </c>
      <c r="CY232" s="160">
        <f>MAX(0,'3-Way Statement'!CY33)</f>
        <v>5082542.3312002709</v>
      </c>
      <c r="CZ232" s="160">
        <f>MAX(0,'3-Way Statement'!CZ33)</f>
        <v>4917023.6066686995</v>
      </c>
      <c r="DA232" s="160">
        <f>MAX(0,'3-Way Statement'!DA33)</f>
        <v>5079347.3225789294</v>
      </c>
      <c r="DB232" s="160">
        <f>MAX(0,'3-Way Statement'!DB33)</f>
        <v>4913914.3854834493</v>
      </c>
      <c r="DC232" s="160">
        <f>MAX(0,'3-Way Statement'!DC33)</f>
        <v>5076115.9860051442</v>
      </c>
      <c r="DD232" s="160">
        <f>MAX(0,'3-Way Statement'!DD33)</f>
        <v>5160894.9684727322</v>
      </c>
      <c r="DE232" s="160">
        <f>MAX(0,'3-Way Statement'!DE33)</f>
        <v>4659883.1660101144</v>
      </c>
      <c r="DF232" s="160">
        <f>MAX(0,'3-Way Statement'!DF33)</f>
        <v>5157553.3850807808</v>
      </c>
      <c r="DG232" s="160">
        <f>MAX(0,'3-Way Statement'!DG33)</f>
        <v>4989553.7729411246</v>
      </c>
      <c r="DH232" s="160">
        <f>MAX(0,'3-Way Statement'!DH33)</f>
        <v>5154229.7504455447</v>
      </c>
      <c r="DI232" s="160">
        <f>MAX(0,'3-Way Statement'!DI33)</f>
        <v>4986319.3735124627</v>
      </c>
      <c r="DJ232" s="160">
        <f>MAX(0,'3-Way Statement'!DJ33)</f>
        <v>5150868.325140669</v>
      </c>
      <c r="DK232" s="160">
        <f>MAX(0,'3-Way Statement'!DK33)</f>
        <v>5149186.6724268999</v>
      </c>
      <c r="DL232" s="160">
        <f>MAX(0,'3-Way Statement'!DL33)</f>
        <v>4981411.5637765471</v>
      </c>
      <c r="DM232" s="160">
        <f>MAX(0,'3-Way Statement'!DM33)</f>
        <v>5145767.6388324518</v>
      </c>
      <c r="DN232" s="160">
        <f>MAX(0,'3-Way Statement'!DN33)</f>
        <v>4978084.3224470932</v>
      </c>
      <c r="DO232" s="160">
        <f>MAX(0,'3-Way Statement'!DO33)</f>
        <v>5142309.7297028862</v>
      </c>
      <c r="DP232" s="160">
        <f>MAX(0,'3-Way Statement'!DP33)</f>
        <v>5228702.0667472985</v>
      </c>
      <c r="DQ232" s="160">
        <f>MAX(0,'3-Way Statement'!DQ33)</f>
        <v>4721029.3676755223</v>
      </c>
      <c r="DR232" s="160">
        <f>MAX(0,'3-Way Statement'!DR33)</f>
        <v>5225131.3604086125</v>
      </c>
      <c r="DS232" s="160">
        <f>MAX(0,'3-Way Statement'!DS33)</f>
        <v>5054840.9253672026</v>
      </c>
      <c r="DT232" s="160">
        <f>MAX(0,'3-Way Statement'!DT33)</f>
        <v>5221574.6904230751</v>
      </c>
      <c r="DU232" s="160">
        <f>MAX(0,'3-Way Statement'!DU33)</f>
        <v>5051379.7366799545</v>
      </c>
      <c r="DV232" s="160">
        <f>MAX(0,'3-Way Statement'!DV33)</f>
        <v>5217977.5797139257</v>
      </c>
      <c r="DW232" s="160">
        <f>MAX(0,'3-Way Statement'!DW33)</f>
        <v>5216176.7400011653</v>
      </c>
      <c r="DX232" s="160">
        <f>MAX(0,'3-Way Statement'!DX33)</f>
        <v>5046126.562388638</v>
      </c>
      <c r="DY232" s="160">
        <f>MAX(0,'3-Way Statement'!DY33)</f>
        <v>5212517.9776512329</v>
      </c>
      <c r="DZ232" s="160">
        <f>MAX(0,'3-Way Statement'!DZ33)</f>
        <v>5042566.0176178068</v>
      </c>
      <c r="EA232" s="160">
        <f>MAX(0,'3-Way Statement'!EA33)</f>
        <v>5208817.6135909716</v>
      </c>
      <c r="EB232" s="160">
        <f>MAX(0,'3-Way Statement'!EB33)</f>
        <v>5295909.4678201629</v>
      </c>
      <c r="EC232" s="160">
        <f>MAX(0,'3-Way Statement'!EC33)</f>
        <v>4952434.1010622736</v>
      </c>
      <c r="ED232" s="160">
        <f>MAX(0,'3-Way Statement'!ED33)</f>
        <v>5292126.0753644733</v>
      </c>
      <c r="EE232" s="160">
        <f>MAX(0,'3-Way Statement'!EE33)</f>
        <v>5119558.7879885416</v>
      </c>
      <c r="EF232" s="160">
        <f>MAX(0,'3-Way Statement'!EF33)</f>
        <v>5288326.019538071</v>
      </c>
      <c r="EG232" s="160">
        <f>MAX(0,'3-Way Statement'!EG33)</f>
        <v>5115860.7923543891</v>
      </c>
      <c r="EH232" s="160">
        <f>MAX(0,'3-Way Statement'!EH33)</f>
        <v>5284482.8739192467</v>
      </c>
      <c r="EI232" s="160">
        <f>MAX(0,'3-Way Statement'!EI33)</f>
        <v>5282557.5242821407</v>
      </c>
      <c r="EJ232" s="160">
        <f>MAX(0,'3-Way Statement'!EJ33)</f>
        <v>5110247.0859343437</v>
      </c>
      <c r="EK232" s="160">
        <f>MAX(0,'3-Way Statement'!EK33)</f>
        <v>5278648.6870943205</v>
      </c>
      <c r="EL232" s="160">
        <f>MAX(0,'3-Way Statement'!EL33)</f>
        <v>5106443.2259289958</v>
      </c>
      <c r="EM232" s="160">
        <f>MAX(0,'3-Way Statement'!EM33)</f>
        <v>5274695.5264549553</v>
      </c>
      <c r="EN232" s="160">
        <f>MAX(0,'3-Way Statement'!EN33)</f>
        <v>5365273.9982215483</v>
      </c>
      <c r="EO232" s="160">
        <f>MAX(0,'3-Way Statement'!EO33)</f>
        <v>4844165.3470143117</v>
      </c>
      <c r="EP232" s="160">
        <f>MAX(0,'3-Way Statement'!EP33)</f>
        <v>5361196.5168444067</v>
      </c>
      <c r="EQ232" s="160">
        <f>MAX(0,'3-Way Statement'!EQ33)</f>
        <v>5186271.0442157295</v>
      </c>
      <c r="ER232" s="160">
        <f>MAX(0,'3-Way Statement'!ER33)</f>
        <v>5357123.6250658343</v>
      </c>
      <c r="ES232" s="160">
        <f>MAX(0,'3-Way Statement'!ES33)</f>
        <v>5182307.4687353019</v>
      </c>
      <c r="ET232" s="160">
        <f>MAX(0,'3-Way Statement'!ET33)</f>
        <v>5353004.4221091289</v>
      </c>
      <c r="EU232" s="160">
        <f>MAX(0,'3-Way Statement'!EU33)</f>
        <v>5350939.3510875963</v>
      </c>
      <c r="EV232" s="160">
        <f>MAX(0,'3-Way Statement'!EV33)</f>
        <v>5176289.0369010046</v>
      </c>
      <c r="EW232" s="160">
        <f>MAX(0,'3-Way Statement'!EW33)</f>
        <v>5346749.5386581626</v>
      </c>
      <c r="EX232" s="160">
        <f>MAX(0,'3-Way Statement'!EX33)</f>
        <v>5172211.6740776263</v>
      </c>
      <c r="EY232" s="160">
        <f>MAX(0,'3-Way Statement'!EY33)</f>
        <v>5342512.0854285071</v>
      </c>
      <c r="EZ232" s="160">
        <f>MAX(0,'3-Way Statement'!EZ33)</f>
        <v>5433903.7255471256</v>
      </c>
      <c r="FA232" s="160">
        <f>MAX(0,'3-Way Statement'!FA33)</f>
        <v>4906032.0750096822</v>
      </c>
      <c r="FB232" s="160">
        <f>MAX(0,'3-Way Statement'!FB33)</f>
        <v>5429546.3227344323</v>
      </c>
      <c r="FC232" s="160">
        <f>MAX(0,'3-Way Statement'!FC33)</f>
        <v>5252279.9258223083</v>
      </c>
      <c r="FD232" s="160">
        <f>MAX(0,'3-Way Statement'!FD33)</f>
        <v>5425187.8778088531</v>
      </c>
      <c r="FE232" s="160">
        <f>MAX(0,'3-Way Statement'!FE33)</f>
        <v>5248038.4494496156</v>
      </c>
      <c r="FF232" s="160">
        <f>MAX(0,'3-Way Statement'!FF33)</f>
        <v>5420779.8743897919</v>
      </c>
      <c r="FG232" s="160">
        <f>MAX(0,'3-Way Statement'!FG33)</f>
        <v>5418568.533045698</v>
      </c>
      <c r="FH232" s="160">
        <f>MAX(0,'3-Way Statement'!FH33)</f>
        <v>5241596.6018849909</v>
      </c>
      <c r="FI232" s="160">
        <f>MAX(0,'3-Way Statement'!FI33)</f>
        <v>5414084.964522833</v>
      </c>
      <c r="FJ232" s="160">
        <f>MAX(0,'3-Way Statement'!FJ33)</f>
        <v>5237233.3548496403</v>
      </c>
      <c r="FK232" s="160">
        <f>MAX(0,'3-Way Statement'!FK33)</f>
        <v>5409550.414596268</v>
      </c>
      <c r="FL232" s="160">
        <f>MAX(0,'3-Way Statement'!FL33)</f>
        <v>5502661.8840490831</v>
      </c>
      <c r="FM232" s="160">
        <f>MAX(0,'3-Way Statement'!FM33)</f>
        <v>4968006.227822138</v>
      </c>
      <c r="FN232" s="160">
        <f>MAX(0,'3-Way Statement'!FN33)</f>
        <v>5498005.2221823828</v>
      </c>
      <c r="FO232" s="160">
        <f>MAX(0,'3-Way Statement'!FO33)</f>
        <v>5318384.7711719498</v>
      </c>
      <c r="FP232" s="160">
        <f>MAX(0,'3-Way Statement'!FP33)</f>
        <v>5493341.2098604292</v>
      </c>
      <c r="FQ232" s="160">
        <f>MAX(0,'3-Way Statement'!FQ33)</f>
        <v>5313845.9155162238</v>
      </c>
      <c r="FR232" s="160">
        <f>MAX(0,'3-Way Statement'!FR33)</f>
        <v>5488624.1641173828</v>
      </c>
      <c r="FS232" s="160">
        <f>MAX(0,'3-Way Statement'!FS33)</f>
        <v>5486256.2252178127</v>
      </c>
      <c r="FT232" s="160">
        <f>MAX(0,'3-Way Statement'!FT33)</f>
        <v>5306950.9015517542</v>
      </c>
      <c r="FU232" s="160">
        <f>MAX(0,'3-Way Statement'!FU33)</f>
        <v>5481458.3110326109</v>
      </c>
      <c r="FV232" s="160">
        <f>MAX(0,'3-Way Statement'!FV33)</f>
        <v>5302281.7319933288</v>
      </c>
      <c r="FW232" s="160">
        <f>MAX(0,'3-Way Statement'!FW33)</f>
        <v>5476605.8406853499</v>
      </c>
      <c r="FX232" s="160">
        <f>MAX(0,'3-Way Statement'!FX33)</f>
        <v>5570889.8233992644</v>
      </c>
      <c r="FY232" s="160">
        <f>MAX(0,'3-Way Statement'!FY33)</f>
        <v>5209144.6132138064</v>
      </c>
      <c r="FZ232" s="160">
        <f>MAX(0,'3-Way Statement'!FZ33)</f>
        <v>5565944.0066853967</v>
      </c>
      <c r="GA232" s="160">
        <f>MAX(0,'3-Way Statement'!GA33)</f>
        <v>5383980.8881505411</v>
      </c>
      <c r="GB232" s="160">
        <f>MAX(0,'3-Way Statement'!GB33)</f>
        <v>5560963.0369102219</v>
      </c>
      <c r="GC232" s="160">
        <f>MAX(0,'3-Way Statement'!GC33)</f>
        <v>5379133.6413347097</v>
      </c>
      <c r="GD232" s="160">
        <f>MAX(0,'3-Way Statement'!GD33)</f>
        <v>5555925.5848486833</v>
      </c>
      <c r="GE232" s="160">
        <f>MAX(0,'3-Way Statement'!GE33)</f>
        <v>5553395.1966102002</v>
      </c>
      <c r="GF232" s="160">
        <f>MAX(0,'3-Way Statement'!GF33)</f>
        <v>5371768.8182109753</v>
      </c>
      <c r="GG232" s="160">
        <f>MAX(0,'3-Way Statement'!GG33)</f>
        <v>5548271.6150784437</v>
      </c>
      <c r="GH232" s="160">
        <f>MAX(0,'3-Way Statement'!GH33)</f>
        <v>5366782.7829075893</v>
      </c>
      <c r="GI232" s="160">
        <f>MAX(0,'3-Way Statement'!GI33)</f>
        <v>5543089.9339222014</v>
      </c>
      <c r="GJ232" s="160">
        <f>MAX(0,'3-Way Statement'!GJ33)</f>
        <v>5640217.523701122</v>
      </c>
      <c r="GK232" s="160">
        <f>MAX(0,'3-Way Statement'!GK33)</f>
        <v>5091961.8606470153</v>
      </c>
      <c r="GL232" s="160">
        <f>MAX(0,'3-Way Statement'!GL33)</f>
        <v>5634898.8608448477</v>
      </c>
      <c r="GM232" s="160">
        <f>MAX(0,'3-Way Statement'!GM33)</f>
        <v>5450539.4963387856</v>
      </c>
      <c r="GN232" s="160">
        <f>MAX(0,'3-Way Statement'!GN33)</f>
        <v>5629557.9632830713</v>
      </c>
      <c r="GO232" s="160">
        <f>MAX(0,'3-Way Statement'!GO33)</f>
        <v>5445341.8920202218</v>
      </c>
      <c r="GP232" s="160">
        <f>MAX(0,'3-Way Statement'!GP33)</f>
        <v>5624156.3346995469</v>
      </c>
      <c r="GQ232" s="160">
        <f>MAX(0,'3-Way Statement'!GQ33)</f>
        <v>5621441.2615388669</v>
      </c>
      <c r="GR232" s="160">
        <f>MAX(0,'3-Way Statement'!GR33)</f>
        <v>5437442.7968755616</v>
      </c>
      <c r="GS232" s="160">
        <f>MAX(0,'3-Way Statement'!GS33)</f>
        <v>5615947.0154634062</v>
      </c>
      <c r="GT232" s="160">
        <f>MAX(0,'3-Way Statement'!GT33)</f>
        <v>5432095.9526478061</v>
      </c>
      <c r="GU232" s="160">
        <f>MAX(0,'3-Way Statement'!GU33)</f>
        <v>5610390.2944691516</v>
      </c>
      <c r="GV232" s="160">
        <f>MAX(0,'3-Way Statement'!GV33)</f>
        <v>5708821.9047491942</v>
      </c>
      <c r="GW232" s="160">
        <f>MAX(0,'3-Way Statement'!GW33)</f>
        <v>5153767.5906323101</v>
      </c>
      <c r="GX232" s="160">
        <f>MAX(0,'3-Way Statement'!GX33)</f>
        <v>5703137.5248326082</v>
      </c>
      <c r="GY232" s="160">
        <f>MAX(0,'3-Way Statement'!GY33)</f>
        <v>5516398.128259751</v>
      </c>
      <c r="GZ232" s="160">
        <f>MAX(0,'3-Way Statement'!GZ33)</f>
        <v>5697422.2042845655</v>
      </c>
      <c r="HA232" s="160">
        <f>MAX(0,'3-Way Statement'!HA33)</f>
        <v>5510836.1325328276</v>
      </c>
      <c r="HB232" s="160">
        <f>MAX(0,'3-Way Statement'!HB33)</f>
        <v>5691641.8947298676</v>
      </c>
      <c r="HC232" s="160">
        <f>MAX(0,'3-Way Statement'!HC33)</f>
        <v>5688734.6757563995</v>
      </c>
      <c r="HD232" s="160">
        <f>MAX(0,'3-Way Statement'!HD33)</f>
        <v>5502381.5001835367</v>
      </c>
      <c r="HE232" s="160">
        <f>MAX(0,'3-Way Statement'!HE33)</f>
        <v>5682855.2490005326</v>
      </c>
      <c r="HF232" s="160">
        <f>MAX(0,'3-Way Statement'!HF33)</f>
        <v>5496659.7948621307</v>
      </c>
      <c r="HG232" s="160">
        <f>MAX(0,'3-Way Statement'!HG33)</f>
        <v>5676908.9670000626</v>
      </c>
      <c r="HH232" s="160">
        <f>MAX(0,'3-Way Statement'!HH33)</f>
        <v>5777167.3828035994</v>
      </c>
      <c r="HI232" s="160">
        <f>MAX(0,'3-Way Statement'!HI33)</f>
        <v>5215328.2143919226</v>
      </c>
      <c r="HJ232" s="160">
        <f>MAX(0,'3-Way Statement'!HJ33)</f>
        <v>5771091.9829806648</v>
      </c>
      <c r="HK232" s="160">
        <f>MAX(0,'3-Way Statement'!HK33)</f>
        <v>5581969.1087136483</v>
      </c>
      <c r="HL232" s="160">
        <f>MAX(0,'3-Way Statement'!HL33)</f>
        <v>5764975.9993033689</v>
      </c>
      <c r="HM232" s="160">
        <f>MAX(0,'3-Way Statement'!HM33)</f>
        <v>5576017.1839404749</v>
      </c>
      <c r="HN232" s="160">
        <f>MAX(0,'3-Way Statement'!HN33)</f>
        <v>5758790.4702210343</v>
      </c>
      <c r="HO232" s="160">
        <f>MAX(0,'3-Way Statement'!HO33)</f>
        <v>5755677.5519092791</v>
      </c>
      <c r="HP232" s="160">
        <f>MAX(0,'3-Way Statement'!HP33)</f>
        <v>5566967.9956437182</v>
      </c>
      <c r="HQ232" s="160">
        <f>MAX(0,'3-Way Statement'!HQ33)</f>
        <v>5749385.9499421827</v>
      </c>
      <c r="HR232" s="160">
        <f>MAX(0,'3-Way Statement'!HR33)</f>
        <v>5560845.1573958099</v>
      </c>
      <c r="HS232" s="160">
        <f>MAX(0,'3-Way Statement'!HS33)</f>
        <v>5743022.8054123335</v>
      </c>
      <c r="HT232" s="160">
        <f>MAX(0,'3-Way Statement'!HT33)</f>
        <v>5845021.4780833926</v>
      </c>
      <c r="HU232" s="160">
        <f>MAX(0,'3-Way Statement'!HU33)</f>
        <v>5464895.3813912701</v>
      </c>
      <c r="HV232" s="160">
        <f>MAX(0,'3-Way Statement'!HV33)</f>
        <v>5838554.6498668194</v>
      </c>
      <c r="HW232" s="160">
        <f>MAX(0,'3-Way Statement'!HW33)</f>
        <v>5647058.2874729224</v>
      </c>
      <c r="HX232" s="160">
        <f>MAX(0,'3-Way Statement'!HX33)</f>
        <v>5832025.7143306211</v>
      </c>
      <c r="HY232" s="160">
        <f>MAX(0,'3-Way Statement'!HY33)</f>
        <v>5640704.5702453852</v>
      </c>
      <c r="HZ232" s="160">
        <f>MAX(0,'3-Way Statement'!HZ33)</f>
        <v>5825422.7412048271</v>
      </c>
      <c r="IA232" s="160">
        <f>MAX(0,'3-Way Statement'!IA33)</f>
        <v>5822097.8254223783</v>
      </c>
      <c r="IB232" s="160">
        <f>MAX(0,'3-Way Statement'!IB33)</f>
        <v>5631042.9466494396</v>
      </c>
      <c r="IC232" s="160">
        <f>MAX(0,'3-Way Statement'!IC33)</f>
        <v>5815381.9251218075</v>
      </c>
      <c r="ID232" s="160">
        <f>MAX(0,'3-Way Statement'!ID33)</f>
        <v>5624507.2760208622</v>
      </c>
      <c r="IE232" s="160">
        <f>MAX(0,'3-Way Statement'!IE33)</f>
        <v>5808589.8668796998</v>
      </c>
      <c r="IF232" s="160">
        <f>MAX(0,'3-Way Statement'!IF33)</f>
        <v>5912593.6683683507</v>
      </c>
      <c r="IG232" s="160">
        <f>MAX(0,'3-Way Statement'!IG33)</f>
        <v>5337270.1829355108</v>
      </c>
      <c r="IH232" s="160">
        <f>MAX(0,'3-Way Statement'!IH33)</f>
        <v>5905653.1578929238</v>
      </c>
      <c r="II232" s="160">
        <f>MAX(0,'3-Way Statement'!II33)</f>
        <v>5711765.355342892</v>
      </c>
      <c r="IJ232" s="160">
        <f>MAX(0,'3-Way Statement'!IJ33)</f>
        <v>5898649.6489925981</v>
      </c>
      <c r="IK232" s="160">
        <f>MAX(0,'3-Way Statement'!IK33)</f>
        <v>5704949.6812080368</v>
      </c>
      <c r="IL232" s="160">
        <f>MAX(0,'3-Way Statement'!IL33)</f>
        <v>5891566.5016046576</v>
      </c>
      <c r="IM232" s="160">
        <f>MAX(0,'3-Way Statement'!IM33)</f>
        <v>5887997.6479002256</v>
      </c>
      <c r="IN232" s="160">
        <f>MAX(0,'3-Way Statement'!IN33)</f>
        <v>5694583.1912935916</v>
      </c>
      <c r="IO232" s="160">
        <f>MAX(0,'3-Way Statement'!IO33)</f>
        <v>5880793.0182759166</v>
      </c>
      <c r="IP232" s="160">
        <f>MAX(0,'3-Way Statement'!IP33)</f>
        <v>5687571.7839904521</v>
      </c>
      <c r="IQ232" s="160">
        <f>MAX(0,'3-Way Statement'!IQ33)</f>
        <v>5873506.4629841028</v>
      </c>
      <c r="IR232" s="160">
        <f>MAX(0,'3-Way Statement'!IR33)</f>
        <v>5979403.836923752</v>
      </c>
      <c r="IS232" s="160">
        <f>MAX(0,'3-Way Statement'!IS33)</f>
        <v>5397405.3248296361</v>
      </c>
      <c r="IT232" s="160">
        <f>MAX(0,'3-Way Statement'!IT33)</f>
        <v>5971985.3344339747</v>
      </c>
      <c r="IU232" s="160">
        <f>MAX(0,'3-Way Statement'!IU33)</f>
        <v>5775722.9719140837</v>
      </c>
      <c r="IV232" s="160">
        <f>MAX(0,'3-Way Statement'!IV33)</f>
        <v>5964490.8893931834</v>
      </c>
      <c r="IW232" s="160">
        <f>MAX(0,'3-Way Statement'!IW33)</f>
        <v>5768429.5124696624</v>
      </c>
      <c r="IX232" s="160">
        <f>MAX(0,'3-Way Statement'!IX33)</f>
        <v>5956911.2228510249</v>
      </c>
      <c r="IY232" s="160">
        <f>MAX(0,'3-Way Statement'!IY33)</f>
        <v>5953090.0214040354</v>
      </c>
      <c r="IZ232" s="160">
        <f>MAX(0,'3-Way Statement'!IZ33)</f>
        <v>5757334.2116461974</v>
      </c>
      <c r="JA232" s="160">
        <f>MAX(0,'3-Way Statement'!JA33)</f>
        <v>5945380.3481023796</v>
      </c>
      <c r="JB232" s="160">
        <f>MAX(0,'3-Way Statement'!JB33)</f>
        <v>5749831.289172681</v>
      </c>
      <c r="JC232" s="160">
        <f>MAX(0,'3-Way Statement'!JC33)</f>
        <v>5937583.005684521</v>
      </c>
      <c r="JD232" s="160">
        <f>MAX(0,'3-Way Statement'!JD33)</f>
        <v>6045412.1314674793</v>
      </c>
      <c r="JE232" s="160">
        <f>MAX(0,'3-Way Statement'!JE33)</f>
        <v>5460372.2477770764</v>
      </c>
      <c r="JF232" s="160">
        <f>MAX(0,'3-Way Statement'!JF33)</f>
        <v>6045412.1314674793</v>
      </c>
      <c r="JG232" s="160">
        <f>MAX(0,'3-Way Statement'!JG33)</f>
        <v>5850398.8369040079</v>
      </c>
      <c r="JH232" s="160">
        <f>MAX(0,'3-Way Statement'!JH33)</f>
        <v>6045412.1314674793</v>
      </c>
      <c r="JI232" s="160">
        <f>MAX(0,'3-Way Statement'!JI33)</f>
        <v>5850398.8369040079</v>
      </c>
      <c r="JJ232" s="160">
        <f>MAX(0,'3-Way Statement'!JJ33)</f>
        <v>6045412.1314674793</v>
      </c>
      <c r="JK232" s="160">
        <f>MAX(0,'3-Way Statement'!JK33)</f>
        <v>6045412.1314674793</v>
      </c>
      <c r="JL232" s="160">
        <f>MAX(0,'3-Way Statement'!JL33)</f>
        <v>5850398.8369040079</v>
      </c>
      <c r="JM232" s="160">
        <f>MAX(0,'3-Way Statement'!JM33)</f>
        <v>6045412.1314674793</v>
      </c>
      <c r="JN232" s="160">
        <f>MAX(0,'3-Way Statement'!JN33)</f>
        <v>5850398.8369040079</v>
      </c>
      <c r="JO232" s="160">
        <f>MAX(0,'3-Way Statement'!JO33)</f>
        <v>6045412.1314674793</v>
      </c>
      <c r="JP232" s="160">
        <f>MAX(0,'3-Way Statement'!JP33)</f>
        <v>6159744.80392294</v>
      </c>
      <c r="JQ232" s="160">
        <f>MAX(0,'3-Way Statement'!JQ33)</f>
        <v>5762341.913347261</v>
      </c>
      <c r="JR232" s="160">
        <f>MAX(0,'3-Way Statement'!JR33)</f>
        <v>6159744.80392294</v>
      </c>
      <c r="JS232" s="160">
        <f>MAX(0,'3-Way Statement'!JS33)</f>
        <v>5961043.3586351015</v>
      </c>
      <c r="JT232" s="160">
        <f>MAX(0,'3-Way Statement'!JT33)</f>
        <v>6159744.80392294</v>
      </c>
      <c r="JU232" s="160">
        <f>MAX(0,'3-Way Statement'!JU33)</f>
        <v>5961043.3586351015</v>
      </c>
      <c r="JV232" s="160">
        <f>MAX(0,'3-Way Statement'!JV33)</f>
        <v>6159744.80392294</v>
      </c>
      <c r="JW232" s="160">
        <f>MAX(0,'3-Way Statement'!JW33)</f>
        <v>6159744.80392294</v>
      </c>
      <c r="JX232" s="160">
        <f>MAX(0,'3-Way Statement'!JX33)</f>
        <v>5961043.3586351015</v>
      </c>
      <c r="JY232" s="160">
        <f>MAX(0,'3-Way Statement'!JY33)</f>
        <v>6159744.80392294</v>
      </c>
      <c r="JZ232" s="160">
        <f>MAX(0,'3-Way Statement'!JZ33)</f>
        <v>5961043.3586351015</v>
      </c>
      <c r="KA232" s="160">
        <f>MAX(0,'3-Way Statement'!KA33)</f>
        <v>6159744.80392294</v>
      </c>
      <c r="KB232" s="160">
        <f>MAX(0,'3-Way Statement'!KB33)</f>
        <v>6275684.4629592765</v>
      </c>
      <c r="KC232" s="160">
        <f>MAX(0,'3-Way Statement'!KC33)</f>
        <v>5668360.1600922495</v>
      </c>
      <c r="KD232" s="160">
        <f>MAX(0,'3-Way Statement'!KD33)</f>
        <v>6275684.4629592765</v>
      </c>
      <c r="KE232" s="160">
        <f>MAX(0,'3-Way Statement'!KE33)</f>
        <v>6073243.02867027</v>
      </c>
      <c r="KF232" s="160">
        <f>MAX(0,'3-Way Statement'!KF33)</f>
        <v>6275684.4629592765</v>
      </c>
      <c r="KG232" s="160">
        <f>MAX(0,'3-Way Statement'!KG33)</f>
        <v>6073243.02867027</v>
      </c>
      <c r="KH232" s="160">
        <f>MAX(0,'3-Way Statement'!KH33)</f>
        <v>6275684.4629592765</v>
      </c>
      <c r="KI232" s="160">
        <f>MAX(0,'3-Way Statement'!KI33)</f>
        <v>6275684.4629592765</v>
      </c>
      <c r="KJ232" s="160">
        <f>MAX(0,'3-Way Statement'!KJ33)</f>
        <v>6073243.02867027</v>
      </c>
      <c r="KK232" s="160">
        <f>MAX(0,'3-Way Statement'!KK33)</f>
        <v>6275684.4629592765</v>
      </c>
      <c r="KL232" s="160">
        <f>MAX(0,'3-Way Statement'!KL33)</f>
        <v>6073243.02867027</v>
      </c>
      <c r="KM232" s="160">
        <f>MAX(0,'3-Way Statement'!KM33)</f>
        <v>6275684.4629592765</v>
      </c>
      <c r="KN232" s="160">
        <f>MAX(0,'3-Way Statement'!KN33)</f>
        <v>6394286.1132979263</v>
      </c>
      <c r="KO232" s="160">
        <f>MAX(0,'3-Way Statement'!KO33)</f>
        <v>5775484.2313658698</v>
      </c>
      <c r="KP232" s="160">
        <f>MAX(0,'3-Way Statement'!KP33)</f>
        <v>6394286.1132979263</v>
      </c>
      <c r="KQ232" s="160">
        <f>MAX(0,'3-Way Statement'!KQ33)</f>
        <v>6188018.8193205744</v>
      </c>
      <c r="KR232" s="160">
        <f>MAX(0,'3-Way Statement'!KR33)</f>
        <v>6394286.1132979263</v>
      </c>
      <c r="KS232" s="160">
        <f>MAX(0,'3-Way Statement'!KS33)</f>
        <v>6188018.8193205744</v>
      </c>
      <c r="KT232" s="160">
        <f>MAX(0,'3-Way Statement'!KT33)</f>
        <v>6394286.1132979263</v>
      </c>
      <c r="KU232" s="160">
        <f>MAX(0,'3-Way Statement'!KU33)</f>
        <v>6394286.1132979263</v>
      </c>
      <c r="KV232" s="160">
        <f>MAX(0,'3-Way Statement'!KV33)</f>
        <v>6188018.8193205744</v>
      </c>
      <c r="KW232" s="160">
        <f>MAX(0,'3-Way Statement'!KW33)</f>
        <v>6394286.1132979263</v>
      </c>
      <c r="KX232" s="160">
        <f>MAX(0,'3-Way Statement'!KX33)</f>
        <v>6188018.8193205744</v>
      </c>
      <c r="KY232" s="160">
        <f>MAX(0,'3-Way Statement'!KY33)</f>
        <v>6394286.1132979263</v>
      </c>
      <c r="KZ232" s="160">
        <f>MAX(0,'3-Way Statement'!KZ33)</f>
        <v>6515259.7966433521</v>
      </c>
      <c r="LA232" s="160">
        <f>MAX(0,'3-Way Statement'!LA33)</f>
        <v>5884750.7840649597</v>
      </c>
      <c r="LB232" s="160">
        <f>MAX(0,'3-Way Statement'!LB33)</f>
        <v>6515259.7966433521</v>
      </c>
      <c r="LC232" s="160">
        <f>MAX(0,'3-Way Statement'!LC33)</f>
        <v>6305090.1257838858</v>
      </c>
      <c r="LD232" s="160">
        <f>MAX(0,'3-Way Statement'!LD33)</f>
        <v>6515259.7966433521</v>
      </c>
      <c r="LE232" s="160">
        <f>MAX(0,'3-Way Statement'!LE33)</f>
        <v>6305090.1257838858</v>
      </c>
      <c r="LF232" s="160">
        <f>MAX(0,'3-Way Statement'!LF33)</f>
        <v>6515259.7966433521</v>
      </c>
      <c r="LG232" s="160">
        <f>MAX(0,'3-Way Statement'!LG33)</f>
        <v>6515259.7966433521</v>
      </c>
      <c r="LH232" s="160">
        <f>MAX(0,'3-Way Statement'!LH33)</f>
        <v>6305090.1257838858</v>
      </c>
      <c r="LI232" s="160">
        <f>MAX(0,'3-Way Statement'!LI33)</f>
        <v>6515259.7966433521</v>
      </c>
      <c r="LJ232" s="160">
        <f>MAX(0,'3-Way Statement'!LJ33)</f>
        <v>6305090.1257838858</v>
      </c>
      <c r="LK232" s="160">
        <f>MAX(0,'3-Way Statement'!LK33)</f>
        <v>6515259.7966433521</v>
      </c>
      <c r="LL232" s="160">
        <f>MAX(0,'3-Way Statement'!LL33)</f>
        <v>6639094.9962667711</v>
      </c>
      <c r="LM232" s="160">
        <f>MAX(0,'3-Way Statement'!LM33)</f>
        <v>6210766.2868302036</v>
      </c>
      <c r="LN232" s="160">
        <f>MAX(0,'3-Way Statement'!LN33)</f>
        <v>6639094.9962667711</v>
      </c>
      <c r="LO232" s="160">
        <f>MAX(0,'3-Way Statement'!LO33)</f>
        <v>6424930.6415484902</v>
      </c>
      <c r="LP232" s="160">
        <f>MAX(0,'3-Way Statement'!LP33)</f>
        <v>6639094.9962667711</v>
      </c>
      <c r="LQ232" s="160">
        <f>MAX(0,'3-Way Statement'!LQ33)</f>
        <v>6424930.6415484902</v>
      </c>
      <c r="LR232" s="160">
        <f>MAX(0,'3-Way Statement'!LR33)</f>
        <v>6639094.9962667711</v>
      </c>
      <c r="LS232" s="160">
        <f>MAX(0,'3-Way Statement'!LS33)</f>
        <v>6639094.9962667711</v>
      </c>
      <c r="LT232" s="160">
        <f>MAX(0,'3-Way Statement'!LT33)</f>
        <v>6424930.6415484902</v>
      </c>
      <c r="LU232" s="160">
        <f>MAX(0,'3-Way Statement'!LU33)</f>
        <v>6639094.9962667711</v>
      </c>
      <c r="LV232" s="160">
        <f>MAX(0,'3-Way Statement'!LV33)</f>
        <v>6424930.6415484902</v>
      </c>
      <c r="LW232" s="160">
        <f>MAX(0,'3-Way Statement'!LW33)</f>
        <v>6639094.9962667711</v>
      </c>
      <c r="LX232" s="160">
        <f>MAX(0,'3-Way Statement'!LX33)</f>
        <v>6764513.9738082644</v>
      </c>
      <c r="LY232" s="160">
        <f>MAX(0,'3-Way Statement'!LY33)</f>
        <v>6109883.5892461743</v>
      </c>
      <c r="LZ232" s="160">
        <f>MAX(0,'3-Way Statement'!LZ33)</f>
        <v>6764513.9738082644</v>
      </c>
      <c r="MA232" s="160">
        <f>MAX(0,'3-Way Statement'!MA33)</f>
        <v>6546303.8456209004</v>
      </c>
      <c r="MB232" s="160">
        <f>MAX(0,'3-Way Statement'!MB33)</f>
        <v>6764513.9738082644</v>
      </c>
      <c r="MC232" s="160">
        <f>MAX(0,'3-Way Statement'!MC33)</f>
        <v>6546303.8456209004</v>
      </c>
      <c r="MD232" s="160">
        <f>MAX(0,'3-Way Statement'!MD33)</f>
        <v>6764513.9738082644</v>
      </c>
      <c r="ME232" s="160">
        <f>MAX(0,'3-Way Statement'!ME33)</f>
        <v>6764513.9738082644</v>
      </c>
      <c r="MF232" s="160">
        <f>MAX(0,'3-Way Statement'!MF33)</f>
        <v>6546303.8456209004</v>
      </c>
      <c r="MG232" s="160">
        <f>MAX(0,'3-Way Statement'!MG33)</f>
        <v>6764513.9738082644</v>
      </c>
      <c r="MH232" s="160">
        <f>MAX(0,'3-Way Statement'!MH33)</f>
        <v>6546303.8456209004</v>
      </c>
      <c r="MI232" s="160">
        <f>MAX(0,'3-Way Statement'!MI33)</f>
        <v>6764513.9738082644</v>
      </c>
      <c r="MJ232" s="160">
        <f>MAX(0,'3-Way Statement'!MJ33)</f>
        <v>6892892.2143638935</v>
      </c>
      <c r="MK232" s="160">
        <f>MAX(0,'3-Way Statement'!MK33)</f>
        <v>6225838.1291028699</v>
      </c>
      <c r="ML232" s="160">
        <f>MAX(0,'3-Way Statement'!ML33)</f>
        <v>6892892.2143638935</v>
      </c>
      <c r="MM232" s="160">
        <f>MAX(0,'3-Way Statement'!MM33)</f>
        <v>6670540.8526102211</v>
      </c>
      <c r="MN232" s="160">
        <f>MAX(0,'3-Way Statement'!MN33)</f>
        <v>6892892.2143638935</v>
      </c>
      <c r="MO232" s="160">
        <f>MAX(0,'3-Way Statement'!MO33)</f>
        <v>6670540.8526102211</v>
      </c>
      <c r="MP232" s="160">
        <f>MAX(0,'3-Way Statement'!MP33)</f>
        <v>6892892.2143638935</v>
      </c>
      <c r="MQ232" s="160">
        <f>MAX(0,'3-Way Statement'!MQ33)</f>
        <v>6892892.2143638935</v>
      </c>
      <c r="MR232" s="160">
        <f>MAX(0,'3-Way Statement'!MR33)</f>
        <v>6670540.8526102211</v>
      </c>
      <c r="MS232" s="160">
        <f>MAX(0,'3-Way Statement'!MS33)</f>
        <v>6892892.2143638935</v>
      </c>
      <c r="MT232" s="160">
        <f>MAX(0,'3-Way Statement'!MT33)</f>
        <v>6670540.8526102211</v>
      </c>
      <c r="MU232" s="160">
        <f>MAX(0,'3-Way Statement'!MU33)</f>
        <v>6892892.2143638935</v>
      </c>
      <c r="MV232" s="160">
        <f>MAX(0,'3-Way Statement'!MV33)</f>
        <v>7023838.0197306331</v>
      </c>
      <c r="MW232" s="160">
        <f>MAX(0,'3-Way Statement'!MW33)</f>
        <v>6344111.7597567011</v>
      </c>
      <c r="MX232" s="160">
        <f>MAX(0,'3-Way Statement'!MX33)</f>
        <v>7023838.0197306331</v>
      </c>
      <c r="MY232" s="160">
        <f>MAX(0,'3-Way Statement'!MY33)</f>
        <v>6797262.5997393215</v>
      </c>
      <c r="MZ232" s="160">
        <f>MAX(0,'3-Way Statement'!MZ33)</f>
        <v>7023838.0197306331</v>
      </c>
      <c r="NA232" s="160">
        <f>MAX(0,'3-Way Statement'!NA33)</f>
        <v>6797262.5997393215</v>
      </c>
      <c r="NB232" s="160">
        <f>MAX(0,'3-Way Statement'!NB33)</f>
        <v>7023838.0197306331</v>
      </c>
      <c r="NC232" s="160">
        <f>MAX(0,'3-Way Statement'!NC33)</f>
        <v>7023838.0197306331</v>
      </c>
      <c r="ND232" s="160">
        <f>MAX(0,'3-Way Statement'!ND33)</f>
        <v>6797262.5997393215</v>
      </c>
      <c r="NE232" s="160">
        <f>MAX(0,'3-Way Statement'!NE33)</f>
        <v>7023838.0197306331</v>
      </c>
      <c r="NF232" s="160">
        <f>MAX(0,'3-Way Statement'!NF33)</f>
        <v>6797262.5997393215</v>
      </c>
      <c r="NG232" s="160">
        <f>MAX(0,'3-Way Statement'!NG33)</f>
        <v>7023838.0197306331</v>
      </c>
      <c r="NH232" s="160">
        <f>MAX(0,'3-Way Statement'!NH33)</f>
        <v>7157959.0603619264</v>
      </c>
      <c r="NI232" s="160">
        <f>MAX(0,'3-Way Statement'!NI33)</f>
        <v>6696155.2500159992</v>
      </c>
      <c r="NJ232" s="160">
        <f>MAX(0,'3-Way Statement'!NJ33)</f>
        <v>7157959.0603619264</v>
      </c>
      <c r="NK232" s="160">
        <f>MAX(0,'3-Way Statement'!NK33)</f>
        <v>6927057.1551889628</v>
      </c>
      <c r="NL232" s="160">
        <f>MAX(0,'3-Way Statement'!NL33)</f>
        <v>7157959.0603619264</v>
      </c>
      <c r="NM232" s="160">
        <f>MAX(0,'3-Way Statement'!NM33)</f>
        <v>6927057.1551889628</v>
      </c>
      <c r="NN232" s="160">
        <f>MAX(0,'3-Way Statement'!NN33)</f>
        <v>7157959.0603619264</v>
      </c>
      <c r="NO232" s="160">
        <f>MAX(0,'3-Way Statement'!NO33)</f>
        <v>7157959.0603619264</v>
      </c>
      <c r="NP232" s="160">
        <f>MAX(0,'3-Way Statement'!NP33)</f>
        <v>6927057.1551889628</v>
      </c>
      <c r="NQ232" s="160">
        <f>MAX(0,'3-Way Statement'!NQ33)</f>
        <v>7157959.0603619264</v>
      </c>
      <c r="NR232" s="160">
        <f>MAX(0,'3-Way Statement'!NR33)</f>
        <v>6927057.1551889628</v>
      </c>
      <c r="NS232" s="160">
        <f>MAX(0,'3-Way Statement'!NS33)</f>
        <v>7157959.0603619264</v>
      </c>
      <c r="NT232" s="160">
        <f>MAX(0,'3-Way Statement'!NT33)</f>
        <v>7293638.7571082674</v>
      </c>
      <c r="NU232" s="160">
        <f>MAX(0,'3-Way Statement'!NU33)</f>
        <v>6587802.7483558543</v>
      </c>
      <c r="NV232" s="160">
        <f>MAX(0,'3-Way Statement'!NV33)</f>
        <v>7293638.7571082674</v>
      </c>
      <c r="NW232" s="160">
        <f>MAX(0,'3-Way Statement'!NW33)</f>
        <v>7058360.0875241281</v>
      </c>
      <c r="NX232" s="160">
        <f>MAX(0,'3-Way Statement'!NX33)</f>
        <v>7293638.7571082674</v>
      </c>
      <c r="NY232" s="160">
        <f>MAX(0,'3-Way Statement'!NY33)</f>
        <v>7058360.0875241281</v>
      </c>
      <c r="NZ232" s="160">
        <f>MAX(0,'3-Way Statement'!NZ33)</f>
        <v>7293638.7571082674</v>
      </c>
      <c r="OA232" s="160">
        <f>MAX(0,'3-Way Statement'!OA33)</f>
        <v>7293638.7571082674</v>
      </c>
      <c r="OB232" s="160">
        <f>MAX(0,'3-Way Statement'!OB33)</f>
        <v>7058360.0875241281</v>
      </c>
      <c r="OC232" s="160">
        <f>MAX(0,'3-Way Statement'!OC33)</f>
        <v>7293638.7571082674</v>
      </c>
      <c r="OD232" s="160">
        <f>MAX(0,'3-Way Statement'!OD33)</f>
        <v>7058360.0875241281</v>
      </c>
      <c r="OE232" s="160">
        <f>MAX(0,'3-Way Statement'!OE33)</f>
        <v>7293638.7571082674</v>
      </c>
      <c r="OF232" s="160">
        <f>MAX(0,'3-Way Statement'!OF33)</f>
        <v>7432599.4933298994</v>
      </c>
      <c r="OG232" s="160">
        <f>MAX(0,'3-Way Statement'!OG33)</f>
        <v>6713315.6713947468</v>
      </c>
      <c r="OH232" s="160">
        <f>MAX(0,'3-Way Statement'!OH33)</f>
        <v>7432599.4933298994</v>
      </c>
      <c r="OI232" s="160">
        <f>MAX(0,'3-Way Statement'!OI33)</f>
        <v>7192838.2193515152</v>
      </c>
      <c r="OJ232" s="160">
        <f>MAX(0,'3-Way Statement'!OJ33)</f>
        <v>7432599.4933298994</v>
      </c>
      <c r="OK232" s="160">
        <f>MAX(0,'3-Way Statement'!OK33)</f>
        <v>7192838.2193515152</v>
      </c>
      <c r="OL232" s="160">
        <f>MAX(0,'3-Way Statement'!OL33)</f>
        <v>7432599.4933298994</v>
      </c>
      <c r="OM232" s="160">
        <f>MAX(0,'3-Way Statement'!OM33)</f>
        <v>7432599.4933298994</v>
      </c>
      <c r="ON232" s="160">
        <f>MAX(0,'3-Way Statement'!ON33)</f>
        <v>7192838.2193515152</v>
      </c>
      <c r="OO232" s="160">
        <f>MAX(0,'3-Way Statement'!OO33)</f>
        <v>7432599.4933298994</v>
      </c>
      <c r="OP232" s="160">
        <f>MAX(0,'3-Way Statement'!OP33)</f>
        <v>7192838.2193515152</v>
      </c>
      <c r="OQ232" s="160">
        <f>MAX(0,'3-Way Statement'!OQ33)</f>
        <v>7432599.4933298994</v>
      </c>
      <c r="OR232" s="424">
        <f>MAX(0,'3-Way Statement'!OR33)</f>
        <v>7574339.4442759575</v>
      </c>
    </row>
    <row r="233" spans="1:408" s="161" customFormat="1" x14ac:dyDescent="0.35">
      <c r="A233" s="493"/>
      <c r="B233" s="491"/>
      <c r="C233" t="s">
        <v>153</v>
      </c>
      <c r="D233" s="179"/>
      <c r="E233" s="425"/>
      <c r="F233" s="425"/>
      <c r="G233" s="425"/>
      <c r="H233" s="31"/>
      <c r="I233" s="110"/>
      <c r="J233" s="357" t="str">
        <f>"MIN: " &amp;ROUND(MIN(L233:JC233),2) &amp;"x"</f>
        <v>MIN: 1.98x</v>
      </c>
      <c r="K233" s="179"/>
      <c r="L233" s="162" t="str">
        <f>IFERROR(L232/L231,"N/A")</f>
        <v>N/A</v>
      </c>
      <c r="M233" s="162" t="str">
        <f t="shared" ref="M233:BX233" si="922">IFERROR(M232/M231,"N/A")</f>
        <v>N/A</v>
      </c>
      <c r="N233" s="162" t="str">
        <f t="shared" si="922"/>
        <v>N/A</v>
      </c>
      <c r="O233" s="162" t="str">
        <f t="shared" si="922"/>
        <v>N/A</v>
      </c>
      <c r="P233" s="162" t="str">
        <f t="shared" si="922"/>
        <v>N/A</v>
      </c>
      <c r="Q233" s="162" t="str">
        <f t="shared" si="922"/>
        <v>N/A</v>
      </c>
      <c r="R233" s="162" t="str">
        <f t="shared" si="922"/>
        <v>N/A</v>
      </c>
      <c r="S233" s="162" t="str">
        <f t="shared" si="922"/>
        <v>N/A</v>
      </c>
      <c r="T233" s="162" t="str">
        <f t="shared" si="922"/>
        <v>N/A</v>
      </c>
      <c r="U233" s="162" t="str">
        <f t="shared" si="922"/>
        <v>N/A</v>
      </c>
      <c r="V233" s="162" t="str">
        <f t="shared" si="922"/>
        <v>N/A</v>
      </c>
      <c r="W233" s="162" t="str">
        <f t="shared" si="922"/>
        <v>N/A</v>
      </c>
      <c r="X233" s="162" t="str">
        <f t="shared" si="922"/>
        <v>N/A</v>
      </c>
      <c r="Y233" s="162" t="str">
        <f t="shared" si="922"/>
        <v>N/A</v>
      </c>
      <c r="Z233" s="162" t="str">
        <f t="shared" si="922"/>
        <v>N/A</v>
      </c>
      <c r="AA233" s="162" t="str">
        <f t="shared" si="922"/>
        <v>N/A</v>
      </c>
      <c r="AB233" s="162" t="str">
        <f t="shared" si="922"/>
        <v>N/A</v>
      </c>
      <c r="AC233" s="162" t="str">
        <f t="shared" si="922"/>
        <v>N/A</v>
      </c>
      <c r="AD233" s="162" t="str">
        <f t="shared" si="922"/>
        <v>N/A</v>
      </c>
      <c r="AE233" s="162" t="str">
        <f t="shared" si="922"/>
        <v>N/A</v>
      </c>
      <c r="AF233" s="162" t="str">
        <f t="shared" si="922"/>
        <v>N/A</v>
      </c>
      <c r="AG233" s="162" t="str">
        <f t="shared" si="922"/>
        <v>N/A</v>
      </c>
      <c r="AH233" s="162" t="str">
        <f t="shared" si="922"/>
        <v>N/A</v>
      </c>
      <c r="AI233" s="162" t="str">
        <f t="shared" si="922"/>
        <v>N/A</v>
      </c>
      <c r="AJ233" s="162" t="str">
        <f t="shared" si="922"/>
        <v>N/A</v>
      </c>
      <c r="AK233" s="162" t="str">
        <f t="shared" si="922"/>
        <v>N/A</v>
      </c>
      <c r="AL233" s="162" t="str">
        <f t="shared" si="922"/>
        <v>N/A</v>
      </c>
      <c r="AM233" s="162" t="str">
        <f t="shared" si="922"/>
        <v>N/A</v>
      </c>
      <c r="AN233" s="162" t="str">
        <f t="shared" si="922"/>
        <v>N/A</v>
      </c>
      <c r="AO233" s="162" t="str">
        <f t="shared" si="922"/>
        <v>N/A</v>
      </c>
      <c r="AP233" s="162" t="str">
        <f t="shared" si="922"/>
        <v>N/A</v>
      </c>
      <c r="AQ233" s="162" t="str">
        <f t="shared" si="922"/>
        <v>N/A</v>
      </c>
      <c r="AR233" s="162" t="str">
        <f t="shared" si="922"/>
        <v>N/A</v>
      </c>
      <c r="AS233" s="162" t="str">
        <f t="shared" si="922"/>
        <v>N/A</v>
      </c>
      <c r="AT233" s="162" t="str">
        <f t="shared" si="922"/>
        <v>N/A</v>
      </c>
      <c r="AU233" s="162" t="str">
        <f t="shared" si="922"/>
        <v>N/A</v>
      </c>
      <c r="AV233" s="162">
        <f t="shared" si="922"/>
        <v>2.0914392279779408</v>
      </c>
      <c r="AW233" s="162">
        <f t="shared" si="922"/>
        <v>1.982600600072185</v>
      </c>
      <c r="AX233" s="162">
        <f t="shared" si="922"/>
        <v>2.0907639582116659</v>
      </c>
      <c r="AY233" s="162">
        <f t="shared" si="922"/>
        <v>2.055364396579916</v>
      </c>
      <c r="AZ233" s="162">
        <f t="shared" si="922"/>
        <v>2.0898576644747413</v>
      </c>
      <c r="BA233" s="162">
        <f t="shared" si="922"/>
        <v>2.0542319761733219</v>
      </c>
      <c r="BB233" s="162">
        <f t="shared" si="922"/>
        <v>2.0889402275225089</v>
      </c>
      <c r="BC233" s="162">
        <f t="shared" si="922"/>
        <v>2.0884229971542321</v>
      </c>
      <c r="BD233" s="162">
        <f t="shared" si="922"/>
        <v>2.0524573713371543</v>
      </c>
      <c r="BE233" s="162">
        <f t="shared" si="922"/>
        <v>2.0874885907344387</v>
      </c>
      <c r="BF233" s="162">
        <f t="shared" si="922"/>
        <v>2.051294625633413</v>
      </c>
      <c r="BG233" s="162">
        <f t="shared" si="922"/>
        <v>2.0865427034540329</v>
      </c>
      <c r="BH233" s="162">
        <f t="shared" si="922"/>
        <v>2.1205936904870861</v>
      </c>
      <c r="BI233" s="162">
        <f t="shared" si="922"/>
        <v>2.0059588999977156</v>
      </c>
      <c r="BJ233" s="162">
        <f t="shared" si="922"/>
        <v>2.1198632561133972</v>
      </c>
      <c r="BK233" s="162">
        <f t="shared" si="922"/>
        <v>2.0824908078154216</v>
      </c>
      <c r="BL233" s="162">
        <f t="shared" si="922"/>
        <v>2.1188901144239036</v>
      </c>
      <c r="BM233" s="162">
        <f t="shared" si="922"/>
        <v>2.081282188552573</v>
      </c>
      <c r="BN233" s="162">
        <f t="shared" si="922"/>
        <v>2.1179050131382042</v>
      </c>
      <c r="BO233" s="162">
        <f t="shared" si="922"/>
        <v>2.1173508580592602</v>
      </c>
      <c r="BP233" s="162">
        <f t="shared" si="922"/>
        <v>2.0793890662690035</v>
      </c>
      <c r="BQ233" s="162">
        <f t="shared" si="922"/>
        <v>2.1163475442522346</v>
      </c>
      <c r="BR233" s="162">
        <f t="shared" si="922"/>
        <v>2.0781480788923314</v>
      </c>
      <c r="BS233" s="162">
        <f t="shared" si="922"/>
        <v>2.11533190875027</v>
      </c>
      <c r="BT233" s="162">
        <f t="shared" si="922"/>
        <v>2.1500513084731492</v>
      </c>
      <c r="BU233" s="162">
        <f t="shared" si="922"/>
        <v>2.0293623257052951</v>
      </c>
      <c r="BV233" s="162">
        <f t="shared" si="922"/>
        <v>2.1492612666781152</v>
      </c>
      <c r="BW233" s="162">
        <f t="shared" si="922"/>
        <v>2.1098225315539421</v>
      </c>
      <c r="BX233" s="162">
        <f t="shared" si="922"/>
        <v>2.1482163389999287</v>
      </c>
      <c r="BY233" s="162">
        <f t="shared" ref="BY233:EJ233" si="923">IFERROR(BY232/BY231,"N/A")</f>
        <v>2.1085326107988496</v>
      </c>
      <c r="BZ233" s="162">
        <f t="shared" si="923"/>
        <v>2.1471585758408587</v>
      </c>
      <c r="CA233" s="162">
        <f t="shared" si="923"/>
        <v>2.1465648600222318</v>
      </c>
      <c r="CB233" s="162">
        <f t="shared" si="923"/>
        <v>2.1065131067598193</v>
      </c>
      <c r="CC233" s="162">
        <f t="shared" si="923"/>
        <v>2.1454875507059348</v>
      </c>
      <c r="CD233" s="162">
        <f t="shared" si="923"/>
        <v>2.1051886370361301</v>
      </c>
      <c r="CE233" s="162">
        <f t="shared" si="923"/>
        <v>2.1443970176015337</v>
      </c>
      <c r="CF233" s="162">
        <f t="shared" si="923"/>
        <v>2.1818393632114113</v>
      </c>
      <c r="CG233" s="162">
        <f t="shared" si="923"/>
        <v>2.0981730836685579</v>
      </c>
      <c r="CH233" s="162">
        <f t="shared" si="923"/>
        <v>2.1808568236757857</v>
      </c>
      <c r="CI233" s="162">
        <f t="shared" si="923"/>
        <v>2.1391539526015952</v>
      </c>
      <c r="CJ233" s="162">
        <f t="shared" si="923"/>
        <v>2.1797347044991344</v>
      </c>
      <c r="CK233" s="162">
        <f t="shared" si="923"/>
        <v>2.1377774180053519</v>
      </c>
      <c r="CL233" s="162">
        <f t="shared" si="923"/>
        <v>2.1785988467253676</v>
      </c>
      <c r="CM233" s="162">
        <f t="shared" si="923"/>
        <v>2.1779627535651795</v>
      </c>
      <c r="CN233" s="162">
        <f t="shared" si="923"/>
        <v>2.1356234513942258</v>
      </c>
      <c r="CO233" s="162">
        <f t="shared" si="923"/>
        <v>2.1768059754196099</v>
      </c>
      <c r="CP233" s="162">
        <f t="shared" si="923"/>
        <v>2.134210145572156</v>
      </c>
      <c r="CQ233" s="162">
        <f t="shared" si="923"/>
        <v>2.1756350445460675</v>
      </c>
      <c r="CR233" s="162">
        <f t="shared" si="923"/>
        <v>2.2098115844006943</v>
      </c>
      <c r="CS233" s="162">
        <f t="shared" si="923"/>
        <v>2.076211828295758</v>
      </c>
      <c r="CT233" s="162">
        <f t="shared" si="923"/>
        <v>2.2088875817729452</v>
      </c>
      <c r="CU233" s="162">
        <f t="shared" si="923"/>
        <v>2.1650242207575614</v>
      </c>
      <c r="CV233" s="162">
        <f t="shared" si="923"/>
        <v>2.2076827892019208</v>
      </c>
      <c r="CW233" s="162">
        <f t="shared" si="923"/>
        <v>2.1635549977117603</v>
      </c>
      <c r="CX233" s="162">
        <f t="shared" si="923"/>
        <v>2.2064632133894264</v>
      </c>
      <c r="CY233" s="162">
        <f t="shared" si="923"/>
        <v>2.2057817018330526</v>
      </c>
      <c r="CZ233" s="162">
        <f t="shared" si="923"/>
        <v>2.1612570121987087</v>
      </c>
      <c r="DA233" s="162">
        <f t="shared" si="923"/>
        <v>2.2045396142430511</v>
      </c>
      <c r="DB233" s="162">
        <f t="shared" si="923"/>
        <v>2.1597484260195503</v>
      </c>
      <c r="DC233" s="162">
        <f t="shared" si="923"/>
        <v>2.2032822969144545</v>
      </c>
      <c r="DD233" s="162">
        <f t="shared" si="923"/>
        <v>2.2400805166037294</v>
      </c>
      <c r="DE233" s="162">
        <f t="shared" si="923"/>
        <v>2.0996103892913491</v>
      </c>
      <c r="DF233" s="162">
        <f t="shared" si="923"/>
        <v>2.2390813851556857</v>
      </c>
      <c r="DG233" s="162">
        <f t="shared" si="923"/>
        <v>2.1928538080928726</v>
      </c>
      <c r="DH233" s="162">
        <f t="shared" si="923"/>
        <v>2.2377877066107135</v>
      </c>
      <c r="DI233" s="162">
        <f t="shared" si="923"/>
        <v>2.1912858288348347</v>
      </c>
      <c r="DJ233" s="162">
        <f t="shared" si="923"/>
        <v>2.2364781634228454</v>
      </c>
      <c r="DK233" s="162">
        <f t="shared" si="923"/>
        <v>2.2357479992378191</v>
      </c>
      <c r="DL233" s="162">
        <f t="shared" si="923"/>
        <v>2.1888345903040607</v>
      </c>
      <c r="DM233" s="162">
        <f t="shared" si="923"/>
        <v>2.234414297791711</v>
      </c>
      <c r="DN233" s="162">
        <f t="shared" si="923"/>
        <v>2.1872245937531103</v>
      </c>
      <c r="DO233" s="162">
        <f t="shared" si="923"/>
        <v>2.2330642529475977</v>
      </c>
      <c r="DP233" s="162">
        <f t="shared" si="923"/>
        <v>2.2705803983614263</v>
      </c>
      <c r="DQ233" s="162">
        <f t="shared" si="923"/>
        <v>2.1229546531067705</v>
      </c>
      <c r="DR233" s="162">
        <f t="shared" si="923"/>
        <v>2.2695001397149444</v>
      </c>
      <c r="DS233" s="162">
        <f t="shared" si="923"/>
        <v>2.2208033112997105</v>
      </c>
      <c r="DT233" s="162">
        <f t="shared" si="923"/>
        <v>2.2681110188268225</v>
      </c>
      <c r="DU233" s="162">
        <f t="shared" si="923"/>
        <v>2.2191299593386189</v>
      </c>
      <c r="DV233" s="162">
        <f t="shared" si="923"/>
        <v>2.2667048732933099</v>
      </c>
      <c r="DW233" s="162">
        <f t="shared" si="923"/>
        <v>2.2659225832028347</v>
      </c>
      <c r="DX233" s="162">
        <f t="shared" si="923"/>
        <v>2.2165152924238605</v>
      </c>
      <c r="DY233" s="162">
        <f t="shared" si="923"/>
        <v>2.264490513285164</v>
      </c>
      <c r="DZ233" s="162">
        <f t="shared" si="923"/>
        <v>2.214797089182166</v>
      </c>
      <c r="EA233" s="162">
        <f t="shared" si="923"/>
        <v>2.2630409053995106</v>
      </c>
      <c r="EB233" s="162">
        <f t="shared" si="923"/>
        <v>2.3029842464341908</v>
      </c>
      <c r="EC233" s="162">
        <f t="shared" si="923"/>
        <v>2.2004132380389909</v>
      </c>
      <c r="ED233" s="162">
        <f t="shared" si="923"/>
        <v>2.3016635750030812</v>
      </c>
      <c r="EE233" s="162">
        <f t="shared" si="923"/>
        <v>2.2502999545925029</v>
      </c>
      <c r="EF233" s="162">
        <f t="shared" si="923"/>
        <v>2.3001729822105581</v>
      </c>
      <c r="EG233" s="162">
        <f t="shared" si="923"/>
        <v>2.248515625154949</v>
      </c>
      <c r="EH233" s="162">
        <f t="shared" si="923"/>
        <v>2.2986641830469718</v>
      </c>
      <c r="EI233" s="162">
        <f t="shared" si="923"/>
        <v>2.2978266872396715</v>
      </c>
      <c r="EJ233" s="162">
        <f t="shared" si="923"/>
        <v>2.2457290708126267</v>
      </c>
      <c r="EK233" s="162">
        <f t="shared" ref="EK233:GV233" si="924">IFERROR(EK232/EK231,"N/A")</f>
        <v>2.2962901656651908</v>
      </c>
      <c r="EL233" s="162">
        <f t="shared" si="924"/>
        <v>2.2438970357680872</v>
      </c>
      <c r="EM233" s="162">
        <f t="shared" si="924"/>
        <v>2.2947348907685594</v>
      </c>
      <c r="EN233" s="162">
        <f t="shared" si="924"/>
        <v>2.3321747427305031</v>
      </c>
      <c r="EO233" s="162">
        <f t="shared" si="924"/>
        <v>2.1693584486542967</v>
      </c>
      <c r="EP233" s="162">
        <f t="shared" si="924"/>
        <v>2.3309123428592917</v>
      </c>
      <c r="EQ233" s="162">
        <f t="shared" si="924"/>
        <v>2.2769511673629772</v>
      </c>
      <c r="ER233" s="162">
        <f t="shared" si="924"/>
        <v>2.3293107111334015</v>
      </c>
      <c r="ES233" s="162">
        <f t="shared" si="924"/>
        <v>2.2750454112815865</v>
      </c>
      <c r="ET233" s="162">
        <f t="shared" si="924"/>
        <v>2.3276894759374058</v>
      </c>
      <c r="EU233" s="162">
        <f t="shared" si="924"/>
        <v>2.3267915046852186</v>
      </c>
      <c r="EV233" s="162">
        <f t="shared" si="924"/>
        <v>2.2720706019573282</v>
      </c>
      <c r="EW233" s="162">
        <f t="shared" si="924"/>
        <v>2.3251404188913694</v>
      </c>
      <c r="EX233" s="162">
        <f t="shared" si="924"/>
        <v>2.2701137370086895</v>
      </c>
      <c r="EY233" s="162">
        <f t="shared" si="924"/>
        <v>2.3234691395737634</v>
      </c>
      <c r="EZ233" s="162">
        <f t="shared" si="924"/>
        <v>2.3632155457653017</v>
      </c>
      <c r="FA233" s="162">
        <f t="shared" si="924"/>
        <v>2.1923535538683128</v>
      </c>
      <c r="FB233" s="162">
        <f t="shared" si="924"/>
        <v>2.3618510976824436</v>
      </c>
      <c r="FC233" s="162">
        <f t="shared" si="924"/>
        <v>2.305089728011597</v>
      </c>
      <c r="FD233" s="162">
        <f t="shared" si="924"/>
        <v>2.3601313296058826</v>
      </c>
      <c r="FE233" s="162">
        <f t="shared" si="924"/>
        <v>2.3030559580473025</v>
      </c>
      <c r="FF233" s="162">
        <f t="shared" si="924"/>
        <v>2.3583905266952754</v>
      </c>
      <c r="FG233" s="162">
        <f t="shared" si="924"/>
        <v>2.3574284499096376</v>
      </c>
      <c r="FH233" s="162">
        <f t="shared" si="924"/>
        <v>2.2998829366467337</v>
      </c>
      <c r="FI233" s="162">
        <f t="shared" si="924"/>
        <v>2.3556556172277556</v>
      </c>
      <c r="FJ233" s="162">
        <f t="shared" si="924"/>
        <v>2.2977946069553479</v>
      </c>
      <c r="FK233" s="162">
        <f t="shared" si="924"/>
        <v>2.3538611171309158</v>
      </c>
      <c r="FL233" s="162">
        <f t="shared" si="924"/>
        <v>2.3943767701346346</v>
      </c>
      <c r="FM233" s="162">
        <f t="shared" si="924"/>
        <v>2.2151626376862343</v>
      </c>
      <c r="FN233" s="162">
        <f t="shared" si="924"/>
        <v>2.3929022013822627</v>
      </c>
      <c r="FO233" s="162">
        <f t="shared" si="924"/>
        <v>2.3332255185713855</v>
      </c>
      <c r="FP233" s="162">
        <f t="shared" si="924"/>
        <v>2.391055599529285</v>
      </c>
      <c r="FQ233" s="162">
        <f t="shared" si="924"/>
        <v>2.3310551491716209</v>
      </c>
      <c r="FR233" s="162">
        <f t="shared" si="924"/>
        <v>2.389186427733843</v>
      </c>
      <c r="FS233" s="162">
        <f t="shared" si="924"/>
        <v>2.3881556689660006</v>
      </c>
      <c r="FT233" s="162">
        <f t="shared" si="924"/>
        <v>2.3276707380463408</v>
      </c>
      <c r="FU233" s="162">
        <f t="shared" si="924"/>
        <v>2.3862521303181716</v>
      </c>
      <c r="FV233" s="162">
        <f t="shared" si="924"/>
        <v>2.325442123588743</v>
      </c>
      <c r="FW233" s="162">
        <f t="shared" si="924"/>
        <v>2.3843253435811036</v>
      </c>
      <c r="FX233" s="162">
        <f t="shared" si="924"/>
        <v>2.4268641937506197</v>
      </c>
      <c r="FY233" s="162">
        <f t="shared" si="924"/>
        <v>2.3020873807528393</v>
      </c>
      <c r="FZ233" s="162">
        <f t="shared" si="924"/>
        <v>2.4250900076306046</v>
      </c>
      <c r="GA233" s="162">
        <f t="shared" si="924"/>
        <v>2.3623136979590234</v>
      </c>
      <c r="GB233" s="162">
        <f t="shared" si="924"/>
        <v>2.4231100984517555</v>
      </c>
      <c r="GC233" s="162">
        <f t="shared" si="924"/>
        <v>2.3600011189763799</v>
      </c>
      <c r="GD233" s="162">
        <f t="shared" si="924"/>
        <v>2.4211060744601349</v>
      </c>
      <c r="GE233" s="162">
        <f t="shared" si="924"/>
        <v>2.4200034070033136</v>
      </c>
      <c r="GF233" s="162">
        <f t="shared" si="924"/>
        <v>2.3563969432770917</v>
      </c>
      <c r="GG233" s="162">
        <f t="shared" si="924"/>
        <v>2.4179626657698026</v>
      </c>
      <c r="GH233" s="162">
        <f t="shared" si="924"/>
        <v>2.3540224508237908</v>
      </c>
      <c r="GI233" s="162">
        <f t="shared" si="924"/>
        <v>2.4158970878150168</v>
      </c>
      <c r="GJ233" s="162">
        <f t="shared" si="924"/>
        <v>2.4569161347249242</v>
      </c>
      <c r="GK233" s="162">
        <f t="shared" si="924"/>
        <v>2.2600638947457861</v>
      </c>
      <c r="GL233" s="162">
        <f t="shared" si="924"/>
        <v>2.4551945902472463</v>
      </c>
      <c r="GM233" s="162">
        <f t="shared" si="924"/>
        <v>2.389333785959566</v>
      </c>
      <c r="GN233" s="162">
        <f t="shared" si="924"/>
        <v>2.4530656412290601</v>
      </c>
      <c r="GO233" s="162">
        <f t="shared" si="924"/>
        <v>2.3868621060450868</v>
      </c>
      <c r="GP233" s="162">
        <f t="shared" si="924"/>
        <v>2.4509107105217964</v>
      </c>
      <c r="GQ233" s="162">
        <f t="shared" si="924"/>
        <v>2.4497275282819451</v>
      </c>
      <c r="GR233" s="162">
        <f t="shared" si="924"/>
        <v>2.3830117941869493</v>
      </c>
      <c r="GS233" s="162">
        <f t="shared" si="924"/>
        <v>2.4475330367339998</v>
      </c>
      <c r="GT233" s="162">
        <f t="shared" si="924"/>
        <v>2.3804737295808129</v>
      </c>
      <c r="GU233" s="162">
        <f t="shared" si="924"/>
        <v>2.4453117842244509</v>
      </c>
      <c r="GV233" s="162">
        <f t="shared" si="924"/>
        <v>2.488213608148405</v>
      </c>
      <c r="GW233" s="162">
        <f t="shared" ref="GW233:JH233" si="925">IFERROR(GW232/GW231,"N/A")</f>
        <v>2.2820701317226897</v>
      </c>
      <c r="GX233" s="162">
        <f t="shared" si="925"/>
        <v>2.4863538332247215</v>
      </c>
      <c r="GY233" s="162">
        <f t="shared" si="925"/>
        <v>2.4172207544642159</v>
      </c>
      <c r="GZ233" s="162">
        <f t="shared" si="925"/>
        <v>2.4840679592921728</v>
      </c>
      <c r="HA233" s="162">
        <f t="shared" si="925"/>
        <v>2.4145830844226439</v>
      </c>
      <c r="HB233" s="162">
        <f t="shared" si="925"/>
        <v>2.481754210524147</v>
      </c>
      <c r="HC233" s="162">
        <f t="shared" si="925"/>
        <v>2.480486561739883</v>
      </c>
      <c r="HD233" s="162">
        <f t="shared" si="925"/>
        <v>2.4104763131286484</v>
      </c>
      <c r="HE233" s="162">
        <f t="shared" si="925"/>
        <v>2.4781303701030888</v>
      </c>
      <c r="HF233" s="162">
        <f t="shared" si="925"/>
        <v>2.407767768438184</v>
      </c>
      <c r="HG233" s="162">
        <f t="shared" si="925"/>
        <v>2.4757454683198747</v>
      </c>
      <c r="HH233" s="162">
        <f t="shared" si="925"/>
        <v>2.5194689664470085</v>
      </c>
      <c r="HI233" s="162">
        <f t="shared" si="925"/>
        <v>2.3037175325609547</v>
      </c>
      <c r="HJ233" s="162">
        <f t="shared" si="925"/>
        <v>2.5174601309756648</v>
      </c>
      <c r="HK233" s="162">
        <f t="shared" si="925"/>
        <v>2.4449328176066381</v>
      </c>
      <c r="HL233" s="162">
        <f t="shared" si="925"/>
        <v>2.515005804830325</v>
      </c>
      <c r="HM233" s="162">
        <f t="shared" si="925"/>
        <v>2.4421180081802838</v>
      </c>
      <c r="HN233" s="162">
        <f t="shared" si="925"/>
        <v>2.5125215738641971</v>
      </c>
      <c r="HO233" s="162">
        <f t="shared" si="925"/>
        <v>2.5111634285285733</v>
      </c>
      <c r="HP233" s="162">
        <f t="shared" si="925"/>
        <v>2.4377376944422462</v>
      </c>
      <c r="HQ233" s="162">
        <f t="shared" si="925"/>
        <v>2.5086336643973799</v>
      </c>
      <c r="HR233" s="162">
        <f t="shared" si="925"/>
        <v>2.4348472144702642</v>
      </c>
      <c r="HS233" s="162">
        <f t="shared" si="925"/>
        <v>2.5060731000981069</v>
      </c>
      <c r="HT233" s="162">
        <f t="shared" si="925"/>
        <v>2.5512982425303878</v>
      </c>
      <c r="HU233" s="162">
        <f t="shared" si="925"/>
        <v>2.4008023499001019</v>
      </c>
      <c r="HV233" s="162">
        <f t="shared" si="925"/>
        <v>2.5489166707838873</v>
      </c>
      <c r="HW233" s="162">
        <f t="shared" si="925"/>
        <v>2.4728419616687138</v>
      </c>
      <c r="HX233" s="162">
        <f t="shared" si="925"/>
        <v>2.5462873409396005</v>
      </c>
      <c r="HY233" s="162">
        <f t="shared" si="925"/>
        <v>2.4698448783527742</v>
      </c>
      <c r="HZ233" s="162">
        <f t="shared" si="925"/>
        <v>2.5436260884777275</v>
      </c>
      <c r="IA233" s="162">
        <f t="shared" si="925"/>
        <v>2.5421742895436501</v>
      </c>
      <c r="IB233" s="162">
        <f t="shared" si="925"/>
        <v>2.4651834943724933</v>
      </c>
      <c r="IC233" s="162">
        <f t="shared" si="925"/>
        <v>2.539464434228373</v>
      </c>
      <c r="ID233" s="162">
        <f t="shared" si="925"/>
        <v>2.4621060229233409</v>
      </c>
      <c r="IE233" s="162">
        <f t="shared" si="925"/>
        <v>2.5367217040315384</v>
      </c>
      <c r="IF233" s="162">
        <f t="shared" si="925"/>
        <v>2.5816465756190903</v>
      </c>
      <c r="IG233" s="162">
        <f t="shared" si="925"/>
        <v>2.3457297426225172</v>
      </c>
      <c r="IH233" s="162">
        <f t="shared" si="925"/>
        <v>2.5793037881146743</v>
      </c>
      <c r="II233" s="162">
        <f t="shared" si="925"/>
        <v>2.4996187333033273</v>
      </c>
      <c r="IJ233" s="162">
        <f t="shared" si="925"/>
        <v>2.5764745580319217</v>
      </c>
      <c r="IK233" s="162">
        <f t="shared" si="925"/>
        <v>2.4964131291751683</v>
      </c>
      <c r="IL233" s="162">
        <f t="shared" si="925"/>
        <v>2.5736109127679998</v>
      </c>
      <c r="IM233" s="162">
        <f t="shared" si="925"/>
        <v>2.572051931665555</v>
      </c>
      <c r="IN233" s="162">
        <f t="shared" si="925"/>
        <v>2.4914298098632961</v>
      </c>
      <c r="IO233" s="162">
        <f t="shared" si="925"/>
        <v>2.5691358871645744</v>
      </c>
      <c r="IP233" s="162">
        <f t="shared" si="925"/>
        <v>2.488137939823996</v>
      </c>
      <c r="IQ233" s="162">
        <f t="shared" si="925"/>
        <v>2.5661843989126494</v>
      </c>
      <c r="IR233" s="162">
        <f t="shared" si="925"/>
        <v>2.6124518527074785</v>
      </c>
      <c r="IS233" s="162">
        <f t="shared" si="925"/>
        <v>2.3659812568499801</v>
      </c>
      <c r="IT233" s="162">
        <f t="shared" si="925"/>
        <v>2.6099223489854593</v>
      </c>
      <c r="IU233" s="162">
        <f t="shared" si="925"/>
        <v>2.5264731757993593</v>
      </c>
      <c r="IV233" s="162">
        <f t="shared" si="925"/>
        <v>2.6068848029636986</v>
      </c>
      <c r="IW233" s="162">
        <f t="shared" si="925"/>
        <v>2.5230522497149899</v>
      </c>
      <c r="IX233" s="162">
        <f t="shared" si="925"/>
        <v>2.6038103396586725</v>
      </c>
      <c r="IY233" s="162">
        <f t="shared" si="925"/>
        <v>2.6021400639964436</v>
      </c>
      <c r="IZ233" s="162">
        <f t="shared" si="925"/>
        <v>2.5177369301164196</v>
      </c>
      <c r="JA233" s="162">
        <f t="shared" si="925"/>
        <v>2.5990093926168254</v>
      </c>
      <c r="JB233" s="162">
        <f t="shared" si="925"/>
        <v>2.5142238920177729</v>
      </c>
      <c r="JC233" s="162">
        <f t="shared" si="925"/>
        <v>2.5958407015680454</v>
      </c>
      <c r="JD233" s="162" t="str">
        <f t="shared" si="925"/>
        <v>N/A</v>
      </c>
      <c r="JE233" s="162" t="str">
        <f t="shared" si="925"/>
        <v>N/A</v>
      </c>
      <c r="JF233" s="162" t="str">
        <f t="shared" si="925"/>
        <v>N/A</v>
      </c>
      <c r="JG233" s="162" t="str">
        <f t="shared" si="925"/>
        <v>N/A</v>
      </c>
      <c r="JH233" s="162" t="str">
        <f t="shared" si="925"/>
        <v>N/A</v>
      </c>
      <c r="JI233" s="162" t="str">
        <f t="shared" ref="JI233:LT233" si="926">IFERROR(JI232/JI231,"N/A")</f>
        <v>N/A</v>
      </c>
      <c r="JJ233" s="162" t="str">
        <f t="shared" si="926"/>
        <v>N/A</v>
      </c>
      <c r="JK233" s="162" t="str">
        <f t="shared" si="926"/>
        <v>N/A</v>
      </c>
      <c r="JL233" s="162" t="str">
        <f t="shared" si="926"/>
        <v>N/A</v>
      </c>
      <c r="JM233" s="162" t="str">
        <f t="shared" si="926"/>
        <v>N/A</v>
      </c>
      <c r="JN233" s="162" t="str">
        <f t="shared" si="926"/>
        <v>N/A</v>
      </c>
      <c r="JO233" s="162" t="str">
        <f t="shared" si="926"/>
        <v>N/A</v>
      </c>
      <c r="JP233" s="162" t="str">
        <f t="shared" si="926"/>
        <v>N/A</v>
      </c>
      <c r="JQ233" s="162" t="str">
        <f t="shared" si="926"/>
        <v>N/A</v>
      </c>
      <c r="JR233" s="162" t="str">
        <f t="shared" si="926"/>
        <v>N/A</v>
      </c>
      <c r="JS233" s="162" t="str">
        <f t="shared" si="926"/>
        <v>N/A</v>
      </c>
      <c r="JT233" s="162" t="str">
        <f t="shared" si="926"/>
        <v>N/A</v>
      </c>
      <c r="JU233" s="162" t="str">
        <f t="shared" si="926"/>
        <v>N/A</v>
      </c>
      <c r="JV233" s="162" t="str">
        <f t="shared" si="926"/>
        <v>N/A</v>
      </c>
      <c r="JW233" s="162" t="str">
        <f t="shared" si="926"/>
        <v>N/A</v>
      </c>
      <c r="JX233" s="162" t="str">
        <f t="shared" si="926"/>
        <v>N/A</v>
      </c>
      <c r="JY233" s="162" t="str">
        <f t="shared" si="926"/>
        <v>N/A</v>
      </c>
      <c r="JZ233" s="162" t="str">
        <f t="shared" si="926"/>
        <v>N/A</v>
      </c>
      <c r="KA233" s="162" t="str">
        <f t="shared" si="926"/>
        <v>N/A</v>
      </c>
      <c r="KB233" s="162" t="str">
        <f t="shared" si="926"/>
        <v>N/A</v>
      </c>
      <c r="KC233" s="162" t="str">
        <f t="shared" si="926"/>
        <v>N/A</v>
      </c>
      <c r="KD233" s="162" t="str">
        <f t="shared" si="926"/>
        <v>N/A</v>
      </c>
      <c r="KE233" s="162" t="str">
        <f t="shared" si="926"/>
        <v>N/A</v>
      </c>
      <c r="KF233" s="162" t="str">
        <f t="shared" si="926"/>
        <v>N/A</v>
      </c>
      <c r="KG233" s="162" t="str">
        <f t="shared" si="926"/>
        <v>N/A</v>
      </c>
      <c r="KH233" s="162" t="str">
        <f t="shared" si="926"/>
        <v>N/A</v>
      </c>
      <c r="KI233" s="162" t="str">
        <f t="shared" si="926"/>
        <v>N/A</v>
      </c>
      <c r="KJ233" s="162" t="str">
        <f t="shared" si="926"/>
        <v>N/A</v>
      </c>
      <c r="KK233" s="162" t="str">
        <f t="shared" si="926"/>
        <v>N/A</v>
      </c>
      <c r="KL233" s="162" t="str">
        <f t="shared" si="926"/>
        <v>N/A</v>
      </c>
      <c r="KM233" s="162" t="str">
        <f t="shared" si="926"/>
        <v>N/A</v>
      </c>
      <c r="KN233" s="162" t="str">
        <f t="shared" si="926"/>
        <v>N/A</v>
      </c>
      <c r="KO233" s="162" t="str">
        <f t="shared" si="926"/>
        <v>N/A</v>
      </c>
      <c r="KP233" s="162" t="str">
        <f t="shared" si="926"/>
        <v>N/A</v>
      </c>
      <c r="KQ233" s="162" t="str">
        <f t="shared" si="926"/>
        <v>N/A</v>
      </c>
      <c r="KR233" s="162" t="str">
        <f t="shared" si="926"/>
        <v>N/A</v>
      </c>
      <c r="KS233" s="162" t="str">
        <f t="shared" si="926"/>
        <v>N/A</v>
      </c>
      <c r="KT233" s="162" t="str">
        <f t="shared" si="926"/>
        <v>N/A</v>
      </c>
      <c r="KU233" s="162" t="str">
        <f t="shared" si="926"/>
        <v>N/A</v>
      </c>
      <c r="KV233" s="162" t="str">
        <f t="shared" si="926"/>
        <v>N/A</v>
      </c>
      <c r="KW233" s="162" t="str">
        <f t="shared" si="926"/>
        <v>N/A</v>
      </c>
      <c r="KX233" s="162" t="str">
        <f t="shared" si="926"/>
        <v>N/A</v>
      </c>
      <c r="KY233" s="162" t="str">
        <f t="shared" si="926"/>
        <v>N/A</v>
      </c>
      <c r="KZ233" s="162" t="str">
        <f t="shared" si="926"/>
        <v>N/A</v>
      </c>
      <c r="LA233" s="162" t="str">
        <f t="shared" si="926"/>
        <v>N/A</v>
      </c>
      <c r="LB233" s="162" t="str">
        <f t="shared" si="926"/>
        <v>N/A</v>
      </c>
      <c r="LC233" s="162" t="str">
        <f t="shared" si="926"/>
        <v>N/A</v>
      </c>
      <c r="LD233" s="162" t="str">
        <f t="shared" si="926"/>
        <v>N/A</v>
      </c>
      <c r="LE233" s="162" t="str">
        <f t="shared" si="926"/>
        <v>N/A</v>
      </c>
      <c r="LF233" s="162" t="str">
        <f t="shared" si="926"/>
        <v>N/A</v>
      </c>
      <c r="LG233" s="162" t="str">
        <f t="shared" si="926"/>
        <v>N/A</v>
      </c>
      <c r="LH233" s="162" t="str">
        <f t="shared" si="926"/>
        <v>N/A</v>
      </c>
      <c r="LI233" s="162" t="str">
        <f t="shared" si="926"/>
        <v>N/A</v>
      </c>
      <c r="LJ233" s="162" t="str">
        <f t="shared" si="926"/>
        <v>N/A</v>
      </c>
      <c r="LK233" s="162" t="str">
        <f t="shared" si="926"/>
        <v>N/A</v>
      </c>
      <c r="LL233" s="162" t="str">
        <f t="shared" si="926"/>
        <v>N/A</v>
      </c>
      <c r="LM233" s="162" t="str">
        <f t="shared" si="926"/>
        <v>N/A</v>
      </c>
      <c r="LN233" s="162" t="str">
        <f t="shared" si="926"/>
        <v>N/A</v>
      </c>
      <c r="LO233" s="162" t="str">
        <f t="shared" si="926"/>
        <v>N/A</v>
      </c>
      <c r="LP233" s="162" t="str">
        <f t="shared" si="926"/>
        <v>N/A</v>
      </c>
      <c r="LQ233" s="162" t="str">
        <f t="shared" si="926"/>
        <v>N/A</v>
      </c>
      <c r="LR233" s="162" t="str">
        <f t="shared" si="926"/>
        <v>N/A</v>
      </c>
      <c r="LS233" s="162" t="str">
        <f t="shared" si="926"/>
        <v>N/A</v>
      </c>
      <c r="LT233" s="162" t="str">
        <f t="shared" si="926"/>
        <v>N/A</v>
      </c>
      <c r="LU233" s="162" t="str">
        <f t="shared" ref="LU233:OF233" si="927">IFERROR(LU232/LU231,"N/A")</f>
        <v>N/A</v>
      </c>
      <c r="LV233" s="162" t="str">
        <f t="shared" si="927"/>
        <v>N/A</v>
      </c>
      <c r="LW233" s="162" t="str">
        <f t="shared" si="927"/>
        <v>N/A</v>
      </c>
      <c r="LX233" s="162" t="str">
        <f t="shared" si="927"/>
        <v>N/A</v>
      </c>
      <c r="LY233" s="162" t="str">
        <f t="shared" si="927"/>
        <v>N/A</v>
      </c>
      <c r="LZ233" s="162" t="str">
        <f t="shared" si="927"/>
        <v>N/A</v>
      </c>
      <c r="MA233" s="162" t="str">
        <f t="shared" si="927"/>
        <v>N/A</v>
      </c>
      <c r="MB233" s="162" t="str">
        <f t="shared" si="927"/>
        <v>N/A</v>
      </c>
      <c r="MC233" s="162" t="str">
        <f t="shared" si="927"/>
        <v>N/A</v>
      </c>
      <c r="MD233" s="162" t="str">
        <f t="shared" si="927"/>
        <v>N/A</v>
      </c>
      <c r="ME233" s="162" t="str">
        <f t="shared" si="927"/>
        <v>N/A</v>
      </c>
      <c r="MF233" s="162" t="str">
        <f t="shared" si="927"/>
        <v>N/A</v>
      </c>
      <c r="MG233" s="162" t="str">
        <f t="shared" si="927"/>
        <v>N/A</v>
      </c>
      <c r="MH233" s="162" t="str">
        <f t="shared" si="927"/>
        <v>N/A</v>
      </c>
      <c r="MI233" s="162" t="str">
        <f t="shared" si="927"/>
        <v>N/A</v>
      </c>
      <c r="MJ233" s="162" t="str">
        <f t="shared" si="927"/>
        <v>N/A</v>
      </c>
      <c r="MK233" s="162" t="str">
        <f t="shared" si="927"/>
        <v>N/A</v>
      </c>
      <c r="ML233" s="162" t="str">
        <f t="shared" si="927"/>
        <v>N/A</v>
      </c>
      <c r="MM233" s="162" t="str">
        <f t="shared" si="927"/>
        <v>N/A</v>
      </c>
      <c r="MN233" s="162" t="str">
        <f t="shared" si="927"/>
        <v>N/A</v>
      </c>
      <c r="MO233" s="162" t="str">
        <f t="shared" si="927"/>
        <v>N/A</v>
      </c>
      <c r="MP233" s="162" t="str">
        <f t="shared" si="927"/>
        <v>N/A</v>
      </c>
      <c r="MQ233" s="162" t="str">
        <f t="shared" si="927"/>
        <v>N/A</v>
      </c>
      <c r="MR233" s="162" t="str">
        <f t="shared" si="927"/>
        <v>N/A</v>
      </c>
      <c r="MS233" s="162" t="str">
        <f t="shared" si="927"/>
        <v>N/A</v>
      </c>
      <c r="MT233" s="162" t="str">
        <f t="shared" si="927"/>
        <v>N/A</v>
      </c>
      <c r="MU233" s="162" t="str">
        <f t="shared" si="927"/>
        <v>N/A</v>
      </c>
      <c r="MV233" s="162" t="str">
        <f t="shared" si="927"/>
        <v>N/A</v>
      </c>
      <c r="MW233" s="162" t="str">
        <f t="shared" si="927"/>
        <v>N/A</v>
      </c>
      <c r="MX233" s="162" t="str">
        <f t="shared" si="927"/>
        <v>N/A</v>
      </c>
      <c r="MY233" s="162" t="str">
        <f t="shared" si="927"/>
        <v>N/A</v>
      </c>
      <c r="MZ233" s="162" t="str">
        <f t="shared" si="927"/>
        <v>N/A</v>
      </c>
      <c r="NA233" s="162" t="str">
        <f t="shared" si="927"/>
        <v>N/A</v>
      </c>
      <c r="NB233" s="162" t="str">
        <f t="shared" si="927"/>
        <v>N/A</v>
      </c>
      <c r="NC233" s="162" t="str">
        <f t="shared" si="927"/>
        <v>N/A</v>
      </c>
      <c r="ND233" s="162" t="str">
        <f t="shared" si="927"/>
        <v>N/A</v>
      </c>
      <c r="NE233" s="162" t="str">
        <f t="shared" si="927"/>
        <v>N/A</v>
      </c>
      <c r="NF233" s="162" t="str">
        <f t="shared" si="927"/>
        <v>N/A</v>
      </c>
      <c r="NG233" s="162" t="str">
        <f t="shared" si="927"/>
        <v>N/A</v>
      </c>
      <c r="NH233" s="162" t="str">
        <f t="shared" si="927"/>
        <v>N/A</v>
      </c>
      <c r="NI233" s="162" t="str">
        <f t="shared" si="927"/>
        <v>N/A</v>
      </c>
      <c r="NJ233" s="162" t="str">
        <f t="shared" si="927"/>
        <v>N/A</v>
      </c>
      <c r="NK233" s="162" t="str">
        <f t="shared" si="927"/>
        <v>N/A</v>
      </c>
      <c r="NL233" s="162" t="str">
        <f t="shared" si="927"/>
        <v>N/A</v>
      </c>
      <c r="NM233" s="162" t="str">
        <f t="shared" si="927"/>
        <v>N/A</v>
      </c>
      <c r="NN233" s="162" t="str">
        <f t="shared" si="927"/>
        <v>N/A</v>
      </c>
      <c r="NO233" s="162" t="str">
        <f t="shared" si="927"/>
        <v>N/A</v>
      </c>
      <c r="NP233" s="162" t="str">
        <f t="shared" si="927"/>
        <v>N/A</v>
      </c>
      <c r="NQ233" s="162" t="str">
        <f t="shared" si="927"/>
        <v>N/A</v>
      </c>
      <c r="NR233" s="162" t="str">
        <f t="shared" si="927"/>
        <v>N/A</v>
      </c>
      <c r="NS233" s="162" t="str">
        <f t="shared" si="927"/>
        <v>N/A</v>
      </c>
      <c r="NT233" s="162" t="str">
        <f t="shared" si="927"/>
        <v>N/A</v>
      </c>
      <c r="NU233" s="162" t="str">
        <f t="shared" si="927"/>
        <v>N/A</v>
      </c>
      <c r="NV233" s="162" t="str">
        <f t="shared" si="927"/>
        <v>N/A</v>
      </c>
      <c r="NW233" s="162" t="str">
        <f t="shared" si="927"/>
        <v>N/A</v>
      </c>
      <c r="NX233" s="162" t="str">
        <f t="shared" si="927"/>
        <v>N/A</v>
      </c>
      <c r="NY233" s="162" t="str">
        <f t="shared" si="927"/>
        <v>N/A</v>
      </c>
      <c r="NZ233" s="162" t="str">
        <f t="shared" si="927"/>
        <v>N/A</v>
      </c>
      <c r="OA233" s="162" t="str">
        <f t="shared" si="927"/>
        <v>N/A</v>
      </c>
      <c r="OB233" s="162" t="str">
        <f t="shared" si="927"/>
        <v>N/A</v>
      </c>
      <c r="OC233" s="162" t="str">
        <f t="shared" si="927"/>
        <v>N/A</v>
      </c>
      <c r="OD233" s="162" t="str">
        <f t="shared" si="927"/>
        <v>N/A</v>
      </c>
      <c r="OE233" s="162" t="str">
        <f t="shared" si="927"/>
        <v>N/A</v>
      </c>
      <c r="OF233" s="162" t="str">
        <f t="shared" si="927"/>
        <v>N/A</v>
      </c>
      <c r="OG233" s="162" t="str">
        <f t="shared" ref="OG233:OR233" si="928">IFERROR(OG232/OG231,"N/A")</f>
        <v>N/A</v>
      </c>
      <c r="OH233" s="162" t="str">
        <f t="shared" si="928"/>
        <v>N/A</v>
      </c>
      <c r="OI233" s="162" t="str">
        <f t="shared" si="928"/>
        <v>N/A</v>
      </c>
      <c r="OJ233" s="162" t="str">
        <f t="shared" si="928"/>
        <v>N/A</v>
      </c>
      <c r="OK233" s="162" t="str">
        <f t="shared" si="928"/>
        <v>N/A</v>
      </c>
      <c r="OL233" s="162" t="str">
        <f t="shared" si="928"/>
        <v>N/A</v>
      </c>
      <c r="OM233" s="162" t="str">
        <f t="shared" si="928"/>
        <v>N/A</v>
      </c>
      <c r="ON233" s="162" t="str">
        <f t="shared" si="928"/>
        <v>N/A</v>
      </c>
      <c r="OO233" s="162" t="str">
        <f t="shared" si="928"/>
        <v>N/A</v>
      </c>
      <c r="OP233" s="162" t="str">
        <f t="shared" si="928"/>
        <v>N/A</v>
      </c>
      <c r="OQ233" s="162" t="str">
        <f t="shared" si="928"/>
        <v>N/A</v>
      </c>
      <c r="OR233" s="426" t="str">
        <f t="shared" si="928"/>
        <v>N/A</v>
      </c>
    </row>
    <row r="234" spans="1:408" x14ac:dyDescent="0.35">
      <c r="B234" s="303"/>
      <c r="I234" s="110"/>
      <c r="K234" s="6"/>
      <c r="L234" s="147"/>
      <c r="OR234" s="310"/>
    </row>
    <row r="235" spans="1:408" x14ac:dyDescent="0.35">
      <c r="B235" s="213" t="s">
        <v>158</v>
      </c>
      <c r="C235" s="213"/>
      <c r="D235" s="213"/>
      <c r="E235" s="213"/>
      <c r="F235" s="213"/>
      <c r="G235" s="213"/>
      <c r="H235" s="213"/>
      <c r="I235" s="213"/>
      <c r="J235" s="213"/>
      <c r="K235" s="213"/>
      <c r="L235" s="213"/>
      <c r="M235" s="213"/>
      <c r="N235" s="21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  <c r="AA235" s="213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3"/>
      <c r="AM235" s="213"/>
      <c r="AN235" s="213"/>
      <c r="AO235" s="213"/>
      <c r="AP235" s="213"/>
      <c r="AQ235" s="213"/>
      <c r="AR235" s="213"/>
      <c r="AS235" s="213"/>
      <c r="AT235" s="213"/>
      <c r="AU235" s="213"/>
      <c r="AV235" s="213"/>
      <c r="AW235" s="213"/>
      <c r="AX235" s="213"/>
      <c r="AY235" s="213"/>
      <c r="AZ235" s="213"/>
      <c r="BA235" s="213"/>
      <c r="BB235" s="213"/>
      <c r="BC235" s="213"/>
      <c r="BD235" s="213"/>
      <c r="BE235" s="213"/>
      <c r="BF235" s="213"/>
      <c r="BG235" s="213"/>
      <c r="BH235" s="213"/>
      <c r="BI235" s="213"/>
      <c r="BJ235" s="213"/>
      <c r="BK235" s="213"/>
      <c r="BL235" s="213"/>
      <c r="BM235" s="213"/>
      <c r="BN235" s="213"/>
      <c r="BO235" s="213"/>
      <c r="BP235" s="213"/>
      <c r="BQ235" s="213"/>
      <c r="BR235" s="213"/>
      <c r="BS235" s="213"/>
      <c r="BT235" s="213"/>
      <c r="BU235" s="213"/>
      <c r="BV235" s="213"/>
      <c r="BW235" s="213"/>
      <c r="BX235" s="213"/>
      <c r="BY235" s="213"/>
      <c r="BZ235" s="213"/>
      <c r="CA235" s="213"/>
      <c r="CB235" s="213"/>
      <c r="CC235" s="213"/>
      <c r="CD235" s="213"/>
      <c r="CE235" s="213"/>
      <c r="CF235" s="213"/>
      <c r="CG235" s="213"/>
      <c r="CH235" s="213"/>
      <c r="CI235" s="213"/>
      <c r="CJ235" s="213"/>
      <c r="CK235" s="213"/>
      <c r="CL235" s="213"/>
      <c r="CM235" s="213"/>
      <c r="CN235" s="213"/>
      <c r="CO235" s="213"/>
      <c r="CP235" s="213"/>
      <c r="CQ235" s="213"/>
      <c r="CR235" s="213"/>
      <c r="CS235" s="213"/>
      <c r="CT235" s="213"/>
      <c r="CU235" s="213"/>
      <c r="CV235" s="213"/>
      <c r="CW235" s="213"/>
      <c r="CX235" s="213"/>
      <c r="CY235" s="213"/>
      <c r="CZ235" s="213"/>
      <c r="DA235" s="213"/>
      <c r="DB235" s="213"/>
      <c r="DC235" s="213"/>
      <c r="DD235" s="213"/>
      <c r="DE235" s="213"/>
      <c r="DF235" s="213"/>
      <c r="DG235" s="213"/>
      <c r="DH235" s="213"/>
      <c r="DI235" s="213"/>
      <c r="DJ235" s="213"/>
      <c r="DK235" s="213"/>
      <c r="DL235" s="213"/>
      <c r="DM235" s="213"/>
      <c r="DN235" s="213"/>
      <c r="DO235" s="213"/>
      <c r="DP235" s="213"/>
      <c r="DQ235" s="213"/>
      <c r="DR235" s="213"/>
      <c r="DS235" s="213"/>
      <c r="DT235" s="213"/>
      <c r="DU235" s="213"/>
      <c r="DV235" s="213"/>
      <c r="DW235" s="213"/>
      <c r="DX235" s="213"/>
      <c r="DY235" s="213"/>
      <c r="DZ235" s="213"/>
      <c r="EA235" s="213"/>
      <c r="EB235" s="213"/>
      <c r="EC235" s="213"/>
      <c r="ED235" s="213"/>
      <c r="EE235" s="213"/>
      <c r="EF235" s="213"/>
      <c r="EG235" s="213"/>
      <c r="EH235" s="213"/>
      <c r="EI235" s="213"/>
      <c r="EJ235" s="213"/>
      <c r="EK235" s="213"/>
      <c r="EL235" s="213"/>
      <c r="EM235" s="213"/>
      <c r="EN235" s="213"/>
      <c r="EO235" s="213"/>
      <c r="EP235" s="213"/>
      <c r="EQ235" s="213"/>
      <c r="ER235" s="213"/>
      <c r="ES235" s="213"/>
      <c r="ET235" s="213"/>
      <c r="EU235" s="213"/>
      <c r="EV235" s="213"/>
      <c r="EW235" s="213"/>
      <c r="EX235" s="213"/>
      <c r="EY235" s="213"/>
      <c r="EZ235" s="213"/>
      <c r="FA235" s="213"/>
      <c r="FB235" s="213"/>
      <c r="FC235" s="213"/>
      <c r="FD235" s="213"/>
      <c r="FE235" s="213"/>
      <c r="FF235" s="213"/>
      <c r="FG235" s="213"/>
      <c r="FH235" s="213"/>
      <c r="FI235" s="213"/>
      <c r="FJ235" s="213"/>
      <c r="FK235" s="213"/>
      <c r="FL235" s="213"/>
      <c r="FM235" s="213"/>
      <c r="FN235" s="213"/>
      <c r="FO235" s="213"/>
      <c r="FP235" s="213"/>
      <c r="FQ235" s="213"/>
      <c r="FR235" s="213"/>
      <c r="FS235" s="213"/>
      <c r="FT235" s="213"/>
      <c r="FU235" s="213"/>
      <c r="FV235" s="213"/>
      <c r="FW235" s="213"/>
      <c r="FX235" s="213"/>
      <c r="FY235" s="213"/>
      <c r="FZ235" s="213"/>
      <c r="GA235" s="213"/>
      <c r="GB235" s="213"/>
      <c r="GC235" s="213"/>
      <c r="GD235" s="213"/>
      <c r="GE235" s="213"/>
      <c r="GF235" s="213"/>
      <c r="GG235" s="213"/>
      <c r="GH235" s="213"/>
      <c r="GI235" s="213"/>
      <c r="GJ235" s="213"/>
      <c r="GK235" s="213"/>
      <c r="GL235" s="213"/>
      <c r="GM235" s="213"/>
      <c r="GN235" s="213"/>
      <c r="GO235" s="213"/>
      <c r="GP235" s="213"/>
      <c r="GQ235" s="213"/>
      <c r="GR235" s="213"/>
      <c r="GS235" s="213"/>
      <c r="GT235" s="213"/>
      <c r="GU235" s="213"/>
      <c r="GV235" s="213"/>
      <c r="GW235" s="213"/>
      <c r="GX235" s="213"/>
      <c r="GY235" s="213"/>
      <c r="GZ235" s="213"/>
      <c r="HA235" s="213"/>
      <c r="HB235" s="213"/>
      <c r="HC235" s="213"/>
      <c r="HD235" s="213"/>
      <c r="HE235" s="213"/>
      <c r="HF235" s="213"/>
      <c r="HG235" s="213"/>
      <c r="HH235" s="213"/>
      <c r="HI235" s="213"/>
      <c r="HJ235" s="213"/>
      <c r="HK235" s="213"/>
      <c r="HL235" s="213"/>
      <c r="HM235" s="213"/>
      <c r="HN235" s="213"/>
      <c r="HO235" s="213"/>
      <c r="HP235" s="213"/>
      <c r="HQ235" s="213"/>
      <c r="HR235" s="213"/>
      <c r="HS235" s="213"/>
      <c r="HT235" s="213"/>
      <c r="HU235" s="213"/>
      <c r="HV235" s="213"/>
      <c r="HW235" s="213"/>
      <c r="HX235" s="213"/>
      <c r="HY235" s="213"/>
      <c r="HZ235" s="213"/>
      <c r="IA235" s="213"/>
      <c r="IB235" s="213"/>
      <c r="IC235" s="213"/>
      <c r="ID235" s="213"/>
      <c r="IE235" s="213"/>
      <c r="IF235" s="213"/>
      <c r="IG235" s="213"/>
      <c r="IH235" s="213"/>
      <c r="II235" s="213"/>
      <c r="IJ235" s="213"/>
      <c r="IK235" s="213"/>
      <c r="IL235" s="213"/>
      <c r="IM235" s="213"/>
      <c r="IN235" s="213"/>
      <c r="IO235" s="213"/>
      <c r="IP235" s="213"/>
      <c r="IQ235" s="213"/>
      <c r="IR235" s="213"/>
      <c r="IS235" s="213"/>
      <c r="IT235" s="213"/>
      <c r="IU235" s="213"/>
      <c r="IV235" s="213"/>
      <c r="IW235" s="213"/>
      <c r="IX235" s="213"/>
      <c r="IY235" s="213"/>
      <c r="IZ235" s="213"/>
      <c r="JA235" s="213"/>
      <c r="JB235" s="213"/>
      <c r="JC235" s="213"/>
      <c r="JD235" s="213"/>
      <c r="JE235" s="213"/>
      <c r="JF235" s="213"/>
      <c r="JG235" s="213"/>
      <c r="JH235" s="213"/>
      <c r="JI235" s="213"/>
      <c r="JJ235" s="213"/>
      <c r="JK235" s="213"/>
      <c r="JL235" s="213"/>
      <c r="JM235" s="213"/>
      <c r="JN235" s="213"/>
      <c r="JO235" s="213"/>
      <c r="JP235" s="213"/>
      <c r="JQ235" s="213"/>
      <c r="JR235" s="213"/>
      <c r="JS235" s="213"/>
      <c r="JT235" s="213"/>
      <c r="JU235" s="213"/>
      <c r="JV235" s="213"/>
      <c r="JW235" s="213"/>
      <c r="JX235" s="213"/>
      <c r="JY235" s="213"/>
      <c r="JZ235" s="213"/>
      <c r="KA235" s="213"/>
      <c r="KB235" s="213"/>
      <c r="KC235" s="213"/>
      <c r="KD235" s="213"/>
      <c r="KE235" s="213"/>
      <c r="KF235" s="213"/>
      <c r="KG235" s="213"/>
      <c r="KH235" s="213"/>
      <c r="KI235" s="213"/>
      <c r="KJ235" s="213"/>
      <c r="KK235" s="213"/>
      <c r="KL235" s="213"/>
      <c r="KM235" s="213"/>
      <c r="KN235" s="213"/>
      <c r="KO235" s="213"/>
      <c r="KP235" s="213"/>
      <c r="KQ235" s="213"/>
      <c r="KR235" s="213"/>
      <c r="KS235" s="213"/>
      <c r="KT235" s="213"/>
      <c r="KU235" s="213"/>
      <c r="KV235" s="213"/>
      <c r="KW235" s="213"/>
      <c r="KX235" s="213"/>
      <c r="KY235" s="213"/>
      <c r="KZ235" s="213"/>
      <c r="LA235" s="213"/>
      <c r="LB235" s="213"/>
      <c r="LC235" s="213"/>
      <c r="LD235" s="213"/>
      <c r="LE235" s="213"/>
      <c r="LF235" s="213"/>
      <c r="LG235" s="213"/>
      <c r="LH235" s="213"/>
      <c r="LI235" s="213"/>
      <c r="LJ235" s="213"/>
      <c r="LK235" s="213"/>
      <c r="LL235" s="213"/>
      <c r="LM235" s="213"/>
      <c r="LN235" s="213"/>
      <c r="LO235" s="213"/>
      <c r="LP235" s="213"/>
      <c r="LQ235" s="213"/>
      <c r="LR235" s="213"/>
      <c r="LS235" s="213"/>
      <c r="LT235" s="213"/>
      <c r="LU235" s="213"/>
      <c r="LV235" s="213"/>
      <c r="LW235" s="213"/>
      <c r="LX235" s="213"/>
      <c r="LY235" s="213"/>
      <c r="LZ235" s="213"/>
      <c r="MA235" s="213"/>
      <c r="MB235" s="213"/>
      <c r="MC235" s="213"/>
      <c r="MD235" s="213"/>
      <c r="ME235" s="213"/>
      <c r="MF235" s="213"/>
      <c r="MG235" s="213"/>
      <c r="MH235" s="213"/>
      <c r="MI235" s="213"/>
      <c r="MJ235" s="213"/>
      <c r="MK235" s="213"/>
      <c r="ML235" s="213"/>
      <c r="MM235" s="213"/>
      <c r="MN235" s="213"/>
      <c r="MO235" s="213"/>
      <c r="MP235" s="213"/>
      <c r="MQ235" s="213"/>
      <c r="MR235" s="213"/>
      <c r="MS235" s="213"/>
      <c r="MT235" s="213"/>
      <c r="MU235" s="213"/>
      <c r="MV235" s="213"/>
      <c r="MW235" s="213"/>
      <c r="MX235" s="213"/>
      <c r="MY235" s="213"/>
      <c r="MZ235" s="213"/>
      <c r="NA235" s="213"/>
      <c r="NB235" s="213"/>
      <c r="NC235" s="213"/>
      <c r="ND235" s="213"/>
      <c r="NE235" s="213"/>
      <c r="NF235" s="213"/>
      <c r="NG235" s="213"/>
      <c r="NH235" s="213"/>
      <c r="NI235" s="213"/>
      <c r="NJ235" s="213"/>
      <c r="NK235" s="213"/>
      <c r="NL235" s="213"/>
      <c r="NM235" s="213"/>
      <c r="NN235" s="213"/>
      <c r="NO235" s="213"/>
      <c r="NP235" s="213"/>
      <c r="NQ235" s="213"/>
      <c r="NR235" s="213"/>
      <c r="NS235" s="213"/>
      <c r="NT235" s="213"/>
      <c r="NU235" s="213"/>
      <c r="NV235" s="213"/>
      <c r="NW235" s="213"/>
      <c r="NX235" s="213"/>
      <c r="NY235" s="213"/>
      <c r="NZ235" s="213"/>
      <c r="OA235" s="213"/>
      <c r="OB235" s="213"/>
      <c r="OC235" s="213"/>
      <c r="OD235" s="213"/>
      <c r="OE235" s="213"/>
      <c r="OF235" s="213"/>
      <c r="OG235" s="213"/>
      <c r="OH235" s="213"/>
      <c r="OI235" s="213"/>
      <c r="OJ235" s="213"/>
      <c r="OK235" s="213"/>
      <c r="OL235" s="213"/>
      <c r="OM235" s="213"/>
      <c r="ON235" s="213"/>
      <c r="OO235" s="213"/>
      <c r="OP235" s="213"/>
      <c r="OQ235" s="213"/>
      <c r="OR235" s="314"/>
    </row>
    <row r="236" spans="1:408" x14ac:dyDescent="0.35">
      <c r="B236" s="303"/>
      <c r="I236" s="110"/>
      <c r="OR236" s="310"/>
    </row>
    <row r="237" spans="1:408" x14ac:dyDescent="0.35">
      <c r="B237" s="303" t="s">
        <v>97</v>
      </c>
      <c r="I237" s="110"/>
      <c r="OR237" s="310"/>
    </row>
    <row r="238" spans="1:408" x14ac:dyDescent="0.35">
      <c r="B238" s="303"/>
      <c r="C238" t="s">
        <v>159</v>
      </c>
      <c r="E238" s="297">
        <f>Assumptions!E38</f>
        <v>0.3</v>
      </c>
      <c r="I238" s="110"/>
      <c r="OR238" s="310"/>
    </row>
    <row r="239" spans="1:408" x14ac:dyDescent="0.35">
      <c r="B239" s="303"/>
      <c r="E239" s="395"/>
      <c r="I239" s="110"/>
      <c r="OR239" s="310"/>
    </row>
    <row r="240" spans="1:408" x14ac:dyDescent="0.35">
      <c r="B240" s="303"/>
      <c r="C240" s="6" t="s">
        <v>160</v>
      </c>
      <c r="E240" s="395"/>
      <c r="I240" s="110"/>
      <c r="OR240" s="310"/>
    </row>
    <row r="241" spans="2:408" x14ac:dyDescent="0.35">
      <c r="B241" s="303"/>
      <c r="C241" t="s">
        <v>161</v>
      </c>
      <c r="E241" s="395"/>
      <c r="I241" s="110"/>
      <c r="J241" s="354">
        <f>SUM(L241:OR241)</f>
        <v>9780177574.2785454</v>
      </c>
      <c r="L241" s="144">
        <f t="shared" ref="L241:BW241" si="929">L105</f>
        <v>0</v>
      </c>
      <c r="M241" s="144">
        <f t="shared" si="929"/>
        <v>0</v>
      </c>
      <c r="N241" s="144">
        <f t="shared" si="929"/>
        <v>0</v>
      </c>
      <c r="O241" s="144">
        <f t="shared" si="929"/>
        <v>0</v>
      </c>
      <c r="P241" s="144">
        <f t="shared" si="929"/>
        <v>0</v>
      </c>
      <c r="Q241" s="144">
        <f t="shared" si="929"/>
        <v>0</v>
      </c>
      <c r="R241" s="144">
        <f t="shared" si="929"/>
        <v>0</v>
      </c>
      <c r="S241" s="144">
        <f t="shared" si="929"/>
        <v>0</v>
      </c>
      <c r="T241" s="144">
        <f t="shared" si="929"/>
        <v>0</v>
      </c>
      <c r="U241" s="144">
        <f t="shared" si="929"/>
        <v>0</v>
      </c>
      <c r="V241" s="144">
        <f t="shared" si="929"/>
        <v>0</v>
      </c>
      <c r="W241" s="144">
        <f t="shared" si="929"/>
        <v>0</v>
      </c>
      <c r="X241" s="144">
        <f t="shared" si="929"/>
        <v>0</v>
      </c>
      <c r="Y241" s="144">
        <f t="shared" si="929"/>
        <v>0</v>
      </c>
      <c r="Z241" s="144">
        <f t="shared" si="929"/>
        <v>0</v>
      </c>
      <c r="AA241" s="144">
        <f t="shared" si="929"/>
        <v>0</v>
      </c>
      <c r="AB241" s="144">
        <f t="shared" si="929"/>
        <v>0</v>
      </c>
      <c r="AC241" s="144">
        <f t="shared" si="929"/>
        <v>0</v>
      </c>
      <c r="AD241" s="144">
        <f t="shared" si="929"/>
        <v>0</v>
      </c>
      <c r="AE241" s="144">
        <f t="shared" si="929"/>
        <v>0</v>
      </c>
      <c r="AF241" s="144">
        <f t="shared" si="929"/>
        <v>0</v>
      </c>
      <c r="AG241" s="144">
        <f t="shared" si="929"/>
        <v>0</v>
      </c>
      <c r="AH241" s="144">
        <f t="shared" si="929"/>
        <v>0</v>
      </c>
      <c r="AI241" s="144">
        <f t="shared" si="929"/>
        <v>0</v>
      </c>
      <c r="AJ241" s="144">
        <f t="shared" si="929"/>
        <v>0</v>
      </c>
      <c r="AK241" s="144">
        <f t="shared" si="929"/>
        <v>0</v>
      </c>
      <c r="AL241" s="144">
        <f t="shared" si="929"/>
        <v>0</v>
      </c>
      <c r="AM241" s="144">
        <f t="shared" si="929"/>
        <v>0</v>
      </c>
      <c r="AN241" s="144">
        <f t="shared" si="929"/>
        <v>0</v>
      </c>
      <c r="AO241" s="144">
        <f t="shared" si="929"/>
        <v>0</v>
      </c>
      <c r="AP241" s="144">
        <f t="shared" si="929"/>
        <v>0</v>
      </c>
      <c r="AQ241" s="144">
        <f t="shared" si="929"/>
        <v>0</v>
      </c>
      <c r="AR241" s="144">
        <f t="shared" si="929"/>
        <v>0</v>
      </c>
      <c r="AS241" s="144">
        <f t="shared" si="929"/>
        <v>0</v>
      </c>
      <c r="AT241" s="144">
        <f t="shared" si="929"/>
        <v>0</v>
      </c>
      <c r="AU241" s="144">
        <f t="shared" si="929"/>
        <v>0</v>
      </c>
      <c r="AV241" s="144">
        <f t="shared" si="929"/>
        <v>20384903.653200001</v>
      </c>
      <c r="AW241" s="144">
        <f t="shared" si="929"/>
        <v>18412171.0416</v>
      </c>
      <c r="AX241" s="144">
        <f t="shared" si="929"/>
        <v>20384903.653200001</v>
      </c>
      <c r="AY241" s="144">
        <f t="shared" si="929"/>
        <v>19727326.116</v>
      </c>
      <c r="AZ241" s="144">
        <f t="shared" si="929"/>
        <v>20384903.653200001</v>
      </c>
      <c r="BA241" s="144">
        <f t="shared" si="929"/>
        <v>19727326.116</v>
      </c>
      <c r="BB241" s="144">
        <f t="shared" si="929"/>
        <v>20384903.653200001</v>
      </c>
      <c r="BC241" s="144">
        <f t="shared" si="929"/>
        <v>20384903.653200001</v>
      </c>
      <c r="BD241" s="144">
        <f t="shared" si="929"/>
        <v>19727326.116</v>
      </c>
      <c r="BE241" s="144">
        <f t="shared" si="929"/>
        <v>20384903.653200001</v>
      </c>
      <c r="BF241" s="144">
        <f t="shared" si="929"/>
        <v>19727326.116</v>
      </c>
      <c r="BG241" s="144">
        <f t="shared" si="929"/>
        <v>20384903.653200001</v>
      </c>
      <c r="BH241" s="144">
        <f t="shared" si="929"/>
        <v>20792601.726264</v>
      </c>
      <c r="BI241" s="144">
        <f t="shared" si="929"/>
        <v>18780414.462432001</v>
      </c>
      <c r="BJ241" s="144">
        <f t="shared" si="929"/>
        <v>20792601.726264</v>
      </c>
      <c r="BK241" s="144">
        <f t="shared" si="929"/>
        <v>20121872.638319999</v>
      </c>
      <c r="BL241" s="144">
        <f t="shared" si="929"/>
        <v>20792601.726264</v>
      </c>
      <c r="BM241" s="144">
        <f t="shared" si="929"/>
        <v>20121872.638319999</v>
      </c>
      <c r="BN241" s="144">
        <f t="shared" si="929"/>
        <v>20792601.726264</v>
      </c>
      <c r="BO241" s="144">
        <f t="shared" si="929"/>
        <v>20792601.726264</v>
      </c>
      <c r="BP241" s="144">
        <f t="shared" si="929"/>
        <v>20121872.638319999</v>
      </c>
      <c r="BQ241" s="144">
        <f t="shared" si="929"/>
        <v>20792601.726264</v>
      </c>
      <c r="BR241" s="144">
        <f t="shared" si="929"/>
        <v>20121872.638319999</v>
      </c>
      <c r="BS241" s="144">
        <f t="shared" si="929"/>
        <v>20792601.726264</v>
      </c>
      <c r="BT241" s="144">
        <f t="shared" si="929"/>
        <v>21208453.760789283</v>
      </c>
      <c r="BU241" s="144">
        <f t="shared" si="929"/>
        <v>19156022.751680642</v>
      </c>
      <c r="BV241" s="144">
        <f t="shared" si="929"/>
        <v>21208453.760789283</v>
      </c>
      <c r="BW241" s="144">
        <f t="shared" si="929"/>
        <v>20524310.091086403</v>
      </c>
      <c r="BX241" s="144">
        <f t="shared" ref="BX241:EI241" si="930">BX105</f>
        <v>21208453.760789283</v>
      </c>
      <c r="BY241" s="144">
        <f t="shared" si="930"/>
        <v>20524310.091086403</v>
      </c>
      <c r="BZ241" s="144">
        <f t="shared" si="930"/>
        <v>21208453.760789283</v>
      </c>
      <c r="CA241" s="144">
        <f t="shared" si="930"/>
        <v>21208453.760789283</v>
      </c>
      <c r="CB241" s="144">
        <f t="shared" si="930"/>
        <v>20524310.091086403</v>
      </c>
      <c r="CC241" s="144">
        <f t="shared" si="930"/>
        <v>21208453.760789283</v>
      </c>
      <c r="CD241" s="144">
        <f t="shared" si="930"/>
        <v>20524310.091086403</v>
      </c>
      <c r="CE241" s="144">
        <f t="shared" si="930"/>
        <v>21208453.760789283</v>
      </c>
      <c r="CF241" s="144">
        <f t="shared" si="930"/>
        <v>21632622.836005066</v>
      </c>
      <c r="CG241" s="144">
        <f t="shared" si="930"/>
        <v>20236969.749811187</v>
      </c>
      <c r="CH241" s="144">
        <f t="shared" si="930"/>
        <v>21632622.836005066</v>
      </c>
      <c r="CI241" s="144">
        <f t="shared" si="930"/>
        <v>20934796.292908128</v>
      </c>
      <c r="CJ241" s="144">
        <f t="shared" si="930"/>
        <v>21632622.836005066</v>
      </c>
      <c r="CK241" s="144">
        <f t="shared" si="930"/>
        <v>20934796.292908128</v>
      </c>
      <c r="CL241" s="144">
        <f t="shared" si="930"/>
        <v>21632622.836005066</v>
      </c>
      <c r="CM241" s="144">
        <f t="shared" si="930"/>
        <v>21632622.836005066</v>
      </c>
      <c r="CN241" s="144">
        <f t="shared" si="930"/>
        <v>20934796.292908128</v>
      </c>
      <c r="CO241" s="144">
        <f t="shared" si="930"/>
        <v>21632622.836005066</v>
      </c>
      <c r="CP241" s="144">
        <f t="shared" si="930"/>
        <v>20934796.292908128</v>
      </c>
      <c r="CQ241" s="144">
        <f t="shared" si="930"/>
        <v>21632622.836005066</v>
      </c>
      <c r="CR241" s="144">
        <f t="shared" si="930"/>
        <v>22065275.292725168</v>
      </c>
      <c r="CS241" s="144">
        <f t="shared" si="930"/>
        <v>19929926.070848539</v>
      </c>
      <c r="CT241" s="144">
        <f t="shared" si="930"/>
        <v>22065275.292725168</v>
      </c>
      <c r="CU241" s="144">
        <f t="shared" si="930"/>
        <v>21353492.218766291</v>
      </c>
      <c r="CV241" s="144">
        <f t="shared" si="930"/>
        <v>22065275.292725168</v>
      </c>
      <c r="CW241" s="144">
        <f t="shared" si="930"/>
        <v>21353492.218766291</v>
      </c>
      <c r="CX241" s="144">
        <f t="shared" si="930"/>
        <v>22065275.292725168</v>
      </c>
      <c r="CY241" s="144">
        <f t="shared" si="930"/>
        <v>22065275.292725168</v>
      </c>
      <c r="CZ241" s="144">
        <f t="shared" si="930"/>
        <v>21353492.218766291</v>
      </c>
      <c r="DA241" s="144">
        <f t="shared" si="930"/>
        <v>22065275.292725168</v>
      </c>
      <c r="DB241" s="144">
        <f t="shared" si="930"/>
        <v>21353492.218766291</v>
      </c>
      <c r="DC241" s="144">
        <f t="shared" si="930"/>
        <v>22065275.292725168</v>
      </c>
      <c r="DD241" s="144">
        <f t="shared" si="930"/>
        <v>22506580.79857967</v>
      </c>
      <c r="DE241" s="144">
        <f t="shared" si="930"/>
        <v>20328524.592265509</v>
      </c>
      <c r="DF241" s="144">
        <f t="shared" si="930"/>
        <v>22506580.79857967</v>
      </c>
      <c r="DG241" s="144">
        <f t="shared" si="930"/>
        <v>21780562.063141618</v>
      </c>
      <c r="DH241" s="144">
        <f t="shared" si="930"/>
        <v>22506580.79857967</v>
      </c>
      <c r="DI241" s="144">
        <f t="shared" si="930"/>
        <v>21780562.063141618</v>
      </c>
      <c r="DJ241" s="144">
        <f t="shared" si="930"/>
        <v>22506580.79857967</v>
      </c>
      <c r="DK241" s="144">
        <f t="shared" si="930"/>
        <v>22506580.79857967</v>
      </c>
      <c r="DL241" s="144">
        <f t="shared" si="930"/>
        <v>21780562.063141618</v>
      </c>
      <c r="DM241" s="144">
        <f t="shared" si="930"/>
        <v>22506580.79857967</v>
      </c>
      <c r="DN241" s="144">
        <f t="shared" si="930"/>
        <v>21780562.063141618</v>
      </c>
      <c r="DO241" s="144">
        <f t="shared" si="930"/>
        <v>22506580.79857967</v>
      </c>
      <c r="DP241" s="144">
        <f t="shared" si="930"/>
        <v>22956712.414551262</v>
      </c>
      <c r="DQ241" s="144">
        <f t="shared" si="930"/>
        <v>20735095.084110819</v>
      </c>
      <c r="DR241" s="144">
        <f t="shared" si="930"/>
        <v>22956712.414551262</v>
      </c>
      <c r="DS241" s="144">
        <f t="shared" si="930"/>
        <v>22216173.304404449</v>
      </c>
      <c r="DT241" s="144">
        <f t="shared" si="930"/>
        <v>22956712.414551262</v>
      </c>
      <c r="DU241" s="144">
        <f t="shared" si="930"/>
        <v>22216173.304404449</v>
      </c>
      <c r="DV241" s="144">
        <f t="shared" si="930"/>
        <v>22956712.414551262</v>
      </c>
      <c r="DW241" s="144">
        <f t="shared" si="930"/>
        <v>22956712.414551262</v>
      </c>
      <c r="DX241" s="144">
        <f t="shared" si="930"/>
        <v>22216173.304404449</v>
      </c>
      <c r="DY241" s="144">
        <f t="shared" si="930"/>
        <v>22956712.414551262</v>
      </c>
      <c r="DZ241" s="144">
        <f t="shared" si="930"/>
        <v>22216173.304404449</v>
      </c>
      <c r="EA241" s="144">
        <f t="shared" si="930"/>
        <v>22956712.414551262</v>
      </c>
      <c r="EB241" s="144">
        <f t="shared" si="930"/>
        <v>23415846.662842281</v>
      </c>
      <c r="EC241" s="144">
        <f t="shared" si="930"/>
        <v>21905146.878142782</v>
      </c>
      <c r="ED241" s="144">
        <f t="shared" si="930"/>
        <v>23415846.662842281</v>
      </c>
      <c r="EE241" s="144">
        <f t="shared" si="930"/>
        <v>22660496.770492531</v>
      </c>
      <c r="EF241" s="144">
        <f t="shared" si="930"/>
        <v>23415846.662842281</v>
      </c>
      <c r="EG241" s="144">
        <f t="shared" si="930"/>
        <v>22660496.770492531</v>
      </c>
      <c r="EH241" s="144">
        <f t="shared" si="930"/>
        <v>23415846.662842281</v>
      </c>
      <c r="EI241" s="144">
        <f t="shared" si="930"/>
        <v>23415846.662842281</v>
      </c>
      <c r="EJ241" s="144">
        <f t="shared" ref="EJ241:GU241" si="931">EJ105</f>
        <v>22660496.770492531</v>
      </c>
      <c r="EK241" s="144">
        <f t="shared" si="931"/>
        <v>23415846.662842281</v>
      </c>
      <c r="EL241" s="144">
        <f t="shared" si="931"/>
        <v>22660496.770492531</v>
      </c>
      <c r="EM241" s="144">
        <f t="shared" si="931"/>
        <v>23415846.662842281</v>
      </c>
      <c r="EN241" s="144">
        <f t="shared" si="931"/>
        <v>23884163.596099131</v>
      </c>
      <c r="EO241" s="144">
        <f t="shared" si="931"/>
        <v>21572792.925508894</v>
      </c>
      <c r="EP241" s="144">
        <f t="shared" si="931"/>
        <v>23884163.596099131</v>
      </c>
      <c r="EQ241" s="144">
        <f t="shared" si="931"/>
        <v>23113706.705902386</v>
      </c>
      <c r="ER241" s="144">
        <f t="shared" si="931"/>
        <v>23884163.596099131</v>
      </c>
      <c r="ES241" s="144">
        <f t="shared" si="931"/>
        <v>23113706.705902386</v>
      </c>
      <c r="ET241" s="144">
        <f t="shared" si="931"/>
        <v>23884163.596099131</v>
      </c>
      <c r="EU241" s="144">
        <f t="shared" si="931"/>
        <v>23884163.596099131</v>
      </c>
      <c r="EV241" s="144">
        <f t="shared" si="931"/>
        <v>23113706.705902386</v>
      </c>
      <c r="EW241" s="144">
        <f t="shared" si="931"/>
        <v>23884163.596099131</v>
      </c>
      <c r="EX241" s="144">
        <f t="shared" si="931"/>
        <v>23113706.705902386</v>
      </c>
      <c r="EY241" s="144">
        <f t="shared" si="931"/>
        <v>23884163.596099131</v>
      </c>
      <c r="EZ241" s="144">
        <f t="shared" si="931"/>
        <v>24361846.868021112</v>
      </c>
      <c r="FA241" s="144">
        <f t="shared" si="931"/>
        <v>22004248.784019072</v>
      </c>
      <c r="FB241" s="144">
        <f t="shared" si="931"/>
        <v>24361846.868021112</v>
      </c>
      <c r="FC241" s="144">
        <f t="shared" si="931"/>
        <v>23575980.840020433</v>
      </c>
      <c r="FD241" s="144">
        <f t="shared" si="931"/>
        <v>24361846.868021112</v>
      </c>
      <c r="FE241" s="144">
        <f t="shared" si="931"/>
        <v>23575980.840020433</v>
      </c>
      <c r="FF241" s="144">
        <f t="shared" si="931"/>
        <v>24361846.868021112</v>
      </c>
      <c r="FG241" s="144">
        <f t="shared" si="931"/>
        <v>24361846.868021112</v>
      </c>
      <c r="FH241" s="144">
        <f t="shared" si="931"/>
        <v>23575980.840020433</v>
      </c>
      <c r="FI241" s="144">
        <f t="shared" si="931"/>
        <v>24361846.868021112</v>
      </c>
      <c r="FJ241" s="144">
        <f t="shared" si="931"/>
        <v>23575980.840020433</v>
      </c>
      <c r="FK241" s="144">
        <f t="shared" si="931"/>
        <v>24361846.868021112</v>
      </c>
      <c r="FL241" s="144">
        <f t="shared" si="931"/>
        <v>24849083.80538154</v>
      </c>
      <c r="FM241" s="144">
        <f t="shared" si="931"/>
        <v>22444333.759699456</v>
      </c>
      <c r="FN241" s="144">
        <f t="shared" si="931"/>
        <v>24849083.80538154</v>
      </c>
      <c r="FO241" s="144">
        <f t="shared" si="931"/>
        <v>24047500.456820846</v>
      </c>
      <c r="FP241" s="144">
        <f t="shared" si="931"/>
        <v>24849083.80538154</v>
      </c>
      <c r="FQ241" s="144">
        <f t="shared" si="931"/>
        <v>24047500.456820846</v>
      </c>
      <c r="FR241" s="144">
        <f t="shared" si="931"/>
        <v>24849083.80538154</v>
      </c>
      <c r="FS241" s="144">
        <f t="shared" si="931"/>
        <v>24849083.80538154</v>
      </c>
      <c r="FT241" s="144">
        <f t="shared" si="931"/>
        <v>24047500.456820846</v>
      </c>
      <c r="FU241" s="144">
        <f t="shared" si="931"/>
        <v>24849083.80538154</v>
      </c>
      <c r="FV241" s="144">
        <f t="shared" si="931"/>
        <v>24047500.456820846</v>
      </c>
      <c r="FW241" s="144">
        <f t="shared" si="931"/>
        <v>24849083.80538154</v>
      </c>
      <c r="FX241" s="144">
        <f t="shared" si="931"/>
        <v>25346065.481489163</v>
      </c>
      <c r="FY241" s="144">
        <f t="shared" si="931"/>
        <v>23710835.450425345</v>
      </c>
      <c r="FZ241" s="144">
        <f t="shared" si="931"/>
        <v>25346065.481489163</v>
      </c>
      <c r="GA241" s="144">
        <f t="shared" si="931"/>
        <v>24528450.465957254</v>
      </c>
      <c r="GB241" s="144">
        <f t="shared" si="931"/>
        <v>25346065.481489163</v>
      </c>
      <c r="GC241" s="144">
        <f t="shared" si="931"/>
        <v>24528450.465957254</v>
      </c>
      <c r="GD241" s="144">
        <f t="shared" si="931"/>
        <v>25346065.481489163</v>
      </c>
      <c r="GE241" s="144">
        <f t="shared" si="931"/>
        <v>25346065.481489163</v>
      </c>
      <c r="GF241" s="144">
        <f t="shared" si="931"/>
        <v>24528450.465957254</v>
      </c>
      <c r="GG241" s="144">
        <f t="shared" si="931"/>
        <v>25346065.481489163</v>
      </c>
      <c r="GH241" s="144">
        <f t="shared" si="931"/>
        <v>24528450.465957254</v>
      </c>
      <c r="GI241" s="144">
        <f t="shared" si="931"/>
        <v>25346065.481489163</v>
      </c>
      <c r="GJ241" s="144">
        <f t="shared" si="931"/>
        <v>25852986.791118953</v>
      </c>
      <c r="GK241" s="144">
        <f t="shared" si="931"/>
        <v>23351084.84359131</v>
      </c>
      <c r="GL241" s="144">
        <f t="shared" si="931"/>
        <v>25852986.791118953</v>
      </c>
      <c r="GM241" s="144">
        <f t="shared" si="931"/>
        <v>25019019.475276407</v>
      </c>
      <c r="GN241" s="144">
        <f t="shared" si="931"/>
        <v>25852986.791118953</v>
      </c>
      <c r="GO241" s="144">
        <f t="shared" si="931"/>
        <v>25019019.475276407</v>
      </c>
      <c r="GP241" s="144">
        <f t="shared" si="931"/>
        <v>25852986.791118953</v>
      </c>
      <c r="GQ241" s="144">
        <f t="shared" si="931"/>
        <v>25852986.791118953</v>
      </c>
      <c r="GR241" s="144">
        <f t="shared" si="931"/>
        <v>25019019.475276407</v>
      </c>
      <c r="GS241" s="144">
        <f t="shared" si="931"/>
        <v>25852986.791118953</v>
      </c>
      <c r="GT241" s="144">
        <f t="shared" si="931"/>
        <v>25019019.475276407</v>
      </c>
      <c r="GU241" s="144">
        <f t="shared" si="931"/>
        <v>25852986.791118953</v>
      </c>
      <c r="GV241" s="144">
        <f t="shared" ref="GV241:JG241" si="932">GV105</f>
        <v>26370046.526941333</v>
      </c>
      <c r="GW241" s="144">
        <f t="shared" si="932"/>
        <v>23818106.540463138</v>
      </c>
      <c r="GX241" s="144">
        <f t="shared" si="932"/>
        <v>26370046.526941333</v>
      </c>
      <c r="GY241" s="144">
        <f t="shared" si="932"/>
        <v>25519399.864781935</v>
      </c>
      <c r="GZ241" s="144">
        <f t="shared" si="932"/>
        <v>26370046.526941333</v>
      </c>
      <c r="HA241" s="144">
        <f t="shared" si="932"/>
        <v>25519399.864781935</v>
      </c>
      <c r="HB241" s="144">
        <f t="shared" si="932"/>
        <v>26370046.526941333</v>
      </c>
      <c r="HC241" s="144">
        <f t="shared" si="932"/>
        <v>26370046.526941333</v>
      </c>
      <c r="HD241" s="144">
        <f t="shared" si="932"/>
        <v>25519399.864781935</v>
      </c>
      <c r="HE241" s="144">
        <f t="shared" si="932"/>
        <v>26370046.526941333</v>
      </c>
      <c r="HF241" s="144">
        <f t="shared" si="932"/>
        <v>25519399.864781935</v>
      </c>
      <c r="HG241" s="144">
        <f t="shared" si="932"/>
        <v>26370046.526941333</v>
      </c>
      <c r="HH241" s="144">
        <f t="shared" si="932"/>
        <v>26897447.457480155</v>
      </c>
      <c r="HI241" s="144">
        <f t="shared" si="932"/>
        <v>24294468.671272397</v>
      </c>
      <c r="HJ241" s="144">
        <f t="shared" si="932"/>
        <v>26897447.457480155</v>
      </c>
      <c r="HK241" s="144">
        <f t="shared" si="932"/>
        <v>26029787.862077568</v>
      </c>
      <c r="HL241" s="144">
        <f t="shared" si="932"/>
        <v>26897447.457480155</v>
      </c>
      <c r="HM241" s="144">
        <f t="shared" si="932"/>
        <v>26029787.862077568</v>
      </c>
      <c r="HN241" s="144">
        <f t="shared" si="932"/>
        <v>26897447.457480155</v>
      </c>
      <c r="HO241" s="144">
        <f t="shared" si="932"/>
        <v>26897447.457480155</v>
      </c>
      <c r="HP241" s="144">
        <f t="shared" si="932"/>
        <v>26029787.862077568</v>
      </c>
      <c r="HQ241" s="144">
        <f t="shared" si="932"/>
        <v>26897447.457480155</v>
      </c>
      <c r="HR241" s="144">
        <f t="shared" si="932"/>
        <v>26029787.862077568</v>
      </c>
      <c r="HS241" s="144">
        <f t="shared" si="932"/>
        <v>26897447.457480155</v>
      </c>
      <c r="HT241" s="144">
        <f t="shared" si="932"/>
        <v>27435396.40662976</v>
      </c>
      <c r="HU241" s="144">
        <f t="shared" si="932"/>
        <v>25665370.832008485</v>
      </c>
      <c r="HV241" s="144">
        <f t="shared" si="932"/>
        <v>27435396.40662976</v>
      </c>
      <c r="HW241" s="144">
        <f t="shared" si="932"/>
        <v>26550383.619319122</v>
      </c>
      <c r="HX241" s="144">
        <f t="shared" si="932"/>
        <v>27435396.40662976</v>
      </c>
      <c r="HY241" s="144">
        <f t="shared" si="932"/>
        <v>26550383.619319122</v>
      </c>
      <c r="HZ241" s="144">
        <f t="shared" si="932"/>
        <v>27435396.40662976</v>
      </c>
      <c r="IA241" s="144">
        <f t="shared" si="932"/>
        <v>27435396.40662976</v>
      </c>
      <c r="IB241" s="144">
        <f t="shared" si="932"/>
        <v>26550383.619319122</v>
      </c>
      <c r="IC241" s="144">
        <f t="shared" si="932"/>
        <v>27435396.40662976</v>
      </c>
      <c r="ID241" s="144">
        <f t="shared" si="932"/>
        <v>26550383.619319122</v>
      </c>
      <c r="IE241" s="144">
        <f t="shared" si="932"/>
        <v>27435396.40662976</v>
      </c>
      <c r="IF241" s="144">
        <f t="shared" si="932"/>
        <v>27984104.334762353</v>
      </c>
      <c r="IG241" s="144">
        <f t="shared" si="932"/>
        <v>25275965.205591805</v>
      </c>
      <c r="IH241" s="144">
        <f t="shared" si="932"/>
        <v>27984104.334762353</v>
      </c>
      <c r="II241" s="144">
        <f t="shared" si="932"/>
        <v>27081391.291705504</v>
      </c>
      <c r="IJ241" s="144">
        <f t="shared" si="932"/>
        <v>27984104.334762353</v>
      </c>
      <c r="IK241" s="144">
        <f t="shared" si="932"/>
        <v>27081391.291705504</v>
      </c>
      <c r="IL241" s="144">
        <f t="shared" si="932"/>
        <v>27984104.334762353</v>
      </c>
      <c r="IM241" s="144">
        <f t="shared" si="932"/>
        <v>27984104.334762353</v>
      </c>
      <c r="IN241" s="144">
        <f t="shared" si="932"/>
        <v>27081391.291705504</v>
      </c>
      <c r="IO241" s="144">
        <f t="shared" si="932"/>
        <v>27984104.334762353</v>
      </c>
      <c r="IP241" s="144">
        <f t="shared" si="932"/>
        <v>27081391.291705504</v>
      </c>
      <c r="IQ241" s="144">
        <f t="shared" si="932"/>
        <v>27984104.334762353</v>
      </c>
      <c r="IR241" s="144">
        <f t="shared" si="932"/>
        <v>28543786.4214576</v>
      </c>
      <c r="IS241" s="144">
        <f t="shared" si="932"/>
        <v>25781484.50970364</v>
      </c>
      <c r="IT241" s="144">
        <f t="shared" si="932"/>
        <v>28543786.4214576</v>
      </c>
      <c r="IU241" s="144">
        <f t="shared" si="932"/>
        <v>27623019.117539614</v>
      </c>
      <c r="IV241" s="144">
        <f t="shared" si="932"/>
        <v>28543786.4214576</v>
      </c>
      <c r="IW241" s="144">
        <f t="shared" si="932"/>
        <v>27623019.117539614</v>
      </c>
      <c r="IX241" s="144">
        <f t="shared" si="932"/>
        <v>28543786.4214576</v>
      </c>
      <c r="IY241" s="144">
        <f t="shared" si="932"/>
        <v>28543786.4214576</v>
      </c>
      <c r="IZ241" s="144">
        <f t="shared" si="932"/>
        <v>27623019.117539614</v>
      </c>
      <c r="JA241" s="144">
        <f t="shared" si="932"/>
        <v>28543786.4214576</v>
      </c>
      <c r="JB241" s="144">
        <f t="shared" si="932"/>
        <v>27623019.117539614</v>
      </c>
      <c r="JC241" s="144">
        <f t="shared" si="932"/>
        <v>28543786.4214576</v>
      </c>
      <c r="JD241" s="144">
        <f t="shared" si="932"/>
        <v>29114662.149886757</v>
      </c>
      <c r="JE241" s="144">
        <f t="shared" si="932"/>
        <v>26297114.199897718</v>
      </c>
      <c r="JF241" s="144">
        <f t="shared" si="932"/>
        <v>29114662.149886757</v>
      </c>
      <c r="JG241" s="144">
        <f t="shared" si="932"/>
        <v>28175479.499890409</v>
      </c>
      <c r="JH241" s="144">
        <f t="shared" ref="JH241:LS241" si="933">JH105</f>
        <v>29114662.149886757</v>
      </c>
      <c r="JI241" s="144">
        <f t="shared" si="933"/>
        <v>28175479.499890409</v>
      </c>
      <c r="JJ241" s="144">
        <f t="shared" si="933"/>
        <v>29114662.149886757</v>
      </c>
      <c r="JK241" s="144">
        <f t="shared" si="933"/>
        <v>29114662.149886757</v>
      </c>
      <c r="JL241" s="144">
        <f t="shared" si="933"/>
        <v>28175479.499890409</v>
      </c>
      <c r="JM241" s="144">
        <f t="shared" si="933"/>
        <v>29114662.149886757</v>
      </c>
      <c r="JN241" s="144">
        <f t="shared" si="933"/>
        <v>28175479.499890409</v>
      </c>
      <c r="JO241" s="144">
        <f t="shared" si="933"/>
        <v>29114662.149886757</v>
      </c>
      <c r="JP241" s="144">
        <f t="shared" si="933"/>
        <v>29696955.392884485</v>
      </c>
      <c r="JQ241" s="144">
        <f t="shared" si="933"/>
        <v>27781022.786891937</v>
      </c>
      <c r="JR241" s="144">
        <f t="shared" si="933"/>
        <v>29696955.392884485</v>
      </c>
      <c r="JS241" s="144">
        <f t="shared" si="933"/>
        <v>28738989.089888211</v>
      </c>
      <c r="JT241" s="144">
        <f t="shared" si="933"/>
        <v>29696955.392884485</v>
      </c>
      <c r="JU241" s="144">
        <f t="shared" si="933"/>
        <v>28738989.089888211</v>
      </c>
      <c r="JV241" s="144">
        <f t="shared" si="933"/>
        <v>29696955.392884485</v>
      </c>
      <c r="JW241" s="144">
        <f t="shared" si="933"/>
        <v>29696955.392884485</v>
      </c>
      <c r="JX241" s="144">
        <f t="shared" si="933"/>
        <v>28738989.089888211</v>
      </c>
      <c r="JY241" s="144">
        <f t="shared" si="933"/>
        <v>29696955.392884485</v>
      </c>
      <c r="JZ241" s="144">
        <f t="shared" si="933"/>
        <v>28738989.089888211</v>
      </c>
      <c r="KA241" s="144">
        <f t="shared" si="933"/>
        <v>29696955.392884485</v>
      </c>
      <c r="KB241" s="144">
        <f t="shared" si="933"/>
        <v>30290894.500742178</v>
      </c>
      <c r="KC241" s="144">
        <f t="shared" si="933"/>
        <v>27359517.613573577</v>
      </c>
      <c r="KD241" s="144">
        <f t="shared" si="933"/>
        <v>30290894.500742178</v>
      </c>
      <c r="KE241" s="144">
        <f t="shared" si="933"/>
        <v>29313768.871685978</v>
      </c>
      <c r="KF241" s="144">
        <f t="shared" si="933"/>
        <v>30290894.500742178</v>
      </c>
      <c r="KG241" s="144">
        <f t="shared" si="933"/>
        <v>29313768.871685978</v>
      </c>
      <c r="KH241" s="144">
        <f t="shared" si="933"/>
        <v>30290894.500742178</v>
      </c>
      <c r="KI241" s="144">
        <f t="shared" si="933"/>
        <v>30290894.500742178</v>
      </c>
      <c r="KJ241" s="144">
        <f t="shared" si="933"/>
        <v>29313768.871685978</v>
      </c>
      <c r="KK241" s="144">
        <f t="shared" si="933"/>
        <v>30290894.500742178</v>
      </c>
      <c r="KL241" s="144">
        <f t="shared" si="933"/>
        <v>29313768.871685978</v>
      </c>
      <c r="KM241" s="144">
        <f t="shared" si="933"/>
        <v>30290894.500742178</v>
      </c>
      <c r="KN241" s="144">
        <f t="shared" si="933"/>
        <v>30896712.390757021</v>
      </c>
      <c r="KO241" s="144">
        <f t="shared" si="933"/>
        <v>27906707.965845048</v>
      </c>
      <c r="KP241" s="144">
        <f t="shared" si="933"/>
        <v>30896712.390757021</v>
      </c>
      <c r="KQ241" s="144">
        <f t="shared" si="933"/>
        <v>29900044.249119695</v>
      </c>
      <c r="KR241" s="144">
        <f t="shared" si="933"/>
        <v>30896712.390757021</v>
      </c>
      <c r="KS241" s="144">
        <f t="shared" si="933"/>
        <v>29900044.249119695</v>
      </c>
      <c r="KT241" s="144">
        <f t="shared" si="933"/>
        <v>30896712.390757021</v>
      </c>
      <c r="KU241" s="144">
        <f t="shared" si="933"/>
        <v>30896712.390757021</v>
      </c>
      <c r="KV241" s="144">
        <f t="shared" si="933"/>
        <v>29900044.249119695</v>
      </c>
      <c r="KW241" s="144">
        <f t="shared" si="933"/>
        <v>30896712.390757021</v>
      </c>
      <c r="KX241" s="144">
        <f t="shared" si="933"/>
        <v>29900044.249119695</v>
      </c>
      <c r="KY241" s="144">
        <f t="shared" si="933"/>
        <v>30896712.390757021</v>
      </c>
      <c r="KZ241" s="144">
        <f t="shared" si="933"/>
        <v>31514646.638572164</v>
      </c>
      <c r="LA241" s="144">
        <f t="shared" si="933"/>
        <v>28464842.125161953</v>
      </c>
      <c r="LB241" s="144">
        <f t="shared" si="933"/>
        <v>31514646.638572164</v>
      </c>
      <c r="LC241" s="144">
        <f t="shared" si="933"/>
        <v>30498045.134102091</v>
      </c>
      <c r="LD241" s="144">
        <f t="shared" si="933"/>
        <v>31514646.638572164</v>
      </c>
      <c r="LE241" s="144">
        <f t="shared" si="933"/>
        <v>30498045.134102091</v>
      </c>
      <c r="LF241" s="144">
        <f t="shared" si="933"/>
        <v>31514646.638572164</v>
      </c>
      <c r="LG241" s="144">
        <f t="shared" si="933"/>
        <v>31514646.638572164</v>
      </c>
      <c r="LH241" s="144">
        <f t="shared" si="933"/>
        <v>30498045.134102091</v>
      </c>
      <c r="LI241" s="144">
        <f t="shared" si="933"/>
        <v>31514646.638572164</v>
      </c>
      <c r="LJ241" s="144">
        <f t="shared" si="933"/>
        <v>30498045.134102091</v>
      </c>
      <c r="LK241" s="144">
        <f t="shared" si="933"/>
        <v>31514646.638572164</v>
      </c>
      <c r="LL241" s="144">
        <f t="shared" si="933"/>
        <v>32144939.571343601</v>
      </c>
      <c r="LM241" s="144">
        <f t="shared" si="933"/>
        <v>30071072.502224658</v>
      </c>
      <c r="LN241" s="144">
        <f t="shared" si="933"/>
        <v>32144939.571343601</v>
      </c>
      <c r="LO241" s="144">
        <f t="shared" si="933"/>
        <v>31108006.036784131</v>
      </c>
      <c r="LP241" s="144">
        <f t="shared" si="933"/>
        <v>32144939.571343601</v>
      </c>
      <c r="LQ241" s="144">
        <f t="shared" si="933"/>
        <v>31108006.036784131</v>
      </c>
      <c r="LR241" s="144">
        <f t="shared" si="933"/>
        <v>32144939.571343601</v>
      </c>
      <c r="LS241" s="144">
        <f t="shared" si="933"/>
        <v>32144939.571343601</v>
      </c>
      <c r="LT241" s="144">
        <f t="shared" ref="LT241:OE241" si="934">LT105</f>
        <v>31108006.036784131</v>
      </c>
      <c r="LU241" s="144">
        <f t="shared" si="934"/>
        <v>32144939.571343601</v>
      </c>
      <c r="LV241" s="144">
        <f t="shared" si="934"/>
        <v>31108006.036784131</v>
      </c>
      <c r="LW241" s="144">
        <f t="shared" si="934"/>
        <v>32144939.571343601</v>
      </c>
      <c r="LX241" s="144">
        <f t="shared" si="934"/>
        <v>32787838.362770483</v>
      </c>
      <c r="LY241" s="144">
        <f t="shared" si="934"/>
        <v>29614821.747018501</v>
      </c>
      <c r="LZ241" s="144">
        <f t="shared" si="934"/>
        <v>32787838.362770483</v>
      </c>
      <c r="MA241" s="144">
        <f t="shared" si="934"/>
        <v>31730166.157519821</v>
      </c>
      <c r="MB241" s="144">
        <f t="shared" si="934"/>
        <v>32787838.362770483</v>
      </c>
      <c r="MC241" s="144">
        <f t="shared" si="934"/>
        <v>31730166.157519821</v>
      </c>
      <c r="MD241" s="144">
        <f t="shared" si="934"/>
        <v>32787838.362770483</v>
      </c>
      <c r="ME241" s="144">
        <f t="shared" si="934"/>
        <v>32787838.362770483</v>
      </c>
      <c r="MF241" s="144">
        <f t="shared" si="934"/>
        <v>31730166.157519821</v>
      </c>
      <c r="MG241" s="144">
        <f t="shared" si="934"/>
        <v>32787838.362770483</v>
      </c>
      <c r="MH241" s="144">
        <f t="shared" si="934"/>
        <v>31730166.157519821</v>
      </c>
      <c r="MI241" s="144">
        <f t="shared" si="934"/>
        <v>32787838.362770483</v>
      </c>
      <c r="MJ241" s="144">
        <f t="shared" si="934"/>
        <v>33443595.130025886</v>
      </c>
      <c r="MK241" s="144">
        <f t="shared" si="934"/>
        <v>30207118.181958865</v>
      </c>
      <c r="ML241" s="144">
        <f t="shared" si="934"/>
        <v>33443595.130025886</v>
      </c>
      <c r="MM241" s="144">
        <f t="shared" si="934"/>
        <v>32364769.48067021</v>
      </c>
      <c r="MN241" s="144">
        <f t="shared" si="934"/>
        <v>33443595.130025886</v>
      </c>
      <c r="MO241" s="144">
        <f t="shared" si="934"/>
        <v>32364769.48067021</v>
      </c>
      <c r="MP241" s="144">
        <f t="shared" si="934"/>
        <v>33443595.130025886</v>
      </c>
      <c r="MQ241" s="144">
        <f t="shared" si="934"/>
        <v>33443595.130025886</v>
      </c>
      <c r="MR241" s="144">
        <f t="shared" si="934"/>
        <v>32364769.48067021</v>
      </c>
      <c r="MS241" s="144">
        <f t="shared" si="934"/>
        <v>33443595.130025886</v>
      </c>
      <c r="MT241" s="144">
        <f t="shared" si="934"/>
        <v>32364769.48067021</v>
      </c>
      <c r="MU241" s="144">
        <f t="shared" si="934"/>
        <v>33443595.130025886</v>
      </c>
      <c r="MV241" s="144">
        <f t="shared" si="934"/>
        <v>34112467.032626405</v>
      </c>
      <c r="MW241" s="144">
        <f t="shared" si="934"/>
        <v>30811260.545598045</v>
      </c>
      <c r="MX241" s="144">
        <f t="shared" si="934"/>
        <v>34112467.032626405</v>
      </c>
      <c r="MY241" s="144">
        <f t="shared" si="934"/>
        <v>33012064.870283619</v>
      </c>
      <c r="MZ241" s="144">
        <f t="shared" si="934"/>
        <v>34112467.032626405</v>
      </c>
      <c r="NA241" s="144">
        <f t="shared" si="934"/>
        <v>33012064.870283619</v>
      </c>
      <c r="NB241" s="144">
        <f t="shared" si="934"/>
        <v>34112467.032626405</v>
      </c>
      <c r="NC241" s="144">
        <f t="shared" si="934"/>
        <v>34112467.032626405</v>
      </c>
      <c r="ND241" s="144">
        <f t="shared" si="934"/>
        <v>33012064.870283619</v>
      </c>
      <c r="NE241" s="144">
        <f t="shared" si="934"/>
        <v>34112467.032626405</v>
      </c>
      <c r="NF241" s="144">
        <f t="shared" si="934"/>
        <v>33012064.870283619</v>
      </c>
      <c r="NG241" s="144">
        <f t="shared" si="934"/>
        <v>34112467.032626405</v>
      </c>
      <c r="NH241" s="144">
        <f t="shared" si="934"/>
        <v>34794716.373278923</v>
      </c>
      <c r="NI241" s="144">
        <f t="shared" si="934"/>
        <v>32549895.962099638</v>
      </c>
      <c r="NJ241" s="144">
        <f t="shared" si="934"/>
        <v>34794716.373278923</v>
      </c>
      <c r="NK241" s="144">
        <f t="shared" si="934"/>
        <v>33672306.167689279</v>
      </c>
      <c r="NL241" s="144">
        <f t="shared" si="934"/>
        <v>34794716.373278923</v>
      </c>
      <c r="NM241" s="144">
        <f t="shared" si="934"/>
        <v>33672306.167689279</v>
      </c>
      <c r="NN241" s="144">
        <f t="shared" si="934"/>
        <v>34794716.373278923</v>
      </c>
      <c r="NO241" s="144">
        <f t="shared" si="934"/>
        <v>34794716.373278923</v>
      </c>
      <c r="NP241" s="144">
        <f t="shared" si="934"/>
        <v>33672306.167689279</v>
      </c>
      <c r="NQ241" s="144">
        <f t="shared" si="934"/>
        <v>34794716.373278923</v>
      </c>
      <c r="NR241" s="144">
        <f t="shared" si="934"/>
        <v>33672306.167689279</v>
      </c>
      <c r="NS241" s="144">
        <f t="shared" si="934"/>
        <v>34794716.373278923</v>
      </c>
      <c r="NT241" s="144">
        <f t="shared" si="934"/>
        <v>35490610.70074451</v>
      </c>
      <c r="NU241" s="144">
        <f t="shared" si="934"/>
        <v>32056035.471640203</v>
      </c>
      <c r="NV241" s="144">
        <f t="shared" si="934"/>
        <v>35490610.70074451</v>
      </c>
      <c r="NW241" s="144">
        <f t="shared" si="934"/>
        <v>34345752.291043073</v>
      </c>
      <c r="NX241" s="144">
        <f t="shared" si="934"/>
        <v>35490610.70074451</v>
      </c>
      <c r="NY241" s="144">
        <f t="shared" si="934"/>
        <v>34345752.291043073</v>
      </c>
      <c r="NZ241" s="144">
        <f t="shared" si="934"/>
        <v>35490610.70074451</v>
      </c>
      <c r="OA241" s="144">
        <f t="shared" si="934"/>
        <v>35490610.70074451</v>
      </c>
      <c r="OB241" s="144">
        <f t="shared" si="934"/>
        <v>34345752.291043073</v>
      </c>
      <c r="OC241" s="144">
        <f t="shared" si="934"/>
        <v>35490610.70074451</v>
      </c>
      <c r="OD241" s="144">
        <f t="shared" si="934"/>
        <v>34345752.291043073</v>
      </c>
      <c r="OE241" s="144">
        <f t="shared" si="934"/>
        <v>35490610.70074451</v>
      </c>
      <c r="OF241" s="144">
        <f t="shared" ref="OF241:OR241" si="935">OF105</f>
        <v>36200422.914759405</v>
      </c>
      <c r="OG241" s="144">
        <f t="shared" si="935"/>
        <v>32697156.18107301</v>
      </c>
      <c r="OH241" s="144">
        <f t="shared" si="935"/>
        <v>36200422.914759405</v>
      </c>
      <c r="OI241" s="144">
        <f t="shared" si="935"/>
        <v>35032667.336863942</v>
      </c>
      <c r="OJ241" s="144">
        <f t="shared" si="935"/>
        <v>36200422.914759405</v>
      </c>
      <c r="OK241" s="144">
        <f t="shared" si="935"/>
        <v>35032667.336863942</v>
      </c>
      <c r="OL241" s="144">
        <f t="shared" si="935"/>
        <v>36200422.914759405</v>
      </c>
      <c r="OM241" s="144">
        <f t="shared" si="935"/>
        <v>36200422.914759405</v>
      </c>
      <c r="ON241" s="144">
        <f t="shared" si="935"/>
        <v>35032667.336863942</v>
      </c>
      <c r="OO241" s="144">
        <f t="shared" si="935"/>
        <v>36200422.914759405</v>
      </c>
      <c r="OP241" s="144">
        <f t="shared" si="935"/>
        <v>35032667.336863942</v>
      </c>
      <c r="OQ241" s="144">
        <f t="shared" si="935"/>
        <v>36200422.914759405</v>
      </c>
      <c r="OR241" s="315">
        <f t="shared" si="935"/>
        <v>36924431.373054586</v>
      </c>
    </row>
    <row r="242" spans="2:408" x14ac:dyDescent="0.35">
      <c r="B242" s="303"/>
      <c r="C242" t="s">
        <v>96</v>
      </c>
      <c r="E242" s="395"/>
      <c r="I242" s="110"/>
      <c r="J242" s="354">
        <f>SUM(L242:OR242)</f>
        <v>-7044784157.9068766</v>
      </c>
      <c r="L242" s="144">
        <f t="shared" ref="L242:BW242" si="936">-L130</f>
        <v>0</v>
      </c>
      <c r="M242" s="144">
        <f t="shared" si="936"/>
        <v>0</v>
      </c>
      <c r="N242" s="144">
        <f t="shared" si="936"/>
        <v>0</v>
      </c>
      <c r="O242" s="144">
        <f t="shared" si="936"/>
        <v>0</v>
      </c>
      <c r="P242" s="144">
        <f t="shared" si="936"/>
        <v>0</v>
      </c>
      <c r="Q242" s="144">
        <f t="shared" si="936"/>
        <v>0</v>
      </c>
      <c r="R242" s="144">
        <f t="shared" si="936"/>
        <v>0</v>
      </c>
      <c r="S242" s="144">
        <f t="shared" si="936"/>
        <v>0</v>
      </c>
      <c r="T242" s="144">
        <f t="shared" si="936"/>
        <v>0</v>
      </c>
      <c r="U242" s="144">
        <f t="shared" si="936"/>
        <v>0</v>
      </c>
      <c r="V242" s="144">
        <f t="shared" si="936"/>
        <v>0</v>
      </c>
      <c r="W242" s="144">
        <f t="shared" si="936"/>
        <v>0</v>
      </c>
      <c r="X242" s="144">
        <f t="shared" si="936"/>
        <v>0</v>
      </c>
      <c r="Y242" s="144">
        <f t="shared" si="936"/>
        <v>0</v>
      </c>
      <c r="Z242" s="144">
        <f t="shared" si="936"/>
        <v>0</v>
      </c>
      <c r="AA242" s="144">
        <f t="shared" si="936"/>
        <v>0</v>
      </c>
      <c r="AB242" s="144">
        <f t="shared" si="936"/>
        <v>0</v>
      </c>
      <c r="AC242" s="144">
        <f t="shared" si="936"/>
        <v>0</v>
      </c>
      <c r="AD242" s="144">
        <f t="shared" si="936"/>
        <v>0</v>
      </c>
      <c r="AE242" s="144">
        <f t="shared" si="936"/>
        <v>0</v>
      </c>
      <c r="AF242" s="144">
        <f t="shared" si="936"/>
        <v>0</v>
      </c>
      <c r="AG242" s="144">
        <f t="shared" si="936"/>
        <v>0</v>
      </c>
      <c r="AH242" s="144">
        <f t="shared" si="936"/>
        <v>0</v>
      </c>
      <c r="AI242" s="144">
        <f t="shared" si="936"/>
        <v>0</v>
      </c>
      <c r="AJ242" s="144">
        <f t="shared" si="936"/>
        <v>0</v>
      </c>
      <c r="AK242" s="144">
        <f t="shared" si="936"/>
        <v>0</v>
      </c>
      <c r="AL242" s="144">
        <f t="shared" si="936"/>
        <v>0</v>
      </c>
      <c r="AM242" s="144">
        <f t="shared" si="936"/>
        <v>0</v>
      </c>
      <c r="AN242" s="144">
        <f t="shared" si="936"/>
        <v>0</v>
      </c>
      <c r="AO242" s="144">
        <f t="shared" si="936"/>
        <v>0</v>
      </c>
      <c r="AP242" s="144">
        <f t="shared" si="936"/>
        <v>0</v>
      </c>
      <c r="AQ242" s="144">
        <f t="shared" si="936"/>
        <v>0</v>
      </c>
      <c r="AR242" s="144">
        <f t="shared" si="936"/>
        <v>0</v>
      </c>
      <c r="AS242" s="144">
        <f t="shared" si="936"/>
        <v>0</v>
      </c>
      <c r="AT242" s="144">
        <f t="shared" si="936"/>
        <v>0</v>
      </c>
      <c r="AU242" s="144">
        <f t="shared" si="936"/>
        <v>0</v>
      </c>
      <c r="AV242" s="144">
        <f t="shared" si="936"/>
        <v>-14683795.743398795</v>
      </c>
      <c r="AW242" s="144">
        <f t="shared" si="936"/>
        <v>-13262783.252102137</v>
      </c>
      <c r="AX242" s="144">
        <f t="shared" si="936"/>
        <v>-14683795.743398795</v>
      </c>
      <c r="AY242" s="144">
        <f t="shared" si="936"/>
        <v>-14210124.912966574</v>
      </c>
      <c r="AZ242" s="144">
        <f t="shared" si="936"/>
        <v>-14683795.743398795</v>
      </c>
      <c r="BA242" s="144">
        <f t="shared" si="936"/>
        <v>-14210124.912966574</v>
      </c>
      <c r="BB242" s="144">
        <f t="shared" si="936"/>
        <v>-14683795.743398795</v>
      </c>
      <c r="BC242" s="144">
        <f t="shared" si="936"/>
        <v>-14683795.743398795</v>
      </c>
      <c r="BD242" s="144">
        <f t="shared" si="936"/>
        <v>-14210124.912966574</v>
      </c>
      <c r="BE242" s="144">
        <f t="shared" si="936"/>
        <v>-14683795.743398795</v>
      </c>
      <c r="BF242" s="144">
        <f t="shared" si="936"/>
        <v>-14210124.912966574</v>
      </c>
      <c r="BG242" s="144">
        <f t="shared" si="936"/>
        <v>-14683795.743398795</v>
      </c>
      <c r="BH242" s="144">
        <f t="shared" si="936"/>
        <v>-14977471.658266772</v>
      </c>
      <c r="BI242" s="144">
        <f t="shared" si="936"/>
        <v>-13528038.917144179</v>
      </c>
      <c r="BJ242" s="144">
        <f t="shared" si="936"/>
        <v>-14977471.658266772</v>
      </c>
      <c r="BK242" s="144">
        <f t="shared" si="936"/>
        <v>-14494327.411225908</v>
      </c>
      <c r="BL242" s="144">
        <f t="shared" si="936"/>
        <v>-14977471.658266772</v>
      </c>
      <c r="BM242" s="144">
        <f t="shared" si="936"/>
        <v>-14494327.411225908</v>
      </c>
      <c r="BN242" s="144">
        <f t="shared" si="936"/>
        <v>-14977471.658266772</v>
      </c>
      <c r="BO242" s="144">
        <f t="shared" si="936"/>
        <v>-14977471.658266772</v>
      </c>
      <c r="BP242" s="144">
        <f t="shared" si="936"/>
        <v>-14494327.411225908</v>
      </c>
      <c r="BQ242" s="144">
        <f t="shared" si="936"/>
        <v>-14977471.658266772</v>
      </c>
      <c r="BR242" s="144">
        <f t="shared" si="936"/>
        <v>-14494327.411225908</v>
      </c>
      <c r="BS242" s="144">
        <f t="shared" si="936"/>
        <v>-14977471.658266772</v>
      </c>
      <c r="BT242" s="144">
        <f t="shared" si="936"/>
        <v>-15277021.091432108</v>
      </c>
      <c r="BU242" s="144">
        <f t="shared" si="936"/>
        <v>-13798599.695487063</v>
      </c>
      <c r="BV242" s="144">
        <f t="shared" si="936"/>
        <v>-15277021.091432108</v>
      </c>
      <c r="BW242" s="144">
        <f t="shared" si="936"/>
        <v>-14784213.959450426</v>
      </c>
      <c r="BX242" s="144">
        <f t="shared" ref="BX242:EI242" si="937">-BX130</f>
        <v>-15277021.091432108</v>
      </c>
      <c r="BY242" s="144">
        <f t="shared" si="937"/>
        <v>-14784213.959450426</v>
      </c>
      <c r="BZ242" s="144">
        <f t="shared" si="937"/>
        <v>-15277021.091432108</v>
      </c>
      <c r="CA242" s="144">
        <f t="shared" si="937"/>
        <v>-15277021.091432108</v>
      </c>
      <c r="CB242" s="144">
        <f t="shared" si="937"/>
        <v>-14784213.959450426</v>
      </c>
      <c r="CC242" s="144">
        <f t="shared" si="937"/>
        <v>-15277021.091432108</v>
      </c>
      <c r="CD242" s="144">
        <f t="shared" si="937"/>
        <v>-14784213.959450426</v>
      </c>
      <c r="CE242" s="144">
        <f t="shared" si="937"/>
        <v>-15277021.091432108</v>
      </c>
      <c r="CF242" s="144">
        <f t="shared" si="937"/>
        <v>-15581228.731776461</v>
      </c>
      <c r="CG242" s="144">
        <f t="shared" si="937"/>
        <v>-14575988.168436045</v>
      </c>
      <c r="CH242" s="144">
        <f t="shared" si="937"/>
        <v>-15581228.731776461</v>
      </c>
      <c r="CI242" s="144">
        <f t="shared" si="937"/>
        <v>-15078608.450106252</v>
      </c>
      <c r="CJ242" s="144">
        <f t="shared" si="937"/>
        <v>-15581228.731776461</v>
      </c>
      <c r="CK242" s="144">
        <f t="shared" si="937"/>
        <v>-15078608.450106252</v>
      </c>
      <c r="CL242" s="144">
        <f t="shared" si="937"/>
        <v>-15581228.731776461</v>
      </c>
      <c r="CM242" s="144">
        <f t="shared" si="937"/>
        <v>-15581228.731776461</v>
      </c>
      <c r="CN242" s="144">
        <f t="shared" si="937"/>
        <v>-15078608.450106252</v>
      </c>
      <c r="CO242" s="144">
        <f t="shared" si="937"/>
        <v>-15581228.731776461</v>
      </c>
      <c r="CP242" s="144">
        <f t="shared" si="937"/>
        <v>-15078608.450106252</v>
      </c>
      <c r="CQ242" s="144">
        <f t="shared" si="937"/>
        <v>-15581228.731776461</v>
      </c>
      <c r="CR242" s="144">
        <f t="shared" si="937"/>
        <v>-15894212.743525961</v>
      </c>
      <c r="CS242" s="144">
        <f t="shared" si="937"/>
        <v>-14356063.123184739</v>
      </c>
      <c r="CT242" s="144">
        <f t="shared" si="937"/>
        <v>-15894212.743525961</v>
      </c>
      <c r="CU242" s="144">
        <f t="shared" si="937"/>
        <v>-15381496.203412222</v>
      </c>
      <c r="CV242" s="144">
        <f t="shared" si="937"/>
        <v>-15894212.743525961</v>
      </c>
      <c r="CW242" s="144">
        <f t="shared" si="937"/>
        <v>-15381496.203412222</v>
      </c>
      <c r="CX242" s="144">
        <f t="shared" si="937"/>
        <v>-15894212.743525961</v>
      </c>
      <c r="CY242" s="144">
        <f t="shared" si="937"/>
        <v>-15894212.743525961</v>
      </c>
      <c r="CZ242" s="144">
        <f t="shared" si="937"/>
        <v>-15381496.203412222</v>
      </c>
      <c r="DA242" s="144">
        <f t="shared" si="937"/>
        <v>-15894212.743525961</v>
      </c>
      <c r="DB242" s="144">
        <f t="shared" si="937"/>
        <v>-15381496.203412222</v>
      </c>
      <c r="DC242" s="144">
        <f t="shared" si="937"/>
        <v>-15894212.743525961</v>
      </c>
      <c r="DD242" s="144">
        <f t="shared" si="937"/>
        <v>-16212096.99839648</v>
      </c>
      <c r="DE242" s="144">
        <f t="shared" si="937"/>
        <v>-14643184.385648433</v>
      </c>
      <c r="DF242" s="144">
        <f t="shared" si="937"/>
        <v>-16212096.99839648</v>
      </c>
      <c r="DG242" s="144">
        <f t="shared" si="937"/>
        <v>-15689126.127480464</v>
      </c>
      <c r="DH242" s="144">
        <f t="shared" si="937"/>
        <v>-16212096.99839648</v>
      </c>
      <c r="DI242" s="144">
        <f t="shared" si="937"/>
        <v>-15689126.127480464</v>
      </c>
      <c r="DJ242" s="144">
        <f t="shared" si="937"/>
        <v>-16212096.99839648</v>
      </c>
      <c r="DK242" s="144">
        <f t="shared" si="937"/>
        <v>-16212096.99839648</v>
      </c>
      <c r="DL242" s="144">
        <f t="shared" si="937"/>
        <v>-15689126.127480464</v>
      </c>
      <c r="DM242" s="144">
        <f t="shared" si="937"/>
        <v>-16212096.99839648</v>
      </c>
      <c r="DN242" s="144">
        <f t="shared" si="937"/>
        <v>-15689126.127480464</v>
      </c>
      <c r="DO242" s="144">
        <f t="shared" si="937"/>
        <v>-16212096.99839648</v>
      </c>
      <c r="DP242" s="144">
        <f t="shared" si="937"/>
        <v>-16536338.938364411</v>
      </c>
      <c r="DQ242" s="144">
        <f t="shared" si="937"/>
        <v>-14936048.073361404</v>
      </c>
      <c r="DR242" s="144">
        <f t="shared" si="937"/>
        <v>-16536338.938364411</v>
      </c>
      <c r="DS242" s="144">
        <f t="shared" si="937"/>
        <v>-16002908.650030075</v>
      </c>
      <c r="DT242" s="144">
        <f t="shared" si="937"/>
        <v>-16536338.938364411</v>
      </c>
      <c r="DU242" s="144">
        <f t="shared" si="937"/>
        <v>-16002908.650030075</v>
      </c>
      <c r="DV242" s="144">
        <f t="shared" si="937"/>
        <v>-16536338.938364411</v>
      </c>
      <c r="DW242" s="144">
        <f t="shared" si="937"/>
        <v>-16536338.938364411</v>
      </c>
      <c r="DX242" s="144">
        <f t="shared" si="937"/>
        <v>-16002908.650030075</v>
      </c>
      <c r="DY242" s="144">
        <f t="shared" si="937"/>
        <v>-16536338.938364411</v>
      </c>
      <c r="DZ242" s="144">
        <f t="shared" si="937"/>
        <v>-16002908.650030075</v>
      </c>
      <c r="EA242" s="144">
        <f t="shared" si="937"/>
        <v>-16536338.938364411</v>
      </c>
      <c r="EB242" s="144">
        <f t="shared" si="937"/>
        <v>-16865623.071590856</v>
      </c>
      <c r="EC242" s="144">
        <f t="shared" si="937"/>
        <v>-15777518.357294671</v>
      </c>
      <c r="ED242" s="144">
        <f t="shared" si="937"/>
        <v>-16865623.071590856</v>
      </c>
      <c r="EE242" s="144">
        <f t="shared" si="937"/>
        <v>-16321570.714442762</v>
      </c>
      <c r="EF242" s="144">
        <f t="shared" si="937"/>
        <v>-16865623.071590856</v>
      </c>
      <c r="EG242" s="144">
        <f t="shared" si="937"/>
        <v>-16321570.714442762</v>
      </c>
      <c r="EH242" s="144">
        <f t="shared" si="937"/>
        <v>-16865623.071590856</v>
      </c>
      <c r="EI242" s="144">
        <f t="shared" si="937"/>
        <v>-16865623.071590856</v>
      </c>
      <c r="EJ242" s="144">
        <f t="shared" ref="EJ242:GU242" si="938">-EJ130</f>
        <v>-16321570.714442762</v>
      </c>
      <c r="EK242" s="144">
        <f t="shared" si="938"/>
        <v>-16865623.071590856</v>
      </c>
      <c r="EL242" s="144">
        <f t="shared" si="938"/>
        <v>-16321570.714442762</v>
      </c>
      <c r="EM242" s="144">
        <f t="shared" si="938"/>
        <v>-16865623.071590856</v>
      </c>
      <c r="EN242" s="144">
        <f t="shared" si="938"/>
        <v>-17204407.031474333</v>
      </c>
      <c r="EO242" s="144">
        <f t="shared" si="938"/>
        <v>-15539464.415525205</v>
      </c>
      <c r="EP242" s="144">
        <f t="shared" si="938"/>
        <v>-17204407.031474333</v>
      </c>
      <c r="EQ242" s="144">
        <f t="shared" si="938"/>
        <v>-16649426.159491291</v>
      </c>
      <c r="ER242" s="144">
        <f t="shared" si="938"/>
        <v>-17204407.031474333</v>
      </c>
      <c r="ES242" s="144">
        <f t="shared" si="938"/>
        <v>-16649426.159491291</v>
      </c>
      <c r="ET242" s="144">
        <f t="shared" si="938"/>
        <v>-17204407.031474333</v>
      </c>
      <c r="EU242" s="144">
        <f t="shared" si="938"/>
        <v>-17204407.031474333</v>
      </c>
      <c r="EV242" s="144">
        <f t="shared" si="938"/>
        <v>-16649426.159491291</v>
      </c>
      <c r="EW242" s="144">
        <f t="shared" si="938"/>
        <v>-17204407.031474333</v>
      </c>
      <c r="EX242" s="144">
        <f t="shared" si="938"/>
        <v>-16649426.159491291</v>
      </c>
      <c r="EY242" s="144">
        <f t="shared" si="938"/>
        <v>-17204407.031474333</v>
      </c>
      <c r="EZ242" s="144">
        <f t="shared" si="938"/>
        <v>-17548495.172103819</v>
      </c>
      <c r="FA242" s="144">
        <f t="shared" si="938"/>
        <v>-15850253.703835707</v>
      </c>
      <c r="FB242" s="144">
        <f t="shared" si="938"/>
        <v>-17548495.172103819</v>
      </c>
      <c r="FC242" s="144">
        <f t="shared" si="938"/>
        <v>-16982414.682681113</v>
      </c>
      <c r="FD242" s="144">
        <f t="shared" si="938"/>
        <v>-17548495.172103819</v>
      </c>
      <c r="FE242" s="144">
        <f t="shared" si="938"/>
        <v>-16982414.682681113</v>
      </c>
      <c r="FF242" s="144">
        <f t="shared" si="938"/>
        <v>-17548495.172103819</v>
      </c>
      <c r="FG242" s="144">
        <f t="shared" si="938"/>
        <v>-17548495.172103819</v>
      </c>
      <c r="FH242" s="144">
        <f t="shared" si="938"/>
        <v>-16982414.682681113</v>
      </c>
      <c r="FI242" s="144">
        <f t="shared" si="938"/>
        <v>-17548495.172103819</v>
      </c>
      <c r="FJ242" s="144">
        <f t="shared" si="938"/>
        <v>-16982414.682681113</v>
      </c>
      <c r="FK242" s="144">
        <f t="shared" si="938"/>
        <v>-17548495.172103819</v>
      </c>
      <c r="FL242" s="144">
        <f t="shared" si="938"/>
        <v>-17899465.075545892</v>
      </c>
      <c r="FM242" s="144">
        <f t="shared" si="938"/>
        <v>-16167258.777912423</v>
      </c>
      <c r="FN242" s="144">
        <f t="shared" si="938"/>
        <v>-17899465.075545892</v>
      </c>
      <c r="FO242" s="144">
        <f t="shared" si="938"/>
        <v>-17322062.976334739</v>
      </c>
      <c r="FP242" s="144">
        <f t="shared" si="938"/>
        <v>-17899465.075545892</v>
      </c>
      <c r="FQ242" s="144">
        <f t="shared" si="938"/>
        <v>-17322062.976334739</v>
      </c>
      <c r="FR242" s="144">
        <f t="shared" si="938"/>
        <v>-17899465.075545892</v>
      </c>
      <c r="FS242" s="144">
        <f t="shared" si="938"/>
        <v>-17899465.075545892</v>
      </c>
      <c r="FT242" s="144">
        <f t="shared" si="938"/>
        <v>-17322062.976334739</v>
      </c>
      <c r="FU242" s="144">
        <f t="shared" si="938"/>
        <v>-17899465.075545892</v>
      </c>
      <c r="FV242" s="144">
        <f t="shared" si="938"/>
        <v>-17322062.976334739</v>
      </c>
      <c r="FW242" s="144">
        <f t="shared" si="938"/>
        <v>-17899465.075545892</v>
      </c>
      <c r="FX242" s="144">
        <f t="shared" si="938"/>
        <v>-18255892.811127923</v>
      </c>
      <c r="FY242" s="144">
        <f t="shared" si="938"/>
        <v>-17078093.274926119</v>
      </c>
      <c r="FZ242" s="144">
        <f t="shared" si="938"/>
        <v>-18255892.811127923</v>
      </c>
      <c r="GA242" s="144">
        <f t="shared" si="938"/>
        <v>-17666993.043027017</v>
      </c>
      <c r="GB242" s="144">
        <f t="shared" si="938"/>
        <v>-18255892.811127923</v>
      </c>
      <c r="GC242" s="144">
        <f t="shared" si="938"/>
        <v>-17666993.043027017</v>
      </c>
      <c r="GD242" s="144">
        <f t="shared" si="938"/>
        <v>-18255892.811127923</v>
      </c>
      <c r="GE242" s="144">
        <f t="shared" si="938"/>
        <v>-18255892.811127923</v>
      </c>
      <c r="GF242" s="144">
        <f t="shared" si="938"/>
        <v>-17666993.043027017</v>
      </c>
      <c r="GG242" s="144">
        <f t="shared" si="938"/>
        <v>-18255892.811127923</v>
      </c>
      <c r="GH242" s="144">
        <f t="shared" si="938"/>
        <v>-17666993.043027017</v>
      </c>
      <c r="GI242" s="144">
        <f t="shared" si="938"/>
        <v>-18255892.811127923</v>
      </c>
      <c r="GJ242" s="144">
        <f t="shared" si="938"/>
        <v>-18622603.464597948</v>
      </c>
      <c r="GK242" s="144">
        <f t="shared" si="938"/>
        <v>-16820416.032540083</v>
      </c>
      <c r="GL242" s="144">
        <f t="shared" si="938"/>
        <v>-18622603.464597948</v>
      </c>
      <c r="GM242" s="144">
        <f t="shared" si="938"/>
        <v>-18021874.320578661</v>
      </c>
      <c r="GN242" s="144">
        <f t="shared" si="938"/>
        <v>-18622603.464597948</v>
      </c>
      <c r="GO242" s="144">
        <f t="shared" si="938"/>
        <v>-18021874.320578661</v>
      </c>
      <c r="GP242" s="144">
        <f t="shared" si="938"/>
        <v>-18622603.464597948</v>
      </c>
      <c r="GQ242" s="144">
        <f t="shared" si="938"/>
        <v>-18622603.464597948</v>
      </c>
      <c r="GR242" s="144">
        <f t="shared" si="938"/>
        <v>-18021874.320578661</v>
      </c>
      <c r="GS242" s="144">
        <f t="shared" si="938"/>
        <v>-18622603.464597948</v>
      </c>
      <c r="GT242" s="144">
        <f t="shared" si="938"/>
        <v>-18021874.320578661</v>
      </c>
      <c r="GU242" s="144">
        <f t="shared" si="938"/>
        <v>-18622603.464597948</v>
      </c>
      <c r="GV242" s="144">
        <f t="shared" ref="GV242:JG242" si="939">-GV130</f>
        <v>-18995055.533889908</v>
      </c>
      <c r="GW242" s="144">
        <f t="shared" si="939"/>
        <v>-17156824.353190888</v>
      </c>
      <c r="GX242" s="144">
        <f t="shared" si="939"/>
        <v>-18995055.533889908</v>
      </c>
      <c r="GY242" s="144">
        <f t="shared" si="939"/>
        <v>-18382311.806990236</v>
      </c>
      <c r="GZ242" s="144">
        <f t="shared" si="939"/>
        <v>-18995055.533889908</v>
      </c>
      <c r="HA242" s="144">
        <f t="shared" si="939"/>
        <v>-18382311.806990236</v>
      </c>
      <c r="HB242" s="144">
        <f t="shared" si="939"/>
        <v>-18995055.533889908</v>
      </c>
      <c r="HC242" s="144">
        <f t="shared" si="939"/>
        <v>-18995055.533889908</v>
      </c>
      <c r="HD242" s="144">
        <f t="shared" si="939"/>
        <v>-18382311.806990236</v>
      </c>
      <c r="HE242" s="144">
        <f t="shared" si="939"/>
        <v>-18995055.533889908</v>
      </c>
      <c r="HF242" s="144">
        <f t="shared" si="939"/>
        <v>-18382311.806990236</v>
      </c>
      <c r="HG242" s="144">
        <f t="shared" si="939"/>
        <v>-18995055.533889908</v>
      </c>
      <c r="HH242" s="144">
        <f t="shared" si="939"/>
        <v>-19374956.644567709</v>
      </c>
      <c r="HI242" s="144">
        <f t="shared" si="939"/>
        <v>-17499960.840254702</v>
      </c>
      <c r="HJ242" s="144">
        <f t="shared" si="939"/>
        <v>-19374956.644567709</v>
      </c>
      <c r="HK242" s="144">
        <f t="shared" si="939"/>
        <v>-18749958.043130036</v>
      </c>
      <c r="HL242" s="144">
        <f t="shared" si="939"/>
        <v>-19374956.644567709</v>
      </c>
      <c r="HM242" s="144">
        <f t="shared" si="939"/>
        <v>-18749958.043130036</v>
      </c>
      <c r="HN242" s="144">
        <f t="shared" si="939"/>
        <v>-19374956.644567709</v>
      </c>
      <c r="HO242" s="144">
        <f t="shared" si="939"/>
        <v>-19374956.644567709</v>
      </c>
      <c r="HP242" s="144">
        <f t="shared" si="939"/>
        <v>-18749958.043130036</v>
      </c>
      <c r="HQ242" s="144">
        <f t="shared" si="939"/>
        <v>-19374956.644567709</v>
      </c>
      <c r="HR242" s="144">
        <f t="shared" si="939"/>
        <v>-18749958.043130036</v>
      </c>
      <c r="HS242" s="144">
        <f t="shared" si="939"/>
        <v>-19374956.644567709</v>
      </c>
      <c r="HT242" s="144">
        <f t="shared" si="939"/>
        <v>-19760765.488277674</v>
      </c>
      <c r="HU242" s="144">
        <f t="shared" si="939"/>
        <v>-18485877.392259754</v>
      </c>
      <c r="HV242" s="144">
        <f t="shared" si="939"/>
        <v>-19760765.488277674</v>
      </c>
      <c r="HW242" s="144">
        <f t="shared" si="939"/>
        <v>-19123321.440268714</v>
      </c>
      <c r="HX242" s="144">
        <f t="shared" si="939"/>
        <v>-19760765.488277674</v>
      </c>
      <c r="HY242" s="144">
        <f t="shared" si="939"/>
        <v>-19123321.440268714</v>
      </c>
      <c r="HZ242" s="144">
        <f t="shared" si="939"/>
        <v>-19760765.488277674</v>
      </c>
      <c r="IA242" s="144">
        <f t="shared" si="939"/>
        <v>-19760765.488277674</v>
      </c>
      <c r="IB242" s="144">
        <f t="shared" si="939"/>
        <v>-19123321.440268714</v>
      </c>
      <c r="IC242" s="144">
        <f t="shared" si="939"/>
        <v>-19760765.488277674</v>
      </c>
      <c r="ID242" s="144">
        <f t="shared" si="939"/>
        <v>-19123321.440268714</v>
      </c>
      <c r="IE242" s="144">
        <f t="shared" si="939"/>
        <v>-19760765.488277674</v>
      </c>
      <c r="IF242" s="144">
        <f t="shared" si="939"/>
        <v>-20157704.893008247</v>
      </c>
      <c r="IG242" s="144">
        <f t="shared" si="939"/>
        <v>-18206959.258200996</v>
      </c>
      <c r="IH242" s="144">
        <f t="shared" si="939"/>
        <v>-20157704.893008247</v>
      </c>
      <c r="II242" s="144">
        <f t="shared" si="939"/>
        <v>-19507456.348072492</v>
      </c>
      <c r="IJ242" s="144">
        <f t="shared" si="939"/>
        <v>-20157704.893008247</v>
      </c>
      <c r="IK242" s="144">
        <f t="shared" si="939"/>
        <v>-19507456.348072492</v>
      </c>
      <c r="IL242" s="144">
        <f t="shared" si="939"/>
        <v>-20157704.893008247</v>
      </c>
      <c r="IM242" s="144">
        <f t="shared" si="939"/>
        <v>-20157704.893008247</v>
      </c>
      <c r="IN242" s="144">
        <f t="shared" si="939"/>
        <v>-19507456.348072492</v>
      </c>
      <c r="IO242" s="144">
        <f t="shared" si="939"/>
        <v>-20157704.893008247</v>
      </c>
      <c r="IP242" s="144">
        <f t="shared" si="939"/>
        <v>-19507456.348072492</v>
      </c>
      <c r="IQ242" s="144">
        <f t="shared" si="939"/>
        <v>-20157704.893008247</v>
      </c>
      <c r="IR242" s="144">
        <f t="shared" si="939"/>
        <v>-20560858.990868405</v>
      </c>
      <c r="IS242" s="144">
        <f t="shared" si="939"/>
        <v>-18571098.443365011</v>
      </c>
      <c r="IT242" s="144">
        <f t="shared" si="939"/>
        <v>-20560858.990868405</v>
      </c>
      <c r="IU242" s="144">
        <f t="shared" si="939"/>
        <v>-19897605.475033943</v>
      </c>
      <c r="IV242" s="144">
        <f t="shared" si="939"/>
        <v>-20560858.990868405</v>
      </c>
      <c r="IW242" s="144">
        <f t="shared" si="939"/>
        <v>-19897605.475033943</v>
      </c>
      <c r="IX242" s="144">
        <f t="shared" si="939"/>
        <v>-20560858.990868405</v>
      </c>
      <c r="IY242" s="144">
        <f t="shared" si="939"/>
        <v>-20560858.990868405</v>
      </c>
      <c r="IZ242" s="144">
        <f t="shared" si="939"/>
        <v>-19897605.475033943</v>
      </c>
      <c r="JA242" s="144">
        <f t="shared" si="939"/>
        <v>-20560858.990868405</v>
      </c>
      <c r="JB242" s="144">
        <f t="shared" si="939"/>
        <v>-19897605.475033943</v>
      </c>
      <c r="JC242" s="144">
        <f t="shared" si="939"/>
        <v>-20560858.990868405</v>
      </c>
      <c r="JD242" s="144">
        <f t="shared" si="939"/>
        <v>-20972076.170685772</v>
      </c>
      <c r="JE242" s="144">
        <f t="shared" si="939"/>
        <v>-18942520.412232313</v>
      </c>
      <c r="JF242" s="144">
        <f t="shared" si="939"/>
        <v>-20972076.170685772</v>
      </c>
      <c r="JG242" s="144">
        <f t="shared" si="939"/>
        <v>-20295557.584534623</v>
      </c>
      <c r="JH242" s="144">
        <f t="shared" ref="JH242:LS242" si="940">-JH130</f>
        <v>-20972076.170685772</v>
      </c>
      <c r="JI242" s="144">
        <f t="shared" si="940"/>
        <v>-20295557.584534623</v>
      </c>
      <c r="JJ242" s="144">
        <f t="shared" si="940"/>
        <v>-20972076.170685772</v>
      </c>
      <c r="JK242" s="144">
        <f t="shared" si="940"/>
        <v>-20972076.170685772</v>
      </c>
      <c r="JL242" s="144">
        <f t="shared" si="940"/>
        <v>-20295557.584534623</v>
      </c>
      <c r="JM242" s="144">
        <f t="shared" si="940"/>
        <v>-20972076.170685772</v>
      </c>
      <c r="JN242" s="144">
        <f t="shared" si="940"/>
        <v>-20295557.584534623</v>
      </c>
      <c r="JO242" s="144">
        <f t="shared" si="940"/>
        <v>-20972076.170685772</v>
      </c>
      <c r="JP242" s="144">
        <f t="shared" si="940"/>
        <v>-21389688.070729848</v>
      </c>
      <c r="JQ242" s="144">
        <f t="shared" si="940"/>
        <v>-20009708.195198897</v>
      </c>
      <c r="JR242" s="144">
        <f t="shared" si="940"/>
        <v>-21389688.070729848</v>
      </c>
      <c r="JS242" s="144">
        <f t="shared" si="940"/>
        <v>-20699698.132964373</v>
      </c>
      <c r="JT242" s="144">
        <f t="shared" si="940"/>
        <v>-21389688.070729848</v>
      </c>
      <c r="JU242" s="144">
        <f t="shared" si="940"/>
        <v>-20699698.132964373</v>
      </c>
      <c r="JV242" s="144">
        <f t="shared" si="940"/>
        <v>-21389688.070729848</v>
      </c>
      <c r="JW242" s="144">
        <f t="shared" si="940"/>
        <v>-21389688.070729848</v>
      </c>
      <c r="JX242" s="144">
        <f t="shared" si="940"/>
        <v>-20699698.132964373</v>
      </c>
      <c r="JY242" s="144">
        <f t="shared" si="940"/>
        <v>-21389688.070729848</v>
      </c>
      <c r="JZ242" s="144">
        <f t="shared" si="940"/>
        <v>-20699698.132964373</v>
      </c>
      <c r="KA242" s="144">
        <f t="shared" si="940"/>
        <v>-21389688.070729848</v>
      </c>
      <c r="KB242" s="144">
        <f t="shared" si="940"/>
        <v>-21819348.047981482</v>
      </c>
      <c r="KC242" s="144">
        <f t="shared" si="940"/>
        <v>-19707798.236886498</v>
      </c>
      <c r="KD242" s="144">
        <f t="shared" si="940"/>
        <v>-21819348.047981482</v>
      </c>
      <c r="KE242" s="144">
        <f t="shared" si="940"/>
        <v>-21115498.110949818</v>
      </c>
      <c r="KF242" s="144">
        <f t="shared" si="940"/>
        <v>-21819348.047981482</v>
      </c>
      <c r="KG242" s="144">
        <f t="shared" si="940"/>
        <v>-21115498.110949818</v>
      </c>
      <c r="KH242" s="144">
        <f t="shared" si="940"/>
        <v>-21819348.047981482</v>
      </c>
      <c r="KI242" s="144">
        <f t="shared" si="940"/>
        <v>-21819348.047981482</v>
      </c>
      <c r="KJ242" s="144">
        <f t="shared" si="940"/>
        <v>-21115498.110949818</v>
      </c>
      <c r="KK242" s="144">
        <f t="shared" si="940"/>
        <v>-21819348.047981482</v>
      </c>
      <c r="KL242" s="144">
        <f t="shared" si="940"/>
        <v>-21115498.110949818</v>
      </c>
      <c r="KM242" s="144">
        <f t="shared" si="940"/>
        <v>-21819348.047981482</v>
      </c>
      <c r="KN242" s="144">
        <f t="shared" si="940"/>
        <v>-22255735.00894111</v>
      </c>
      <c r="KO242" s="144">
        <f t="shared" si="940"/>
        <v>-20101954.201624226</v>
      </c>
      <c r="KP242" s="144">
        <f t="shared" si="940"/>
        <v>-22255735.00894111</v>
      </c>
      <c r="KQ242" s="144">
        <f t="shared" si="940"/>
        <v>-21537808.073168814</v>
      </c>
      <c r="KR242" s="144">
        <f t="shared" si="940"/>
        <v>-22255735.00894111</v>
      </c>
      <c r="KS242" s="144">
        <f t="shared" si="940"/>
        <v>-21537808.073168814</v>
      </c>
      <c r="KT242" s="144">
        <f t="shared" si="940"/>
        <v>-22255735.00894111</v>
      </c>
      <c r="KU242" s="144">
        <f t="shared" si="940"/>
        <v>-22255735.00894111</v>
      </c>
      <c r="KV242" s="144">
        <f t="shared" si="940"/>
        <v>-21537808.073168814</v>
      </c>
      <c r="KW242" s="144">
        <f t="shared" si="940"/>
        <v>-22255735.00894111</v>
      </c>
      <c r="KX242" s="144">
        <f t="shared" si="940"/>
        <v>-21537808.073168814</v>
      </c>
      <c r="KY242" s="144">
        <f t="shared" si="940"/>
        <v>-22255735.00894111</v>
      </c>
      <c r="KZ242" s="144">
        <f t="shared" si="940"/>
        <v>-22700849.709119931</v>
      </c>
      <c r="LA242" s="144">
        <f t="shared" si="940"/>
        <v>-20503993.285656717</v>
      </c>
      <c r="LB242" s="144">
        <f t="shared" si="940"/>
        <v>-22700849.709119931</v>
      </c>
      <c r="LC242" s="144">
        <f t="shared" si="940"/>
        <v>-21968564.234632194</v>
      </c>
      <c r="LD242" s="144">
        <f t="shared" si="940"/>
        <v>-22700849.709119931</v>
      </c>
      <c r="LE242" s="144">
        <f t="shared" si="940"/>
        <v>-21968564.234632194</v>
      </c>
      <c r="LF242" s="144">
        <f t="shared" si="940"/>
        <v>-22700849.709119931</v>
      </c>
      <c r="LG242" s="144">
        <f t="shared" si="940"/>
        <v>-22700849.709119931</v>
      </c>
      <c r="LH242" s="144">
        <f t="shared" si="940"/>
        <v>-21968564.234632194</v>
      </c>
      <c r="LI242" s="144">
        <f t="shared" si="940"/>
        <v>-22700849.709119931</v>
      </c>
      <c r="LJ242" s="144">
        <f t="shared" si="940"/>
        <v>-21968564.234632194</v>
      </c>
      <c r="LK242" s="144">
        <f t="shared" si="940"/>
        <v>-22700849.709119931</v>
      </c>
      <c r="LL242" s="144">
        <f t="shared" si="940"/>
        <v>-23152886.260126349</v>
      </c>
      <c r="LM242" s="144">
        <f t="shared" si="940"/>
        <v>-21659151.662698843</v>
      </c>
      <c r="LN242" s="144">
        <f t="shared" si="940"/>
        <v>-23152886.260126349</v>
      </c>
      <c r="LO242" s="144">
        <f t="shared" si="940"/>
        <v>-22406018.961412594</v>
      </c>
      <c r="LP242" s="144">
        <f t="shared" si="940"/>
        <v>-23152886.260126349</v>
      </c>
      <c r="LQ242" s="144">
        <f t="shared" si="940"/>
        <v>-22406018.961412594</v>
      </c>
      <c r="LR242" s="144">
        <f t="shared" si="940"/>
        <v>-23152886.260126349</v>
      </c>
      <c r="LS242" s="144">
        <f t="shared" si="940"/>
        <v>-23152886.260126349</v>
      </c>
      <c r="LT242" s="144">
        <f t="shared" ref="LT242:OE242" si="941">-LT130</f>
        <v>-22406018.961412594</v>
      </c>
      <c r="LU242" s="144">
        <f t="shared" si="941"/>
        <v>-23152886.260126349</v>
      </c>
      <c r="LV242" s="144">
        <f t="shared" si="941"/>
        <v>-22406018.961412594</v>
      </c>
      <c r="LW242" s="144">
        <f t="shared" si="941"/>
        <v>-23152886.260126349</v>
      </c>
      <c r="LX242" s="144">
        <f t="shared" si="941"/>
        <v>-23617964.037368376</v>
      </c>
      <c r="LY242" s="144">
        <f t="shared" si="941"/>
        <v>-21332354.614397243</v>
      </c>
      <c r="LZ242" s="144">
        <f t="shared" si="941"/>
        <v>-23617964.037368376</v>
      </c>
      <c r="MA242" s="144">
        <f t="shared" si="941"/>
        <v>-22856094.229711331</v>
      </c>
      <c r="MB242" s="144">
        <f t="shared" si="941"/>
        <v>-23617964.037368376</v>
      </c>
      <c r="MC242" s="144">
        <f t="shared" si="941"/>
        <v>-22856094.229711331</v>
      </c>
      <c r="MD242" s="144">
        <f t="shared" si="941"/>
        <v>-23617964.037368376</v>
      </c>
      <c r="ME242" s="144">
        <f t="shared" si="941"/>
        <v>-23617964.037368376</v>
      </c>
      <c r="MF242" s="144">
        <f t="shared" si="941"/>
        <v>-22856094.229711331</v>
      </c>
      <c r="MG242" s="144">
        <f t="shared" si="941"/>
        <v>-23617964.037368376</v>
      </c>
      <c r="MH242" s="144">
        <f t="shared" si="941"/>
        <v>-22856094.229711331</v>
      </c>
      <c r="MI242" s="144">
        <f t="shared" si="941"/>
        <v>-23617964.037368376</v>
      </c>
      <c r="MJ242" s="144">
        <f t="shared" si="941"/>
        <v>-24090323.318115737</v>
      </c>
      <c r="MK242" s="144">
        <f t="shared" si="941"/>
        <v>-21759001.706685185</v>
      </c>
      <c r="ML242" s="144">
        <f t="shared" si="941"/>
        <v>-24090323.318115737</v>
      </c>
      <c r="MM242" s="144">
        <f t="shared" si="941"/>
        <v>-23313216.114305548</v>
      </c>
      <c r="MN242" s="144">
        <f t="shared" si="941"/>
        <v>-24090323.318115737</v>
      </c>
      <c r="MO242" s="144">
        <f t="shared" si="941"/>
        <v>-23313216.114305548</v>
      </c>
      <c r="MP242" s="144">
        <f t="shared" si="941"/>
        <v>-24090323.318115737</v>
      </c>
      <c r="MQ242" s="144">
        <f t="shared" si="941"/>
        <v>-24090323.318115737</v>
      </c>
      <c r="MR242" s="144">
        <f t="shared" si="941"/>
        <v>-23313216.114305548</v>
      </c>
      <c r="MS242" s="144">
        <f t="shared" si="941"/>
        <v>-24090323.318115737</v>
      </c>
      <c r="MT242" s="144">
        <f t="shared" si="941"/>
        <v>-23313216.114305548</v>
      </c>
      <c r="MU242" s="144">
        <f t="shared" si="941"/>
        <v>-24090323.318115737</v>
      </c>
      <c r="MV242" s="144">
        <f t="shared" si="941"/>
        <v>-24572129.784478057</v>
      </c>
      <c r="MW242" s="144">
        <f t="shared" si="941"/>
        <v>-22194181.740818892</v>
      </c>
      <c r="MX242" s="144">
        <f t="shared" si="941"/>
        <v>-24572129.784478057</v>
      </c>
      <c r="MY242" s="144">
        <f t="shared" si="941"/>
        <v>-23779480.43659167</v>
      </c>
      <c r="MZ242" s="144">
        <f t="shared" si="941"/>
        <v>-24572129.784478057</v>
      </c>
      <c r="NA242" s="144">
        <f t="shared" si="941"/>
        <v>-23779480.43659167</v>
      </c>
      <c r="NB242" s="144">
        <f t="shared" si="941"/>
        <v>-24572129.784478057</v>
      </c>
      <c r="NC242" s="144">
        <f t="shared" si="941"/>
        <v>-24572129.784478057</v>
      </c>
      <c r="ND242" s="144">
        <f t="shared" si="941"/>
        <v>-23779480.43659167</v>
      </c>
      <c r="NE242" s="144">
        <f t="shared" si="941"/>
        <v>-24572129.784478057</v>
      </c>
      <c r="NF242" s="144">
        <f t="shared" si="941"/>
        <v>-23779480.43659167</v>
      </c>
      <c r="NG242" s="144">
        <f t="shared" si="941"/>
        <v>-24572129.784478057</v>
      </c>
      <c r="NH242" s="144">
        <f t="shared" si="941"/>
        <v>-25061428.684782878</v>
      </c>
      <c r="NI242" s="144">
        <f t="shared" si="941"/>
        <v>-23444562.318022687</v>
      </c>
      <c r="NJ242" s="144">
        <f t="shared" si="941"/>
        <v>-25061428.684782878</v>
      </c>
      <c r="NK242" s="144">
        <f t="shared" si="941"/>
        <v>-24252995.50140278</v>
      </c>
      <c r="NL242" s="144">
        <f t="shared" si="941"/>
        <v>-25061428.684782878</v>
      </c>
      <c r="NM242" s="144">
        <f t="shared" si="941"/>
        <v>-24252995.50140278</v>
      </c>
      <c r="NN242" s="144">
        <f t="shared" si="941"/>
        <v>-25061428.684782878</v>
      </c>
      <c r="NO242" s="144">
        <f t="shared" si="941"/>
        <v>-25061428.684782878</v>
      </c>
      <c r="NP242" s="144">
        <f t="shared" si="941"/>
        <v>-24252995.50140278</v>
      </c>
      <c r="NQ242" s="144">
        <f t="shared" si="941"/>
        <v>-25061428.684782878</v>
      </c>
      <c r="NR242" s="144">
        <f t="shared" si="941"/>
        <v>-24252995.50140278</v>
      </c>
      <c r="NS242" s="144">
        <f t="shared" si="941"/>
        <v>-25061428.684782878</v>
      </c>
      <c r="NT242" s="144">
        <f t="shared" si="941"/>
        <v>-25564843.827770971</v>
      </c>
      <c r="NU242" s="144">
        <f t="shared" si="941"/>
        <v>-23090826.683147974</v>
      </c>
      <c r="NV242" s="144">
        <f t="shared" si="941"/>
        <v>-25564843.827770971</v>
      </c>
      <c r="NW242" s="144">
        <f t="shared" si="941"/>
        <v>-24740171.446229972</v>
      </c>
      <c r="NX242" s="144">
        <f t="shared" si="941"/>
        <v>-25564843.827770971</v>
      </c>
      <c r="NY242" s="144">
        <f t="shared" si="941"/>
        <v>-24740171.446229972</v>
      </c>
      <c r="NZ242" s="144">
        <f t="shared" si="941"/>
        <v>-25564843.827770971</v>
      </c>
      <c r="OA242" s="144">
        <f t="shared" si="941"/>
        <v>-25564843.827770971</v>
      </c>
      <c r="OB242" s="144">
        <f t="shared" si="941"/>
        <v>-24740171.446229972</v>
      </c>
      <c r="OC242" s="144">
        <f t="shared" si="941"/>
        <v>-25564843.827770971</v>
      </c>
      <c r="OD242" s="144">
        <f t="shared" si="941"/>
        <v>-24740171.446229972</v>
      </c>
      <c r="OE242" s="144">
        <f t="shared" si="941"/>
        <v>-25564843.827770971</v>
      </c>
      <c r="OF242" s="144">
        <f t="shared" ref="OF242:OR242" si="942">-OF130</f>
        <v>-26076140.704326391</v>
      </c>
      <c r="OG242" s="144">
        <f t="shared" si="942"/>
        <v>-23552643.216810934</v>
      </c>
      <c r="OH242" s="144">
        <f t="shared" si="942"/>
        <v>-26076140.704326391</v>
      </c>
      <c r="OI242" s="144">
        <f t="shared" si="942"/>
        <v>-25234974.875154573</v>
      </c>
      <c r="OJ242" s="144">
        <f t="shared" si="942"/>
        <v>-26076140.704326391</v>
      </c>
      <c r="OK242" s="144">
        <f t="shared" si="942"/>
        <v>-25234974.875154573</v>
      </c>
      <c r="OL242" s="144">
        <f t="shared" si="942"/>
        <v>-26076140.704326391</v>
      </c>
      <c r="OM242" s="144">
        <f t="shared" si="942"/>
        <v>-26076140.704326391</v>
      </c>
      <c r="ON242" s="144">
        <f t="shared" si="942"/>
        <v>-25234974.875154573</v>
      </c>
      <c r="OO242" s="144">
        <f t="shared" si="942"/>
        <v>-26076140.704326391</v>
      </c>
      <c r="OP242" s="144">
        <f t="shared" si="942"/>
        <v>-25234974.875154573</v>
      </c>
      <c r="OQ242" s="144">
        <f t="shared" si="942"/>
        <v>-26076140.704326391</v>
      </c>
      <c r="OR242" s="315">
        <f t="shared" si="942"/>
        <v>-26597663.518412918</v>
      </c>
    </row>
    <row r="243" spans="2:408" x14ac:dyDescent="0.35">
      <c r="B243" s="303"/>
      <c r="C243" t="s">
        <v>162</v>
      </c>
      <c r="I243" s="110"/>
      <c r="J243" s="354">
        <f>SUM(L243:OR243)</f>
        <v>-408070426.80862147</v>
      </c>
      <c r="L243" s="145">
        <f t="shared" ref="L243:BW243" si="943">-L166</f>
        <v>0</v>
      </c>
      <c r="M243" s="145">
        <f t="shared" si="943"/>
        <v>0</v>
      </c>
      <c r="N243" s="145">
        <f t="shared" si="943"/>
        <v>0</v>
      </c>
      <c r="O243" s="145">
        <f t="shared" si="943"/>
        <v>0</v>
      </c>
      <c r="P243" s="145">
        <f t="shared" si="943"/>
        <v>0</v>
      </c>
      <c r="Q243" s="145">
        <f t="shared" si="943"/>
        <v>0</v>
      </c>
      <c r="R243" s="145">
        <f t="shared" si="943"/>
        <v>0</v>
      </c>
      <c r="S243" s="145">
        <f t="shared" si="943"/>
        <v>0</v>
      </c>
      <c r="T243" s="145">
        <f t="shared" si="943"/>
        <v>0</v>
      </c>
      <c r="U243" s="145">
        <f t="shared" si="943"/>
        <v>0</v>
      </c>
      <c r="V243" s="145">
        <f t="shared" si="943"/>
        <v>0</v>
      </c>
      <c r="W243" s="145">
        <f t="shared" si="943"/>
        <v>0</v>
      </c>
      <c r="X243" s="145">
        <f t="shared" si="943"/>
        <v>0</v>
      </c>
      <c r="Y243" s="145">
        <f t="shared" si="943"/>
        <v>0</v>
      </c>
      <c r="Z243" s="145">
        <f t="shared" si="943"/>
        <v>0</v>
      </c>
      <c r="AA243" s="145">
        <f t="shared" si="943"/>
        <v>0</v>
      </c>
      <c r="AB243" s="145">
        <f t="shared" si="943"/>
        <v>0</v>
      </c>
      <c r="AC243" s="145">
        <f t="shared" si="943"/>
        <v>0</v>
      </c>
      <c r="AD243" s="145">
        <f t="shared" si="943"/>
        <v>0</v>
      </c>
      <c r="AE243" s="145">
        <f t="shared" si="943"/>
        <v>0</v>
      </c>
      <c r="AF243" s="145">
        <f t="shared" si="943"/>
        <v>0</v>
      </c>
      <c r="AG243" s="145">
        <f t="shared" si="943"/>
        <v>0</v>
      </c>
      <c r="AH243" s="145">
        <f t="shared" si="943"/>
        <v>0</v>
      </c>
      <c r="AI243" s="145">
        <f t="shared" si="943"/>
        <v>0</v>
      </c>
      <c r="AJ243" s="145">
        <f t="shared" si="943"/>
        <v>0</v>
      </c>
      <c r="AK243" s="145">
        <f t="shared" si="943"/>
        <v>0</v>
      </c>
      <c r="AL243" s="145">
        <f t="shared" si="943"/>
        <v>0</v>
      </c>
      <c r="AM243" s="145">
        <f t="shared" si="943"/>
        <v>0</v>
      </c>
      <c r="AN243" s="145">
        <f t="shared" si="943"/>
        <v>0</v>
      </c>
      <c r="AO243" s="145">
        <f t="shared" si="943"/>
        <v>0</v>
      </c>
      <c r="AP243" s="145">
        <f t="shared" si="943"/>
        <v>0</v>
      </c>
      <c r="AQ243" s="145">
        <f t="shared" si="943"/>
        <v>0</v>
      </c>
      <c r="AR243" s="145">
        <f t="shared" si="943"/>
        <v>0</v>
      </c>
      <c r="AS243" s="145">
        <f t="shared" si="943"/>
        <v>0</v>
      </c>
      <c r="AT243" s="145">
        <f t="shared" si="943"/>
        <v>0</v>
      </c>
      <c r="AU243" s="145">
        <f t="shared" si="943"/>
        <v>0</v>
      </c>
      <c r="AV243" s="145">
        <f t="shared" si="943"/>
        <v>-1152006.486755965</v>
      </c>
      <c r="AW243" s="145">
        <f t="shared" si="943"/>
        <v>-1040521.9880376458</v>
      </c>
      <c r="AX243" s="145">
        <f t="shared" si="943"/>
        <v>-1152006.486755965</v>
      </c>
      <c r="AY243" s="145">
        <f t="shared" si="943"/>
        <v>-1114844.9871831918</v>
      </c>
      <c r="AZ243" s="145">
        <f t="shared" si="943"/>
        <v>-1152006.486755965</v>
      </c>
      <c r="BA243" s="145">
        <f t="shared" si="943"/>
        <v>-1114844.9871831918</v>
      </c>
      <c r="BB243" s="145">
        <f t="shared" si="943"/>
        <v>-1152006.486755965</v>
      </c>
      <c r="BC243" s="145">
        <f t="shared" si="943"/>
        <v>-1152006.486755965</v>
      </c>
      <c r="BD243" s="145">
        <f t="shared" si="943"/>
        <v>-1114844.9871831918</v>
      </c>
      <c r="BE243" s="145">
        <f t="shared" si="943"/>
        <v>-1152006.486755965</v>
      </c>
      <c r="BF243" s="145">
        <f t="shared" si="943"/>
        <v>-1114844.9871831918</v>
      </c>
      <c r="BG243" s="145">
        <f t="shared" si="943"/>
        <v>-1152006.486755965</v>
      </c>
      <c r="BH243" s="145">
        <f t="shared" si="943"/>
        <v>-1152006.486755965</v>
      </c>
      <c r="BI243" s="145">
        <f t="shared" si="943"/>
        <v>-1040521.9880376458</v>
      </c>
      <c r="BJ243" s="145">
        <f t="shared" si="943"/>
        <v>-1152006.486755965</v>
      </c>
      <c r="BK243" s="145">
        <f t="shared" si="943"/>
        <v>-1114844.9871831918</v>
      </c>
      <c r="BL243" s="145">
        <f t="shared" si="943"/>
        <v>-1152006.486755965</v>
      </c>
      <c r="BM243" s="145">
        <f t="shared" si="943"/>
        <v>-1114844.9871831918</v>
      </c>
      <c r="BN243" s="145">
        <f t="shared" si="943"/>
        <v>-1152006.486755965</v>
      </c>
      <c r="BO243" s="145">
        <f t="shared" si="943"/>
        <v>-1152006.486755965</v>
      </c>
      <c r="BP243" s="145">
        <f t="shared" si="943"/>
        <v>-1114844.9871831918</v>
      </c>
      <c r="BQ243" s="145">
        <f t="shared" si="943"/>
        <v>-1152006.486755965</v>
      </c>
      <c r="BR243" s="145">
        <f t="shared" si="943"/>
        <v>-1114844.9871831918</v>
      </c>
      <c r="BS243" s="145">
        <f t="shared" si="943"/>
        <v>-1152006.486755965</v>
      </c>
      <c r="BT243" s="145">
        <f t="shared" si="943"/>
        <v>-1152006.486755965</v>
      </c>
      <c r="BU243" s="145">
        <f t="shared" si="943"/>
        <v>-1040521.9880376458</v>
      </c>
      <c r="BV243" s="145">
        <f t="shared" si="943"/>
        <v>-1152006.486755965</v>
      </c>
      <c r="BW243" s="145">
        <f t="shared" si="943"/>
        <v>-1114844.9871831918</v>
      </c>
      <c r="BX243" s="145">
        <f t="shared" ref="BX243:EI243" si="944">-BX166</f>
        <v>-1152006.486755965</v>
      </c>
      <c r="BY243" s="145">
        <f t="shared" si="944"/>
        <v>-1114844.9871831918</v>
      </c>
      <c r="BZ243" s="145">
        <f t="shared" si="944"/>
        <v>-1152006.486755965</v>
      </c>
      <c r="CA243" s="145">
        <f t="shared" si="944"/>
        <v>-1152006.486755965</v>
      </c>
      <c r="CB243" s="145">
        <f t="shared" si="944"/>
        <v>-1114844.9871831918</v>
      </c>
      <c r="CC243" s="145">
        <f t="shared" si="944"/>
        <v>-1152006.486755965</v>
      </c>
      <c r="CD243" s="145">
        <f t="shared" si="944"/>
        <v>-1114844.9871831918</v>
      </c>
      <c r="CE243" s="145">
        <f t="shared" si="944"/>
        <v>-1152006.486755965</v>
      </c>
      <c r="CF243" s="145">
        <f t="shared" si="944"/>
        <v>-1148858.9280489814</v>
      </c>
      <c r="CG243" s="145">
        <f t="shared" si="944"/>
        <v>-1074738.9972071117</v>
      </c>
      <c r="CH243" s="145">
        <f t="shared" si="944"/>
        <v>-1148858.9280489814</v>
      </c>
      <c r="CI243" s="145">
        <f t="shared" si="944"/>
        <v>-1111798.9626280465</v>
      </c>
      <c r="CJ243" s="145">
        <f t="shared" si="944"/>
        <v>-1148858.9280489814</v>
      </c>
      <c r="CK243" s="145">
        <f t="shared" si="944"/>
        <v>-1111798.9626280465</v>
      </c>
      <c r="CL243" s="145">
        <f t="shared" si="944"/>
        <v>-1148858.9280489814</v>
      </c>
      <c r="CM243" s="145">
        <f t="shared" si="944"/>
        <v>-1148858.9280489814</v>
      </c>
      <c r="CN243" s="145">
        <f t="shared" si="944"/>
        <v>-1111798.9626280465</v>
      </c>
      <c r="CO243" s="145">
        <f t="shared" si="944"/>
        <v>-1148858.9280489814</v>
      </c>
      <c r="CP243" s="145">
        <f t="shared" si="944"/>
        <v>-1111798.9626280465</v>
      </c>
      <c r="CQ243" s="145">
        <f t="shared" si="944"/>
        <v>-1148858.9280489814</v>
      </c>
      <c r="CR243" s="145">
        <f t="shared" si="944"/>
        <v>-1152006.486755965</v>
      </c>
      <c r="CS243" s="145">
        <f t="shared" si="944"/>
        <v>-1040521.9880376458</v>
      </c>
      <c r="CT243" s="145">
        <f t="shared" si="944"/>
        <v>-1152006.486755965</v>
      </c>
      <c r="CU243" s="145">
        <f t="shared" si="944"/>
        <v>-1114844.9871831918</v>
      </c>
      <c r="CV243" s="145">
        <f t="shared" si="944"/>
        <v>-1152006.486755965</v>
      </c>
      <c r="CW243" s="145">
        <f t="shared" si="944"/>
        <v>-1114844.9871831918</v>
      </c>
      <c r="CX243" s="145">
        <f t="shared" si="944"/>
        <v>-1152006.486755965</v>
      </c>
      <c r="CY243" s="145">
        <f t="shared" si="944"/>
        <v>-1152006.486755965</v>
      </c>
      <c r="CZ243" s="145">
        <f t="shared" si="944"/>
        <v>-1114844.9871831918</v>
      </c>
      <c r="DA243" s="145">
        <f t="shared" si="944"/>
        <v>-1152006.486755965</v>
      </c>
      <c r="DB243" s="145">
        <f t="shared" si="944"/>
        <v>-1114844.9871831918</v>
      </c>
      <c r="DC243" s="145">
        <f t="shared" si="944"/>
        <v>-1152006.486755965</v>
      </c>
      <c r="DD243" s="145">
        <f t="shared" si="944"/>
        <v>-1152006.486755965</v>
      </c>
      <c r="DE243" s="145">
        <f t="shared" si="944"/>
        <v>-1040521.9880376458</v>
      </c>
      <c r="DF243" s="145">
        <f t="shared" si="944"/>
        <v>-1152006.486755965</v>
      </c>
      <c r="DG243" s="145">
        <f t="shared" si="944"/>
        <v>-1114844.9871831918</v>
      </c>
      <c r="DH243" s="145">
        <f t="shared" si="944"/>
        <v>-1152006.486755965</v>
      </c>
      <c r="DI243" s="145">
        <f t="shared" si="944"/>
        <v>-1114844.9871831918</v>
      </c>
      <c r="DJ243" s="145">
        <f t="shared" si="944"/>
        <v>-1152006.486755965</v>
      </c>
      <c r="DK243" s="145">
        <f t="shared" si="944"/>
        <v>-1152006.486755965</v>
      </c>
      <c r="DL243" s="145">
        <f t="shared" si="944"/>
        <v>-1114844.9871831918</v>
      </c>
      <c r="DM243" s="145">
        <f t="shared" si="944"/>
        <v>-1152006.486755965</v>
      </c>
      <c r="DN243" s="145">
        <f t="shared" si="944"/>
        <v>-1114844.9871831918</v>
      </c>
      <c r="DO243" s="145">
        <f t="shared" si="944"/>
        <v>-1152006.486755965</v>
      </c>
      <c r="DP243" s="145">
        <f t="shared" si="944"/>
        <v>-1152006.486755965</v>
      </c>
      <c r="DQ243" s="145">
        <f t="shared" si="944"/>
        <v>-1040521.9880376458</v>
      </c>
      <c r="DR243" s="145">
        <f t="shared" si="944"/>
        <v>-1152006.486755965</v>
      </c>
      <c r="DS243" s="145">
        <f t="shared" si="944"/>
        <v>-1114844.9871831918</v>
      </c>
      <c r="DT243" s="145">
        <f t="shared" si="944"/>
        <v>-1152006.486755965</v>
      </c>
      <c r="DU243" s="145">
        <f t="shared" si="944"/>
        <v>-1114844.9871831918</v>
      </c>
      <c r="DV243" s="145">
        <f t="shared" si="944"/>
        <v>-1152006.486755965</v>
      </c>
      <c r="DW243" s="145">
        <f t="shared" si="944"/>
        <v>-1152006.486755965</v>
      </c>
      <c r="DX243" s="145">
        <f t="shared" si="944"/>
        <v>-1114844.9871831918</v>
      </c>
      <c r="DY243" s="145">
        <f t="shared" si="944"/>
        <v>-1152006.486755965</v>
      </c>
      <c r="DZ243" s="145">
        <f t="shared" si="944"/>
        <v>-1114844.9871831918</v>
      </c>
      <c r="EA243" s="145">
        <f t="shared" si="944"/>
        <v>-1152006.486755965</v>
      </c>
      <c r="EB243" s="145">
        <f t="shared" si="944"/>
        <v>-1148858.9280489814</v>
      </c>
      <c r="EC243" s="145">
        <f t="shared" si="944"/>
        <v>-1074738.9972071117</v>
      </c>
      <c r="ED243" s="145">
        <f t="shared" si="944"/>
        <v>-1148858.9280489814</v>
      </c>
      <c r="EE243" s="145">
        <f t="shared" si="944"/>
        <v>-1111798.9626280465</v>
      </c>
      <c r="EF243" s="145">
        <f t="shared" si="944"/>
        <v>-1148858.9280489814</v>
      </c>
      <c r="EG243" s="145">
        <f t="shared" si="944"/>
        <v>-1111798.9626280465</v>
      </c>
      <c r="EH243" s="145">
        <f t="shared" si="944"/>
        <v>-1148858.9280489814</v>
      </c>
      <c r="EI243" s="145">
        <f t="shared" si="944"/>
        <v>-1148858.9280489814</v>
      </c>
      <c r="EJ243" s="145">
        <f t="shared" ref="EJ243:GU243" si="945">-EJ166</f>
        <v>-1111798.9626280465</v>
      </c>
      <c r="EK243" s="145">
        <f t="shared" si="945"/>
        <v>-1148858.9280489814</v>
      </c>
      <c r="EL243" s="145">
        <f t="shared" si="945"/>
        <v>-1111798.9626280465</v>
      </c>
      <c r="EM243" s="145">
        <f t="shared" si="945"/>
        <v>-1148858.9280489814</v>
      </c>
      <c r="EN243" s="145">
        <f t="shared" si="945"/>
        <v>-1152006.486755965</v>
      </c>
      <c r="EO243" s="145">
        <f t="shared" si="945"/>
        <v>-1040521.9880376458</v>
      </c>
      <c r="EP243" s="145">
        <f t="shared" si="945"/>
        <v>-1152006.486755965</v>
      </c>
      <c r="EQ243" s="145">
        <f t="shared" si="945"/>
        <v>-1114844.9871831918</v>
      </c>
      <c r="ER243" s="145">
        <f t="shared" si="945"/>
        <v>-1152006.486755965</v>
      </c>
      <c r="ES243" s="145">
        <f t="shared" si="945"/>
        <v>-1114844.9871831918</v>
      </c>
      <c r="ET243" s="145">
        <f t="shared" si="945"/>
        <v>-1152006.486755965</v>
      </c>
      <c r="EU243" s="145">
        <f t="shared" si="945"/>
        <v>-1152006.486755965</v>
      </c>
      <c r="EV243" s="145">
        <f t="shared" si="945"/>
        <v>-1114844.9871831918</v>
      </c>
      <c r="EW243" s="145">
        <f t="shared" si="945"/>
        <v>-1152006.486755965</v>
      </c>
      <c r="EX243" s="145">
        <f t="shared" si="945"/>
        <v>-1114844.9871831918</v>
      </c>
      <c r="EY243" s="145">
        <f t="shared" si="945"/>
        <v>-1152006.486755965</v>
      </c>
      <c r="EZ243" s="145">
        <f t="shared" si="945"/>
        <v>-1152006.486755965</v>
      </c>
      <c r="FA243" s="145">
        <f t="shared" si="945"/>
        <v>-1040521.9880376458</v>
      </c>
      <c r="FB243" s="145">
        <f t="shared" si="945"/>
        <v>-1152006.486755965</v>
      </c>
      <c r="FC243" s="145">
        <f t="shared" si="945"/>
        <v>-1114844.9871831918</v>
      </c>
      <c r="FD243" s="145">
        <f t="shared" si="945"/>
        <v>-1152006.486755965</v>
      </c>
      <c r="FE243" s="145">
        <f t="shared" si="945"/>
        <v>-1114844.9871831918</v>
      </c>
      <c r="FF243" s="145">
        <f t="shared" si="945"/>
        <v>-1152006.486755965</v>
      </c>
      <c r="FG243" s="145">
        <f t="shared" si="945"/>
        <v>-1152006.486755965</v>
      </c>
      <c r="FH243" s="145">
        <f t="shared" si="945"/>
        <v>-1114844.9871831918</v>
      </c>
      <c r="FI243" s="145">
        <f t="shared" si="945"/>
        <v>-1152006.486755965</v>
      </c>
      <c r="FJ243" s="145">
        <f t="shared" si="945"/>
        <v>-1114844.9871831918</v>
      </c>
      <c r="FK243" s="145">
        <f t="shared" si="945"/>
        <v>-1152006.486755965</v>
      </c>
      <c r="FL243" s="145">
        <f t="shared" si="945"/>
        <v>-1152006.486755965</v>
      </c>
      <c r="FM243" s="145">
        <f t="shared" si="945"/>
        <v>-1040521.9880376458</v>
      </c>
      <c r="FN243" s="145">
        <f t="shared" si="945"/>
        <v>-1152006.486755965</v>
      </c>
      <c r="FO243" s="145">
        <f t="shared" si="945"/>
        <v>-1114844.9871831918</v>
      </c>
      <c r="FP243" s="145">
        <f t="shared" si="945"/>
        <v>-1152006.486755965</v>
      </c>
      <c r="FQ243" s="145">
        <f t="shared" si="945"/>
        <v>-1114844.9871831918</v>
      </c>
      <c r="FR243" s="145">
        <f t="shared" si="945"/>
        <v>-1152006.486755965</v>
      </c>
      <c r="FS243" s="145">
        <f t="shared" si="945"/>
        <v>-1152006.486755965</v>
      </c>
      <c r="FT243" s="145">
        <f t="shared" si="945"/>
        <v>-1114844.9871831918</v>
      </c>
      <c r="FU243" s="145">
        <f t="shared" si="945"/>
        <v>-1152006.486755965</v>
      </c>
      <c r="FV243" s="145">
        <f t="shared" si="945"/>
        <v>-1114844.9871831918</v>
      </c>
      <c r="FW243" s="145">
        <f t="shared" si="945"/>
        <v>-1152006.486755965</v>
      </c>
      <c r="FX243" s="145">
        <f t="shared" si="945"/>
        <v>-1148858.9280489814</v>
      </c>
      <c r="FY243" s="145">
        <f t="shared" si="945"/>
        <v>-1074738.9972071117</v>
      </c>
      <c r="FZ243" s="145">
        <f t="shared" si="945"/>
        <v>-1148858.9280489814</v>
      </c>
      <c r="GA243" s="145">
        <f t="shared" si="945"/>
        <v>-1111798.9626280465</v>
      </c>
      <c r="GB243" s="145">
        <f t="shared" si="945"/>
        <v>-1148858.9280489814</v>
      </c>
      <c r="GC243" s="145">
        <f t="shared" si="945"/>
        <v>-1111798.9626280465</v>
      </c>
      <c r="GD243" s="145">
        <f t="shared" si="945"/>
        <v>-1148858.9280489814</v>
      </c>
      <c r="GE243" s="145">
        <f t="shared" si="945"/>
        <v>-1148858.9280489814</v>
      </c>
      <c r="GF243" s="145">
        <f t="shared" si="945"/>
        <v>-1111798.9626280465</v>
      </c>
      <c r="GG243" s="145">
        <f t="shared" si="945"/>
        <v>-1148858.9280489814</v>
      </c>
      <c r="GH243" s="145">
        <f t="shared" si="945"/>
        <v>-1111798.9626280465</v>
      </c>
      <c r="GI243" s="145">
        <f t="shared" si="945"/>
        <v>-1148858.9280489814</v>
      </c>
      <c r="GJ243" s="145">
        <f t="shared" si="945"/>
        <v>-1152006.486755965</v>
      </c>
      <c r="GK243" s="145">
        <f t="shared" si="945"/>
        <v>-1040521.9880376458</v>
      </c>
      <c r="GL243" s="145">
        <f t="shared" si="945"/>
        <v>-1152006.486755965</v>
      </c>
      <c r="GM243" s="145">
        <f t="shared" si="945"/>
        <v>-1114844.9871831918</v>
      </c>
      <c r="GN243" s="145">
        <f t="shared" si="945"/>
        <v>-1152006.486755965</v>
      </c>
      <c r="GO243" s="145">
        <f t="shared" si="945"/>
        <v>-1114844.9871831918</v>
      </c>
      <c r="GP243" s="145">
        <f t="shared" si="945"/>
        <v>-1152006.486755965</v>
      </c>
      <c r="GQ243" s="145">
        <f t="shared" si="945"/>
        <v>-1152006.486755965</v>
      </c>
      <c r="GR243" s="145">
        <f t="shared" si="945"/>
        <v>-1114844.9871831918</v>
      </c>
      <c r="GS243" s="145">
        <f t="shared" si="945"/>
        <v>-1152006.486755965</v>
      </c>
      <c r="GT243" s="145">
        <f t="shared" si="945"/>
        <v>-1114844.9871831918</v>
      </c>
      <c r="GU243" s="145">
        <f t="shared" si="945"/>
        <v>-1152006.486755965</v>
      </c>
      <c r="GV243" s="145">
        <f t="shared" ref="GV243:JG243" si="946">-GV166</f>
        <v>-1152006.486755965</v>
      </c>
      <c r="GW243" s="145">
        <f t="shared" si="946"/>
        <v>-1040521.9880376458</v>
      </c>
      <c r="GX243" s="145">
        <f t="shared" si="946"/>
        <v>-1152006.486755965</v>
      </c>
      <c r="GY243" s="145">
        <f t="shared" si="946"/>
        <v>-1114844.9871831918</v>
      </c>
      <c r="GZ243" s="145">
        <f t="shared" si="946"/>
        <v>-1152006.486755965</v>
      </c>
      <c r="HA243" s="145">
        <f t="shared" si="946"/>
        <v>-1114844.9871831918</v>
      </c>
      <c r="HB243" s="145">
        <f t="shared" si="946"/>
        <v>-1152006.486755965</v>
      </c>
      <c r="HC243" s="145">
        <f t="shared" si="946"/>
        <v>-1152006.486755965</v>
      </c>
      <c r="HD243" s="145">
        <f t="shared" si="946"/>
        <v>-1114844.9871831918</v>
      </c>
      <c r="HE243" s="145">
        <f t="shared" si="946"/>
        <v>-1152006.486755965</v>
      </c>
      <c r="HF243" s="145">
        <f t="shared" si="946"/>
        <v>-1114844.9871831918</v>
      </c>
      <c r="HG243" s="145">
        <f t="shared" si="946"/>
        <v>-1152006.486755965</v>
      </c>
      <c r="HH243" s="145">
        <f t="shared" si="946"/>
        <v>-1152006.486755965</v>
      </c>
      <c r="HI243" s="145">
        <f t="shared" si="946"/>
        <v>-1040521.9880376458</v>
      </c>
      <c r="HJ243" s="145">
        <f t="shared" si="946"/>
        <v>-1152006.486755965</v>
      </c>
      <c r="HK243" s="145">
        <f t="shared" si="946"/>
        <v>-1114844.9871831918</v>
      </c>
      <c r="HL243" s="145">
        <f t="shared" si="946"/>
        <v>-1152006.486755965</v>
      </c>
      <c r="HM243" s="145">
        <f t="shared" si="946"/>
        <v>-1114844.9871831918</v>
      </c>
      <c r="HN243" s="145">
        <f t="shared" si="946"/>
        <v>-1152006.486755965</v>
      </c>
      <c r="HO243" s="145">
        <f t="shared" si="946"/>
        <v>-1152006.486755965</v>
      </c>
      <c r="HP243" s="145">
        <f t="shared" si="946"/>
        <v>-1114844.9871831918</v>
      </c>
      <c r="HQ243" s="145">
        <f t="shared" si="946"/>
        <v>-1152006.486755965</v>
      </c>
      <c r="HR243" s="145">
        <f t="shared" si="946"/>
        <v>-1114844.9871831918</v>
      </c>
      <c r="HS243" s="145">
        <f t="shared" si="946"/>
        <v>-1152006.486755965</v>
      </c>
      <c r="HT243" s="145">
        <f t="shared" si="946"/>
        <v>-1148858.9280489814</v>
      </c>
      <c r="HU243" s="145">
        <f t="shared" si="946"/>
        <v>-1074738.9972071117</v>
      </c>
      <c r="HV243" s="145">
        <f t="shared" si="946"/>
        <v>-1148858.9280489814</v>
      </c>
      <c r="HW243" s="145">
        <f t="shared" si="946"/>
        <v>-1111798.9626280465</v>
      </c>
      <c r="HX243" s="145">
        <f t="shared" si="946"/>
        <v>-1148858.9280489814</v>
      </c>
      <c r="HY243" s="145">
        <f t="shared" si="946"/>
        <v>-1111798.9626280465</v>
      </c>
      <c r="HZ243" s="145">
        <f t="shared" si="946"/>
        <v>-1148858.9280489814</v>
      </c>
      <c r="IA243" s="145">
        <f t="shared" si="946"/>
        <v>-1148858.9280489814</v>
      </c>
      <c r="IB243" s="145">
        <f t="shared" si="946"/>
        <v>-1111798.9626280465</v>
      </c>
      <c r="IC243" s="145">
        <f t="shared" si="946"/>
        <v>-1148858.9280489814</v>
      </c>
      <c r="ID243" s="145">
        <f t="shared" si="946"/>
        <v>-1111798.9626280465</v>
      </c>
      <c r="IE243" s="145">
        <f t="shared" si="946"/>
        <v>-1148858.9280489814</v>
      </c>
      <c r="IF243" s="145">
        <f t="shared" si="946"/>
        <v>-1152006.486755965</v>
      </c>
      <c r="IG243" s="145">
        <f t="shared" si="946"/>
        <v>-1040521.9880376458</v>
      </c>
      <c r="IH243" s="145">
        <f t="shared" si="946"/>
        <v>-1152006.486755965</v>
      </c>
      <c r="II243" s="145">
        <f t="shared" si="946"/>
        <v>-1114844.9871831918</v>
      </c>
      <c r="IJ243" s="145">
        <f t="shared" si="946"/>
        <v>-1152006.486755965</v>
      </c>
      <c r="IK243" s="145">
        <f t="shared" si="946"/>
        <v>-1114844.9871831918</v>
      </c>
      <c r="IL243" s="145">
        <f t="shared" si="946"/>
        <v>-1152006.486755965</v>
      </c>
      <c r="IM243" s="145">
        <f t="shared" si="946"/>
        <v>-1152006.486755965</v>
      </c>
      <c r="IN243" s="145">
        <f t="shared" si="946"/>
        <v>-1114844.9871831918</v>
      </c>
      <c r="IO243" s="145">
        <f t="shared" si="946"/>
        <v>-1152006.486755965</v>
      </c>
      <c r="IP243" s="145">
        <f t="shared" si="946"/>
        <v>-1114844.9871831918</v>
      </c>
      <c r="IQ243" s="145">
        <f t="shared" si="946"/>
        <v>-1152006.486755965</v>
      </c>
      <c r="IR243" s="145">
        <f t="shared" si="946"/>
        <v>-1152006.486755965</v>
      </c>
      <c r="IS243" s="145">
        <f t="shared" si="946"/>
        <v>-1040521.9880376458</v>
      </c>
      <c r="IT243" s="145">
        <f t="shared" si="946"/>
        <v>-1152006.486755965</v>
      </c>
      <c r="IU243" s="145">
        <f t="shared" si="946"/>
        <v>-1114844.9871831918</v>
      </c>
      <c r="IV243" s="145">
        <f t="shared" si="946"/>
        <v>-1152006.486755965</v>
      </c>
      <c r="IW243" s="145">
        <f t="shared" si="946"/>
        <v>-1114844.9871831918</v>
      </c>
      <c r="IX243" s="145">
        <f t="shared" si="946"/>
        <v>-1152006.486755965</v>
      </c>
      <c r="IY243" s="145">
        <f t="shared" si="946"/>
        <v>-1152006.486755965</v>
      </c>
      <c r="IZ243" s="145">
        <f t="shared" si="946"/>
        <v>-1114844.9871831918</v>
      </c>
      <c r="JA243" s="145">
        <f t="shared" si="946"/>
        <v>-1152006.486755965</v>
      </c>
      <c r="JB243" s="145">
        <f t="shared" si="946"/>
        <v>-1114844.9871831918</v>
      </c>
      <c r="JC243" s="145">
        <f t="shared" si="946"/>
        <v>-1152006.486755965</v>
      </c>
      <c r="JD243" s="145">
        <f t="shared" si="946"/>
        <v>-1152006.486755965</v>
      </c>
      <c r="JE243" s="145">
        <f t="shared" si="946"/>
        <v>-1040521.9880376458</v>
      </c>
      <c r="JF243" s="145">
        <f t="shared" si="946"/>
        <v>-1152006.486755965</v>
      </c>
      <c r="JG243" s="145">
        <f t="shared" si="946"/>
        <v>-1114844.9871831918</v>
      </c>
      <c r="JH243" s="145">
        <f t="shared" ref="JH243:LS243" si="947">-JH166</f>
        <v>-1152006.486755965</v>
      </c>
      <c r="JI243" s="145">
        <f t="shared" si="947"/>
        <v>-1114844.9871831918</v>
      </c>
      <c r="JJ243" s="145">
        <f t="shared" si="947"/>
        <v>-1152006.486755965</v>
      </c>
      <c r="JK243" s="145">
        <f t="shared" si="947"/>
        <v>-1152006.486755965</v>
      </c>
      <c r="JL243" s="145">
        <f t="shared" si="947"/>
        <v>-1114844.9871831918</v>
      </c>
      <c r="JM243" s="145">
        <f t="shared" si="947"/>
        <v>-1152006.486755965</v>
      </c>
      <c r="JN243" s="145">
        <f t="shared" si="947"/>
        <v>-1114844.9871831918</v>
      </c>
      <c r="JO243" s="145">
        <f t="shared" si="947"/>
        <v>-1152006.486755965</v>
      </c>
      <c r="JP243" s="145">
        <f t="shared" si="947"/>
        <v>-1148858.9280489814</v>
      </c>
      <c r="JQ243" s="145">
        <f t="shared" si="947"/>
        <v>-1074738.9972071117</v>
      </c>
      <c r="JR243" s="145">
        <f t="shared" si="947"/>
        <v>-1148858.9280489814</v>
      </c>
      <c r="JS243" s="145">
        <f t="shared" si="947"/>
        <v>-1111798.9626280465</v>
      </c>
      <c r="JT243" s="145">
        <f t="shared" si="947"/>
        <v>-1148858.9280489814</v>
      </c>
      <c r="JU243" s="145">
        <f t="shared" si="947"/>
        <v>-1111798.9626280465</v>
      </c>
      <c r="JV243" s="145">
        <f t="shared" si="947"/>
        <v>-1148858.9280489814</v>
      </c>
      <c r="JW243" s="145">
        <f t="shared" si="947"/>
        <v>-1148858.9280489814</v>
      </c>
      <c r="JX243" s="145">
        <f t="shared" si="947"/>
        <v>-1111798.9626280465</v>
      </c>
      <c r="JY243" s="145">
        <f t="shared" si="947"/>
        <v>-1148858.9280489814</v>
      </c>
      <c r="JZ243" s="145">
        <f t="shared" si="947"/>
        <v>-1111798.9626280465</v>
      </c>
      <c r="KA243" s="145">
        <f t="shared" si="947"/>
        <v>-1148858.9280489814</v>
      </c>
      <c r="KB243" s="145">
        <f t="shared" si="947"/>
        <v>-1152006.486755965</v>
      </c>
      <c r="KC243" s="145">
        <f t="shared" si="947"/>
        <v>-1040521.9880376458</v>
      </c>
      <c r="KD243" s="145">
        <f t="shared" si="947"/>
        <v>-1152006.486755965</v>
      </c>
      <c r="KE243" s="145">
        <f t="shared" si="947"/>
        <v>-1114844.9871831918</v>
      </c>
      <c r="KF243" s="145">
        <f t="shared" si="947"/>
        <v>-1152006.486755965</v>
      </c>
      <c r="KG243" s="145">
        <f t="shared" si="947"/>
        <v>-1114844.9871831918</v>
      </c>
      <c r="KH243" s="145">
        <f t="shared" si="947"/>
        <v>-1152006.486755965</v>
      </c>
      <c r="KI243" s="145">
        <f t="shared" si="947"/>
        <v>-1152006.486755965</v>
      </c>
      <c r="KJ243" s="145">
        <f t="shared" si="947"/>
        <v>-1114844.9871831918</v>
      </c>
      <c r="KK243" s="145">
        <f t="shared" si="947"/>
        <v>-1152006.486755965</v>
      </c>
      <c r="KL243" s="145">
        <f t="shared" si="947"/>
        <v>-1114844.9871831918</v>
      </c>
      <c r="KM243" s="145">
        <f t="shared" si="947"/>
        <v>-1152006.486755965</v>
      </c>
      <c r="KN243" s="145">
        <f t="shared" si="947"/>
        <v>-1152006.486755965</v>
      </c>
      <c r="KO243" s="145">
        <f t="shared" si="947"/>
        <v>-1040521.9880376458</v>
      </c>
      <c r="KP243" s="145">
        <f t="shared" si="947"/>
        <v>-1152006.486755965</v>
      </c>
      <c r="KQ243" s="145">
        <f t="shared" si="947"/>
        <v>-1114844.9871831918</v>
      </c>
      <c r="KR243" s="145">
        <f t="shared" si="947"/>
        <v>-1152006.486755965</v>
      </c>
      <c r="KS243" s="145">
        <f t="shared" si="947"/>
        <v>-1114844.9871831918</v>
      </c>
      <c r="KT243" s="145">
        <f t="shared" si="947"/>
        <v>-1152006.486755965</v>
      </c>
      <c r="KU243" s="145">
        <f t="shared" si="947"/>
        <v>-1152006.486755965</v>
      </c>
      <c r="KV243" s="145">
        <f t="shared" si="947"/>
        <v>-1114844.9871831918</v>
      </c>
      <c r="KW243" s="145">
        <f t="shared" si="947"/>
        <v>-1152006.486755965</v>
      </c>
      <c r="KX243" s="145">
        <f t="shared" si="947"/>
        <v>-1114844.9871831918</v>
      </c>
      <c r="KY243" s="145">
        <f t="shared" si="947"/>
        <v>-1152006.486755965</v>
      </c>
      <c r="KZ243" s="145">
        <f t="shared" si="947"/>
        <v>-1152006.486755965</v>
      </c>
      <c r="LA243" s="145">
        <f t="shared" si="947"/>
        <v>-1040521.9880376458</v>
      </c>
      <c r="LB243" s="145">
        <f t="shared" si="947"/>
        <v>-1152006.486755965</v>
      </c>
      <c r="LC243" s="145">
        <f t="shared" si="947"/>
        <v>-1114844.9871831918</v>
      </c>
      <c r="LD243" s="145">
        <f t="shared" si="947"/>
        <v>-1152006.486755965</v>
      </c>
      <c r="LE243" s="145">
        <f t="shared" si="947"/>
        <v>-1114844.9871831918</v>
      </c>
      <c r="LF243" s="145">
        <f t="shared" si="947"/>
        <v>-1152006.486755965</v>
      </c>
      <c r="LG243" s="145">
        <f t="shared" si="947"/>
        <v>-1152006.486755965</v>
      </c>
      <c r="LH243" s="145">
        <f t="shared" si="947"/>
        <v>-1114844.9871831918</v>
      </c>
      <c r="LI243" s="145">
        <f t="shared" si="947"/>
        <v>-1152006.486755965</v>
      </c>
      <c r="LJ243" s="145">
        <f t="shared" si="947"/>
        <v>-1114844.9871831918</v>
      </c>
      <c r="LK243" s="145">
        <f t="shared" si="947"/>
        <v>-1152006.486755965</v>
      </c>
      <c r="LL243" s="145">
        <f t="shared" si="947"/>
        <v>-1148858.9280489814</v>
      </c>
      <c r="LM243" s="145">
        <f t="shared" si="947"/>
        <v>-1074738.9972071117</v>
      </c>
      <c r="LN243" s="145">
        <f t="shared" si="947"/>
        <v>-1148858.9280489814</v>
      </c>
      <c r="LO243" s="145">
        <f t="shared" si="947"/>
        <v>-1111798.9626280465</v>
      </c>
      <c r="LP243" s="145">
        <f t="shared" si="947"/>
        <v>-1148858.9280489814</v>
      </c>
      <c r="LQ243" s="145">
        <f t="shared" si="947"/>
        <v>-1111798.9626280465</v>
      </c>
      <c r="LR243" s="145">
        <f t="shared" si="947"/>
        <v>-1148858.9280489814</v>
      </c>
      <c r="LS243" s="145">
        <f t="shared" si="947"/>
        <v>-1148858.9280489814</v>
      </c>
      <c r="LT243" s="145">
        <f t="shared" ref="LT243:OE243" si="948">-LT166</f>
        <v>-1111798.9626280465</v>
      </c>
      <c r="LU243" s="145">
        <f t="shared" si="948"/>
        <v>-1148858.9280489814</v>
      </c>
      <c r="LV243" s="145">
        <f t="shared" si="948"/>
        <v>-1111798.9626280465</v>
      </c>
      <c r="LW243" s="145">
        <f t="shared" si="948"/>
        <v>-1148858.9280489814</v>
      </c>
      <c r="LX243" s="145">
        <f t="shared" si="948"/>
        <v>-1152006.486755965</v>
      </c>
      <c r="LY243" s="145">
        <f t="shared" si="948"/>
        <v>-1040521.9880376458</v>
      </c>
      <c r="LZ243" s="145">
        <f t="shared" si="948"/>
        <v>-1152006.486755965</v>
      </c>
      <c r="MA243" s="145">
        <f t="shared" si="948"/>
        <v>-1114844.9871831918</v>
      </c>
      <c r="MB243" s="145">
        <f t="shared" si="948"/>
        <v>-1152006.486755965</v>
      </c>
      <c r="MC243" s="145">
        <f t="shared" si="948"/>
        <v>-1114844.9871831918</v>
      </c>
      <c r="MD243" s="145">
        <f t="shared" si="948"/>
        <v>-1152006.486755965</v>
      </c>
      <c r="ME243" s="145">
        <f t="shared" si="948"/>
        <v>-1152006.486755965</v>
      </c>
      <c r="MF243" s="145">
        <f t="shared" si="948"/>
        <v>-1114844.9871831918</v>
      </c>
      <c r="MG243" s="145">
        <f t="shared" si="948"/>
        <v>-1152006.486755965</v>
      </c>
      <c r="MH243" s="145">
        <f t="shared" si="948"/>
        <v>-1114844.9871831918</v>
      </c>
      <c r="MI243" s="145">
        <f t="shared" si="948"/>
        <v>-1152006.486755965</v>
      </c>
      <c r="MJ243" s="145">
        <f t="shared" si="948"/>
        <v>-1152006.486755965</v>
      </c>
      <c r="MK243" s="145">
        <f t="shared" si="948"/>
        <v>-1040521.9880376458</v>
      </c>
      <c r="ML243" s="145">
        <f t="shared" si="948"/>
        <v>-1152006.486755965</v>
      </c>
      <c r="MM243" s="145">
        <f t="shared" si="948"/>
        <v>-1114844.9871831918</v>
      </c>
      <c r="MN243" s="145">
        <f t="shared" si="948"/>
        <v>-1152006.486755965</v>
      </c>
      <c r="MO243" s="145">
        <f t="shared" si="948"/>
        <v>-1114844.9871831918</v>
      </c>
      <c r="MP243" s="145">
        <f t="shared" si="948"/>
        <v>-1152006.486755965</v>
      </c>
      <c r="MQ243" s="145">
        <f t="shared" si="948"/>
        <v>-1152006.486755965</v>
      </c>
      <c r="MR243" s="145">
        <f t="shared" si="948"/>
        <v>-1114844.9871831918</v>
      </c>
      <c r="MS243" s="145">
        <f t="shared" si="948"/>
        <v>-1152006.486755965</v>
      </c>
      <c r="MT243" s="145">
        <f t="shared" si="948"/>
        <v>-1114844.9871831918</v>
      </c>
      <c r="MU243" s="145">
        <f t="shared" si="948"/>
        <v>-1152006.486755965</v>
      </c>
      <c r="MV243" s="145">
        <f t="shared" si="948"/>
        <v>-1152006.486755965</v>
      </c>
      <c r="MW243" s="145">
        <f t="shared" si="948"/>
        <v>-1040521.9880376458</v>
      </c>
      <c r="MX243" s="145">
        <f t="shared" si="948"/>
        <v>-1152006.486755965</v>
      </c>
      <c r="MY243" s="145">
        <f t="shared" si="948"/>
        <v>-1114844.9871831918</v>
      </c>
      <c r="MZ243" s="145">
        <f t="shared" si="948"/>
        <v>-1152006.486755965</v>
      </c>
      <c r="NA243" s="145">
        <f t="shared" si="948"/>
        <v>-1114844.9871831918</v>
      </c>
      <c r="NB243" s="145">
        <f t="shared" si="948"/>
        <v>-1152006.486755965</v>
      </c>
      <c r="NC243" s="145">
        <f t="shared" si="948"/>
        <v>-1152006.486755965</v>
      </c>
      <c r="ND243" s="145">
        <f t="shared" si="948"/>
        <v>-1114844.9871831918</v>
      </c>
      <c r="NE243" s="145">
        <f t="shared" si="948"/>
        <v>-1152006.486755965</v>
      </c>
      <c r="NF243" s="145">
        <f t="shared" si="948"/>
        <v>-1114844.9871831918</v>
      </c>
      <c r="NG243" s="145">
        <f t="shared" si="948"/>
        <v>-1152006.486755965</v>
      </c>
      <c r="NH243" s="145">
        <f t="shared" si="948"/>
        <v>-1148858.9280489814</v>
      </c>
      <c r="NI243" s="145">
        <f t="shared" si="948"/>
        <v>-1074738.9972071117</v>
      </c>
      <c r="NJ243" s="145">
        <f t="shared" si="948"/>
        <v>-1148858.9280489814</v>
      </c>
      <c r="NK243" s="145">
        <f t="shared" si="948"/>
        <v>-1111798.9626280465</v>
      </c>
      <c r="NL243" s="145">
        <f t="shared" si="948"/>
        <v>-1148858.9280489814</v>
      </c>
      <c r="NM243" s="145">
        <f t="shared" si="948"/>
        <v>-1111798.9626280465</v>
      </c>
      <c r="NN243" s="145">
        <f t="shared" si="948"/>
        <v>-1148858.9280489814</v>
      </c>
      <c r="NO243" s="145">
        <f t="shared" si="948"/>
        <v>-1148858.9280489814</v>
      </c>
      <c r="NP243" s="145">
        <f t="shared" si="948"/>
        <v>-1111798.9626280465</v>
      </c>
      <c r="NQ243" s="145">
        <f t="shared" si="948"/>
        <v>-1148858.9280489814</v>
      </c>
      <c r="NR243" s="145">
        <f t="shared" si="948"/>
        <v>-1111798.9626280465</v>
      </c>
      <c r="NS243" s="145">
        <f t="shared" si="948"/>
        <v>-1148858.9280489814</v>
      </c>
      <c r="NT243" s="145">
        <f t="shared" si="948"/>
        <v>-1152006.486755965</v>
      </c>
      <c r="NU243" s="145">
        <f t="shared" si="948"/>
        <v>-1040521.9880376458</v>
      </c>
      <c r="NV243" s="145">
        <f t="shared" si="948"/>
        <v>-1152006.486755965</v>
      </c>
      <c r="NW243" s="145">
        <f t="shared" si="948"/>
        <v>-1114844.9871831918</v>
      </c>
      <c r="NX243" s="145">
        <f t="shared" si="948"/>
        <v>-1152006.486755965</v>
      </c>
      <c r="NY243" s="145">
        <f t="shared" si="948"/>
        <v>-1114844.9871831918</v>
      </c>
      <c r="NZ243" s="145">
        <f t="shared" si="948"/>
        <v>-1152006.486755965</v>
      </c>
      <c r="OA243" s="145">
        <f t="shared" si="948"/>
        <v>-1152006.486755965</v>
      </c>
      <c r="OB243" s="145">
        <f t="shared" si="948"/>
        <v>-1114844.9871831918</v>
      </c>
      <c r="OC243" s="145">
        <f t="shared" si="948"/>
        <v>-1152006.486755965</v>
      </c>
      <c r="OD243" s="145">
        <f t="shared" si="948"/>
        <v>-1114844.9871831918</v>
      </c>
      <c r="OE243" s="145">
        <f t="shared" si="948"/>
        <v>-1152006.486755965</v>
      </c>
      <c r="OF243" s="145">
        <f t="shared" ref="OF243:OR243" si="949">-OF166</f>
        <v>-1152006.486755965</v>
      </c>
      <c r="OG243" s="145">
        <f t="shared" si="949"/>
        <v>-1040521.9880376458</v>
      </c>
      <c r="OH243" s="145">
        <f t="shared" si="949"/>
        <v>-1152006.486755965</v>
      </c>
      <c r="OI243" s="145">
        <f t="shared" si="949"/>
        <v>-1114844.9871831918</v>
      </c>
      <c r="OJ243" s="145">
        <f t="shared" si="949"/>
        <v>-1152006.486755965</v>
      </c>
      <c r="OK243" s="145">
        <f t="shared" si="949"/>
        <v>-1114844.9871831918</v>
      </c>
      <c r="OL243" s="145">
        <f t="shared" si="949"/>
        <v>-1152006.486755965</v>
      </c>
      <c r="OM243" s="145">
        <f t="shared" si="949"/>
        <v>-1152006.486755965</v>
      </c>
      <c r="ON243" s="145">
        <f t="shared" si="949"/>
        <v>-1114844.9871831918</v>
      </c>
      <c r="OO243" s="145">
        <f t="shared" si="949"/>
        <v>-1152006.486755965</v>
      </c>
      <c r="OP243" s="145">
        <f t="shared" si="949"/>
        <v>-1114844.9871831918</v>
      </c>
      <c r="OQ243" s="145">
        <f t="shared" si="949"/>
        <v>-1152006.486755965</v>
      </c>
      <c r="OR243" s="416">
        <f t="shared" si="949"/>
        <v>-1152006.486755965</v>
      </c>
    </row>
    <row r="244" spans="2:408" x14ac:dyDescent="0.35">
      <c r="B244" s="303"/>
      <c r="C244" t="s">
        <v>163</v>
      </c>
      <c r="E244" s="395"/>
      <c r="I244" s="110"/>
      <c r="J244" s="354">
        <f>SUM(L244:OR244)</f>
        <v>-209155250.5574418</v>
      </c>
      <c r="L244" s="144">
        <f t="shared" ref="L244:BW244" si="950">-L220</f>
        <v>0</v>
      </c>
      <c r="M244" s="144">
        <f t="shared" si="950"/>
        <v>0</v>
      </c>
      <c r="N244" s="144">
        <f t="shared" si="950"/>
        <v>0</v>
      </c>
      <c r="O244" s="144">
        <f t="shared" si="950"/>
        <v>0</v>
      </c>
      <c r="P244" s="144">
        <f t="shared" si="950"/>
        <v>0</v>
      </c>
      <c r="Q244" s="144">
        <f t="shared" si="950"/>
        <v>0</v>
      </c>
      <c r="R244" s="144">
        <f t="shared" si="950"/>
        <v>0</v>
      </c>
      <c r="S244" s="144">
        <f t="shared" si="950"/>
        <v>0</v>
      </c>
      <c r="T244" s="144">
        <f t="shared" si="950"/>
        <v>0</v>
      </c>
      <c r="U244" s="144">
        <f t="shared" si="950"/>
        <v>0</v>
      </c>
      <c r="V244" s="144">
        <f t="shared" si="950"/>
        <v>0</v>
      </c>
      <c r="W244" s="144">
        <f t="shared" si="950"/>
        <v>0</v>
      </c>
      <c r="X244" s="144">
        <f t="shared" si="950"/>
        <v>0</v>
      </c>
      <c r="Y244" s="144">
        <f t="shared" si="950"/>
        <v>0</v>
      </c>
      <c r="Z244" s="144">
        <f t="shared" si="950"/>
        <v>0</v>
      </c>
      <c r="AA244" s="144">
        <f t="shared" si="950"/>
        <v>0</v>
      </c>
      <c r="AB244" s="144">
        <f t="shared" si="950"/>
        <v>0</v>
      </c>
      <c r="AC244" s="144">
        <f t="shared" si="950"/>
        <v>0</v>
      </c>
      <c r="AD244" s="144">
        <f t="shared" si="950"/>
        <v>0</v>
      </c>
      <c r="AE244" s="144">
        <f t="shared" si="950"/>
        <v>0</v>
      </c>
      <c r="AF244" s="144">
        <f t="shared" si="950"/>
        <v>0</v>
      </c>
      <c r="AG244" s="144">
        <f t="shared" si="950"/>
        <v>0</v>
      </c>
      <c r="AH244" s="144">
        <f t="shared" si="950"/>
        <v>0</v>
      </c>
      <c r="AI244" s="144">
        <f t="shared" si="950"/>
        <v>0</v>
      </c>
      <c r="AJ244" s="144">
        <f t="shared" si="950"/>
        <v>0</v>
      </c>
      <c r="AK244" s="144">
        <f t="shared" si="950"/>
        <v>0</v>
      </c>
      <c r="AL244" s="144">
        <f t="shared" si="950"/>
        <v>0</v>
      </c>
      <c r="AM244" s="144">
        <f t="shared" si="950"/>
        <v>0</v>
      </c>
      <c r="AN244" s="144">
        <f t="shared" si="950"/>
        <v>0</v>
      </c>
      <c r="AO244" s="144">
        <f t="shared" si="950"/>
        <v>0</v>
      </c>
      <c r="AP244" s="144">
        <f t="shared" si="950"/>
        <v>0</v>
      </c>
      <c r="AQ244" s="144">
        <f t="shared" si="950"/>
        <v>0</v>
      </c>
      <c r="AR244" s="144">
        <f t="shared" si="950"/>
        <v>0</v>
      </c>
      <c r="AS244" s="144">
        <f t="shared" si="950"/>
        <v>0</v>
      </c>
      <c r="AT244" s="144">
        <f t="shared" si="950"/>
        <v>0</v>
      </c>
      <c r="AU244" s="144">
        <f t="shared" si="950"/>
        <v>0</v>
      </c>
      <c r="AV244" s="144">
        <f t="shared" si="950"/>
        <v>-1641519.0959018932</v>
      </c>
      <c r="AW244" s="144">
        <f t="shared" si="950"/>
        <v>-1478777.1835498712</v>
      </c>
      <c r="AX244" s="144">
        <f t="shared" si="950"/>
        <v>-1633520.9251167793</v>
      </c>
      <c r="AY244" s="144">
        <f t="shared" si="950"/>
        <v>-1576916.3030652993</v>
      </c>
      <c r="AZ244" s="144">
        <f t="shared" si="950"/>
        <v>-1625626.2746274462</v>
      </c>
      <c r="BA244" s="144">
        <f t="shared" si="950"/>
        <v>-1569233.7402764829</v>
      </c>
      <c r="BB244" s="144">
        <f t="shared" si="950"/>
        <v>-1617641.8643637176</v>
      </c>
      <c r="BC244" s="144">
        <f t="shared" si="950"/>
        <v>-1613662.3118953158</v>
      </c>
      <c r="BD244" s="144">
        <f t="shared" si="950"/>
        <v>-1557590.8101400596</v>
      </c>
      <c r="BE244" s="144">
        <f t="shared" si="950"/>
        <v>-1605541.109831481</v>
      </c>
      <c r="BF244" s="144">
        <f t="shared" si="950"/>
        <v>-1549687.770566737</v>
      </c>
      <c r="BG244" s="144">
        <f t="shared" si="950"/>
        <v>-1597327.5717422154</v>
      </c>
      <c r="BH244" s="144">
        <f t="shared" si="950"/>
        <v>-1593232.4978242638</v>
      </c>
      <c r="BI244" s="144">
        <f t="shared" si="950"/>
        <v>-1434929.2154404128</v>
      </c>
      <c r="BJ244" s="144">
        <f t="shared" si="950"/>
        <v>-1584687.0241053218</v>
      </c>
      <c r="BK244" s="144">
        <f t="shared" si="950"/>
        <v>-1529395.0371364767</v>
      </c>
      <c r="BL244" s="144">
        <f t="shared" si="950"/>
        <v>-1576238.798010784</v>
      </c>
      <c r="BM244" s="144">
        <f t="shared" si="950"/>
        <v>-1521173.7419851285</v>
      </c>
      <c r="BN244" s="144">
        <f t="shared" si="950"/>
        <v>-1567694.5170952403</v>
      </c>
      <c r="BO244" s="144">
        <f t="shared" si="950"/>
        <v>-1563432.6332621069</v>
      </c>
      <c r="BP244" s="144">
        <f t="shared" si="950"/>
        <v>-1508711.1800532152</v>
      </c>
      <c r="BQ244" s="144">
        <f t="shared" si="950"/>
        <v>-1554741.9590366178</v>
      </c>
      <c r="BR244" s="144">
        <f t="shared" si="950"/>
        <v>-1500253.9372742677</v>
      </c>
      <c r="BS244" s="144">
        <f t="shared" si="950"/>
        <v>-1545952.4729536814</v>
      </c>
      <c r="BT244" s="144">
        <f t="shared" si="950"/>
        <v>-1541566.8881347682</v>
      </c>
      <c r="BU244" s="144">
        <f t="shared" si="950"/>
        <v>-1388012.6531751791</v>
      </c>
      <c r="BV244" s="144">
        <f t="shared" si="950"/>
        <v>-1532436.4242576531</v>
      </c>
      <c r="BW244" s="144">
        <f t="shared" si="950"/>
        <v>-1478548.7043231477</v>
      </c>
      <c r="BX244" s="144">
        <f t="shared" ref="BX244:EI244" si="951">-BX220</f>
        <v>-1523395.8145754857</v>
      </c>
      <c r="BY244" s="144">
        <f t="shared" si="951"/>
        <v>-1469750.908096632</v>
      </c>
      <c r="BZ244" s="144">
        <f t="shared" si="951"/>
        <v>-1514252.4136773248</v>
      </c>
      <c r="CA244" s="144">
        <f t="shared" si="951"/>
        <v>-1509688.2269410409</v>
      </c>
      <c r="CB244" s="144">
        <f t="shared" si="951"/>
        <v>-1456411.0792478498</v>
      </c>
      <c r="CC244" s="144">
        <f t="shared" si="951"/>
        <v>-1500388.1573692213</v>
      </c>
      <c r="CD244" s="144">
        <f t="shared" si="951"/>
        <v>-1447360.7791970395</v>
      </c>
      <c r="CE244" s="144">
        <f t="shared" si="951"/>
        <v>-1490982.3460768231</v>
      </c>
      <c r="CF244" s="144">
        <f t="shared" si="951"/>
        <v>-1482213.1648729269</v>
      </c>
      <c r="CG244" s="144">
        <f t="shared" si="951"/>
        <v>-1381916.6898935279</v>
      </c>
      <c r="CH244" s="144">
        <f t="shared" si="951"/>
        <v>-1472563.7664072197</v>
      </c>
      <c r="CI244" s="144">
        <f t="shared" si="951"/>
        <v>-1420311.9358244264</v>
      </c>
      <c r="CJ244" s="144">
        <f t="shared" si="951"/>
        <v>-1462899.9228648169</v>
      </c>
      <c r="CK244" s="144">
        <f t="shared" si="951"/>
        <v>-1410907.7554041429</v>
      </c>
      <c r="CL244" s="144">
        <f t="shared" si="951"/>
        <v>-1453126.5026941858</v>
      </c>
      <c r="CM244" s="144">
        <f t="shared" si="951"/>
        <v>-1448244.1493337078</v>
      </c>
      <c r="CN244" s="144">
        <f t="shared" si="951"/>
        <v>-1396645.3647929935</v>
      </c>
      <c r="CO244" s="144">
        <f t="shared" si="951"/>
        <v>-1438303.7152347155</v>
      </c>
      <c r="CP244" s="144">
        <f t="shared" si="951"/>
        <v>-1386972.0126887751</v>
      </c>
      <c r="CQ244" s="144">
        <f t="shared" si="951"/>
        <v>-1428250.5678232515</v>
      </c>
      <c r="CR244" s="144">
        <f t="shared" si="951"/>
        <v>-1427137.4015252434</v>
      </c>
      <c r="CS244" s="144">
        <f t="shared" si="951"/>
        <v>-1284100.7705255719</v>
      </c>
      <c r="CT244" s="144">
        <f t="shared" si="951"/>
        <v>-1416713.2546909405</v>
      </c>
      <c r="CU244" s="144">
        <f t="shared" si="951"/>
        <v>-1365934.9771537848</v>
      </c>
      <c r="CV244" s="144">
        <f t="shared" si="951"/>
        <v>-1406360.3735838239</v>
      </c>
      <c r="CW244" s="144">
        <f t="shared" si="951"/>
        <v>-1355860.08890348</v>
      </c>
      <c r="CX244" s="144">
        <f t="shared" si="951"/>
        <v>-1395889.778414211</v>
      </c>
      <c r="CY244" s="144">
        <f t="shared" si="951"/>
        <v>-1390655.3357801223</v>
      </c>
      <c r="CZ244" s="144">
        <f t="shared" si="951"/>
        <v>-1340576.3325529804</v>
      </c>
      <c r="DA244" s="144">
        <f t="shared" si="951"/>
        <v>-1380005.3070423182</v>
      </c>
      <c r="DB244" s="144">
        <f t="shared" si="951"/>
        <v>-1330212.261935479</v>
      </c>
      <c r="DC244" s="144">
        <f t="shared" si="951"/>
        <v>-1369234.1851297012</v>
      </c>
      <c r="DD244" s="144">
        <f t="shared" si="951"/>
        <v>-1363847.8743923656</v>
      </c>
      <c r="DE244" s="144">
        <f t="shared" si="951"/>
        <v>-1226628.0832228905</v>
      </c>
      <c r="DF244" s="144">
        <f t="shared" si="951"/>
        <v>-1352709.263085861</v>
      </c>
      <c r="DG244" s="144">
        <f t="shared" si="951"/>
        <v>-1303650.4060778655</v>
      </c>
      <c r="DH244" s="144">
        <f t="shared" si="951"/>
        <v>-1341630.480968406</v>
      </c>
      <c r="DI244" s="144">
        <f t="shared" si="951"/>
        <v>-1292869.0746489905</v>
      </c>
      <c r="DJ244" s="144">
        <f t="shared" si="951"/>
        <v>-1330425.7299521554</v>
      </c>
      <c r="DK244" s="144">
        <f t="shared" si="951"/>
        <v>-1324820.2209062579</v>
      </c>
      <c r="DL244" s="144">
        <f t="shared" si="951"/>
        <v>-1276509.7088626078</v>
      </c>
      <c r="DM244" s="144">
        <f t="shared" si="951"/>
        <v>-1313423.4422580972</v>
      </c>
      <c r="DN244" s="144">
        <f t="shared" si="951"/>
        <v>-1265418.9044310926</v>
      </c>
      <c r="DO244" s="144">
        <f t="shared" si="951"/>
        <v>-1301897.0784928801</v>
      </c>
      <c r="DP244" s="144">
        <f t="shared" si="951"/>
        <v>-1296128.9579657123</v>
      </c>
      <c r="DQ244" s="144">
        <f t="shared" si="951"/>
        <v>-1165132.8791321293</v>
      </c>
      <c r="DR244" s="144">
        <f t="shared" si="951"/>
        <v>-1284226.6035034249</v>
      </c>
      <c r="DS244" s="144">
        <f t="shared" si="951"/>
        <v>-1237007.2371672767</v>
      </c>
      <c r="DT244" s="144">
        <f t="shared" si="951"/>
        <v>-1272371.0368849642</v>
      </c>
      <c r="DU244" s="144">
        <f t="shared" si="951"/>
        <v>-1225469.9415431172</v>
      </c>
      <c r="DV244" s="144">
        <f t="shared" si="951"/>
        <v>-1260380.667854469</v>
      </c>
      <c r="DW244" s="144">
        <f t="shared" si="951"/>
        <v>-1254377.8688119336</v>
      </c>
      <c r="DX244" s="144">
        <f t="shared" si="951"/>
        <v>-1207959.3605720636</v>
      </c>
      <c r="DY244" s="144">
        <f t="shared" si="951"/>
        <v>-1242181.9943121597</v>
      </c>
      <c r="DZ244" s="144">
        <f t="shared" si="951"/>
        <v>-1196090.8780026264</v>
      </c>
      <c r="EA244" s="144">
        <f t="shared" si="951"/>
        <v>-1229847.4474446198</v>
      </c>
      <c r="EB244" s="144">
        <f t="shared" si="951"/>
        <v>-1220317.5850982347</v>
      </c>
      <c r="EC244" s="144">
        <f t="shared" si="951"/>
        <v>-1135574.7910215429</v>
      </c>
      <c r="ED244" s="144">
        <f t="shared" si="951"/>
        <v>-1207706.2769126033</v>
      </c>
      <c r="EE244" s="144">
        <f t="shared" si="951"/>
        <v>-1162569.5332176313</v>
      </c>
      <c r="EF244" s="144">
        <f t="shared" si="951"/>
        <v>-1195039.4241579277</v>
      </c>
      <c r="EG244" s="144">
        <f t="shared" si="951"/>
        <v>-1150242.881103788</v>
      </c>
      <c r="EH244" s="144">
        <f t="shared" si="951"/>
        <v>-1182228.9387618485</v>
      </c>
      <c r="EI244" s="144">
        <f t="shared" si="951"/>
        <v>-1175811.1066381603</v>
      </c>
      <c r="EJ244" s="144">
        <f t="shared" ref="EJ244:GU244" si="952">-EJ220</f>
        <v>-1131530.5263703046</v>
      </c>
      <c r="EK244" s="144">
        <f t="shared" si="952"/>
        <v>-1162781.6493454289</v>
      </c>
      <c r="EL244" s="144">
        <f t="shared" si="952"/>
        <v>-1118850.9930191429</v>
      </c>
      <c r="EM244" s="144">
        <f t="shared" si="952"/>
        <v>-1149604.4472142113</v>
      </c>
      <c r="EN244" s="144">
        <f t="shared" si="952"/>
        <v>-1146141.5231913351</v>
      </c>
      <c r="EO244" s="144">
        <f t="shared" si="952"/>
        <v>-1028929.3120481183</v>
      </c>
      <c r="EP244" s="144">
        <f t="shared" si="952"/>
        <v>-1132549.9186008617</v>
      </c>
      <c r="EQ244" s="144">
        <f t="shared" si="952"/>
        <v>-1089403.8852433518</v>
      </c>
      <c r="ER244" s="144">
        <f t="shared" si="952"/>
        <v>-1118973.6126722884</v>
      </c>
      <c r="ES244" s="144">
        <f t="shared" si="952"/>
        <v>-1076191.9669752601</v>
      </c>
      <c r="ET244" s="144">
        <f t="shared" si="952"/>
        <v>-1105242.9361499362</v>
      </c>
      <c r="EU244" s="144">
        <f t="shared" si="952"/>
        <v>-1098359.366078163</v>
      </c>
      <c r="EV244" s="144">
        <f t="shared" si="952"/>
        <v>-1056130.5275276015</v>
      </c>
      <c r="EW244" s="144">
        <f t="shared" si="952"/>
        <v>-1084393.3246467172</v>
      </c>
      <c r="EX244" s="144">
        <f t="shared" si="952"/>
        <v>-1042539.3181163392</v>
      </c>
      <c r="EY244" s="144">
        <f t="shared" si="952"/>
        <v>-1070268.4805478635</v>
      </c>
      <c r="EZ244" s="144">
        <f t="shared" si="952"/>
        <v>-1063185.3079274348</v>
      </c>
      <c r="FA244" s="144">
        <f t="shared" si="952"/>
        <v>-953596.40823344479</v>
      </c>
      <c r="FB244" s="144">
        <f t="shared" si="952"/>
        <v>-1048660.6318851232</v>
      </c>
      <c r="FC244" s="144">
        <f t="shared" si="952"/>
        <v>-1007767.0650994239</v>
      </c>
      <c r="FD244" s="144">
        <f t="shared" si="952"/>
        <v>-1034132.4821331931</v>
      </c>
      <c r="FE244" s="144">
        <f t="shared" si="952"/>
        <v>-993628.81052378111</v>
      </c>
      <c r="FF244" s="144">
        <f t="shared" si="952"/>
        <v>-1019439.1374029877</v>
      </c>
      <c r="FG244" s="144">
        <f t="shared" si="952"/>
        <v>-1012067.9995893426</v>
      </c>
      <c r="FH244" s="144">
        <f t="shared" si="952"/>
        <v>-972155.98530836566</v>
      </c>
      <c r="FI244" s="144">
        <f t="shared" si="952"/>
        <v>-997122.77117979131</v>
      </c>
      <c r="FJ244" s="144">
        <f t="shared" si="952"/>
        <v>-957611.82852386532</v>
      </c>
      <c r="FK244" s="144">
        <f t="shared" si="952"/>
        <v>-982007.60475790862</v>
      </c>
      <c r="FL244" s="144">
        <f t="shared" si="952"/>
        <v>-974422.75712446647</v>
      </c>
      <c r="FM244" s="144">
        <f t="shared" si="952"/>
        <v>-872990.4805330697</v>
      </c>
      <c r="FN244" s="144">
        <f t="shared" si="952"/>
        <v>-958900.55090213218</v>
      </c>
      <c r="FO244" s="144">
        <f t="shared" si="952"/>
        <v>-920416.79558905819</v>
      </c>
      <c r="FP244" s="144">
        <f t="shared" si="952"/>
        <v>-943353.84316228749</v>
      </c>
      <c r="FQ244" s="144">
        <f t="shared" si="952"/>
        <v>-905287.27673664084</v>
      </c>
      <c r="FR244" s="144">
        <f t="shared" si="952"/>
        <v>-927630.35735213012</v>
      </c>
      <c r="FS244" s="144">
        <f t="shared" si="952"/>
        <v>-919737.2276868968</v>
      </c>
      <c r="FT244" s="144">
        <f t="shared" si="952"/>
        <v>-882303.89685507456</v>
      </c>
      <c r="FU244" s="144">
        <f t="shared" si="952"/>
        <v>-903744.18040289136</v>
      </c>
      <c r="FV244" s="144">
        <f t="shared" si="952"/>
        <v>-866739.99832698912</v>
      </c>
      <c r="FW244" s="144">
        <f t="shared" si="952"/>
        <v>-887569.27924535563</v>
      </c>
      <c r="FX244" s="144">
        <f t="shared" si="952"/>
        <v>-877037.58577234158</v>
      </c>
      <c r="FY244" s="144">
        <f t="shared" si="952"/>
        <v>-812677.97067404725</v>
      </c>
      <c r="FZ244" s="144">
        <f t="shared" si="952"/>
        <v>-860551.53005944972</v>
      </c>
      <c r="GA244" s="144">
        <f t="shared" si="952"/>
        <v>-824736.67770320375</v>
      </c>
      <c r="GB244" s="144">
        <f t="shared" si="952"/>
        <v>-843948.29747553123</v>
      </c>
      <c r="GC244" s="144">
        <f t="shared" si="952"/>
        <v>-808579.18831709982</v>
      </c>
      <c r="GD244" s="144">
        <f t="shared" si="952"/>
        <v>-827156.79060373711</v>
      </c>
      <c r="GE244" s="144">
        <f t="shared" si="952"/>
        <v>-818722.16314212698</v>
      </c>
      <c r="GF244" s="144">
        <f t="shared" si="952"/>
        <v>-784029.77790465252</v>
      </c>
      <c r="GG244" s="144">
        <f t="shared" si="952"/>
        <v>-801643.55803627288</v>
      </c>
      <c r="GH244" s="144">
        <f t="shared" si="952"/>
        <v>-767409.6602266985</v>
      </c>
      <c r="GI244" s="144">
        <f t="shared" si="952"/>
        <v>-784371.28751546633</v>
      </c>
      <c r="GJ244" s="144">
        <f t="shared" si="952"/>
        <v>-777824.16369876335</v>
      </c>
      <c r="GK244" s="144">
        <f t="shared" si="952"/>
        <v>-694456.98833287274</v>
      </c>
      <c r="GL244" s="144">
        <f t="shared" si="952"/>
        <v>-760095.28751118225</v>
      </c>
      <c r="GM244" s="144">
        <f t="shared" si="952"/>
        <v>-726947.97298468591</v>
      </c>
      <c r="GN244" s="144">
        <f t="shared" si="952"/>
        <v>-742292.29563859163</v>
      </c>
      <c r="GO244" s="144">
        <f t="shared" si="952"/>
        <v>-709622.62525614013</v>
      </c>
      <c r="GP244" s="144">
        <f t="shared" si="952"/>
        <v>-724286.8670268436</v>
      </c>
      <c r="GQ244" s="144">
        <f t="shared" si="952"/>
        <v>-715236.62315791124</v>
      </c>
      <c r="GR244" s="144">
        <f t="shared" si="952"/>
        <v>-683292.30810727319</v>
      </c>
      <c r="GS244" s="144">
        <f t="shared" si="952"/>
        <v>-696922.46957304131</v>
      </c>
      <c r="GT244" s="144">
        <f t="shared" si="952"/>
        <v>-665469.49401475477</v>
      </c>
      <c r="GU244" s="144">
        <f t="shared" si="952"/>
        <v>-678400.06625886168</v>
      </c>
      <c r="GV244" s="144">
        <f t="shared" ref="GV244:JG244" si="953">-GV220</f>
        <v>-669087.54528802575</v>
      </c>
      <c r="GW244" s="144">
        <f t="shared" si="953"/>
        <v>-595711.54376813746</v>
      </c>
      <c r="GX244" s="144">
        <f t="shared" si="953"/>
        <v>-650139.61223273783</v>
      </c>
      <c r="GY244" s="144">
        <f t="shared" si="953"/>
        <v>-619943.30550201563</v>
      </c>
      <c r="GZ244" s="144">
        <f t="shared" si="953"/>
        <v>-631088.54373926332</v>
      </c>
      <c r="HA244" s="144">
        <f t="shared" si="953"/>
        <v>-601403.31974560185</v>
      </c>
      <c r="HB244" s="144">
        <f t="shared" si="953"/>
        <v>-611820.84522360156</v>
      </c>
      <c r="HC244" s="144">
        <f t="shared" si="953"/>
        <v>-602130.11531204195</v>
      </c>
      <c r="HD244" s="144">
        <f t="shared" si="953"/>
        <v>-573221.21191463375</v>
      </c>
      <c r="HE244" s="144">
        <f t="shared" si="953"/>
        <v>-582532.02612581989</v>
      </c>
      <c r="HF244" s="144">
        <f t="shared" si="953"/>
        <v>-554148.86084328115</v>
      </c>
      <c r="HG244" s="144">
        <f t="shared" si="953"/>
        <v>-562711.08612425183</v>
      </c>
      <c r="HH244" s="144">
        <f t="shared" si="953"/>
        <v>-552739.55912699143</v>
      </c>
      <c r="HI244" s="144">
        <f t="shared" si="953"/>
        <v>-490053.78756080766</v>
      </c>
      <c r="HJ244" s="144">
        <f t="shared" si="953"/>
        <v>-532488.22638387862</v>
      </c>
      <c r="HK244" s="144">
        <f t="shared" si="953"/>
        <v>-505449.13098472782</v>
      </c>
      <c r="HL244" s="144">
        <f t="shared" si="953"/>
        <v>-512101.61412622529</v>
      </c>
      <c r="HM244" s="144">
        <f t="shared" si="953"/>
        <v>-485609.38174081815</v>
      </c>
      <c r="HN244" s="144">
        <f t="shared" si="953"/>
        <v>-491483.1838517763</v>
      </c>
      <c r="HO244" s="144">
        <f t="shared" si="953"/>
        <v>-481106.78947925719</v>
      </c>
      <c r="HP244" s="144">
        <f t="shared" si="953"/>
        <v>-455445.42075162713</v>
      </c>
      <c r="HQ244" s="144">
        <f t="shared" si="953"/>
        <v>-460134.78292227176</v>
      </c>
      <c r="HR244" s="144">
        <f t="shared" si="953"/>
        <v>-435035.9599252675</v>
      </c>
      <c r="HS244" s="144">
        <f t="shared" si="953"/>
        <v>-438924.30115610588</v>
      </c>
      <c r="HT244" s="144">
        <f t="shared" si="953"/>
        <v>-427073.85607412626</v>
      </c>
      <c r="HU244" s="144">
        <f t="shared" si="953"/>
        <v>-389427.5813500834</v>
      </c>
      <c r="HV244" s="144">
        <f t="shared" si="953"/>
        <v>-405517.76201888162</v>
      </c>
      <c r="HW244" s="144">
        <f t="shared" si="953"/>
        <v>-381916.91116407426</v>
      </c>
      <c r="HX244" s="144">
        <f t="shared" si="953"/>
        <v>-383754.64356488752</v>
      </c>
      <c r="HY244" s="144">
        <f t="shared" si="953"/>
        <v>-360737.8537389533</v>
      </c>
      <c r="HZ244" s="144">
        <f t="shared" si="953"/>
        <v>-361744.73314557475</v>
      </c>
      <c r="IA244" s="144">
        <f t="shared" si="953"/>
        <v>-350661.68053741124</v>
      </c>
      <c r="IB244" s="144">
        <f t="shared" si="953"/>
        <v>-328532.44175246661</v>
      </c>
      <c r="IC244" s="144">
        <f t="shared" si="953"/>
        <v>-328275.34620217572</v>
      </c>
      <c r="ID244" s="144">
        <f t="shared" si="953"/>
        <v>-306746.87299054209</v>
      </c>
      <c r="IE244" s="144">
        <f t="shared" si="953"/>
        <v>-305635.1520618166</v>
      </c>
      <c r="IF244" s="144">
        <f t="shared" si="953"/>
        <v>-295040.37704562303</v>
      </c>
      <c r="IG244" s="144">
        <f t="shared" si="953"/>
        <v>-256031.41116883376</v>
      </c>
      <c r="IH244" s="144">
        <f t="shared" si="953"/>
        <v>-271905.34212753084</v>
      </c>
      <c r="II244" s="144">
        <f t="shared" si="953"/>
        <v>-251857.99548275123</v>
      </c>
      <c r="IJ244" s="144">
        <f t="shared" si="953"/>
        <v>-248560.3124597806</v>
      </c>
      <c r="IK244" s="144">
        <f t="shared" si="953"/>
        <v>-229139.08169990039</v>
      </c>
      <c r="IL244" s="144">
        <f t="shared" si="953"/>
        <v>-224949.82116664501</v>
      </c>
      <c r="IM244" s="144">
        <f t="shared" si="953"/>
        <v>-213053.64215187146</v>
      </c>
      <c r="IN244" s="144">
        <f t="shared" si="953"/>
        <v>-194584.11531841799</v>
      </c>
      <c r="IO244" s="144">
        <f t="shared" si="953"/>
        <v>-189038.21007084119</v>
      </c>
      <c r="IP244" s="144">
        <f t="shared" si="953"/>
        <v>-171212.75764128429</v>
      </c>
      <c r="IQ244" s="144">
        <f t="shared" si="953"/>
        <v>-164749.69243146243</v>
      </c>
      <c r="IR244" s="144">
        <f t="shared" si="953"/>
        <v>-152508.96494841951</v>
      </c>
      <c r="IS244" s="144">
        <f t="shared" si="953"/>
        <v>-126594.93993767629</v>
      </c>
      <c r="IT244" s="144">
        <f t="shared" si="953"/>
        <v>-127780.62331582561</v>
      </c>
      <c r="IU244" s="144">
        <f t="shared" si="953"/>
        <v>-111599.75335051923</v>
      </c>
      <c r="IV244" s="144">
        <f t="shared" si="953"/>
        <v>-102799.13984652406</v>
      </c>
      <c r="IW244" s="144">
        <f t="shared" si="953"/>
        <v>-87288.221869113011</v>
      </c>
      <c r="IX244" s="144">
        <f t="shared" si="953"/>
        <v>-77533.584705994057</v>
      </c>
      <c r="IY244" s="144">
        <f t="shared" si="953"/>
        <v>-64796.246549363903</v>
      </c>
      <c r="IZ244" s="144">
        <f t="shared" si="953"/>
        <v>-50303.885790896762</v>
      </c>
      <c r="JA244" s="144">
        <f t="shared" si="953"/>
        <v>-39097.335543842644</v>
      </c>
      <c r="JB244" s="144">
        <f t="shared" si="953"/>
        <v>-25294.144212508509</v>
      </c>
      <c r="JC244" s="144">
        <f t="shared" si="953"/>
        <v>-13106.194150980558</v>
      </c>
      <c r="JD244" s="144">
        <f t="shared" si="953"/>
        <v>0</v>
      </c>
      <c r="JE244" s="144">
        <f t="shared" si="953"/>
        <v>0</v>
      </c>
      <c r="JF244" s="144">
        <f t="shared" si="953"/>
        <v>0</v>
      </c>
      <c r="JG244" s="144">
        <f t="shared" si="953"/>
        <v>0</v>
      </c>
      <c r="JH244" s="144">
        <f t="shared" ref="JH244:LS244" si="954">-JH220</f>
        <v>0</v>
      </c>
      <c r="JI244" s="144">
        <f t="shared" si="954"/>
        <v>0</v>
      </c>
      <c r="JJ244" s="144">
        <f t="shared" si="954"/>
        <v>0</v>
      </c>
      <c r="JK244" s="144">
        <f t="shared" si="954"/>
        <v>0</v>
      </c>
      <c r="JL244" s="144">
        <f t="shared" si="954"/>
        <v>0</v>
      </c>
      <c r="JM244" s="144">
        <f t="shared" si="954"/>
        <v>0</v>
      </c>
      <c r="JN244" s="144">
        <f t="shared" si="954"/>
        <v>0</v>
      </c>
      <c r="JO244" s="144">
        <f t="shared" si="954"/>
        <v>0</v>
      </c>
      <c r="JP244" s="144">
        <f t="shared" si="954"/>
        <v>0</v>
      </c>
      <c r="JQ244" s="144">
        <f t="shared" si="954"/>
        <v>0</v>
      </c>
      <c r="JR244" s="144">
        <f t="shared" si="954"/>
        <v>0</v>
      </c>
      <c r="JS244" s="144">
        <f t="shared" si="954"/>
        <v>0</v>
      </c>
      <c r="JT244" s="144">
        <f t="shared" si="954"/>
        <v>0</v>
      </c>
      <c r="JU244" s="144">
        <f t="shared" si="954"/>
        <v>0</v>
      </c>
      <c r="JV244" s="144">
        <f t="shared" si="954"/>
        <v>0</v>
      </c>
      <c r="JW244" s="144">
        <f t="shared" si="954"/>
        <v>0</v>
      </c>
      <c r="JX244" s="144">
        <f t="shared" si="954"/>
        <v>0</v>
      </c>
      <c r="JY244" s="144">
        <f t="shared" si="954"/>
        <v>0</v>
      </c>
      <c r="JZ244" s="144">
        <f t="shared" si="954"/>
        <v>0</v>
      </c>
      <c r="KA244" s="144">
        <f t="shared" si="954"/>
        <v>0</v>
      </c>
      <c r="KB244" s="144">
        <f t="shared" si="954"/>
        <v>0</v>
      </c>
      <c r="KC244" s="144">
        <f t="shared" si="954"/>
        <v>0</v>
      </c>
      <c r="KD244" s="144">
        <f t="shared" si="954"/>
        <v>0</v>
      </c>
      <c r="KE244" s="144">
        <f t="shared" si="954"/>
        <v>0</v>
      </c>
      <c r="KF244" s="144">
        <f t="shared" si="954"/>
        <v>0</v>
      </c>
      <c r="KG244" s="144">
        <f t="shared" si="954"/>
        <v>0</v>
      </c>
      <c r="KH244" s="144">
        <f t="shared" si="954"/>
        <v>0</v>
      </c>
      <c r="KI244" s="144">
        <f t="shared" si="954"/>
        <v>0</v>
      </c>
      <c r="KJ244" s="144">
        <f t="shared" si="954"/>
        <v>0</v>
      </c>
      <c r="KK244" s="144">
        <f t="shared" si="954"/>
        <v>0</v>
      </c>
      <c r="KL244" s="144">
        <f t="shared" si="954"/>
        <v>0</v>
      </c>
      <c r="KM244" s="144">
        <f t="shared" si="954"/>
        <v>0</v>
      </c>
      <c r="KN244" s="144">
        <f t="shared" si="954"/>
        <v>0</v>
      </c>
      <c r="KO244" s="144">
        <f t="shared" si="954"/>
        <v>0</v>
      </c>
      <c r="KP244" s="144">
        <f t="shared" si="954"/>
        <v>0</v>
      </c>
      <c r="KQ244" s="144">
        <f t="shared" si="954"/>
        <v>0</v>
      </c>
      <c r="KR244" s="144">
        <f t="shared" si="954"/>
        <v>0</v>
      </c>
      <c r="KS244" s="144">
        <f t="shared" si="954"/>
        <v>0</v>
      </c>
      <c r="KT244" s="144">
        <f t="shared" si="954"/>
        <v>0</v>
      </c>
      <c r="KU244" s="144">
        <f t="shared" si="954"/>
        <v>0</v>
      </c>
      <c r="KV244" s="144">
        <f t="shared" si="954"/>
        <v>0</v>
      </c>
      <c r="KW244" s="144">
        <f t="shared" si="954"/>
        <v>0</v>
      </c>
      <c r="KX244" s="144">
        <f t="shared" si="954"/>
        <v>0</v>
      </c>
      <c r="KY244" s="144">
        <f t="shared" si="954"/>
        <v>0</v>
      </c>
      <c r="KZ244" s="144">
        <f t="shared" si="954"/>
        <v>0</v>
      </c>
      <c r="LA244" s="144">
        <f t="shared" si="954"/>
        <v>0</v>
      </c>
      <c r="LB244" s="144">
        <f t="shared" si="954"/>
        <v>0</v>
      </c>
      <c r="LC244" s="144">
        <f t="shared" si="954"/>
        <v>0</v>
      </c>
      <c r="LD244" s="144">
        <f t="shared" si="954"/>
        <v>0</v>
      </c>
      <c r="LE244" s="144">
        <f t="shared" si="954"/>
        <v>0</v>
      </c>
      <c r="LF244" s="144">
        <f t="shared" si="954"/>
        <v>0</v>
      </c>
      <c r="LG244" s="144">
        <f t="shared" si="954"/>
        <v>0</v>
      </c>
      <c r="LH244" s="144">
        <f t="shared" si="954"/>
        <v>0</v>
      </c>
      <c r="LI244" s="144">
        <f t="shared" si="954"/>
        <v>0</v>
      </c>
      <c r="LJ244" s="144">
        <f t="shared" si="954"/>
        <v>0</v>
      </c>
      <c r="LK244" s="144">
        <f t="shared" si="954"/>
        <v>0</v>
      </c>
      <c r="LL244" s="144">
        <f t="shared" si="954"/>
        <v>0</v>
      </c>
      <c r="LM244" s="144">
        <f t="shared" si="954"/>
        <v>0</v>
      </c>
      <c r="LN244" s="144">
        <f t="shared" si="954"/>
        <v>0</v>
      </c>
      <c r="LO244" s="144">
        <f t="shared" si="954"/>
        <v>0</v>
      </c>
      <c r="LP244" s="144">
        <f t="shared" si="954"/>
        <v>0</v>
      </c>
      <c r="LQ244" s="144">
        <f t="shared" si="954"/>
        <v>0</v>
      </c>
      <c r="LR244" s="144">
        <f t="shared" si="954"/>
        <v>0</v>
      </c>
      <c r="LS244" s="144">
        <f t="shared" si="954"/>
        <v>0</v>
      </c>
      <c r="LT244" s="144">
        <f t="shared" ref="LT244:OE244" si="955">-LT220</f>
        <v>0</v>
      </c>
      <c r="LU244" s="144">
        <f t="shared" si="955"/>
        <v>0</v>
      </c>
      <c r="LV244" s="144">
        <f t="shared" si="955"/>
        <v>0</v>
      </c>
      <c r="LW244" s="144">
        <f t="shared" si="955"/>
        <v>0</v>
      </c>
      <c r="LX244" s="144">
        <f t="shared" si="955"/>
        <v>0</v>
      </c>
      <c r="LY244" s="144">
        <f t="shared" si="955"/>
        <v>0</v>
      </c>
      <c r="LZ244" s="144">
        <f t="shared" si="955"/>
        <v>0</v>
      </c>
      <c r="MA244" s="144">
        <f t="shared" si="955"/>
        <v>0</v>
      </c>
      <c r="MB244" s="144">
        <f t="shared" si="955"/>
        <v>0</v>
      </c>
      <c r="MC244" s="144">
        <f t="shared" si="955"/>
        <v>0</v>
      </c>
      <c r="MD244" s="144">
        <f t="shared" si="955"/>
        <v>0</v>
      </c>
      <c r="ME244" s="144">
        <f t="shared" si="955"/>
        <v>0</v>
      </c>
      <c r="MF244" s="144">
        <f t="shared" si="955"/>
        <v>0</v>
      </c>
      <c r="MG244" s="144">
        <f t="shared" si="955"/>
        <v>0</v>
      </c>
      <c r="MH244" s="144">
        <f t="shared" si="955"/>
        <v>0</v>
      </c>
      <c r="MI244" s="144">
        <f t="shared" si="955"/>
        <v>0</v>
      </c>
      <c r="MJ244" s="144">
        <f t="shared" si="955"/>
        <v>0</v>
      </c>
      <c r="MK244" s="144">
        <f t="shared" si="955"/>
        <v>0</v>
      </c>
      <c r="ML244" s="144">
        <f t="shared" si="955"/>
        <v>0</v>
      </c>
      <c r="MM244" s="144">
        <f t="shared" si="955"/>
        <v>0</v>
      </c>
      <c r="MN244" s="144">
        <f t="shared" si="955"/>
        <v>0</v>
      </c>
      <c r="MO244" s="144">
        <f t="shared" si="955"/>
        <v>0</v>
      </c>
      <c r="MP244" s="144">
        <f t="shared" si="955"/>
        <v>0</v>
      </c>
      <c r="MQ244" s="144">
        <f t="shared" si="955"/>
        <v>0</v>
      </c>
      <c r="MR244" s="144">
        <f t="shared" si="955"/>
        <v>0</v>
      </c>
      <c r="MS244" s="144">
        <f t="shared" si="955"/>
        <v>0</v>
      </c>
      <c r="MT244" s="144">
        <f t="shared" si="955"/>
        <v>0</v>
      </c>
      <c r="MU244" s="144">
        <f t="shared" si="955"/>
        <v>0</v>
      </c>
      <c r="MV244" s="144">
        <f t="shared" si="955"/>
        <v>0</v>
      </c>
      <c r="MW244" s="144">
        <f t="shared" si="955"/>
        <v>0</v>
      </c>
      <c r="MX244" s="144">
        <f t="shared" si="955"/>
        <v>0</v>
      </c>
      <c r="MY244" s="144">
        <f t="shared" si="955"/>
        <v>0</v>
      </c>
      <c r="MZ244" s="144">
        <f t="shared" si="955"/>
        <v>0</v>
      </c>
      <c r="NA244" s="144">
        <f t="shared" si="955"/>
        <v>0</v>
      </c>
      <c r="NB244" s="144">
        <f t="shared" si="955"/>
        <v>0</v>
      </c>
      <c r="NC244" s="144">
        <f t="shared" si="955"/>
        <v>0</v>
      </c>
      <c r="ND244" s="144">
        <f t="shared" si="955"/>
        <v>0</v>
      </c>
      <c r="NE244" s="144">
        <f t="shared" si="955"/>
        <v>0</v>
      </c>
      <c r="NF244" s="144">
        <f t="shared" si="955"/>
        <v>0</v>
      </c>
      <c r="NG244" s="144">
        <f t="shared" si="955"/>
        <v>0</v>
      </c>
      <c r="NH244" s="144">
        <f t="shared" si="955"/>
        <v>0</v>
      </c>
      <c r="NI244" s="144">
        <f t="shared" si="955"/>
        <v>0</v>
      </c>
      <c r="NJ244" s="144">
        <f t="shared" si="955"/>
        <v>0</v>
      </c>
      <c r="NK244" s="144">
        <f t="shared" si="955"/>
        <v>0</v>
      </c>
      <c r="NL244" s="144">
        <f t="shared" si="955"/>
        <v>0</v>
      </c>
      <c r="NM244" s="144">
        <f t="shared" si="955"/>
        <v>0</v>
      </c>
      <c r="NN244" s="144">
        <f t="shared" si="955"/>
        <v>0</v>
      </c>
      <c r="NO244" s="144">
        <f t="shared" si="955"/>
        <v>0</v>
      </c>
      <c r="NP244" s="144">
        <f t="shared" si="955"/>
        <v>0</v>
      </c>
      <c r="NQ244" s="144">
        <f t="shared" si="955"/>
        <v>0</v>
      </c>
      <c r="NR244" s="144">
        <f t="shared" si="955"/>
        <v>0</v>
      </c>
      <c r="NS244" s="144">
        <f t="shared" si="955"/>
        <v>0</v>
      </c>
      <c r="NT244" s="144">
        <f t="shared" si="955"/>
        <v>0</v>
      </c>
      <c r="NU244" s="144">
        <f t="shared" si="955"/>
        <v>0</v>
      </c>
      <c r="NV244" s="144">
        <f t="shared" si="955"/>
        <v>0</v>
      </c>
      <c r="NW244" s="144">
        <f t="shared" si="955"/>
        <v>0</v>
      </c>
      <c r="NX244" s="144">
        <f t="shared" si="955"/>
        <v>0</v>
      </c>
      <c r="NY244" s="144">
        <f t="shared" si="955"/>
        <v>0</v>
      </c>
      <c r="NZ244" s="144">
        <f t="shared" si="955"/>
        <v>0</v>
      </c>
      <c r="OA244" s="144">
        <f t="shared" si="955"/>
        <v>0</v>
      </c>
      <c r="OB244" s="144">
        <f t="shared" si="955"/>
        <v>0</v>
      </c>
      <c r="OC244" s="144">
        <f t="shared" si="955"/>
        <v>0</v>
      </c>
      <c r="OD244" s="144">
        <f t="shared" si="955"/>
        <v>0</v>
      </c>
      <c r="OE244" s="144">
        <f t="shared" si="955"/>
        <v>0</v>
      </c>
      <c r="OF244" s="144">
        <f t="shared" ref="OF244:OR244" si="956">-OF220</f>
        <v>0</v>
      </c>
      <c r="OG244" s="144">
        <f t="shared" si="956"/>
        <v>0</v>
      </c>
      <c r="OH244" s="144">
        <f t="shared" si="956"/>
        <v>0</v>
      </c>
      <c r="OI244" s="144">
        <f t="shared" si="956"/>
        <v>0</v>
      </c>
      <c r="OJ244" s="144">
        <f t="shared" si="956"/>
        <v>0</v>
      </c>
      <c r="OK244" s="144">
        <f t="shared" si="956"/>
        <v>0</v>
      </c>
      <c r="OL244" s="144">
        <f t="shared" si="956"/>
        <v>0</v>
      </c>
      <c r="OM244" s="144">
        <f t="shared" si="956"/>
        <v>0</v>
      </c>
      <c r="ON244" s="144">
        <f t="shared" si="956"/>
        <v>0</v>
      </c>
      <c r="OO244" s="144">
        <f t="shared" si="956"/>
        <v>0</v>
      </c>
      <c r="OP244" s="144">
        <f t="shared" si="956"/>
        <v>0</v>
      </c>
      <c r="OQ244" s="144">
        <f t="shared" si="956"/>
        <v>0</v>
      </c>
      <c r="OR244" s="315">
        <f t="shared" si="956"/>
        <v>0</v>
      </c>
    </row>
    <row r="245" spans="2:408" s="6" customFormat="1" ht="15" thickBot="1" x14ac:dyDescent="0.4">
      <c r="B245" s="303"/>
      <c r="C245" s="61" t="s">
        <v>160</v>
      </c>
      <c r="D245" s="61"/>
      <c r="E245" s="62"/>
      <c r="F245" s="62"/>
      <c r="G245" s="62"/>
      <c r="H245" s="63"/>
      <c r="I245" s="64"/>
      <c r="J245" s="65">
        <f>SUM(L245:OR245)</f>
        <v>2118167739.0056291</v>
      </c>
      <c r="K245" s="61"/>
      <c r="L245" s="163">
        <f t="shared" ref="L245:BW245" si="957">SUM(L241:L244)</f>
        <v>0</v>
      </c>
      <c r="M245" s="163">
        <f t="shared" si="957"/>
        <v>0</v>
      </c>
      <c r="N245" s="163">
        <f t="shared" si="957"/>
        <v>0</v>
      </c>
      <c r="O245" s="163">
        <f t="shared" si="957"/>
        <v>0</v>
      </c>
      <c r="P245" s="163">
        <f t="shared" si="957"/>
        <v>0</v>
      </c>
      <c r="Q245" s="163">
        <f t="shared" si="957"/>
        <v>0</v>
      </c>
      <c r="R245" s="163">
        <f t="shared" si="957"/>
        <v>0</v>
      </c>
      <c r="S245" s="163">
        <f t="shared" si="957"/>
        <v>0</v>
      </c>
      <c r="T245" s="163">
        <f t="shared" si="957"/>
        <v>0</v>
      </c>
      <c r="U245" s="163">
        <f t="shared" si="957"/>
        <v>0</v>
      </c>
      <c r="V245" s="163">
        <f t="shared" si="957"/>
        <v>0</v>
      </c>
      <c r="W245" s="163">
        <f t="shared" si="957"/>
        <v>0</v>
      </c>
      <c r="X245" s="163">
        <f t="shared" si="957"/>
        <v>0</v>
      </c>
      <c r="Y245" s="163">
        <f t="shared" si="957"/>
        <v>0</v>
      </c>
      <c r="Z245" s="163">
        <f t="shared" si="957"/>
        <v>0</v>
      </c>
      <c r="AA245" s="163">
        <f t="shared" si="957"/>
        <v>0</v>
      </c>
      <c r="AB245" s="163">
        <f t="shared" si="957"/>
        <v>0</v>
      </c>
      <c r="AC245" s="163">
        <f t="shared" si="957"/>
        <v>0</v>
      </c>
      <c r="AD245" s="163">
        <f t="shared" si="957"/>
        <v>0</v>
      </c>
      <c r="AE245" s="163">
        <f t="shared" si="957"/>
        <v>0</v>
      </c>
      <c r="AF245" s="163">
        <f t="shared" si="957"/>
        <v>0</v>
      </c>
      <c r="AG245" s="163">
        <f t="shared" si="957"/>
        <v>0</v>
      </c>
      <c r="AH245" s="163">
        <f t="shared" si="957"/>
        <v>0</v>
      </c>
      <c r="AI245" s="163">
        <f t="shared" si="957"/>
        <v>0</v>
      </c>
      <c r="AJ245" s="163">
        <f t="shared" si="957"/>
        <v>0</v>
      </c>
      <c r="AK245" s="163">
        <f t="shared" si="957"/>
        <v>0</v>
      </c>
      <c r="AL245" s="163">
        <f t="shared" si="957"/>
        <v>0</v>
      </c>
      <c r="AM245" s="163">
        <f t="shared" si="957"/>
        <v>0</v>
      </c>
      <c r="AN245" s="163">
        <f t="shared" si="957"/>
        <v>0</v>
      </c>
      <c r="AO245" s="163">
        <f t="shared" si="957"/>
        <v>0</v>
      </c>
      <c r="AP245" s="163">
        <f t="shared" si="957"/>
        <v>0</v>
      </c>
      <c r="AQ245" s="163">
        <f t="shared" si="957"/>
        <v>0</v>
      </c>
      <c r="AR245" s="163">
        <f t="shared" si="957"/>
        <v>0</v>
      </c>
      <c r="AS245" s="163">
        <f t="shared" si="957"/>
        <v>0</v>
      </c>
      <c r="AT245" s="163">
        <f t="shared" si="957"/>
        <v>0</v>
      </c>
      <c r="AU245" s="163">
        <f t="shared" si="957"/>
        <v>0</v>
      </c>
      <c r="AV245" s="163">
        <f t="shared" si="957"/>
        <v>2907582.3271433469</v>
      </c>
      <c r="AW245" s="163">
        <f t="shared" si="957"/>
        <v>2630088.6179103465</v>
      </c>
      <c r="AX245" s="163">
        <f t="shared" si="957"/>
        <v>2915580.4979284611</v>
      </c>
      <c r="AY245" s="163">
        <f t="shared" si="957"/>
        <v>2825439.9127849359</v>
      </c>
      <c r="AZ245" s="163">
        <f t="shared" si="957"/>
        <v>2923475.1484177941</v>
      </c>
      <c r="BA245" s="163">
        <f t="shared" si="957"/>
        <v>2833122.4755737521</v>
      </c>
      <c r="BB245" s="163">
        <f t="shared" si="957"/>
        <v>2931459.5586815225</v>
      </c>
      <c r="BC245" s="163">
        <f t="shared" si="957"/>
        <v>2935439.1111499248</v>
      </c>
      <c r="BD245" s="163">
        <f t="shared" si="957"/>
        <v>2844765.4057101756</v>
      </c>
      <c r="BE245" s="163">
        <f t="shared" si="957"/>
        <v>2943560.3132137591</v>
      </c>
      <c r="BF245" s="163">
        <f t="shared" si="957"/>
        <v>2852668.4452834977</v>
      </c>
      <c r="BG245" s="163">
        <f t="shared" si="957"/>
        <v>2951773.8513030251</v>
      </c>
      <c r="BH245" s="163">
        <f t="shared" si="957"/>
        <v>3069891.0834169993</v>
      </c>
      <c r="BI245" s="163">
        <f t="shared" si="957"/>
        <v>2776924.3418097626</v>
      </c>
      <c r="BJ245" s="163">
        <f t="shared" si="957"/>
        <v>3078436.5571359415</v>
      </c>
      <c r="BK245" s="163">
        <f t="shared" si="957"/>
        <v>2983305.2027744232</v>
      </c>
      <c r="BL245" s="163">
        <f t="shared" si="957"/>
        <v>3086884.7832304789</v>
      </c>
      <c r="BM245" s="163">
        <f t="shared" si="957"/>
        <v>2991526.4979257714</v>
      </c>
      <c r="BN245" s="163">
        <f t="shared" si="957"/>
        <v>3095429.0641460228</v>
      </c>
      <c r="BO245" s="163">
        <f t="shared" si="957"/>
        <v>3099690.9479791559</v>
      </c>
      <c r="BP245" s="163">
        <f t="shared" si="957"/>
        <v>3003989.0598576842</v>
      </c>
      <c r="BQ245" s="163">
        <f t="shared" si="957"/>
        <v>3108381.6222046455</v>
      </c>
      <c r="BR245" s="163">
        <f t="shared" si="957"/>
        <v>3012446.3026366318</v>
      </c>
      <c r="BS245" s="163">
        <f t="shared" si="957"/>
        <v>3117171.1082875817</v>
      </c>
      <c r="BT245" s="163">
        <f t="shared" si="957"/>
        <v>3237859.2944664415</v>
      </c>
      <c r="BU245" s="163">
        <f t="shared" si="957"/>
        <v>2928888.4149807543</v>
      </c>
      <c r="BV245" s="163">
        <f t="shared" si="957"/>
        <v>3246989.7583435569</v>
      </c>
      <c r="BW245" s="163">
        <f t="shared" si="957"/>
        <v>3146702.4401296377</v>
      </c>
      <c r="BX245" s="163">
        <f t="shared" ref="BX245:EI245" si="958">SUM(BX241:BX244)</f>
        <v>3256030.3680257238</v>
      </c>
      <c r="BY245" s="163">
        <f t="shared" si="958"/>
        <v>3155500.2363561532</v>
      </c>
      <c r="BZ245" s="163">
        <f t="shared" si="958"/>
        <v>3265173.7689238852</v>
      </c>
      <c r="CA245" s="163">
        <f t="shared" si="958"/>
        <v>3269737.955660169</v>
      </c>
      <c r="CB245" s="163">
        <f t="shared" si="958"/>
        <v>3168840.0652049351</v>
      </c>
      <c r="CC245" s="163">
        <f t="shared" si="958"/>
        <v>3279038.0252319882</v>
      </c>
      <c r="CD245" s="163">
        <f t="shared" si="958"/>
        <v>3177890.3652557456</v>
      </c>
      <c r="CE245" s="163">
        <f t="shared" si="958"/>
        <v>3288443.8365243869</v>
      </c>
      <c r="CF245" s="163">
        <f t="shared" si="958"/>
        <v>3420322.0113066966</v>
      </c>
      <c r="CG245" s="163">
        <f t="shared" si="958"/>
        <v>3204325.894274503</v>
      </c>
      <c r="CH245" s="163">
        <f t="shared" si="958"/>
        <v>3429971.4097724035</v>
      </c>
      <c r="CI245" s="163">
        <f t="shared" si="958"/>
        <v>3324076.944349404</v>
      </c>
      <c r="CJ245" s="163">
        <f t="shared" si="958"/>
        <v>3439635.2533148061</v>
      </c>
      <c r="CK245" s="163">
        <f t="shared" si="958"/>
        <v>3333481.1247696877</v>
      </c>
      <c r="CL245" s="163">
        <f t="shared" si="958"/>
        <v>3449408.6734854374</v>
      </c>
      <c r="CM245" s="163">
        <f t="shared" si="958"/>
        <v>3454291.0268459152</v>
      </c>
      <c r="CN245" s="163">
        <f t="shared" si="958"/>
        <v>3347743.515380837</v>
      </c>
      <c r="CO245" s="163">
        <f t="shared" si="958"/>
        <v>3464231.4609449077</v>
      </c>
      <c r="CP245" s="163">
        <f t="shared" si="958"/>
        <v>3357416.8674850552</v>
      </c>
      <c r="CQ245" s="163">
        <f t="shared" si="958"/>
        <v>3474284.6083563715</v>
      </c>
      <c r="CR245" s="163">
        <f t="shared" si="958"/>
        <v>3591918.6609179983</v>
      </c>
      <c r="CS245" s="163">
        <f t="shared" si="958"/>
        <v>3249240.1891005831</v>
      </c>
      <c r="CT245" s="163">
        <f t="shared" si="958"/>
        <v>3602342.807752301</v>
      </c>
      <c r="CU245" s="163">
        <f t="shared" si="958"/>
        <v>3491216.0510170925</v>
      </c>
      <c r="CV245" s="163">
        <f t="shared" si="958"/>
        <v>3612695.6888594176</v>
      </c>
      <c r="CW245" s="163">
        <f t="shared" si="958"/>
        <v>3501290.9392673969</v>
      </c>
      <c r="CX245" s="163">
        <f t="shared" si="958"/>
        <v>3623166.2840290302</v>
      </c>
      <c r="CY245" s="163">
        <f t="shared" si="958"/>
        <v>3628400.7266631192</v>
      </c>
      <c r="CZ245" s="163">
        <f t="shared" si="958"/>
        <v>3516574.6956178965</v>
      </c>
      <c r="DA245" s="163">
        <f t="shared" si="958"/>
        <v>3639050.7554009231</v>
      </c>
      <c r="DB245" s="163">
        <f t="shared" si="958"/>
        <v>3526938.7662353981</v>
      </c>
      <c r="DC245" s="163">
        <f t="shared" si="958"/>
        <v>3649821.8773135403</v>
      </c>
      <c r="DD245" s="163">
        <f t="shared" si="958"/>
        <v>3778629.4390348592</v>
      </c>
      <c r="DE245" s="163">
        <f t="shared" si="958"/>
        <v>3418190.1353565399</v>
      </c>
      <c r="DF245" s="163">
        <f t="shared" si="958"/>
        <v>3789768.050341364</v>
      </c>
      <c r="DG245" s="163">
        <f t="shared" si="958"/>
        <v>3672940.5424000965</v>
      </c>
      <c r="DH245" s="163">
        <f t="shared" si="958"/>
        <v>3800846.8324588188</v>
      </c>
      <c r="DI245" s="163">
        <f t="shared" si="958"/>
        <v>3683721.8738289718</v>
      </c>
      <c r="DJ245" s="163">
        <f t="shared" si="958"/>
        <v>3812051.5834750691</v>
      </c>
      <c r="DK245" s="163">
        <f t="shared" si="958"/>
        <v>3817657.0925209671</v>
      </c>
      <c r="DL245" s="163">
        <f t="shared" si="958"/>
        <v>3700081.2396153542</v>
      </c>
      <c r="DM245" s="163">
        <f t="shared" si="958"/>
        <v>3829053.8711691275</v>
      </c>
      <c r="DN245" s="163">
        <f t="shared" si="958"/>
        <v>3711172.0440468695</v>
      </c>
      <c r="DO245" s="163">
        <f t="shared" si="958"/>
        <v>3840580.2349343449</v>
      </c>
      <c r="DP245" s="163">
        <f t="shared" si="958"/>
        <v>3972238.0314651737</v>
      </c>
      <c r="DQ245" s="163">
        <f t="shared" si="958"/>
        <v>3593392.1435796395</v>
      </c>
      <c r="DR245" s="163">
        <f t="shared" si="958"/>
        <v>3984140.3859274611</v>
      </c>
      <c r="DS245" s="163">
        <f t="shared" si="958"/>
        <v>3861412.4300239058</v>
      </c>
      <c r="DT245" s="163">
        <f t="shared" si="958"/>
        <v>3995995.9525459213</v>
      </c>
      <c r="DU245" s="163">
        <f t="shared" si="958"/>
        <v>3872949.7256480651</v>
      </c>
      <c r="DV245" s="163">
        <f t="shared" si="958"/>
        <v>4007986.3215764165</v>
      </c>
      <c r="DW245" s="163">
        <f t="shared" si="958"/>
        <v>4013989.1206189524</v>
      </c>
      <c r="DX245" s="163">
        <f t="shared" si="958"/>
        <v>3890460.3066191189</v>
      </c>
      <c r="DY245" s="163">
        <f t="shared" si="958"/>
        <v>4026184.995118726</v>
      </c>
      <c r="DZ245" s="163">
        <f t="shared" si="958"/>
        <v>3902328.7891885559</v>
      </c>
      <c r="EA245" s="163">
        <f t="shared" si="958"/>
        <v>4038519.5419862662</v>
      </c>
      <c r="EB245" s="163">
        <f t="shared" si="958"/>
        <v>4181047.0781042092</v>
      </c>
      <c r="EC245" s="163">
        <f t="shared" si="958"/>
        <v>3917314.732619456</v>
      </c>
      <c r="ED245" s="163">
        <f t="shared" si="958"/>
        <v>4193658.3862898406</v>
      </c>
      <c r="EE245" s="163">
        <f t="shared" si="958"/>
        <v>4064557.5602040924</v>
      </c>
      <c r="EF245" s="163">
        <f t="shared" si="958"/>
        <v>4206325.2390445163</v>
      </c>
      <c r="EG245" s="163">
        <f t="shared" si="958"/>
        <v>4076884.2123179357</v>
      </c>
      <c r="EH245" s="163">
        <f t="shared" si="958"/>
        <v>4219135.7244405951</v>
      </c>
      <c r="EI245" s="163">
        <f t="shared" si="958"/>
        <v>4225553.5565642836</v>
      </c>
      <c r="EJ245" s="163">
        <f t="shared" ref="EJ245:GU245" si="959">SUM(EJ241:EJ244)</f>
        <v>4095596.5670514191</v>
      </c>
      <c r="EK245" s="163">
        <f t="shared" si="959"/>
        <v>4238583.0138570154</v>
      </c>
      <c r="EL245" s="163">
        <f t="shared" si="959"/>
        <v>4108276.1004025806</v>
      </c>
      <c r="EM245" s="163">
        <f t="shared" si="959"/>
        <v>4251760.2159882328</v>
      </c>
      <c r="EN245" s="163">
        <f t="shared" si="959"/>
        <v>4381608.5546774976</v>
      </c>
      <c r="EO245" s="163">
        <f t="shared" si="959"/>
        <v>3963877.2098979242</v>
      </c>
      <c r="EP245" s="163">
        <f t="shared" si="959"/>
        <v>4395200.1592679704</v>
      </c>
      <c r="EQ245" s="163">
        <f t="shared" si="959"/>
        <v>4260031.6739845518</v>
      </c>
      <c r="ER245" s="163">
        <f t="shared" si="959"/>
        <v>4408776.4651965443</v>
      </c>
      <c r="ES245" s="163">
        <f t="shared" si="959"/>
        <v>4273243.5922526438</v>
      </c>
      <c r="ET245" s="163">
        <f t="shared" si="959"/>
        <v>4422507.1417188961</v>
      </c>
      <c r="EU245" s="163">
        <f t="shared" si="959"/>
        <v>4429390.7117906697</v>
      </c>
      <c r="EV245" s="163">
        <f t="shared" si="959"/>
        <v>4293305.0317003019</v>
      </c>
      <c r="EW245" s="163">
        <f t="shared" si="959"/>
        <v>4443356.7532221153</v>
      </c>
      <c r="EX245" s="163">
        <f t="shared" si="959"/>
        <v>4306896.2411115644</v>
      </c>
      <c r="EY245" s="163">
        <f t="shared" si="959"/>
        <v>4457481.5973209683</v>
      </c>
      <c r="EZ245" s="163">
        <f t="shared" si="959"/>
        <v>4598159.9012338929</v>
      </c>
      <c r="FA245" s="163">
        <f t="shared" si="959"/>
        <v>4159876.683912274</v>
      </c>
      <c r="FB245" s="163">
        <f t="shared" si="959"/>
        <v>4612684.5772762047</v>
      </c>
      <c r="FC245" s="163">
        <f t="shared" si="959"/>
        <v>4470954.105056704</v>
      </c>
      <c r="FD245" s="163">
        <f t="shared" si="959"/>
        <v>4627212.7270281352</v>
      </c>
      <c r="FE245" s="163">
        <f t="shared" si="959"/>
        <v>4485092.3596323468</v>
      </c>
      <c r="FF245" s="163">
        <f t="shared" si="959"/>
        <v>4641906.0717583401</v>
      </c>
      <c r="FG245" s="163">
        <f t="shared" si="959"/>
        <v>4649277.2095719855</v>
      </c>
      <c r="FH245" s="163">
        <f t="shared" si="959"/>
        <v>4506565.1848477619</v>
      </c>
      <c r="FI245" s="163">
        <f t="shared" si="959"/>
        <v>4664222.4379815366</v>
      </c>
      <c r="FJ245" s="163">
        <f t="shared" si="959"/>
        <v>4521109.3416322628</v>
      </c>
      <c r="FK245" s="163">
        <f t="shared" si="959"/>
        <v>4679337.6044034194</v>
      </c>
      <c r="FL245" s="163">
        <f t="shared" si="959"/>
        <v>4823189.485955216</v>
      </c>
      <c r="FM245" s="163">
        <f t="shared" si="959"/>
        <v>4363562.5132163176</v>
      </c>
      <c r="FN245" s="163">
        <f t="shared" si="959"/>
        <v>4838711.6921775509</v>
      </c>
      <c r="FO245" s="163">
        <f t="shared" si="959"/>
        <v>4690175.6977138557</v>
      </c>
      <c r="FP245" s="163">
        <f t="shared" si="959"/>
        <v>4854258.3999173958</v>
      </c>
      <c r="FQ245" s="163">
        <f t="shared" si="959"/>
        <v>4705305.2165662739</v>
      </c>
      <c r="FR245" s="163">
        <f t="shared" si="959"/>
        <v>4869981.8857275527</v>
      </c>
      <c r="FS245" s="163">
        <f t="shared" si="959"/>
        <v>4877875.0153927859</v>
      </c>
      <c r="FT245" s="163">
        <f t="shared" si="959"/>
        <v>4728288.5964478394</v>
      </c>
      <c r="FU245" s="163">
        <f t="shared" si="959"/>
        <v>4893868.0626767911</v>
      </c>
      <c r="FV245" s="163">
        <f t="shared" si="959"/>
        <v>4743852.4949759254</v>
      </c>
      <c r="FW245" s="163">
        <f t="shared" si="959"/>
        <v>4910042.9638343267</v>
      </c>
      <c r="FX245" s="163">
        <f t="shared" si="959"/>
        <v>5064276.156539917</v>
      </c>
      <c r="FY245" s="163">
        <f t="shared" si="959"/>
        <v>4745325.207618068</v>
      </c>
      <c r="FZ245" s="163">
        <f t="shared" si="959"/>
        <v>5080762.2122528087</v>
      </c>
      <c r="GA245" s="163">
        <f t="shared" si="959"/>
        <v>4924921.7825989872</v>
      </c>
      <c r="GB245" s="163">
        <f t="shared" si="959"/>
        <v>5097365.4448367264</v>
      </c>
      <c r="GC245" s="163">
        <f t="shared" si="959"/>
        <v>4941079.2719850913</v>
      </c>
      <c r="GD245" s="163">
        <f t="shared" si="959"/>
        <v>5114156.9517085208</v>
      </c>
      <c r="GE245" s="163">
        <f t="shared" si="959"/>
        <v>5122591.5791701311</v>
      </c>
      <c r="GF245" s="163">
        <f t="shared" si="959"/>
        <v>4965628.6823975388</v>
      </c>
      <c r="GG245" s="163">
        <f t="shared" si="959"/>
        <v>5139670.1842759848</v>
      </c>
      <c r="GH245" s="163">
        <f t="shared" si="959"/>
        <v>4982248.8000754919</v>
      </c>
      <c r="GI245" s="163">
        <f t="shared" si="959"/>
        <v>5156942.454796792</v>
      </c>
      <c r="GJ245" s="163">
        <f t="shared" si="959"/>
        <v>5300552.6760662766</v>
      </c>
      <c r="GK245" s="163">
        <f t="shared" si="959"/>
        <v>4795689.8346807081</v>
      </c>
      <c r="GL245" s="163">
        <f t="shared" si="959"/>
        <v>5318281.5522538582</v>
      </c>
      <c r="GM245" s="163">
        <f t="shared" si="959"/>
        <v>5155352.1945298687</v>
      </c>
      <c r="GN245" s="163">
        <f t="shared" si="959"/>
        <v>5336084.5441264482</v>
      </c>
      <c r="GO245" s="163">
        <f t="shared" si="959"/>
        <v>5172677.5422584144</v>
      </c>
      <c r="GP245" s="163">
        <f t="shared" si="959"/>
        <v>5354089.9727381971</v>
      </c>
      <c r="GQ245" s="163">
        <f t="shared" si="959"/>
        <v>5363140.2166071292</v>
      </c>
      <c r="GR245" s="163">
        <f t="shared" si="959"/>
        <v>5199007.8594072815</v>
      </c>
      <c r="GS245" s="163">
        <f t="shared" si="959"/>
        <v>5381454.3701919988</v>
      </c>
      <c r="GT245" s="163">
        <f t="shared" si="959"/>
        <v>5216830.6734997993</v>
      </c>
      <c r="GU245" s="163">
        <f t="shared" si="959"/>
        <v>5399976.7735061785</v>
      </c>
      <c r="GV245" s="163">
        <f t="shared" ref="GV245:JG245" si="960">SUM(GV241:GV244)</f>
        <v>5553896.9610074339</v>
      </c>
      <c r="GW245" s="163">
        <f t="shared" si="960"/>
        <v>5025048.6554664671</v>
      </c>
      <c r="GX245" s="163">
        <f t="shared" si="960"/>
        <v>5572844.8940627212</v>
      </c>
      <c r="GY245" s="163">
        <f t="shared" si="960"/>
        <v>5402299.7651064917</v>
      </c>
      <c r="GZ245" s="163">
        <f t="shared" si="960"/>
        <v>5591895.9625561964</v>
      </c>
      <c r="HA245" s="163">
        <f t="shared" si="960"/>
        <v>5420839.7508629048</v>
      </c>
      <c r="HB245" s="163">
        <f t="shared" si="960"/>
        <v>5611163.6610718574</v>
      </c>
      <c r="HC245" s="163">
        <f t="shared" si="960"/>
        <v>5620854.3909834176</v>
      </c>
      <c r="HD245" s="163">
        <f t="shared" si="960"/>
        <v>5449021.8586938735</v>
      </c>
      <c r="HE245" s="163">
        <f t="shared" si="960"/>
        <v>5640452.480169639</v>
      </c>
      <c r="HF245" s="163">
        <f t="shared" si="960"/>
        <v>5468094.2097652256</v>
      </c>
      <c r="HG245" s="163">
        <f t="shared" si="960"/>
        <v>5660273.4201712077</v>
      </c>
      <c r="HH245" s="163">
        <f t="shared" si="960"/>
        <v>5817744.7670294885</v>
      </c>
      <c r="HI245" s="163">
        <f t="shared" si="960"/>
        <v>5263932.055419242</v>
      </c>
      <c r="HJ245" s="163">
        <f t="shared" si="960"/>
        <v>5837996.0997726014</v>
      </c>
      <c r="HK245" s="163">
        <f t="shared" si="960"/>
        <v>5659535.7007796112</v>
      </c>
      <c r="HL245" s="163">
        <f t="shared" si="960"/>
        <v>5858382.7120302552</v>
      </c>
      <c r="HM245" s="163">
        <f t="shared" si="960"/>
        <v>5679375.4500235217</v>
      </c>
      <c r="HN245" s="163">
        <f t="shared" si="960"/>
        <v>5879001.1423047036</v>
      </c>
      <c r="HO245" s="163">
        <f t="shared" si="960"/>
        <v>5889377.5366772227</v>
      </c>
      <c r="HP245" s="163">
        <f t="shared" si="960"/>
        <v>5709539.4110127119</v>
      </c>
      <c r="HQ245" s="163">
        <f t="shared" si="960"/>
        <v>5910349.5432342086</v>
      </c>
      <c r="HR245" s="163">
        <f t="shared" si="960"/>
        <v>5729948.8718390716</v>
      </c>
      <c r="HS245" s="163">
        <f t="shared" si="960"/>
        <v>5931560.0250003748</v>
      </c>
      <c r="HT245" s="163">
        <f t="shared" si="960"/>
        <v>6098698.1342289783</v>
      </c>
      <c r="HU245" s="163">
        <f t="shared" si="960"/>
        <v>5715326.8611915354</v>
      </c>
      <c r="HV245" s="163">
        <f t="shared" si="960"/>
        <v>6120254.228284223</v>
      </c>
      <c r="HW245" s="163">
        <f t="shared" si="960"/>
        <v>5933346.305258288</v>
      </c>
      <c r="HX245" s="163">
        <f t="shared" si="960"/>
        <v>6142017.3467382174</v>
      </c>
      <c r="HY245" s="163">
        <f t="shared" si="960"/>
        <v>5954525.3626834089</v>
      </c>
      <c r="HZ245" s="163">
        <f t="shared" si="960"/>
        <v>6164027.2571575297</v>
      </c>
      <c r="IA245" s="163">
        <f t="shared" si="960"/>
        <v>6175110.3097656937</v>
      </c>
      <c r="IB245" s="163">
        <f t="shared" si="960"/>
        <v>5986730.7746698959</v>
      </c>
      <c r="IC245" s="163">
        <f t="shared" si="960"/>
        <v>6197496.6441009287</v>
      </c>
      <c r="ID245" s="163">
        <f t="shared" si="960"/>
        <v>6008516.3434318202</v>
      </c>
      <c r="IE245" s="163">
        <f t="shared" si="960"/>
        <v>6220136.8382412884</v>
      </c>
      <c r="IF245" s="163">
        <f t="shared" si="960"/>
        <v>6379352.5779525181</v>
      </c>
      <c r="IG245" s="163">
        <f t="shared" si="960"/>
        <v>5772452.5481843296</v>
      </c>
      <c r="IH245" s="163">
        <f t="shared" si="960"/>
        <v>6402487.6128706103</v>
      </c>
      <c r="II245" s="163">
        <f t="shared" si="960"/>
        <v>6207231.9609670695</v>
      </c>
      <c r="IJ245" s="163">
        <f t="shared" si="960"/>
        <v>6425832.6425383603</v>
      </c>
      <c r="IK245" s="163">
        <f t="shared" si="960"/>
        <v>6229950.8747499203</v>
      </c>
      <c r="IL245" s="163">
        <f t="shared" si="960"/>
        <v>6449443.1338314964</v>
      </c>
      <c r="IM245" s="163">
        <f t="shared" si="960"/>
        <v>6461339.3128462695</v>
      </c>
      <c r="IN245" s="163">
        <f t="shared" si="960"/>
        <v>6264505.8411314031</v>
      </c>
      <c r="IO245" s="163">
        <f t="shared" si="960"/>
        <v>6485354.7449273001</v>
      </c>
      <c r="IP245" s="163">
        <f t="shared" si="960"/>
        <v>6287877.1988085359</v>
      </c>
      <c r="IQ245" s="163">
        <f t="shared" si="960"/>
        <v>6509643.2625666792</v>
      </c>
      <c r="IR245" s="163">
        <f t="shared" si="960"/>
        <v>6678411.9788848106</v>
      </c>
      <c r="IS245" s="163">
        <f t="shared" si="960"/>
        <v>6043269.1383633064</v>
      </c>
      <c r="IT245" s="163">
        <f t="shared" si="960"/>
        <v>6703140.320517404</v>
      </c>
      <c r="IU245" s="163">
        <f t="shared" si="960"/>
        <v>6498968.9019719604</v>
      </c>
      <c r="IV245" s="163">
        <f t="shared" si="960"/>
        <v>6728121.8039867058</v>
      </c>
      <c r="IW245" s="163">
        <f t="shared" si="960"/>
        <v>6523280.4334533671</v>
      </c>
      <c r="IX245" s="163">
        <f t="shared" si="960"/>
        <v>6753387.3591272356</v>
      </c>
      <c r="IY245" s="163">
        <f t="shared" si="960"/>
        <v>6766124.6972838659</v>
      </c>
      <c r="IZ245" s="163">
        <f t="shared" si="960"/>
        <v>6560264.7695315834</v>
      </c>
      <c r="JA245" s="163">
        <f t="shared" si="960"/>
        <v>6791823.6082893871</v>
      </c>
      <c r="JB245" s="163">
        <f t="shared" si="960"/>
        <v>6585274.5111099714</v>
      </c>
      <c r="JC245" s="163">
        <f t="shared" si="960"/>
        <v>6817814.7496822495</v>
      </c>
      <c r="JD245" s="163">
        <f t="shared" si="960"/>
        <v>6990579.49244502</v>
      </c>
      <c r="JE245" s="163">
        <f t="shared" si="960"/>
        <v>6314071.7996277586</v>
      </c>
      <c r="JF245" s="163">
        <f t="shared" si="960"/>
        <v>6990579.49244502</v>
      </c>
      <c r="JG245" s="163">
        <f t="shared" si="960"/>
        <v>6765076.9281725949</v>
      </c>
      <c r="JH245" s="163">
        <f t="shared" ref="JH245:LS245" si="961">SUM(JH241:JH244)</f>
        <v>6990579.49244502</v>
      </c>
      <c r="JI245" s="163">
        <f t="shared" si="961"/>
        <v>6765076.9281725949</v>
      </c>
      <c r="JJ245" s="163">
        <f t="shared" si="961"/>
        <v>6990579.49244502</v>
      </c>
      <c r="JK245" s="163">
        <f t="shared" si="961"/>
        <v>6990579.49244502</v>
      </c>
      <c r="JL245" s="163">
        <f t="shared" si="961"/>
        <v>6765076.9281725949</v>
      </c>
      <c r="JM245" s="163">
        <f t="shared" si="961"/>
        <v>6990579.49244502</v>
      </c>
      <c r="JN245" s="163">
        <f t="shared" si="961"/>
        <v>6765076.9281725949</v>
      </c>
      <c r="JO245" s="163">
        <f t="shared" si="961"/>
        <v>6990579.49244502</v>
      </c>
      <c r="JP245" s="163">
        <f t="shared" si="961"/>
        <v>7158408.3941056561</v>
      </c>
      <c r="JQ245" s="163">
        <f t="shared" si="961"/>
        <v>6696575.5944859283</v>
      </c>
      <c r="JR245" s="163">
        <f t="shared" si="961"/>
        <v>7158408.3941056561</v>
      </c>
      <c r="JS245" s="163">
        <f t="shared" si="961"/>
        <v>6927491.9942957927</v>
      </c>
      <c r="JT245" s="163">
        <f t="shared" si="961"/>
        <v>7158408.3941056561</v>
      </c>
      <c r="JU245" s="163">
        <f t="shared" si="961"/>
        <v>6927491.9942957927</v>
      </c>
      <c r="JV245" s="163">
        <f t="shared" si="961"/>
        <v>7158408.3941056561</v>
      </c>
      <c r="JW245" s="163">
        <f t="shared" si="961"/>
        <v>7158408.3941056561</v>
      </c>
      <c r="JX245" s="163">
        <f t="shared" si="961"/>
        <v>6927491.9942957927</v>
      </c>
      <c r="JY245" s="163">
        <f t="shared" si="961"/>
        <v>7158408.3941056561</v>
      </c>
      <c r="JZ245" s="163">
        <f t="shared" si="961"/>
        <v>6927491.9942957927</v>
      </c>
      <c r="KA245" s="163">
        <f t="shared" si="961"/>
        <v>7158408.3941056561</v>
      </c>
      <c r="KB245" s="163">
        <f t="shared" si="961"/>
        <v>7319539.9660047311</v>
      </c>
      <c r="KC245" s="163">
        <f t="shared" si="961"/>
        <v>6611197.3886494339</v>
      </c>
      <c r="KD245" s="163">
        <f t="shared" si="961"/>
        <v>7319539.9660047311</v>
      </c>
      <c r="KE245" s="163">
        <f t="shared" si="961"/>
        <v>7083425.7735529682</v>
      </c>
      <c r="KF245" s="163">
        <f t="shared" si="961"/>
        <v>7319539.9660047311</v>
      </c>
      <c r="KG245" s="163">
        <f t="shared" si="961"/>
        <v>7083425.7735529682</v>
      </c>
      <c r="KH245" s="163">
        <f t="shared" si="961"/>
        <v>7319539.9660047311</v>
      </c>
      <c r="KI245" s="163">
        <f t="shared" si="961"/>
        <v>7319539.9660047311</v>
      </c>
      <c r="KJ245" s="163">
        <f t="shared" si="961"/>
        <v>7083425.7735529682</v>
      </c>
      <c r="KK245" s="163">
        <f t="shared" si="961"/>
        <v>7319539.9660047311</v>
      </c>
      <c r="KL245" s="163">
        <f t="shared" si="961"/>
        <v>7083425.7735529682</v>
      </c>
      <c r="KM245" s="163">
        <f t="shared" si="961"/>
        <v>7319539.9660047311</v>
      </c>
      <c r="KN245" s="163">
        <f t="shared" si="961"/>
        <v>7488970.8950599451</v>
      </c>
      <c r="KO245" s="163">
        <f t="shared" si="961"/>
        <v>6764231.7761831768</v>
      </c>
      <c r="KP245" s="163">
        <f t="shared" si="961"/>
        <v>7488970.8950599451</v>
      </c>
      <c r="KQ245" s="163">
        <f t="shared" si="961"/>
        <v>7247391.1887676893</v>
      </c>
      <c r="KR245" s="163">
        <f t="shared" si="961"/>
        <v>7488970.8950599451</v>
      </c>
      <c r="KS245" s="163">
        <f t="shared" si="961"/>
        <v>7247391.1887676893</v>
      </c>
      <c r="KT245" s="163">
        <f t="shared" si="961"/>
        <v>7488970.8950599451</v>
      </c>
      <c r="KU245" s="163">
        <f t="shared" si="961"/>
        <v>7488970.8950599451</v>
      </c>
      <c r="KV245" s="163">
        <f t="shared" si="961"/>
        <v>7247391.1887676893</v>
      </c>
      <c r="KW245" s="163">
        <f t="shared" si="961"/>
        <v>7488970.8950599451</v>
      </c>
      <c r="KX245" s="163">
        <f t="shared" si="961"/>
        <v>7247391.1887676893</v>
      </c>
      <c r="KY245" s="163">
        <f t="shared" si="961"/>
        <v>7488970.8950599451</v>
      </c>
      <c r="KZ245" s="163">
        <f t="shared" si="961"/>
        <v>7661790.4426962677</v>
      </c>
      <c r="LA245" s="163">
        <f t="shared" si="961"/>
        <v>6920326.8514675908</v>
      </c>
      <c r="LB245" s="163">
        <f t="shared" si="961"/>
        <v>7661790.4426962677</v>
      </c>
      <c r="LC245" s="163">
        <f t="shared" si="961"/>
        <v>7414635.9122867053</v>
      </c>
      <c r="LD245" s="163">
        <f t="shared" si="961"/>
        <v>7661790.4426962677</v>
      </c>
      <c r="LE245" s="163">
        <f t="shared" si="961"/>
        <v>7414635.9122867053</v>
      </c>
      <c r="LF245" s="163">
        <f t="shared" si="961"/>
        <v>7661790.4426962677</v>
      </c>
      <c r="LG245" s="163">
        <f t="shared" si="961"/>
        <v>7661790.4426962677</v>
      </c>
      <c r="LH245" s="163">
        <f t="shared" si="961"/>
        <v>7414635.9122867053</v>
      </c>
      <c r="LI245" s="163">
        <f t="shared" si="961"/>
        <v>7661790.4426962677</v>
      </c>
      <c r="LJ245" s="163">
        <f t="shared" si="961"/>
        <v>7414635.9122867053</v>
      </c>
      <c r="LK245" s="163">
        <f t="shared" si="961"/>
        <v>7661790.4426962677</v>
      </c>
      <c r="LL245" s="163">
        <f t="shared" si="961"/>
        <v>7843194.3831682708</v>
      </c>
      <c r="LM245" s="163">
        <f t="shared" si="961"/>
        <v>7337181.8423187034</v>
      </c>
      <c r="LN245" s="163">
        <f t="shared" si="961"/>
        <v>7843194.3831682708</v>
      </c>
      <c r="LO245" s="163">
        <f t="shared" si="961"/>
        <v>7590188.1127434913</v>
      </c>
      <c r="LP245" s="163">
        <f t="shared" si="961"/>
        <v>7843194.3831682708</v>
      </c>
      <c r="LQ245" s="163">
        <f t="shared" si="961"/>
        <v>7590188.1127434913</v>
      </c>
      <c r="LR245" s="163">
        <f t="shared" si="961"/>
        <v>7843194.3831682708</v>
      </c>
      <c r="LS245" s="163">
        <f t="shared" si="961"/>
        <v>7843194.3831682708</v>
      </c>
      <c r="LT245" s="163">
        <f t="shared" ref="LT245:OE245" si="962">SUM(LT241:LT244)</f>
        <v>7590188.1127434913</v>
      </c>
      <c r="LU245" s="163">
        <f t="shared" si="962"/>
        <v>7843194.3831682708</v>
      </c>
      <c r="LV245" s="163">
        <f t="shared" si="962"/>
        <v>7590188.1127434913</v>
      </c>
      <c r="LW245" s="163">
        <f t="shared" si="962"/>
        <v>7843194.3831682708</v>
      </c>
      <c r="LX245" s="163">
        <f t="shared" si="962"/>
        <v>8017867.8386461418</v>
      </c>
      <c r="LY245" s="163">
        <f t="shared" si="962"/>
        <v>7241945.1445836127</v>
      </c>
      <c r="LZ245" s="163">
        <f t="shared" si="962"/>
        <v>8017867.8386461418</v>
      </c>
      <c r="MA245" s="163">
        <f t="shared" si="962"/>
        <v>7759226.9406252978</v>
      </c>
      <c r="MB245" s="163">
        <f t="shared" si="962"/>
        <v>8017867.8386461418</v>
      </c>
      <c r="MC245" s="163">
        <f t="shared" si="962"/>
        <v>7759226.9406252978</v>
      </c>
      <c r="MD245" s="163">
        <f t="shared" si="962"/>
        <v>8017867.8386461418</v>
      </c>
      <c r="ME245" s="163">
        <f t="shared" si="962"/>
        <v>8017867.8386461418</v>
      </c>
      <c r="MF245" s="163">
        <f t="shared" si="962"/>
        <v>7759226.9406252978</v>
      </c>
      <c r="MG245" s="163">
        <f t="shared" si="962"/>
        <v>8017867.8386461418</v>
      </c>
      <c r="MH245" s="163">
        <f t="shared" si="962"/>
        <v>7759226.9406252978</v>
      </c>
      <c r="MI245" s="163">
        <f t="shared" si="962"/>
        <v>8017867.8386461418</v>
      </c>
      <c r="MJ245" s="163">
        <f t="shared" si="962"/>
        <v>8201265.3251541834</v>
      </c>
      <c r="MK245" s="163">
        <f t="shared" si="962"/>
        <v>7407594.4872360341</v>
      </c>
      <c r="ML245" s="163">
        <f t="shared" si="962"/>
        <v>8201265.3251541834</v>
      </c>
      <c r="MM245" s="163">
        <f t="shared" si="962"/>
        <v>7936708.3791814698</v>
      </c>
      <c r="MN245" s="163">
        <f t="shared" si="962"/>
        <v>8201265.3251541834</v>
      </c>
      <c r="MO245" s="163">
        <f t="shared" si="962"/>
        <v>7936708.3791814698</v>
      </c>
      <c r="MP245" s="163">
        <f t="shared" si="962"/>
        <v>8201265.3251541834</v>
      </c>
      <c r="MQ245" s="163">
        <f t="shared" si="962"/>
        <v>8201265.3251541834</v>
      </c>
      <c r="MR245" s="163">
        <f t="shared" si="962"/>
        <v>7936708.3791814698</v>
      </c>
      <c r="MS245" s="163">
        <f t="shared" si="962"/>
        <v>8201265.3251541834</v>
      </c>
      <c r="MT245" s="163">
        <f t="shared" si="962"/>
        <v>7936708.3791814698</v>
      </c>
      <c r="MU245" s="163">
        <f t="shared" si="962"/>
        <v>8201265.3251541834</v>
      </c>
      <c r="MV245" s="163">
        <f t="shared" si="962"/>
        <v>8388330.7613923829</v>
      </c>
      <c r="MW245" s="163">
        <f t="shared" si="962"/>
        <v>7576556.8167415075</v>
      </c>
      <c r="MX245" s="163">
        <f t="shared" si="962"/>
        <v>8388330.7613923829</v>
      </c>
      <c r="MY245" s="163">
        <f t="shared" si="962"/>
        <v>8117739.4465087568</v>
      </c>
      <c r="MZ245" s="163">
        <f t="shared" si="962"/>
        <v>8388330.7613923829</v>
      </c>
      <c r="NA245" s="163">
        <f t="shared" si="962"/>
        <v>8117739.4465087568</v>
      </c>
      <c r="NB245" s="163">
        <f t="shared" si="962"/>
        <v>8388330.7613923829</v>
      </c>
      <c r="NC245" s="163">
        <f t="shared" si="962"/>
        <v>8388330.7613923829</v>
      </c>
      <c r="ND245" s="163">
        <f t="shared" si="962"/>
        <v>8117739.4465087568</v>
      </c>
      <c r="NE245" s="163">
        <f t="shared" si="962"/>
        <v>8388330.7613923829</v>
      </c>
      <c r="NF245" s="163">
        <f t="shared" si="962"/>
        <v>8117739.4465087568</v>
      </c>
      <c r="NG245" s="163">
        <f t="shared" si="962"/>
        <v>8388330.7613923829</v>
      </c>
      <c r="NH245" s="163">
        <f t="shared" si="962"/>
        <v>8584428.7604470644</v>
      </c>
      <c r="NI245" s="163">
        <f t="shared" si="962"/>
        <v>8030594.6468698392</v>
      </c>
      <c r="NJ245" s="163">
        <f t="shared" si="962"/>
        <v>8584428.7604470644</v>
      </c>
      <c r="NK245" s="163">
        <f t="shared" si="962"/>
        <v>8307511.7036584523</v>
      </c>
      <c r="NL245" s="163">
        <f t="shared" si="962"/>
        <v>8584428.7604470644</v>
      </c>
      <c r="NM245" s="163">
        <f t="shared" si="962"/>
        <v>8307511.7036584523</v>
      </c>
      <c r="NN245" s="163">
        <f t="shared" si="962"/>
        <v>8584428.7604470644</v>
      </c>
      <c r="NO245" s="163">
        <f t="shared" si="962"/>
        <v>8584428.7604470644</v>
      </c>
      <c r="NP245" s="163">
        <f t="shared" si="962"/>
        <v>8307511.7036584523</v>
      </c>
      <c r="NQ245" s="163">
        <f t="shared" si="962"/>
        <v>8584428.7604470644</v>
      </c>
      <c r="NR245" s="163">
        <f t="shared" si="962"/>
        <v>8307511.7036584523</v>
      </c>
      <c r="NS245" s="163">
        <f t="shared" si="962"/>
        <v>8584428.7604470644</v>
      </c>
      <c r="NT245" s="163">
        <f t="shared" si="962"/>
        <v>8773760.3862175737</v>
      </c>
      <c r="NU245" s="163">
        <f t="shared" si="962"/>
        <v>7924686.800454583</v>
      </c>
      <c r="NV245" s="163">
        <f t="shared" si="962"/>
        <v>8773760.3862175737</v>
      </c>
      <c r="NW245" s="163">
        <f t="shared" si="962"/>
        <v>8490735.8576299101</v>
      </c>
      <c r="NX245" s="163">
        <f t="shared" si="962"/>
        <v>8773760.3862175737</v>
      </c>
      <c r="NY245" s="163">
        <f t="shared" si="962"/>
        <v>8490735.8576299101</v>
      </c>
      <c r="NZ245" s="163">
        <f t="shared" si="962"/>
        <v>8773760.3862175737</v>
      </c>
      <c r="OA245" s="163">
        <f t="shared" si="962"/>
        <v>8773760.3862175737</v>
      </c>
      <c r="OB245" s="163">
        <f t="shared" si="962"/>
        <v>8490735.8576299101</v>
      </c>
      <c r="OC245" s="163">
        <f t="shared" si="962"/>
        <v>8773760.3862175737</v>
      </c>
      <c r="OD245" s="163">
        <f t="shared" si="962"/>
        <v>8490735.8576299101</v>
      </c>
      <c r="OE245" s="163">
        <f t="shared" si="962"/>
        <v>8773760.3862175737</v>
      </c>
      <c r="OF245" s="163">
        <f t="shared" ref="OF245:OR245" si="963">SUM(OF241:OF244)</f>
        <v>8972275.7236770485</v>
      </c>
      <c r="OG245" s="163">
        <f t="shared" si="963"/>
        <v>8103990.9762244299</v>
      </c>
      <c r="OH245" s="163">
        <f t="shared" si="963"/>
        <v>8972275.7236770485</v>
      </c>
      <c r="OI245" s="163">
        <f t="shared" si="963"/>
        <v>8682847.4745261781</v>
      </c>
      <c r="OJ245" s="163">
        <f t="shared" si="963"/>
        <v>8972275.7236770485</v>
      </c>
      <c r="OK245" s="163">
        <f t="shared" si="963"/>
        <v>8682847.4745261781</v>
      </c>
      <c r="OL245" s="163">
        <f t="shared" si="963"/>
        <v>8972275.7236770485</v>
      </c>
      <c r="OM245" s="163">
        <f t="shared" si="963"/>
        <v>8972275.7236770485</v>
      </c>
      <c r="ON245" s="163">
        <f t="shared" si="963"/>
        <v>8682847.4745261781</v>
      </c>
      <c r="OO245" s="163">
        <f t="shared" si="963"/>
        <v>8972275.7236770485</v>
      </c>
      <c r="OP245" s="163">
        <f t="shared" si="963"/>
        <v>8682847.4745261781</v>
      </c>
      <c r="OQ245" s="163">
        <f t="shared" si="963"/>
        <v>8972275.7236770485</v>
      </c>
      <c r="OR245" s="316">
        <f t="shared" si="963"/>
        <v>9174761.3678857032</v>
      </c>
    </row>
    <row r="246" spans="2:408" ht="15" thickTop="1" x14ac:dyDescent="0.35">
      <c r="B246" s="303"/>
      <c r="I246" s="110"/>
      <c r="OR246" s="310"/>
    </row>
    <row r="247" spans="2:408" x14ac:dyDescent="0.35">
      <c r="B247" s="303"/>
      <c r="C247" s="6" t="s">
        <v>164</v>
      </c>
      <c r="I247" s="110"/>
      <c r="OR247" s="310"/>
    </row>
    <row r="248" spans="2:408" x14ac:dyDescent="0.35">
      <c r="B248" s="303"/>
      <c r="C248" t="s">
        <v>165</v>
      </c>
      <c r="E248" s="395"/>
      <c r="I248" s="110"/>
      <c r="J248" s="354">
        <f t="shared" ref="J248:J255" si="964">SUM(L248:JC248)</f>
        <v>0</v>
      </c>
      <c r="L248" s="144">
        <f>K252</f>
        <v>0</v>
      </c>
      <c r="M248" s="144">
        <f t="shared" ref="M248:BX248" si="965">L252</f>
        <v>0</v>
      </c>
      <c r="N248" s="144">
        <f t="shared" si="965"/>
        <v>0</v>
      </c>
      <c r="O248" s="144">
        <f t="shared" si="965"/>
        <v>0</v>
      </c>
      <c r="P248" s="144">
        <f t="shared" si="965"/>
        <v>0</v>
      </c>
      <c r="Q248" s="144">
        <f t="shared" si="965"/>
        <v>0</v>
      </c>
      <c r="R248" s="144">
        <f t="shared" si="965"/>
        <v>0</v>
      </c>
      <c r="S248" s="144">
        <f t="shared" si="965"/>
        <v>0</v>
      </c>
      <c r="T248" s="144">
        <f t="shared" si="965"/>
        <v>0</v>
      </c>
      <c r="U248" s="144">
        <f t="shared" si="965"/>
        <v>0</v>
      </c>
      <c r="V248" s="144">
        <f t="shared" si="965"/>
        <v>0</v>
      </c>
      <c r="W248" s="144">
        <f t="shared" si="965"/>
        <v>0</v>
      </c>
      <c r="X248" s="144">
        <f t="shared" si="965"/>
        <v>0</v>
      </c>
      <c r="Y248" s="144">
        <f t="shared" si="965"/>
        <v>0</v>
      </c>
      <c r="Z248" s="144">
        <f t="shared" si="965"/>
        <v>0</v>
      </c>
      <c r="AA248" s="144">
        <f t="shared" si="965"/>
        <v>0</v>
      </c>
      <c r="AB248" s="144">
        <f t="shared" si="965"/>
        <v>0</v>
      </c>
      <c r="AC248" s="144">
        <f t="shared" si="965"/>
        <v>0</v>
      </c>
      <c r="AD248" s="144">
        <f t="shared" si="965"/>
        <v>0</v>
      </c>
      <c r="AE248" s="144">
        <f t="shared" si="965"/>
        <v>0</v>
      </c>
      <c r="AF248" s="144">
        <f t="shared" si="965"/>
        <v>0</v>
      </c>
      <c r="AG248" s="144">
        <f t="shared" si="965"/>
        <v>0</v>
      </c>
      <c r="AH248" s="144">
        <f t="shared" si="965"/>
        <v>0</v>
      </c>
      <c r="AI248" s="144">
        <f t="shared" si="965"/>
        <v>0</v>
      </c>
      <c r="AJ248" s="144">
        <f t="shared" si="965"/>
        <v>0</v>
      </c>
      <c r="AK248" s="144">
        <f t="shared" si="965"/>
        <v>0</v>
      </c>
      <c r="AL248" s="144">
        <f t="shared" si="965"/>
        <v>0</v>
      </c>
      <c r="AM248" s="144">
        <f t="shared" si="965"/>
        <v>0</v>
      </c>
      <c r="AN248" s="144">
        <f t="shared" si="965"/>
        <v>0</v>
      </c>
      <c r="AO248" s="144">
        <f t="shared" si="965"/>
        <v>0</v>
      </c>
      <c r="AP248" s="144">
        <f t="shared" si="965"/>
        <v>0</v>
      </c>
      <c r="AQ248" s="144">
        <f t="shared" si="965"/>
        <v>0</v>
      </c>
      <c r="AR248" s="144">
        <f t="shared" si="965"/>
        <v>0</v>
      </c>
      <c r="AS248" s="144">
        <f t="shared" si="965"/>
        <v>0</v>
      </c>
      <c r="AT248" s="144">
        <f t="shared" si="965"/>
        <v>0</v>
      </c>
      <c r="AU248" s="144">
        <f t="shared" si="965"/>
        <v>0</v>
      </c>
      <c r="AV248" s="144">
        <f t="shared" si="965"/>
        <v>0</v>
      </c>
      <c r="AW248" s="144">
        <f t="shared" si="965"/>
        <v>0</v>
      </c>
      <c r="AX248" s="144">
        <f t="shared" si="965"/>
        <v>0</v>
      </c>
      <c r="AY248" s="144">
        <f t="shared" si="965"/>
        <v>0</v>
      </c>
      <c r="AZ248" s="144">
        <f t="shared" si="965"/>
        <v>0</v>
      </c>
      <c r="BA248" s="144">
        <f t="shared" si="965"/>
        <v>0</v>
      </c>
      <c r="BB248" s="144">
        <f t="shared" si="965"/>
        <v>0</v>
      </c>
      <c r="BC248" s="144">
        <f t="shared" si="965"/>
        <v>0</v>
      </c>
      <c r="BD248" s="144">
        <f t="shared" si="965"/>
        <v>0</v>
      </c>
      <c r="BE248" s="144">
        <f t="shared" si="965"/>
        <v>0</v>
      </c>
      <c r="BF248" s="144">
        <f t="shared" si="965"/>
        <v>0</v>
      </c>
      <c r="BG248" s="144">
        <f t="shared" si="965"/>
        <v>0</v>
      </c>
      <c r="BH248" s="144">
        <f t="shared" si="965"/>
        <v>0</v>
      </c>
      <c r="BI248" s="144">
        <f t="shared" si="965"/>
        <v>0</v>
      </c>
      <c r="BJ248" s="144">
        <f t="shared" si="965"/>
        <v>0</v>
      </c>
      <c r="BK248" s="144">
        <f t="shared" si="965"/>
        <v>0</v>
      </c>
      <c r="BL248" s="144">
        <f t="shared" si="965"/>
        <v>0</v>
      </c>
      <c r="BM248" s="144">
        <f t="shared" si="965"/>
        <v>0</v>
      </c>
      <c r="BN248" s="144">
        <f t="shared" si="965"/>
        <v>0</v>
      </c>
      <c r="BO248" s="144">
        <f t="shared" si="965"/>
        <v>0</v>
      </c>
      <c r="BP248" s="144">
        <f t="shared" si="965"/>
        <v>0</v>
      </c>
      <c r="BQ248" s="144">
        <f t="shared" si="965"/>
        <v>0</v>
      </c>
      <c r="BR248" s="144">
        <f t="shared" si="965"/>
        <v>0</v>
      </c>
      <c r="BS248" s="144">
        <f t="shared" si="965"/>
        <v>0</v>
      </c>
      <c r="BT248" s="144">
        <f t="shared" si="965"/>
        <v>0</v>
      </c>
      <c r="BU248" s="144">
        <f t="shared" si="965"/>
        <v>0</v>
      </c>
      <c r="BV248" s="144">
        <f t="shared" si="965"/>
        <v>0</v>
      </c>
      <c r="BW248" s="144">
        <f t="shared" si="965"/>
        <v>0</v>
      </c>
      <c r="BX248" s="144">
        <f t="shared" si="965"/>
        <v>0</v>
      </c>
      <c r="BY248" s="144">
        <f t="shared" ref="BY248:EJ248" si="966">BX252</f>
        <v>0</v>
      </c>
      <c r="BZ248" s="144">
        <f t="shared" si="966"/>
        <v>0</v>
      </c>
      <c r="CA248" s="144">
        <f t="shared" si="966"/>
        <v>0</v>
      </c>
      <c r="CB248" s="144">
        <f t="shared" si="966"/>
        <v>0</v>
      </c>
      <c r="CC248" s="144">
        <f t="shared" si="966"/>
        <v>0</v>
      </c>
      <c r="CD248" s="144">
        <f t="shared" si="966"/>
        <v>0</v>
      </c>
      <c r="CE248" s="144">
        <f t="shared" si="966"/>
        <v>0</v>
      </c>
      <c r="CF248" s="144">
        <f t="shared" si="966"/>
        <v>0</v>
      </c>
      <c r="CG248" s="144">
        <f t="shared" si="966"/>
        <v>0</v>
      </c>
      <c r="CH248" s="144">
        <f t="shared" si="966"/>
        <v>0</v>
      </c>
      <c r="CI248" s="144">
        <f t="shared" si="966"/>
        <v>0</v>
      </c>
      <c r="CJ248" s="144">
        <f t="shared" si="966"/>
        <v>0</v>
      </c>
      <c r="CK248" s="144">
        <f t="shared" si="966"/>
        <v>0</v>
      </c>
      <c r="CL248" s="144">
        <f t="shared" si="966"/>
        <v>0</v>
      </c>
      <c r="CM248" s="144">
        <f t="shared" si="966"/>
        <v>0</v>
      </c>
      <c r="CN248" s="144">
        <f t="shared" si="966"/>
        <v>0</v>
      </c>
      <c r="CO248" s="144">
        <f t="shared" si="966"/>
        <v>0</v>
      </c>
      <c r="CP248" s="144">
        <f t="shared" si="966"/>
        <v>0</v>
      </c>
      <c r="CQ248" s="144">
        <f t="shared" si="966"/>
        <v>0</v>
      </c>
      <c r="CR248" s="144">
        <f t="shared" si="966"/>
        <v>0</v>
      </c>
      <c r="CS248" s="144">
        <f t="shared" si="966"/>
        <v>0</v>
      </c>
      <c r="CT248" s="144">
        <f t="shared" si="966"/>
        <v>0</v>
      </c>
      <c r="CU248" s="144">
        <f t="shared" si="966"/>
        <v>0</v>
      </c>
      <c r="CV248" s="144">
        <f t="shared" si="966"/>
        <v>0</v>
      </c>
      <c r="CW248" s="144">
        <f t="shared" si="966"/>
        <v>0</v>
      </c>
      <c r="CX248" s="144">
        <f t="shared" si="966"/>
        <v>0</v>
      </c>
      <c r="CY248" s="144">
        <f t="shared" si="966"/>
        <v>0</v>
      </c>
      <c r="CZ248" s="144">
        <f t="shared" si="966"/>
        <v>0</v>
      </c>
      <c r="DA248" s="144">
        <f t="shared" si="966"/>
        <v>0</v>
      </c>
      <c r="DB248" s="144">
        <f t="shared" si="966"/>
        <v>0</v>
      </c>
      <c r="DC248" s="144">
        <f t="shared" si="966"/>
        <v>0</v>
      </c>
      <c r="DD248" s="144">
        <f t="shared" si="966"/>
        <v>0</v>
      </c>
      <c r="DE248" s="144">
        <f t="shared" si="966"/>
        <v>0</v>
      </c>
      <c r="DF248" s="144">
        <f t="shared" si="966"/>
        <v>0</v>
      </c>
      <c r="DG248" s="144">
        <f t="shared" si="966"/>
        <v>0</v>
      </c>
      <c r="DH248" s="144">
        <f t="shared" si="966"/>
        <v>0</v>
      </c>
      <c r="DI248" s="144">
        <f t="shared" si="966"/>
        <v>0</v>
      </c>
      <c r="DJ248" s="144">
        <f t="shared" si="966"/>
        <v>0</v>
      </c>
      <c r="DK248" s="144">
        <f t="shared" si="966"/>
        <v>0</v>
      </c>
      <c r="DL248" s="144">
        <f t="shared" si="966"/>
        <v>0</v>
      </c>
      <c r="DM248" s="144">
        <f t="shared" si="966"/>
        <v>0</v>
      </c>
      <c r="DN248" s="144">
        <f t="shared" si="966"/>
        <v>0</v>
      </c>
      <c r="DO248" s="144">
        <f t="shared" si="966"/>
        <v>0</v>
      </c>
      <c r="DP248" s="144">
        <f t="shared" si="966"/>
        <v>0</v>
      </c>
      <c r="DQ248" s="144">
        <f t="shared" si="966"/>
        <v>0</v>
      </c>
      <c r="DR248" s="144">
        <f t="shared" si="966"/>
        <v>0</v>
      </c>
      <c r="DS248" s="144">
        <f t="shared" si="966"/>
        <v>0</v>
      </c>
      <c r="DT248" s="144">
        <f t="shared" si="966"/>
        <v>0</v>
      </c>
      <c r="DU248" s="144">
        <f t="shared" si="966"/>
        <v>0</v>
      </c>
      <c r="DV248" s="144">
        <f t="shared" si="966"/>
        <v>0</v>
      </c>
      <c r="DW248" s="144">
        <f t="shared" si="966"/>
        <v>0</v>
      </c>
      <c r="DX248" s="144">
        <f t="shared" si="966"/>
        <v>0</v>
      </c>
      <c r="DY248" s="144">
        <f t="shared" si="966"/>
        <v>0</v>
      </c>
      <c r="DZ248" s="144">
        <f t="shared" si="966"/>
        <v>0</v>
      </c>
      <c r="EA248" s="144">
        <f t="shared" si="966"/>
        <v>0</v>
      </c>
      <c r="EB248" s="144">
        <f t="shared" si="966"/>
        <v>0</v>
      </c>
      <c r="EC248" s="144">
        <f t="shared" si="966"/>
        <v>0</v>
      </c>
      <c r="ED248" s="144">
        <f t="shared" si="966"/>
        <v>0</v>
      </c>
      <c r="EE248" s="144">
        <f t="shared" si="966"/>
        <v>0</v>
      </c>
      <c r="EF248" s="144">
        <f t="shared" si="966"/>
        <v>0</v>
      </c>
      <c r="EG248" s="144">
        <f t="shared" si="966"/>
        <v>0</v>
      </c>
      <c r="EH248" s="144">
        <f t="shared" si="966"/>
        <v>0</v>
      </c>
      <c r="EI248" s="144">
        <f t="shared" si="966"/>
        <v>0</v>
      </c>
      <c r="EJ248" s="144">
        <f t="shared" si="966"/>
        <v>0</v>
      </c>
      <c r="EK248" s="144">
        <f t="shared" ref="EK248:GV248" si="967">EJ252</f>
        <v>0</v>
      </c>
      <c r="EL248" s="144">
        <f t="shared" si="967"/>
        <v>0</v>
      </c>
      <c r="EM248" s="144">
        <f t="shared" si="967"/>
        <v>0</v>
      </c>
      <c r="EN248" s="144">
        <f t="shared" si="967"/>
        <v>0</v>
      </c>
      <c r="EO248" s="144">
        <f t="shared" si="967"/>
        <v>0</v>
      </c>
      <c r="EP248" s="144">
        <f t="shared" si="967"/>
        <v>0</v>
      </c>
      <c r="EQ248" s="144">
        <f t="shared" si="967"/>
        <v>0</v>
      </c>
      <c r="ER248" s="144">
        <f t="shared" si="967"/>
        <v>0</v>
      </c>
      <c r="ES248" s="144">
        <f t="shared" si="967"/>
        <v>0</v>
      </c>
      <c r="ET248" s="144">
        <f t="shared" si="967"/>
        <v>0</v>
      </c>
      <c r="EU248" s="144">
        <f t="shared" si="967"/>
        <v>0</v>
      </c>
      <c r="EV248" s="144">
        <f t="shared" si="967"/>
        <v>0</v>
      </c>
      <c r="EW248" s="144">
        <f t="shared" si="967"/>
        <v>0</v>
      </c>
      <c r="EX248" s="144">
        <f t="shared" si="967"/>
        <v>0</v>
      </c>
      <c r="EY248" s="144">
        <f t="shared" si="967"/>
        <v>0</v>
      </c>
      <c r="EZ248" s="144">
        <f t="shared" si="967"/>
        <v>0</v>
      </c>
      <c r="FA248" s="144">
        <f t="shared" si="967"/>
        <v>0</v>
      </c>
      <c r="FB248" s="144">
        <f t="shared" si="967"/>
        <v>0</v>
      </c>
      <c r="FC248" s="144">
        <f t="shared" si="967"/>
        <v>0</v>
      </c>
      <c r="FD248" s="144">
        <f t="shared" si="967"/>
        <v>0</v>
      </c>
      <c r="FE248" s="144">
        <f t="shared" si="967"/>
        <v>0</v>
      </c>
      <c r="FF248" s="144">
        <f t="shared" si="967"/>
        <v>0</v>
      </c>
      <c r="FG248" s="144">
        <f t="shared" si="967"/>
        <v>0</v>
      </c>
      <c r="FH248" s="144">
        <f t="shared" si="967"/>
        <v>0</v>
      </c>
      <c r="FI248" s="144">
        <f t="shared" si="967"/>
        <v>0</v>
      </c>
      <c r="FJ248" s="144">
        <f t="shared" si="967"/>
        <v>0</v>
      </c>
      <c r="FK248" s="144">
        <f t="shared" si="967"/>
        <v>0</v>
      </c>
      <c r="FL248" s="144">
        <f t="shared" si="967"/>
        <v>0</v>
      </c>
      <c r="FM248" s="144">
        <f t="shared" si="967"/>
        <v>0</v>
      </c>
      <c r="FN248" s="144">
        <f t="shared" si="967"/>
        <v>0</v>
      </c>
      <c r="FO248" s="144">
        <f t="shared" si="967"/>
        <v>0</v>
      </c>
      <c r="FP248" s="144">
        <f t="shared" si="967"/>
        <v>0</v>
      </c>
      <c r="FQ248" s="144">
        <f t="shared" si="967"/>
        <v>0</v>
      </c>
      <c r="FR248" s="144">
        <f t="shared" si="967"/>
        <v>0</v>
      </c>
      <c r="FS248" s="144">
        <f t="shared" si="967"/>
        <v>0</v>
      </c>
      <c r="FT248" s="144">
        <f t="shared" si="967"/>
        <v>0</v>
      </c>
      <c r="FU248" s="144">
        <f t="shared" si="967"/>
        <v>0</v>
      </c>
      <c r="FV248" s="144">
        <f t="shared" si="967"/>
        <v>0</v>
      </c>
      <c r="FW248" s="144">
        <f t="shared" si="967"/>
        <v>0</v>
      </c>
      <c r="FX248" s="144">
        <f t="shared" si="967"/>
        <v>0</v>
      </c>
      <c r="FY248" s="144">
        <f t="shared" si="967"/>
        <v>0</v>
      </c>
      <c r="FZ248" s="144">
        <f t="shared" si="967"/>
        <v>0</v>
      </c>
      <c r="GA248" s="144">
        <f t="shared" si="967"/>
        <v>0</v>
      </c>
      <c r="GB248" s="144">
        <f t="shared" si="967"/>
        <v>0</v>
      </c>
      <c r="GC248" s="144">
        <f t="shared" si="967"/>
        <v>0</v>
      </c>
      <c r="GD248" s="144">
        <f t="shared" si="967"/>
        <v>0</v>
      </c>
      <c r="GE248" s="144">
        <f t="shared" si="967"/>
        <v>0</v>
      </c>
      <c r="GF248" s="144">
        <f t="shared" si="967"/>
        <v>0</v>
      </c>
      <c r="GG248" s="144">
        <f t="shared" si="967"/>
        <v>0</v>
      </c>
      <c r="GH248" s="144">
        <f t="shared" si="967"/>
        <v>0</v>
      </c>
      <c r="GI248" s="144">
        <f t="shared" si="967"/>
        <v>0</v>
      </c>
      <c r="GJ248" s="144">
        <f t="shared" si="967"/>
        <v>0</v>
      </c>
      <c r="GK248" s="144">
        <f t="shared" si="967"/>
        <v>0</v>
      </c>
      <c r="GL248" s="144">
        <f t="shared" si="967"/>
        <v>0</v>
      </c>
      <c r="GM248" s="144">
        <f t="shared" si="967"/>
        <v>0</v>
      </c>
      <c r="GN248" s="144">
        <f t="shared" si="967"/>
        <v>0</v>
      </c>
      <c r="GO248" s="144">
        <f t="shared" si="967"/>
        <v>0</v>
      </c>
      <c r="GP248" s="144">
        <f t="shared" si="967"/>
        <v>0</v>
      </c>
      <c r="GQ248" s="144">
        <f t="shared" si="967"/>
        <v>0</v>
      </c>
      <c r="GR248" s="144">
        <f t="shared" si="967"/>
        <v>0</v>
      </c>
      <c r="GS248" s="144">
        <f t="shared" si="967"/>
        <v>0</v>
      </c>
      <c r="GT248" s="144">
        <f t="shared" si="967"/>
        <v>0</v>
      </c>
      <c r="GU248" s="144">
        <f t="shared" si="967"/>
        <v>0</v>
      </c>
      <c r="GV248" s="144">
        <f t="shared" si="967"/>
        <v>0</v>
      </c>
      <c r="GW248" s="144">
        <f t="shared" ref="GW248:JH248" si="968">GV252</f>
        <v>0</v>
      </c>
      <c r="GX248" s="144">
        <f t="shared" si="968"/>
        <v>0</v>
      </c>
      <c r="GY248" s="144">
        <f t="shared" si="968"/>
        <v>0</v>
      </c>
      <c r="GZ248" s="144">
        <f t="shared" si="968"/>
        <v>0</v>
      </c>
      <c r="HA248" s="144">
        <f t="shared" si="968"/>
        <v>0</v>
      </c>
      <c r="HB248" s="144">
        <f t="shared" si="968"/>
        <v>0</v>
      </c>
      <c r="HC248" s="144">
        <f t="shared" si="968"/>
        <v>0</v>
      </c>
      <c r="HD248" s="144">
        <f t="shared" si="968"/>
        <v>0</v>
      </c>
      <c r="HE248" s="144">
        <f t="shared" si="968"/>
        <v>0</v>
      </c>
      <c r="HF248" s="144">
        <f t="shared" si="968"/>
        <v>0</v>
      </c>
      <c r="HG248" s="144">
        <f t="shared" si="968"/>
        <v>0</v>
      </c>
      <c r="HH248" s="144">
        <f t="shared" si="968"/>
        <v>0</v>
      </c>
      <c r="HI248" s="144">
        <f t="shared" si="968"/>
        <v>0</v>
      </c>
      <c r="HJ248" s="144">
        <f t="shared" si="968"/>
        <v>0</v>
      </c>
      <c r="HK248" s="144">
        <f t="shared" si="968"/>
        <v>0</v>
      </c>
      <c r="HL248" s="144">
        <f t="shared" si="968"/>
        <v>0</v>
      </c>
      <c r="HM248" s="144">
        <f t="shared" si="968"/>
        <v>0</v>
      </c>
      <c r="HN248" s="144">
        <f t="shared" si="968"/>
        <v>0</v>
      </c>
      <c r="HO248" s="144">
        <f t="shared" si="968"/>
        <v>0</v>
      </c>
      <c r="HP248" s="144">
        <f t="shared" si="968"/>
        <v>0</v>
      </c>
      <c r="HQ248" s="144">
        <f t="shared" si="968"/>
        <v>0</v>
      </c>
      <c r="HR248" s="144">
        <f t="shared" si="968"/>
        <v>0</v>
      </c>
      <c r="HS248" s="144">
        <f t="shared" si="968"/>
        <v>0</v>
      </c>
      <c r="HT248" s="144">
        <f t="shared" si="968"/>
        <v>0</v>
      </c>
      <c r="HU248" s="144">
        <f t="shared" si="968"/>
        <v>0</v>
      </c>
      <c r="HV248" s="144">
        <f t="shared" si="968"/>
        <v>0</v>
      </c>
      <c r="HW248" s="144">
        <f t="shared" si="968"/>
        <v>0</v>
      </c>
      <c r="HX248" s="144">
        <f t="shared" si="968"/>
        <v>0</v>
      </c>
      <c r="HY248" s="144">
        <f t="shared" si="968"/>
        <v>0</v>
      </c>
      <c r="HZ248" s="144">
        <f t="shared" si="968"/>
        <v>0</v>
      </c>
      <c r="IA248" s="144">
        <f t="shared" si="968"/>
        <v>0</v>
      </c>
      <c r="IB248" s="144">
        <f t="shared" si="968"/>
        <v>0</v>
      </c>
      <c r="IC248" s="144">
        <f t="shared" si="968"/>
        <v>0</v>
      </c>
      <c r="ID248" s="144">
        <f t="shared" si="968"/>
        <v>0</v>
      </c>
      <c r="IE248" s="144">
        <f t="shared" si="968"/>
        <v>0</v>
      </c>
      <c r="IF248" s="144">
        <f t="shared" si="968"/>
        <v>0</v>
      </c>
      <c r="IG248" s="144">
        <f t="shared" si="968"/>
        <v>0</v>
      </c>
      <c r="IH248" s="144">
        <f t="shared" si="968"/>
        <v>0</v>
      </c>
      <c r="II248" s="144">
        <f t="shared" si="968"/>
        <v>0</v>
      </c>
      <c r="IJ248" s="144">
        <f t="shared" si="968"/>
        <v>0</v>
      </c>
      <c r="IK248" s="144">
        <f t="shared" si="968"/>
        <v>0</v>
      </c>
      <c r="IL248" s="144">
        <f t="shared" si="968"/>
        <v>0</v>
      </c>
      <c r="IM248" s="144">
        <f t="shared" si="968"/>
        <v>0</v>
      </c>
      <c r="IN248" s="144">
        <f t="shared" si="968"/>
        <v>0</v>
      </c>
      <c r="IO248" s="144">
        <f t="shared" si="968"/>
        <v>0</v>
      </c>
      <c r="IP248" s="144">
        <f t="shared" si="968"/>
        <v>0</v>
      </c>
      <c r="IQ248" s="144">
        <f t="shared" si="968"/>
        <v>0</v>
      </c>
      <c r="IR248" s="144">
        <f t="shared" si="968"/>
        <v>0</v>
      </c>
      <c r="IS248" s="144">
        <f t="shared" si="968"/>
        <v>0</v>
      </c>
      <c r="IT248" s="144">
        <f t="shared" si="968"/>
        <v>0</v>
      </c>
      <c r="IU248" s="144">
        <f t="shared" si="968"/>
        <v>0</v>
      </c>
      <c r="IV248" s="144">
        <f t="shared" si="968"/>
        <v>0</v>
      </c>
      <c r="IW248" s="144">
        <f t="shared" si="968"/>
        <v>0</v>
      </c>
      <c r="IX248" s="144">
        <f t="shared" si="968"/>
        <v>0</v>
      </c>
      <c r="IY248" s="144">
        <f t="shared" si="968"/>
        <v>0</v>
      </c>
      <c r="IZ248" s="144">
        <f t="shared" si="968"/>
        <v>0</v>
      </c>
      <c r="JA248" s="144">
        <f t="shared" si="968"/>
        <v>0</v>
      </c>
      <c r="JB248" s="144">
        <f t="shared" si="968"/>
        <v>0</v>
      </c>
      <c r="JC248" s="144">
        <f t="shared" si="968"/>
        <v>0</v>
      </c>
      <c r="JD248" s="144">
        <f t="shared" si="968"/>
        <v>0</v>
      </c>
      <c r="JE248" s="144">
        <f t="shared" si="968"/>
        <v>0</v>
      </c>
      <c r="JF248" s="144">
        <f t="shared" si="968"/>
        <v>0</v>
      </c>
      <c r="JG248" s="144">
        <f t="shared" si="968"/>
        <v>0</v>
      </c>
      <c r="JH248" s="144">
        <f t="shared" si="968"/>
        <v>0</v>
      </c>
      <c r="JI248" s="144">
        <f t="shared" ref="JI248:LT248" si="969">JH252</f>
        <v>0</v>
      </c>
      <c r="JJ248" s="144">
        <f t="shared" si="969"/>
        <v>0</v>
      </c>
      <c r="JK248" s="144">
        <f t="shared" si="969"/>
        <v>0</v>
      </c>
      <c r="JL248" s="144">
        <f t="shared" si="969"/>
        <v>0</v>
      </c>
      <c r="JM248" s="144">
        <f t="shared" si="969"/>
        <v>0</v>
      </c>
      <c r="JN248" s="144">
        <f t="shared" si="969"/>
        <v>0</v>
      </c>
      <c r="JO248" s="144">
        <f t="shared" si="969"/>
        <v>0</v>
      </c>
      <c r="JP248" s="144">
        <f t="shared" si="969"/>
        <v>0</v>
      </c>
      <c r="JQ248" s="144">
        <f t="shared" si="969"/>
        <v>0</v>
      </c>
      <c r="JR248" s="144">
        <f t="shared" si="969"/>
        <v>0</v>
      </c>
      <c r="JS248" s="144">
        <f t="shared" si="969"/>
        <v>0</v>
      </c>
      <c r="JT248" s="144">
        <f t="shared" si="969"/>
        <v>0</v>
      </c>
      <c r="JU248" s="144">
        <f t="shared" si="969"/>
        <v>0</v>
      </c>
      <c r="JV248" s="144">
        <f t="shared" si="969"/>
        <v>0</v>
      </c>
      <c r="JW248" s="144">
        <f t="shared" si="969"/>
        <v>0</v>
      </c>
      <c r="JX248" s="144">
        <f t="shared" si="969"/>
        <v>0</v>
      </c>
      <c r="JY248" s="144">
        <f t="shared" si="969"/>
        <v>0</v>
      </c>
      <c r="JZ248" s="144">
        <f t="shared" si="969"/>
        <v>0</v>
      </c>
      <c r="KA248" s="144">
        <f t="shared" si="969"/>
        <v>0</v>
      </c>
      <c r="KB248" s="144">
        <f t="shared" si="969"/>
        <v>0</v>
      </c>
      <c r="KC248" s="144">
        <f t="shared" si="969"/>
        <v>0</v>
      </c>
      <c r="KD248" s="144">
        <f t="shared" si="969"/>
        <v>0</v>
      </c>
      <c r="KE248" s="144">
        <f t="shared" si="969"/>
        <v>0</v>
      </c>
      <c r="KF248" s="144">
        <f t="shared" si="969"/>
        <v>0</v>
      </c>
      <c r="KG248" s="144">
        <f t="shared" si="969"/>
        <v>0</v>
      </c>
      <c r="KH248" s="144">
        <f t="shared" si="969"/>
        <v>0</v>
      </c>
      <c r="KI248" s="144">
        <f t="shared" si="969"/>
        <v>0</v>
      </c>
      <c r="KJ248" s="144">
        <f t="shared" si="969"/>
        <v>0</v>
      </c>
      <c r="KK248" s="144">
        <f t="shared" si="969"/>
        <v>0</v>
      </c>
      <c r="KL248" s="144">
        <f t="shared" si="969"/>
        <v>0</v>
      </c>
      <c r="KM248" s="144">
        <f t="shared" si="969"/>
        <v>0</v>
      </c>
      <c r="KN248" s="144">
        <f t="shared" si="969"/>
        <v>0</v>
      </c>
      <c r="KO248" s="144">
        <f t="shared" si="969"/>
        <v>0</v>
      </c>
      <c r="KP248" s="144">
        <f t="shared" si="969"/>
        <v>0</v>
      </c>
      <c r="KQ248" s="144">
        <f t="shared" si="969"/>
        <v>0</v>
      </c>
      <c r="KR248" s="144">
        <f t="shared" si="969"/>
        <v>0</v>
      </c>
      <c r="KS248" s="144">
        <f t="shared" si="969"/>
        <v>0</v>
      </c>
      <c r="KT248" s="144">
        <f t="shared" si="969"/>
        <v>0</v>
      </c>
      <c r="KU248" s="144">
        <f t="shared" si="969"/>
        <v>0</v>
      </c>
      <c r="KV248" s="144">
        <f t="shared" si="969"/>
        <v>0</v>
      </c>
      <c r="KW248" s="144">
        <f t="shared" si="969"/>
        <v>0</v>
      </c>
      <c r="KX248" s="144">
        <f t="shared" si="969"/>
        <v>0</v>
      </c>
      <c r="KY248" s="144">
        <f t="shared" si="969"/>
        <v>0</v>
      </c>
      <c r="KZ248" s="144">
        <f t="shared" si="969"/>
        <v>0</v>
      </c>
      <c r="LA248" s="144">
        <f t="shared" si="969"/>
        <v>0</v>
      </c>
      <c r="LB248" s="144">
        <f t="shared" si="969"/>
        <v>0</v>
      </c>
      <c r="LC248" s="144">
        <f t="shared" si="969"/>
        <v>0</v>
      </c>
      <c r="LD248" s="144">
        <f t="shared" si="969"/>
        <v>0</v>
      </c>
      <c r="LE248" s="144">
        <f t="shared" si="969"/>
        <v>0</v>
      </c>
      <c r="LF248" s="144">
        <f t="shared" si="969"/>
        <v>0</v>
      </c>
      <c r="LG248" s="144">
        <f t="shared" si="969"/>
        <v>0</v>
      </c>
      <c r="LH248" s="144">
        <f t="shared" si="969"/>
        <v>0</v>
      </c>
      <c r="LI248" s="144">
        <f t="shared" si="969"/>
        <v>0</v>
      </c>
      <c r="LJ248" s="144">
        <f t="shared" si="969"/>
        <v>0</v>
      </c>
      <c r="LK248" s="144">
        <f t="shared" si="969"/>
        <v>0</v>
      </c>
      <c r="LL248" s="144">
        <f t="shared" si="969"/>
        <v>0</v>
      </c>
      <c r="LM248" s="144">
        <f t="shared" si="969"/>
        <v>0</v>
      </c>
      <c r="LN248" s="144">
        <f t="shared" si="969"/>
        <v>0</v>
      </c>
      <c r="LO248" s="144">
        <f t="shared" si="969"/>
        <v>0</v>
      </c>
      <c r="LP248" s="144">
        <f t="shared" si="969"/>
        <v>0</v>
      </c>
      <c r="LQ248" s="144">
        <f t="shared" si="969"/>
        <v>0</v>
      </c>
      <c r="LR248" s="144">
        <f t="shared" si="969"/>
        <v>0</v>
      </c>
      <c r="LS248" s="144">
        <f t="shared" si="969"/>
        <v>0</v>
      </c>
      <c r="LT248" s="144">
        <f t="shared" si="969"/>
        <v>0</v>
      </c>
      <c r="LU248" s="144">
        <f t="shared" ref="LU248:OF248" si="970">LT252</f>
        <v>0</v>
      </c>
      <c r="LV248" s="144">
        <f t="shared" si="970"/>
        <v>0</v>
      </c>
      <c r="LW248" s="144">
        <f t="shared" si="970"/>
        <v>0</v>
      </c>
      <c r="LX248" s="144">
        <f t="shared" si="970"/>
        <v>0</v>
      </c>
      <c r="LY248" s="144">
        <f t="shared" si="970"/>
        <v>0</v>
      </c>
      <c r="LZ248" s="144">
        <f t="shared" si="970"/>
        <v>0</v>
      </c>
      <c r="MA248" s="144">
        <f t="shared" si="970"/>
        <v>0</v>
      </c>
      <c r="MB248" s="144">
        <f t="shared" si="970"/>
        <v>0</v>
      </c>
      <c r="MC248" s="144">
        <f t="shared" si="970"/>
        <v>0</v>
      </c>
      <c r="MD248" s="144">
        <f t="shared" si="970"/>
        <v>0</v>
      </c>
      <c r="ME248" s="144">
        <f t="shared" si="970"/>
        <v>0</v>
      </c>
      <c r="MF248" s="144">
        <f t="shared" si="970"/>
        <v>0</v>
      </c>
      <c r="MG248" s="144">
        <f t="shared" si="970"/>
        <v>0</v>
      </c>
      <c r="MH248" s="144">
        <f t="shared" si="970"/>
        <v>0</v>
      </c>
      <c r="MI248" s="144">
        <f t="shared" si="970"/>
        <v>0</v>
      </c>
      <c r="MJ248" s="144">
        <f t="shared" si="970"/>
        <v>0</v>
      </c>
      <c r="MK248" s="144">
        <f t="shared" si="970"/>
        <v>0</v>
      </c>
      <c r="ML248" s="144">
        <f t="shared" si="970"/>
        <v>0</v>
      </c>
      <c r="MM248" s="144">
        <f t="shared" si="970"/>
        <v>0</v>
      </c>
      <c r="MN248" s="144">
        <f t="shared" si="970"/>
        <v>0</v>
      </c>
      <c r="MO248" s="144">
        <f t="shared" si="970"/>
        <v>0</v>
      </c>
      <c r="MP248" s="144">
        <f t="shared" si="970"/>
        <v>0</v>
      </c>
      <c r="MQ248" s="144">
        <f t="shared" si="970"/>
        <v>0</v>
      </c>
      <c r="MR248" s="144">
        <f t="shared" si="970"/>
        <v>0</v>
      </c>
      <c r="MS248" s="144">
        <f t="shared" si="970"/>
        <v>0</v>
      </c>
      <c r="MT248" s="144">
        <f t="shared" si="970"/>
        <v>0</v>
      </c>
      <c r="MU248" s="144">
        <f t="shared" si="970"/>
        <v>0</v>
      </c>
      <c r="MV248" s="144">
        <f t="shared" si="970"/>
        <v>0</v>
      </c>
      <c r="MW248" s="144">
        <f t="shared" si="970"/>
        <v>0</v>
      </c>
      <c r="MX248" s="144">
        <f t="shared" si="970"/>
        <v>0</v>
      </c>
      <c r="MY248" s="144">
        <f t="shared" si="970"/>
        <v>0</v>
      </c>
      <c r="MZ248" s="144">
        <f t="shared" si="970"/>
        <v>0</v>
      </c>
      <c r="NA248" s="144">
        <f t="shared" si="970"/>
        <v>0</v>
      </c>
      <c r="NB248" s="144">
        <f t="shared" si="970"/>
        <v>0</v>
      </c>
      <c r="NC248" s="144">
        <f t="shared" si="970"/>
        <v>0</v>
      </c>
      <c r="ND248" s="144">
        <f t="shared" si="970"/>
        <v>0</v>
      </c>
      <c r="NE248" s="144">
        <f t="shared" si="970"/>
        <v>0</v>
      </c>
      <c r="NF248" s="144">
        <f t="shared" si="970"/>
        <v>0</v>
      </c>
      <c r="NG248" s="144">
        <f t="shared" si="970"/>
        <v>0</v>
      </c>
      <c r="NH248" s="144">
        <f t="shared" si="970"/>
        <v>0</v>
      </c>
      <c r="NI248" s="144">
        <f t="shared" si="970"/>
        <v>0</v>
      </c>
      <c r="NJ248" s="144">
        <f t="shared" si="970"/>
        <v>0</v>
      </c>
      <c r="NK248" s="144">
        <f t="shared" si="970"/>
        <v>0</v>
      </c>
      <c r="NL248" s="144">
        <f t="shared" si="970"/>
        <v>0</v>
      </c>
      <c r="NM248" s="144">
        <f t="shared" si="970"/>
        <v>0</v>
      </c>
      <c r="NN248" s="144">
        <f t="shared" si="970"/>
        <v>0</v>
      </c>
      <c r="NO248" s="144">
        <f t="shared" si="970"/>
        <v>0</v>
      </c>
      <c r="NP248" s="144">
        <f t="shared" si="970"/>
        <v>0</v>
      </c>
      <c r="NQ248" s="144">
        <f t="shared" si="970"/>
        <v>0</v>
      </c>
      <c r="NR248" s="144">
        <f t="shared" si="970"/>
        <v>0</v>
      </c>
      <c r="NS248" s="144">
        <f t="shared" si="970"/>
        <v>0</v>
      </c>
      <c r="NT248" s="144">
        <f t="shared" si="970"/>
        <v>0</v>
      </c>
      <c r="NU248" s="144">
        <f t="shared" si="970"/>
        <v>0</v>
      </c>
      <c r="NV248" s="144">
        <f t="shared" si="970"/>
        <v>0</v>
      </c>
      <c r="NW248" s="144">
        <f t="shared" si="970"/>
        <v>0</v>
      </c>
      <c r="NX248" s="144">
        <f t="shared" si="970"/>
        <v>0</v>
      </c>
      <c r="NY248" s="144">
        <f t="shared" si="970"/>
        <v>0</v>
      </c>
      <c r="NZ248" s="144">
        <f t="shared" si="970"/>
        <v>0</v>
      </c>
      <c r="OA248" s="144">
        <f t="shared" si="970"/>
        <v>0</v>
      </c>
      <c r="OB248" s="144">
        <f t="shared" si="970"/>
        <v>0</v>
      </c>
      <c r="OC248" s="144">
        <f t="shared" si="970"/>
        <v>0</v>
      </c>
      <c r="OD248" s="144">
        <f t="shared" si="970"/>
        <v>0</v>
      </c>
      <c r="OE248" s="144">
        <f t="shared" si="970"/>
        <v>0</v>
      </c>
      <c r="OF248" s="144">
        <f t="shared" si="970"/>
        <v>0</v>
      </c>
      <c r="OG248" s="144">
        <f t="shared" ref="OG248:OR248" si="971">OF252</f>
        <v>0</v>
      </c>
      <c r="OH248" s="144">
        <f t="shared" si="971"/>
        <v>0</v>
      </c>
      <c r="OI248" s="144">
        <f t="shared" si="971"/>
        <v>0</v>
      </c>
      <c r="OJ248" s="144">
        <f t="shared" si="971"/>
        <v>0</v>
      </c>
      <c r="OK248" s="144">
        <f t="shared" si="971"/>
        <v>0</v>
      </c>
      <c r="OL248" s="144">
        <f t="shared" si="971"/>
        <v>0</v>
      </c>
      <c r="OM248" s="144">
        <f t="shared" si="971"/>
        <v>0</v>
      </c>
      <c r="ON248" s="144">
        <f t="shared" si="971"/>
        <v>0</v>
      </c>
      <c r="OO248" s="144">
        <f t="shared" si="971"/>
        <v>0</v>
      </c>
      <c r="OP248" s="144">
        <f t="shared" si="971"/>
        <v>0</v>
      </c>
      <c r="OQ248" s="144">
        <f t="shared" si="971"/>
        <v>0</v>
      </c>
      <c r="OR248" s="315">
        <f t="shared" si="971"/>
        <v>0</v>
      </c>
    </row>
    <row r="249" spans="2:408" x14ac:dyDescent="0.35">
      <c r="B249" s="303"/>
      <c r="C249" t="s">
        <v>160</v>
      </c>
      <c r="E249" s="395"/>
      <c r="I249" s="110"/>
      <c r="J249" s="354">
        <f t="shared" si="964"/>
        <v>984969218.08200371</v>
      </c>
      <c r="L249" s="144">
        <f>L245</f>
        <v>0</v>
      </c>
      <c r="M249" s="144">
        <f t="shared" ref="M249:BX249" si="972">M245</f>
        <v>0</v>
      </c>
      <c r="N249" s="144">
        <f t="shared" si="972"/>
        <v>0</v>
      </c>
      <c r="O249" s="144">
        <f t="shared" si="972"/>
        <v>0</v>
      </c>
      <c r="P249" s="144">
        <f t="shared" si="972"/>
        <v>0</v>
      </c>
      <c r="Q249" s="144">
        <f t="shared" si="972"/>
        <v>0</v>
      </c>
      <c r="R249" s="144">
        <f t="shared" si="972"/>
        <v>0</v>
      </c>
      <c r="S249" s="144">
        <f t="shared" si="972"/>
        <v>0</v>
      </c>
      <c r="T249" s="144">
        <f t="shared" si="972"/>
        <v>0</v>
      </c>
      <c r="U249" s="144">
        <f t="shared" si="972"/>
        <v>0</v>
      </c>
      <c r="V249" s="144">
        <f t="shared" si="972"/>
        <v>0</v>
      </c>
      <c r="W249" s="144">
        <f t="shared" si="972"/>
        <v>0</v>
      </c>
      <c r="X249" s="144">
        <f t="shared" si="972"/>
        <v>0</v>
      </c>
      <c r="Y249" s="144">
        <f t="shared" si="972"/>
        <v>0</v>
      </c>
      <c r="Z249" s="144">
        <f t="shared" si="972"/>
        <v>0</v>
      </c>
      <c r="AA249" s="144">
        <f t="shared" si="972"/>
        <v>0</v>
      </c>
      <c r="AB249" s="144">
        <f t="shared" si="972"/>
        <v>0</v>
      </c>
      <c r="AC249" s="144">
        <f t="shared" si="972"/>
        <v>0</v>
      </c>
      <c r="AD249" s="144">
        <f t="shared" si="972"/>
        <v>0</v>
      </c>
      <c r="AE249" s="144">
        <f t="shared" si="972"/>
        <v>0</v>
      </c>
      <c r="AF249" s="144">
        <f t="shared" si="972"/>
        <v>0</v>
      </c>
      <c r="AG249" s="144">
        <f t="shared" si="972"/>
        <v>0</v>
      </c>
      <c r="AH249" s="144">
        <f t="shared" si="972"/>
        <v>0</v>
      </c>
      <c r="AI249" s="144">
        <f t="shared" si="972"/>
        <v>0</v>
      </c>
      <c r="AJ249" s="144">
        <f t="shared" si="972"/>
        <v>0</v>
      </c>
      <c r="AK249" s="144">
        <f t="shared" si="972"/>
        <v>0</v>
      </c>
      <c r="AL249" s="144">
        <f t="shared" si="972"/>
        <v>0</v>
      </c>
      <c r="AM249" s="144">
        <f t="shared" si="972"/>
        <v>0</v>
      </c>
      <c r="AN249" s="144">
        <f t="shared" si="972"/>
        <v>0</v>
      </c>
      <c r="AO249" s="144">
        <f t="shared" si="972"/>
        <v>0</v>
      </c>
      <c r="AP249" s="144">
        <f t="shared" si="972"/>
        <v>0</v>
      </c>
      <c r="AQ249" s="144">
        <f t="shared" si="972"/>
        <v>0</v>
      </c>
      <c r="AR249" s="144">
        <f t="shared" si="972"/>
        <v>0</v>
      </c>
      <c r="AS249" s="144">
        <f t="shared" si="972"/>
        <v>0</v>
      </c>
      <c r="AT249" s="144">
        <f t="shared" si="972"/>
        <v>0</v>
      </c>
      <c r="AU249" s="144">
        <f t="shared" si="972"/>
        <v>0</v>
      </c>
      <c r="AV249" s="144">
        <f t="shared" si="972"/>
        <v>2907582.3271433469</v>
      </c>
      <c r="AW249" s="144">
        <f t="shared" si="972"/>
        <v>2630088.6179103465</v>
      </c>
      <c r="AX249" s="144">
        <f t="shared" si="972"/>
        <v>2915580.4979284611</v>
      </c>
      <c r="AY249" s="144">
        <f t="shared" si="972"/>
        <v>2825439.9127849359</v>
      </c>
      <c r="AZ249" s="144">
        <f t="shared" si="972"/>
        <v>2923475.1484177941</v>
      </c>
      <c r="BA249" s="144">
        <f t="shared" si="972"/>
        <v>2833122.4755737521</v>
      </c>
      <c r="BB249" s="144">
        <f t="shared" si="972"/>
        <v>2931459.5586815225</v>
      </c>
      <c r="BC249" s="144">
        <f t="shared" si="972"/>
        <v>2935439.1111499248</v>
      </c>
      <c r="BD249" s="144">
        <f t="shared" si="972"/>
        <v>2844765.4057101756</v>
      </c>
      <c r="BE249" s="144">
        <f t="shared" si="972"/>
        <v>2943560.3132137591</v>
      </c>
      <c r="BF249" s="144">
        <f t="shared" si="972"/>
        <v>2852668.4452834977</v>
      </c>
      <c r="BG249" s="144">
        <f t="shared" si="972"/>
        <v>2951773.8513030251</v>
      </c>
      <c r="BH249" s="144">
        <f t="shared" si="972"/>
        <v>3069891.0834169993</v>
      </c>
      <c r="BI249" s="144">
        <f t="shared" si="972"/>
        <v>2776924.3418097626</v>
      </c>
      <c r="BJ249" s="144">
        <f t="shared" si="972"/>
        <v>3078436.5571359415</v>
      </c>
      <c r="BK249" s="144">
        <f t="shared" si="972"/>
        <v>2983305.2027744232</v>
      </c>
      <c r="BL249" s="144">
        <f t="shared" si="972"/>
        <v>3086884.7832304789</v>
      </c>
      <c r="BM249" s="144">
        <f t="shared" si="972"/>
        <v>2991526.4979257714</v>
      </c>
      <c r="BN249" s="144">
        <f t="shared" si="972"/>
        <v>3095429.0641460228</v>
      </c>
      <c r="BO249" s="144">
        <f t="shared" si="972"/>
        <v>3099690.9479791559</v>
      </c>
      <c r="BP249" s="144">
        <f t="shared" si="972"/>
        <v>3003989.0598576842</v>
      </c>
      <c r="BQ249" s="144">
        <f t="shared" si="972"/>
        <v>3108381.6222046455</v>
      </c>
      <c r="BR249" s="144">
        <f t="shared" si="972"/>
        <v>3012446.3026366318</v>
      </c>
      <c r="BS249" s="144">
        <f t="shared" si="972"/>
        <v>3117171.1082875817</v>
      </c>
      <c r="BT249" s="144">
        <f t="shared" si="972"/>
        <v>3237859.2944664415</v>
      </c>
      <c r="BU249" s="144">
        <f t="shared" si="972"/>
        <v>2928888.4149807543</v>
      </c>
      <c r="BV249" s="144">
        <f t="shared" si="972"/>
        <v>3246989.7583435569</v>
      </c>
      <c r="BW249" s="144">
        <f t="shared" si="972"/>
        <v>3146702.4401296377</v>
      </c>
      <c r="BX249" s="144">
        <f t="shared" si="972"/>
        <v>3256030.3680257238</v>
      </c>
      <c r="BY249" s="144">
        <f t="shared" ref="BY249:EJ249" si="973">BY245</f>
        <v>3155500.2363561532</v>
      </c>
      <c r="BZ249" s="144">
        <f t="shared" si="973"/>
        <v>3265173.7689238852</v>
      </c>
      <c r="CA249" s="144">
        <f t="shared" si="973"/>
        <v>3269737.955660169</v>
      </c>
      <c r="CB249" s="144">
        <f t="shared" si="973"/>
        <v>3168840.0652049351</v>
      </c>
      <c r="CC249" s="144">
        <f t="shared" si="973"/>
        <v>3279038.0252319882</v>
      </c>
      <c r="CD249" s="144">
        <f t="shared" si="973"/>
        <v>3177890.3652557456</v>
      </c>
      <c r="CE249" s="144">
        <f t="shared" si="973"/>
        <v>3288443.8365243869</v>
      </c>
      <c r="CF249" s="144">
        <f t="shared" si="973"/>
        <v>3420322.0113066966</v>
      </c>
      <c r="CG249" s="144">
        <f t="shared" si="973"/>
        <v>3204325.894274503</v>
      </c>
      <c r="CH249" s="144">
        <f t="shared" si="973"/>
        <v>3429971.4097724035</v>
      </c>
      <c r="CI249" s="144">
        <f t="shared" si="973"/>
        <v>3324076.944349404</v>
      </c>
      <c r="CJ249" s="144">
        <f t="shared" si="973"/>
        <v>3439635.2533148061</v>
      </c>
      <c r="CK249" s="144">
        <f t="shared" si="973"/>
        <v>3333481.1247696877</v>
      </c>
      <c r="CL249" s="144">
        <f t="shared" si="973"/>
        <v>3449408.6734854374</v>
      </c>
      <c r="CM249" s="144">
        <f t="shared" si="973"/>
        <v>3454291.0268459152</v>
      </c>
      <c r="CN249" s="144">
        <f t="shared" si="973"/>
        <v>3347743.515380837</v>
      </c>
      <c r="CO249" s="144">
        <f t="shared" si="973"/>
        <v>3464231.4609449077</v>
      </c>
      <c r="CP249" s="144">
        <f t="shared" si="973"/>
        <v>3357416.8674850552</v>
      </c>
      <c r="CQ249" s="144">
        <f t="shared" si="973"/>
        <v>3474284.6083563715</v>
      </c>
      <c r="CR249" s="144">
        <f t="shared" si="973"/>
        <v>3591918.6609179983</v>
      </c>
      <c r="CS249" s="144">
        <f t="shared" si="973"/>
        <v>3249240.1891005831</v>
      </c>
      <c r="CT249" s="144">
        <f t="shared" si="973"/>
        <v>3602342.807752301</v>
      </c>
      <c r="CU249" s="144">
        <f t="shared" si="973"/>
        <v>3491216.0510170925</v>
      </c>
      <c r="CV249" s="144">
        <f t="shared" si="973"/>
        <v>3612695.6888594176</v>
      </c>
      <c r="CW249" s="144">
        <f t="shared" si="973"/>
        <v>3501290.9392673969</v>
      </c>
      <c r="CX249" s="144">
        <f t="shared" si="973"/>
        <v>3623166.2840290302</v>
      </c>
      <c r="CY249" s="144">
        <f t="shared" si="973"/>
        <v>3628400.7266631192</v>
      </c>
      <c r="CZ249" s="144">
        <f t="shared" si="973"/>
        <v>3516574.6956178965</v>
      </c>
      <c r="DA249" s="144">
        <f t="shared" si="973"/>
        <v>3639050.7554009231</v>
      </c>
      <c r="DB249" s="144">
        <f t="shared" si="973"/>
        <v>3526938.7662353981</v>
      </c>
      <c r="DC249" s="144">
        <f t="shared" si="973"/>
        <v>3649821.8773135403</v>
      </c>
      <c r="DD249" s="144">
        <f t="shared" si="973"/>
        <v>3778629.4390348592</v>
      </c>
      <c r="DE249" s="144">
        <f t="shared" si="973"/>
        <v>3418190.1353565399</v>
      </c>
      <c r="DF249" s="144">
        <f t="shared" si="973"/>
        <v>3789768.050341364</v>
      </c>
      <c r="DG249" s="144">
        <f t="shared" si="973"/>
        <v>3672940.5424000965</v>
      </c>
      <c r="DH249" s="144">
        <f t="shared" si="973"/>
        <v>3800846.8324588188</v>
      </c>
      <c r="DI249" s="144">
        <f t="shared" si="973"/>
        <v>3683721.8738289718</v>
      </c>
      <c r="DJ249" s="144">
        <f t="shared" si="973"/>
        <v>3812051.5834750691</v>
      </c>
      <c r="DK249" s="144">
        <f t="shared" si="973"/>
        <v>3817657.0925209671</v>
      </c>
      <c r="DL249" s="144">
        <f t="shared" si="973"/>
        <v>3700081.2396153542</v>
      </c>
      <c r="DM249" s="144">
        <f t="shared" si="973"/>
        <v>3829053.8711691275</v>
      </c>
      <c r="DN249" s="144">
        <f t="shared" si="973"/>
        <v>3711172.0440468695</v>
      </c>
      <c r="DO249" s="144">
        <f t="shared" si="973"/>
        <v>3840580.2349343449</v>
      </c>
      <c r="DP249" s="144">
        <f t="shared" si="973"/>
        <v>3972238.0314651737</v>
      </c>
      <c r="DQ249" s="144">
        <f t="shared" si="973"/>
        <v>3593392.1435796395</v>
      </c>
      <c r="DR249" s="144">
        <f t="shared" si="973"/>
        <v>3984140.3859274611</v>
      </c>
      <c r="DS249" s="144">
        <f t="shared" si="973"/>
        <v>3861412.4300239058</v>
      </c>
      <c r="DT249" s="144">
        <f t="shared" si="973"/>
        <v>3995995.9525459213</v>
      </c>
      <c r="DU249" s="144">
        <f t="shared" si="973"/>
        <v>3872949.7256480651</v>
      </c>
      <c r="DV249" s="144">
        <f t="shared" si="973"/>
        <v>4007986.3215764165</v>
      </c>
      <c r="DW249" s="144">
        <f t="shared" si="973"/>
        <v>4013989.1206189524</v>
      </c>
      <c r="DX249" s="144">
        <f t="shared" si="973"/>
        <v>3890460.3066191189</v>
      </c>
      <c r="DY249" s="144">
        <f t="shared" si="973"/>
        <v>4026184.995118726</v>
      </c>
      <c r="DZ249" s="144">
        <f t="shared" si="973"/>
        <v>3902328.7891885559</v>
      </c>
      <c r="EA249" s="144">
        <f t="shared" si="973"/>
        <v>4038519.5419862662</v>
      </c>
      <c r="EB249" s="144">
        <f t="shared" si="973"/>
        <v>4181047.0781042092</v>
      </c>
      <c r="EC249" s="144">
        <f t="shared" si="973"/>
        <v>3917314.732619456</v>
      </c>
      <c r="ED249" s="144">
        <f t="shared" si="973"/>
        <v>4193658.3862898406</v>
      </c>
      <c r="EE249" s="144">
        <f t="shared" si="973"/>
        <v>4064557.5602040924</v>
      </c>
      <c r="EF249" s="144">
        <f t="shared" si="973"/>
        <v>4206325.2390445163</v>
      </c>
      <c r="EG249" s="144">
        <f t="shared" si="973"/>
        <v>4076884.2123179357</v>
      </c>
      <c r="EH249" s="144">
        <f t="shared" si="973"/>
        <v>4219135.7244405951</v>
      </c>
      <c r="EI249" s="144">
        <f t="shared" si="973"/>
        <v>4225553.5565642836</v>
      </c>
      <c r="EJ249" s="144">
        <f t="shared" si="973"/>
        <v>4095596.5670514191</v>
      </c>
      <c r="EK249" s="144">
        <f t="shared" ref="EK249:GV249" si="974">EK245</f>
        <v>4238583.0138570154</v>
      </c>
      <c r="EL249" s="144">
        <f t="shared" si="974"/>
        <v>4108276.1004025806</v>
      </c>
      <c r="EM249" s="144">
        <f t="shared" si="974"/>
        <v>4251760.2159882328</v>
      </c>
      <c r="EN249" s="144">
        <f t="shared" si="974"/>
        <v>4381608.5546774976</v>
      </c>
      <c r="EO249" s="144">
        <f t="shared" si="974"/>
        <v>3963877.2098979242</v>
      </c>
      <c r="EP249" s="144">
        <f t="shared" si="974"/>
        <v>4395200.1592679704</v>
      </c>
      <c r="EQ249" s="144">
        <f t="shared" si="974"/>
        <v>4260031.6739845518</v>
      </c>
      <c r="ER249" s="144">
        <f t="shared" si="974"/>
        <v>4408776.4651965443</v>
      </c>
      <c r="ES249" s="144">
        <f t="shared" si="974"/>
        <v>4273243.5922526438</v>
      </c>
      <c r="ET249" s="144">
        <f t="shared" si="974"/>
        <v>4422507.1417188961</v>
      </c>
      <c r="EU249" s="144">
        <f t="shared" si="974"/>
        <v>4429390.7117906697</v>
      </c>
      <c r="EV249" s="144">
        <f t="shared" si="974"/>
        <v>4293305.0317003019</v>
      </c>
      <c r="EW249" s="144">
        <f t="shared" si="974"/>
        <v>4443356.7532221153</v>
      </c>
      <c r="EX249" s="144">
        <f t="shared" si="974"/>
        <v>4306896.2411115644</v>
      </c>
      <c r="EY249" s="144">
        <f t="shared" si="974"/>
        <v>4457481.5973209683</v>
      </c>
      <c r="EZ249" s="144">
        <f t="shared" si="974"/>
        <v>4598159.9012338929</v>
      </c>
      <c r="FA249" s="144">
        <f t="shared" si="974"/>
        <v>4159876.683912274</v>
      </c>
      <c r="FB249" s="144">
        <f t="shared" si="974"/>
        <v>4612684.5772762047</v>
      </c>
      <c r="FC249" s="144">
        <f t="shared" si="974"/>
        <v>4470954.105056704</v>
      </c>
      <c r="FD249" s="144">
        <f t="shared" si="974"/>
        <v>4627212.7270281352</v>
      </c>
      <c r="FE249" s="144">
        <f t="shared" si="974"/>
        <v>4485092.3596323468</v>
      </c>
      <c r="FF249" s="144">
        <f t="shared" si="974"/>
        <v>4641906.0717583401</v>
      </c>
      <c r="FG249" s="144">
        <f t="shared" si="974"/>
        <v>4649277.2095719855</v>
      </c>
      <c r="FH249" s="144">
        <f t="shared" si="974"/>
        <v>4506565.1848477619</v>
      </c>
      <c r="FI249" s="144">
        <f t="shared" si="974"/>
        <v>4664222.4379815366</v>
      </c>
      <c r="FJ249" s="144">
        <f t="shared" si="974"/>
        <v>4521109.3416322628</v>
      </c>
      <c r="FK249" s="144">
        <f t="shared" si="974"/>
        <v>4679337.6044034194</v>
      </c>
      <c r="FL249" s="144">
        <f t="shared" si="974"/>
        <v>4823189.485955216</v>
      </c>
      <c r="FM249" s="144">
        <f t="shared" si="974"/>
        <v>4363562.5132163176</v>
      </c>
      <c r="FN249" s="144">
        <f t="shared" si="974"/>
        <v>4838711.6921775509</v>
      </c>
      <c r="FO249" s="144">
        <f t="shared" si="974"/>
        <v>4690175.6977138557</v>
      </c>
      <c r="FP249" s="144">
        <f t="shared" si="974"/>
        <v>4854258.3999173958</v>
      </c>
      <c r="FQ249" s="144">
        <f t="shared" si="974"/>
        <v>4705305.2165662739</v>
      </c>
      <c r="FR249" s="144">
        <f t="shared" si="974"/>
        <v>4869981.8857275527</v>
      </c>
      <c r="FS249" s="144">
        <f t="shared" si="974"/>
        <v>4877875.0153927859</v>
      </c>
      <c r="FT249" s="144">
        <f t="shared" si="974"/>
        <v>4728288.5964478394</v>
      </c>
      <c r="FU249" s="144">
        <f t="shared" si="974"/>
        <v>4893868.0626767911</v>
      </c>
      <c r="FV249" s="144">
        <f t="shared" si="974"/>
        <v>4743852.4949759254</v>
      </c>
      <c r="FW249" s="144">
        <f t="shared" si="974"/>
        <v>4910042.9638343267</v>
      </c>
      <c r="FX249" s="144">
        <f t="shared" si="974"/>
        <v>5064276.156539917</v>
      </c>
      <c r="FY249" s="144">
        <f t="shared" si="974"/>
        <v>4745325.207618068</v>
      </c>
      <c r="FZ249" s="144">
        <f t="shared" si="974"/>
        <v>5080762.2122528087</v>
      </c>
      <c r="GA249" s="144">
        <f t="shared" si="974"/>
        <v>4924921.7825989872</v>
      </c>
      <c r="GB249" s="144">
        <f t="shared" si="974"/>
        <v>5097365.4448367264</v>
      </c>
      <c r="GC249" s="144">
        <f t="shared" si="974"/>
        <v>4941079.2719850913</v>
      </c>
      <c r="GD249" s="144">
        <f t="shared" si="974"/>
        <v>5114156.9517085208</v>
      </c>
      <c r="GE249" s="144">
        <f t="shared" si="974"/>
        <v>5122591.5791701311</v>
      </c>
      <c r="GF249" s="144">
        <f t="shared" si="974"/>
        <v>4965628.6823975388</v>
      </c>
      <c r="GG249" s="144">
        <f t="shared" si="974"/>
        <v>5139670.1842759848</v>
      </c>
      <c r="GH249" s="144">
        <f t="shared" si="974"/>
        <v>4982248.8000754919</v>
      </c>
      <c r="GI249" s="144">
        <f t="shared" si="974"/>
        <v>5156942.454796792</v>
      </c>
      <c r="GJ249" s="144">
        <f t="shared" si="974"/>
        <v>5300552.6760662766</v>
      </c>
      <c r="GK249" s="144">
        <f t="shared" si="974"/>
        <v>4795689.8346807081</v>
      </c>
      <c r="GL249" s="144">
        <f t="shared" si="974"/>
        <v>5318281.5522538582</v>
      </c>
      <c r="GM249" s="144">
        <f t="shared" si="974"/>
        <v>5155352.1945298687</v>
      </c>
      <c r="GN249" s="144">
        <f t="shared" si="974"/>
        <v>5336084.5441264482</v>
      </c>
      <c r="GO249" s="144">
        <f t="shared" si="974"/>
        <v>5172677.5422584144</v>
      </c>
      <c r="GP249" s="144">
        <f t="shared" si="974"/>
        <v>5354089.9727381971</v>
      </c>
      <c r="GQ249" s="144">
        <f t="shared" si="974"/>
        <v>5363140.2166071292</v>
      </c>
      <c r="GR249" s="144">
        <f t="shared" si="974"/>
        <v>5199007.8594072815</v>
      </c>
      <c r="GS249" s="144">
        <f t="shared" si="974"/>
        <v>5381454.3701919988</v>
      </c>
      <c r="GT249" s="144">
        <f t="shared" si="974"/>
        <v>5216830.6734997993</v>
      </c>
      <c r="GU249" s="144">
        <f t="shared" si="974"/>
        <v>5399976.7735061785</v>
      </c>
      <c r="GV249" s="144">
        <f t="shared" si="974"/>
        <v>5553896.9610074339</v>
      </c>
      <c r="GW249" s="144">
        <f t="shared" ref="GW249:JH249" si="975">GW245</f>
        <v>5025048.6554664671</v>
      </c>
      <c r="GX249" s="144">
        <f t="shared" si="975"/>
        <v>5572844.8940627212</v>
      </c>
      <c r="GY249" s="144">
        <f t="shared" si="975"/>
        <v>5402299.7651064917</v>
      </c>
      <c r="GZ249" s="144">
        <f t="shared" si="975"/>
        <v>5591895.9625561964</v>
      </c>
      <c r="HA249" s="144">
        <f t="shared" si="975"/>
        <v>5420839.7508629048</v>
      </c>
      <c r="HB249" s="144">
        <f t="shared" si="975"/>
        <v>5611163.6610718574</v>
      </c>
      <c r="HC249" s="144">
        <f t="shared" si="975"/>
        <v>5620854.3909834176</v>
      </c>
      <c r="HD249" s="144">
        <f t="shared" si="975"/>
        <v>5449021.8586938735</v>
      </c>
      <c r="HE249" s="144">
        <f t="shared" si="975"/>
        <v>5640452.480169639</v>
      </c>
      <c r="HF249" s="144">
        <f t="shared" si="975"/>
        <v>5468094.2097652256</v>
      </c>
      <c r="HG249" s="144">
        <f t="shared" si="975"/>
        <v>5660273.4201712077</v>
      </c>
      <c r="HH249" s="144">
        <f t="shared" si="975"/>
        <v>5817744.7670294885</v>
      </c>
      <c r="HI249" s="144">
        <f t="shared" si="975"/>
        <v>5263932.055419242</v>
      </c>
      <c r="HJ249" s="144">
        <f t="shared" si="975"/>
        <v>5837996.0997726014</v>
      </c>
      <c r="HK249" s="144">
        <f t="shared" si="975"/>
        <v>5659535.7007796112</v>
      </c>
      <c r="HL249" s="144">
        <f t="shared" si="975"/>
        <v>5858382.7120302552</v>
      </c>
      <c r="HM249" s="144">
        <f t="shared" si="975"/>
        <v>5679375.4500235217</v>
      </c>
      <c r="HN249" s="144">
        <f t="shared" si="975"/>
        <v>5879001.1423047036</v>
      </c>
      <c r="HO249" s="144">
        <f t="shared" si="975"/>
        <v>5889377.5366772227</v>
      </c>
      <c r="HP249" s="144">
        <f t="shared" si="975"/>
        <v>5709539.4110127119</v>
      </c>
      <c r="HQ249" s="144">
        <f t="shared" si="975"/>
        <v>5910349.5432342086</v>
      </c>
      <c r="HR249" s="144">
        <f t="shared" si="975"/>
        <v>5729948.8718390716</v>
      </c>
      <c r="HS249" s="144">
        <f t="shared" si="975"/>
        <v>5931560.0250003748</v>
      </c>
      <c r="HT249" s="144">
        <f t="shared" si="975"/>
        <v>6098698.1342289783</v>
      </c>
      <c r="HU249" s="144">
        <f t="shared" si="975"/>
        <v>5715326.8611915354</v>
      </c>
      <c r="HV249" s="144">
        <f t="shared" si="975"/>
        <v>6120254.228284223</v>
      </c>
      <c r="HW249" s="144">
        <f t="shared" si="975"/>
        <v>5933346.305258288</v>
      </c>
      <c r="HX249" s="144">
        <f t="shared" si="975"/>
        <v>6142017.3467382174</v>
      </c>
      <c r="HY249" s="144">
        <f t="shared" si="975"/>
        <v>5954525.3626834089</v>
      </c>
      <c r="HZ249" s="144">
        <f t="shared" si="975"/>
        <v>6164027.2571575297</v>
      </c>
      <c r="IA249" s="144">
        <f t="shared" si="975"/>
        <v>6175110.3097656937</v>
      </c>
      <c r="IB249" s="144">
        <f t="shared" si="975"/>
        <v>5986730.7746698959</v>
      </c>
      <c r="IC249" s="144">
        <f t="shared" si="975"/>
        <v>6197496.6441009287</v>
      </c>
      <c r="ID249" s="144">
        <f t="shared" si="975"/>
        <v>6008516.3434318202</v>
      </c>
      <c r="IE249" s="144">
        <f t="shared" si="975"/>
        <v>6220136.8382412884</v>
      </c>
      <c r="IF249" s="144">
        <f t="shared" si="975"/>
        <v>6379352.5779525181</v>
      </c>
      <c r="IG249" s="144">
        <f t="shared" si="975"/>
        <v>5772452.5481843296</v>
      </c>
      <c r="IH249" s="144">
        <f t="shared" si="975"/>
        <v>6402487.6128706103</v>
      </c>
      <c r="II249" s="144">
        <f t="shared" si="975"/>
        <v>6207231.9609670695</v>
      </c>
      <c r="IJ249" s="144">
        <f t="shared" si="975"/>
        <v>6425832.6425383603</v>
      </c>
      <c r="IK249" s="144">
        <f t="shared" si="975"/>
        <v>6229950.8747499203</v>
      </c>
      <c r="IL249" s="144">
        <f t="shared" si="975"/>
        <v>6449443.1338314964</v>
      </c>
      <c r="IM249" s="144">
        <f t="shared" si="975"/>
        <v>6461339.3128462695</v>
      </c>
      <c r="IN249" s="144">
        <f t="shared" si="975"/>
        <v>6264505.8411314031</v>
      </c>
      <c r="IO249" s="144">
        <f t="shared" si="975"/>
        <v>6485354.7449273001</v>
      </c>
      <c r="IP249" s="144">
        <f t="shared" si="975"/>
        <v>6287877.1988085359</v>
      </c>
      <c r="IQ249" s="144">
        <f t="shared" si="975"/>
        <v>6509643.2625666792</v>
      </c>
      <c r="IR249" s="144">
        <f t="shared" si="975"/>
        <v>6678411.9788848106</v>
      </c>
      <c r="IS249" s="144">
        <f t="shared" si="975"/>
        <v>6043269.1383633064</v>
      </c>
      <c r="IT249" s="144">
        <f t="shared" si="975"/>
        <v>6703140.320517404</v>
      </c>
      <c r="IU249" s="144">
        <f t="shared" si="975"/>
        <v>6498968.9019719604</v>
      </c>
      <c r="IV249" s="144">
        <f t="shared" si="975"/>
        <v>6728121.8039867058</v>
      </c>
      <c r="IW249" s="144">
        <f t="shared" si="975"/>
        <v>6523280.4334533671</v>
      </c>
      <c r="IX249" s="144">
        <f t="shared" si="975"/>
        <v>6753387.3591272356</v>
      </c>
      <c r="IY249" s="144">
        <f t="shared" si="975"/>
        <v>6766124.6972838659</v>
      </c>
      <c r="IZ249" s="144">
        <f t="shared" si="975"/>
        <v>6560264.7695315834</v>
      </c>
      <c r="JA249" s="144">
        <f t="shared" si="975"/>
        <v>6791823.6082893871</v>
      </c>
      <c r="JB249" s="144">
        <f t="shared" si="975"/>
        <v>6585274.5111099714</v>
      </c>
      <c r="JC249" s="144">
        <f t="shared" si="975"/>
        <v>6817814.7496822495</v>
      </c>
      <c r="JD249" s="144">
        <f t="shared" si="975"/>
        <v>6990579.49244502</v>
      </c>
      <c r="JE249" s="144">
        <f t="shared" si="975"/>
        <v>6314071.7996277586</v>
      </c>
      <c r="JF249" s="144">
        <f t="shared" si="975"/>
        <v>6990579.49244502</v>
      </c>
      <c r="JG249" s="144">
        <f t="shared" si="975"/>
        <v>6765076.9281725949</v>
      </c>
      <c r="JH249" s="144">
        <f t="shared" si="975"/>
        <v>6990579.49244502</v>
      </c>
      <c r="JI249" s="144">
        <f t="shared" ref="JI249:LT249" si="976">JI245</f>
        <v>6765076.9281725949</v>
      </c>
      <c r="JJ249" s="144">
        <f t="shared" si="976"/>
        <v>6990579.49244502</v>
      </c>
      <c r="JK249" s="144">
        <f t="shared" si="976"/>
        <v>6990579.49244502</v>
      </c>
      <c r="JL249" s="144">
        <f t="shared" si="976"/>
        <v>6765076.9281725949</v>
      </c>
      <c r="JM249" s="144">
        <f t="shared" si="976"/>
        <v>6990579.49244502</v>
      </c>
      <c r="JN249" s="144">
        <f t="shared" si="976"/>
        <v>6765076.9281725949</v>
      </c>
      <c r="JO249" s="144">
        <f t="shared" si="976"/>
        <v>6990579.49244502</v>
      </c>
      <c r="JP249" s="144">
        <f t="shared" si="976"/>
        <v>7158408.3941056561</v>
      </c>
      <c r="JQ249" s="144">
        <f t="shared" si="976"/>
        <v>6696575.5944859283</v>
      </c>
      <c r="JR249" s="144">
        <f t="shared" si="976"/>
        <v>7158408.3941056561</v>
      </c>
      <c r="JS249" s="144">
        <f t="shared" si="976"/>
        <v>6927491.9942957927</v>
      </c>
      <c r="JT249" s="144">
        <f t="shared" si="976"/>
        <v>7158408.3941056561</v>
      </c>
      <c r="JU249" s="144">
        <f t="shared" si="976"/>
        <v>6927491.9942957927</v>
      </c>
      <c r="JV249" s="144">
        <f t="shared" si="976"/>
        <v>7158408.3941056561</v>
      </c>
      <c r="JW249" s="144">
        <f t="shared" si="976"/>
        <v>7158408.3941056561</v>
      </c>
      <c r="JX249" s="144">
        <f t="shared" si="976"/>
        <v>6927491.9942957927</v>
      </c>
      <c r="JY249" s="144">
        <f t="shared" si="976"/>
        <v>7158408.3941056561</v>
      </c>
      <c r="JZ249" s="144">
        <f t="shared" si="976"/>
        <v>6927491.9942957927</v>
      </c>
      <c r="KA249" s="144">
        <f t="shared" si="976"/>
        <v>7158408.3941056561</v>
      </c>
      <c r="KB249" s="144">
        <f t="shared" si="976"/>
        <v>7319539.9660047311</v>
      </c>
      <c r="KC249" s="144">
        <f t="shared" si="976"/>
        <v>6611197.3886494339</v>
      </c>
      <c r="KD249" s="144">
        <f t="shared" si="976"/>
        <v>7319539.9660047311</v>
      </c>
      <c r="KE249" s="144">
        <f t="shared" si="976"/>
        <v>7083425.7735529682</v>
      </c>
      <c r="KF249" s="144">
        <f t="shared" si="976"/>
        <v>7319539.9660047311</v>
      </c>
      <c r="KG249" s="144">
        <f t="shared" si="976"/>
        <v>7083425.7735529682</v>
      </c>
      <c r="KH249" s="144">
        <f t="shared" si="976"/>
        <v>7319539.9660047311</v>
      </c>
      <c r="KI249" s="144">
        <f t="shared" si="976"/>
        <v>7319539.9660047311</v>
      </c>
      <c r="KJ249" s="144">
        <f t="shared" si="976"/>
        <v>7083425.7735529682</v>
      </c>
      <c r="KK249" s="144">
        <f t="shared" si="976"/>
        <v>7319539.9660047311</v>
      </c>
      <c r="KL249" s="144">
        <f t="shared" si="976"/>
        <v>7083425.7735529682</v>
      </c>
      <c r="KM249" s="144">
        <f t="shared" si="976"/>
        <v>7319539.9660047311</v>
      </c>
      <c r="KN249" s="144">
        <f t="shared" si="976"/>
        <v>7488970.8950599451</v>
      </c>
      <c r="KO249" s="144">
        <f t="shared" si="976"/>
        <v>6764231.7761831768</v>
      </c>
      <c r="KP249" s="144">
        <f t="shared" si="976"/>
        <v>7488970.8950599451</v>
      </c>
      <c r="KQ249" s="144">
        <f t="shared" si="976"/>
        <v>7247391.1887676893</v>
      </c>
      <c r="KR249" s="144">
        <f t="shared" si="976"/>
        <v>7488970.8950599451</v>
      </c>
      <c r="KS249" s="144">
        <f t="shared" si="976"/>
        <v>7247391.1887676893</v>
      </c>
      <c r="KT249" s="144">
        <f t="shared" si="976"/>
        <v>7488970.8950599451</v>
      </c>
      <c r="KU249" s="144">
        <f t="shared" si="976"/>
        <v>7488970.8950599451</v>
      </c>
      <c r="KV249" s="144">
        <f t="shared" si="976"/>
        <v>7247391.1887676893</v>
      </c>
      <c r="KW249" s="144">
        <f t="shared" si="976"/>
        <v>7488970.8950599451</v>
      </c>
      <c r="KX249" s="144">
        <f t="shared" si="976"/>
        <v>7247391.1887676893</v>
      </c>
      <c r="KY249" s="144">
        <f t="shared" si="976"/>
        <v>7488970.8950599451</v>
      </c>
      <c r="KZ249" s="144">
        <f t="shared" si="976"/>
        <v>7661790.4426962677</v>
      </c>
      <c r="LA249" s="144">
        <f t="shared" si="976"/>
        <v>6920326.8514675908</v>
      </c>
      <c r="LB249" s="144">
        <f t="shared" si="976"/>
        <v>7661790.4426962677</v>
      </c>
      <c r="LC249" s="144">
        <f t="shared" si="976"/>
        <v>7414635.9122867053</v>
      </c>
      <c r="LD249" s="144">
        <f t="shared" si="976"/>
        <v>7661790.4426962677</v>
      </c>
      <c r="LE249" s="144">
        <f t="shared" si="976"/>
        <v>7414635.9122867053</v>
      </c>
      <c r="LF249" s="144">
        <f t="shared" si="976"/>
        <v>7661790.4426962677</v>
      </c>
      <c r="LG249" s="144">
        <f t="shared" si="976"/>
        <v>7661790.4426962677</v>
      </c>
      <c r="LH249" s="144">
        <f t="shared" si="976"/>
        <v>7414635.9122867053</v>
      </c>
      <c r="LI249" s="144">
        <f t="shared" si="976"/>
        <v>7661790.4426962677</v>
      </c>
      <c r="LJ249" s="144">
        <f t="shared" si="976"/>
        <v>7414635.9122867053</v>
      </c>
      <c r="LK249" s="144">
        <f t="shared" si="976"/>
        <v>7661790.4426962677</v>
      </c>
      <c r="LL249" s="144">
        <f t="shared" si="976"/>
        <v>7843194.3831682708</v>
      </c>
      <c r="LM249" s="144">
        <f t="shared" si="976"/>
        <v>7337181.8423187034</v>
      </c>
      <c r="LN249" s="144">
        <f t="shared" si="976"/>
        <v>7843194.3831682708</v>
      </c>
      <c r="LO249" s="144">
        <f t="shared" si="976"/>
        <v>7590188.1127434913</v>
      </c>
      <c r="LP249" s="144">
        <f t="shared" si="976"/>
        <v>7843194.3831682708</v>
      </c>
      <c r="LQ249" s="144">
        <f t="shared" si="976"/>
        <v>7590188.1127434913</v>
      </c>
      <c r="LR249" s="144">
        <f t="shared" si="976"/>
        <v>7843194.3831682708</v>
      </c>
      <c r="LS249" s="144">
        <f t="shared" si="976"/>
        <v>7843194.3831682708</v>
      </c>
      <c r="LT249" s="144">
        <f t="shared" si="976"/>
        <v>7590188.1127434913</v>
      </c>
      <c r="LU249" s="144">
        <f t="shared" ref="LU249:OF249" si="977">LU245</f>
        <v>7843194.3831682708</v>
      </c>
      <c r="LV249" s="144">
        <f t="shared" si="977"/>
        <v>7590188.1127434913</v>
      </c>
      <c r="LW249" s="144">
        <f t="shared" si="977"/>
        <v>7843194.3831682708</v>
      </c>
      <c r="LX249" s="144">
        <f t="shared" si="977"/>
        <v>8017867.8386461418</v>
      </c>
      <c r="LY249" s="144">
        <f t="shared" si="977"/>
        <v>7241945.1445836127</v>
      </c>
      <c r="LZ249" s="144">
        <f t="shared" si="977"/>
        <v>8017867.8386461418</v>
      </c>
      <c r="MA249" s="144">
        <f t="shared" si="977"/>
        <v>7759226.9406252978</v>
      </c>
      <c r="MB249" s="144">
        <f t="shared" si="977"/>
        <v>8017867.8386461418</v>
      </c>
      <c r="MC249" s="144">
        <f t="shared" si="977"/>
        <v>7759226.9406252978</v>
      </c>
      <c r="MD249" s="144">
        <f t="shared" si="977"/>
        <v>8017867.8386461418</v>
      </c>
      <c r="ME249" s="144">
        <f t="shared" si="977"/>
        <v>8017867.8386461418</v>
      </c>
      <c r="MF249" s="144">
        <f t="shared" si="977"/>
        <v>7759226.9406252978</v>
      </c>
      <c r="MG249" s="144">
        <f t="shared" si="977"/>
        <v>8017867.8386461418</v>
      </c>
      <c r="MH249" s="144">
        <f t="shared" si="977"/>
        <v>7759226.9406252978</v>
      </c>
      <c r="MI249" s="144">
        <f t="shared" si="977"/>
        <v>8017867.8386461418</v>
      </c>
      <c r="MJ249" s="144">
        <f t="shared" si="977"/>
        <v>8201265.3251541834</v>
      </c>
      <c r="MK249" s="144">
        <f t="shared" si="977"/>
        <v>7407594.4872360341</v>
      </c>
      <c r="ML249" s="144">
        <f t="shared" si="977"/>
        <v>8201265.3251541834</v>
      </c>
      <c r="MM249" s="144">
        <f t="shared" si="977"/>
        <v>7936708.3791814698</v>
      </c>
      <c r="MN249" s="144">
        <f t="shared" si="977"/>
        <v>8201265.3251541834</v>
      </c>
      <c r="MO249" s="144">
        <f t="shared" si="977"/>
        <v>7936708.3791814698</v>
      </c>
      <c r="MP249" s="144">
        <f t="shared" si="977"/>
        <v>8201265.3251541834</v>
      </c>
      <c r="MQ249" s="144">
        <f t="shared" si="977"/>
        <v>8201265.3251541834</v>
      </c>
      <c r="MR249" s="144">
        <f t="shared" si="977"/>
        <v>7936708.3791814698</v>
      </c>
      <c r="MS249" s="144">
        <f t="shared" si="977"/>
        <v>8201265.3251541834</v>
      </c>
      <c r="MT249" s="144">
        <f t="shared" si="977"/>
        <v>7936708.3791814698</v>
      </c>
      <c r="MU249" s="144">
        <f t="shared" si="977"/>
        <v>8201265.3251541834</v>
      </c>
      <c r="MV249" s="144">
        <f t="shared" si="977"/>
        <v>8388330.7613923829</v>
      </c>
      <c r="MW249" s="144">
        <f t="shared" si="977"/>
        <v>7576556.8167415075</v>
      </c>
      <c r="MX249" s="144">
        <f t="shared" si="977"/>
        <v>8388330.7613923829</v>
      </c>
      <c r="MY249" s="144">
        <f t="shared" si="977"/>
        <v>8117739.4465087568</v>
      </c>
      <c r="MZ249" s="144">
        <f t="shared" si="977"/>
        <v>8388330.7613923829</v>
      </c>
      <c r="NA249" s="144">
        <f t="shared" si="977"/>
        <v>8117739.4465087568</v>
      </c>
      <c r="NB249" s="144">
        <f t="shared" si="977"/>
        <v>8388330.7613923829</v>
      </c>
      <c r="NC249" s="144">
        <f t="shared" si="977"/>
        <v>8388330.7613923829</v>
      </c>
      <c r="ND249" s="144">
        <f t="shared" si="977"/>
        <v>8117739.4465087568</v>
      </c>
      <c r="NE249" s="144">
        <f t="shared" si="977"/>
        <v>8388330.7613923829</v>
      </c>
      <c r="NF249" s="144">
        <f t="shared" si="977"/>
        <v>8117739.4465087568</v>
      </c>
      <c r="NG249" s="144">
        <f t="shared" si="977"/>
        <v>8388330.7613923829</v>
      </c>
      <c r="NH249" s="144">
        <f t="shared" si="977"/>
        <v>8584428.7604470644</v>
      </c>
      <c r="NI249" s="144">
        <f t="shared" si="977"/>
        <v>8030594.6468698392</v>
      </c>
      <c r="NJ249" s="144">
        <f t="shared" si="977"/>
        <v>8584428.7604470644</v>
      </c>
      <c r="NK249" s="144">
        <f t="shared" si="977"/>
        <v>8307511.7036584523</v>
      </c>
      <c r="NL249" s="144">
        <f t="shared" si="977"/>
        <v>8584428.7604470644</v>
      </c>
      <c r="NM249" s="144">
        <f t="shared" si="977"/>
        <v>8307511.7036584523</v>
      </c>
      <c r="NN249" s="144">
        <f t="shared" si="977"/>
        <v>8584428.7604470644</v>
      </c>
      <c r="NO249" s="144">
        <f t="shared" si="977"/>
        <v>8584428.7604470644</v>
      </c>
      <c r="NP249" s="144">
        <f t="shared" si="977"/>
        <v>8307511.7036584523</v>
      </c>
      <c r="NQ249" s="144">
        <f t="shared" si="977"/>
        <v>8584428.7604470644</v>
      </c>
      <c r="NR249" s="144">
        <f t="shared" si="977"/>
        <v>8307511.7036584523</v>
      </c>
      <c r="NS249" s="144">
        <f t="shared" si="977"/>
        <v>8584428.7604470644</v>
      </c>
      <c r="NT249" s="144">
        <f t="shared" si="977"/>
        <v>8773760.3862175737</v>
      </c>
      <c r="NU249" s="144">
        <f t="shared" si="977"/>
        <v>7924686.800454583</v>
      </c>
      <c r="NV249" s="144">
        <f t="shared" si="977"/>
        <v>8773760.3862175737</v>
      </c>
      <c r="NW249" s="144">
        <f t="shared" si="977"/>
        <v>8490735.8576299101</v>
      </c>
      <c r="NX249" s="144">
        <f t="shared" si="977"/>
        <v>8773760.3862175737</v>
      </c>
      <c r="NY249" s="144">
        <f t="shared" si="977"/>
        <v>8490735.8576299101</v>
      </c>
      <c r="NZ249" s="144">
        <f t="shared" si="977"/>
        <v>8773760.3862175737</v>
      </c>
      <c r="OA249" s="144">
        <f t="shared" si="977"/>
        <v>8773760.3862175737</v>
      </c>
      <c r="OB249" s="144">
        <f t="shared" si="977"/>
        <v>8490735.8576299101</v>
      </c>
      <c r="OC249" s="144">
        <f t="shared" si="977"/>
        <v>8773760.3862175737</v>
      </c>
      <c r="OD249" s="144">
        <f t="shared" si="977"/>
        <v>8490735.8576299101</v>
      </c>
      <c r="OE249" s="144">
        <f t="shared" si="977"/>
        <v>8773760.3862175737</v>
      </c>
      <c r="OF249" s="144">
        <f t="shared" si="977"/>
        <v>8972275.7236770485</v>
      </c>
      <c r="OG249" s="144">
        <f t="shared" ref="OG249:OR249" si="978">OG245</f>
        <v>8103990.9762244299</v>
      </c>
      <c r="OH249" s="144">
        <f t="shared" si="978"/>
        <v>8972275.7236770485</v>
      </c>
      <c r="OI249" s="144">
        <f t="shared" si="978"/>
        <v>8682847.4745261781</v>
      </c>
      <c r="OJ249" s="144">
        <f t="shared" si="978"/>
        <v>8972275.7236770485</v>
      </c>
      <c r="OK249" s="144">
        <f t="shared" si="978"/>
        <v>8682847.4745261781</v>
      </c>
      <c r="OL249" s="144">
        <f t="shared" si="978"/>
        <v>8972275.7236770485</v>
      </c>
      <c r="OM249" s="144">
        <f t="shared" si="978"/>
        <v>8972275.7236770485</v>
      </c>
      <c r="ON249" s="144">
        <f t="shared" si="978"/>
        <v>8682847.4745261781</v>
      </c>
      <c r="OO249" s="144">
        <f t="shared" si="978"/>
        <v>8972275.7236770485</v>
      </c>
      <c r="OP249" s="144">
        <f t="shared" si="978"/>
        <v>8682847.4745261781</v>
      </c>
      <c r="OQ249" s="144">
        <f t="shared" si="978"/>
        <v>8972275.7236770485</v>
      </c>
      <c r="OR249" s="315">
        <f t="shared" si="978"/>
        <v>9174761.3678857032</v>
      </c>
    </row>
    <row r="250" spans="2:408" x14ac:dyDescent="0.35">
      <c r="B250" s="303"/>
      <c r="C250" t="s">
        <v>166</v>
      </c>
      <c r="E250" s="395"/>
      <c r="I250" s="110"/>
      <c r="J250" s="354">
        <f t="shared" si="964"/>
        <v>0</v>
      </c>
      <c r="L250" s="144">
        <f>MIN(0,SUM(L248:L249))</f>
        <v>0</v>
      </c>
      <c r="M250" s="144">
        <f t="shared" ref="M250:BX250" si="979">MIN(0,SUM(M248:M249))</f>
        <v>0</v>
      </c>
      <c r="N250" s="144">
        <f t="shared" si="979"/>
        <v>0</v>
      </c>
      <c r="O250" s="144">
        <f t="shared" si="979"/>
        <v>0</v>
      </c>
      <c r="P250" s="144">
        <f t="shared" si="979"/>
        <v>0</v>
      </c>
      <c r="Q250" s="144">
        <f t="shared" si="979"/>
        <v>0</v>
      </c>
      <c r="R250" s="144">
        <f t="shared" si="979"/>
        <v>0</v>
      </c>
      <c r="S250" s="144">
        <f t="shared" si="979"/>
        <v>0</v>
      </c>
      <c r="T250" s="144">
        <f t="shared" si="979"/>
        <v>0</v>
      </c>
      <c r="U250" s="144">
        <f t="shared" si="979"/>
        <v>0</v>
      </c>
      <c r="V250" s="144">
        <f t="shared" si="979"/>
        <v>0</v>
      </c>
      <c r="W250" s="144">
        <f t="shared" si="979"/>
        <v>0</v>
      </c>
      <c r="X250" s="144">
        <f t="shared" si="979"/>
        <v>0</v>
      </c>
      <c r="Y250" s="144">
        <f t="shared" si="979"/>
        <v>0</v>
      </c>
      <c r="Z250" s="144">
        <f t="shared" si="979"/>
        <v>0</v>
      </c>
      <c r="AA250" s="144">
        <f t="shared" si="979"/>
        <v>0</v>
      </c>
      <c r="AB250" s="144">
        <f t="shared" si="979"/>
        <v>0</v>
      </c>
      <c r="AC250" s="144">
        <f t="shared" si="979"/>
        <v>0</v>
      </c>
      <c r="AD250" s="144">
        <f t="shared" si="979"/>
        <v>0</v>
      </c>
      <c r="AE250" s="144">
        <f t="shared" si="979"/>
        <v>0</v>
      </c>
      <c r="AF250" s="144">
        <f t="shared" si="979"/>
        <v>0</v>
      </c>
      <c r="AG250" s="144">
        <f t="shared" si="979"/>
        <v>0</v>
      </c>
      <c r="AH250" s="144">
        <f t="shared" si="979"/>
        <v>0</v>
      </c>
      <c r="AI250" s="144">
        <f t="shared" si="979"/>
        <v>0</v>
      </c>
      <c r="AJ250" s="144">
        <f t="shared" si="979"/>
        <v>0</v>
      </c>
      <c r="AK250" s="144">
        <f t="shared" si="979"/>
        <v>0</v>
      </c>
      <c r="AL250" s="144">
        <f t="shared" si="979"/>
        <v>0</v>
      </c>
      <c r="AM250" s="144">
        <f t="shared" si="979"/>
        <v>0</v>
      </c>
      <c r="AN250" s="144">
        <f t="shared" si="979"/>
        <v>0</v>
      </c>
      <c r="AO250" s="144">
        <f t="shared" si="979"/>
        <v>0</v>
      </c>
      <c r="AP250" s="144">
        <f t="shared" si="979"/>
        <v>0</v>
      </c>
      <c r="AQ250" s="144">
        <f t="shared" si="979"/>
        <v>0</v>
      </c>
      <c r="AR250" s="144">
        <f t="shared" si="979"/>
        <v>0</v>
      </c>
      <c r="AS250" s="144">
        <f t="shared" si="979"/>
        <v>0</v>
      </c>
      <c r="AT250" s="144">
        <f t="shared" si="979"/>
        <v>0</v>
      </c>
      <c r="AU250" s="144">
        <f t="shared" si="979"/>
        <v>0</v>
      </c>
      <c r="AV250" s="144">
        <f t="shared" si="979"/>
        <v>0</v>
      </c>
      <c r="AW250" s="144">
        <f t="shared" si="979"/>
        <v>0</v>
      </c>
      <c r="AX250" s="144">
        <f t="shared" si="979"/>
        <v>0</v>
      </c>
      <c r="AY250" s="144">
        <f t="shared" si="979"/>
        <v>0</v>
      </c>
      <c r="AZ250" s="144">
        <f t="shared" si="979"/>
        <v>0</v>
      </c>
      <c r="BA250" s="144">
        <f t="shared" si="979"/>
        <v>0</v>
      </c>
      <c r="BB250" s="144">
        <f t="shared" si="979"/>
        <v>0</v>
      </c>
      <c r="BC250" s="144">
        <f t="shared" si="979"/>
        <v>0</v>
      </c>
      <c r="BD250" s="144">
        <f t="shared" si="979"/>
        <v>0</v>
      </c>
      <c r="BE250" s="144">
        <f t="shared" si="979"/>
        <v>0</v>
      </c>
      <c r="BF250" s="144">
        <f t="shared" si="979"/>
        <v>0</v>
      </c>
      <c r="BG250" s="144">
        <f t="shared" si="979"/>
        <v>0</v>
      </c>
      <c r="BH250" s="144">
        <f t="shared" si="979"/>
        <v>0</v>
      </c>
      <c r="BI250" s="144">
        <f t="shared" si="979"/>
        <v>0</v>
      </c>
      <c r="BJ250" s="144">
        <f t="shared" si="979"/>
        <v>0</v>
      </c>
      <c r="BK250" s="144">
        <f t="shared" si="979"/>
        <v>0</v>
      </c>
      <c r="BL250" s="144">
        <f t="shared" si="979"/>
        <v>0</v>
      </c>
      <c r="BM250" s="144">
        <f t="shared" si="979"/>
        <v>0</v>
      </c>
      <c r="BN250" s="144">
        <f t="shared" si="979"/>
        <v>0</v>
      </c>
      <c r="BO250" s="144">
        <f t="shared" si="979"/>
        <v>0</v>
      </c>
      <c r="BP250" s="144">
        <f t="shared" si="979"/>
        <v>0</v>
      </c>
      <c r="BQ250" s="144">
        <f t="shared" si="979"/>
        <v>0</v>
      </c>
      <c r="BR250" s="144">
        <f t="shared" si="979"/>
        <v>0</v>
      </c>
      <c r="BS250" s="144">
        <f t="shared" si="979"/>
        <v>0</v>
      </c>
      <c r="BT250" s="144">
        <f t="shared" si="979"/>
        <v>0</v>
      </c>
      <c r="BU250" s="144">
        <f t="shared" si="979"/>
        <v>0</v>
      </c>
      <c r="BV250" s="144">
        <f t="shared" si="979"/>
        <v>0</v>
      </c>
      <c r="BW250" s="144">
        <f t="shared" si="979"/>
        <v>0</v>
      </c>
      <c r="BX250" s="144">
        <f t="shared" si="979"/>
        <v>0</v>
      </c>
      <c r="BY250" s="144">
        <f t="shared" ref="BY250:EJ250" si="980">MIN(0,SUM(BY248:BY249))</f>
        <v>0</v>
      </c>
      <c r="BZ250" s="144">
        <f t="shared" si="980"/>
        <v>0</v>
      </c>
      <c r="CA250" s="144">
        <f t="shared" si="980"/>
        <v>0</v>
      </c>
      <c r="CB250" s="144">
        <f t="shared" si="980"/>
        <v>0</v>
      </c>
      <c r="CC250" s="144">
        <f t="shared" si="980"/>
        <v>0</v>
      </c>
      <c r="CD250" s="144">
        <f t="shared" si="980"/>
        <v>0</v>
      </c>
      <c r="CE250" s="144">
        <f t="shared" si="980"/>
        <v>0</v>
      </c>
      <c r="CF250" s="144">
        <f t="shared" si="980"/>
        <v>0</v>
      </c>
      <c r="CG250" s="144">
        <f t="shared" si="980"/>
        <v>0</v>
      </c>
      <c r="CH250" s="144">
        <f t="shared" si="980"/>
        <v>0</v>
      </c>
      <c r="CI250" s="144">
        <f t="shared" si="980"/>
        <v>0</v>
      </c>
      <c r="CJ250" s="144">
        <f t="shared" si="980"/>
        <v>0</v>
      </c>
      <c r="CK250" s="144">
        <f t="shared" si="980"/>
        <v>0</v>
      </c>
      <c r="CL250" s="144">
        <f t="shared" si="980"/>
        <v>0</v>
      </c>
      <c r="CM250" s="144">
        <f t="shared" si="980"/>
        <v>0</v>
      </c>
      <c r="CN250" s="144">
        <f t="shared" si="980"/>
        <v>0</v>
      </c>
      <c r="CO250" s="144">
        <f t="shared" si="980"/>
        <v>0</v>
      </c>
      <c r="CP250" s="144">
        <f t="shared" si="980"/>
        <v>0</v>
      </c>
      <c r="CQ250" s="144">
        <f t="shared" si="980"/>
        <v>0</v>
      </c>
      <c r="CR250" s="144">
        <f t="shared" si="980"/>
        <v>0</v>
      </c>
      <c r="CS250" s="144">
        <f t="shared" si="980"/>
        <v>0</v>
      </c>
      <c r="CT250" s="144">
        <f t="shared" si="980"/>
        <v>0</v>
      </c>
      <c r="CU250" s="144">
        <f t="shared" si="980"/>
        <v>0</v>
      </c>
      <c r="CV250" s="144">
        <f t="shared" si="980"/>
        <v>0</v>
      </c>
      <c r="CW250" s="144">
        <f t="shared" si="980"/>
        <v>0</v>
      </c>
      <c r="CX250" s="144">
        <f t="shared" si="980"/>
        <v>0</v>
      </c>
      <c r="CY250" s="144">
        <f t="shared" si="980"/>
        <v>0</v>
      </c>
      <c r="CZ250" s="144">
        <f t="shared" si="980"/>
        <v>0</v>
      </c>
      <c r="DA250" s="144">
        <f t="shared" si="980"/>
        <v>0</v>
      </c>
      <c r="DB250" s="144">
        <f t="shared" si="980"/>
        <v>0</v>
      </c>
      <c r="DC250" s="144">
        <f t="shared" si="980"/>
        <v>0</v>
      </c>
      <c r="DD250" s="144">
        <f t="shared" si="980"/>
        <v>0</v>
      </c>
      <c r="DE250" s="144">
        <f t="shared" si="980"/>
        <v>0</v>
      </c>
      <c r="DF250" s="144">
        <f t="shared" si="980"/>
        <v>0</v>
      </c>
      <c r="DG250" s="144">
        <f t="shared" si="980"/>
        <v>0</v>
      </c>
      <c r="DH250" s="144">
        <f t="shared" si="980"/>
        <v>0</v>
      </c>
      <c r="DI250" s="144">
        <f t="shared" si="980"/>
        <v>0</v>
      </c>
      <c r="DJ250" s="144">
        <f t="shared" si="980"/>
        <v>0</v>
      </c>
      <c r="DK250" s="144">
        <f t="shared" si="980"/>
        <v>0</v>
      </c>
      <c r="DL250" s="144">
        <f t="shared" si="980"/>
        <v>0</v>
      </c>
      <c r="DM250" s="144">
        <f t="shared" si="980"/>
        <v>0</v>
      </c>
      <c r="DN250" s="144">
        <f t="shared" si="980"/>
        <v>0</v>
      </c>
      <c r="DO250" s="144">
        <f t="shared" si="980"/>
        <v>0</v>
      </c>
      <c r="DP250" s="144">
        <f t="shared" si="980"/>
        <v>0</v>
      </c>
      <c r="DQ250" s="144">
        <f t="shared" si="980"/>
        <v>0</v>
      </c>
      <c r="DR250" s="144">
        <f t="shared" si="980"/>
        <v>0</v>
      </c>
      <c r="DS250" s="144">
        <f t="shared" si="980"/>
        <v>0</v>
      </c>
      <c r="DT250" s="144">
        <f t="shared" si="980"/>
        <v>0</v>
      </c>
      <c r="DU250" s="144">
        <f t="shared" si="980"/>
        <v>0</v>
      </c>
      <c r="DV250" s="144">
        <f t="shared" si="980"/>
        <v>0</v>
      </c>
      <c r="DW250" s="144">
        <f t="shared" si="980"/>
        <v>0</v>
      </c>
      <c r="DX250" s="144">
        <f t="shared" si="980"/>
        <v>0</v>
      </c>
      <c r="DY250" s="144">
        <f t="shared" si="980"/>
        <v>0</v>
      </c>
      <c r="DZ250" s="144">
        <f t="shared" si="980"/>
        <v>0</v>
      </c>
      <c r="EA250" s="144">
        <f t="shared" si="980"/>
        <v>0</v>
      </c>
      <c r="EB250" s="144">
        <f t="shared" si="980"/>
        <v>0</v>
      </c>
      <c r="EC250" s="144">
        <f t="shared" si="980"/>
        <v>0</v>
      </c>
      <c r="ED250" s="144">
        <f t="shared" si="980"/>
        <v>0</v>
      </c>
      <c r="EE250" s="144">
        <f t="shared" si="980"/>
        <v>0</v>
      </c>
      <c r="EF250" s="144">
        <f t="shared" si="980"/>
        <v>0</v>
      </c>
      <c r="EG250" s="144">
        <f t="shared" si="980"/>
        <v>0</v>
      </c>
      <c r="EH250" s="144">
        <f t="shared" si="980"/>
        <v>0</v>
      </c>
      <c r="EI250" s="144">
        <f t="shared" si="980"/>
        <v>0</v>
      </c>
      <c r="EJ250" s="144">
        <f t="shared" si="980"/>
        <v>0</v>
      </c>
      <c r="EK250" s="144">
        <f t="shared" ref="EK250:GV250" si="981">MIN(0,SUM(EK248:EK249))</f>
        <v>0</v>
      </c>
      <c r="EL250" s="144">
        <f t="shared" si="981"/>
        <v>0</v>
      </c>
      <c r="EM250" s="144">
        <f t="shared" si="981"/>
        <v>0</v>
      </c>
      <c r="EN250" s="144">
        <f t="shared" si="981"/>
        <v>0</v>
      </c>
      <c r="EO250" s="144">
        <f t="shared" si="981"/>
        <v>0</v>
      </c>
      <c r="EP250" s="144">
        <f t="shared" si="981"/>
        <v>0</v>
      </c>
      <c r="EQ250" s="144">
        <f t="shared" si="981"/>
        <v>0</v>
      </c>
      <c r="ER250" s="144">
        <f t="shared" si="981"/>
        <v>0</v>
      </c>
      <c r="ES250" s="144">
        <f t="shared" si="981"/>
        <v>0</v>
      </c>
      <c r="ET250" s="144">
        <f t="shared" si="981"/>
        <v>0</v>
      </c>
      <c r="EU250" s="144">
        <f t="shared" si="981"/>
        <v>0</v>
      </c>
      <c r="EV250" s="144">
        <f t="shared" si="981"/>
        <v>0</v>
      </c>
      <c r="EW250" s="144">
        <f t="shared" si="981"/>
        <v>0</v>
      </c>
      <c r="EX250" s="144">
        <f t="shared" si="981"/>
        <v>0</v>
      </c>
      <c r="EY250" s="144">
        <f t="shared" si="981"/>
        <v>0</v>
      </c>
      <c r="EZ250" s="144">
        <f t="shared" si="981"/>
        <v>0</v>
      </c>
      <c r="FA250" s="144">
        <f t="shared" si="981"/>
        <v>0</v>
      </c>
      <c r="FB250" s="144">
        <f t="shared" si="981"/>
        <v>0</v>
      </c>
      <c r="FC250" s="144">
        <f t="shared" si="981"/>
        <v>0</v>
      </c>
      <c r="FD250" s="144">
        <f t="shared" si="981"/>
        <v>0</v>
      </c>
      <c r="FE250" s="144">
        <f t="shared" si="981"/>
        <v>0</v>
      </c>
      <c r="FF250" s="144">
        <f t="shared" si="981"/>
        <v>0</v>
      </c>
      <c r="FG250" s="144">
        <f t="shared" si="981"/>
        <v>0</v>
      </c>
      <c r="FH250" s="144">
        <f t="shared" si="981"/>
        <v>0</v>
      </c>
      <c r="FI250" s="144">
        <f t="shared" si="981"/>
        <v>0</v>
      </c>
      <c r="FJ250" s="144">
        <f t="shared" si="981"/>
        <v>0</v>
      </c>
      <c r="FK250" s="144">
        <f t="shared" si="981"/>
        <v>0</v>
      </c>
      <c r="FL250" s="144">
        <f t="shared" si="981"/>
        <v>0</v>
      </c>
      <c r="FM250" s="144">
        <f t="shared" si="981"/>
        <v>0</v>
      </c>
      <c r="FN250" s="144">
        <f t="shared" si="981"/>
        <v>0</v>
      </c>
      <c r="FO250" s="144">
        <f t="shared" si="981"/>
        <v>0</v>
      </c>
      <c r="FP250" s="144">
        <f t="shared" si="981"/>
        <v>0</v>
      </c>
      <c r="FQ250" s="144">
        <f t="shared" si="981"/>
        <v>0</v>
      </c>
      <c r="FR250" s="144">
        <f t="shared" si="981"/>
        <v>0</v>
      </c>
      <c r="FS250" s="144">
        <f t="shared" si="981"/>
        <v>0</v>
      </c>
      <c r="FT250" s="144">
        <f t="shared" si="981"/>
        <v>0</v>
      </c>
      <c r="FU250" s="144">
        <f t="shared" si="981"/>
        <v>0</v>
      </c>
      <c r="FV250" s="144">
        <f t="shared" si="981"/>
        <v>0</v>
      </c>
      <c r="FW250" s="144">
        <f t="shared" si="981"/>
        <v>0</v>
      </c>
      <c r="FX250" s="144">
        <f t="shared" si="981"/>
        <v>0</v>
      </c>
      <c r="FY250" s="144">
        <f t="shared" si="981"/>
        <v>0</v>
      </c>
      <c r="FZ250" s="144">
        <f t="shared" si="981"/>
        <v>0</v>
      </c>
      <c r="GA250" s="144">
        <f t="shared" si="981"/>
        <v>0</v>
      </c>
      <c r="GB250" s="144">
        <f t="shared" si="981"/>
        <v>0</v>
      </c>
      <c r="GC250" s="144">
        <f t="shared" si="981"/>
        <v>0</v>
      </c>
      <c r="GD250" s="144">
        <f t="shared" si="981"/>
        <v>0</v>
      </c>
      <c r="GE250" s="144">
        <f t="shared" si="981"/>
        <v>0</v>
      </c>
      <c r="GF250" s="144">
        <f t="shared" si="981"/>
        <v>0</v>
      </c>
      <c r="GG250" s="144">
        <f t="shared" si="981"/>
        <v>0</v>
      </c>
      <c r="GH250" s="144">
        <f t="shared" si="981"/>
        <v>0</v>
      </c>
      <c r="GI250" s="144">
        <f t="shared" si="981"/>
        <v>0</v>
      </c>
      <c r="GJ250" s="144">
        <f t="shared" si="981"/>
        <v>0</v>
      </c>
      <c r="GK250" s="144">
        <f t="shared" si="981"/>
        <v>0</v>
      </c>
      <c r="GL250" s="144">
        <f t="shared" si="981"/>
        <v>0</v>
      </c>
      <c r="GM250" s="144">
        <f t="shared" si="981"/>
        <v>0</v>
      </c>
      <c r="GN250" s="144">
        <f t="shared" si="981"/>
        <v>0</v>
      </c>
      <c r="GO250" s="144">
        <f t="shared" si="981"/>
        <v>0</v>
      </c>
      <c r="GP250" s="144">
        <f t="shared" si="981"/>
        <v>0</v>
      </c>
      <c r="GQ250" s="144">
        <f t="shared" si="981"/>
        <v>0</v>
      </c>
      <c r="GR250" s="144">
        <f t="shared" si="981"/>
        <v>0</v>
      </c>
      <c r="GS250" s="144">
        <f t="shared" si="981"/>
        <v>0</v>
      </c>
      <c r="GT250" s="144">
        <f t="shared" si="981"/>
        <v>0</v>
      </c>
      <c r="GU250" s="144">
        <f t="shared" si="981"/>
        <v>0</v>
      </c>
      <c r="GV250" s="144">
        <f t="shared" si="981"/>
        <v>0</v>
      </c>
      <c r="GW250" s="144">
        <f t="shared" ref="GW250:JH250" si="982">MIN(0,SUM(GW248:GW249))</f>
        <v>0</v>
      </c>
      <c r="GX250" s="144">
        <f t="shared" si="982"/>
        <v>0</v>
      </c>
      <c r="GY250" s="144">
        <f t="shared" si="982"/>
        <v>0</v>
      </c>
      <c r="GZ250" s="144">
        <f t="shared" si="982"/>
        <v>0</v>
      </c>
      <c r="HA250" s="144">
        <f t="shared" si="982"/>
        <v>0</v>
      </c>
      <c r="HB250" s="144">
        <f t="shared" si="982"/>
        <v>0</v>
      </c>
      <c r="HC250" s="144">
        <f t="shared" si="982"/>
        <v>0</v>
      </c>
      <c r="HD250" s="144">
        <f t="shared" si="982"/>
        <v>0</v>
      </c>
      <c r="HE250" s="144">
        <f t="shared" si="982"/>
        <v>0</v>
      </c>
      <c r="HF250" s="144">
        <f t="shared" si="982"/>
        <v>0</v>
      </c>
      <c r="HG250" s="144">
        <f t="shared" si="982"/>
        <v>0</v>
      </c>
      <c r="HH250" s="144">
        <f t="shared" si="982"/>
        <v>0</v>
      </c>
      <c r="HI250" s="144">
        <f t="shared" si="982"/>
        <v>0</v>
      </c>
      <c r="HJ250" s="144">
        <f t="shared" si="982"/>
        <v>0</v>
      </c>
      <c r="HK250" s="144">
        <f t="shared" si="982"/>
        <v>0</v>
      </c>
      <c r="HL250" s="144">
        <f t="shared" si="982"/>
        <v>0</v>
      </c>
      <c r="HM250" s="144">
        <f t="shared" si="982"/>
        <v>0</v>
      </c>
      <c r="HN250" s="144">
        <f t="shared" si="982"/>
        <v>0</v>
      </c>
      <c r="HO250" s="144">
        <f t="shared" si="982"/>
        <v>0</v>
      </c>
      <c r="HP250" s="144">
        <f t="shared" si="982"/>
        <v>0</v>
      </c>
      <c r="HQ250" s="144">
        <f t="shared" si="982"/>
        <v>0</v>
      </c>
      <c r="HR250" s="144">
        <f t="shared" si="982"/>
        <v>0</v>
      </c>
      <c r="HS250" s="144">
        <f t="shared" si="982"/>
        <v>0</v>
      </c>
      <c r="HT250" s="144">
        <f t="shared" si="982"/>
        <v>0</v>
      </c>
      <c r="HU250" s="144">
        <f t="shared" si="982"/>
        <v>0</v>
      </c>
      <c r="HV250" s="144">
        <f t="shared" si="982"/>
        <v>0</v>
      </c>
      <c r="HW250" s="144">
        <f t="shared" si="982"/>
        <v>0</v>
      </c>
      <c r="HX250" s="144">
        <f t="shared" si="982"/>
        <v>0</v>
      </c>
      <c r="HY250" s="144">
        <f t="shared" si="982"/>
        <v>0</v>
      </c>
      <c r="HZ250" s="144">
        <f t="shared" si="982"/>
        <v>0</v>
      </c>
      <c r="IA250" s="144">
        <f t="shared" si="982"/>
        <v>0</v>
      </c>
      <c r="IB250" s="144">
        <f t="shared" si="982"/>
        <v>0</v>
      </c>
      <c r="IC250" s="144">
        <f t="shared" si="982"/>
        <v>0</v>
      </c>
      <c r="ID250" s="144">
        <f t="shared" si="982"/>
        <v>0</v>
      </c>
      <c r="IE250" s="144">
        <f t="shared" si="982"/>
        <v>0</v>
      </c>
      <c r="IF250" s="144">
        <f t="shared" si="982"/>
        <v>0</v>
      </c>
      <c r="IG250" s="144">
        <f t="shared" si="982"/>
        <v>0</v>
      </c>
      <c r="IH250" s="144">
        <f t="shared" si="982"/>
        <v>0</v>
      </c>
      <c r="II250" s="144">
        <f t="shared" si="982"/>
        <v>0</v>
      </c>
      <c r="IJ250" s="144">
        <f t="shared" si="982"/>
        <v>0</v>
      </c>
      <c r="IK250" s="144">
        <f t="shared" si="982"/>
        <v>0</v>
      </c>
      <c r="IL250" s="144">
        <f t="shared" si="982"/>
        <v>0</v>
      </c>
      <c r="IM250" s="144">
        <f t="shared" si="982"/>
        <v>0</v>
      </c>
      <c r="IN250" s="144">
        <f t="shared" si="982"/>
        <v>0</v>
      </c>
      <c r="IO250" s="144">
        <f t="shared" si="982"/>
        <v>0</v>
      </c>
      <c r="IP250" s="144">
        <f t="shared" si="982"/>
        <v>0</v>
      </c>
      <c r="IQ250" s="144">
        <f t="shared" si="982"/>
        <v>0</v>
      </c>
      <c r="IR250" s="144">
        <f t="shared" si="982"/>
        <v>0</v>
      </c>
      <c r="IS250" s="144">
        <f t="shared" si="982"/>
        <v>0</v>
      </c>
      <c r="IT250" s="144">
        <f t="shared" si="982"/>
        <v>0</v>
      </c>
      <c r="IU250" s="144">
        <f t="shared" si="982"/>
        <v>0</v>
      </c>
      <c r="IV250" s="144">
        <f t="shared" si="982"/>
        <v>0</v>
      </c>
      <c r="IW250" s="144">
        <f t="shared" si="982"/>
        <v>0</v>
      </c>
      <c r="IX250" s="144">
        <f t="shared" si="982"/>
        <v>0</v>
      </c>
      <c r="IY250" s="144">
        <f t="shared" si="982"/>
        <v>0</v>
      </c>
      <c r="IZ250" s="144">
        <f t="shared" si="982"/>
        <v>0</v>
      </c>
      <c r="JA250" s="144">
        <f t="shared" si="982"/>
        <v>0</v>
      </c>
      <c r="JB250" s="144">
        <f t="shared" si="982"/>
        <v>0</v>
      </c>
      <c r="JC250" s="144">
        <f t="shared" si="982"/>
        <v>0</v>
      </c>
      <c r="JD250" s="144">
        <f t="shared" si="982"/>
        <v>0</v>
      </c>
      <c r="JE250" s="144">
        <f t="shared" si="982"/>
        <v>0</v>
      </c>
      <c r="JF250" s="144">
        <f t="shared" si="982"/>
        <v>0</v>
      </c>
      <c r="JG250" s="144">
        <f t="shared" si="982"/>
        <v>0</v>
      </c>
      <c r="JH250" s="144">
        <f t="shared" si="982"/>
        <v>0</v>
      </c>
      <c r="JI250" s="144">
        <f t="shared" ref="JI250:LT250" si="983">MIN(0,SUM(JI248:JI249))</f>
        <v>0</v>
      </c>
      <c r="JJ250" s="144">
        <f t="shared" si="983"/>
        <v>0</v>
      </c>
      <c r="JK250" s="144">
        <f t="shared" si="983"/>
        <v>0</v>
      </c>
      <c r="JL250" s="144">
        <f t="shared" si="983"/>
        <v>0</v>
      </c>
      <c r="JM250" s="144">
        <f t="shared" si="983"/>
        <v>0</v>
      </c>
      <c r="JN250" s="144">
        <f t="shared" si="983"/>
        <v>0</v>
      </c>
      <c r="JO250" s="144">
        <f t="shared" si="983"/>
        <v>0</v>
      </c>
      <c r="JP250" s="144">
        <f t="shared" si="983"/>
        <v>0</v>
      </c>
      <c r="JQ250" s="144">
        <f t="shared" si="983"/>
        <v>0</v>
      </c>
      <c r="JR250" s="144">
        <f t="shared" si="983"/>
        <v>0</v>
      </c>
      <c r="JS250" s="144">
        <f t="shared" si="983"/>
        <v>0</v>
      </c>
      <c r="JT250" s="144">
        <f t="shared" si="983"/>
        <v>0</v>
      </c>
      <c r="JU250" s="144">
        <f t="shared" si="983"/>
        <v>0</v>
      </c>
      <c r="JV250" s="144">
        <f t="shared" si="983"/>
        <v>0</v>
      </c>
      <c r="JW250" s="144">
        <f t="shared" si="983"/>
        <v>0</v>
      </c>
      <c r="JX250" s="144">
        <f t="shared" si="983"/>
        <v>0</v>
      </c>
      <c r="JY250" s="144">
        <f t="shared" si="983"/>
        <v>0</v>
      </c>
      <c r="JZ250" s="144">
        <f t="shared" si="983"/>
        <v>0</v>
      </c>
      <c r="KA250" s="144">
        <f t="shared" si="983"/>
        <v>0</v>
      </c>
      <c r="KB250" s="144">
        <f t="shared" si="983"/>
        <v>0</v>
      </c>
      <c r="KC250" s="144">
        <f t="shared" si="983"/>
        <v>0</v>
      </c>
      <c r="KD250" s="144">
        <f t="shared" si="983"/>
        <v>0</v>
      </c>
      <c r="KE250" s="144">
        <f t="shared" si="983"/>
        <v>0</v>
      </c>
      <c r="KF250" s="144">
        <f t="shared" si="983"/>
        <v>0</v>
      </c>
      <c r="KG250" s="144">
        <f t="shared" si="983"/>
        <v>0</v>
      </c>
      <c r="KH250" s="144">
        <f t="shared" si="983"/>
        <v>0</v>
      </c>
      <c r="KI250" s="144">
        <f t="shared" si="983"/>
        <v>0</v>
      </c>
      <c r="KJ250" s="144">
        <f t="shared" si="983"/>
        <v>0</v>
      </c>
      <c r="KK250" s="144">
        <f t="shared" si="983"/>
        <v>0</v>
      </c>
      <c r="KL250" s="144">
        <f t="shared" si="983"/>
        <v>0</v>
      </c>
      <c r="KM250" s="144">
        <f t="shared" si="983"/>
        <v>0</v>
      </c>
      <c r="KN250" s="144">
        <f t="shared" si="983"/>
        <v>0</v>
      </c>
      <c r="KO250" s="144">
        <f t="shared" si="983"/>
        <v>0</v>
      </c>
      <c r="KP250" s="144">
        <f t="shared" si="983"/>
        <v>0</v>
      </c>
      <c r="KQ250" s="144">
        <f t="shared" si="983"/>
        <v>0</v>
      </c>
      <c r="KR250" s="144">
        <f t="shared" si="983"/>
        <v>0</v>
      </c>
      <c r="KS250" s="144">
        <f t="shared" si="983"/>
        <v>0</v>
      </c>
      <c r="KT250" s="144">
        <f t="shared" si="983"/>
        <v>0</v>
      </c>
      <c r="KU250" s="144">
        <f t="shared" si="983"/>
        <v>0</v>
      </c>
      <c r="KV250" s="144">
        <f t="shared" si="983"/>
        <v>0</v>
      </c>
      <c r="KW250" s="144">
        <f t="shared" si="983"/>
        <v>0</v>
      </c>
      <c r="KX250" s="144">
        <f t="shared" si="983"/>
        <v>0</v>
      </c>
      <c r="KY250" s="144">
        <f t="shared" si="983"/>
        <v>0</v>
      </c>
      <c r="KZ250" s="144">
        <f t="shared" si="983"/>
        <v>0</v>
      </c>
      <c r="LA250" s="144">
        <f t="shared" si="983"/>
        <v>0</v>
      </c>
      <c r="LB250" s="144">
        <f t="shared" si="983"/>
        <v>0</v>
      </c>
      <c r="LC250" s="144">
        <f t="shared" si="983"/>
        <v>0</v>
      </c>
      <c r="LD250" s="144">
        <f t="shared" si="983"/>
        <v>0</v>
      </c>
      <c r="LE250" s="144">
        <f t="shared" si="983"/>
        <v>0</v>
      </c>
      <c r="LF250" s="144">
        <f t="shared" si="983"/>
        <v>0</v>
      </c>
      <c r="LG250" s="144">
        <f t="shared" si="983"/>
        <v>0</v>
      </c>
      <c r="LH250" s="144">
        <f t="shared" si="983"/>
        <v>0</v>
      </c>
      <c r="LI250" s="144">
        <f t="shared" si="983"/>
        <v>0</v>
      </c>
      <c r="LJ250" s="144">
        <f t="shared" si="983"/>
        <v>0</v>
      </c>
      <c r="LK250" s="144">
        <f t="shared" si="983"/>
        <v>0</v>
      </c>
      <c r="LL250" s="144">
        <f t="shared" si="983"/>
        <v>0</v>
      </c>
      <c r="LM250" s="144">
        <f t="shared" si="983"/>
        <v>0</v>
      </c>
      <c r="LN250" s="144">
        <f t="shared" si="983"/>
        <v>0</v>
      </c>
      <c r="LO250" s="144">
        <f t="shared" si="983"/>
        <v>0</v>
      </c>
      <c r="LP250" s="144">
        <f t="shared" si="983"/>
        <v>0</v>
      </c>
      <c r="LQ250" s="144">
        <f t="shared" si="983"/>
        <v>0</v>
      </c>
      <c r="LR250" s="144">
        <f t="shared" si="983"/>
        <v>0</v>
      </c>
      <c r="LS250" s="144">
        <f t="shared" si="983"/>
        <v>0</v>
      </c>
      <c r="LT250" s="144">
        <f t="shared" si="983"/>
        <v>0</v>
      </c>
      <c r="LU250" s="144">
        <f t="shared" ref="LU250:OF250" si="984">MIN(0,SUM(LU248:LU249))</f>
        <v>0</v>
      </c>
      <c r="LV250" s="144">
        <f t="shared" si="984"/>
        <v>0</v>
      </c>
      <c r="LW250" s="144">
        <f t="shared" si="984"/>
        <v>0</v>
      </c>
      <c r="LX250" s="144">
        <f t="shared" si="984"/>
        <v>0</v>
      </c>
      <c r="LY250" s="144">
        <f t="shared" si="984"/>
        <v>0</v>
      </c>
      <c r="LZ250" s="144">
        <f t="shared" si="984"/>
        <v>0</v>
      </c>
      <c r="MA250" s="144">
        <f t="shared" si="984"/>
        <v>0</v>
      </c>
      <c r="MB250" s="144">
        <f t="shared" si="984"/>
        <v>0</v>
      </c>
      <c r="MC250" s="144">
        <f t="shared" si="984"/>
        <v>0</v>
      </c>
      <c r="MD250" s="144">
        <f t="shared" si="984"/>
        <v>0</v>
      </c>
      <c r="ME250" s="144">
        <f t="shared" si="984"/>
        <v>0</v>
      </c>
      <c r="MF250" s="144">
        <f t="shared" si="984"/>
        <v>0</v>
      </c>
      <c r="MG250" s="144">
        <f t="shared" si="984"/>
        <v>0</v>
      </c>
      <c r="MH250" s="144">
        <f t="shared" si="984"/>
        <v>0</v>
      </c>
      <c r="MI250" s="144">
        <f t="shared" si="984"/>
        <v>0</v>
      </c>
      <c r="MJ250" s="144">
        <f t="shared" si="984"/>
        <v>0</v>
      </c>
      <c r="MK250" s="144">
        <f t="shared" si="984"/>
        <v>0</v>
      </c>
      <c r="ML250" s="144">
        <f t="shared" si="984"/>
        <v>0</v>
      </c>
      <c r="MM250" s="144">
        <f t="shared" si="984"/>
        <v>0</v>
      </c>
      <c r="MN250" s="144">
        <f t="shared" si="984"/>
        <v>0</v>
      </c>
      <c r="MO250" s="144">
        <f t="shared" si="984"/>
        <v>0</v>
      </c>
      <c r="MP250" s="144">
        <f t="shared" si="984"/>
        <v>0</v>
      </c>
      <c r="MQ250" s="144">
        <f t="shared" si="984"/>
        <v>0</v>
      </c>
      <c r="MR250" s="144">
        <f t="shared" si="984"/>
        <v>0</v>
      </c>
      <c r="MS250" s="144">
        <f t="shared" si="984"/>
        <v>0</v>
      </c>
      <c r="MT250" s="144">
        <f t="shared" si="984"/>
        <v>0</v>
      </c>
      <c r="MU250" s="144">
        <f t="shared" si="984"/>
        <v>0</v>
      </c>
      <c r="MV250" s="144">
        <f t="shared" si="984"/>
        <v>0</v>
      </c>
      <c r="MW250" s="144">
        <f t="shared" si="984"/>
        <v>0</v>
      </c>
      <c r="MX250" s="144">
        <f t="shared" si="984"/>
        <v>0</v>
      </c>
      <c r="MY250" s="144">
        <f t="shared" si="984"/>
        <v>0</v>
      </c>
      <c r="MZ250" s="144">
        <f t="shared" si="984"/>
        <v>0</v>
      </c>
      <c r="NA250" s="144">
        <f t="shared" si="984"/>
        <v>0</v>
      </c>
      <c r="NB250" s="144">
        <f t="shared" si="984"/>
        <v>0</v>
      </c>
      <c r="NC250" s="144">
        <f t="shared" si="984"/>
        <v>0</v>
      </c>
      <c r="ND250" s="144">
        <f t="shared" si="984"/>
        <v>0</v>
      </c>
      <c r="NE250" s="144">
        <f t="shared" si="984"/>
        <v>0</v>
      </c>
      <c r="NF250" s="144">
        <f t="shared" si="984"/>
        <v>0</v>
      </c>
      <c r="NG250" s="144">
        <f t="shared" si="984"/>
        <v>0</v>
      </c>
      <c r="NH250" s="144">
        <f t="shared" si="984"/>
        <v>0</v>
      </c>
      <c r="NI250" s="144">
        <f t="shared" si="984"/>
        <v>0</v>
      </c>
      <c r="NJ250" s="144">
        <f t="shared" si="984"/>
        <v>0</v>
      </c>
      <c r="NK250" s="144">
        <f t="shared" si="984"/>
        <v>0</v>
      </c>
      <c r="NL250" s="144">
        <f t="shared" si="984"/>
        <v>0</v>
      </c>
      <c r="NM250" s="144">
        <f t="shared" si="984"/>
        <v>0</v>
      </c>
      <c r="NN250" s="144">
        <f t="shared" si="984"/>
        <v>0</v>
      </c>
      <c r="NO250" s="144">
        <f t="shared" si="984"/>
        <v>0</v>
      </c>
      <c r="NP250" s="144">
        <f t="shared" si="984"/>
        <v>0</v>
      </c>
      <c r="NQ250" s="144">
        <f t="shared" si="984"/>
        <v>0</v>
      </c>
      <c r="NR250" s="144">
        <f t="shared" si="984"/>
        <v>0</v>
      </c>
      <c r="NS250" s="144">
        <f t="shared" si="984"/>
        <v>0</v>
      </c>
      <c r="NT250" s="144">
        <f t="shared" si="984"/>
        <v>0</v>
      </c>
      <c r="NU250" s="144">
        <f t="shared" si="984"/>
        <v>0</v>
      </c>
      <c r="NV250" s="144">
        <f t="shared" si="984"/>
        <v>0</v>
      </c>
      <c r="NW250" s="144">
        <f t="shared" si="984"/>
        <v>0</v>
      </c>
      <c r="NX250" s="144">
        <f t="shared" si="984"/>
        <v>0</v>
      </c>
      <c r="NY250" s="144">
        <f t="shared" si="984"/>
        <v>0</v>
      </c>
      <c r="NZ250" s="144">
        <f t="shared" si="984"/>
        <v>0</v>
      </c>
      <c r="OA250" s="144">
        <f t="shared" si="984"/>
        <v>0</v>
      </c>
      <c r="OB250" s="144">
        <f t="shared" si="984"/>
        <v>0</v>
      </c>
      <c r="OC250" s="144">
        <f t="shared" si="984"/>
        <v>0</v>
      </c>
      <c r="OD250" s="144">
        <f t="shared" si="984"/>
        <v>0</v>
      </c>
      <c r="OE250" s="144">
        <f t="shared" si="984"/>
        <v>0</v>
      </c>
      <c r="OF250" s="144">
        <f t="shared" si="984"/>
        <v>0</v>
      </c>
      <c r="OG250" s="144">
        <f t="shared" ref="OG250:OR250" si="985">MIN(0,SUM(OG248:OG249))</f>
        <v>0</v>
      </c>
      <c r="OH250" s="144">
        <f t="shared" si="985"/>
        <v>0</v>
      </c>
      <c r="OI250" s="144">
        <f t="shared" si="985"/>
        <v>0</v>
      </c>
      <c r="OJ250" s="144">
        <f t="shared" si="985"/>
        <v>0</v>
      </c>
      <c r="OK250" s="144">
        <f t="shared" si="985"/>
        <v>0</v>
      </c>
      <c r="OL250" s="144">
        <f t="shared" si="985"/>
        <v>0</v>
      </c>
      <c r="OM250" s="144">
        <f t="shared" si="985"/>
        <v>0</v>
      </c>
      <c r="ON250" s="144">
        <f t="shared" si="985"/>
        <v>0</v>
      </c>
      <c r="OO250" s="144">
        <f t="shared" si="985"/>
        <v>0</v>
      </c>
      <c r="OP250" s="144">
        <f t="shared" si="985"/>
        <v>0</v>
      </c>
      <c r="OQ250" s="144">
        <f t="shared" si="985"/>
        <v>0</v>
      </c>
      <c r="OR250" s="315">
        <f t="shared" si="985"/>
        <v>0</v>
      </c>
    </row>
    <row r="251" spans="2:408" x14ac:dyDescent="0.35">
      <c r="B251" s="303"/>
      <c r="C251" t="s">
        <v>278</v>
      </c>
      <c r="E251" s="395"/>
      <c r="I251" s="110"/>
      <c r="J251" s="354">
        <f t="shared" si="964"/>
        <v>0</v>
      </c>
      <c r="L251" s="144">
        <f>N(L249&gt;0)*N(L248&lt;=0)*MIN(ABS(L249),ABS(L248))</f>
        <v>0</v>
      </c>
      <c r="M251" s="144">
        <f t="shared" ref="M251:BX251" si="986">N(M249&gt;0)*N(M248&lt;=0)*MIN(ABS(M249),ABS(M248))</f>
        <v>0</v>
      </c>
      <c r="N251" s="144">
        <f t="shared" si="986"/>
        <v>0</v>
      </c>
      <c r="O251" s="144">
        <f t="shared" si="986"/>
        <v>0</v>
      </c>
      <c r="P251" s="144">
        <f t="shared" si="986"/>
        <v>0</v>
      </c>
      <c r="Q251" s="144">
        <f t="shared" si="986"/>
        <v>0</v>
      </c>
      <c r="R251" s="144">
        <f t="shared" si="986"/>
        <v>0</v>
      </c>
      <c r="S251" s="144">
        <f t="shared" si="986"/>
        <v>0</v>
      </c>
      <c r="T251" s="144">
        <f t="shared" si="986"/>
        <v>0</v>
      </c>
      <c r="U251" s="144">
        <f t="shared" si="986"/>
        <v>0</v>
      </c>
      <c r="V251" s="144">
        <f t="shared" si="986"/>
        <v>0</v>
      </c>
      <c r="W251" s="144">
        <f t="shared" si="986"/>
        <v>0</v>
      </c>
      <c r="X251" s="144">
        <f t="shared" si="986"/>
        <v>0</v>
      </c>
      <c r="Y251" s="144">
        <f t="shared" si="986"/>
        <v>0</v>
      </c>
      <c r="Z251" s="144">
        <f t="shared" si="986"/>
        <v>0</v>
      </c>
      <c r="AA251" s="144">
        <f t="shared" si="986"/>
        <v>0</v>
      </c>
      <c r="AB251" s="144">
        <f t="shared" si="986"/>
        <v>0</v>
      </c>
      <c r="AC251" s="144">
        <f t="shared" si="986"/>
        <v>0</v>
      </c>
      <c r="AD251" s="144">
        <f t="shared" si="986"/>
        <v>0</v>
      </c>
      <c r="AE251" s="144">
        <f t="shared" si="986"/>
        <v>0</v>
      </c>
      <c r="AF251" s="144">
        <f t="shared" si="986"/>
        <v>0</v>
      </c>
      <c r="AG251" s="144">
        <f t="shared" si="986"/>
        <v>0</v>
      </c>
      <c r="AH251" s="144">
        <f t="shared" si="986"/>
        <v>0</v>
      </c>
      <c r="AI251" s="144">
        <f t="shared" si="986"/>
        <v>0</v>
      </c>
      <c r="AJ251" s="144">
        <f t="shared" si="986"/>
        <v>0</v>
      </c>
      <c r="AK251" s="144">
        <f t="shared" si="986"/>
        <v>0</v>
      </c>
      <c r="AL251" s="144">
        <f t="shared" si="986"/>
        <v>0</v>
      </c>
      <c r="AM251" s="144">
        <f t="shared" si="986"/>
        <v>0</v>
      </c>
      <c r="AN251" s="144">
        <f t="shared" si="986"/>
        <v>0</v>
      </c>
      <c r="AO251" s="144">
        <f t="shared" si="986"/>
        <v>0</v>
      </c>
      <c r="AP251" s="144">
        <f t="shared" si="986"/>
        <v>0</v>
      </c>
      <c r="AQ251" s="144">
        <f t="shared" si="986"/>
        <v>0</v>
      </c>
      <c r="AR251" s="144">
        <f t="shared" si="986"/>
        <v>0</v>
      </c>
      <c r="AS251" s="144">
        <f t="shared" si="986"/>
        <v>0</v>
      </c>
      <c r="AT251" s="144">
        <f t="shared" si="986"/>
        <v>0</v>
      </c>
      <c r="AU251" s="144">
        <f t="shared" si="986"/>
        <v>0</v>
      </c>
      <c r="AV251" s="144">
        <f t="shared" si="986"/>
        <v>0</v>
      </c>
      <c r="AW251" s="144">
        <f t="shared" si="986"/>
        <v>0</v>
      </c>
      <c r="AX251" s="144">
        <f t="shared" si="986"/>
        <v>0</v>
      </c>
      <c r="AY251" s="144">
        <f t="shared" si="986"/>
        <v>0</v>
      </c>
      <c r="AZ251" s="144">
        <f t="shared" si="986"/>
        <v>0</v>
      </c>
      <c r="BA251" s="144">
        <f t="shared" si="986"/>
        <v>0</v>
      </c>
      <c r="BB251" s="144">
        <f t="shared" si="986"/>
        <v>0</v>
      </c>
      <c r="BC251" s="144">
        <f t="shared" si="986"/>
        <v>0</v>
      </c>
      <c r="BD251" s="144">
        <f t="shared" si="986"/>
        <v>0</v>
      </c>
      <c r="BE251" s="144">
        <f t="shared" si="986"/>
        <v>0</v>
      </c>
      <c r="BF251" s="144">
        <f t="shared" si="986"/>
        <v>0</v>
      </c>
      <c r="BG251" s="144">
        <f t="shared" si="986"/>
        <v>0</v>
      </c>
      <c r="BH251" s="144">
        <f t="shared" si="986"/>
        <v>0</v>
      </c>
      <c r="BI251" s="144">
        <f t="shared" si="986"/>
        <v>0</v>
      </c>
      <c r="BJ251" s="144">
        <f t="shared" si="986"/>
        <v>0</v>
      </c>
      <c r="BK251" s="144">
        <f t="shared" si="986"/>
        <v>0</v>
      </c>
      <c r="BL251" s="144">
        <f t="shared" si="986"/>
        <v>0</v>
      </c>
      <c r="BM251" s="144">
        <f t="shared" si="986"/>
        <v>0</v>
      </c>
      <c r="BN251" s="144">
        <f t="shared" si="986"/>
        <v>0</v>
      </c>
      <c r="BO251" s="144">
        <f t="shared" si="986"/>
        <v>0</v>
      </c>
      <c r="BP251" s="144">
        <f t="shared" si="986"/>
        <v>0</v>
      </c>
      <c r="BQ251" s="144">
        <f t="shared" si="986"/>
        <v>0</v>
      </c>
      <c r="BR251" s="144">
        <f t="shared" si="986"/>
        <v>0</v>
      </c>
      <c r="BS251" s="144">
        <f t="shared" si="986"/>
        <v>0</v>
      </c>
      <c r="BT251" s="144">
        <f t="shared" si="986"/>
        <v>0</v>
      </c>
      <c r="BU251" s="144">
        <f t="shared" si="986"/>
        <v>0</v>
      </c>
      <c r="BV251" s="144">
        <f t="shared" si="986"/>
        <v>0</v>
      </c>
      <c r="BW251" s="144">
        <f t="shared" si="986"/>
        <v>0</v>
      </c>
      <c r="BX251" s="144">
        <f t="shared" si="986"/>
        <v>0</v>
      </c>
      <c r="BY251" s="144">
        <f t="shared" ref="BY251:EJ251" si="987">N(BY249&gt;0)*N(BY248&lt;=0)*MIN(ABS(BY249),ABS(BY248))</f>
        <v>0</v>
      </c>
      <c r="BZ251" s="144">
        <f t="shared" si="987"/>
        <v>0</v>
      </c>
      <c r="CA251" s="144">
        <f t="shared" si="987"/>
        <v>0</v>
      </c>
      <c r="CB251" s="144">
        <f t="shared" si="987"/>
        <v>0</v>
      </c>
      <c r="CC251" s="144">
        <f t="shared" si="987"/>
        <v>0</v>
      </c>
      <c r="CD251" s="144">
        <f t="shared" si="987"/>
        <v>0</v>
      </c>
      <c r="CE251" s="144">
        <f t="shared" si="987"/>
        <v>0</v>
      </c>
      <c r="CF251" s="144">
        <f t="shared" si="987"/>
        <v>0</v>
      </c>
      <c r="CG251" s="144">
        <f t="shared" si="987"/>
        <v>0</v>
      </c>
      <c r="CH251" s="144">
        <f t="shared" si="987"/>
        <v>0</v>
      </c>
      <c r="CI251" s="144">
        <f t="shared" si="987"/>
        <v>0</v>
      </c>
      <c r="CJ251" s="144">
        <f t="shared" si="987"/>
        <v>0</v>
      </c>
      <c r="CK251" s="144">
        <f t="shared" si="987"/>
        <v>0</v>
      </c>
      <c r="CL251" s="144">
        <f t="shared" si="987"/>
        <v>0</v>
      </c>
      <c r="CM251" s="144">
        <f t="shared" si="987"/>
        <v>0</v>
      </c>
      <c r="CN251" s="144">
        <f t="shared" si="987"/>
        <v>0</v>
      </c>
      <c r="CO251" s="144">
        <f t="shared" si="987"/>
        <v>0</v>
      </c>
      <c r="CP251" s="144">
        <f t="shared" si="987"/>
        <v>0</v>
      </c>
      <c r="CQ251" s="144">
        <f t="shared" si="987"/>
        <v>0</v>
      </c>
      <c r="CR251" s="144">
        <f t="shared" si="987"/>
        <v>0</v>
      </c>
      <c r="CS251" s="144">
        <f t="shared" si="987"/>
        <v>0</v>
      </c>
      <c r="CT251" s="144">
        <f t="shared" si="987"/>
        <v>0</v>
      </c>
      <c r="CU251" s="144">
        <f t="shared" si="987"/>
        <v>0</v>
      </c>
      <c r="CV251" s="144">
        <f t="shared" si="987"/>
        <v>0</v>
      </c>
      <c r="CW251" s="144">
        <f t="shared" si="987"/>
        <v>0</v>
      </c>
      <c r="CX251" s="144">
        <f t="shared" si="987"/>
        <v>0</v>
      </c>
      <c r="CY251" s="144">
        <f t="shared" si="987"/>
        <v>0</v>
      </c>
      <c r="CZ251" s="144">
        <f t="shared" si="987"/>
        <v>0</v>
      </c>
      <c r="DA251" s="144">
        <f t="shared" si="987"/>
        <v>0</v>
      </c>
      <c r="DB251" s="144">
        <f t="shared" si="987"/>
        <v>0</v>
      </c>
      <c r="DC251" s="144">
        <f t="shared" si="987"/>
        <v>0</v>
      </c>
      <c r="DD251" s="144">
        <f t="shared" si="987"/>
        <v>0</v>
      </c>
      <c r="DE251" s="144">
        <f t="shared" si="987"/>
        <v>0</v>
      </c>
      <c r="DF251" s="144">
        <f t="shared" si="987"/>
        <v>0</v>
      </c>
      <c r="DG251" s="144">
        <f t="shared" si="987"/>
        <v>0</v>
      </c>
      <c r="DH251" s="144">
        <f t="shared" si="987"/>
        <v>0</v>
      </c>
      <c r="DI251" s="144">
        <f t="shared" si="987"/>
        <v>0</v>
      </c>
      <c r="DJ251" s="144">
        <f t="shared" si="987"/>
        <v>0</v>
      </c>
      <c r="DK251" s="144">
        <f t="shared" si="987"/>
        <v>0</v>
      </c>
      <c r="DL251" s="144">
        <f t="shared" si="987"/>
        <v>0</v>
      </c>
      <c r="DM251" s="144">
        <f t="shared" si="987"/>
        <v>0</v>
      </c>
      <c r="DN251" s="144">
        <f t="shared" si="987"/>
        <v>0</v>
      </c>
      <c r="DO251" s="144">
        <f t="shared" si="987"/>
        <v>0</v>
      </c>
      <c r="DP251" s="144">
        <f t="shared" si="987"/>
        <v>0</v>
      </c>
      <c r="DQ251" s="144">
        <f t="shared" si="987"/>
        <v>0</v>
      </c>
      <c r="DR251" s="144">
        <f t="shared" si="987"/>
        <v>0</v>
      </c>
      <c r="DS251" s="144">
        <f t="shared" si="987"/>
        <v>0</v>
      </c>
      <c r="DT251" s="144">
        <f t="shared" si="987"/>
        <v>0</v>
      </c>
      <c r="DU251" s="144">
        <f t="shared" si="987"/>
        <v>0</v>
      </c>
      <c r="DV251" s="144">
        <f t="shared" si="987"/>
        <v>0</v>
      </c>
      <c r="DW251" s="144">
        <f t="shared" si="987"/>
        <v>0</v>
      </c>
      <c r="DX251" s="144">
        <f t="shared" si="987"/>
        <v>0</v>
      </c>
      <c r="DY251" s="144">
        <f t="shared" si="987"/>
        <v>0</v>
      </c>
      <c r="DZ251" s="144">
        <f t="shared" si="987"/>
        <v>0</v>
      </c>
      <c r="EA251" s="144">
        <f t="shared" si="987"/>
        <v>0</v>
      </c>
      <c r="EB251" s="144">
        <f t="shared" si="987"/>
        <v>0</v>
      </c>
      <c r="EC251" s="144">
        <f t="shared" si="987"/>
        <v>0</v>
      </c>
      <c r="ED251" s="144">
        <f t="shared" si="987"/>
        <v>0</v>
      </c>
      <c r="EE251" s="144">
        <f t="shared" si="987"/>
        <v>0</v>
      </c>
      <c r="EF251" s="144">
        <f t="shared" si="987"/>
        <v>0</v>
      </c>
      <c r="EG251" s="144">
        <f t="shared" si="987"/>
        <v>0</v>
      </c>
      <c r="EH251" s="144">
        <f t="shared" si="987"/>
        <v>0</v>
      </c>
      <c r="EI251" s="144">
        <f t="shared" si="987"/>
        <v>0</v>
      </c>
      <c r="EJ251" s="144">
        <f t="shared" si="987"/>
        <v>0</v>
      </c>
      <c r="EK251" s="144">
        <f t="shared" ref="EK251:GV251" si="988">N(EK249&gt;0)*N(EK248&lt;=0)*MIN(ABS(EK249),ABS(EK248))</f>
        <v>0</v>
      </c>
      <c r="EL251" s="144">
        <f t="shared" si="988"/>
        <v>0</v>
      </c>
      <c r="EM251" s="144">
        <f t="shared" si="988"/>
        <v>0</v>
      </c>
      <c r="EN251" s="144">
        <f t="shared" si="988"/>
        <v>0</v>
      </c>
      <c r="EO251" s="144">
        <f t="shared" si="988"/>
        <v>0</v>
      </c>
      <c r="EP251" s="144">
        <f t="shared" si="988"/>
        <v>0</v>
      </c>
      <c r="EQ251" s="144">
        <f t="shared" si="988"/>
        <v>0</v>
      </c>
      <c r="ER251" s="144">
        <f t="shared" si="988"/>
        <v>0</v>
      </c>
      <c r="ES251" s="144">
        <f t="shared" si="988"/>
        <v>0</v>
      </c>
      <c r="ET251" s="144">
        <f t="shared" si="988"/>
        <v>0</v>
      </c>
      <c r="EU251" s="144">
        <f t="shared" si="988"/>
        <v>0</v>
      </c>
      <c r="EV251" s="144">
        <f t="shared" si="988"/>
        <v>0</v>
      </c>
      <c r="EW251" s="144">
        <f t="shared" si="988"/>
        <v>0</v>
      </c>
      <c r="EX251" s="144">
        <f t="shared" si="988"/>
        <v>0</v>
      </c>
      <c r="EY251" s="144">
        <f t="shared" si="988"/>
        <v>0</v>
      </c>
      <c r="EZ251" s="144">
        <f t="shared" si="988"/>
        <v>0</v>
      </c>
      <c r="FA251" s="144">
        <f t="shared" si="988"/>
        <v>0</v>
      </c>
      <c r="FB251" s="144">
        <f t="shared" si="988"/>
        <v>0</v>
      </c>
      <c r="FC251" s="144">
        <f t="shared" si="988"/>
        <v>0</v>
      </c>
      <c r="FD251" s="144">
        <f t="shared" si="988"/>
        <v>0</v>
      </c>
      <c r="FE251" s="144">
        <f t="shared" si="988"/>
        <v>0</v>
      </c>
      <c r="FF251" s="144">
        <f t="shared" si="988"/>
        <v>0</v>
      </c>
      <c r="FG251" s="144">
        <f t="shared" si="988"/>
        <v>0</v>
      </c>
      <c r="FH251" s="144">
        <f t="shared" si="988"/>
        <v>0</v>
      </c>
      <c r="FI251" s="144">
        <f t="shared" si="988"/>
        <v>0</v>
      </c>
      <c r="FJ251" s="144">
        <f t="shared" si="988"/>
        <v>0</v>
      </c>
      <c r="FK251" s="144">
        <f t="shared" si="988"/>
        <v>0</v>
      </c>
      <c r="FL251" s="144">
        <f t="shared" si="988"/>
        <v>0</v>
      </c>
      <c r="FM251" s="144">
        <f t="shared" si="988"/>
        <v>0</v>
      </c>
      <c r="FN251" s="144">
        <f t="shared" si="988"/>
        <v>0</v>
      </c>
      <c r="FO251" s="144">
        <f t="shared" si="988"/>
        <v>0</v>
      </c>
      <c r="FP251" s="144">
        <f t="shared" si="988"/>
        <v>0</v>
      </c>
      <c r="FQ251" s="144">
        <f t="shared" si="988"/>
        <v>0</v>
      </c>
      <c r="FR251" s="144">
        <f t="shared" si="988"/>
        <v>0</v>
      </c>
      <c r="FS251" s="144">
        <f t="shared" si="988"/>
        <v>0</v>
      </c>
      <c r="FT251" s="144">
        <f t="shared" si="988"/>
        <v>0</v>
      </c>
      <c r="FU251" s="144">
        <f t="shared" si="988"/>
        <v>0</v>
      </c>
      <c r="FV251" s="144">
        <f t="shared" si="988"/>
        <v>0</v>
      </c>
      <c r="FW251" s="144">
        <f t="shared" si="988"/>
        <v>0</v>
      </c>
      <c r="FX251" s="144">
        <f t="shared" si="988"/>
        <v>0</v>
      </c>
      <c r="FY251" s="144">
        <f t="shared" si="988"/>
        <v>0</v>
      </c>
      <c r="FZ251" s="144">
        <f t="shared" si="988"/>
        <v>0</v>
      </c>
      <c r="GA251" s="144">
        <f t="shared" si="988"/>
        <v>0</v>
      </c>
      <c r="GB251" s="144">
        <f t="shared" si="988"/>
        <v>0</v>
      </c>
      <c r="GC251" s="144">
        <f t="shared" si="988"/>
        <v>0</v>
      </c>
      <c r="GD251" s="144">
        <f t="shared" si="988"/>
        <v>0</v>
      </c>
      <c r="GE251" s="144">
        <f t="shared" si="988"/>
        <v>0</v>
      </c>
      <c r="GF251" s="144">
        <f t="shared" si="988"/>
        <v>0</v>
      </c>
      <c r="GG251" s="144">
        <f t="shared" si="988"/>
        <v>0</v>
      </c>
      <c r="GH251" s="144">
        <f t="shared" si="988"/>
        <v>0</v>
      </c>
      <c r="GI251" s="144">
        <f t="shared" si="988"/>
        <v>0</v>
      </c>
      <c r="GJ251" s="144">
        <f t="shared" si="988"/>
        <v>0</v>
      </c>
      <c r="GK251" s="144">
        <f t="shared" si="988"/>
        <v>0</v>
      </c>
      <c r="GL251" s="144">
        <f t="shared" si="988"/>
        <v>0</v>
      </c>
      <c r="GM251" s="144">
        <f t="shared" si="988"/>
        <v>0</v>
      </c>
      <c r="GN251" s="144">
        <f t="shared" si="988"/>
        <v>0</v>
      </c>
      <c r="GO251" s="144">
        <f t="shared" si="988"/>
        <v>0</v>
      </c>
      <c r="GP251" s="144">
        <f t="shared" si="988"/>
        <v>0</v>
      </c>
      <c r="GQ251" s="144">
        <f t="shared" si="988"/>
        <v>0</v>
      </c>
      <c r="GR251" s="144">
        <f t="shared" si="988"/>
        <v>0</v>
      </c>
      <c r="GS251" s="144">
        <f t="shared" si="988"/>
        <v>0</v>
      </c>
      <c r="GT251" s="144">
        <f t="shared" si="988"/>
        <v>0</v>
      </c>
      <c r="GU251" s="144">
        <f t="shared" si="988"/>
        <v>0</v>
      </c>
      <c r="GV251" s="144">
        <f t="shared" si="988"/>
        <v>0</v>
      </c>
      <c r="GW251" s="144">
        <f t="shared" ref="GW251:JH251" si="989">N(GW249&gt;0)*N(GW248&lt;=0)*MIN(ABS(GW249),ABS(GW248))</f>
        <v>0</v>
      </c>
      <c r="GX251" s="144">
        <f t="shared" si="989"/>
        <v>0</v>
      </c>
      <c r="GY251" s="144">
        <f t="shared" si="989"/>
        <v>0</v>
      </c>
      <c r="GZ251" s="144">
        <f t="shared" si="989"/>
        <v>0</v>
      </c>
      <c r="HA251" s="144">
        <f t="shared" si="989"/>
        <v>0</v>
      </c>
      <c r="HB251" s="144">
        <f t="shared" si="989"/>
        <v>0</v>
      </c>
      <c r="HC251" s="144">
        <f t="shared" si="989"/>
        <v>0</v>
      </c>
      <c r="HD251" s="144">
        <f t="shared" si="989"/>
        <v>0</v>
      </c>
      <c r="HE251" s="144">
        <f t="shared" si="989"/>
        <v>0</v>
      </c>
      <c r="HF251" s="144">
        <f t="shared" si="989"/>
        <v>0</v>
      </c>
      <c r="HG251" s="144">
        <f t="shared" si="989"/>
        <v>0</v>
      </c>
      <c r="HH251" s="144">
        <f t="shared" si="989"/>
        <v>0</v>
      </c>
      <c r="HI251" s="144">
        <f t="shared" si="989"/>
        <v>0</v>
      </c>
      <c r="HJ251" s="144">
        <f t="shared" si="989"/>
        <v>0</v>
      </c>
      <c r="HK251" s="144">
        <f t="shared" si="989"/>
        <v>0</v>
      </c>
      <c r="HL251" s="144">
        <f t="shared" si="989"/>
        <v>0</v>
      </c>
      <c r="HM251" s="144">
        <f t="shared" si="989"/>
        <v>0</v>
      </c>
      <c r="HN251" s="144">
        <f t="shared" si="989"/>
        <v>0</v>
      </c>
      <c r="HO251" s="144">
        <f t="shared" si="989"/>
        <v>0</v>
      </c>
      <c r="HP251" s="144">
        <f t="shared" si="989"/>
        <v>0</v>
      </c>
      <c r="HQ251" s="144">
        <f t="shared" si="989"/>
        <v>0</v>
      </c>
      <c r="HR251" s="144">
        <f t="shared" si="989"/>
        <v>0</v>
      </c>
      <c r="HS251" s="144">
        <f t="shared" si="989"/>
        <v>0</v>
      </c>
      <c r="HT251" s="144">
        <f t="shared" si="989"/>
        <v>0</v>
      </c>
      <c r="HU251" s="144">
        <f t="shared" si="989"/>
        <v>0</v>
      </c>
      <c r="HV251" s="144">
        <f t="shared" si="989"/>
        <v>0</v>
      </c>
      <c r="HW251" s="144">
        <f t="shared" si="989"/>
        <v>0</v>
      </c>
      <c r="HX251" s="144">
        <f t="shared" si="989"/>
        <v>0</v>
      </c>
      <c r="HY251" s="144">
        <f t="shared" si="989"/>
        <v>0</v>
      </c>
      <c r="HZ251" s="144">
        <f t="shared" si="989"/>
        <v>0</v>
      </c>
      <c r="IA251" s="144">
        <f t="shared" si="989"/>
        <v>0</v>
      </c>
      <c r="IB251" s="144">
        <f t="shared" si="989"/>
        <v>0</v>
      </c>
      <c r="IC251" s="144">
        <f t="shared" si="989"/>
        <v>0</v>
      </c>
      <c r="ID251" s="144">
        <f t="shared" si="989"/>
        <v>0</v>
      </c>
      <c r="IE251" s="144">
        <f t="shared" si="989"/>
        <v>0</v>
      </c>
      <c r="IF251" s="144">
        <f t="shared" si="989"/>
        <v>0</v>
      </c>
      <c r="IG251" s="144">
        <f t="shared" si="989"/>
        <v>0</v>
      </c>
      <c r="IH251" s="144">
        <f t="shared" si="989"/>
        <v>0</v>
      </c>
      <c r="II251" s="144">
        <f t="shared" si="989"/>
        <v>0</v>
      </c>
      <c r="IJ251" s="144">
        <f t="shared" si="989"/>
        <v>0</v>
      </c>
      <c r="IK251" s="144">
        <f t="shared" si="989"/>
        <v>0</v>
      </c>
      <c r="IL251" s="144">
        <f t="shared" si="989"/>
        <v>0</v>
      </c>
      <c r="IM251" s="144">
        <f t="shared" si="989"/>
        <v>0</v>
      </c>
      <c r="IN251" s="144">
        <f t="shared" si="989"/>
        <v>0</v>
      </c>
      <c r="IO251" s="144">
        <f t="shared" si="989"/>
        <v>0</v>
      </c>
      <c r="IP251" s="144">
        <f t="shared" si="989"/>
        <v>0</v>
      </c>
      <c r="IQ251" s="144">
        <f t="shared" si="989"/>
        <v>0</v>
      </c>
      <c r="IR251" s="144">
        <f t="shared" si="989"/>
        <v>0</v>
      </c>
      <c r="IS251" s="144">
        <f t="shared" si="989"/>
        <v>0</v>
      </c>
      <c r="IT251" s="144">
        <f t="shared" si="989"/>
        <v>0</v>
      </c>
      <c r="IU251" s="144">
        <f t="shared" si="989"/>
        <v>0</v>
      </c>
      <c r="IV251" s="144">
        <f t="shared" si="989"/>
        <v>0</v>
      </c>
      <c r="IW251" s="144">
        <f t="shared" si="989"/>
        <v>0</v>
      </c>
      <c r="IX251" s="144">
        <f t="shared" si="989"/>
        <v>0</v>
      </c>
      <c r="IY251" s="144">
        <f t="shared" si="989"/>
        <v>0</v>
      </c>
      <c r="IZ251" s="144">
        <f t="shared" si="989"/>
        <v>0</v>
      </c>
      <c r="JA251" s="144">
        <f t="shared" si="989"/>
        <v>0</v>
      </c>
      <c r="JB251" s="144">
        <f t="shared" si="989"/>
        <v>0</v>
      </c>
      <c r="JC251" s="144">
        <f t="shared" si="989"/>
        <v>0</v>
      </c>
      <c r="JD251" s="144">
        <f t="shared" si="989"/>
        <v>0</v>
      </c>
      <c r="JE251" s="144">
        <f t="shared" si="989"/>
        <v>0</v>
      </c>
      <c r="JF251" s="144">
        <f t="shared" si="989"/>
        <v>0</v>
      </c>
      <c r="JG251" s="144">
        <f t="shared" si="989"/>
        <v>0</v>
      </c>
      <c r="JH251" s="144">
        <f t="shared" si="989"/>
        <v>0</v>
      </c>
      <c r="JI251" s="144">
        <f t="shared" ref="JI251:LT251" si="990">N(JI249&gt;0)*N(JI248&lt;=0)*MIN(ABS(JI249),ABS(JI248))</f>
        <v>0</v>
      </c>
      <c r="JJ251" s="144">
        <f t="shared" si="990"/>
        <v>0</v>
      </c>
      <c r="JK251" s="144">
        <f t="shared" si="990"/>
        <v>0</v>
      </c>
      <c r="JL251" s="144">
        <f t="shared" si="990"/>
        <v>0</v>
      </c>
      <c r="JM251" s="144">
        <f t="shared" si="990"/>
        <v>0</v>
      </c>
      <c r="JN251" s="144">
        <f t="shared" si="990"/>
        <v>0</v>
      </c>
      <c r="JO251" s="144">
        <f t="shared" si="990"/>
        <v>0</v>
      </c>
      <c r="JP251" s="144">
        <f t="shared" si="990"/>
        <v>0</v>
      </c>
      <c r="JQ251" s="144">
        <f t="shared" si="990"/>
        <v>0</v>
      </c>
      <c r="JR251" s="144">
        <f t="shared" si="990"/>
        <v>0</v>
      </c>
      <c r="JS251" s="144">
        <f t="shared" si="990"/>
        <v>0</v>
      </c>
      <c r="JT251" s="144">
        <f t="shared" si="990"/>
        <v>0</v>
      </c>
      <c r="JU251" s="144">
        <f t="shared" si="990"/>
        <v>0</v>
      </c>
      <c r="JV251" s="144">
        <f t="shared" si="990"/>
        <v>0</v>
      </c>
      <c r="JW251" s="144">
        <f t="shared" si="990"/>
        <v>0</v>
      </c>
      <c r="JX251" s="144">
        <f t="shared" si="990"/>
        <v>0</v>
      </c>
      <c r="JY251" s="144">
        <f t="shared" si="990"/>
        <v>0</v>
      </c>
      <c r="JZ251" s="144">
        <f t="shared" si="990"/>
        <v>0</v>
      </c>
      <c r="KA251" s="144">
        <f t="shared" si="990"/>
        <v>0</v>
      </c>
      <c r="KB251" s="144">
        <f t="shared" si="990"/>
        <v>0</v>
      </c>
      <c r="KC251" s="144">
        <f t="shared" si="990"/>
        <v>0</v>
      </c>
      <c r="KD251" s="144">
        <f t="shared" si="990"/>
        <v>0</v>
      </c>
      <c r="KE251" s="144">
        <f t="shared" si="990"/>
        <v>0</v>
      </c>
      <c r="KF251" s="144">
        <f t="shared" si="990"/>
        <v>0</v>
      </c>
      <c r="KG251" s="144">
        <f t="shared" si="990"/>
        <v>0</v>
      </c>
      <c r="KH251" s="144">
        <f t="shared" si="990"/>
        <v>0</v>
      </c>
      <c r="KI251" s="144">
        <f t="shared" si="990"/>
        <v>0</v>
      </c>
      <c r="KJ251" s="144">
        <f t="shared" si="990"/>
        <v>0</v>
      </c>
      <c r="KK251" s="144">
        <f t="shared" si="990"/>
        <v>0</v>
      </c>
      <c r="KL251" s="144">
        <f t="shared" si="990"/>
        <v>0</v>
      </c>
      <c r="KM251" s="144">
        <f t="shared" si="990"/>
        <v>0</v>
      </c>
      <c r="KN251" s="144">
        <f t="shared" si="990"/>
        <v>0</v>
      </c>
      <c r="KO251" s="144">
        <f t="shared" si="990"/>
        <v>0</v>
      </c>
      <c r="KP251" s="144">
        <f t="shared" si="990"/>
        <v>0</v>
      </c>
      <c r="KQ251" s="144">
        <f t="shared" si="990"/>
        <v>0</v>
      </c>
      <c r="KR251" s="144">
        <f t="shared" si="990"/>
        <v>0</v>
      </c>
      <c r="KS251" s="144">
        <f t="shared" si="990"/>
        <v>0</v>
      </c>
      <c r="KT251" s="144">
        <f t="shared" si="990"/>
        <v>0</v>
      </c>
      <c r="KU251" s="144">
        <f t="shared" si="990"/>
        <v>0</v>
      </c>
      <c r="KV251" s="144">
        <f t="shared" si="990"/>
        <v>0</v>
      </c>
      <c r="KW251" s="144">
        <f t="shared" si="990"/>
        <v>0</v>
      </c>
      <c r="KX251" s="144">
        <f t="shared" si="990"/>
        <v>0</v>
      </c>
      <c r="KY251" s="144">
        <f t="shared" si="990"/>
        <v>0</v>
      </c>
      <c r="KZ251" s="144">
        <f t="shared" si="990"/>
        <v>0</v>
      </c>
      <c r="LA251" s="144">
        <f t="shared" si="990"/>
        <v>0</v>
      </c>
      <c r="LB251" s="144">
        <f t="shared" si="990"/>
        <v>0</v>
      </c>
      <c r="LC251" s="144">
        <f t="shared" si="990"/>
        <v>0</v>
      </c>
      <c r="LD251" s="144">
        <f t="shared" si="990"/>
        <v>0</v>
      </c>
      <c r="LE251" s="144">
        <f t="shared" si="990"/>
        <v>0</v>
      </c>
      <c r="LF251" s="144">
        <f t="shared" si="990"/>
        <v>0</v>
      </c>
      <c r="LG251" s="144">
        <f t="shared" si="990"/>
        <v>0</v>
      </c>
      <c r="LH251" s="144">
        <f t="shared" si="990"/>
        <v>0</v>
      </c>
      <c r="LI251" s="144">
        <f t="shared" si="990"/>
        <v>0</v>
      </c>
      <c r="LJ251" s="144">
        <f t="shared" si="990"/>
        <v>0</v>
      </c>
      <c r="LK251" s="144">
        <f t="shared" si="990"/>
        <v>0</v>
      </c>
      <c r="LL251" s="144">
        <f t="shared" si="990"/>
        <v>0</v>
      </c>
      <c r="LM251" s="144">
        <f t="shared" si="990"/>
        <v>0</v>
      </c>
      <c r="LN251" s="144">
        <f t="shared" si="990"/>
        <v>0</v>
      </c>
      <c r="LO251" s="144">
        <f t="shared" si="990"/>
        <v>0</v>
      </c>
      <c r="LP251" s="144">
        <f t="shared" si="990"/>
        <v>0</v>
      </c>
      <c r="LQ251" s="144">
        <f t="shared" si="990"/>
        <v>0</v>
      </c>
      <c r="LR251" s="144">
        <f t="shared" si="990"/>
        <v>0</v>
      </c>
      <c r="LS251" s="144">
        <f t="shared" si="990"/>
        <v>0</v>
      </c>
      <c r="LT251" s="144">
        <f t="shared" si="990"/>
        <v>0</v>
      </c>
      <c r="LU251" s="144">
        <f t="shared" ref="LU251:OF251" si="991">N(LU249&gt;0)*N(LU248&lt;=0)*MIN(ABS(LU249),ABS(LU248))</f>
        <v>0</v>
      </c>
      <c r="LV251" s="144">
        <f t="shared" si="991"/>
        <v>0</v>
      </c>
      <c r="LW251" s="144">
        <f t="shared" si="991"/>
        <v>0</v>
      </c>
      <c r="LX251" s="144">
        <f t="shared" si="991"/>
        <v>0</v>
      </c>
      <c r="LY251" s="144">
        <f t="shared" si="991"/>
        <v>0</v>
      </c>
      <c r="LZ251" s="144">
        <f t="shared" si="991"/>
        <v>0</v>
      </c>
      <c r="MA251" s="144">
        <f t="shared" si="991"/>
        <v>0</v>
      </c>
      <c r="MB251" s="144">
        <f t="shared" si="991"/>
        <v>0</v>
      </c>
      <c r="MC251" s="144">
        <f t="shared" si="991"/>
        <v>0</v>
      </c>
      <c r="MD251" s="144">
        <f t="shared" si="991"/>
        <v>0</v>
      </c>
      <c r="ME251" s="144">
        <f t="shared" si="991"/>
        <v>0</v>
      </c>
      <c r="MF251" s="144">
        <f t="shared" si="991"/>
        <v>0</v>
      </c>
      <c r="MG251" s="144">
        <f t="shared" si="991"/>
        <v>0</v>
      </c>
      <c r="MH251" s="144">
        <f t="shared" si="991"/>
        <v>0</v>
      </c>
      <c r="MI251" s="144">
        <f t="shared" si="991"/>
        <v>0</v>
      </c>
      <c r="MJ251" s="144">
        <f t="shared" si="991"/>
        <v>0</v>
      </c>
      <c r="MK251" s="144">
        <f t="shared" si="991"/>
        <v>0</v>
      </c>
      <c r="ML251" s="144">
        <f t="shared" si="991"/>
        <v>0</v>
      </c>
      <c r="MM251" s="144">
        <f t="shared" si="991"/>
        <v>0</v>
      </c>
      <c r="MN251" s="144">
        <f t="shared" si="991"/>
        <v>0</v>
      </c>
      <c r="MO251" s="144">
        <f t="shared" si="991"/>
        <v>0</v>
      </c>
      <c r="MP251" s="144">
        <f t="shared" si="991"/>
        <v>0</v>
      </c>
      <c r="MQ251" s="144">
        <f t="shared" si="991"/>
        <v>0</v>
      </c>
      <c r="MR251" s="144">
        <f t="shared" si="991"/>
        <v>0</v>
      </c>
      <c r="MS251" s="144">
        <f t="shared" si="991"/>
        <v>0</v>
      </c>
      <c r="MT251" s="144">
        <f t="shared" si="991"/>
        <v>0</v>
      </c>
      <c r="MU251" s="144">
        <f t="shared" si="991"/>
        <v>0</v>
      </c>
      <c r="MV251" s="144">
        <f t="shared" si="991"/>
        <v>0</v>
      </c>
      <c r="MW251" s="144">
        <f t="shared" si="991"/>
        <v>0</v>
      </c>
      <c r="MX251" s="144">
        <f t="shared" si="991"/>
        <v>0</v>
      </c>
      <c r="MY251" s="144">
        <f t="shared" si="991"/>
        <v>0</v>
      </c>
      <c r="MZ251" s="144">
        <f t="shared" si="991"/>
        <v>0</v>
      </c>
      <c r="NA251" s="144">
        <f t="shared" si="991"/>
        <v>0</v>
      </c>
      <c r="NB251" s="144">
        <f t="shared" si="991"/>
        <v>0</v>
      </c>
      <c r="NC251" s="144">
        <f t="shared" si="991"/>
        <v>0</v>
      </c>
      <c r="ND251" s="144">
        <f t="shared" si="991"/>
        <v>0</v>
      </c>
      <c r="NE251" s="144">
        <f t="shared" si="991"/>
        <v>0</v>
      </c>
      <c r="NF251" s="144">
        <f t="shared" si="991"/>
        <v>0</v>
      </c>
      <c r="NG251" s="144">
        <f t="shared" si="991"/>
        <v>0</v>
      </c>
      <c r="NH251" s="144">
        <f t="shared" si="991"/>
        <v>0</v>
      </c>
      <c r="NI251" s="144">
        <f t="shared" si="991"/>
        <v>0</v>
      </c>
      <c r="NJ251" s="144">
        <f t="shared" si="991"/>
        <v>0</v>
      </c>
      <c r="NK251" s="144">
        <f t="shared" si="991"/>
        <v>0</v>
      </c>
      <c r="NL251" s="144">
        <f t="shared" si="991"/>
        <v>0</v>
      </c>
      <c r="NM251" s="144">
        <f t="shared" si="991"/>
        <v>0</v>
      </c>
      <c r="NN251" s="144">
        <f t="shared" si="991"/>
        <v>0</v>
      </c>
      <c r="NO251" s="144">
        <f t="shared" si="991"/>
        <v>0</v>
      </c>
      <c r="NP251" s="144">
        <f t="shared" si="991"/>
        <v>0</v>
      </c>
      <c r="NQ251" s="144">
        <f t="shared" si="991"/>
        <v>0</v>
      </c>
      <c r="NR251" s="144">
        <f t="shared" si="991"/>
        <v>0</v>
      </c>
      <c r="NS251" s="144">
        <f t="shared" si="991"/>
        <v>0</v>
      </c>
      <c r="NT251" s="144">
        <f t="shared" si="991"/>
        <v>0</v>
      </c>
      <c r="NU251" s="144">
        <f t="shared" si="991"/>
        <v>0</v>
      </c>
      <c r="NV251" s="144">
        <f t="shared" si="991"/>
        <v>0</v>
      </c>
      <c r="NW251" s="144">
        <f t="shared" si="991"/>
        <v>0</v>
      </c>
      <c r="NX251" s="144">
        <f t="shared" si="991"/>
        <v>0</v>
      </c>
      <c r="NY251" s="144">
        <f t="shared" si="991"/>
        <v>0</v>
      </c>
      <c r="NZ251" s="144">
        <f t="shared" si="991"/>
        <v>0</v>
      </c>
      <c r="OA251" s="144">
        <f t="shared" si="991"/>
        <v>0</v>
      </c>
      <c r="OB251" s="144">
        <f t="shared" si="991"/>
        <v>0</v>
      </c>
      <c r="OC251" s="144">
        <f t="shared" si="991"/>
        <v>0</v>
      </c>
      <c r="OD251" s="144">
        <f t="shared" si="991"/>
        <v>0</v>
      </c>
      <c r="OE251" s="144">
        <f t="shared" si="991"/>
        <v>0</v>
      </c>
      <c r="OF251" s="144">
        <f t="shared" si="991"/>
        <v>0</v>
      </c>
      <c r="OG251" s="144">
        <f t="shared" ref="OG251:OR251" si="992">N(OG249&gt;0)*N(OG248&lt;=0)*MIN(ABS(OG249),ABS(OG248))</f>
        <v>0</v>
      </c>
      <c r="OH251" s="144">
        <f t="shared" si="992"/>
        <v>0</v>
      </c>
      <c r="OI251" s="144">
        <f t="shared" si="992"/>
        <v>0</v>
      </c>
      <c r="OJ251" s="144">
        <f t="shared" si="992"/>
        <v>0</v>
      </c>
      <c r="OK251" s="144">
        <f t="shared" si="992"/>
        <v>0</v>
      </c>
      <c r="OL251" s="144">
        <f t="shared" si="992"/>
        <v>0</v>
      </c>
      <c r="OM251" s="144">
        <f t="shared" si="992"/>
        <v>0</v>
      </c>
      <c r="ON251" s="144">
        <f t="shared" si="992"/>
        <v>0</v>
      </c>
      <c r="OO251" s="144">
        <f t="shared" si="992"/>
        <v>0</v>
      </c>
      <c r="OP251" s="144">
        <f t="shared" si="992"/>
        <v>0</v>
      </c>
      <c r="OQ251" s="144">
        <f t="shared" si="992"/>
        <v>0</v>
      </c>
      <c r="OR251" s="315">
        <f t="shared" si="992"/>
        <v>0</v>
      </c>
    </row>
    <row r="252" spans="2:408" s="6" customFormat="1" ht="15" thickBot="1" x14ac:dyDescent="0.4">
      <c r="B252" s="360"/>
      <c r="C252" s="61" t="s">
        <v>167</v>
      </c>
      <c r="D252" s="61"/>
      <c r="E252" s="62"/>
      <c r="F252" s="62"/>
      <c r="G252" s="62"/>
      <c r="H252" s="63"/>
      <c r="I252" s="64"/>
      <c r="J252" s="107">
        <f t="shared" si="964"/>
        <v>0</v>
      </c>
      <c r="K252" s="61"/>
      <c r="L252" s="163">
        <f>MIN(0,SUM(L248:L249))</f>
        <v>0</v>
      </c>
      <c r="M252" s="163">
        <f t="shared" ref="M252:BX252" si="993">MIN(0,SUM(M248:M249))</f>
        <v>0</v>
      </c>
      <c r="N252" s="163">
        <f t="shared" si="993"/>
        <v>0</v>
      </c>
      <c r="O252" s="163">
        <f t="shared" si="993"/>
        <v>0</v>
      </c>
      <c r="P252" s="163">
        <f t="shared" si="993"/>
        <v>0</v>
      </c>
      <c r="Q252" s="163">
        <f t="shared" si="993"/>
        <v>0</v>
      </c>
      <c r="R252" s="163">
        <f t="shared" si="993"/>
        <v>0</v>
      </c>
      <c r="S252" s="163">
        <f t="shared" si="993"/>
        <v>0</v>
      </c>
      <c r="T252" s="163">
        <f t="shared" si="993"/>
        <v>0</v>
      </c>
      <c r="U252" s="163">
        <f t="shared" si="993"/>
        <v>0</v>
      </c>
      <c r="V252" s="163">
        <f t="shared" si="993"/>
        <v>0</v>
      </c>
      <c r="W252" s="163">
        <f t="shared" si="993"/>
        <v>0</v>
      </c>
      <c r="X252" s="163">
        <f t="shared" si="993"/>
        <v>0</v>
      </c>
      <c r="Y252" s="163">
        <f t="shared" si="993"/>
        <v>0</v>
      </c>
      <c r="Z252" s="163">
        <f t="shared" si="993"/>
        <v>0</v>
      </c>
      <c r="AA252" s="163">
        <f t="shared" si="993"/>
        <v>0</v>
      </c>
      <c r="AB252" s="163">
        <f t="shared" si="993"/>
        <v>0</v>
      </c>
      <c r="AC252" s="163">
        <f t="shared" si="993"/>
        <v>0</v>
      </c>
      <c r="AD252" s="163">
        <f t="shared" si="993"/>
        <v>0</v>
      </c>
      <c r="AE252" s="163">
        <f t="shared" si="993"/>
        <v>0</v>
      </c>
      <c r="AF252" s="163">
        <f t="shared" si="993"/>
        <v>0</v>
      </c>
      <c r="AG252" s="163">
        <f t="shared" si="993"/>
        <v>0</v>
      </c>
      <c r="AH252" s="163">
        <f t="shared" si="993"/>
        <v>0</v>
      </c>
      <c r="AI252" s="163">
        <f t="shared" si="993"/>
        <v>0</v>
      </c>
      <c r="AJ252" s="163">
        <f t="shared" si="993"/>
        <v>0</v>
      </c>
      <c r="AK252" s="163">
        <f t="shared" si="993"/>
        <v>0</v>
      </c>
      <c r="AL252" s="163">
        <f t="shared" si="993"/>
        <v>0</v>
      </c>
      <c r="AM252" s="163">
        <f t="shared" si="993"/>
        <v>0</v>
      </c>
      <c r="AN252" s="163">
        <f t="shared" si="993"/>
        <v>0</v>
      </c>
      <c r="AO252" s="163">
        <f t="shared" si="993"/>
        <v>0</v>
      </c>
      <c r="AP252" s="163">
        <f t="shared" si="993"/>
        <v>0</v>
      </c>
      <c r="AQ252" s="163">
        <f t="shared" si="993"/>
        <v>0</v>
      </c>
      <c r="AR252" s="163">
        <f t="shared" si="993"/>
        <v>0</v>
      </c>
      <c r="AS252" s="163">
        <f t="shared" si="993"/>
        <v>0</v>
      </c>
      <c r="AT252" s="163">
        <f t="shared" si="993"/>
        <v>0</v>
      </c>
      <c r="AU252" s="163">
        <f t="shared" si="993"/>
        <v>0</v>
      </c>
      <c r="AV252" s="163">
        <f t="shared" si="993"/>
        <v>0</v>
      </c>
      <c r="AW252" s="163">
        <f t="shared" si="993"/>
        <v>0</v>
      </c>
      <c r="AX252" s="163">
        <f t="shared" si="993"/>
        <v>0</v>
      </c>
      <c r="AY252" s="163">
        <f t="shared" si="993"/>
        <v>0</v>
      </c>
      <c r="AZ252" s="163">
        <f t="shared" si="993"/>
        <v>0</v>
      </c>
      <c r="BA252" s="163">
        <f t="shared" si="993"/>
        <v>0</v>
      </c>
      <c r="BB252" s="163">
        <f t="shared" si="993"/>
        <v>0</v>
      </c>
      <c r="BC252" s="163">
        <f t="shared" si="993"/>
        <v>0</v>
      </c>
      <c r="BD252" s="163">
        <f t="shared" si="993"/>
        <v>0</v>
      </c>
      <c r="BE252" s="163">
        <f t="shared" si="993"/>
        <v>0</v>
      </c>
      <c r="BF252" s="163">
        <f t="shared" si="993"/>
        <v>0</v>
      </c>
      <c r="BG252" s="163">
        <f t="shared" si="993"/>
        <v>0</v>
      </c>
      <c r="BH252" s="163">
        <f t="shared" si="993"/>
        <v>0</v>
      </c>
      <c r="BI252" s="163">
        <f t="shared" si="993"/>
        <v>0</v>
      </c>
      <c r="BJ252" s="163">
        <f t="shared" si="993"/>
        <v>0</v>
      </c>
      <c r="BK252" s="163">
        <f t="shared" si="993"/>
        <v>0</v>
      </c>
      <c r="BL252" s="163">
        <f t="shared" si="993"/>
        <v>0</v>
      </c>
      <c r="BM252" s="163">
        <f t="shared" si="993"/>
        <v>0</v>
      </c>
      <c r="BN252" s="163">
        <f t="shared" si="993"/>
        <v>0</v>
      </c>
      <c r="BO252" s="163">
        <f t="shared" si="993"/>
        <v>0</v>
      </c>
      <c r="BP252" s="163">
        <f t="shared" si="993"/>
        <v>0</v>
      </c>
      <c r="BQ252" s="163">
        <f t="shared" si="993"/>
        <v>0</v>
      </c>
      <c r="BR252" s="163">
        <f t="shared" si="993"/>
        <v>0</v>
      </c>
      <c r="BS252" s="163">
        <f t="shared" si="993"/>
        <v>0</v>
      </c>
      <c r="BT252" s="163">
        <f t="shared" si="993"/>
        <v>0</v>
      </c>
      <c r="BU252" s="163">
        <f t="shared" si="993"/>
        <v>0</v>
      </c>
      <c r="BV252" s="163">
        <f t="shared" si="993"/>
        <v>0</v>
      </c>
      <c r="BW252" s="163">
        <f t="shared" si="993"/>
        <v>0</v>
      </c>
      <c r="BX252" s="163">
        <f t="shared" si="993"/>
        <v>0</v>
      </c>
      <c r="BY252" s="163">
        <f t="shared" ref="BY252:EJ252" si="994">MIN(0,SUM(BY248:BY249))</f>
        <v>0</v>
      </c>
      <c r="BZ252" s="163">
        <f t="shared" si="994"/>
        <v>0</v>
      </c>
      <c r="CA252" s="163">
        <f t="shared" si="994"/>
        <v>0</v>
      </c>
      <c r="CB252" s="163">
        <f t="shared" si="994"/>
        <v>0</v>
      </c>
      <c r="CC252" s="163">
        <f t="shared" si="994"/>
        <v>0</v>
      </c>
      <c r="CD252" s="163">
        <f t="shared" si="994"/>
        <v>0</v>
      </c>
      <c r="CE252" s="163">
        <f t="shared" si="994"/>
        <v>0</v>
      </c>
      <c r="CF252" s="163">
        <f t="shared" si="994"/>
        <v>0</v>
      </c>
      <c r="CG252" s="163">
        <f t="shared" si="994"/>
        <v>0</v>
      </c>
      <c r="CH252" s="163">
        <f t="shared" si="994"/>
        <v>0</v>
      </c>
      <c r="CI252" s="163">
        <f t="shared" si="994"/>
        <v>0</v>
      </c>
      <c r="CJ252" s="163">
        <f t="shared" si="994"/>
        <v>0</v>
      </c>
      <c r="CK252" s="163">
        <f t="shared" si="994"/>
        <v>0</v>
      </c>
      <c r="CL252" s="163">
        <f t="shared" si="994"/>
        <v>0</v>
      </c>
      <c r="CM252" s="163">
        <f t="shared" si="994"/>
        <v>0</v>
      </c>
      <c r="CN252" s="163">
        <f t="shared" si="994"/>
        <v>0</v>
      </c>
      <c r="CO252" s="163">
        <f t="shared" si="994"/>
        <v>0</v>
      </c>
      <c r="CP252" s="163">
        <f t="shared" si="994"/>
        <v>0</v>
      </c>
      <c r="CQ252" s="163">
        <f t="shared" si="994"/>
        <v>0</v>
      </c>
      <c r="CR252" s="163">
        <f t="shared" si="994"/>
        <v>0</v>
      </c>
      <c r="CS252" s="163">
        <f t="shared" si="994"/>
        <v>0</v>
      </c>
      <c r="CT252" s="163">
        <f t="shared" si="994"/>
        <v>0</v>
      </c>
      <c r="CU252" s="163">
        <f t="shared" si="994"/>
        <v>0</v>
      </c>
      <c r="CV252" s="163">
        <f t="shared" si="994"/>
        <v>0</v>
      </c>
      <c r="CW252" s="163">
        <f t="shared" si="994"/>
        <v>0</v>
      </c>
      <c r="CX252" s="163">
        <f t="shared" si="994"/>
        <v>0</v>
      </c>
      <c r="CY252" s="163">
        <f t="shared" si="994"/>
        <v>0</v>
      </c>
      <c r="CZ252" s="163">
        <f t="shared" si="994"/>
        <v>0</v>
      </c>
      <c r="DA252" s="163">
        <f t="shared" si="994"/>
        <v>0</v>
      </c>
      <c r="DB252" s="163">
        <f t="shared" si="994"/>
        <v>0</v>
      </c>
      <c r="DC252" s="163">
        <f t="shared" si="994"/>
        <v>0</v>
      </c>
      <c r="DD252" s="163">
        <f t="shared" si="994"/>
        <v>0</v>
      </c>
      <c r="DE252" s="163">
        <f t="shared" si="994"/>
        <v>0</v>
      </c>
      <c r="DF252" s="163">
        <f t="shared" si="994"/>
        <v>0</v>
      </c>
      <c r="DG252" s="163">
        <f t="shared" si="994"/>
        <v>0</v>
      </c>
      <c r="DH252" s="163">
        <f t="shared" si="994"/>
        <v>0</v>
      </c>
      <c r="DI252" s="163">
        <f t="shared" si="994"/>
        <v>0</v>
      </c>
      <c r="DJ252" s="163">
        <f t="shared" si="994"/>
        <v>0</v>
      </c>
      <c r="DK252" s="163">
        <f t="shared" si="994"/>
        <v>0</v>
      </c>
      <c r="DL252" s="163">
        <f t="shared" si="994"/>
        <v>0</v>
      </c>
      <c r="DM252" s="163">
        <f t="shared" si="994"/>
        <v>0</v>
      </c>
      <c r="DN252" s="163">
        <f t="shared" si="994"/>
        <v>0</v>
      </c>
      <c r="DO252" s="163">
        <f t="shared" si="994"/>
        <v>0</v>
      </c>
      <c r="DP252" s="163">
        <f t="shared" si="994"/>
        <v>0</v>
      </c>
      <c r="DQ252" s="163">
        <f t="shared" si="994"/>
        <v>0</v>
      </c>
      <c r="DR252" s="163">
        <f t="shared" si="994"/>
        <v>0</v>
      </c>
      <c r="DS252" s="163">
        <f t="shared" si="994"/>
        <v>0</v>
      </c>
      <c r="DT252" s="163">
        <f t="shared" si="994"/>
        <v>0</v>
      </c>
      <c r="DU252" s="163">
        <f t="shared" si="994"/>
        <v>0</v>
      </c>
      <c r="DV252" s="163">
        <f t="shared" si="994"/>
        <v>0</v>
      </c>
      <c r="DW252" s="163">
        <f t="shared" si="994"/>
        <v>0</v>
      </c>
      <c r="DX252" s="163">
        <f t="shared" si="994"/>
        <v>0</v>
      </c>
      <c r="DY252" s="163">
        <f t="shared" si="994"/>
        <v>0</v>
      </c>
      <c r="DZ252" s="163">
        <f t="shared" si="994"/>
        <v>0</v>
      </c>
      <c r="EA252" s="163">
        <f t="shared" si="994"/>
        <v>0</v>
      </c>
      <c r="EB252" s="163">
        <f t="shared" si="994"/>
        <v>0</v>
      </c>
      <c r="EC252" s="163">
        <f t="shared" si="994"/>
        <v>0</v>
      </c>
      <c r="ED252" s="163">
        <f t="shared" si="994"/>
        <v>0</v>
      </c>
      <c r="EE252" s="163">
        <f t="shared" si="994"/>
        <v>0</v>
      </c>
      <c r="EF252" s="163">
        <f t="shared" si="994"/>
        <v>0</v>
      </c>
      <c r="EG252" s="163">
        <f t="shared" si="994"/>
        <v>0</v>
      </c>
      <c r="EH252" s="163">
        <f t="shared" si="994"/>
        <v>0</v>
      </c>
      <c r="EI252" s="163">
        <f t="shared" si="994"/>
        <v>0</v>
      </c>
      <c r="EJ252" s="163">
        <f t="shared" si="994"/>
        <v>0</v>
      </c>
      <c r="EK252" s="163">
        <f t="shared" ref="EK252:GV252" si="995">MIN(0,SUM(EK248:EK249))</f>
        <v>0</v>
      </c>
      <c r="EL252" s="163">
        <f t="shared" si="995"/>
        <v>0</v>
      </c>
      <c r="EM252" s="163">
        <f t="shared" si="995"/>
        <v>0</v>
      </c>
      <c r="EN252" s="163">
        <f t="shared" si="995"/>
        <v>0</v>
      </c>
      <c r="EO252" s="163">
        <f t="shared" si="995"/>
        <v>0</v>
      </c>
      <c r="EP252" s="163">
        <f t="shared" si="995"/>
        <v>0</v>
      </c>
      <c r="EQ252" s="163">
        <f t="shared" si="995"/>
        <v>0</v>
      </c>
      <c r="ER252" s="163">
        <f t="shared" si="995"/>
        <v>0</v>
      </c>
      <c r="ES252" s="163">
        <f t="shared" si="995"/>
        <v>0</v>
      </c>
      <c r="ET252" s="163">
        <f t="shared" si="995"/>
        <v>0</v>
      </c>
      <c r="EU252" s="163">
        <f t="shared" si="995"/>
        <v>0</v>
      </c>
      <c r="EV252" s="163">
        <f t="shared" si="995"/>
        <v>0</v>
      </c>
      <c r="EW252" s="163">
        <f t="shared" si="995"/>
        <v>0</v>
      </c>
      <c r="EX252" s="163">
        <f t="shared" si="995"/>
        <v>0</v>
      </c>
      <c r="EY252" s="163">
        <f t="shared" si="995"/>
        <v>0</v>
      </c>
      <c r="EZ252" s="163">
        <f t="shared" si="995"/>
        <v>0</v>
      </c>
      <c r="FA252" s="163">
        <f t="shared" si="995"/>
        <v>0</v>
      </c>
      <c r="FB252" s="163">
        <f t="shared" si="995"/>
        <v>0</v>
      </c>
      <c r="FC252" s="163">
        <f t="shared" si="995"/>
        <v>0</v>
      </c>
      <c r="FD252" s="163">
        <f t="shared" si="995"/>
        <v>0</v>
      </c>
      <c r="FE252" s="163">
        <f t="shared" si="995"/>
        <v>0</v>
      </c>
      <c r="FF252" s="163">
        <f t="shared" si="995"/>
        <v>0</v>
      </c>
      <c r="FG252" s="163">
        <f t="shared" si="995"/>
        <v>0</v>
      </c>
      <c r="FH252" s="163">
        <f t="shared" si="995"/>
        <v>0</v>
      </c>
      <c r="FI252" s="163">
        <f t="shared" si="995"/>
        <v>0</v>
      </c>
      <c r="FJ252" s="163">
        <f t="shared" si="995"/>
        <v>0</v>
      </c>
      <c r="FK252" s="163">
        <f t="shared" si="995"/>
        <v>0</v>
      </c>
      <c r="FL252" s="163">
        <f t="shared" si="995"/>
        <v>0</v>
      </c>
      <c r="FM252" s="163">
        <f t="shared" si="995"/>
        <v>0</v>
      </c>
      <c r="FN252" s="163">
        <f t="shared" si="995"/>
        <v>0</v>
      </c>
      <c r="FO252" s="163">
        <f t="shared" si="995"/>
        <v>0</v>
      </c>
      <c r="FP252" s="163">
        <f t="shared" si="995"/>
        <v>0</v>
      </c>
      <c r="FQ252" s="163">
        <f t="shared" si="995"/>
        <v>0</v>
      </c>
      <c r="FR252" s="163">
        <f t="shared" si="995"/>
        <v>0</v>
      </c>
      <c r="FS252" s="163">
        <f t="shared" si="995"/>
        <v>0</v>
      </c>
      <c r="FT252" s="163">
        <f t="shared" si="995"/>
        <v>0</v>
      </c>
      <c r="FU252" s="163">
        <f t="shared" si="995"/>
        <v>0</v>
      </c>
      <c r="FV252" s="163">
        <f t="shared" si="995"/>
        <v>0</v>
      </c>
      <c r="FW252" s="163">
        <f t="shared" si="995"/>
        <v>0</v>
      </c>
      <c r="FX252" s="163">
        <f t="shared" si="995"/>
        <v>0</v>
      </c>
      <c r="FY252" s="163">
        <f t="shared" si="995"/>
        <v>0</v>
      </c>
      <c r="FZ252" s="163">
        <f t="shared" si="995"/>
        <v>0</v>
      </c>
      <c r="GA252" s="163">
        <f t="shared" si="995"/>
        <v>0</v>
      </c>
      <c r="GB252" s="163">
        <f t="shared" si="995"/>
        <v>0</v>
      </c>
      <c r="GC252" s="163">
        <f t="shared" si="995"/>
        <v>0</v>
      </c>
      <c r="GD252" s="163">
        <f t="shared" si="995"/>
        <v>0</v>
      </c>
      <c r="GE252" s="163">
        <f t="shared" si="995"/>
        <v>0</v>
      </c>
      <c r="GF252" s="163">
        <f t="shared" si="995"/>
        <v>0</v>
      </c>
      <c r="GG252" s="163">
        <f t="shared" si="995"/>
        <v>0</v>
      </c>
      <c r="GH252" s="163">
        <f t="shared" si="995"/>
        <v>0</v>
      </c>
      <c r="GI252" s="163">
        <f t="shared" si="995"/>
        <v>0</v>
      </c>
      <c r="GJ252" s="163">
        <f t="shared" si="995"/>
        <v>0</v>
      </c>
      <c r="GK252" s="163">
        <f t="shared" si="995"/>
        <v>0</v>
      </c>
      <c r="GL252" s="163">
        <f t="shared" si="995"/>
        <v>0</v>
      </c>
      <c r="GM252" s="163">
        <f t="shared" si="995"/>
        <v>0</v>
      </c>
      <c r="GN252" s="163">
        <f t="shared" si="995"/>
        <v>0</v>
      </c>
      <c r="GO252" s="163">
        <f t="shared" si="995"/>
        <v>0</v>
      </c>
      <c r="GP252" s="163">
        <f t="shared" si="995"/>
        <v>0</v>
      </c>
      <c r="GQ252" s="163">
        <f t="shared" si="995"/>
        <v>0</v>
      </c>
      <c r="GR252" s="163">
        <f t="shared" si="995"/>
        <v>0</v>
      </c>
      <c r="GS252" s="163">
        <f t="shared" si="995"/>
        <v>0</v>
      </c>
      <c r="GT252" s="163">
        <f t="shared" si="995"/>
        <v>0</v>
      </c>
      <c r="GU252" s="163">
        <f t="shared" si="995"/>
        <v>0</v>
      </c>
      <c r="GV252" s="163">
        <f t="shared" si="995"/>
        <v>0</v>
      </c>
      <c r="GW252" s="163">
        <f t="shared" ref="GW252:JH252" si="996">MIN(0,SUM(GW248:GW249))</f>
        <v>0</v>
      </c>
      <c r="GX252" s="163">
        <f t="shared" si="996"/>
        <v>0</v>
      </c>
      <c r="GY252" s="163">
        <f t="shared" si="996"/>
        <v>0</v>
      </c>
      <c r="GZ252" s="163">
        <f t="shared" si="996"/>
        <v>0</v>
      </c>
      <c r="HA252" s="163">
        <f t="shared" si="996"/>
        <v>0</v>
      </c>
      <c r="HB252" s="163">
        <f t="shared" si="996"/>
        <v>0</v>
      </c>
      <c r="HC252" s="163">
        <f t="shared" si="996"/>
        <v>0</v>
      </c>
      <c r="HD252" s="163">
        <f t="shared" si="996"/>
        <v>0</v>
      </c>
      <c r="HE252" s="163">
        <f t="shared" si="996"/>
        <v>0</v>
      </c>
      <c r="HF252" s="163">
        <f t="shared" si="996"/>
        <v>0</v>
      </c>
      <c r="HG252" s="163">
        <f t="shared" si="996"/>
        <v>0</v>
      </c>
      <c r="HH252" s="163">
        <f t="shared" si="996"/>
        <v>0</v>
      </c>
      <c r="HI252" s="163">
        <f t="shared" si="996"/>
        <v>0</v>
      </c>
      <c r="HJ252" s="163">
        <f t="shared" si="996"/>
        <v>0</v>
      </c>
      <c r="HK252" s="163">
        <f t="shared" si="996"/>
        <v>0</v>
      </c>
      <c r="HL252" s="163">
        <f t="shared" si="996"/>
        <v>0</v>
      </c>
      <c r="HM252" s="163">
        <f t="shared" si="996"/>
        <v>0</v>
      </c>
      <c r="HN252" s="163">
        <f t="shared" si="996"/>
        <v>0</v>
      </c>
      <c r="HO252" s="163">
        <f t="shared" si="996"/>
        <v>0</v>
      </c>
      <c r="HP252" s="163">
        <f t="shared" si="996"/>
        <v>0</v>
      </c>
      <c r="HQ252" s="163">
        <f t="shared" si="996"/>
        <v>0</v>
      </c>
      <c r="HR252" s="163">
        <f t="shared" si="996"/>
        <v>0</v>
      </c>
      <c r="HS252" s="163">
        <f t="shared" si="996"/>
        <v>0</v>
      </c>
      <c r="HT252" s="163">
        <f t="shared" si="996"/>
        <v>0</v>
      </c>
      <c r="HU252" s="163">
        <f t="shared" si="996"/>
        <v>0</v>
      </c>
      <c r="HV252" s="163">
        <f t="shared" si="996"/>
        <v>0</v>
      </c>
      <c r="HW252" s="163">
        <f t="shared" si="996"/>
        <v>0</v>
      </c>
      <c r="HX252" s="163">
        <f t="shared" si="996"/>
        <v>0</v>
      </c>
      <c r="HY252" s="163">
        <f t="shared" si="996"/>
        <v>0</v>
      </c>
      <c r="HZ252" s="163">
        <f t="shared" si="996"/>
        <v>0</v>
      </c>
      <c r="IA252" s="163">
        <f t="shared" si="996"/>
        <v>0</v>
      </c>
      <c r="IB252" s="163">
        <f t="shared" si="996"/>
        <v>0</v>
      </c>
      <c r="IC252" s="163">
        <f t="shared" si="996"/>
        <v>0</v>
      </c>
      <c r="ID252" s="163">
        <f t="shared" si="996"/>
        <v>0</v>
      </c>
      <c r="IE252" s="163">
        <f t="shared" si="996"/>
        <v>0</v>
      </c>
      <c r="IF252" s="163">
        <f t="shared" si="996"/>
        <v>0</v>
      </c>
      <c r="IG252" s="163">
        <f t="shared" si="996"/>
        <v>0</v>
      </c>
      <c r="IH252" s="163">
        <f t="shared" si="996"/>
        <v>0</v>
      </c>
      <c r="II252" s="163">
        <f t="shared" si="996"/>
        <v>0</v>
      </c>
      <c r="IJ252" s="163">
        <f t="shared" si="996"/>
        <v>0</v>
      </c>
      <c r="IK252" s="163">
        <f t="shared" si="996"/>
        <v>0</v>
      </c>
      <c r="IL252" s="163">
        <f t="shared" si="996"/>
        <v>0</v>
      </c>
      <c r="IM252" s="163">
        <f t="shared" si="996"/>
        <v>0</v>
      </c>
      <c r="IN252" s="163">
        <f t="shared" si="996"/>
        <v>0</v>
      </c>
      <c r="IO252" s="163">
        <f t="shared" si="996"/>
        <v>0</v>
      </c>
      <c r="IP252" s="163">
        <f t="shared" si="996"/>
        <v>0</v>
      </c>
      <c r="IQ252" s="163">
        <f t="shared" si="996"/>
        <v>0</v>
      </c>
      <c r="IR252" s="163">
        <f t="shared" si="996"/>
        <v>0</v>
      </c>
      <c r="IS252" s="163">
        <f t="shared" si="996"/>
        <v>0</v>
      </c>
      <c r="IT252" s="163">
        <f t="shared" si="996"/>
        <v>0</v>
      </c>
      <c r="IU252" s="163">
        <f t="shared" si="996"/>
        <v>0</v>
      </c>
      <c r="IV252" s="163">
        <f t="shared" si="996"/>
        <v>0</v>
      </c>
      <c r="IW252" s="163">
        <f t="shared" si="996"/>
        <v>0</v>
      </c>
      <c r="IX252" s="163">
        <f t="shared" si="996"/>
        <v>0</v>
      </c>
      <c r="IY252" s="163">
        <f t="shared" si="996"/>
        <v>0</v>
      </c>
      <c r="IZ252" s="163">
        <f t="shared" si="996"/>
        <v>0</v>
      </c>
      <c r="JA252" s="163">
        <f t="shared" si="996"/>
        <v>0</v>
      </c>
      <c r="JB252" s="163">
        <f t="shared" si="996"/>
        <v>0</v>
      </c>
      <c r="JC252" s="163">
        <f t="shared" si="996"/>
        <v>0</v>
      </c>
      <c r="JD252" s="163">
        <f t="shared" si="996"/>
        <v>0</v>
      </c>
      <c r="JE252" s="163">
        <f t="shared" si="996"/>
        <v>0</v>
      </c>
      <c r="JF252" s="163">
        <f t="shared" si="996"/>
        <v>0</v>
      </c>
      <c r="JG252" s="163">
        <f t="shared" si="996"/>
        <v>0</v>
      </c>
      <c r="JH252" s="163">
        <f t="shared" si="996"/>
        <v>0</v>
      </c>
      <c r="JI252" s="163">
        <f t="shared" ref="JI252:LT252" si="997">MIN(0,SUM(JI248:JI249))</f>
        <v>0</v>
      </c>
      <c r="JJ252" s="163">
        <f t="shared" si="997"/>
        <v>0</v>
      </c>
      <c r="JK252" s="163">
        <f t="shared" si="997"/>
        <v>0</v>
      </c>
      <c r="JL252" s="163">
        <f t="shared" si="997"/>
        <v>0</v>
      </c>
      <c r="JM252" s="163">
        <f t="shared" si="997"/>
        <v>0</v>
      </c>
      <c r="JN252" s="163">
        <f t="shared" si="997"/>
        <v>0</v>
      </c>
      <c r="JO252" s="163">
        <f t="shared" si="997"/>
        <v>0</v>
      </c>
      <c r="JP252" s="163">
        <f t="shared" si="997"/>
        <v>0</v>
      </c>
      <c r="JQ252" s="163">
        <f t="shared" si="997"/>
        <v>0</v>
      </c>
      <c r="JR252" s="163">
        <f t="shared" si="997"/>
        <v>0</v>
      </c>
      <c r="JS252" s="163">
        <f t="shared" si="997"/>
        <v>0</v>
      </c>
      <c r="JT252" s="163">
        <f t="shared" si="997"/>
        <v>0</v>
      </c>
      <c r="JU252" s="163">
        <f t="shared" si="997"/>
        <v>0</v>
      </c>
      <c r="JV252" s="163">
        <f t="shared" si="997"/>
        <v>0</v>
      </c>
      <c r="JW252" s="163">
        <f t="shared" si="997"/>
        <v>0</v>
      </c>
      <c r="JX252" s="163">
        <f t="shared" si="997"/>
        <v>0</v>
      </c>
      <c r="JY252" s="163">
        <f t="shared" si="997"/>
        <v>0</v>
      </c>
      <c r="JZ252" s="163">
        <f t="shared" si="997"/>
        <v>0</v>
      </c>
      <c r="KA252" s="163">
        <f t="shared" si="997"/>
        <v>0</v>
      </c>
      <c r="KB252" s="163">
        <f t="shared" si="997"/>
        <v>0</v>
      </c>
      <c r="KC252" s="163">
        <f t="shared" si="997"/>
        <v>0</v>
      </c>
      <c r="KD252" s="163">
        <f t="shared" si="997"/>
        <v>0</v>
      </c>
      <c r="KE252" s="163">
        <f t="shared" si="997"/>
        <v>0</v>
      </c>
      <c r="KF252" s="163">
        <f t="shared" si="997"/>
        <v>0</v>
      </c>
      <c r="KG252" s="163">
        <f t="shared" si="997"/>
        <v>0</v>
      </c>
      <c r="KH252" s="163">
        <f t="shared" si="997"/>
        <v>0</v>
      </c>
      <c r="KI252" s="163">
        <f t="shared" si="997"/>
        <v>0</v>
      </c>
      <c r="KJ252" s="163">
        <f t="shared" si="997"/>
        <v>0</v>
      </c>
      <c r="KK252" s="163">
        <f t="shared" si="997"/>
        <v>0</v>
      </c>
      <c r="KL252" s="163">
        <f t="shared" si="997"/>
        <v>0</v>
      </c>
      <c r="KM252" s="163">
        <f t="shared" si="997"/>
        <v>0</v>
      </c>
      <c r="KN252" s="163">
        <f t="shared" si="997"/>
        <v>0</v>
      </c>
      <c r="KO252" s="163">
        <f t="shared" si="997"/>
        <v>0</v>
      </c>
      <c r="KP252" s="163">
        <f t="shared" si="997"/>
        <v>0</v>
      </c>
      <c r="KQ252" s="163">
        <f t="shared" si="997"/>
        <v>0</v>
      </c>
      <c r="KR252" s="163">
        <f t="shared" si="997"/>
        <v>0</v>
      </c>
      <c r="KS252" s="163">
        <f t="shared" si="997"/>
        <v>0</v>
      </c>
      <c r="KT252" s="163">
        <f t="shared" si="997"/>
        <v>0</v>
      </c>
      <c r="KU252" s="163">
        <f t="shared" si="997"/>
        <v>0</v>
      </c>
      <c r="KV252" s="163">
        <f t="shared" si="997"/>
        <v>0</v>
      </c>
      <c r="KW252" s="163">
        <f t="shared" si="997"/>
        <v>0</v>
      </c>
      <c r="KX252" s="163">
        <f t="shared" si="997"/>
        <v>0</v>
      </c>
      <c r="KY252" s="163">
        <f t="shared" si="997"/>
        <v>0</v>
      </c>
      <c r="KZ252" s="163">
        <f t="shared" si="997"/>
        <v>0</v>
      </c>
      <c r="LA252" s="163">
        <f t="shared" si="997"/>
        <v>0</v>
      </c>
      <c r="LB252" s="163">
        <f t="shared" si="997"/>
        <v>0</v>
      </c>
      <c r="LC252" s="163">
        <f t="shared" si="997"/>
        <v>0</v>
      </c>
      <c r="LD252" s="163">
        <f t="shared" si="997"/>
        <v>0</v>
      </c>
      <c r="LE252" s="163">
        <f t="shared" si="997"/>
        <v>0</v>
      </c>
      <c r="LF252" s="163">
        <f t="shared" si="997"/>
        <v>0</v>
      </c>
      <c r="LG252" s="163">
        <f t="shared" si="997"/>
        <v>0</v>
      </c>
      <c r="LH252" s="163">
        <f t="shared" si="997"/>
        <v>0</v>
      </c>
      <c r="LI252" s="163">
        <f t="shared" si="997"/>
        <v>0</v>
      </c>
      <c r="LJ252" s="163">
        <f t="shared" si="997"/>
        <v>0</v>
      </c>
      <c r="LK252" s="163">
        <f t="shared" si="997"/>
        <v>0</v>
      </c>
      <c r="LL252" s="163">
        <f t="shared" si="997"/>
        <v>0</v>
      </c>
      <c r="LM252" s="163">
        <f t="shared" si="997"/>
        <v>0</v>
      </c>
      <c r="LN252" s="163">
        <f t="shared" si="997"/>
        <v>0</v>
      </c>
      <c r="LO252" s="163">
        <f t="shared" si="997"/>
        <v>0</v>
      </c>
      <c r="LP252" s="163">
        <f t="shared" si="997"/>
        <v>0</v>
      </c>
      <c r="LQ252" s="163">
        <f t="shared" si="997"/>
        <v>0</v>
      </c>
      <c r="LR252" s="163">
        <f t="shared" si="997"/>
        <v>0</v>
      </c>
      <c r="LS252" s="163">
        <f t="shared" si="997"/>
        <v>0</v>
      </c>
      <c r="LT252" s="163">
        <f t="shared" si="997"/>
        <v>0</v>
      </c>
      <c r="LU252" s="163">
        <f t="shared" ref="LU252:OF252" si="998">MIN(0,SUM(LU248:LU249))</f>
        <v>0</v>
      </c>
      <c r="LV252" s="163">
        <f t="shared" si="998"/>
        <v>0</v>
      </c>
      <c r="LW252" s="163">
        <f t="shared" si="998"/>
        <v>0</v>
      </c>
      <c r="LX252" s="163">
        <f t="shared" si="998"/>
        <v>0</v>
      </c>
      <c r="LY252" s="163">
        <f t="shared" si="998"/>
        <v>0</v>
      </c>
      <c r="LZ252" s="163">
        <f t="shared" si="998"/>
        <v>0</v>
      </c>
      <c r="MA252" s="163">
        <f t="shared" si="998"/>
        <v>0</v>
      </c>
      <c r="MB252" s="163">
        <f t="shared" si="998"/>
        <v>0</v>
      </c>
      <c r="MC252" s="163">
        <f t="shared" si="998"/>
        <v>0</v>
      </c>
      <c r="MD252" s="163">
        <f t="shared" si="998"/>
        <v>0</v>
      </c>
      <c r="ME252" s="163">
        <f t="shared" si="998"/>
        <v>0</v>
      </c>
      <c r="MF252" s="163">
        <f t="shared" si="998"/>
        <v>0</v>
      </c>
      <c r="MG252" s="163">
        <f t="shared" si="998"/>
        <v>0</v>
      </c>
      <c r="MH252" s="163">
        <f t="shared" si="998"/>
        <v>0</v>
      </c>
      <c r="MI252" s="163">
        <f t="shared" si="998"/>
        <v>0</v>
      </c>
      <c r="MJ252" s="163">
        <f t="shared" si="998"/>
        <v>0</v>
      </c>
      <c r="MK252" s="163">
        <f t="shared" si="998"/>
        <v>0</v>
      </c>
      <c r="ML252" s="163">
        <f t="shared" si="998"/>
        <v>0</v>
      </c>
      <c r="MM252" s="163">
        <f t="shared" si="998"/>
        <v>0</v>
      </c>
      <c r="MN252" s="163">
        <f t="shared" si="998"/>
        <v>0</v>
      </c>
      <c r="MO252" s="163">
        <f t="shared" si="998"/>
        <v>0</v>
      </c>
      <c r="MP252" s="163">
        <f t="shared" si="998"/>
        <v>0</v>
      </c>
      <c r="MQ252" s="163">
        <f t="shared" si="998"/>
        <v>0</v>
      </c>
      <c r="MR252" s="163">
        <f t="shared" si="998"/>
        <v>0</v>
      </c>
      <c r="MS252" s="163">
        <f t="shared" si="998"/>
        <v>0</v>
      </c>
      <c r="MT252" s="163">
        <f t="shared" si="998"/>
        <v>0</v>
      </c>
      <c r="MU252" s="163">
        <f t="shared" si="998"/>
        <v>0</v>
      </c>
      <c r="MV252" s="163">
        <f t="shared" si="998"/>
        <v>0</v>
      </c>
      <c r="MW252" s="163">
        <f t="shared" si="998"/>
        <v>0</v>
      </c>
      <c r="MX252" s="163">
        <f t="shared" si="998"/>
        <v>0</v>
      </c>
      <c r="MY252" s="163">
        <f t="shared" si="998"/>
        <v>0</v>
      </c>
      <c r="MZ252" s="163">
        <f t="shared" si="998"/>
        <v>0</v>
      </c>
      <c r="NA252" s="163">
        <f t="shared" si="998"/>
        <v>0</v>
      </c>
      <c r="NB252" s="163">
        <f t="shared" si="998"/>
        <v>0</v>
      </c>
      <c r="NC252" s="163">
        <f t="shared" si="998"/>
        <v>0</v>
      </c>
      <c r="ND252" s="163">
        <f t="shared" si="998"/>
        <v>0</v>
      </c>
      <c r="NE252" s="163">
        <f t="shared" si="998"/>
        <v>0</v>
      </c>
      <c r="NF252" s="163">
        <f t="shared" si="998"/>
        <v>0</v>
      </c>
      <c r="NG252" s="163">
        <f t="shared" si="998"/>
        <v>0</v>
      </c>
      <c r="NH252" s="163">
        <f t="shared" si="998"/>
        <v>0</v>
      </c>
      <c r="NI252" s="163">
        <f t="shared" si="998"/>
        <v>0</v>
      </c>
      <c r="NJ252" s="163">
        <f t="shared" si="998"/>
        <v>0</v>
      </c>
      <c r="NK252" s="163">
        <f t="shared" si="998"/>
        <v>0</v>
      </c>
      <c r="NL252" s="163">
        <f t="shared" si="998"/>
        <v>0</v>
      </c>
      <c r="NM252" s="163">
        <f t="shared" si="998"/>
        <v>0</v>
      </c>
      <c r="NN252" s="163">
        <f t="shared" si="998"/>
        <v>0</v>
      </c>
      <c r="NO252" s="163">
        <f t="shared" si="998"/>
        <v>0</v>
      </c>
      <c r="NP252" s="163">
        <f t="shared" si="998"/>
        <v>0</v>
      </c>
      <c r="NQ252" s="163">
        <f t="shared" si="998"/>
        <v>0</v>
      </c>
      <c r="NR252" s="163">
        <f t="shared" si="998"/>
        <v>0</v>
      </c>
      <c r="NS252" s="163">
        <f t="shared" si="998"/>
        <v>0</v>
      </c>
      <c r="NT252" s="163">
        <f t="shared" si="998"/>
        <v>0</v>
      </c>
      <c r="NU252" s="163">
        <f t="shared" si="998"/>
        <v>0</v>
      </c>
      <c r="NV252" s="163">
        <f t="shared" si="998"/>
        <v>0</v>
      </c>
      <c r="NW252" s="163">
        <f t="shared" si="998"/>
        <v>0</v>
      </c>
      <c r="NX252" s="163">
        <f t="shared" si="998"/>
        <v>0</v>
      </c>
      <c r="NY252" s="163">
        <f t="shared" si="998"/>
        <v>0</v>
      </c>
      <c r="NZ252" s="163">
        <f t="shared" si="998"/>
        <v>0</v>
      </c>
      <c r="OA252" s="163">
        <f t="shared" si="998"/>
        <v>0</v>
      </c>
      <c r="OB252" s="163">
        <f t="shared" si="998"/>
        <v>0</v>
      </c>
      <c r="OC252" s="163">
        <f t="shared" si="998"/>
        <v>0</v>
      </c>
      <c r="OD252" s="163">
        <f t="shared" si="998"/>
        <v>0</v>
      </c>
      <c r="OE252" s="163">
        <f t="shared" si="998"/>
        <v>0</v>
      </c>
      <c r="OF252" s="163">
        <f t="shared" si="998"/>
        <v>0</v>
      </c>
      <c r="OG252" s="163">
        <f t="shared" ref="OG252:OR252" si="999">MIN(0,SUM(OG248:OG249))</f>
        <v>0</v>
      </c>
      <c r="OH252" s="163">
        <f t="shared" si="999"/>
        <v>0</v>
      </c>
      <c r="OI252" s="163">
        <f t="shared" si="999"/>
        <v>0</v>
      </c>
      <c r="OJ252" s="163">
        <f t="shared" si="999"/>
        <v>0</v>
      </c>
      <c r="OK252" s="163">
        <f t="shared" si="999"/>
        <v>0</v>
      </c>
      <c r="OL252" s="163">
        <f t="shared" si="999"/>
        <v>0</v>
      </c>
      <c r="OM252" s="163">
        <f t="shared" si="999"/>
        <v>0</v>
      </c>
      <c r="ON252" s="163">
        <f t="shared" si="999"/>
        <v>0</v>
      </c>
      <c r="OO252" s="163">
        <f t="shared" si="999"/>
        <v>0</v>
      </c>
      <c r="OP252" s="163">
        <f t="shared" si="999"/>
        <v>0</v>
      </c>
      <c r="OQ252" s="163">
        <f t="shared" si="999"/>
        <v>0</v>
      </c>
      <c r="OR252" s="316">
        <f t="shared" si="999"/>
        <v>0</v>
      </c>
    </row>
    <row r="253" spans="2:408" ht="15" thickTop="1" x14ac:dyDescent="0.35">
      <c r="B253" s="303"/>
      <c r="I253" s="110"/>
      <c r="OR253" s="310"/>
    </row>
    <row r="254" spans="2:408" s="6" customFormat="1" x14ac:dyDescent="0.35">
      <c r="B254" s="303"/>
      <c r="C254" s="6" t="s">
        <v>168</v>
      </c>
      <c r="E254" s="417"/>
      <c r="F254" s="8"/>
      <c r="G254" s="8"/>
      <c r="H254" s="383"/>
      <c r="I254" s="67"/>
      <c r="J254" s="361">
        <f t="shared" si="964"/>
        <v>-295490765.42460108</v>
      </c>
      <c r="L254" s="142">
        <f>N((L249-L251)&gt;0)*(L251-L249)*$E$238</f>
        <v>0</v>
      </c>
      <c r="M254" s="142">
        <f t="shared" ref="M254:BX254" si="1000">N((M249-M251)&gt;0)*(M251-M249)*$E$238</f>
        <v>0</v>
      </c>
      <c r="N254" s="142">
        <f t="shared" si="1000"/>
        <v>0</v>
      </c>
      <c r="O254" s="142">
        <f t="shared" si="1000"/>
        <v>0</v>
      </c>
      <c r="P254" s="142">
        <f t="shared" si="1000"/>
        <v>0</v>
      </c>
      <c r="Q254" s="142">
        <f t="shared" si="1000"/>
        <v>0</v>
      </c>
      <c r="R254" s="142">
        <f t="shared" si="1000"/>
        <v>0</v>
      </c>
      <c r="S254" s="142">
        <f t="shared" si="1000"/>
        <v>0</v>
      </c>
      <c r="T254" s="142">
        <f t="shared" si="1000"/>
        <v>0</v>
      </c>
      <c r="U254" s="142">
        <f t="shared" si="1000"/>
        <v>0</v>
      </c>
      <c r="V254" s="142">
        <f t="shared" si="1000"/>
        <v>0</v>
      </c>
      <c r="W254" s="142">
        <f t="shared" si="1000"/>
        <v>0</v>
      </c>
      <c r="X254" s="142">
        <f t="shared" si="1000"/>
        <v>0</v>
      </c>
      <c r="Y254" s="142">
        <f t="shared" si="1000"/>
        <v>0</v>
      </c>
      <c r="Z254" s="142">
        <f t="shared" si="1000"/>
        <v>0</v>
      </c>
      <c r="AA254" s="142">
        <f t="shared" si="1000"/>
        <v>0</v>
      </c>
      <c r="AB254" s="142">
        <f t="shared" si="1000"/>
        <v>0</v>
      </c>
      <c r="AC254" s="142">
        <f t="shared" si="1000"/>
        <v>0</v>
      </c>
      <c r="AD254" s="142">
        <f t="shared" si="1000"/>
        <v>0</v>
      </c>
      <c r="AE254" s="142">
        <f t="shared" si="1000"/>
        <v>0</v>
      </c>
      <c r="AF254" s="142">
        <f t="shared" si="1000"/>
        <v>0</v>
      </c>
      <c r="AG254" s="142">
        <f t="shared" si="1000"/>
        <v>0</v>
      </c>
      <c r="AH254" s="142">
        <f t="shared" si="1000"/>
        <v>0</v>
      </c>
      <c r="AI254" s="142">
        <f t="shared" si="1000"/>
        <v>0</v>
      </c>
      <c r="AJ254" s="142">
        <f t="shared" si="1000"/>
        <v>0</v>
      </c>
      <c r="AK254" s="142">
        <f t="shared" si="1000"/>
        <v>0</v>
      </c>
      <c r="AL254" s="142">
        <f t="shared" si="1000"/>
        <v>0</v>
      </c>
      <c r="AM254" s="142">
        <f t="shared" si="1000"/>
        <v>0</v>
      </c>
      <c r="AN254" s="142">
        <f t="shared" si="1000"/>
        <v>0</v>
      </c>
      <c r="AO254" s="142">
        <f t="shared" si="1000"/>
        <v>0</v>
      </c>
      <c r="AP254" s="142">
        <f t="shared" si="1000"/>
        <v>0</v>
      </c>
      <c r="AQ254" s="142">
        <f t="shared" si="1000"/>
        <v>0</v>
      </c>
      <c r="AR254" s="142">
        <f t="shared" si="1000"/>
        <v>0</v>
      </c>
      <c r="AS254" s="142">
        <f t="shared" si="1000"/>
        <v>0</v>
      </c>
      <c r="AT254" s="142">
        <f t="shared" si="1000"/>
        <v>0</v>
      </c>
      <c r="AU254" s="142">
        <f t="shared" si="1000"/>
        <v>0</v>
      </c>
      <c r="AV254" s="142">
        <f t="shared" si="1000"/>
        <v>-872274.69814300409</v>
      </c>
      <c r="AW254" s="142">
        <f t="shared" si="1000"/>
        <v>-789026.58537310397</v>
      </c>
      <c r="AX254" s="142">
        <f t="shared" si="1000"/>
        <v>-874674.14937853825</v>
      </c>
      <c r="AY254" s="142">
        <f t="shared" si="1000"/>
        <v>-847631.97383548075</v>
      </c>
      <c r="AZ254" s="142">
        <f t="shared" si="1000"/>
        <v>-877042.54452533822</v>
      </c>
      <c r="BA254" s="142">
        <f t="shared" si="1000"/>
        <v>-849936.74267212558</v>
      </c>
      <c r="BB254" s="142">
        <f t="shared" si="1000"/>
        <v>-879437.86760445673</v>
      </c>
      <c r="BC254" s="142">
        <f t="shared" si="1000"/>
        <v>-880631.73334497737</v>
      </c>
      <c r="BD254" s="142">
        <f t="shared" si="1000"/>
        <v>-853429.62171305262</v>
      </c>
      <c r="BE254" s="142">
        <f t="shared" si="1000"/>
        <v>-883068.09396412771</v>
      </c>
      <c r="BF254" s="142">
        <f t="shared" si="1000"/>
        <v>-855800.53358504933</v>
      </c>
      <c r="BG254" s="142">
        <f t="shared" si="1000"/>
        <v>-885532.15539090754</v>
      </c>
      <c r="BH254" s="142">
        <f t="shared" si="1000"/>
        <v>-920967.3250250998</v>
      </c>
      <c r="BI254" s="142">
        <f t="shared" si="1000"/>
        <v>-833077.30254292872</v>
      </c>
      <c r="BJ254" s="142">
        <f t="shared" si="1000"/>
        <v>-923530.96714078239</v>
      </c>
      <c r="BK254" s="142">
        <f t="shared" si="1000"/>
        <v>-894991.56083232688</v>
      </c>
      <c r="BL254" s="142">
        <f t="shared" si="1000"/>
        <v>-926065.43496914359</v>
      </c>
      <c r="BM254" s="142">
        <f t="shared" si="1000"/>
        <v>-897457.94937773142</v>
      </c>
      <c r="BN254" s="142">
        <f t="shared" si="1000"/>
        <v>-928628.71924380679</v>
      </c>
      <c r="BO254" s="142">
        <f t="shared" si="1000"/>
        <v>-929907.28439374676</v>
      </c>
      <c r="BP254" s="142">
        <f t="shared" si="1000"/>
        <v>-901196.71795730526</v>
      </c>
      <c r="BQ254" s="142">
        <f t="shared" si="1000"/>
        <v>-932514.48666139366</v>
      </c>
      <c r="BR254" s="142">
        <f t="shared" si="1000"/>
        <v>-903733.89079098951</v>
      </c>
      <c r="BS254" s="142">
        <f t="shared" si="1000"/>
        <v>-935151.33248627454</v>
      </c>
      <c r="BT254" s="142">
        <f t="shared" si="1000"/>
        <v>-971357.78833993245</v>
      </c>
      <c r="BU254" s="142">
        <f t="shared" si="1000"/>
        <v>-878666.52449422621</v>
      </c>
      <c r="BV254" s="142">
        <f t="shared" si="1000"/>
        <v>-974096.92750306707</v>
      </c>
      <c r="BW254" s="142">
        <f t="shared" si="1000"/>
        <v>-944010.73203889129</v>
      </c>
      <c r="BX254" s="142">
        <f t="shared" si="1000"/>
        <v>-976809.11040771706</v>
      </c>
      <c r="BY254" s="142">
        <f t="shared" ref="BY254:EJ254" si="1001">N((BY249-BY251)&gt;0)*(BY251-BY249)*$E$238</f>
        <v>-946650.07090684585</v>
      </c>
      <c r="BZ254" s="142">
        <f t="shared" si="1001"/>
        <v>-979552.13067716546</v>
      </c>
      <c r="CA254" s="142">
        <f t="shared" si="1001"/>
        <v>-980921.38669805066</v>
      </c>
      <c r="CB254" s="142">
        <f t="shared" si="1001"/>
        <v>-950652.0195614805</v>
      </c>
      <c r="CC254" s="142">
        <f t="shared" si="1001"/>
        <v>-983711.40756959643</v>
      </c>
      <c r="CD254" s="142">
        <f t="shared" si="1001"/>
        <v>-953367.10957672365</v>
      </c>
      <c r="CE254" s="142">
        <f t="shared" si="1001"/>
        <v>-986533.15095731604</v>
      </c>
      <c r="CF254" s="142">
        <f t="shared" si="1001"/>
        <v>-1026096.6033920089</v>
      </c>
      <c r="CG254" s="142">
        <f t="shared" si="1001"/>
        <v>-961297.76828235085</v>
      </c>
      <c r="CH254" s="142">
        <f t="shared" si="1001"/>
        <v>-1028991.422931721</v>
      </c>
      <c r="CI254" s="142">
        <f t="shared" si="1001"/>
        <v>-997223.08330482116</v>
      </c>
      <c r="CJ254" s="142">
        <f t="shared" si="1001"/>
        <v>-1031890.5759944418</v>
      </c>
      <c r="CK254" s="142">
        <f t="shared" si="1001"/>
        <v>-1000044.3374309062</v>
      </c>
      <c r="CL254" s="142">
        <f t="shared" si="1001"/>
        <v>-1034822.6020456312</v>
      </c>
      <c r="CM254" s="142">
        <f t="shared" si="1001"/>
        <v>-1036287.3080537745</v>
      </c>
      <c r="CN254" s="142">
        <f t="shared" si="1001"/>
        <v>-1004323.054614251</v>
      </c>
      <c r="CO254" s="142">
        <f t="shared" si="1001"/>
        <v>-1039269.4382834723</v>
      </c>
      <c r="CP254" s="142">
        <f t="shared" si="1001"/>
        <v>-1007225.0602455165</v>
      </c>
      <c r="CQ254" s="142">
        <f t="shared" si="1001"/>
        <v>-1042285.3825069114</v>
      </c>
      <c r="CR254" s="142">
        <f t="shared" si="1001"/>
        <v>-1077575.5982753995</v>
      </c>
      <c r="CS254" s="142">
        <f t="shared" si="1001"/>
        <v>-974772.05673017493</v>
      </c>
      <c r="CT254" s="142">
        <f t="shared" si="1001"/>
        <v>-1080702.8423256902</v>
      </c>
      <c r="CU254" s="142">
        <f t="shared" si="1001"/>
        <v>-1047364.8153051278</v>
      </c>
      <c r="CV254" s="142">
        <f t="shared" si="1001"/>
        <v>-1083808.7066578253</v>
      </c>
      <c r="CW254" s="142">
        <f t="shared" si="1001"/>
        <v>-1050387.2817802189</v>
      </c>
      <c r="CX254" s="142">
        <f t="shared" si="1001"/>
        <v>-1086949.8852087089</v>
      </c>
      <c r="CY254" s="142">
        <f t="shared" si="1001"/>
        <v>-1088520.2179989356</v>
      </c>
      <c r="CZ254" s="142">
        <f t="shared" si="1001"/>
        <v>-1054972.408685369</v>
      </c>
      <c r="DA254" s="142">
        <f t="shared" si="1001"/>
        <v>-1091715.2266202769</v>
      </c>
      <c r="DB254" s="142">
        <f t="shared" si="1001"/>
        <v>-1058081.6298706194</v>
      </c>
      <c r="DC254" s="142">
        <f t="shared" si="1001"/>
        <v>-1094946.5631940621</v>
      </c>
      <c r="DD254" s="142">
        <f t="shared" si="1001"/>
        <v>-1133588.8317104578</v>
      </c>
      <c r="DE254" s="142">
        <f t="shared" si="1001"/>
        <v>-1025457.0406069619</v>
      </c>
      <c r="DF254" s="142">
        <f t="shared" si="1001"/>
        <v>-1136930.4151024092</v>
      </c>
      <c r="DG254" s="142">
        <f t="shared" si="1001"/>
        <v>-1101882.162720029</v>
      </c>
      <c r="DH254" s="142">
        <f t="shared" si="1001"/>
        <v>-1140254.0497376455</v>
      </c>
      <c r="DI254" s="142">
        <f t="shared" si="1001"/>
        <v>-1105116.5621486914</v>
      </c>
      <c r="DJ254" s="142">
        <f t="shared" si="1001"/>
        <v>-1143615.4750425208</v>
      </c>
      <c r="DK254" s="142">
        <f t="shared" si="1001"/>
        <v>-1145297.1277562901</v>
      </c>
      <c r="DL254" s="142">
        <f t="shared" si="1001"/>
        <v>-1110024.3718846063</v>
      </c>
      <c r="DM254" s="142">
        <f t="shared" si="1001"/>
        <v>-1148716.1613507383</v>
      </c>
      <c r="DN254" s="142">
        <f t="shared" si="1001"/>
        <v>-1113351.6132140609</v>
      </c>
      <c r="DO254" s="142">
        <f t="shared" si="1001"/>
        <v>-1152174.0704803034</v>
      </c>
      <c r="DP254" s="142">
        <f t="shared" si="1001"/>
        <v>-1191671.4094395521</v>
      </c>
      <c r="DQ254" s="142">
        <f t="shared" si="1001"/>
        <v>-1078017.6430738918</v>
      </c>
      <c r="DR254" s="142">
        <f t="shared" si="1001"/>
        <v>-1195242.1157782383</v>
      </c>
      <c r="DS254" s="142">
        <f t="shared" si="1001"/>
        <v>-1158423.7290071717</v>
      </c>
      <c r="DT254" s="142">
        <f t="shared" si="1001"/>
        <v>-1198798.7857637764</v>
      </c>
      <c r="DU254" s="142">
        <f t="shared" si="1001"/>
        <v>-1161884.9176944194</v>
      </c>
      <c r="DV254" s="142">
        <f t="shared" si="1001"/>
        <v>-1202395.8964729249</v>
      </c>
      <c r="DW254" s="142">
        <f t="shared" si="1001"/>
        <v>-1204196.7361856857</v>
      </c>
      <c r="DX254" s="142">
        <f t="shared" si="1001"/>
        <v>-1167138.0919857356</v>
      </c>
      <c r="DY254" s="142">
        <f t="shared" si="1001"/>
        <v>-1207855.4985356177</v>
      </c>
      <c r="DZ254" s="142">
        <f t="shared" si="1001"/>
        <v>-1170698.6367565668</v>
      </c>
      <c r="EA254" s="142">
        <f t="shared" si="1001"/>
        <v>-1211555.8625958797</v>
      </c>
      <c r="EB254" s="142">
        <f t="shared" si="1001"/>
        <v>-1254314.1234312628</v>
      </c>
      <c r="EC254" s="142">
        <f t="shared" si="1001"/>
        <v>-1175194.4197858367</v>
      </c>
      <c r="ED254" s="142">
        <f t="shared" si="1001"/>
        <v>-1258097.5158869522</v>
      </c>
      <c r="EE254" s="142">
        <f t="shared" si="1001"/>
        <v>-1219367.2680612276</v>
      </c>
      <c r="EF254" s="142">
        <f t="shared" si="1001"/>
        <v>-1261897.5717133549</v>
      </c>
      <c r="EG254" s="142">
        <f t="shared" si="1001"/>
        <v>-1223065.2636953807</v>
      </c>
      <c r="EH254" s="142">
        <f t="shared" si="1001"/>
        <v>-1265740.7173321785</v>
      </c>
      <c r="EI254" s="142">
        <f t="shared" si="1001"/>
        <v>-1267666.066969285</v>
      </c>
      <c r="EJ254" s="142">
        <f t="shared" si="1001"/>
        <v>-1228678.9701154258</v>
      </c>
      <c r="EK254" s="142">
        <f t="shared" ref="EK254:GV254" si="1002">N((EK249-EK251)&gt;0)*(EK251-EK249)*$E$238</f>
        <v>-1271574.9041571047</v>
      </c>
      <c r="EL254" s="142">
        <f t="shared" si="1002"/>
        <v>-1232482.8301207742</v>
      </c>
      <c r="EM254" s="142">
        <f t="shared" si="1002"/>
        <v>-1275528.0647964699</v>
      </c>
      <c r="EN254" s="142">
        <f t="shared" si="1002"/>
        <v>-1314482.5664032493</v>
      </c>
      <c r="EO254" s="142">
        <f t="shared" si="1002"/>
        <v>-1189163.1629693771</v>
      </c>
      <c r="EP254" s="142">
        <f t="shared" si="1002"/>
        <v>-1318560.0477803911</v>
      </c>
      <c r="EQ254" s="142">
        <f t="shared" si="1002"/>
        <v>-1278009.5021953655</v>
      </c>
      <c r="ER254" s="142">
        <f t="shared" si="1002"/>
        <v>-1322632.9395589633</v>
      </c>
      <c r="ES254" s="142">
        <f t="shared" si="1002"/>
        <v>-1281973.0776757931</v>
      </c>
      <c r="ET254" s="142">
        <f t="shared" si="1002"/>
        <v>-1326752.1425156689</v>
      </c>
      <c r="EU254" s="142">
        <f t="shared" si="1002"/>
        <v>-1328817.2135372008</v>
      </c>
      <c r="EV254" s="142">
        <f t="shared" si="1002"/>
        <v>-1287991.5095100906</v>
      </c>
      <c r="EW254" s="142">
        <f t="shared" si="1002"/>
        <v>-1333007.0259666345</v>
      </c>
      <c r="EX254" s="142">
        <f t="shared" si="1002"/>
        <v>-1292068.8723334693</v>
      </c>
      <c r="EY254" s="142">
        <f t="shared" si="1002"/>
        <v>-1337244.4791962905</v>
      </c>
      <c r="EZ254" s="142">
        <f t="shared" si="1002"/>
        <v>-1379447.9703701679</v>
      </c>
      <c r="FA254" s="142">
        <f t="shared" si="1002"/>
        <v>-1247963.0051736822</v>
      </c>
      <c r="FB254" s="142">
        <f t="shared" si="1002"/>
        <v>-1383805.3731828614</v>
      </c>
      <c r="FC254" s="142">
        <f t="shared" si="1002"/>
        <v>-1341286.2315170111</v>
      </c>
      <c r="FD254" s="142">
        <f t="shared" si="1002"/>
        <v>-1388163.8181084406</v>
      </c>
      <c r="FE254" s="142">
        <f t="shared" si="1002"/>
        <v>-1345527.707889704</v>
      </c>
      <c r="FF254" s="142">
        <f t="shared" si="1002"/>
        <v>-1392571.821527502</v>
      </c>
      <c r="FG254" s="142">
        <f t="shared" si="1002"/>
        <v>-1394783.1628715957</v>
      </c>
      <c r="FH254" s="142">
        <f t="shared" si="1002"/>
        <v>-1351969.5554543284</v>
      </c>
      <c r="FI254" s="142">
        <f t="shared" si="1002"/>
        <v>-1399266.7313944609</v>
      </c>
      <c r="FJ254" s="142">
        <f t="shared" si="1002"/>
        <v>-1356332.8024896788</v>
      </c>
      <c r="FK254" s="142">
        <f t="shared" si="1002"/>
        <v>-1403801.2813210257</v>
      </c>
      <c r="FL254" s="142">
        <f t="shared" si="1002"/>
        <v>-1446956.8457865648</v>
      </c>
      <c r="FM254" s="142">
        <f t="shared" si="1002"/>
        <v>-1309068.7539648951</v>
      </c>
      <c r="FN254" s="142">
        <f t="shared" si="1002"/>
        <v>-1451613.5076532653</v>
      </c>
      <c r="FO254" s="142">
        <f t="shared" si="1002"/>
        <v>-1407052.7093141566</v>
      </c>
      <c r="FP254" s="142">
        <f t="shared" si="1002"/>
        <v>-1456277.5199752187</v>
      </c>
      <c r="FQ254" s="142">
        <f t="shared" si="1002"/>
        <v>-1411591.5649698821</v>
      </c>
      <c r="FR254" s="142">
        <f t="shared" si="1002"/>
        <v>-1460994.5657182657</v>
      </c>
      <c r="FS254" s="142">
        <f t="shared" si="1002"/>
        <v>-1463362.5046178356</v>
      </c>
      <c r="FT254" s="142">
        <f t="shared" si="1002"/>
        <v>-1418486.5789343517</v>
      </c>
      <c r="FU254" s="142">
        <f t="shared" si="1002"/>
        <v>-1468160.4188030374</v>
      </c>
      <c r="FV254" s="142">
        <f t="shared" si="1002"/>
        <v>-1423155.7484927776</v>
      </c>
      <c r="FW254" s="142">
        <f t="shared" si="1002"/>
        <v>-1473012.889150298</v>
      </c>
      <c r="FX254" s="142">
        <f t="shared" si="1002"/>
        <v>-1519282.8469619751</v>
      </c>
      <c r="FY254" s="142">
        <f t="shared" si="1002"/>
        <v>-1423597.5622854203</v>
      </c>
      <c r="FZ254" s="142">
        <f t="shared" si="1002"/>
        <v>-1524228.6636758426</v>
      </c>
      <c r="GA254" s="142">
        <f t="shared" si="1002"/>
        <v>-1477476.534779696</v>
      </c>
      <c r="GB254" s="142">
        <f t="shared" si="1002"/>
        <v>-1529209.6334510178</v>
      </c>
      <c r="GC254" s="142">
        <f t="shared" si="1002"/>
        <v>-1482323.7815955274</v>
      </c>
      <c r="GD254" s="142">
        <f t="shared" si="1002"/>
        <v>-1534247.0855125561</v>
      </c>
      <c r="GE254" s="142">
        <f t="shared" si="1002"/>
        <v>-1536777.4737510392</v>
      </c>
      <c r="GF254" s="142">
        <f t="shared" si="1002"/>
        <v>-1489688.6047192616</v>
      </c>
      <c r="GG254" s="142">
        <f t="shared" si="1002"/>
        <v>-1541901.0552827953</v>
      </c>
      <c r="GH254" s="142">
        <f t="shared" si="1002"/>
        <v>-1494674.6400226476</v>
      </c>
      <c r="GI254" s="142">
        <f t="shared" si="1002"/>
        <v>-1547082.7364390376</v>
      </c>
      <c r="GJ254" s="142">
        <f t="shared" si="1002"/>
        <v>-1590165.802819883</v>
      </c>
      <c r="GK254" s="142">
        <f t="shared" si="1002"/>
        <v>-1438706.9504042123</v>
      </c>
      <c r="GL254" s="142">
        <f t="shared" si="1002"/>
        <v>-1595484.4656761575</v>
      </c>
      <c r="GM254" s="142">
        <f t="shared" si="1002"/>
        <v>-1546605.6583589606</v>
      </c>
      <c r="GN254" s="142">
        <f t="shared" si="1002"/>
        <v>-1600825.3632379344</v>
      </c>
      <c r="GO254" s="142">
        <f t="shared" si="1002"/>
        <v>-1551803.2626775242</v>
      </c>
      <c r="GP254" s="142">
        <f t="shared" si="1002"/>
        <v>-1606226.991821459</v>
      </c>
      <c r="GQ254" s="142">
        <f t="shared" si="1002"/>
        <v>-1608942.0649821388</v>
      </c>
      <c r="GR254" s="142">
        <f t="shared" si="1002"/>
        <v>-1559702.3578221845</v>
      </c>
      <c r="GS254" s="142">
        <f t="shared" si="1002"/>
        <v>-1614436.3110575995</v>
      </c>
      <c r="GT254" s="142">
        <f t="shared" si="1002"/>
        <v>-1565049.2020499397</v>
      </c>
      <c r="GU254" s="142">
        <f t="shared" si="1002"/>
        <v>-1619993.0320518536</v>
      </c>
      <c r="GV254" s="142">
        <f t="shared" si="1002"/>
        <v>-1666169.0883022302</v>
      </c>
      <c r="GW254" s="142">
        <f t="shared" ref="GW254:JH254" si="1003">N((GW249-GW251)&gt;0)*(GW251-GW249)*$E$238</f>
        <v>-1507514.59663994</v>
      </c>
      <c r="GX254" s="142">
        <f t="shared" si="1003"/>
        <v>-1671853.4682188162</v>
      </c>
      <c r="GY254" s="142">
        <f t="shared" si="1003"/>
        <v>-1620689.9295319475</v>
      </c>
      <c r="GZ254" s="142">
        <f t="shared" si="1003"/>
        <v>-1677568.7887668589</v>
      </c>
      <c r="HA254" s="142">
        <f t="shared" si="1003"/>
        <v>-1626251.9252588714</v>
      </c>
      <c r="HB254" s="142">
        <f t="shared" si="1003"/>
        <v>-1683349.0983215573</v>
      </c>
      <c r="HC254" s="142">
        <f t="shared" si="1003"/>
        <v>-1686256.3172950253</v>
      </c>
      <c r="HD254" s="142">
        <f t="shared" si="1003"/>
        <v>-1634706.5576081621</v>
      </c>
      <c r="HE254" s="142">
        <f t="shared" si="1003"/>
        <v>-1692135.7440508916</v>
      </c>
      <c r="HF254" s="142">
        <f t="shared" si="1003"/>
        <v>-1640428.2629295676</v>
      </c>
      <c r="HG254" s="142">
        <f t="shared" si="1003"/>
        <v>-1698082.0260513623</v>
      </c>
      <c r="HH254" s="142">
        <f t="shared" si="1003"/>
        <v>-1745323.4301088464</v>
      </c>
      <c r="HI254" s="142">
        <f t="shared" si="1003"/>
        <v>-1579179.6166257726</v>
      </c>
      <c r="HJ254" s="142">
        <f t="shared" si="1003"/>
        <v>-1751398.8299317805</v>
      </c>
      <c r="HK254" s="142">
        <f t="shared" si="1003"/>
        <v>-1697860.7102338832</v>
      </c>
      <c r="HL254" s="142">
        <f t="shared" si="1003"/>
        <v>-1757514.8136090764</v>
      </c>
      <c r="HM254" s="142">
        <f t="shared" si="1003"/>
        <v>-1703812.6350070564</v>
      </c>
      <c r="HN254" s="142">
        <f t="shared" si="1003"/>
        <v>-1763700.342691411</v>
      </c>
      <c r="HO254" s="142">
        <f t="shared" si="1003"/>
        <v>-1766813.2610031667</v>
      </c>
      <c r="HP254" s="142">
        <f t="shared" si="1003"/>
        <v>-1712861.8233038136</v>
      </c>
      <c r="HQ254" s="142">
        <f t="shared" si="1003"/>
        <v>-1773104.8629702625</v>
      </c>
      <c r="HR254" s="142">
        <f t="shared" si="1003"/>
        <v>-1718984.6615517214</v>
      </c>
      <c r="HS254" s="142">
        <f t="shared" si="1003"/>
        <v>-1779468.0075001123</v>
      </c>
      <c r="HT254" s="142">
        <f t="shared" si="1003"/>
        <v>-1829609.4402686935</v>
      </c>
      <c r="HU254" s="142">
        <f t="shared" si="1003"/>
        <v>-1714598.0583574607</v>
      </c>
      <c r="HV254" s="142">
        <f t="shared" si="1003"/>
        <v>-1836076.2684852669</v>
      </c>
      <c r="HW254" s="142">
        <f t="shared" si="1003"/>
        <v>-1780003.8915774864</v>
      </c>
      <c r="HX254" s="142">
        <f t="shared" si="1003"/>
        <v>-1842605.2040214653</v>
      </c>
      <c r="HY254" s="142">
        <f t="shared" si="1003"/>
        <v>-1786357.6088050227</v>
      </c>
      <c r="HZ254" s="142">
        <f t="shared" si="1003"/>
        <v>-1849208.1771472588</v>
      </c>
      <c r="IA254" s="142">
        <f t="shared" si="1003"/>
        <v>-1852533.0929297081</v>
      </c>
      <c r="IB254" s="142">
        <f t="shared" si="1003"/>
        <v>-1796019.2324009687</v>
      </c>
      <c r="IC254" s="142">
        <f t="shared" si="1003"/>
        <v>-1859248.9932302786</v>
      </c>
      <c r="ID254" s="142">
        <f t="shared" si="1003"/>
        <v>-1802554.9030295459</v>
      </c>
      <c r="IE254" s="142">
        <f t="shared" si="1003"/>
        <v>-1866041.0514723866</v>
      </c>
      <c r="IF254" s="142">
        <f t="shared" si="1003"/>
        <v>-1913805.7733857553</v>
      </c>
      <c r="IG254" s="142">
        <f t="shared" si="1003"/>
        <v>-1731735.7644552989</v>
      </c>
      <c r="IH254" s="142">
        <f t="shared" si="1003"/>
        <v>-1920746.2838611831</v>
      </c>
      <c r="II254" s="142">
        <f t="shared" si="1003"/>
        <v>-1862169.5882901207</v>
      </c>
      <c r="IJ254" s="142">
        <f t="shared" si="1003"/>
        <v>-1927749.7927615079</v>
      </c>
      <c r="IK254" s="142">
        <f t="shared" si="1003"/>
        <v>-1868985.2624249761</v>
      </c>
      <c r="IL254" s="142">
        <f t="shared" si="1003"/>
        <v>-1934832.9401494488</v>
      </c>
      <c r="IM254" s="142">
        <f t="shared" si="1003"/>
        <v>-1938401.7938538808</v>
      </c>
      <c r="IN254" s="142">
        <f t="shared" si="1003"/>
        <v>-1879351.7523394208</v>
      </c>
      <c r="IO254" s="142">
        <f t="shared" si="1003"/>
        <v>-1945606.4234781899</v>
      </c>
      <c r="IP254" s="142">
        <f t="shared" si="1003"/>
        <v>-1886363.1596425606</v>
      </c>
      <c r="IQ254" s="142">
        <f t="shared" si="1003"/>
        <v>-1952892.9787700037</v>
      </c>
      <c r="IR254" s="142">
        <f t="shared" si="1003"/>
        <v>-2003523.5936654431</v>
      </c>
      <c r="IS254" s="142">
        <f t="shared" si="1003"/>
        <v>-1812980.7415089919</v>
      </c>
      <c r="IT254" s="142">
        <f t="shared" si="1003"/>
        <v>-2010942.0961552211</v>
      </c>
      <c r="IU254" s="142">
        <f t="shared" si="1003"/>
        <v>-1949690.6705915881</v>
      </c>
      <c r="IV254" s="142">
        <f t="shared" si="1003"/>
        <v>-2018436.5411960117</v>
      </c>
      <c r="IW254" s="142">
        <f t="shared" si="1003"/>
        <v>-1956984.1300360099</v>
      </c>
      <c r="IX254" s="142">
        <f t="shared" si="1003"/>
        <v>-2026016.2077381706</v>
      </c>
      <c r="IY254" s="142">
        <f t="shared" si="1003"/>
        <v>-2029837.4091851597</v>
      </c>
      <c r="IZ254" s="142">
        <f t="shared" si="1003"/>
        <v>-1968079.4308594749</v>
      </c>
      <c r="JA254" s="142">
        <f t="shared" si="1003"/>
        <v>-2037547.082486816</v>
      </c>
      <c r="JB254" s="142">
        <f t="shared" si="1003"/>
        <v>-1975582.3533329912</v>
      </c>
      <c r="JC254" s="142">
        <f t="shared" si="1003"/>
        <v>-2045344.4249046748</v>
      </c>
      <c r="JD254" s="142">
        <f t="shared" si="1003"/>
        <v>-2097173.847733506</v>
      </c>
      <c r="JE254" s="142">
        <f t="shared" si="1003"/>
        <v>-1894221.5398883275</v>
      </c>
      <c r="JF254" s="142">
        <f t="shared" si="1003"/>
        <v>-2097173.847733506</v>
      </c>
      <c r="JG254" s="142">
        <f t="shared" si="1003"/>
        <v>-2029523.0784517783</v>
      </c>
      <c r="JH254" s="142">
        <f t="shared" si="1003"/>
        <v>-2097173.847733506</v>
      </c>
      <c r="JI254" s="142">
        <f t="shared" ref="JI254:LT254" si="1004">N((JI249-JI251)&gt;0)*(JI251-JI249)*$E$238</f>
        <v>-2029523.0784517783</v>
      </c>
      <c r="JJ254" s="142">
        <f t="shared" si="1004"/>
        <v>-2097173.847733506</v>
      </c>
      <c r="JK254" s="142">
        <f t="shared" si="1004"/>
        <v>-2097173.847733506</v>
      </c>
      <c r="JL254" s="142">
        <f t="shared" si="1004"/>
        <v>-2029523.0784517783</v>
      </c>
      <c r="JM254" s="142">
        <f t="shared" si="1004"/>
        <v>-2097173.847733506</v>
      </c>
      <c r="JN254" s="142">
        <f t="shared" si="1004"/>
        <v>-2029523.0784517783</v>
      </c>
      <c r="JO254" s="142">
        <f t="shared" si="1004"/>
        <v>-2097173.847733506</v>
      </c>
      <c r="JP254" s="142">
        <f t="shared" si="1004"/>
        <v>-2147522.5182316969</v>
      </c>
      <c r="JQ254" s="142">
        <f t="shared" si="1004"/>
        <v>-2008972.6783457785</v>
      </c>
      <c r="JR254" s="142">
        <f t="shared" si="1004"/>
        <v>-2147522.5182316969</v>
      </c>
      <c r="JS254" s="142">
        <f t="shared" si="1004"/>
        <v>-2078247.5982887377</v>
      </c>
      <c r="JT254" s="142">
        <f t="shared" si="1004"/>
        <v>-2147522.5182316969</v>
      </c>
      <c r="JU254" s="142">
        <f t="shared" si="1004"/>
        <v>-2078247.5982887377</v>
      </c>
      <c r="JV254" s="142">
        <f t="shared" si="1004"/>
        <v>-2147522.5182316969</v>
      </c>
      <c r="JW254" s="142">
        <f t="shared" si="1004"/>
        <v>-2147522.5182316969</v>
      </c>
      <c r="JX254" s="142">
        <f t="shared" si="1004"/>
        <v>-2078247.5982887377</v>
      </c>
      <c r="JY254" s="142">
        <f t="shared" si="1004"/>
        <v>-2147522.5182316969</v>
      </c>
      <c r="JZ254" s="142">
        <f t="shared" si="1004"/>
        <v>-2078247.5982887377</v>
      </c>
      <c r="KA254" s="142">
        <f t="shared" si="1004"/>
        <v>-2147522.5182316969</v>
      </c>
      <c r="KB254" s="142">
        <f t="shared" si="1004"/>
        <v>-2195861.9898014194</v>
      </c>
      <c r="KC254" s="142">
        <f t="shared" si="1004"/>
        <v>-1983359.2165948302</v>
      </c>
      <c r="KD254" s="142">
        <f t="shared" si="1004"/>
        <v>-2195861.9898014194</v>
      </c>
      <c r="KE254" s="142">
        <f t="shared" si="1004"/>
        <v>-2125027.7320658905</v>
      </c>
      <c r="KF254" s="142">
        <f t="shared" si="1004"/>
        <v>-2195861.9898014194</v>
      </c>
      <c r="KG254" s="142">
        <f t="shared" si="1004"/>
        <v>-2125027.7320658905</v>
      </c>
      <c r="KH254" s="142">
        <f t="shared" si="1004"/>
        <v>-2195861.9898014194</v>
      </c>
      <c r="KI254" s="142">
        <f t="shared" si="1004"/>
        <v>-2195861.9898014194</v>
      </c>
      <c r="KJ254" s="142">
        <f t="shared" si="1004"/>
        <v>-2125027.7320658905</v>
      </c>
      <c r="KK254" s="142">
        <f t="shared" si="1004"/>
        <v>-2195861.9898014194</v>
      </c>
      <c r="KL254" s="142">
        <f t="shared" si="1004"/>
        <v>-2125027.7320658905</v>
      </c>
      <c r="KM254" s="142">
        <f t="shared" si="1004"/>
        <v>-2195861.9898014194</v>
      </c>
      <c r="KN254" s="142">
        <f t="shared" si="1004"/>
        <v>-2246691.2685179836</v>
      </c>
      <c r="KO254" s="142">
        <f t="shared" si="1004"/>
        <v>-2029269.5328549528</v>
      </c>
      <c r="KP254" s="142">
        <f t="shared" si="1004"/>
        <v>-2246691.2685179836</v>
      </c>
      <c r="KQ254" s="142">
        <f t="shared" si="1004"/>
        <v>-2174217.3566303067</v>
      </c>
      <c r="KR254" s="142">
        <f t="shared" si="1004"/>
        <v>-2246691.2685179836</v>
      </c>
      <c r="KS254" s="142">
        <f t="shared" si="1004"/>
        <v>-2174217.3566303067</v>
      </c>
      <c r="KT254" s="142">
        <f t="shared" si="1004"/>
        <v>-2246691.2685179836</v>
      </c>
      <c r="KU254" s="142">
        <f t="shared" si="1004"/>
        <v>-2246691.2685179836</v>
      </c>
      <c r="KV254" s="142">
        <f t="shared" si="1004"/>
        <v>-2174217.3566303067</v>
      </c>
      <c r="KW254" s="142">
        <f t="shared" si="1004"/>
        <v>-2246691.2685179836</v>
      </c>
      <c r="KX254" s="142">
        <f t="shared" si="1004"/>
        <v>-2174217.3566303067</v>
      </c>
      <c r="KY254" s="142">
        <f t="shared" si="1004"/>
        <v>-2246691.2685179836</v>
      </c>
      <c r="KZ254" s="142">
        <f t="shared" si="1004"/>
        <v>-2298537.1328088804</v>
      </c>
      <c r="LA254" s="142">
        <f t="shared" si="1004"/>
        <v>-2076098.0554402771</v>
      </c>
      <c r="LB254" s="142">
        <f t="shared" si="1004"/>
        <v>-2298537.1328088804</v>
      </c>
      <c r="LC254" s="142">
        <f t="shared" si="1004"/>
        <v>-2224390.7736860113</v>
      </c>
      <c r="LD254" s="142">
        <f t="shared" si="1004"/>
        <v>-2298537.1328088804</v>
      </c>
      <c r="LE254" s="142">
        <f t="shared" si="1004"/>
        <v>-2224390.7736860113</v>
      </c>
      <c r="LF254" s="142">
        <f t="shared" si="1004"/>
        <v>-2298537.1328088804</v>
      </c>
      <c r="LG254" s="142">
        <f t="shared" si="1004"/>
        <v>-2298537.1328088804</v>
      </c>
      <c r="LH254" s="142">
        <f t="shared" si="1004"/>
        <v>-2224390.7736860113</v>
      </c>
      <c r="LI254" s="142">
        <f t="shared" si="1004"/>
        <v>-2298537.1328088804</v>
      </c>
      <c r="LJ254" s="142">
        <f t="shared" si="1004"/>
        <v>-2224390.7736860113</v>
      </c>
      <c r="LK254" s="142">
        <f t="shared" si="1004"/>
        <v>-2298537.1328088804</v>
      </c>
      <c r="LL254" s="142">
        <f t="shared" si="1004"/>
        <v>-2352958.3149504811</v>
      </c>
      <c r="LM254" s="142">
        <f t="shared" si="1004"/>
        <v>-2201154.552695611</v>
      </c>
      <c r="LN254" s="142">
        <f t="shared" si="1004"/>
        <v>-2352958.3149504811</v>
      </c>
      <c r="LO254" s="142">
        <f t="shared" si="1004"/>
        <v>-2277056.4338230472</v>
      </c>
      <c r="LP254" s="142">
        <f t="shared" si="1004"/>
        <v>-2352958.3149504811</v>
      </c>
      <c r="LQ254" s="142">
        <f t="shared" si="1004"/>
        <v>-2277056.4338230472</v>
      </c>
      <c r="LR254" s="142">
        <f t="shared" si="1004"/>
        <v>-2352958.3149504811</v>
      </c>
      <c r="LS254" s="142">
        <f t="shared" si="1004"/>
        <v>-2352958.3149504811</v>
      </c>
      <c r="LT254" s="142">
        <f t="shared" si="1004"/>
        <v>-2277056.4338230472</v>
      </c>
      <c r="LU254" s="142">
        <f t="shared" ref="LU254:OF254" si="1005">N((LU249-LU251)&gt;0)*(LU251-LU249)*$E$238</f>
        <v>-2352958.3149504811</v>
      </c>
      <c r="LV254" s="142">
        <f t="shared" si="1005"/>
        <v>-2277056.4338230472</v>
      </c>
      <c r="LW254" s="142">
        <f t="shared" si="1005"/>
        <v>-2352958.3149504811</v>
      </c>
      <c r="LX254" s="142">
        <f t="shared" si="1005"/>
        <v>-2405360.3515938423</v>
      </c>
      <c r="LY254" s="142">
        <f t="shared" si="1005"/>
        <v>-2172583.5433750837</v>
      </c>
      <c r="LZ254" s="142">
        <f t="shared" si="1005"/>
        <v>-2405360.3515938423</v>
      </c>
      <c r="MA254" s="142">
        <f t="shared" si="1005"/>
        <v>-2327768.0821875893</v>
      </c>
      <c r="MB254" s="142">
        <f t="shared" si="1005"/>
        <v>-2405360.3515938423</v>
      </c>
      <c r="MC254" s="142">
        <f t="shared" si="1005"/>
        <v>-2327768.0821875893</v>
      </c>
      <c r="MD254" s="142">
        <f t="shared" si="1005"/>
        <v>-2405360.3515938423</v>
      </c>
      <c r="ME254" s="142">
        <f t="shared" si="1005"/>
        <v>-2405360.3515938423</v>
      </c>
      <c r="MF254" s="142">
        <f t="shared" si="1005"/>
        <v>-2327768.0821875893</v>
      </c>
      <c r="MG254" s="142">
        <f t="shared" si="1005"/>
        <v>-2405360.3515938423</v>
      </c>
      <c r="MH254" s="142">
        <f t="shared" si="1005"/>
        <v>-2327768.0821875893</v>
      </c>
      <c r="MI254" s="142">
        <f t="shared" si="1005"/>
        <v>-2405360.3515938423</v>
      </c>
      <c r="MJ254" s="142">
        <f t="shared" si="1005"/>
        <v>-2460379.5975462548</v>
      </c>
      <c r="MK254" s="142">
        <f t="shared" si="1005"/>
        <v>-2222278.3461708101</v>
      </c>
      <c r="ML254" s="142">
        <f t="shared" si="1005"/>
        <v>-2460379.5975462548</v>
      </c>
      <c r="MM254" s="142">
        <f t="shared" si="1005"/>
        <v>-2381012.5137544409</v>
      </c>
      <c r="MN254" s="142">
        <f t="shared" si="1005"/>
        <v>-2460379.5975462548</v>
      </c>
      <c r="MO254" s="142">
        <f t="shared" si="1005"/>
        <v>-2381012.5137544409</v>
      </c>
      <c r="MP254" s="142">
        <f t="shared" si="1005"/>
        <v>-2460379.5975462548</v>
      </c>
      <c r="MQ254" s="142">
        <f t="shared" si="1005"/>
        <v>-2460379.5975462548</v>
      </c>
      <c r="MR254" s="142">
        <f t="shared" si="1005"/>
        <v>-2381012.5137544409</v>
      </c>
      <c r="MS254" s="142">
        <f t="shared" si="1005"/>
        <v>-2460379.5975462548</v>
      </c>
      <c r="MT254" s="142">
        <f t="shared" si="1005"/>
        <v>-2381012.5137544409</v>
      </c>
      <c r="MU254" s="142">
        <f t="shared" si="1005"/>
        <v>-2460379.5975462548</v>
      </c>
      <c r="MV254" s="142">
        <f t="shared" si="1005"/>
        <v>-2516499.2284177146</v>
      </c>
      <c r="MW254" s="142">
        <f t="shared" si="1005"/>
        <v>-2272967.0450224523</v>
      </c>
      <c r="MX254" s="142">
        <f t="shared" si="1005"/>
        <v>-2516499.2284177146</v>
      </c>
      <c r="MY254" s="142">
        <f t="shared" si="1005"/>
        <v>-2435321.8339526271</v>
      </c>
      <c r="MZ254" s="142">
        <f t="shared" si="1005"/>
        <v>-2516499.2284177146</v>
      </c>
      <c r="NA254" s="142">
        <f t="shared" si="1005"/>
        <v>-2435321.8339526271</v>
      </c>
      <c r="NB254" s="142">
        <f t="shared" si="1005"/>
        <v>-2516499.2284177146</v>
      </c>
      <c r="NC254" s="142">
        <f t="shared" si="1005"/>
        <v>-2516499.2284177146</v>
      </c>
      <c r="ND254" s="142">
        <f t="shared" si="1005"/>
        <v>-2435321.8339526271</v>
      </c>
      <c r="NE254" s="142">
        <f t="shared" si="1005"/>
        <v>-2516499.2284177146</v>
      </c>
      <c r="NF254" s="142">
        <f t="shared" si="1005"/>
        <v>-2435321.8339526271</v>
      </c>
      <c r="NG254" s="142">
        <f t="shared" si="1005"/>
        <v>-2516499.2284177146</v>
      </c>
      <c r="NH254" s="142">
        <f t="shared" si="1005"/>
        <v>-2575328.6281341193</v>
      </c>
      <c r="NI254" s="142">
        <f t="shared" si="1005"/>
        <v>-2409178.3940609517</v>
      </c>
      <c r="NJ254" s="142">
        <f t="shared" si="1005"/>
        <v>-2575328.6281341193</v>
      </c>
      <c r="NK254" s="142">
        <f t="shared" si="1005"/>
        <v>-2492253.5110975355</v>
      </c>
      <c r="NL254" s="142">
        <f t="shared" si="1005"/>
        <v>-2575328.6281341193</v>
      </c>
      <c r="NM254" s="142">
        <f t="shared" si="1005"/>
        <v>-2492253.5110975355</v>
      </c>
      <c r="NN254" s="142">
        <f t="shared" si="1005"/>
        <v>-2575328.6281341193</v>
      </c>
      <c r="NO254" s="142">
        <f t="shared" si="1005"/>
        <v>-2575328.6281341193</v>
      </c>
      <c r="NP254" s="142">
        <f t="shared" si="1005"/>
        <v>-2492253.5110975355</v>
      </c>
      <c r="NQ254" s="142">
        <f t="shared" si="1005"/>
        <v>-2575328.6281341193</v>
      </c>
      <c r="NR254" s="142">
        <f t="shared" si="1005"/>
        <v>-2492253.5110975355</v>
      </c>
      <c r="NS254" s="142">
        <f t="shared" si="1005"/>
        <v>-2575328.6281341193</v>
      </c>
      <c r="NT254" s="142">
        <f t="shared" si="1005"/>
        <v>-2632128.115865272</v>
      </c>
      <c r="NU254" s="142">
        <f t="shared" si="1005"/>
        <v>-2377406.040136375</v>
      </c>
      <c r="NV254" s="142">
        <f t="shared" si="1005"/>
        <v>-2632128.115865272</v>
      </c>
      <c r="NW254" s="142">
        <f t="shared" si="1005"/>
        <v>-2547220.7572889728</v>
      </c>
      <c r="NX254" s="142">
        <f t="shared" si="1005"/>
        <v>-2632128.115865272</v>
      </c>
      <c r="NY254" s="142">
        <f t="shared" si="1005"/>
        <v>-2547220.7572889728</v>
      </c>
      <c r="NZ254" s="142">
        <f t="shared" si="1005"/>
        <v>-2632128.115865272</v>
      </c>
      <c r="OA254" s="142">
        <f t="shared" si="1005"/>
        <v>-2632128.115865272</v>
      </c>
      <c r="OB254" s="142">
        <f t="shared" si="1005"/>
        <v>-2547220.7572889728</v>
      </c>
      <c r="OC254" s="142">
        <f t="shared" si="1005"/>
        <v>-2632128.115865272</v>
      </c>
      <c r="OD254" s="142">
        <f t="shared" si="1005"/>
        <v>-2547220.7572889728</v>
      </c>
      <c r="OE254" s="142">
        <f t="shared" si="1005"/>
        <v>-2632128.115865272</v>
      </c>
      <c r="OF254" s="142">
        <f t="shared" si="1005"/>
        <v>-2691682.7171031144</v>
      </c>
      <c r="OG254" s="142">
        <f t="shared" ref="OG254:OR254" si="1006">N((OG249-OG251)&gt;0)*(OG251-OG249)*$E$238</f>
        <v>-2431197.292867329</v>
      </c>
      <c r="OH254" s="142">
        <f t="shared" si="1006"/>
        <v>-2691682.7171031144</v>
      </c>
      <c r="OI254" s="142">
        <f t="shared" si="1006"/>
        <v>-2604854.2423578533</v>
      </c>
      <c r="OJ254" s="142">
        <f t="shared" si="1006"/>
        <v>-2691682.7171031144</v>
      </c>
      <c r="OK254" s="142">
        <f t="shared" si="1006"/>
        <v>-2604854.2423578533</v>
      </c>
      <c r="OL254" s="142">
        <f t="shared" si="1006"/>
        <v>-2691682.7171031144</v>
      </c>
      <c r="OM254" s="142">
        <f t="shared" si="1006"/>
        <v>-2691682.7171031144</v>
      </c>
      <c r="ON254" s="142">
        <f t="shared" si="1006"/>
        <v>-2604854.2423578533</v>
      </c>
      <c r="OO254" s="142">
        <f t="shared" si="1006"/>
        <v>-2691682.7171031144</v>
      </c>
      <c r="OP254" s="142">
        <f t="shared" si="1006"/>
        <v>-2604854.2423578533</v>
      </c>
      <c r="OQ254" s="142">
        <f t="shared" si="1006"/>
        <v>-2691682.7171031144</v>
      </c>
      <c r="OR254" s="311">
        <f t="shared" si="1006"/>
        <v>-2752428.410365711</v>
      </c>
    </row>
    <row r="255" spans="2:408" s="6" customFormat="1" ht="15" thickBot="1" x14ac:dyDescent="0.4">
      <c r="B255" s="321"/>
      <c r="C255" s="427" t="s">
        <v>169</v>
      </c>
      <c r="D255" s="427"/>
      <c r="E255" s="428"/>
      <c r="F255" s="429"/>
      <c r="G255" s="429"/>
      <c r="H255" s="430"/>
      <c r="I255" s="431"/>
      <c r="J255" s="432">
        <f t="shared" si="964"/>
        <v>-295490765.42460108</v>
      </c>
      <c r="K255" s="427"/>
      <c r="L255" s="433">
        <f t="shared" ref="L255:BW255" si="1007">L254</f>
        <v>0</v>
      </c>
      <c r="M255" s="433">
        <f t="shared" si="1007"/>
        <v>0</v>
      </c>
      <c r="N255" s="433">
        <f t="shared" si="1007"/>
        <v>0</v>
      </c>
      <c r="O255" s="433">
        <f t="shared" si="1007"/>
        <v>0</v>
      </c>
      <c r="P255" s="433">
        <f t="shared" si="1007"/>
        <v>0</v>
      </c>
      <c r="Q255" s="433">
        <f t="shared" si="1007"/>
        <v>0</v>
      </c>
      <c r="R255" s="433">
        <f t="shared" si="1007"/>
        <v>0</v>
      </c>
      <c r="S255" s="433">
        <f t="shared" si="1007"/>
        <v>0</v>
      </c>
      <c r="T255" s="433">
        <f t="shared" si="1007"/>
        <v>0</v>
      </c>
      <c r="U255" s="433">
        <f t="shared" si="1007"/>
        <v>0</v>
      </c>
      <c r="V255" s="433">
        <f t="shared" si="1007"/>
        <v>0</v>
      </c>
      <c r="W255" s="433">
        <f t="shared" si="1007"/>
        <v>0</v>
      </c>
      <c r="X255" s="433">
        <f t="shared" si="1007"/>
        <v>0</v>
      </c>
      <c r="Y255" s="433">
        <f t="shared" si="1007"/>
        <v>0</v>
      </c>
      <c r="Z255" s="433">
        <f t="shared" si="1007"/>
        <v>0</v>
      </c>
      <c r="AA255" s="433">
        <f t="shared" si="1007"/>
        <v>0</v>
      </c>
      <c r="AB255" s="433">
        <f t="shared" si="1007"/>
        <v>0</v>
      </c>
      <c r="AC255" s="433">
        <f t="shared" si="1007"/>
        <v>0</v>
      </c>
      <c r="AD255" s="433">
        <f t="shared" si="1007"/>
        <v>0</v>
      </c>
      <c r="AE255" s="433">
        <f t="shared" si="1007"/>
        <v>0</v>
      </c>
      <c r="AF255" s="433">
        <f t="shared" si="1007"/>
        <v>0</v>
      </c>
      <c r="AG255" s="433">
        <f t="shared" si="1007"/>
        <v>0</v>
      </c>
      <c r="AH255" s="433">
        <f t="shared" si="1007"/>
        <v>0</v>
      </c>
      <c r="AI255" s="433">
        <f t="shared" si="1007"/>
        <v>0</v>
      </c>
      <c r="AJ255" s="433">
        <f t="shared" si="1007"/>
        <v>0</v>
      </c>
      <c r="AK255" s="433">
        <f t="shared" si="1007"/>
        <v>0</v>
      </c>
      <c r="AL255" s="433">
        <f t="shared" si="1007"/>
        <v>0</v>
      </c>
      <c r="AM255" s="433">
        <f t="shared" si="1007"/>
        <v>0</v>
      </c>
      <c r="AN255" s="433">
        <f t="shared" si="1007"/>
        <v>0</v>
      </c>
      <c r="AO255" s="433">
        <f t="shared" si="1007"/>
        <v>0</v>
      </c>
      <c r="AP255" s="433">
        <f t="shared" si="1007"/>
        <v>0</v>
      </c>
      <c r="AQ255" s="433">
        <f t="shared" si="1007"/>
        <v>0</v>
      </c>
      <c r="AR255" s="433">
        <f t="shared" si="1007"/>
        <v>0</v>
      </c>
      <c r="AS255" s="433">
        <f t="shared" si="1007"/>
        <v>0</v>
      </c>
      <c r="AT255" s="433">
        <f t="shared" si="1007"/>
        <v>0</v>
      </c>
      <c r="AU255" s="433">
        <f t="shared" si="1007"/>
        <v>0</v>
      </c>
      <c r="AV255" s="433">
        <f t="shared" si="1007"/>
        <v>-872274.69814300409</v>
      </c>
      <c r="AW255" s="433">
        <f t="shared" si="1007"/>
        <v>-789026.58537310397</v>
      </c>
      <c r="AX255" s="433">
        <f t="shared" si="1007"/>
        <v>-874674.14937853825</v>
      </c>
      <c r="AY255" s="433">
        <f t="shared" si="1007"/>
        <v>-847631.97383548075</v>
      </c>
      <c r="AZ255" s="433">
        <f t="shared" si="1007"/>
        <v>-877042.54452533822</v>
      </c>
      <c r="BA255" s="433">
        <f t="shared" si="1007"/>
        <v>-849936.74267212558</v>
      </c>
      <c r="BB255" s="433">
        <f t="shared" si="1007"/>
        <v>-879437.86760445673</v>
      </c>
      <c r="BC255" s="433">
        <f t="shared" si="1007"/>
        <v>-880631.73334497737</v>
      </c>
      <c r="BD255" s="433">
        <f t="shared" si="1007"/>
        <v>-853429.62171305262</v>
      </c>
      <c r="BE255" s="433">
        <f t="shared" si="1007"/>
        <v>-883068.09396412771</v>
      </c>
      <c r="BF255" s="433">
        <f t="shared" si="1007"/>
        <v>-855800.53358504933</v>
      </c>
      <c r="BG255" s="433">
        <f t="shared" si="1007"/>
        <v>-885532.15539090754</v>
      </c>
      <c r="BH255" s="433">
        <f t="shared" si="1007"/>
        <v>-920967.3250250998</v>
      </c>
      <c r="BI255" s="433">
        <f t="shared" si="1007"/>
        <v>-833077.30254292872</v>
      </c>
      <c r="BJ255" s="433">
        <f t="shared" si="1007"/>
        <v>-923530.96714078239</v>
      </c>
      <c r="BK255" s="433">
        <f t="shared" si="1007"/>
        <v>-894991.56083232688</v>
      </c>
      <c r="BL255" s="433">
        <f t="shared" si="1007"/>
        <v>-926065.43496914359</v>
      </c>
      <c r="BM255" s="433">
        <f t="shared" si="1007"/>
        <v>-897457.94937773142</v>
      </c>
      <c r="BN255" s="433">
        <f t="shared" si="1007"/>
        <v>-928628.71924380679</v>
      </c>
      <c r="BO255" s="433">
        <f t="shared" si="1007"/>
        <v>-929907.28439374676</v>
      </c>
      <c r="BP255" s="433">
        <f t="shared" si="1007"/>
        <v>-901196.71795730526</v>
      </c>
      <c r="BQ255" s="433">
        <f t="shared" si="1007"/>
        <v>-932514.48666139366</v>
      </c>
      <c r="BR255" s="433">
        <f t="shared" si="1007"/>
        <v>-903733.89079098951</v>
      </c>
      <c r="BS255" s="433">
        <f t="shared" si="1007"/>
        <v>-935151.33248627454</v>
      </c>
      <c r="BT255" s="433">
        <f t="shared" si="1007"/>
        <v>-971357.78833993245</v>
      </c>
      <c r="BU255" s="433">
        <f t="shared" si="1007"/>
        <v>-878666.52449422621</v>
      </c>
      <c r="BV255" s="433">
        <f t="shared" si="1007"/>
        <v>-974096.92750306707</v>
      </c>
      <c r="BW255" s="433">
        <f t="shared" si="1007"/>
        <v>-944010.73203889129</v>
      </c>
      <c r="BX255" s="433">
        <f t="shared" ref="BX255:EI255" si="1008">BX254</f>
        <v>-976809.11040771706</v>
      </c>
      <c r="BY255" s="433">
        <f t="shared" si="1008"/>
        <v>-946650.07090684585</v>
      </c>
      <c r="BZ255" s="433">
        <f t="shared" si="1008"/>
        <v>-979552.13067716546</v>
      </c>
      <c r="CA255" s="433">
        <f t="shared" si="1008"/>
        <v>-980921.38669805066</v>
      </c>
      <c r="CB255" s="433">
        <f t="shared" si="1008"/>
        <v>-950652.0195614805</v>
      </c>
      <c r="CC255" s="433">
        <f t="shared" si="1008"/>
        <v>-983711.40756959643</v>
      </c>
      <c r="CD255" s="433">
        <f t="shared" si="1008"/>
        <v>-953367.10957672365</v>
      </c>
      <c r="CE255" s="433">
        <f t="shared" si="1008"/>
        <v>-986533.15095731604</v>
      </c>
      <c r="CF255" s="433">
        <f t="shared" si="1008"/>
        <v>-1026096.6033920089</v>
      </c>
      <c r="CG255" s="433">
        <f t="shared" si="1008"/>
        <v>-961297.76828235085</v>
      </c>
      <c r="CH255" s="433">
        <f t="shared" si="1008"/>
        <v>-1028991.422931721</v>
      </c>
      <c r="CI255" s="433">
        <f t="shared" si="1008"/>
        <v>-997223.08330482116</v>
      </c>
      <c r="CJ255" s="433">
        <f t="shared" si="1008"/>
        <v>-1031890.5759944418</v>
      </c>
      <c r="CK255" s="433">
        <f t="shared" si="1008"/>
        <v>-1000044.3374309062</v>
      </c>
      <c r="CL255" s="433">
        <f t="shared" si="1008"/>
        <v>-1034822.6020456312</v>
      </c>
      <c r="CM255" s="433">
        <f t="shared" si="1008"/>
        <v>-1036287.3080537745</v>
      </c>
      <c r="CN255" s="433">
        <f t="shared" si="1008"/>
        <v>-1004323.054614251</v>
      </c>
      <c r="CO255" s="433">
        <f t="shared" si="1008"/>
        <v>-1039269.4382834723</v>
      </c>
      <c r="CP255" s="433">
        <f t="shared" si="1008"/>
        <v>-1007225.0602455165</v>
      </c>
      <c r="CQ255" s="433">
        <f t="shared" si="1008"/>
        <v>-1042285.3825069114</v>
      </c>
      <c r="CR255" s="433">
        <f t="shared" si="1008"/>
        <v>-1077575.5982753995</v>
      </c>
      <c r="CS255" s="433">
        <f t="shared" si="1008"/>
        <v>-974772.05673017493</v>
      </c>
      <c r="CT255" s="433">
        <f t="shared" si="1008"/>
        <v>-1080702.8423256902</v>
      </c>
      <c r="CU255" s="433">
        <f t="shared" si="1008"/>
        <v>-1047364.8153051278</v>
      </c>
      <c r="CV255" s="433">
        <f t="shared" si="1008"/>
        <v>-1083808.7066578253</v>
      </c>
      <c r="CW255" s="433">
        <f t="shared" si="1008"/>
        <v>-1050387.2817802189</v>
      </c>
      <c r="CX255" s="433">
        <f t="shared" si="1008"/>
        <v>-1086949.8852087089</v>
      </c>
      <c r="CY255" s="433">
        <f t="shared" si="1008"/>
        <v>-1088520.2179989356</v>
      </c>
      <c r="CZ255" s="433">
        <f t="shared" si="1008"/>
        <v>-1054972.408685369</v>
      </c>
      <c r="DA255" s="433">
        <f t="shared" si="1008"/>
        <v>-1091715.2266202769</v>
      </c>
      <c r="DB255" s="433">
        <f t="shared" si="1008"/>
        <v>-1058081.6298706194</v>
      </c>
      <c r="DC255" s="433">
        <f t="shared" si="1008"/>
        <v>-1094946.5631940621</v>
      </c>
      <c r="DD255" s="433">
        <f t="shared" si="1008"/>
        <v>-1133588.8317104578</v>
      </c>
      <c r="DE255" s="433">
        <f t="shared" si="1008"/>
        <v>-1025457.0406069619</v>
      </c>
      <c r="DF255" s="433">
        <f t="shared" si="1008"/>
        <v>-1136930.4151024092</v>
      </c>
      <c r="DG255" s="433">
        <f t="shared" si="1008"/>
        <v>-1101882.162720029</v>
      </c>
      <c r="DH255" s="433">
        <f t="shared" si="1008"/>
        <v>-1140254.0497376455</v>
      </c>
      <c r="DI255" s="433">
        <f t="shared" si="1008"/>
        <v>-1105116.5621486914</v>
      </c>
      <c r="DJ255" s="433">
        <f t="shared" si="1008"/>
        <v>-1143615.4750425208</v>
      </c>
      <c r="DK255" s="433">
        <f t="shared" si="1008"/>
        <v>-1145297.1277562901</v>
      </c>
      <c r="DL255" s="433">
        <f t="shared" si="1008"/>
        <v>-1110024.3718846063</v>
      </c>
      <c r="DM255" s="433">
        <f t="shared" si="1008"/>
        <v>-1148716.1613507383</v>
      </c>
      <c r="DN255" s="433">
        <f t="shared" si="1008"/>
        <v>-1113351.6132140609</v>
      </c>
      <c r="DO255" s="433">
        <f t="shared" si="1008"/>
        <v>-1152174.0704803034</v>
      </c>
      <c r="DP255" s="433">
        <f t="shared" si="1008"/>
        <v>-1191671.4094395521</v>
      </c>
      <c r="DQ255" s="433">
        <f t="shared" si="1008"/>
        <v>-1078017.6430738918</v>
      </c>
      <c r="DR255" s="433">
        <f t="shared" si="1008"/>
        <v>-1195242.1157782383</v>
      </c>
      <c r="DS255" s="433">
        <f t="shared" si="1008"/>
        <v>-1158423.7290071717</v>
      </c>
      <c r="DT255" s="433">
        <f t="shared" si="1008"/>
        <v>-1198798.7857637764</v>
      </c>
      <c r="DU255" s="433">
        <f t="shared" si="1008"/>
        <v>-1161884.9176944194</v>
      </c>
      <c r="DV255" s="433">
        <f t="shared" si="1008"/>
        <v>-1202395.8964729249</v>
      </c>
      <c r="DW255" s="433">
        <f t="shared" si="1008"/>
        <v>-1204196.7361856857</v>
      </c>
      <c r="DX255" s="433">
        <f t="shared" si="1008"/>
        <v>-1167138.0919857356</v>
      </c>
      <c r="DY255" s="433">
        <f t="shared" si="1008"/>
        <v>-1207855.4985356177</v>
      </c>
      <c r="DZ255" s="433">
        <f t="shared" si="1008"/>
        <v>-1170698.6367565668</v>
      </c>
      <c r="EA255" s="433">
        <f t="shared" si="1008"/>
        <v>-1211555.8625958797</v>
      </c>
      <c r="EB255" s="433">
        <f t="shared" si="1008"/>
        <v>-1254314.1234312628</v>
      </c>
      <c r="EC255" s="433">
        <f t="shared" si="1008"/>
        <v>-1175194.4197858367</v>
      </c>
      <c r="ED255" s="433">
        <f t="shared" si="1008"/>
        <v>-1258097.5158869522</v>
      </c>
      <c r="EE255" s="433">
        <f t="shared" si="1008"/>
        <v>-1219367.2680612276</v>
      </c>
      <c r="EF255" s="433">
        <f t="shared" si="1008"/>
        <v>-1261897.5717133549</v>
      </c>
      <c r="EG255" s="433">
        <f t="shared" si="1008"/>
        <v>-1223065.2636953807</v>
      </c>
      <c r="EH255" s="433">
        <f t="shared" si="1008"/>
        <v>-1265740.7173321785</v>
      </c>
      <c r="EI255" s="433">
        <f t="shared" si="1008"/>
        <v>-1267666.066969285</v>
      </c>
      <c r="EJ255" s="433">
        <f t="shared" ref="EJ255:GU255" si="1009">EJ254</f>
        <v>-1228678.9701154258</v>
      </c>
      <c r="EK255" s="433">
        <f t="shared" si="1009"/>
        <v>-1271574.9041571047</v>
      </c>
      <c r="EL255" s="433">
        <f t="shared" si="1009"/>
        <v>-1232482.8301207742</v>
      </c>
      <c r="EM255" s="433">
        <f t="shared" si="1009"/>
        <v>-1275528.0647964699</v>
      </c>
      <c r="EN255" s="433">
        <f t="shared" si="1009"/>
        <v>-1314482.5664032493</v>
      </c>
      <c r="EO255" s="433">
        <f t="shared" si="1009"/>
        <v>-1189163.1629693771</v>
      </c>
      <c r="EP255" s="433">
        <f t="shared" si="1009"/>
        <v>-1318560.0477803911</v>
      </c>
      <c r="EQ255" s="433">
        <f t="shared" si="1009"/>
        <v>-1278009.5021953655</v>
      </c>
      <c r="ER255" s="433">
        <f t="shared" si="1009"/>
        <v>-1322632.9395589633</v>
      </c>
      <c r="ES255" s="433">
        <f t="shared" si="1009"/>
        <v>-1281973.0776757931</v>
      </c>
      <c r="ET255" s="433">
        <f t="shared" si="1009"/>
        <v>-1326752.1425156689</v>
      </c>
      <c r="EU255" s="433">
        <f t="shared" si="1009"/>
        <v>-1328817.2135372008</v>
      </c>
      <c r="EV255" s="433">
        <f t="shared" si="1009"/>
        <v>-1287991.5095100906</v>
      </c>
      <c r="EW255" s="433">
        <f t="shared" si="1009"/>
        <v>-1333007.0259666345</v>
      </c>
      <c r="EX255" s="433">
        <f t="shared" si="1009"/>
        <v>-1292068.8723334693</v>
      </c>
      <c r="EY255" s="433">
        <f t="shared" si="1009"/>
        <v>-1337244.4791962905</v>
      </c>
      <c r="EZ255" s="433">
        <f t="shared" si="1009"/>
        <v>-1379447.9703701679</v>
      </c>
      <c r="FA255" s="433">
        <f t="shared" si="1009"/>
        <v>-1247963.0051736822</v>
      </c>
      <c r="FB255" s="433">
        <f t="shared" si="1009"/>
        <v>-1383805.3731828614</v>
      </c>
      <c r="FC255" s="433">
        <f t="shared" si="1009"/>
        <v>-1341286.2315170111</v>
      </c>
      <c r="FD255" s="433">
        <f t="shared" si="1009"/>
        <v>-1388163.8181084406</v>
      </c>
      <c r="FE255" s="433">
        <f t="shared" si="1009"/>
        <v>-1345527.707889704</v>
      </c>
      <c r="FF255" s="433">
        <f t="shared" si="1009"/>
        <v>-1392571.821527502</v>
      </c>
      <c r="FG255" s="433">
        <f t="shared" si="1009"/>
        <v>-1394783.1628715957</v>
      </c>
      <c r="FH255" s="433">
        <f t="shared" si="1009"/>
        <v>-1351969.5554543284</v>
      </c>
      <c r="FI255" s="433">
        <f t="shared" si="1009"/>
        <v>-1399266.7313944609</v>
      </c>
      <c r="FJ255" s="433">
        <f t="shared" si="1009"/>
        <v>-1356332.8024896788</v>
      </c>
      <c r="FK255" s="433">
        <f t="shared" si="1009"/>
        <v>-1403801.2813210257</v>
      </c>
      <c r="FL255" s="433">
        <f t="shared" si="1009"/>
        <v>-1446956.8457865648</v>
      </c>
      <c r="FM255" s="433">
        <f t="shared" si="1009"/>
        <v>-1309068.7539648951</v>
      </c>
      <c r="FN255" s="433">
        <f t="shared" si="1009"/>
        <v>-1451613.5076532653</v>
      </c>
      <c r="FO255" s="433">
        <f t="shared" si="1009"/>
        <v>-1407052.7093141566</v>
      </c>
      <c r="FP255" s="433">
        <f t="shared" si="1009"/>
        <v>-1456277.5199752187</v>
      </c>
      <c r="FQ255" s="433">
        <f t="shared" si="1009"/>
        <v>-1411591.5649698821</v>
      </c>
      <c r="FR255" s="433">
        <f t="shared" si="1009"/>
        <v>-1460994.5657182657</v>
      </c>
      <c r="FS255" s="433">
        <f t="shared" si="1009"/>
        <v>-1463362.5046178356</v>
      </c>
      <c r="FT255" s="433">
        <f t="shared" si="1009"/>
        <v>-1418486.5789343517</v>
      </c>
      <c r="FU255" s="433">
        <f t="shared" si="1009"/>
        <v>-1468160.4188030374</v>
      </c>
      <c r="FV255" s="433">
        <f t="shared" si="1009"/>
        <v>-1423155.7484927776</v>
      </c>
      <c r="FW255" s="433">
        <f t="shared" si="1009"/>
        <v>-1473012.889150298</v>
      </c>
      <c r="FX255" s="433">
        <f t="shared" si="1009"/>
        <v>-1519282.8469619751</v>
      </c>
      <c r="FY255" s="433">
        <f t="shared" si="1009"/>
        <v>-1423597.5622854203</v>
      </c>
      <c r="FZ255" s="433">
        <f t="shared" si="1009"/>
        <v>-1524228.6636758426</v>
      </c>
      <c r="GA255" s="433">
        <f t="shared" si="1009"/>
        <v>-1477476.534779696</v>
      </c>
      <c r="GB255" s="433">
        <f t="shared" si="1009"/>
        <v>-1529209.6334510178</v>
      </c>
      <c r="GC255" s="433">
        <f t="shared" si="1009"/>
        <v>-1482323.7815955274</v>
      </c>
      <c r="GD255" s="433">
        <f t="shared" si="1009"/>
        <v>-1534247.0855125561</v>
      </c>
      <c r="GE255" s="433">
        <f t="shared" si="1009"/>
        <v>-1536777.4737510392</v>
      </c>
      <c r="GF255" s="433">
        <f t="shared" si="1009"/>
        <v>-1489688.6047192616</v>
      </c>
      <c r="GG255" s="433">
        <f t="shared" si="1009"/>
        <v>-1541901.0552827953</v>
      </c>
      <c r="GH255" s="433">
        <f t="shared" si="1009"/>
        <v>-1494674.6400226476</v>
      </c>
      <c r="GI255" s="433">
        <f t="shared" si="1009"/>
        <v>-1547082.7364390376</v>
      </c>
      <c r="GJ255" s="433">
        <f t="shared" si="1009"/>
        <v>-1590165.802819883</v>
      </c>
      <c r="GK255" s="433">
        <f t="shared" si="1009"/>
        <v>-1438706.9504042123</v>
      </c>
      <c r="GL255" s="433">
        <f t="shared" si="1009"/>
        <v>-1595484.4656761575</v>
      </c>
      <c r="GM255" s="433">
        <f t="shared" si="1009"/>
        <v>-1546605.6583589606</v>
      </c>
      <c r="GN255" s="433">
        <f t="shared" si="1009"/>
        <v>-1600825.3632379344</v>
      </c>
      <c r="GO255" s="433">
        <f t="shared" si="1009"/>
        <v>-1551803.2626775242</v>
      </c>
      <c r="GP255" s="433">
        <f t="shared" si="1009"/>
        <v>-1606226.991821459</v>
      </c>
      <c r="GQ255" s="433">
        <f t="shared" si="1009"/>
        <v>-1608942.0649821388</v>
      </c>
      <c r="GR255" s="433">
        <f t="shared" si="1009"/>
        <v>-1559702.3578221845</v>
      </c>
      <c r="GS255" s="433">
        <f t="shared" si="1009"/>
        <v>-1614436.3110575995</v>
      </c>
      <c r="GT255" s="433">
        <f t="shared" si="1009"/>
        <v>-1565049.2020499397</v>
      </c>
      <c r="GU255" s="433">
        <f t="shared" si="1009"/>
        <v>-1619993.0320518536</v>
      </c>
      <c r="GV255" s="433">
        <f t="shared" ref="GV255:JB255" si="1010">GV254</f>
        <v>-1666169.0883022302</v>
      </c>
      <c r="GW255" s="433">
        <f t="shared" si="1010"/>
        <v>-1507514.59663994</v>
      </c>
      <c r="GX255" s="433">
        <f t="shared" si="1010"/>
        <v>-1671853.4682188162</v>
      </c>
      <c r="GY255" s="433">
        <f t="shared" si="1010"/>
        <v>-1620689.9295319475</v>
      </c>
      <c r="GZ255" s="433">
        <f t="shared" si="1010"/>
        <v>-1677568.7887668589</v>
      </c>
      <c r="HA255" s="433">
        <f t="shared" si="1010"/>
        <v>-1626251.9252588714</v>
      </c>
      <c r="HB255" s="433">
        <f t="shared" si="1010"/>
        <v>-1683349.0983215573</v>
      </c>
      <c r="HC255" s="433">
        <f t="shared" si="1010"/>
        <v>-1686256.3172950253</v>
      </c>
      <c r="HD255" s="433">
        <f t="shared" si="1010"/>
        <v>-1634706.5576081621</v>
      </c>
      <c r="HE255" s="433">
        <f t="shared" si="1010"/>
        <v>-1692135.7440508916</v>
      </c>
      <c r="HF255" s="433">
        <f t="shared" si="1010"/>
        <v>-1640428.2629295676</v>
      </c>
      <c r="HG255" s="433">
        <f t="shared" si="1010"/>
        <v>-1698082.0260513623</v>
      </c>
      <c r="HH255" s="433">
        <f t="shared" si="1010"/>
        <v>-1745323.4301088464</v>
      </c>
      <c r="HI255" s="433">
        <f t="shared" si="1010"/>
        <v>-1579179.6166257726</v>
      </c>
      <c r="HJ255" s="433">
        <f t="shared" si="1010"/>
        <v>-1751398.8299317805</v>
      </c>
      <c r="HK255" s="433">
        <f t="shared" si="1010"/>
        <v>-1697860.7102338832</v>
      </c>
      <c r="HL255" s="433">
        <f t="shared" si="1010"/>
        <v>-1757514.8136090764</v>
      </c>
      <c r="HM255" s="433">
        <f t="shared" si="1010"/>
        <v>-1703812.6350070564</v>
      </c>
      <c r="HN255" s="433">
        <f t="shared" si="1010"/>
        <v>-1763700.342691411</v>
      </c>
      <c r="HO255" s="433">
        <f t="shared" si="1010"/>
        <v>-1766813.2610031667</v>
      </c>
      <c r="HP255" s="433">
        <f t="shared" si="1010"/>
        <v>-1712861.8233038136</v>
      </c>
      <c r="HQ255" s="433">
        <f t="shared" si="1010"/>
        <v>-1773104.8629702625</v>
      </c>
      <c r="HR255" s="433">
        <f t="shared" si="1010"/>
        <v>-1718984.6615517214</v>
      </c>
      <c r="HS255" s="433">
        <f t="shared" si="1010"/>
        <v>-1779468.0075001123</v>
      </c>
      <c r="HT255" s="433">
        <f t="shared" si="1010"/>
        <v>-1829609.4402686935</v>
      </c>
      <c r="HU255" s="433">
        <f t="shared" si="1010"/>
        <v>-1714598.0583574607</v>
      </c>
      <c r="HV255" s="433">
        <f t="shared" si="1010"/>
        <v>-1836076.2684852669</v>
      </c>
      <c r="HW255" s="433">
        <f t="shared" si="1010"/>
        <v>-1780003.8915774864</v>
      </c>
      <c r="HX255" s="433">
        <f t="shared" si="1010"/>
        <v>-1842605.2040214653</v>
      </c>
      <c r="HY255" s="433">
        <f t="shared" si="1010"/>
        <v>-1786357.6088050227</v>
      </c>
      <c r="HZ255" s="433">
        <f t="shared" si="1010"/>
        <v>-1849208.1771472588</v>
      </c>
      <c r="IA255" s="433">
        <f t="shared" si="1010"/>
        <v>-1852533.0929297081</v>
      </c>
      <c r="IB255" s="433">
        <f t="shared" si="1010"/>
        <v>-1796019.2324009687</v>
      </c>
      <c r="IC255" s="433">
        <f t="shared" si="1010"/>
        <v>-1859248.9932302786</v>
      </c>
      <c r="ID255" s="433">
        <f t="shared" si="1010"/>
        <v>-1802554.9030295459</v>
      </c>
      <c r="IE255" s="433">
        <f t="shared" si="1010"/>
        <v>-1866041.0514723866</v>
      </c>
      <c r="IF255" s="433">
        <f t="shared" si="1010"/>
        <v>-1913805.7733857553</v>
      </c>
      <c r="IG255" s="433">
        <f t="shared" si="1010"/>
        <v>-1731735.7644552989</v>
      </c>
      <c r="IH255" s="433">
        <f t="shared" si="1010"/>
        <v>-1920746.2838611831</v>
      </c>
      <c r="II255" s="433">
        <f t="shared" si="1010"/>
        <v>-1862169.5882901207</v>
      </c>
      <c r="IJ255" s="433">
        <f t="shared" si="1010"/>
        <v>-1927749.7927615079</v>
      </c>
      <c r="IK255" s="433">
        <f t="shared" si="1010"/>
        <v>-1868985.2624249761</v>
      </c>
      <c r="IL255" s="433">
        <f t="shared" si="1010"/>
        <v>-1934832.9401494488</v>
      </c>
      <c r="IM255" s="433">
        <f t="shared" si="1010"/>
        <v>-1938401.7938538808</v>
      </c>
      <c r="IN255" s="433">
        <f t="shared" si="1010"/>
        <v>-1879351.7523394208</v>
      </c>
      <c r="IO255" s="433">
        <f t="shared" si="1010"/>
        <v>-1945606.4234781899</v>
      </c>
      <c r="IP255" s="433">
        <f t="shared" si="1010"/>
        <v>-1886363.1596425606</v>
      </c>
      <c r="IQ255" s="433">
        <f t="shared" si="1010"/>
        <v>-1952892.9787700037</v>
      </c>
      <c r="IR255" s="433">
        <f t="shared" si="1010"/>
        <v>-2003523.5936654431</v>
      </c>
      <c r="IS255" s="433">
        <f t="shared" si="1010"/>
        <v>-1812980.7415089919</v>
      </c>
      <c r="IT255" s="433">
        <f t="shared" si="1010"/>
        <v>-2010942.0961552211</v>
      </c>
      <c r="IU255" s="433">
        <f t="shared" si="1010"/>
        <v>-1949690.6705915881</v>
      </c>
      <c r="IV255" s="433">
        <f t="shared" si="1010"/>
        <v>-2018436.5411960117</v>
      </c>
      <c r="IW255" s="433">
        <f t="shared" si="1010"/>
        <v>-1956984.1300360099</v>
      </c>
      <c r="IX255" s="433">
        <f t="shared" si="1010"/>
        <v>-2026016.2077381706</v>
      </c>
      <c r="IY255" s="433">
        <f t="shared" si="1010"/>
        <v>-2029837.4091851597</v>
      </c>
      <c r="IZ255" s="433">
        <f t="shared" si="1010"/>
        <v>-1968079.4308594749</v>
      </c>
      <c r="JA255" s="433">
        <f t="shared" si="1010"/>
        <v>-2037547.082486816</v>
      </c>
      <c r="JB255" s="433">
        <f t="shared" si="1010"/>
        <v>-1975582.3533329912</v>
      </c>
      <c r="JC255" s="433">
        <f>JC254</f>
        <v>-2045344.4249046748</v>
      </c>
      <c r="JD255" s="433">
        <f>JD254</f>
        <v>-2097173.847733506</v>
      </c>
      <c r="JE255" s="433">
        <f t="shared" ref="JE255:LP255" si="1011">JE254</f>
        <v>-1894221.5398883275</v>
      </c>
      <c r="JF255" s="433">
        <f t="shared" si="1011"/>
        <v>-2097173.847733506</v>
      </c>
      <c r="JG255" s="433">
        <f t="shared" si="1011"/>
        <v>-2029523.0784517783</v>
      </c>
      <c r="JH255" s="433">
        <f t="shared" si="1011"/>
        <v>-2097173.847733506</v>
      </c>
      <c r="JI255" s="433">
        <f t="shared" si="1011"/>
        <v>-2029523.0784517783</v>
      </c>
      <c r="JJ255" s="433">
        <f t="shared" si="1011"/>
        <v>-2097173.847733506</v>
      </c>
      <c r="JK255" s="433">
        <f t="shared" si="1011"/>
        <v>-2097173.847733506</v>
      </c>
      <c r="JL255" s="433">
        <f t="shared" si="1011"/>
        <v>-2029523.0784517783</v>
      </c>
      <c r="JM255" s="433">
        <f t="shared" si="1011"/>
        <v>-2097173.847733506</v>
      </c>
      <c r="JN255" s="433">
        <f t="shared" si="1011"/>
        <v>-2029523.0784517783</v>
      </c>
      <c r="JO255" s="433">
        <f t="shared" si="1011"/>
        <v>-2097173.847733506</v>
      </c>
      <c r="JP255" s="433">
        <f t="shared" si="1011"/>
        <v>-2147522.5182316969</v>
      </c>
      <c r="JQ255" s="433">
        <f t="shared" si="1011"/>
        <v>-2008972.6783457785</v>
      </c>
      <c r="JR255" s="433">
        <f t="shared" si="1011"/>
        <v>-2147522.5182316969</v>
      </c>
      <c r="JS255" s="433">
        <f t="shared" si="1011"/>
        <v>-2078247.5982887377</v>
      </c>
      <c r="JT255" s="433">
        <f t="shared" si="1011"/>
        <v>-2147522.5182316969</v>
      </c>
      <c r="JU255" s="433">
        <f t="shared" si="1011"/>
        <v>-2078247.5982887377</v>
      </c>
      <c r="JV255" s="433">
        <f t="shared" si="1011"/>
        <v>-2147522.5182316969</v>
      </c>
      <c r="JW255" s="433">
        <f t="shared" si="1011"/>
        <v>-2147522.5182316969</v>
      </c>
      <c r="JX255" s="433">
        <f t="shared" si="1011"/>
        <v>-2078247.5982887377</v>
      </c>
      <c r="JY255" s="433">
        <f t="shared" si="1011"/>
        <v>-2147522.5182316969</v>
      </c>
      <c r="JZ255" s="433">
        <f t="shared" si="1011"/>
        <v>-2078247.5982887377</v>
      </c>
      <c r="KA255" s="433">
        <f t="shared" si="1011"/>
        <v>-2147522.5182316969</v>
      </c>
      <c r="KB255" s="433">
        <f t="shared" si="1011"/>
        <v>-2195861.9898014194</v>
      </c>
      <c r="KC255" s="433">
        <f t="shared" si="1011"/>
        <v>-1983359.2165948302</v>
      </c>
      <c r="KD255" s="433">
        <f t="shared" si="1011"/>
        <v>-2195861.9898014194</v>
      </c>
      <c r="KE255" s="433">
        <f t="shared" si="1011"/>
        <v>-2125027.7320658905</v>
      </c>
      <c r="KF255" s="433">
        <f t="shared" si="1011"/>
        <v>-2195861.9898014194</v>
      </c>
      <c r="KG255" s="433">
        <f t="shared" si="1011"/>
        <v>-2125027.7320658905</v>
      </c>
      <c r="KH255" s="433">
        <f t="shared" si="1011"/>
        <v>-2195861.9898014194</v>
      </c>
      <c r="KI255" s="433">
        <f t="shared" si="1011"/>
        <v>-2195861.9898014194</v>
      </c>
      <c r="KJ255" s="433">
        <f t="shared" si="1011"/>
        <v>-2125027.7320658905</v>
      </c>
      <c r="KK255" s="433">
        <f t="shared" si="1011"/>
        <v>-2195861.9898014194</v>
      </c>
      <c r="KL255" s="433">
        <f t="shared" si="1011"/>
        <v>-2125027.7320658905</v>
      </c>
      <c r="KM255" s="433">
        <f t="shared" si="1011"/>
        <v>-2195861.9898014194</v>
      </c>
      <c r="KN255" s="433">
        <f t="shared" si="1011"/>
        <v>-2246691.2685179836</v>
      </c>
      <c r="KO255" s="433">
        <f t="shared" si="1011"/>
        <v>-2029269.5328549528</v>
      </c>
      <c r="KP255" s="433">
        <f t="shared" si="1011"/>
        <v>-2246691.2685179836</v>
      </c>
      <c r="KQ255" s="433">
        <f t="shared" si="1011"/>
        <v>-2174217.3566303067</v>
      </c>
      <c r="KR255" s="433">
        <f t="shared" si="1011"/>
        <v>-2246691.2685179836</v>
      </c>
      <c r="KS255" s="433">
        <f t="shared" si="1011"/>
        <v>-2174217.3566303067</v>
      </c>
      <c r="KT255" s="433">
        <f t="shared" si="1011"/>
        <v>-2246691.2685179836</v>
      </c>
      <c r="KU255" s="433">
        <f t="shared" si="1011"/>
        <v>-2246691.2685179836</v>
      </c>
      <c r="KV255" s="433">
        <f t="shared" si="1011"/>
        <v>-2174217.3566303067</v>
      </c>
      <c r="KW255" s="433">
        <f t="shared" si="1011"/>
        <v>-2246691.2685179836</v>
      </c>
      <c r="KX255" s="433">
        <f t="shared" si="1011"/>
        <v>-2174217.3566303067</v>
      </c>
      <c r="KY255" s="433">
        <f t="shared" si="1011"/>
        <v>-2246691.2685179836</v>
      </c>
      <c r="KZ255" s="433">
        <f t="shared" si="1011"/>
        <v>-2298537.1328088804</v>
      </c>
      <c r="LA255" s="433">
        <f t="shared" si="1011"/>
        <v>-2076098.0554402771</v>
      </c>
      <c r="LB255" s="433">
        <f t="shared" si="1011"/>
        <v>-2298537.1328088804</v>
      </c>
      <c r="LC255" s="433">
        <f t="shared" si="1011"/>
        <v>-2224390.7736860113</v>
      </c>
      <c r="LD255" s="433">
        <f t="shared" si="1011"/>
        <v>-2298537.1328088804</v>
      </c>
      <c r="LE255" s="433">
        <f t="shared" si="1011"/>
        <v>-2224390.7736860113</v>
      </c>
      <c r="LF255" s="433">
        <f t="shared" si="1011"/>
        <v>-2298537.1328088804</v>
      </c>
      <c r="LG255" s="433">
        <f t="shared" si="1011"/>
        <v>-2298537.1328088804</v>
      </c>
      <c r="LH255" s="433">
        <f t="shared" si="1011"/>
        <v>-2224390.7736860113</v>
      </c>
      <c r="LI255" s="433">
        <f t="shared" si="1011"/>
        <v>-2298537.1328088804</v>
      </c>
      <c r="LJ255" s="433">
        <f t="shared" si="1011"/>
        <v>-2224390.7736860113</v>
      </c>
      <c r="LK255" s="433">
        <f t="shared" si="1011"/>
        <v>-2298537.1328088804</v>
      </c>
      <c r="LL255" s="433">
        <f t="shared" si="1011"/>
        <v>-2352958.3149504811</v>
      </c>
      <c r="LM255" s="433">
        <f t="shared" si="1011"/>
        <v>-2201154.552695611</v>
      </c>
      <c r="LN255" s="433">
        <f t="shared" si="1011"/>
        <v>-2352958.3149504811</v>
      </c>
      <c r="LO255" s="433">
        <f t="shared" si="1011"/>
        <v>-2277056.4338230472</v>
      </c>
      <c r="LP255" s="433">
        <f t="shared" si="1011"/>
        <v>-2352958.3149504811</v>
      </c>
      <c r="LQ255" s="433">
        <f t="shared" ref="LQ255:MP255" si="1012">LQ254</f>
        <v>-2277056.4338230472</v>
      </c>
      <c r="LR255" s="433">
        <f t="shared" si="1012"/>
        <v>-2352958.3149504811</v>
      </c>
      <c r="LS255" s="433">
        <f t="shared" si="1012"/>
        <v>-2352958.3149504811</v>
      </c>
      <c r="LT255" s="433">
        <f t="shared" si="1012"/>
        <v>-2277056.4338230472</v>
      </c>
      <c r="LU255" s="433">
        <f t="shared" si="1012"/>
        <v>-2352958.3149504811</v>
      </c>
      <c r="LV255" s="433">
        <f t="shared" si="1012"/>
        <v>-2277056.4338230472</v>
      </c>
      <c r="LW255" s="433">
        <f t="shared" si="1012"/>
        <v>-2352958.3149504811</v>
      </c>
      <c r="LX255" s="433">
        <f t="shared" si="1012"/>
        <v>-2405360.3515938423</v>
      </c>
      <c r="LY255" s="433">
        <f t="shared" si="1012"/>
        <v>-2172583.5433750837</v>
      </c>
      <c r="LZ255" s="433">
        <f t="shared" si="1012"/>
        <v>-2405360.3515938423</v>
      </c>
      <c r="MA255" s="433">
        <f t="shared" si="1012"/>
        <v>-2327768.0821875893</v>
      </c>
      <c r="MB255" s="433">
        <f t="shared" si="1012"/>
        <v>-2405360.3515938423</v>
      </c>
      <c r="MC255" s="433">
        <f t="shared" si="1012"/>
        <v>-2327768.0821875893</v>
      </c>
      <c r="MD255" s="433">
        <f t="shared" si="1012"/>
        <v>-2405360.3515938423</v>
      </c>
      <c r="ME255" s="433">
        <f t="shared" si="1012"/>
        <v>-2405360.3515938423</v>
      </c>
      <c r="MF255" s="433">
        <f t="shared" si="1012"/>
        <v>-2327768.0821875893</v>
      </c>
      <c r="MG255" s="433">
        <f t="shared" si="1012"/>
        <v>-2405360.3515938423</v>
      </c>
      <c r="MH255" s="433">
        <f t="shared" si="1012"/>
        <v>-2327768.0821875893</v>
      </c>
      <c r="MI255" s="433">
        <f t="shared" si="1012"/>
        <v>-2405360.3515938423</v>
      </c>
      <c r="MJ255" s="433">
        <f t="shared" si="1012"/>
        <v>-2460379.5975462548</v>
      </c>
      <c r="MK255" s="433">
        <f t="shared" si="1012"/>
        <v>-2222278.3461708101</v>
      </c>
      <c r="ML255" s="433">
        <f t="shared" si="1012"/>
        <v>-2460379.5975462548</v>
      </c>
      <c r="MM255" s="433">
        <f t="shared" si="1012"/>
        <v>-2381012.5137544409</v>
      </c>
      <c r="MN255" s="433">
        <f t="shared" si="1012"/>
        <v>-2460379.5975462548</v>
      </c>
      <c r="MO255" s="433">
        <f t="shared" si="1012"/>
        <v>-2381012.5137544409</v>
      </c>
      <c r="MP255" s="433">
        <f t="shared" si="1012"/>
        <v>-2460379.5975462548</v>
      </c>
      <c r="MQ255" s="433">
        <f>MQ254</f>
        <v>-2460379.5975462548</v>
      </c>
      <c r="MR255" s="433">
        <f t="shared" ref="MR255:MZ255" si="1013">MR254</f>
        <v>-2381012.5137544409</v>
      </c>
      <c r="MS255" s="433">
        <f t="shared" si="1013"/>
        <v>-2460379.5975462548</v>
      </c>
      <c r="MT255" s="433">
        <f t="shared" si="1013"/>
        <v>-2381012.5137544409</v>
      </c>
      <c r="MU255" s="433">
        <f t="shared" si="1013"/>
        <v>-2460379.5975462548</v>
      </c>
      <c r="MV255" s="433">
        <f t="shared" si="1013"/>
        <v>-2516499.2284177146</v>
      </c>
      <c r="MW255" s="433">
        <f t="shared" si="1013"/>
        <v>-2272967.0450224523</v>
      </c>
      <c r="MX255" s="433">
        <f t="shared" si="1013"/>
        <v>-2516499.2284177146</v>
      </c>
      <c r="MY255" s="433">
        <f t="shared" si="1013"/>
        <v>-2435321.8339526271</v>
      </c>
      <c r="MZ255" s="433">
        <f t="shared" si="1013"/>
        <v>-2516499.2284177146</v>
      </c>
      <c r="NA255" s="433">
        <f>NA254</f>
        <v>-2435321.8339526271</v>
      </c>
      <c r="NB255" s="433">
        <f t="shared" ref="NB255:NE255" si="1014">NB254</f>
        <v>-2516499.2284177146</v>
      </c>
      <c r="NC255" s="433">
        <f t="shared" si="1014"/>
        <v>-2516499.2284177146</v>
      </c>
      <c r="ND255" s="433">
        <f t="shared" si="1014"/>
        <v>-2435321.8339526271</v>
      </c>
      <c r="NE255" s="433">
        <f t="shared" si="1014"/>
        <v>-2516499.2284177146</v>
      </c>
      <c r="NF255" s="433">
        <f>NF254</f>
        <v>-2435321.8339526271</v>
      </c>
      <c r="NG255" s="433">
        <f t="shared" ref="NG255:OR255" si="1015">NG254</f>
        <v>-2516499.2284177146</v>
      </c>
      <c r="NH255" s="433">
        <f t="shared" si="1015"/>
        <v>-2575328.6281341193</v>
      </c>
      <c r="NI255" s="433">
        <f t="shared" si="1015"/>
        <v>-2409178.3940609517</v>
      </c>
      <c r="NJ255" s="433">
        <f t="shared" si="1015"/>
        <v>-2575328.6281341193</v>
      </c>
      <c r="NK255" s="433">
        <f t="shared" si="1015"/>
        <v>-2492253.5110975355</v>
      </c>
      <c r="NL255" s="433">
        <f t="shared" si="1015"/>
        <v>-2575328.6281341193</v>
      </c>
      <c r="NM255" s="433">
        <f t="shared" si="1015"/>
        <v>-2492253.5110975355</v>
      </c>
      <c r="NN255" s="433">
        <f t="shared" si="1015"/>
        <v>-2575328.6281341193</v>
      </c>
      <c r="NO255" s="433">
        <f t="shared" si="1015"/>
        <v>-2575328.6281341193</v>
      </c>
      <c r="NP255" s="433">
        <f t="shared" si="1015"/>
        <v>-2492253.5110975355</v>
      </c>
      <c r="NQ255" s="433">
        <f t="shared" si="1015"/>
        <v>-2575328.6281341193</v>
      </c>
      <c r="NR255" s="433">
        <f t="shared" si="1015"/>
        <v>-2492253.5110975355</v>
      </c>
      <c r="NS255" s="433">
        <f t="shared" si="1015"/>
        <v>-2575328.6281341193</v>
      </c>
      <c r="NT255" s="433">
        <f t="shared" si="1015"/>
        <v>-2632128.115865272</v>
      </c>
      <c r="NU255" s="433">
        <f t="shared" si="1015"/>
        <v>-2377406.040136375</v>
      </c>
      <c r="NV255" s="433">
        <f t="shared" si="1015"/>
        <v>-2632128.115865272</v>
      </c>
      <c r="NW255" s="433">
        <f t="shared" si="1015"/>
        <v>-2547220.7572889728</v>
      </c>
      <c r="NX255" s="433">
        <f t="shared" si="1015"/>
        <v>-2632128.115865272</v>
      </c>
      <c r="NY255" s="433">
        <f t="shared" si="1015"/>
        <v>-2547220.7572889728</v>
      </c>
      <c r="NZ255" s="433">
        <f t="shared" si="1015"/>
        <v>-2632128.115865272</v>
      </c>
      <c r="OA255" s="433">
        <f t="shared" si="1015"/>
        <v>-2632128.115865272</v>
      </c>
      <c r="OB255" s="433">
        <f t="shared" si="1015"/>
        <v>-2547220.7572889728</v>
      </c>
      <c r="OC255" s="433">
        <f t="shared" si="1015"/>
        <v>-2632128.115865272</v>
      </c>
      <c r="OD255" s="433">
        <f t="shared" si="1015"/>
        <v>-2547220.7572889728</v>
      </c>
      <c r="OE255" s="433">
        <f t="shared" si="1015"/>
        <v>-2632128.115865272</v>
      </c>
      <c r="OF255" s="433">
        <f t="shared" si="1015"/>
        <v>-2691682.7171031144</v>
      </c>
      <c r="OG255" s="433">
        <f t="shared" si="1015"/>
        <v>-2431197.292867329</v>
      </c>
      <c r="OH255" s="433">
        <f t="shared" si="1015"/>
        <v>-2691682.7171031144</v>
      </c>
      <c r="OI255" s="433">
        <f t="shared" si="1015"/>
        <v>-2604854.2423578533</v>
      </c>
      <c r="OJ255" s="433">
        <f t="shared" si="1015"/>
        <v>-2691682.7171031144</v>
      </c>
      <c r="OK255" s="433">
        <f t="shared" si="1015"/>
        <v>-2604854.2423578533</v>
      </c>
      <c r="OL255" s="433">
        <f t="shared" si="1015"/>
        <v>-2691682.7171031144</v>
      </c>
      <c r="OM255" s="433">
        <f t="shared" si="1015"/>
        <v>-2691682.7171031144</v>
      </c>
      <c r="ON255" s="433">
        <f t="shared" si="1015"/>
        <v>-2604854.2423578533</v>
      </c>
      <c r="OO255" s="433">
        <f t="shared" si="1015"/>
        <v>-2691682.7171031144</v>
      </c>
      <c r="OP255" s="433">
        <f t="shared" si="1015"/>
        <v>-2604854.2423578533</v>
      </c>
      <c r="OQ255" s="433">
        <f t="shared" si="1015"/>
        <v>-2691682.7171031144</v>
      </c>
      <c r="OR255" s="434">
        <f t="shared" si="1015"/>
        <v>-2752428.410365711</v>
      </c>
    </row>
    <row r="256" spans="2:408" ht="15" thickTop="1" x14ac:dyDescent="0.35">
      <c r="L256"/>
    </row>
    <row r="257" spans="12:12" x14ac:dyDescent="0.35">
      <c r="L257"/>
    </row>
    <row r="258" spans="12:12" x14ac:dyDescent="0.35">
      <c r="L258"/>
    </row>
    <row r="259" spans="12:12" s="6" customFormat="1" x14ac:dyDescent="0.35"/>
    <row r="260" spans="12:12" x14ac:dyDescent="0.35">
      <c r="L260"/>
    </row>
    <row r="261" spans="12:12" s="6" customFormat="1" x14ac:dyDescent="0.35"/>
    <row r="262" spans="12:12" x14ac:dyDescent="0.35">
      <c r="L262"/>
    </row>
    <row r="263" spans="12:12" s="6" customFormat="1" x14ac:dyDescent="0.35"/>
    <row r="264" spans="12:12" x14ac:dyDescent="0.35">
      <c r="L264"/>
    </row>
    <row r="265" spans="12:12" s="6" customFormat="1" x14ac:dyDescent="0.35"/>
    <row r="266" spans="12:12" x14ac:dyDescent="0.35">
      <c r="L266"/>
    </row>
    <row r="267" spans="12:12" s="6" customFormat="1" x14ac:dyDescent="0.35"/>
    <row r="268" spans="12:12" x14ac:dyDescent="0.35">
      <c r="L268"/>
    </row>
    <row r="269" spans="12:12" x14ac:dyDescent="0.35">
      <c r="L269"/>
    </row>
    <row r="270" spans="12:12" s="6" customFormat="1" x14ac:dyDescent="0.35"/>
    <row r="271" spans="12:12" x14ac:dyDescent="0.35">
      <c r="L271"/>
    </row>
    <row r="272" spans="12:12" s="6" customFormat="1" x14ac:dyDescent="0.35"/>
    <row r="273" spans="12:12" s="6" customFormat="1" x14ac:dyDescent="0.35"/>
    <row r="274" spans="12:12" s="6" customFormat="1" x14ac:dyDescent="0.35"/>
    <row r="275" spans="12:12" x14ac:dyDescent="0.35">
      <c r="L275"/>
    </row>
    <row r="276" spans="12:12" s="6" customFormat="1" x14ac:dyDescent="0.35"/>
    <row r="277" spans="12:12" s="6" customFormat="1" x14ac:dyDescent="0.35"/>
    <row r="278" spans="12:12" s="6" customFormat="1" x14ac:dyDescent="0.35"/>
    <row r="279" spans="12:12" s="6" customFormat="1" x14ac:dyDescent="0.35"/>
    <row r="280" spans="12:12" s="6" customFormat="1" x14ac:dyDescent="0.35"/>
    <row r="281" spans="12:12" s="6" customFormat="1" x14ac:dyDescent="0.35"/>
    <row r="282" spans="12:12" x14ac:dyDescent="0.35">
      <c r="L282"/>
    </row>
    <row r="283" spans="12:12" x14ac:dyDescent="0.35">
      <c r="L283"/>
    </row>
    <row r="284" spans="12:12" x14ac:dyDescent="0.35">
      <c r="L284"/>
    </row>
    <row r="285" spans="12:12" x14ac:dyDescent="0.35">
      <c r="L285"/>
    </row>
    <row r="286" spans="12:12" x14ac:dyDescent="0.35">
      <c r="L286"/>
    </row>
    <row r="287" spans="12:12" x14ac:dyDescent="0.35">
      <c r="L287"/>
    </row>
    <row r="288" spans="12:12" x14ac:dyDescent="0.35">
      <c r="L288"/>
    </row>
    <row r="289" spans="12:12" s="6" customFormat="1" x14ac:dyDescent="0.35"/>
    <row r="290" spans="12:12" x14ac:dyDescent="0.35">
      <c r="L290"/>
    </row>
    <row r="291" spans="12:12" x14ac:dyDescent="0.35">
      <c r="L291"/>
    </row>
    <row r="292" spans="12:12" s="6" customFormat="1" x14ac:dyDescent="0.35"/>
    <row r="293" spans="12:12" x14ac:dyDescent="0.35">
      <c r="L293"/>
    </row>
    <row r="294" spans="12:12" x14ac:dyDescent="0.35">
      <c r="L294"/>
    </row>
    <row r="295" spans="12:12" x14ac:dyDescent="0.35">
      <c r="L295"/>
    </row>
    <row r="296" spans="12:12" x14ac:dyDescent="0.35">
      <c r="L296"/>
    </row>
    <row r="297" spans="12:12" s="6" customFormat="1" x14ac:dyDescent="0.35"/>
    <row r="298" spans="12:12" x14ac:dyDescent="0.35">
      <c r="L298"/>
    </row>
    <row r="299" spans="12:12" x14ac:dyDescent="0.35">
      <c r="L299"/>
    </row>
    <row r="300" spans="12:12" s="6" customFormat="1" x14ac:dyDescent="0.35"/>
    <row r="301" spans="12:12" x14ac:dyDescent="0.35">
      <c r="L301"/>
    </row>
    <row r="302" spans="12:12" s="6" customFormat="1" x14ac:dyDescent="0.35"/>
    <row r="303" spans="12:12" x14ac:dyDescent="0.35">
      <c r="L303"/>
    </row>
    <row r="304" spans="12:12" x14ac:dyDescent="0.35">
      <c r="L304"/>
    </row>
    <row r="305" spans="12:12" x14ac:dyDescent="0.35">
      <c r="L305"/>
    </row>
    <row r="306" spans="12:12" x14ac:dyDescent="0.35">
      <c r="L306"/>
    </row>
    <row r="307" spans="12:12" x14ac:dyDescent="0.35">
      <c r="L307"/>
    </row>
    <row r="308" spans="12:12" s="6" customFormat="1" x14ac:dyDescent="0.35"/>
    <row r="309" spans="12:12" x14ac:dyDescent="0.35">
      <c r="L309"/>
    </row>
    <row r="310" spans="12:12" s="6" customFormat="1" x14ac:dyDescent="0.35"/>
    <row r="311" spans="12:12" x14ac:dyDescent="0.35">
      <c r="L311"/>
    </row>
    <row r="312" spans="12:12" x14ac:dyDescent="0.35">
      <c r="L312"/>
    </row>
    <row r="313" spans="12:12" x14ac:dyDescent="0.35">
      <c r="L313"/>
    </row>
    <row r="314" spans="12:12" x14ac:dyDescent="0.35">
      <c r="L314"/>
    </row>
    <row r="315" spans="12:12" x14ac:dyDescent="0.35">
      <c r="L315"/>
    </row>
    <row r="316" spans="12:12" x14ac:dyDescent="0.35">
      <c r="L316"/>
    </row>
    <row r="317" spans="12:12" x14ac:dyDescent="0.35">
      <c r="L317"/>
    </row>
    <row r="318" spans="12:12" s="6" customFormat="1" x14ac:dyDescent="0.35"/>
    <row r="319" spans="12:12" s="6" customFormat="1" x14ac:dyDescent="0.35"/>
    <row r="320" spans="12:12" x14ac:dyDescent="0.35">
      <c r="L320"/>
    </row>
    <row r="321" spans="12:12" x14ac:dyDescent="0.35">
      <c r="L321"/>
    </row>
    <row r="322" spans="12:12" x14ac:dyDescent="0.35">
      <c r="L322"/>
    </row>
    <row r="323" spans="12:12" x14ac:dyDescent="0.35">
      <c r="L323"/>
    </row>
    <row r="324" spans="12:12" x14ac:dyDescent="0.35">
      <c r="L324"/>
    </row>
    <row r="325" spans="12:12" s="6" customFormat="1" x14ac:dyDescent="0.35"/>
    <row r="326" spans="12:12" x14ac:dyDescent="0.35">
      <c r="L326"/>
    </row>
    <row r="327" spans="12:12" x14ac:dyDescent="0.35">
      <c r="L327"/>
    </row>
    <row r="328" spans="12:12" x14ac:dyDescent="0.35">
      <c r="L328"/>
    </row>
    <row r="329" spans="12:12" x14ac:dyDescent="0.35">
      <c r="L329"/>
    </row>
    <row r="330" spans="12:12" x14ac:dyDescent="0.35">
      <c r="L330"/>
    </row>
    <row r="331" spans="12:12" x14ac:dyDescent="0.35">
      <c r="L331"/>
    </row>
    <row r="332" spans="12:12" x14ac:dyDescent="0.35">
      <c r="L332"/>
    </row>
    <row r="333" spans="12:12" x14ac:dyDescent="0.35">
      <c r="L333"/>
    </row>
    <row r="334" spans="12:12" x14ac:dyDescent="0.35">
      <c r="L334"/>
    </row>
    <row r="335" spans="12:12" x14ac:dyDescent="0.35">
      <c r="L335"/>
    </row>
    <row r="336" spans="12:12" x14ac:dyDescent="0.35">
      <c r="L336"/>
    </row>
    <row r="337" spans="12:12" x14ac:dyDescent="0.35">
      <c r="L337"/>
    </row>
    <row r="338" spans="12:12" x14ac:dyDescent="0.35">
      <c r="L338"/>
    </row>
    <row r="339" spans="12:12" x14ac:dyDescent="0.35">
      <c r="L339"/>
    </row>
    <row r="340" spans="12:12" s="6" customFormat="1" x14ac:dyDescent="0.35"/>
    <row r="341" spans="12:12" s="6" customFormat="1" x14ac:dyDescent="0.35"/>
    <row r="342" spans="12:12" x14ac:dyDescent="0.35">
      <c r="L342"/>
    </row>
    <row r="343" spans="12:12" s="6" customFormat="1" x14ac:dyDescent="0.35"/>
    <row r="344" spans="12:12" s="6" customFormat="1" x14ac:dyDescent="0.35"/>
    <row r="345" spans="12:12" x14ac:dyDescent="0.35">
      <c r="L345"/>
    </row>
    <row r="346" spans="12:12" x14ac:dyDescent="0.35">
      <c r="L346"/>
    </row>
    <row r="347" spans="12:12" s="6" customFormat="1" x14ac:dyDescent="0.35"/>
    <row r="348" spans="12:12" s="6" customFormat="1" x14ac:dyDescent="0.35"/>
    <row r="349" spans="12:12" x14ac:dyDescent="0.35">
      <c r="L349"/>
    </row>
    <row r="350" spans="12:12" s="6" customFormat="1" x14ac:dyDescent="0.35"/>
    <row r="351" spans="12:12" s="6" customFormat="1" x14ac:dyDescent="0.35"/>
    <row r="352" spans="12:12" x14ac:dyDescent="0.35">
      <c r="L352"/>
    </row>
    <row r="353" spans="2:12" s="6" customFormat="1" x14ac:dyDescent="0.35"/>
    <row r="354" spans="2:12" s="6" customFormat="1" x14ac:dyDescent="0.35"/>
    <row r="355" spans="2:12" s="6" customFormat="1" x14ac:dyDescent="0.35"/>
    <row r="356" spans="2:12" s="6" customFormat="1" x14ac:dyDescent="0.35"/>
    <row r="357" spans="2:12" s="6" customFormat="1" x14ac:dyDescent="0.35"/>
    <row r="358" spans="2:12" s="6" customFormat="1" x14ac:dyDescent="0.35"/>
    <row r="359" spans="2:12" s="6" customFormat="1" x14ac:dyDescent="0.35"/>
    <row r="360" spans="2:12" x14ac:dyDescent="0.35">
      <c r="L360"/>
    </row>
    <row r="361" spans="2:12" x14ac:dyDescent="0.35">
      <c r="L361"/>
    </row>
    <row r="362" spans="2:12" s="6" customFormat="1" x14ac:dyDescent="0.35"/>
    <row r="363" spans="2:12" s="6" customFormat="1" x14ac:dyDescent="0.35"/>
    <row r="364" spans="2:12" s="6" customFormat="1" x14ac:dyDescent="0.35"/>
    <row r="365" spans="2:12" s="6" customFormat="1" x14ac:dyDescent="0.35"/>
    <row r="366" spans="2:12" s="6" customFormat="1" x14ac:dyDescent="0.35"/>
    <row r="367" spans="2:12" x14ac:dyDescent="0.35">
      <c r="L367" s="4"/>
    </row>
    <row r="368" spans="2:12" x14ac:dyDescent="0.35">
      <c r="B368"/>
      <c r="E368"/>
      <c r="F368"/>
      <c r="G368"/>
      <c r="H368"/>
      <c r="I368"/>
      <c r="J368"/>
      <c r="L368"/>
    </row>
    <row r="369" spans="2:12" x14ac:dyDescent="0.35">
      <c r="J369" s="58"/>
      <c r="L369"/>
    </row>
    <row r="370" spans="2:12" x14ac:dyDescent="0.35">
      <c r="B370" s="199" t="s">
        <v>238</v>
      </c>
      <c r="C370" s="200"/>
      <c r="D370" s="200"/>
      <c r="E370" s="246"/>
      <c r="F370" s="87"/>
      <c r="G370" s="87"/>
      <c r="H370" s="263"/>
      <c r="J370" s="58"/>
      <c r="L370"/>
    </row>
    <row r="371" spans="2:12" x14ac:dyDescent="0.35">
      <c r="C371">
        <v>1</v>
      </c>
      <c r="D371" t="s">
        <v>12</v>
      </c>
      <c r="E371" s="246"/>
      <c r="F371" s="87"/>
      <c r="G371" s="87"/>
      <c r="H371" s="263"/>
      <c r="J371" s="58"/>
      <c r="L371"/>
    </row>
    <row r="372" spans="2:12" x14ac:dyDescent="0.35">
      <c r="E372" s="87"/>
      <c r="F372" s="87"/>
      <c r="G372" s="87"/>
      <c r="H372" s="263"/>
      <c r="J372" s="58"/>
      <c r="L372"/>
    </row>
    <row r="373" spans="2:12" x14ac:dyDescent="0.35">
      <c r="E373" s="87"/>
      <c r="F373" s="58"/>
      <c r="G373" s="87"/>
      <c r="H373" s="263"/>
      <c r="J373" s="58"/>
      <c r="L373"/>
    </row>
    <row r="374" spans="2:12" x14ac:dyDescent="0.35">
      <c r="B374" s="70"/>
      <c r="C374" s="49"/>
      <c r="D374" s="49"/>
      <c r="E374" s="87"/>
      <c r="F374" s="87"/>
      <c r="G374" s="87"/>
      <c r="H374" s="263"/>
      <c r="J374" s="58"/>
      <c r="L374"/>
    </row>
    <row r="375" spans="2:12" x14ac:dyDescent="0.35">
      <c r="B375" s="70"/>
      <c r="C375" s="49"/>
      <c r="D375" s="49"/>
      <c r="E375" s="87"/>
      <c r="F375" s="87"/>
      <c r="G375" s="87"/>
      <c r="H375" s="263"/>
      <c r="J375" s="58"/>
      <c r="L375"/>
    </row>
    <row r="376" spans="2:12" x14ac:dyDescent="0.35">
      <c r="B376" s="70"/>
      <c r="C376" s="49"/>
      <c r="D376" s="49"/>
      <c r="E376" s="87"/>
      <c r="F376" s="87"/>
      <c r="G376" s="87"/>
      <c r="H376" s="263"/>
      <c r="L376"/>
    </row>
    <row r="377" spans="2:12" x14ac:dyDescent="0.35">
      <c r="L377"/>
    </row>
    <row r="378" spans="2:12" x14ac:dyDescent="0.35">
      <c r="L378"/>
    </row>
    <row r="379" spans="2:12" x14ac:dyDescent="0.35">
      <c r="L379"/>
    </row>
    <row r="380" spans="2:12" x14ac:dyDescent="0.35">
      <c r="L380"/>
    </row>
    <row r="381" spans="2:12" x14ac:dyDescent="0.35">
      <c r="L381"/>
    </row>
    <row r="382" spans="2:12" x14ac:dyDescent="0.35">
      <c r="L382"/>
    </row>
    <row r="383" spans="2:12" x14ac:dyDescent="0.35">
      <c r="L383"/>
    </row>
    <row r="384" spans="2:12" x14ac:dyDescent="0.35">
      <c r="L384"/>
    </row>
    <row r="385" spans="12:12" x14ac:dyDescent="0.35">
      <c r="L385"/>
    </row>
    <row r="386" spans="12:12" x14ac:dyDescent="0.35">
      <c r="L386"/>
    </row>
    <row r="387" spans="12:12" x14ac:dyDescent="0.35">
      <c r="L387"/>
    </row>
    <row r="388" spans="12:12" x14ac:dyDescent="0.35">
      <c r="L388"/>
    </row>
    <row r="389" spans="12:12" x14ac:dyDescent="0.35">
      <c r="L389"/>
    </row>
    <row r="390" spans="12:12" x14ac:dyDescent="0.35">
      <c r="L390"/>
    </row>
    <row r="391" spans="12:12" x14ac:dyDescent="0.35">
      <c r="L391"/>
    </row>
    <row r="392" spans="12:12" x14ac:dyDescent="0.35">
      <c r="L392"/>
    </row>
    <row r="393" spans="12:12" x14ac:dyDescent="0.35">
      <c r="L393"/>
    </row>
    <row r="394" spans="12:12" x14ac:dyDescent="0.35">
      <c r="L394"/>
    </row>
    <row r="395" spans="12:12" x14ac:dyDescent="0.35">
      <c r="L395"/>
    </row>
    <row r="396" spans="12:12" x14ac:dyDescent="0.35">
      <c r="L396"/>
    </row>
    <row r="397" spans="12:12" x14ac:dyDescent="0.35">
      <c r="L397"/>
    </row>
    <row r="398" spans="12:12" x14ac:dyDescent="0.35">
      <c r="L398"/>
    </row>
    <row r="399" spans="12:12" x14ac:dyDescent="0.35">
      <c r="L399"/>
    </row>
    <row r="400" spans="12:12" x14ac:dyDescent="0.35">
      <c r="L400"/>
    </row>
    <row r="401" spans="12:12" x14ac:dyDescent="0.35">
      <c r="L401"/>
    </row>
    <row r="402" spans="12:12" x14ac:dyDescent="0.35">
      <c r="L402"/>
    </row>
    <row r="403" spans="12:12" x14ac:dyDescent="0.35">
      <c r="L403"/>
    </row>
    <row r="404" spans="12:12" x14ac:dyDescent="0.35">
      <c r="L404"/>
    </row>
    <row r="405" spans="12:12" x14ac:dyDescent="0.35">
      <c r="L405"/>
    </row>
    <row r="406" spans="12:12" x14ac:dyDescent="0.35">
      <c r="L406"/>
    </row>
    <row r="407" spans="12:12" x14ac:dyDescent="0.35">
      <c r="L407"/>
    </row>
    <row r="408" spans="12:12" x14ac:dyDescent="0.35">
      <c r="L408"/>
    </row>
    <row r="409" spans="12:12" x14ac:dyDescent="0.35">
      <c r="L409"/>
    </row>
    <row r="410" spans="12:12" x14ac:dyDescent="0.35">
      <c r="L410"/>
    </row>
    <row r="411" spans="12:12" x14ac:dyDescent="0.35">
      <c r="L411"/>
    </row>
    <row r="412" spans="12:12" x14ac:dyDescent="0.35">
      <c r="L412"/>
    </row>
    <row r="413" spans="12:12" x14ac:dyDescent="0.35">
      <c r="L413"/>
    </row>
    <row r="414" spans="12:12" x14ac:dyDescent="0.35">
      <c r="L414"/>
    </row>
    <row r="415" spans="12:12" x14ac:dyDescent="0.35">
      <c r="L415"/>
    </row>
    <row r="416" spans="12:12" x14ac:dyDescent="0.35">
      <c r="L416"/>
    </row>
    <row r="417" spans="12:12" x14ac:dyDescent="0.35">
      <c r="L417"/>
    </row>
    <row r="418" spans="12:12" x14ac:dyDescent="0.35">
      <c r="L418"/>
    </row>
    <row r="419" spans="12:12" x14ac:dyDescent="0.35">
      <c r="L419"/>
    </row>
    <row r="420" spans="12:12" x14ac:dyDescent="0.35">
      <c r="L420"/>
    </row>
    <row r="421" spans="12:12" x14ac:dyDescent="0.35">
      <c r="L421"/>
    </row>
    <row r="422" spans="12:12" x14ac:dyDescent="0.35">
      <c r="L422"/>
    </row>
    <row r="423" spans="12:12" x14ac:dyDescent="0.35">
      <c r="L423"/>
    </row>
    <row r="424" spans="12:12" x14ac:dyDescent="0.35">
      <c r="L424"/>
    </row>
    <row r="425" spans="12:12" x14ac:dyDescent="0.35">
      <c r="L425"/>
    </row>
    <row r="426" spans="12:12" x14ac:dyDescent="0.35">
      <c r="L426"/>
    </row>
    <row r="427" spans="12:12" x14ac:dyDescent="0.35">
      <c r="L427"/>
    </row>
    <row r="428" spans="12:12" x14ac:dyDescent="0.35">
      <c r="L428"/>
    </row>
    <row r="429" spans="12:12" x14ac:dyDescent="0.35">
      <c r="L429"/>
    </row>
    <row r="430" spans="12:12" x14ac:dyDescent="0.35">
      <c r="L430"/>
    </row>
    <row r="431" spans="12:12" x14ac:dyDescent="0.35">
      <c r="L431"/>
    </row>
    <row r="432" spans="12:12" x14ac:dyDescent="0.35">
      <c r="L432"/>
    </row>
    <row r="433" spans="12:12" x14ac:dyDescent="0.35">
      <c r="L433"/>
    </row>
    <row r="434" spans="12:12" x14ac:dyDescent="0.35">
      <c r="L434"/>
    </row>
    <row r="435" spans="12:12" x14ac:dyDescent="0.35">
      <c r="L435"/>
    </row>
    <row r="436" spans="12:12" x14ac:dyDescent="0.35">
      <c r="L436"/>
    </row>
    <row r="437" spans="12:12" x14ac:dyDescent="0.35">
      <c r="L437"/>
    </row>
    <row r="438" spans="12:12" x14ac:dyDescent="0.35">
      <c r="L438"/>
    </row>
    <row r="439" spans="12:12" x14ac:dyDescent="0.35">
      <c r="L439"/>
    </row>
    <row r="440" spans="12:12" x14ac:dyDescent="0.35">
      <c r="L440"/>
    </row>
    <row r="441" spans="12:12" x14ac:dyDescent="0.35">
      <c r="L441"/>
    </row>
    <row r="442" spans="12:12" x14ac:dyDescent="0.35">
      <c r="L442"/>
    </row>
    <row r="443" spans="12:12" x14ac:dyDescent="0.35">
      <c r="L443"/>
    </row>
    <row r="444" spans="12:12" x14ac:dyDescent="0.35">
      <c r="L444"/>
    </row>
    <row r="445" spans="12:12" x14ac:dyDescent="0.35">
      <c r="L445"/>
    </row>
    <row r="446" spans="12:12" x14ac:dyDescent="0.35">
      <c r="L446"/>
    </row>
    <row r="447" spans="12:12" x14ac:dyDescent="0.35">
      <c r="L447"/>
    </row>
    <row r="448" spans="12:12" x14ac:dyDescent="0.35">
      <c r="L448"/>
    </row>
    <row r="449" spans="12:12" x14ac:dyDescent="0.35">
      <c r="L449"/>
    </row>
    <row r="450" spans="12:12" x14ac:dyDescent="0.35">
      <c r="L450"/>
    </row>
    <row r="451" spans="12:12" x14ac:dyDescent="0.35">
      <c r="L451"/>
    </row>
    <row r="452" spans="12:12" x14ac:dyDescent="0.35">
      <c r="L452"/>
    </row>
    <row r="453" spans="12:12" x14ac:dyDescent="0.35">
      <c r="L453"/>
    </row>
    <row r="454" spans="12:12" x14ac:dyDescent="0.35">
      <c r="L454"/>
    </row>
    <row r="455" spans="12:12" x14ac:dyDescent="0.35">
      <c r="L455"/>
    </row>
    <row r="456" spans="12:12" x14ac:dyDescent="0.35">
      <c r="L456"/>
    </row>
    <row r="457" spans="12:12" x14ac:dyDescent="0.35">
      <c r="L457"/>
    </row>
    <row r="458" spans="12:12" x14ac:dyDescent="0.35">
      <c r="L458"/>
    </row>
    <row r="459" spans="12:12" x14ac:dyDescent="0.35">
      <c r="L459"/>
    </row>
    <row r="460" spans="12:12" x14ac:dyDescent="0.35">
      <c r="L460"/>
    </row>
    <row r="461" spans="12:12" x14ac:dyDescent="0.35">
      <c r="L461"/>
    </row>
    <row r="462" spans="12:12" x14ac:dyDescent="0.35">
      <c r="L462"/>
    </row>
    <row r="463" spans="12:12" x14ac:dyDescent="0.35">
      <c r="L463"/>
    </row>
    <row r="464" spans="12:12" x14ac:dyDescent="0.35">
      <c r="L464"/>
    </row>
    <row r="465" spans="12:12" x14ac:dyDescent="0.35">
      <c r="L465"/>
    </row>
    <row r="466" spans="12:12" x14ac:dyDescent="0.35">
      <c r="L466"/>
    </row>
    <row r="467" spans="12:12" x14ac:dyDescent="0.35">
      <c r="L467"/>
    </row>
    <row r="468" spans="12:12" x14ac:dyDescent="0.35">
      <c r="L468"/>
    </row>
    <row r="469" spans="12:12" x14ac:dyDescent="0.35">
      <c r="L469"/>
    </row>
    <row r="470" spans="12:12" x14ac:dyDescent="0.35">
      <c r="L470"/>
    </row>
    <row r="471" spans="12:12" x14ac:dyDescent="0.35">
      <c r="L471"/>
    </row>
    <row r="472" spans="12:12" x14ac:dyDescent="0.35">
      <c r="L472"/>
    </row>
    <row r="473" spans="12:12" x14ac:dyDescent="0.35">
      <c r="L473"/>
    </row>
    <row r="474" spans="12:12" x14ac:dyDescent="0.35">
      <c r="L474"/>
    </row>
    <row r="475" spans="12:12" x14ac:dyDescent="0.35">
      <c r="L475"/>
    </row>
    <row r="476" spans="12:12" x14ac:dyDescent="0.35">
      <c r="L476"/>
    </row>
    <row r="477" spans="12:12" x14ac:dyDescent="0.35">
      <c r="L477"/>
    </row>
    <row r="478" spans="12:12" x14ac:dyDescent="0.35">
      <c r="L478"/>
    </row>
    <row r="479" spans="12:12" x14ac:dyDescent="0.35">
      <c r="L479"/>
    </row>
    <row r="480" spans="12:12" x14ac:dyDescent="0.35">
      <c r="L480"/>
    </row>
    <row r="481" spans="12:12" x14ac:dyDescent="0.35">
      <c r="L481"/>
    </row>
    <row r="482" spans="12:12" x14ac:dyDescent="0.35">
      <c r="L482"/>
    </row>
    <row r="483" spans="12:12" x14ac:dyDescent="0.35">
      <c r="L483"/>
    </row>
    <row r="484" spans="12:12" x14ac:dyDescent="0.35">
      <c r="L484"/>
    </row>
    <row r="485" spans="12:12" x14ac:dyDescent="0.35">
      <c r="L485"/>
    </row>
    <row r="486" spans="12:12" x14ac:dyDescent="0.35">
      <c r="L486"/>
    </row>
    <row r="487" spans="12:12" x14ac:dyDescent="0.35">
      <c r="L487"/>
    </row>
    <row r="488" spans="12:12" x14ac:dyDescent="0.35">
      <c r="L488"/>
    </row>
    <row r="489" spans="12:12" x14ac:dyDescent="0.35">
      <c r="L489"/>
    </row>
    <row r="490" spans="12:12" x14ac:dyDescent="0.35">
      <c r="L490"/>
    </row>
    <row r="491" spans="12:12" x14ac:dyDescent="0.35">
      <c r="L491"/>
    </row>
    <row r="492" spans="12:12" x14ac:dyDescent="0.35">
      <c r="L492"/>
    </row>
    <row r="493" spans="12:12" x14ac:dyDescent="0.35">
      <c r="L493"/>
    </row>
    <row r="494" spans="12:12" x14ac:dyDescent="0.35">
      <c r="L494"/>
    </row>
    <row r="495" spans="12:12" x14ac:dyDescent="0.35">
      <c r="L495"/>
    </row>
    <row r="496" spans="12:12" x14ac:dyDescent="0.35">
      <c r="L496"/>
    </row>
    <row r="497" spans="12:12" x14ac:dyDescent="0.35">
      <c r="L497"/>
    </row>
    <row r="498" spans="12:12" x14ac:dyDescent="0.35">
      <c r="L498"/>
    </row>
    <row r="499" spans="12:12" x14ac:dyDescent="0.35">
      <c r="L499"/>
    </row>
    <row r="500" spans="12:12" x14ac:dyDescent="0.35">
      <c r="L500"/>
    </row>
    <row r="501" spans="12:12" x14ac:dyDescent="0.35">
      <c r="L501"/>
    </row>
    <row r="502" spans="12:12" x14ac:dyDescent="0.35">
      <c r="L502"/>
    </row>
    <row r="503" spans="12:12" x14ac:dyDescent="0.35">
      <c r="L503"/>
    </row>
    <row r="504" spans="12:12" x14ac:dyDescent="0.35">
      <c r="L504"/>
    </row>
    <row r="505" spans="12:12" x14ac:dyDescent="0.35">
      <c r="L505"/>
    </row>
    <row r="506" spans="12:12" x14ac:dyDescent="0.35">
      <c r="L506"/>
    </row>
    <row r="507" spans="12:12" x14ac:dyDescent="0.35">
      <c r="L507"/>
    </row>
    <row r="508" spans="12:12" x14ac:dyDescent="0.35">
      <c r="L508"/>
    </row>
    <row r="509" spans="12:12" x14ac:dyDescent="0.35">
      <c r="L509"/>
    </row>
    <row r="510" spans="12:12" x14ac:dyDescent="0.35">
      <c r="L510"/>
    </row>
    <row r="511" spans="12:12" x14ac:dyDescent="0.35">
      <c r="L511"/>
    </row>
    <row r="512" spans="12:12" x14ac:dyDescent="0.35">
      <c r="L512"/>
    </row>
    <row r="513" spans="12:12" x14ac:dyDescent="0.35">
      <c r="L513"/>
    </row>
    <row r="514" spans="12:12" x14ac:dyDescent="0.35">
      <c r="L514"/>
    </row>
    <row r="515" spans="12:12" x14ac:dyDescent="0.35">
      <c r="L515"/>
    </row>
    <row r="516" spans="12:12" x14ac:dyDescent="0.35">
      <c r="L516"/>
    </row>
    <row r="517" spans="12:12" x14ac:dyDescent="0.35">
      <c r="L517"/>
    </row>
    <row r="518" spans="12:12" x14ac:dyDescent="0.35">
      <c r="L518"/>
    </row>
    <row r="519" spans="12:12" x14ac:dyDescent="0.35">
      <c r="L519"/>
    </row>
    <row r="520" spans="12:12" x14ac:dyDescent="0.35">
      <c r="L520"/>
    </row>
    <row r="521" spans="12:12" x14ac:dyDescent="0.35">
      <c r="L521"/>
    </row>
    <row r="522" spans="12:12" x14ac:dyDescent="0.35">
      <c r="L522"/>
    </row>
    <row r="523" spans="12:12" x14ac:dyDescent="0.35">
      <c r="L523"/>
    </row>
    <row r="524" spans="12:12" x14ac:dyDescent="0.35">
      <c r="L524"/>
    </row>
    <row r="525" spans="12:12" x14ac:dyDescent="0.35">
      <c r="L525"/>
    </row>
    <row r="526" spans="12:12" x14ac:dyDescent="0.35">
      <c r="L526"/>
    </row>
    <row r="527" spans="12:12" x14ac:dyDescent="0.35">
      <c r="L527"/>
    </row>
    <row r="528" spans="12:12" x14ac:dyDescent="0.35">
      <c r="L528"/>
    </row>
    <row r="529" spans="12:12" x14ac:dyDescent="0.35">
      <c r="L529"/>
    </row>
    <row r="530" spans="12:12" x14ac:dyDescent="0.35">
      <c r="L530"/>
    </row>
    <row r="531" spans="12:12" x14ac:dyDescent="0.35">
      <c r="L531"/>
    </row>
    <row r="532" spans="12:12" x14ac:dyDescent="0.35">
      <c r="L532"/>
    </row>
    <row r="533" spans="12:12" x14ac:dyDescent="0.35">
      <c r="L533"/>
    </row>
    <row r="534" spans="12:12" x14ac:dyDescent="0.35">
      <c r="L534"/>
    </row>
    <row r="535" spans="12:12" x14ac:dyDescent="0.35">
      <c r="L535"/>
    </row>
    <row r="536" spans="12:12" x14ac:dyDescent="0.35">
      <c r="L536"/>
    </row>
    <row r="537" spans="12:12" x14ac:dyDescent="0.35">
      <c r="L537"/>
    </row>
    <row r="538" spans="12:12" x14ac:dyDescent="0.35">
      <c r="L538"/>
    </row>
    <row r="539" spans="12:12" x14ac:dyDescent="0.35">
      <c r="L539"/>
    </row>
    <row r="540" spans="12:12" x14ac:dyDescent="0.35">
      <c r="L540"/>
    </row>
    <row r="541" spans="12:12" x14ac:dyDescent="0.35">
      <c r="L541"/>
    </row>
    <row r="542" spans="12:12" x14ac:dyDescent="0.35">
      <c r="L542"/>
    </row>
    <row r="543" spans="12:12" x14ac:dyDescent="0.35">
      <c r="L543"/>
    </row>
    <row r="544" spans="12:12" x14ac:dyDescent="0.35">
      <c r="L544"/>
    </row>
    <row r="545" spans="12:12" x14ac:dyDescent="0.35">
      <c r="L545"/>
    </row>
    <row r="546" spans="12:12" x14ac:dyDescent="0.35">
      <c r="L546"/>
    </row>
    <row r="547" spans="12:12" x14ac:dyDescent="0.35">
      <c r="L547"/>
    </row>
    <row r="548" spans="12:12" x14ac:dyDescent="0.35">
      <c r="L548"/>
    </row>
    <row r="549" spans="12:12" x14ac:dyDescent="0.35">
      <c r="L549"/>
    </row>
    <row r="550" spans="12:12" x14ac:dyDescent="0.35">
      <c r="L550"/>
    </row>
    <row r="551" spans="12:12" x14ac:dyDescent="0.35">
      <c r="L551"/>
    </row>
    <row r="552" spans="12:12" x14ac:dyDescent="0.35">
      <c r="L552"/>
    </row>
    <row r="553" spans="12:12" x14ac:dyDescent="0.35">
      <c r="L553"/>
    </row>
    <row r="554" spans="12:12" x14ac:dyDescent="0.35">
      <c r="L554"/>
    </row>
    <row r="555" spans="12:12" x14ac:dyDescent="0.35">
      <c r="L555"/>
    </row>
    <row r="556" spans="12:12" x14ac:dyDescent="0.35">
      <c r="L556"/>
    </row>
    <row r="557" spans="12:12" x14ac:dyDescent="0.35">
      <c r="L557"/>
    </row>
    <row r="558" spans="12:12" x14ac:dyDescent="0.35">
      <c r="L558"/>
    </row>
    <row r="559" spans="12:12" x14ac:dyDescent="0.35">
      <c r="L559"/>
    </row>
    <row r="560" spans="12:12" x14ac:dyDescent="0.35">
      <c r="L560"/>
    </row>
    <row r="561" spans="12:12" x14ac:dyDescent="0.35">
      <c r="L561"/>
    </row>
    <row r="562" spans="12:12" x14ac:dyDescent="0.35">
      <c r="L562"/>
    </row>
    <row r="563" spans="12:12" x14ac:dyDescent="0.35">
      <c r="L563"/>
    </row>
    <row r="564" spans="12:12" x14ac:dyDescent="0.35">
      <c r="L564"/>
    </row>
    <row r="565" spans="12:12" x14ac:dyDescent="0.35">
      <c r="L565"/>
    </row>
    <row r="566" spans="12:12" x14ac:dyDescent="0.35">
      <c r="L566"/>
    </row>
    <row r="567" spans="12:12" x14ac:dyDescent="0.35">
      <c r="L567"/>
    </row>
    <row r="568" spans="12:12" x14ac:dyDescent="0.35">
      <c r="L568"/>
    </row>
    <row r="569" spans="12:12" x14ac:dyDescent="0.35">
      <c r="L569"/>
    </row>
    <row r="570" spans="12:12" x14ac:dyDescent="0.35">
      <c r="L570"/>
    </row>
    <row r="571" spans="12:12" x14ac:dyDescent="0.35">
      <c r="L571"/>
    </row>
    <row r="572" spans="12:12" x14ac:dyDescent="0.35">
      <c r="L572"/>
    </row>
    <row r="573" spans="12:12" x14ac:dyDescent="0.35">
      <c r="L573"/>
    </row>
    <row r="574" spans="12:12" x14ac:dyDescent="0.35">
      <c r="L574"/>
    </row>
    <row r="575" spans="12:12" x14ac:dyDescent="0.35">
      <c r="L575"/>
    </row>
    <row r="576" spans="12:12" x14ac:dyDescent="0.35">
      <c r="L576"/>
    </row>
    <row r="577" spans="12:12" x14ac:dyDescent="0.35">
      <c r="L577"/>
    </row>
    <row r="578" spans="12:12" x14ac:dyDescent="0.35">
      <c r="L578"/>
    </row>
    <row r="579" spans="12:12" x14ac:dyDescent="0.35">
      <c r="L579"/>
    </row>
    <row r="580" spans="12:12" x14ac:dyDescent="0.35">
      <c r="L580"/>
    </row>
    <row r="581" spans="12:12" x14ac:dyDescent="0.35">
      <c r="L581"/>
    </row>
    <row r="582" spans="12:12" x14ac:dyDescent="0.35">
      <c r="L582"/>
    </row>
    <row r="583" spans="12:12" x14ac:dyDescent="0.35">
      <c r="L583"/>
    </row>
    <row r="584" spans="12:12" x14ac:dyDescent="0.35">
      <c r="L584"/>
    </row>
    <row r="585" spans="12:12" x14ac:dyDescent="0.35">
      <c r="L585"/>
    </row>
    <row r="586" spans="12:12" x14ac:dyDescent="0.35">
      <c r="L586"/>
    </row>
    <row r="587" spans="12:12" x14ac:dyDescent="0.35">
      <c r="L587"/>
    </row>
    <row r="588" spans="12:12" x14ac:dyDescent="0.35">
      <c r="L588"/>
    </row>
    <row r="589" spans="12:12" x14ac:dyDescent="0.35">
      <c r="L589"/>
    </row>
    <row r="590" spans="12:12" x14ac:dyDescent="0.35">
      <c r="L590"/>
    </row>
    <row r="591" spans="12:12" x14ac:dyDescent="0.35">
      <c r="L591"/>
    </row>
    <row r="592" spans="12:12" x14ac:dyDescent="0.35">
      <c r="L592"/>
    </row>
    <row r="593" spans="12:12" x14ac:dyDescent="0.35">
      <c r="L593"/>
    </row>
    <row r="594" spans="12:12" x14ac:dyDescent="0.35">
      <c r="L594"/>
    </row>
    <row r="595" spans="12:12" x14ac:dyDescent="0.35">
      <c r="L595"/>
    </row>
    <row r="596" spans="12:12" x14ac:dyDescent="0.35">
      <c r="L596"/>
    </row>
    <row r="597" spans="12:12" x14ac:dyDescent="0.35">
      <c r="L597"/>
    </row>
    <row r="598" spans="12:12" x14ac:dyDescent="0.35">
      <c r="L598"/>
    </row>
    <row r="599" spans="12:12" x14ac:dyDescent="0.35">
      <c r="L599"/>
    </row>
    <row r="600" spans="12:12" x14ac:dyDescent="0.35">
      <c r="L600"/>
    </row>
    <row r="601" spans="12:12" x14ac:dyDescent="0.35">
      <c r="L601"/>
    </row>
    <row r="602" spans="12:12" x14ac:dyDescent="0.35">
      <c r="L602"/>
    </row>
    <row r="603" spans="12:12" x14ac:dyDescent="0.35">
      <c r="L603"/>
    </row>
    <row r="604" spans="12:12" x14ac:dyDescent="0.35">
      <c r="L604"/>
    </row>
    <row r="605" spans="12:12" x14ac:dyDescent="0.35">
      <c r="L605"/>
    </row>
    <row r="606" spans="12:12" x14ac:dyDescent="0.35">
      <c r="L606"/>
    </row>
    <row r="607" spans="12:12" x14ac:dyDescent="0.35">
      <c r="L607"/>
    </row>
    <row r="608" spans="12:12" x14ac:dyDescent="0.35">
      <c r="L608"/>
    </row>
    <row r="609" spans="12:12" x14ac:dyDescent="0.35">
      <c r="L609"/>
    </row>
    <row r="610" spans="12:12" x14ac:dyDescent="0.35">
      <c r="L610"/>
    </row>
    <row r="611" spans="12:12" x14ac:dyDescent="0.35">
      <c r="L611"/>
    </row>
    <row r="612" spans="12:12" x14ac:dyDescent="0.35">
      <c r="L612"/>
    </row>
    <row r="613" spans="12:12" x14ac:dyDescent="0.35">
      <c r="L613"/>
    </row>
    <row r="614" spans="12:12" x14ac:dyDescent="0.35">
      <c r="L614"/>
    </row>
    <row r="615" spans="12:12" x14ac:dyDescent="0.35">
      <c r="L615"/>
    </row>
    <row r="616" spans="12:12" x14ac:dyDescent="0.35">
      <c r="L616"/>
    </row>
    <row r="617" spans="12:12" x14ac:dyDescent="0.35">
      <c r="L617"/>
    </row>
    <row r="618" spans="12:12" x14ac:dyDescent="0.35">
      <c r="L618"/>
    </row>
    <row r="619" spans="12:12" x14ac:dyDescent="0.35">
      <c r="L619"/>
    </row>
    <row r="620" spans="12:12" x14ac:dyDescent="0.35">
      <c r="L620"/>
    </row>
    <row r="621" spans="12:12" x14ac:dyDescent="0.35">
      <c r="L621"/>
    </row>
    <row r="622" spans="12:12" x14ac:dyDescent="0.35">
      <c r="L622"/>
    </row>
    <row r="623" spans="12:12" x14ac:dyDescent="0.35">
      <c r="L623"/>
    </row>
    <row r="624" spans="12:12" x14ac:dyDescent="0.35">
      <c r="L624"/>
    </row>
    <row r="625" spans="12:12" x14ac:dyDescent="0.35">
      <c r="L625"/>
    </row>
    <row r="626" spans="12:12" x14ac:dyDescent="0.35">
      <c r="L626"/>
    </row>
    <row r="627" spans="12:12" x14ac:dyDescent="0.35">
      <c r="L627"/>
    </row>
    <row r="628" spans="12:12" x14ac:dyDescent="0.35">
      <c r="L628"/>
    </row>
    <row r="629" spans="12:12" x14ac:dyDescent="0.35">
      <c r="L629"/>
    </row>
    <row r="630" spans="12:12" x14ac:dyDescent="0.35">
      <c r="L630"/>
    </row>
    <row r="631" spans="12:12" x14ac:dyDescent="0.35">
      <c r="L631"/>
    </row>
    <row r="632" spans="12:12" x14ac:dyDescent="0.35">
      <c r="L632"/>
    </row>
    <row r="633" spans="12:12" x14ac:dyDescent="0.35">
      <c r="L633"/>
    </row>
    <row r="634" spans="12:12" x14ac:dyDescent="0.35">
      <c r="L634"/>
    </row>
    <row r="635" spans="12:12" x14ac:dyDescent="0.35">
      <c r="L635"/>
    </row>
    <row r="636" spans="12:12" x14ac:dyDescent="0.35">
      <c r="L636"/>
    </row>
    <row r="637" spans="12:12" x14ac:dyDescent="0.35">
      <c r="L637"/>
    </row>
    <row r="638" spans="12:12" x14ac:dyDescent="0.35">
      <c r="L638"/>
    </row>
    <row r="639" spans="12:12" x14ac:dyDescent="0.35">
      <c r="L639"/>
    </row>
    <row r="640" spans="12:12" x14ac:dyDescent="0.35">
      <c r="L640"/>
    </row>
    <row r="641" spans="12:12" x14ac:dyDescent="0.35">
      <c r="L641"/>
    </row>
    <row r="642" spans="12:12" x14ac:dyDescent="0.35">
      <c r="L642"/>
    </row>
    <row r="643" spans="12:12" x14ac:dyDescent="0.35">
      <c r="L643"/>
    </row>
    <row r="644" spans="12:12" x14ac:dyDescent="0.35">
      <c r="L644"/>
    </row>
    <row r="645" spans="12:12" x14ac:dyDescent="0.35">
      <c r="L645"/>
    </row>
    <row r="646" spans="12:12" x14ac:dyDescent="0.35">
      <c r="L646"/>
    </row>
    <row r="647" spans="12:12" x14ac:dyDescent="0.35">
      <c r="L647"/>
    </row>
    <row r="648" spans="12:12" x14ac:dyDescent="0.35">
      <c r="L648"/>
    </row>
    <row r="649" spans="12:12" x14ac:dyDescent="0.35">
      <c r="L649"/>
    </row>
    <row r="650" spans="12:12" x14ac:dyDescent="0.35">
      <c r="L650"/>
    </row>
    <row r="651" spans="12:12" x14ac:dyDescent="0.35">
      <c r="L651"/>
    </row>
    <row r="652" spans="12:12" x14ac:dyDescent="0.35">
      <c r="L652"/>
    </row>
    <row r="653" spans="12:12" x14ac:dyDescent="0.35">
      <c r="L653"/>
    </row>
    <row r="654" spans="12:12" x14ac:dyDescent="0.35">
      <c r="L654"/>
    </row>
    <row r="655" spans="12:12" x14ac:dyDescent="0.35">
      <c r="L655"/>
    </row>
    <row r="656" spans="12:12" x14ac:dyDescent="0.35">
      <c r="L656"/>
    </row>
  </sheetData>
  <conditionalFormatting sqref="L3:OR3 OQ4:OR4">
    <cfRule type="cellIs" dxfId="14" priority="22" operator="equal">
      <formula>$D$44</formula>
    </cfRule>
    <cfRule type="cellIs" dxfId="13" priority="23" operator="equal">
      <formula>$D$43</formula>
    </cfRule>
    <cfRule type="cellIs" dxfId="12" priority="24" operator="equal">
      <formula>$D$42</formula>
    </cfRule>
  </conditionalFormatting>
  <conditionalFormatting sqref="L4:OR4">
    <cfRule type="containsText" dxfId="11" priority="2" operator="containsText" text="FALSE">
      <formula>NOT(ISERROR(SEARCH("FALSE",L4)))</formula>
    </cfRule>
    <cfRule type="containsText" dxfId="10" priority="10" operator="containsText" text="TRUE">
      <formula>NOT(ISERROR(SEARCH("TRUE",L4)))</formula>
    </cfRule>
    <cfRule type="cellIs" dxfId="9" priority="19" operator="equal">
      <formula>FALSE</formula>
    </cfRule>
    <cfRule type="cellIs" dxfId="8" priority="20" operator="equal">
      <formula>TRUE</formula>
    </cfRule>
  </conditionalFormatting>
  <conditionalFormatting sqref="L3:W3">
    <cfRule type="containsText" dxfId="7" priority="12" operator="containsText" text="DEVT">
      <formula>NOT(ISERROR(SEARCH("DEVT",L3)))</formula>
    </cfRule>
    <cfRule type="containsText" dxfId="6" priority="17" operator="containsText" text="DEVT">
      <formula>NOT(ISERROR(SEARCH("DEVT",L3)))</formula>
    </cfRule>
  </conditionalFormatting>
  <conditionalFormatting sqref="X3:AU3">
    <cfRule type="containsText" dxfId="5" priority="11" operator="containsText" text="CONT">
      <formula>NOT(ISERROR(SEARCH("CONT",X3)))</formula>
    </cfRule>
    <cfRule type="containsText" dxfId="4" priority="16" operator="containsText" text="CONT">
      <formula>NOT(ISERROR(SEARCH("CONT",X3)))</formula>
    </cfRule>
  </conditionalFormatting>
  <conditionalFormatting sqref="Y3:AU3">
    <cfRule type="containsText" dxfId="3" priority="15" operator="containsText" text="CONT">
      <formula>NOT(ISERROR(SEARCH("CONT",Y3)))</formula>
    </cfRule>
  </conditionalFormatting>
  <conditionalFormatting sqref="O3:OR4">
    <cfRule type="containsText" priority="14" operator="containsText" text="OP">
      <formula>NOT(ISERROR(SEARCH("OP",O3)))</formula>
    </cfRule>
  </conditionalFormatting>
  <conditionalFormatting sqref="L3:OR3">
    <cfRule type="containsText" dxfId="2" priority="13" operator="containsText" text="OP">
      <formula>NOT(ISERROR(SEARCH("OP",L3)))</formula>
    </cfRule>
  </conditionalFormatting>
  <conditionalFormatting sqref="M4:OR4">
    <cfRule type="containsText" dxfId="1" priority="9" operator="containsText" text="FALSE">
      <formula>NOT(ISERROR(SEARCH("FALSE",M4)))</formula>
    </cfRule>
  </conditionalFormatting>
  <conditionalFormatting sqref="FO4:OR4">
    <cfRule type="containsText" dxfId="0" priority="5" operator="containsText" text="FALSE">
      <formula>NOT(ISERROR(SEARCH("FALSE",FO4)))</formula>
    </cfRule>
  </conditionalFormatting>
  <conditionalFormatting sqref="OR9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E4FF1-0FA3-4CE8-8E75-9AC41C48E83F}">
  <sheetPr codeName="Sheet3"/>
  <dimension ref="A1:AAT285"/>
  <sheetViews>
    <sheetView topLeftCell="A31" workbookViewId="0">
      <pane xSplit="11" topLeftCell="XFD1" activePane="topRight" state="frozen"/>
      <selection pane="topRight" activeCell="C33" sqref="C33"/>
    </sheetView>
  </sheetViews>
  <sheetFormatPr defaultRowHeight="14.5" x14ac:dyDescent="0.35"/>
  <cols>
    <col min="2" max="2" width="38" bestFit="1" customWidth="1"/>
    <col min="3" max="3" width="35.453125" bestFit="1" customWidth="1"/>
    <col min="5" max="5" width="27.90625" customWidth="1"/>
    <col min="6" max="6" width="14.6328125" bestFit="1" customWidth="1"/>
    <col min="7" max="7" width="13.81640625" bestFit="1" customWidth="1"/>
    <col min="8" max="9" width="17.1796875" bestFit="1" customWidth="1"/>
    <col min="10" max="10" width="18.1796875" bestFit="1" customWidth="1"/>
    <col min="11" max="11" width="19.08984375" bestFit="1" customWidth="1"/>
    <col min="12" max="12" width="11.90625" bestFit="1" customWidth="1"/>
    <col min="13" max="24" width="15.1796875" bestFit="1" customWidth="1"/>
    <col min="25" max="25" width="15.54296875" bestFit="1" customWidth="1"/>
    <col min="26" max="33" width="15.1796875" bestFit="1" customWidth="1"/>
    <col min="34" max="47" width="14.81640625" bestFit="1" customWidth="1"/>
    <col min="48" max="263" width="14.6328125" bestFit="1" customWidth="1"/>
    <col min="264" max="401" width="12.54296875" bestFit="1" customWidth="1"/>
    <col min="402" max="408" width="15.08984375" bestFit="1" customWidth="1"/>
  </cols>
  <sheetData>
    <row r="1" spans="1:722" s="507" customFormat="1" ht="15" thickTop="1" x14ac:dyDescent="0.35">
      <c r="A1" s="200"/>
      <c r="B1" s="504" t="s">
        <v>290</v>
      </c>
      <c r="C1" s="505"/>
      <c r="D1" s="505"/>
      <c r="E1" s="505"/>
      <c r="F1" s="505"/>
      <c r="G1" s="505"/>
      <c r="H1" s="505"/>
      <c r="I1" s="505"/>
      <c r="J1" s="505"/>
      <c r="K1" s="505" t="s">
        <v>67</v>
      </c>
      <c r="L1" s="506">
        <f>L14</f>
        <v>44562</v>
      </c>
      <c r="M1" s="506">
        <f t="shared" ref="M1:BX1" si="0">M14</f>
        <v>44593</v>
      </c>
      <c r="N1" s="506">
        <f t="shared" si="0"/>
        <v>44621</v>
      </c>
      <c r="O1" s="506">
        <f t="shared" si="0"/>
        <v>44652</v>
      </c>
      <c r="P1" s="506">
        <f t="shared" si="0"/>
        <v>44682</v>
      </c>
      <c r="Q1" s="506">
        <f t="shared" si="0"/>
        <v>44713</v>
      </c>
      <c r="R1" s="506">
        <f t="shared" si="0"/>
        <v>44743</v>
      </c>
      <c r="S1" s="506">
        <f t="shared" si="0"/>
        <v>44774</v>
      </c>
      <c r="T1" s="506">
        <f t="shared" si="0"/>
        <v>44805</v>
      </c>
      <c r="U1" s="506">
        <f t="shared" si="0"/>
        <v>44835</v>
      </c>
      <c r="V1" s="506">
        <f t="shared" si="0"/>
        <v>44866</v>
      </c>
      <c r="W1" s="506">
        <f t="shared" si="0"/>
        <v>44896</v>
      </c>
      <c r="X1" s="506">
        <f t="shared" si="0"/>
        <v>44927</v>
      </c>
      <c r="Y1" s="506">
        <f t="shared" si="0"/>
        <v>44958</v>
      </c>
      <c r="Z1" s="506">
        <f t="shared" si="0"/>
        <v>44986</v>
      </c>
      <c r="AA1" s="506">
        <f t="shared" si="0"/>
        <v>45017</v>
      </c>
      <c r="AB1" s="506">
        <f t="shared" si="0"/>
        <v>45047</v>
      </c>
      <c r="AC1" s="506">
        <f t="shared" si="0"/>
        <v>45078</v>
      </c>
      <c r="AD1" s="506">
        <f t="shared" si="0"/>
        <v>45108</v>
      </c>
      <c r="AE1" s="506">
        <f t="shared" si="0"/>
        <v>45139</v>
      </c>
      <c r="AF1" s="506">
        <f t="shared" si="0"/>
        <v>45170</v>
      </c>
      <c r="AG1" s="506">
        <f t="shared" si="0"/>
        <v>45200</v>
      </c>
      <c r="AH1" s="506">
        <f t="shared" si="0"/>
        <v>45231</v>
      </c>
      <c r="AI1" s="506">
        <f t="shared" si="0"/>
        <v>45261</v>
      </c>
      <c r="AJ1" s="506">
        <f t="shared" si="0"/>
        <v>45292</v>
      </c>
      <c r="AK1" s="506">
        <f t="shared" si="0"/>
        <v>45323</v>
      </c>
      <c r="AL1" s="506">
        <f t="shared" si="0"/>
        <v>45352</v>
      </c>
      <c r="AM1" s="506">
        <f t="shared" si="0"/>
        <v>45383</v>
      </c>
      <c r="AN1" s="506">
        <f t="shared" si="0"/>
        <v>45413</v>
      </c>
      <c r="AO1" s="506">
        <f t="shared" si="0"/>
        <v>45444</v>
      </c>
      <c r="AP1" s="506">
        <f t="shared" si="0"/>
        <v>45474</v>
      </c>
      <c r="AQ1" s="506">
        <f t="shared" si="0"/>
        <v>45505</v>
      </c>
      <c r="AR1" s="506">
        <f t="shared" si="0"/>
        <v>45536</v>
      </c>
      <c r="AS1" s="506">
        <f t="shared" si="0"/>
        <v>45566</v>
      </c>
      <c r="AT1" s="506">
        <f t="shared" si="0"/>
        <v>45597</v>
      </c>
      <c r="AU1" s="506">
        <f t="shared" si="0"/>
        <v>45627</v>
      </c>
      <c r="AV1" s="506">
        <f t="shared" si="0"/>
        <v>45658</v>
      </c>
      <c r="AW1" s="506">
        <f t="shared" si="0"/>
        <v>45689</v>
      </c>
      <c r="AX1" s="506">
        <f t="shared" si="0"/>
        <v>45717</v>
      </c>
      <c r="AY1" s="506">
        <f t="shared" si="0"/>
        <v>45748</v>
      </c>
      <c r="AZ1" s="506">
        <f t="shared" si="0"/>
        <v>45778</v>
      </c>
      <c r="BA1" s="506">
        <f t="shared" si="0"/>
        <v>45809</v>
      </c>
      <c r="BB1" s="506">
        <f t="shared" si="0"/>
        <v>45839</v>
      </c>
      <c r="BC1" s="506">
        <f t="shared" si="0"/>
        <v>45870</v>
      </c>
      <c r="BD1" s="506">
        <f t="shared" si="0"/>
        <v>45901</v>
      </c>
      <c r="BE1" s="506">
        <f t="shared" si="0"/>
        <v>45931</v>
      </c>
      <c r="BF1" s="506">
        <f t="shared" si="0"/>
        <v>45962</v>
      </c>
      <c r="BG1" s="506">
        <f t="shared" si="0"/>
        <v>45992</v>
      </c>
      <c r="BH1" s="506">
        <f t="shared" si="0"/>
        <v>46023</v>
      </c>
      <c r="BI1" s="506">
        <f t="shared" si="0"/>
        <v>46054</v>
      </c>
      <c r="BJ1" s="506">
        <f t="shared" si="0"/>
        <v>46082</v>
      </c>
      <c r="BK1" s="506">
        <f t="shared" si="0"/>
        <v>46113</v>
      </c>
      <c r="BL1" s="506">
        <f t="shared" si="0"/>
        <v>46143</v>
      </c>
      <c r="BM1" s="506">
        <f t="shared" si="0"/>
        <v>46174</v>
      </c>
      <c r="BN1" s="506">
        <f t="shared" si="0"/>
        <v>46204</v>
      </c>
      <c r="BO1" s="506">
        <f t="shared" si="0"/>
        <v>46235</v>
      </c>
      <c r="BP1" s="506">
        <f t="shared" si="0"/>
        <v>46266</v>
      </c>
      <c r="BQ1" s="506">
        <f t="shared" si="0"/>
        <v>46296</v>
      </c>
      <c r="BR1" s="506">
        <f t="shared" si="0"/>
        <v>46327</v>
      </c>
      <c r="BS1" s="506">
        <f t="shared" si="0"/>
        <v>46357</v>
      </c>
      <c r="BT1" s="506">
        <f t="shared" si="0"/>
        <v>46388</v>
      </c>
      <c r="BU1" s="506">
        <f t="shared" si="0"/>
        <v>46419</v>
      </c>
      <c r="BV1" s="506">
        <f t="shared" si="0"/>
        <v>46447</v>
      </c>
      <c r="BW1" s="506">
        <f t="shared" si="0"/>
        <v>46478</v>
      </c>
      <c r="BX1" s="506">
        <f t="shared" si="0"/>
        <v>46508</v>
      </c>
      <c r="BY1" s="506">
        <f t="shared" ref="BY1:EJ1" si="1">BY14</f>
        <v>46539</v>
      </c>
      <c r="BZ1" s="506">
        <f t="shared" si="1"/>
        <v>46569</v>
      </c>
      <c r="CA1" s="506">
        <f t="shared" si="1"/>
        <v>46600</v>
      </c>
      <c r="CB1" s="506">
        <f t="shared" si="1"/>
        <v>46631</v>
      </c>
      <c r="CC1" s="506">
        <f t="shared" si="1"/>
        <v>46661</v>
      </c>
      <c r="CD1" s="506">
        <f t="shared" si="1"/>
        <v>46692</v>
      </c>
      <c r="CE1" s="506">
        <f t="shared" si="1"/>
        <v>46722</v>
      </c>
      <c r="CF1" s="506">
        <f t="shared" si="1"/>
        <v>46753</v>
      </c>
      <c r="CG1" s="506">
        <f t="shared" si="1"/>
        <v>46784</v>
      </c>
      <c r="CH1" s="506">
        <f t="shared" si="1"/>
        <v>46813</v>
      </c>
      <c r="CI1" s="506">
        <f t="shared" si="1"/>
        <v>46844</v>
      </c>
      <c r="CJ1" s="506">
        <f t="shared" si="1"/>
        <v>46874</v>
      </c>
      <c r="CK1" s="506">
        <f t="shared" si="1"/>
        <v>46905</v>
      </c>
      <c r="CL1" s="506">
        <f t="shared" si="1"/>
        <v>46935</v>
      </c>
      <c r="CM1" s="506">
        <f t="shared" si="1"/>
        <v>46966</v>
      </c>
      <c r="CN1" s="506">
        <f t="shared" si="1"/>
        <v>46997</v>
      </c>
      <c r="CO1" s="506">
        <f t="shared" si="1"/>
        <v>47027</v>
      </c>
      <c r="CP1" s="506">
        <f t="shared" si="1"/>
        <v>47058</v>
      </c>
      <c r="CQ1" s="506">
        <f t="shared" si="1"/>
        <v>47088</v>
      </c>
      <c r="CR1" s="506">
        <f t="shared" si="1"/>
        <v>47119</v>
      </c>
      <c r="CS1" s="506">
        <f t="shared" si="1"/>
        <v>47150</v>
      </c>
      <c r="CT1" s="506">
        <f t="shared" si="1"/>
        <v>47178</v>
      </c>
      <c r="CU1" s="506">
        <f t="shared" si="1"/>
        <v>47209</v>
      </c>
      <c r="CV1" s="506">
        <f t="shared" si="1"/>
        <v>47239</v>
      </c>
      <c r="CW1" s="506">
        <f t="shared" si="1"/>
        <v>47270</v>
      </c>
      <c r="CX1" s="506">
        <f t="shared" si="1"/>
        <v>47300</v>
      </c>
      <c r="CY1" s="506">
        <f t="shared" si="1"/>
        <v>47331</v>
      </c>
      <c r="CZ1" s="506">
        <f t="shared" si="1"/>
        <v>47362</v>
      </c>
      <c r="DA1" s="506">
        <f t="shared" si="1"/>
        <v>47392</v>
      </c>
      <c r="DB1" s="506">
        <f t="shared" si="1"/>
        <v>47423</v>
      </c>
      <c r="DC1" s="506">
        <f t="shared" si="1"/>
        <v>47453</v>
      </c>
      <c r="DD1" s="506">
        <f t="shared" si="1"/>
        <v>47484</v>
      </c>
      <c r="DE1" s="506">
        <f t="shared" si="1"/>
        <v>47515</v>
      </c>
      <c r="DF1" s="506">
        <f t="shared" si="1"/>
        <v>47543</v>
      </c>
      <c r="DG1" s="506">
        <f t="shared" si="1"/>
        <v>47574</v>
      </c>
      <c r="DH1" s="506">
        <f t="shared" si="1"/>
        <v>47604</v>
      </c>
      <c r="DI1" s="506">
        <f t="shared" si="1"/>
        <v>47635</v>
      </c>
      <c r="DJ1" s="506">
        <f t="shared" si="1"/>
        <v>47665</v>
      </c>
      <c r="DK1" s="506">
        <f t="shared" si="1"/>
        <v>47696</v>
      </c>
      <c r="DL1" s="506">
        <f t="shared" si="1"/>
        <v>47727</v>
      </c>
      <c r="DM1" s="506">
        <f t="shared" si="1"/>
        <v>47757</v>
      </c>
      <c r="DN1" s="506">
        <f t="shared" si="1"/>
        <v>47788</v>
      </c>
      <c r="DO1" s="506">
        <f t="shared" si="1"/>
        <v>47818</v>
      </c>
      <c r="DP1" s="506">
        <f t="shared" si="1"/>
        <v>47849</v>
      </c>
      <c r="DQ1" s="506">
        <f t="shared" si="1"/>
        <v>47880</v>
      </c>
      <c r="DR1" s="506">
        <f t="shared" si="1"/>
        <v>47908</v>
      </c>
      <c r="DS1" s="506">
        <f t="shared" si="1"/>
        <v>47939</v>
      </c>
      <c r="DT1" s="506">
        <f t="shared" si="1"/>
        <v>47969</v>
      </c>
      <c r="DU1" s="506">
        <f t="shared" si="1"/>
        <v>48000</v>
      </c>
      <c r="DV1" s="506">
        <f t="shared" si="1"/>
        <v>48030</v>
      </c>
      <c r="DW1" s="506">
        <f t="shared" si="1"/>
        <v>48061</v>
      </c>
      <c r="DX1" s="506">
        <f t="shared" si="1"/>
        <v>48092</v>
      </c>
      <c r="DY1" s="506">
        <f t="shared" si="1"/>
        <v>48122</v>
      </c>
      <c r="DZ1" s="506">
        <f t="shared" si="1"/>
        <v>48153</v>
      </c>
      <c r="EA1" s="506">
        <f t="shared" si="1"/>
        <v>48183</v>
      </c>
      <c r="EB1" s="506">
        <f t="shared" si="1"/>
        <v>48214</v>
      </c>
      <c r="EC1" s="506">
        <f t="shared" si="1"/>
        <v>48245</v>
      </c>
      <c r="ED1" s="506">
        <f t="shared" si="1"/>
        <v>48274</v>
      </c>
      <c r="EE1" s="506">
        <f t="shared" si="1"/>
        <v>48305</v>
      </c>
      <c r="EF1" s="506">
        <f t="shared" si="1"/>
        <v>48335</v>
      </c>
      <c r="EG1" s="506">
        <f t="shared" si="1"/>
        <v>48366</v>
      </c>
      <c r="EH1" s="506">
        <f t="shared" si="1"/>
        <v>48396</v>
      </c>
      <c r="EI1" s="506">
        <f t="shared" si="1"/>
        <v>48427</v>
      </c>
      <c r="EJ1" s="506">
        <f t="shared" si="1"/>
        <v>48458</v>
      </c>
      <c r="EK1" s="506">
        <f t="shared" ref="EK1:GV1" si="2">EK14</f>
        <v>48488</v>
      </c>
      <c r="EL1" s="506">
        <f t="shared" si="2"/>
        <v>48519</v>
      </c>
      <c r="EM1" s="506">
        <f t="shared" si="2"/>
        <v>48549</v>
      </c>
      <c r="EN1" s="506">
        <f t="shared" si="2"/>
        <v>48580</v>
      </c>
      <c r="EO1" s="506">
        <f t="shared" si="2"/>
        <v>48611</v>
      </c>
      <c r="EP1" s="506">
        <f t="shared" si="2"/>
        <v>48639</v>
      </c>
      <c r="EQ1" s="506">
        <f t="shared" si="2"/>
        <v>48670</v>
      </c>
      <c r="ER1" s="506">
        <f t="shared" si="2"/>
        <v>48700</v>
      </c>
      <c r="ES1" s="506">
        <f t="shared" si="2"/>
        <v>48731</v>
      </c>
      <c r="ET1" s="506">
        <f t="shared" si="2"/>
        <v>48761</v>
      </c>
      <c r="EU1" s="506">
        <f t="shared" si="2"/>
        <v>48792</v>
      </c>
      <c r="EV1" s="506">
        <f t="shared" si="2"/>
        <v>48823</v>
      </c>
      <c r="EW1" s="506">
        <f t="shared" si="2"/>
        <v>48853</v>
      </c>
      <c r="EX1" s="506">
        <f t="shared" si="2"/>
        <v>48884</v>
      </c>
      <c r="EY1" s="506">
        <f t="shared" si="2"/>
        <v>48914</v>
      </c>
      <c r="EZ1" s="506">
        <f t="shared" si="2"/>
        <v>48945</v>
      </c>
      <c r="FA1" s="506">
        <f t="shared" si="2"/>
        <v>48976</v>
      </c>
      <c r="FB1" s="506">
        <f t="shared" si="2"/>
        <v>49004</v>
      </c>
      <c r="FC1" s="506">
        <f t="shared" si="2"/>
        <v>49035</v>
      </c>
      <c r="FD1" s="506">
        <f t="shared" si="2"/>
        <v>49065</v>
      </c>
      <c r="FE1" s="506">
        <f t="shared" si="2"/>
        <v>49096</v>
      </c>
      <c r="FF1" s="506">
        <f t="shared" si="2"/>
        <v>49126</v>
      </c>
      <c r="FG1" s="506">
        <f t="shared" si="2"/>
        <v>49157</v>
      </c>
      <c r="FH1" s="506">
        <f t="shared" si="2"/>
        <v>49188</v>
      </c>
      <c r="FI1" s="506">
        <f t="shared" si="2"/>
        <v>49218</v>
      </c>
      <c r="FJ1" s="506">
        <f t="shared" si="2"/>
        <v>49249</v>
      </c>
      <c r="FK1" s="506">
        <f t="shared" si="2"/>
        <v>49279</v>
      </c>
      <c r="FL1" s="506">
        <f t="shared" si="2"/>
        <v>49310</v>
      </c>
      <c r="FM1" s="506">
        <f t="shared" si="2"/>
        <v>49341</v>
      </c>
      <c r="FN1" s="506">
        <f t="shared" si="2"/>
        <v>49369</v>
      </c>
      <c r="FO1" s="506">
        <f t="shared" si="2"/>
        <v>49400</v>
      </c>
      <c r="FP1" s="506">
        <f t="shared" si="2"/>
        <v>49430</v>
      </c>
      <c r="FQ1" s="506">
        <f t="shared" si="2"/>
        <v>49461</v>
      </c>
      <c r="FR1" s="506">
        <f t="shared" si="2"/>
        <v>49491</v>
      </c>
      <c r="FS1" s="506">
        <f t="shared" si="2"/>
        <v>49522</v>
      </c>
      <c r="FT1" s="506">
        <f t="shared" si="2"/>
        <v>49553</v>
      </c>
      <c r="FU1" s="506">
        <f t="shared" si="2"/>
        <v>49583</v>
      </c>
      <c r="FV1" s="506">
        <f t="shared" si="2"/>
        <v>49614</v>
      </c>
      <c r="FW1" s="506">
        <f t="shared" si="2"/>
        <v>49644</v>
      </c>
      <c r="FX1" s="506">
        <f t="shared" si="2"/>
        <v>49675</v>
      </c>
      <c r="FY1" s="506">
        <f t="shared" si="2"/>
        <v>49706</v>
      </c>
      <c r="FZ1" s="506">
        <f t="shared" si="2"/>
        <v>49735</v>
      </c>
      <c r="GA1" s="506">
        <f t="shared" si="2"/>
        <v>49766</v>
      </c>
      <c r="GB1" s="506">
        <f t="shared" si="2"/>
        <v>49796</v>
      </c>
      <c r="GC1" s="506">
        <f t="shared" si="2"/>
        <v>49827</v>
      </c>
      <c r="GD1" s="506">
        <f t="shared" si="2"/>
        <v>49857</v>
      </c>
      <c r="GE1" s="506">
        <f t="shared" si="2"/>
        <v>49888</v>
      </c>
      <c r="GF1" s="506">
        <f t="shared" si="2"/>
        <v>49919</v>
      </c>
      <c r="GG1" s="506">
        <f t="shared" si="2"/>
        <v>49949</v>
      </c>
      <c r="GH1" s="506">
        <f t="shared" si="2"/>
        <v>49980</v>
      </c>
      <c r="GI1" s="506">
        <f t="shared" si="2"/>
        <v>50010</v>
      </c>
      <c r="GJ1" s="506">
        <f t="shared" si="2"/>
        <v>50041</v>
      </c>
      <c r="GK1" s="506">
        <f t="shared" si="2"/>
        <v>50072</v>
      </c>
      <c r="GL1" s="506">
        <f t="shared" si="2"/>
        <v>50100</v>
      </c>
      <c r="GM1" s="506">
        <f t="shared" si="2"/>
        <v>50131</v>
      </c>
      <c r="GN1" s="506">
        <f t="shared" si="2"/>
        <v>50161</v>
      </c>
      <c r="GO1" s="506">
        <f t="shared" si="2"/>
        <v>50192</v>
      </c>
      <c r="GP1" s="506">
        <f t="shared" si="2"/>
        <v>50222</v>
      </c>
      <c r="GQ1" s="506">
        <f t="shared" si="2"/>
        <v>50253</v>
      </c>
      <c r="GR1" s="506">
        <f t="shared" si="2"/>
        <v>50284</v>
      </c>
      <c r="GS1" s="506">
        <f t="shared" si="2"/>
        <v>50314</v>
      </c>
      <c r="GT1" s="506">
        <f t="shared" si="2"/>
        <v>50345</v>
      </c>
      <c r="GU1" s="506">
        <f t="shared" si="2"/>
        <v>50375</v>
      </c>
      <c r="GV1" s="506">
        <f t="shared" si="2"/>
        <v>50406</v>
      </c>
      <c r="GW1" s="506">
        <f t="shared" ref="GW1:JH1" si="3">GW14</f>
        <v>50437</v>
      </c>
      <c r="GX1" s="506">
        <f t="shared" si="3"/>
        <v>50465</v>
      </c>
      <c r="GY1" s="506">
        <f t="shared" si="3"/>
        <v>50496</v>
      </c>
      <c r="GZ1" s="506">
        <f t="shared" si="3"/>
        <v>50526</v>
      </c>
      <c r="HA1" s="506">
        <f t="shared" si="3"/>
        <v>50557</v>
      </c>
      <c r="HB1" s="506">
        <f t="shared" si="3"/>
        <v>50587</v>
      </c>
      <c r="HC1" s="506">
        <f t="shared" si="3"/>
        <v>50618</v>
      </c>
      <c r="HD1" s="506">
        <f t="shared" si="3"/>
        <v>50649</v>
      </c>
      <c r="HE1" s="506">
        <f t="shared" si="3"/>
        <v>50679</v>
      </c>
      <c r="HF1" s="506">
        <f t="shared" si="3"/>
        <v>50710</v>
      </c>
      <c r="HG1" s="506">
        <f t="shared" si="3"/>
        <v>50740</v>
      </c>
      <c r="HH1" s="506">
        <f t="shared" si="3"/>
        <v>50771</v>
      </c>
      <c r="HI1" s="506">
        <f t="shared" si="3"/>
        <v>50802</v>
      </c>
      <c r="HJ1" s="506">
        <f t="shared" si="3"/>
        <v>50830</v>
      </c>
      <c r="HK1" s="506">
        <f t="shared" si="3"/>
        <v>50861</v>
      </c>
      <c r="HL1" s="506">
        <f t="shared" si="3"/>
        <v>50891</v>
      </c>
      <c r="HM1" s="506">
        <f t="shared" si="3"/>
        <v>50922</v>
      </c>
      <c r="HN1" s="506">
        <f t="shared" si="3"/>
        <v>50952</v>
      </c>
      <c r="HO1" s="506">
        <f t="shared" si="3"/>
        <v>50983</v>
      </c>
      <c r="HP1" s="506">
        <f t="shared" si="3"/>
        <v>51014</v>
      </c>
      <c r="HQ1" s="506">
        <f t="shared" si="3"/>
        <v>51044</v>
      </c>
      <c r="HR1" s="506">
        <f t="shared" si="3"/>
        <v>51075</v>
      </c>
      <c r="HS1" s="506">
        <f t="shared" si="3"/>
        <v>51105</v>
      </c>
      <c r="HT1" s="506">
        <f t="shared" si="3"/>
        <v>51136</v>
      </c>
      <c r="HU1" s="506">
        <f t="shared" si="3"/>
        <v>51167</v>
      </c>
      <c r="HV1" s="506">
        <f t="shared" si="3"/>
        <v>51196</v>
      </c>
      <c r="HW1" s="506">
        <f t="shared" si="3"/>
        <v>51227</v>
      </c>
      <c r="HX1" s="506">
        <f t="shared" si="3"/>
        <v>51257</v>
      </c>
      <c r="HY1" s="506">
        <f t="shared" si="3"/>
        <v>51288</v>
      </c>
      <c r="HZ1" s="506">
        <f t="shared" si="3"/>
        <v>51318</v>
      </c>
      <c r="IA1" s="506">
        <f t="shared" si="3"/>
        <v>51349</v>
      </c>
      <c r="IB1" s="506">
        <f t="shared" si="3"/>
        <v>51380</v>
      </c>
      <c r="IC1" s="506">
        <f t="shared" si="3"/>
        <v>51410</v>
      </c>
      <c r="ID1" s="506">
        <f t="shared" si="3"/>
        <v>51441</v>
      </c>
      <c r="IE1" s="506">
        <f t="shared" si="3"/>
        <v>51471</v>
      </c>
      <c r="IF1" s="506">
        <f t="shared" si="3"/>
        <v>51502</v>
      </c>
      <c r="IG1" s="506">
        <f t="shared" si="3"/>
        <v>51533</v>
      </c>
      <c r="IH1" s="506">
        <f t="shared" si="3"/>
        <v>51561</v>
      </c>
      <c r="II1" s="506">
        <f t="shared" si="3"/>
        <v>51592</v>
      </c>
      <c r="IJ1" s="506">
        <f t="shared" si="3"/>
        <v>51622</v>
      </c>
      <c r="IK1" s="506">
        <f t="shared" si="3"/>
        <v>51653</v>
      </c>
      <c r="IL1" s="506">
        <f t="shared" si="3"/>
        <v>51683</v>
      </c>
      <c r="IM1" s="506">
        <f t="shared" si="3"/>
        <v>51714</v>
      </c>
      <c r="IN1" s="506">
        <f t="shared" si="3"/>
        <v>51745</v>
      </c>
      <c r="IO1" s="506">
        <f t="shared" si="3"/>
        <v>51775</v>
      </c>
      <c r="IP1" s="506">
        <f t="shared" si="3"/>
        <v>51806</v>
      </c>
      <c r="IQ1" s="506">
        <f t="shared" si="3"/>
        <v>51836</v>
      </c>
      <c r="IR1" s="506">
        <f t="shared" si="3"/>
        <v>51867</v>
      </c>
      <c r="IS1" s="506">
        <f t="shared" si="3"/>
        <v>51898</v>
      </c>
      <c r="IT1" s="506">
        <f t="shared" si="3"/>
        <v>51926</v>
      </c>
      <c r="IU1" s="506">
        <f t="shared" si="3"/>
        <v>51957</v>
      </c>
      <c r="IV1" s="506">
        <f t="shared" si="3"/>
        <v>51987</v>
      </c>
      <c r="IW1" s="506">
        <f t="shared" si="3"/>
        <v>52018</v>
      </c>
      <c r="IX1" s="506">
        <f t="shared" si="3"/>
        <v>52048</v>
      </c>
      <c r="IY1" s="506">
        <f t="shared" si="3"/>
        <v>52079</v>
      </c>
      <c r="IZ1" s="506">
        <f t="shared" si="3"/>
        <v>52110</v>
      </c>
      <c r="JA1" s="506">
        <f t="shared" si="3"/>
        <v>52140</v>
      </c>
      <c r="JB1" s="506">
        <f t="shared" si="3"/>
        <v>52171</v>
      </c>
      <c r="JC1" s="506">
        <f t="shared" si="3"/>
        <v>52201</v>
      </c>
      <c r="JD1" s="506">
        <f t="shared" si="3"/>
        <v>52232</v>
      </c>
      <c r="JE1" s="506">
        <f t="shared" si="3"/>
        <v>52263</v>
      </c>
      <c r="JF1" s="506">
        <f t="shared" si="3"/>
        <v>52291</v>
      </c>
      <c r="JG1" s="506">
        <f t="shared" si="3"/>
        <v>52322</v>
      </c>
      <c r="JH1" s="506">
        <f t="shared" si="3"/>
        <v>52352</v>
      </c>
      <c r="JI1" s="506">
        <f t="shared" ref="JI1:LT1" si="4">JI14</f>
        <v>52383</v>
      </c>
      <c r="JJ1" s="506">
        <f t="shared" si="4"/>
        <v>52413</v>
      </c>
      <c r="JK1" s="506">
        <f t="shared" si="4"/>
        <v>52444</v>
      </c>
      <c r="JL1" s="506">
        <f t="shared" si="4"/>
        <v>52475</v>
      </c>
      <c r="JM1" s="506">
        <f t="shared" si="4"/>
        <v>52505</v>
      </c>
      <c r="JN1" s="506">
        <f t="shared" si="4"/>
        <v>52536</v>
      </c>
      <c r="JO1" s="506">
        <f t="shared" si="4"/>
        <v>52566</v>
      </c>
      <c r="JP1" s="506">
        <f t="shared" si="4"/>
        <v>52597</v>
      </c>
      <c r="JQ1" s="506">
        <f t="shared" si="4"/>
        <v>52628</v>
      </c>
      <c r="JR1" s="506">
        <f t="shared" si="4"/>
        <v>52657</v>
      </c>
      <c r="JS1" s="506">
        <f t="shared" si="4"/>
        <v>52688</v>
      </c>
      <c r="JT1" s="506">
        <f t="shared" si="4"/>
        <v>52718</v>
      </c>
      <c r="JU1" s="506">
        <f t="shared" si="4"/>
        <v>52749</v>
      </c>
      <c r="JV1" s="506">
        <f t="shared" si="4"/>
        <v>52779</v>
      </c>
      <c r="JW1" s="506">
        <f t="shared" si="4"/>
        <v>52810</v>
      </c>
      <c r="JX1" s="506">
        <f t="shared" si="4"/>
        <v>52841</v>
      </c>
      <c r="JY1" s="506">
        <f t="shared" si="4"/>
        <v>52871</v>
      </c>
      <c r="JZ1" s="506">
        <f t="shared" si="4"/>
        <v>52902</v>
      </c>
      <c r="KA1" s="506">
        <f t="shared" si="4"/>
        <v>52932</v>
      </c>
      <c r="KB1" s="506">
        <f t="shared" si="4"/>
        <v>52963</v>
      </c>
      <c r="KC1" s="506">
        <f t="shared" si="4"/>
        <v>52994</v>
      </c>
      <c r="KD1" s="506">
        <f t="shared" si="4"/>
        <v>53022</v>
      </c>
      <c r="KE1" s="506">
        <f t="shared" si="4"/>
        <v>53053</v>
      </c>
      <c r="KF1" s="506">
        <f t="shared" si="4"/>
        <v>53083</v>
      </c>
      <c r="KG1" s="506">
        <f t="shared" si="4"/>
        <v>53114</v>
      </c>
      <c r="KH1" s="506">
        <f t="shared" si="4"/>
        <v>53144</v>
      </c>
      <c r="KI1" s="506">
        <f t="shared" si="4"/>
        <v>53175</v>
      </c>
      <c r="KJ1" s="506">
        <f t="shared" si="4"/>
        <v>53206</v>
      </c>
      <c r="KK1" s="506">
        <f t="shared" si="4"/>
        <v>53236</v>
      </c>
      <c r="KL1" s="506">
        <f t="shared" si="4"/>
        <v>53267</v>
      </c>
      <c r="KM1" s="506">
        <f t="shared" si="4"/>
        <v>53297</v>
      </c>
      <c r="KN1" s="506">
        <f t="shared" si="4"/>
        <v>53328</v>
      </c>
      <c r="KO1" s="506">
        <f t="shared" si="4"/>
        <v>53359</v>
      </c>
      <c r="KP1" s="506">
        <f t="shared" si="4"/>
        <v>53387</v>
      </c>
      <c r="KQ1" s="506">
        <f t="shared" si="4"/>
        <v>53418</v>
      </c>
      <c r="KR1" s="506">
        <f t="shared" si="4"/>
        <v>53448</v>
      </c>
      <c r="KS1" s="506">
        <f t="shared" si="4"/>
        <v>53479</v>
      </c>
      <c r="KT1" s="506">
        <f t="shared" si="4"/>
        <v>53509</v>
      </c>
      <c r="KU1" s="506">
        <f t="shared" si="4"/>
        <v>53540</v>
      </c>
      <c r="KV1" s="506">
        <f t="shared" si="4"/>
        <v>53571</v>
      </c>
      <c r="KW1" s="506">
        <f t="shared" si="4"/>
        <v>53601</v>
      </c>
      <c r="KX1" s="506">
        <f t="shared" si="4"/>
        <v>53632</v>
      </c>
      <c r="KY1" s="506">
        <f t="shared" si="4"/>
        <v>53662</v>
      </c>
      <c r="KZ1" s="506">
        <f t="shared" si="4"/>
        <v>53693</v>
      </c>
      <c r="LA1" s="506">
        <f t="shared" si="4"/>
        <v>53724</v>
      </c>
      <c r="LB1" s="506">
        <f t="shared" si="4"/>
        <v>53752</v>
      </c>
      <c r="LC1" s="506">
        <f t="shared" si="4"/>
        <v>53783</v>
      </c>
      <c r="LD1" s="506">
        <f t="shared" si="4"/>
        <v>53813</v>
      </c>
      <c r="LE1" s="506">
        <f t="shared" si="4"/>
        <v>53844</v>
      </c>
      <c r="LF1" s="506">
        <f t="shared" si="4"/>
        <v>53874</v>
      </c>
      <c r="LG1" s="506">
        <f t="shared" si="4"/>
        <v>53905</v>
      </c>
      <c r="LH1" s="506">
        <f t="shared" si="4"/>
        <v>53936</v>
      </c>
      <c r="LI1" s="506">
        <f t="shared" si="4"/>
        <v>53966</v>
      </c>
      <c r="LJ1" s="506">
        <f t="shared" si="4"/>
        <v>53997</v>
      </c>
      <c r="LK1" s="506">
        <f t="shared" si="4"/>
        <v>54027</v>
      </c>
      <c r="LL1" s="506">
        <f t="shared" si="4"/>
        <v>54058</v>
      </c>
      <c r="LM1" s="506">
        <f t="shared" si="4"/>
        <v>54089</v>
      </c>
      <c r="LN1" s="506">
        <f t="shared" si="4"/>
        <v>54118</v>
      </c>
      <c r="LO1" s="506">
        <f t="shared" si="4"/>
        <v>54149</v>
      </c>
      <c r="LP1" s="506">
        <f t="shared" si="4"/>
        <v>54179</v>
      </c>
      <c r="LQ1" s="506">
        <f t="shared" si="4"/>
        <v>54210</v>
      </c>
      <c r="LR1" s="506">
        <f t="shared" si="4"/>
        <v>54240</v>
      </c>
      <c r="LS1" s="506">
        <f t="shared" si="4"/>
        <v>54271</v>
      </c>
      <c r="LT1" s="506">
        <f t="shared" si="4"/>
        <v>54302</v>
      </c>
      <c r="LU1" s="506">
        <f t="shared" ref="LU1:OF1" si="5">LU14</f>
        <v>54332</v>
      </c>
      <c r="LV1" s="506">
        <f t="shared" si="5"/>
        <v>54363</v>
      </c>
      <c r="LW1" s="506">
        <f t="shared" si="5"/>
        <v>54393</v>
      </c>
      <c r="LX1" s="506">
        <f t="shared" si="5"/>
        <v>54424</v>
      </c>
      <c r="LY1" s="506">
        <f t="shared" si="5"/>
        <v>54455</v>
      </c>
      <c r="LZ1" s="506">
        <f t="shared" si="5"/>
        <v>54483</v>
      </c>
      <c r="MA1" s="506">
        <f t="shared" si="5"/>
        <v>54514</v>
      </c>
      <c r="MB1" s="506">
        <f t="shared" si="5"/>
        <v>54544</v>
      </c>
      <c r="MC1" s="506">
        <f t="shared" si="5"/>
        <v>54575</v>
      </c>
      <c r="MD1" s="506">
        <f t="shared" si="5"/>
        <v>54605</v>
      </c>
      <c r="ME1" s="506">
        <f t="shared" si="5"/>
        <v>54636</v>
      </c>
      <c r="MF1" s="506">
        <f t="shared" si="5"/>
        <v>54667</v>
      </c>
      <c r="MG1" s="506">
        <f t="shared" si="5"/>
        <v>54697</v>
      </c>
      <c r="MH1" s="506">
        <f t="shared" si="5"/>
        <v>54728</v>
      </c>
      <c r="MI1" s="506">
        <f t="shared" si="5"/>
        <v>54758</v>
      </c>
      <c r="MJ1" s="506">
        <f t="shared" si="5"/>
        <v>54789</v>
      </c>
      <c r="MK1" s="506">
        <f t="shared" si="5"/>
        <v>54820</v>
      </c>
      <c r="ML1" s="506">
        <f t="shared" si="5"/>
        <v>54848</v>
      </c>
      <c r="MM1" s="506">
        <f t="shared" si="5"/>
        <v>54879</v>
      </c>
      <c r="MN1" s="506">
        <f t="shared" si="5"/>
        <v>54909</v>
      </c>
      <c r="MO1" s="506">
        <f t="shared" si="5"/>
        <v>54940</v>
      </c>
      <c r="MP1" s="506">
        <f t="shared" si="5"/>
        <v>54970</v>
      </c>
      <c r="MQ1" s="506">
        <f t="shared" si="5"/>
        <v>55001</v>
      </c>
      <c r="MR1" s="506">
        <f t="shared" si="5"/>
        <v>55032</v>
      </c>
      <c r="MS1" s="506">
        <f t="shared" si="5"/>
        <v>55062</v>
      </c>
      <c r="MT1" s="506">
        <f t="shared" si="5"/>
        <v>55093</v>
      </c>
      <c r="MU1" s="506">
        <f t="shared" si="5"/>
        <v>55123</v>
      </c>
      <c r="MV1" s="506">
        <f t="shared" si="5"/>
        <v>55154</v>
      </c>
      <c r="MW1" s="506">
        <f t="shared" si="5"/>
        <v>55185</v>
      </c>
      <c r="MX1" s="506">
        <f t="shared" si="5"/>
        <v>55213</v>
      </c>
      <c r="MY1" s="506">
        <f t="shared" si="5"/>
        <v>55244</v>
      </c>
      <c r="MZ1" s="506">
        <f t="shared" si="5"/>
        <v>55274</v>
      </c>
      <c r="NA1" s="506">
        <f t="shared" si="5"/>
        <v>55305</v>
      </c>
      <c r="NB1" s="506">
        <f t="shared" si="5"/>
        <v>55335</v>
      </c>
      <c r="NC1" s="506">
        <f t="shared" si="5"/>
        <v>55366</v>
      </c>
      <c r="ND1" s="506">
        <f t="shared" si="5"/>
        <v>55397</v>
      </c>
      <c r="NE1" s="506">
        <f t="shared" si="5"/>
        <v>55427</v>
      </c>
      <c r="NF1" s="506">
        <f t="shared" si="5"/>
        <v>55458</v>
      </c>
      <c r="NG1" s="506">
        <f t="shared" si="5"/>
        <v>55488</v>
      </c>
      <c r="NH1" s="506">
        <f t="shared" si="5"/>
        <v>55519</v>
      </c>
      <c r="NI1" s="506">
        <f t="shared" si="5"/>
        <v>55550</v>
      </c>
      <c r="NJ1" s="506">
        <f t="shared" si="5"/>
        <v>55579</v>
      </c>
      <c r="NK1" s="506">
        <f t="shared" si="5"/>
        <v>55610</v>
      </c>
      <c r="NL1" s="506">
        <f t="shared" si="5"/>
        <v>55640</v>
      </c>
      <c r="NM1" s="506">
        <f t="shared" si="5"/>
        <v>55671</v>
      </c>
      <c r="NN1" s="506">
        <f t="shared" si="5"/>
        <v>55701</v>
      </c>
      <c r="NO1" s="506">
        <f t="shared" si="5"/>
        <v>55732</v>
      </c>
      <c r="NP1" s="506">
        <f t="shared" si="5"/>
        <v>55763</v>
      </c>
      <c r="NQ1" s="506">
        <f t="shared" si="5"/>
        <v>55793</v>
      </c>
      <c r="NR1" s="506">
        <f t="shared" si="5"/>
        <v>55824</v>
      </c>
      <c r="NS1" s="506">
        <f t="shared" si="5"/>
        <v>55854</v>
      </c>
      <c r="NT1" s="506">
        <f t="shared" si="5"/>
        <v>55885</v>
      </c>
      <c r="NU1" s="506">
        <f t="shared" si="5"/>
        <v>55916</v>
      </c>
      <c r="NV1" s="506">
        <f t="shared" si="5"/>
        <v>55944</v>
      </c>
      <c r="NW1" s="506">
        <f t="shared" si="5"/>
        <v>55975</v>
      </c>
      <c r="NX1" s="506">
        <f t="shared" si="5"/>
        <v>56005</v>
      </c>
      <c r="NY1" s="506">
        <f t="shared" si="5"/>
        <v>56036</v>
      </c>
      <c r="NZ1" s="506">
        <f t="shared" si="5"/>
        <v>56066</v>
      </c>
      <c r="OA1" s="506">
        <f t="shared" si="5"/>
        <v>56097</v>
      </c>
      <c r="OB1" s="506">
        <f t="shared" si="5"/>
        <v>56128</v>
      </c>
      <c r="OC1" s="506">
        <f t="shared" si="5"/>
        <v>56158</v>
      </c>
      <c r="OD1" s="506">
        <f t="shared" si="5"/>
        <v>56189</v>
      </c>
      <c r="OE1" s="506">
        <f t="shared" si="5"/>
        <v>56219</v>
      </c>
      <c r="OF1" s="506">
        <f t="shared" si="5"/>
        <v>56250</v>
      </c>
      <c r="OG1" s="506">
        <f t="shared" ref="OG1:OR1" si="6">OG14</f>
        <v>56281</v>
      </c>
      <c r="OH1" s="506">
        <f t="shared" si="6"/>
        <v>56309</v>
      </c>
      <c r="OI1" s="506">
        <f t="shared" si="6"/>
        <v>56340</v>
      </c>
      <c r="OJ1" s="506">
        <f t="shared" si="6"/>
        <v>56370</v>
      </c>
      <c r="OK1" s="506">
        <f t="shared" si="6"/>
        <v>56401</v>
      </c>
      <c r="OL1" s="506">
        <f t="shared" si="6"/>
        <v>56431</v>
      </c>
      <c r="OM1" s="506">
        <f t="shared" si="6"/>
        <v>56462</v>
      </c>
      <c r="ON1" s="506">
        <f t="shared" si="6"/>
        <v>56493</v>
      </c>
      <c r="OO1" s="506">
        <f t="shared" si="6"/>
        <v>56523</v>
      </c>
      <c r="OP1" s="506">
        <f t="shared" si="6"/>
        <v>56554</v>
      </c>
      <c r="OQ1" s="506">
        <f t="shared" si="6"/>
        <v>56584</v>
      </c>
      <c r="OR1" s="518">
        <f t="shared" si="6"/>
        <v>56615</v>
      </c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</row>
    <row r="2" spans="1:722" s="495" customFormat="1" x14ac:dyDescent="0.35">
      <c r="A2"/>
      <c r="B2" s="277"/>
      <c r="C2"/>
      <c r="D2"/>
      <c r="E2"/>
      <c r="F2"/>
      <c r="G2"/>
      <c r="H2"/>
      <c r="I2"/>
      <c r="J2"/>
      <c r="K2" s="201" t="s">
        <v>68</v>
      </c>
      <c r="L2" s="498">
        <f>L15</f>
        <v>44592</v>
      </c>
      <c r="M2" s="498">
        <f t="shared" ref="M2:BX2" si="7">M15</f>
        <v>44620</v>
      </c>
      <c r="N2" s="498">
        <f t="shared" si="7"/>
        <v>44651</v>
      </c>
      <c r="O2" s="498">
        <f t="shared" si="7"/>
        <v>44681</v>
      </c>
      <c r="P2" s="498">
        <f t="shared" si="7"/>
        <v>44712</v>
      </c>
      <c r="Q2" s="498">
        <f t="shared" si="7"/>
        <v>44742</v>
      </c>
      <c r="R2" s="498">
        <f t="shared" si="7"/>
        <v>44773</v>
      </c>
      <c r="S2" s="498">
        <f t="shared" si="7"/>
        <v>44804</v>
      </c>
      <c r="T2" s="498">
        <f t="shared" si="7"/>
        <v>44834</v>
      </c>
      <c r="U2" s="498">
        <f t="shared" si="7"/>
        <v>44865</v>
      </c>
      <c r="V2" s="498">
        <f t="shared" si="7"/>
        <v>44895</v>
      </c>
      <c r="W2" s="498">
        <f t="shared" si="7"/>
        <v>44926</v>
      </c>
      <c r="X2" s="498">
        <f t="shared" si="7"/>
        <v>44957</v>
      </c>
      <c r="Y2" s="498">
        <f t="shared" si="7"/>
        <v>44985</v>
      </c>
      <c r="Z2" s="498">
        <f t="shared" si="7"/>
        <v>45016</v>
      </c>
      <c r="AA2" s="498">
        <f t="shared" si="7"/>
        <v>45046</v>
      </c>
      <c r="AB2" s="498">
        <f t="shared" si="7"/>
        <v>45077</v>
      </c>
      <c r="AC2" s="498">
        <f t="shared" si="7"/>
        <v>45107</v>
      </c>
      <c r="AD2" s="498">
        <f t="shared" si="7"/>
        <v>45138</v>
      </c>
      <c r="AE2" s="498">
        <f t="shared" si="7"/>
        <v>45169</v>
      </c>
      <c r="AF2" s="498">
        <f t="shared" si="7"/>
        <v>45199</v>
      </c>
      <c r="AG2" s="498">
        <f t="shared" si="7"/>
        <v>45230</v>
      </c>
      <c r="AH2" s="498">
        <f t="shared" si="7"/>
        <v>45260</v>
      </c>
      <c r="AI2" s="498">
        <f t="shared" si="7"/>
        <v>45291</v>
      </c>
      <c r="AJ2" s="498">
        <f t="shared" si="7"/>
        <v>45322</v>
      </c>
      <c r="AK2" s="498">
        <f t="shared" si="7"/>
        <v>45351</v>
      </c>
      <c r="AL2" s="498">
        <f t="shared" si="7"/>
        <v>45382</v>
      </c>
      <c r="AM2" s="498">
        <f t="shared" si="7"/>
        <v>45412</v>
      </c>
      <c r="AN2" s="498">
        <f t="shared" si="7"/>
        <v>45443</v>
      </c>
      <c r="AO2" s="498">
        <f t="shared" si="7"/>
        <v>45473</v>
      </c>
      <c r="AP2" s="498">
        <f t="shared" si="7"/>
        <v>45504</v>
      </c>
      <c r="AQ2" s="498">
        <f t="shared" si="7"/>
        <v>45535</v>
      </c>
      <c r="AR2" s="498">
        <f t="shared" si="7"/>
        <v>45565</v>
      </c>
      <c r="AS2" s="498">
        <f t="shared" si="7"/>
        <v>45596</v>
      </c>
      <c r="AT2" s="498">
        <f t="shared" si="7"/>
        <v>45626</v>
      </c>
      <c r="AU2" s="498">
        <f t="shared" si="7"/>
        <v>45657</v>
      </c>
      <c r="AV2" s="498">
        <f t="shared" si="7"/>
        <v>45688</v>
      </c>
      <c r="AW2" s="498">
        <f t="shared" si="7"/>
        <v>45716</v>
      </c>
      <c r="AX2" s="498">
        <f t="shared" si="7"/>
        <v>45747</v>
      </c>
      <c r="AY2" s="498">
        <f t="shared" si="7"/>
        <v>45777</v>
      </c>
      <c r="AZ2" s="498">
        <f t="shared" si="7"/>
        <v>45808</v>
      </c>
      <c r="BA2" s="498">
        <f t="shared" si="7"/>
        <v>45838</v>
      </c>
      <c r="BB2" s="498">
        <f t="shared" si="7"/>
        <v>45869</v>
      </c>
      <c r="BC2" s="498">
        <f t="shared" si="7"/>
        <v>45900</v>
      </c>
      <c r="BD2" s="498">
        <f t="shared" si="7"/>
        <v>45930</v>
      </c>
      <c r="BE2" s="498">
        <f t="shared" si="7"/>
        <v>45961</v>
      </c>
      <c r="BF2" s="498">
        <f t="shared" si="7"/>
        <v>45991</v>
      </c>
      <c r="BG2" s="498">
        <f t="shared" si="7"/>
        <v>46022</v>
      </c>
      <c r="BH2" s="498">
        <f t="shared" si="7"/>
        <v>46053</v>
      </c>
      <c r="BI2" s="498">
        <f t="shared" si="7"/>
        <v>46081</v>
      </c>
      <c r="BJ2" s="498">
        <f t="shared" si="7"/>
        <v>46112</v>
      </c>
      <c r="BK2" s="498">
        <f t="shared" si="7"/>
        <v>46142</v>
      </c>
      <c r="BL2" s="498">
        <f t="shared" si="7"/>
        <v>46173</v>
      </c>
      <c r="BM2" s="498">
        <f t="shared" si="7"/>
        <v>46203</v>
      </c>
      <c r="BN2" s="498">
        <f t="shared" si="7"/>
        <v>46234</v>
      </c>
      <c r="BO2" s="498">
        <f t="shared" si="7"/>
        <v>46265</v>
      </c>
      <c r="BP2" s="498">
        <f t="shared" si="7"/>
        <v>46295</v>
      </c>
      <c r="BQ2" s="498">
        <f t="shared" si="7"/>
        <v>46326</v>
      </c>
      <c r="BR2" s="498">
        <f t="shared" si="7"/>
        <v>46356</v>
      </c>
      <c r="BS2" s="498">
        <f t="shared" si="7"/>
        <v>46387</v>
      </c>
      <c r="BT2" s="498">
        <f t="shared" si="7"/>
        <v>46418</v>
      </c>
      <c r="BU2" s="498">
        <f t="shared" si="7"/>
        <v>46446</v>
      </c>
      <c r="BV2" s="498">
        <f t="shared" si="7"/>
        <v>46477</v>
      </c>
      <c r="BW2" s="498">
        <f t="shared" si="7"/>
        <v>46507</v>
      </c>
      <c r="BX2" s="498">
        <f t="shared" si="7"/>
        <v>46538</v>
      </c>
      <c r="BY2" s="498">
        <f t="shared" ref="BY2:EJ2" si="8">BY15</f>
        <v>46568</v>
      </c>
      <c r="BZ2" s="498">
        <f t="shared" si="8"/>
        <v>46599</v>
      </c>
      <c r="CA2" s="498">
        <f t="shared" si="8"/>
        <v>46630</v>
      </c>
      <c r="CB2" s="498">
        <f t="shared" si="8"/>
        <v>46660</v>
      </c>
      <c r="CC2" s="498">
        <f t="shared" si="8"/>
        <v>46691</v>
      </c>
      <c r="CD2" s="498">
        <f t="shared" si="8"/>
        <v>46721</v>
      </c>
      <c r="CE2" s="498">
        <f t="shared" si="8"/>
        <v>46752</v>
      </c>
      <c r="CF2" s="498">
        <f t="shared" si="8"/>
        <v>46783</v>
      </c>
      <c r="CG2" s="498">
        <f t="shared" si="8"/>
        <v>46812</v>
      </c>
      <c r="CH2" s="498">
        <f t="shared" si="8"/>
        <v>46843</v>
      </c>
      <c r="CI2" s="498">
        <f t="shared" si="8"/>
        <v>46873</v>
      </c>
      <c r="CJ2" s="498">
        <f t="shared" si="8"/>
        <v>46904</v>
      </c>
      <c r="CK2" s="498">
        <f t="shared" si="8"/>
        <v>46934</v>
      </c>
      <c r="CL2" s="498">
        <f t="shared" si="8"/>
        <v>46965</v>
      </c>
      <c r="CM2" s="498">
        <f t="shared" si="8"/>
        <v>46996</v>
      </c>
      <c r="CN2" s="498">
        <f t="shared" si="8"/>
        <v>47026</v>
      </c>
      <c r="CO2" s="498">
        <f t="shared" si="8"/>
        <v>47057</v>
      </c>
      <c r="CP2" s="498">
        <f t="shared" si="8"/>
        <v>47087</v>
      </c>
      <c r="CQ2" s="498">
        <f t="shared" si="8"/>
        <v>47118</v>
      </c>
      <c r="CR2" s="498">
        <f t="shared" si="8"/>
        <v>47149</v>
      </c>
      <c r="CS2" s="498">
        <f t="shared" si="8"/>
        <v>47177</v>
      </c>
      <c r="CT2" s="498">
        <f t="shared" si="8"/>
        <v>47208</v>
      </c>
      <c r="CU2" s="498">
        <f t="shared" si="8"/>
        <v>47238</v>
      </c>
      <c r="CV2" s="498">
        <f t="shared" si="8"/>
        <v>47269</v>
      </c>
      <c r="CW2" s="498">
        <f t="shared" si="8"/>
        <v>47299</v>
      </c>
      <c r="CX2" s="498">
        <f t="shared" si="8"/>
        <v>47330</v>
      </c>
      <c r="CY2" s="498">
        <f t="shared" si="8"/>
        <v>47361</v>
      </c>
      <c r="CZ2" s="498">
        <f t="shared" si="8"/>
        <v>47391</v>
      </c>
      <c r="DA2" s="498">
        <f t="shared" si="8"/>
        <v>47422</v>
      </c>
      <c r="DB2" s="498">
        <f t="shared" si="8"/>
        <v>47452</v>
      </c>
      <c r="DC2" s="498">
        <f t="shared" si="8"/>
        <v>47483</v>
      </c>
      <c r="DD2" s="498">
        <f t="shared" si="8"/>
        <v>47514</v>
      </c>
      <c r="DE2" s="498">
        <f t="shared" si="8"/>
        <v>47542</v>
      </c>
      <c r="DF2" s="498">
        <f t="shared" si="8"/>
        <v>47573</v>
      </c>
      <c r="DG2" s="498">
        <f t="shared" si="8"/>
        <v>47603</v>
      </c>
      <c r="DH2" s="498">
        <f t="shared" si="8"/>
        <v>47634</v>
      </c>
      <c r="DI2" s="498">
        <f t="shared" si="8"/>
        <v>47664</v>
      </c>
      <c r="DJ2" s="498">
        <f t="shared" si="8"/>
        <v>47695</v>
      </c>
      <c r="DK2" s="498">
        <f t="shared" si="8"/>
        <v>47726</v>
      </c>
      <c r="DL2" s="498">
        <f t="shared" si="8"/>
        <v>47756</v>
      </c>
      <c r="DM2" s="498">
        <f t="shared" si="8"/>
        <v>47787</v>
      </c>
      <c r="DN2" s="498">
        <f t="shared" si="8"/>
        <v>47817</v>
      </c>
      <c r="DO2" s="498">
        <f t="shared" si="8"/>
        <v>47848</v>
      </c>
      <c r="DP2" s="498">
        <f t="shared" si="8"/>
        <v>47879</v>
      </c>
      <c r="DQ2" s="498">
        <f t="shared" si="8"/>
        <v>47907</v>
      </c>
      <c r="DR2" s="498">
        <f t="shared" si="8"/>
        <v>47938</v>
      </c>
      <c r="DS2" s="498">
        <f t="shared" si="8"/>
        <v>47968</v>
      </c>
      <c r="DT2" s="498">
        <f t="shared" si="8"/>
        <v>47999</v>
      </c>
      <c r="DU2" s="498">
        <f t="shared" si="8"/>
        <v>48029</v>
      </c>
      <c r="DV2" s="498">
        <f t="shared" si="8"/>
        <v>48060</v>
      </c>
      <c r="DW2" s="498">
        <f t="shared" si="8"/>
        <v>48091</v>
      </c>
      <c r="DX2" s="498">
        <f t="shared" si="8"/>
        <v>48121</v>
      </c>
      <c r="DY2" s="498">
        <f t="shared" si="8"/>
        <v>48152</v>
      </c>
      <c r="DZ2" s="498">
        <f t="shared" si="8"/>
        <v>48182</v>
      </c>
      <c r="EA2" s="498">
        <f t="shared" si="8"/>
        <v>48213</v>
      </c>
      <c r="EB2" s="498">
        <f t="shared" si="8"/>
        <v>48244</v>
      </c>
      <c r="EC2" s="498">
        <f t="shared" si="8"/>
        <v>48273</v>
      </c>
      <c r="ED2" s="498">
        <f t="shared" si="8"/>
        <v>48304</v>
      </c>
      <c r="EE2" s="498">
        <f t="shared" si="8"/>
        <v>48334</v>
      </c>
      <c r="EF2" s="498">
        <f t="shared" si="8"/>
        <v>48365</v>
      </c>
      <c r="EG2" s="498">
        <f t="shared" si="8"/>
        <v>48395</v>
      </c>
      <c r="EH2" s="498">
        <f t="shared" si="8"/>
        <v>48426</v>
      </c>
      <c r="EI2" s="498">
        <f t="shared" si="8"/>
        <v>48457</v>
      </c>
      <c r="EJ2" s="498">
        <f t="shared" si="8"/>
        <v>48487</v>
      </c>
      <c r="EK2" s="498">
        <f t="shared" ref="EK2:GV2" si="9">EK15</f>
        <v>48518</v>
      </c>
      <c r="EL2" s="498">
        <f t="shared" si="9"/>
        <v>48548</v>
      </c>
      <c r="EM2" s="498">
        <f t="shared" si="9"/>
        <v>48579</v>
      </c>
      <c r="EN2" s="498">
        <f t="shared" si="9"/>
        <v>48610</v>
      </c>
      <c r="EO2" s="498">
        <f t="shared" si="9"/>
        <v>48638</v>
      </c>
      <c r="EP2" s="498">
        <f t="shared" si="9"/>
        <v>48669</v>
      </c>
      <c r="EQ2" s="498">
        <f t="shared" si="9"/>
        <v>48699</v>
      </c>
      <c r="ER2" s="498">
        <f t="shared" si="9"/>
        <v>48730</v>
      </c>
      <c r="ES2" s="498">
        <f t="shared" si="9"/>
        <v>48760</v>
      </c>
      <c r="ET2" s="498">
        <f t="shared" si="9"/>
        <v>48791</v>
      </c>
      <c r="EU2" s="498">
        <f t="shared" si="9"/>
        <v>48822</v>
      </c>
      <c r="EV2" s="498">
        <f t="shared" si="9"/>
        <v>48852</v>
      </c>
      <c r="EW2" s="498">
        <f t="shared" si="9"/>
        <v>48883</v>
      </c>
      <c r="EX2" s="498">
        <f t="shared" si="9"/>
        <v>48913</v>
      </c>
      <c r="EY2" s="498">
        <f t="shared" si="9"/>
        <v>48944</v>
      </c>
      <c r="EZ2" s="498">
        <f t="shared" si="9"/>
        <v>48975</v>
      </c>
      <c r="FA2" s="498">
        <f t="shared" si="9"/>
        <v>49003</v>
      </c>
      <c r="FB2" s="498">
        <f t="shared" si="9"/>
        <v>49034</v>
      </c>
      <c r="FC2" s="498">
        <f t="shared" si="9"/>
        <v>49064</v>
      </c>
      <c r="FD2" s="498">
        <f t="shared" si="9"/>
        <v>49095</v>
      </c>
      <c r="FE2" s="498">
        <f t="shared" si="9"/>
        <v>49125</v>
      </c>
      <c r="FF2" s="498">
        <f t="shared" si="9"/>
        <v>49156</v>
      </c>
      <c r="FG2" s="498">
        <f t="shared" si="9"/>
        <v>49187</v>
      </c>
      <c r="FH2" s="498">
        <f t="shared" si="9"/>
        <v>49217</v>
      </c>
      <c r="FI2" s="498">
        <f t="shared" si="9"/>
        <v>49248</v>
      </c>
      <c r="FJ2" s="498">
        <f t="shared" si="9"/>
        <v>49278</v>
      </c>
      <c r="FK2" s="498">
        <f t="shared" si="9"/>
        <v>49309</v>
      </c>
      <c r="FL2" s="498">
        <f t="shared" si="9"/>
        <v>49340</v>
      </c>
      <c r="FM2" s="498">
        <f t="shared" si="9"/>
        <v>49368</v>
      </c>
      <c r="FN2" s="498">
        <f t="shared" si="9"/>
        <v>49399</v>
      </c>
      <c r="FO2" s="498">
        <f t="shared" si="9"/>
        <v>49429</v>
      </c>
      <c r="FP2" s="498">
        <f t="shared" si="9"/>
        <v>49460</v>
      </c>
      <c r="FQ2" s="498">
        <f t="shared" si="9"/>
        <v>49490</v>
      </c>
      <c r="FR2" s="498">
        <f t="shared" si="9"/>
        <v>49521</v>
      </c>
      <c r="FS2" s="498">
        <f t="shared" si="9"/>
        <v>49552</v>
      </c>
      <c r="FT2" s="498">
        <f t="shared" si="9"/>
        <v>49582</v>
      </c>
      <c r="FU2" s="498">
        <f t="shared" si="9"/>
        <v>49613</v>
      </c>
      <c r="FV2" s="498">
        <f t="shared" si="9"/>
        <v>49643</v>
      </c>
      <c r="FW2" s="498">
        <f t="shared" si="9"/>
        <v>49674</v>
      </c>
      <c r="FX2" s="498">
        <f t="shared" si="9"/>
        <v>49705</v>
      </c>
      <c r="FY2" s="498">
        <f t="shared" si="9"/>
        <v>49734</v>
      </c>
      <c r="FZ2" s="498">
        <f t="shared" si="9"/>
        <v>49765</v>
      </c>
      <c r="GA2" s="498">
        <f t="shared" si="9"/>
        <v>49795</v>
      </c>
      <c r="GB2" s="498">
        <f t="shared" si="9"/>
        <v>49826</v>
      </c>
      <c r="GC2" s="498">
        <f t="shared" si="9"/>
        <v>49856</v>
      </c>
      <c r="GD2" s="498">
        <f t="shared" si="9"/>
        <v>49887</v>
      </c>
      <c r="GE2" s="498">
        <f t="shared" si="9"/>
        <v>49918</v>
      </c>
      <c r="GF2" s="498">
        <f t="shared" si="9"/>
        <v>49948</v>
      </c>
      <c r="GG2" s="498">
        <f t="shared" si="9"/>
        <v>49979</v>
      </c>
      <c r="GH2" s="498">
        <f t="shared" si="9"/>
        <v>50009</v>
      </c>
      <c r="GI2" s="498">
        <f t="shared" si="9"/>
        <v>50040</v>
      </c>
      <c r="GJ2" s="498">
        <f t="shared" si="9"/>
        <v>50071</v>
      </c>
      <c r="GK2" s="498">
        <f t="shared" si="9"/>
        <v>50099</v>
      </c>
      <c r="GL2" s="498">
        <f t="shared" si="9"/>
        <v>50130</v>
      </c>
      <c r="GM2" s="498">
        <f t="shared" si="9"/>
        <v>50160</v>
      </c>
      <c r="GN2" s="498">
        <f t="shared" si="9"/>
        <v>50191</v>
      </c>
      <c r="GO2" s="498">
        <f t="shared" si="9"/>
        <v>50221</v>
      </c>
      <c r="GP2" s="498">
        <f t="shared" si="9"/>
        <v>50252</v>
      </c>
      <c r="GQ2" s="498">
        <f t="shared" si="9"/>
        <v>50283</v>
      </c>
      <c r="GR2" s="498">
        <f t="shared" si="9"/>
        <v>50313</v>
      </c>
      <c r="GS2" s="498">
        <f t="shared" si="9"/>
        <v>50344</v>
      </c>
      <c r="GT2" s="498">
        <f t="shared" si="9"/>
        <v>50374</v>
      </c>
      <c r="GU2" s="498">
        <f t="shared" si="9"/>
        <v>50405</v>
      </c>
      <c r="GV2" s="498">
        <f t="shared" si="9"/>
        <v>50436</v>
      </c>
      <c r="GW2" s="498">
        <f t="shared" ref="GW2:JH2" si="10">GW15</f>
        <v>50464</v>
      </c>
      <c r="GX2" s="498">
        <f t="shared" si="10"/>
        <v>50495</v>
      </c>
      <c r="GY2" s="498">
        <f t="shared" si="10"/>
        <v>50525</v>
      </c>
      <c r="GZ2" s="498">
        <f t="shared" si="10"/>
        <v>50556</v>
      </c>
      <c r="HA2" s="498">
        <f t="shared" si="10"/>
        <v>50586</v>
      </c>
      <c r="HB2" s="498">
        <f t="shared" si="10"/>
        <v>50617</v>
      </c>
      <c r="HC2" s="498">
        <f t="shared" si="10"/>
        <v>50648</v>
      </c>
      <c r="HD2" s="498">
        <f t="shared" si="10"/>
        <v>50678</v>
      </c>
      <c r="HE2" s="498">
        <f t="shared" si="10"/>
        <v>50709</v>
      </c>
      <c r="HF2" s="498">
        <f t="shared" si="10"/>
        <v>50739</v>
      </c>
      <c r="HG2" s="498">
        <f t="shared" si="10"/>
        <v>50770</v>
      </c>
      <c r="HH2" s="498">
        <f t="shared" si="10"/>
        <v>50801</v>
      </c>
      <c r="HI2" s="498">
        <f t="shared" si="10"/>
        <v>50829</v>
      </c>
      <c r="HJ2" s="498">
        <f t="shared" si="10"/>
        <v>50860</v>
      </c>
      <c r="HK2" s="498">
        <f t="shared" si="10"/>
        <v>50890</v>
      </c>
      <c r="HL2" s="498">
        <f t="shared" si="10"/>
        <v>50921</v>
      </c>
      <c r="HM2" s="498">
        <f t="shared" si="10"/>
        <v>50951</v>
      </c>
      <c r="HN2" s="498">
        <f t="shared" si="10"/>
        <v>50982</v>
      </c>
      <c r="HO2" s="498">
        <f t="shared" si="10"/>
        <v>51013</v>
      </c>
      <c r="HP2" s="498">
        <f t="shared" si="10"/>
        <v>51043</v>
      </c>
      <c r="HQ2" s="498">
        <f t="shared" si="10"/>
        <v>51074</v>
      </c>
      <c r="HR2" s="498">
        <f t="shared" si="10"/>
        <v>51104</v>
      </c>
      <c r="HS2" s="498">
        <f t="shared" si="10"/>
        <v>51135</v>
      </c>
      <c r="HT2" s="498">
        <f t="shared" si="10"/>
        <v>51166</v>
      </c>
      <c r="HU2" s="498">
        <f t="shared" si="10"/>
        <v>51195</v>
      </c>
      <c r="HV2" s="498">
        <f t="shared" si="10"/>
        <v>51226</v>
      </c>
      <c r="HW2" s="498">
        <f t="shared" si="10"/>
        <v>51256</v>
      </c>
      <c r="HX2" s="498">
        <f t="shared" si="10"/>
        <v>51287</v>
      </c>
      <c r="HY2" s="498">
        <f t="shared" si="10"/>
        <v>51317</v>
      </c>
      <c r="HZ2" s="498">
        <f t="shared" si="10"/>
        <v>51348</v>
      </c>
      <c r="IA2" s="498">
        <f t="shared" si="10"/>
        <v>51379</v>
      </c>
      <c r="IB2" s="498">
        <f t="shared" si="10"/>
        <v>51409</v>
      </c>
      <c r="IC2" s="498">
        <f t="shared" si="10"/>
        <v>51440</v>
      </c>
      <c r="ID2" s="498">
        <f t="shared" si="10"/>
        <v>51470</v>
      </c>
      <c r="IE2" s="498">
        <f t="shared" si="10"/>
        <v>51501</v>
      </c>
      <c r="IF2" s="498">
        <f t="shared" si="10"/>
        <v>51532</v>
      </c>
      <c r="IG2" s="498">
        <f t="shared" si="10"/>
        <v>51560</v>
      </c>
      <c r="IH2" s="498">
        <f t="shared" si="10"/>
        <v>51591</v>
      </c>
      <c r="II2" s="498">
        <f t="shared" si="10"/>
        <v>51621</v>
      </c>
      <c r="IJ2" s="498">
        <f t="shared" si="10"/>
        <v>51652</v>
      </c>
      <c r="IK2" s="498">
        <f t="shared" si="10"/>
        <v>51682</v>
      </c>
      <c r="IL2" s="498">
        <f t="shared" si="10"/>
        <v>51713</v>
      </c>
      <c r="IM2" s="498">
        <f t="shared" si="10"/>
        <v>51744</v>
      </c>
      <c r="IN2" s="498">
        <f t="shared" si="10"/>
        <v>51774</v>
      </c>
      <c r="IO2" s="498">
        <f t="shared" si="10"/>
        <v>51805</v>
      </c>
      <c r="IP2" s="498">
        <f t="shared" si="10"/>
        <v>51835</v>
      </c>
      <c r="IQ2" s="498">
        <f t="shared" si="10"/>
        <v>51866</v>
      </c>
      <c r="IR2" s="498">
        <f t="shared" si="10"/>
        <v>51897</v>
      </c>
      <c r="IS2" s="498">
        <f t="shared" si="10"/>
        <v>51925</v>
      </c>
      <c r="IT2" s="498">
        <f t="shared" si="10"/>
        <v>51956</v>
      </c>
      <c r="IU2" s="498">
        <f t="shared" si="10"/>
        <v>51986</v>
      </c>
      <c r="IV2" s="498">
        <f t="shared" si="10"/>
        <v>52017</v>
      </c>
      <c r="IW2" s="498">
        <f t="shared" si="10"/>
        <v>52047</v>
      </c>
      <c r="IX2" s="498">
        <f t="shared" si="10"/>
        <v>52078</v>
      </c>
      <c r="IY2" s="498">
        <f t="shared" si="10"/>
        <v>52109</v>
      </c>
      <c r="IZ2" s="498">
        <f t="shared" si="10"/>
        <v>52139</v>
      </c>
      <c r="JA2" s="498">
        <f t="shared" si="10"/>
        <v>52170</v>
      </c>
      <c r="JB2" s="498">
        <f t="shared" si="10"/>
        <v>52200</v>
      </c>
      <c r="JC2" s="498">
        <f t="shared" si="10"/>
        <v>52231</v>
      </c>
      <c r="JD2" s="498">
        <f t="shared" si="10"/>
        <v>52262</v>
      </c>
      <c r="JE2" s="498">
        <f t="shared" si="10"/>
        <v>52290</v>
      </c>
      <c r="JF2" s="498">
        <f t="shared" si="10"/>
        <v>52321</v>
      </c>
      <c r="JG2" s="498">
        <f t="shared" si="10"/>
        <v>52351</v>
      </c>
      <c r="JH2" s="498">
        <f t="shared" si="10"/>
        <v>52382</v>
      </c>
      <c r="JI2" s="498">
        <f t="shared" ref="JI2:LT2" si="11">JI15</f>
        <v>52412</v>
      </c>
      <c r="JJ2" s="498">
        <f t="shared" si="11"/>
        <v>52443</v>
      </c>
      <c r="JK2" s="498">
        <f t="shared" si="11"/>
        <v>52474</v>
      </c>
      <c r="JL2" s="498">
        <f t="shared" si="11"/>
        <v>52504</v>
      </c>
      <c r="JM2" s="498">
        <f t="shared" si="11"/>
        <v>52535</v>
      </c>
      <c r="JN2" s="498">
        <f t="shared" si="11"/>
        <v>52565</v>
      </c>
      <c r="JO2" s="498">
        <f t="shared" si="11"/>
        <v>52596</v>
      </c>
      <c r="JP2" s="498">
        <f t="shared" si="11"/>
        <v>52627</v>
      </c>
      <c r="JQ2" s="498">
        <f t="shared" si="11"/>
        <v>52656</v>
      </c>
      <c r="JR2" s="498">
        <f t="shared" si="11"/>
        <v>52687</v>
      </c>
      <c r="JS2" s="498">
        <f t="shared" si="11"/>
        <v>52717</v>
      </c>
      <c r="JT2" s="498">
        <f t="shared" si="11"/>
        <v>52748</v>
      </c>
      <c r="JU2" s="498">
        <f t="shared" si="11"/>
        <v>52778</v>
      </c>
      <c r="JV2" s="498">
        <f t="shared" si="11"/>
        <v>52809</v>
      </c>
      <c r="JW2" s="498">
        <f t="shared" si="11"/>
        <v>52840</v>
      </c>
      <c r="JX2" s="498">
        <f t="shared" si="11"/>
        <v>52870</v>
      </c>
      <c r="JY2" s="498">
        <f t="shared" si="11"/>
        <v>52901</v>
      </c>
      <c r="JZ2" s="498">
        <f t="shared" si="11"/>
        <v>52931</v>
      </c>
      <c r="KA2" s="498">
        <f t="shared" si="11"/>
        <v>52962</v>
      </c>
      <c r="KB2" s="498">
        <f t="shared" si="11"/>
        <v>52993</v>
      </c>
      <c r="KC2" s="498">
        <f t="shared" si="11"/>
        <v>53021</v>
      </c>
      <c r="KD2" s="498">
        <f t="shared" si="11"/>
        <v>53052</v>
      </c>
      <c r="KE2" s="498">
        <f t="shared" si="11"/>
        <v>53082</v>
      </c>
      <c r="KF2" s="498">
        <f t="shared" si="11"/>
        <v>53113</v>
      </c>
      <c r="KG2" s="498">
        <f t="shared" si="11"/>
        <v>53143</v>
      </c>
      <c r="KH2" s="498">
        <f t="shared" si="11"/>
        <v>53174</v>
      </c>
      <c r="KI2" s="498">
        <f t="shared" si="11"/>
        <v>53205</v>
      </c>
      <c r="KJ2" s="498">
        <f t="shared" si="11"/>
        <v>53235</v>
      </c>
      <c r="KK2" s="498">
        <f t="shared" si="11"/>
        <v>53266</v>
      </c>
      <c r="KL2" s="498">
        <f t="shared" si="11"/>
        <v>53296</v>
      </c>
      <c r="KM2" s="498">
        <f t="shared" si="11"/>
        <v>53327</v>
      </c>
      <c r="KN2" s="498">
        <f t="shared" si="11"/>
        <v>53358</v>
      </c>
      <c r="KO2" s="498">
        <f t="shared" si="11"/>
        <v>53386</v>
      </c>
      <c r="KP2" s="498">
        <f t="shared" si="11"/>
        <v>53417</v>
      </c>
      <c r="KQ2" s="498">
        <f t="shared" si="11"/>
        <v>53447</v>
      </c>
      <c r="KR2" s="498">
        <f t="shared" si="11"/>
        <v>53478</v>
      </c>
      <c r="KS2" s="498">
        <f t="shared" si="11"/>
        <v>53508</v>
      </c>
      <c r="KT2" s="498">
        <f t="shared" si="11"/>
        <v>53539</v>
      </c>
      <c r="KU2" s="498">
        <f t="shared" si="11"/>
        <v>53570</v>
      </c>
      <c r="KV2" s="498">
        <f t="shared" si="11"/>
        <v>53600</v>
      </c>
      <c r="KW2" s="498">
        <f t="shared" si="11"/>
        <v>53631</v>
      </c>
      <c r="KX2" s="498">
        <f t="shared" si="11"/>
        <v>53661</v>
      </c>
      <c r="KY2" s="498">
        <f t="shared" si="11"/>
        <v>53692</v>
      </c>
      <c r="KZ2" s="498">
        <f t="shared" si="11"/>
        <v>53723</v>
      </c>
      <c r="LA2" s="498">
        <f t="shared" si="11"/>
        <v>53751</v>
      </c>
      <c r="LB2" s="498">
        <f t="shared" si="11"/>
        <v>53782</v>
      </c>
      <c r="LC2" s="498">
        <f t="shared" si="11"/>
        <v>53812</v>
      </c>
      <c r="LD2" s="498">
        <f t="shared" si="11"/>
        <v>53843</v>
      </c>
      <c r="LE2" s="498">
        <f t="shared" si="11"/>
        <v>53873</v>
      </c>
      <c r="LF2" s="498">
        <f t="shared" si="11"/>
        <v>53904</v>
      </c>
      <c r="LG2" s="498">
        <f t="shared" si="11"/>
        <v>53935</v>
      </c>
      <c r="LH2" s="498">
        <f t="shared" si="11"/>
        <v>53965</v>
      </c>
      <c r="LI2" s="498">
        <f t="shared" si="11"/>
        <v>53996</v>
      </c>
      <c r="LJ2" s="498">
        <f t="shared" si="11"/>
        <v>54026</v>
      </c>
      <c r="LK2" s="498">
        <f t="shared" si="11"/>
        <v>54057</v>
      </c>
      <c r="LL2" s="498">
        <f t="shared" si="11"/>
        <v>54088</v>
      </c>
      <c r="LM2" s="498">
        <f t="shared" si="11"/>
        <v>54117</v>
      </c>
      <c r="LN2" s="498">
        <f t="shared" si="11"/>
        <v>54148</v>
      </c>
      <c r="LO2" s="498">
        <f t="shared" si="11"/>
        <v>54178</v>
      </c>
      <c r="LP2" s="498">
        <f t="shared" si="11"/>
        <v>54209</v>
      </c>
      <c r="LQ2" s="498">
        <f t="shared" si="11"/>
        <v>54239</v>
      </c>
      <c r="LR2" s="498">
        <f t="shared" si="11"/>
        <v>54270</v>
      </c>
      <c r="LS2" s="498">
        <f t="shared" si="11"/>
        <v>54301</v>
      </c>
      <c r="LT2" s="498">
        <f t="shared" si="11"/>
        <v>54331</v>
      </c>
      <c r="LU2" s="498">
        <f t="shared" ref="LU2:OF2" si="12">LU15</f>
        <v>54362</v>
      </c>
      <c r="LV2" s="498">
        <f t="shared" si="12"/>
        <v>54392</v>
      </c>
      <c r="LW2" s="498">
        <f t="shared" si="12"/>
        <v>54423</v>
      </c>
      <c r="LX2" s="498">
        <f t="shared" si="12"/>
        <v>54454</v>
      </c>
      <c r="LY2" s="498">
        <f t="shared" si="12"/>
        <v>54482</v>
      </c>
      <c r="LZ2" s="498">
        <f t="shared" si="12"/>
        <v>54513</v>
      </c>
      <c r="MA2" s="498">
        <f t="shared" si="12"/>
        <v>54543</v>
      </c>
      <c r="MB2" s="498">
        <f t="shared" si="12"/>
        <v>54574</v>
      </c>
      <c r="MC2" s="498">
        <f t="shared" si="12"/>
        <v>54604</v>
      </c>
      <c r="MD2" s="498">
        <f t="shared" si="12"/>
        <v>54635</v>
      </c>
      <c r="ME2" s="498">
        <f t="shared" si="12"/>
        <v>54666</v>
      </c>
      <c r="MF2" s="498">
        <f t="shared" si="12"/>
        <v>54696</v>
      </c>
      <c r="MG2" s="498">
        <f t="shared" si="12"/>
        <v>54727</v>
      </c>
      <c r="MH2" s="498">
        <f t="shared" si="12"/>
        <v>54757</v>
      </c>
      <c r="MI2" s="498">
        <f t="shared" si="12"/>
        <v>54788</v>
      </c>
      <c r="MJ2" s="498">
        <f t="shared" si="12"/>
        <v>54819</v>
      </c>
      <c r="MK2" s="498">
        <f t="shared" si="12"/>
        <v>54847</v>
      </c>
      <c r="ML2" s="498">
        <f t="shared" si="12"/>
        <v>54878</v>
      </c>
      <c r="MM2" s="498">
        <f t="shared" si="12"/>
        <v>54908</v>
      </c>
      <c r="MN2" s="498">
        <f t="shared" si="12"/>
        <v>54939</v>
      </c>
      <c r="MO2" s="498">
        <f t="shared" si="12"/>
        <v>54969</v>
      </c>
      <c r="MP2" s="498">
        <f t="shared" si="12"/>
        <v>55000</v>
      </c>
      <c r="MQ2" s="498">
        <f t="shared" si="12"/>
        <v>55031</v>
      </c>
      <c r="MR2" s="498">
        <f t="shared" si="12"/>
        <v>55061</v>
      </c>
      <c r="MS2" s="498">
        <f t="shared" si="12"/>
        <v>55092</v>
      </c>
      <c r="MT2" s="498">
        <f t="shared" si="12"/>
        <v>55122</v>
      </c>
      <c r="MU2" s="498">
        <f t="shared" si="12"/>
        <v>55153</v>
      </c>
      <c r="MV2" s="498">
        <f t="shared" si="12"/>
        <v>55184</v>
      </c>
      <c r="MW2" s="498">
        <f t="shared" si="12"/>
        <v>55212</v>
      </c>
      <c r="MX2" s="498">
        <f t="shared" si="12"/>
        <v>55243</v>
      </c>
      <c r="MY2" s="498">
        <f t="shared" si="12"/>
        <v>55273</v>
      </c>
      <c r="MZ2" s="498">
        <f t="shared" si="12"/>
        <v>55304</v>
      </c>
      <c r="NA2" s="498">
        <f t="shared" si="12"/>
        <v>55334</v>
      </c>
      <c r="NB2" s="498">
        <f t="shared" si="12"/>
        <v>55365</v>
      </c>
      <c r="NC2" s="498">
        <f t="shared" si="12"/>
        <v>55396</v>
      </c>
      <c r="ND2" s="498">
        <f t="shared" si="12"/>
        <v>55426</v>
      </c>
      <c r="NE2" s="498">
        <f t="shared" si="12"/>
        <v>55457</v>
      </c>
      <c r="NF2" s="498">
        <f t="shared" si="12"/>
        <v>55487</v>
      </c>
      <c r="NG2" s="498">
        <f t="shared" si="12"/>
        <v>55518</v>
      </c>
      <c r="NH2" s="498">
        <f t="shared" si="12"/>
        <v>55549</v>
      </c>
      <c r="NI2" s="498">
        <f t="shared" si="12"/>
        <v>55578</v>
      </c>
      <c r="NJ2" s="498">
        <f t="shared" si="12"/>
        <v>55609</v>
      </c>
      <c r="NK2" s="498">
        <f t="shared" si="12"/>
        <v>55639</v>
      </c>
      <c r="NL2" s="498">
        <f t="shared" si="12"/>
        <v>55670</v>
      </c>
      <c r="NM2" s="498">
        <f t="shared" si="12"/>
        <v>55700</v>
      </c>
      <c r="NN2" s="498">
        <f t="shared" si="12"/>
        <v>55731</v>
      </c>
      <c r="NO2" s="498">
        <f t="shared" si="12"/>
        <v>55762</v>
      </c>
      <c r="NP2" s="498">
        <f t="shared" si="12"/>
        <v>55792</v>
      </c>
      <c r="NQ2" s="498">
        <f t="shared" si="12"/>
        <v>55823</v>
      </c>
      <c r="NR2" s="498">
        <f t="shared" si="12"/>
        <v>55853</v>
      </c>
      <c r="NS2" s="498">
        <f t="shared" si="12"/>
        <v>55884</v>
      </c>
      <c r="NT2" s="498">
        <f t="shared" si="12"/>
        <v>55915</v>
      </c>
      <c r="NU2" s="498">
        <f t="shared" si="12"/>
        <v>55943</v>
      </c>
      <c r="NV2" s="498">
        <f t="shared" si="12"/>
        <v>55974</v>
      </c>
      <c r="NW2" s="498">
        <f t="shared" si="12"/>
        <v>56004</v>
      </c>
      <c r="NX2" s="498">
        <f t="shared" si="12"/>
        <v>56035</v>
      </c>
      <c r="NY2" s="498">
        <f t="shared" si="12"/>
        <v>56065</v>
      </c>
      <c r="NZ2" s="498">
        <f t="shared" si="12"/>
        <v>56096</v>
      </c>
      <c r="OA2" s="498">
        <f t="shared" si="12"/>
        <v>56127</v>
      </c>
      <c r="OB2" s="498">
        <f t="shared" si="12"/>
        <v>56157</v>
      </c>
      <c r="OC2" s="498">
        <f t="shared" si="12"/>
        <v>56188</v>
      </c>
      <c r="OD2" s="498">
        <f t="shared" si="12"/>
        <v>56218</v>
      </c>
      <c r="OE2" s="498">
        <f t="shared" si="12"/>
        <v>56249</v>
      </c>
      <c r="OF2" s="498">
        <f t="shared" si="12"/>
        <v>56280</v>
      </c>
      <c r="OG2" s="498">
        <f t="shared" ref="OG2:OR2" si="13">OG15</f>
        <v>56308</v>
      </c>
      <c r="OH2" s="498">
        <f t="shared" si="13"/>
        <v>56339</v>
      </c>
      <c r="OI2" s="498">
        <f t="shared" si="13"/>
        <v>56369</v>
      </c>
      <c r="OJ2" s="498">
        <f t="shared" si="13"/>
        <v>56400</v>
      </c>
      <c r="OK2" s="498">
        <f t="shared" si="13"/>
        <v>56430</v>
      </c>
      <c r="OL2" s="498">
        <f t="shared" si="13"/>
        <v>56461</v>
      </c>
      <c r="OM2" s="498">
        <f t="shared" si="13"/>
        <v>56492</v>
      </c>
      <c r="ON2" s="498">
        <f t="shared" si="13"/>
        <v>56522</v>
      </c>
      <c r="OO2" s="498">
        <f t="shared" si="13"/>
        <v>56553</v>
      </c>
      <c r="OP2" s="498">
        <f t="shared" si="13"/>
        <v>56583</v>
      </c>
      <c r="OQ2" s="498">
        <f t="shared" si="13"/>
        <v>56614</v>
      </c>
      <c r="OR2" s="519">
        <f t="shared" si="13"/>
        <v>56645</v>
      </c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</row>
    <row r="3" spans="1:722" s="495" customFormat="1" x14ac:dyDescent="0.35">
      <c r="A3"/>
      <c r="B3" s="277"/>
      <c r="C3"/>
      <c r="D3"/>
      <c r="E3"/>
      <c r="F3"/>
      <c r="G3"/>
      <c r="H3"/>
      <c r="I3"/>
      <c r="J3"/>
      <c r="K3" s="201" t="s">
        <v>253</v>
      </c>
      <c r="L3" s="495" t="str">
        <f>L42</f>
        <v>Devt</v>
      </c>
      <c r="M3" s="495" t="str">
        <f t="shared" ref="M3:BX3" si="14">M42</f>
        <v>Devt</v>
      </c>
      <c r="N3" s="495" t="str">
        <f t="shared" si="14"/>
        <v>Devt</v>
      </c>
      <c r="O3" s="495" t="str">
        <f t="shared" si="14"/>
        <v>Devt</v>
      </c>
      <c r="P3" s="495" t="str">
        <f t="shared" si="14"/>
        <v>Devt</v>
      </c>
      <c r="Q3" s="495" t="str">
        <f t="shared" si="14"/>
        <v>Devt</v>
      </c>
      <c r="R3" s="495" t="str">
        <f t="shared" si="14"/>
        <v>Devt</v>
      </c>
      <c r="S3" s="495" t="str">
        <f t="shared" si="14"/>
        <v>Devt</v>
      </c>
      <c r="T3" s="495" t="str">
        <f t="shared" si="14"/>
        <v>Devt</v>
      </c>
      <c r="U3" s="495" t="str">
        <f t="shared" si="14"/>
        <v>Devt</v>
      </c>
      <c r="V3" s="495" t="str">
        <f t="shared" si="14"/>
        <v>Devt</v>
      </c>
      <c r="W3" s="495" t="str">
        <f t="shared" si="14"/>
        <v>Devt</v>
      </c>
      <c r="X3" s="495" t="str">
        <f t="shared" si="14"/>
        <v>Const</v>
      </c>
      <c r="Y3" s="495" t="str">
        <f t="shared" si="14"/>
        <v>Const</v>
      </c>
      <c r="Z3" s="495" t="str">
        <f t="shared" si="14"/>
        <v>Const</v>
      </c>
      <c r="AA3" s="495" t="str">
        <f t="shared" si="14"/>
        <v>Const</v>
      </c>
      <c r="AB3" s="495" t="str">
        <f t="shared" si="14"/>
        <v>Const</v>
      </c>
      <c r="AC3" s="495" t="str">
        <f t="shared" si="14"/>
        <v>Const</v>
      </c>
      <c r="AD3" s="495" t="str">
        <f t="shared" si="14"/>
        <v>Const</v>
      </c>
      <c r="AE3" s="495" t="str">
        <f t="shared" si="14"/>
        <v>Const</v>
      </c>
      <c r="AF3" s="495" t="str">
        <f t="shared" si="14"/>
        <v>Const</v>
      </c>
      <c r="AG3" s="495" t="str">
        <f t="shared" si="14"/>
        <v>Const</v>
      </c>
      <c r="AH3" s="495" t="str">
        <f t="shared" si="14"/>
        <v>Const</v>
      </c>
      <c r="AI3" s="495" t="str">
        <f t="shared" si="14"/>
        <v>Const</v>
      </c>
      <c r="AJ3" s="495" t="str">
        <f t="shared" si="14"/>
        <v>Const</v>
      </c>
      <c r="AK3" s="495" t="str">
        <f t="shared" si="14"/>
        <v>Const</v>
      </c>
      <c r="AL3" s="495" t="str">
        <f t="shared" si="14"/>
        <v>Const</v>
      </c>
      <c r="AM3" s="495" t="str">
        <f t="shared" si="14"/>
        <v>Const</v>
      </c>
      <c r="AN3" s="495" t="str">
        <f t="shared" si="14"/>
        <v>Const</v>
      </c>
      <c r="AO3" s="495" t="str">
        <f t="shared" si="14"/>
        <v>Const</v>
      </c>
      <c r="AP3" s="495" t="str">
        <f t="shared" si="14"/>
        <v>Const</v>
      </c>
      <c r="AQ3" s="495" t="str">
        <f t="shared" si="14"/>
        <v>Const</v>
      </c>
      <c r="AR3" s="495" t="str">
        <f t="shared" si="14"/>
        <v>Const</v>
      </c>
      <c r="AS3" s="495" t="str">
        <f t="shared" si="14"/>
        <v>Const</v>
      </c>
      <c r="AT3" s="495" t="str">
        <f t="shared" si="14"/>
        <v>Const</v>
      </c>
      <c r="AU3" s="495" t="str">
        <f t="shared" si="14"/>
        <v>Const</v>
      </c>
      <c r="AV3" s="495" t="str">
        <f t="shared" si="14"/>
        <v>Opes</v>
      </c>
      <c r="AW3" s="495" t="str">
        <f t="shared" si="14"/>
        <v>Opes</v>
      </c>
      <c r="AX3" s="495" t="str">
        <f t="shared" si="14"/>
        <v>Opes</v>
      </c>
      <c r="AY3" s="495" t="str">
        <f t="shared" si="14"/>
        <v>Opes</v>
      </c>
      <c r="AZ3" s="495" t="str">
        <f t="shared" si="14"/>
        <v>Opes</v>
      </c>
      <c r="BA3" s="495" t="str">
        <f t="shared" si="14"/>
        <v>Opes</v>
      </c>
      <c r="BB3" s="495" t="str">
        <f t="shared" si="14"/>
        <v>Opes</v>
      </c>
      <c r="BC3" s="495" t="str">
        <f t="shared" si="14"/>
        <v>Opes</v>
      </c>
      <c r="BD3" s="495" t="str">
        <f t="shared" si="14"/>
        <v>Opes</v>
      </c>
      <c r="BE3" s="495" t="str">
        <f t="shared" si="14"/>
        <v>Opes</v>
      </c>
      <c r="BF3" s="495" t="str">
        <f t="shared" si="14"/>
        <v>Opes</v>
      </c>
      <c r="BG3" s="495" t="str">
        <f t="shared" si="14"/>
        <v>Opes</v>
      </c>
      <c r="BH3" s="495" t="str">
        <f t="shared" si="14"/>
        <v>Opes</v>
      </c>
      <c r="BI3" s="495" t="str">
        <f t="shared" si="14"/>
        <v>Opes</v>
      </c>
      <c r="BJ3" s="495" t="str">
        <f t="shared" si="14"/>
        <v>Opes</v>
      </c>
      <c r="BK3" s="495" t="str">
        <f t="shared" si="14"/>
        <v>Opes</v>
      </c>
      <c r="BL3" s="495" t="str">
        <f t="shared" si="14"/>
        <v>Opes</v>
      </c>
      <c r="BM3" s="495" t="str">
        <f t="shared" si="14"/>
        <v>Opes</v>
      </c>
      <c r="BN3" s="495" t="str">
        <f t="shared" si="14"/>
        <v>Opes</v>
      </c>
      <c r="BO3" s="495" t="str">
        <f t="shared" si="14"/>
        <v>Opes</v>
      </c>
      <c r="BP3" s="495" t="str">
        <f t="shared" si="14"/>
        <v>Opes</v>
      </c>
      <c r="BQ3" s="495" t="str">
        <f t="shared" si="14"/>
        <v>Opes</v>
      </c>
      <c r="BR3" s="495" t="str">
        <f t="shared" si="14"/>
        <v>Opes</v>
      </c>
      <c r="BS3" s="495" t="str">
        <f t="shared" si="14"/>
        <v>Opes</v>
      </c>
      <c r="BT3" s="495" t="str">
        <f t="shared" si="14"/>
        <v>Opes</v>
      </c>
      <c r="BU3" s="495" t="str">
        <f t="shared" si="14"/>
        <v>Opes</v>
      </c>
      <c r="BV3" s="495" t="str">
        <f t="shared" si="14"/>
        <v>Opes</v>
      </c>
      <c r="BW3" s="495" t="str">
        <f t="shared" si="14"/>
        <v>Opes</v>
      </c>
      <c r="BX3" s="495" t="str">
        <f t="shared" si="14"/>
        <v>Opes</v>
      </c>
      <c r="BY3" s="495" t="str">
        <f t="shared" ref="BY3:EJ3" si="15">BY42</f>
        <v>Opes</v>
      </c>
      <c r="BZ3" s="495" t="str">
        <f t="shared" si="15"/>
        <v>Opes</v>
      </c>
      <c r="CA3" s="495" t="str">
        <f t="shared" si="15"/>
        <v>Opes</v>
      </c>
      <c r="CB3" s="495" t="str">
        <f t="shared" si="15"/>
        <v>Opes</v>
      </c>
      <c r="CC3" s="495" t="str">
        <f t="shared" si="15"/>
        <v>Opes</v>
      </c>
      <c r="CD3" s="495" t="str">
        <f t="shared" si="15"/>
        <v>Opes</v>
      </c>
      <c r="CE3" s="495" t="str">
        <f t="shared" si="15"/>
        <v>Opes</v>
      </c>
      <c r="CF3" s="495" t="str">
        <f t="shared" si="15"/>
        <v>Opes</v>
      </c>
      <c r="CG3" s="495" t="str">
        <f t="shared" si="15"/>
        <v>Opes</v>
      </c>
      <c r="CH3" s="495" t="str">
        <f t="shared" si="15"/>
        <v>Opes</v>
      </c>
      <c r="CI3" s="495" t="str">
        <f t="shared" si="15"/>
        <v>Opes</v>
      </c>
      <c r="CJ3" s="495" t="str">
        <f t="shared" si="15"/>
        <v>Opes</v>
      </c>
      <c r="CK3" s="495" t="str">
        <f t="shared" si="15"/>
        <v>Opes</v>
      </c>
      <c r="CL3" s="495" t="str">
        <f t="shared" si="15"/>
        <v>Opes</v>
      </c>
      <c r="CM3" s="495" t="str">
        <f t="shared" si="15"/>
        <v>Opes</v>
      </c>
      <c r="CN3" s="495" t="str">
        <f t="shared" si="15"/>
        <v>Opes</v>
      </c>
      <c r="CO3" s="495" t="str">
        <f t="shared" si="15"/>
        <v>Opes</v>
      </c>
      <c r="CP3" s="495" t="str">
        <f t="shared" si="15"/>
        <v>Opes</v>
      </c>
      <c r="CQ3" s="495" t="str">
        <f t="shared" si="15"/>
        <v>Opes</v>
      </c>
      <c r="CR3" s="495" t="str">
        <f t="shared" si="15"/>
        <v>Opes</v>
      </c>
      <c r="CS3" s="495" t="str">
        <f t="shared" si="15"/>
        <v>Opes</v>
      </c>
      <c r="CT3" s="495" t="str">
        <f t="shared" si="15"/>
        <v>Opes</v>
      </c>
      <c r="CU3" s="495" t="str">
        <f t="shared" si="15"/>
        <v>Opes</v>
      </c>
      <c r="CV3" s="495" t="str">
        <f t="shared" si="15"/>
        <v>Opes</v>
      </c>
      <c r="CW3" s="495" t="str">
        <f t="shared" si="15"/>
        <v>Opes</v>
      </c>
      <c r="CX3" s="495" t="str">
        <f t="shared" si="15"/>
        <v>Opes</v>
      </c>
      <c r="CY3" s="495" t="str">
        <f t="shared" si="15"/>
        <v>Opes</v>
      </c>
      <c r="CZ3" s="495" t="str">
        <f t="shared" si="15"/>
        <v>Opes</v>
      </c>
      <c r="DA3" s="495" t="str">
        <f t="shared" si="15"/>
        <v>Opes</v>
      </c>
      <c r="DB3" s="495" t="str">
        <f t="shared" si="15"/>
        <v>Opes</v>
      </c>
      <c r="DC3" s="495" t="str">
        <f t="shared" si="15"/>
        <v>Opes</v>
      </c>
      <c r="DD3" s="495" t="str">
        <f t="shared" si="15"/>
        <v>Opes</v>
      </c>
      <c r="DE3" s="495" t="str">
        <f t="shared" si="15"/>
        <v>Opes</v>
      </c>
      <c r="DF3" s="495" t="str">
        <f t="shared" si="15"/>
        <v>Opes</v>
      </c>
      <c r="DG3" s="495" t="str">
        <f t="shared" si="15"/>
        <v>Opes</v>
      </c>
      <c r="DH3" s="495" t="str">
        <f t="shared" si="15"/>
        <v>Opes</v>
      </c>
      <c r="DI3" s="495" t="str">
        <f t="shared" si="15"/>
        <v>Opes</v>
      </c>
      <c r="DJ3" s="495" t="str">
        <f t="shared" si="15"/>
        <v>Opes</v>
      </c>
      <c r="DK3" s="495" t="str">
        <f t="shared" si="15"/>
        <v>Opes</v>
      </c>
      <c r="DL3" s="495" t="str">
        <f t="shared" si="15"/>
        <v>Opes</v>
      </c>
      <c r="DM3" s="495" t="str">
        <f t="shared" si="15"/>
        <v>Opes</v>
      </c>
      <c r="DN3" s="495" t="str">
        <f t="shared" si="15"/>
        <v>Opes</v>
      </c>
      <c r="DO3" s="495" t="str">
        <f t="shared" si="15"/>
        <v>Opes</v>
      </c>
      <c r="DP3" s="495" t="str">
        <f t="shared" si="15"/>
        <v>Opes</v>
      </c>
      <c r="DQ3" s="495" t="str">
        <f t="shared" si="15"/>
        <v>Opes</v>
      </c>
      <c r="DR3" s="495" t="str">
        <f t="shared" si="15"/>
        <v>Opes</v>
      </c>
      <c r="DS3" s="495" t="str">
        <f t="shared" si="15"/>
        <v>Opes</v>
      </c>
      <c r="DT3" s="495" t="str">
        <f t="shared" si="15"/>
        <v>Opes</v>
      </c>
      <c r="DU3" s="495" t="str">
        <f t="shared" si="15"/>
        <v>Opes</v>
      </c>
      <c r="DV3" s="495" t="str">
        <f t="shared" si="15"/>
        <v>Opes</v>
      </c>
      <c r="DW3" s="495" t="str">
        <f t="shared" si="15"/>
        <v>Opes</v>
      </c>
      <c r="DX3" s="495" t="str">
        <f t="shared" si="15"/>
        <v>Opes</v>
      </c>
      <c r="DY3" s="495" t="str">
        <f t="shared" si="15"/>
        <v>Opes</v>
      </c>
      <c r="DZ3" s="495" t="str">
        <f t="shared" si="15"/>
        <v>Opes</v>
      </c>
      <c r="EA3" s="495" t="str">
        <f t="shared" si="15"/>
        <v>Opes</v>
      </c>
      <c r="EB3" s="495" t="str">
        <f t="shared" si="15"/>
        <v>Opes</v>
      </c>
      <c r="EC3" s="495" t="str">
        <f t="shared" si="15"/>
        <v>Opes</v>
      </c>
      <c r="ED3" s="495" t="str">
        <f t="shared" si="15"/>
        <v>Opes</v>
      </c>
      <c r="EE3" s="495" t="str">
        <f t="shared" si="15"/>
        <v>Opes</v>
      </c>
      <c r="EF3" s="495" t="str">
        <f t="shared" si="15"/>
        <v>Opes</v>
      </c>
      <c r="EG3" s="495" t="str">
        <f t="shared" si="15"/>
        <v>Opes</v>
      </c>
      <c r="EH3" s="495" t="str">
        <f t="shared" si="15"/>
        <v>Opes</v>
      </c>
      <c r="EI3" s="495" t="str">
        <f t="shared" si="15"/>
        <v>Opes</v>
      </c>
      <c r="EJ3" s="495" t="str">
        <f t="shared" si="15"/>
        <v>Opes</v>
      </c>
      <c r="EK3" s="495" t="str">
        <f t="shared" ref="EK3:GV3" si="16">EK42</f>
        <v>Opes</v>
      </c>
      <c r="EL3" s="495" t="str">
        <f t="shared" si="16"/>
        <v>Opes</v>
      </c>
      <c r="EM3" s="495" t="str">
        <f t="shared" si="16"/>
        <v>Opes</v>
      </c>
      <c r="EN3" s="495" t="str">
        <f t="shared" si="16"/>
        <v>Opes</v>
      </c>
      <c r="EO3" s="495" t="str">
        <f t="shared" si="16"/>
        <v>Opes</v>
      </c>
      <c r="EP3" s="495" t="str">
        <f t="shared" si="16"/>
        <v>Opes</v>
      </c>
      <c r="EQ3" s="495" t="str">
        <f t="shared" si="16"/>
        <v>Opes</v>
      </c>
      <c r="ER3" s="495" t="str">
        <f t="shared" si="16"/>
        <v>Opes</v>
      </c>
      <c r="ES3" s="495" t="str">
        <f t="shared" si="16"/>
        <v>Opes</v>
      </c>
      <c r="ET3" s="495" t="str">
        <f t="shared" si="16"/>
        <v>Opes</v>
      </c>
      <c r="EU3" s="495" t="str">
        <f t="shared" si="16"/>
        <v>Opes</v>
      </c>
      <c r="EV3" s="495" t="str">
        <f t="shared" si="16"/>
        <v>Opes</v>
      </c>
      <c r="EW3" s="495" t="str">
        <f t="shared" si="16"/>
        <v>Opes</v>
      </c>
      <c r="EX3" s="495" t="str">
        <f t="shared" si="16"/>
        <v>Opes</v>
      </c>
      <c r="EY3" s="495" t="str">
        <f t="shared" si="16"/>
        <v>Opes</v>
      </c>
      <c r="EZ3" s="495" t="str">
        <f t="shared" si="16"/>
        <v>Opes</v>
      </c>
      <c r="FA3" s="495" t="str">
        <f t="shared" si="16"/>
        <v>Opes</v>
      </c>
      <c r="FB3" s="495" t="str">
        <f t="shared" si="16"/>
        <v>Opes</v>
      </c>
      <c r="FC3" s="495" t="str">
        <f t="shared" si="16"/>
        <v>Opes</v>
      </c>
      <c r="FD3" s="495" t="str">
        <f t="shared" si="16"/>
        <v>Opes</v>
      </c>
      <c r="FE3" s="495" t="str">
        <f t="shared" si="16"/>
        <v>Opes</v>
      </c>
      <c r="FF3" s="495" t="str">
        <f t="shared" si="16"/>
        <v>Opes</v>
      </c>
      <c r="FG3" s="495" t="str">
        <f t="shared" si="16"/>
        <v>Opes</v>
      </c>
      <c r="FH3" s="495" t="str">
        <f t="shared" si="16"/>
        <v>Opes</v>
      </c>
      <c r="FI3" s="495" t="str">
        <f t="shared" si="16"/>
        <v>Opes</v>
      </c>
      <c r="FJ3" s="495" t="str">
        <f t="shared" si="16"/>
        <v>Opes</v>
      </c>
      <c r="FK3" s="495" t="str">
        <f t="shared" si="16"/>
        <v>Opes</v>
      </c>
      <c r="FL3" s="495" t="str">
        <f t="shared" si="16"/>
        <v>Opes</v>
      </c>
      <c r="FM3" s="495" t="str">
        <f t="shared" si="16"/>
        <v>Opes</v>
      </c>
      <c r="FN3" s="495" t="str">
        <f t="shared" si="16"/>
        <v>Opes</v>
      </c>
      <c r="FO3" s="495" t="str">
        <f t="shared" si="16"/>
        <v>Opes</v>
      </c>
      <c r="FP3" s="495" t="str">
        <f t="shared" si="16"/>
        <v>Opes</v>
      </c>
      <c r="FQ3" s="495" t="str">
        <f t="shared" si="16"/>
        <v>Opes</v>
      </c>
      <c r="FR3" s="495" t="str">
        <f t="shared" si="16"/>
        <v>Opes</v>
      </c>
      <c r="FS3" s="495" t="str">
        <f t="shared" si="16"/>
        <v>Opes</v>
      </c>
      <c r="FT3" s="495" t="str">
        <f t="shared" si="16"/>
        <v>Opes</v>
      </c>
      <c r="FU3" s="495" t="str">
        <f t="shared" si="16"/>
        <v>Opes</v>
      </c>
      <c r="FV3" s="495" t="str">
        <f t="shared" si="16"/>
        <v>Opes</v>
      </c>
      <c r="FW3" s="495" t="str">
        <f t="shared" si="16"/>
        <v>Opes</v>
      </c>
      <c r="FX3" s="495" t="str">
        <f t="shared" si="16"/>
        <v>Opes</v>
      </c>
      <c r="FY3" s="495" t="str">
        <f t="shared" si="16"/>
        <v>Opes</v>
      </c>
      <c r="FZ3" s="495" t="str">
        <f t="shared" si="16"/>
        <v>Opes</v>
      </c>
      <c r="GA3" s="495" t="str">
        <f t="shared" si="16"/>
        <v>Opes</v>
      </c>
      <c r="GB3" s="495" t="str">
        <f t="shared" si="16"/>
        <v>Opes</v>
      </c>
      <c r="GC3" s="495" t="str">
        <f t="shared" si="16"/>
        <v>Opes</v>
      </c>
      <c r="GD3" s="495" t="str">
        <f t="shared" si="16"/>
        <v>Opes</v>
      </c>
      <c r="GE3" s="495" t="str">
        <f t="shared" si="16"/>
        <v>Opes</v>
      </c>
      <c r="GF3" s="495" t="str">
        <f t="shared" si="16"/>
        <v>Opes</v>
      </c>
      <c r="GG3" s="495" t="str">
        <f t="shared" si="16"/>
        <v>Opes</v>
      </c>
      <c r="GH3" s="495" t="str">
        <f t="shared" si="16"/>
        <v>Opes</v>
      </c>
      <c r="GI3" s="495" t="str">
        <f t="shared" si="16"/>
        <v>Opes</v>
      </c>
      <c r="GJ3" s="495" t="str">
        <f t="shared" si="16"/>
        <v>Opes</v>
      </c>
      <c r="GK3" s="495" t="str">
        <f t="shared" si="16"/>
        <v>Opes</v>
      </c>
      <c r="GL3" s="495" t="str">
        <f t="shared" si="16"/>
        <v>Opes</v>
      </c>
      <c r="GM3" s="495" t="str">
        <f t="shared" si="16"/>
        <v>Opes</v>
      </c>
      <c r="GN3" s="495" t="str">
        <f t="shared" si="16"/>
        <v>Opes</v>
      </c>
      <c r="GO3" s="495" t="str">
        <f t="shared" si="16"/>
        <v>Opes</v>
      </c>
      <c r="GP3" s="495" t="str">
        <f t="shared" si="16"/>
        <v>Opes</v>
      </c>
      <c r="GQ3" s="495" t="str">
        <f t="shared" si="16"/>
        <v>Opes</v>
      </c>
      <c r="GR3" s="495" t="str">
        <f t="shared" si="16"/>
        <v>Opes</v>
      </c>
      <c r="GS3" s="495" t="str">
        <f t="shared" si="16"/>
        <v>Opes</v>
      </c>
      <c r="GT3" s="495" t="str">
        <f t="shared" si="16"/>
        <v>Opes</v>
      </c>
      <c r="GU3" s="495" t="str">
        <f t="shared" si="16"/>
        <v>Opes</v>
      </c>
      <c r="GV3" s="495" t="str">
        <f t="shared" si="16"/>
        <v>Opes</v>
      </c>
      <c r="GW3" s="495" t="str">
        <f t="shared" ref="GW3:JH3" si="17">GW42</f>
        <v>Opes</v>
      </c>
      <c r="GX3" s="495" t="str">
        <f t="shared" si="17"/>
        <v>Opes</v>
      </c>
      <c r="GY3" s="495" t="str">
        <f t="shared" si="17"/>
        <v>Opes</v>
      </c>
      <c r="GZ3" s="495" t="str">
        <f t="shared" si="17"/>
        <v>Opes</v>
      </c>
      <c r="HA3" s="495" t="str">
        <f t="shared" si="17"/>
        <v>Opes</v>
      </c>
      <c r="HB3" s="495" t="str">
        <f t="shared" si="17"/>
        <v>Opes</v>
      </c>
      <c r="HC3" s="495" t="str">
        <f t="shared" si="17"/>
        <v>Opes</v>
      </c>
      <c r="HD3" s="495" t="str">
        <f t="shared" si="17"/>
        <v>Opes</v>
      </c>
      <c r="HE3" s="495" t="str">
        <f t="shared" si="17"/>
        <v>Opes</v>
      </c>
      <c r="HF3" s="495" t="str">
        <f t="shared" si="17"/>
        <v>Opes</v>
      </c>
      <c r="HG3" s="495" t="str">
        <f t="shared" si="17"/>
        <v>Opes</v>
      </c>
      <c r="HH3" s="495" t="str">
        <f t="shared" si="17"/>
        <v>Opes</v>
      </c>
      <c r="HI3" s="495" t="str">
        <f t="shared" si="17"/>
        <v>Opes</v>
      </c>
      <c r="HJ3" s="495" t="str">
        <f t="shared" si="17"/>
        <v>Opes</v>
      </c>
      <c r="HK3" s="495" t="str">
        <f t="shared" si="17"/>
        <v>Opes</v>
      </c>
      <c r="HL3" s="495" t="str">
        <f t="shared" si="17"/>
        <v>Opes</v>
      </c>
      <c r="HM3" s="495" t="str">
        <f t="shared" si="17"/>
        <v>Opes</v>
      </c>
      <c r="HN3" s="495" t="str">
        <f t="shared" si="17"/>
        <v>Opes</v>
      </c>
      <c r="HO3" s="495" t="str">
        <f t="shared" si="17"/>
        <v>Opes</v>
      </c>
      <c r="HP3" s="495" t="str">
        <f t="shared" si="17"/>
        <v>Opes</v>
      </c>
      <c r="HQ3" s="495" t="str">
        <f t="shared" si="17"/>
        <v>Opes</v>
      </c>
      <c r="HR3" s="495" t="str">
        <f t="shared" si="17"/>
        <v>Opes</v>
      </c>
      <c r="HS3" s="495" t="str">
        <f t="shared" si="17"/>
        <v>Opes</v>
      </c>
      <c r="HT3" s="495" t="str">
        <f t="shared" si="17"/>
        <v>Opes</v>
      </c>
      <c r="HU3" s="495" t="str">
        <f t="shared" si="17"/>
        <v>Opes</v>
      </c>
      <c r="HV3" s="495" t="str">
        <f t="shared" si="17"/>
        <v>Opes</v>
      </c>
      <c r="HW3" s="495" t="str">
        <f t="shared" si="17"/>
        <v>Opes</v>
      </c>
      <c r="HX3" s="495" t="str">
        <f t="shared" si="17"/>
        <v>Opes</v>
      </c>
      <c r="HY3" s="495" t="str">
        <f t="shared" si="17"/>
        <v>Opes</v>
      </c>
      <c r="HZ3" s="495" t="str">
        <f t="shared" si="17"/>
        <v>Opes</v>
      </c>
      <c r="IA3" s="495" t="str">
        <f t="shared" si="17"/>
        <v>Opes</v>
      </c>
      <c r="IB3" s="495" t="str">
        <f t="shared" si="17"/>
        <v>Opes</v>
      </c>
      <c r="IC3" s="495" t="str">
        <f t="shared" si="17"/>
        <v>Opes</v>
      </c>
      <c r="ID3" s="495" t="str">
        <f t="shared" si="17"/>
        <v>Opes</v>
      </c>
      <c r="IE3" s="495" t="str">
        <f t="shared" si="17"/>
        <v>Opes</v>
      </c>
      <c r="IF3" s="495" t="str">
        <f t="shared" si="17"/>
        <v>Opes</v>
      </c>
      <c r="IG3" s="495" t="str">
        <f t="shared" si="17"/>
        <v>Opes</v>
      </c>
      <c r="IH3" s="495" t="str">
        <f t="shared" si="17"/>
        <v>Opes</v>
      </c>
      <c r="II3" s="495" t="str">
        <f t="shared" si="17"/>
        <v>Opes</v>
      </c>
      <c r="IJ3" s="495" t="str">
        <f t="shared" si="17"/>
        <v>Opes</v>
      </c>
      <c r="IK3" s="495" t="str">
        <f t="shared" si="17"/>
        <v>Opes</v>
      </c>
      <c r="IL3" s="495" t="str">
        <f t="shared" si="17"/>
        <v>Opes</v>
      </c>
      <c r="IM3" s="495" t="str">
        <f t="shared" si="17"/>
        <v>Opes</v>
      </c>
      <c r="IN3" s="495" t="str">
        <f t="shared" si="17"/>
        <v>Opes</v>
      </c>
      <c r="IO3" s="495" t="str">
        <f t="shared" si="17"/>
        <v>Opes</v>
      </c>
      <c r="IP3" s="495" t="str">
        <f t="shared" si="17"/>
        <v>Opes</v>
      </c>
      <c r="IQ3" s="495" t="str">
        <f t="shared" si="17"/>
        <v>Opes</v>
      </c>
      <c r="IR3" s="495" t="str">
        <f t="shared" si="17"/>
        <v>Opes</v>
      </c>
      <c r="IS3" s="495" t="str">
        <f t="shared" si="17"/>
        <v>Opes</v>
      </c>
      <c r="IT3" s="495" t="str">
        <f t="shared" si="17"/>
        <v>Opes</v>
      </c>
      <c r="IU3" s="495" t="str">
        <f t="shared" si="17"/>
        <v>Opes</v>
      </c>
      <c r="IV3" s="495" t="str">
        <f t="shared" si="17"/>
        <v>Opes</v>
      </c>
      <c r="IW3" s="495" t="str">
        <f t="shared" si="17"/>
        <v>Opes</v>
      </c>
      <c r="IX3" s="495" t="str">
        <f t="shared" si="17"/>
        <v>Opes</v>
      </c>
      <c r="IY3" s="495" t="str">
        <f t="shared" si="17"/>
        <v>Opes</v>
      </c>
      <c r="IZ3" s="495" t="str">
        <f t="shared" si="17"/>
        <v>Opes</v>
      </c>
      <c r="JA3" s="495" t="str">
        <f t="shared" si="17"/>
        <v>Opes</v>
      </c>
      <c r="JB3" s="495" t="str">
        <f t="shared" si="17"/>
        <v>Opes</v>
      </c>
      <c r="JC3" s="495" t="str">
        <f t="shared" si="17"/>
        <v>Opes</v>
      </c>
      <c r="JD3" s="495" t="str">
        <f t="shared" si="17"/>
        <v>Opes</v>
      </c>
      <c r="JE3" s="495" t="str">
        <f t="shared" si="17"/>
        <v>Opes</v>
      </c>
      <c r="JF3" s="495" t="str">
        <f t="shared" si="17"/>
        <v>Opes</v>
      </c>
      <c r="JG3" s="495" t="str">
        <f t="shared" si="17"/>
        <v>Opes</v>
      </c>
      <c r="JH3" s="495" t="str">
        <f t="shared" si="17"/>
        <v>Opes</v>
      </c>
      <c r="JI3" s="495" t="str">
        <f t="shared" ref="JI3:LT3" si="18">JI42</f>
        <v>Opes</v>
      </c>
      <c r="JJ3" s="495" t="str">
        <f t="shared" si="18"/>
        <v>Opes</v>
      </c>
      <c r="JK3" s="495" t="str">
        <f t="shared" si="18"/>
        <v>Opes</v>
      </c>
      <c r="JL3" s="495" t="str">
        <f t="shared" si="18"/>
        <v>Opes</v>
      </c>
      <c r="JM3" s="495" t="str">
        <f t="shared" si="18"/>
        <v>Opes</v>
      </c>
      <c r="JN3" s="495" t="str">
        <f t="shared" si="18"/>
        <v>Opes</v>
      </c>
      <c r="JO3" s="495" t="str">
        <f t="shared" si="18"/>
        <v>Opes</v>
      </c>
      <c r="JP3" s="495" t="str">
        <f t="shared" si="18"/>
        <v>Opes</v>
      </c>
      <c r="JQ3" s="495" t="str">
        <f t="shared" si="18"/>
        <v>Opes</v>
      </c>
      <c r="JR3" s="495" t="str">
        <f t="shared" si="18"/>
        <v>Opes</v>
      </c>
      <c r="JS3" s="495" t="str">
        <f t="shared" si="18"/>
        <v>Opes</v>
      </c>
      <c r="JT3" s="495" t="str">
        <f t="shared" si="18"/>
        <v>Opes</v>
      </c>
      <c r="JU3" s="495" t="str">
        <f t="shared" si="18"/>
        <v>Opes</v>
      </c>
      <c r="JV3" s="495" t="str">
        <f t="shared" si="18"/>
        <v>Opes</v>
      </c>
      <c r="JW3" s="495" t="str">
        <f t="shared" si="18"/>
        <v>Opes</v>
      </c>
      <c r="JX3" s="495" t="str">
        <f t="shared" si="18"/>
        <v>Opes</v>
      </c>
      <c r="JY3" s="495" t="str">
        <f t="shared" si="18"/>
        <v>Opes</v>
      </c>
      <c r="JZ3" s="495" t="str">
        <f t="shared" si="18"/>
        <v>Opes</v>
      </c>
      <c r="KA3" s="495" t="str">
        <f t="shared" si="18"/>
        <v>Opes</v>
      </c>
      <c r="KB3" s="495" t="str">
        <f t="shared" si="18"/>
        <v>Opes</v>
      </c>
      <c r="KC3" s="495" t="str">
        <f t="shared" si="18"/>
        <v>Opes</v>
      </c>
      <c r="KD3" s="495" t="str">
        <f t="shared" si="18"/>
        <v>Opes</v>
      </c>
      <c r="KE3" s="495" t="str">
        <f t="shared" si="18"/>
        <v>Opes</v>
      </c>
      <c r="KF3" s="495" t="str">
        <f t="shared" si="18"/>
        <v>Opes</v>
      </c>
      <c r="KG3" s="495" t="str">
        <f t="shared" si="18"/>
        <v>Opes</v>
      </c>
      <c r="KH3" s="495" t="str">
        <f t="shared" si="18"/>
        <v>Opes</v>
      </c>
      <c r="KI3" s="495" t="str">
        <f t="shared" si="18"/>
        <v>Opes</v>
      </c>
      <c r="KJ3" s="495" t="str">
        <f t="shared" si="18"/>
        <v>Opes</v>
      </c>
      <c r="KK3" s="495" t="str">
        <f t="shared" si="18"/>
        <v>Opes</v>
      </c>
      <c r="KL3" s="495" t="str">
        <f t="shared" si="18"/>
        <v>Opes</v>
      </c>
      <c r="KM3" s="495" t="str">
        <f t="shared" si="18"/>
        <v>Opes</v>
      </c>
      <c r="KN3" s="495" t="str">
        <f t="shared" si="18"/>
        <v>Opes</v>
      </c>
      <c r="KO3" s="495" t="str">
        <f t="shared" si="18"/>
        <v>Opes</v>
      </c>
      <c r="KP3" s="495" t="str">
        <f t="shared" si="18"/>
        <v>Opes</v>
      </c>
      <c r="KQ3" s="495" t="str">
        <f t="shared" si="18"/>
        <v>Opes</v>
      </c>
      <c r="KR3" s="495" t="str">
        <f t="shared" si="18"/>
        <v>Opes</v>
      </c>
      <c r="KS3" s="495" t="str">
        <f t="shared" si="18"/>
        <v>Opes</v>
      </c>
      <c r="KT3" s="495" t="str">
        <f t="shared" si="18"/>
        <v>Opes</v>
      </c>
      <c r="KU3" s="495" t="str">
        <f t="shared" si="18"/>
        <v>Opes</v>
      </c>
      <c r="KV3" s="495" t="str">
        <f t="shared" si="18"/>
        <v>Opes</v>
      </c>
      <c r="KW3" s="495" t="str">
        <f t="shared" si="18"/>
        <v>Opes</v>
      </c>
      <c r="KX3" s="495" t="str">
        <f t="shared" si="18"/>
        <v>Opes</v>
      </c>
      <c r="KY3" s="495" t="str">
        <f t="shared" si="18"/>
        <v>Opes</v>
      </c>
      <c r="KZ3" s="495" t="str">
        <f t="shared" si="18"/>
        <v>Opes</v>
      </c>
      <c r="LA3" s="495" t="str">
        <f t="shared" si="18"/>
        <v>Opes</v>
      </c>
      <c r="LB3" s="495" t="str">
        <f t="shared" si="18"/>
        <v>Opes</v>
      </c>
      <c r="LC3" s="495" t="str">
        <f t="shared" si="18"/>
        <v>Opes</v>
      </c>
      <c r="LD3" s="495" t="str">
        <f t="shared" si="18"/>
        <v>Opes</v>
      </c>
      <c r="LE3" s="495" t="str">
        <f t="shared" si="18"/>
        <v>Opes</v>
      </c>
      <c r="LF3" s="495" t="str">
        <f t="shared" si="18"/>
        <v>Opes</v>
      </c>
      <c r="LG3" s="495" t="str">
        <f t="shared" si="18"/>
        <v>Opes</v>
      </c>
      <c r="LH3" s="495" t="str">
        <f t="shared" si="18"/>
        <v>Opes</v>
      </c>
      <c r="LI3" s="495" t="str">
        <f t="shared" si="18"/>
        <v>Opes</v>
      </c>
      <c r="LJ3" s="495" t="str">
        <f t="shared" si="18"/>
        <v>Opes</v>
      </c>
      <c r="LK3" s="495" t="str">
        <f t="shared" si="18"/>
        <v>Opes</v>
      </c>
      <c r="LL3" s="495" t="str">
        <f t="shared" si="18"/>
        <v>Opes</v>
      </c>
      <c r="LM3" s="495" t="str">
        <f t="shared" si="18"/>
        <v>Opes</v>
      </c>
      <c r="LN3" s="495" t="str">
        <f t="shared" si="18"/>
        <v>Opes</v>
      </c>
      <c r="LO3" s="495" t="str">
        <f t="shared" si="18"/>
        <v>Opes</v>
      </c>
      <c r="LP3" s="495" t="str">
        <f t="shared" si="18"/>
        <v>Opes</v>
      </c>
      <c r="LQ3" s="495" t="str">
        <f t="shared" si="18"/>
        <v>Opes</v>
      </c>
      <c r="LR3" s="495" t="str">
        <f t="shared" si="18"/>
        <v>Opes</v>
      </c>
      <c r="LS3" s="495" t="str">
        <f t="shared" si="18"/>
        <v>Opes</v>
      </c>
      <c r="LT3" s="495" t="str">
        <f t="shared" si="18"/>
        <v>Opes</v>
      </c>
      <c r="LU3" s="495" t="str">
        <f t="shared" ref="LU3:OF3" si="19">LU42</f>
        <v>Opes</v>
      </c>
      <c r="LV3" s="495" t="str">
        <f t="shared" si="19"/>
        <v>Opes</v>
      </c>
      <c r="LW3" s="495" t="str">
        <f t="shared" si="19"/>
        <v>Opes</v>
      </c>
      <c r="LX3" s="495" t="str">
        <f t="shared" si="19"/>
        <v>Opes</v>
      </c>
      <c r="LY3" s="495" t="str">
        <f t="shared" si="19"/>
        <v>Opes</v>
      </c>
      <c r="LZ3" s="495" t="str">
        <f t="shared" si="19"/>
        <v>Opes</v>
      </c>
      <c r="MA3" s="495" t="str">
        <f t="shared" si="19"/>
        <v>Opes</v>
      </c>
      <c r="MB3" s="495" t="str">
        <f t="shared" si="19"/>
        <v>Opes</v>
      </c>
      <c r="MC3" s="495" t="str">
        <f t="shared" si="19"/>
        <v>Opes</v>
      </c>
      <c r="MD3" s="495" t="str">
        <f t="shared" si="19"/>
        <v>Opes</v>
      </c>
      <c r="ME3" s="495" t="str">
        <f t="shared" si="19"/>
        <v>Opes</v>
      </c>
      <c r="MF3" s="495" t="str">
        <f t="shared" si="19"/>
        <v>Opes</v>
      </c>
      <c r="MG3" s="495" t="str">
        <f t="shared" si="19"/>
        <v>Opes</v>
      </c>
      <c r="MH3" s="495" t="str">
        <f t="shared" si="19"/>
        <v>Opes</v>
      </c>
      <c r="MI3" s="495" t="str">
        <f t="shared" si="19"/>
        <v>Opes</v>
      </c>
      <c r="MJ3" s="495" t="str">
        <f t="shared" si="19"/>
        <v>Opes</v>
      </c>
      <c r="MK3" s="495" t="str">
        <f t="shared" si="19"/>
        <v>Opes</v>
      </c>
      <c r="ML3" s="495" t="str">
        <f t="shared" si="19"/>
        <v>Opes</v>
      </c>
      <c r="MM3" s="495" t="str">
        <f t="shared" si="19"/>
        <v>Opes</v>
      </c>
      <c r="MN3" s="495" t="str">
        <f t="shared" si="19"/>
        <v>Opes</v>
      </c>
      <c r="MO3" s="495" t="str">
        <f t="shared" si="19"/>
        <v>Opes</v>
      </c>
      <c r="MP3" s="495" t="str">
        <f t="shared" si="19"/>
        <v>Opes</v>
      </c>
      <c r="MQ3" s="495" t="str">
        <f t="shared" si="19"/>
        <v>Opes</v>
      </c>
      <c r="MR3" s="495" t="str">
        <f t="shared" si="19"/>
        <v>Opes</v>
      </c>
      <c r="MS3" s="495" t="str">
        <f t="shared" si="19"/>
        <v>Opes</v>
      </c>
      <c r="MT3" s="495" t="str">
        <f t="shared" si="19"/>
        <v>Opes</v>
      </c>
      <c r="MU3" s="495" t="str">
        <f t="shared" si="19"/>
        <v>Opes</v>
      </c>
      <c r="MV3" s="495" t="str">
        <f t="shared" si="19"/>
        <v>Opes</v>
      </c>
      <c r="MW3" s="495" t="str">
        <f t="shared" si="19"/>
        <v>Opes</v>
      </c>
      <c r="MX3" s="495" t="str">
        <f t="shared" si="19"/>
        <v>Opes</v>
      </c>
      <c r="MY3" s="495" t="str">
        <f t="shared" si="19"/>
        <v>Opes</v>
      </c>
      <c r="MZ3" s="495" t="str">
        <f t="shared" si="19"/>
        <v>Opes</v>
      </c>
      <c r="NA3" s="495" t="str">
        <f t="shared" si="19"/>
        <v>Opes</v>
      </c>
      <c r="NB3" s="495" t="str">
        <f t="shared" si="19"/>
        <v>Opes</v>
      </c>
      <c r="NC3" s="495" t="str">
        <f t="shared" si="19"/>
        <v>Opes</v>
      </c>
      <c r="ND3" s="495" t="str">
        <f t="shared" si="19"/>
        <v>Opes</v>
      </c>
      <c r="NE3" s="495" t="str">
        <f t="shared" si="19"/>
        <v>Opes</v>
      </c>
      <c r="NF3" s="495" t="str">
        <f t="shared" si="19"/>
        <v>Opes</v>
      </c>
      <c r="NG3" s="495" t="str">
        <f t="shared" si="19"/>
        <v>Opes</v>
      </c>
      <c r="NH3" s="495" t="str">
        <f t="shared" si="19"/>
        <v>Opes</v>
      </c>
      <c r="NI3" s="495" t="str">
        <f t="shared" si="19"/>
        <v>Opes</v>
      </c>
      <c r="NJ3" s="495" t="str">
        <f t="shared" si="19"/>
        <v>Opes</v>
      </c>
      <c r="NK3" s="495" t="str">
        <f t="shared" si="19"/>
        <v>Opes</v>
      </c>
      <c r="NL3" s="495" t="str">
        <f t="shared" si="19"/>
        <v>Opes</v>
      </c>
      <c r="NM3" s="495" t="str">
        <f t="shared" si="19"/>
        <v>Opes</v>
      </c>
      <c r="NN3" s="495" t="str">
        <f t="shared" si="19"/>
        <v>Opes</v>
      </c>
      <c r="NO3" s="495" t="str">
        <f t="shared" si="19"/>
        <v>Opes</v>
      </c>
      <c r="NP3" s="495" t="str">
        <f t="shared" si="19"/>
        <v>Opes</v>
      </c>
      <c r="NQ3" s="495" t="str">
        <f t="shared" si="19"/>
        <v>Opes</v>
      </c>
      <c r="NR3" s="495" t="str">
        <f t="shared" si="19"/>
        <v>Opes</v>
      </c>
      <c r="NS3" s="495" t="str">
        <f t="shared" si="19"/>
        <v>Opes</v>
      </c>
      <c r="NT3" s="495" t="str">
        <f t="shared" si="19"/>
        <v>Opes</v>
      </c>
      <c r="NU3" s="495" t="str">
        <f t="shared" si="19"/>
        <v>Opes</v>
      </c>
      <c r="NV3" s="495" t="str">
        <f t="shared" si="19"/>
        <v>Opes</v>
      </c>
      <c r="NW3" s="495" t="str">
        <f t="shared" si="19"/>
        <v>Opes</v>
      </c>
      <c r="NX3" s="495" t="str">
        <f t="shared" si="19"/>
        <v>Opes</v>
      </c>
      <c r="NY3" s="495" t="str">
        <f t="shared" si="19"/>
        <v>Opes</v>
      </c>
      <c r="NZ3" s="495" t="str">
        <f t="shared" si="19"/>
        <v>Opes</v>
      </c>
      <c r="OA3" s="495" t="str">
        <f t="shared" si="19"/>
        <v>Opes</v>
      </c>
      <c r="OB3" s="495" t="str">
        <f t="shared" si="19"/>
        <v>Opes</v>
      </c>
      <c r="OC3" s="495" t="str">
        <f t="shared" si="19"/>
        <v>Opes</v>
      </c>
      <c r="OD3" s="495" t="str">
        <f t="shared" si="19"/>
        <v>Opes</v>
      </c>
      <c r="OE3" s="495" t="str">
        <f t="shared" si="19"/>
        <v>Opes</v>
      </c>
      <c r="OF3" s="495" t="str">
        <f t="shared" si="19"/>
        <v>Opes</v>
      </c>
      <c r="OG3" s="495" t="str">
        <f t="shared" ref="OG3:OR3" si="20">OG42</f>
        <v>Opes</v>
      </c>
      <c r="OH3" s="495" t="str">
        <f t="shared" si="20"/>
        <v>Opes</v>
      </c>
      <c r="OI3" s="495" t="str">
        <f t="shared" si="20"/>
        <v>Opes</v>
      </c>
      <c r="OJ3" s="495" t="str">
        <f t="shared" si="20"/>
        <v>Opes</v>
      </c>
      <c r="OK3" s="495" t="str">
        <f t="shared" si="20"/>
        <v>Opes</v>
      </c>
      <c r="OL3" s="495" t="str">
        <f t="shared" si="20"/>
        <v>Opes</v>
      </c>
      <c r="OM3" s="495" t="str">
        <f t="shared" si="20"/>
        <v>Opes</v>
      </c>
      <c r="ON3" s="495" t="str">
        <f t="shared" si="20"/>
        <v>Opes</v>
      </c>
      <c r="OO3" s="495" t="str">
        <f t="shared" si="20"/>
        <v>Opes</v>
      </c>
      <c r="OP3" s="495" t="str">
        <f t="shared" si="20"/>
        <v>Opes</v>
      </c>
      <c r="OQ3" s="495" t="str">
        <f t="shared" si="20"/>
        <v>Opes</v>
      </c>
      <c r="OR3" s="520" t="str">
        <f t="shared" si="20"/>
        <v>Opes</v>
      </c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</row>
    <row r="4" spans="1:722" s="495" customFormat="1" x14ac:dyDescent="0.35">
      <c r="A4"/>
      <c r="B4" s="277"/>
      <c r="C4"/>
      <c r="D4"/>
      <c r="E4"/>
      <c r="F4"/>
      <c r="G4"/>
      <c r="H4"/>
      <c r="I4"/>
      <c r="J4"/>
      <c r="K4" s="201" t="s">
        <v>291</v>
      </c>
      <c r="L4" s="495" t="b">
        <f>L33=1</f>
        <v>1</v>
      </c>
      <c r="M4" s="495" t="b">
        <f t="shared" ref="M4:BX4" si="21">M33=1</f>
        <v>1</v>
      </c>
      <c r="N4" s="495" t="b">
        <f t="shared" si="21"/>
        <v>1</v>
      </c>
      <c r="O4" s="495" t="b">
        <f t="shared" si="21"/>
        <v>1</v>
      </c>
      <c r="P4" s="495" t="b">
        <f t="shared" si="21"/>
        <v>1</v>
      </c>
      <c r="Q4" s="495" t="b">
        <f t="shared" si="21"/>
        <v>1</v>
      </c>
      <c r="R4" s="495" t="b">
        <f t="shared" si="21"/>
        <v>1</v>
      </c>
      <c r="S4" s="495" t="b">
        <f t="shared" si="21"/>
        <v>1</v>
      </c>
      <c r="T4" s="495" t="b">
        <f t="shared" si="21"/>
        <v>1</v>
      </c>
      <c r="U4" s="495" t="b">
        <f t="shared" si="21"/>
        <v>1</v>
      </c>
      <c r="V4" s="495" t="b">
        <f t="shared" si="21"/>
        <v>1</v>
      </c>
      <c r="W4" s="495" t="b">
        <f t="shared" si="21"/>
        <v>1</v>
      </c>
      <c r="X4" s="495" t="b">
        <f t="shared" si="21"/>
        <v>1</v>
      </c>
      <c r="Y4" s="495" t="b">
        <f t="shared" si="21"/>
        <v>1</v>
      </c>
      <c r="Z4" s="495" t="b">
        <f t="shared" si="21"/>
        <v>1</v>
      </c>
      <c r="AA4" s="495" t="b">
        <f t="shared" si="21"/>
        <v>1</v>
      </c>
      <c r="AB4" s="495" t="b">
        <f t="shared" si="21"/>
        <v>1</v>
      </c>
      <c r="AC4" s="495" t="b">
        <f t="shared" si="21"/>
        <v>1</v>
      </c>
      <c r="AD4" s="495" t="b">
        <f t="shared" si="21"/>
        <v>1</v>
      </c>
      <c r="AE4" s="495" t="b">
        <f t="shared" si="21"/>
        <v>1</v>
      </c>
      <c r="AF4" s="495" t="b">
        <f t="shared" si="21"/>
        <v>1</v>
      </c>
      <c r="AG4" s="495" t="b">
        <f t="shared" si="21"/>
        <v>1</v>
      </c>
      <c r="AH4" s="495" t="b">
        <f t="shared" si="21"/>
        <v>1</v>
      </c>
      <c r="AI4" s="495" t="b">
        <f t="shared" si="21"/>
        <v>1</v>
      </c>
      <c r="AJ4" s="495" t="b">
        <f t="shared" si="21"/>
        <v>1</v>
      </c>
      <c r="AK4" s="495" t="b">
        <f t="shared" si="21"/>
        <v>1</v>
      </c>
      <c r="AL4" s="495" t="b">
        <f t="shared" si="21"/>
        <v>1</v>
      </c>
      <c r="AM4" s="495" t="b">
        <f t="shared" si="21"/>
        <v>1</v>
      </c>
      <c r="AN4" s="495" t="b">
        <f t="shared" si="21"/>
        <v>1</v>
      </c>
      <c r="AO4" s="495" t="b">
        <f t="shared" si="21"/>
        <v>1</v>
      </c>
      <c r="AP4" s="495" t="b">
        <f t="shared" si="21"/>
        <v>1</v>
      </c>
      <c r="AQ4" s="495" t="b">
        <f t="shared" si="21"/>
        <v>1</v>
      </c>
      <c r="AR4" s="495" t="b">
        <f t="shared" si="21"/>
        <v>1</v>
      </c>
      <c r="AS4" s="495" t="b">
        <f t="shared" si="21"/>
        <v>1</v>
      </c>
      <c r="AT4" s="495" t="b">
        <f t="shared" si="21"/>
        <v>1</v>
      </c>
      <c r="AU4" s="495" t="b">
        <f t="shared" si="21"/>
        <v>1</v>
      </c>
      <c r="AV4" s="495" t="b">
        <f t="shared" si="21"/>
        <v>1</v>
      </c>
      <c r="AW4" s="495" t="b">
        <f t="shared" si="21"/>
        <v>1</v>
      </c>
      <c r="AX4" s="495" t="b">
        <f t="shared" si="21"/>
        <v>1</v>
      </c>
      <c r="AY4" s="495" t="b">
        <f t="shared" si="21"/>
        <v>1</v>
      </c>
      <c r="AZ4" s="495" t="b">
        <f t="shared" si="21"/>
        <v>1</v>
      </c>
      <c r="BA4" s="495" t="b">
        <f t="shared" si="21"/>
        <v>1</v>
      </c>
      <c r="BB4" s="495" t="b">
        <f t="shared" si="21"/>
        <v>1</v>
      </c>
      <c r="BC4" s="495" t="b">
        <f t="shared" si="21"/>
        <v>1</v>
      </c>
      <c r="BD4" s="495" t="b">
        <f t="shared" si="21"/>
        <v>1</v>
      </c>
      <c r="BE4" s="495" t="b">
        <f t="shared" si="21"/>
        <v>1</v>
      </c>
      <c r="BF4" s="495" t="b">
        <f t="shared" si="21"/>
        <v>1</v>
      </c>
      <c r="BG4" s="495" t="b">
        <f t="shared" si="21"/>
        <v>1</v>
      </c>
      <c r="BH4" s="495" t="b">
        <f t="shared" si="21"/>
        <v>1</v>
      </c>
      <c r="BI4" s="495" t="b">
        <f t="shared" si="21"/>
        <v>1</v>
      </c>
      <c r="BJ4" s="495" t="b">
        <f t="shared" si="21"/>
        <v>1</v>
      </c>
      <c r="BK4" s="495" t="b">
        <f t="shared" si="21"/>
        <v>1</v>
      </c>
      <c r="BL4" s="495" t="b">
        <f t="shared" si="21"/>
        <v>1</v>
      </c>
      <c r="BM4" s="495" t="b">
        <f t="shared" si="21"/>
        <v>1</v>
      </c>
      <c r="BN4" s="495" t="b">
        <f t="shared" si="21"/>
        <v>1</v>
      </c>
      <c r="BO4" s="495" t="b">
        <f t="shared" si="21"/>
        <v>1</v>
      </c>
      <c r="BP4" s="495" t="b">
        <f t="shared" si="21"/>
        <v>1</v>
      </c>
      <c r="BQ4" s="495" t="b">
        <f t="shared" si="21"/>
        <v>1</v>
      </c>
      <c r="BR4" s="495" t="b">
        <f t="shared" si="21"/>
        <v>1</v>
      </c>
      <c r="BS4" s="495" t="b">
        <f t="shared" si="21"/>
        <v>1</v>
      </c>
      <c r="BT4" s="495" t="b">
        <f t="shared" si="21"/>
        <v>1</v>
      </c>
      <c r="BU4" s="495" t="b">
        <f t="shared" si="21"/>
        <v>1</v>
      </c>
      <c r="BV4" s="495" t="b">
        <f t="shared" si="21"/>
        <v>1</v>
      </c>
      <c r="BW4" s="495" t="b">
        <f t="shared" si="21"/>
        <v>1</v>
      </c>
      <c r="BX4" s="495" t="b">
        <f t="shared" si="21"/>
        <v>1</v>
      </c>
      <c r="BY4" s="495" t="b">
        <f t="shared" ref="BY4:EJ4" si="22">BY33=1</f>
        <v>1</v>
      </c>
      <c r="BZ4" s="495" t="b">
        <f t="shared" si="22"/>
        <v>1</v>
      </c>
      <c r="CA4" s="495" t="b">
        <f t="shared" si="22"/>
        <v>1</v>
      </c>
      <c r="CB4" s="495" t="b">
        <f t="shared" si="22"/>
        <v>1</v>
      </c>
      <c r="CC4" s="495" t="b">
        <f t="shared" si="22"/>
        <v>1</v>
      </c>
      <c r="CD4" s="495" t="b">
        <f t="shared" si="22"/>
        <v>1</v>
      </c>
      <c r="CE4" s="495" t="b">
        <f t="shared" si="22"/>
        <v>1</v>
      </c>
      <c r="CF4" s="495" t="b">
        <f t="shared" si="22"/>
        <v>0</v>
      </c>
      <c r="CG4" s="495" t="b">
        <f t="shared" si="22"/>
        <v>0</v>
      </c>
      <c r="CH4" s="495" t="b">
        <f t="shared" si="22"/>
        <v>0</v>
      </c>
      <c r="CI4" s="495" t="b">
        <f t="shared" si="22"/>
        <v>0</v>
      </c>
      <c r="CJ4" s="495" t="b">
        <f t="shared" si="22"/>
        <v>0</v>
      </c>
      <c r="CK4" s="495" t="b">
        <f t="shared" si="22"/>
        <v>0</v>
      </c>
      <c r="CL4" s="495" t="b">
        <f t="shared" si="22"/>
        <v>0</v>
      </c>
      <c r="CM4" s="495" t="b">
        <f t="shared" si="22"/>
        <v>0</v>
      </c>
      <c r="CN4" s="495" t="b">
        <f t="shared" si="22"/>
        <v>0</v>
      </c>
      <c r="CO4" s="495" t="b">
        <f t="shared" si="22"/>
        <v>0</v>
      </c>
      <c r="CP4" s="495" t="b">
        <f t="shared" si="22"/>
        <v>0</v>
      </c>
      <c r="CQ4" s="495" t="b">
        <f t="shared" si="22"/>
        <v>0</v>
      </c>
      <c r="CR4" s="495" t="b">
        <f t="shared" si="22"/>
        <v>0</v>
      </c>
      <c r="CS4" s="495" t="b">
        <f t="shared" si="22"/>
        <v>0</v>
      </c>
      <c r="CT4" s="495" t="b">
        <f t="shared" si="22"/>
        <v>0</v>
      </c>
      <c r="CU4" s="495" t="b">
        <f t="shared" si="22"/>
        <v>0</v>
      </c>
      <c r="CV4" s="495" t="b">
        <f t="shared" si="22"/>
        <v>0</v>
      </c>
      <c r="CW4" s="495" t="b">
        <f t="shared" si="22"/>
        <v>0</v>
      </c>
      <c r="CX4" s="495" t="b">
        <f t="shared" si="22"/>
        <v>0</v>
      </c>
      <c r="CY4" s="495" t="b">
        <f t="shared" si="22"/>
        <v>0</v>
      </c>
      <c r="CZ4" s="495" t="b">
        <f t="shared" si="22"/>
        <v>0</v>
      </c>
      <c r="DA4" s="495" t="b">
        <f t="shared" si="22"/>
        <v>0</v>
      </c>
      <c r="DB4" s="495" t="b">
        <f t="shared" si="22"/>
        <v>0</v>
      </c>
      <c r="DC4" s="495" t="b">
        <f t="shared" si="22"/>
        <v>0</v>
      </c>
      <c r="DD4" s="495" t="b">
        <f t="shared" si="22"/>
        <v>0</v>
      </c>
      <c r="DE4" s="495" t="b">
        <f t="shared" si="22"/>
        <v>0</v>
      </c>
      <c r="DF4" s="495" t="b">
        <f t="shared" si="22"/>
        <v>0</v>
      </c>
      <c r="DG4" s="495" t="b">
        <f t="shared" si="22"/>
        <v>0</v>
      </c>
      <c r="DH4" s="495" t="b">
        <f t="shared" si="22"/>
        <v>0</v>
      </c>
      <c r="DI4" s="495" t="b">
        <f t="shared" si="22"/>
        <v>0</v>
      </c>
      <c r="DJ4" s="495" t="b">
        <f t="shared" si="22"/>
        <v>0</v>
      </c>
      <c r="DK4" s="495" t="b">
        <f t="shared" si="22"/>
        <v>0</v>
      </c>
      <c r="DL4" s="495" t="b">
        <f t="shared" si="22"/>
        <v>0</v>
      </c>
      <c r="DM4" s="495" t="b">
        <f t="shared" si="22"/>
        <v>0</v>
      </c>
      <c r="DN4" s="495" t="b">
        <f t="shared" si="22"/>
        <v>0</v>
      </c>
      <c r="DO4" s="495" t="b">
        <f t="shared" si="22"/>
        <v>0</v>
      </c>
      <c r="DP4" s="495" t="b">
        <f t="shared" si="22"/>
        <v>0</v>
      </c>
      <c r="DQ4" s="495" t="b">
        <f t="shared" si="22"/>
        <v>0</v>
      </c>
      <c r="DR4" s="495" t="b">
        <f t="shared" si="22"/>
        <v>0</v>
      </c>
      <c r="DS4" s="495" t="b">
        <f t="shared" si="22"/>
        <v>0</v>
      </c>
      <c r="DT4" s="495" t="b">
        <f t="shared" si="22"/>
        <v>0</v>
      </c>
      <c r="DU4" s="495" t="b">
        <f t="shared" si="22"/>
        <v>0</v>
      </c>
      <c r="DV4" s="495" t="b">
        <f t="shared" si="22"/>
        <v>0</v>
      </c>
      <c r="DW4" s="495" t="b">
        <f t="shared" si="22"/>
        <v>0</v>
      </c>
      <c r="DX4" s="495" t="b">
        <f t="shared" si="22"/>
        <v>0</v>
      </c>
      <c r="DY4" s="495" t="b">
        <f t="shared" si="22"/>
        <v>0</v>
      </c>
      <c r="DZ4" s="495" t="b">
        <f t="shared" si="22"/>
        <v>0</v>
      </c>
      <c r="EA4" s="495" t="b">
        <f t="shared" si="22"/>
        <v>0</v>
      </c>
      <c r="EB4" s="495" t="b">
        <f t="shared" si="22"/>
        <v>0</v>
      </c>
      <c r="EC4" s="495" t="b">
        <f t="shared" si="22"/>
        <v>0</v>
      </c>
      <c r="ED4" s="495" t="b">
        <f t="shared" si="22"/>
        <v>0</v>
      </c>
      <c r="EE4" s="495" t="b">
        <f t="shared" si="22"/>
        <v>0</v>
      </c>
      <c r="EF4" s="495" t="b">
        <f t="shared" si="22"/>
        <v>0</v>
      </c>
      <c r="EG4" s="495" t="b">
        <f t="shared" si="22"/>
        <v>0</v>
      </c>
      <c r="EH4" s="495" t="b">
        <f t="shared" si="22"/>
        <v>0</v>
      </c>
      <c r="EI4" s="495" t="b">
        <f t="shared" si="22"/>
        <v>0</v>
      </c>
      <c r="EJ4" s="495" t="b">
        <f t="shared" si="22"/>
        <v>0</v>
      </c>
      <c r="EK4" s="495" t="b">
        <f t="shared" ref="EK4:GV4" si="23">EK33=1</f>
        <v>0</v>
      </c>
      <c r="EL4" s="495" t="b">
        <f t="shared" si="23"/>
        <v>0</v>
      </c>
      <c r="EM4" s="495" t="b">
        <f t="shared" si="23"/>
        <v>0</v>
      </c>
      <c r="EN4" s="495" t="b">
        <f t="shared" si="23"/>
        <v>0</v>
      </c>
      <c r="EO4" s="495" t="b">
        <f t="shared" si="23"/>
        <v>0</v>
      </c>
      <c r="EP4" s="495" t="b">
        <f t="shared" si="23"/>
        <v>0</v>
      </c>
      <c r="EQ4" s="495" t="b">
        <f t="shared" si="23"/>
        <v>0</v>
      </c>
      <c r="ER4" s="495" t="b">
        <f t="shared" si="23"/>
        <v>0</v>
      </c>
      <c r="ES4" s="495" t="b">
        <f t="shared" si="23"/>
        <v>0</v>
      </c>
      <c r="ET4" s="495" t="b">
        <f t="shared" si="23"/>
        <v>0</v>
      </c>
      <c r="EU4" s="495" t="b">
        <f t="shared" si="23"/>
        <v>0</v>
      </c>
      <c r="EV4" s="495" t="b">
        <f t="shared" si="23"/>
        <v>0</v>
      </c>
      <c r="EW4" s="495" t="b">
        <f t="shared" si="23"/>
        <v>0</v>
      </c>
      <c r="EX4" s="495" t="b">
        <f t="shared" si="23"/>
        <v>0</v>
      </c>
      <c r="EY4" s="495" t="b">
        <f t="shared" si="23"/>
        <v>0</v>
      </c>
      <c r="EZ4" s="495" t="b">
        <f t="shared" si="23"/>
        <v>0</v>
      </c>
      <c r="FA4" s="495" t="b">
        <f t="shared" si="23"/>
        <v>0</v>
      </c>
      <c r="FB4" s="495" t="b">
        <f t="shared" si="23"/>
        <v>0</v>
      </c>
      <c r="FC4" s="495" t="b">
        <f t="shared" si="23"/>
        <v>0</v>
      </c>
      <c r="FD4" s="495" t="b">
        <f t="shared" si="23"/>
        <v>0</v>
      </c>
      <c r="FE4" s="495" t="b">
        <f t="shared" si="23"/>
        <v>0</v>
      </c>
      <c r="FF4" s="495" t="b">
        <f t="shared" si="23"/>
        <v>0</v>
      </c>
      <c r="FG4" s="495" t="b">
        <f t="shared" si="23"/>
        <v>0</v>
      </c>
      <c r="FH4" s="495" t="b">
        <f t="shared" si="23"/>
        <v>0</v>
      </c>
      <c r="FI4" s="495" t="b">
        <f t="shared" si="23"/>
        <v>0</v>
      </c>
      <c r="FJ4" s="495" t="b">
        <f t="shared" si="23"/>
        <v>0</v>
      </c>
      <c r="FK4" s="495" t="b">
        <f t="shared" si="23"/>
        <v>0</v>
      </c>
      <c r="FL4" s="495" t="b">
        <f t="shared" si="23"/>
        <v>0</v>
      </c>
      <c r="FM4" s="495" t="b">
        <f t="shared" si="23"/>
        <v>0</v>
      </c>
      <c r="FN4" s="495" t="b">
        <f t="shared" si="23"/>
        <v>0</v>
      </c>
      <c r="FO4" s="495" t="b">
        <f t="shared" si="23"/>
        <v>0</v>
      </c>
      <c r="FP4" s="495" t="b">
        <f t="shared" si="23"/>
        <v>0</v>
      </c>
      <c r="FQ4" s="495" t="b">
        <f t="shared" si="23"/>
        <v>0</v>
      </c>
      <c r="FR4" s="495" t="b">
        <f t="shared" si="23"/>
        <v>0</v>
      </c>
      <c r="FS4" s="495" t="b">
        <f t="shared" si="23"/>
        <v>0</v>
      </c>
      <c r="FT4" s="495" t="b">
        <f t="shared" si="23"/>
        <v>0</v>
      </c>
      <c r="FU4" s="495" t="b">
        <f t="shared" si="23"/>
        <v>0</v>
      </c>
      <c r="FV4" s="495" t="b">
        <f t="shared" si="23"/>
        <v>0</v>
      </c>
      <c r="FW4" s="495" t="b">
        <f t="shared" si="23"/>
        <v>0</v>
      </c>
      <c r="FX4" s="495" t="b">
        <f t="shared" si="23"/>
        <v>0</v>
      </c>
      <c r="FY4" s="495" t="b">
        <f t="shared" si="23"/>
        <v>0</v>
      </c>
      <c r="FZ4" s="495" t="b">
        <f t="shared" si="23"/>
        <v>0</v>
      </c>
      <c r="GA4" s="495" t="b">
        <f t="shared" si="23"/>
        <v>0</v>
      </c>
      <c r="GB4" s="495" t="b">
        <f t="shared" si="23"/>
        <v>0</v>
      </c>
      <c r="GC4" s="495" t="b">
        <f t="shared" si="23"/>
        <v>0</v>
      </c>
      <c r="GD4" s="495" t="b">
        <f t="shared" si="23"/>
        <v>0</v>
      </c>
      <c r="GE4" s="495" t="b">
        <f t="shared" si="23"/>
        <v>0</v>
      </c>
      <c r="GF4" s="495" t="b">
        <f t="shared" si="23"/>
        <v>0</v>
      </c>
      <c r="GG4" s="495" t="b">
        <f t="shared" si="23"/>
        <v>0</v>
      </c>
      <c r="GH4" s="495" t="b">
        <f t="shared" si="23"/>
        <v>0</v>
      </c>
      <c r="GI4" s="495" t="b">
        <f t="shared" si="23"/>
        <v>0</v>
      </c>
      <c r="GJ4" s="495" t="b">
        <f t="shared" si="23"/>
        <v>0</v>
      </c>
      <c r="GK4" s="495" t="b">
        <f t="shared" si="23"/>
        <v>0</v>
      </c>
      <c r="GL4" s="495" t="b">
        <f t="shared" si="23"/>
        <v>0</v>
      </c>
      <c r="GM4" s="495" t="b">
        <f t="shared" si="23"/>
        <v>0</v>
      </c>
      <c r="GN4" s="495" t="b">
        <f t="shared" si="23"/>
        <v>0</v>
      </c>
      <c r="GO4" s="495" t="b">
        <f t="shared" si="23"/>
        <v>0</v>
      </c>
      <c r="GP4" s="495" t="b">
        <f t="shared" si="23"/>
        <v>0</v>
      </c>
      <c r="GQ4" s="495" t="b">
        <f t="shared" si="23"/>
        <v>0</v>
      </c>
      <c r="GR4" s="495" t="b">
        <f t="shared" si="23"/>
        <v>0</v>
      </c>
      <c r="GS4" s="495" t="b">
        <f t="shared" si="23"/>
        <v>0</v>
      </c>
      <c r="GT4" s="495" t="b">
        <f t="shared" si="23"/>
        <v>0</v>
      </c>
      <c r="GU4" s="495" t="b">
        <f t="shared" si="23"/>
        <v>0</v>
      </c>
      <c r="GV4" s="495" t="b">
        <f t="shared" si="23"/>
        <v>0</v>
      </c>
      <c r="GW4" s="495" t="b">
        <f t="shared" ref="GW4:JH4" si="24">GW33=1</f>
        <v>0</v>
      </c>
      <c r="GX4" s="495" t="b">
        <f t="shared" si="24"/>
        <v>0</v>
      </c>
      <c r="GY4" s="495" t="b">
        <f t="shared" si="24"/>
        <v>0</v>
      </c>
      <c r="GZ4" s="495" t="b">
        <f t="shared" si="24"/>
        <v>0</v>
      </c>
      <c r="HA4" s="495" t="b">
        <f t="shared" si="24"/>
        <v>0</v>
      </c>
      <c r="HB4" s="495" t="b">
        <f t="shared" si="24"/>
        <v>0</v>
      </c>
      <c r="HC4" s="495" t="b">
        <f t="shared" si="24"/>
        <v>0</v>
      </c>
      <c r="HD4" s="495" t="b">
        <f t="shared" si="24"/>
        <v>0</v>
      </c>
      <c r="HE4" s="495" t="b">
        <f t="shared" si="24"/>
        <v>0</v>
      </c>
      <c r="HF4" s="495" t="b">
        <f t="shared" si="24"/>
        <v>0</v>
      </c>
      <c r="HG4" s="495" t="b">
        <f t="shared" si="24"/>
        <v>0</v>
      </c>
      <c r="HH4" s="495" t="b">
        <f t="shared" si="24"/>
        <v>0</v>
      </c>
      <c r="HI4" s="495" t="b">
        <f t="shared" si="24"/>
        <v>0</v>
      </c>
      <c r="HJ4" s="495" t="b">
        <f t="shared" si="24"/>
        <v>0</v>
      </c>
      <c r="HK4" s="495" t="b">
        <f t="shared" si="24"/>
        <v>0</v>
      </c>
      <c r="HL4" s="495" t="b">
        <f t="shared" si="24"/>
        <v>0</v>
      </c>
      <c r="HM4" s="495" t="b">
        <f t="shared" si="24"/>
        <v>0</v>
      </c>
      <c r="HN4" s="495" t="b">
        <f t="shared" si="24"/>
        <v>0</v>
      </c>
      <c r="HO4" s="495" t="b">
        <f t="shared" si="24"/>
        <v>0</v>
      </c>
      <c r="HP4" s="495" t="b">
        <f t="shared" si="24"/>
        <v>0</v>
      </c>
      <c r="HQ4" s="495" t="b">
        <f t="shared" si="24"/>
        <v>0</v>
      </c>
      <c r="HR4" s="495" t="b">
        <f t="shared" si="24"/>
        <v>0</v>
      </c>
      <c r="HS4" s="495" t="b">
        <f t="shared" si="24"/>
        <v>0</v>
      </c>
      <c r="HT4" s="495" t="b">
        <f t="shared" si="24"/>
        <v>0</v>
      </c>
      <c r="HU4" s="495" t="b">
        <f t="shared" si="24"/>
        <v>0</v>
      </c>
      <c r="HV4" s="495" t="b">
        <f t="shared" si="24"/>
        <v>0</v>
      </c>
      <c r="HW4" s="495" t="b">
        <f t="shared" si="24"/>
        <v>0</v>
      </c>
      <c r="HX4" s="495" t="b">
        <f t="shared" si="24"/>
        <v>0</v>
      </c>
      <c r="HY4" s="495" t="b">
        <f t="shared" si="24"/>
        <v>0</v>
      </c>
      <c r="HZ4" s="495" t="b">
        <f t="shared" si="24"/>
        <v>0</v>
      </c>
      <c r="IA4" s="495" t="b">
        <f t="shared" si="24"/>
        <v>0</v>
      </c>
      <c r="IB4" s="495" t="b">
        <f t="shared" si="24"/>
        <v>0</v>
      </c>
      <c r="IC4" s="495" t="b">
        <f t="shared" si="24"/>
        <v>0</v>
      </c>
      <c r="ID4" s="495" t="b">
        <f t="shared" si="24"/>
        <v>0</v>
      </c>
      <c r="IE4" s="495" t="b">
        <f t="shared" si="24"/>
        <v>0</v>
      </c>
      <c r="IF4" s="495" t="b">
        <f t="shared" si="24"/>
        <v>0</v>
      </c>
      <c r="IG4" s="495" t="b">
        <f t="shared" si="24"/>
        <v>0</v>
      </c>
      <c r="IH4" s="495" t="b">
        <f t="shared" si="24"/>
        <v>0</v>
      </c>
      <c r="II4" s="495" t="b">
        <f t="shared" si="24"/>
        <v>0</v>
      </c>
      <c r="IJ4" s="495" t="b">
        <f t="shared" si="24"/>
        <v>0</v>
      </c>
      <c r="IK4" s="495" t="b">
        <f t="shared" si="24"/>
        <v>0</v>
      </c>
      <c r="IL4" s="495" t="b">
        <f t="shared" si="24"/>
        <v>0</v>
      </c>
      <c r="IM4" s="495" t="b">
        <f t="shared" si="24"/>
        <v>0</v>
      </c>
      <c r="IN4" s="495" t="b">
        <f t="shared" si="24"/>
        <v>0</v>
      </c>
      <c r="IO4" s="495" t="b">
        <f t="shared" si="24"/>
        <v>0</v>
      </c>
      <c r="IP4" s="495" t="b">
        <f t="shared" si="24"/>
        <v>0</v>
      </c>
      <c r="IQ4" s="495" t="b">
        <f t="shared" si="24"/>
        <v>0</v>
      </c>
      <c r="IR4" s="495" t="b">
        <f t="shared" si="24"/>
        <v>0</v>
      </c>
      <c r="IS4" s="495" t="b">
        <f t="shared" si="24"/>
        <v>0</v>
      </c>
      <c r="IT4" s="495" t="b">
        <f t="shared" si="24"/>
        <v>0</v>
      </c>
      <c r="IU4" s="495" t="b">
        <f t="shared" si="24"/>
        <v>0</v>
      </c>
      <c r="IV4" s="495" t="b">
        <f t="shared" si="24"/>
        <v>0</v>
      </c>
      <c r="IW4" s="495" t="b">
        <f t="shared" si="24"/>
        <v>0</v>
      </c>
      <c r="IX4" s="495" t="b">
        <f t="shared" si="24"/>
        <v>0</v>
      </c>
      <c r="IY4" s="495" t="b">
        <f t="shared" si="24"/>
        <v>0</v>
      </c>
      <c r="IZ4" s="495" t="b">
        <f t="shared" si="24"/>
        <v>0</v>
      </c>
      <c r="JA4" s="495" t="b">
        <f t="shared" si="24"/>
        <v>0</v>
      </c>
      <c r="JB4" s="495" t="b">
        <f t="shared" si="24"/>
        <v>0</v>
      </c>
      <c r="JC4" s="495" t="b">
        <f t="shared" si="24"/>
        <v>0</v>
      </c>
      <c r="JD4" s="495" t="b">
        <f t="shared" si="24"/>
        <v>0</v>
      </c>
      <c r="JE4" s="495" t="b">
        <f t="shared" si="24"/>
        <v>0</v>
      </c>
      <c r="JF4" s="495" t="b">
        <f t="shared" si="24"/>
        <v>0</v>
      </c>
      <c r="JG4" s="495" t="b">
        <f t="shared" si="24"/>
        <v>0</v>
      </c>
      <c r="JH4" s="495" t="b">
        <f t="shared" si="24"/>
        <v>0</v>
      </c>
      <c r="JI4" s="495" t="b">
        <f t="shared" ref="JI4:LT4" si="25">JI33=1</f>
        <v>0</v>
      </c>
      <c r="JJ4" s="495" t="b">
        <f t="shared" si="25"/>
        <v>0</v>
      </c>
      <c r="JK4" s="495" t="b">
        <f t="shared" si="25"/>
        <v>0</v>
      </c>
      <c r="JL4" s="495" t="b">
        <f t="shared" si="25"/>
        <v>0</v>
      </c>
      <c r="JM4" s="495" t="b">
        <f t="shared" si="25"/>
        <v>0</v>
      </c>
      <c r="JN4" s="495" t="b">
        <f t="shared" si="25"/>
        <v>0</v>
      </c>
      <c r="JO4" s="495" t="b">
        <f t="shared" si="25"/>
        <v>0</v>
      </c>
      <c r="JP4" s="495" t="b">
        <f t="shared" si="25"/>
        <v>0</v>
      </c>
      <c r="JQ4" s="495" t="b">
        <f t="shared" si="25"/>
        <v>0</v>
      </c>
      <c r="JR4" s="495" t="b">
        <f t="shared" si="25"/>
        <v>0</v>
      </c>
      <c r="JS4" s="495" t="b">
        <f t="shared" si="25"/>
        <v>0</v>
      </c>
      <c r="JT4" s="495" t="b">
        <f t="shared" si="25"/>
        <v>0</v>
      </c>
      <c r="JU4" s="495" t="b">
        <f t="shared" si="25"/>
        <v>0</v>
      </c>
      <c r="JV4" s="495" t="b">
        <f t="shared" si="25"/>
        <v>0</v>
      </c>
      <c r="JW4" s="495" t="b">
        <f t="shared" si="25"/>
        <v>0</v>
      </c>
      <c r="JX4" s="495" t="b">
        <f t="shared" si="25"/>
        <v>0</v>
      </c>
      <c r="JY4" s="495" t="b">
        <f t="shared" si="25"/>
        <v>0</v>
      </c>
      <c r="JZ4" s="495" t="b">
        <f t="shared" si="25"/>
        <v>0</v>
      </c>
      <c r="KA4" s="495" t="b">
        <f t="shared" si="25"/>
        <v>0</v>
      </c>
      <c r="KB4" s="495" t="b">
        <f t="shared" si="25"/>
        <v>0</v>
      </c>
      <c r="KC4" s="495" t="b">
        <f t="shared" si="25"/>
        <v>0</v>
      </c>
      <c r="KD4" s="495" t="b">
        <f t="shared" si="25"/>
        <v>0</v>
      </c>
      <c r="KE4" s="495" t="b">
        <f t="shared" si="25"/>
        <v>0</v>
      </c>
      <c r="KF4" s="495" t="b">
        <f t="shared" si="25"/>
        <v>0</v>
      </c>
      <c r="KG4" s="495" t="b">
        <f t="shared" si="25"/>
        <v>0</v>
      </c>
      <c r="KH4" s="495" t="b">
        <f t="shared" si="25"/>
        <v>0</v>
      </c>
      <c r="KI4" s="495" t="b">
        <f t="shared" si="25"/>
        <v>0</v>
      </c>
      <c r="KJ4" s="495" t="b">
        <f t="shared" si="25"/>
        <v>0</v>
      </c>
      <c r="KK4" s="495" t="b">
        <f t="shared" si="25"/>
        <v>0</v>
      </c>
      <c r="KL4" s="495" t="b">
        <f t="shared" si="25"/>
        <v>0</v>
      </c>
      <c r="KM4" s="495" t="b">
        <f t="shared" si="25"/>
        <v>0</v>
      </c>
      <c r="KN4" s="495" t="b">
        <f t="shared" si="25"/>
        <v>0</v>
      </c>
      <c r="KO4" s="495" t="b">
        <f t="shared" si="25"/>
        <v>0</v>
      </c>
      <c r="KP4" s="495" t="b">
        <f t="shared" si="25"/>
        <v>0</v>
      </c>
      <c r="KQ4" s="495" t="b">
        <f t="shared" si="25"/>
        <v>0</v>
      </c>
      <c r="KR4" s="495" t="b">
        <f t="shared" si="25"/>
        <v>0</v>
      </c>
      <c r="KS4" s="495" t="b">
        <f t="shared" si="25"/>
        <v>0</v>
      </c>
      <c r="KT4" s="495" t="b">
        <f t="shared" si="25"/>
        <v>0</v>
      </c>
      <c r="KU4" s="495" t="b">
        <f t="shared" si="25"/>
        <v>0</v>
      </c>
      <c r="KV4" s="495" t="b">
        <f t="shared" si="25"/>
        <v>0</v>
      </c>
      <c r="KW4" s="495" t="b">
        <f t="shared" si="25"/>
        <v>0</v>
      </c>
      <c r="KX4" s="495" t="b">
        <f t="shared" si="25"/>
        <v>0</v>
      </c>
      <c r="KY4" s="495" t="b">
        <f t="shared" si="25"/>
        <v>0</v>
      </c>
      <c r="KZ4" s="495" t="b">
        <f t="shared" si="25"/>
        <v>0</v>
      </c>
      <c r="LA4" s="495" t="b">
        <f t="shared" si="25"/>
        <v>0</v>
      </c>
      <c r="LB4" s="495" t="b">
        <f t="shared" si="25"/>
        <v>0</v>
      </c>
      <c r="LC4" s="495" t="b">
        <f t="shared" si="25"/>
        <v>0</v>
      </c>
      <c r="LD4" s="495" t="b">
        <f t="shared" si="25"/>
        <v>0</v>
      </c>
      <c r="LE4" s="495" t="b">
        <f t="shared" si="25"/>
        <v>0</v>
      </c>
      <c r="LF4" s="495" t="b">
        <f t="shared" si="25"/>
        <v>0</v>
      </c>
      <c r="LG4" s="495" t="b">
        <f t="shared" si="25"/>
        <v>0</v>
      </c>
      <c r="LH4" s="495" t="b">
        <f t="shared" si="25"/>
        <v>0</v>
      </c>
      <c r="LI4" s="495" t="b">
        <f t="shared" si="25"/>
        <v>0</v>
      </c>
      <c r="LJ4" s="495" t="b">
        <f t="shared" si="25"/>
        <v>0</v>
      </c>
      <c r="LK4" s="495" t="b">
        <f t="shared" si="25"/>
        <v>0</v>
      </c>
      <c r="LL4" s="495" t="b">
        <f t="shared" si="25"/>
        <v>0</v>
      </c>
      <c r="LM4" s="495" t="b">
        <f t="shared" si="25"/>
        <v>0</v>
      </c>
      <c r="LN4" s="495" t="b">
        <f t="shared" si="25"/>
        <v>0</v>
      </c>
      <c r="LO4" s="495" t="b">
        <f t="shared" si="25"/>
        <v>0</v>
      </c>
      <c r="LP4" s="495" t="b">
        <f t="shared" si="25"/>
        <v>0</v>
      </c>
      <c r="LQ4" s="495" t="b">
        <f t="shared" si="25"/>
        <v>0</v>
      </c>
      <c r="LR4" s="495" t="b">
        <f t="shared" si="25"/>
        <v>0</v>
      </c>
      <c r="LS4" s="495" t="b">
        <f t="shared" si="25"/>
        <v>0</v>
      </c>
      <c r="LT4" s="495" t="b">
        <f t="shared" si="25"/>
        <v>0</v>
      </c>
      <c r="LU4" s="495" t="b">
        <f t="shared" ref="LU4:OF4" si="26">LU33=1</f>
        <v>0</v>
      </c>
      <c r="LV4" s="495" t="b">
        <f t="shared" si="26"/>
        <v>0</v>
      </c>
      <c r="LW4" s="495" t="b">
        <f t="shared" si="26"/>
        <v>0</v>
      </c>
      <c r="LX4" s="495" t="b">
        <f t="shared" si="26"/>
        <v>0</v>
      </c>
      <c r="LY4" s="495" t="b">
        <f t="shared" si="26"/>
        <v>0</v>
      </c>
      <c r="LZ4" s="495" t="b">
        <f t="shared" si="26"/>
        <v>0</v>
      </c>
      <c r="MA4" s="495" t="b">
        <f t="shared" si="26"/>
        <v>0</v>
      </c>
      <c r="MB4" s="495" t="b">
        <f t="shared" si="26"/>
        <v>0</v>
      </c>
      <c r="MC4" s="495" t="b">
        <f t="shared" si="26"/>
        <v>0</v>
      </c>
      <c r="MD4" s="495" t="b">
        <f t="shared" si="26"/>
        <v>0</v>
      </c>
      <c r="ME4" s="495" t="b">
        <f t="shared" si="26"/>
        <v>0</v>
      </c>
      <c r="MF4" s="495" t="b">
        <f t="shared" si="26"/>
        <v>0</v>
      </c>
      <c r="MG4" s="495" t="b">
        <f t="shared" si="26"/>
        <v>0</v>
      </c>
      <c r="MH4" s="495" t="b">
        <f t="shared" si="26"/>
        <v>0</v>
      </c>
      <c r="MI4" s="495" t="b">
        <f t="shared" si="26"/>
        <v>0</v>
      </c>
      <c r="MJ4" s="495" t="b">
        <f t="shared" si="26"/>
        <v>0</v>
      </c>
      <c r="MK4" s="495" t="b">
        <f t="shared" si="26"/>
        <v>0</v>
      </c>
      <c r="ML4" s="495" t="b">
        <f t="shared" si="26"/>
        <v>0</v>
      </c>
      <c r="MM4" s="495" t="b">
        <f t="shared" si="26"/>
        <v>0</v>
      </c>
      <c r="MN4" s="495" t="b">
        <f t="shared" si="26"/>
        <v>0</v>
      </c>
      <c r="MO4" s="495" t="b">
        <f t="shared" si="26"/>
        <v>0</v>
      </c>
      <c r="MP4" s="495" t="b">
        <f t="shared" si="26"/>
        <v>0</v>
      </c>
      <c r="MQ4" s="495" t="b">
        <f t="shared" si="26"/>
        <v>0</v>
      </c>
      <c r="MR4" s="495" t="b">
        <f t="shared" si="26"/>
        <v>0</v>
      </c>
      <c r="MS4" s="495" t="b">
        <f t="shared" si="26"/>
        <v>0</v>
      </c>
      <c r="MT4" s="495" t="b">
        <f t="shared" si="26"/>
        <v>0</v>
      </c>
      <c r="MU4" s="495" t="b">
        <f t="shared" si="26"/>
        <v>0</v>
      </c>
      <c r="MV4" s="495" t="b">
        <f t="shared" si="26"/>
        <v>0</v>
      </c>
      <c r="MW4" s="495" t="b">
        <f t="shared" si="26"/>
        <v>0</v>
      </c>
      <c r="MX4" s="495" t="b">
        <f t="shared" si="26"/>
        <v>0</v>
      </c>
      <c r="MY4" s="495" t="b">
        <f t="shared" si="26"/>
        <v>0</v>
      </c>
      <c r="MZ4" s="495" t="b">
        <f t="shared" si="26"/>
        <v>0</v>
      </c>
      <c r="NA4" s="495" t="b">
        <f t="shared" si="26"/>
        <v>0</v>
      </c>
      <c r="NB4" s="495" t="b">
        <f t="shared" si="26"/>
        <v>0</v>
      </c>
      <c r="NC4" s="495" t="b">
        <f t="shared" si="26"/>
        <v>0</v>
      </c>
      <c r="ND4" s="495" t="b">
        <f t="shared" si="26"/>
        <v>0</v>
      </c>
      <c r="NE4" s="495" t="b">
        <f t="shared" si="26"/>
        <v>0</v>
      </c>
      <c r="NF4" s="495" t="b">
        <f t="shared" si="26"/>
        <v>0</v>
      </c>
      <c r="NG4" s="495" t="b">
        <f t="shared" si="26"/>
        <v>0</v>
      </c>
      <c r="NH4" s="495" t="b">
        <f t="shared" si="26"/>
        <v>0</v>
      </c>
      <c r="NI4" s="495" t="b">
        <f t="shared" si="26"/>
        <v>0</v>
      </c>
      <c r="NJ4" s="495" t="b">
        <f t="shared" si="26"/>
        <v>0</v>
      </c>
      <c r="NK4" s="495" t="b">
        <f t="shared" si="26"/>
        <v>0</v>
      </c>
      <c r="NL4" s="495" t="b">
        <f t="shared" si="26"/>
        <v>0</v>
      </c>
      <c r="NM4" s="495" t="b">
        <f t="shared" si="26"/>
        <v>0</v>
      </c>
      <c r="NN4" s="495" t="b">
        <f t="shared" si="26"/>
        <v>0</v>
      </c>
      <c r="NO4" s="495" t="b">
        <f t="shared" si="26"/>
        <v>0</v>
      </c>
      <c r="NP4" s="495" t="b">
        <f t="shared" si="26"/>
        <v>0</v>
      </c>
      <c r="NQ4" s="495" t="b">
        <f t="shared" si="26"/>
        <v>0</v>
      </c>
      <c r="NR4" s="495" t="b">
        <f t="shared" si="26"/>
        <v>0</v>
      </c>
      <c r="NS4" s="495" t="b">
        <f t="shared" si="26"/>
        <v>0</v>
      </c>
      <c r="NT4" s="495" t="b">
        <f t="shared" si="26"/>
        <v>0</v>
      </c>
      <c r="NU4" s="495" t="b">
        <f t="shared" si="26"/>
        <v>0</v>
      </c>
      <c r="NV4" s="495" t="b">
        <f t="shared" si="26"/>
        <v>0</v>
      </c>
      <c r="NW4" s="495" t="b">
        <f t="shared" si="26"/>
        <v>0</v>
      </c>
      <c r="NX4" s="495" t="b">
        <f t="shared" si="26"/>
        <v>0</v>
      </c>
      <c r="NY4" s="495" t="b">
        <f t="shared" si="26"/>
        <v>0</v>
      </c>
      <c r="NZ4" s="495" t="b">
        <f t="shared" si="26"/>
        <v>0</v>
      </c>
      <c r="OA4" s="495" t="b">
        <f t="shared" si="26"/>
        <v>0</v>
      </c>
      <c r="OB4" s="495" t="b">
        <f t="shared" si="26"/>
        <v>0</v>
      </c>
      <c r="OC4" s="495" t="b">
        <f t="shared" si="26"/>
        <v>0</v>
      </c>
      <c r="OD4" s="495" t="b">
        <f t="shared" si="26"/>
        <v>0</v>
      </c>
      <c r="OE4" s="495" t="b">
        <f t="shared" si="26"/>
        <v>0</v>
      </c>
      <c r="OF4" s="495" t="b">
        <f t="shared" si="26"/>
        <v>0</v>
      </c>
      <c r="OG4" s="495" t="b">
        <f t="shared" ref="OG4:OR4" si="27">OG33=1</f>
        <v>0</v>
      </c>
      <c r="OH4" s="495" t="b">
        <f t="shared" si="27"/>
        <v>0</v>
      </c>
      <c r="OI4" s="495" t="b">
        <f t="shared" si="27"/>
        <v>0</v>
      </c>
      <c r="OJ4" s="495" t="b">
        <f t="shared" si="27"/>
        <v>0</v>
      </c>
      <c r="OK4" s="495" t="b">
        <f t="shared" si="27"/>
        <v>0</v>
      </c>
      <c r="OL4" s="495" t="b">
        <f t="shared" si="27"/>
        <v>0</v>
      </c>
      <c r="OM4" s="495" t="b">
        <f t="shared" si="27"/>
        <v>0</v>
      </c>
      <c r="ON4" s="495" t="b">
        <f t="shared" si="27"/>
        <v>0</v>
      </c>
      <c r="OO4" s="495" t="b">
        <f t="shared" si="27"/>
        <v>0</v>
      </c>
      <c r="OP4" s="495" t="b">
        <f t="shared" si="27"/>
        <v>0</v>
      </c>
      <c r="OQ4" s="495" t="b">
        <f t="shared" si="27"/>
        <v>0</v>
      </c>
      <c r="OR4" s="520" t="b">
        <f t="shared" si="27"/>
        <v>0</v>
      </c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</row>
    <row r="5" spans="1:722" s="495" customFormat="1" x14ac:dyDescent="0.35">
      <c r="A5"/>
      <c r="B5" s="277"/>
      <c r="C5"/>
      <c r="D5"/>
      <c r="E5"/>
      <c r="F5"/>
      <c r="G5"/>
      <c r="H5"/>
      <c r="I5"/>
      <c r="J5"/>
      <c r="K5" s="201" t="s">
        <v>292</v>
      </c>
      <c r="L5" s="495">
        <f>L25</f>
        <v>2022</v>
      </c>
      <c r="M5" s="495">
        <f t="shared" ref="M5:BX5" si="28">M25</f>
        <v>2022</v>
      </c>
      <c r="N5" s="495">
        <f t="shared" si="28"/>
        <v>2022</v>
      </c>
      <c r="O5" s="495">
        <f t="shared" si="28"/>
        <v>2022</v>
      </c>
      <c r="P5" s="495">
        <f t="shared" si="28"/>
        <v>2022</v>
      </c>
      <c r="Q5" s="495">
        <f t="shared" si="28"/>
        <v>2022</v>
      </c>
      <c r="R5" s="495">
        <f t="shared" si="28"/>
        <v>2022</v>
      </c>
      <c r="S5" s="495">
        <f t="shared" si="28"/>
        <v>2022</v>
      </c>
      <c r="T5" s="495">
        <f t="shared" si="28"/>
        <v>2022</v>
      </c>
      <c r="U5" s="495">
        <f t="shared" si="28"/>
        <v>2022</v>
      </c>
      <c r="V5" s="495">
        <f t="shared" si="28"/>
        <v>2022</v>
      </c>
      <c r="W5" s="495">
        <f t="shared" si="28"/>
        <v>2022</v>
      </c>
      <c r="X5" s="495">
        <f t="shared" si="28"/>
        <v>2023</v>
      </c>
      <c r="Y5" s="495">
        <f t="shared" si="28"/>
        <v>2023</v>
      </c>
      <c r="Z5" s="495">
        <f t="shared" si="28"/>
        <v>2023</v>
      </c>
      <c r="AA5" s="495">
        <f t="shared" si="28"/>
        <v>2023</v>
      </c>
      <c r="AB5" s="495">
        <f t="shared" si="28"/>
        <v>2023</v>
      </c>
      <c r="AC5" s="495">
        <f t="shared" si="28"/>
        <v>2023</v>
      </c>
      <c r="AD5" s="495">
        <f t="shared" si="28"/>
        <v>2023</v>
      </c>
      <c r="AE5" s="495">
        <f t="shared" si="28"/>
        <v>2023</v>
      </c>
      <c r="AF5" s="495">
        <f t="shared" si="28"/>
        <v>2023</v>
      </c>
      <c r="AG5" s="495">
        <f t="shared" si="28"/>
        <v>2023</v>
      </c>
      <c r="AH5" s="495">
        <f t="shared" si="28"/>
        <v>2023</v>
      </c>
      <c r="AI5" s="495">
        <f t="shared" si="28"/>
        <v>2023</v>
      </c>
      <c r="AJ5" s="495">
        <f t="shared" si="28"/>
        <v>2024</v>
      </c>
      <c r="AK5" s="495">
        <f t="shared" si="28"/>
        <v>2024</v>
      </c>
      <c r="AL5" s="495">
        <f t="shared" si="28"/>
        <v>2024</v>
      </c>
      <c r="AM5" s="495">
        <f t="shared" si="28"/>
        <v>2024</v>
      </c>
      <c r="AN5" s="495">
        <f t="shared" si="28"/>
        <v>2024</v>
      </c>
      <c r="AO5" s="495">
        <f t="shared" si="28"/>
        <v>2024</v>
      </c>
      <c r="AP5" s="495">
        <f t="shared" si="28"/>
        <v>2024</v>
      </c>
      <c r="AQ5" s="495">
        <f t="shared" si="28"/>
        <v>2024</v>
      </c>
      <c r="AR5" s="495">
        <f t="shared" si="28"/>
        <v>2024</v>
      </c>
      <c r="AS5" s="495">
        <f t="shared" si="28"/>
        <v>2024</v>
      </c>
      <c r="AT5" s="495">
        <f t="shared" si="28"/>
        <v>2024</v>
      </c>
      <c r="AU5" s="495">
        <f t="shared" si="28"/>
        <v>2024</v>
      </c>
      <c r="AV5" s="495">
        <f t="shared" si="28"/>
        <v>2025</v>
      </c>
      <c r="AW5" s="495">
        <f t="shared" si="28"/>
        <v>2025</v>
      </c>
      <c r="AX5" s="495">
        <f t="shared" si="28"/>
        <v>2025</v>
      </c>
      <c r="AY5" s="495">
        <f t="shared" si="28"/>
        <v>2025</v>
      </c>
      <c r="AZ5" s="495">
        <f t="shared" si="28"/>
        <v>2025</v>
      </c>
      <c r="BA5" s="495">
        <f t="shared" si="28"/>
        <v>2025</v>
      </c>
      <c r="BB5" s="495">
        <f t="shared" si="28"/>
        <v>2025</v>
      </c>
      <c r="BC5" s="495">
        <f t="shared" si="28"/>
        <v>2025</v>
      </c>
      <c r="BD5" s="495">
        <f t="shared" si="28"/>
        <v>2025</v>
      </c>
      <c r="BE5" s="495">
        <f t="shared" si="28"/>
        <v>2025</v>
      </c>
      <c r="BF5" s="495">
        <f t="shared" si="28"/>
        <v>2025</v>
      </c>
      <c r="BG5" s="495">
        <f t="shared" si="28"/>
        <v>2025</v>
      </c>
      <c r="BH5" s="495">
        <f t="shared" si="28"/>
        <v>2026</v>
      </c>
      <c r="BI5" s="495">
        <f t="shared" si="28"/>
        <v>2026</v>
      </c>
      <c r="BJ5" s="495">
        <f t="shared" si="28"/>
        <v>2026</v>
      </c>
      <c r="BK5" s="495">
        <f t="shared" si="28"/>
        <v>2026</v>
      </c>
      <c r="BL5" s="495">
        <f t="shared" si="28"/>
        <v>2026</v>
      </c>
      <c r="BM5" s="495">
        <f t="shared" si="28"/>
        <v>2026</v>
      </c>
      <c r="BN5" s="495">
        <f t="shared" si="28"/>
        <v>2026</v>
      </c>
      <c r="BO5" s="495">
        <f t="shared" si="28"/>
        <v>2026</v>
      </c>
      <c r="BP5" s="495">
        <f t="shared" si="28"/>
        <v>2026</v>
      </c>
      <c r="BQ5" s="495">
        <f t="shared" si="28"/>
        <v>2026</v>
      </c>
      <c r="BR5" s="495">
        <f t="shared" si="28"/>
        <v>2026</v>
      </c>
      <c r="BS5" s="495">
        <f t="shared" si="28"/>
        <v>2026</v>
      </c>
      <c r="BT5" s="495">
        <f t="shared" si="28"/>
        <v>2027</v>
      </c>
      <c r="BU5" s="495">
        <f t="shared" si="28"/>
        <v>2027</v>
      </c>
      <c r="BV5" s="495">
        <f t="shared" si="28"/>
        <v>2027</v>
      </c>
      <c r="BW5" s="495">
        <f t="shared" si="28"/>
        <v>2027</v>
      </c>
      <c r="BX5" s="495">
        <f t="shared" si="28"/>
        <v>2027</v>
      </c>
      <c r="BY5" s="495">
        <f t="shared" ref="BY5:EJ5" si="29">BY25</f>
        <v>2027</v>
      </c>
      <c r="BZ5" s="495">
        <f t="shared" si="29"/>
        <v>2027</v>
      </c>
      <c r="CA5" s="495">
        <f t="shared" si="29"/>
        <v>2027</v>
      </c>
      <c r="CB5" s="495">
        <f t="shared" si="29"/>
        <v>2027</v>
      </c>
      <c r="CC5" s="495">
        <f t="shared" si="29"/>
        <v>2027</v>
      </c>
      <c r="CD5" s="495">
        <f t="shared" si="29"/>
        <v>2027</v>
      </c>
      <c r="CE5" s="495">
        <f t="shared" si="29"/>
        <v>2027</v>
      </c>
      <c r="CF5" s="495">
        <f t="shared" si="29"/>
        <v>2028</v>
      </c>
      <c r="CG5" s="495">
        <f t="shared" si="29"/>
        <v>2028</v>
      </c>
      <c r="CH5" s="495">
        <f t="shared" si="29"/>
        <v>2028</v>
      </c>
      <c r="CI5" s="495">
        <f t="shared" si="29"/>
        <v>2028</v>
      </c>
      <c r="CJ5" s="495">
        <f t="shared" si="29"/>
        <v>2028</v>
      </c>
      <c r="CK5" s="495">
        <f t="shared" si="29"/>
        <v>2028</v>
      </c>
      <c r="CL5" s="495">
        <f t="shared" si="29"/>
        <v>2028</v>
      </c>
      <c r="CM5" s="495">
        <f t="shared" si="29"/>
        <v>2028</v>
      </c>
      <c r="CN5" s="495">
        <f t="shared" si="29"/>
        <v>2028</v>
      </c>
      <c r="CO5" s="495">
        <f t="shared" si="29"/>
        <v>2028</v>
      </c>
      <c r="CP5" s="495">
        <f t="shared" si="29"/>
        <v>2028</v>
      </c>
      <c r="CQ5" s="495">
        <f t="shared" si="29"/>
        <v>2028</v>
      </c>
      <c r="CR5" s="495">
        <f t="shared" si="29"/>
        <v>2029</v>
      </c>
      <c r="CS5" s="495">
        <f t="shared" si="29"/>
        <v>2029</v>
      </c>
      <c r="CT5" s="495">
        <f t="shared" si="29"/>
        <v>2029</v>
      </c>
      <c r="CU5" s="495">
        <f t="shared" si="29"/>
        <v>2029</v>
      </c>
      <c r="CV5" s="495">
        <f t="shared" si="29"/>
        <v>2029</v>
      </c>
      <c r="CW5" s="495">
        <f t="shared" si="29"/>
        <v>2029</v>
      </c>
      <c r="CX5" s="495">
        <f t="shared" si="29"/>
        <v>2029</v>
      </c>
      <c r="CY5" s="495">
        <f t="shared" si="29"/>
        <v>2029</v>
      </c>
      <c r="CZ5" s="495">
        <f t="shared" si="29"/>
        <v>2029</v>
      </c>
      <c r="DA5" s="495">
        <f t="shared" si="29"/>
        <v>2029</v>
      </c>
      <c r="DB5" s="495">
        <f t="shared" si="29"/>
        <v>2029</v>
      </c>
      <c r="DC5" s="495">
        <f t="shared" si="29"/>
        <v>2029</v>
      </c>
      <c r="DD5" s="495">
        <f t="shared" si="29"/>
        <v>2030</v>
      </c>
      <c r="DE5" s="495">
        <f t="shared" si="29"/>
        <v>2030</v>
      </c>
      <c r="DF5" s="495">
        <f t="shared" si="29"/>
        <v>2030</v>
      </c>
      <c r="DG5" s="495">
        <f t="shared" si="29"/>
        <v>2030</v>
      </c>
      <c r="DH5" s="495">
        <f t="shared" si="29"/>
        <v>2030</v>
      </c>
      <c r="DI5" s="495">
        <f t="shared" si="29"/>
        <v>2030</v>
      </c>
      <c r="DJ5" s="495">
        <f t="shared" si="29"/>
        <v>2030</v>
      </c>
      <c r="DK5" s="495">
        <f t="shared" si="29"/>
        <v>2030</v>
      </c>
      <c r="DL5" s="495">
        <f t="shared" si="29"/>
        <v>2030</v>
      </c>
      <c r="DM5" s="495">
        <f t="shared" si="29"/>
        <v>2030</v>
      </c>
      <c r="DN5" s="495">
        <f t="shared" si="29"/>
        <v>2030</v>
      </c>
      <c r="DO5" s="495">
        <f t="shared" si="29"/>
        <v>2030</v>
      </c>
      <c r="DP5" s="495">
        <f t="shared" si="29"/>
        <v>2031</v>
      </c>
      <c r="DQ5" s="495">
        <f t="shared" si="29"/>
        <v>2031</v>
      </c>
      <c r="DR5" s="495">
        <f t="shared" si="29"/>
        <v>2031</v>
      </c>
      <c r="DS5" s="495">
        <f t="shared" si="29"/>
        <v>2031</v>
      </c>
      <c r="DT5" s="495">
        <f t="shared" si="29"/>
        <v>2031</v>
      </c>
      <c r="DU5" s="495">
        <f t="shared" si="29"/>
        <v>2031</v>
      </c>
      <c r="DV5" s="495">
        <f t="shared" si="29"/>
        <v>2031</v>
      </c>
      <c r="DW5" s="495">
        <f t="shared" si="29"/>
        <v>2031</v>
      </c>
      <c r="DX5" s="495">
        <f t="shared" si="29"/>
        <v>2031</v>
      </c>
      <c r="DY5" s="495">
        <f t="shared" si="29"/>
        <v>2031</v>
      </c>
      <c r="DZ5" s="495">
        <f t="shared" si="29"/>
        <v>2031</v>
      </c>
      <c r="EA5" s="495">
        <f t="shared" si="29"/>
        <v>2031</v>
      </c>
      <c r="EB5" s="495">
        <f t="shared" si="29"/>
        <v>2032</v>
      </c>
      <c r="EC5" s="495">
        <f t="shared" si="29"/>
        <v>2032</v>
      </c>
      <c r="ED5" s="495">
        <f t="shared" si="29"/>
        <v>2032</v>
      </c>
      <c r="EE5" s="495">
        <f t="shared" si="29"/>
        <v>2032</v>
      </c>
      <c r="EF5" s="495">
        <f t="shared" si="29"/>
        <v>2032</v>
      </c>
      <c r="EG5" s="495">
        <f t="shared" si="29"/>
        <v>2032</v>
      </c>
      <c r="EH5" s="495">
        <f t="shared" si="29"/>
        <v>2032</v>
      </c>
      <c r="EI5" s="495">
        <f t="shared" si="29"/>
        <v>2032</v>
      </c>
      <c r="EJ5" s="495">
        <f t="shared" si="29"/>
        <v>2032</v>
      </c>
      <c r="EK5" s="495">
        <f t="shared" ref="EK5:GV5" si="30">EK25</f>
        <v>2032</v>
      </c>
      <c r="EL5" s="495">
        <f t="shared" si="30"/>
        <v>2032</v>
      </c>
      <c r="EM5" s="495">
        <f t="shared" si="30"/>
        <v>2032</v>
      </c>
      <c r="EN5" s="495">
        <f t="shared" si="30"/>
        <v>2033</v>
      </c>
      <c r="EO5" s="495">
        <f t="shared" si="30"/>
        <v>2033</v>
      </c>
      <c r="EP5" s="495">
        <f t="shared" si="30"/>
        <v>2033</v>
      </c>
      <c r="EQ5" s="495">
        <f t="shared" si="30"/>
        <v>2033</v>
      </c>
      <c r="ER5" s="495">
        <f t="shared" si="30"/>
        <v>2033</v>
      </c>
      <c r="ES5" s="495">
        <f t="shared" si="30"/>
        <v>2033</v>
      </c>
      <c r="ET5" s="495">
        <f t="shared" si="30"/>
        <v>2033</v>
      </c>
      <c r="EU5" s="495">
        <f t="shared" si="30"/>
        <v>2033</v>
      </c>
      <c r="EV5" s="495">
        <f t="shared" si="30"/>
        <v>2033</v>
      </c>
      <c r="EW5" s="495">
        <f t="shared" si="30"/>
        <v>2033</v>
      </c>
      <c r="EX5" s="495">
        <f t="shared" si="30"/>
        <v>2033</v>
      </c>
      <c r="EY5" s="495">
        <f t="shared" si="30"/>
        <v>2033</v>
      </c>
      <c r="EZ5" s="495">
        <f t="shared" si="30"/>
        <v>2034</v>
      </c>
      <c r="FA5" s="495">
        <f t="shared" si="30"/>
        <v>2034</v>
      </c>
      <c r="FB5" s="495">
        <f t="shared" si="30"/>
        <v>2034</v>
      </c>
      <c r="FC5" s="495">
        <f t="shared" si="30"/>
        <v>2034</v>
      </c>
      <c r="FD5" s="495">
        <f t="shared" si="30"/>
        <v>2034</v>
      </c>
      <c r="FE5" s="495">
        <f t="shared" si="30"/>
        <v>2034</v>
      </c>
      <c r="FF5" s="495">
        <f t="shared" si="30"/>
        <v>2034</v>
      </c>
      <c r="FG5" s="495">
        <f t="shared" si="30"/>
        <v>2034</v>
      </c>
      <c r="FH5" s="495">
        <f t="shared" si="30"/>
        <v>2034</v>
      </c>
      <c r="FI5" s="495">
        <f t="shared" si="30"/>
        <v>2034</v>
      </c>
      <c r="FJ5" s="495">
        <f t="shared" si="30"/>
        <v>2034</v>
      </c>
      <c r="FK5" s="495">
        <f t="shared" si="30"/>
        <v>2034</v>
      </c>
      <c r="FL5" s="495">
        <f t="shared" si="30"/>
        <v>2035</v>
      </c>
      <c r="FM5" s="495">
        <f t="shared" si="30"/>
        <v>2035</v>
      </c>
      <c r="FN5" s="495">
        <f t="shared" si="30"/>
        <v>2035</v>
      </c>
      <c r="FO5" s="495">
        <f t="shared" si="30"/>
        <v>2035</v>
      </c>
      <c r="FP5" s="495">
        <f t="shared" si="30"/>
        <v>2035</v>
      </c>
      <c r="FQ5" s="495">
        <f t="shared" si="30"/>
        <v>2035</v>
      </c>
      <c r="FR5" s="495">
        <f t="shared" si="30"/>
        <v>2035</v>
      </c>
      <c r="FS5" s="495">
        <f t="shared" si="30"/>
        <v>2035</v>
      </c>
      <c r="FT5" s="495">
        <f t="shared" si="30"/>
        <v>2035</v>
      </c>
      <c r="FU5" s="495">
        <f t="shared" si="30"/>
        <v>2035</v>
      </c>
      <c r="FV5" s="495">
        <f t="shared" si="30"/>
        <v>2035</v>
      </c>
      <c r="FW5" s="495">
        <f t="shared" si="30"/>
        <v>2035</v>
      </c>
      <c r="FX5" s="495">
        <f t="shared" si="30"/>
        <v>2036</v>
      </c>
      <c r="FY5" s="495">
        <f t="shared" si="30"/>
        <v>2036</v>
      </c>
      <c r="FZ5" s="495">
        <f t="shared" si="30"/>
        <v>2036</v>
      </c>
      <c r="GA5" s="495">
        <f t="shared" si="30"/>
        <v>2036</v>
      </c>
      <c r="GB5" s="495">
        <f t="shared" si="30"/>
        <v>2036</v>
      </c>
      <c r="GC5" s="495">
        <f t="shared" si="30"/>
        <v>2036</v>
      </c>
      <c r="GD5" s="495">
        <f t="shared" si="30"/>
        <v>2036</v>
      </c>
      <c r="GE5" s="495">
        <f t="shared" si="30"/>
        <v>2036</v>
      </c>
      <c r="GF5" s="495">
        <f t="shared" si="30"/>
        <v>2036</v>
      </c>
      <c r="GG5" s="495">
        <f t="shared" si="30"/>
        <v>2036</v>
      </c>
      <c r="GH5" s="495">
        <f t="shared" si="30"/>
        <v>2036</v>
      </c>
      <c r="GI5" s="495">
        <f t="shared" si="30"/>
        <v>2036</v>
      </c>
      <c r="GJ5" s="495">
        <f t="shared" si="30"/>
        <v>2037</v>
      </c>
      <c r="GK5" s="495">
        <f t="shared" si="30"/>
        <v>2037</v>
      </c>
      <c r="GL5" s="495">
        <f t="shared" si="30"/>
        <v>2037</v>
      </c>
      <c r="GM5" s="495">
        <f t="shared" si="30"/>
        <v>2037</v>
      </c>
      <c r="GN5" s="495">
        <f t="shared" si="30"/>
        <v>2037</v>
      </c>
      <c r="GO5" s="495">
        <f t="shared" si="30"/>
        <v>2037</v>
      </c>
      <c r="GP5" s="495">
        <f t="shared" si="30"/>
        <v>2037</v>
      </c>
      <c r="GQ5" s="495">
        <f t="shared" si="30"/>
        <v>2037</v>
      </c>
      <c r="GR5" s="495">
        <f t="shared" si="30"/>
        <v>2037</v>
      </c>
      <c r="GS5" s="495">
        <f t="shared" si="30"/>
        <v>2037</v>
      </c>
      <c r="GT5" s="495">
        <f t="shared" si="30"/>
        <v>2037</v>
      </c>
      <c r="GU5" s="495">
        <f t="shared" si="30"/>
        <v>2037</v>
      </c>
      <c r="GV5" s="495">
        <f t="shared" si="30"/>
        <v>2038</v>
      </c>
      <c r="GW5" s="495">
        <f t="shared" ref="GW5:JH5" si="31">GW25</f>
        <v>2038</v>
      </c>
      <c r="GX5" s="495">
        <f t="shared" si="31"/>
        <v>2038</v>
      </c>
      <c r="GY5" s="495">
        <f t="shared" si="31"/>
        <v>2038</v>
      </c>
      <c r="GZ5" s="495">
        <f t="shared" si="31"/>
        <v>2038</v>
      </c>
      <c r="HA5" s="495">
        <f t="shared" si="31"/>
        <v>2038</v>
      </c>
      <c r="HB5" s="495">
        <f t="shared" si="31"/>
        <v>2038</v>
      </c>
      <c r="HC5" s="495">
        <f t="shared" si="31"/>
        <v>2038</v>
      </c>
      <c r="HD5" s="495">
        <f t="shared" si="31"/>
        <v>2038</v>
      </c>
      <c r="HE5" s="495">
        <f t="shared" si="31"/>
        <v>2038</v>
      </c>
      <c r="HF5" s="495">
        <f t="shared" si="31"/>
        <v>2038</v>
      </c>
      <c r="HG5" s="495">
        <f t="shared" si="31"/>
        <v>2038</v>
      </c>
      <c r="HH5" s="495">
        <f t="shared" si="31"/>
        <v>2039</v>
      </c>
      <c r="HI5" s="495">
        <f t="shared" si="31"/>
        <v>2039</v>
      </c>
      <c r="HJ5" s="495">
        <f t="shared" si="31"/>
        <v>2039</v>
      </c>
      <c r="HK5" s="495">
        <f t="shared" si="31"/>
        <v>2039</v>
      </c>
      <c r="HL5" s="495">
        <f t="shared" si="31"/>
        <v>2039</v>
      </c>
      <c r="HM5" s="495">
        <f t="shared" si="31"/>
        <v>2039</v>
      </c>
      <c r="HN5" s="495">
        <f t="shared" si="31"/>
        <v>2039</v>
      </c>
      <c r="HO5" s="495">
        <f t="shared" si="31"/>
        <v>2039</v>
      </c>
      <c r="HP5" s="495">
        <f t="shared" si="31"/>
        <v>2039</v>
      </c>
      <c r="HQ5" s="495">
        <f t="shared" si="31"/>
        <v>2039</v>
      </c>
      <c r="HR5" s="495">
        <f t="shared" si="31"/>
        <v>2039</v>
      </c>
      <c r="HS5" s="495">
        <f t="shared" si="31"/>
        <v>2039</v>
      </c>
      <c r="HT5" s="495">
        <f t="shared" si="31"/>
        <v>2040</v>
      </c>
      <c r="HU5" s="495">
        <f t="shared" si="31"/>
        <v>2040</v>
      </c>
      <c r="HV5" s="495">
        <f t="shared" si="31"/>
        <v>2040</v>
      </c>
      <c r="HW5" s="495">
        <f t="shared" si="31"/>
        <v>2040</v>
      </c>
      <c r="HX5" s="495">
        <f t="shared" si="31"/>
        <v>2040</v>
      </c>
      <c r="HY5" s="495">
        <f t="shared" si="31"/>
        <v>2040</v>
      </c>
      <c r="HZ5" s="495">
        <f t="shared" si="31"/>
        <v>2040</v>
      </c>
      <c r="IA5" s="495">
        <f t="shared" si="31"/>
        <v>2040</v>
      </c>
      <c r="IB5" s="495">
        <f t="shared" si="31"/>
        <v>2040</v>
      </c>
      <c r="IC5" s="495">
        <f t="shared" si="31"/>
        <v>2040</v>
      </c>
      <c r="ID5" s="495">
        <f t="shared" si="31"/>
        <v>2040</v>
      </c>
      <c r="IE5" s="495">
        <f t="shared" si="31"/>
        <v>2040</v>
      </c>
      <c r="IF5" s="495">
        <f t="shared" si="31"/>
        <v>2041</v>
      </c>
      <c r="IG5" s="495">
        <f t="shared" si="31"/>
        <v>2041</v>
      </c>
      <c r="IH5" s="495">
        <f t="shared" si="31"/>
        <v>2041</v>
      </c>
      <c r="II5" s="495">
        <f t="shared" si="31"/>
        <v>2041</v>
      </c>
      <c r="IJ5" s="495">
        <f t="shared" si="31"/>
        <v>2041</v>
      </c>
      <c r="IK5" s="495">
        <f t="shared" si="31"/>
        <v>2041</v>
      </c>
      <c r="IL5" s="495">
        <f t="shared" si="31"/>
        <v>2041</v>
      </c>
      <c r="IM5" s="495">
        <f t="shared" si="31"/>
        <v>2041</v>
      </c>
      <c r="IN5" s="495">
        <f t="shared" si="31"/>
        <v>2041</v>
      </c>
      <c r="IO5" s="495">
        <f t="shared" si="31"/>
        <v>2041</v>
      </c>
      <c r="IP5" s="495">
        <f t="shared" si="31"/>
        <v>2041</v>
      </c>
      <c r="IQ5" s="495">
        <f t="shared" si="31"/>
        <v>2041</v>
      </c>
      <c r="IR5" s="495">
        <f t="shared" si="31"/>
        <v>2042</v>
      </c>
      <c r="IS5" s="495">
        <f t="shared" si="31"/>
        <v>2042</v>
      </c>
      <c r="IT5" s="495">
        <f t="shared" si="31"/>
        <v>2042</v>
      </c>
      <c r="IU5" s="495">
        <f t="shared" si="31"/>
        <v>2042</v>
      </c>
      <c r="IV5" s="495">
        <f t="shared" si="31"/>
        <v>2042</v>
      </c>
      <c r="IW5" s="495">
        <f t="shared" si="31"/>
        <v>2042</v>
      </c>
      <c r="IX5" s="495">
        <f t="shared" si="31"/>
        <v>2042</v>
      </c>
      <c r="IY5" s="495">
        <f t="shared" si="31"/>
        <v>2042</v>
      </c>
      <c r="IZ5" s="495">
        <f t="shared" si="31"/>
        <v>2042</v>
      </c>
      <c r="JA5" s="495">
        <f t="shared" si="31"/>
        <v>2042</v>
      </c>
      <c r="JB5" s="495">
        <f t="shared" si="31"/>
        <v>2042</v>
      </c>
      <c r="JC5" s="495">
        <f t="shared" si="31"/>
        <v>2042</v>
      </c>
      <c r="JD5" s="495">
        <f t="shared" si="31"/>
        <v>2043</v>
      </c>
      <c r="JE5" s="495">
        <f t="shared" si="31"/>
        <v>2043</v>
      </c>
      <c r="JF5" s="495">
        <f t="shared" si="31"/>
        <v>2043</v>
      </c>
      <c r="JG5" s="495">
        <f t="shared" si="31"/>
        <v>2043</v>
      </c>
      <c r="JH5" s="495">
        <f t="shared" si="31"/>
        <v>2043</v>
      </c>
      <c r="JI5" s="495">
        <f t="shared" ref="JI5:LT5" si="32">JI25</f>
        <v>2043</v>
      </c>
      <c r="JJ5" s="495">
        <f t="shared" si="32"/>
        <v>2043</v>
      </c>
      <c r="JK5" s="495">
        <f t="shared" si="32"/>
        <v>2043</v>
      </c>
      <c r="JL5" s="495">
        <f t="shared" si="32"/>
        <v>2043</v>
      </c>
      <c r="JM5" s="495">
        <f t="shared" si="32"/>
        <v>2043</v>
      </c>
      <c r="JN5" s="495">
        <f t="shared" si="32"/>
        <v>2043</v>
      </c>
      <c r="JO5" s="495">
        <f t="shared" si="32"/>
        <v>2043</v>
      </c>
      <c r="JP5" s="495">
        <f t="shared" si="32"/>
        <v>2044</v>
      </c>
      <c r="JQ5" s="495">
        <f t="shared" si="32"/>
        <v>2044</v>
      </c>
      <c r="JR5" s="495">
        <f t="shared" si="32"/>
        <v>2044</v>
      </c>
      <c r="JS5" s="495">
        <f t="shared" si="32"/>
        <v>2044</v>
      </c>
      <c r="JT5" s="495">
        <f t="shared" si="32"/>
        <v>2044</v>
      </c>
      <c r="JU5" s="495">
        <f t="shared" si="32"/>
        <v>2044</v>
      </c>
      <c r="JV5" s="495">
        <f t="shared" si="32"/>
        <v>2044</v>
      </c>
      <c r="JW5" s="495">
        <f t="shared" si="32"/>
        <v>2044</v>
      </c>
      <c r="JX5" s="495">
        <f t="shared" si="32"/>
        <v>2044</v>
      </c>
      <c r="JY5" s="495">
        <f t="shared" si="32"/>
        <v>2044</v>
      </c>
      <c r="JZ5" s="495">
        <f t="shared" si="32"/>
        <v>2044</v>
      </c>
      <c r="KA5" s="495">
        <f t="shared" si="32"/>
        <v>2044</v>
      </c>
      <c r="KB5" s="495">
        <f t="shared" si="32"/>
        <v>2045</v>
      </c>
      <c r="KC5" s="495">
        <f t="shared" si="32"/>
        <v>2045</v>
      </c>
      <c r="KD5" s="495">
        <f t="shared" si="32"/>
        <v>2045</v>
      </c>
      <c r="KE5" s="495">
        <f t="shared" si="32"/>
        <v>2045</v>
      </c>
      <c r="KF5" s="495">
        <f t="shared" si="32"/>
        <v>2045</v>
      </c>
      <c r="KG5" s="495">
        <f t="shared" si="32"/>
        <v>2045</v>
      </c>
      <c r="KH5" s="495">
        <f t="shared" si="32"/>
        <v>2045</v>
      </c>
      <c r="KI5" s="495">
        <f t="shared" si="32"/>
        <v>2045</v>
      </c>
      <c r="KJ5" s="495">
        <f t="shared" si="32"/>
        <v>2045</v>
      </c>
      <c r="KK5" s="495">
        <f t="shared" si="32"/>
        <v>2045</v>
      </c>
      <c r="KL5" s="495">
        <f t="shared" si="32"/>
        <v>2045</v>
      </c>
      <c r="KM5" s="495">
        <f t="shared" si="32"/>
        <v>2045</v>
      </c>
      <c r="KN5" s="495">
        <f t="shared" si="32"/>
        <v>2046</v>
      </c>
      <c r="KO5" s="495">
        <f t="shared" si="32"/>
        <v>2046</v>
      </c>
      <c r="KP5" s="495">
        <f t="shared" si="32"/>
        <v>2046</v>
      </c>
      <c r="KQ5" s="495">
        <f t="shared" si="32"/>
        <v>2046</v>
      </c>
      <c r="KR5" s="495">
        <f t="shared" si="32"/>
        <v>2046</v>
      </c>
      <c r="KS5" s="495">
        <f t="shared" si="32"/>
        <v>2046</v>
      </c>
      <c r="KT5" s="495">
        <f t="shared" si="32"/>
        <v>2046</v>
      </c>
      <c r="KU5" s="495">
        <f t="shared" si="32"/>
        <v>2046</v>
      </c>
      <c r="KV5" s="495">
        <f t="shared" si="32"/>
        <v>2046</v>
      </c>
      <c r="KW5" s="495">
        <f t="shared" si="32"/>
        <v>2046</v>
      </c>
      <c r="KX5" s="495">
        <f t="shared" si="32"/>
        <v>2046</v>
      </c>
      <c r="KY5" s="495">
        <f t="shared" si="32"/>
        <v>2046</v>
      </c>
      <c r="KZ5" s="495">
        <f t="shared" si="32"/>
        <v>2047</v>
      </c>
      <c r="LA5" s="495">
        <f t="shared" si="32"/>
        <v>2047</v>
      </c>
      <c r="LB5" s="495">
        <f t="shared" si="32"/>
        <v>2047</v>
      </c>
      <c r="LC5" s="495">
        <f t="shared" si="32"/>
        <v>2047</v>
      </c>
      <c r="LD5" s="495">
        <f t="shared" si="32"/>
        <v>2047</v>
      </c>
      <c r="LE5" s="495">
        <f t="shared" si="32"/>
        <v>2047</v>
      </c>
      <c r="LF5" s="495">
        <f t="shared" si="32"/>
        <v>2047</v>
      </c>
      <c r="LG5" s="495">
        <f t="shared" si="32"/>
        <v>2047</v>
      </c>
      <c r="LH5" s="495">
        <f t="shared" si="32"/>
        <v>2047</v>
      </c>
      <c r="LI5" s="495">
        <f t="shared" si="32"/>
        <v>2047</v>
      </c>
      <c r="LJ5" s="495">
        <f t="shared" si="32"/>
        <v>2047</v>
      </c>
      <c r="LK5" s="495">
        <f t="shared" si="32"/>
        <v>2047</v>
      </c>
      <c r="LL5" s="495">
        <f t="shared" si="32"/>
        <v>2048</v>
      </c>
      <c r="LM5" s="495">
        <f t="shared" si="32"/>
        <v>2048</v>
      </c>
      <c r="LN5" s="495">
        <f t="shared" si="32"/>
        <v>2048</v>
      </c>
      <c r="LO5" s="495">
        <f t="shared" si="32"/>
        <v>2048</v>
      </c>
      <c r="LP5" s="495">
        <f t="shared" si="32"/>
        <v>2048</v>
      </c>
      <c r="LQ5" s="495">
        <f t="shared" si="32"/>
        <v>2048</v>
      </c>
      <c r="LR5" s="495">
        <f t="shared" si="32"/>
        <v>2048</v>
      </c>
      <c r="LS5" s="495">
        <f t="shared" si="32"/>
        <v>2048</v>
      </c>
      <c r="LT5" s="495">
        <f t="shared" si="32"/>
        <v>2048</v>
      </c>
      <c r="LU5" s="495">
        <f t="shared" ref="LU5:OF5" si="33">LU25</f>
        <v>2048</v>
      </c>
      <c r="LV5" s="495">
        <f t="shared" si="33"/>
        <v>2048</v>
      </c>
      <c r="LW5" s="495">
        <f t="shared" si="33"/>
        <v>2048</v>
      </c>
      <c r="LX5" s="495">
        <f t="shared" si="33"/>
        <v>2049</v>
      </c>
      <c r="LY5" s="495">
        <f t="shared" si="33"/>
        <v>2049</v>
      </c>
      <c r="LZ5" s="495">
        <f t="shared" si="33"/>
        <v>2049</v>
      </c>
      <c r="MA5" s="495">
        <f t="shared" si="33"/>
        <v>2049</v>
      </c>
      <c r="MB5" s="495">
        <f t="shared" si="33"/>
        <v>2049</v>
      </c>
      <c r="MC5" s="495">
        <f t="shared" si="33"/>
        <v>2049</v>
      </c>
      <c r="MD5" s="495">
        <f t="shared" si="33"/>
        <v>2049</v>
      </c>
      <c r="ME5" s="495">
        <f t="shared" si="33"/>
        <v>2049</v>
      </c>
      <c r="MF5" s="495">
        <f t="shared" si="33"/>
        <v>2049</v>
      </c>
      <c r="MG5" s="495">
        <f t="shared" si="33"/>
        <v>2049</v>
      </c>
      <c r="MH5" s="495">
        <f t="shared" si="33"/>
        <v>2049</v>
      </c>
      <c r="MI5" s="495">
        <f t="shared" si="33"/>
        <v>2049</v>
      </c>
      <c r="MJ5" s="495">
        <f t="shared" si="33"/>
        <v>2050</v>
      </c>
      <c r="MK5" s="495">
        <f t="shared" si="33"/>
        <v>2050</v>
      </c>
      <c r="ML5" s="495">
        <f t="shared" si="33"/>
        <v>2050</v>
      </c>
      <c r="MM5" s="495">
        <f t="shared" si="33"/>
        <v>2050</v>
      </c>
      <c r="MN5" s="495">
        <f t="shared" si="33"/>
        <v>2050</v>
      </c>
      <c r="MO5" s="495">
        <f t="shared" si="33"/>
        <v>2050</v>
      </c>
      <c r="MP5" s="495">
        <f t="shared" si="33"/>
        <v>2050</v>
      </c>
      <c r="MQ5" s="495">
        <f t="shared" si="33"/>
        <v>2050</v>
      </c>
      <c r="MR5" s="495">
        <f t="shared" si="33"/>
        <v>2050</v>
      </c>
      <c r="MS5" s="495">
        <f t="shared" si="33"/>
        <v>2050</v>
      </c>
      <c r="MT5" s="495">
        <f t="shared" si="33"/>
        <v>2050</v>
      </c>
      <c r="MU5" s="495">
        <f t="shared" si="33"/>
        <v>2050</v>
      </c>
      <c r="MV5" s="495">
        <f t="shared" si="33"/>
        <v>2051</v>
      </c>
      <c r="MW5" s="495">
        <f t="shared" si="33"/>
        <v>2051</v>
      </c>
      <c r="MX5" s="495">
        <f t="shared" si="33"/>
        <v>2051</v>
      </c>
      <c r="MY5" s="495">
        <f t="shared" si="33"/>
        <v>2051</v>
      </c>
      <c r="MZ5" s="495">
        <f t="shared" si="33"/>
        <v>2051</v>
      </c>
      <c r="NA5" s="495">
        <f t="shared" si="33"/>
        <v>2051</v>
      </c>
      <c r="NB5" s="495">
        <f t="shared" si="33"/>
        <v>2051</v>
      </c>
      <c r="NC5" s="495">
        <f t="shared" si="33"/>
        <v>2051</v>
      </c>
      <c r="ND5" s="495">
        <f t="shared" si="33"/>
        <v>2051</v>
      </c>
      <c r="NE5" s="495">
        <f t="shared" si="33"/>
        <v>2051</v>
      </c>
      <c r="NF5" s="495">
        <f t="shared" si="33"/>
        <v>2051</v>
      </c>
      <c r="NG5" s="495">
        <f t="shared" si="33"/>
        <v>2051</v>
      </c>
      <c r="NH5" s="495">
        <f t="shared" si="33"/>
        <v>2052</v>
      </c>
      <c r="NI5" s="495">
        <f t="shared" si="33"/>
        <v>2052</v>
      </c>
      <c r="NJ5" s="495">
        <f t="shared" si="33"/>
        <v>2052</v>
      </c>
      <c r="NK5" s="495">
        <f t="shared" si="33"/>
        <v>2052</v>
      </c>
      <c r="NL5" s="495">
        <f t="shared" si="33"/>
        <v>2052</v>
      </c>
      <c r="NM5" s="495">
        <f t="shared" si="33"/>
        <v>2052</v>
      </c>
      <c r="NN5" s="495">
        <f t="shared" si="33"/>
        <v>2052</v>
      </c>
      <c r="NO5" s="495">
        <f t="shared" si="33"/>
        <v>2052</v>
      </c>
      <c r="NP5" s="495">
        <f t="shared" si="33"/>
        <v>2052</v>
      </c>
      <c r="NQ5" s="495">
        <f t="shared" si="33"/>
        <v>2052</v>
      </c>
      <c r="NR5" s="495">
        <f t="shared" si="33"/>
        <v>2052</v>
      </c>
      <c r="NS5" s="495">
        <f t="shared" si="33"/>
        <v>2052</v>
      </c>
      <c r="NT5" s="495">
        <f t="shared" si="33"/>
        <v>2053</v>
      </c>
      <c r="NU5" s="495">
        <f t="shared" si="33"/>
        <v>2053</v>
      </c>
      <c r="NV5" s="495">
        <f t="shared" si="33"/>
        <v>2053</v>
      </c>
      <c r="NW5" s="495">
        <f t="shared" si="33"/>
        <v>2053</v>
      </c>
      <c r="NX5" s="495">
        <f t="shared" si="33"/>
        <v>2053</v>
      </c>
      <c r="NY5" s="495">
        <f t="shared" si="33"/>
        <v>2053</v>
      </c>
      <c r="NZ5" s="495">
        <f t="shared" si="33"/>
        <v>2053</v>
      </c>
      <c r="OA5" s="495">
        <f t="shared" si="33"/>
        <v>2053</v>
      </c>
      <c r="OB5" s="495">
        <f t="shared" si="33"/>
        <v>2053</v>
      </c>
      <c r="OC5" s="495">
        <f t="shared" si="33"/>
        <v>2053</v>
      </c>
      <c r="OD5" s="495">
        <f t="shared" si="33"/>
        <v>2053</v>
      </c>
      <c r="OE5" s="495">
        <f t="shared" si="33"/>
        <v>2053</v>
      </c>
      <c r="OF5" s="495">
        <f t="shared" si="33"/>
        <v>2054</v>
      </c>
      <c r="OG5" s="495">
        <f t="shared" ref="OG5:OR5" si="34">OG25</f>
        <v>2054</v>
      </c>
      <c r="OH5" s="495">
        <f t="shared" si="34"/>
        <v>2054</v>
      </c>
      <c r="OI5" s="495">
        <f t="shared" si="34"/>
        <v>2054</v>
      </c>
      <c r="OJ5" s="495">
        <f t="shared" si="34"/>
        <v>2054</v>
      </c>
      <c r="OK5" s="495">
        <f t="shared" si="34"/>
        <v>2054</v>
      </c>
      <c r="OL5" s="495">
        <f t="shared" si="34"/>
        <v>2054</v>
      </c>
      <c r="OM5" s="495">
        <f t="shared" si="34"/>
        <v>2054</v>
      </c>
      <c r="ON5" s="495">
        <f t="shared" si="34"/>
        <v>2054</v>
      </c>
      <c r="OO5" s="495">
        <f t="shared" si="34"/>
        <v>2054</v>
      </c>
      <c r="OP5" s="495">
        <f t="shared" si="34"/>
        <v>2054</v>
      </c>
      <c r="OQ5" s="495">
        <f t="shared" si="34"/>
        <v>2054</v>
      </c>
      <c r="OR5" s="520">
        <f t="shared" si="34"/>
        <v>2055</v>
      </c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</row>
    <row r="6" spans="1:722" s="496" customFormat="1" x14ac:dyDescent="0.35">
      <c r="A6"/>
      <c r="B6" s="277"/>
      <c r="C6"/>
      <c r="D6"/>
      <c r="E6"/>
      <c r="F6"/>
      <c r="G6"/>
      <c r="H6"/>
      <c r="I6"/>
      <c r="J6"/>
      <c r="K6" s="201" t="s">
        <v>254</v>
      </c>
      <c r="L6" s="496">
        <f>L13</f>
        <v>1</v>
      </c>
      <c r="M6" s="496">
        <f t="shared" ref="M6:BX6" si="35">M13</f>
        <v>2</v>
      </c>
      <c r="N6" s="496">
        <f t="shared" si="35"/>
        <v>3</v>
      </c>
      <c r="O6" s="496">
        <f t="shared" si="35"/>
        <v>4</v>
      </c>
      <c r="P6" s="496">
        <f t="shared" si="35"/>
        <v>5</v>
      </c>
      <c r="Q6" s="496">
        <f t="shared" si="35"/>
        <v>6</v>
      </c>
      <c r="R6" s="496">
        <f t="shared" si="35"/>
        <v>7</v>
      </c>
      <c r="S6" s="496">
        <f t="shared" si="35"/>
        <v>8</v>
      </c>
      <c r="T6" s="496">
        <f t="shared" si="35"/>
        <v>9</v>
      </c>
      <c r="U6" s="496">
        <f t="shared" si="35"/>
        <v>10</v>
      </c>
      <c r="V6" s="496">
        <f t="shared" si="35"/>
        <v>11</v>
      </c>
      <c r="W6" s="496">
        <f t="shared" si="35"/>
        <v>12</v>
      </c>
      <c r="X6" s="496">
        <f t="shared" si="35"/>
        <v>13</v>
      </c>
      <c r="Y6" s="496">
        <f t="shared" si="35"/>
        <v>14</v>
      </c>
      <c r="Z6" s="496">
        <f t="shared" si="35"/>
        <v>15</v>
      </c>
      <c r="AA6" s="496">
        <f t="shared" si="35"/>
        <v>16</v>
      </c>
      <c r="AB6" s="496">
        <f t="shared" si="35"/>
        <v>17</v>
      </c>
      <c r="AC6" s="496">
        <f t="shared" si="35"/>
        <v>18</v>
      </c>
      <c r="AD6" s="496">
        <f t="shared" si="35"/>
        <v>19</v>
      </c>
      <c r="AE6" s="496">
        <f t="shared" si="35"/>
        <v>20</v>
      </c>
      <c r="AF6" s="496">
        <f t="shared" si="35"/>
        <v>21</v>
      </c>
      <c r="AG6" s="496">
        <f t="shared" si="35"/>
        <v>22</v>
      </c>
      <c r="AH6" s="496">
        <f t="shared" si="35"/>
        <v>23</v>
      </c>
      <c r="AI6" s="496">
        <f t="shared" si="35"/>
        <v>24</v>
      </c>
      <c r="AJ6" s="496">
        <f t="shared" si="35"/>
        <v>25</v>
      </c>
      <c r="AK6" s="496">
        <f t="shared" si="35"/>
        <v>26</v>
      </c>
      <c r="AL6" s="496">
        <f t="shared" si="35"/>
        <v>27</v>
      </c>
      <c r="AM6" s="496">
        <f t="shared" si="35"/>
        <v>28</v>
      </c>
      <c r="AN6" s="496">
        <f t="shared" si="35"/>
        <v>29</v>
      </c>
      <c r="AO6" s="496">
        <f t="shared" si="35"/>
        <v>30</v>
      </c>
      <c r="AP6" s="496">
        <f t="shared" si="35"/>
        <v>31</v>
      </c>
      <c r="AQ6" s="496">
        <f t="shared" si="35"/>
        <v>32</v>
      </c>
      <c r="AR6" s="496">
        <f t="shared" si="35"/>
        <v>33</v>
      </c>
      <c r="AS6" s="496">
        <f t="shared" si="35"/>
        <v>34</v>
      </c>
      <c r="AT6" s="496">
        <f t="shared" si="35"/>
        <v>35</v>
      </c>
      <c r="AU6" s="496">
        <f t="shared" si="35"/>
        <v>36</v>
      </c>
      <c r="AV6" s="496">
        <f t="shared" si="35"/>
        <v>37</v>
      </c>
      <c r="AW6" s="496">
        <f t="shared" si="35"/>
        <v>38</v>
      </c>
      <c r="AX6" s="496">
        <f t="shared" si="35"/>
        <v>39</v>
      </c>
      <c r="AY6" s="496">
        <f t="shared" si="35"/>
        <v>40</v>
      </c>
      <c r="AZ6" s="496">
        <f t="shared" si="35"/>
        <v>41</v>
      </c>
      <c r="BA6" s="496">
        <f t="shared" si="35"/>
        <v>42</v>
      </c>
      <c r="BB6" s="496">
        <f t="shared" si="35"/>
        <v>43</v>
      </c>
      <c r="BC6" s="496">
        <f t="shared" si="35"/>
        <v>44</v>
      </c>
      <c r="BD6" s="496">
        <f t="shared" si="35"/>
        <v>45</v>
      </c>
      <c r="BE6" s="496">
        <f t="shared" si="35"/>
        <v>46</v>
      </c>
      <c r="BF6" s="496">
        <f t="shared" si="35"/>
        <v>47</v>
      </c>
      <c r="BG6" s="496">
        <f t="shared" si="35"/>
        <v>48</v>
      </c>
      <c r="BH6" s="496">
        <f t="shared" si="35"/>
        <v>49</v>
      </c>
      <c r="BI6" s="496">
        <f t="shared" si="35"/>
        <v>50</v>
      </c>
      <c r="BJ6" s="496">
        <f t="shared" si="35"/>
        <v>51</v>
      </c>
      <c r="BK6" s="496">
        <f t="shared" si="35"/>
        <v>52</v>
      </c>
      <c r="BL6" s="496">
        <f t="shared" si="35"/>
        <v>53</v>
      </c>
      <c r="BM6" s="496">
        <f t="shared" si="35"/>
        <v>54</v>
      </c>
      <c r="BN6" s="496">
        <f t="shared" si="35"/>
        <v>55</v>
      </c>
      <c r="BO6" s="496">
        <f t="shared" si="35"/>
        <v>56</v>
      </c>
      <c r="BP6" s="496">
        <f t="shared" si="35"/>
        <v>57</v>
      </c>
      <c r="BQ6" s="496">
        <f t="shared" si="35"/>
        <v>58</v>
      </c>
      <c r="BR6" s="496">
        <f t="shared" si="35"/>
        <v>59</v>
      </c>
      <c r="BS6" s="496">
        <f t="shared" si="35"/>
        <v>60</v>
      </c>
      <c r="BT6" s="496">
        <f t="shared" si="35"/>
        <v>61</v>
      </c>
      <c r="BU6" s="496">
        <f t="shared" si="35"/>
        <v>62</v>
      </c>
      <c r="BV6" s="496">
        <f t="shared" si="35"/>
        <v>63</v>
      </c>
      <c r="BW6" s="496">
        <f t="shared" si="35"/>
        <v>64</v>
      </c>
      <c r="BX6" s="496">
        <f t="shared" si="35"/>
        <v>65</v>
      </c>
      <c r="BY6" s="496">
        <f t="shared" ref="BY6:EJ6" si="36">BY13</f>
        <v>66</v>
      </c>
      <c r="BZ6" s="496">
        <f t="shared" si="36"/>
        <v>67</v>
      </c>
      <c r="CA6" s="496">
        <f t="shared" si="36"/>
        <v>68</v>
      </c>
      <c r="CB6" s="496">
        <f t="shared" si="36"/>
        <v>69</v>
      </c>
      <c r="CC6" s="496">
        <f t="shared" si="36"/>
        <v>70</v>
      </c>
      <c r="CD6" s="496">
        <f t="shared" si="36"/>
        <v>71</v>
      </c>
      <c r="CE6" s="496">
        <f t="shared" si="36"/>
        <v>72</v>
      </c>
      <c r="CF6" s="496">
        <f t="shared" si="36"/>
        <v>73</v>
      </c>
      <c r="CG6" s="496">
        <f t="shared" si="36"/>
        <v>74</v>
      </c>
      <c r="CH6" s="496">
        <f t="shared" si="36"/>
        <v>75</v>
      </c>
      <c r="CI6" s="496">
        <f t="shared" si="36"/>
        <v>76</v>
      </c>
      <c r="CJ6" s="496">
        <f t="shared" si="36"/>
        <v>77</v>
      </c>
      <c r="CK6" s="496">
        <f t="shared" si="36"/>
        <v>78</v>
      </c>
      <c r="CL6" s="496">
        <f t="shared" si="36"/>
        <v>79</v>
      </c>
      <c r="CM6" s="496">
        <f t="shared" si="36"/>
        <v>80</v>
      </c>
      <c r="CN6" s="496">
        <f t="shared" si="36"/>
        <v>81</v>
      </c>
      <c r="CO6" s="496">
        <f t="shared" si="36"/>
        <v>82</v>
      </c>
      <c r="CP6" s="496">
        <f t="shared" si="36"/>
        <v>83</v>
      </c>
      <c r="CQ6" s="496">
        <f t="shared" si="36"/>
        <v>84</v>
      </c>
      <c r="CR6" s="496">
        <f t="shared" si="36"/>
        <v>85</v>
      </c>
      <c r="CS6" s="496">
        <f t="shared" si="36"/>
        <v>86</v>
      </c>
      <c r="CT6" s="496">
        <f t="shared" si="36"/>
        <v>87</v>
      </c>
      <c r="CU6" s="496">
        <f t="shared" si="36"/>
        <v>88</v>
      </c>
      <c r="CV6" s="496">
        <f t="shared" si="36"/>
        <v>89</v>
      </c>
      <c r="CW6" s="496">
        <f t="shared" si="36"/>
        <v>90</v>
      </c>
      <c r="CX6" s="496">
        <f t="shared" si="36"/>
        <v>91</v>
      </c>
      <c r="CY6" s="496">
        <f t="shared" si="36"/>
        <v>92</v>
      </c>
      <c r="CZ6" s="496">
        <f t="shared" si="36"/>
        <v>93</v>
      </c>
      <c r="DA6" s="496">
        <f t="shared" si="36"/>
        <v>94</v>
      </c>
      <c r="DB6" s="496">
        <f t="shared" si="36"/>
        <v>95</v>
      </c>
      <c r="DC6" s="496">
        <f t="shared" si="36"/>
        <v>96</v>
      </c>
      <c r="DD6" s="496">
        <f t="shared" si="36"/>
        <v>97</v>
      </c>
      <c r="DE6" s="496">
        <f t="shared" si="36"/>
        <v>98</v>
      </c>
      <c r="DF6" s="496">
        <f t="shared" si="36"/>
        <v>99</v>
      </c>
      <c r="DG6" s="496">
        <f t="shared" si="36"/>
        <v>100</v>
      </c>
      <c r="DH6" s="496">
        <f t="shared" si="36"/>
        <v>101</v>
      </c>
      <c r="DI6" s="496">
        <f t="shared" si="36"/>
        <v>102</v>
      </c>
      <c r="DJ6" s="496">
        <f t="shared" si="36"/>
        <v>103</v>
      </c>
      <c r="DK6" s="496">
        <f t="shared" si="36"/>
        <v>104</v>
      </c>
      <c r="DL6" s="496">
        <f t="shared" si="36"/>
        <v>105</v>
      </c>
      <c r="DM6" s="496">
        <f t="shared" si="36"/>
        <v>106</v>
      </c>
      <c r="DN6" s="496">
        <f t="shared" si="36"/>
        <v>107</v>
      </c>
      <c r="DO6" s="496">
        <f t="shared" si="36"/>
        <v>108</v>
      </c>
      <c r="DP6" s="496">
        <f t="shared" si="36"/>
        <v>109</v>
      </c>
      <c r="DQ6" s="496">
        <f t="shared" si="36"/>
        <v>110</v>
      </c>
      <c r="DR6" s="496">
        <f t="shared" si="36"/>
        <v>111</v>
      </c>
      <c r="DS6" s="496">
        <f t="shared" si="36"/>
        <v>112</v>
      </c>
      <c r="DT6" s="496">
        <f t="shared" si="36"/>
        <v>113</v>
      </c>
      <c r="DU6" s="496">
        <f t="shared" si="36"/>
        <v>114</v>
      </c>
      <c r="DV6" s="496">
        <f t="shared" si="36"/>
        <v>115</v>
      </c>
      <c r="DW6" s="496">
        <f t="shared" si="36"/>
        <v>116</v>
      </c>
      <c r="DX6" s="496">
        <f t="shared" si="36"/>
        <v>117</v>
      </c>
      <c r="DY6" s="496">
        <f t="shared" si="36"/>
        <v>118</v>
      </c>
      <c r="DZ6" s="496">
        <f t="shared" si="36"/>
        <v>119</v>
      </c>
      <c r="EA6" s="496">
        <f t="shared" si="36"/>
        <v>120</v>
      </c>
      <c r="EB6" s="496">
        <f t="shared" si="36"/>
        <v>121</v>
      </c>
      <c r="EC6" s="496">
        <f t="shared" si="36"/>
        <v>122</v>
      </c>
      <c r="ED6" s="496">
        <f t="shared" si="36"/>
        <v>123</v>
      </c>
      <c r="EE6" s="496">
        <f t="shared" si="36"/>
        <v>124</v>
      </c>
      <c r="EF6" s="496">
        <f t="shared" si="36"/>
        <v>125</v>
      </c>
      <c r="EG6" s="496">
        <f t="shared" si="36"/>
        <v>126</v>
      </c>
      <c r="EH6" s="496">
        <f t="shared" si="36"/>
        <v>127</v>
      </c>
      <c r="EI6" s="496">
        <f t="shared" si="36"/>
        <v>128</v>
      </c>
      <c r="EJ6" s="496">
        <f t="shared" si="36"/>
        <v>129</v>
      </c>
      <c r="EK6" s="496">
        <f t="shared" ref="EK6:GV6" si="37">EK13</f>
        <v>130</v>
      </c>
      <c r="EL6" s="496">
        <f t="shared" si="37"/>
        <v>131</v>
      </c>
      <c r="EM6" s="496">
        <f t="shared" si="37"/>
        <v>132</v>
      </c>
      <c r="EN6" s="496">
        <f t="shared" si="37"/>
        <v>133</v>
      </c>
      <c r="EO6" s="496">
        <f t="shared" si="37"/>
        <v>134</v>
      </c>
      <c r="EP6" s="496">
        <f t="shared" si="37"/>
        <v>135</v>
      </c>
      <c r="EQ6" s="496">
        <f t="shared" si="37"/>
        <v>136</v>
      </c>
      <c r="ER6" s="496">
        <f t="shared" si="37"/>
        <v>137</v>
      </c>
      <c r="ES6" s="496">
        <f t="shared" si="37"/>
        <v>138</v>
      </c>
      <c r="ET6" s="496">
        <f t="shared" si="37"/>
        <v>139</v>
      </c>
      <c r="EU6" s="496">
        <f t="shared" si="37"/>
        <v>140</v>
      </c>
      <c r="EV6" s="496">
        <f t="shared" si="37"/>
        <v>141</v>
      </c>
      <c r="EW6" s="496">
        <f t="shared" si="37"/>
        <v>142</v>
      </c>
      <c r="EX6" s="496">
        <f t="shared" si="37"/>
        <v>143</v>
      </c>
      <c r="EY6" s="496">
        <f t="shared" si="37"/>
        <v>144</v>
      </c>
      <c r="EZ6" s="496">
        <f t="shared" si="37"/>
        <v>145</v>
      </c>
      <c r="FA6" s="496">
        <f t="shared" si="37"/>
        <v>146</v>
      </c>
      <c r="FB6" s="496">
        <f t="shared" si="37"/>
        <v>147</v>
      </c>
      <c r="FC6" s="496">
        <f t="shared" si="37"/>
        <v>148</v>
      </c>
      <c r="FD6" s="496">
        <f t="shared" si="37"/>
        <v>149</v>
      </c>
      <c r="FE6" s="496">
        <f t="shared" si="37"/>
        <v>150</v>
      </c>
      <c r="FF6" s="496">
        <f t="shared" si="37"/>
        <v>151</v>
      </c>
      <c r="FG6" s="496">
        <f t="shared" si="37"/>
        <v>152</v>
      </c>
      <c r="FH6" s="496">
        <f t="shared" si="37"/>
        <v>153</v>
      </c>
      <c r="FI6" s="496">
        <f t="shared" si="37"/>
        <v>154</v>
      </c>
      <c r="FJ6" s="496">
        <f t="shared" si="37"/>
        <v>155</v>
      </c>
      <c r="FK6" s="496">
        <f t="shared" si="37"/>
        <v>156</v>
      </c>
      <c r="FL6" s="496">
        <f t="shared" si="37"/>
        <v>157</v>
      </c>
      <c r="FM6" s="496">
        <f t="shared" si="37"/>
        <v>158</v>
      </c>
      <c r="FN6" s="496">
        <f t="shared" si="37"/>
        <v>159</v>
      </c>
      <c r="FO6" s="496">
        <f t="shared" si="37"/>
        <v>160</v>
      </c>
      <c r="FP6" s="496">
        <f t="shared" si="37"/>
        <v>161</v>
      </c>
      <c r="FQ6" s="496">
        <f t="shared" si="37"/>
        <v>162</v>
      </c>
      <c r="FR6" s="496">
        <f t="shared" si="37"/>
        <v>163</v>
      </c>
      <c r="FS6" s="496">
        <f t="shared" si="37"/>
        <v>164</v>
      </c>
      <c r="FT6" s="496">
        <f t="shared" si="37"/>
        <v>165</v>
      </c>
      <c r="FU6" s="496">
        <f t="shared" si="37"/>
        <v>166</v>
      </c>
      <c r="FV6" s="496">
        <f t="shared" si="37"/>
        <v>167</v>
      </c>
      <c r="FW6" s="496">
        <f t="shared" si="37"/>
        <v>168</v>
      </c>
      <c r="FX6" s="496">
        <f t="shared" si="37"/>
        <v>169</v>
      </c>
      <c r="FY6" s="496">
        <f t="shared" si="37"/>
        <v>170</v>
      </c>
      <c r="FZ6" s="496">
        <f t="shared" si="37"/>
        <v>171</v>
      </c>
      <c r="GA6" s="496">
        <f t="shared" si="37"/>
        <v>172</v>
      </c>
      <c r="GB6" s="496">
        <f t="shared" si="37"/>
        <v>173</v>
      </c>
      <c r="GC6" s="496">
        <f t="shared" si="37"/>
        <v>174</v>
      </c>
      <c r="GD6" s="496">
        <f t="shared" si="37"/>
        <v>175</v>
      </c>
      <c r="GE6" s="496">
        <f t="shared" si="37"/>
        <v>176</v>
      </c>
      <c r="GF6" s="496">
        <f t="shared" si="37"/>
        <v>177</v>
      </c>
      <c r="GG6" s="496">
        <f t="shared" si="37"/>
        <v>178</v>
      </c>
      <c r="GH6" s="496">
        <f t="shared" si="37"/>
        <v>179</v>
      </c>
      <c r="GI6" s="496">
        <f t="shared" si="37"/>
        <v>180</v>
      </c>
      <c r="GJ6" s="496">
        <f t="shared" si="37"/>
        <v>181</v>
      </c>
      <c r="GK6" s="496">
        <f t="shared" si="37"/>
        <v>182</v>
      </c>
      <c r="GL6" s="496">
        <f t="shared" si="37"/>
        <v>183</v>
      </c>
      <c r="GM6" s="496">
        <f t="shared" si="37"/>
        <v>184</v>
      </c>
      <c r="GN6" s="496">
        <f t="shared" si="37"/>
        <v>185</v>
      </c>
      <c r="GO6" s="496">
        <f t="shared" si="37"/>
        <v>186</v>
      </c>
      <c r="GP6" s="496">
        <f t="shared" si="37"/>
        <v>187</v>
      </c>
      <c r="GQ6" s="496">
        <f t="shared" si="37"/>
        <v>188</v>
      </c>
      <c r="GR6" s="496">
        <f t="shared" si="37"/>
        <v>189</v>
      </c>
      <c r="GS6" s="496">
        <f t="shared" si="37"/>
        <v>190</v>
      </c>
      <c r="GT6" s="496">
        <f t="shared" si="37"/>
        <v>191</v>
      </c>
      <c r="GU6" s="496">
        <f t="shared" si="37"/>
        <v>192</v>
      </c>
      <c r="GV6" s="496">
        <f t="shared" si="37"/>
        <v>193</v>
      </c>
      <c r="GW6" s="496">
        <f t="shared" ref="GW6:JH6" si="38">GW13</f>
        <v>194</v>
      </c>
      <c r="GX6" s="496">
        <f t="shared" si="38"/>
        <v>195</v>
      </c>
      <c r="GY6" s="496">
        <f t="shared" si="38"/>
        <v>196</v>
      </c>
      <c r="GZ6" s="496">
        <f t="shared" si="38"/>
        <v>197</v>
      </c>
      <c r="HA6" s="496">
        <f t="shared" si="38"/>
        <v>198</v>
      </c>
      <c r="HB6" s="496">
        <f t="shared" si="38"/>
        <v>199</v>
      </c>
      <c r="HC6" s="496">
        <f t="shared" si="38"/>
        <v>200</v>
      </c>
      <c r="HD6" s="496">
        <f t="shared" si="38"/>
        <v>201</v>
      </c>
      <c r="HE6" s="496">
        <f t="shared" si="38"/>
        <v>202</v>
      </c>
      <c r="HF6" s="496">
        <f t="shared" si="38"/>
        <v>203</v>
      </c>
      <c r="HG6" s="496">
        <f t="shared" si="38"/>
        <v>204</v>
      </c>
      <c r="HH6" s="496">
        <f t="shared" si="38"/>
        <v>205</v>
      </c>
      <c r="HI6" s="496">
        <f t="shared" si="38"/>
        <v>206</v>
      </c>
      <c r="HJ6" s="496">
        <f t="shared" si="38"/>
        <v>207</v>
      </c>
      <c r="HK6" s="496">
        <f t="shared" si="38"/>
        <v>208</v>
      </c>
      <c r="HL6" s="496">
        <f t="shared" si="38"/>
        <v>209</v>
      </c>
      <c r="HM6" s="496">
        <f t="shared" si="38"/>
        <v>210</v>
      </c>
      <c r="HN6" s="496">
        <f t="shared" si="38"/>
        <v>211</v>
      </c>
      <c r="HO6" s="496">
        <f t="shared" si="38"/>
        <v>212</v>
      </c>
      <c r="HP6" s="496">
        <f t="shared" si="38"/>
        <v>213</v>
      </c>
      <c r="HQ6" s="496">
        <f t="shared" si="38"/>
        <v>214</v>
      </c>
      <c r="HR6" s="496">
        <f t="shared" si="38"/>
        <v>215</v>
      </c>
      <c r="HS6" s="496">
        <f t="shared" si="38"/>
        <v>216</v>
      </c>
      <c r="HT6" s="496">
        <f t="shared" si="38"/>
        <v>217</v>
      </c>
      <c r="HU6" s="496">
        <f t="shared" si="38"/>
        <v>218</v>
      </c>
      <c r="HV6" s="496">
        <f t="shared" si="38"/>
        <v>219</v>
      </c>
      <c r="HW6" s="496">
        <f t="shared" si="38"/>
        <v>220</v>
      </c>
      <c r="HX6" s="496">
        <f t="shared" si="38"/>
        <v>221</v>
      </c>
      <c r="HY6" s="496">
        <f t="shared" si="38"/>
        <v>222</v>
      </c>
      <c r="HZ6" s="496">
        <f t="shared" si="38"/>
        <v>223</v>
      </c>
      <c r="IA6" s="496">
        <f t="shared" si="38"/>
        <v>224</v>
      </c>
      <c r="IB6" s="496">
        <f t="shared" si="38"/>
        <v>225</v>
      </c>
      <c r="IC6" s="496">
        <f t="shared" si="38"/>
        <v>226</v>
      </c>
      <c r="ID6" s="496">
        <f t="shared" si="38"/>
        <v>227</v>
      </c>
      <c r="IE6" s="496">
        <f t="shared" si="38"/>
        <v>228</v>
      </c>
      <c r="IF6" s="496">
        <f t="shared" si="38"/>
        <v>229</v>
      </c>
      <c r="IG6" s="496">
        <f t="shared" si="38"/>
        <v>230</v>
      </c>
      <c r="IH6" s="496">
        <f t="shared" si="38"/>
        <v>231</v>
      </c>
      <c r="II6" s="496">
        <f t="shared" si="38"/>
        <v>232</v>
      </c>
      <c r="IJ6" s="496">
        <f t="shared" si="38"/>
        <v>233</v>
      </c>
      <c r="IK6" s="496">
        <f t="shared" si="38"/>
        <v>234</v>
      </c>
      <c r="IL6" s="496">
        <f t="shared" si="38"/>
        <v>235</v>
      </c>
      <c r="IM6" s="496">
        <f t="shared" si="38"/>
        <v>236</v>
      </c>
      <c r="IN6" s="496">
        <f t="shared" si="38"/>
        <v>237</v>
      </c>
      <c r="IO6" s="496">
        <f t="shared" si="38"/>
        <v>238</v>
      </c>
      <c r="IP6" s="496">
        <f t="shared" si="38"/>
        <v>239</v>
      </c>
      <c r="IQ6" s="496">
        <f t="shared" si="38"/>
        <v>240</v>
      </c>
      <c r="IR6" s="496">
        <f t="shared" si="38"/>
        <v>241</v>
      </c>
      <c r="IS6" s="496">
        <f t="shared" si="38"/>
        <v>242</v>
      </c>
      <c r="IT6" s="496">
        <f t="shared" si="38"/>
        <v>243</v>
      </c>
      <c r="IU6" s="496">
        <f t="shared" si="38"/>
        <v>244</v>
      </c>
      <c r="IV6" s="496">
        <f t="shared" si="38"/>
        <v>245</v>
      </c>
      <c r="IW6" s="496">
        <f t="shared" si="38"/>
        <v>246</v>
      </c>
      <c r="IX6" s="496">
        <f t="shared" si="38"/>
        <v>247</v>
      </c>
      <c r="IY6" s="496">
        <f t="shared" si="38"/>
        <v>248</v>
      </c>
      <c r="IZ6" s="496">
        <f t="shared" si="38"/>
        <v>249</v>
      </c>
      <c r="JA6" s="496">
        <f t="shared" si="38"/>
        <v>250</v>
      </c>
      <c r="JB6" s="496">
        <f t="shared" si="38"/>
        <v>251</v>
      </c>
      <c r="JC6" s="496">
        <f t="shared" si="38"/>
        <v>252</v>
      </c>
      <c r="JD6" s="496">
        <f t="shared" si="38"/>
        <v>253</v>
      </c>
      <c r="JE6" s="496">
        <f t="shared" si="38"/>
        <v>254</v>
      </c>
      <c r="JF6" s="496">
        <f t="shared" si="38"/>
        <v>255</v>
      </c>
      <c r="JG6" s="496">
        <f t="shared" si="38"/>
        <v>256</v>
      </c>
      <c r="JH6" s="496">
        <f t="shared" si="38"/>
        <v>257</v>
      </c>
      <c r="JI6" s="496">
        <f t="shared" ref="JI6:LT6" si="39">JI13</f>
        <v>258</v>
      </c>
      <c r="JJ6" s="496">
        <f t="shared" si="39"/>
        <v>259</v>
      </c>
      <c r="JK6" s="496">
        <f t="shared" si="39"/>
        <v>260</v>
      </c>
      <c r="JL6" s="496">
        <f t="shared" si="39"/>
        <v>261</v>
      </c>
      <c r="JM6" s="496">
        <f t="shared" si="39"/>
        <v>262</v>
      </c>
      <c r="JN6" s="496">
        <f t="shared" si="39"/>
        <v>263</v>
      </c>
      <c r="JO6" s="496">
        <f t="shared" si="39"/>
        <v>264</v>
      </c>
      <c r="JP6" s="496">
        <f t="shared" si="39"/>
        <v>265</v>
      </c>
      <c r="JQ6" s="496">
        <f t="shared" si="39"/>
        <v>266</v>
      </c>
      <c r="JR6" s="496">
        <f t="shared" si="39"/>
        <v>267</v>
      </c>
      <c r="JS6" s="496">
        <f t="shared" si="39"/>
        <v>268</v>
      </c>
      <c r="JT6" s="496">
        <f t="shared" si="39"/>
        <v>269</v>
      </c>
      <c r="JU6" s="496">
        <f t="shared" si="39"/>
        <v>270</v>
      </c>
      <c r="JV6" s="496">
        <f t="shared" si="39"/>
        <v>271</v>
      </c>
      <c r="JW6" s="496">
        <f t="shared" si="39"/>
        <v>272</v>
      </c>
      <c r="JX6" s="496">
        <f t="shared" si="39"/>
        <v>273</v>
      </c>
      <c r="JY6" s="496">
        <f t="shared" si="39"/>
        <v>274</v>
      </c>
      <c r="JZ6" s="496">
        <f t="shared" si="39"/>
        <v>275</v>
      </c>
      <c r="KA6" s="496">
        <f t="shared" si="39"/>
        <v>276</v>
      </c>
      <c r="KB6" s="496">
        <f t="shared" si="39"/>
        <v>277</v>
      </c>
      <c r="KC6" s="496">
        <f t="shared" si="39"/>
        <v>278</v>
      </c>
      <c r="KD6" s="496">
        <f t="shared" si="39"/>
        <v>279</v>
      </c>
      <c r="KE6" s="496">
        <f t="shared" si="39"/>
        <v>280</v>
      </c>
      <c r="KF6" s="496">
        <f t="shared" si="39"/>
        <v>281</v>
      </c>
      <c r="KG6" s="496">
        <f t="shared" si="39"/>
        <v>282</v>
      </c>
      <c r="KH6" s="496">
        <f t="shared" si="39"/>
        <v>283</v>
      </c>
      <c r="KI6" s="496">
        <f t="shared" si="39"/>
        <v>284</v>
      </c>
      <c r="KJ6" s="496">
        <f t="shared" si="39"/>
        <v>285</v>
      </c>
      <c r="KK6" s="496">
        <f t="shared" si="39"/>
        <v>286</v>
      </c>
      <c r="KL6" s="496">
        <f t="shared" si="39"/>
        <v>287</v>
      </c>
      <c r="KM6" s="496">
        <f t="shared" si="39"/>
        <v>288</v>
      </c>
      <c r="KN6" s="496">
        <f t="shared" si="39"/>
        <v>289</v>
      </c>
      <c r="KO6" s="496">
        <f t="shared" si="39"/>
        <v>290</v>
      </c>
      <c r="KP6" s="496">
        <f t="shared" si="39"/>
        <v>291</v>
      </c>
      <c r="KQ6" s="496">
        <f t="shared" si="39"/>
        <v>292</v>
      </c>
      <c r="KR6" s="496">
        <f t="shared" si="39"/>
        <v>293</v>
      </c>
      <c r="KS6" s="496">
        <f t="shared" si="39"/>
        <v>294</v>
      </c>
      <c r="KT6" s="496">
        <f t="shared" si="39"/>
        <v>295</v>
      </c>
      <c r="KU6" s="496">
        <f t="shared" si="39"/>
        <v>296</v>
      </c>
      <c r="KV6" s="496">
        <f t="shared" si="39"/>
        <v>297</v>
      </c>
      <c r="KW6" s="496">
        <f t="shared" si="39"/>
        <v>298</v>
      </c>
      <c r="KX6" s="496">
        <f t="shared" si="39"/>
        <v>299</v>
      </c>
      <c r="KY6" s="496">
        <f t="shared" si="39"/>
        <v>300</v>
      </c>
      <c r="KZ6" s="496">
        <f t="shared" si="39"/>
        <v>301</v>
      </c>
      <c r="LA6" s="496">
        <f t="shared" si="39"/>
        <v>302</v>
      </c>
      <c r="LB6" s="496">
        <f t="shared" si="39"/>
        <v>303</v>
      </c>
      <c r="LC6" s="496">
        <f t="shared" si="39"/>
        <v>304</v>
      </c>
      <c r="LD6" s="496">
        <f t="shared" si="39"/>
        <v>305</v>
      </c>
      <c r="LE6" s="496">
        <f t="shared" si="39"/>
        <v>306</v>
      </c>
      <c r="LF6" s="496">
        <f t="shared" si="39"/>
        <v>307</v>
      </c>
      <c r="LG6" s="496">
        <f t="shared" si="39"/>
        <v>308</v>
      </c>
      <c r="LH6" s="496">
        <f t="shared" si="39"/>
        <v>309</v>
      </c>
      <c r="LI6" s="496">
        <f t="shared" si="39"/>
        <v>310</v>
      </c>
      <c r="LJ6" s="496">
        <f t="shared" si="39"/>
        <v>311</v>
      </c>
      <c r="LK6" s="496">
        <f t="shared" si="39"/>
        <v>312</v>
      </c>
      <c r="LL6" s="496">
        <f t="shared" si="39"/>
        <v>313</v>
      </c>
      <c r="LM6" s="496">
        <f t="shared" si="39"/>
        <v>314</v>
      </c>
      <c r="LN6" s="496">
        <f t="shared" si="39"/>
        <v>315</v>
      </c>
      <c r="LO6" s="496">
        <f t="shared" si="39"/>
        <v>316</v>
      </c>
      <c r="LP6" s="496">
        <f t="shared" si="39"/>
        <v>317</v>
      </c>
      <c r="LQ6" s="496">
        <f t="shared" si="39"/>
        <v>318</v>
      </c>
      <c r="LR6" s="496">
        <f t="shared" si="39"/>
        <v>319</v>
      </c>
      <c r="LS6" s="496">
        <f t="shared" si="39"/>
        <v>320</v>
      </c>
      <c r="LT6" s="496">
        <f t="shared" si="39"/>
        <v>321</v>
      </c>
      <c r="LU6" s="496">
        <f t="shared" ref="LU6:OF6" si="40">LU13</f>
        <v>322</v>
      </c>
      <c r="LV6" s="496">
        <f t="shared" si="40"/>
        <v>323</v>
      </c>
      <c r="LW6" s="496">
        <f t="shared" si="40"/>
        <v>324</v>
      </c>
      <c r="LX6" s="496">
        <f t="shared" si="40"/>
        <v>325</v>
      </c>
      <c r="LY6" s="496">
        <f t="shared" si="40"/>
        <v>326</v>
      </c>
      <c r="LZ6" s="496">
        <f t="shared" si="40"/>
        <v>327</v>
      </c>
      <c r="MA6" s="496">
        <f t="shared" si="40"/>
        <v>328</v>
      </c>
      <c r="MB6" s="496">
        <f t="shared" si="40"/>
        <v>329</v>
      </c>
      <c r="MC6" s="496">
        <f t="shared" si="40"/>
        <v>330</v>
      </c>
      <c r="MD6" s="496">
        <f t="shared" si="40"/>
        <v>331</v>
      </c>
      <c r="ME6" s="496">
        <f t="shared" si="40"/>
        <v>332</v>
      </c>
      <c r="MF6" s="496">
        <f t="shared" si="40"/>
        <v>333</v>
      </c>
      <c r="MG6" s="496">
        <f t="shared" si="40"/>
        <v>334</v>
      </c>
      <c r="MH6" s="496">
        <f t="shared" si="40"/>
        <v>335</v>
      </c>
      <c r="MI6" s="496">
        <f t="shared" si="40"/>
        <v>336</v>
      </c>
      <c r="MJ6" s="496">
        <f t="shared" si="40"/>
        <v>337</v>
      </c>
      <c r="MK6" s="496">
        <f t="shared" si="40"/>
        <v>338</v>
      </c>
      <c r="ML6" s="496">
        <f t="shared" si="40"/>
        <v>339</v>
      </c>
      <c r="MM6" s="496">
        <f t="shared" si="40"/>
        <v>340</v>
      </c>
      <c r="MN6" s="496">
        <f t="shared" si="40"/>
        <v>341</v>
      </c>
      <c r="MO6" s="496">
        <f t="shared" si="40"/>
        <v>342</v>
      </c>
      <c r="MP6" s="496">
        <f t="shared" si="40"/>
        <v>343</v>
      </c>
      <c r="MQ6" s="496">
        <f t="shared" si="40"/>
        <v>344</v>
      </c>
      <c r="MR6" s="496">
        <f t="shared" si="40"/>
        <v>345</v>
      </c>
      <c r="MS6" s="496">
        <f t="shared" si="40"/>
        <v>346</v>
      </c>
      <c r="MT6" s="496">
        <f t="shared" si="40"/>
        <v>347</v>
      </c>
      <c r="MU6" s="496">
        <f t="shared" si="40"/>
        <v>348</v>
      </c>
      <c r="MV6" s="496">
        <f t="shared" si="40"/>
        <v>349</v>
      </c>
      <c r="MW6" s="496">
        <f t="shared" si="40"/>
        <v>350</v>
      </c>
      <c r="MX6" s="496">
        <f t="shared" si="40"/>
        <v>351</v>
      </c>
      <c r="MY6" s="496">
        <f t="shared" si="40"/>
        <v>352</v>
      </c>
      <c r="MZ6" s="496">
        <f t="shared" si="40"/>
        <v>353</v>
      </c>
      <c r="NA6" s="496">
        <f t="shared" si="40"/>
        <v>354</v>
      </c>
      <c r="NB6" s="496">
        <f t="shared" si="40"/>
        <v>355</v>
      </c>
      <c r="NC6" s="496">
        <f t="shared" si="40"/>
        <v>356</v>
      </c>
      <c r="ND6" s="496">
        <f t="shared" si="40"/>
        <v>357</v>
      </c>
      <c r="NE6" s="496">
        <f t="shared" si="40"/>
        <v>358</v>
      </c>
      <c r="NF6" s="496">
        <f t="shared" si="40"/>
        <v>359</v>
      </c>
      <c r="NG6" s="496">
        <f t="shared" si="40"/>
        <v>360</v>
      </c>
      <c r="NH6" s="496">
        <f t="shared" si="40"/>
        <v>361</v>
      </c>
      <c r="NI6" s="496">
        <f t="shared" si="40"/>
        <v>362</v>
      </c>
      <c r="NJ6" s="496">
        <f t="shared" si="40"/>
        <v>363</v>
      </c>
      <c r="NK6" s="496">
        <f t="shared" si="40"/>
        <v>364</v>
      </c>
      <c r="NL6" s="496">
        <f t="shared" si="40"/>
        <v>365</v>
      </c>
      <c r="NM6" s="496">
        <f t="shared" si="40"/>
        <v>366</v>
      </c>
      <c r="NN6" s="496">
        <f t="shared" si="40"/>
        <v>367</v>
      </c>
      <c r="NO6" s="496">
        <f t="shared" si="40"/>
        <v>368</v>
      </c>
      <c r="NP6" s="496">
        <f t="shared" si="40"/>
        <v>369</v>
      </c>
      <c r="NQ6" s="496">
        <f t="shared" si="40"/>
        <v>370</v>
      </c>
      <c r="NR6" s="496">
        <f t="shared" si="40"/>
        <v>371</v>
      </c>
      <c r="NS6" s="496">
        <f t="shared" si="40"/>
        <v>372</v>
      </c>
      <c r="NT6" s="496">
        <f t="shared" si="40"/>
        <v>373</v>
      </c>
      <c r="NU6" s="496">
        <f t="shared" si="40"/>
        <v>374</v>
      </c>
      <c r="NV6" s="496">
        <f t="shared" si="40"/>
        <v>375</v>
      </c>
      <c r="NW6" s="496">
        <f t="shared" si="40"/>
        <v>376</v>
      </c>
      <c r="NX6" s="496">
        <f t="shared" si="40"/>
        <v>377</v>
      </c>
      <c r="NY6" s="496">
        <f t="shared" si="40"/>
        <v>378</v>
      </c>
      <c r="NZ6" s="496">
        <f t="shared" si="40"/>
        <v>379</v>
      </c>
      <c r="OA6" s="496">
        <f t="shared" si="40"/>
        <v>380</v>
      </c>
      <c r="OB6" s="496">
        <f t="shared" si="40"/>
        <v>381</v>
      </c>
      <c r="OC6" s="496">
        <f t="shared" si="40"/>
        <v>382</v>
      </c>
      <c r="OD6" s="496">
        <f t="shared" si="40"/>
        <v>383</v>
      </c>
      <c r="OE6" s="496">
        <f t="shared" si="40"/>
        <v>384</v>
      </c>
      <c r="OF6" s="496">
        <f t="shared" si="40"/>
        <v>385</v>
      </c>
      <c r="OG6" s="496">
        <f t="shared" ref="OG6:OR6" si="41">OG13</f>
        <v>386</v>
      </c>
      <c r="OH6" s="496">
        <f t="shared" si="41"/>
        <v>387</v>
      </c>
      <c r="OI6" s="496">
        <f t="shared" si="41"/>
        <v>388</v>
      </c>
      <c r="OJ6" s="496">
        <f t="shared" si="41"/>
        <v>389</v>
      </c>
      <c r="OK6" s="496">
        <f t="shared" si="41"/>
        <v>390</v>
      </c>
      <c r="OL6" s="496">
        <f t="shared" si="41"/>
        <v>391</v>
      </c>
      <c r="OM6" s="496">
        <f t="shared" si="41"/>
        <v>392</v>
      </c>
      <c r="ON6" s="496">
        <f t="shared" si="41"/>
        <v>393</v>
      </c>
      <c r="OO6" s="496">
        <f t="shared" si="41"/>
        <v>394</v>
      </c>
      <c r="OP6" s="496">
        <f t="shared" si="41"/>
        <v>395</v>
      </c>
      <c r="OQ6" s="496">
        <f t="shared" si="41"/>
        <v>396</v>
      </c>
      <c r="OR6" s="521">
        <f t="shared" si="41"/>
        <v>397</v>
      </c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</row>
    <row r="7" spans="1:722" x14ac:dyDescent="0.35">
      <c r="B7" s="277"/>
      <c r="OR7" s="310"/>
    </row>
    <row r="8" spans="1:722" x14ac:dyDescent="0.35">
      <c r="B8" s="277"/>
      <c r="OR8" s="310"/>
    </row>
    <row r="9" spans="1:722" s="235" customFormat="1" x14ac:dyDescent="0.35">
      <c r="A9" s="200"/>
      <c r="B9" s="344" t="s">
        <v>293</v>
      </c>
      <c r="OR9" s="393"/>
      <c r="OS9"/>
      <c r="OT9"/>
      <c r="OU9"/>
      <c r="OV9"/>
      <c r="OW9"/>
      <c r="OX9"/>
      <c r="OY9"/>
      <c r="OZ9"/>
      <c r="PA9"/>
      <c r="PB9"/>
      <c r="PC9"/>
      <c r="PD9"/>
      <c r="PE9"/>
      <c r="PF9"/>
    </row>
    <row r="10" spans="1:722" x14ac:dyDescent="0.35">
      <c r="B10" s="277"/>
      <c r="OR10" s="310"/>
    </row>
    <row r="11" spans="1:722" s="340" customFormat="1" x14ac:dyDescent="0.35">
      <c r="A11" s="200"/>
      <c r="B11" s="340" t="s">
        <v>66</v>
      </c>
      <c r="C11" s="239"/>
      <c r="D11" s="239"/>
      <c r="E11" s="239"/>
      <c r="F11" s="239"/>
      <c r="G11" s="239"/>
      <c r="H11" s="239"/>
      <c r="I11" s="239"/>
      <c r="J11" s="239"/>
      <c r="K11" s="239"/>
      <c r="L11" s="239"/>
      <c r="M11" s="239"/>
      <c r="N11" s="239"/>
      <c r="O11" s="239"/>
      <c r="P11" s="239"/>
      <c r="Q11" s="239"/>
      <c r="R11" s="239"/>
      <c r="S11" s="239"/>
      <c r="T11" s="239"/>
      <c r="U11" s="239"/>
      <c r="V11" s="239"/>
      <c r="W11" s="239"/>
      <c r="X11" s="239"/>
      <c r="Y11" s="239"/>
      <c r="Z11" s="239"/>
      <c r="AA11" s="239"/>
      <c r="AB11" s="239"/>
      <c r="AC11" s="239"/>
      <c r="AD11" s="239"/>
      <c r="AE11" s="239"/>
      <c r="AF11" s="239"/>
      <c r="AG11" s="239"/>
      <c r="AH11" s="239"/>
      <c r="AI11" s="239"/>
      <c r="AJ11" s="239"/>
      <c r="AK11" s="239"/>
      <c r="AL11" s="239"/>
      <c r="AM11" s="239"/>
      <c r="AN11" s="239"/>
      <c r="AO11" s="239"/>
      <c r="AP11" s="239"/>
      <c r="AQ11" s="239"/>
      <c r="AR11" s="239"/>
      <c r="AS11" s="239"/>
      <c r="AT11" s="239"/>
      <c r="AU11" s="239"/>
      <c r="AV11" s="239"/>
      <c r="AW11" s="239"/>
      <c r="AX11" s="239"/>
      <c r="AY11" s="239"/>
      <c r="AZ11" s="239"/>
      <c r="BA11" s="239"/>
      <c r="BB11" s="239"/>
      <c r="BC11" s="239"/>
      <c r="BD11" s="239"/>
      <c r="BE11" s="239"/>
      <c r="BF11" s="239"/>
      <c r="BG11" s="239"/>
      <c r="BH11" s="239"/>
      <c r="BI11" s="239"/>
      <c r="BJ11" s="239"/>
      <c r="BK11" s="239"/>
      <c r="BL11" s="239"/>
      <c r="BM11" s="239"/>
      <c r="BN11" s="239"/>
      <c r="BO11" s="239"/>
      <c r="BP11" s="239"/>
      <c r="BQ11" s="239"/>
      <c r="BR11" s="239"/>
      <c r="BS11" s="239"/>
      <c r="BT11" s="239"/>
      <c r="BU11" s="239"/>
      <c r="BV11" s="239"/>
      <c r="BW11" s="239"/>
      <c r="BX11" s="239"/>
      <c r="BY11" s="239"/>
      <c r="BZ11" s="239"/>
      <c r="CA11" s="239"/>
      <c r="CB11" s="239"/>
      <c r="CC11" s="239"/>
      <c r="CD11" s="239"/>
      <c r="CE11" s="239"/>
      <c r="CF11" s="239"/>
      <c r="CG11" s="239"/>
      <c r="CH11" s="239"/>
      <c r="CI11" s="239"/>
      <c r="CJ11" s="239"/>
      <c r="CK11" s="239"/>
      <c r="CL11" s="239"/>
      <c r="CM11" s="239"/>
      <c r="CN11" s="239"/>
      <c r="CO11" s="239"/>
      <c r="CP11" s="239"/>
      <c r="CQ11" s="239"/>
      <c r="CR11" s="239"/>
      <c r="CS11" s="239"/>
      <c r="CT11" s="239"/>
      <c r="CU11" s="239"/>
      <c r="CV11" s="239"/>
      <c r="CW11" s="239"/>
      <c r="CX11" s="239"/>
      <c r="CY11" s="239"/>
      <c r="CZ11" s="239"/>
      <c r="DA11" s="239"/>
      <c r="DB11" s="239"/>
      <c r="DC11" s="239"/>
      <c r="DD11" s="239"/>
      <c r="DE11" s="239"/>
      <c r="DF11" s="239"/>
      <c r="DG11" s="239"/>
      <c r="DH11" s="239"/>
      <c r="DI11" s="239"/>
      <c r="DJ11" s="239"/>
      <c r="DK11" s="239"/>
      <c r="DL11" s="239"/>
      <c r="DM11" s="239"/>
      <c r="DN11" s="239"/>
      <c r="DO11" s="239"/>
      <c r="DP11" s="239"/>
      <c r="DQ11" s="239"/>
      <c r="DR11" s="239"/>
      <c r="DS11" s="239"/>
      <c r="DT11" s="239"/>
      <c r="DU11" s="239"/>
      <c r="DV11" s="239"/>
      <c r="DW11" s="239"/>
      <c r="DX11" s="239"/>
      <c r="DY11" s="239"/>
      <c r="DZ11" s="239"/>
      <c r="EA11" s="239"/>
      <c r="EB11" s="239"/>
      <c r="EC11" s="239"/>
      <c r="ED11" s="239"/>
      <c r="EE11" s="239"/>
      <c r="EF11" s="239"/>
      <c r="EG11" s="239"/>
      <c r="EH11" s="239"/>
      <c r="EI11" s="239"/>
      <c r="EJ11" s="239"/>
      <c r="EK11" s="239"/>
      <c r="EL11" s="239"/>
      <c r="EM11" s="239"/>
      <c r="EN11" s="239"/>
      <c r="EO11" s="239"/>
      <c r="EP11" s="239"/>
      <c r="EQ11" s="239"/>
      <c r="ER11" s="239"/>
      <c r="ES11" s="239"/>
      <c r="ET11" s="239"/>
      <c r="EU11" s="239"/>
      <c r="EV11" s="239"/>
      <c r="EW11" s="239"/>
      <c r="EX11" s="239"/>
      <c r="EY11" s="239"/>
      <c r="EZ11" s="239"/>
      <c r="FA11" s="239"/>
      <c r="FB11" s="239"/>
      <c r="FC11" s="239"/>
      <c r="FD11" s="239"/>
      <c r="FE11" s="239"/>
      <c r="FF11" s="239"/>
      <c r="FG11" s="239"/>
      <c r="FH11" s="239"/>
      <c r="FI11" s="239"/>
      <c r="FJ11" s="239"/>
      <c r="FK11" s="239"/>
      <c r="FL11" s="239"/>
      <c r="FM11" s="239"/>
      <c r="FN11" s="239"/>
      <c r="FO11" s="239"/>
      <c r="FP11" s="239"/>
      <c r="FQ11" s="239"/>
      <c r="FR11" s="239"/>
      <c r="FS11" s="239"/>
      <c r="FT11" s="239"/>
      <c r="FU11" s="239"/>
      <c r="FV11" s="239"/>
      <c r="FW11" s="239"/>
      <c r="FX11" s="239"/>
      <c r="FY11" s="239"/>
      <c r="FZ11" s="239"/>
      <c r="GA11" s="239"/>
      <c r="GB11" s="239"/>
      <c r="GC11" s="239"/>
      <c r="GD11" s="239"/>
      <c r="GE11" s="239"/>
      <c r="GF11" s="239"/>
      <c r="GG11" s="239"/>
      <c r="GH11" s="239"/>
      <c r="GI11" s="239"/>
      <c r="GJ11" s="239"/>
      <c r="GK11" s="239"/>
      <c r="GL11" s="239"/>
      <c r="GM11" s="239"/>
      <c r="GN11" s="239"/>
      <c r="GO11" s="239"/>
      <c r="GP11" s="239"/>
      <c r="GQ11" s="239"/>
      <c r="GR11" s="239"/>
      <c r="GS11" s="239"/>
      <c r="GT11" s="239"/>
      <c r="GU11" s="239"/>
      <c r="GV11" s="239"/>
      <c r="GW11" s="239"/>
      <c r="GX11" s="239"/>
      <c r="GY11" s="239"/>
      <c r="GZ11" s="239"/>
      <c r="HA11" s="239"/>
      <c r="HB11" s="239"/>
      <c r="HC11" s="239"/>
      <c r="HD11" s="239"/>
      <c r="HE11" s="239"/>
      <c r="HF11" s="239"/>
      <c r="HG11" s="239"/>
      <c r="HH11" s="239"/>
      <c r="HI11" s="239"/>
      <c r="HJ11" s="239"/>
      <c r="HK11" s="239"/>
      <c r="HL11" s="239"/>
      <c r="HM11" s="239"/>
      <c r="HN11" s="239"/>
      <c r="HO11" s="239"/>
      <c r="HP11" s="239"/>
      <c r="HQ11" s="239"/>
      <c r="HR11" s="239"/>
      <c r="HS11" s="239"/>
      <c r="HT11" s="239"/>
      <c r="HU11" s="239"/>
      <c r="HV11" s="239"/>
      <c r="HW11" s="239"/>
      <c r="HX11" s="239"/>
      <c r="HY11" s="239"/>
      <c r="HZ11" s="239"/>
      <c r="IA11" s="239"/>
      <c r="IB11" s="239"/>
      <c r="IC11" s="239"/>
      <c r="ID11" s="239"/>
      <c r="IE11" s="239"/>
      <c r="IF11" s="239"/>
      <c r="IG11" s="239"/>
      <c r="IH11" s="239"/>
      <c r="II11" s="239"/>
      <c r="IJ11" s="239"/>
      <c r="IK11" s="239"/>
      <c r="IL11" s="239"/>
      <c r="IM11" s="239"/>
      <c r="IN11" s="239"/>
      <c r="IO11" s="239"/>
      <c r="IP11" s="239"/>
      <c r="IQ11" s="239"/>
      <c r="IR11" s="239"/>
      <c r="IS11" s="239"/>
      <c r="IT11" s="239"/>
      <c r="IU11" s="239"/>
      <c r="IV11" s="239"/>
      <c r="IW11" s="239"/>
      <c r="IX11" s="239"/>
      <c r="IY11" s="239"/>
      <c r="IZ11" s="239"/>
      <c r="JA11" s="239"/>
      <c r="JB11" s="239"/>
      <c r="JC11" s="239"/>
      <c r="JD11" s="239"/>
      <c r="JE11" s="239"/>
      <c r="JF11" s="239"/>
      <c r="JG11" s="239"/>
      <c r="JH11" s="239"/>
      <c r="JI11" s="239"/>
      <c r="JJ11" s="239"/>
      <c r="JK11" s="239"/>
      <c r="JL11" s="239"/>
      <c r="JM11" s="239"/>
      <c r="JN11" s="239"/>
      <c r="JO11" s="239"/>
      <c r="JP11" s="239"/>
      <c r="JQ11" s="239"/>
      <c r="JR11" s="239"/>
      <c r="JS11" s="239"/>
      <c r="JT11" s="239"/>
      <c r="JU11" s="239"/>
      <c r="JV11" s="239"/>
      <c r="JW11" s="239"/>
      <c r="JX11" s="239"/>
      <c r="JY11" s="239"/>
      <c r="JZ11" s="239"/>
      <c r="KA11" s="239"/>
      <c r="KB11" s="239"/>
      <c r="KC11" s="239"/>
      <c r="KD11" s="239"/>
      <c r="KE11" s="239"/>
      <c r="KF11" s="239"/>
      <c r="KG11" s="239"/>
      <c r="KH11" s="239"/>
      <c r="KI11" s="239"/>
      <c r="KJ11" s="239"/>
      <c r="KK11" s="239"/>
      <c r="KL11" s="239"/>
      <c r="KM11" s="239"/>
      <c r="KN11" s="239"/>
      <c r="KO11" s="239"/>
      <c r="KP11" s="239"/>
      <c r="KQ11" s="239"/>
      <c r="KR11" s="239"/>
      <c r="KS11" s="239"/>
      <c r="KT11" s="239"/>
      <c r="KU11" s="239"/>
      <c r="KV11" s="239"/>
      <c r="KW11" s="239"/>
      <c r="KX11" s="239"/>
      <c r="KY11" s="239"/>
      <c r="KZ11" s="239"/>
      <c r="LA11" s="239"/>
      <c r="LB11" s="239"/>
      <c r="LC11" s="239"/>
      <c r="LD11" s="239"/>
      <c r="LE11" s="239"/>
      <c r="LF11" s="239"/>
      <c r="LG11" s="239"/>
      <c r="LH11" s="239"/>
      <c r="LI11" s="239"/>
      <c r="LJ11" s="239"/>
      <c r="LK11" s="239"/>
      <c r="LL11" s="239"/>
      <c r="LM11" s="239"/>
      <c r="LN11" s="239"/>
      <c r="LO11" s="239"/>
      <c r="LP11" s="239"/>
      <c r="LQ11" s="239"/>
      <c r="LR11" s="239"/>
      <c r="LS11" s="239"/>
      <c r="LT11" s="239"/>
      <c r="LU11" s="239"/>
      <c r="LV11" s="239"/>
      <c r="LW11" s="239"/>
      <c r="LX11" s="239"/>
      <c r="LY11" s="239"/>
      <c r="LZ11" s="239"/>
      <c r="MA11" s="239"/>
      <c r="MB11" s="239"/>
      <c r="MC11" s="239"/>
      <c r="MD11" s="239"/>
      <c r="ME11" s="239"/>
      <c r="MF11" s="239"/>
      <c r="MG11" s="239"/>
      <c r="MH11" s="239"/>
      <c r="MI11" s="239"/>
      <c r="MJ11" s="239"/>
      <c r="MK11" s="239"/>
      <c r="ML11" s="239"/>
      <c r="MM11" s="239"/>
      <c r="MN11" s="239"/>
      <c r="MO11" s="239"/>
      <c r="MP11" s="239"/>
      <c r="MQ11" s="239"/>
      <c r="MR11" s="239"/>
      <c r="MS11" s="239"/>
      <c r="MT11" s="239"/>
      <c r="MU11" s="239"/>
      <c r="MV11" s="239"/>
      <c r="MW11" s="239"/>
      <c r="MX11" s="239"/>
      <c r="MY11" s="239"/>
      <c r="MZ11" s="239"/>
      <c r="NA11" s="239"/>
      <c r="NB11" s="239"/>
      <c r="NC11" s="239"/>
      <c r="ND11" s="239"/>
      <c r="NE11" s="239"/>
      <c r="NF11" s="239"/>
      <c r="NG11" s="239"/>
      <c r="NH11" s="239"/>
      <c r="NI11" s="239"/>
      <c r="NJ11" s="239"/>
      <c r="NK11" s="239"/>
      <c r="NL11" s="239"/>
      <c r="NM11" s="239"/>
      <c r="NN11" s="239"/>
      <c r="NO11" s="239"/>
      <c r="NP11" s="239"/>
      <c r="NQ11" s="239"/>
      <c r="NR11" s="239"/>
      <c r="NS11" s="239"/>
      <c r="NT11" s="239"/>
      <c r="NU11" s="239"/>
      <c r="NV11" s="239"/>
      <c r="NW11" s="239"/>
      <c r="NX11" s="239"/>
      <c r="NY11" s="239"/>
      <c r="NZ11" s="239"/>
      <c r="OA11" s="239"/>
      <c r="OB11" s="239"/>
      <c r="OC11" s="239"/>
      <c r="OD11" s="239"/>
      <c r="OE11" s="239"/>
      <c r="OF11" s="239"/>
      <c r="OG11" s="239"/>
      <c r="OH11" s="239"/>
      <c r="OI11" s="239"/>
      <c r="OJ11" s="239"/>
      <c r="OK11" s="239"/>
      <c r="OL11" s="239"/>
      <c r="OM11" s="239"/>
      <c r="ON11" s="239"/>
      <c r="OO11" s="239"/>
      <c r="OP11" s="239"/>
      <c r="OQ11" s="239"/>
      <c r="OR11" s="522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 s="239"/>
      <c r="PH11" s="239"/>
      <c r="PI11" s="239"/>
      <c r="PJ11" s="239"/>
      <c r="PK11" s="239"/>
      <c r="PL11" s="239"/>
      <c r="PM11" s="239"/>
      <c r="PN11" s="239"/>
      <c r="PO11" s="239"/>
      <c r="PP11" s="239"/>
      <c r="PQ11" s="239"/>
      <c r="PR11" s="239"/>
      <c r="PS11" s="239"/>
      <c r="PT11" s="239"/>
      <c r="PU11" s="239"/>
      <c r="PV11" s="239"/>
      <c r="PW11" s="239"/>
      <c r="PX11" s="239"/>
      <c r="PY11" s="239"/>
      <c r="PZ11" s="239"/>
      <c r="QA11" s="239"/>
      <c r="QB11" s="239"/>
      <c r="QC11" s="239"/>
      <c r="QD11" s="239"/>
      <c r="QE11" s="239"/>
      <c r="QF11" s="239"/>
      <c r="QG11" s="239"/>
      <c r="QH11" s="239"/>
      <c r="QI11" s="239"/>
      <c r="QJ11" s="239"/>
      <c r="QK11" s="239"/>
      <c r="QL11" s="239"/>
      <c r="QM11" s="239"/>
      <c r="QN11" s="239"/>
      <c r="QO11" s="239"/>
      <c r="QP11" s="239"/>
      <c r="QQ11" s="239"/>
      <c r="QR11" s="239"/>
      <c r="QS11" s="239"/>
      <c r="QT11" s="239"/>
      <c r="QU11" s="239"/>
      <c r="QV11" s="239"/>
      <c r="QW11" s="239"/>
      <c r="QX11" s="239"/>
      <c r="QY11" s="239"/>
      <c r="QZ11" s="239"/>
      <c r="RA11" s="239"/>
      <c r="RB11" s="239"/>
      <c r="RC11" s="239"/>
      <c r="RD11" s="239"/>
      <c r="RE11" s="239"/>
      <c r="RF11" s="239"/>
      <c r="RG11" s="239"/>
      <c r="RH11" s="239"/>
      <c r="RI11" s="239"/>
      <c r="RJ11" s="239"/>
      <c r="RK11" s="239"/>
      <c r="RL11" s="239"/>
      <c r="RM11" s="239"/>
      <c r="RN11" s="239"/>
      <c r="RO11" s="239"/>
      <c r="RP11" s="239"/>
      <c r="RQ11" s="239"/>
      <c r="RR11" s="239"/>
      <c r="RS11" s="239"/>
      <c r="RT11" s="239"/>
      <c r="RU11" s="239"/>
      <c r="RV11" s="239"/>
      <c r="RW11" s="239"/>
      <c r="RX11" s="239"/>
      <c r="RY11" s="239"/>
      <c r="RZ11" s="239"/>
      <c r="SA11" s="239"/>
      <c r="SB11" s="239"/>
      <c r="SC11" s="239"/>
      <c r="SD11" s="239"/>
      <c r="SE11" s="239"/>
      <c r="SF11" s="239"/>
      <c r="SG11" s="239"/>
      <c r="SH11" s="239"/>
      <c r="SI11" s="239"/>
      <c r="SJ11" s="239"/>
      <c r="SK11" s="239"/>
      <c r="SL11" s="239"/>
      <c r="SM11" s="239"/>
      <c r="SN11" s="239"/>
      <c r="SO11" s="239"/>
      <c r="SP11" s="239"/>
      <c r="SQ11" s="239"/>
      <c r="SR11" s="239"/>
      <c r="SS11" s="239"/>
      <c r="ST11" s="239"/>
      <c r="SU11" s="239"/>
      <c r="SV11" s="239"/>
      <c r="SW11" s="239"/>
      <c r="SX11" s="239"/>
      <c r="SY11" s="239"/>
      <c r="SZ11" s="239"/>
      <c r="TA11" s="239"/>
      <c r="TB11" s="239"/>
      <c r="TC11" s="239"/>
      <c r="TD11" s="239"/>
      <c r="TE11" s="239"/>
      <c r="TF11" s="239"/>
      <c r="TG11" s="239"/>
      <c r="TH11" s="239"/>
      <c r="TI11" s="239"/>
      <c r="TJ11" s="239"/>
      <c r="TK11" s="239"/>
      <c r="TL11" s="239"/>
      <c r="TM11" s="239"/>
      <c r="TN11" s="239"/>
      <c r="TO11" s="239"/>
      <c r="TP11" s="239"/>
      <c r="TQ11" s="239"/>
      <c r="TR11" s="239"/>
      <c r="TS11" s="239"/>
      <c r="TT11" s="239"/>
      <c r="TU11" s="239"/>
      <c r="TV11" s="239"/>
      <c r="TW11" s="239"/>
      <c r="TX11" s="239"/>
      <c r="TY11" s="239"/>
      <c r="TZ11" s="239"/>
      <c r="UA11" s="239"/>
      <c r="UB11" s="239"/>
      <c r="UC11" s="239"/>
      <c r="UD11" s="239"/>
      <c r="UE11" s="239"/>
      <c r="UF11" s="239"/>
      <c r="UG11" s="239"/>
      <c r="UH11" s="239"/>
      <c r="UI11" s="239"/>
      <c r="UJ11" s="239"/>
      <c r="UK11" s="239"/>
      <c r="UL11" s="239"/>
      <c r="UM11" s="239"/>
      <c r="UN11" s="239"/>
      <c r="UO11" s="239"/>
      <c r="UP11" s="239"/>
      <c r="UQ11" s="239"/>
      <c r="UR11" s="239"/>
      <c r="US11" s="239"/>
      <c r="UT11" s="239"/>
      <c r="UU11" s="239"/>
      <c r="UV11" s="239"/>
      <c r="UW11" s="239"/>
      <c r="UX11" s="239"/>
      <c r="UY11" s="239"/>
      <c r="UZ11" s="239"/>
      <c r="VA11" s="239"/>
      <c r="VB11" s="239"/>
      <c r="VC11" s="239"/>
      <c r="VD11" s="239"/>
      <c r="VE11" s="239"/>
      <c r="VF11" s="239"/>
      <c r="VG11" s="239"/>
      <c r="VH11" s="239"/>
      <c r="VI11" s="239"/>
      <c r="VJ11" s="239"/>
      <c r="VK11" s="239"/>
      <c r="VL11" s="239"/>
      <c r="VM11" s="239"/>
      <c r="VN11" s="239"/>
      <c r="VO11" s="239"/>
      <c r="VP11" s="239"/>
      <c r="VQ11" s="239"/>
      <c r="VR11" s="239"/>
      <c r="VS11" s="239"/>
      <c r="VT11" s="239"/>
      <c r="VU11" s="239"/>
      <c r="VV11" s="239"/>
      <c r="VW11" s="239"/>
      <c r="VX11" s="239"/>
      <c r="VY11" s="239"/>
      <c r="VZ11" s="239"/>
      <c r="WA11" s="239"/>
      <c r="WB11" s="239"/>
      <c r="WC11" s="239"/>
      <c r="WD11" s="239"/>
      <c r="WE11" s="239"/>
      <c r="WF11" s="239"/>
      <c r="WG11" s="239"/>
      <c r="WH11" s="239"/>
      <c r="WI11" s="239"/>
      <c r="WJ11" s="239"/>
      <c r="WK11" s="239"/>
      <c r="WL11" s="239"/>
      <c r="WM11" s="239"/>
      <c r="WN11" s="239"/>
      <c r="WO11" s="239"/>
      <c r="WP11" s="239"/>
      <c r="WQ11" s="239"/>
      <c r="WR11" s="239"/>
      <c r="WS11" s="239"/>
      <c r="WT11" s="239"/>
      <c r="WU11" s="239"/>
      <c r="WV11" s="239"/>
      <c r="WW11" s="239"/>
      <c r="WX11" s="239"/>
      <c r="WY11" s="239"/>
      <c r="WZ11" s="239"/>
      <c r="XA11" s="239"/>
      <c r="XB11" s="239"/>
      <c r="XC11" s="239"/>
      <c r="XD11" s="239"/>
      <c r="XE11" s="239"/>
      <c r="XF11" s="239"/>
      <c r="XG11" s="239"/>
      <c r="XH11" s="239"/>
      <c r="XI11" s="239"/>
      <c r="XJ11" s="239"/>
      <c r="XK11" s="239"/>
      <c r="XL11" s="239"/>
      <c r="XM11" s="239"/>
      <c r="XN11" s="239"/>
      <c r="XO11" s="239"/>
      <c r="XP11" s="239"/>
      <c r="XQ11" s="239"/>
      <c r="XR11" s="239"/>
      <c r="XS11" s="239"/>
      <c r="XT11" s="239"/>
      <c r="XU11" s="239"/>
      <c r="XV11" s="239"/>
      <c r="XW11" s="239"/>
      <c r="XX11" s="239"/>
      <c r="XY11" s="239"/>
      <c r="XZ11" s="239"/>
      <c r="YA11" s="239"/>
      <c r="YB11" s="239"/>
      <c r="YC11" s="239"/>
      <c r="YD11" s="239"/>
      <c r="YE11" s="239"/>
      <c r="YF11" s="239"/>
      <c r="YG11" s="239"/>
      <c r="YH11" s="239"/>
      <c r="YI11" s="239"/>
      <c r="YJ11" s="239"/>
      <c r="YK11" s="239"/>
      <c r="YL11" s="239"/>
      <c r="YM11" s="239"/>
      <c r="YN11" s="239"/>
      <c r="YO11" s="239"/>
      <c r="YP11" s="239"/>
      <c r="YQ11" s="239"/>
      <c r="YR11" s="239"/>
      <c r="YS11" s="239"/>
      <c r="YT11" s="239"/>
      <c r="YU11" s="239"/>
      <c r="YV11" s="239"/>
      <c r="YW11" s="239"/>
      <c r="YX11" s="239"/>
      <c r="YY11" s="239"/>
      <c r="YZ11" s="239"/>
      <c r="ZA11" s="239"/>
      <c r="ZB11" s="239"/>
      <c r="ZC11" s="239"/>
      <c r="ZD11" s="239"/>
      <c r="ZE11" s="239"/>
      <c r="ZF11" s="239"/>
      <c r="ZG11" s="239"/>
      <c r="ZH11" s="239"/>
      <c r="ZI11" s="239"/>
      <c r="ZJ11" s="239"/>
      <c r="ZK11" s="239"/>
      <c r="ZL11" s="239"/>
      <c r="ZM11" s="239"/>
      <c r="ZN11" s="239"/>
      <c r="ZO11" s="239"/>
      <c r="ZP11" s="239"/>
      <c r="ZQ11" s="239"/>
      <c r="ZR11" s="239"/>
      <c r="ZS11" s="239"/>
      <c r="ZT11" s="239"/>
      <c r="ZU11" s="239"/>
      <c r="ZV11" s="239"/>
      <c r="ZW11" s="239"/>
      <c r="ZX11" s="239"/>
      <c r="ZY11" s="239"/>
      <c r="ZZ11" s="239"/>
      <c r="AAA11" s="239"/>
      <c r="AAB11" s="239"/>
      <c r="AAC11" s="239"/>
      <c r="AAD11" s="239"/>
      <c r="AAE11" s="239"/>
      <c r="AAF11" s="239"/>
      <c r="AAG11" s="239"/>
      <c r="AAH11" s="239"/>
      <c r="AAI11" s="239"/>
      <c r="AAJ11" s="239"/>
      <c r="AAK11" s="239"/>
      <c r="AAL11" s="239"/>
      <c r="AAM11" s="239"/>
      <c r="AAN11" s="239"/>
      <c r="AAO11" s="239"/>
      <c r="AAP11" s="239"/>
      <c r="AAQ11" s="239"/>
      <c r="AAR11" s="239"/>
      <c r="AAS11" s="239"/>
      <c r="AAT11" s="239"/>
    </row>
    <row r="12" spans="1:722" x14ac:dyDescent="0.35">
      <c r="B12" s="277"/>
      <c r="OR12" s="310"/>
    </row>
    <row r="13" spans="1:722" x14ac:dyDescent="0.35">
      <c r="B13" s="277"/>
      <c r="C13" t="s">
        <v>254</v>
      </c>
      <c r="L13">
        <f>K13+1</f>
        <v>1</v>
      </c>
      <c r="M13">
        <f>L13+1</f>
        <v>2</v>
      </c>
      <c r="N13">
        <f t="shared" ref="N13:BY13" si="42">M13+1</f>
        <v>3</v>
      </c>
      <c r="O13">
        <f t="shared" si="42"/>
        <v>4</v>
      </c>
      <c r="P13">
        <f t="shared" si="42"/>
        <v>5</v>
      </c>
      <c r="Q13">
        <f t="shared" si="42"/>
        <v>6</v>
      </c>
      <c r="R13">
        <f t="shared" si="42"/>
        <v>7</v>
      </c>
      <c r="S13">
        <f t="shared" si="42"/>
        <v>8</v>
      </c>
      <c r="T13">
        <f t="shared" si="42"/>
        <v>9</v>
      </c>
      <c r="U13">
        <f t="shared" si="42"/>
        <v>10</v>
      </c>
      <c r="V13">
        <f t="shared" si="42"/>
        <v>11</v>
      </c>
      <c r="W13">
        <f t="shared" si="42"/>
        <v>12</v>
      </c>
      <c r="X13">
        <f t="shared" si="42"/>
        <v>13</v>
      </c>
      <c r="Y13">
        <f t="shared" si="42"/>
        <v>14</v>
      </c>
      <c r="Z13">
        <f t="shared" si="42"/>
        <v>15</v>
      </c>
      <c r="AA13">
        <f t="shared" si="42"/>
        <v>16</v>
      </c>
      <c r="AB13">
        <f t="shared" si="42"/>
        <v>17</v>
      </c>
      <c r="AC13">
        <f t="shared" si="42"/>
        <v>18</v>
      </c>
      <c r="AD13">
        <f t="shared" si="42"/>
        <v>19</v>
      </c>
      <c r="AE13">
        <f t="shared" si="42"/>
        <v>20</v>
      </c>
      <c r="AF13">
        <f t="shared" si="42"/>
        <v>21</v>
      </c>
      <c r="AG13">
        <f t="shared" si="42"/>
        <v>22</v>
      </c>
      <c r="AH13">
        <f t="shared" si="42"/>
        <v>23</v>
      </c>
      <c r="AI13">
        <f t="shared" si="42"/>
        <v>24</v>
      </c>
      <c r="AJ13">
        <f t="shared" si="42"/>
        <v>25</v>
      </c>
      <c r="AK13">
        <f t="shared" si="42"/>
        <v>26</v>
      </c>
      <c r="AL13">
        <f t="shared" si="42"/>
        <v>27</v>
      </c>
      <c r="AM13">
        <f t="shared" si="42"/>
        <v>28</v>
      </c>
      <c r="AN13">
        <f t="shared" si="42"/>
        <v>29</v>
      </c>
      <c r="AO13">
        <f t="shared" si="42"/>
        <v>30</v>
      </c>
      <c r="AP13">
        <f t="shared" si="42"/>
        <v>31</v>
      </c>
      <c r="AQ13">
        <f t="shared" si="42"/>
        <v>32</v>
      </c>
      <c r="AR13">
        <f t="shared" si="42"/>
        <v>33</v>
      </c>
      <c r="AS13">
        <f t="shared" si="42"/>
        <v>34</v>
      </c>
      <c r="AT13">
        <f t="shared" si="42"/>
        <v>35</v>
      </c>
      <c r="AU13">
        <f t="shared" si="42"/>
        <v>36</v>
      </c>
      <c r="AV13">
        <f t="shared" si="42"/>
        <v>37</v>
      </c>
      <c r="AW13">
        <f t="shared" si="42"/>
        <v>38</v>
      </c>
      <c r="AX13">
        <f t="shared" si="42"/>
        <v>39</v>
      </c>
      <c r="AY13">
        <f t="shared" si="42"/>
        <v>40</v>
      </c>
      <c r="AZ13">
        <f t="shared" si="42"/>
        <v>41</v>
      </c>
      <c r="BA13">
        <f t="shared" si="42"/>
        <v>42</v>
      </c>
      <c r="BB13">
        <f t="shared" si="42"/>
        <v>43</v>
      </c>
      <c r="BC13">
        <f t="shared" si="42"/>
        <v>44</v>
      </c>
      <c r="BD13">
        <f t="shared" si="42"/>
        <v>45</v>
      </c>
      <c r="BE13">
        <f t="shared" si="42"/>
        <v>46</v>
      </c>
      <c r="BF13">
        <f t="shared" si="42"/>
        <v>47</v>
      </c>
      <c r="BG13">
        <f t="shared" si="42"/>
        <v>48</v>
      </c>
      <c r="BH13">
        <f t="shared" si="42"/>
        <v>49</v>
      </c>
      <c r="BI13">
        <f t="shared" si="42"/>
        <v>50</v>
      </c>
      <c r="BJ13">
        <f t="shared" si="42"/>
        <v>51</v>
      </c>
      <c r="BK13">
        <f t="shared" si="42"/>
        <v>52</v>
      </c>
      <c r="BL13">
        <f t="shared" si="42"/>
        <v>53</v>
      </c>
      <c r="BM13">
        <f t="shared" si="42"/>
        <v>54</v>
      </c>
      <c r="BN13">
        <f t="shared" si="42"/>
        <v>55</v>
      </c>
      <c r="BO13">
        <f t="shared" si="42"/>
        <v>56</v>
      </c>
      <c r="BP13">
        <f t="shared" si="42"/>
        <v>57</v>
      </c>
      <c r="BQ13">
        <f t="shared" si="42"/>
        <v>58</v>
      </c>
      <c r="BR13">
        <f t="shared" si="42"/>
        <v>59</v>
      </c>
      <c r="BS13">
        <f t="shared" si="42"/>
        <v>60</v>
      </c>
      <c r="BT13">
        <f t="shared" si="42"/>
        <v>61</v>
      </c>
      <c r="BU13">
        <f t="shared" si="42"/>
        <v>62</v>
      </c>
      <c r="BV13">
        <f t="shared" si="42"/>
        <v>63</v>
      </c>
      <c r="BW13">
        <f t="shared" si="42"/>
        <v>64</v>
      </c>
      <c r="BX13">
        <f t="shared" si="42"/>
        <v>65</v>
      </c>
      <c r="BY13">
        <f t="shared" si="42"/>
        <v>66</v>
      </c>
      <c r="BZ13">
        <f t="shared" ref="BZ13:EK13" si="43">BY13+1</f>
        <v>67</v>
      </c>
      <c r="CA13">
        <f t="shared" si="43"/>
        <v>68</v>
      </c>
      <c r="CB13">
        <f t="shared" si="43"/>
        <v>69</v>
      </c>
      <c r="CC13">
        <f t="shared" si="43"/>
        <v>70</v>
      </c>
      <c r="CD13">
        <f t="shared" si="43"/>
        <v>71</v>
      </c>
      <c r="CE13">
        <f t="shared" si="43"/>
        <v>72</v>
      </c>
      <c r="CF13">
        <f t="shared" si="43"/>
        <v>73</v>
      </c>
      <c r="CG13">
        <f t="shared" si="43"/>
        <v>74</v>
      </c>
      <c r="CH13">
        <f t="shared" si="43"/>
        <v>75</v>
      </c>
      <c r="CI13">
        <f t="shared" si="43"/>
        <v>76</v>
      </c>
      <c r="CJ13">
        <f t="shared" si="43"/>
        <v>77</v>
      </c>
      <c r="CK13">
        <f t="shared" si="43"/>
        <v>78</v>
      </c>
      <c r="CL13">
        <f t="shared" si="43"/>
        <v>79</v>
      </c>
      <c r="CM13">
        <f t="shared" si="43"/>
        <v>80</v>
      </c>
      <c r="CN13">
        <f t="shared" si="43"/>
        <v>81</v>
      </c>
      <c r="CO13">
        <f t="shared" si="43"/>
        <v>82</v>
      </c>
      <c r="CP13">
        <f t="shared" si="43"/>
        <v>83</v>
      </c>
      <c r="CQ13">
        <f t="shared" si="43"/>
        <v>84</v>
      </c>
      <c r="CR13">
        <f t="shared" si="43"/>
        <v>85</v>
      </c>
      <c r="CS13">
        <f t="shared" si="43"/>
        <v>86</v>
      </c>
      <c r="CT13">
        <f t="shared" si="43"/>
        <v>87</v>
      </c>
      <c r="CU13">
        <f t="shared" si="43"/>
        <v>88</v>
      </c>
      <c r="CV13">
        <f t="shared" si="43"/>
        <v>89</v>
      </c>
      <c r="CW13">
        <f t="shared" si="43"/>
        <v>90</v>
      </c>
      <c r="CX13">
        <f t="shared" si="43"/>
        <v>91</v>
      </c>
      <c r="CY13">
        <f t="shared" si="43"/>
        <v>92</v>
      </c>
      <c r="CZ13">
        <f t="shared" si="43"/>
        <v>93</v>
      </c>
      <c r="DA13">
        <f t="shared" si="43"/>
        <v>94</v>
      </c>
      <c r="DB13">
        <f t="shared" si="43"/>
        <v>95</v>
      </c>
      <c r="DC13">
        <f t="shared" si="43"/>
        <v>96</v>
      </c>
      <c r="DD13">
        <f t="shared" si="43"/>
        <v>97</v>
      </c>
      <c r="DE13">
        <f t="shared" si="43"/>
        <v>98</v>
      </c>
      <c r="DF13">
        <f t="shared" si="43"/>
        <v>99</v>
      </c>
      <c r="DG13">
        <f t="shared" si="43"/>
        <v>100</v>
      </c>
      <c r="DH13">
        <f t="shared" si="43"/>
        <v>101</v>
      </c>
      <c r="DI13">
        <f t="shared" si="43"/>
        <v>102</v>
      </c>
      <c r="DJ13">
        <f t="shared" si="43"/>
        <v>103</v>
      </c>
      <c r="DK13">
        <f t="shared" si="43"/>
        <v>104</v>
      </c>
      <c r="DL13">
        <f t="shared" si="43"/>
        <v>105</v>
      </c>
      <c r="DM13">
        <f t="shared" si="43"/>
        <v>106</v>
      </c>
      <c r="DN13">
        <f t="shared" si="43"/>
        <v>107</v>
      </c>
      <c r="DO13">
        <f t="shared" si="43"/>
        <v>108</v>
      </c>
      <c r="DP13">
        <f t="shared" si="43"/>
        <v>109</v>
      </c>
      <c r="DQ13">
        <f t="shared" si="43"/>
        <v>110</v>
      </c>
      <c r="DR13">
        <f t="shared" si="43"/>
        <v>111</v>
      </c>
      <c r="DS13">
        <f t="shared" si="43"/>
        <v>112</v>
      </c>
      <c r="DT13">
        <f t="shared" si="43"/>
        <v>113</v>
      </c>
      <c r="DU13">
        <f t="shared" si="43"/>
        <v>114</v>
      </c>
      <c r="DV13">
        <f t="shared" si="43"/>
        <v>115</v>
      </c>
      <c r="DW13">
        <f t="shared" si="43"/>
        <v>116</v>
      </c>
      <c r="DX13">
        <f t="shared" si="43"/>
        <v>117</v>
      </c>
      <c r="DY13">
        <f t="shared" si="43"/>
        <v>118</v>
      </c>
      <c r="DZ13">
        <f t="shared" si="43"/>
        <v>119</v>
      </c>
      <c r="EA13">
        <f t="shared" si="43"/>
        <v>120</v>
      </c>
      <c r="EB13">
        <f t="shared" si="43"/>
        <v>121</v>
      </c>
      <c r="EC13">
        <f t="shared" si="43"/>
        <v>122</v>
      </c>
      <c r="ED13">
        <f t="shared" si="43"/>
        <v>123</v>
      </c>
      <c r="EE13">
        <f t="shared" si="43"/>
        <v>124</v>
      </c>
      <c r="EF13">
        <f t="shared" si="43"/>
        <v>125</v>
      </c>
      <c r="EG13">
        <f t="shared" si="43"/>
        <v>126</v>
      </c>
      <c r="EH13">
        <f t="shared" si="43"/>
        <v>127</v>
      </c>
      <c r="EI13">
        <f t="shared" si="43"/>
        <v>128</v>
      </c>
      <c r="EJ13">
        <f t="shared" si="43"/>
        <v>129</v>
      </c>
      <c r="EK13">
        <f t="shared" si="43"/>
        <v>130</v>
      </c>
      <c r="EL13">
        <f t="shared" ref="EL13:GW13" si="44">EK13+1</f>
        <v>131</v>
      </c>
      <c r="EM13">
        <f t="shared" si="44"/>
        <v>132</v>
      </c>
      <c r="EN13">
        <f t="shared" si="44"/>
        <v>133</v>
      </c>
      <c r="EO13">
        <f t="shared" si="44"/>
        <v>134</v>
      </c>
      <c r="EP13">
        <f t="shared" si="44"/>
        <v>135</v>
      </c>
      <c r="EQ13">
        <f t="shared" si="44"/>
        <v>136</v>
      </c>
      <c r="ER13">
        <f t="shared" si="44"/>
        <v>137</v>
      </c>
      <c r="ES13">
        <f t="shared" si="44"/>
        <v>138</v>
      </c>
      <c r="ET13">
        <f t="shared" si="44"/>
        <v>139</v>
      </c>
      <c r="EU13">
        <f t="shared" si="44"/>
        <v>140</v>
      </c>
      <c r="EV13">
        <f t="shared" si="44"/>
        <v>141</v>
      </c>
      <c r="EW13">
        <f t="shared" si="44"/>
        <v>142</v>
      </c>
      <c r="EX13">
        <f t="shared" si="44"/>
        <v>143</v>
      </c>
      <c r="EY13">
        <f t="shared" si="44"/>
        <v>144</v>
      </c>
      <c r="EZ13">
        <f t="shared" si="44"/>
        <v>145</v>
      </c>
      <c r="FA13">
        <f t="shared" si="44"/>
        <v>146</v>
      </c>
      <c r="FB13">
        <f t="shared" si="44"/>
        <v>147</v>
      </c>
      <c r="FC13">
        <f t="shared" si="44"/>
        <v>148</v>
      </c>
      <c r="FD13">
        <f t="shared" si="44"/>
        <v>149</v>
      </c>
      <c r="FE13">
        <f t="shared" si="44"/>
        <v>150</v>
      </c>
      <c r="FF13">
        <f t="shared" si="44"/>
        <v>151</v>
      </c>
      <c r="FG13">
        <f t="shared" si="44"/>
        <v>152</v>
      </c>
      <c r="FH13">
        <f t="shared" si="44"/>
        <v>153</v>
      </c>
      <c r="FI13">
        <f t="shared" si="44"/>
        <v>154</v>
      </c>
      <c r="FJ13">
        <f t="shared" si="44"/>
        <v>155</v>
      </c>
      <c r="FK13">
        <f t="shared" si="44"/>
        <v>156</v>
      </c>
      <c r="FL13">
        <f t="shared" si="44"/>
        <v>157</v>
      </c>
      <c r="FM13">
        <f t="shared" si="44"/>
        <v>158</v>
      </c>
      <c r="FN13">
        <f t="shared" si="44"/>
        <v>159</v>
      </c>
      <c r="FO13">
        <f t="shared" si="44"/>
        <v>160</v>
      </c>
      <c r="FP13">
        <f t="shared" si="44"/>
        <v>161</v>
      </c>
      <c r="FQ13">
        <f t="shared" si="44"/>
        <v>162</v>
      </c>
      <c r="FR13">
        <f t="shared" si="44"/>
        <v>163</v>
      </c>
      <c r="FS13">
        <f t="shared" si="44"/>
        <v>164</v>
      </c>
      <c r="FT13">
        <f t="shared" si="44"/>
        <v>165</v>
      </c>
      <c r="FU13">
        <f t="shared" si="44"/>
        <v>166</v>
      </c>
      <c r="FV13">
        <f t="shared" si="44"/>
        <v>167</v>
      </c>
      <c r="FW13">
        <f t="shared" si="44"/>
        <v>168</v>
      </c>
      <c r="FX13">
        <f t="shared" si="44"/>
        <v>169</v>
      </c>
      <c r="FY13">
        <f t="shared" si="44"/>
        <v>170</v>
      </c>
      <c r="FZ13">
        <f t="shared" si="44"/>
        <v>171</v>
      </c>
      <c r="GA13">
        <f t="shared" si="44"/>
        <v>172</v>
      </c>
      <c r="GB13">
        <f t="shared" si="44"/>
        <v>173</v>
      </c>
      <c r="GC13">
        <f t="shared" si="44"/>
        <v>174</v>
      </c>
      <c r="GD13">
        <f t="shared" si="44"/>
        <v>175</v>
      </c>
      <c r="GE13">
        <f t="shared" si="44"/>
        <v>176</v>
      </c>
      <c r="GF13">
        <f t="shared" si="44"/>
        <v>177</v>
      </c>
      <c r="GG13">
        <f t="shared" si="44"/>
        <v>178</v>
      </c>
      <c r="GH13">
        <f t="shared" si="44"/>
        <v>179</v>
      </c>
      <c r="GI13">
        <f t="shared" si="44"/>
        <v>180</v>
      </c>
      <c r="GJ13">
        <f t="shared" si="44"/>
        <v>181</v>
      </c>
      <c r="GK13">
        <f t="shared" si="44"/>
        <v>182</v>
      </c>
      <c r="GL13">
        <f t="shared" si="44"/>
        <v>183</v>
      </c>
      <c r="GM13">
        <f t="shared" si="44"/>
        <v>184</v>
      </c>
      <c r="GN13">
        <f t="shared" si="44"/>
        <v>185</v>
      </c>
      <c r="GO13">
        <f t="shared" si="44"/>
        <v>186</v>
      </c>
      <c r="GP13">
        <f t="shared" si="44"/>
        <v>187</v>
      </c>
      <c r="GQ13">
        <f t="shared" si="44"/>
        <v>188</v>
      </c>
      <c r="GR13">
        <f t="shared" si="44"/>
        <v>189</v>
      </c>
      <c r="GS13">
        <f t="shared" si="44"/>
        <v>190</v>
      </c>
      <c r="GT13">
        <f t="shared" si="44"/>
        <v>191</v>
      </c>
      <c r="GU13">
        <f t="shared" si="44"/>
        <v>192</v>
      </c>
      <c r="GV13">
        <f t="shared" si="44"/>
        <v>193</v>
      </c>
      <c r="GW13">
        <f t="shared" si="44"/>
        <v>194</v>
      </c>
      <c r="GX13">
        <f t="shared" ref="GX13:JI13" si="45">GW13+1</f>
        <v>195</v>
      </c>
      <c r="GY13">
        <f t="shared" si="45"/>
        <v>196</v>
      </c>
      <c r="GZ13">
        <f t="shared" si="45"/>
        <v>197</v>
      </c>
      <c r="HA13">
        <f t="shared" si="45"/>
        <v>198</v>
      </c>
      <c r="HB13">
        <f t="shared" si="45"/>
        <v>199</v>
      </c>
      <c r="HC13">
        <f t="shared" si="45"/>
        <v>200</v>
      </c>
      <c r="HD13">
        <f t="shared" si="45"/>
        <v>201</v>
      </c>
      <c r="HE13">
        <f t="shared" si="45"/>
        <v>202</v>
      </c>
      <c r="HF13">
        <f t="shared" si="45"/>
        <v>203</v>
      </c>
      <c r="HG13">
        <f t="shared" si="45"/>
        <v>204</v>
      </c>
      <c r="HH13">
        <f t="shared" si="45"/>
        <v>205</v>
      </c>
      <c r="HI13">
        <f t="shared" si="45"/>
        <v>206</v>
      </c>
      <c r="HJ13">
        <f t="shared" si="45"/>
        <v>207</v>
      </c>
      <c r="HK13">
        <f t="shared" si="45"/>
        <v>208</v>
      </c>
      <c r="HL13">
        <f t="shared" si="45"/>
        <v>209</v>
      </c>
      <c r="HM13">
        <f t="shared" si="45"/>
        <v>210</v>
      </c>
      <c r="HN13">
        <f t="shared" si="45"/>
        <v>211</v>
      </c>
      <c r="HO13">
        <f t="shared" si="45"/>
        <v>212</v>
      </c>
      <c r="HP13">
        <f t="shared" si="45"/>
        <v>213</v>
      </c>
      <c r="HQ13">
        <f t="shared" si="45"/>
        <v>214</v>
      </c>
      <c r="HR13">
        <f t="shared" si="45"/>
        <v>215</v>
      </c>
      <c r="HS13">
        <f t="shared" si="45"/>
        <v>216</v>
      </c>
      <c r="HT13">
        <f t="shared" si="45"/>
        <v>217</v>
      </c>
      <c r="HU13">
        <f t="shared" si="45"/>
        <v>218</v>
      </c>
      <c r="HV13">
        <f t="shared" si="45"/>
        <v>219</v>
      </c>
      <c r="HW13">
        <f t="shared" si="45"/>
        <v>220</v>
      </c>
      <c r="HX13">
        <f t="shared" si="45"/>
        <v>221</v>
      </c>
      <c r="HY13">
        <f t="shared" si="45"/>
        <v>222</v>
      </c>
      <c r="HZ13">
        <f t="shared" si="45"/>
        <v>223</v>
      </c>
      <c r="IA13">
        <f t="shared" si="45"/>
        <v>224</v>
      </c>
      <c r="IB13">
        <f t="shared" si="45"/>
        <v>225</v>
      </c>
      <c r="IC13">
        <f t="shared" si="45"/>
        <v>226</v>
      </c>
      <c r="ID13">
        <f t="shared" si="45"/>
        <v>227</v>
      </c>
      <c r="IE13">
        <f t="shared" si="45"/>
        <v>228</v>
      </c>
      <c r="IF13">
        <f t="shared" si="45"/>
        <v>229</v>
      </c>
      <c r="IG13">
        <f t="shared" si="45"/>
        <v>230</v>
      </c>
      <c r="IH13">
        <f t="shared" si="45"/>
        <v>231</v>
      </c>
      <c r="II13">
        <f t="shared" si="45"/>
        <v>232</v>
      </c>
      <c r="IJ13">
        <f t="shared" si="45"/>
        <v>233</v>
      </c>
      <c r="IK13">
        <f t="shared" si="45"/>
        <v>234</v>
      </c>
      <c r="IL13">
        <f t="shared" si="45"/>
        <v>235</v>
      </c>
      <c r="IM13">
        <f t="shared" si="45"/>
        <v>236</v>
      </c>
      <c r="IN13">
        <f t="shared" si="45"/>
        <v>237</v>
      </c>
      <c r="IO13">
        <f t="shared" si="45"/>
        <v>238</v>
      </c>
      <c r="IP13">
        <f t="shared" si="45"/>
        <v>239</v>
      </c>
      <c r="IQ13">
        <f t="shared" si="45"/>
        <v>240</v>
      </c>
      <c r="IR13">
        <f t="shared" si="45"/>
        <v>241</v>
      </c>
      <c r="IS13">
        <f t="shared" si="45"/>
        <v>242</v>
      </c>
      <c r="IT13">
        <f t="shared" si="45"/>
        <v>243</v>
      </c>
      <c r="IU13">
        <f t="shared" si="45"/>
        <v>244</v>
      </c>
      <c r="IV13">
        <f t="shared" si="45"/>
        <v>245</v>
      </c>
      <c r="IW13">
        <f t="shared" si="45"/>
        <v>246</v>
      </c>
      <c r="IX13">
        <f t="shared" si="45"/>
        <v>247</v>
      </c>
      <c r="IY13">
        <f t="shared" si="45"/>
        <v>248</v>
      </c>
      <c r="IZ13">
        <f t="shared" si="45"/>
        <v>249</v>
      </c>
      <c r="JA13">
        <f t="shared" si="45"/>
        <v>250</v>
      </c>
      <c r="JB13">
        <f t="shared" si="45"/>
        <v>251</v>
      </c>
      <c r="JC13">
        <f t="shared" si="45"/>
        <v>252</v>
      </c>
      <c r="JD13">
        <f t="shared" si="45"/>
        <v>253</v>
      </c>
      <c r="JE13">
        <f t="shared" si="45"/>
        <v>254</v>
      </c>
      <c r="JF13">
        <f t="shared" si="45"/>
        <v>255</v>
      </c>
      <c r="JG13">
        <f t="shared" si="45"/>
        <v>256</v>
      </c>
      <c r="JH13">
        <f t="shared" si="45"/>
        <v>257</v>
      </c>
      <c r="JI13">
        <f t="shared" si="45"/>
        <v>258</v>
      </c>
      <c r="JJ13">
        <f t="shared" ref="JJ13:LU13" si="46">JI13+1</f>
        <v>259</v>
      </c>
      <c r="JK13">
        <f t="shared" si="46"/>
        <v>260</v>
      </c>
      <c r="JL13">
        <f t="shared" si="46"/>
        <v>261</v>
      </c>
      <c r="JM13">
        <f t="shared" si="46"/>
        <v>262</v>
      </c>
      <c r="JN13">
        <f t="shared" si="46"/>
        <v>263</v>
      </c>
      <c r="JO13">
        <f t="shared" si="46"/>
        <v>264</v>
      </c>
      <c r="JP13">
        <f t="shared" si="46"/>
        <v>265</v>
      </c>
      <c r="JQ13">
        <f t="shared" si="46"/>
        <v>266</v>
      </c>
      <c r="JR13">
        <f t="shared" si="46"/>
        <v>267</v>
      </c>
      <c r="JS13">
        <f t="shared" si="46"/>
        <v>268</v>
      </c>
      <c r="JT13">
        <f t="shared" si="46"/>
        <v>269</v>
      </c>
      <c r="JU13">
        <f t="shared" si="46"/>
        <v>270</v>
      </c>
      <c r="JV13">
        <f t="shared" si="46"/>
        <v>271</v>
      </c>
      <c r="JW13">
        <f t="shared" si="46"/>
        <v>272</v>
      </c>
      <c r="JX13">
        <f t="shared" si="46"/>
        <v>273</v>
      </c>
      <c r="JY13">
        <f t="shared" si="46"/>
        <v>274</v>
      </c>
      <c r="JZ13">
        <f t="shared" si="46"/>
        <v>275</v>
      </c>
      <c r="KA13">
        <f t="shared" si="46"/>
        <v>276</v>
      </c>
      <c r="KB13">
        <f t="shared" si="46"/>
        <v>277</v>
      </c>
      <c r="KC13">
        <f t="shared" si="46"/>
        <v>278</v>
      </c>
      <c r="KD13">
        <f t="shared" si="46"/>
        <v>279</v>
      </c>
      <c r="KE13">
        <f t="shared" si="46"/>
        <v>280</v>
      </c>
      <c r="KF13">
        <f t="shared" si="46"/>
        <v>281</v>
      </c>
      <c r="KG13">
        <f t="shared" si="46"/>
        <v>282</v>
      </c>
      <c r="KH13">
        <f t="shared" si="46"/>
        <v>283</v>
      </c>
      <c r="KI13">
        <f t="shared" si="46"/>
        <v>284</v>
      </c>
      <c r="KJ13">
        <f t="shared" si="46"/>
        <v>285</v>
      </c>
      <c r="KK13">
        <f t="shared" si="46"/>
        <v>286</v>
      </c>
      <c r="KL13">
        <f t="shared" si="46"/>
        <v>287</v>
      </c>
      <c r="KM13">
        <f t="shared" si="46"/>
        <v>288</v>
      </c>
      <c r="KN13">
        <f t="shared" si="46"/>
        <v>289</v>
      </c>
      <c r="KO13">
        <f t="shared" si="46"/>
        <v>290</v>
      </c>
      <c r="KP13">
        <f t="shared" si="46"/>
        <v>291</v>
      </c>
      <c r="KQ13">
        <f t="shared" si="46"/>
        <v>292</v>
      </c>
      <c r="KR13">
        <f t="shared" si="46"/>
        <v>293</v>
      </c>
      <c r="KS13">
        <f t="shared" si="46"/>
        <v>294</v>
      </c>
      <c r="KT13">
        <f t="shared" si="46"/>
        <v>295</v>
      </c>
      <c r="KU13">
        <f t="shared" si="46"/>
        <v>296</v>
      </c>
      <c r="KV13">
        <f t="shared" si="46"/>
        <v>297</v>
      </c>
      <c r="KW13">
        <f t="shared" si="46"/>
        <v>298</v>
      </c>
      <c r="KX13">
        <f t="shared" si="46"/>
        <v>299</v>
      </c>
      <c r="KY13">
        <f t="shared" si="46"/>
        <v>300</v>
      </c>
      <c r="KZ13">
        <f t="shared" si="46"/>
        <v>301</v>
      </c>
      <c r="LA13">
        <f t="shared" si="46"/>
        <v>302</v>
      </c>
      <c r="LB13">
        <f t="shared" si="46"/>
        <v>303</v>
      </c>
      <c r="LC13">
        <f t="shared" si="46"/>
        <v>304</v>
      </c>
      <c r="LD13">
        <f t="shared" si="46"/>
        <v>305</v>
      </c>
      <c r="LE13">
        <f t="shared" si="46"/>
        <v>306</v>
      </c>
      <c r="LF13">
        <f t="shared" si="46"/>
        <v>307</v>
      </c>
      <c r="LG13">
        <f t="shared" si="46"/>
        <v>308</v>
      </c>
      <c r="LH13">
        <f t="shared" si="46"/>
        <v>309</v>
      </c>
      <c r="LI13">
        <f t="shared" si="46"/>
        <v>310</v>
      </c>
      <c r="LJ13">
        <f t="shared" si="46"/>
        <v>311</v>
      </c>
      <c r="LK13">
        <f t="shared" si="46"/>
        <v>312</v>
      </c>
      <c r="LL13">
        <f t="shared" si="46"/>
        <v>313</v>
      </c>
      <c r="LM13">
        <f t="shared" si="46"/>
        <v>314</v>
      </c>
      <c r="LN13">
        <f t="shared" si="46"/>
        <v>315</v>
      </c>
      <c r="LO13">
        <f t="shared" si="46"/>
        <v>316</v>
      </c>
      <c r="LP13">
        <f t="shared" si="46"/>
        <v>317</v>
      </c>
      <c r="LQ13">
        <f t="shared" si="46"/>
        <v>318</v>
      </c>
      <c r="LR13">
        <f t="shared" si="46"/>
        <v>319</v>
      </c>
      <c r="LS13">
        <f t="shared" si="46"/>
        <v>320</v>
      </c>
      <c r="LT13">
        <f t="shared" si="46"/>
        <v>321</v>
      </c>
      <c r="LU13">
        <f t="shared" si="46"/>
        <v>322</v>
      </c>
      <c r="LV13">
        <f t="shared" ref="LV13:OG13" si="47">LU13+1</f>
        <v>323</v>
      </c>
      <c r="LW13">
        <f t="shared" si="47"/>
        <v>324</v>
      </c>
      <c r="LX13">
        <f t="shared" si="47"/>
        <v>325</v>
      </c>
      <c r="LY13">
        <f t="shared" si="47"/>
        <v>326</v>
      </c>
      <c r="LZ13">
        <f t="shared" si="47"/>
        <v>327</v>
      </c>
      <c r="MA13">
        <f t="shared" si="47"/>
        <v>328</v>
      </c>
      <c r="MB13">
        <f t="shared" si="47"/>
        <v>329</v>
      </c>
      <c r="MC13">
        <f t="shared" si="47"/>
        <v>330</v>
      </c>
      <c r="MD13">
        <f t="shared" si="47"/>
        <v>331</v>
      </c>
      <c r="ME13">
        <f t="shared" si="47"/>
        <v>332</v>
      </c>
      <c r="MF13">
        <f t="shared" si="47"/>
        <v>333</v>
      </c>
      <c r="MG13">
        <f t="shared" si="47"/>
        <v>334</v>
      </c>
      <c r="MH13">
        <f t="shared" si="47"/>
        <v>335</v>
      </c>
      <c r="MI13">
        <f t="shared" si="47"/>
        <v>336</v>
      </c>
      <c r="MJ13">
        <f t="shared" si="47"/>
        <v>337</v>
      </c>
      <c r="MK13">
        <f t="shared" si="47"/>
        <v>338</v>
      </c>
      <c r="ML13">
        <f t="shared" si="47"/>
        <v>339</v>
      </c>
      <c r="MM13">
        <f t="shared" si="47"/>
        <v>340</v>
      </c>
      <c r="MN13">
        <f t="shared" si="47"/>
        <v>341</v>
      </c>
      <c r="MO13">
        <f t="shared" si="47"/>
        <v>342</v>
      </c>
      <c r="MP13">
        <f t="shared" si="47"/>
        <v>343</v>
      </c>
      <c r="MQ13">
        <f t="shared" si="47"/>
        <v>344</v>
      </c>
      <c r="MR13">
        <f t="shared" si="47"/>
        <v>345</v>
      </c>
      <c r="MS13">
        <f t="shared" si="47"/>
        <v>346</v>
      </c>
      <c r="MT13">
        <f t="shared" si="47"/>
        <v>347</v>
      </c>
      <c r="MU13">
        <f t="shared" si="47"/>
        <v>348</v>
      </c>
      <c r="MV13">
        <f t="shared" si="47"/>
        <v>349</v>
      </c>
      <c r="MW13">
        <f t="shared" si="47"/>
        <v>350</v>
      </c>
      <c r="MX13">
        <f t="shared" si="47"/>
        <v>351</v>
      </c>
      <c r="MY13">
        <f t="shared" si="47"/>
        <v>352</v>
      </c>
      <c r="MZ13">
        <f t="shared" si="47"/>
        <v>353</v>
      </c>
      <c r="NA13">
        <f t="shared" si="47"/>
        <v>354</v>
      </c>
      <c r="NB13">
        <f t="shared" si="47"/>
        <v>355</v>
      </c>
      <c r="NC13">
        <f t="shared" si="47"/>
        <v>356</v>
      </c>
      <c r="ND13">
        <f t="shared" si="47"/>
        <v>357</v>
      </c>
      <c r="NE13">
        <f t="shared" si="47"/>
        <v>358</v>
      </c>
      <c r="NF13">
        <f t="shared" si="47"/>
        <v>359</v>
      </c>
      <c r="NG13">
        <f t="shared" si="47"/>
        <v>360</v>
      </c>
      <c r="NH13">
        <f t="shared" si="47"/>
        <v>361</v>
      </c>
      <c r="NI13">
        <f t="shared" si="47"/>
        <v>362</v>
      </c>
      <c r="NJ13">
        <f t="shared" si="47"/>
        <v>363</v>
      </c>
      <c r="NK13">
        <f t="shared" si="47"/>
        <v>364</v>
      </c>
      <c r="NL13">
        <f t="shared" si="47"/>
        <v>365</v>
      </c>
      <c r="NM13">
        <f t="shared" si="47"/>
        <v>366</v>
      </c>
      <c r="NN13">
        <f t="shared" si="47"/>
        <v>367</v>
      </c>
      <c r="NO13">
        <f t="shared" si="47"/>
        <v>368</v>
      </c>
      <c r="NP13">
        <f t="shared" si="47"/>
        <v>369</v>
      </c>
      <c r="NQ13">
        <f t="shared" si="47"/>
        <v>370</v>
      </c>
      <c r="NR13">
        <f t="shared" si="47"/>
        <v>371</v>
      </c>
      <c r="NS13">
        <f t="shared" si="47"/>
        <v>372</v>
      </c>
      <c r="NT13">
        <f t="shared" si="47"/>
        <v>373</v>
      </c>
      <c r="NU13">
        <f t="shared" si="47"/>
        <v>374</v>
      </c>
      <c r="NV13">
        <f t="shared" si="47"/>
        <v>375</v>
      </c>
      <c r="NW13">
        <f t="shared" si="47"/>
        <v>376</v>
      </c>
      <c r="NX13">
        <f t="shared" si="47"/>
        <v>377</v>
      </c>
      <c r="NY13">
        <f t="shared" si="47"/>
        <v>378</v>
      </c>
      <c r="NZ13">
        <f t="shared" si="47"/>
        <v>379</v>
      </c>
      <c r="OA13">
        <f t="shared" si="47"/>
        <v>380</v>
      </c>
      <c r="OB13">
        <f t="shared" si="47"/>
        <v>381</v>
      </c>
      <c r="OC13">
        <f t="shared" si="47"/>
        <v>382</v>
      </c>
      <c r="OD13">
        <f t="shared" si="47"/>
        <v>383</v>
      </c>
      <c r="OE13">
        <f t="shared" si="47"/>
        <v>384</v>
      </c>
      <c r="OF13">
        <f t="shared" si="47"/>
        <v>385</v>
      </c>
      <c r="OG13">
        <f t="shared" si="47"/>
        <v>386</v>
      </c>
      <c r="OH13">
        <f t="shared" ref="OH13:OR13" si="48">OG13+1</f>
        <v>387</v>
      </c>
      <c r="OI13">
        <f t="shared" si="48"/>
        <v>388</v>
      </c>
      <c r="OJ13">
        <f t="shared" si="48"/>
        <v>389</v>
      </c>
      <c r="OK13">
        <f t="shared" si="48"/>
        <v>390</v>
      </c>
      <c r="OL13">
        <f t="shared" si="48"/>
        <v>391</v>
      </c>
      <c r="OM13">
        <f t="shared" si="48"/>
        <v>392</v>
      </c>
      <c r="ON13">
        <f t="shared" si="48"/>
        <v>393</v>
      </c>
      <c r="OO13">
        <f t="shared" si="48"/>
        <v>394</v>
      </c>
      <c r="OP13">
        <f t="shared" si="48"/>
        <v>395</v>
      </c>
      <c r="OQ13">
        <f t="shared" si="48"/>
        <v>396</v>
      </c>
      <c r="OR13" s="310">
        <f t="shared" si="48"/>
        <v>397</v>
      </c>
    </row>
    <row r="14" spans="1:722" x14ac:dyDescent="0.35">
      <c r="B14" s="277"/>
      <c r="C14" t="s">
        <v>67</v>
      </c>
      <c r="E14" s="508">
        <f>Assumptions!E14</f>
        <v>44562</v>
      </c>
      <c r="K14" s="27">
        <f>EOMONTH(K15,-1)+1</f>
        <v>44531</v>
      </c>
      <c r="L14" s="35">
        <f>E14</f>
        <v>44562</v>
      </c>
      <c r="M14" s="508">
        <f>DATE(YEAR(L14),MONTH(L14)+1,DAY(L14))</f>
        <v>44593</v>
      </c>
      <c r="N14" s="508">
        <f t="shared" ref="N14:BY14" si="49">DATE(YEAR(M14),MONTH(M14)+1,DAY(M14))</f>
        <v>44621</v>
      </c>
      <c r="O14" s="508">
        <f t="shared" si="49"/>
        <v>44652</v>
      </c>
      <c r="P14" s="508">
        <f t="shared" si="49"/>
        <v>44682</v>
      </c>
      <c r="Q14" s="508">
        <f t="shared" si="49"/>
        <v>44713</v>
      </c>
      <c r="R14" s="508">
        <f t="shared" si="49"/>
        <v>44743</v>
      </c>
      <c r="S14" s="508">
        <f t="shared" si="49"/>
        <v>44774</v>
      </c>
      <c r="T14" s="508">
        <f t="shared" si="49"/>
        <v>44805</v>
      </c>
      <c r="U14" s="508">
        <f t="shared" si="49"/>
        <v>44835</v>
      </c>
      <c r="V14" s="508">
        <f t="shared" si="49"/>
        <v>44866</v>
      </c>
      <c r="W14" s="508">
        <f t="shared" si="49"/>
        <v>44896</v>
      </c>
      <c r="X14" s="508">
        <f t="shared" si="49"/>
        <v>44927</v>
      </c>
      <c r="Y14" s="508">
        <f t="shared" si="49"/>
        <v>44958</v>
      </c>
      <c r="Z14" s="508">
        <f t="shared" si="49"/>
        <v>44986</v>
      </c>
      <c r="AA14" s="508">
        <f t="shared" si="49"/>
        <v>45017</v>
      </c>
      <c r="AB14" s="508">
        <f t="shared" si="49"/>
        <v>45047</v>
      </c>
      <c r="AC14" s="508">
        <f t="shared" si="49"/>
        <v>45078</v>
      </c>
      <c r="AD14" s="508">
        <f t="shared" si="49"/>
        <v>45108</v>
      </c>
      <c r="AE14" s="508">
        <f t="shared" si="49"/>
        <v>45139</v>
      </c>
      <c r="AF14" s="508">
        <f t="shared" si="49"/>
        <v>45170</v>
      </c>
      <c r="AG14" s="508">
        <f t="shared" si="49"/>
        <v>45200</v>
      </c>
      <c r="AH14" s="508">
        <f t="shared" si="49"/>
        <v>45231</v>
      </c>
      <c r="AI14" s="508">
        <f t="shared" si="49"/>
        <v>45261</v>
      </c>
      <c r="AJ14" s="508">
        <f t="shared" si="49"/>
        <v>45292</v>
      </c>
      <c r="AK14" s="508">
        <f t="shared" si="49"/>
        <v>45323</v>
      </c>
      <c r="AL14" s="508">
        <f t="shared" si="49"/>
        <v>45352</v>
      </c>
      <c r="AM14" s="508">
        <f t="shared" si="49"/>
        <v>45383</v>
      </c>
      <c r="AN14" s="508">
        <f t="shared" si="49"/>
        <v>45413</v>
      </c>
      <c r="AO14" s="508">
        <f t="shared" si="49"/>
        <v>45444</v>
      </c>
      <c r="AP14" s="508">
        <f t="shared" si="49"/>
        <v>45474</v>
      </c>
      <c r="AQ14" s="508">
        <f t="shared" si="49"/>
        <v>45505</v>
      </c>
      <c r="AR14" s="508">
        <f t="shared" si="49"/>
        <v>45536</v>
      </c>
      <c r="AS14" s="508">
        <f t="shared" si="49"/>
        <v>45566</v>
      </c>
      <c r="AT14" s="508">
        <f t="shared" si="49"/>
        <v>45597</v>
      </c>
      <c r="AU14" s="508">
        <f t="shared" si="49"/>
        <v>45627</v>
      </c>
      <c r="AV14" s="508">
        <f t="shared" si="49"/>
        <v>45658</v>
      </c>
      <c r="AW14" s="508">
        <f t="shared" si="49"/>
        <v>45689</v>
      </c>
      <c r="AX14" s="508">
        <f t="shared" si="49"/>
        <v>45717</v>
      </c>
      <c r="AY14" s="508">
        <f t="shared" si="49"/>
        <v>45748</v>
      </c>
      <c r="AZ14" s="508">
        <f t="shared" si="49"/>
        <v>45778</v>
      </c>
      <c r="BA14" s="508">
        <f t="shared" si="49"/>
        <v>45809</v>
      </c>
      <c r="BB14" s="508">
        <f t="shared" si="49"/>
        <v>45839</v>
      </c>
      <c r="BC14" s="508">
        <f t="shared" si="49"/>
        <v>45870</v>
      </c>
      <c r="BD14" s="508">
        <f t="shared" si="49"/>
        <v>45901</v>
      </c>
      <c r="BE14" s="508">
        <f t="shared" si="49"/>
        <v>45931</v>
      </c>
      <c r="BF14" s="508">
        <f t="shared" si="49"/>
        <v>45962</v>
      </c>
      <c r="BG14" s="508">
        <f t="shared" si="49"/>
        <v>45992</v>
      </c>
      <c r="BH14" s="508">
        <f t="shared" si="49"/>
        <v>46023</v>
      </c>
      <c r="BI14" s="508">
        <f t="shared" si="49"/>
        <v>46054</v>
      </c>
      <c r="BJ14" s="508">
        <f t="shared" si="49"/>
        <v>46082</v>
      </c>
      <c r="BK14" s="508">
        <f t="shared" si="49"/>
        <v>46113</v>
      </c>
      <c r="BL14" s="508">
        <f t="shared" si="49"/>
        <v>46143</v>
      </c>
      <c r="BM14" s="508">
        <f t="shared" si="49"/>
        <v>46174</v>
      </c>
      <c r="BN14" s="508">
        <f t="shared" si="49"/>
        <v>46204</v>
      </c>
      <c r="BO14" s="508">
        <f t="shared" si="49"/>
        <v>46235</v>
      </c>
      <c r="BP14" s="508">
        <f t="shared" si="49"/>
        <v>46266</v>
      </c>
      <c r="BQ14" s="508">
        <f t="shared" si="49"/>
        <v>46296</v>
      </c>
      <c r="BR14" s="508">
        <f t="shared" si="49"/>
        <v>46327</v>
      </c>
      <c r="BS14" s="508">
        <f t="shared" si="49"/>
        <v>46357</v>
      </c>
      <c r="BT14" s="508">
        <f t="shared" si="49"/>
        <v>46388</v>
      </c>
      <c r="BU14" s="508">
        <f t="shared" si="49"/>
        <v>46419</v>
      </c>
      <c r="BV14" s="508">
        <f t="shared" si="49"/>
        <v>46447</v>
      </c>
      <c r="BW14" s="508">
        <f t="shared" si="49"/>
        <v>46478</v>
      </c>
      <c r="BX14" s="508">
        <f t="shared" si="49"/>
        <v>46508</v>
      </c>
      <c r="BY14" s="508">
        <f t="shared" si="49"/>
        <v>46539</v>
      </c>
      <c r="BZ14" s="508">
        <f t="shared" ref="BZ14:EK14" si="50">DATE(YEAR(BY14),MONTH(BY14)+1,DAY(BY14))</f>
        <v>46569</v>
      </c>
      <c r="CA14" s="508">
        <f t="shared" si="50"/>
        <v>46600</v>
      </c>
      <c r="CB14" s="508">
        <f t="shared" si="50"/>
        <v>46631</v>
      </c>
      <c r="CC14" s="508">
        <f t="shared" si="50"/>
        <v>46661</v>
      </c>
      <c r="CD14" s="508">
        <f t="shared" si="50"/>
        <v>46692</v>
      </c>
      <c r="CE14" s="508">
        <f t="shared" si="50"/>
        <v>46722</v>
      </c>
      <c r="CF14" s="508">
        <f t="shared" si="50"/>
        <v>46753</v>
      </c>
      <c r="CG14" s="508">
        <f t="shared" si="50"/>
        <v>46784</v>
      </c>
      <c r="CH14" s="508">
        <f t="shared" si="50"/>
        <v>46813</v>
      </c>
      <c r="CI14" s="508">
        <f t="shared" si="50"/>
        <v>46844</v>
      </c>
      <c r="CJ14" s="508">
        <f t="shared" si="50"/>
        <v>46874</v>
      </c>
      <c r="CK14" s="508">
        <f t="shared" si="50"/>
        <v>46905</v>
      </c>
      <c r="CL14" s="508">
        <f t="shared" si="50"/>
        <v>46935</v>
      </c>
      <c r="CM14" s="508">
        <f t="shared" si="50"/>
        <v>46966</v>
      </c>
      <c r="CN14" s="508">
        <f t="shared" si="50"/>
        <v>46997</v>
      </c>
      <c r="CO14" s="508">
        <f t="shared" si="50"/>
        <v>47027</v>
      </c>
      <c r="CP14" s="508">
        <f t="shared" si="50"/>
        <v>47058</v>
      </c>
      <c r="CQ14" s="508">
        <f t="shared" si="50"/>
        <v>47088</v>
      </c>
      <c r="CR14" s="508">
        <f t="shared" si="50"/>
        <v>47119</v>
      </c>
      <c r="CS14" s="508">
        <f t="shared" si="50"/>
        <v>47150</v>
      </c>
      <c r="CT14" s="508">
        <f t="shared" si="50"/>
        <v>47178</v>
      </c>
      <c r="CU14" s="508">
        <f t="shared" si="50"/>
        <v>47209</v>
      </c>
      <c r="CV14" s="508">
        <f t="shared" si="50"/>
        <v>47239</v>
      </c>
      <c r="CW14" s="508">
        <f t="shared" si="50"/>
        <v>47270</v>
      </c>
      <c r="CX14" s="508">
        <f t="shared" si="50"/>
        <v>47300</v>
      </c>
      <c r="CY14" s="508">
        <f t="shared" si="50"/>
        <v>47331</v>
      </c>
      <c r="CZ14" s="508">
        <f t="shared" si="50"/>
        <v>47362</v>
      </c>
      <c r="DA14" s="508">
        <f t="shared" si="50"/>
        <v>47392</v>
      </c>
      <c r="DB14" s="508">
        <f t="shared" si="50"/>
        <v>47423</v>
      </c>
      <c r="DC14" s="508">
        <f t="shared" si="50"/>
        <v>47453</v>
      </c>
      <c r="DD14" s="508">
        <f t="shared" si="50"/>
        <v>47484</v>
      </c>
      <c r="DE14" s="508">
        <f t="shared" si="50"/>
        <v>47515</v>
      </c>
      <c r="DF14" s="508">
        <f t="shared" si="50"/>
        <v>47543</v>
      </c>
      <c r="DG14" s="508">
        <f t="shared" si="50"/>
        <v>47574</v>
      </c>
      <c r="DH14" s="508">
        <f t="shared" si="50"/>
        <v>47604</v>
      </c>
      <c r="DI14" s="508">
        <f t="shared" si="50"/>
        <v>47635</v>
      </c>
      <c r="DJ14" s="508">
        <f t="shared" si="50"/>
        <v>47665</v>
      </c>
      <c r="DK14" s="508">
        <f t="shared" si="50"/>
        <v>47696</v>
      </c>
      <c r="DL14" s="508">
        <f t="shared" si="50"/>
        <v>47727</v>
      </c>
      <c r="DM14" s="508">
        <f t="shared" si="50"/>
        <v>47757</v>
      </c>
      <c r="DN14" s="508">
        <f t="shared" si="50"/>
        <v>47788</v>
      </c>
      <c r="DO14" s="508">
        <f t="shared" si="50"/>
        <v>47818</v>
      </c>
      <c r="DP14" s="508">
        <f t="shared" si="50"/>
        <v>47849</v>
      </c>
      <c r="DQ14" s="508">
        <f t="shared" si="50"/>
        <v>47880</v>
      </c>
      <c r="DR14" s="508">
        <f t="shared" si="50"/>
        <v>47908</v>
      </c>
      <c r="DS14" s="508">
        <f t="shared" si="50"/>
        <v>47939</v>
      </c>
      <c r="DT14" s="508">
        <f t="shared" si="50"/>
        <v>47969</v>
      </c>
      <c r="DU14" s="508">
        <f t="shared" si="50"/>
        <v>48000</v>
      </c>
      <c r="DV14" s="508">
        <f t="shared" si="50"/>
        <v>48030</v>
      </c>
      <c r="DW14" s="508">
        <f t="shared" si="50"/>
        <v>48061</v>
      </c>
      <c r="DX14" s="508">
        <f t="shared" si="50"/>
        <v>48092</v>
      </c>
      <c r="DY14" s="508">
        <f t="shared" si="50"/>
        <v>48122</v>
      </c>
      <c r="DZ14" s="508">
        <f t="shared" si="50"/>
        <v>48153</v>
      </c>
      <c r="EA14" s="508">
        <f t="shared" si="50"/>
        <v>48183</v>
      </c>
      <c r="EB14" s="508">
        <f t="shared" si="50"/>
        <v>48214</v>
      </c>
      <c r="EC14" s="508">
        <f t="shared" si="50"/>
        <v>48245</v>
      </c>
      <c r="ED14" s="508">
        <f t="shared" si="50"/>
        <v>48274</v>
      </c>
      <c r="EE14" s="508">
        <f t="shared" si="50"/>
        <v>48305</v>
      </c>
      <c r="EF14" s="508">
        <f t="shared" si="50"/>
        <v>48335</v>
      </c>
      <c r="EG14" s="508">
        <f t="shared" si="50"/>
        <v>48366</v>
      </c>
      <c r="EH14" s="508">
        <f t="shared" si="50"/>
        <v>48396</v>
      </c>
      <c r="EI14" s="508">
        <f t="shared" si="50"/>
        <v>48427</v>
      </c>
      <c r="EJ14" s="508">
        <f t="shared" si="50"/>
        <v>48458</v>
      </c>
      <c r="EK14" s="508">
        <f t="shared" si="50"/>
        <v>48488</v>
      </c>
      <c r="EL14" s="508">
        <f t="shared" ref="EL14:GW14" si="51">DATE(YEAR(EK14),MONTH(EK14)+1,DAY(EK14))</f>
        <v>48519</v>
      </c>
      <c r="EM14" s="508">
        <f t="shared" si="51"/>
        <v>48549</v>
      </c>
      <c r="EN14" s="508">
        <f t="shared" si="51"/>
        <v>48580</v>
      </c>
      <c r="EO14" s="508">
        <f t="shared" si="51"/>
        <v>48611</v>
      </c>
      <c r="EP14" s="508">
        <f t="shared" si="51"/>
        <v>48639</v>
      </c>
      <c r="EQ14" s="508">
        <f t="shared" si="51"/>
        <v>48670</v>
      </c>
      <c r="ER14" s="508">
        <f t="shared" si="51"/>
        <v>48700</v>
      </c>
      <c r="ES14" s="508">
        <f t="shared" si="51"/>
        <v>48731</v>
      </c>
      <c r="ET14" s="508">
        <f t="shared" si="51"/>
        <v>48761</v>
      </c>
      <c r="EU14" s="508">
        <f t="shared" si="51"/>
        <v>48792</v>
      </c>
      <c r="EV14" s="508">
        <f t="shared" si="51"/>
        <v>48823</v>
      </c>
      <c r="EW14" s="508">
        <f t="shared" si="51"/>
        <v>48853</v>
      </c>
      <c r="EX14" s="508">
        <f t="shared" si="51"/>
        <v>48884</v>
      </c>
      <c r="EY14" s="508">
        <f t="shared" si="51"/>
        <v>48914</v>
      </c>
      <c r="EZ14" s="508">
        <f t="shared" si="51"/>
        <v>48945</v>
      </c>
      <c r="FA14" s="508">
        <f t="shared" si="51"/>
        <v>48976</v>
      </c>
      <c r="FB14" s="508">
        <f t="shared" si="51"/>
        <v>49004</v>
      </c>
      <c r="FC14" s="508">
        <f t="shared" si="51"/>
        <v>49035</v>
      </c>
      <c r="FD14" s="508">
        <f t="shared" si="51"/>
        <v>49065</v>
      </c>
      <c r="FE14" s="508">
        <f t="shared" si="51"/>
        <v>49096</v>
      </c>
      <c r="FF14" s="508">
        <f t="shared" si="51"/>
        <v>49126</v>
      </c>
      <c r="FG14" s="508">
        <f t="shared" si="51"/>
        <v>49157</v>
      </c>
      <c r="FH14" s="508">
        <f t="shared" si="51"/>
        <v>49188</v>
      </c>
      <c r="FI14" s="508">
        <f t="shared" si="51"/>
        <v>49218</v>
      </c>
      <c r="FJ14" s="508">
        <f t="shared" si="51"/>
        <v>49249</v>
      </c>
      <c r="FK14" s="508">
        <f t="shared" si="51"/>
        <v>49279</v>
      </c>
      <c r="FL14" s="508">
        <f t="shared" si="51"/>
        <v>49310</v>
      </c>
      <c r="FM14" s="508">
        <f t="shared" si="51"/>
        <v>49341</v>
      </c>
      <c r="FN14" s="508">
        <f t="shared" si="51"/>
        <v>49369</v>
      </c>
      <c r="FO14" s="508">
        <f t="shared" si="51"/>
        <v>49400</v>
      </c>
      <c r="FP14" s="508">
        <f t="shared" si="51"/>
        <v>49430</v>
      </c>
      <c r="FQ14" s="508">
        <f t="shared" si="51"/>
        <v>49461</v>
      </c>
      <c r="FR14" s="508">
        <f t="shared" si="51"/>
        <v>49491</v>
      </c>
      <c r="FS14" s="508">
        <f t="shared" si="51"/>
        <v>49522</v>
      </c>
      <c r="FT14" s="508">
        <f t="shared" si="51"/>
        <v>49553</v>
      </c>
      <c r="FU14" s="508">
        <f t="shared" si="51"/>
        <v>49583</v>
      </c>
      <c r="FV14" s="508">
        <f t="shared" si="51"/>
        <v>49614</v>
      </c>
      <c r="FW14" s="508">
        <f t="shared" si="51"/>
        <v>49644</v>
      </c>
      <c r="FX14" s="508">
        <f t="shared" si="51"/>
        <v>49675</v>
      </c>
      <c r="FY14" s="508">
        <f t="shared" si="51"/>
        <v>49706</v>
      </c>
      <c r="FZ14" s="508">
        <f t="shared" si="51"/>
        <v>49735</v>
      </c>
      <c r="GA14" s="508">
        <f t="shared" si="51"/>
        <v>49766</v>
      </c>
      <c r="GB14" s="508">
        <f t="shared" si="51"/>
        <v>49796</v>
      </c>
      <c r="GC14" s="508">
        <f t="shared" si="51"/>
        <v>49827</v>
      </c>
      <c r="GD14" s="508">
        <f t="shared" si="51"/>
        <v>49857</v>
      </c>
      <c r="GE14" s="508">
        <f t="shared" si="51"/>
        <v>49888</v>
      </c>
      <c r="GF14" s="508">
        <f t="shared" si="51"/>
        <v>49919</v>
      </c>
      <c r="GG14" s="508">
        <f t="shared" si="51"/>
        <v>49949</v>
      </c>
      <c r="GH14" s="508">
        <f t="shared" si="51"/>
        <v>49980</v>
      </c>
      <c r="GI14" s="508">
        <f t="shared" si="51"/>
        <v>50010</v>
      </c>
      <c r="GJ14" s="508">
        <f t="shared" si="51"/>
        <v>50041</v>
      </c>
      <c r="GK14" s="508">
        <f t="shared" si="51"/>
        <v>50072</v>
      </c>
      <c r="GL14" s="508">
        <f t="shared" si="51"/>
        <v>50100</v>
      </c>
      <c r="GM14" s="508">
        <f t="shared" si="51"/>
        <v>50131</v>
      </c>
      <c r="GN14" s="508">
        <f t="shared" si="51"/>
        <v>50161</v>
      </c>
      <c r="GO14" s="508">
        <f t="shared" si="51"/>
        <v>50192</v>
      </c>
      <c r="GP14" s="508">
        <f t="shared" si="51"/>
        <v>50222</v>
      </c>
      <c r="GQ14" s="508">
        <f t="shared" si="51"/>
        <v>50253</v>
      </c>
      <c r="GR14" s="508">
        <f t="shared" si="51"/>
        <v>50284</v>
      </c>
      <c r="GS14" s="508">
        <f t="shared" si="51"/>
        <v>50314</v>
      </c>
      <c r="GT14" s="508">
        <f t="shared" si="51"/>
        <v>50345</v>
      </c>
      <c r="GU14" s="508">
        <f t="shared" si="51"/>
        <v>50375</v>
      </c>
      <c r="GV14" s="508">
        <f t="shared" si="51"/>
        <v>50406</v>
      </c>
      <c r="GW14" s="508">
        <f t="shared" si="51"/>
        <v>50437</v>
      </c>
      <c r="GX14" s="508">
        <f t="shared" ref="GX14:JI14" si="52">DATE(YEAR(GW14),MONTH(GW14)+1,DAY(GW14))</f>
        <v>50465</v>
      </c>
      <c r="GY14" s="508">
        <f t="shared" si="52"/>
        <v>50496</v>
      </c>
      <c r="GZ14" s="508">
        <f t="shared" si="52"/>
        <v>50526</v>
      </c>
      <c r="HA14" s="508">
        <f t="shared" si="52"/>
        <v>50557</v>
      </c>
      <c r="HB14" s="508">
        <f t="shared" si="52"/>
        <v>50587</v>
      </c>
      <c r="HC14" s="508">
        <f t="shared" si="52"/>
        <v>50618</v>
      </c>
      <c r="HD14" s="508">
        <f t="shared" si="52"/>
        <v>50649</v>
      </c>
      <c r="HE14" s="508">
        <f t="shared" si="52"/>
        <v>50679</v>
      </c>
      <c r="HF14" s="508">
        <f t="shared" si="52"/>
        <v>50710</v>
      </c>
      <c r="HG14" s="508">
        <f t="shared" si="52"/>
        <v>50740</v>
      </c>
      <c r="HH14" s="508">
        <f t="shared" si="52"/>
        <v>50771</v>
      </c>
      <c r="HI14" s="508">
        <f t="shared" si="52"/>
        <v>50802</v>
      </c>
      <c r="HJ14" s="508">
        <f t="shared" si="52"/>
        <v>50830</v>
      </c>
      <c r="HK14" s="508">
        <f t="shared" si="52"/>
        <v>50861</v>
      </c>
      <c r="HL14" s="508">
        <f t="shared" si="52"/>
        <v>50891</v>
      </c>
      <c r="HM14" s="508">
        <f t="shared" si="52"/>
        <v>50922</v>
      </c>
      <c r="HN14" s="508">
        <f t="shared" si="52"/>
        <v>50952</v>
      </c>
      <c r="HO14" s="508">
        <f t="shared" si="52"/>
        <v>50983</v>
      </c>
      <c r="HP14" s="508">
        <f t="shared" si="52"/>
        <v>51014</v>
      </c>
      <c r="HQ14" s="508">
        <f t="shared" si="52"/>
        <v>51044</v>
      </c>
      <c r="HR14" s="508">
        <f t="shared" si="52"/>
        <v>51075</v>
      </c>
      <c r="HS14" s="508">
        <f t="shared" si="52"/>
        <v>51105</v>
      </c>
      <c r="HT14" s="508">
        <f t="shared" si="52"/>
        <v>51136</v>
      </c>
      <c r="HU14" s="508">
        <f t="shared" si="52"/>
        <v>51167</v>
      </c>
      <c r="HV14" s="508">
        <f t="shared" si="52"/>
        <v>51196</v>
      </c>
      <c r="HW14" s="508">
        <f t="shared" si="52"/>
        <v>51227</v>
      </c>
      <c r="HX14" s="508">
        <f t="shared" si="52"/>
        <v>51257</v>
      </c>
      <c r="HY14" s="508">
        <f t="shared" si="52"/>
        <v>51288</v>
      </c>
      <c r="HZ14" s="508">
        <f t="shared" si="52"/>
        <v>51318</v>
      </c>
      <c r="IA14" s="508">
        <f t="shared" si="52"/>
        <v>51349</v>
      </c>
      <c r="IB14" s="508">
        <f t="shared" si="52"/>
        <v>51380</v>
      </c>
      <c r="IC14" s="508">
        <f t="shared" si="52"/>
        <v>51410</v>
      </c>
      <c r="ID14" s="508">
        <f t="shared" si="52"/>
        <v>51441</v>
      </c>
      <c r="IE14" s="508">
        <f t="shared" si="52"/>
        <v>51471</v>
      </c>
      <c r="IF14" s="508">
        <f t="shared" si="52"/>
        <v>51502</v>
      </c>
      <c r="IG14" s="508">
        <f t="shared" si="52"/>
        <v>51533</v>
      </c>
      <c r="IH14" s="508">
        <f t="shared" si="52"/>
        <v>51561</v>
      </c>
      <c r="II14" s="508">
        <f t="shared" si="52"/>
        <v>51592</v>
      </c>
      <c r="IJ14" s="508">
        <f t="shared" si="52"/>
        <v>51622</v>
      </c>
      <c r="IK14" s="508">
        <f t="shared" si="52"/>
        <v>51653</v>
      </c>
      <c r="IL14" s="508">
        <f t="shared" si="52"/>
        <v>51683</v>
      </c>
      <c r="IM14" s="508">
        <f t="shared" si="52"/>
        <v>51714</v>
      </c>
      <c r="IN14" s="508">
        <f t="shared" si="52"/>
        <v>51745</v>
      </c>
      <c r="IO14" s="508">
        <f t="shared" si="52"/>
        <v>51775</v>
      </c>
      <c r="IP14" s="508">
        <f t="shared" si="52"/>
        <v>51806</v>
      </c>
      <c r="IQ14" s="508">
        <f t="shared" si="52"/>
        <v>51836</v>
      </c>
      <c r="IR14" s="508">
        <f t="shared" si="52"/>
        <v>51867</v>
      </c>
      <c r="IS14" s="508">
        <f t="shared" si="52"/>
        <v>51898</v>
      </c>
      <c r="IT14" s="508">
        <f t="shared" si="52"/>
        <v>51926</v>
      </c>
      <c r="IU14" s="508">
        <f t="shared" si="52"/>
        <v>51957</v>
      </c>
      <c r="IV14" s="508">
        <f t="shared" si="52"/>
        <v>51987</v>
      </c>
      <c r="IW14" s="508">
        <f t="shared" si="52"/>
        <v>52018</v>
      </c>
      <c r="IX14" s="508">
        <f t="shared" si="52"/>
        <v>52048</v>
      </c>
      <c r="IY14" s="508">
        <f t="shared" si="52"/>
        <v>52079</v>
      </c>
      <c r="IZ14" s="508">
        <f t="shared" si="52"/>
        <v>52110</v>
      </c>
      <c r="JA14" s="508">
        <f t="shared" si="52"/>
        <v>52140</v>
      </c>
      <c r="JB14" s="508">
        <f t="shared" si="52"/>
        <v>52171</v>
      </c>
      <c r="JC14" s="508">
        <f t="shared" si="52"/>
        <v>52201</v>
      </c>
      <c r="JD14" s="508">
        <f t="shared" si="52"/>
        <v>52232</v>
      </c>
      <c r="JE14" s="508">
        <f t="shared" si="52"/>
        <v>52263</v>
      </c>
      <c r="JF14" s="508">
        <f t="shared" si="52"/>
        <v>52291</v>
      </c>
      <c r="JG14" s="508">
        <f t="shared" si="52"/>
        <v>52322</v>
      </c>
      <c r="JH14" s="508">
        <f t="shared" si="52"/>
        <v>52352</v>
      </c>
      <c r="JI14" s="508">
        <f t="shared" si="52"/>
        <v>52383</v>
      </c>
      <c r="JJ14" s="508">
        <f t="shared" ref="JJ14:LU14" si="53">DATE(YEAR(JI14),MONTH(JI14)+1,DAY(JI14))</f>
        <v>52413</v>
      </c>
      <c r="JK14" s="508">
        <f t="shared" si="53"/>
        <v>52444</v>
      </c>
      <c r="JL14" s="508">
        <f t="shared" si="53"/>
        <v>52475</v>
      </c>
      <c r="JM14" s="508">
        <f t="shared" si="53"/>
        <v>52505</v>
      </c>
      <c r="JN14" s="508">
        <f t="shared" si="53"/>
        <v>52536</v>
      </c>
      <c r="JO14" s="508">
        <f t="shared" si="53"/>
        <v>52566</v>
      </c>
      <c r="JP14" s="508">
        <f t="shared" si="53"/>
        <v>52597</v>
      </c>
      <c r="JQ14" s="508">
        <f t="shared" si="53"/>
        <v>52628</v>
      </c>
      <c r="JR14" s="508">
        <f t="shared" si="53"/>
        <v>52657</v>
      </c>
      <c r="JS14" s="508">
        <f t="shared" si="53"/>
        <v>52688</v>
      </c>
      <c r="JT14" s="508">
        <f t="shared" si="53"/>
        <v>52718</v>
      </c>
      <c r="JU14" s="508">
        <f t="shared" si="53"/>
        <v>52749</v>
      </c>
      <c r="JV14" s="508">
        <f t="shared" si="53"/>
        <v>52779</v>
      </c>
      <c r="JW14" s="508">
        <f t="shared" si="53"/>
        <v>52810</v>
      </c>
      <c r="JX14" s="508">
        <f t="shared" si="53"/>
        <v>52841</v>
      </c>
      <c r="JY14" s="508">
        <f t="shared" si="53"/>
        <v>52871</v>
      </c>
      <c r="JZ14" s="508">
        <f t="shared" si="53"/>
        <v>52902</v>
      </c>
      <c r="KA14" s="508">
        <f t="shared" si="53"/>
        <v>52932</v>
      </c>
      <c r="KB14" s="508">
        <f t="shared" si="53"/>
        <v>52963</v>
      </c>
      <c r="KC14" s="508">
        <f t="shared" si="53"/>
        <v>52994</v>
      </c>
      <c r="KD14" s="508">
        <f t="shared" si="53"/>
        <v>53022</v>
      </c>
      <c r="KE14" s="508">
        <f t="shared" si="53"/>
        <v>53053</v>
      </c>
      <c r="KF14" s="508">
        <f t="shared" si="53"/>
        <v>53083</v>
      </c>
      <c r="KG14" s="508">
        <f t="shared" si="53"/>
        <v>53114</v>
      </c>
      <c r="KH14" s="508">
        <f t="shared" si="53"/>
        <v>53144</v>
      </c>
      <c r="KI14" s="508">
        <f t="shared" si="53"/>
        <v>53175</v>
      </c>
      <c r="KJ14" s="508">
        <f t="shared" si="53"/>
        <v>53206</v>
      </c>
      <c r="KK14" s="508">
        <f t="shared" si="53"/>
        <v>53236</v>
      </c>
      <c r="KL14" s="508">
        <f t="shared" si="53"/>
        <v>53267</v>
      </c>
      <c r="KM14" s="508">
        <f t="shared" si="53"/>
        <v>53297</v>
      </c>
      <c r="KN14" s="508">
        <f t="shared" si="53"/>
        <v>53328</v>
      </c>
      <c r="KO14" s="508">
        <f t="shared" si="53"/>
        <v>53359</v>
      </c>
      <c r="KP14" s="508">
        <f t="shared" si="53"/>
        <v>53387</v>
      </c>
      <c r="KQ14" s="508">
        <f t="shared" si="53"/>
        <v>53418</v>
      </c>
      <c r="KR14" s="508">
        <f t="shared" si="53"/>
        <v>53448</v>
      </c>
      <c r="KS14" s="508">
        <f t="shared" si="53"/>
        <v>53479</v>
      </c>
      <c r="KT14" s="508">
        <f t="shared" si="53"/>
        <v>53509</v>
      </c>
      <c r="KU14" s="508">
        <f t="shared" si="53"/>
        <v>53540</v>
      </c>
      <c r="KV14" s="508">
        <f t="shared" si="53"/>
        <v>53571</v>
      </c>
      <c r="KW14" s="508">
        <f t="shared" si="53"/>
        <v>53601</v>
      </c>
      <c r="KX14" s="508">
        <f t="shared" si="53"/>
        <v>53632</v>
      </c>
      <c r="KY14" s="508">
        <f t="shared" si="53"/>
        <v>53662</v>
      </c>
      <c r="KZ14" s="508">
        <f t="shared" si="53"/>
        <v>53693</v>
      </c>
      <c r="LA14" s="508">
        <f t="shared" si="53"/>
        <v>53724</v>
      </c>
      <c r="LB14" s="508">
        <f t="shared" si="53"/>
        <v>53752</v>
      </c>
      <c r="LC14" s="508">
        <f t="shared" si="53"/>
        <v>53783</v>
      </c>
      <c r="LD14" s="508">
        <f t="shared" si="53"/>
        <v>53813</v>
      </c>
      <c r="LE14" s="508">
        <f t="shared" si="53"/>
        <v>53844</v>
      </c>
      <c r="LF14" s="508">
        <f t="shared" si="53"/>
        <v>53874</v>
      </c>
      <c r="LG14" s="508">
        <f t="shared" si="53"/>
        <v>53905</v>
      </c>
      <c r="LH14" s="508">
        <f t="shared" si="53"/>
        <v>53936</v>
      </c>
      <c r="LI14" s="508">
        <f t="shared" si="53"/>
        <v>53966</v>
      </c>
      <c r="LJ14" s="508">
        <f t="shared" si="53"/>
        <v>53997</v>
      </c>
      <c r="LK14" s="508">
        <f t="shared" si="53"/>
        <v>54027</v>
      </c>
      <c r="LL14" s="508">
        <f t="shared" si="53"/>
        <v>54058</v>
      </c>
      <c r="LM14" s="508">
        <f t="shared" si="53"/>
        <v>54089</v>
      </c>
      <c r="LN14" s="508">
        <f t="shared" si="53"/>
        <v>54118</v>
      </c>
      <c r="LO14" s="508">
        <f t="shared" si="53"/>
        <v>54149</v>
      </c>
      <c r="LP14" s="508">
        <f t="shared" si="53"/>
        <v>54179</v>
      </c>
      <c r="LQ14" s="508">
        <f t="shared" si="53"/>
        <v>54210</v>
      </c>
      <c r="LR14" s="508">
        <f t="shared" si="53"/>
        <v>54240</v>
      </c>
      <c r="LS14" s="508">
        <f t="shared" si="53"/>
        <v>54271</v>
      </c>
      <c r="LT14" s="508">
        <f t="shared" si="53"/>
        <v>54302</v>
      </c>
      <c r="LU14" s="508">
        <f t="shared" si="53"/>
        <v>54332</v>
      </c>
      <c r="LV14" s="508">
        <f t="shared" ref="LV14:OG14" si="54">DATE(YEAR(LU14),MONTH(LU14)+1,DAY(LU14))</f>
        <v>54363</v>
      </c>
      <c r="LW14" s="508">
        <f t="shared" si="54"/>
        <v>54393</v>
      </c>
      <c r="LX14" s="508">
        <f t="shared" si="54"/>
        <v>54424</v>
      </c>
      <c r="LY14" s="508">
        <f t="shared" si="54"/>
        <v>54455</v>
      </c>
      <c r="LZ14" s="508">
        <f t="shared" si="54"/>
        <v>54483</v>
      </c>
      <c r="MA14" s="508">
        <f t="shared" si="54"/>
        <v>54514</v>
      </c>
      <c r="MB14" s="508">
        <f t="shared" si="54"/>
        <v>54544</v>
      </c>
      <c r="MC14" s="508">
        <f t="shared" si="54"/>
        <v>54575</v>
      </c>
      <c r="MD14" s="508">
        <f t="shared" si="54"/>
        <v>54605</v>
      </c>
      <c r="ME14" s="508">
        <f t="shared" si="54"/>
        <v>54636</v>
      </c>
      <c r="MF14" s="508">
        <f t="shared" si="54"/>
        <v>54667</v>
      </c>
      <c r="MG14" s="508">
        <f t="shared" si="54"/>
        <v>54697</v>
      </c>
      <c r="MH14" s="508">
        <f t="shared" si="54"/>
        <v>54728</v>
      </c>
      <c r="MI14" s="508">
        <f t="shared" si="54"/>
        <v>54758</v>
      </c>
      <c r="MJ14" s="508">
        <f t="shared" si="54"/>
        <v>54789</v>
      </c>
      <c r="MK14" s="508">
        <f t="shared" si="54"/>
        <v>54820</v>
      </c>
      <c r="ML14" s="508">
        <f t="shared" si="54"/>
        <v>54848</v>
      </c>
      <c r="MM14" s="508">
        <f t="shared" si="54"/>
        <v>54879</v>
      </c>
      <c r="MN14" s="508">
        <f t="shared" si="54"/>
        <v>54909</v>
      </c>
      <c r="MO14" s="508">
        <f t="shared" si="54"/>
        <v>54940</v>
      </c>
      <c r="MP14" s="508">
        <f t="shared" si="54"/>
        <v>54970</v>
      </c>
      <c r="MQ14" s="508">
        <f t="shared" si="54"/>
        <v>55001</v>
      </c>
      <c r="MR14" s="508">
        <f t="shared" si="54"/>
        <v>55032</v>
      </c>
      <c r="MS14" s="508">
        <f t="shared" si="54"/>
        <v>55062</v>
      </c>
      <c r="MT14" s="508">
        <f t="shared" si="54"/>
        <v>55093</v>
      </c>
      <c r="MU14" s="508">
        <f t="shared" si="54"/>
        <v>55123</v>
      </c>
      <c r="MV14" s="508">
        <f t="shared" si="54"/>
        <v>55154</v>
      </c>
      <c r="MW14" s="508">
        <f t="shared" si="54"/>
        <v>55185</v>
      </c>
      <c r="MX14" s="508">
        <f t="shared" si="54"/>
        <v>55213</v>
      </c>
      <c r="MY14" s="508">
        <f t="shared" si="54"/>
        <v>55244</v>
      </c>
      <c r="MZ14" s="508">
        <f t="shared" si="54"/>
        <v>55274</v>
      </c>
      <c r="NA14" s="508">
        <f t="shared" si="54"/>
        <v>55305</v>
      </c>
      <c r="NB14" s="508">
        <f t="shared" si="54"/>
        <v>55335</v>
      </c>
      <c r="NC14" s="508">
        <f t="shared" si="54"/>
        <v>55366</v>
      </c>
      <c r="ND14" s="508">
        <f t="shared" si="54"/>
        <v>55397</v>
      </c>
      <c r="NE14" s="508">
        <f t="shared" si="54"/>
        <v>55427</v>
      </c>
      <c r="NF14" s="508">
        <f t="shared" si="54"/>
        <v>55458</v>
      </c>
      <c r="NG14" s="508">
        <f t="shared" si="54"/>
        <v>55488</v>
      </c>
      <c r="NH14" s="508">
        <f t="shared" si="54"/>
        <v>55519</v>
      </c>
      <c r="NI14" s="508">
        <f t="shared" si="54"/>
        <v>55550</v>
      </c>
      <c r="NJ14" s="508">
        <f t="shared" si="54"/>
        <v>55579</v>
      </c>
      <c r="NK14" s="508">
        <f t="shared" si="54"/>
        <v>55610</v>
      </c>
      <c r="NL14" s="508">
        <f t="shared" si="54"/>
        <v>55640</v>
      </c>
      <c r="NM14" s="508">
        <f t="shared" si="54"/>
        <v>55671</v>
      </c>
      <c r="NN14" s="508">
        <f t="shared" si="54"/>
        <v>55701</v>
      </c>
      <c r="NO14" s="508">
        <f t="shared" si="54"/>
        <v>55732</v>
      </c>
      <c r="NP14" s="508">
        <f t="shared" si="54"/>
        <v>55763</v>
      </c>
      <c r="NQ14" s="508">
        <f t="shared" si="54"/>
        <v>55793</v>
      </c>
      <c r="NR14" s="508">
        <f t="shared" si="54"/>
        <v>55824</v>
      </c>
      <c r="NS14" s="508">
        <f t="shared" si="54"/>
        <v>55854</v>
      </c>
      <c r="NT14" s="508">
        <f t="shared" si="54"/>
        <v>55885</v>
      </c>
      <c r="NU14" s="508">
        <f t="shared" si="54"/>
        <v>55916</v>
      </c>
      <c r="NV14" s="508">
        <f t="shared" si="54"/>
        <v>55944</v>
      </c>
      <c r="NW14" s="508">
        <f t="shared" si="54"/>
        <v>55975</v>
      </c>
      <c r="NX14" s="508">
        <f t="shared" si="54"/>
        <v>56005</v>
      </c>
      <c r="NY14" s="508">
        <f t="shared" si="54"/>
        <v>56036</v>
      </c>
      <c r="NZ14" s="508">
        <f t="shared" si="54"/>
        <v>56066</v>
      </c>
      <c r="OA14" s="508">
        <f t="shared" si="54"/>
        <v>56097</v>
      </c>
      <c r="OB14" s="508">
        <f t="shared" si="54"/>
        <v>56128</v>
      </c>
      <c r="OC14" s="508">
        <f t="shared" si="54"/>
        <v>56158</v>
      </c>
      <c r="OD14" s="508">
        <f t="shared" si="54"/>
        <v>56189</v>
      </c>
      <c r="OE14" s="508">
        <f t="shared" si="54"/>
        <v>56219</v>
      </c>
      <c r="OF14" s="508">
        <f t="shared" si="54"/>
        <v>56250</v>
      </c>
      <c r="OG14" s="508">
        <f t="shared" si="54"/>
        <v>56281</v>
      </c>
      <c r="OH14" s="508">
        <f t="shared" ref="OH14:OR14" si="55">DATE(YEAR(OG14),MONTH(OG14)+1,DAY(OG14))</f>
        <v>56309</v>
      </c>
      <c r="OI14" s="508">
        <f t="shared" si="55"/>
        <v>56340</v>
      </c>
      <c r="OJ14" s="508">
        <f t="shared" si="55"/>
        <v>56370</v>
      </c>
      <c r="OK14" s="508">
        <f t="shared" si="55"/>
        <v>56401</v>
      </c>
      <c r="OL14" s="508">
        <f t="shared" si="55"/>
        <v>56431</v>
      </c>
      <c r="OM14" s="508">
        <f t="shared" si="55"/>
        <v>56462</v>
      </c>
      <c r="ON14" s="508">
        <f t="shared" si="55"/>
        <v>56493</v>
      </c>
      <c r="OO14" s="508">
        <f t="shared" si="55"/>
        <v>56523</v>
      </c>
      <c r="OP14" s="508">
        <f t="shared" si="55"/>
        <v>56554</v>
      </c>
      <c r="OQ14" s="508">
        <f t="shared" si="55"/>
        <v>56584</v>
      </c>
      <c r="OR14" s="523">
        <f t="shared" si="55"/>
        <v>56615</v>
      </c>
      <c r="OS14" s="508"/>
      <c r="OT14" s="508"/>
      <c r="OU14" s="508"/>
      <c r="OV14" s="508"/>
      <c r="OW14" s="508"/>
      <c r="OX14" s="508"/>
    </row>
    <row r="15" spans="1:722" x14ac:dyDescent="0.35">
      <c r="B15" s="277"/>
      <c r="C15" t="s">
        <v>68</v>
      </c>
      <c r="K15" s="509">
        <f>L14-1</f>
        <v>44561</v>
      </c>
      <c r="L15" s="508">
        <f>EOMONTH(K15,$E$21)</f>
        <v>44592</v>
      </c>
      <c r="M15" s="508">
        <f t="shared" ref="M15:BX15" si="56">EOMONTH(L15,$E$21)</f>
        <v>44620</v>
      </c>
      <c r="N15" s="508">
        <f t="shared" si="56"/>
        <v>44651</v>
      </c>
      <c r="O15" s="508">
        <f t="shared" si="56"/>
        <v>44681</v>
      </c>
      <c r="P15" s="508">
        <f t="shared" si="56"/>
        <v>44712</v>
      </c>
      <c r="Q15" s="508">
        <f t="shared" si="56"/>
        <v>44742</v>
      </c>
      <c r="R15" s="508">
        <f t="shared" si="56"/>
        <v>44773</v>
      </c>
      <c r="S15" s="508">
        <f t="shared" si="56"/>
        <v>44804</v>
      </c>
      <c r="T15" s="508">
        <f t="shared" si="56"/>
        <v>44834</v>
      </c>
      <c r="U15" s="508">
        <f t="shared" si="56"/>
        <v>44865</v>
      </c>
      <c r="V15" s="508">
        <f t="shared" si="56"/>
        <v>44895</v>
      </c>
      <c r="W15" s="508">
        <f t="shared" si="56"/>
        <v>44926</v>
      </c>
      <c r="X15" s="508">
        <f t="shared" si="56"/>
        <v>44957</v>
      </c>
      <c r="Y15" s="508">
        <f t="shared" si="56"/>
        <v>44985</v>
      </c>
      <c r="Z15" s="508">
        <f t="shared" si="56"/>
        <v>45016</v>
      </c>
      <c r="AA15" s="508">
        <f t="shared" si="56"/>
        <v>45046</v>
      </c>
      <c r="AB15" s="508">
        <f t="shared" si="56"/>
        <v>45077</v>
      </c>
      <c r="AC15" s="508">
        <f t="shared" si="56"/>
        <v>45107</v>
      </c>
      <c r="AD15" s="508">
        <f t="shared" si="56"/>
        <v>45138</v>
      </c>
      <c r="AE15" s="508">
        <f t="shared" si="56"/>
        <v>45169</v>
      </c>
      <c r="AF15" s="508">
        <f t="shared" si="56"/>
        <v>45199</v>
      </c>
      <c r="AG15" s="508">
        <f t="shared" si="56"/>
        <v>45230</v>
      </c>
      <c r="AH15" s="508">
        <f t="shared" si="56"/>
        <v>45260</v>
      </c>
      <c r="AI15" s="508">
        <f t="shared" si="56"/>
        <v>45291</v>
      </c>
      <c r="AJ15" s="508">
        <f t="shared" si="56"/>
        <v>45322</v>
      </c>
      <c r="AK15" s="508">
        <f t="shared" si="56"/>
        <v>45351</v>
      </c>
      <c r="AL15" s="508">
        <f t="shared" si="56"/>
        <v>45382</v>
      </c>
      <c r="AM15" s="508">
        <f t="shared" si="56"/>
        <v>45412</v>
      </c>
      <c r="AN15" s="508">
        <f t="shared" si="56"/>
        <v>45443</v>
      </c>
      <c r="AO15" s="508">
        <f t="shared" si="56"/>
        <v>45473</v>
      </c>
      <c r="AP15" s="508">
        <f t="shared" si="56"/>
        <v>45504</v>
      </c>
      <c r="AQ15" s="508">
        <f t="shared" si="56"/>
        <v>45535</v>
      </c>
      <c r="AR15" s="508">
        <f t="shared" si="56"/>
        <v>45565</v>
      </c>
      <c r="AS15" s="508">
        <f t="shared" si="56"/>
        <v>45596</v>
      </c>
      <c r="AT15" s="508">
        <f t="shared" si="56"/>
        <v>45626</v>
      </c>
      <c r="AU15" s="508">
        <f t="shared" si="56"/>
        <v>45657</v>
      </c>
      <c r="AV15" s="508">
        <f t="shared" si="56"/>
        <v>45688</v>
      </c>
      <c r="AW15" s="508">
        <f t="shared" si="56"/>
        <v>45716</v>
      </c>
      <c r="AX15" s="508">
        <f t="shared" si="56"/>
        <v>45747</v>
      </c>
      <c r="AY15" s="508">
        <f t="shared" si="56"/>
        <v>45777</v>
      </c>
      <c r="AZ15" s="508">
        <f t="shared" si="56"/>
        <v>45808</v>
      </c>
      <c r="BA15" s="508">
        <f t="shared" si="56"/>
        <v>45838</v>
      </c>
      <c r="BB15" s="508">
        <f t="shared" si="56"/>
        <v>45869</v>
      </c>
      <c r="BC15" s="508">
        <f t="shared" si="56"/>
        <v>45900</v>
      </c>
      <c r="BD15" s="508">
        <f t="shared" si="56"/>
        <v>45930</v>
      </c>
      <c r="BE15" s="508">
        <f t="shared" si="56"/>
        <v>45961</v>
      </c>
      <c r="BF15" s="508">
        <f t="shared" si="56"/>
        <v>45991</v>
      </c>
      <c r="BG15" s="508">
        <f t="shared" si="56"/>
        <v>46022</v>
      </c>
      <c r="BH15" s="508">
        <f t="shared" si="56"/>
        <v>46053</v>
      </c>
      <c r="BI15" s="508">
        <f t="shared" si="56"/>
        <v>46081</v>
      </c>
      <c r="BJ15" s="508">
        <f t="shared" si="56"/>
        <v>46112</v>
      </c>
      <c r="BK15" s="508">
        <f t="shared" si="56"/>
        <v>46142</v>
      </c>
      <c r="BL15" s="508">
        <f t="shared" si="56"/>
        <v>46173</v>
      </c>
      <c r="BM15" s="508">
        <f t="shared" si="56"/>
        <v>46203</v>
      </c>
      <c r="BN15" s="508">
        <f t="shared" si="56"/>
        <v>46234</v>
      </c>
      <c r="BO15" s="508">
        <f t="shared" si="56"/>
        <v>46265</v>
      </c>
      <c r="BP15" s="508">
        <f t="shared" si="56"/>
        <v>46295</v>
      </c>
      <c r="BQ15" s="508">
        <f t="shared" si="56"/>
        <v>46326</v>
      </c>
      <c r="BR15" s="508">
        <f t="shared" si="56"/>
        <v>46356</v>
      </c>
      <c r="BS15" s="508">
        <f t="shared" si="56"/>
        <v>46387</v>
      </c>
      <c r="BT15" s="508">
        <f t="shared" si="56"/>
        <v>46418</v>
      </c>
      <c r="BU15" s="508">
        <f t="shared" si="56"/>
        <v>46446</v>
      </c>
      <c r="BV15" s="508">
        <f t="shared" si="56"/>
        <v>46477</v>
      </c>
      <c r="BW15" s="508">
        <f t="shared" si="56"/>
        <v>46507</v>
      </c>
      <c r="BX15" s="508">
        <f t="shared" si="56"/>
        <v>46538</v>
      </c>
      <c r="BY15" s="508">
        <f t="shared" ref="BY15:EJ15" si="57">EOMONTH(BX15,$E$21)</f>
        <v>46568</v>
      </c>
      <c r="BZ15" s="508">
        <f t="shared" si="57"/>
        <v>46599</v>
      </c>
      <c r="CA15" s="508">
        <f t="shared" si="57"/>
        <v>46630</v>
      </c>
      <c r="CB15" s="508">
        <f t="shared" si="57"/>
        <v>46660</v>
      </c>
      <c r="CC15" s="508">
        <f t="shared" si="57"/>
        <v>46691</v>
      </c>
      <c r="CD15" s="508">
        <f t="shared" si="57"/>
        <v>46721</v>
      </c>
      <c r="CE15" s="508">
        <f t="shared" si="57"/>
        <v>46752</v>
      </c>
      <c r="CF15" s="508">
        <f t="shared" si="57"/>
        <v>46783</v>
      </c>
      <c r="CG15" s="508">
        <f t="shared" si="57"/>
        <v>46812</v>
      </c>
      <c r="CH15" s="508">
        <f t="shared" si="57"/>
        <v>46843</v>
      </c>
      <c r="CI15" s="508">
        <f t="shared" si="57"/>
        <v>46873</v>
      </c>
      <c r="CJ15" s="508">
        <f t="shared" si="57"/>
        <v>46904</v>
      </c>
      <c r="CK15" s="508">
        <f t="shared" si="57"/>
        <v>46934</v>
      </c>
      <c r="CL15" s="508">
        <f t="shared" si="57"/>
        <v>46965</v>
      </c>
      <c r="CM15" s="508">
        <f t="shared" si="57"/>
        <v>46996</v>
      </c>
      <c r="CN15" s="508">
        <f t="shared" si="57"/>
        <v>47026</v>
      </c>
      <c r="CO15" s="508">
        <f t="shared" si="57"/>
        <v>47057</v>
      </c>
      <c r="CP15" s="508">
        <f t="shared" si="57"/>
        <v>47087</v>
      </c>
      <c r="CQ15" s="508">
        <f t="shared" si="57"/>
        <v>47118</v>
      </c>
      <c r="CR15" s="508">
        <f t="shared" si="57"/>
        <v>47149</v>
      </c>
      <c r="CS15" s="508">
        <f t="shared" si="57"/>
        <v>47177</v>
      </c>
      <c r="CT15" s="508">
        <f t="shared" si="57"/>
        <v>47208</v>
      </c>
      <c r="CU15" s="508">
        <f t="shared" si="57"/>
        <v>47238</v>
      </c>
      <c r="CV15" s="508">
        <f t="shared" si="57"/>
        <v>47269</v>
      </c>
      <c r="CW15" s="508">
        <f t="shared" si="57"/>
        <v>47299</v>
      </c>
      <c r="CX15" s="508">
        <f t="shared" si="57"/>
        <v>47330</v>
      </c>
      <c r="CY15" s="508">
        <f t="shared" si="57"/>
        <v>47361</v>
      </c>
      <c r="CZ15" s="508">
        <f t="shared" si="57"/>
        <v>47391</v>
      </c>
      <c r="DA15" s="508">
        <f t="shared" si="57"/>
        <v>47422</v>
      </c>
      <c r="DB15" s="508">
        <f t="shared" si="57"/>
        <v>47452</v>
      </c>
      <c r="DC15" s="508">
        <f t="shared" si="57"/>
        <v>47483</v>
      </c>
      <c r="DD15" s="508">
        <f t="shared" si="57"/>
        <v>47514</v>
      </c>
      <c r="DE15" s="508">
        <f t="shared" si="57"/>
        <v>47542</v>
      </c>
      <c r="DF15" s="508">
        <f t="shared" si="57"/>
        <v>47573</v>
      </c>
      <c r="DG15" s="508">
        <f t="shared" si="57"/>
        <v>47603</v>
      </c>
      <c r="DH15" s="508">
        <f t="shared" si="57"/>
        <v>47634</v>
      </c>
      <c r="DI15" s="508">
        <f t="shared" si="57"/>
        <v>47664</v>
      </c>
      <c r="DJ15" s="508">
        <f t="shared" si="57"/>
        <v>47695</v>
      </c>
      <c r="DK15" s="508">
        <f t="shared" si="57"/>
        <v>47726</v>
      </c>
      <c r="DL15" s="508">
        <f t="shared" si="57"/>
        <v>47756</v>
      </c>
      <c r="DM15" s="508">
        <f t="shared" si="57"/>
        <v>47787</v>
      </c>
      <c r="DN15" s="508">
        <f t="shared" si="57"/>
        <v>47817</v>
      </c>
      <c r="DO15" s="508">
        <f t="shared" si="57"/>
        <v>47848</v>
      </c>
      <c r="DP15" s="508">
        <f t="shared" si="57"/>
        <v>47879</v>
      </c>
      <c r="DQ15" s="508">
        <f t="shared" si="57"/>
        <v>47907</v>
      </c>
      <c r="DR15" s="508">
        <f t="shared" si="57"/>
        <v>47938</v>
      </c>
      <c r="DS15" s="508">
        <f t="shared" si="57"/>
        <v>47968</v>
      </c>
      <c r="DT15" s="508">
        <f t="shared" si="57"/>
        <v>47999</v>
      </c>
      <c r="DU15" s="508">
        <f t="shared" si="57"/>
        <v>48029</v>
      </c>
      <c r="DV15" s="508">
        <f t="shared" si="57"/>
        <v>48060</v>
      </c>
      <c r="DW15" s="508">
        <f t="shared" si="57"/>
        <v>48091</v>
      </c>
      <c r="DX15" s="508">
        <f t="shared" si="57"/>
        <v>48121</v>
      </c>
      <c r="DY15" s="508">
        <f t="shared" si="57"/>
        <v>48152</v>
      </c>
      <c r="DZ15" s="508">
        <f t="shared" si="57"/>
        <v>48182</v>
      </c>
      <c r="EA15" s="508">
        <f t="shared" si="57"/>
        <v>48213</v>
      </c>
      <c r="EB15" s="508">
        <f t="shared" si="57"/>
        <v>48244</v>
      </c>
      <c r="EC15" s="508">
        <f t="shared" si="57"/>
        <v>48273</v>
      </c>
      <c r="ED15" s="508">
        <f t="shared" si="57"/>
        <v>48304</v>
      </c>
      <c r="EE15" s="508">
        <f t="shared" si="57"/>
        <v>48334</v>
      </c>
      <c r="EF15" s="508">
        <f t="shared" si="57"/>
        <v>48365</v>
      </c>
      <c r="EG15" s="508">
        <f t="shared" si="57"/>
        <v>48395</v>
      </c>
      <c r="EH15" s="508">
        <f t="shared" si="57"/>
        <v>48426</v>
      </c>
      <c r="EI15" s="508">
        <f t="shared" si="57"/>
        <v>48457</v>
      </c>
      <c r="EJ15" s="508">
        <f t="shared" si="57"/>
        <v>48487</v>
      </c>
      <c r="EK15" s="508">
        <f t="shared" ref="EK15:GV15" si="58">EOMONTH(EJ15,$E$21)</f>
        <v>48518</v>
      </c>
      <c r="EL15" s="508">
        <f t="shared" si="58"/>
        <v>48548</v>
      </c>
      <c r="EM15" s="508">
        <f t="shared" si="58"/>
        <v>48579</v>
      </c>
      <c r="EN15" s="508">
        <f t="shared" si="58"/>
        <v>48610</v>
      </c>
      <c r="EO15" s="508">
        <f t="shared" si="58"/>
        <v>48638</v>
      </c>
      <c r="EP15" s="508">
        <f t="shared" si="58"/>
        <v>48669</v>
      </c>
      <c r="EQ15" s="508">
        <f t="shared" si="58"/>
        <v>48699</v>
      </c>
      <c r="ER15" s="508">
        <f t="shared" si="58"/>
        <v>48730</v>
      </c>
      <c r="ES15" s="508">
        <f t="shared" si="58"/>
        <v>48760</v>
      </c>
      <c r="ET15" s="508">
        <f t="shared" si="58"/>
        <v>48791</v>
      </c>
      <c r="EU15" s="508">
        <f t="shared" si="58"/>
        <v>48822</v>
      </c>
      <c r="EV15" s="508">
        <f t="shared" si="58"/>
        <v>48852</v>
      </c>
      <c r="EW15" s="508">
        <f t="shared" si="58"/>
        <v>48883</v>
      </c>
      <c r="EX15" s="508">
        <f t="shared" si="58"/>
        <v>48913</v>
      </c>
      <c r="EY15" s="508">
        <f t="shared" si="58"/>
        <v>48944</v>
      </c>
      <c r="EZ15" s="508">
        <f t="shared" si="58"/>
        <v>48975</v>
      </c>
      <c r="FA15" s="508">
        <f t="shared" si="58"/>
        <v>49003</v>
      </c>
      <c r="FB15" s="508">
        <f t="shared" si="58"/>
        <v>49034</v>
      </c>
      <c r="FC15" s="508">
        <f t="shared" si="58"/>
        <v>49064</v>
      </c>
      <c r="FD15" s="508">
        <f t="shared" si="58"/>
        <v>49095</v>
      </c>
      <c r="FE15" s="508">
        <f t="shared" si="58"/>
        <v>49125</v>
      </c>
      <c r="FF15" s="508">
        <f t="shared" si="58"/>
        <v>49156</v>
      </c>
      <c r="FG15" s="508">
        <f t="shared" si="58"/>
        <v>49187</v>
      </c>
      <c r="FH15" s="508">
        <f t="shared" si="58"/>
        <v>49217</v>
      </c>
      <c r="FI15" s="508">
        <f t="shared" si="58"/>
        <v>49248</v>
      </c>
      <c r="FJ15" s="508">
        <f t="shared" si="58"/>
        <v>49278</v>
      </c>
      <c r="FK15" s="508">
        <f t="shared" si="58"/>
        <v>49309</v>
      </c>
      <c r="FL15" s="508">
        <f t="shared" si="58"/>
        <v>49340</v>
      </c>
      <c r="FM15" s="508">
        <f t="shared" si="58"/>
        <v>49368</v>
      </c>
      <c r="FN15" s="508">
        <f t="shared" si="58"/>
        <v>49399</v>
      </c>
      <c r="FO15" s="508">
        <f t="shared" si="58"/>
        <v>49429</v>
      </c>
      <c r="FP15" s="508">
        <f t="shared" si="58"/>
        <v>49460</v>
      </c>
      <c r="FQ15" s="508">
        <f t="shared" si="58"/>
        <v>49490</v>
      </c>
      <c r="FR15" s="508">
        <f t="shared" si="58"/>
        <v>49521</v>
      </c>
      <c r="FS15" s="508">
        <f t="shared" si="58"/>
        <v>49552</v>
      </c>
      <c r="FT15" s="508">
        <f t="shared" si="58"/>
        <v>49582</v>
      </c>
      <c r="FU15" s="508">
        <f t="shared" si="58"/>
        <v>49613</v>
      </c>
      <c r="FV15" s="508">
        <f t="shared" si="58"/>
        <v>49643</v>
      </c>
      <c r="FW15" s="508">
        <f t="shared" si="58"/>
        <v>49674</v>
      </c>
      <c r="FX15" s="508">
        <f t="shared" si="58"/>
        <v>49705</v>
      </c>
      <c r="FY15" s="508">
        <f t="shared" si="58"/>
        <v>49734</v>
      </c>
      <c r="FZ15" s="508">
        <f t="shared" si="58"/>
        <v>49765</v>
      </c>
      <c r="GA15" s="508">
        <f t="shared" si="58"/>
        <v>49795</v>
      </c>
      <c r="GB15" s="508">
        <f t="shared" si="58"/>
        <v>49826</v>
      </c>
      <c r="GC15" s="508">
        <f t="shared" si="58"/>
        <v>49856</v>
      </c>
      <c r="GD15" s="508">
        <f t="shared" si="58"/>
        <v>49887</v>
      </c>
      <c r="GE15" s="508">
        <f t="shared" si="58"/>
        <v>49918</v>
      </c>
      <c r="GF15" s="508">
        <f t="shared" si="58"/>
        <v>49948</v>
      </c>
      <c r="GG15" s="508">
        <f t="shared" si="58"/>
        <v>49979</v>
      </c>
      <c r="GH15" s="508">
        <f t="shared" si="58"/>
        <v>50009</v>
      </c>
      <c r="GI15" s="508">
        <f t="shared" si="58"/>
        <v>50040</v>
      </c>
      <c r="GJ15" s="508">
        <f t="shared" si="58"/>
        <v>50071</v>
      </c>
      <c r="GK15" s="508">
        <f t="shared" si="58"/>
        <v>50099</v>
      </c>
      <c r="GL15" s="508">
        <f t="shared" si="58"/>
        <v>50130</v>
      </c>
      <c r="GM15" s="508">
        <f t="shared" si="58"/>
        <v>50160</v>
      </c>
      <c r="GN15" s="508">
        <f t="shared" si="58"/>
        <v>50191</v>
      </c>
      <c r="GO15" s="508">
        <f t="shared" si="58"/>
        <v>50221</v>
      </c>
      <c r="GP15" s="508">
        <f t="shared" si="58"/>
        <v>50252</v>
      </c>
      <c r="GQ15" s="508">
        <f t="shared" si="58"/>
        <v>50283</v>
      </c>
      <c r="GR15" s="508">
        <f t="shared" si="58"/>
        <v>50313</v>
      </c>
      <c r="GS15" s="508">
        <f t="shared" si="58"/>
        <v>50344</v>
      </c>
      <c r="GT15" s="508">
        <f t="shared" si="58"/>
        <v>50374</v>
      </c>
      <c r="GU15" s="508">
        <f t="shared" si="58"/>
        <v>50405</v>
      </c>
      <c r="GV15" s="508">
        <f t="shared" si="58"/>
        <v>50436</v>
      </c>
      <c r="GW15" s="508">
        <f t="shared" ref="GW15:JH15" si="59">EOMONTH(GV15,$E$21)</f>
        <v>50464</v>
      </c>
      <c r="GX15" s="508">
        <f t="shared" si="59"/>
        <v>50495</v>
      </c>
      <c r="GY15" s="508">
        <f t="shared" si="59"/>
        <v>50525</v>
      </c>
      <c r="GZ15" s="508">
        <f t="shared" si="59"/>
        <v>50556</v>
      </c>
      <c r="HA15" s="508">
        <f t="shared" si="59"/>
        <v>50586</v>
      </c>
      <c r="HB15" s="508">
        <f t="shared" si="59"/>
        <v>50617</v>
      </c>
      <c r="HC15" s="508">
        <f t="shared" si="59"/>
        <v>50648</v>
      </c>
      <c r="HD15" s="508">
        <f t="shared" si="59"/>
        <v>50678</v>
      </c>
      <c r="HE15" s="508">
        <f t="shared" si="59"/>
        <v>50709</v>
      </c>
      <c r="HF15" s="508">
        <f t="shared" si="59"/>
        <v>50739</v>
      </c>
      <c r="HG15" s="508">
        <f t="shared" si="59"/>
        <v>50770</v>
      </c>
      <c r="HH15" s="508">
        <f t="shared" si="59"/>
        <v>50801</v>
      </c>
      <c r="HI15" s="508">
        <f t="shared" si="59"/>
        <v>50829</v>
      </c>
      <c r="HJ15" s="508">
        <f t="shared" si="59"/>
        <v>50860</v>
      </c>
      <c r="HK15" s="508">
        <f t="shared" si="59"/>
        <v>50890</v>
      </c>
      <c r="HL15" s="508">
        <f t="shared" si="59"/>
        <v>50921</v>
      </c>
      <c r="HM15" s="508">
        <f t="shared" si="59"/>
        <v>50951</v>
      </c>
      <c r="HN15" s="508">
        <f t="shared" si="59"/>
        <v>50982</v>
      </c>
      <c r="HO15" s="508">
        <f t="shared" si="59"/>
        <v>51013</v>
      </c>
      <c r="HP15" s="508">
        <f t="shared" si="59"/>
        <v>51043</v>
      </c>
      <c r="HQ15" s="508">
        <f t="shared" si="59"/>
        <v>51074</v>
      </c>
      <c r="HR15" s="508">
        <f t="shared" si="59"/>
        <v>51104</v>
      </c>
      <c r="HS15" s="508">
        <f t="shared" si="59"/>
        <v>51135</v>
      </c>
      <c r="HT15" s="508">
        <f t="shared" si="59"/>
        <v>51166</v>
      </c>
      <c r="HU15" s="508">
        <f t="shared" si="59"/>
        <v>51195</v>
      </c>
      <c r="HV15" s="508">
        <f t="shared" si="59"/>
        <v>51226</v>
      </c>
      <c r="HW15" s="508">
        <f t="shared" si="59"/>
        <v>51256</v>
      </c>
      <c r="HX15" s="508">
        <f t="shared" si="59"/>
        <v>51287</v>
      </c>
      <c r="HY15" s="508">
        <f t="shared" si="59"/>
        <v>51317</v>
      </c>
      <c r="HZ15" s="508">
        <f t="shared" si="59"/>
        <v>51348</v>
      </c>
      <c r="IA15" s="508">
        <f t="shared" si="59"/>
        <v>51379</v>
      </c>
      <c r="IB15" s="508">
        <f t="shared" si="59"/>
        <v>51409</v>
      </c>
      <c r="IC15" s="508">
        <f t="shared" si="59"/>
        <v>51440</v>
      </c>
      <c r="ID15" s="508">
        <f t="shared" si="59"/>
        <v>51470</v>
      </c>
      <c r="IE15" s="508">
        <f t="shared" si="59"/>
        <v>51501</v>
      </c>
      <c r="IF15" s="508">
        <f t="shared" si="59"/>
        <v>51532</v>
      </c>
      <c r="IG15" s="508">
        <f t="shared" si="59"/>
        <v>51560</v>
      </c>
      <c r="IH15" s="508">
        <f t="shared" si="59"/>
        <v>51591</v>
      </c>
      <c r="II15" s="508">
        <f t="shared" si="59"/>
        <v>51621</v>
      </c>
      <c r="IJ15" s="508">
        <f t="shared" si="59"/>
        <v>51652</v>
      </c>
      <c r="IK15" s="508">
        <f t="shared" si="59"/>
        <v>51682</v>
      </c>
      <c r="IL15" s="508">
        <f t="shared" si="59"/>
        <v>51713</v>
      </c>
      <c r="IM15" s="508">
        <f t="shared" si="59"/>
        <v>51744</v>
      </c>
      <c r="IN15" s="508">
        <f t="shared" si="59"/>
        <v>51774</v>
      </c>
      <c r="IO15" s="508">
        <f t="shared" si="59"/>
        <v>51805</v>
      </c>
      <c r="IP15" s="508">
        <f t="shared" si="59"/>
        <v>51835</v>
      </c>
      <c r="IQ15" s="508">
        <f t="shared" si="59"/>
        <v>51866</v>
      </c>
      <c r="IR15" s="508">
        <f t="shared" si="59"/>
        <v>51897</v>
      </c>
      <c r="IS15" s="508">
        <f t="shared" si="59"/>
        <v>51925</v>
      </c>
      <c r="IT15" s="508">
        <f t="shared" si="59"/>
        <v>51956</v>
      </c>
      <c r="IU15" s="508">
        <f t="shared" si="59"/>
        <v>51986</v>
      </c>
      <c r="IV15" s="508">
        <f t="shared" si="59"/>
        <v>52017</v>
      </c>
      <c r="IW15" s="508">
        <f t="shared" si="59"/>
        <v>52047</v>
      </c>
      <c r="IX15" s="508">
        <f t="shared" si="59"/>
        <v>52078</v>
      </c>
      <c r="IY15" s="508">
        <f t="shared" si="59"/>
        <v>52109</v>
      </c>
      <c r="IZ15" s="508">
        <f t="shared" si="59"/>
        <v>52139</v>
      </c>
      <c r="JA15" s="508">
        <f t="shared" si="59"/>
        <v>52170</v>
      </c>
      <c r="JB15" s="508">
        <f t="shared" si="59"/>
        <v>52200</v>
      </c>
      <c r="JC15" s="508">
        <f t="shared" si="59"/>
        <v>52231</v>
      </c>
      <c r="JD15" s="508">
        <f t="shared" si="59"/>
        <v>52262</v>
      </c>
      <c r="JE15" s="508">
        <f t="shared" si="59"/>
        <v>52290</v>
      </c>
      <c r="JF15" s="508">
        <f t="shared" si="59"/>
        <v>52321</v>
      </c>
      <c r="JG15" s="508">
        <f t="shared" si="59"/>
        <v>52351</v>
      </c>
      <c r="JH15" s="508">
        <f t="shared" si="59"/>
        <v>52382</v>
      </c>
      <c r="JI15" s="508">
        <f t="shared" ref="JI15:LT15" si="60">EOMONTH(JH15,$E$21)</f>
        <v>52412</v>
      </c>
      <c r="JJ15" s="508">
        <f t="shared" si="60"/>
        <v>52443</v>
      </c>
      <c r="JK15" s="508">
        <f t="shared" si="60"/>
        <v>52474</v>
      </c>
      <c r="JL15" s="508">
        <f t="shared" si="60"/>
        <v>52504</v>
      </c>
      <c r="JM15" s="508">
        <f t="shared" si="60"/>
        <v>52535</v>
      </c>
      <c r="JN15" s="508">
        <f t="shared" si="60"/>
        <v>52565</v>
      </c>
      <c r="JO15" s="508">
        <f t="shared" si="60"/>
        <v>52596</v>
      </c>
      <c r="JP15" s="508">
        <f t="shared" si="60"/>
        <v>52627</v>
      </c>
      <c r="JQ15" s="508">
        <f t="shared" si="60"/>
        <v>52656</v>
      </c>
      <c r="JR15" s="508">
        <f t="shared" si="60"/>
        <v>52687</v>
      </c>
      <c r="JS15" s="508">
        <f t="shared" si="60"/>
        <v>52717</v>
      </c>
      <c r="JT15" s="508">
        <f t="shared" si="60"/>
        <v>52748</v>
      </c>
      <c r="JU15" s="508">
        <f t="shared" si="60"/>
        <v>52778</v>
      </c>
      <c r="JV15" s="508">
        <f t="shared" si="60"/>
        <v>52809</v>
      </c>
      <c r="JW15" s="508">
        <f t="shared" si="60"/>
        <v>52840</v>
      </c>
      <c r="JX15" s="508">
        <f t="shared" si="60"/>
        <v>52870</v>
      </c>
      <c r="JY15" s="508">
        <f t="shared" si="60"/>
        <v>52901</v>
      </c>
      <c r="JZ15" s="508">
        <f t="shared" si="60"/>
        <v>52931</v>
      </c>
      <c r="KA15" s="508">
        <f t="shared" si="60"/>
        <v>52962</v>
      </c>
      <c r="KB15" s="508">
        <f t="shared" si="60"/>
        <v>52993</v>
      </c>
      <c r="KC15" s="508">
        <f t="shared" si="60"/>
        <v>53021</v>
      </c>
      <c r="KD15" s="508">
        <f t="shared" si="60"/>
        <v>53052</v>
      </c>
      <c r="KE15" s="508">
        <f t="shared" si="60"/>
        <v>53082</v>
      </c>
      <c r="KF15" s="508">
        <f t="shared" si="60"/>
        <v>53113</v>
      </c>
      <c r="KG15" s="508">
        <f t="shared" si="60"/>
        <v>53143</v>
      </c>
      <c r="KH15" s="508">
        <f t="shared" si="60"/>
        <v>53174</v>
      </c>
      <c r="KI15" s="508">
        <f t="shared" si="60"/>
        <v>53205</v>
      </c>
      <c r="KJ15" s="508">
        <f t="shared" si="60"/>
        <v>53235</v>
      </c>
      <c r="KK15" s="508">
        <f t="shared" si="60"/>
        <v>53266</v>
      </c>
      <c r="KL15" s="508">
        <f t="shared" si="60"/>
        <v>53296</v>
      </c>
      <c r="KM15" s="508">
        <f t="shared" si="60"/>
        <v>53327</v>
      </c>
      <c r="KN15" s="508">
        <f t="shared" si="60"/>
        <v>53358</v>
      </c>
      <c r="KO15" s="508">
        <f t="shared" si="60"/>
        <v>53386</v>
      </c>
      <c r="KP15" s="508">
        <f t="shared" si="60"/>
        <v>53417</v>
      </c>
      <c r="KQ15" s="508">
        <f t="shared" si="60"/>
        <v>53447</v>
      </c>
      <c r="KR15" s="508">
        <f t="shared" si="60"/>
        <v>53478</v>
      </c>
      <c r="KS15" s="508">
        <f t="shared" si="60"/>
        <v>53508</v>
      </c>
      <c r="KT15" s="508">
        <f t="shared" si="60"/>
        <v>53539</v>
      </c>
      <c r="KU15" s="508">
        <f t="shared" si="60"/>
        <v>53570</v>
      </c>
      <c r="KV15" s="508">
        <f t="shared" si="60"/>
        <v>53600</v>
      </c>
      <c r="KW15" s="508">
        <f t="shared" si="60"/>
        <v>53631</v>
      </c>
      <c r="KX15" s="508">
        <f t="shared" si="60"/>
        <v>53661</v>
      </c>
      <c r="KY15" s="508">
        <f t="shared" si="60"/>
        <v>53692</v>
      </c>
      <c r="KZ15" s="508">
        <f t="shared" si="60"/>
        <v>53723</v>
      </c>
      <c r="LA15" s="508">
        <f t="shared" si="60"/>
        <v>53751</v>
      </c>
      <c r="LB15" s="508">
        <f t="shared" si="60"/>
        <v>53782</v>
      </c>
      <c r="LC15" s="508">
        <f t="shared" si="60"/>
        <v>53812</v>
      </c>
      <c r="LD15" s="508">
        <f t="shared" si="60"/>
        <v>53843</v>
      </c>
      <c r="LE15" s="508">
        <f t="shared" si="60"/>
        <v>53873</v>
      </c>
      <c r="LF15" s="508">
        <f t="shared" si="60"/>
        <v>53904</v>
      </c>
      <c r="LG15" s="508">
        <f t="shared" si="60"/>
        <v>53935</v>
      </c>
      <c r="LH15" s="508">
        <f t="shared" si="60"/>
        <v>53965</v>
      </c>
      <c r="LI15" s="508">
        <f t="shared" si="60"/>
        <v>53996</v>
      </c>
      <c r="LJ15" s="508">
        <f t="shared" si="60"/>
        <v>54026</v>
      </c>
      <c r="LK15" s="508">
        <f t="shared" si="60"/>
        <v>54057</v>
      </c>
      <c r="LL15" s="508">
        <f t="shared" si="60"/>
        <v>54088</v>
      </c>
      <c r="LM15" s="508">
        <f t="shared" si="60"/>
        <v>54117</v>
      </c>
      <c r="LN15" s="508">
        <f t="shared" si="60"/>
        <v>54148</v>
      </c>
      <c r="LO15" s="508">
        <f t="shared" si="60"/>
        <v>54178</v>
      </c>
      <c r="LP15" s="508">
        <f t="shared" si="60"/>
        <v>54209</v>
      </c>
      <c r="LQ15" s="508">
        <f t="shared" si="60"/>
        <v>54239</v>
      </c>
      <c r="LR15" s="508">
        <f t="shared" si="60"/>
        <v>54270</v>
      </c>
      <c r="LS15" s="508">
        <f t="shared" si="60"/>
        <v>54301</v>
      </c>
      <c r="LT15" s="508">
        <f t="shared" si="60"/>
        <v>54331</v>
      </c>
      <c r="LU15" s="508">
        <f t="shared" ref="LU15:OF15" si="61">EOMONTH(LT15,$E$21)</f>
        <v>54362</v>
      </c>
      <c r="LV15" s="508">
        <f t="shared" si="61"/>
        <v>54392</v>
      </c>
      <c r="LW15" s="508">
        <f t="shared" si="61"/>
        <v>54423</v>
      </c>
      <c r="LX15" s="508">
        <f t="shared" si="61"/>
        <v>54454</v>
      </c>
      <c r="LY15" s="508">
        <f t="shared" si="61"/>
        <v>54482</v>
      </c>
      <c r="LZ15" s="508">
        <f t="shared" si="61"/>
        <v>54513</v>
      </c>
      <c r="MA15" s="508">
        <f t="shared" si="61"/>
        <v>54543</v>
      </c>
      <c r="MB15" s="508">
        <f t="shared" si="61"/>
        <v>54574</v>
      </c>
      <c r="MC15" s="508">
        <f t="shared" si="61"/>
        <v>54604</v>
      </c>
      <c r="MD15" s="508">
        <f t="shared" si="61"/>
        <v>54635</v>
      </c>
      <c r="ME15" s="508">
        <f t="shared" si="61"/>
        <v>54666</v>
      </c>
      <c r="MF15" s="508">
        <f t="shared" si="61"/>
        <v>54696</v>
      </c>
      <c r="MG15" s="508">
        <f t="shared" si="61"/>
        <v>54727</v>
      </c>
      <c r="MH15" s="508">
        <f t="shared" si="61"/>
        <v>54757</v>
      </c>
      <c r="MI15" s="508">
        <f t="shared" si="61"/>
        <v>54788</v>
      </c>
      <c r="MJ15" s="508">
        <f t="shared" si="61"/>
        <v>54819</v>
      </c>
      <c r="MK15" s="508">
        <f t="shared" si="61"/>
        <v>54847</v>
      </c>
      <c r="ML15" s="508">
        <f t="shared" si="61"/>
        <v>54878</v>
      </c>
      <c r="MM15" s="508">
        <f t="shared" si="61"/>
        <v>54908</v>
      </c>
      <c r="MN15" s="508">
        <f t="shared" si="61"/>
        <v>54939</v>
      </c>
      <c r="MO15" s="508">
        <f t="shared" si="61"/>
        <v>54969</v>
      </c>
      <c r="MP15" s="508">
        <f t="shared" si="61"/>
        <v>55000</v>
      </c>
      <c r="MQ15" s="508">
        <f t="shared" si="61"/>
        <v>55031</v>
      </c>
      <c r="MR15" s="508">
        <f t="shared" si="61"/>
        <v>55061</v>
      </c>
      <c r="MS15" s="508">
        <f t="shared" si="61"/>
        <v>55092</v>
      </c>
      <c r="MT15" s="508">
        <f t="shared" si="61"/>
        <v>55122</v>
      </c>
      <c r="MU15" s="508">
        <f t="shared" si="61"/>
        <v>55153</v>
      </c>
      <c r="MV15" s="508">
        <f t="shared" si="61"/>
        <v>55184</v>
      </c>
      <c r="MW15" s="508">
        <f t="shared" si="61"/>
        <v>55212</v>
      </c>
      <c r="MX15" s="508">
        <f t="shared" si="61"/>
        <v>55243</v>
      </c>
      <c r="MY15" s="508">
        <f t="shared" si="61"/>
        <v>55273</v>
      </c>
      <c r="MZ15" s="508">
        <f t="shared" si="61"/>
        <v>55304</v>
      </c>
      <c r="NA15" s="508">
        <f t="shared" si="61"/>
        <v>55334</v>
      </c>
      <c r="NB15" s="508">
        <f t="shared" si="61"/>
        <v>55365</v>
      </c>
      <c r="NC15" s="508">
        <f t="shared" si="61"/>
        <v>55396</v>
      </c>
      <c r="ND15" s="508">
        <f t="shared" si="61"/>
        <v>55426</v>
      </c>
      <c r="NE15" s="508">
        <f t="shared" si="61"/>
        <v>55457</v>
      </c>
      <c r="NF15" s="508">
        <f t="shared" si="61"/>
        <v>55487</v>
      </c>
      <c r="NG15" s="508">
        <f t="shared" si="61"/>
        <v>55518</v>
      </c>
      <c r="NH15" s="508">
        <f t="shared" si="61"/>
        <v>55549</v>
      </c>
      <c r="NI15" s="508">
        <f t="shared" si="61"/>
        <v>55578</v>
      </c>
      <c r="NJ15" s="508">
        <f t="shared" si="61"/>
        <v>55609</v>
      </c>
      <c r="NK15" s="508">
        <f t="shared" si="61"/>
        <v>55639</v>
      </c>
      <c r="NL15" s="508">
        <f t="shared" si="61"/>
        <v>55670</v>
      </c>
      <c r="NM15" s="508">
        <f t="shared" si="61"/>
        <v>55700</v>
      </c>
      <c r="NN15" s="508">
        <f t="shared" si="61"/>
        <v>55731</v>
      </c>
      <c r="NO15" s="508">
        <f t="shared" si="61"/>
        <v>55762</v>
      </c>
      <c r="NP15" s="508">
        <f t="shared" si="61"/>
        <v>55792</v>
      </c>
      <c r="NQ15" s="508">
        <f t="shared" si="61"/>
        <v>55823</v>
      </c>
      <c r="NR15" s="508">
        <f t="shared" si="61"/>
        <v>55853</v>
      </c>
      <c r="NS15" s="508">
        <f t="shared" si="61"/>
        <v>55884</v>
      </c>
      <c r="NT15" s="508">
        <f t="shared" si="61"/>
        <v>55915</v>
      </c>
      <c r="NU15" s="508">
        <f t="shared" si="61"/>
        <v>55943</v>
      </c>
      <c r="NV15" s="508">
        <f t="shared" si="61"/>
        <v>55974</v>
      </c>
      <c r="NW15" s="508">
        <f t="shared" si="61"/>
        <v>56004</v>
      </c>
      <c r="NX15" s="508">
        <f t="shared" si="61"/>
        <v>56035</v>
      </c>
      <c r="NY15" s="508">
        <f t="shared" si="61"/>
        <v>56065</v>
      </c>
      <c r="NZ15" s="508">
        <f t="shared" si="61"/>
        <v>56096</v>
      </c>
      <c r="OA15" s="508">
        <f t="shared" si="61"/>
        <v>56127</v>
      </c>
      <c r="OB15" s="508">
        <f t="shared" si="61"/>
        <v>56157</v>
      </c>
      <c r="OC15" s="508">
        <f t="shared" si="61"/>
        <v>56188</v>
      </c>
      <c r="OD15" s="508">
        <f t="shared" si="61"/>
        <v>56218</v>
      </c>
      <c r="OE15" s="508">
        <f t="shared" si="61"/>
        <v>56249</v>
      </c>
      <c r="OF15" s="508">
        <f t="shared" si="61"/>
        <v>56280</v>
      </c>
      <c r="OG15" s="508">
        <f t="shared" ref="OG15:OR15" si="62">EOMONTH(OF15,$E$21)</f>
        <v>56308</v>
      </c>
      <c r="OH15" s="508">
        <f t="shared" si="62"/>
        <v>56339</v>
      </c>
      <c r="OI15" s="508">
        <f t="shared" si="62"/>
        <v>56369</v>
      </c>
      <c r="OJ15" s="508">
        <f t="shared" si="62"/>
        <v>56400</v>
      </c>
      <c r="OK15" s="508">
        <f t="shared" si="62"/>
        <v>56430</v>
      </c>
      <c r="OL15" s="508">
        <f t="shared" si="62"/>
        <v>56461</v>
      </c>
      <c r="OM15" s="508">
        <f t="shared" si="62"/>
        <v>56492</v>
      </c>
      <c r="ON15" s="508">
        <f t="shared" si="62"/>
        <v>56522</v>
      </c>
      <c r="OO15" s="508">
        <f t="shared" si="62"/>
        <v>56553</v>
      </c>
      <c r="OP15" s="508">
        <f t="shared" si="62"/>
        <v>56583</v>
      </c>
      <c r="OQ15" s="508">
        <f t="shared" si="62"/>
        <v>56614</v>
      </c>
      <c r="OR15" s="523">
        <f t="shared" si="62"/>
        <v>56645</v>
      </c>
    </row>
    <row r="16" spans="1:722" x14ac:dyDescent="0.35">
      <c r="B16" s="277"/>
      <c r="C16" t="s">
        <v>294</v>
      </c>
      <c r="L16">
        <f>L15-L14+1</f>
        <v>31</v>
      </c>
      <c r="M16">
        <f>M15-M14+1</f>
        <v>28</v>
      </c>
      <c r="N16">
        <f t="shared" ref="N16:BY16" si="63">N15-N14+1</f>
        <v>31</v>
      </c>
      <c r="O16">
        <f t="shared" si="63"/>
        <v>30</v>
      </c>
      <c r="P16">
        <f t="shared" si="63"/>
        <v>31</v>
      </c>
      <c r="Q16">
        <f t="shared" si="63"/>
        <v>30</v>
      </c>
      <c r="R16">
        <f t="shared" si="63"/>
        <v>31</v>
      </c>
      <c r="S16">
        <f t="shared" si="63"/>
        <v>31</v>
      </c>
      <c r="T16">
        <f t="shared" si="63"/>
        <v>30</v>
      </c>
      <c r="U16">
        <f t="shared" si="63"/>
        <v>31</v>
      </c>
      <c r="V16">
        <f t="shared" si="63"/>
        <v>30</v>
      </c>
      <c r="W16">
        <f t="shared" si="63"/>
        <v>31</v>
      </c>
      <c r="X16">
        <f t="shared" si="63"/>
        <v>31</v>
      </c>
      <c r="Y16">
        <f t="shared" si="63"/>
        <v>28</v>
      </c>
      <c r="Z16">
        <f t="shared" si="63"/>
        <v>31</v>
      </c>
      <c r="AA16">
        <f t="shared" si="63"/>
        <v>30</v>
      </c>
      <c r="AB16">
        <f t="shared" si="63"/>
        <v>31</v>
      </c>
      <c r="AC16">
        <f t="shared" si="63"/>
        <v>30</v>
      </c>
      <c r="AD16">
        <f t="shared" si="63"/>
        <v>31</v>
      </c>
      <c r="AE16">
        <f t="shared" si="63"/>
        <v>31</v>
      </c>
      <c r="AF16">
        <f t="shared" si="63"/>
        <v>30</v>
      </c>
      <c r="AG16">
        <f t="shared" si="63"/>
        <v>31</v>
      </c>
      <c r="AH16">
        <f t="shared" si="63"/>
        <v>30</v>
      </c>
      <c r="AI16">
        <f t="shared" si="63"/>
        <v>31</v>
      </c>
      <c r="AJ16">
        <f t="shared" si="63"/>
        <v>31</v>
      </c>
      <c r="AK16">
        <f t="shared" si="63"/>
        <v>29</v>
      </c>
      <c r="AL16">
        <f t="shared" si="63"/>
        <v>31</v>
      </c>
      <c r="AM16">
        <f t="shared" si="63"/>
        <v>30</v>
      </c>
      <c r="AN16">
        <f t="shared" si="63"/>
        <v>31</v>
      </c>
      <c r="AO16">
        <f t="shared" si="63"/>
        <v>30</v>
      </c>
      <c r="AP16">
        <f t="shared" si="63"/>
        <v>31</v>
      </c>
      <c r="AQ16">
        <f t="shared" si="63"/>
        <v>31</v>
      </c>
      <c r="AR16">
        <f t="shared" si="63"/>
        <v>30</v>
      </c>
      <c r="AS16">
        <f t="shared" si="63"/>
        <v>31</v>
      </c>
      <c r="AT16">
        <f t="shared" si="63"/>
        <v>30</v>
      </c>
      <c r="AU16">
        <f t="shared" si="63"/>
        <v>31</v>
      </c>
      <c r="AV16">
        <f t="shared" si="63"/>
        <v>31</v>
      </c>
      <c r="AW16">
        <f t="shared" si="63"/>
        <v>28</v>
      </c>
      <c r="AX16">
        <f t="shared" si="63"/>
        <v>31</v>
      </c>
      <c r="AY16">
        <f t="shared" si="63"/>
        <v>30</v>
      </c>
      <c r="AZ16">
        <f t="shared" si="63"/>
        <v>31</v>
      </c>
      <c r="BA16">
        <f t="shared" si="63"/>
        <v>30</v>
      </c>
      <c r="BB16">
        <f t="shared" si="63"/>
        <v>31</v>
      </c>
      <c r="BC16">
        <f t="shared" si="63"/>
        <v>31</v>
      </c>
      <c r="BD16">
        <f t="shared" si="63"/>
        <v>30</v>
      </c>
      <c r="BE16">
        <f t="shared" si="63"/>
        <v>31</v>
      </c>
      <c r="BF16">
        <f t="shared" si="63"/>
        <v>30</v>
      </c>
      <c r="BG16">
        <f t="shared" si="63"/>
        <v>31</v>
      </c>
      <c r="BH16">
        <f t="shared" si="63"/>
        <v>31</v>
      </c>
      <c r="BI16">
        <f t="shared" si="63"/>
        <v>28</v>
      </c>
      <c r="BJ16">
        <f t="shared" si="63"/>
        <v>31</v>
      </c>
      <c r="BK16">
        <f t="shared" si="63"/>
        <v>30</v>
      </c>
      <c r="BL16">
        <f t="shared" si="63"/>
        <v>31</v>
      </c>
      <c r="BM16">
        <f t="shared" si="63"/>
        <v>30</v>
      </c>
      <c r="BN16">
        <f t="shared" si="63"/>
        <v>31</v>
      </c>
      <c r="BO16">
        <f t="shared" si="63"/>
        <v>31</v>
      </c>
      <c r="BP16">
        <f t="shared" si="63"/>
        <v>30</v>
      </c>
      <c r="BQ16">
        <f t="shared" si="63"/>
        <v>31</v>
      </c>
      <c r="BR16">
        <f t="shared" si="63"/>
        <v>30</v>
      </c>
      <c r="BS16">
        <f t="shared" si="63"/>
        <v>31</v>
      </c>
      <c r="BT16">
        <f t="shared" si="63"/>
        <v>31</v>
      </c>
      <c r="BU16">
        <f t="shared" si="63"/>
        <v>28</v>
      </c>
      <c r="BV16">
        <f t="shared" si="63"/>
        <v>31</v>
      </c>
      <c r="BW16">
        <f t="shared" si="63"/>
        <v>30</v>
      </c>
      <c r="BX16">
        <f t="shared" si="63"/>
        <v>31</v>
      </c>
      <c r="BY16">
        <f t="shared" si="63"/>
        <v>30</v>
      </c>
      <c r="BZ16">
        <f t="shared" ref="BZ16:EK16" si="64">BZ15-BZ14+1</f>
        <v>31</v>
      </c>
      <c r="CA16">
        <f t="shared" si="64"/>
        <v>31</v>
      </c>
      <c r="CB16">
        <f t="shared" si="64"/>
        <v>30</v>
      </c>
      <c r="CC16">
        <f t="shared" si="64"/>
        <v>31</v>
      </c>
      <c r="CD16">
        <f t="shared" si="64"/>
        <v>30</v>
      </c>
      <c r="CE16">
        <f t="shared" si="64"/>
        <v>31</v>
      </c>
      <c r="CF16">
        <f t="shared" si="64"/>
        <v>31</v>
      </c>
      <c r="CG16">
        <f t="shared" si="64"/>
        <v>29</v>
      </c>
      <c r="CH16">
        <f t="shared" si="64"/>
        <v>31</v>
      </c>
      <c r="CI16">
        <f t="shared" si="64"/>
        <v>30</v>
      </c>
      <c r="CJ16">
        <f t="shared" si="64"/>
        <v>31</v>
      </c>
      <c r="CK16">
        <f t="shared" si="64"/>
        <v>30</v>
      </c>
      <c r="CL16">
        <f t="shared" si="64"/>
        <v>31</v>
      </c>
      <c r="CM16">
        <f t="shared" si="64"/>
        <v>31</v>
      </c>
      <c r="CN16">
        <f t="shared" si="64"/>
        <v>30</v>
      </c>
      <c r="CO16">
        <f t="shared" si="64"/>
        <v>31</v>
      </c>
      <c r="CP16">
        <f t="shared" si="64"/>
        <v>30</v>
      </c>
      <c r="CQ16">
        <f t="shared" si="64"/>
        <v>31</v>
      </c>
      <c r="CR16">
        <f t="shared" si="64"/>
        <v>31</v>
      </c>
      <c r="CS16">
        <f t="shared" si="64"/>
        <v>28</v>
      </c>
      <c r="CT16">
        <f t="shared" si="64"/>
        <v>31</v>
      </c>
      <c r="CU16">
        <f t="shared" si="64"/>
        <v>30</v>
      </c>
      <c r="CV16">
        <f t="shared" si="64"/>
        <v>31</v>
      </c>
      <c r="CW16">
        <f t="shared" si="64"/>
        <v>30</v>
      </c>
      <c r="CX16">
        <f t="shared" si="64"/>
        <v>31</v>
      </c>
      <c r="CY16">
        <f t="shared" si="64"/>
        <v>31</v>
      </c>
      <c r="CZ16">
        <f t="shared" si="64"/>
        <v>30</v>
      </c>
      <c r="DA16">
        <f t="shared" si="64"/>
        <v>31</v>
      </c>
      <c r="DB16">
        <f t="shared" si="64"/>
        <v>30</v>
      </c>
      <c r="DC16">
        <f t="shared" si="64"/>
        <v>31</v>
      </c>
      <c r="DD16">
        <f t="shared" si="64"/>
        <v>31</v>
      </c>
      <c r="DE16">
        <f t="shared" si="64"/>
        <v>28</v>
      </c>
      <c r="DF16">
        <f t="shared" si="64"/>
        <v>31</v>
      </c>
      <c r="DG16">
        <f t="shared" si="64"/>
        <v>30</v>
      </c>
      <c r="DH16">
        <f t="shared" si="64"/>
        <v>31</v>
      </c>
      <c r="DI16">
        <f t="shared" si="64"/>
        <v>30</v>
      </c>
      <c r="DJ16">
        <f t="shared" si="64"/>
        <v>31</v>
      </c>
      <c r="DK16">
        <f t="shared" si="64"/>
        <v>31</v>
      </c>
      <c r="DL16">
        <f t="shared" si="64"/>
        <v>30</v>
      </c>
      <c r="DM16">
        <f t="shared" si="64"/>
        <v>31</v>
      </c>
      <c r="DN16">
        <f t="shared" si="64"/>
        <v>30</v>
      </c>
      <c r="DO16">
        <f t="shared" si="64"/>
        <v>31</v>
      </c>
      <c r="DP16">
        <f t="shared" si="64"/>
        <v>31</v>
      </c>
      <c r="DQ16">
        <f t="shared" si="64"/>
        <v>28</v>
      </c>
      <c r="DR16">
        <f t="shared" si="64"/>
        <v>31</v>
      </c>
      <c r="DS16">
        <f t="shared" si="64"/>
        <v>30</v>
      </c>
      <c r="DT16">
        <f t="shared" si="64"/>
        <v>31</v>
      </c>
      <c r="DU16">
        <f t="shared" si="64"/>
        <v>30</v>
      </c>
      <c r="DV16">
        <f t="shared" si="64"/>
        <v>31</v>
      </c>
      <c r="DW16">
        <f t="shared" si="64"/>
        <v>31</v>
      </c>
      <c r="DX16">
        <f t="shared" si="64"/>
        <v>30</v>
      </c>
      <c r="DY16">
        <f t="shared" si="64"/>
        <v>31</v>
      </c>
      <c r="DZ16">
        <f t="shared" si="64"/>
        <v>30</v>
      </c>
      <c r="EA16">
        <f t="shared" si="64"/>
        <v>31</v>
      </c>
      <c r="EB16">
        <f t="shared" si="64"/>
        <v>31</v>
      </c>
      <c r="EC16">
        <f t="shared" si="64"/>
        <v>29</v>
      </c>
      <c r="ED16">
        <f t="shared" si="64"/>
        <v>31</v>
      </c>
      <c r="EE16">
        <f t="shared" si="64"/>
        <v>30</v>
      </c>
      <c r="EF16">
        <f t="shared" si="64"/>
        <v>31</v>
      </c>
      <c r="EG16">
        <f t="shared" si="64"/>
        <v>30</v>
      </c>
      <c r="EH16">
        <f t="shared" si="64"/>
        <v>31</v>
      </c>
      <c r="EI16">
        <f t="shared" si="64"/>
        <v>31</v>
      </c>
      <c r="EJ16">
        <f t="shared" si="64"/>
        <v>30</v>
      </c>
      <c r="EK16">
        <f t="shared" si="64"/>
        <v>31</v>
      </c>
      <c r="EL16">
        <f t="shared" ref="EL16:GW16" si="65">EL15-EL14+1</f>
        <v>30</v>
      </c>
      <c r="EM16">
        <f t="shared" si="65"/>
        <v>31</v>
      </c>
      <c r="EN16">
        <f t="shared" si="65"/>
        <v>31</v>
      </c>
      <c r="EO16">
        <f t="shared" si="65"/>
        <v>28</v>
      </c>
      <c r="EP16">
        <f t="shared" si="65"/>
        <v>31</v>
      </c>
      <c r="EQ16">
        <f t="shared" si="65"/>
        <v>30</v>
      </c>
      <c r="ER16">
        <f t="shared" si="65"/>
        <v>31</v>
      </c>
      <c r="ES16">
        <f t="shared" si="65"/>
        <v>30</v>
      </c>
      <c r="ET16">
        <f t="shared" si="65"/>
        <v>31</v>
      </c>
      <c r="EU16">
        <f t="shared" si="65"/>
        <v>31</v>
      </c>
      <c r="EV16">
        <f t="shared" si="65"/>
        <v>30</v>
      </c>
      <c r="EW16">
        <f t="shared" si="65"/>
        <v>31</v>
      </c>
      <c r="EX16">
        <f t="shared" si="65"/>
        <v>30</v>
      </c>
      <c r="EY16">
        <f t="shared" si="65"/>
        <v>31</v>
      </c>
      <c r="EZ16">
        <f t="shared" si="65"/>
        <v>31</v>
      </c>
      <c r="FA16">
        <f t="shared" si="65"/>
        <v>28</v>
      </c>
      <c r="FB16">
        <f t="shared" si="65"/>
        <v>31</v>
      </c>
      <c r="FC16">
        <f t="shared" si="65"/>
        <v>30</v>
      </c>
      <c r="FD16">
        <f t="shared" si="65"/>
        <v>31</v>
      </c>
      <c r="FE16">
        <f t="shared" si="65"/>
        <v>30</v>
      </c>
      <c r="FF16">
        <f t="shared" si="65"/>
        <v>31</v>
      </c>
      <c r="FG16">
        <f t="shared" si="65"/>
        <v>31</v>
      </c>
      <c r="FH16">
        <f t="shared" si="65"/>
        <v>30</v>
      </c>
      <c r="FI16">
        <f t="shared" si="65"/>
        <v>31</v>
      </c>
      <c r="FJ16">
        <f t="shared" si="65"/>
        <v>30</v>
      </c>
      <c r="FK16">
        <f t="shared" si="65"/>
        <v>31</v>
      </c>
      <c r="FL16">
        <f t="shared" si="65"/>
        <v>31</v>
      </c>
      <c r="FM16">
        <f t="shared" si="65"/>
        <v>28</v>
      </c>
      <c r="FN16">
        <f t="shared" si="65"/>
        <v>31</v>
      </c>
      <c r="FO16">
        <f t="shared" si="65"/>
        <v>30</v>
      </c>
      <c r="FP16">
        <f t="shared" si="65"/>
        <v>31</v>
      </c>
      <c r="FQ16">
        <f t="shared" si="65"/>
        <v>30</v>
      </c>
      <c r="FR16">
        <f t="shared" si="65"/>
        <v>31</v>
      </c>
      <c r="FS16">
        <f t="shared" si="65"/>
        <v>31</v>
      </c>
      <c r="FT16">
        <f t="shared" si="65"/>
        <v>30</v>
      </c>
      <c r="FU16">
        <f t="shared" si="65"/>
        <v>31</v>
      </c>
      <c r="FV16">
        <f t="shared" si="65"/>
        <v>30</v>
      </c>
      <c r="FW16">
        <f t="shared" si="65"/>
        <v>31</v>
      </c>
      <c r="FX16">
        <f t="shared" si="65"/>
        <v>31</v>
      </c>
      <c r="FY16">
        <f t="shared" si="65"/>
        <v>29</v>
      </c>
      <c r="FZ16">
        <f t="shared" si="65"/>
        <v>31</v>
      </c>
      <c r="GA16">
        <f t="shared" si="65"/>
        <v>30</v>
      </c>
      <c r="GB16">
        <f t="shared" si="65"/>
        <v>31</v>
      </c>
      <c r="GC16">
        <f t="shared" si="65"/>
        <v>30</v>
      </c>
      <c r="GD16">
        <f t="shared" si="65"/>
        <v>31</v>
      </c>
      <c r="GE16">
        <f t="shared" si="65"/>
        <v>31</v>
      </c>
      <c r="GF16">
        <f t="shared" si="65"/>
        <v>30</v>
      </c>
      <c r="GG16">
        <f t="shared" si="65"/>
        <v>31</v>
      </c>
      <c r="GH16">
        <f t="shared" si="65"/>
        <v>30</v>
      </c>
      <c r="GI16">
        <f t="shared" si="65"/>
        <v>31</v>
      </c>
      <c r="GJ16">
        <f t="shared" si="65"/>
        <v>31</v>
      </c>
      <c r="GK16">
        <f t="shared" si="65"/>
        <v>28</v>
      </c>
      <c r="GL16">
        <f t="shared" si="65"/>
        <v>31</v>
      </c>
      <c r="GM16">
        <f t="shared" si="65"/>
        <v>30</v>
      </c>
      <c r="GN16">
        <f t="shared" si="65"/>
        <v>31</v>
      </c>
      <c r="GO16">
        <f t="shared" si="65"/>
        <v>30</v>
      </c>
      <c r="GP16">
        <f t="shared" si="65"/>
        <v>31</v>
      </c>
      <c r="GQ16">
        <f t="shared" si="65"/>
        <v>31</v>
      </c>
      <c r="GR16">
        <f t="shared" si="65"/>
        <v>30</v>
      </c>
      <c r="GS16">
        <f t="shared" si="65"/>
        <v>31</v>
      </c>
      <c r="GT16">
        <f t="shared" si="65"/>
        <v>30</v>
      </c>
      <c r="GU16">
        <f t="shared" si="65"/>
        <v>31</v>
      </c>
      <c r="GV16">
        <f t="shared" si="65"/>
        <v>31</v>
      </c>
      <c r="GW16">
        <f t="shared" si="65"/>
        <v>28</v>
      </c>
      <c r="GX16">
        <f t="shared" ref="GX16:JI16" si="66">GX15-GX14+1</f>
        <v>31</v>
      </c>
      <c r="GY16">
        <f t="shared" si="66"/>
        <v>30</v>
      </c>
      <c r="GZ16">
        <f t="shared" si="66"/>
        <v>31</v>
      </c>
      <c r="HA16">
        <f t="shared" si="66"/>
        <v>30</v>
      </c>
      <c r="HB16">
        <f t="shared" si="66"/>
        <v>31</v>
      </c>
      <c r="HC16">
        <f t="shared" si="66"/>
        <v>31</v>
      </c>
      <c r="HD16">
        <f t="shared" si="66"/>
        <v>30</v>
      </c>
      <c r="HE16">
        <f t="shared" si="66"/>
        <v>31</v>
      </c>
      <c r="HF16">
        <f t="shared" si="66"/>
        <v>30</v>
      </c>
      <c r="HG16">
        <f t="shared" si="66"/>
        <v>31</v>
      </c>
      <c r="HH16">
        <f t="shared" si="66"/>
        <v>31</v>
      </c>
      <c r="HI16">
        <f t="shared" si="66"/>
        <v>28</v>
      </c>
      <c r="HJ16">
        <f t="shared" si="66"/>
        <v>31</v>
      </c>
      <c r="HK16">
        <f t="shared" si="66"/>
        <v>30</v>
      </c>
      <c r="HL16">
        <f t="shared" si="66"/>
        <v>31</v>
      </c>
      <c r="HM16">
        <f t="shared" si="66"/>
        <v>30</v>
      </c>
      <c r="HN16">
        <f t="shared" si="66"/>
        <v>31</v>
      </c>
      <c r="HO16">
        <f t="shared" si="66"/>
        <v>31</v>
      </c>
      <c r="HP16">
        <f t="shared" si="66"/>
        <v>30</v>
      </c>
      <c r="HQ16">
        <f t="shared" si="66"/>
        <v>31</v>
      </c>
      <c r="HR16">
        <f t="shared" si="66"/>
        <v>30</v>
      </c>
      <c r="HS16">
        <f t="shared" si="66"/>
        <v>31</v>
      </c>
      <c r="HT16">
        <f t="shared" si="66"/>
        <v>31</v>
      </c>
      <c r="HU16">
        <f t="shared" si="66"/>
        <v>29</v>
      </c>
      <c r="HV16">
        <f t="shared" si="66"/>
        <v>31</v>
      </c>
      <c r="HW16">
        <f t="shared" si="66"/>
        <v>30</v>
      </c>
      <c r="HX16">
        <f t="shared" si="66"/>
        <v>31</v>
      </c>
      <c r="HY16">
        <f t="shared" si="66"/>
        <v>30</v>
      </c>
      <c r="HZ16">
        <f t="shared" si="66"/>
        <v>31</v>
      </c>
      <c r="IA16">
        <f t="shared" si="66"/>
        <v>31</v>
      </c>
      <c r="IB16">
        <f t="shared" si="66"/>
        <v>30</v>
      </c>
      <c r="IC16">
        <f t="shared" si="66"/>
        <v>31</v>
      </c>
      <c r="ID16">
        <f t="shared" si="66"/>
        <v>30</v>
      </c>
      <c r="IE16">
        <f t="shared" si="66"/>
        <v>31</v>
      </c>
      <c r="IF16">
        <f t="shared" si="66"/>
        <v>31</v>
      </c>
      <c r="IG16">
        <f t="shared" si="66"/>
        <v>28</v>
      </c>
      <c r="IH16">
        <f t="shared" si="66"/>
        <v>31</v>
      </c>
      <c r="II16">
        <f t="shared" si="66"/>
        <v>30</v>
      </c>
      <c r="IJ16">
        <f t="shared" si="66"/>
        <v>31</v>
      </c>
      <c r="IK16">
        <f t="shared" si="66"/>
        <v>30</v>
      </c>
      <c r="IL16">
        <f t="shared" si="66"/>
        <v>31</v>
      </c>
      <c r="IM16">
        <f t="shared" si="66"/>
        <v>31</v>
      </c>
      <c r="IN16">
        <f t="shared" si="66"/>
        <v>30</v>
      </c>
      <c r="IO16">
        <f t="shared" si="66"/>
        <v>31</v>
      </c>
      <c r="IP16">
        <f t="shared" si="66"/>
        <v>30</v>
      </c>
      <c r="IQ16">
        <f t="shared" si="66"/>
        <v>31</v>
      </c>
      <c r="IR16">
        <f t="shared" si="66"/>
        <v>31</v>
      </c>
      <c r="IS16">
        <f t="shared" si="66"/>
        <v>28</v>
      </c>
      <c r="IT16">
        <f t="shared" si="66"/>
        <v>31</v>
      </c>
      <c r="IU16">
        <f t="shared" si="66"/>
        <v>30</v>
      </c>
      <c r="IV16">
        <f t="shared" si="66"/>
        <v>31</v>
      </c>
      <c r="IW16">
        <f t="shared" si="66"/>
        <v>30</v>
      </c>
      <c r="IX16">
        <f t="shared" si="66"/>
        <v>31</v>
      </c>
      <c r="IY16">
        <f t="shared" si="66"/>
        <v>31</v>
      </c>
      <c r="IZ16">
        <f t="shared" si="66"/>
        <v>30</v>
      </c>
      <c r="JA16">
        <f t="shared" si="66"/>
        <v>31</v>
      </c>
      <c r="JB16">
        <f t="shared" si="66"/>
        <v>30</v>
      </c>
      <c r="JC16">
        <f t="shared" si="66"/>
        <v>31</v>
      </c>
      <c r="JD16">
        <f t="shared" si="66"/>
        <v>31</v>
      </c>
      <c r="JE16">
        <f t="shared" si="66"/>
        <v>28</v>
      </c>
      <c r="JF16">
        <f t="shared" si="66"/>
        <v>31</v>
      </c>
      <c r="JG16">
        <f t="shared" si="66"/>
        <v>30</v>
      </c>
      <c r="JH16">
        <f t="shared" si="66"/>
        <v>31</v>
      </c>
      <c r="JI16">
        <f t="shared" si="66"/>
        <v>30</v>
      </c>
      <c r="JJ16">
        <f t="shared" ref="JJ16:LU16" si="67">JJ15-JJ14+1</f>
        <v>31</v>
      </c>
      <c r="JK16">
        <f t="shared" si="67"/>
        <v>31</v>
      </c>
      <c r="JL16">
        <f t="shared" si="67"/>
        <v>30</v>
      </c>
      <c r="JM16">
        <f t="shared" si="67"/>
        <v>31</v>
      </c>
      <c r="JN16">
        <f t="shared" si="67"/>
        <v>30</v>
      </c>
      <c r="JO16">
        <f t="shared" si="67"/>
        <v>31</v>
      </c>
      <c r="JP16">
        <f t="shared" si="67"/>
        <v>31</v>
      </c>
      <c r="JQ16">
        <f t="shared" si="67"/>
        <v>29</v>
      </c>
      <c r="JR16">
        <f t="shared" si="67"/>
        <v>31</v>
      </c>
      <c r="JS16">
        <f t="shared" si="67"/>
        <v>30</v>
      </c>
      <c r="JT16">
        <f t="shared" si="67"/>
        <v>31</v>
      </c>
      <c r="JU16">
        <f t="shared" si="67"/>
        <v>30</v>
      </c>
      <c r="JV16">
        <f t="shared" si="67"/>
        <v>31</v>
      </c>
      <c r="JW16">
        <f t="shared" si="67"/>
        <v>31</v>
      </c>
      <c r="JX16">
        <f t="shared" si="67"/>
        <v>30</v>
      </c>
      <c r="JY16">
        <f t="shared" si="67"/>
        <v>31</v>
      </c>
      <c r="JZ16">
        <f t="shared" si="67"/>
        <v>30</v>
      </c>
      <c r="KA16">
        <f t="shared" si="67"/>
        <v>31</v>
      </c>
      <c r="KB16">
        <f t="shared" si="67"/>
        <v>31</v>
      </c>
      <c r="KC16">
        <f t="shared" si="67"/>
        <v>28</v>
      </c>
      <c r="KD16">
        <f t="shared" si="67"/>
        <v>31</v>
      </c>
      <c r="KE16">
        <f t="shared" si="67"/>
        <v>30</v>
      </c>
      <c r="KF16">
        <f t="shared" si="67"/>
        <v>31</v>
      </c>
      <c r="KG16">
        <f t="shared" si="67"/>
        <v>30</v>
      </c>
      <c r="KH16">
        <f t="shared" si="67"/>
        <v>31</v>
      </c>
      <c r="KI16">
        <f t="shared" si="67"/>
        <v>31</v>
      </c>
      <c r="KJ16">
        <f t="shared" si="67"/>
        <v>30</v>
      </c>
      <c r="KK16">
        <f t="shared" si="67"/>
        <v>31</v>
      </c>
      <c r="KL16">
        <f t="shared" si="67"/>
        <v>30</v>
      </c>
      <c r="KM16">
        <f t="shared" si="67"/>
        <v>31</v>
      </c>
      <c r="KN16">
        <f t="shared" si="67"/>
        <v>31</v>
      </c>
      <c r="KO16">
        <f t="shared" si="67"/>
        <v>28</v>
      </c>
      <c r="KP16">
        <f t="shared" si="67"/>
        <v>31</v>
      </c>
      <c r="KQ16">
        <f t="shared" si="67"/>
        <v>30</v>
      </c>
      <c r="KR16">
        <f t="shared" si="67"/>
        <v>31</v>
      </c>
      <c r="KS16">
        <f t="shared" si="67"/>
        <v>30</v>
      </c>
      <c r="KT16">
        <f t="shared" si="67"/>
        <v>31</v>
      </c>
      <c r="KU16">
        <f t="shared" si="67"/>
        <v>31</v>
      </c>
      <c r="KV16">
        <f t="shared" si="67"/>
        <v>30</v>
      </c>
      <c r="KW16">
        <f t="shared" si="67"/>
        <v>31</v>
      </c>
      <c r="KX16">
        <f t="shared" si="67"/>
        <v>30</v>
      </c>
      <c r="KY16">
        <f t="shared" si="67"/>
        <v>31</v>
      </c>
      <c r="KZ16">
        <f t="shared" si="67"/>
        <v>31</v>
      </c>
      <c r="LA16">
        <f t="shared" si="67"/>
        <v>28</v>
      </c>
      <c r="LB16">
        <f t="shared" si="67"/>
        <v>31</v>
      </c>
      <c r="LC16">
        <f t="shared" si="67"/>
        <v>30</v>
      </c>
      <c r="LD16">
        <f t="shared" si="67"/>
        <v>31</v>
      </c>
      <c r="LE16">
        <f t="shared" si="67"/>
        <v>30</v>
      </c>
      <c r="LF16">
        <f t="shared" si="67"/>
        <v>31</v>
      </c>
      <c r="LG16">
        <f t="shared" si="67"/>
        <v>31</v>
      </c>
      <c r="LH16">
        <f t="shared" si="67"/>
        <v>30</v>
      </c>
      <c r="LI16">
        <f t="shared" si="67"/>
        <v>31</v>
      </c>
      <c r="LJ16">
        <f t="shared" si="67"/>
        <v>30</v>
      </c>
      <c r="LK16">
        <f t="shared" si="67"/>
        <v>31</v>
      </c>
      <c r="LL16">
        <f t="shared" si="67"/>
        <v>31</v>
      </c>
      <c r="LM16">
        <f t="shared" si="67"/>
        <v>29</v>
      </c>
      <c r="LN16">
        <f t="shared" si="67"/>
        <v>31</v>
      </c>
      <c r="LO16">
        <f t="shared" si="67"/>
        <v>30</v>
      </c>
      <c r="LP16">
        <f t="shared" si="67"/>
        <v>31</v>
      </c>
      <c r="LQ16">
        <f t="shared" si="67"/>
        <v>30</v>
      </c>
      <c r="LR16">
        <f t="shared" si="67"/>
        <v>31</v>
      </c>
      <c r="LS16">
        <f t="shared" si="67"/>
        <v>31</v>
      </c>
      <c r="LT16">
        <f t="shared" si="67"/>
        <v>30</v>
      </c>
      <c r="LU16">
        <f t="shared" si="67"/>
        <v>31</v>
      </c>
      <c r="LV16">
        <f t="shared" ref="LV16:OG16" si="68">LV15-LV14+1</f>
        <v>30</v>
      </c>
      <c r="LW16">
        <f t="shared" si="68"/>
        <v>31</v>
      </c>
      <c r="LX16">
        <f t="shared" si="68"/>
        <v>31</v>
      </c>
      <c r="LY16">
        <f t="shared" si="68"/>
        <v>28</v>
      </c>
      <c r="LZ16">
        <f t="shared" si="68"/>
        <v>31</v>
      </c>
      <c r="MA16">
        <f t="shared" si="68"/>
        <v>30</v>
      </c>
      <c r="MB16">
        <f t="shared" si="68"/>
        <v>31</v>
      </c>
      <c r="MC16">
        <f t="shared" si="68"/>
        <v>30</v>
      </c>
      <c r="MD16">
        <f t="shared" si="68"/>
        <v>31</v>
      </c>
      <c r="ME16">
        <f t="shared" si="68"/>
        <v>31</v>
      </c>
      <c r="MF16">
        <f t="shared" si="68"/>
        <v>30</v>
      </c>
      <c r="MG16">
        <f t="shared" si="68"/>
        <v>31</v>
      </c>
      <c r="MH16">
        <f t="shared" si="68"/>
        <v>30</v>
      </c>
      <c r="MI16">
        <f t="shared" si="68"/>
        <v>31</v>
      </c>
      <c r="MJ16">
        <f t="shared" si="68"/>
        <v>31</v>
      </c>
      <c r="MK16">
        <f t="shared" si="68"/>
        <v>28</v>
      </c>
      <c r="ML16">
        <f t="shared" si="68"/>
        <v>31</v>
      </c>
      <c r="MM16">
        <f t="shared" si="68"/>
        <v>30</v>
      </c>
      <c r="MN16">
        <f t="shared" si="68"/>
        <v>31</v>
      </c>
      <c r="MO16">
        <f t="shared" si="68"/>
        <v>30</v>
      </c>
      <c r="MP16">
        <f t="shared" si="68"/>
        <v>31</v>
      </c>
      <c r="MQ16">
        <f t="shared" si="68"/>
        <v>31</v>
      </c>
      <c r="MR16">
        <f t="shared" si="68"/>
        <v>30</v>
      </c>
      <c r="MS16">
        <f t="shared" si="68"/>
        <v>31</v>
      </c>
      <c r="MT16">
        <f t="shared" si="68"/>
        <v>30</v>
      </c>
      <c r="MU16">
        <f t="shared" si="68"/>
        <v>31</v>
      </c>
      <c r="MV16">
        <f t="shared" si="68"/>
        <v>31</v>
      </c>
      <c r="MW16">
        <f t="shared" si="68"/>
        <v>28</v>
      </c>
      <c r="MX16">
        <f t="shared" si="68"/>
        <v>31</v>
      </c>
      <c r="MY16">
        <f t="shared" si="68"/>
        <v>30</v>
      </c>
      <c r="MZ16">
        <f t="shared" si="68"/>
        <v>31</v>
      </c>
      <c r="NA16">
        <f t="shared" si="68"/>
        <v>30</v>
      </c>
      <c r="NB16">
        <f t="shared" si="68"/>
        <v>31</v>
      </c>
      <c r="NC16">
        <f t="shared" si="68"/>
        <v>31</v>
      </c>
      <c r="ND16">
        <f t="shared" si="68"/>
        <v>30</v>
      </c>
      <c r="NE16">
        <f t="shared" si="68"/>
        <v>31</v>
      </c>
      <c r="NF16">
        <f t="shared" si="68"/>
        <v>30</v>
      </c>
      <c r="NG16">
        <f t="shared" si="68"/>
        <v>31</v>
      </c>
      <c r="NH16">
        <f t="shared" si="68"/>
        <v>31</v>
      </c>
      <c r="NI16">
        <f t="shared" si="68"/>
        <v>29</v>
      </c>
      <c r="NJ16">
        <f t="shared" si="68"/>
        <v>31</v>
      </c>
      <c r="NK16">
        <f t="shared" si="68"/>
        <v>30</v>
      </c>
      <c r="NL16">
        <f t="shared" si="68"/>
        <v>31</v>
      </c>
      <c r="NM16">
        <f t="shared" si="68"/>
        <v>30</v>
      </c>
      <c r="NN16">
        <f t="shared" si="68"/>
        <v>31</v>
      </c>
      <c r="NO16">
        <f t="shared" si="68"/>
        <v>31</v>
      </c>
      <c r="NP16">
        <f t="shared" si="68"/>
        <v>30</v>
      </c>
      <c r="NQ16">
        <f t="shared" si="68"/>
        <v>31</v>
      </c>
      <c r="NR16">
        <f t="shared" si="68"/>
        <v>30</v>
      </c>
      <c r="NS16">
        <f t="shared" si="68"/>
        <v>31</v>
      </c>
      <c r="NT16">
        <f t="shared" si="68"/>
        <v>31</v>
      </c>
      <c r="NU16">
        <f t="shared" si="68"/>
        <v>28</v>
      </c>
      <c r="NV16">
        <f t="shared" si="68"/>
        <v>31</v>
      </c>
      <c r="NW16">
        <f t="shared" si="68"/>
        <v>30</v>
      </c>
      <c r="NX16">
        <f t="shared" si="68"/>
        <v>31</v>
      </c>
      <c r="NY16">
        <f t="shared" si="68"/>
        <v>30</v>
      </c>
      <c r="NZ16">
        <f t="shared" si="68"/>
        <v>31</v>
      </c>
      <c r="OA16">
        <f t="shared" si="68"/>
        <v>31</v>
      </c>
      <c r="OB16">
        <f t="shared" si="68"/>
        <v>30</v>
      </c>
      <c r="OC16">
        <f t="shared" si="68"/>
        <v>31</v>
      </c>
      <c r="OD16">
        <f t="shared" si="68"/>
        <v>30</v>
      </c>
      <c r="OE16">
        <f t="shared" si="68"/>
        <v>31</v>
      </c>
      <c r="OF16">
        <f t="shared" si="68"/>
        <v>31</v>
      </c>
      <c r="OG16">
        <f t="shared" si="68"/>
        <v>28</v>
      </c>
      <c r="OH16">
        <f t="shared" ref="OH16:OR16" si="69">OH15-OH14+1</f>
        <v>31</v>
      </c>
      <c r="OI16">
        <f t="shared" si="69"/>
        <v>30</v>
      </c>
      <c r="OJ16">
        <f t="shared" si="69"/>
        <v>31</v>
      </c>
      <c r="OK16">
        <f t="shared" si="69"/>
        <v>30</v>
      </c>
      <c r="OL16">
        <f t="shared" si="69"/>
        <v>31</v>
      </c>
      <c r="OM16">
        <f t="shared" si="69"/>
        <v>31</v>
      </c>
      <c r="ON16">
        <f t="shared" si="69"/>
        <v>30</v>
      </c>
      <c r="OO16">
        <f t="shared" si="69"/>
        <v>31</v>
      </c>
      <c r="OP16">
        <f t="shared" si="69"/>
        <v>30</v>
      </c>
      <c r="OQ16">
        <f t="shared" si="69"/>
        <v>31</v>
      </c>
      <c r="OR16" s="310">
        <f t="shared" si="69"/>
        <v>31</v>
      </c>
    </row>
    <row r="17" spans="2:408" x14ac:dyDescent="0.35">
      <c r="B17" s="277"/>
      <c r="C17" t="s">
        <v>295</v>
      </c>
      <c r="L17" s="497">
        <f>DATE(YEAR(L15),12,31)-DATE(YEAR(L14),1,1)+1</f>
        <v>365</v>
      </c>
      <c r="M17" s="497">
        <f>DATE(YEAR(M15),12,31)-DATE(YEAR(M14),1,1)+1</f>
        <v>365</v>
      </c>
      <c r="N17" s="497">
        <f>DATE(YEAR(N15),12,31)-DATE(YEAR(N14),1,1)+1</f>
        <v>365</v>
      </c>
      <c r="O17" s="497">
        <f t="shared" ref="O17:BZ17" si="70">DATE(YEAR(O15),12,31)-DATE(YEAR(O14),1,1)+1</f>
        <v>365</v>
      </c>
      <c r="P17" s="497">
        <f t="shared" si="70"/>
        <v>365</v>
      </c>
      <c r="Q17" s="497">
        <f t="shared" si="70"/>
        <v>365</v>
      </c>
      <c r="R17" s="497">
        <f t="shared" si="70"/>
        <v>365</v>
      </c>
      <c r="S17" s="497">
        <f t="shared" si="70"/>
        <v>365</v>
      </c>
      <c r="T17" s="497">
        <f t="shared" si="70"/>
        <v>365</v>
      </c>
      <c r="U17" s="497">
        <f t="shared" si="70"/>
        <v>365</v>
      </c>
      <c r="V17" s="497">
        <f t="shared" si="70"/>
        <v>365</v>
      </c>
      <c r="W17" s="497">
        <f t="shared" si="70"/>
        <v>365</v>
      </c>
      <c r="X17" s="497">
        <f t="shared" si="70"/>
        <v>365</v>
      </c>
      <c r="Y17" s="497">
        <f t="shared" si="70"/>
        <v>365</v>
      </c>
      <c r="Z17" s="497">
        <f t="shared" si="70"/>
        <v>365</v>
      </c>
      <c r="AA17" s="497">
        <f t="shared" si="70"/>
        <v>365</v>
      </c>
      <c r="AB17" s="497">
        <f t="shared" si="70"/>
        <v>365</v>
      </c>
      <c r="AC17" s="497">
        <f t="shared" si="70"/>
        <v>365</v>
      </c>
      <c r="AD17" s="497">
        <f t="shared" si="70"/>
        <v>365</v>
      </c>
      <c r="AE17" s="497">
        <f t="shared" si="70"/>
        <v>365</v>
      </c>
      <c r="AF17" s="497">
        <f t="shared" si="70"/>
        <v>365</v>
      </c>
      <c r="AG17" s="497">
        <f t="shared" si="70"/>
        <v>365</v>
      </c>
      <c r="AH17" s="497">
        <f t="shared" si="70"/>
        <v>365</v>
      </c>
      <c r="AI17" s="497">
        <f t="shared" si="70"/>
        <v>365</v>
      </c>
      <c r="AJ17" s="497">
        <f t="shared" si="70"/>
        <v>366</v>
      </c>
      <c r="AK17" s="497">
        <f t="shared" si="70"/>
        <v>366</v>
      </c>
      <c r="AL17" s="497">
        <f t="shared" si="70"/>
        <v>366</v>
      </c>
      <c r="AM17" s="497">
        <f t="shared" si="70"/>
        <v>366</v>
      </c>
      <c r="AN17" s="497">
        <f t="shared" si="70"/>
        <v>366</v>
      </c>
      <c r="AO17" s="497">
        <f t="shared" si="70"/>
        <v>366</v>
      </c>
      <c r="AP17" s="497">
        <f t="shared" si="70"/>
        <v>366</v>
      </c>
      <c r="AQ17" s="497">
        <f t="shared" si="70"/>
        <v>366</v>
      </c>
      <c r="AR17" s="497">
        <f t="shared" si="70"/>
        <v>366</v>
      </c>
      <c r="AS17" s="497">
        <f t="shared" si="70"/>
        <v>366</v>
      </c>
      <c r="AT17" s="497">
        <f t="shared" si="70"/>
        <v>366</v>
      </c>
      <c r="AU17" s="497">
        <f t="shared" si="70"/>
        <v>366</v>
      </c>
      <c r="AV17" s="497">
        <f t="shared" si="70"/>
        <v>365</v>
      </c>
      <c r="AW17" s="497">
        <f t="shared" si="70"/>
        <v>365</v>
      </c>
      <c r="AX17" s="497">
        <f t="shared" si="70"/>
        <v>365</v>
      </c>
      <c r="AY17" s="497">
        <f t="shared" si="70"/>
        <v>365</v>
      </c>
      <c r="AZ17" s="497">
        <f t="shared" si="70"/>
        <v>365</v>
      </c>
      <c r="BA17" s="497">
        <f t="shared" si="70"/>
        <v>365</v>
      </c>
      <c r="BB17" s="497">
        <f t="shared" si="70"/>
        <v>365</v>
      </c>
      <c r="BC17" s="497">
        <f t="shared" si="70"/>
        <v>365</v>
      </c>
      <c r="BD17" s="497">
        <f t="shared" si="70"/>
        <v>365</v>
      </c>
      <c r="BE17" s="497">
        <f t="shared" si="70"/>
        <v>365</v>
      </c>
      <c r="BF17" s="497">
        <f t="shared" si="70"/>
        <v>365</v>
      </c>
      <c r="BG17" s="497">
        <f t="shared" si="70"/>
        <v>365</v>
      </c>
      <c r="BH17" s="497">
        <f t="shared" si="70"/>
        <v>365</v>
      </c>
      <c r="BI17" s="497">
        <f t="shared" si="70"/>
        <v>365</v>
      </c>
      <c r="BJ17" s="497">
        <f t="shared" si="70"/>
        <v>365</v>
      </c>
      <c r="BK17" s="497">
        <f t="shared" si="70"/>
        <v>365</v>
      </c>
      <c r="BL17" s="497">
        <f t="shared" si="70"/>
        <v>365</v>
      </c>
      <c r="BM17" s="497">
        <f t="shared" si="70"/>
        <v>365</v>
      </c>
      <c r="BN17" s="497">
        <f t="shared" si="70"/>
        <v>365</v>
      </c>
      <c r="BO17" s="497">
        <f t="shared" si="70"/>
        <v>365</v>
      </c>
      <c r="BP17" s="497">
        <f t="shared" si="70"/>
        <v>365</v>
      </c>
      <c r="BQ17" s="497">
        <f t="shared" si="70"/>
        <v>365</v>
      </c>
      <c r="BR17" s="497">
        <f t="shared" si="70"/>
        <v>365</v>
      </c>
      <c r="BS17" s="497">
        <f t="shared" si="70"/>
        <v>365</v>
      </c>
      <c r="BT17" s="497">
        <f t="shared" si="70"/>
        <v>365</v>
      </c>
      <c r="BU17" s="497">
        <f t="shared" si="70"/>
        <v>365</v>
      </c>
      <c r="BV17" s="497">
        <f t="shared" si="70"/>
        <v>365</v>
      </c>
      <c r="BW17" s="497">
        <f t="shared" si="70"/>
        <v>365</v>
      </c>
      <c r="BX17" s="497">
        <f t="shared" si="70"/>
        <v>365</v>
      </c>
      <c r="BY17" s="497">
        <f t="shared" si="70"/>
        <v>365</v>
      </c>
      <c r="BZ17" s="497">
        <f t="shared" si="70"/>
        <v>365</v>
      </c>
      <c r="CA17" s="497">
        <f t="shared" ref="CA17:EL17" si="71">DATE(YEAR(CA15),12,31)-DATE(YEAR(CA14),1,1)+1</f>
        <v>365</v>
      </c>
      <c r="CB17" s="497">
        <f t="shared" si="71"/>
        <v>365</v>
      </c>
      <c r="CC17" s="497">
        <f t="shared" si="71"/>
        <v>365</v>
      </c>
      <c r="CD17" s="497">
        <f t="shared" si="71"/>
        <v>365</v>
      </c>
      <c r="CE17" s="497">
        <f t="shared" si="71"/>
        <v>365</v>
      </c>
      <c r="CF17" s="497">
        <f t="shared" si="71"/>
        <v>366</v>
      </c>
      <c r="CG17" s="497">
        <f t="shared" si="71"/>
        <v>366</v>
      </c>
      <c r="CH17" s="497">
        <f t="shared" si="71"/>
        <v>366</v>
      </c>
      <c r="CI17" s="497">
        <f t="shared" si="71"/>
        <v>366</v>
      </c>
      <c r="CJ17" s="497">
        <f t="shared" si="71"/>
        <v>366</v>
      </c>
      <c r="CK17" s="497">
        <f t="shared" si="71"/>
        <v>366</v>
      </c>
      <c r="CL17" s="497">
        <f t="shared" si="71"/>
        <v>366</v>
      </c>
      <c r="CM17" s="497">
        <f t="shared" si="71"/>
        <v>366</v>
      </c>
      <c r="CN17" s="497">
        <f t="shared" si="71"/>
        <v>366</v>
      </c>
      <c r="CO17" s="497">
        <f t="shared" si="71"/>
        <v>366</v>
      </c>
      <c r="CP17" s="497">
        <f t="shared" si="71"/>
        <v>366</v>
      </c>
      <c r="CQ17" s="497">
        <f t="shared" si="71"/>
        <v>366</v>
      </c>
      <c r="CR17" s="497">
        <f t="shared" si="71"/>
        <v>365</v>
      </c>
      <c r="CS17" s="497">
        <f t="shared" si="71"/>
        <v>365</v>
      </c>
      <c r="CT17" s="497">
        <f t="shared" si="71"/>
        <v>365</v>
      </c>
      <c r="CU17" s="497">
        <f t="shared" si="71"/>
        <v>365</v>
      </c>
      <c r="CV17" s="497">
        <f t="shared" si="71"/>
        <v>365</v>
      </c>
      <c r="CW17" s="497">
        <f t="shared" si="71"/>
        <v>365</v>
      </c>
      <c r="CX17" s="497">
        <f t="shared" si="71"/>
        <v>365</v>
      </c>
      <c r="CY17" s="497">
        <f t="shared" si="71"/>
        <v>365</v>
      </c>
      <c r="CZ17" s="497">
        <f t="shared" si="71"/>
        <v>365</v>
      </c>
      <c r="DA17" s="497">
        <f t="shared" si="71"/>
        <v>365</v>
      </c>
      <c r="DB17" s="497">
        <f t="shared" si="71"/>
        <v>365</v>
      </c>
      <c r="DC17" s="497">
        <f t="shared" si="71"/>
        <v>365</v>
      </c>
      <c r="DD17" s="497">
        <f t="shared" si="71"/>
        <v>365</v>
      </c>
      <c r="DE17" s="497">
        <f t="shared" si="71"/>
        <v>365</v>
      </c>
      <c r="DF17" s="497">
        <f t="shared" si="71"/>
        <v>365</v>
      </c>
      <c r="DG17" s="497">
        <f t="shared" si="71"/>
        <v>365</v>
      </c>
      <c r="DH17" s="497">
        <f t="shared" si="71"/>
        <v>365</v>
      </c>
      <c r="DI17" s="497">
        <f t="shared" si="71"/>
        <v>365</v>
      </c>
      <c r="DJ17" s="497">
        <f t="shared" si="71"/>
        <v>365</v>
      </c>
      <c r="DK17" s="497">
        <f t="shared" si="71"/>
        <v>365</v>
      </c>
      <c r="DL17" s="497">
        <f t="shared" si="71"/>
        <v>365</v>
      </c>
      <c r="DM17" s="497">
        <f t="shared" si="71"/>
        <v>365</v>
      </c>
      <c r="DN17" s="497">
        <f t="shared" si="71"/>
        <v>365</v>
      </c>
      <c r="DO17" s="497">
        <f t="shared" si="71"/>
        <v>365</v>
      </c>
      <c r="DP17" s="497">
        <f t="shared" si="71"/>
        <v>365</v>
      </c>
      <c r="DQ17" s="497">
        <f t="shared" si="71"/>
        <v>365</v>
      </c>
      <c r="DR17" s="497">
        <f t="shared" si="71"/>
        <v>365</v>
      </c>
      <c r="DS17" s="497">
        <f t="shared" si="71"/>
        <v>365</v>
      </c>
      <c r="DT17" s="497">
        <f t="shared" si="71"/>
        <v>365</v>
      </c>
      <c r="DU17" s="497">
        <f t="shared" si="71"/>
        <v>365</v>
      </c>
      <c r="DV17" s="497">
        <f t="shared" si="71"/>
        <v>365</v>
      </c>
      <c r="DW17" s="497">
        <f t="shared" si="71"/>
        <v>365</v>
      </c>
      <c r="DX17" s="497">
        <f t="shared" si="71"/>
        <v>365</v>
      </c>
      <c r="DY17" s="497">
        <f t="shared" si="71"/>
        <v>365</v>
      </c>
      <c r="DZ17" s="497">
        <f t="shared" si="71"/>
        <v>365</v>
      </c>
      <c r="EA17" s="497">
        <f t="shared" si="71"/>
        <v>365</v>
      </c>
      <c r="EB17" s="497">
        <f t="shared" si="71"/>
        <v>366</v>
      </c>
      <c r="EC17" s="497">
        <f t="shared" si="71"/>
        <v>366</v>
      </c>
      <c r="ED17" s="497">
        <f t="shared" si="71"/>
        <v>366</v>
      </c>
      <c r="EE17" s="497">
        <f t="shared" si="71"/>
        <v>366</v>
      </c>
      <c r="EF17" s="497">
        <f t="shared" si="71"/>
        <v>366</v>
      </c>
      <c r="EG17" s="497">
        <f t="shared" si="71"/>
        <v>366</v>
      </c>
      <c r="EH17" s="497">
        <f t="shared" si="71"/>
        <v>366</v>
      </c>
      <c r="EI17" s="497">
        <f t="shared" si="71"/>
        <v>366</v>
      </c>
      <c r="EJ17" s="497">
        <f t="shared" si="71"/>
        <v>366</v>
      </c>
      <c r="EK17" s="497">
        <f t="shared" si="71"/>
        <v>366</v>
      </c>
      <c r="EL17" s="497">
        <f t="shared" si="71"/>
        <v>366</v>
      </c>
      <c r="EM17" s="497">
        <f t="shared" ref="EM17:GX17" si="72">DATE(YEAR(EM15),12,31)-DATE(YEAR(EM14),1,1)+1</f>
        <v>366</v>
      </c>
      <c r="EN17" s="497">
        <f t="shared" si="72"/>
        <v>365</v>
      </c>
      <c r="EO17" s="497">
        <f t="shared" si="72"/>
        <v>365</v>
      </c>
      <c r="EP17" s="497">
        <f t="shared" si="72"/>
        <v>365</v>
      </c>
      <c r="EQ17" s="497">
        <f t="shared" si="72"/>
        <v>365</v>
      </c>
      <c r="ER17" s="497">
        <f t="shared" si="72"/>
        <v>365</v>
      </c>
      <c r="ES17" s="497">
        <f t="shared" si="72"/>
        <v>365</v>
      </c>
      <c r="ET17" s="497">
        <f t="shared" si="72"/>
        <v>365</v>
      </c>
      <c r="EU17" s="497">
        <f t="shared" si="72"/>
        <v>365</v>
      </c>
      <c r="EV17" s="497">
        <f t="shared" si="72"/>
        <v>365</v>
      </c>
      <c r="EW17" s="497">
        <f t="shared" si="72"/>
        <v>365</v>
      </c>
      <c r="EX17" s="497">
        <f t="shared" si="72"/>
        <v>365</v>
      </c>
      <c r="EY17" s="497">
        <f t="shared" si="72"/>
        <v>365</v>
      </c>
      <c r="EZ17" s="497">
        <f t="shared" si="72"/>
        <v>365</v>
      </c>
      <c r="FA17" s="497">
        <f t="shared" si="72"/>
        <v>365</v>
      </c>
      <c r="FB17" s="497">
        <f t="shared" si="72"/>
        <v>365</v>
      </c>
      <c r="FC17" s="497">
        <f t="shared" si="72"/>
        <v>365</v>
      </c>
      <c r="FD17" s="497">
        <f t="shared" si="72"/>
        <v>365</v>
      </c>
      <c r="FE17" s="497">
        <f t="shared" si="72"/>
        <v>365</v>
      </c>
      <c r="FF17" s="497">
        <f t="shared" si="72"/>
        <v>365</v>
      </c>
      <c r="FG17" s="497">
        <f t="shared" si="72"/>
        <v>365</v>
      </c>
      <c r="FH17" s="497">
        <f t="shared" si="72"/>
        <v>365</v>
      </c>
      <c r="FI17" s="497">
        <f t="shared" si="72"/>
        <v>365</v>
      </c>
      <c r="FJ17" s="497">
        <f t="shared" si="72"/>
        <v>365</v>
      </c>
      <c r="FK17" s="497">
        <f t="shared" si="72"/>
        <v>365</v>
      </c>
      <c r="FL17" s="497">
        <f t="shared" si="72"/>
        <v>365</v>
      </c>
      <c r="FM17" s="497">
        <f t="shared" si="72"/>
        <v>365</v>
      </c>
      <c r="FN17" s="497">
        <f t="shared" si="72"/>
        <v>365</v>
      </c>
      <c r="FO17" s="497">
        <f t="shared" si="72"/>
        <v>365</v>
      </c>
      <c r="FP17" s="497">
        <f t="shared" si="72"/>
        <v>365</v>
      </c>
      <c r="FQ17" s="497">
        <f t="shared" si="72"/>
        <v>365</v>
      </c>
      <c r="FR17" s="497">
        <f t="shared" si="72"/>
        <v>365</v>
      </c>
      <c r="FS17" s="497">
        <f t="shared" si="72"/>
        <v>365</v>
      </c>
      <c r="FT17" s="497">
        <f t="shared" si="72"/>
        <v>365</v>
      </c>
      <c r="FU17" s="497">
        <f t="shared" si="72"/>
        <v>365</v>
      </c>
      <c r="FV17" s="497">
        <f t="shared" si="72"/>
        <v>365</v>
      </c>
      <c r="FW17" s="497">
        <f t="shared" si="72"/>
        <v>365</v>
      </c>
      <c r="FX17" s="497">
        <f t="shared" si="72"/>
        <v>366</v>
      </c>
      <c r="FY17" s="497">
        <f t="shared" si="72"/>
        <v>366</v>
      </c>
      <c r="FZ17" s="497">
        <f t="shared" si="72"/>
        <v>366</v>
      </c>
      <c r="GA17" s="497">
        <f t="shared" si="72"/>
        <v>366</v>
      </c>
      <c r="GB17" s="497">
        <f t="shared" si="72"/>
        <v>366</v>
      </c>
      <c r="GC17" s="497">
        <f t="shared" si="72"/>
        <v>366</v>
      </c>
      <c r="GD17" s="497">
        <f t="shared" si="72"/>
        <v>366</v>
      </c>
      <c r="GE17" s="497">
        <f t="shared" si="72"/>
        <v>366</v>
      </c>
      <c r="GF17" s="497">
        <f t="shared" si="72"/>
        <v>366</v>
      </c>
      <c r="GG17" s="497">
        <f t="shared" si="72"/>
        <v>366</v>
      </c>
      <c r="GH17" s="497">
        <f t="shared" si="72"/>
        <v>366</v>
      </c>
      <c r="GI17" s="497">
        <f t="shared" si="72"/>
        <v>366</v>
      </c>
      <c r="GJ17" s="497">
        <f t="shared" si="72"/>
        <v>365</v>
      </c>
      <c r="GK17" s="497">
        <f t="shared" si="72"/>
        <v>365</v>
      </c>
      <c r="GL17" s="497">
        <f t="shared" si="72"/>
        <v>365</v>
      </c>
      <c r="GM17" s="497">
        <f t="shared" si="72"/>
        <v>365</v>
      </c>
      <c r="GN17" s="497">
        <f t="shared" si="72"/>
        <v>365</v>
      </c>
      <c r="GO17" s="497">
        <f t="shared" si="72"/>
        <v>365</v>
      </c>
      <c r="GP17" s="497">
        <f t="shared" si="72"/>
        <v>365</v>
      </c>
      <c r="GQ17" s="497">
        <f t="shared" si="72"/>
        <v>365</v>
      </c>
      <c r="GR17" s="497">
        <f t="shared" si="72"/>
        <v>365</v>
      </c>
      <c r="GS17" s="497">
        <f t="shared" si="72"/>
        <v>365</v>
      </c>
      <c r="GT17" s="497">
        <f t="shared" si="72"/>
        <v>365</v>
      </c>
      <c r="GU17" s="497">
        <f t="shared" si="72"/>
        <v>365</v>
      </c>
      <c r="GV17" s="497">
        <f t="shared" si="72"/>
        <v>365</v>
      </c>
      <c r="GW17" s="497">
        <f t="shared" si="72"/>
        <v>365</v>
      </c>
      <c r="GX17" s="497">
        <f t="shared" si="72"/>
        <v>365</v>
      </c>
      <c r="GY17" s="497">
        <f t="shared" ref="GY17:JJ17" si="73">DATE(YEAR(GY15),12,31)-DATE(YEAR(GY14),1,1)+1</f>
        <v>365</v>
      </c>
      <c r="GZ17" s="497">
        <f t="shared" si="73"/>
        <v>365</v>
      </c>
      <c r="HA17" s="497">
        <f t="shared" si="73"/>
        <v>365</v>
      </c>
      <c r="HB17" s="497">
        <f t="shared" si="73"/>
        <v>365</v>
      </c>
      <c r="HC17" s="497">
        <f t="shared" si="73"/>
        <v>365</v>
      </c>
      <c r="HD17" s="497">
        <f t="shared" si="73"/>
        <v>365</v>
      </c>
      <c r="HE17" s="497">
        <f t="shared" si="73"/>
        <v>365</v>
      </c>
      <c r="HF17" s="497">
        <f t="shared" si="73"/>
        <v>365</v>
      </c>
      <c r="HG17" s="497">
        <f t="shared" si="73"/>
        <v>365</v>
      </c>
      <c r="HH17" s="497">
        <f t="shared" si="73"/>
        <v>365</v>
      </c>
      <c r="HI17" s="497">
        <f t="shared" si="73"/>
        <v>365</v>
      </c>
      <c r="HJ17" s="497">
        <f t="shared" si="73"/>
        <v>365</v>
      </c>
      <c r="HK17" s="497">
        <f t="shared" si="73"/>
        <v>365</v>
      </c>
      <c r="HL17" s="497">
        <f t="shared" si="73"/>
        <v>365</v>
      </c>
      <c r="HM17" s="497">
        <f t="shared" si="73"/>
        <v>365</v>
      </c>
      <c r="HN17" s="497">
        <f t="shared" si="73"/>
        <v>365</v>
      </c>
      <c r="HO17" s="497">
        <f t="shared" si="73"/>
        <v>365</v>
      </c>
      <c r="HP17" s="497">
        <f t="shared" si="73"/>
        <v>365</v>
      </c>
      <c r="HQ17" s="497">
        <f t="shared" si="73"/>
        <v>365</v>
      </c>
      <c r="HR17" s="497">
        <f t="shared" si="73"/>
        <v>365</v>
      </c>
      <c r="HS17" s="497">
        <f t="shared" si="73"/>
        <v>365</v>
      </c>
      <c r="HT17" s="497">
        <f t="shared" si="73"/>
        <v>366</v>
      </c>
      <c r="HU17" s="497">
        <f t="shared" si="73"/>
        <v>366</v>
      </c>
      <c r="HV17" s="497">
        <f t="shared" si="73"/>
        <v>366</v>
      </c>
      <c r="HW17" s="497">
        <f t="shared" si="73"/>
        <v>366</v>
      </c>
      <c r="HX17" s="497">
        <f t="shared" si="73"/>
        <v>366</v>
      </c>
      <c r="HY17" s="497">
        <f t="shared" si="73"/>
        <v>366</v>
      </c>
      <c r="HZ17" s="497">
        <f t="shared" si="73"/>
        <v>366</v>
      </c>
      <c r="IA17" s="497">
        <f t="shared" si="73"/>
        <v>366</v>
      </c>
      <c r="IB17" s="497">
        <f t="shared" si="73"/>
        <v>366</v>
      </c>
      <c r="IC17" s="497">
        <f t="shared" si="73"/>
        <v>366</v>
      </c>
      <c r="ID17" s="497">
        <f t="shared" si="73"/>
        <v>366</v>
      </c>
      <c r="IE17" s="497">
        <f t="shared" si="73"/>
        <v>366</v>
      </c>
      <c r="IF17" s="497">
        <f t="shared" si="73"/>
        <v>365</v>
      </c>
      <c r="IG17" s="497">
        <f t="shared" si="73"/>
        <v>365</v>
      </c>
      <c r="IH17" s="497">
        <f t="shared" si="73"/>
        <v>365</v>
      </c>
      <c r="II17" s="497">
        <f t="shared" si="73"/>
        <v>365</v>
      </c>
      <c r="IJ17" s="497">
        <f t="shared" si="73"/>
        <v>365</v>
      </c>
      <c r="IK17" s="497">
        <f t="shared" si="73"/>
        <v>365</v>
      </c>
      <c r="IL17" s="497">
        <f t="shared" si="73"/>
        <v>365</v>
      </c>
      <c r="IM17" s="497">
        <f t="shared" si="73"/>
        <v>365</v>
      </c>
      <c r="IN17" s="497">
        <f t="shared" si="73"/>
        <v>365</v>
      </c>
      <c r="IO17" s="497">
        <f t="shared" si="73"/>
        <v>365</v>
      </c>
      <c r="IP17" s="497">
        <f t="shared" si="73"/>
        <v>365</v>
      </c>
      <c r="IQ17" s="497">
        <f t="shared" si="73"/>
        <v>365</v>
      </c>
      <c r="IR17" s="497">
        <f t="shared" si="73"/>
        <v>365</v>
      </c>
      <c r="IS17" s="497">
        <f t="shared" si="73"/>
        <v>365</v>
      </c>
      <c r="IT17" s="497">
        <f t="shared" si="73"/>
        <v>365</v>
      </c>
      <c r="IU17" s="497">
        <f t="shared" si="73"/>
        <v>365</v>
      </c>
      <c r="IV17" s="497">
        <f t="shared" si="73"/>
        <v>365</v>
      </c>
      <c r="IW17" s="497">
        <f t="shared" si="73"/>
        <v>365</v>
      </c>
      <c r="IX17" s="497">
        <f t="shared" si="73"/>
        <v>365</v>
      </c>
      <c r="IY17" s="497">
        <f t="shared" si="73"/>
        <v>365</v>
      </c>
      <c r="IZ17" s="497">
        <f t="shared" si="73"/>
        <v>365</v>
      </c>
      <c r="JA17" s="497">
        <f t="shared" si="73"/>
        <v>365</v>
      </c>
      <c r="JB17" s="497">
        <f t="shared" si="73"/>
        <v>365</v>
      </c>
      <c r="JC17" s="497">
        <f t="shared" si="73"/>
        <v>365</v>
      </c>
      <c r="JD17" s="497">
        <f t="shared" si="73"/>
        <v>365</v>
      </c>
      <c r="JE17" s="497">
        <f t="shared" si="73"/>
        <v>365</v>
      </c>
      <c r="JF17" s="497">
        <f t="shared" si="73"/>
        <v>365</v>
      </c>
      <c r="JG17" s="497">
        <f t="shared" si="73"/>
        <v>365</v>
      </c>
      <c r="JH17" s="497">
        <f t="shared" si="73"/>
        <v>365</v>
      </c>
      <c r="JI17" s="497">
        <f t="shared" si="73"/>
        <v>365</v>
      </c>
      <c r="JJ17" s="497">
        <f t="shared" si="73"/>
        <v>365</v>
      </c>
      <c r="JK17" s="497">
        <f t="shared" ref="JK17:LV17" si="74">DATE(YEAR(JK15),12,31)-DATE(YEAR(JK14),1,1)+1</f>
        <v>365</v>
      </c>
      <c r="JL17" s="497">
        <f t="shared" si="74"/>
        <v>365</v>
      </c>
      <c r="JM17" s="497">
        <f t="shared" si="74"/>
        <v>365</v>
      </c>
      <c r="JN17" s="497">
        <f t="shared" si="74"/>
        <v>365</v>
      </c>
      <c r="JO17" s="497">
        <f t="shared" si="74"/>
        <v>365</v>
      </c>
      <c r="JP17" s="497">
        <f t="shared" si="74"/>
        <v>366</v>
      </c>
      <c r="JQ17" s="497">
        <f t="shared" si="74"/>
        <v>366</v>
      </c>
      <c r="JR17" s="497">
        <f t="shared" si="74"/>
        <v>366</v>
      </c>
      <c r="JS17" s="497">
        <f t="shared" si="74"/>
        <v>366</v>
      </c>
      <c r="JT17" s="497">
        <f t="shared" si="74"/>
        <v>366</v>
      </c>
      <c r="JU17" s="497">
        <f t="shared" si="74"/>
        <v>366</v>
      </c>
      <c r="JV17" s="497">
        <f t="shared" si="74"/>
        <v>366</v>
      </c>
      <c r="JW17" s="497">
        <f t="shared" si="74"/>
        <v>366</v>
      </c>
      <c r="JX17" s="497">
        <f t="shared" si="74"/>
        <v>366</v>
      </c>
      <c r="JY17" s="497">
        <f t="shared" si="74"/>
        <v>366</v>
      </c>
      <c r="JZ17" s="497">
        <f t="shared" si="74"/>
        <v>366</v>
      </c>
      <c r="KA17" s="497">
        <f t="shared" si="74"/>
        <v>366</v>
      </c>
      <c r="KB17" s="497">
        <f t="shared" si="74"/>
        <v>365</v>
      </c>
      <c r="KC17" s="497">
        <f t="shared" si="74"/>
        <v>365</v>
      </c>
      <c r="KD17" s="497">
        <f t="shared" si="74"/>
        <v>365</v>
      </c>
      <c r="KE17" s="497">
        <f t="shared" si="74"/>
        <v>365</v>
      </c>
      <c r="KF17" s="497">
        <f t="shared" si="74"/>
        <v>365</v>
      </c>
      <c r="KG17" s="497">
        <f t="shared" si="74"/>
        <v>365</v>
      </c>
      <c r="KH17" s="497">
        <f t="shared" si="74"/>
        <v>365</v>
      </c>
      <c r="KI17" s="497">
        <f t="shared" si="74"/>
        <v>365</v>
      </c>
      <c r="KJ17" s="497">
        <f t="shared" si="74"/>
        <v>365</v>
      </c>
      <c r="KK17" s="497">
        <f t="shared" si="74"/>
        <v>365</v>
      </c>
      <c r="KL17" s="497">
        <f t="shared" si="74"/>
        <v>365</v>
      </c>
      <c r="KM17" s="497">
        <f t="shared" si="74"/>
        <v>365</v>
      </c>
      <c r="KN17" s="497">
        <f t="shared" si="74"/>
        <v>365</v>
      </c>
      <c r="KO17" s="497">
        <f t="shared" si="74"/>
        <v>365</v>
      </c>
      <c r="KP17" s="497">
        <f t="shared" si="74"/>
        <v>365</v>
      </c>
      <c r="KQ17" s="497">
        <f t="shared" si="74"/>
        <v>365</v>
      </c>
      <c r="KR17" s="497">
        <f t="shared" si="74"/>
        <v>365</v>
      </c>
      <c r="KS17" s="497">
        <f t="shared" si="74"/>
        <v>365</v>
      </c>
      <c r="KT17" s="497">
        <f t="shared" si="74"/>
        <v>365</v>
      </c>
      <c r="KU17" s="497">
        <f t="shared" si="74"/>
        <v>365</v>
      </c>
      <c r="KV17" s="497">
        <f t="shared" si="74"/>
        <v>365</v>
      </c>
      <c r="KW17" s="497">
        <f t="shared" si="74"/>
        <v>365</v>
      </c>
      <c r="KX17" s="497">
        <f t="shared" si="74"/>
        <v>365</v>
      </c>
      <c r="KY17" s="497">
        <f t="shared" si="74"/>
        <v>365</v>
      </c>
      <c r="KZ17" s="497">
        <f t="shared" si="74"/>
        <v>365</v>
      </c>
      <c r="LA17" s="497">
        <f t="shared" si="74"/>
        <v>365</v>
      </c>
      <c r="LB17" s="497">
        <f t="shared" si="74"/>
        <v>365</v>
      </c>
      <c r="LC17" s="497">
        <f t="shared" si="74"/>
        <v>365</v>
      </c>
      <c r="LD17" s="497">
        <f t="shared" si="74"/>
        <v>365</v>
      </c>
      <c r="LE17" s="497">
        <f t="shared" si="74"/>
        <v>365</v>
      </c>
      <c r="LF17" s="497">
        <f t="shared" si="74"/>
        <v>365</v>
      </c>
      <c r="LG17" s="497">
        <f t="shared" si="74"/>
        <v>365</v>
      </c>
      <c r="LH17" s="497">
        <f t="shared" si="74"/>
        <v>365</v>
      </c>
      <c r="LI17" s="497">
        <f t="shared" si="74"/>
        <v>365</v>
      </c>
      <c r="LJ17" s="497">
        <f t="shared" si="74"/>
        <v>365</v>
      </c>
      <c r="LK17" s="497">
        <f t="shared" si="74"/>
        <v>365</v>
      </c>
      <c r="LL17" s="497">
        <f t="shared" si="74"/>
        <v>366</v>
      </c>
      <c r="LM17" s="497">
        <f t="shared" si="74"/>
        <v>366</v>
      </c>
      <c r="LN17" s="497">
        <f t="shared" si="74"/>
        <v>366</v>
      </c>
      <c r="LO17" s="497">
        <f t="shared" si="74"/>
        <v>366</v>
      </c>
      <c r="LP17" s="497">
        <f t="shared" si="74"/>
        <v>366</v>
      </c>
      <c r="LQ17" s="497">
        <f t="shared" si="74"/>
        <v>366</v>
      </c>
      <c r="LR17" s="497">
        <f t="shared" si="74"/>
        <v>366</v>
      </c>
      <c r="LS17" s="497">
        <f t="shared" si="74"/>
        <v>366</v>
      </c>
      <c r="LT17" s="497">
        <f t="shared" si="74"/>
        <v>366</v>
      </c>
      <c r="LU17" s="497">
        <f t="shared" si="74"/>
        <v>366</v>
      </c>
      <c r="LV17" s="497">
        <f t="shared" si="74"/>
        <v>366</v>
      </c>
      <c r="LW17" s="497">
        <f t="shared" ref="LW17:OH17" si="75">DATE(YEAR(LW15),12,31)-DATE(YEAR(LW14),1,1)+1</f>
        <v>366</v>
      </c>
      <c r="LX17" s="497">
        <f t="shared" si="75"/>
        <v>365</v>
      </c>
      <c r="LY17" s="497">
        <f t="shared" si="75"/>
        <v>365</v>
      </c>
      <c r="LZ17" s="497">
        <f t="shared" si="75"/>
        <v>365</v>
      </c>
      <c r="MA17" s="497">
        <f t="shared" si="75"/>
        <v>365</v>
      </c>
      <c r="MB17" s="497">
        <f t="shared" si="75"/>
        <v>365</v>
      </c>
      <c r="MC17" s="497">
        <f t="shared" si="75"/>
        <v>365</v>
      </c>
      <c r="MD17" s="497">
        <f t="shared" si="75"/>
        <v>365</v>
      </c>
      <c r="ME17" s="497">
        <f t="shared" si="75"/>
        <v>365</v>
      </c>
      <c r="MF17" s="497">
        <f t="shared" si="75"/>
        <v>365</v>
      </c>
      <c r="MG17" s="497">
        <f t="shared" si="75"/>
        <v>365</v>
      </c>
      <c r="MH17" s="497">
        <f t="shared" si="75"/>
        <v>365</v>
      </c>
      <c r="MI17" s="497">
        <f t="shared" si="75"/>
        <v>365</v>
      </c>
      <c r="MJ17" s="497">
        <f t="shared" si="75"/>
        <v>365</v>
      </c>
      <c r="MK17" s="497">
        <f t="shared" si="75"/>
        <v>365</v>
      </c>
      <c r="ML17" s="497">
        <f t="shared" si="75"/>
        <v>365</v>
      </c>
      <c r="MM17" s="497">
        <f t="shared" si="75"/>
        <v>365</v>
      </c>
      <c r="MN17" s="497">
        <f t="shared" si="75"/>
        <v>365</v>
      </c>
      <c r="MO17" s="497">
        <f t="shared" si="75"/>
        <v>365</v>
      </c>
      <c r="MP17" s="497">
        <f t="shared" si="75"/>
        <v>365</v>
      </c>
      <c r="MQ17" s="497">
        <f t="shared" si="75"/>
        <v>365</v>
      </c>
      <c r="MR17" s="497">
        <f t="shared" si="75"/>
        <v>365</v>
      </c>
      <c r="MS17" s="497">
        <f t="shared" si="75"/>
        <v>365</v>
      </c>
      <c r="MT17" s="497">
        <f t="shared" si="75"/>
        <v>365</v>
      </c>
      <c r="MU17" s="497">
        <f t="shared" si="75"/>
        <v>365</v>
      </c>
      <c r="MV17" s="497">
        <f t="shared" si="75"/>
        <v>365</v>
      </c>
      <c r="MW17" s="497">
        <f t="shared" si="75"/>
        <v>365</v>
      </c>
      <c r="MX17" s="497">
        <f t="shared" si="75"/>
        <v>365</v>
      </c>
      <c r="MY17" s="497">
        <f t="shared" si="75"/>
        <v>365</v>
      </c>
      <c r="MZ17" s="497">
        <f t="shared" si="75"/>
        <v>365</v>
      </c>
      <c r="NA17" s="497">
        <f t="shared" si="75"/>
        <v>365</v>
      </c>
      <c r="NB17" s="497">
        <f t="shared" si="75"/>
        <v>365</v>
      </c>
      <c r="NC17" s="497">
        <f t="shared" si="75"/>
        <v>365</v>
      </c>
      <c r="ND17" s="497">
        <f t="shared" si="75"/>
        <v>365</v>
      </c>
      <c r="NE17" s="497">
        <f t="shared" si="75"/>
        <v>365</v>
      </c>
      <c r="NF17" s="497">
        <f t="shared" si="75"/>
        <v>365</v>
      </c>
      <c r="NG17" s="497">
        <f t="shared" si="75"/>
        <v>365</v>
      </c>
      <c r="NH17" s="497">
        <f t="shared" si="75"/>
        <v>366</v>
      </c>
      <c r="NI17" s="497">
        <f t="shared" si="75"/>
        <v>366</v>
      </c>
      <c r="NJ17" s="497">
        <f t="shared" si="75"/>
        <v>366</v>
      </c>
      <c r="NK17" s="497">
        <f t="shared" si="75"/>
        <v>366</v>
      </c>
      <c r="NL17" s="497">
        <f t="shared" si="75"/>
        <v>366</v>
      </c>
      <c r="NM17" s="497">
        <f t="shared" si="75"/>
        <v>366</v>
      </c>
      <c r="NN17" s="497">
        <f t="shared" si="75"/>
        <v>366</v>
      </c>
      <c r="NO17" s="497">
        <f t="shared" si="75"/>
        <v>366</v>
      </c>
      <c r="NP17" s="497">
        <f t="shared" si="75"/>
        <v>366</v>
      </c>
      <c r="NQ17" s="497">
        <f t="shared" si="75"/>
        <v>366</v>
      </c>
      <c r="NR17" s="497">
        <f t="shared" si="75"/>
        <v>366</v>
      </c>
      <c r="NS17" s="497">
        <f t="shared" si="75"/>
        <v>366</v>
      </c>
      <c r="NT17" s="497">
        <f t="shared" si="75"/>
        <v>365</v>
      </c>
      <c r="NU17" s="497">
        <f t="shared" si="75"/>
        <v>365</v>
      </c>
      <c r="NV17" s="497">
        <f t="shared" si="75"/>
        <v>365</v>
      </c>
      <c r="NW17" s="497">
        <f t="shared" si="75"/>
        <v>365</v>
      </c>
      <c r="NX17" s="497">
        <f t="shared" si="75"/>
        <v>365</v>
      </c>
      <c r="NY17" s="497">
        <f t="shared" si="75"/>
        <v>365</v>
      </c>
      <c r="NZ17" s="497">
        <f t="shared" si="75"/>
        <v>365</v>
      </c>
      <c r="OA17" s="497">
        <f t="shared" si="75"/>
        <v>365</v>
      </c>
      <c r="OB17" s="497">
        <f t="shared" si="75"/>
        <v>365</v>
      </c>
      <c r="OC17" s="497">
        <f t="shared" si="75"/>
        <v>365</v>
      </c>
      <c r="OD17" s="497">
        <f t="shared" si="75"/>
        <v>365</v>
      </c>
      <c r="OE17" s="497">
        <f t="shared" si="75"/>
        <v>365</v>
      </c>
      <c r="OF17" s="497">
        <f t="shared" si="75"/>
        <v>365</v>
      </c>
      <c r="OG17" s="497">
        <f t="shared" si="75"/>
        <v>365</v>
      </c>
      <c r="OH17" s="497">
        <f t="shared" si="75"/>
        <v>365</v>
      </c>
      <c r="OI17" s="497">
        <f t="shared" ref="OI17:OR17" si="76">DATE(YEAR(OI15),12,31)-DATE(YEAR(OI14),1,1)+1</f>
        <v>365</v>
      </c>
      <c r="OJ17" s="497">
        <f t="shared" si="76"/>
        <v>365</v>
      </c>
      <c r="OK17" s="497">
        <f t="shared" si="76"/>
        <v>365</v>
      </c>
      <c r="OL17" s="497">
        <f t="shared" si="76"/>
        <v>365</v>
      </c>
      <c r="OM17" s="497">
        <f t="shared" si="76"/>
        <v>365</v>
      </c>
      <c r="ON17" s="497">
        <f t="shared" si="76"/>
        <v>365</v>
      </c>
      <c r="OO17" s="497">
        <f t="shared" si="76"/>
        <v>365</v>
      </c>
      <c r="OP17" s="497">
        <f t="shared" si="76"/>
        <v>365</v>
      </c>
      <c r="OQ17" s="497">
        <f t="shared" si="76"/>
        <v>365</v>
      </c>
      <c r="OR17" s="524">
        <f t="shared" si="76"/>
        <v>365</v>
      </c>
    </row>
    <row r="18" spans="2:408" x14ac:dyDescent="0.35">
      <c r="B18" s="277"/>
      <c r="OR18" s="310"/>
    </row>
    <row r="19" spans="2:408" x14ac:dyDescent="0.35">
      <c r="B19" s="277"/>
      <c r="C19" t="s">
        <v>71</v>
      </c>
      <c r="E19" s="30">
        <v>44562</v>
      </c>
      <c r="L19">
        <f>IF(AND($E$19&gt;=L14,$E$19&lt;=L15),1,0)</f>
        <v>1</v>
      </c>
      <c r="M19">
        <f t="shared" ref="M19:BX19" si="77">IF(AND($E$19&gt;=M14,$E$19&lt;=M15),1,0)</f>
        <v>0</v>
      </c>
      <c r="N19">
        <f t="shared" si="77"/>
        <v>0</v>
      </c>
      <c r="O19">
        <f t="shared" si="77"/>
        <v>0</v>
      </c>
      <c r="P19">
        <f t="shared" si="77"/>
        <v>0</v>
      </c>
      <c r="Q19">
        <f t="shared" si="77"/>
        <v>0</v>
      </c>
      <c r="R19">
        <f t="shared" si="77"/>
        <v>0</v>
      </c>
      <c r="S19">
        <f t="shared" si="77"/>
        <v>0</v>
      </c>
      <c r="T19">
        <f t="shared" si="77"/>
        <v>0</v>
      </c>
      <c r="U19">
        <f t="shared" si="77"/>
        <v>0</v>
      </c>
      <c r="V19">
        <f t="shared" si="77"/>
        <v>0</v>
      </c>
      <c r="W19">
        <f t="shared" si="77"/>
        <v>0</v>
      </c>
      <c r="X19">
        <f t="shared" si="77"/>
        <v>0</v>
      </c>
      <c r="Y19">
        <f t="shared" si="77"/>
        <v>0</v>
      </c>
      <c r="Z19">
        <f t="shared" si="77"/>
        <v>0</v>
      </c>
      <c r="AA19">
        <f t="shared" si="77"/>
        <v>0</v>
      </c>
      <c r="AB19">
        <f t="shared" si="77"/>
        <v>0</v>
      </c>
      <c r="AC19">
        <f t="shared" si="77"/>
        <v>0</v>
      </c>
      <c r="AD19">
        <f t="shared" si="77"/>
        <v>0</v>
      </c>
      <c r="AE19">
        <f t="shared" si="77"/>
        <v>0</v>
      </c>
      <c r="AF19">
        <f t="shared" si="77"/>
        <v>0</v>
      </c>
      <c r="AG19">
        <f t="shared" si="77"/>
        <v>0</v>
      </c>
      <c r="AH19">
        <f t="shared" si="77"/>
        <v>0</v>
      </c>
      <c r="AI19">
        <f t="shared" si="77"/>
        <v>0</v>
      </c>
      <c r="AJ19">
        <f t="shared" si="77"/>
        <v>0</v>
      </c>
      <c r="AK19">
        <f t="shared" si="77"/>
        <v>0</v>
      </c>
      <c r="AL19">
        <f t="shared" si="77"/>
        <v>0</v>
      </c>
      <c r="AM19">
        <f t="shared" si="77"/>
        <v>0</v>
      </c>
      <c r="AN19">
        <f t="shared" si="77"/>
        <v>0</v>
      </c>
      <c r="AO19">
        <f t="shared" si="77"/>
        <v>0</v>
      </c>
      <c r="AP19">
        <f t="shared" si="77"/>
        <v>0</v>
      </c>
      <c r="AQ19">
        <f t="shared" si="77"/>
        <v>0</v>
      </c>
      <c r="AR19">
        <f t="shared" si="77"/>
        <v>0</v>
      </c>
      <c r="AS19">
        <f t="shared" si="77"/>
        <v>0</v>
      </c>
      <c r="AT19">
        <f t="shared" si="77"/>
        <v>0</v>
      </c>
      <c r="AU19">
        <f t="shared" si="77"/>
        <v>0</v>
      </c>
      <c r="AV19">
        <f t="shared" si="77"/>
        <v>0</v>
      </c>
      <c r="AW19">
        <f t="shared" si="77"/>
        <v>0</v>
      </c>
      <c r="AX19">
        <f t="shared" si="77"/>
        <v>0</v>
      </c>
      <c r="AY19">
        <f t="shared" si="77"/>
        <v>0</v>
      </c>
      <c r="AZ19">
        <f t="shared" si="77"/>
        <v>0</v>
      </c>
      <c r="BA19">
        <f t="shared" si="77"/>
        <v>0</v>
      </c>
      <c r="BB19">
        <f t="shared" si="77"/>
        <v>0</v>
      </c>
      <c r="BC19">
        <f t="shared" si="77"/>
        <v>0</v>
      </c>
      <c r="BD19">
        <f t="shared" si="77"/>
        <v>0</v>
      </c>
      <c r="BE19">
        <f t="shared" si="77"/>
        <v>0</v>
      </c>
      <c r="BF19">
        <f t="shared" si="77"/>
        <v>0</v>
      </c>
      <c r="BG19">
        <f t="shared" si="77"/>
        <v>0</v>
      </c>
      <c r="BH19">
        <f t="shared" si="77"/>
        <v>0</v>
      </c>
      <c r="BI19">
        <f t="shared" si="77"/>
        <v>0</v>
      </c>
      <c r="BJ19">
        <f t="shared" si="77"/>
        <v>0</v>
      </c>
      <c r="BK19">
        <f t="shared" si="77"/>
        <v>0</v>
      </c>
      <c r="BL19">
        <f t="shared" si="77"/>
        <v>0</v>
      </c>
      <c r="BM19">
        <f t="shared" si="77"/>
        <v>0</v>
      </c>
      <c r="BN19">
        <f t="shared" si="77"/>
        <v>0</v>
      </c>
      <c r="BO19">
        <f t="shared" si="77"/>
        <v>0</v>
      </c>
      <c r="BP19">
        <f t="shared" si="77"/>
        <v>0</v>
      </c>
      <c r="BQ19">
        <f t="shared" si="77"/>
        <v>0</v>
      </c>
      <c r="BR19">
        <f t="shared" si="77"/>
        <v>0</v>
      </c>
      <c r="BS19">
        <f t="shared" si="77"/>
        <v>0</v>
      </c>
      <c r="BT19">
        <f t="shared" si="77"/>
        <v>0</v>
      </c>
      <c r="BU19">
        <f t="shared" si="77"/>
        <v>0</v>
      </c>
      <c r="BV19">
        <f t="shared" si="77"/>
        <v>0</v>
      </c>
      <c r="BW19">
        <f t="shared" si="77"/>
        <v>0</v>
      </c>
      <c r="BX19">
        <f t="shared" si="77"/>
        <v>0</v>
      </c>
      <c r="BY19">
        <f t="shared" ref="BY19:EJ19" si="78">IF(AND($E$19&gt;=BY14,$E$19&lt;=BY15),1,0)</f>
        <v>0</v>
      </c>
      <c r="BZ19">
        <f t="shared" si="78"/>
        <v>0</v>
      </c>
      <c r="CA19">
        <f t="shared" si="78"/>
        <v>0</v>
      </c>
      <c r="CB19">
        <f t="shared" si="78"/>
        <v>0</v>
      </c>
      <c r="CC19">
        <f t="shared" si="78"/>
        <v>0</v>
      </c>
      <c r="CD19">
        <f t="shared" si="78"/>
        <v>0</v>
      </c>
      <c r="CE19">
        <f t="shared" si="78"/>
        <v>0</v>
      </c>
      <c r="CF19">
        <f t="shared" si="78"/>
        <v>0</v>
      </c>
      <c r="CG19">
        <f t="shared" si="78"/>
        <v>0</v>
      </c>
      <c r="CH19">
        <f t="shared" si="78"/>
        <v>0</v>
      </c>
      <c r="CI19">
        <f t="shared" si="78"/>
        <v>0</v>
      </c>
      <c r="CJ19">
        <f t="shared" si="78"/>
        <v>0</v>
      </c>
      <c r="CK19">
        <f t="shared" si="78"/>
        <v>0</v>
      </c>
      <c r="CL19">
        <f t="shared" si="78"/>
        <v>0</v>
      </c>
      <c r="CM19">
        <f t="shared" si="78"/>
        <v>0</v>
      </c>
      <c r="CN19">
        <f t="shared" si="78"/>
        <v>0</v>
      </c>
      <c r="CO19">
        <f t="shared" si="78"/>
        <v>0</v>
      </c>
      <c r="CP19">
        <f t="shared" si="78"/>
        <v>0</v>
      </c>
      <c r="CQ19">
        <f t="shared" si="78"/>
        <v>0</v>
      </c>
      <c r="CR19">
        <f t="shared" si="78"/>
        <v>0</v>
      </c>
      <c r="CS19">
        <f t="shared" si="78"/>
        <v>0</v>
      </c>
      <c r="CT19">
        <f t="shared" si="78"/>
        <v>0</v>
      </c>
      <c r="CU19">
        <f t="shared" si="78"/>
        <v>0</v>
      </c>
      <c r="CV19">
        <f t="shared" si="78"/>
        <v>0</v>
      </c>
      <c r="CW19">
        <f t="shared" si="78"/>
        <v>0</v>
      </c>
      <c r="CX19">
        <f t="shared" si="78"/>
        <v>0</v>
      </c>
      <c r="CY19">
        <f t="shared" si="78"/>
        <v>0</v>
      </c>
      <c r="CZ19">
        <f t="shared" si="78"/>
        <v>0</v>
      </c>
      <c r="DA19">
        <f t="shared" si="78"/>
        <v>0</v>
      </c>
      <c r="DB19">
        <f t="shared" si="78"/>
        <v>0</v>
      </c>
      <c r="DC19">
        <f t="shared" si="78"/>
        <v>0</v>
      </c>
      <c r="DD19">
        <f t="shared" si="78"/>
        <v>0</v>
      </c>
      <c r="DE19">
        <f t="shared" si="78"/>
        <v>0</v>
      </c>
      <c r="DF19">
        <f t="shared" si="78"/>
        <v>0</v>
      </c>
      <c r="DG19">
        <f t="shared" si="78"/>
        <v>0</v>
      </c>
      <c r="DH19">
        <f t="shared" si="78"/>
        <v>0</v>
      </c>
      <c r="DI19">
        <f t="shared" si="78"/>
        <v>0</v>
      </c>
      <c r="DJ19">
        <f t="shared" si="78"/>
        <v>0</v>
      </c>
      <c r="DK19">
        <f t="shared" si="78"/>
        <v>0</v>
      </c>
      <c r="DL19">
        <f t="shared" si="78"/>
        <v>0</v>
      </c>
      <c r="DM19">
        <f t="shared" si="78"/>
        <v>0</v>
      </c>
      <c r="DN19">
        <f t="shared" si="78"/>
        <v>0</v>
      </c>
      <c r="DO19">
        <f t="shared" si="78"/>
        <v>0</v>
      </c>
      <c r="DP19">
        <f t="shared" si="78"/>
        <v>0</v>
      </c>
      <c r="DQ19">
        <f t="shared" si="78"/>
        <v>0</v>
      </c>
      <c r="DR19">
        <f t="shared" si="78"/>
        <v>0</v>
      </c>
      <c r="DS19">
        <f t="shared" si="78"/>
        <v>0</v>
      </c>
      <c r="DT19">
        <f t="shared" si="78"/>
        <v>0</v>
      </c>
      <c r="DU19">
        <f t="shared" si="78"/>
        <v>0</v>
      </c>
      <c r="DV19">
        <f t="shared" si="78"/>
        <v>0</v>
      </c>
      <c r="DW19">
        <f t="shared" si="78"/>
        <v>0</v>
      </c>
      <c r="DX19">
        <f t="shared" si="78"/>
        <v>0</v>
      </c>
      <c r="DY19">
        <f t="shared" si="78"/>
        <v>0</v>
      </c>
      <c r="DZ19">
        <f t="shared" si="78"/>
        <v>0</v>
      </c>
      <c r="EA19">
        <f t="shared" si="78"/>
        <v>0</v>
      </c>
      <c r="EB19">
        <f t="shared" si="78"/>
        <v>0</v>
      </c>
      <c r="EC19">
        <f t="shared" si="78"/>
        <v>0</v>
      </c>
      <c r="ED19">
        <f t="shared" si="78"/>
        <v>0</v>
      </c>
      <c r="EE19">
        <f t="shared" si="78"/>
        <v>0</v>
      </c>
      <c r="EF19">
        <f t="shared" si="78"/>
        <v>0</v>
      </c>
      <c r="EG19">
        <f t="shared" si="78"/>
        <v>0</v>
      </c>
      <c r="EH19">
        <f t="shared" si="78"/>
        <v>0</v>
      </c>
      <c r="EI19">
        <f t="shared" si="78"/>
        <v>0</v>
      </c>
      <c r="EJ19">
        <f t="shared" si="78"/>
        <v>0</v>
      </c>
      <c r="EK19">
        <f t="shared" ref="EK19:GV19" si="79">IF(AND($E$19&gt;=EK14,$E$19&lt;=EK15),1,0)</f>
        <v>0</v>
      </c>
      <c r="EL19">
        <f t="shared" si="79"/>
        <v>0</v>
      </c>
      <c r="EM19">
        <f t="shared" si="79"/>
        <v>0</v>
      </c>
      <c r="EN19">
        <f t="shared" si="79"/>
        <v>0</v>
      </c>
      <c r="EO19">
        <f t="shared" si="79"/>
        <v>0</v>
      </c>
      <c r="EP19">
        <f t="shared" si="79"/>
        <v>0</v>
      </c>
      <c r="EQ19">
        <f t="shared" si="79"/>
        <v>0</v>
      </c>
      <c r="ER19">
        <f t="shared" si="79"/>
        <v>0</v>
      </c>
      <c r="ES19">
        <f t="shared" si="79"/>
        <v>0</v>
      </c>
      <c r="ET19">
        <f t="shared" si="79"/>
        <v>0</v>
      </c>
      <c r="EU19">
        <f t="shared" si="79"/>
        <v>0</v>
      </c>
      <c r="EV19">
        <f t="shared" si="79"/>
        <v>0</v>
      </c>
      <c r="EW19">
        <f t="shared" si="79"/>
        <v>0</v>
      </c>
      <c r="EX19">
        <f t="shared" si="79"/>
        <v>0</v>
      </c>
      <c r="EY19">
        <f t="shared" si="79"/>
        <v>0</v>
      </c>
      <c r="EZ19">
        <f t="shared" si="79"/>
        <v>0</v>
      </c>
      <c r="FA19">
        <f t="shared" si="79"/>
        <v>0</v>
      </c>
      <c r="FB19">
        <f t="shared" si="79"/>
        <v>0</v>
      </c>
      <c r="FC19">
        <f t="shared" si="79"/>
        <v>0</v>
      </c>
      <c r="FD19">
        <f t="shared" si="79"/>
        <v>0</v>
      </c>
      <c r="FE19">
        <f t="shared" si="79"/>
        <v>0</v>
      </c>
      <c r="FF19">
        <f t="shared" si="79"/>
        <v>0</v>
      </c>
      <c r="FG19">
        <f t="shared" si="79"/>
        <v>0</v>
      </c>
      <c r="FH19">
        <f t="shared" si="79"/>
        <v>0</v>
      </c>
      <c r="FI19">
        <f t="shared" si="79"/>
        <v>0</v>
      </c>
      <c r="FJ19">
        <f t="shared" si="79"/>
        <v>0</v>
      </c>
      <c r="FK19">
        <f t="shared" si="79"/>
        <v>0</v>
      </c>
      <c r="FL19">
        <f t="shared" si="79"/>
        <v>0</v>
      </c>
      <c r="FM19">
        <f t="shared" si="79"/>
        <v>0</v>
      </c>
      <c r="FN19">
        <f t="shared" si="79"/>
        <v>0</v>
      </c>
      <c r="FO19">
        <f t="shared" si="79"/>
        <v>0</v>
      </c>
      <c r="FP19">
        <f t="shared" si="79"/>
        <v>0</v>
      </c>
      <c r="FQ19">
        <f t="shared" si="79"/>
        <v>0</v>
      </c>
      <c r="FR19">
        <f t="shared" si="79"/>
        <v>0</v>
      </c>
      <c r="FS19">
        <f t="shared" si="79"/>
        <v>0</v>
      </c>
      <c r="FT19">
        <f t="shared" si="79"/>
        <v>0</v>
      </c>
      <c r="FU19">
        <f t="shared" si="79"/>
        <v>0</v>
      </c>
      <c r="FV19">
        <f t="shared" si="79"/>
        <v>0</v>
      </c>
      <c r="FW19">
        <f t="shared" si="79"/>
        <v>0</v>
      </c>
      <c r="FX19">
        <f t="shared" si="79"/>
        <v>0</v>
      </c>
      <c r="FY19">
        <f t="shared" si="79"/>
        <v>0</v>
      </c>
      <c r="FZ19">
        <f t="shared" si="79"/>
        <v>0</v>
      </c>
      <c r="GA19">
        <f t="shared" si="79"/>
        <v>0</v>
      </c>
      <c r="GB19">
        <f t="shared" si="79"/>
        <v>0</v>
      </c>
      <c r="GC19">
        <f t="shared" si="79"/>
        <v>0</v>
      </c>
      <c r="GD19">
        <f t="shared" si="79"/>
        <v>0</v>
      </c>
      <c r="GE19">
        <f t="shared" si="79"/>
        <v>0</v>
      </c>
      <c r="GF19">
        <f t="shared" si="79"/>
        <v>0</v>
      </c>
      <c r="GG19">
        <f t="shared" si="79"/>
        <v>0</v>
      </c>
      <c r="GH19">
        <f t="shared" si="79"/>
        <v>0</v>
      </c>
      <c r="GI19">
        <f t="shared" si="79"/>
        <v>0</v>
      </c>
      <c r="GJ19">
        <f t="shared" si="79"/>
        <v>0</v>
      </c>
      <c r="GK19">
        <f t="shared" si="79"/>
        <v>0</v>
      </c>
      <c r="GL19">
        <f t="shared" si="79"/>
        <v>0</v>
      </c>
      <c r="GM19">
        <f t="shared" si="79"/>
        <v>0</v>
      </c>
      <c r="GN19">
        <f t="shared" si="79"/>
        <v>0</v>
      </c>
      <c r="GO19">
        <f t="shared" si="79"/>
        <v>0</v>
      </c>
      <c r="GP19">
        <f t="shared" si="79"/>
        <v>0</v>
      </c>
      <c r="GQ19">
        <f t="shared" si="79"/>
        <v>0</v>
      </c>
      <c r="GR19">
        <f t="shared" si="79"/>
        <v>0</v>
      </c>
      <c r="GS19">
        <f t="shared" si="79"/>
        <v>0</v>
      </c>
      <c r="GT19">
        <f t="shared" si="79"/>
        <v>0</v>
      </c>
      <c r="GU19">
        <f t="shared" si="79"/>
        <v>0</v>
      </c>
      <c r="GV19">
        <f t="shared" si="79"/>
        <v>0</v>
      </c>
      <c r="GW19">
        <f t="shared" ref="GW19:JH19" si="80">IF(AND($E$19&gt;=GW14,$E$19&lt;=GW15),1,0)</f>
        <v>0</v>
      </c>
      <c r="GX19">
        <f t="shared" si="80"/>
        <v>0</v>
      </c>
      <c r="GY19">
        <f t="shared" si="80"/>
        <v>0</v>
      </c>
      <c r="GZ19">
        <f t="shared" si="80"/>
        <v>0</v>
      </c>
      <c r="HA19">
        <f t="shared" si="80"/>
        <v>0</v>
      </c>
      <c r="HB19">
        <f t="shared" si="80"/>
        <v>0</v>
      </c>
      <c r="HC19">
        <f t="shared" si="80"/>
        <v>0</v>
      </c>
      <c r="HD19">
        <f t="shared" si="80"/>
        <v>0</v>
      </c>
      <c r="HE19">
        <f t="shared" si="80"/>
        <v>0</v>
      </c>
      <c r="HF19">
        <f t="shared" si="80"/>
        <v>0</v>
      </c>
      <c r="HG19">
        <f t="shared" si="80"/>
        <v>0</v>
      </c>
      <c r="HH19">
        <f t="shared" si="80"/>
        <v>0</v>
      </c>
      <c r="HI19">
        <f t="shared" si="80"/>
        <v>0</v>
      </c>
      <c r="HJ19">
        <f t="shared" si="80"/>
        <v>0</v>
      </c>
      <c r="HK19">
        <f t="shared" si="80"/>
        <v>0</v>
      </c>
      <c r="HL19">
        <f t="shared" si="80"/>
        <v>0</v>
      </c>
      <c r="HM19">
        <f t="shared" si="80"/>
        <v>0</v>
      </c>
      <c r="HN19">
        <f t="shared" si="80"/>
        <v>0</v>
      </c>
      <c r="HO19">
        <f t="shared" si="80"/>
        <v>0</v>
      </c>
      <c r="HP19">
        <f t="shared" si="80"/>
        <v>0</v>
      </c>
      <c r="HQ19">
        <f t="shared" si="80"/>
        <v>0</v>
      </c>
      <c r="HR19">
        <f t="shared" si="80"/>
        <v>0</v>
      </c>
      <c r="HS19">
        <f t="shared" si="80"/>
        <v>0</v>
      </c>
      <c r="HT19">
        <f t="shared" si="80"/>
        <v>0</v>
      </c>
      <c r="HU19">
        <f t="shared" si="80"/>
        <v>0</v>
      </c>
      <c r="HV19">
        <f t="shared" si="80"/>
        <v>0</v>
      </c>
      <c r="HW19">
        <f t="shared" si="80"/>
        <v>0</v>
      </c>
      <c r="HX19">
        <f t="shared" si="80"/>
        <v>0</v>
      </c>
      <c r="HY19">
        <f t="shared" si="80"/>
        <v>0</v>
      </c>
      <c r="HZ19">
        <f t="shared" si="80"/>
        <v>0</v>
      </c>
      <c r="IA19">
        <f t="shared" si="80"/>
        <v>0</v>
      </c>
      <c r="IB19">
        <f t="shared" si="80"/>
        <v>0</v>
      </c>
      <c r="IC19">
        <f t="shared" si="80"/>
        <v>0</v>
      </c>
      <c r="ID19">
        <f t="shared" si="80"/>
        <v>0</v>
      </c>
      <c r="IE19">
        <f t="shared" si="80"/>
        <v>0</v>
      </c>
      <c r="IF19">
        <f t="shared" si="80"/>
        <v>0</v>
      </c>
      <c r="IG19">
        <f t="shared" si="80"/>
        <v>0</v>
      </c>
      <c r="IH19">
        <f t="shared" si="80"/>
        <v>0</v>
      </c>
      <c r="II19">
        <f t="shared" si="80"/>
        <v>0</v>
      </c>
      <c r="IJ19">
        <f t="shared" si="80"/>
        <v>0</v>
      </c>
      <c r="IK19">
        <f t="shared" si="80"/>
        <v>0</v>
      </c>
      <c r="IL19">
        <f t="shared" si="80"/>
        <v>0</v>
      </c>
      <c r="IM19">
        <f t="shared" si="80"/>
        <v>0</v>
      </c>
      <c r="IN19">
        <f t="shared" si="80"/>
        <v>0</v>
      </c>
      <c r="IO19">
        <f t="shared" si="80"/>
        <v>0</v>
      </c>
      <c r="IP19">
        <f t="shared" si="80"/>
        <v>0</v>
      </c>
      <c r="IQ19">
        <f t="shared" si="80"/>
        <v>0</v>
      </c>
      <c r="IR19">
        <f t="shared" si="80"/>
        <v>0</v>
      </c>
      <c r="IS19">
        <f t="shared" si="80"/>
        <v>0</v>
      </c>
      <c r="IT19">
        <f t="shared" si="80"/>
        <v>0</v>
      </c>
      <c r="IU19">
        <f t="shared" si="80"/>
        <v>0</v>
      </c>
      <c r="IV19">
        <f t="shared" si="80"/>
        <v>0</v>
      </c>
      <c r="IW19">
        <f t="shared" si="80"/>
        <v>0</v>
      </c>
      <c r="IX19">
        <f t="shared" si="80"/>
        <v>0</v>
      </c>
      <c r="IY19">
        <f t="shared" si="80"/>
        <v>0</v>
      </c>
      <c r="IZ19">
        <f t="shared" si="80"/>
        <v>0</v>
      </c>
      <c r="JA19">
        <f t="shared" si="80"/>
        <v>0</v>
      </c>
      <c r="JB19">
        <f t="shared" si="80"/>
        <v>0</v>
      </c>
      <c r="JC19">
        <f t="shared" si="80"/>
        <v>0</v>
      </c>
      <c r="JD19">
        <f t="shared" si="80"/>
        <v>0</v>
      </c>
      <c r="JE19">
        <f t="shared" si="80"/>
        <v>0</v>
      </c>
      <c r="JF19">
        <f t="shared" si="80"/>
        <v>0</v>
      </c>
      <c r="JG19">
        <f t="shared" si="80"/>
        <v>0</v>
      </c>
      <c r="JH19">
        <f t="shared" si="80"/>
        <v>0</v>
      </c>
      <c r="JI19">
        <f t="shared" ref="JI19:LT19" si="81">IF(AND($E$19&gt;=JI14,$E$19&lt;=JI15),1,0)</f>
        <v>0</v>
      </c>
      <c r="JJ19">
        <f t="shared" si="81"/>
        <v>0</v>
      </c>
      <c r="JK19">
        <f t="shared" si="81"/>
        <v>0</v>
      </c>
      <c r="JL19">
        <f t="shared" si="81"/>
        <v>0</v>
      </c>
      <c r="JM19">
        <f t="shared" si="81"/>
        <v>0</v>
      </c>
      <c r="JN19">
        <f t="shared" si="81"/>
        <v>0</v>
      </c>
      <c r="JO19">
        <f t="shared" si="81"/>
        <v>0</v>
      </c>
      <c r="JP19">
        <f t="shared" si="81"/>
        <v>0</v>
      </c>
      <c r="JQ19">
        <f t="shared" si="81"/>
        <v>0</v>
      </c>
      <c r="JR19">
        <f t="shared" si="81"/>
        <v>0</v>
      </c>
      <c r="JS19">
        <f t="shared" si="81"/>
        <v>0</v>
      </c>
      <c r="JT19">
        <f t="shared" si="81"/>
        <v>0</v>
      </c>
      <c r="JU19">
        <f t="shared" si="81"/>
        <v>0</v>
      </c>
      <c r="JV19">
        <f t="shared" si="81"/>
        <v>0</v>
      </c>
      <c r="JW19">
        <f t="shared" si="81"/>
        <v>0</v>
      </c>
      <c r="JX19">
        <f t="shared" si="81"/>
        <v>0</v>
      </c>
      <c r="JY19">
        <f t="shared" si="81"/>
        <v>0</v>
      </c>
      <c r="JZ19">
        <f t="shared" si="81"/>
        <v>0</v>
      </c>
      <c r="KA19">
        <f t="shared" si="81"/>
        <v>0</v>
      </c>
      <c r="KB19">
        <f t="shared" si="81"/>
        <v>0</v>
      </c>
      <c r="KC19">
        <f t="shared" si="81"/>
        <v>0</v>
      </c>
      <c r="KD19">
        <f t="shared" si="81"/>
        <v>0</v>
      </c>
      <c r="KE19">
        <f t="shared" si="81"/>
        <v>0</v>
      </c>
      <c r="KF19">
        <f t="shared" si="81"/>
        <v>0</v>
      </c>
      <c r="KG19">
        <f t="shared" si="81"/>
        <v>0</v>
      </c>
      <c r="KH19">
        <f t="shared" si="81"/>
        <v>0</v>
      </c>
      <c r="KI19">
        <f t="shared" si="81"/>
        <v>0</v>
      </c>
      <c r="KJ19">
        <f t="shared" si="81"/>
        <v>0</v>
      </c>
      <c r="KK19">
        <f t="shared" si="81"/>
        <v>0</v>
      </c>
      <c r="KL19">
        <f t="shared" si="81"/>
        <v>0</v>
      </c>
      <c r="KM19">
        <f t="shared" si="81"/>
        <v>0</v>
      </c>
      <c r="KN19">
        <f t="shared" si="81"/>
        <v>0</v>
      </c>
      <c r="KO19">
        <f t="shared" si="81"/>
        <v>0</v>
      </c>
      <c r="KP19">
        <f t="shared" si="81"/>
        <v>0</v>
      </c>
      <c r="KQ19">
        <f t="shared" si="81"/>
        <v>0</v>
      </c>
      <c r="KR19">
        <f t="shared" si="81"/>
        <v>0</v>
      </c>
      <c r="KS19">
        <f t="shared" si="81"/>
        <v>0</v>
      </c>
      <c r="KT19">
        <f t="shared" si="81"/>
        <v>0</v>
      </c>
      <c r="KU19">
        <f t="shared" si="81"/>
        <v>0</v>
      </c>
      <c r="KV19">
        <f t="shared" si="81"/>
        <v>0</v>
      </c>
      <c r="KW19">
        <f t="shared" si="81"/>
        <v>0</v>
      </c>
      <c r="KX19">
        <f t="shared" si="81"/>
        <v>0</v>
      </c>
      <c r="KY19">
        <f t="shared" si="81"/>
        <v>0</v>
      </c>
      <c r="KZ19">
        <f t="shared" si="81"/>
        <v>0</v>
      </c>
      <c r="LA19">
        <f t="shared" si="81"/>
        <v>0</v>
      </c>
      <c r="LB19">
        <f t="shared" si="81"/>
        <v>0</v>
      </c>
      <c r="LC19">
        <f t="shared" si="81"/>
        <v>0</v>
      </c>
      <c r="LD19">
        <f t="shared" si="81"/>
        <v>0</v>
      </c>
      <c r="LE19">
        <f t="shared" si="81"/>
        <v>0</v>
      </c>
      <c r="LF19">
        <f t="shared" si="81"/>
        <v>0</v>
      </c>
      <c r="LG19">
        <f t="shared" si="81"/>
        <v>0</v>
      </c>
      <c r="LH19">
        <f t="shared" si="81"/>
        <v>0</v>
      </c>
      <c r="LI19">
        <f t="shared" si="81"/>
        <v>0</v>
      </c>
      <c r="LJ19">
        <f t="shared" si="81"/>
        <v>0</v>
      </c>
      <c r="LK19">
        <f t="shared" si="81"/>
        <v>0</v>
      </c>
      <c r="LL19">
        <f t="shared" si="81"/>
        <v>0</v>
      </c>
      <c r="LM19">
        <f t="shared" si="81"/>
        <v>0</v>
      </c>
      <c r="LN19">
        <f t="shared" si="81"/>
        <v>0</v>
      </c>
      <c r="LO19">
        <f t="shared" si="81"/>
        <v>0</v>
      </c>
      <c r="LP19">
        <f t="shared" si="81"/>
        <v>0</v>
      </c>
      <c r="LQ19">
        <f t="shared" si="81"/>
        <v>0</v>
      </c>
      <c r="LR19">
        <f t="shared" si="81"/>
        <v>0</v>
      </c>
      <c r="LS19">
        <f t="shared" si="81"/>
        <v>0</v>
      </c>
      <c r="LT19">
        <f t="shared" si="81"/>
        <v>0</v>
      </c>
      <c r="LU19">
        <f t="shared" ref="LU19:OF19" si="82">IF(AND($E$19&gt;=LU14,$E$19&lt;=LU15),1,0)</f>
        <v>0</v>
      </c>
      <c r="LV19">
        <f t="shared" si="82"/>
        <v>0</v>
      </c>
      <c r="LW19">
        <f t="shared" si="82"/>
        <v>0</v>
      </c>
      <c r="LX19">
        <f t="shared" si="82"/>
        <v>0</v>
      </c>
      <c r="LY19">
        <f t="shared" si="82"/>
        <v>0</v>
      </c>
      <c r="LZ19">
        <f t="shared" si="82"/>
        <v>0</v>
      </c>
      <c r="MA19">
        <f t="shared" si="82"/>
        <v>0</v>
      </c>
      <c r="MB19">
        <f t="shared" si="82"/>
        <v>0</v>
      </c>
      <c r="MC19">
        <f t="shared" si="82"/>
        <v>0</v>
      </c>
      <c r="MD19">
        <f t="shared" si="82"/>
        <v>0</v>
      </c>
      <c r="ME19">
        <f t="shared" si="82"/>
        <v>0</v>
      </c>
      <c r="MF19">
        <f t="shared" si="82"/>
        <v>0</v>
      </c>
      <c r="MG19">
        <f t="shared" si="82"/>
        <v>0</v>
      </c>
      <c r="MH19">
        <f t="shared" si="82"/>
        <v>0</v>
      </c>
      <c r="MI19">
        <f t="shared" si="82"/>
        <v>0</v>
      </c>
      <c r="MJ19">
        <f t="shared" si="82"/>
        <v>0</v>
      </c>
      <c r="MK19">
        <f t="shared" si="82"/>
        <v>0</v>
      </c>
      <c r="ML19">
        <f t="shared" si="82"/>
        <v>0</v>
      </c>
      <c r="MM19">
        <f t="shared" si="82"/>
        <v>0</v>
      </c>
      <c r="MN19">
        <f t="shared" si="82"/>
        <v>0</v>
      </c>
      <c r="MO19">
        <f t="shared" si="82"/>
        <v>0</v>
      </c>
      <c r="MP19">
        <f t="shared" si="82"/>
        <v>0</v>
      </c>
      <c r="MQ19">
        <f t="shared" si="82"/>
        <v>0</v>
      </c>
      <c r="MR19">
        <f t="shared" si="82"/>
        <v>0</v>
      </c>
      <c r="MS19">
        <f t="shared" si="82"/>
        <v>0</v>
      </c>
      <c r="MT19">
        <f t="shared" si="82"/>
        <v>0</v>
      </c>
      <c r="MU19">
        <f t="shared" si="82"/>
        <v>0</v>
      </c>
      <c r="MV19">
        <f t="shared" si="82"/>
        <v>0</v>
      </c>
      <c r="MW19">
        <f t="shared" si="82"/>
        <v>0</v>
      </c>
      <c r="MX19">
        <f t="shared" si="82"/>
        <v>0</v>
      </c>
      <c r="MY19">
        <f t="shared" si="82"/>
        <v>0</v>
      </c>
      <c r="MZ19">
        <f t="shared" si="82"/>
        <v>0</v>
      </c>
      <c r="NA19">
        <f t="shared" si="82"/>
        <v>0</v>
      </c>
      <c r="NB19">
        <f t="shared" si="82"/>
        <v>0</v>
      </c>
      <c r="NC19">
        <f t="shared" si="82"/>
        <v>0</v>
      </c>
      <c r="ND19">
        <f t="shared" si="82"/>
        <v>0</v>
      </c>
      <c r="NE19">
        <f t="shared" si="82"/>
        <v>0</v>
      </c>
      <c r="NF19">
        <f t="shared" si="82"/>
        <v>0</v>
      </c>
      <c r="NG19">
        <f t="shared" si="82"/>
        <v>0</v>
      </c>
      <c r="NH19">
        <f t="shared" si="82"/>
        <v>0</v>
      </c>
      <c r="NI19">
        <f t="shared" si="82"/>
        <v>0</v>
      </c>
      <c r="NJ19">
        <f t="shared" si="82"/>
        <v>0</v>
      </c>
      <c r="NK19">
        <f t="shared" si="82"/>
        <v>0</v>
      </c>
      <c r="NL19">
        <f t="shared" si="82"/>
        <v>0</v>
      </c>
      <c r="NM19">
        <f t="shared" si="82"/>
        <v>0</v>
      </c>
      <c r="NN19">
        <f t="shared" si="82"/>
        <v>0</v>
      </c>
      <c r="NO19">
        <f t="shared" si="82"/>
        <v>0</v>
      </c>
      <c r="NP19">
        <f t="shared" si="82"/>
        <v>0</v>
      </c>
      <c r="NQ19">
        <f t="shared" si="82"/>
        <v>0</v>
      </c>
      <c r="NR19">
        <f t="shared" si="82"/>
        <v>0</v>
      </c>
      <c r="NS19">
        <f t="shared" si="82"/>
        <v>0</v>
      </c>
      <c r="NT19">
        <f t="shared" si="82"/>
        <v>0</v>
      </c>
      <c r="NU19">
        <f t="shared" si="82"/>
        <v>0</v>
      </c>
      <c r="NV19">
        <f t="shared" si="82"/>
        <v>0</v>
      </c>
      <c r="NW19">
        <f t="shared" si="82"/>
        <v>0</v>
      </c>
      <c r="NX19">
        <f t="shared" si="82"/>
        <v>0</v>
      </c>
      <c r="NY19">
        <f t="shared" si="82"/>
        <v>0</v>
      </c>
      <c r="NZ19">
        <f t="shared" si="82"/>
        <v>0</v>
      </c>
      <c r="OA19">
        <f t="shared" si="82"/>
        <v>0</v>
      </c>
      <c r="OB19">
        <f t="shared" si="82"/>
        <v>0</v>
      </c>
      <c r="OC19">
        <f t="shared" si="82"/>
        <v>0</v>
      </c>
      <c r="OD19">
        <f t="shared" si="82"/>
        <v>0</v>
      </c>
      <c r="OE19">
        <f t="shared" si="82"/>
        <v>0</v>
      </c>
      <c r="OF19">
        <f t="shared" si="82"/>
        <v>0</v>
      </c>
      <c r="OG19">
        <f t="shared" ref="OG19:OR19" si="83">IF(AND($E$19&gt;=OG14,$E$19&lt;=OG15),1,0)</f>
        <v>0</v>
      </c>
      <c r="OH19">
        <f t="shared" si="83"/>
        <v>0</v>
      </c>
      <c r="OI19">
        <f t="shared" si="83"/>
        <v>0</v>
      </c>
      <c r="OJ19">
        <f t="shared" si="83"/>
        <v>0</v>
      </c>
      <c r="OK19">
        <f t="shared" si="83"/>
        <v>0</v>
      </c>
      <c r="OL19">
        <f t="shared" si="83"/>
        <v>0</v>
      </c>
      <c r="OM19">
        <f t="shared" si="83"/>
        <v>0</v>
      </c>
      <c r="ON19">
        <f t="shared" si="83"/>
        <v>0</v>
      </c>
      <c r="OO19">
        <f t="shared" si="83"/>
        <v>0</v>
      </c>
      <c r="OP19">
        <f t="shared" si="83"/>
        <v>0</v>
      </c>
      <c r="OQ19">
        <f t="shared" si="83"/>
        <v>0</v>
      </c>
      <c r="OR19" s="310">
        <f t="shared" si="83"/>
        <v>0</v>
      </c>
    </row>
    <row r="20" spans="2:408" x14ac:dyDescent="0.35">
      <c r="B20" s="277"/>
      <c r="OR20" s="310"/>
    </row>
    <row r="21" spans="2:408" x14ac:dyDescent="0.35">
      <c r="B21" s="277"/>
      <c r="C21" t="s">
        <v>72</v>
      </c>
      <c r="E21" s="510">
        <f>INDEX(E22:E23,MATCH(F21,F22:F23,0))</f>
        <v>1</v>
      </c>
      <c r="F21" s="30" t="str">
        <f>Assumptions!E8</f>
        <v xml:space="preserve">Monthly </v>
      </c>
      <c r="OR21" s="310"/>
    </row>
    <row r="22" spans="2:408" x14ac:dyDescent="0.35">
      <c r="B22" s="277"/>
      <c r="E22" s="200">
        <v>1</v>
      </c>
      <c r="F22" s="200" t="s">
        <v>12</v>
      </c>
      <c r="OR22" s="310"/>
    </row>
    <row r="23" spans="2:408" x14ac:dyDescent="0.35">
      <c r="B23" s="340"/>
      <c r="C23" s="239" t="s">
        <v>73</v>
      </c>
      <c r="D23" s="239"/>
      <c r="E23" s="239"/>
      <c r="F23" s="239"/>
      <c r="G23" s="239"/>
      <c r="H23" s="239"/>
      <c r="I23" s="239"/>
      <c r="J23" s="239"/>
      <c r="K23" s="239"/>
      <c r="L23" s="239"/>
      <c r="M23" s="239"/>
      <c r="N23" s="239"/>
      <c r="O23" s="239"/>
      <c r="P23" s="239"/>
      <c r="Q23" s="239"/>
      <c r="R23" s="239"/>
      <c r="S23" s="239"/>
      <c r="T23" s="239"/>
      <c r="U23" s="239"/>
      <c r="V23" s="239"/>
      <c r="W23" s="239"/>
      <c r="X23" s="239"/>
      <c r="Y23" s="239"/>
      <c r="Z23" s="239"/>
      <c r="AA23" s="239"/>
      <c r="AB23" s="239"/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239"/>
      <c r="AQ23" s="239"/>
      <c r="AR23" s="239"/>
      <c r="AS23" s="239"/>
      <c r="AT23" s="239"/>
      <c r="AU23" s="239"/>
      <c r="AV23" s="239"/>
      <c r="AW23" s="239"/>
      <c r="AX23" s="239"/>
      <c r="AY23" s="239"/>
      <c r="AZ23" s="239"/>
      <c r="BA23" s="239"/>
      <c r="BB23" s="239"/>
      <c r="BC23" s="239"/>
      <c r="BD23" s="239"/>
      <c r="BE23" s="239"/>
      <c r="BF23" s="239"/>
      <c r="BG23" s="239"/>
      <c r="BH23" s="239"/>
      <c r="BI23" s="239"/>
      <c r="BJ23" s="239"/>
      <c r="BK23" s="239"/>
      <c r="BL23" s="239"/>
      <c r="BM23" s="239"/>
      <c r="BN23" s="239"/>
      <c r="BO23" s="239"/>
      <c r="BP23" s="239"/>
      <c r="BQ23" s="239"/>
      <c r="BR23" s="239"/>
      <c r="BS23" s="239"/>
      <c r="BT23" s="239"/>
      <c r="BU23" s="239"/>
      <c r="BV23" s="239"/>
      <c r="BW23" s="239"/>
      <c r="BX23" s="239"/>
      <c r="BY23" s="239"/>
      <c r="BZ23" s="239"/>
      <c r="CA23" s="239"/>
      <c r="CB23" s="239"/>
      <c r="CC23" s="239"/>
      <c r="CD23" s="239"/>
      <c r="CE23" s="239"/>
      <c r="CF23" s="239"/>
      <c r="CG23" s="239"/>
      <c r="CH23" s="239"/>
      <c r="CI23" s="239"/>
      <c r="CJ23" s="239"/>
      <c r="CK23" s="239"/>
      <c r="CL23" s="239"/>
      <c r="CM23" s="239"/>
      <c r="CN23" s="239"/>
      <c r="CO23" s="239"/>
      <c r="CP23" s="239"/>
      <c r="CQ23" s="239"/>
      <c r="CR23" s="239"/>
      <c r="CS23" s="239"/>
      <c r="CT23" s="239"/>
      <c r="CU23" s="239"/>
      <c r="CV23" s="239"/>
      <c r="CW23" s="239"/>
      <c r="CX23" s="239"/>
      <c r="CY23" s="239"/>
      <c r="CZ23" s="239"/>
      <c r="DA23" s="239"/>
      <c r="DB23" s="239"/>
      <c r="DC23" s="239"/>
      <c r="DD23" s="239"/>
      <c r="DE23" s="239"/>
      <c r="DF23" s="239"/>
      <c r="DG23" s="239"/>
      <c r="DH23" s="239"/>
      <c r="DI23" s="239"/>
      <c r="DJ23" s="239"/>
      <c r="DK23" s="239"/>
      <c r="DL23" s="239"/>
      <c r="DM23" s="239"/>
      <c r="DN23" s="239"/>
      <c r="DO23" s="239"/>
      <c r="DP23" s="239"/>
      <c r="DQ23" s="239"/>
      <c r="DR23" s="239"/>
      <c r="DS23" s="239"/>
      <c r="DT23" s="239"/>
      <c r="DU23" s="239"/>
      <c r="DV23" s="239"/>
      <c r="DW23" s="239"/>
      <c r="DX23" s="239"/>
      <c r="DY23" s="239"/>
      <c r="DZ23" s="239"/>
      <c r="EA23" s="239"/>
      <c r="EB23" s="239"/>
      <c r="EC23" s="239"/>
      <c r="ED23" s="239"/>
      <c r="EE23" s="239"/>
      <c r="EF23" s="239"/>
      <c r="EG23" s="239"/>
      <c r="EH23" s="239"/>
      <c r="EI23" s="239"/>
      <c r="EJ23" s="239"/>
      <c r="EK23" s="239"/>
      <c r="EL23" s="239"/>
      <c r="EM23" s="239"/>
      <c r="EN23" s="239"/>
      <c r="EO23" s="239"/>
      <c r="EP23" s="239"/>
      <c r="EQ23" s="239"/>
      <c r="ER23" s="239"/>
      <c r="ES23" s="239"/>
      <c r="ET23" s="239"/>
      <c r="EU23" s="239"/>
      <c r="EV23" s="239"/>
      <c r="EW23" s="239"/>
      <c r="EX23" s="239"/>
      <c r="EY23" s="239"/>
      <c r="EZ23" s="239"/>
      <c r="FA23" s="239"/>
      <c r="FB23" s="239"/>
      <c r="FC23" s="239"/>
      <c r="FD23" s="239"/>
      <c r="FE23" s="239"/>
      <c r="FF23" s="239"/>
      <c r="FG23" s="239"/>
      <c r="FH23" s="239"/>
      <c r="FI23" s="239"/>
      <c r="FJ23" s="239"/>
      <c r="FK23" s="239"/>
      <c r="FL23" s="239"/>
      <c r="FM23" s="239"/>
      <c r="FN23" s="239"/>
      <c r="FO23" s="239"/>
      <c r="FP23" s="239"/>
      <c r="FQ23" s="239"/>
      <c r="FR23" s="239"/>
      <c r="FS23" s="239"/>
      <c r="FT23" s="239"/>
      <c r="FU23" s="239"/>
      <c r="FV23" s="239"/>
      <c r="FW23" s="239"/>
      <c r="FX23" s="239"/>
      <c r="FY23" s="239"/>
      <c r="FZ23" s="239"/>
      <c r="GA23" s="239"/>
      <c r="GB23" s="239"/>
      <c r="GC23" s="239"/>
      <c r="GD23" s="239"/>
      <c r="GE23" s="239"/>
      <c r="GF23" s="239"/>
      <c r="GG23" s="239"/>
      <c r="GH23" s="239"/>
      <c r="GI23" s="239"/>
      <c r="GJ23" s="239"/>
      <c r="GK23" s="239"/>
      <c r="GL23" s="239"/>
      <c r="GM23" s="239"/>
      <c r="GN23" s="239"/>
      <c r="GO23" s="239"/>
      <c r="GP23" s="239"/>
      <c r="GQ23" s="239"/>
      <c r="GR23" s="239"/>
      <c r="GS23" s="239"/>
      <c r="GT23" s="239"/>
      <c r="GU23" s="239"/>
      <c r="GV23" s="239"/>
      <c r="GW23" s="239"/>
      <c r="GX23" s="239"/>
      <c r="GY23" s="239"/>
      <c r="GZ23" s="239"/>
      <c r="HA23" s="239"/>
      <c r="HB23" s="239"/>
      <c r="HC23" s="239"/>
      <c r="HD23" s="239"/>
      <c r="HE23" s="239"/>
      <c r="HF23" s="239"/>
      <c r="HG23" s="239"/>
      <c r="HH23" s="239"/>
      <c r="HI23" s="239"/>
      <c r="HJ23" s="239"/>
      <c r="HK23" s="239"/>
      <c r="HL23" s="239"/>
      <c r="HM23" s="239"/>
      <c r="HN23" s="239"/>
      <c r="HO23" s="239"/>
      <c r="HP23" s="239"/>
      <c r="HQ23" s="239"/>
      <c r="HR23" s="239"/>
      <c r="HS23" s="239"/>
      <c r="HT23" s="239"/>
      <c r="HU23" s="239"/>
      <c r="HV23" s="239"/>
      <c r="HW23" s="239"/>
      <c r="HX23" s="239"/>
      <c r="HY23" s="239"/>
      <c r="HZ23" s="239"/>
      <c r="IA23" s="239"/>
      <c r="IB23" s="239"/>
      <c r="IC23" s="239"/>
      <c r="ID23" s="239"/>
      <c r="IE23" s="239"/>
      <c r="IF23" s="239"/>
      <c r="IG23" s="239"/>
      <c r="IH23" s="239"/>
      <c r="II23" s="239"/>
      <c r="IJ23" s="239"/>
      <c r="IK23" s="239"/>
      <c r="IL23" s="239"/>
      <c r="IM23" s="239"/>
      <c r="IN23" s="239"/>
      <c r="IO23" s="239"/>
      <c r="IP23" s="239"/>
      <c r="IQ23" s="239"/>
      <c r="IR23" s="239"/>
      <c r="IS23" s="239"/>
      <c r="IT23" s="239"/>
      <c r="IU23" s="239"/>
      <c r="IV23" s="239"/>
      <c r="IW23" s="239"/>
      <c r="IX23" s="239"/>
      <c r="IY23" s="239"/>
      <c r="IZ23" s="239"/>
      <c r="JA23" s="239"/>
      <c r="JB23" s="239"/>
      <c r="JC23" s="239"/>
      <c r="JD23" s="239"/>
      <c r="JE23" s="239"/>
      <c r="JF23" s="239"/>
      <c r="JG23" s="239"/>
      <c r="JH23" s="239"/>
      <c r="JI23" s="239"/>
      <c r="JJ23" s="239"/>
      <c r="JK23" s="239"/>
      <c r="JL23" s="239"/>
      <c r="JM23" s="239"/>
      <c r="JN23" s="239"/>
      <c r="JO23" s="239"/>
      <c r="JP23" s="239"/>
      <c r="JQ23" s="239"/>
      <c r="JR23" s="239"/>
      <c r="JS23" s="239"/>
      <c r="JT23" s="239"/>
      <c r="JU23" s="239"/>
      <c r="JV23" s="239"/>
      <c r="JW23" s="239"/>
      <c r="JX23" s="239"/>
      <c r="JY23" s="239"/>
      <c r="JZ23" s="239"/>
      <c r="KA23" s="239"/>
      <c r="KB23" s="239"/>
      <c r="KC23" s="239"/>
      <c r="KD23" s="239"/>
      <c r="KE23" s="239"/>
      <c r="KF23" s="239"/>
      <c r="KG23" s="239"/>
      <c r="KH23" s="239"/>
      <c r="KI23" s="239"/>
      <c r="KJ23" s="239"/>
      <c r="KK23" s="239"/>
      <c r="KL23" s="239"/>
      <c r="KM23" s="239"/>
      <c r="KN23" s="239"/>
      <c r="KO23" s="239"/>
      <c r="KP23" s="239"/>
      <c r="KQ23" s="239"/>
      <c r="KR23" s="239"/>
      <c r="KS23" s="239"/>
      <c r="KT23" s="239"/>
      <c r="KU23" s="239"/>
      <c r="KV23" s="239"/>
      <c r="KW23" s="239"/>
      <c r="KX23" s="239"/>
      <c r="KY23" s="239"/>
      <c r="KZ23" s="239"/>
      <c r="LA23" s="239"/>
      <c r="LB23" s="239"/>
      <c r="LC23" s="239"/>
      <c r="LD23" s="239"/>
      <c r="LE23" s="239"/>
      <c r="LF23" s="239"/>
      <c r="LG23" s="239"/>
      <c r="LH23" s="239"/>
      <c r="LI23" s="239"/>
      <c r="LJ23" s="239"/>
      <c r="LK23" s="239"/>
      <c r="LL23" s="239"/>
      <c r="LM23" s="239"/>
      <c r="LN23" s="239"/>
      <c r="LO23" s="239"/>
      <c r="LP23" s="239"/>
      <c r="LQ23" s="239"/>
      <c r="LR23" s="239"/>
      <c r="LS23" s="239"/>
      <c r="LT23" s="239"/>
      <c r="LU23" s="239"/>
      <c r="LV23" s="239"/>
      <c r="LW23" s="239"/>
      <c r="LX23" s="239"/>
      <c r="LY23" s="239"/>
      <c r="LZ23" s="239"/>
      <c r="MA23" s="239"/>
      <c r="MB23" s="239"/>
      <c r="MC23" s="239"/>
      <c r="MD23" s="239"/>
      <c r="ME23" s="239"/>
      <c r="MF23" s="239"/>
      <c r="MG23" s="239"/>
      <c r="MH23" s="239"/>
      <c r="MI23" s="239"/>
      <c r="MJ23" s="239"/>
      <c r="MK23" s="239"/>
      <c r="ML23" s="239"/>
      <c r="MM23" s="239"/>
      <c r="MN23" s="239"/>
      <c r="MO23" s="239"/>
      <c r="MP23" s="239"/>
      <c r="MQ23" s="239"/>
      <c r="MR23" s="239"/>
      <c r="MS23" s="239"/>
      <c r="MT23" s="239"/>
      <c r="MU23" s="239"/>
      <c r="MV23" s="239"/>
      <c r="MW23" s="239"/>
      <c r="MX23" s="239"/>
      <c r="MY23" s="239"/>
      <c r="MZ23" s="239"/>
      <c r="NA23" s="239"/>
      <c r="NB23" s="239"/>
      <c r="NC23" s="239"/>
      <c r="ND23" s="239"/>
      <c r="NE23" s="239"/>
      <c r="NF23" s="239"/>
      <c r="NG23" s="239"/>
      <c r="NH23" s="239"/>
      <c r="NI23" s="239"/>
      <c r="NJ23" s="239"/>
      <c r="NK23" s="239"/>
      <c r="NL23" s="239"/>
      <c r="NM23" s="239"/>
      <c r="NN23" s="239"/>
      <c r="NO23" s="239"/>
      <c r="NP23" s="239"/>
      <c r="NQ23" s="239"/>
      <c r="NR23" s="239"/>
      <c r="NS23" s="239"/>
      <c r="NT23" s="239"/>
      <c r="NU23" s="239"/>
      <c r="NV23" s="239"/>
      <c r="NW23" s="239"/>
      <c r="NX23" s="239"/>
      <c r="NY23" s="239"/>
      <c r="NZ23" s="239"/>
      <c r="OA23" s="239"/>
      <c r="OB23" s="239"/>
      <c r="OC23" s="239"/>
      <c r="OD23" s="239"/>
      <c r="OE23" s="239"/>
      <c r="OF23" s="239"/>
      <c r="OG23" s="239"/>
      <c r="OH23" s="239"/>
      <c r="OI23" s="239"/>
      <c r="OJ23" s="239"/>
      <c r="OK23" s="239"/>
      <c r="OL23" s="239"/>
      <c r="OM23" s="239"/>
      <c r="ON23" s="239"/>
      <c r="OO23" s="239"/>
      <c r="OP23" s="239"/>
      <c r="OQ23" s="239"/>
      <c r="OR23" s="522"/>
    </row>
    <row r="24" spans="2:408" x14ac:dyDescent="0.35">
      <c r="B24" s="277"/>
      <c r="OR24" s="310"/>
    </row>
    <row r="25" spans="2:408" x14ac:dyDescent="0.35">
      <c r="B25" s="277"/>
      <c r="C25" s="6" t="s">
        <v>74</v>
      </c>
      <c r="K25">
        <f t="shared" ref="K25:BV25" si="84">YEAR(K14)</f>
        <v>2021</v>
      </c>
      <c r="L25">
        <f t="shared" si="84"/>
        <v>2022</v>
      </c>
      <c r="M25">
        <f t="shared" si="84"/>
        <v>2022</v>
      </c>
      <c r="N25">
        <f t="shared" si="84"/>
        <v>2022</v>
      </c>
      <c r="O25">
        <f t="shared" si="84"/>
        <v>2022</v>
      </c>
      <c r="P25">
        <f t="shared" si="84"/>
        <v>2022</v>
      </c>
      <c r="Q25">
        <f t="shared" si="84"/>
        <v>2022</v>
      </c>
      <c r="R25">
        <f t="shared" si="84"/>
        <v>2022</v>
      </c>
      <c r="S25">
        <f t="shared" si="84"/>
        <v>2022</v>
      </c>
      <c r="T25">
        <f t="shared" si="84"/>
        <v>2022</v>
      </c>
      <c r="U25">
        <f t="shared" si="84"/>
        <v>2022</v>
      </c>
      <c r="V25">
        <f t="shared" si="84"/>
        <v>2022</v>
      </c>
      <c r="W25">
        <f t="shared" si="84"/>
        <v>2022</v>
      </c>
      <c r="X25">
        <f t="shared" si="84"/>
        <v>2023</v>
      </c>
      <c r="Y25">
        <f t="shared" si="84"/>
        <v>2023</v>
      </c>
      <c r="Z25">
        <f t="shared" si="84"/>
        <v>2023</v>
      </c>
      <c r="AA25">
        <f t="shared" si="84"/>
        <v>2023</v>
      </c>
      <c r="AB25">
        <f t="shared" si="84"/>
        <v>2023</v>
      </c>
      <c r="AC25">
        <f t="shared" si="84"/>
        <v>2023</v>
      </c>
      <c r="AD25">
        <f t="shared" si="84"/>
        <v>2023</v>
      </c>
      <c r="AE25">
        <f t="shared" si="84"/>
        <v>2023</v>
      </c>
      <c r="AF25">
        <f t="shared" si="84"/>
        <v>2023</v>
      </c>
      <c r="AG25">
        <f t="shared" si="84"/>
        <v>2023</v>
      </c>
      <c r="AH25">
        <f t="shared" si="84"/>
        <v>2023</v>
      </c>
      <c r="AI25">
        <f t="shared" si="84"/>
        <v>2023</v>
      </c>
      <c r="AJ25">
        <f t="shared" si="84"/>
        <v>2024</v>
      </c>
      <c r="AK25">
        <f t="shared" si="84"/>
        <v>2024</v>
      </c>
      <c r="AL25">
        <f t="shared" si="84"/>
        <v>2024</v>
      </c>
      <c r="AM25">
        <f t="shared" si="84"/>
        <v>2024</v>
      </c>
      <c r="AN25">
        <f t="shared" si="84"/>
        <v>2024</v>
      </c>
      <c r="AO25">
        <f t="shared" si="84"/>
        <v>2024</v>
      </c>
      <c r="AP25">
        <f t="shared" si="84"/>
        <v>2024</v>
      </c>
      <c r="AQ25">
        <f t="shared" si="84"/>
        <v>2024</v>
      </c>
      <c r="AR25">
        <f t="shared" si="84"/>
        <v>2024</v>
      </c>
      <c r="AS25">
        <f t="shared" si="84"/>
        <v>2024</v>
      </c>
      <c r="AT25">
        <f t="shared" si="84"/>
        <v>2024</v>
      </c>
      <c r="AU25">
        <f t="shared" si="84"/>
        <v>2024</v>
      </c>
      <c r="AV25">
        <f t="shared" si="84"/>
        <v>2025</v>
      </c>
      <c r="AW25">
        <f t="shared" si="84"/>
        <v>2025</v>
      </c>
      <c r="AX25">
        <f t="shared" si="84"/>
        <v>2025</v>
      </c>
      <c r="AY25">
        <f t="shared" si="84"/>
        <v>2025</v>
      </c>
      <c r="AZ25">
        <f t="shared" si="84"/>
        <v>2025</v>
      </c>
      <c r="BA25">
        <f t="shared" si="84"/>
        <v>2025</v>
      </c>
      <c r="BB25">
        <f t="shared" si="84"/>
        <v>2025</v>
      </c>
      <c r="BC25">
        <f t="shared" si="84"/>
        <v>2025</v>
      </c>
      <c r="BD25">
        <f t="shared" si="84"/>
        <v>2025</v>
      </c>
      <c r="BE25">
        <f t="shared" si="84"/>
        <v>2025</v>
      </c>
      <c r="BF25">
        <f t="shared" si="84"/>
        <v>2025</v>
      </c>
      <c r="BG25">
        <f t="shared" si="84"/>
        <v>2025</v>
      </c>
      <c r="BH25">
        <f t="shared" si="84"/>
        <v>2026</v>
      </c>
      <c r="BI25">
        <f t="shared" si="84"/>
        <v>2026</v>
      </c>
      <c r="BJ25">
        <f t="shared" si="84"/>
        <v>2026</v>
      </c>
      <c r="BK25">
        <f t="shared" si="84"/>
        <v>2026</v>
      </c>
      <c r="BL25">
        <f t="shared" si="84"/>
        <v>2026</v>
      </c>
      <c r="BM25">
        <f t="shared" si="84"/>
        <v>2026</v>
      </c>
      <c r="BN25">
        <f t="shared" si="84"/>
        <v>2026</v>
      </c>
      <c r="BO25">
        <f t="shared" si="84"/>
        <v>2026</v>
      </c>
      <c r="BP25">
        <f t="shared" si="84"/>
        <v>2026</v>
      </c>
      <c r="BQ25">
        <f t="shared" si="84"/>
        <v>2026</v>
      </c>
      <c r="BR25">
        <f t="shared" si="84"/>
        <v>2026</v>
      </c>
      <c r="BS25">
        <f t="shared" si="84"/>
        <v>2026</v>
      </c>
      <c r="BT25">
        <f t="shared" si="84"/>
        <v>2027</v>
      </c>
      <c r="BU25">
        <f t="shared" si="84"/>
        <v>2027</v>
      </c>
      <c r="BV25">
        <f t="shared" si="84"/>
        <v>2027</v>
      </c>
      <c r="BW25">
        <f t="shared" ref="BW25:EH25" si="85">YEAR(BW14)</f>
        <v>2027</v>
      </c>
      <c r="BX25">
        <f t="shared" si="85"/>
        <v>2027</v>
      </c>
      <c r="BY25">
        <f t="shared" si="85"/>
        <v>2027</v>
      </c>
      <c r="BZ25">
        <f t="shared" si="85"/>
        <v>2027</v>
      </c>
      <c r="CA25">
        <f t="shared" si="85"/>
        <v>2027</v>
      </c>
      <c r="CB25">
        <f t="shared" si="85"/>
        <v>2027</v>
      </c>
      <c r="CC25">
        <f t="shared" si="85"/>
        <v>2027</v>
      </c>
      <c r="CD25">
        <f t="shared" si="85"/>
        <v>2027</v>
      </c>
      <c r="CE25">
        <f t="shared" si="85"/>
        <v>2027</v>
      </c>
      <c r="CF25">
        <f t="shared" si="85"/>
        <v>2028</v>
      </c>
      <c r="CG25">
        <f t="shared" si="85"/>
        <v>2028</v>
      </c>
      <c r="CH25">
        <f t="shared" si="85"/>
        <v>2028</v>
      </c>
      <c r="CI25">
        <f t="shared" si="85"/>
        <v>2028</v>
      </c>
      <c r="CJ25">
        <f t="shared" si="85"/>
        <v>2028</v>
      </c>
      <c r="CK25">
        <f t="shared" si="85"/>
        <v>2028</v>
      </c>
      <c r="CL25">
        <f t="shared" si="85"/>
        <v>2028</v>
      </c>
      <c r="CM25">
        <f t="shared" si="85"/>
        <v>2028</v>
      </c>
      <c r="CN25">
        <f t="shared" si="85"/>
        <v>2028</v>
      </c>
      <c r="CO25">
        <f t="shared" si="85"/>
        <v>2028</v>
      </c>
      <c r="CP25">
        <f t="shared" si="85"/>
        <v>2028</v>
      </c>
      <c r="CQ25">
        <f t="shared" si="85"/>
        <v>2028</v>
      </c>
      <c r="CR25">
        <f t="shared" si="85"/>
        <v>2029</v>
      </c>
      <c r="CS25">
        <f t="shared" si="85"/>
        <v>2029</v>
      </c>
      <c r="CT25">
        <f t="shared" si="85"/>
        <v>2029</v>
      </c>
      <c r="CU25">
        <f t="shared" si="85"/>
        <v>2029</v>
      </c>
      <c r="CV25">
        <f t="shared" si="85"/>
        <v>2029</v>
      </c>
      <c r="CW25">
        <f t="shared" si="85"/>
        <v>2029</v>
      </c>
      <c r="CX25">
        <f t="shared" si="85"/>
        <v>2029</v>
      </c>
      <c r="CY25">
        <f t="shared" si="85"/>
        <v>2029</v>
      </c>
      <c r="CZ25">
        <f t="shared" si="85"/>
        <v>2029</v>
      </c>
      <c r="DA25">
        <f t="shared" si="85"/>
        <v>2029</v>
      </c>
      <c r="DB25">
        <f t="shared" si="85"/>
        <v>2029</v>
      </c>
      <c r="DC25">
        <f t="shared" si="85"/>
        <v>2029</v>
      </c>
      <c r="DD25">
        <f t="shared" si="85"/>
        <v>2030</v>
      </c>
      <c r="DE25">
        <f t="shared" si="85"/>
        <v>2030</v>
      </c>
      <c r="DF25">
        <f t="shared" si="85"/>
        <v>2030</v>
      </c>
      <c r="DG25">
        <f t="shared" si="85"/>
        <v>2030</v>
      </c>
      <c r="DH25">
        <f t="shared" si="85"/>
        <v>2030</v>
      </c>
      <c r="DI25">
        <f t="shared" si="85"/>
        <v>2030</v>
      </c>
      <c r="DJ25">
        <f t="shared" si="85"/>
        <v>2030</v>
      </c>
      <c r="DK25">
        <f t="shared" si="85"/>
        <v>2030</v>
      </c>
      <c r="DL25">
        <f t="shared" si="85"/>
        <v>2030</v>
      </c>
      <c r="DM25">
        <f t="shared" si="85"/>
        <v>2030</v>
      </c>
      <c r="DN25">
        <f t="shared" si="85"/>
        <v>2030</v>
      </c>
      <c r="DO25">
        <f t="shared" si="85"/>
        <v>2030</v>
      </c>
      <c r="DP25">
        <f t="shared" si="85"/>
        <v>2031</v>
      </c>
      <c r="DQ25">
        <f t="shared" si="85"/>
        <v>2031</v>
      </c>
      <c r="DR25">
        <f t="shared" si="85"/>
        <v>2031</v>
      </c>
      <c r="DS25">
        <f t="shared" si="85"/>
        <v>2031</v>
      </c>
      <c r="DT25">
        <f t="shared" si="85"/>
        <v>2031</v>
      </c>
      <c r="DU25">
        <f t="shared" si="85"/>
        <v>2031</v>
      </c>
      <c r="DV25">
        <f t="shared" si="85"/>
        <v>2031</v>
      </c>
      <c r="DW25">
        <f t="shared" si="85"/>
        <v>2031</v>
      </c>
      <c r="DX25">
        <f t="shared" si="85"/>
        <v>2031</v>
      </c>
      <c r="DY25">
        <f t="shared" si="85"/>
        <v>2031</v>
      </c>
      <c r="DZ25">
        <f t="shared" si="85"/>
        <v>2031</v>
      </c>
      <c r="EA25">
        <f t="shared" si="85"/>
        <v>2031</v>
      </c>
      <c r="EB25">
        <f t="shared" si="85"/>
        <v>2032</v>
      </c>
      <c r="EC25">
        <f t="shared" si="85"/>
        <v>2032</v>
      </c>
      <c r="ED25">
        <f t="shared" si="85"/>
        <v>2032</v>
      </c>
      <c r="EE25">
        <f t="shared" si="85"/>
        <v>2032</v>
      </c>
      <c r="EF25">
        <f t="shared" si="85"/>
        <v>2032</v>
      </c>
      <c r="EG25">
        <f t="shared" si="85"/>
        <v>2032</v>
      </c>
      <c r="EH25">
        <f t="shared" si="85"/>
        <v>2032</v>
      </c>
      <c r="EI25">
        <f t="shared" ref="EI25:GT25" si="86">YEAR(EI14)</f>
        <v>2032</v>
      </c>
      <c r="EJ25">
        <f t="shared" si="86"/>
        <v>2032</v>
      </c>
      <c r="EK25">
        <f t="shared" si="86"/>
        <v>2032</v>
      </c>
      <c r="EL25">
        <f t="shared" si="86"/>
        <v>2032</v>
      </c>
      <c r="EM25">
        <f t="shared" si="86"/>
        <v>2032</v>
      </c>
      <c r="EN25">
        <f t="shared" si="86"/>
        <v>2033</v>
      </c>
      <c r="EO25">
        <f t="shared" si="86"/>
        <v>2033</v>
      </c>
      <c r="EP25">
        <f t="shared" si="86"/>
        <v>2033</v>
      </c>
      <c r="EQ25">
        <f t="shared" si="86"/>
        <v>2033</v>
      </c>
      <c r="ER25">
        <f t="shared" si="86"/>
        <v>2033</v>
      </c>
      <c r="ES25">
        <f t="shared" si="86"/>
        <v>2033</v>
      </c>
      <c r="ET25">
        <f t="shared" si="86"/>
        <v>2033</v>
      </c>
      <c r="EU25">
        <f t="shared" si="86"/>
        <v>2033</v>
      </c>
      <c r="EV25">
        <f t="shared" si="86"/>
        <v>2033</v>
      </c>
      <c r="EW25">
        <f t="shared" si="86"/>
        <v>2033</v>
      </c>
      <c r="EX25">
        <f t="shared" si="86"/>
        <v>2033</v>
      </c>
      <c r="EY25">
        <f t="shared" si="86"/>
        <v>2033</v>
      </c>
      <c r="EZ25">
        <f t="shared" si="86"/>
        <v>2034</v>
      </c>
      <c r="FA25">
        <f t="shared" si="86"/>
        <v>2034</v>
      </c>
      <c r="FB25">
        <f t="shared" si="86"/>
        <v>2034</v>
      </c>
      <c r="FC25">
        <f t="shared" si="86"/>
        <v>2034</v>
      </c>
      <c r="FD25">
        <f t="shared" si="86"/>
        <v>2034</v>
      </c>
      <c r="FE25">
        <f t="shared" si="86"/>
        <v>2034</v>
      </c>
      <c r="FF25">
        <f t="shared" si="86"/>
        <v>2034</v>
      </c>
      <c r="FG25">
        <f t="shared" si="86"/>
        <v>2034</v>
      </c>
      <c r="FH25">
        <f t="shared" si="86"/>
        <v>2034</v>
      </c>
      <c r="FI25">
        <f t="shared" si="86"/>
        <v>2034</v>
      </c>
      <c r="FJ25">
        <f t="shared" si="86"/>
        <v>2034</v>
      </c>
      <c r="FK25">
        <f t="shared" si="86"/>
        <v>2034</v>
      </c>
      <c r="FL25">
        <f t="shared" si="86"/>
        <v>2035</v>
      </c>
      <c r="FM25">
        <f t="shared" si="86"/>
        <v>2035</v>
      </c>
      <c r="FN25">
        <f t="shared" si="86"/>
        <v>2035</v>
      </c>
      <c r="FO25">
        <f t="shared" si="86"/>
        <v>2035</v>
      </c>
      <c r="FP25">
        <f t="shared" si="86"/>
        <v>2035</v>
      </c>
      <c r="FQ25">
        <f t="shared" si="86"/>
        <v>2035</v>
      </c>
      <c r="FR25">
        <f t="shared" si="86"/>
        <v>2035</v>
      </c>
      <c r="FS25">
        <f t="shared" si="86"/>
        <v>2035</v>
      </c>
      <c r="FT25">
        <f t="shared" si="86"/>
        <v>2035</v>
      </c>
      <c r="FU25">
        <f t="shared" si="86"/>
        <v>2035</v>
      </c>
      <c r="FV25">
        <f t="shared" si="86"/>
        <v>2035</v>
      </c>
      <c r="FW25">
        <f t="shared" si="86"/>
        <v>2035</v>
      </c>
      <c r="FX25">
        <f t="shared" si="86"/>
        <v>2036</v>
      </c>
      <c r="FY25">
        <f t="shared" si="86"/>
        <v>2036</v>
      </c>
      <c r="FZ25">
        <f t="shared" si="86"/>
        <v>2036</v>
      </c>
      <c r="GA25">
        <f t="shared" si="86"/>
        <v>2036</v>
      </c>
      <c r="GB25">
        <f t="shared" si="86"/>
        <v>2036</v>
      </c>
      <c r="GC25">
        <f t="shared" si="86"/>
        <v>2036</v>
      </c>
      <c r="GD25">
        <f t="shared" si="86"/>
        <v>2036</v>
      </c>
      <c r="GE25">
        <f t="shared" si="86"/>
        <v>2036</v>
      </c>
      <c r="GF25">
        <f t="shared" si="86"/>
        <v>2036</v>
      </c>
      <c r="GG25">
        <f t="shared" si="86"/>
        <v>2036</v>
      </c>
      <c r="GH25">
        <f t="shared" si="86"/>
        <v>2036</v>
      </c>
      <c r="GI25">
        <f t="shared" si="86"/>
        <v>2036</v>
      </c>
      <c r="GJ25">
        <f t="shared" si="86"/>
        <v>2037</v>
      </c>
      <c r="GK25">
        <f t="shared" si="86"/>
        <v>2037</v>
      </c>
      <c r="GL25">
        <f t="shared" si="86"/>
        <v>2037</v>
      </c>
      <c r="GM25">
        <f t="shared" si="86"/>
        <v>2037</v>
      </c>
      <c r="GN25">
        <f t="shared" si="86"/>
        <v>2037</v>
      </c>
      <c r="GO25">
        <f t="shared" si="86"/>
        <v>2037</v>
      </c>
      <c r="GP25">
        <f t="shared" si="86"/>
        <v>2037</v>
      </c>
      <c r="GQ25">
        <f t="shared" si="86"/>
        <v>2037</v>
      </c>
      <c r="GR25">
        <f t="shared" si="86"/>
        <v>2037</v>
      </c>
      <c r="GS25">
        <f t="shared" si="86"/>
        <v>2037</v>
      </c>
      <c r="GT25">
        <f t="shared" si="86"/>
        <v>2037</v>
      </c>
      <c r="GU25">
        <f t="shared" ref="GU25:JF25" si="87">YEAR(GU14)</f>
        <v>2037</v>
      </c>
      <c r="GV25">
        <f t="shared" si="87"/>
        <v>2038</v>
      </c>
      <c r="GW25">
        <f t="shared" si="87"/>
        <v>2038</v>
      </c>
      <c r="GX25">
        <f t="shared" si="87"/>
        <v>2038</v>
      </c>
      <c r="GY25">
        <f t="shared" si="87"/>
        <v>2038</v>
      </c>
      <c r="GZ25">
        <f t="shared" si="87"/>
        <v>2038</v>
      </c>
      <c r="HA25">
        <f t="shared" si="87"/>
        <v>2038</v>
      </c>
      <c r="HB25">
        <f t="shared" si="87"/>
        <v>2038</v>
      </c>
      <c r="HC25">
        <f t="shared" si="87"/>
        <v>2038</v>
      </c>
      <c r="HD25">
        <f t="shared" si="87"/>
        <v>2038</v>
      </c>
      <c r="HE25">
        <f t="shared" si="87"/>
        <v>2038</v>
      </c>
      <c r="HF25">
        <f t="shared" si="87"/>
        <v>2038</v>
      </c>
      <c r="HG25">
        <f t="shared" si="87"/>
        <v>2038</v>
      </c>
      <c r="HH25">
        <f t="shared" si="87"/>
        <v>2039</v>
      </c>
      <c r="HI25">
        <f t="shared" si="87"/>
        <v>2039</v>
      </c>
      <c r="HJ25">
        <f t="shared" si="87"/>
        <v>2039</v>
      </c>
      <c r="HK25">
        <f t="shared" si="87"/>
        <v>2039</v>
      </c>
      <c r="HL25">
        <f t="shared" si="87"/>
        <v>2039</v>
      </c>
      <c r="HM25">
        <f t="shared" si="87"/>
        <v>2039</v>
      </c>
      <c r="HN25">
        <f t="shared" si="87"/>
        <v>2039</v>
      </c>
      <c r="HO25">
        <f t="shared" si="87"/>
        <v>2039</v>
      </c>
      <c r="HP25">
        <f t="shared" si="87"/>
        <v>2039</v>
      </c>
      <c r="HQ25">
        <f t="shared" si="87"/>
        <v>2039</v>
      </c>
      <c r="HR25">
        <f t="shared" si="87"/>
        <v>2039</v>
      </c>
      <c r="HS25">
        <f t="shared" si="87"/>
        <v>2039</v>
      </c>
      <c r="HT25">
        <f t="shared" si="87"/>
        <v>2040</v>
      </c>
      <c r="HU25">
        <f t="shared" si="87"/>
        <v>2040</v>
      </c>
      <c r="HV25">
        <f t="shared" si="87"/>
        <v>2040</v>
      </c>
      <c r="HW25">
        <f t="shared" si="87"/>
        <v>2040</v>
      </c>
      <c r="HX25">
        <f t="shared" si="87"/>
        <v>2040</v>
      </c>
      <c r="HY25">
        <f t="shared" si="87"/>
        <v>2040</v>
      </c>
      <c r="HZ25">
        <f t="shared" si="87"/>
        <v>2040</v>
      </c>
      <c r="IA25">
        <f t="shared" si="87"/>
        <v>2040</v>
      </c>
      <c r="IB25">
        <f t="shared" si="87"/>
        <v>2040</v>
      </c>
      <c r="IC25">
        <f t="shared" si="87"/>
        <v>2040</v>
      </c>
      <c r="ID25">
        <f t="shared" si="87"/>
        <v>2040</v>
      </c>
      <c r="IE25">
        <f t="shared" si="87"/>
        <v>2040</v>
      </c>
      <c r="IF25">
        <f t="shared" si="87"/>
        <v>2041</v>
      </c>
      <c r="IG25">
        <f t="shared" si="87"/>
        <v>2041</v>
      </c>
      <c r="IH25">
        <f t="shared" si="87"/>
        <v>2041</v>
      </c>
      <c r="II25">
        <f t="shared" si="87"/>
        <v>2041</v>
      </c>
      <c r="IJ25">
        <f t="shared" si="87"/>
        <v>2041</v>
      </c>
      <c r="IK25">
        <f t="shared" si="87"/>
        <v>2041</v>
      </c>
      <c r="IL25">
        <f t="shared" si="87"/>
        <v>2041</v>
      </c>
      <c r="IM25">
        <f t="shared" si="87"/>
        <v>2041</v>
      </c>
      <c r="IN25">
        <f t="shared" si="87"/>
        <v>2041</v>
      </c>
      <c r="IO25">
        <f t="shared" si="87"/>
        <v>2041</v>
      </c>
      <c r="IP25">
        <f t="shared" si="87"/>
        <v>2041</v>
      </c>
      <c r="IQ25">
        <f t="shared" si="87"/>
        <v>2041</v>
      </c>
      <c r="IR25">
        <f t="shared" si="87"/>
        <v>2042</v>
      </c>
      <c r="IS25">
        <f t="shared" si="87"/>
        <v>2042</v>
      </c>
      <c r="IT25">
        <f t="shared" si="87"/>
        <v>2042</v>
      </c>
      <c r="IU25">
        <f t="shared" si="87"/>
        <v>2042</v>
      </c>
      <c r="IV25">
        <f t="shared" si="87"/>
        <v>2042</v>
      </c>
      <c r="IW25">
        <f t="shared" si="87"/>
        <v>2042</v>
      </c>
      <c r="IX25">
        <f t="shared" si="87"/>
        <v>2042</v>
      </c>
      <c r="IY25">
        <f t="shared" si="87"/>
        <v>2042</v>
      </c>
      <c r="IZ25">
        <f t="shared" si="87"/>
        <v>2042</v>
      </c>
      <c r="JA25">
        <f t="shared" si="87"/>
        <v>2042</v>
      </c>
      <c r="JB25">
        <f t="shared" si="87"/>
        <v>2042</v>
      </c>
      <c r="JC25">
        <f t="shared" si="87"/>
        <v>2042</v>
      </c>
      <c r="JD25">
        <f t="shared" si="87"/>
        <v>2043</v>
      </c>
      <c r="JE25">
        <f t="shared" si="87"/>
        <v>2043</v>
      </c>
      <c r="JF25">
        <f t="shared" si="87"/>
        <v>2043</v>
      </c>
      <c r="JG25">
        <f t="shared" ref="JG25:LR25" si="88">YEAR(JG14)</f>
        <v>2043</v>
      </c>
      <c r="JH25">
        <f t="shared" si="88"/>
        <v>2043</v>
      </c>
      <c r="JI25">
        <f t="shared" si="88"/>
        <v>2043</v>
      </c>
      <c r="JJ25">
        <f t="shared" si="88"/>
        <v>2043</v>
      </c>
      <c r="JK25">
        <f t="shared" si="88"/>
        <v>2043</v>
      </c>
      <c r="JL25">
        <f t="shared" si="88"/>
        <v>2043</v>
      </c>
      <c r="JM25">
        <f t="shared" si="88"/>
        <v>2043</v>
      </c>
      <c r="JN25">
        <f t="shared" si="88"/>
        <v>2043</v>
      </c>
      <c r="JO25">
        <f t="shared" si="88"/>
        <v>2043</v>
      </c>
      <c r="JP25">
        <f t="shared" si="88"/>
        <v>2044</v>
      </c>
      <c r="JQ25">
        <f t="shared" si="88"/>
        <v>2044</v>
      </c>
      <c r="JR25">
        <f t="shared" si="88"/>
        <v>2044</v>
      </c>
      <c r="JS25">
        <f t="shared" si="88"/>
        <v>2044</v>
      </c>
      <c r="JT25">
        <f t="shared" si="88"/>
        <v>2044</v>
      </c>
      <c r="JU25">
        <f t="shared" si="88"/>
        <v>2044</v>
      </c>
      <c r="JV25">
        <f t="shared" si="88"/>
        <v>2044</v>
      </c>
      <c r="JW25">
        <f t="shared" si="88"/>
        <v>2044</v>
      </c>
      <c r="JX25">
        <f t="shared" si="88"/>
        <v>2044</v>
      </c>
      <c r="JY25">
        <f t="shared" si="88"/>
        <v>2044</v>
      </c>
      <c r="JZ25">
        <f t="shared" si="88"/>
        <v>2044</v>
      </c>
      <c r="KA25">
        <f t="shared" si="88"/>
        <v>2044</v>
      </c>
      <c r="KB25">
        <f t="shared" si="88"/>
        <v>2045</v>
      </c>
      <c r="KC25">
        <f t="shared" si="88"/>
        <v>2045</v>
      </c>
      <c r="KD25">
        <f t="shared" si="88"/>
        <v>2045</v>
      </c>
      <c r="KE25">
        <f t="shared" si="88"/>
        <v>2045</v>
      </c>
      <c r="KF25">
        <f t="shared" si="88"/>
        <v>2045</v>
      </c>
      <c r="KG25">
        <f t="shared" si="88"/>
        <v>2045</v>
      </c>
      <c r="KH25">
        <f t="shared" si="88"/>
        <v>2045</v>
      </c>
      <c r="KI25">
        <f t="shared" si="88"/>
        <v>2045</v>
      </c>
      <c r="KJ25">
        <f t="shared" si="88"/>
        <v>2045</v>
      </c>
      <c r="KK25">
        <f t="shared" si="88"/>
        <v>2045</v>
      </c>
      <c r="KL25">
        <f t="shared" si="88"/>
        <v>2045</v>
      </c>
      <c r="KM25">
        <f t="shared" si="88"/>
        <v>2045</v>
      </c>
      <c r="KN25">
        <f t="shared" si="88"/>
        <v>2046</v>
      </c>
      <c r="KO25">
        <f t="shared" si="88"/>
        <v>2046</v>
      </c>
      <c r="KP25">
        <f t="shared" si="88"/>
        <v>2046</v>
      </c>
      <c r="KQ25">
        <f t="shared" si="88"/>
        <v>2046</v>
      </c>
      <c r="KR25">
        <f t="shared" si="88"/>
        <v>2046</v>
      </c>
      <c r="KS25">
        <f t="shared" si="88"/>
        <v>2046</v>
      </c>
      <c r="KT25">
        <f t="shared" si="88"/>
        <v>2046</v>
      </c>
      <c r="KU25">
        <f t="shared" si="88"/>
        <v>2046</v>
      </c>
      <c r="KV25">
        <f t="shared" si="88"/>
        <v>2046</v>
      </c>
      <c r="KW25">
        <f t="shared" si="88"/>
        <v>2046</v>
      </c>
      <c r="KX25">
        <f t="shared" si="88"/>
        <v>2046</v>
      </c>
      <c r="KY25">
        <f t="shared" si="88"/>
        <v>2046</v>
      </c>
      <c r="KZ25">
        <f t="shared" si="88"/>
        <v>2047</v>
      </c>
      <c r="LA25">
        <f t="shared" si="88"/>
        <v>2047</v>
      </c>
      <c r="LB25">
        <f t="shared" si="88"/>
        <v>2047</v>
      </c>
      <c r="LC25">
        <f t="shared" si="88"/>
        <v>2047</v>
      </c>
      <c r="LD25">
        <f t="shared" si="88"/>
        <v>2047</v>
      </c>
      <c r="LE25">
        <f t="shared" si="88"/>
        <v>2047</v>
      </c>
      <c r="LF25">
        <f t="shared" si="88"/>
        <v>2047</v>
      </c>
      <c r="LG25">
        <f t="shared" si="88"/>
        <v>2047</v>
      </c>
      <c r="LH25">
        <f t="shared" si="88"/>
        <v>2047</v>
      </c>
      <c r="LI25">
        <f t="shared" si="88"/>
        <v>2047</v>
      </c>
      <c r="LJ25">
        <f t="shared" si="88"/>
        <v>2047</v>
      </c>
      <c r="LK25">
        <f t="shared" si="88"/>
        <v>2047</v>
      </c>
      <c r="LL25">
        <f t="shared" si="88"/>
        <v>2048</v>
      </c>
      <c r="LM25">
        <f t="shared" si="88"/>
        <v>2048</v>
      </c>
      <c r="LN25">
        <f t="shared" si="88"/>
        <v>2048</v>
      </c>
      <c r="LO25">
        <f t="shared" si="88"/>
        <v>2048</v>
      </c>
      <c r="LP25">
        <f t="shared" si="88"/>
        <v>2048</v>
      </c>
      <c r="LQ25">
        <f t="shared" si="88"/>
        <v>2048</v>
      </c>
      <c r="LR25">
        <f t="shared" si="88"/>
        <v>2048</v>
      </c>
      <c r="LS25">
        <f t="shared" ref="LS25:OD25" si="89">YEAR(LS14)</f>
        <v>2048</v>
      </c>
      <c r="LT25">
        <f t="shared" si="89"/>
        <v>2048</v>
      </c>
      <c r="LU25">
        <f t="shared" si="89"/>
        <v>2048</v>
      </c>
      <c r="LV25">
        <f t="shared" si="89"/>
        <v>2048</v>
      </c>
      <c r="LW25">
        <f t="shared" si="89"/>
        <v>2048</v>
      </c>
      <c r="LX25">
        <f t="shared" si="89"/>
        <v>2049</v>
      </c>
      <c r="LY25">
        <f t="shared" si="89"/>
        <v>2049</v>
      </c>
      <c r="LZ25">
        <f t="shared" si="89"/>
        <v>2049</v>
      </c>
      <c r="MA25">
        <f t="shared" si="89"/>
        <v>2049</v>
      </c>
      <c r="MB25">
        <f t="shared" si="89"/>
        <v>2049</v>
      </c>
      <c r="MC25">
        <f t="shared" si="89"/>
        <v>2049</v>
      </c>
      <c r="MD25">
        <f t="shared" si="89"/>
        <v>2049</v>
      </c>
      <c r="ME25">
        <f t="shared" si="89"/>
        <v>2049</v>
      </c>
      <c r="MF25">
        <f t="shared" si="89"/>
        <v>2049</v>
      </c>
      <c r="MG25">
        <f t="shared" si="89"/>
        <v>2049</v>
      </c>
      <c r="MH25">
        <f t="shared" si="89"/>
        <v>2049</v>
      </c>
      <c r="MI25">
        <f t="shared" si="89"/>
        <v>2049</v>
      </c>
      <c r="MJ25">
        <f t="shared" si="89"/>
        <v>2050</v>
      </c>
      <c r="MK25">
        <f t="shared" si="89"/>
        <v>2050</v>
      </c>
      <c r="ML25">
        <f t="shared" si="89"/>
        <v>2050</v>
      </c>
      <c r="MM25">
        <f t="shared" si="89"/>
        <v>2050</v>
      </c>
      <c r="MN25">
        <f t="shared" si="89"/>
        <v>2050</v>
      </c>
      <c r="MO25">
        <f t="shared" si="89"/>
        <v>2050</v>
      </c>
      <c r="MP25">
        <f t="shared" si="89"/>
        <v>2050</v>
      </c>
      <c r="MQ25">
        <f t="shared" si="89"/>
        <v>2050</v>
      </c>
      <c r="MR25">
        <f t="shared" si="89"/>
        <v>2050</v>
      </c>
      <c r="MS25">
        <f t="shared" si="89"/>
        <v>2050</v>
      </c>
      <c r="MT25">
        <f t="shared" si="89"/>
        <v>2050</v>
      </c>
      <c r="MU25">
        <f t="shared" si="89"/>
        <v>2050</v>
      </c>
      <c r="MV25">
        <f t="shared" si="89"/>
        <v>2051</v>
      </c>
      <c r="MW25">
        <f t="shared" si="89"/>
        <v>2051</v>
      </c>
      <c r="MX25">
        <f t="shared" si="89"/>
        <v>2051</v>
      </c>
      <c r="MY25">
        <f t="shared" si="89"/>
        <v>2051</v>
      </c>
      <c r="MZ25">
        <f t="shared" si="89"/>
        <v>2051</v>
      </c>
      <c r="NA25">
        <f t="shared" si="89"/>
        <v>2051</v>
      </c>
      <c r="NB25">
        <f t="shared" si="89"/>
        <v>2051</v>
      </c>
      <c r="NC25">
        <f t="shared" si="89"/>
        <v>2051</v>
      </c>
      <c r="ND25">
        <f t="shared" si="89"/>
        <v>2051</v>
      </c>
      <c r="NE25">
        <f t="shared" si="89"/>
        <v>2051</v>
      </c>
      <c r="NF25">
        <f t="shared" si="89"/>
        <v>2051</v>
      </c>
      <c r="NG25">
        <f t="shared" si="89"/>
        <v>2051</v>
      </c>
      <c r="NH25">
        <f t="shared" si="89"/>
        <v>2052</v>
      </c>
      <c r="NI25">
        <f t="shared" si="89"/>
        <v>2052</v>
      </c>
      <c r="NJ25">
        <f t="shared" si="89"/>
        <v>2052</v>
      </c>
      <c r="NK25">
        <f t="shared" si="89"/>
        <v>2052</v>
      </c>
      <c r="NL25">
        <f t="shared" si="89"/>
        <v>2052</v>
      </c>
      <c r="NM25">
        <f t="shared" si="89"/>
        <v>2052</v>
      </c>
      <c r="NN25">
        <f t="shared" si="89"/>
        <v>2052</v>
      </c>
      <c r="NO25">
        <f t="shared" si="89"/>
        <v>2052</v>
      </c>
      <c r="NP25">
        <f t="shared" si="89"/>
        <v>2052</v>
      </c>
      <c r="NQ25">
        <f t="shared" si="89"/>
        <v>2052</v>
      </c>
      <c r="NR25">
        <f t="shared" si="89"/>
        <v>2052</v>
      </c>
      <c r="NS25">
        <f t="shared" si="89"/>
        <v>2052</v>
      </c>
      <c r="NT25">
        <f t="shared" si="89"/>
        <v>2053</v>
      </c>
      <c r="NU25">
        <f t="shared" si="89"/>
        <v>2053</v>
      </c>
      <c r="NV25">
        <f t="shared" si="89"/>
        <v>2053</v>
      </c>
      <c r="NW25">
        <f t="shared" si="89"/>
        <v>2053</v>
      </c>
      <c r="NX25">
        <f t="shared" si="89"/>
        <v>2053</v>
      </c>
      <c r="NY25">
        <f t="shared" si="89"/>
        <v>2053</v>
      </c>
      <c r="NZ25">
        <f t="shared" si="89"/>
        <v>2053</v>
      </c>
      <c r="OA25">
        <f t="shared" si="89"/>
        <v>2053</v>
      </c>
      <c r="OB25">
        <f t="shared" si="89"/>
        <v>2053</v>
      </c>
      <c r="OC25">
        <f t="shared" si="89"/>
        <v>2053</v>
      </c>
      <c r="OD25">
        <f t="shared" si="89"/>
        <v>2053</v>
      </c>
      <c r="OE25">
        <f t="shared" ref="OE25:OR25" si="90">YEAR(OE14)</f>
        <v>2053</v>
      </c>
      <c r="OF25">
        <f t="shared" si="90"/>
        <v>2054</v>
      </c>
      <c r="OG25">
        <f t="shared" si="90"/>
        <v>2054</v>
      </c>
      <c r="OH25">
        <f t="shared" si="90"/>
        <v>2054</v>
      </c>
      <c r="OI25">
        <f t="shared" si="90"/>
        <v>2054</v>
      </c>
      <c r="OJ25">
        <f t="shared" si="90"/>
        <v>2054</v>
      </c>
      <c r="OK25">
        <f t="shared" si="90"/>
        <v>2054</v>
      </c>
      <c r="OL25">
        <f t="shared" si="90"/>
        <v>2054</v>
      </c>
      <c r="OM25">
        <f t="shared" si="90"/>
        <v>2054</v>
      </c>
      <c r="ON25">
        <f t="shared" si="90"/>
        <v>2054</v>
      </c>
      <c r="OO25">
        <f t="shared" si="90"/>
        <v>2054</v>
      </c>
      <c r="OP25">
        <f t="shared" si="90"/>
        <v>2054</v>
      </c>
      <c r="OQ25">
        <f t="shared" si="90"/>
        <v>2054</v>
      </c>
      <c r="OR25" s="310">
        <f t="shared" si="90"/>
        <v>2055</v>
      </c>
    </row>
    <row r="26" spans="2:408" x14ac:dyDescent="0.35">
      <c r="B26" s="277"/>
      <c r="C26" s="6" t="s">
        <v>75</v>
      </c>
      <c r="L26">
        <f>L25-$K$25</f>
        <v>1</v>
      </c>
      <c r="M26">
        <f t="shared" ref="M26:BX26" si="91">M25-$K$25</f>
        <v>1</v>
      </c>
      <c r="N26">
        <f t="shared" si="91"/>
        <v>1</v>
      </c>
      <c r="O26">
        <f t="shared" si="91"/>
        <v>1</v>
      </c>
      <c r="P26">
        <f t="shared" si="91"/>
        <v>1</v>
      </c>
      <c r="Q26">
        <f t="shared" si="91"/>
        <v>1</v>
      </c>
      <c r="R26">
        <f t="shared" si="91"/>
        <v>1</v>
      </c>
      <c r="S26">
        <f t="shared" si="91"/>
        <v>1</v>
      </c>
      <c r="T26">
        <f t="shared" si="91"/>
        <v>1</v>
      </c>
      <c r="U26">
        <f t="shared" si="91"/>
        <v>1</v>
      </c>
      <c r="V26">
        <f t="shared" si="91"/>
        <v>1</v>
      </c>
      <c r="W26">
        <f t="shared" si="91"/>
        <v>1</v>
      </c>
      <c r="X26">
        <f t="shared" si="91"/>
        <v>2</v>
      </c>
      <c r="Y26">
        <f t="shared" si="91"/>
        <v>2</v>
      </c>
      <c r="Z26">
        <f t="shared" si="91"/>
        <v>2</v>
      </c>
      <c r="AA26">
        <f t="shared" si="91"/>
        <v>2</v>
      </c>
      <c r="AB26">
        <f t="shared" si="91"/>
        <v>2</v>
      </c>
      <c r="AC26">
        <f t="shared" si="91"/>
        <v>2</v>
      </c>
      <c r="AD26">
        <f t="shared" si="91"/>
        <v>2</v>
      </c>
      <c r="AE26">
        <f t="shared" si="91"/>
        <v>2</v>
      </c>
      <c r="AF26">
        <f t="shared" si="91"/>
        <v>2</v>
      </c>
      <c r="AG26">
        <f t="shared" si="91"/>
        <v>2</v>
      </c>
      <c r="AH26">
        <f t="shared" si="91"/>
        <v>2</v>
      </c>
      <c r="AI26">
        <f t="shared" si="91"/>
        <v>2</v>
      </c>
      <c r="AJ26">
        <f t="shared" si="91"/>
        <v>3</v>
      </c>
      <c r="AK26">
        <f t="shared" si="91"/>
        <v>3</v>
      </c>
      <c r="AL26">
        <f t="shared" si="91"/>
        <v>3</v>
      </c>
      <c r="AM26">
        <f t="shared" si="91"/>
        <v>3</v>
      </c>
      <c r="AN26">
        <f t="shared" si="91"/>
        <v>3</v>
      </c>
      <c r="AO26">
        <f t="shared" si="91"/>
        <v>3</v>
      </c>
      <c r="AP26">
        <f t="shared" si="91"/>
        <v>3</v>
      </c>
      <c r="AQ26">
        <f t="shared" si="91"/>
        <v>3</v>
      </c>
      <c r="AR26">
        <f t="shared" si="91"/>
        <v>3</v>
      </c>
      <c r="AS26">
        <f t="shared" si="91"/>
        <v>3</v>
      </c>
      <c r="AT26">
        <f t="shared" si="91"/>
        <v>3</v>
      </c>
      <c r="AU26">
        <f t="shared" si="91"/>
        <v>3</v>
      </c>
      <c r="AV26">
        <f t="shared" si="91"/>
        <v>4</v>
      </c>
      <c r="AW26">
        <f t="shared" si="91"/>
        <v>4</v>
      </c>
      <c r="AX26">
        <f t="shared" si="91"/>
        <v>4</v>
      </c>
      <c r="AY26">
        <f t="shared" si="91"/>
        <v>4</v>
      </c>
      <c r="AZ26">
        <f t="shared" si="91"/>
        <v>4</v>
      </c>
      <c r="BA26">
        <f t="shared" si="91"/>
        <v>4</v>
      </c>
      <c r="BB26">
        <f t="shared" si="91"/>
        <v>4</v>
      </c>
      <c r="BC26">
        <f t="shared" si="91"/>
        <v>4</v>
      </c>
      <c r="BD26">
        <f t="shared" si="91"/>
        <v>4</v>
      </c>
      <c r="BE26">
        <f t="shared" si="91"/>
        <v>4</v>
      </c>
      <c r="BF26">
        <f t="shared" si="91"/>
        <v>4</v>
      </c>
      <c r="BG26">
        <f t="shared" si="91"/>
        <v>4</v>
      </c>
      <c r="BH26">
        <f t="shared" si="91"/>
        <v>5</v>
      </c>
      <c r="BI26">
        <f t="shared" si="91"/>
        <v>5</v>
      </c>
      <c r="BJ26">
        <f t="shared" si="91"/>
        <v>5</v>
      </c>
      <c r="BK26">
        <f t="shared" si="91"/>
        <v>5</v>
      </c>
      <c r="BL26">
        <f t="shared" si="91"/>
        <v>5</v>
      </c>
      <c r="BM26">
        <f t="shared" si="91"/>
        <v>5</v>
      </c>
      <c r="BN26">
        <f t="shared" si="91"/>
        <v>5</v>
      </c>
      <c r="BO26">
        <f t="shared" si="91"/>
        <v>5</v>
      </c>
      <c r="BP26">
        <f t="shared" si="91"/>
        <v>5</v>
      </c>
      <c r="BQ26">
        <f t="shared" si="91"/>
        <v>5</v>
      </c>
      <c r="BR26">
        <f t="shared" si="91"/>
        <v>5</v>
      </c>
      <c r="BS26">
        <f t="shared" si="91"/>
        <v>5</v>
      </c>
      <c r="BT26">
        <f t="shared" si="91"/>
        <v>6</v>
      </c>
      <c r="BU26">
        <f t="shared" si="91"/>
        <v>6</v>
      </c>
      <c r="BV26">
        <f t="shared" si="91"/>
        <v>6</v>
      </c>
      <c r="BW26">
        <f t="shared" si="91"/>
        <v>6</v>
      </c>
      <c r="BX26">
        <f t="shared" si="91"/>
        <v>6</v>
      </c>
      <c r="BY26">
        <f t="shared" ref="BY26:EJ26" si="92">BY25-$K$25</f>
        <v>6</v>
      </c>
      <c r="BZ26">
        <f t="shared" si="92"/>
        <v>6</v>
      </c>
      <c r="CA26">
        <f t="shared" si="92"/>
        <v>6</v>
      </c>
      <c r="CB26">
        <f t="shared" si="92"/>
        <v>6</v>
      </c>
      <c r="CC26">
        <f t="shared" si="92"/>
        <v>6</v>
      </c>
      <c r="CD26">
        <f t="shared" si="92"/>
        <v>6</v>
      </c>
      <c r="CE26">
        <f t="shared" si="92"/>
        <v>6</v>
      </c>
      <c r="CF26">
        <f t="shared" si="92"/>
        <v>7</v>
      </c>
      <c r="CG26">
        <f t="shared" si="92"/>
        <v>7</v>
      </c>
      <c r="CH26">
        <f t="shared" si="92"/>
        <v>7</v>
      </c>
      <c r="CI26">
        <f t="shared" si="92"/>
        <v>7</v>
      </c>
      <c r="CJ26">
        <f t="shared" si="92"/>
        <v>7</v>
      </c>
      <c r="CK26">
        <f t="shared" si="92"/>
        <v>7</v>
      </c>
      <c r="CL26">
        <f t="shared" si="92"/>
        <v>7</v>
      </c>
      <c r="CM26">
        <f t="shared" si="92"/>
        <v>7</v>
      </c>
      <c r="CN26">
        <f t="shared" si="92"/>
        <v>7</v>
      </c>
      <c r="CO26">
        <f t="shared" si="92"/>
        <v>7</v>
      </c>
      <c r="CP26">
        <f t="shared" si="92"/>
        <v>7</v>
      </c>
      <c r="CQ26">
        <f t="shared" si="92"/>
        <v>7</v>
      </c>
      <c r="CR26">
        <f t="shared" si="92"/>
        <v>8</v>
      </c>
      <c r="CS26">
        <f t="shared" si="92"/>
        <v>8</v>
      </c>
      <c r="CT26">
        <f t="shared" si="92"/>
        <v>8</v>
      </c>
      <c r="CU26">
        <f t="shared" si="92"/>
        <v>8</v>
      </c>
      <c r="CV26">
        <f t="shared" si="92"/>
        <v>8</v>
      </c>
      <c r="CW26">
        <f t="shared" si="92"/>
        <v>8</v>
      </c>
      <c r="CX26">
        <f t="shared" si="92"/>
        <v>8</v>
      </c>
      <c r="CY26">
        <f t="shared" si="92"/>
        <v>8</v>
      </c>
      <c r="CZ26">
        <f t="shared" si="92"/>
        <v>8</v>
      </c>
      <c r="DA26">
        <f t="shared" si="92"/>
        <v>8</v>
      </c>
      <c r="DB26">
        <f t="shared" si="92"/>
        <v>8</v>
      </c>
      <c r="DC26">
        <f t="shared" si="92"/>
        <v>8</v>
      </c>
      <c r="DD26">
        <f t="shared" si="92"/>
        <v>9</v>
      </c>
      <c r="DE26">
        <f t="shared" si="92"/>
        <v>9</v>
      </c>
      <c r="DF26">
        <f t="shared" si="92"/>
        <v>9</v>
      </c>
      <c r="DG26">
        <f t="shared" si="92"/>
        <v>9</v>
      </c>
      <c r="DH26">
        <f t="shared" si="92"/>
        <v>9</v>
      </c>
      <c r="DI26">
        <f t="shared" si="92"/>
        <v>9</v>
      </c>
      <c r="DJ26">
        <f t="shared" si="92"/>
        <v>9</v>
      </c>
      <c r="DK26">
        <f t="shared" si="92"/>
        <v>9</v>
      </c>
      <c r="DL26">
        <f t="shared" si="92"/>
        <v>9</v>
      </c>
      <c r="DM26">
        <f t="shared" si="92"/>
        <v>9</v>
      </c>
      <c r="DN26">
        <f t="shared" si="92"/>
        <v>9</v>
      </c>
      <c r="DO26">
        <f t="shared" si="92"/>
        <v>9</v>
      </c>
      <c r="DP26">
        <f t="shared" si="92"/>
        <v>10</v>
      </c>
      <c r="DQ26">
        <f t="shared" si="92"/>
        <v>10</v>
      </c>
      <c r="DR26">
        <f t="shared" si="92"/>
        <v>10</v>
      </c>
      <c r="DS26">
        <f t="shared" si="92"/>
        <v>10</v>
      </c>
      <c r="DT26">
        <f t="shared" si="92"/>
        <v>10</v>
      </c>
      <c r="DU26">
        <f t="shared" si="92"/>
        <v>10</v>
      </c>
      <c r="DV26">
        <f t="shared" si="92"/>
        <v>10</v>
      </c>
      <c r="DW26">
        <f t="shared" si="92"/>
        <v>10</v>
      </c>
      <c r="DX26">
        <f t="shared" si="92"/>
        <v>10</v>
      </c>
      <c r="DY26">
        <f t="shared" si="92"/>
        <v>10</v>
      </c>
      <c r="DZ26">
        <f t="shared" si="92"/>
        <v>10</v>
      </c>
      <c r="EA26">
        <f t="shared" si="92"/>
        <v>10</v>
      </c>
      <c r="EB26">
        <f t="shared" si="92"/>
        <v>11</v>
      </c>
      <c r="EC26">
        <f t="shared" si="92"/>
        <v>11</v>
      </c>
      <c r="ED26">
        <f t="shared" si="92"/>
        <v>11</v>
      </c>
      <c r="EE26">
        <f t="shared" si="92"/>
        <v>11</v>
      </c>
      <c r="EF26">
        <f t="shared" si="92"/>
        <v>11</v>
      </c>
      <c r="EG26">
        <f t="shared" si="92"/>
        <v>11</v>
      </c>
      <c r="EH26">
        <f t="shared" si="92"/>
        <v>11</v>
      </c>
      <c r="EI26">
        <f t="shared" si="92"/>
        <v>11</v>
      </c>
      <c r="EJ26">
        <f t="shared" si="92"/>
        <v>11</v>
      </c>
      <c r="EK26">
        <f t="shared" ref="EK26:GV26" si="93">EK25-$K$25</f>
        <v>11</v>
      </c>
      <c r="EL26">
        <f t="shared" si="93"/>
        <v>11</v>
      </c>
      <c r="EM26">
        <f t="shared" si="93"/>
        <v>11</v>
      </c>
      <c r="EN26">
        <f t="shared" si="93"/>
        <v>12</v>
      </c>
      <c r="EO26">
        <f t="shared" si="93"/>
        <v>12</v>
      </c>
      <c r="EP26">
        <f t="shared" si="93"/>
        <v>12</v>
      </c>
      <c r="EQ26">
        <f t="shared" si="93"/>
        <v>12</v>
      </c>
      <c r="ER26">
        <f t="shared" si="93"/>
        <v>12</v>
      </c>
      <c r="ES26">
        <f t="shared" si="93"/>
        <v>12</v>
      </c>
      <c r="ET26">
        <f t="shared" si="93"/>
        <v>12</v>
      </c>
      <c r="EU26">
        <f t="shared" si="93"/>
        <v>12</v>
      </c>
      <c r="EV26">
        <f t="shared" si="93"/>
        <v>12</v>
      </c>
      <c r="EW26">
        <f t="shared" si="93"/>
        <v>12</v>
      </c>
      <c r="EX26">
        <f t="shared" si="93"/>
        <v>12</v>
      </c>
      <c r="EY26">
        <f t="shared" si="93"/>
        <v>12</v>
      </c>
      <c r="EZ26">
        <f t="shared" si="93"/>
        <v>13</v>
      </c>
      <c r="FA26">
        <f t="shared" si="93"/>
        <v>13</v>
      </c>
      <c r="FB26">
        <f t="shared" si="93"/>
        <v>13</v>
      </c>
      <c r="FC26">
        <f t="shared" si="93"/>
        <v>13</v>
      </c>
      <c r="FD26">
        <f t="shared" si="93"/>
        <v>13</v>
      </c>
      <c r="FE26">
        <f t="shared" si="93"/>
        <v>13</v>
      </c>
      <c r="FF26">
        <f t="shared" si="93"/>
        <v>13</v>
      </c>
      <c r="FG26">
        <f t="shared" si="93"/>
        <v>13</v>
      </c>
      <c r="FH26">
        <f t="shared" si="93"/>
        <v>13</v>
      </c>
      <c r="FI26">
        <f t="shared" si="93"/>
        <v>13</v>
      </c>
      <c r="FJ26">
        <f t="shared" si="93"/>
        <v>13</v>
      </c>
      <c r="FK26">
        <f t="shared" si="93"/>
        <v>13</v>
      </c>
      <c r="FL26">
        <f t="shared" si="93"/>
        <v>14</v>
      </c>
      <c r="FM26">
        <f t="shared" si="93"/>
        <v>14</v>
      </c>
      <c r="FN26">
        <f t="shared" si="93"/>
        <v>14</v>
      </c>
      <c r="FO26">
        <f t="shared" si="93"/>
        <v>14</v>
      </c>
      <c r="FP26">
        <f t="shared" si="93"/>
        <v>14</v>
      </c>
      <c r="FQ26">
        <f t="shared" si="93"/>
        <v>14</v>
      </c>
      <c r="FR26">
        <f t="shared" si="93"/>
        <v>14</v>
      </c>
      <c r="FS26">
        <f t="shared" si="93"/>
        <v>14</v>
      </c>
      <c r="FT26">
        <f t="shared" si="93"/>
        <v>14</v>
      </c>
      <c r="FU26">
        <f t="shared" si="93"/>
        <v>14</v>
      </c>
      <c r="FV26">
        <f t="shared" si="93"/>
        <v>14</v>
      </c>
      <c r="FW26">
        <f t="shared" si="93"/>
        <v>14</v>
      </c>
      <c r="FX26">
        <f t="shared" si="93"/>
        <v>15</v>
      </c>
      <c r="FY26">
        <f t="shared" si="93"/>
        <v>15</v>
      </c>
      <c r="FZ26">
        <f t="shared" si="93"/>
        <v>15</v>
      </c>
      <c r="GA26">
        <f t="shared" si="93"/>
        <v>15</v>
      </c>
      <c r="GB26">
        <f t="shared" si="93"/>
        <v>15</v>
      </c>
      <c r="GC26">
        <f t="shared" si="93"/>
        <v>15</v>
      </c>
      <c r="GD26">
        <f t="shared" si="93"/>
        <v>15</v>
      </c>
      <c r="GE26">
        <f t="shared" si="93"/>
        <v>15</v>
      </c>
      <c r="GF26">
        <f t="shared" si="93"/>
        <v>15</v>
      </c>
      <c r="GG26">
        <f t="shared" si="93"/>
        <v>15</v>
      </c>
      <c r="GH26">
        <f t="shared" si="93"/>
        <v>15</v>
      </c>
      <c r="GI26">
        <f t="shared" si="93"/>
        <v>15</v>
      </c>
      <c r="GJ26">
        <f t="shared" si="93"/>
        <v>16</v>
      </c>
      <c r="GK26">
        <f t="shared" si="93"/>
        <v>16</v>
      </c>
      <c r="GL26">
        <f t="shared" si="93"/>
        <v>16</v>
      </c>
      <c r="GM26">
        <f t="shared" si="93"/>
        <v>16</v>
      </c>
      <c r="GN26">
        <f t="shared" si="93"/>
        <v>16</v>
      </c>
      <c r="GO26">
        <f t="shared" si="93"/>
        <v>16</v>
      </c>
      <c r="GP26">
        <f t="shared" si="93"/>
        <v>16</v>
      </c>
      <c r="GQ26">
        <f t="shared" si="93"/>
        <v>16</v>
      </c>
      <c r="GR26">
        <f t="shared" si="93"/>
        <v>16</v>
      </c>
      <c r="GS26">
        <f t="shared" si="93"/>
        <v>16</v>
      </c>
      <c r="GT26">
        <f t="shared" si="93"/>
        <v>16</v>
      </c>
      <c r="GU26">
        <f t="shared" si="93"/>
        <v>16</v>
      </c>
      <c r="GV26">
        <f t="shared" si="93"/>
        <v>17</v>
      </c>
      <c r="GW26">
        <f t="shared" ref="GW26:JH26" si="94">GW25-$K$25</f>
        <v>17</v>
      </c>
      <c r="GX26">
        <f t="shared" si="94"/>
        <v>17</v>
      </c>
      <c r="GY26">
        <f t="shared" si="94"/>
        <v>17</v>
      </c>
      <c r="GZ26">
        <f t="shared" si="94"/>
        <v>17</v>
      </c>
      <c r="HA26">
        <f t="shared" si="94"/>
        <v>17</v>
      </c>
      <c r="HB26">
        <f t="shared" si="94"/>
        <v>17</v>
      </c>
      <c r="HC26">
        <f t="shared" si="94"/>
        <v>17</v>
      </c>
      <c r="HD26">
        <f t="shared" si="94"/>
        <v>17</v>
      </c>
      <c r="HE26">
        <f t="shared" si="94"/>
        <v>17</v>
      </c>
      <c r="HF26">
        <f t="shared" si="94"/>
        <v>17</v>
      </c>
      <c r="HG26">
        <f t="shared" si="94"/>
        <v>17</v>
      </c>
      <c r="HH26">
        <f t="shared" si="94"/>
        <v>18</v>
      </c>
      <c r="HI26">
        <f t="shared" si="94"/>
        <v>18</v>
      </c>
      <c r="HJ26">
        <f t="shared" si="94"/>
        <v>18</v>
      </c>
      <c r="HK26">
        <f t="shared" si="94"/>
        <v>18</v>
      </c>
      <c r="HL26">
        <f t="shared" si="94"/>
        <v>18</v>
      </c>
      <c r="HM26">
        <f t="shared" si="94"/>
        <v>18</v>
      </c>
      <c r="HN26">
        <f t="shared" si="94"/>
        <v>18</v>
      </c>
      <c r="HO26">
        <f t="shared" si="94"/>
        <v>18</v>
      </c>
      <c r="HP26">
        <f t="shared" si="94"/>
        <v>18</v>
      </c>
      <c r="HQ26">
        <f t="shared" si="94"/>
        <v>18</v>
      </c>
      <c r="HR26">
        <f t="shared" si="94"/>
        <v>18</v>
      </c>
      <c r="HS26">
        <f t="shared" si="94"/>
        <v>18</v>
      </c>
      <c r="HT26">
        <f t="shared" si="94"/>
        <v>19</v>
      </c>
      <c r="HU26">
        <f t="shared" si="94"/>
        <v>19</v>
      </c>
      <c r="HV26">
        <f t="shared" si="94"/>
        <v>19</v>
      </c>
      <c r="HW26">
        <f t="shared" si="94"/>
        <v>19</v>
      </c>
      <c r="HX26">
        <f t="shared" si="94"/>
        <v>19</v>
      </c>
      <c r="HY26">
        <f t="shared" si="94"/>
        <v>19</v>
      </c>
      <c r="HZ26">
        <f t="shared" si="94"/>
        <v>19</v>
      </c>
      <c r="IA26">
        <f t="shared" si="94"/>
        <v>19</v>
      </c>
      <c r="IB26">
        <f t="shared" si="94"/>
        <v>19</v>
      </c>
      <c r="IC26">
        <f t="shared" si="94"/>
        <v>19</v>
      </c>
      <c r="ID26">
        <f t="shared" si="94"/>
        <v>19</v>
      </c>
      <c r="IE26">
        <f t="shared" si="94"/>
        <v>19</v>
      </c>
      <c r="IF26">
        <f t="shared" si="94"/>
        <v>20</v>
      </c>
      <c r="IG26">
        <f t="shared" si="94"/>
        <v>20</v>
      </c>
      <c r="IH26">
        <f t="shared" si="94"/>
        <v>20</v>
      </c>
      <c r="II26">
        <f t="shared" si="94"/>
        <v>20</v>
      </c>
      <c r="IJ26">
        <f t="shared" si="94"/>
        <v>20</v>
      </c>
      <c r="IK26">
        <f t="shared" si="94"/>
        <v>20</v>
      </c>
      <c r="IL26">
        <f t="shared" si="94"/>
        <v>20</v>
      </c>
      <c r="IM26">
        <f t="shared" si="94"/>
        <v>20</v>
      </c>
      <c r="IN26">
        <f t="shared" si="94"/>
        <v>20</v>
      </c>
      <c r="IO26">
        <f t="shared" si="94"/>
        <v>20</v>
      </c>
      <c r="IP26">
        <f t="shared" si="94"/>
        <v>20</v>
      </c>
      <c r="IQ26">
        <f t="shared" si="94"/>
        <v>20</v>
      </c>
      <c r="IR26">
        <f t="shared" si="94"/>
        <v>21</v>
      </c>
      <c r="IS26">
        <f t="shared" si="94"/>
        <v>21</v>
      </c>
      <c r="IT26">
        <f t="shared" si="94"/>
        <v>21</v>
      </c>
      <c r="IU26">
        <f t="shared" si="94"/>
        <v>21</v>
      </c>
      <c r="IV26">
        <f t="shared" si="94"/>
        <v>21</v>
      </c>
      <c r="IW26">
        <f t="shared" si="94"/>
        <v>21</v>
      </c>
      <c r="IX26">
        <f t="shared" si="94"/>
        <v>21</v>
      </c>
      <c r="IY26">
        <f t="shared" si="94"/>
        <v>21</v>
      </c>
      <c r="IZ26">
        <f t="shared" si="94"/>
        <v>21</v>
      </c>
      <c r="JA26">
        <f t="shared" si="94"/>
        <v>21</v>
      </c>
      <c r="JB26">
        <f t="shared" si="94"/>
        <v>21</v>
      </c>
      <c r="JC26">
        <f t="shared" si="94"/>
        <v>21</v>
      </c>
      <c r="JD26">
        <f t="shared" si="94"/>
        <v>22</v>
      </c>
      <c r="JE26">
        <f t="shared" si="94"/>
        <v>22</v>
      </c>
      <c r="JF26">
        <f t="shared" si="94"/>
        <v>22</v>
      </c>
      <c r="JG26">
        <f t="shared" si="94"/>
        <v>22</v>
      </c>
      <c r="JH26">
        <f t="shared" si="94"/>
        <v>22</v>
      </c>
      <c r="JI26">
        <f t="shared" ref="JI26:LT26" si="95">JI25-$K$25</f>
        <v>22</v>
      </c>
      <c r="JJ26">
        <f t="shared" si="95"/>
        <v>22</v>
      </c>
      <c r="JK26">
        <f t="shared" si="95"/>
        <v>22</v>
      </c>
      <c r="JL26">
        <f t="shared" si="95"/>
        <v>22</v>
      </c>
      <c r="JM26">
        <f t="shared" si="95"/>
        <v>22</v>
      </c>
      <c r="JN26">
        <f t="shared" si="95"/>
        <v>22</v>
      </c>
      <c r="JO26">
        <f t="shared" si="95"/>
        <v>22</v>
      </c>
      <c r="JP26">
        <f t="shared" si="95"/>
        <v>23</v>
      </c>
      <c r="JQ26">
        <f t="shared" si="95"/>
        <v>23</v>
      </c>
      <c r="JR26">
        <f t="shared" si="95"/>
        <v>23</v>
      </c>
      <c r="JS26">
        <f t="shared" si="95"/>
        <v>23</v>
      </c>
      <c r="JT26">
        <f t="shared" si="95"/>
        <v>23</v>
      </c>
      <c r="JU26">
        <f t="shared" si="95"/>
        <v>23</v>
      </c>
      <c r="JV26">
        <f t="shared" si="95"/>
        <v>23</v>
      </c>
      <c r="JW26">
        <f t="shared" si="95"/>
        <v>23</v>
      </c>
      <c r="JX26">
        <f t="shared" si="95"/>
        <v>23</v>
      </c>
      <c r="JY26">
        <f t="shared" si="95"/>
        <v>23</v>
      </c>
      <c r="JZ26">
        <f t="shared" si="95"/>
        <v>23</v>
      </c>
      <c r="KA26">
        <f t="shared" si="95"/>
        <v>23</v>
      </c>
      <c r="KB26">
        <f t="shared" si="95"/>
        <v>24</v>
      </c>
      <c r="KC26">
        <f t="shared" si="95"/>
        <v>24</v>
      </c>
      <c r="KD26">
        <f t="shared" si="95"/>
        <v>24</v>
      </c>
      <c r="KE26">
        <f t="shared" si="95"/>
        <v>24</v>
      </c>
      <c r="KF26">
        <f t="shared" si="95"/>
        <v>24</v>
      </c>
      <c r="KG26">
        <f t="shared" si="95"/>
        <v>24</v>
      </c>
      <c r="KH26">
        <f t="shared" si="95"/>
        <v>24</v>
      </c>
      <c r="KI26">
        <f t="shared" si="95"/>
        <v>24</v>
      </c>
      <c r="KJ26">
        <f t="shared" si="95"/>
        <v>24</v>
      </c>
      <c r="KK26">
        <f t="shared" si="95"/>
        <v>24</v>
      </c>
      <c r="KL26">
        <f t="shared" si="95"/>
        <v>24</v>
      </c>
      <c r="KM26">
        <f t="shared" si="95"/>
        <v>24</v>
      </c>
      <c r="KN26">
        <f t="shared" si="95"/>
        <v>25</v>
      </c>
      <c r="KO26">
        <f t="shared" si="95"/>
        <v>25</v>
      </c>
      <c r="KP26">
        <f t="shared" si="95"/>
        <v>25</v>
      </c>
      <c r="KQ26">
        <f t="shared" si="95"/>
        <v>25</v>
      </c>
      <c r="KR26">
        <f t="shared" si="95"/>
        <v>25</v>
      </c>
      <c r="KS26">
        <f t="shared" si="95"/>
        <v>25</v>
      </c>
      <c r="KT26">
        <f t="shared" si="95"/>
        <v>25</v>
      </c>
      <c r="KU26">
        <f t="shared" si="95"/>
        <v>25</v>
      </c>
      <c r="KV26">
        <f t="shared" si="95"/>
        <v>25</v>
      </c>
      <c r="KW26">
        <f t="shared" si="95"/>
        <v>25</v>
      </c>
      <c r="KX26">
        <f t="shared" si="95"/>
        <v>25</v>
      </c>
      <c r="KY26">
        <f t="shared" si="95"/>
        <v>25</v>
      </c>
      <c r="KZ26">
        <f t="shared" si="95"/>
        <v>26</v>
      </c>
      <c r="LA26">
        <f t="shared" si="95"/>
        <v>26</v>
      </c>
      <c r="LB26">
        <f t="shared" si="95"/>
        <v>26</v>
      </c>
      <c r="LC26">
        <f t="shared" si="95"/>
        <v>26</v>
      </c>
      <c r="LD26">
        <f t="shared" si="95"/>
        <v>26</v>
      </c>
      <c r="LE26">
        <f t="shared" si="95"/>
        <v>26</v>
      </c>
      <c r="LF26">
        <f t="shared" si="95"/>
        <v>26</v>
      </c>
      <c r="LG26">
        <f t="shared" si="95"/>
        <v>26</v>
      </c>
      <c r="LH26">
        <f t="shared" si="95"/>
        <v>26</v>
      </c>
      <c r="LI26">
        <f t="shared" si="95"/>
        <v>26</v>
      </c>
      <c r="LJ26">
        <f t="shared" si="95"/>
        <v>26</v>
      </c>
      <c r="LK26">
        <f t="shared" si="95"/>
        <v>26</v>
      </c>
      <c r="LL26">
        <f t="shared" si="95"/>
        <v>27</v>
      </c>
      <c r="LM26">
        <f t="shared" si="95"/>
        <v>27</v>
      </c>
      <c r="LN26">
        <f t="shared" si="95"/>
        <v>27</v>
      </c>
      <c r="LO26">
        <f t="shared" si="95"/>
        <v>27</v>
      </c>
      <c r="LP26">
        <f t="shared" si="95"/>
        <v>27</v>
      </c>
      <c r="LQ26">
        <f t="shared" si="95"/>
        <v>27</v>
      </c>
      <c r="LR26">
        <f t="shared" si="95"/>
        <v>27</v>
      </c>
      <c r="LS26">
        <f t="shared" si="95"/>
        <v>27</v>
      </c>
      <c r="LT26">
        <f t="shared" si="95"/>
        <v>27</v>
      </c>
      <c r="LU26">
        <f t="shared" ref="LU26:OF26" si="96">LU25-$K$25</f>
        <v>27</v>
      </c>
      <c r="LV26">
        <f t="shared" si="96"/>
        <v>27</v>
      </c>
      <c r="LW26">
        <f t="shared" si="96"/>
        <v>27</v>
      </c>
      <c r="LX26">
        <f t="shared" si="96"/>
        <v>28</v>
      </c>
      <c r="LY26">
        <f t="shared" si="96"/>
        <v>28</v>
      </c>
      <c r="LZ26">
        <f t="shared" si="96"/>
        <v>28</v>
      </c>
      <c r="MA26">
        <f t="shared" si="96"/>
        <v>28</v>
      </c>
      <c r="MB26">
        <f t="shared" si="96"/>
        <v>28</v>
      </c>
      <c r="MC26">
        <f t="shared" si="96"/>
        <v>28</v>
      </c>
      <c r="MD26">
        <f t="shared" si="96"/>
        <v>28</v>
      </c>
      <c r="ME26">
        <f t="shared" si="96"/>
        <v>28</v>
      </c>
      <c r="MF26">
        <f t="shared" si="96"/>
        <v>28</v>
      </c>
      <c r="MG26">
        <f t="shared" si="96"/>
        <v>28</v>
      </c>
      <c r="MH26">
        <f t="shared" si="96"/>
        <v>28</v>
      </c>
      <c r="MI26">
        <f t="shared" si="96"/>
        <v>28</v>
      </c>
      <c r="MJ26">
        <f t="shared" si="96"/>
        <v>29</v>
      </c>
      <c r="MK26">
        <f t="shared" si="96"/>
        <v>29</v>
      </c>
      <c r="ML26">
        <f t="shared" si="96"/>
        <v>29</v>
      </c>
      <c r="MM26">
        <f t="shared" si="96"/>
        <v>29</v>
      </c>
      <c r="MN26">
        <f t="shared" si="96"/>
        <v>29</v>
      </c>
      <c r="MO26">
        <f t="shared" si="96"/>
        <v>29</v>
      </c>
      <c r="MP26">
        <f t="shared" si="96"/>
        <v>29</v>
      </c>
      <c r="MQ26">
        <f t="shared" si="96"/>
        <v>29</v>
      </c>
      <c r="MR26">
        <f t="shared" si="96"/>
        <v>29</v>
      </c>
      <c r="MS26">
        <f t="shared" si="96"/>
        <v>29</v>
      </c>
      <c r="MT26">
        <f t="shared" si="96"/>
        <v>29</v>
      </c>
      <c r="MU26">
        <f t="shared" si="96"/>
        <v>29</v>
      </c>
      <c r="MV26">
        <f t="shared" si="96"/>
        <v>30</v>
      </c>
      <c r="MW26">
        <f t="shared" si="96"/>
        <v>30</v>
      </c>
      <c r="MX26">
        <f t="shared" si="96"/>
        <v>30</v>
      </c>
      <c r="MY26">
        <f t="shared" si="96"/>
        <v>30</v>
      </c>
      <c r="MZ26">
        <f t="shared" si="96"/>
        <v>30</v>
      </c>
      <c r="NA26">
        <f t="shared" si="96"/>
        <v>30</v>
      </c>
      <c r="NB26">
        <f t="shared" si="96"/>
        <v>30</v>
      </c>
      <c r="NC26">
        <f t="shared" si="96"/>
        <v>30</v>
      </c>
      <c r="ND26">
        <f t="shared" si="96"/>
        <v>30</v>
      </c>
      <c r="NE26">
        <f t="shared" si="96"/>
        <v>30</v>
      </c>
      <c r="NF26">
        <f t="shared" si="96"/>
        <v>30</v>
      </c>
      <c r="NG26">
        <f t="shared" si="96"/>
        <v>30</v>
      </c>
      <c r="NH26">
        <f t="shared" si="96"/>
        <v>31</v>
      </c>
      <c r="NI26">
        <f t="shared" si="96"/>
        <v>31</v>
      </c>
      <c r="NJ26">
        <f t="shared" si="96"/>
        <v>31</v>
      </c>
      <c r="NK26">
        <f t="shared" si="96"/>
        <v>31</v>
      </c>
      <c r="NL26">
        <f t="shared" si="96"/>
        <v>31</v>
      </c>
      <c r="NM26">
        <f t="shared" si="96"/>
        <v>31</v>
      </c>
      <c r="NN26">
        <f t="shared" si="96"/>
        <v>31</v>
      </c>
      <c r="NO26">
        <f t="shared" si="96"/>
        <v>31</v>
      </c>
      <c r="NP26">
        <f t="shared" si="96"/>
        <v>31</v>
      </c>
      <c r="NQ26">
        <f t="shared" si="96"/>
        <v>31</v>
      </c>
      <c r="NR26">
        <f t="shared" si="96"/>
        <v>31</v>
      </c>
      <c r="NS26">
        <f t="shared" si="96"/>
        <v>31</v>
      </c>
      <c r="NT26">
        <f t="shared" si="96"/>
        <v>32</v>
      </c>
      <c r="NU26">
        <f t="shared" si="96"/>
        <v>32</v>
      </c>
      <c r="NV26">
        <f t="shared" si="96"/>
        <v>32</v>
      </c>
      <c r="NW26">
        <f t="shared" si="96"/>
        <v>32</v>
      </c>
      <c r="NX26">
        <f t="shared" si="96"/>
        <v>32</v>
      </c>
      <c r="NY26">
        <f t="shared" si="96"/>
        <v>32</v>
      </c>
      <c r="NZ26">
        <f t="shared" si="96"/>
        <v>32</v>
      </c>
      <c r="OA26">
        <f t="shared" si="96"/>
        <v>32</v>
      </c>
      <c r="OB26">
        <f t="shared" si="96"/>
        <v>32</v>
      </c>
      <c r="OC26">
        <f t="shared" si="96"/>
        <v>32</v>
      </c>
      <c r="OD26">
        <f t="shared" si="96"/>
        <v>32</v>
      </c>
      <c r="OE26">
        <f t="shared" si="96"/>
        <v>32</v>
      </c>
      <c r="OF26">
        <f t="shared" si="96"/>
        <v>33</v>
      </c>
      <c r="OG26">
        <f t="shared" ref="OG26:OR26" si="97">OG25-$K$25</f>
        <v>33</v>
      </c>
      <c r="OH26">
        <f t="shared" si="97"/>
        <v>33</v>
      </c>
      <c r="OI26">
        <f t="shared" si="97"/>
        <v>33</v>
      </c>
      <c r="OJ26">
        <f t="shared" si="97"/>
        <v>33</v>
      </c>
      <c r="OK26">
        <f t="shared" si="97"/>
        <v>33</v>
      </c>
      <c r="OL26">
        <f t="shared" si="97"/>
        <v>33</v>
      </c>
      <c r="OM26">
        <f t="shared" si="97"/>
        <v>33</v>
      </c>
      <c r="ON26">
        <f t="shared" si="97"/>
        <v>33</v>
      </c>
      <c r="OO26">
        <f t="shared" si="97"/>
        <v>33</v>
      </c>
      <c r="OP26">
        <f t="shared" si="97"/>
        <v>33</v>
      </c>
      <c r="OQ26">
        <f t="shared" si="97"/>
        <v>33</v>
      </c>
      <c r="OR26" s="310">
        <f t="shared" si="97"/>
        <v>34</v>
      </c>
    </row>
    <row r="27" spans="2:408" x14ac:dyDescent="0.35">
      <c r="B27" s="277"/>
      <c r="OR27" s="310"/>
    </row>
    <row r="28" spans="2:408" x14ac:dyDescent="0.35">
      <c r="B28" s="340"/>
      <c r="C28" s="239" t="s">
        <v>76</v>
      </c>
      <c r="D28" s="237"/>
      <c r="E28" s="237"/>
      <c r="F28" s="237"/>
      <c r="G28" s="237"/>
      <c r="H28" s="237"/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7"/>
      <c r="BE28" s="237"/>
      <c r="BF28" s="237"/>
      <c r="BG28" s="237"/>
      <c r="BH28" s="237"/>
      <c r="BI28" s="237"/>
      <c r="BJ28" s="237"/>
      <c r="BK28" s="237"/>
      <c r="BL28" s="237"/>
      <c r="BM28" s="237"/>
      <c r="BN28" s="237"/>
      <c r="BO28" s="237"/>
      <c r="BP28" s="237"/>
      <c r="BQ28" s="237"/>
      <c r="BR28" s="237"/>
      <c r="BS28" s="237"/>
      <c r="BT28" s="237"/>
      <c r="BU28" s="237"/>
      <c r="BV28" s="237"/>
      <c r="BW28" s="237"/>
      <c r="BX28" s="237"/>
      <c r="BY28" s="237"/>
      <c r="BZ28" s="237"/>
      <c r="CA28" s="237"/>
      <c r="CB28" s="237"/>
      <c r="CC28" s="237"/>
      <c r="CD28" s="237"/>
      <c r="CE28" s="237"/>
      <c r="CF28" s="237"/>
      <c r="CG28" s="237"/>
      <c r="CH28" s="237"/>
      <c r="CI28" s="237"/>
      <c r="CJ28" s="237"/>
      <c r="CK28" s="237"/>
      <c r="CL28" s="237"/>
      <c r="CM28" s="237"/>
      <c r="CN28" s="237"/>
      <c r="CO28" s="237"/>
      <c r="CP28" s="237"/>
      <c r="CQ28" s="237"/>
      <c r="CR28" s="237"/>
      <c r="CS28" s="237"/>
      <c r="CT28" s="237"/>
      <c r="CU28" s="237"/>
      <c r="CV28" s="237"/>
      <c r="CW28" s="237"/>
      <c r="CX28" s="237"/>
      <c r="CY28" s="237"/>
      <c r="CZ28" s="237"/>
      <c r="DA28" s="237"/>
      <c r="DB28" s="237"/>
      <c r="DC28" s="237"/>
      <c r="DD28" s="237"/>
      <c r="DE28" s="237"/>
      <c r="DF28" s="237"/>
      <c r="DG28" s="237"/>
      <c r="DH28" s="237"/>
      <c r="DI28" s="237"/>
      <c r="DJ28" s="237"/>
      <c r="DK28" s="237"/>
      <c r="DL28" s="237"/>
      <c r="DM28" s="237"/>
      <c r="DN28" s="237"/>
      <c r="DO28" s="237"/>
      <c r="DP28" s="237"/>
      <c r="DQ28" s="237"/>
      <c r="DR28" s="237"/>
      <c r="DS28" s="237"/>
      <c r="DT28" s="237"/>
      <c r="DU28" s="237"/>
      <c r="DV28" s="237"/>
      <c r="DW28" s="237"/>
      <c r="DX28" s="237"/>
      <c r="DY28" s="237"/>
      <c r="DZ28" s="237"/>
      <c r="EA28" s="237"/>
      <c r="EB28" s="237"/>
      <c r="EC28" s="237"/>
      <c r="ED28" s="237"/>
      <c r="EE28" s="237"/>
      <c r="EF28" s="237"/>
      <c r="EG28" s="237"/>
      <c r="EH28" s="237"/>
      <c r="EI28" s="237"/>
      <c r="EJ28" s="237"/>
      <c r="EK28" s="237"/>
      <c r="EL28" s="237"/>
      <c r="EM28" s="237"/>
      <c r="EN28" s="237"/>
      <c r="EO28" s="237"/>
      <c r="EP28" s="237"/>
      <c r="EQ28" s="237"/>
      <c r="ER28" s="237"/>
      <c r="ES28" s="237"/>
      <c r="ET28" s="237"/>
      <c r="EU28" s="237"/>
      <c r="EV28" s="237"/>
      <c r="EW28" s="237"/>
      <c r="EX28" s="237"/>
      <c r="EY28" s="237"/>
      <c r="EZ28" s="237"/>
      <c r="FA28" s="237"/>
      <c r="FB28" s="237"/>
      <c r="FC28" s="237"/>
      <c r="FD28" s="237"/>
      <c r="FE28" s="237"/>
      <c r="FF28" s="237"/>
      <c r="FG28" s="237"/>
      <c r="FH28" s="237"/>
      <c r="FI28" s="237"/>
      <c r="FJ28" s="237"/>
      <c r="FK28" s="237"/>
      <c r="FL28" s="237"/>
      <c r="FM28" s="237"/>
      <c r="FN28" s="237"/>
      <c r="FO28" s="237"/>
      <c r="FP28" s="237"/>
      <c r="FQ28" s="237"/>
      <c r="FR28" s="237"/>
      <c r="FS28" s="237"/>
      <c r="FT28" s="237"/>
      <c r="FU28" s="237"/>
      <c r="FV28" s="237"/>
      <c r="FW28" s="237"/>
      <c r="FX28" s="237"/>
      <c r="FY28" s="237"/>
      <c r="FZ28" s="237"/>
      <c r="GA28" s="237"/>
      <c r="GB28" s="237"/>
      <c r="GC28" s="237"/>
      <c r="GD28" s="237"/>
      <c r="GE28" s="237"/>
      <c r="GF28" s="237"/>
      <c r="GG28" s="237"/>
      <c r="GH28" s="237"/>
      <c r="GI28" s="237"/>
      <c r="GJ28" s="237"/>
      <c r="GK28" s="237"/>
      <c r="GL28" s="237"/>
      <c r="GM28" s="237"/>
      <c r="GN28" s="237"/>
      <c r="GO28" s="237"/>
      <c r="GP28" s="237"/>
      <c r="GQ28" s="237"/>
      <c r="GR28" s="237"/>
      <c r="GS28" s="237"/>
      <c r="GT28" s="237"/>
      <c r="GU28" s="237"/>
      <c r="GV28" s="237"/>
      <c r="GW28" s="237"/>
      <c r="GX28" s="237"/>
      <c r="GY28" s="237"/>
      <c r="GZ28" s="237"/>
      <c r="HA28" s="237"/>
      <c r="HB28" s="237"/>
      <c r="HC28" s="237"/>
      <c r="HD28" s="237"/>
      <c r="HE28" s="237"/>
      <c r="HF28" s="237"/>
      <c r="HG28" s="237"/>
      <c r="HH28" s="237"/>
      <c r="HI28" s="237"/>
      <c r="HJ28" s="237"/>
      <c r="HK28" s="237"/>
      <c r="HL28" s="237"/>
      <c r="HM28" s="237"/>
      <c r="HN28" s="237"/>
      <c r="HO28" s="237"/>
      <c r="HP28" s="237"/>
      <c r="HQ28" s="237"/>
      <c r="HR28" s="237"/>
      <c r="HS28" s="237"/>
      <c r="HT28" s="237"/>
      <c r="HU28" s="237"/>
      <c r="HV28" s="237"/>
      <c r="HW28" s="237"/>
      <c r="HX28" s="237"/>
      <c r="HY28" s="237"/>
      <c r="HZ28" s="237"/>
      <c r="IA28" s="237"/>
      <c r="IB28" s="237"/>
      <c r="IC28" s="237"/>
      <c r="ID28" s="237"/>
      <c r="IE28" s="237"/>
      <c r="IF28" s="237"/>
      <c r="IG28" s="237"/>
      <c r="IH28" s="237"/>
      <c r="II28" s="237"/>
      <c r="IJ28" s="237"/>
      <c r="IK28" s="237"/>
      <c r="IL28" s="237"/>
      <c r="IM28" s="237"/>
      <c r="IN28" s="237"/>
      <c r="IO28" s="237"/>
      <c r="IP28" s="237"/>
      <c r="IQ28" s="237"/>
      <c r="IR28" s="237"/>
      <c r="IS28" s="237"/>
      <c r="IT28" s="237"/>
      <c r="IU28" s="237"/>
      <c r="IV28" s="237"/>
      <c r="IW28" s="237"/>
      <c r="IX28" s="237"/>
      <c r="IY28" s="237"/>
      <c r="IZ28" s="237"/>
      <c r="JA28" s="237"/>
      <c r="JB28" s="237"/>
      <c r="JC28" s="237"/>
      <c r="JD28" s="237"/>
      <c r="JE28" s="237"/>
      <c r="JF28" s="237"/>
      <c r="JG28" s="237"/>
      <c r="JH28" s="237"/>
      <c r="JI28" s="237"/>
      <c r="JJ28" s="237"/>
      <c r="JK28" s="237"/>
      <c r="JL28" s="237"/>
      <c r="JM28" s="237"/>
      <c r="JN28" s="237"/>
      <c r="JO28" s="237"/>
      <c r="JP28" s="237"/>
      <c r="JQ28" s="237"/>
      <c r="JR28" s="237"/>
      <c r="JS28" s="237"/>
      <c r="JT28" s="237"/>
      <c r="JU28" s="237"/>
      <c r="JV28" s="237"/>
      <c r="JW28" s="237"/>
      <c r="JX28" s="237"/>
      <c r="JY28" s="237"/>
      <c r="JZ28" s="237"/>
      <c r="KA28" s="237"/>
      <c r="KB28" s="237"/>
      <c r="KC28" s="237"/>
      <c r="KD28" s="237"/>
      <c r="KE28" s="237"/>
      <c r="KF28" s="237"/>
      <c r="KG28" s="237"/>
      <c r="KH28" s="237"/>
      <c r="KI28" s="237"/>
      <c r="KJ28" s="237"/>
      <c r="KK28" s="237"/>
      <c r="KL28" s="237"/>
      <c r="KM28" s="237"/>
      <c r="KN28" s="237"/>
      <c r="KO28" s="237"/>
      <c r="KP28" s="237"/>
      <c r="KQ28" s="237"/>
      <c r="KR28" s="237"/>
      <c r="KS28" s="237"/>
      <c r="KT28" s="237"/>
      <c r="KU28" s="237"/>
      <c r="KV28" s="237"/>
      <c r="KW28" s="237"/>
      <c r="KX28" s="237"/>
      <c r="KY28" s="237"/>
      <c r="KZ28" s="237"/>
      <c r="LA28" s="237"/>
      <c r="LB28" s="237"/>
      <c r="LC28" s="237"/>
      <c r="LD28" s="237"/>
      <c r="LE28" s="237"/>
      <c r="LF28" s="237"/>
      <c r="LG28" s="237"/>
      <c r="LH28" s="237"/>
      <c r="LI28" s="237"/>
      <c r="LJ28" s="237"/>
      <c r="LK28" s="237"/>
      <c r="LL28" s="237"/>
      <c r="LM28" s="237"/>
      <c r="LN28" s="237"/>
      <c r="LO28" s="237"/>
      <c r="LP28" s="237"/>
      <c r="LQ28" s="237"/>
      <c r="LR28" s="237"/>
      <c r="LS28" s="237"/>
      <c r="LT28" s="237"/>
      <c r="LU28" s="237"/>
      <c r="LV28" s="237"/>
      <c r="LW28" s="237"/>
      <c r="LX28" s="237"/>
      <c r="LY28" s="237"/>
      <c r="LZ28" s="237"/>
      <c r="MA28" s="237"/>
      <c r="MB28" s="237"/>
      <c r="MC28" s="237"/>
      <c r="MD28" s="237"/>
      <c r="ME28" s="237"/>
      <c r="MF28" s="237"/>
      <c r="MG28" s="237"/>
      <c r="MH28" s="237"/>
      <c r="MI28" s="237"/>
      <c r="MJ28" s="237"/>
      <c r="MK28" s="237"/>
      <c r="ML28" s="237"/>
      <c r="MM28" s="237"/>
      <c r="MN28" s="237"/>
      <c r="MO28" s="237"/>
      <c r="MP28" s="237"/>
      <c r="MQ28" s="237"/>
      <c r="MR28" s="237"/>
      <c r="MS28" s="237"/>
      <c r="MT28" s="237"/>
      <c r="MU28" s="237"/>
      <c r="MV28" s="237"/>
      <c r="MW28" s="237"/>
      <c r="MX28" s="237"/>
      <c r="MY28" s="237"/>
      <c r="MZ28" s="237"/>
      <c r="NA28" s="237"/>
      <c r="NB28" s="237"/>
      <c r="NC28" s="237"/>
      <c r="ND28" s="237"/>
      <c r="NE28" s="237"/>
      <c r="NF28" s="237"/>
      <c r="NG28" s="237"/>
      <c r="NH28" s="237"/>
      <c r="NI28" s="237"/>
      <c r="NJ28" s="237"/>
      <c r="NK28" s="237"/>
      <c r="NL28" s="237"/>
      <c r="NM28" s="237"/>
      <c r="NN28" s="237"/>
      <c r="NO28" s="237"/>
      <c r="NP28" s="237"/>
      <c r="NQ28" s="237"/>
      <c r="NR28" s="237"/>
      <c r="NS28" s="237"/>
      <c r="NT28" s="237"/>
      <c r="NU28" s="237"/>
      <c r="NV28" s="237"/>
      <c r="NW28" s="237"/>
      <c r="NX28" s="237"/>
      <c r="NY28" s="237"/>
      <c r="NZ28" s="237"/>
      <c r="OA28" s="237"/>
      <c r="OB28" s="237"/>
      <c r="OC28" s="237"/>
      <c r="OD28" s="237"/>
      <c r="OE28" s="237"/>
      <c r="OF28" s="237"/>
      <c r="OG28" s="237"/>
      <c r="OH28" s="237"/>
      <c r="OI28" s="237"/>
      <c r="OJ28" s="237"/>
      <c r="OK28" s="237"/>
      <c r="OL28" s="237"/>
      <c r="OM28" s="237"/>
      <c r="ON28" s="237"/>
      <c r="OO28" s="237"/>
      <c r="OP28" s="237"/>
      <c r="OQ28" s="237"/>
      <c r="OR28" s="525"/>
    </row>
    <row r="29" spans="2:408" ht="15" thickBot="1" x14ac:dyDescent="0.4">
      <c r="B29" s="277"/>
      <c r="D29" t="s">
        <v>292</v>
      </c>
      <c r="OR29" s="310"/>
    </row>
    <row r="30" spans="2:408" x14ac:dyDescent="0.35">
      <c r="B30" s="277"/>
      <c r="C30" t="s">
        <v>16</v>
      </c>
      <c r="D30">
        <f>G30/12</f>
        <v>1</v>
      </c>
      <c r="E30" s="499">
        <f>Assumptions!E14</f>
        <v>44562</v>
      </c>
      <c r="F30" s="500">
        <f>EOMONTH(E30,G30-1)</f>
        <v>44926</v>
      </c>
      <c r="G30" s="442">
        <f>Assumptions!E25</f>
        <v>12</v>
      </c>
      <c r="I30" s="503">
        <f>SUM(L30:OR30)</f>
        <v>12</v>
      </c>
      <c r="L30" s="47">
        <f>MAX(0,(MIN($F30,L$15)-MAX($E30,L$14)+1))/L$16</f>
        <v>1</v>
      </c>
      <c r="M30" s="47">
        <f t="shared" ref="M30:BX32" si="98">MAX(0,(MIN($F30,M$15)-MAX($E30,M$14)+1))/M$16</f>
        <v>1</v>
      </c>
      <c r="N30" s="47">
        <f t="shared" si="98"/>
        <v>1</v>
      </c>
      <c r="O30" s="47">
        <f t="shared" si="98"/>
        <v>1</v>
      </c>
      <c r="P30" s="47">
        <f t="shared" si="98"/>
        <v>1</v>
      </c>
      <c r="Q30" s="47">
        <f t="shared" si="98"/>
        <v>1</v>
      </c>
      <c r="R30" s="47">
        <f t="shared" si="98"/>
        <v>1</v>
      </c>
      <c r="S30" s="47">
        <f t="shared" si="98"/>
        <v>1</v>
      </c>
      <c r="T30" s="47">
        <f t="shared" si="98"/>
        <v>1</v>
      </c>
      <c r="U30" s="47">
        <f t="shared" si="98"/>
        <v>1</v>
      </c>
      <c r="V30" s="47">
        <f t="shared" si="98"/>
        <v>1</v>
      </c>
      <c r="W30" s="47">
        <f t="shared" si="98"/>
        <v>1</v>
      </c>
      <c r="X30" s="47">
        <f t="shared" si="98"/>
        <v>0</v>
      </c>
      <c r="Y30" s="47">
        <f t="shared" si="98"/>
        <v>0</v>
      </c>
      <c r="Z30" s="47">
        <f t="shared" si="98"/>
        <v>0</v>
      </c>
      <c r="AA30" s="47">
        <f t="shared" si="98"/>
        <v>0</v>
      </c>
      <c r="AB30" s="47">
        <f t="shared" si="98"/>
        <v>0</v>
      </c>
      <c r="AC30" s="47">
        <f t="shared" si="98"/>
        <v>0</v>
      </c>
      <c r="AD30" s="47">
        <f t="shared" si="98"/>
        <v>0</v>
      </c>
      <c r="AE30" s="47">
        <f t="shared" si="98"/>
        <v>0</v>
      </c>
      <c r="AF30" s="47">
        <f t="shared" si="98"/>
        <v>0</v>
      </c>
      <c r="AG30" s="47">
        <f t="shared" si="98"/>
        <v>0</v>
      </c>
      <c r="AH30" s="47">
        <f t="shared" si="98"/>
        <v>0</v>
      </c>
      <c r="AI30" s="47">
        <f t="shared" si="98"/>
        <v>0</v>
      </c>
      <c r="AJ30" s="47">
        <f t="shared" si="98"/>
        <v>0</v>
      </c>
      <c r="AK30" s="47">
        <f t="shared" si="98"/>
        <v>0</v>
      </c>
      <c r="AL30" s="47">
        <f t="shared" si="98"/>
        <v>0</v>
      </c>
      <c r="AM30" s="47">
        <f t="shared" si="98"/>
        <v>0</v>
      </c>
      <c r="AN30" s="47">
        <f t="shared" si="98"/>
        <v>0</v>
      </c>
      <c r="AO30" s="47">
        <f t="shared" si="98"/>
        <v>0</v>
      </c>
      <c r="AP30" s="47">
        <f t="shared" si="98"/>
        <v>0</v>
      </c>
      <c r="AQ30" s="47">
        <f t="shared" si="98"/>
        <v>0</v>
      </c>
      <c r="AR30" s="47">
        <f t="shared" si="98"/>
        <v>0</v>
      </c>
      <c r="AS30" s="47">
        <f t="shared" si="98"/>
        <v>0</v>
      </c>
      <c r="AT30" s="47">
        <f t="shared" si="98"/>
        <v>0</v>
      </c>
      <c r="AU30" s="47">
        <f t="shared" si="98"/>
        <v>0</v>
      </c>
      <c r="AV30" s="47">
        <f t="shared" si="98"/>
        <v>0</v>
      </c>
      <c r="AW30" s="47">
        <f t="shared" si="98"/>
        <v>0</v>
      </c>
      <c r="AX30" s="47">
        <f t="shared" si="98"/>
        <v>0</v>
      </c>
      <c r="AY30" s="47">
        <f t="shared" si="98"/>
        <v>0</v>
      </c>
      <c r="AZ30" s="47">
        <f t="shared" si="98"/>
        <v>0</v>
      </c>
      <c r="BA30" s="47">
        <f t="shared" si="98"/>
        <v>0</v>
      </c>
      <c r="BB30" s="47">
        <f t="shared" si="98"/>
        <v>0</v>
      </c>
      <c r="BC30" s="47">
        <f t="shared" si="98"/>
        <v>0</v>
      </c>
      <c r="BD30" s="47">
        <f t="shared" si="98"/>
        <v>0</v>
      </c>
      <c r="BE30" s="47">
        <f t="shared" si="98"/>
        <v>0</v>
      </c>
      <c r="BF30" s="47">
        <f t="shared" si="98"/>
        <v>0</v>
      </c>
      <c r="BG30" s="47">
        <f t="shared" si="98"/>
        <v>0</v>
      </c>
      <c r="BH30" s="47">
        <f t="shared" si="98"/>
        <v>0</v>
      </c>
      <c r="BI30" s="47">
        <f t="shared" si="98"/>
        <v>0</v>
      </c>
      <c r="BJ30" s="47">
        <f t="shared" si="98"/>
        <v>0</v>
      </c>
      <c r="BK30" s="47">
        <f t="shared" si="98"/>
        <v>0</v>
      </c>
      <c r="BL30" s="47">
        <f t="shared" si="98"/>
        <v>0</v>
      </c>
      <c r="BM30" s="47">
        <f t="shared" si="98"/>
        <v>0</v>
      </c>
      <c r="BN30" s="47">
        <f t="shared" si="98"/>
        <v>0</v>
      </c>
      <c r="BO30" s="47">
        <f t="shared" si="98"/>
        <v>0</v>
      </c>
      <c r="BP30" s="47">
        <f t="shared" si="98"/>
        <v>0</v>
      </c>
      <c r="BQ30" s="47">
        <f t="shared" si="98"/>
        <v>0</v>
      </c>
      <c r="BR30" s="47">
        <f t="shared" si="98"/>
        <v>0</v>
      </c>
      <c r="BS30" s="47">
        <f t="shared" si="98"/>
        <v>0</v>
      </c>
      <c r="BT30" s="47">
        <f t="shared" si="98"/>
        <v>0</v>
      </c>
      <c r="BU30" s="47">
        <f t="shared" si="98"/>
        <v>0</v>
      </c>
      <c r="BV30" s="47">
        <f t="shared" si="98"/>
        <v>0</v>
      </c>
      <c r="BW30" s="47">
        <f t="shared" si="98"/>
        <v>0</v>
      </c>
      <c r="BX30" s="47">
        <f t="shared" si="98"/>
        <v>0</v>
      </c>
      <c r="BY30" s="47">
        <f t="shared" ref="BY30:EJ33" si="99">MAX(0,(MIN($F30,BY$15)-MAX($E30,BY$14)+1))/BY$16</f>
        <v>0</v>
      </c>
      <c r="BZ30" s="47">
        <f t="shared" si="99"/>
        <v>0</v>
      </c>
      <c r="CA30" s="47">
        <f t="shared" si="99"/>
        <v>0</v>
      </c>
      <c r="CB30" s="47">
        <f t="shared" si="99"/>
        <v>0</v>
      </c>
      <c r="CC30" s="47">
        <f t="shared" si="99"/>
        <v>0</v>
      </c>
      <c r="CD30" s="47">
        <f t="shared" si="99"/>
        <v>0</v>
      </c>
      <c r="CE30" s="47">
        <f t="shared" si="99"/>
        <v>0</v>
      </c>
      <c r="CF30" s="47">
        <f t="shared" si="99"/>
        <v>0</v>
      </c>
      <c r="CG30" s="47">
        <f t="shared" si="99"/>
        <v>0</v>
      </c>
      <c r="CH30" s="47">
        <f t="shared" si="99"/>
        <v>0</v>
      </c>
      <c r="CI30" s="47">
        <f t="shared" si="99"/>
        <v>0</v>
      </c>
      <c r="CJ30" s="47">
        <f t="shared" si="99"/>
        <v>0</v>
      </c>
      <c r="CK30" s="47">
        <f t="shared" si="99"/>
        <v>0</v>
      </c>
      <c r="CL30" s="47">
        <f t="shared" si="99"/>
        <v>0</v>
      </c>
      <c r="CM30" s="47">
        <f t="shared" si="99"/>
        <v>0</v>
      </c>
      <c r="CN30" s="47">
        <f t="shared" si="99"/>
        <v>0</v>
      </c>
      <c r="CO30" s="47">
        <f t="shared" si="99"/>
        <v>0</v>
      </c>
      <c r="CP30" s="47">
        <f t="shared" si="99"/>
        <v>0</v>
      </c>
      <c r="CQ30" s="47">
        <f t="shared" si="99"/>
        <v>0</v>
      </c>
      <c r="CR30" s="47">
        <f t="shared" si="99"/>
        <v>0</v>
      </c>
      <c r="CS30" s="47">
        <f t="shared" si="99"/>
        <v>0</v>
      </c>
      <c r="CT30" s="47">
        <f t="shared" si="99"/>
        <v>0</v>
      </c>
      <c r="CU30" s="47">
        <f t="shared" si="99"/>
        <v>0</v>
      </c>
      <c r="CV30" s="47">
        <f t="shared" si="99"/>
        <v>0</v>
      </c>
      <c r="CW30" s="47">
        <f t="shared" si="99"/>
        <v>0</v>
      </c>
      <c r="CX30" s="47">
        <f t="shared" si="99"/>
        <v>0</v>
      </c>
      <c r="CY30" s="47">
        <f t="shared" si="99"/>
        <v>0</v>
      </c>
      <c r="CZ30" s="47">
        <f t="shared" si="99"/>
        <v>0</v>
      </c>
      <c r="DA30" s="47">
        <f t="shared" si="99"/>
        <v>0</v>
      </c>
      <c r="DB30" s="47">
        <f t="shared" si="99"/>
        <v>0</v>
      </c>
      <c r="DC30" s="47">
        <f t="shared" si="99"/>
        <v>0</v>
      </c>
      <c r="DD30" s="47">
        <f t="shared" si="99"/>
        <v>0</v>
      </c>
      <c r="DE30" s="47">
        <f t="shared" si="99"/>
        <v>0</v>
      </c>
      <c r="DF30" s="47">
        <f t="shared" si="99"/>
        <v>0</v>
      </c>
      <c r="DG30" s="47">
        <f t="shared" si="99"/>
        <v>0</v>
      </c>
      <c r="DH30" s="47">
        <f t="shared" si="99"/>
        <v>0</v>
      </c>
      <c r="DI30" s="47">
        <f t="shared" si="99"/>
        <v>0</v>
      </c>
      <c r="DJ30" s="47">
        <f t="shared" si="99"/>
        <v>0</v>
      </c>
      <c r="DK30" s="47">
        <f t="shared" si="99"/>
        <v>0</v>
      </c>
      <c r="DL30" s="47">
        <f t="shared" si="99"/>
        <v>0</v>
      </c>
      <c r="DM30" s="47">
        <f t="shared" si="99"/>
        <v>0</v>
      </c>
      <c r="DN30" s="47">
        <f t="shared" si="99"/>
        <v>0</v>
      </c>
      <c r="DO30" s="47">
        <f t="shared" si="99"/>
        <v>0</v>
      </c>
      <c r="DP30" s="47">
        <f t="shared" si="99"/>
        <v>0</v>
      </c>
      <c r="DQ30" s="47">
        <f t="shared" si="99"/>
        <v>0</v>
      </c>
      <c r="DR30" s="47">
        <f t="shared" si="99"/>
        <v>0</v>
      </c>
      <c r="DS30" s="47">
        <f t="shared" si="99"/>
        <v>0</v>
      </c>
      <c r="DT30" s="47">
        <f t="shared" si="99"/>
        <v>0</v>
      </c>
      <c r="DU30" s="47">
        <f t="shared" si="99"/>
        <v>0</v>
      </c>
      <c r="DV30" s="47">
        <f t="shared" si="99"/>
        <v>0</v>
      </c>
      <c r="DW30" s="47">
        <f t="shared" si="99"/>
        <v>0</v>
      </c>
      <c r="DX30" s="47">
        <f t="shared" si="99"/>
        <v>0</v>
      </c>
      <c r="DY30" s="47">
        <f t="shared" si="99"/>
        <v>0</v>
      </c>
      <c r="DZ30" s="47">
        <f t="shared" si="99"/>
        <v>0</v>
      </c>
      <c r="EA30" s="47">
        <f t="shared" si="99"/>
        <v>0</v>
      </c>
      <c r="EB30" s="47">
        <f t="shared" si="99"/>
        <v>0</v>
      </c>
      <c r="EC30" s="47">
        <f t="shared" si="99"/>
        <v>0</v>
      </c>
      <c r="ED30" s="47">
        <f t="shared" si="99"/>
        <v>0</v>
      </c>
      <c r="EE30" s="47">
        <f t="shared" si="99"/>
        <v>0</v>
      </c>
      <c r="EF30" s="47">
        <f t="shared" si="99"/>
        <v>0</v>
      </c>
      <c r="EG30" s="47">
        <f t="shared" si="99"/>
        <v>0</v>
      </c>
      <c r="EH30" s="47">
        <f t="shared" si="99"/>
        <v>0</v>
      </c>
      <c r="EI30" s="47">
        <f t="shared" si="99"/>
        <v>0</v>
      </c>
      <c r="EJ30" s="47">
        <f t="shared" si="99"/>
        <v>0</v>
      </c>
      <c r="EK30" s="47">
        <f t="shared" ref="EK30:GV36" si="100">MAX(0,(MIN($F30,EK$15)-MAX($E30,EK$14)+1))/EK$16</f>
        <v>0</v>
      </c>
      <c r="EL30" s="47">
        <f t="shared" si="100"/>
        <v>0</v>
      </c>
      <c r="EM30" s="47">
        <f t="shared" si="100"/>
        <v>0</v>
      </c>
      <c r="EN30" s="47">
        <f t="shared" si="100"/>
        <v>0</v>
      </c>
      <c r="EO30" s="47">
        <f t="shared" si="100"/>
        <v>0</v>
      </c>
      <c r="EP30" s="47">
        <f t="shared" si="100"/>
        <v>0</v>
      </c>
      <c r="EQ30" s="47">
        <f t="shared" si="100"/>
        <v>0</v>
      </c>
      <c r="ER30" s="47">
        <f t="shared" si="100"/>
        <v>0</v>
      </c>
      <c r="ES30" s="47">
        <f t="shared" si="100"/>
        <v>0</v>
      </c>
      <c r="ET30" s="47">
        <f t="shared" si="100"/>
        <v>0</v>
      </c>
      <c r="EU30" s="47">
        <f t="shared" si="100"/>
        <v>0</v>
      </c>
      <c r="EV30" s="47">
        <f t="shared" si="100"/>
        <v>0</v>
      </c>
      <c r="EW30" s="47">
        <f t="shared" si="100"/>
        <v>0</v>
      </c>
      <c r="EX30" s="47">
        <f t="shared" si="100"/>
        <v>0</v>
      </c>
      <c r="EY30" s="47">
        <f t="shared" si="100"/>
        <v>0</v>
      </c>
      <c r="EZ30" s="47">
        <f t="shared" si="100"/>
        <v>0</v>
      </c>
      <c r="FA30" s="47">
        <f t="shared" si="100"/>
        <v>0</v>
      </c>
      <c r="FB30" s="47">
        <f t="shared" si="100"/>
        <v>0</v>
      </c>
      <c r="FC30" s="47">
        <f t="shared" si="100"/>
        <v>0</v>
      </c>
      <c r="FD30" s="47">
        <f t="shared" si="100"/>
        <v>0</v>
      </c>
      <c r="FE30" s="47">
        <f t="shared" si="100"/>
        <v>0</v>
      </c>
      <c r="FF30" s="47">
        <f t="shared" si="100"/>
        <v>0</v>
      </c>
      <c r="FG30" s="47">
        <f t="shared" si="100"/>
        <v>0</v>
      </c>
      <c r="FH30" s="47">
        <f t="shared" si="100"/>
        <v>0</v>
      </c>
      <c r="FI30" s="47">
        <f t="shared" si="100"/>
        <v>0</v>
      </c>
      <c r="FJ30" s="47">
        <f t="shared" si="100"/>
        <v>0</v>
      </c>
      <c r="FK30" s="47">
        <f t="shared" si="100"/>
        <v>0</v>
      </c>
      <c r="FL30" s="47">
        <f t="shared" si="100"/>
        <v>0</v>
      </c>
      <c r="FM30" s="47">
        <f t="shared" si="100"/>
        <v>0</v>
      </c>
      <c r="FN30" s="47">
        <f t="shared" si="100"/>
        <v>0</v>
      </c>
      <c r="FO30" s="47">
        <f t="shared" si="100"/>
        <v>0</v>
      </c>
      <c r="FP30" s="47">
        <f t="shared" si="100"/>
        <v>0</v>
      </c>
      <c r="FQ30" s="47">
        <f t="shared" si="100"/>
        <v>0</v>
      </c>
      <c r="FR30" s="47">
        <f t="shared" si="100"/>
        <v>0</v>
      </c>
      <c r="FS30" s="47">
        <f t="shared" si="100"/>
        <v>0</v>
      </c>
      <c r="FT30" s="47">
        <f t="shared" si="100"/>
        <v>0</v>
      </c>
      <c r="FU30" s="47">
        <f t="shared" si="100"/>
        <v>0</v>
      </c>
      <c r="FV30" s="47">
        <f t="shared" si="100"/>
        <v>0</v>
      </c>
      <c r="FW30" s="47">
        <f t="shared" si="100"/>
        <v>0</v>
      </c>
      <c r="FX30" s="47">
        <f t="shared" si="100"/>
        <v>0</v>
      </c>
      <c r="FY30" s="47">
        <f t="shared" si="100"/>
        <v>0</v>
      </c>
      <c r="FZ30" s="47">
        <f t="shared" si="100"/>
        <v>0</v>
      </c>
      <c r="GA30" s="47">
        <f t="shared" si="100"/>
        <v>0</v>
      </c>
      <c r="GB30" s="47">
        <f t="shared" si="100"/>
        <v>0</v>
      </c>
      <c r="GC30" s="47">
        <f t="shared" si="100"/>
        <v>0</v>
      </c>
      <c r="GD30" s="47">
        <f t="shared" si="100"/>
        <v>0</v>
      </c>
      <c r="GE30" s="47">
        <f t="shared" si="100"/>
        <v>0</v>
      </c>
      <c r="GF30" s="47">
        <f t="shared" si="100"/>
        <v>0</v>
      </c>
      <c r="GG30" s="47">
        <f t="shared" si="100"/>
        <v>0</v>
      </c>
      <c r="GH30" s="47">
        <f t="shared" si="100"/>
        <v>0</v>
      </c>
      <c r="GI30" s="47">
        <f t="shared" si="100"/>
        <v>0</v>
      </c>
      <c r="GJ30" s="47">
        <f t="shared" si="100"/>
        <v>0</v>
      </c>
      <c r="GK30" s="47">
        <f t="shared" si="100"/>
        <v>0</v>
      </c>
      <c r="GL30" s="47">
        <f t="shared" si="100"/>
        <v>0</v>
      </c>
      <c r="GM30" s="47">
        <f t="shared" si="100"/>
        <v>0</v>
      </c>
      <c r="GN30" s="47">
        <f t="shared" si="100"/>
        <v>0</v>
      </c>
      <c r="GO30" s="47">
        <f t="shared" si="100"/>
        <v>0</v>
      </c>
      <c r="GP30" s="47">
        <f t="shared" si="100"/>
        <v>0</v>
      </c>
      <c r="GQ30" s="47">
        <f t="shared" si="100"/>
        <v>0</v>
      </c>
      <c r="GR30" s="47">
        <f t="shared" si="100"/>
        <v>0</v>
      </c>
      <c r="GS30" s="47">
        <f t="shared" si="100"/>
        <v>0</v>
      </c>
      <c r="GT30" s="47">
        <f t="shared" si="100"/>
        <v>0</v>
      </c>
      <c r="GU30" s="47">
        <f t="shared" si="100"/>
        <v>0</v>
      </c>
      <c r="GV30" s="47">
        <f t="shared" si="100"/>
        <v>0</v>
      </c>
      <c r="GW30" s="47">
        <f t="shared" ref="GW30:JH33" si="101">MAX(0,(MIN($F30,GW$15)-MAX($E30,GW$14)+1))/GW$16</f>
        <v>0</v>
      </c>
      <c r="GX30" s="47">
        <f t="shared" si="101"/>
        <v>0</v>
      </c>
      <c r="GY30" s="47">
        <f t="shared" si="101"/>
        <v>0</v>
      </c>
      <c r="GZ30" s="47">
        <f t="shared" si="101"/>
        <v>0</v>
      </c>
      <c r="HA30" s="47">
        <f t="shared" si="101"/>
        <v>0</v>
      </c>
      <c r="HB30" s="47">
        <f t="shared" si="101"/>
        <v>0</v>
      </c>
      <c r="HC30" s="47">
        <f t="shared" si="101"/>
        <v>0</v>
      </c>
      <c r="HD30" s="47">
        <f t="shared" si="101"/>
        <v>0</v>
      </c>
      <c r="HE30" s="47">
        <f t="shared" si="101"/>
        <v>0</v>
      </c>
      <c r="HF30" s="47">
        <f t="shared" si="101"/>
        <v>0</v>
      </c>
      <c r="HG30" s="47">
        <f t="shared" si="101"/>
        <v>0</v>
      </c>
      <c r="HH30" s="47">
        <f t="shared" si="101"/>
        <v>0</v>
      </c>
      <c r="HI30" s="47">
        <f t="shared" si="101"/>
        <v>0</v>
      </c>
      <c r="HJ30" s="47">
        <f t="shared" si="101"/>
        <v>0</v>
      </c>
      <c r="HK30" s="47">
        <f t="shared" si="101"/>
        <v>0</v>
      </c>
      <c r="HL30" s="47">
        <f t="shared" si="101"/>
        <v>0</v>
      </c>
      <c r="HM30" s="47">
        <f t="shared" si="101"/>
        <v>0</v>
      </c>
      <c r="HN30" s="47">
        <f t="shared" si="101"/>
        <v>0</v>
      </c>
      <c r="HO30" s="47">
        <f t="shared" si="101"/>
        <v>0</v>
      </c>
      <c r="HP30" s="47">
        <f t="shared" si="101"/>
        <v>0</v>
      </c>
      <c r="HQ30" s="47">
        <f t="shared" si="101"/>
        <v>0</v>
      </c>
      <c r="HR30" s="47">
        <f t="shared" si="101"/>
        <v>0</v>
      </c>
      <c r="HS30" s="47">
        <f t="shared" si="101"/>
        <v>0</v>
      </c>
      <c r="HT30" s="47">
        <f t="shared" si="101"/>
        <v>0</v>
      </c>
      <c r="HU30" s="47">
        <f t="shared" si="101"/>
        <v>0</v>
      </c>
      <c r="HV30" s="47">
        <f t="shared" si="101"/>
        <v>0</v>
      </c>
      <c r="HW30" s="47">
        <f t="shared" si="101"/>
        <v>0</v>
      </c>
      <c r="HX30" s="47">
        <f t="shared" si="101"/>
        <v>0</v>
      </c>
      <c r="HY30" s="47">
        <f t="shared" si="101"/>
        <v>0</v>
      </c>
      <c r="HZ30" s="47">
        <f t="shared" si="101"/>
        <v>0</v>
      </c>
      <c r="IA30" s="47">
        <f t="shared" si="101"/>
        <v>0</v>
      </c>
      <c r="IB30" s="47">
        <f t="shared" si="101"/>
        <v>0</v>
      </c>
      <c r="IC30" s="47">
        <f t="shared" si="101"/>
        <v>0</v>
      </c>
      <c r="ID30" s="47">
        <f t="shared" si="101"/>
        <v>0</v>
      </c>
      <c r="IE30" s="47">
        <f t="shared" si="101"/>
        <v>0</v>
      </c>
      <c r="IF30" s="47">
        <f t="shared" si="101"/>
        <v>0</v>
      </c>
      <c r="IG30" s="47">
        <f t="shared" si="101"/>
        <v>0</v>
      </c>
      <c r="IH30" s="47">
        <f t="shared" si="101"/>
        <v>0</v>
      </c>
      <c r="II30" s="47">
        <f t="shared" si="101"/>
        <v>0</v>
      </c>
      <c r="IJ30" s="47">
        <f t="shared" si="101"/>
        <v>0</v>
      </c>
      <c r="IK30" s="47">
        <f t="shared" si="101"/>
        <v>0</v>
      </c>
      <c r="IL30" s="47">
        <f t="shared" si="101"/>
        <v>0</v>
      </c>
      <c r="IM30" s="47">
        <f t="shared" si="101"/>
        <v>0</v>
      </c>
      <c r="IN30" s="47">
        <f t="shared" si="101"/>
        <v>0</v>
      </c>
      <c r="IO30" s="47">
        <f t="shared" si="101"/>
        <v>0</v>
      </c>
      <c r="IP30" s="47">
        <f t="shared" si="101"/>
        <v>0</v>
      </c>
      <c r="IQ30" s="47">
        <f t="shared" si="101"/>
        <v>0</v>
      </c>
      <c r="IR30" s="47">
        <f t="shared" si="101"/>
        <v>0</v>
      </c>
      <c r="IS30" s="47">
        <f t="shared" si="101"/>
        <v>0</v>
      </c>
      <c r="IT30" s="47">
        <f t="shared" si="101"/>
        <v>0</v>
      </c>
      <c r="IU30" s="47">
        <f t="shared" si="101"/>
        <v>0</v>
      </c>
      <c r="IV30" s="47">
        <f t="shared" si="101"/>
        <v>0</v>
      </c>
      <c r="IW30" s="47">
        <f t="shared" si="101"/>
        <v>0</v>
      </c>
      <c r="IX30" s="47">
        <f t="shared" si="101"/>
        <v>0</v>
      </c>
      <c r="IY30" s="47">
        <f t="shared" si="101"/>
        <v>0</v>
      </c>
      <c r="IZ30" s="47">
        <f t="shared" si="101"/>
        <v>0</v>
      </c>
      <c r="JA30" s="47">
        <f t="shared" si="101"/>
        <v>0</v>
      </c>
      <c r="JB30" s="47">
        <f t="shared" si="101"/>
        <v>0</v>
      </c>
      <c r="JC30" s="47">
        <f t="shared" si="101"/>
        <v>0</v>
      </c>
      <c r="JD30" s="47">
        <f t="shared" si="101"/>
        <v>0</v>
      </c>
      <c r="JE30" s="47">
        <f t="shared" si="101"/>
        <v>0</v>
      </c>
      <c r="JF30" s="47">
        <f t="shared" si="101"/>
        <v>0</v>
      </c>
      <c r="JG30" s="47">
        <f t="shared" si="101"/>
        <v>0</v>
      </c>
      <c r="JH30" s="47">
        <f t="shared" si="101"/>
        <v>0</v>
      </c>
      <c r="JI30" s="47">
        <f t="shared" ref="JI30:LT36" si="102">MAX(0,(MIN($F30,JI$15)-MAX($E30,JI$14)+1))/JI$16</f>
        <v>0</v>
      </c>
      <c r="JJ30" s="47">
        <f t="shared" si="102"/>
        <v>0</v>
      </c>
      <c r="JK30" s="47">
        <f t="shared" si="102"/>
        <v>0</v>
      </c>
      <c r="JL30" s="47">
        <f t="shared" si="102"/>
        <v>0</v>
      </c>
      <c r="JM30" s="47">
        <f t="shared" si="102"/>
        <v>0</v>
      </c>
      <c r="JN30" s="47">
        <f t="shared" si="102"/>
        <v>0</v>
      </c>
      <c r="JO30" s="47">
        <f t="shared" si="102"/>
        <v>0</v>
      </c>
      <c r="JP30" s="47">
        <f t="shared" si="102"/>
        <v>0</v>
      </c>
      <c r="JQ30" s="47">
        <f t="shared" si="102"/>
        <v>0</v>
      </c>
      <c r="JR30" s="47">
        <f t="shared" si="102"/>
        <v>0</v>
      </c>
      <c r="JS30" s="47">
        <f t="shared" si="102"/>
        <v>0</v>
      </c>
      <c r="JT30" s="47">
        <f t="shared" si="102"/>
        <v>0</v>
      </c>
      <c r="JU30" s="47">
        <f t="shared" si="102"/>
        <v>0</v>
      </c>
      <c r="JV30" s="47">
        <f t="shared" si="102"/>
        <v>0</v>
      </c>
      <c r="JW30" s="47">
        <f t="shared" si="102"/>
        <v>0</v>
      </c>
      <c r="JX30" s="47">
        <f t="shared" si="102"/>
        <v>0</v>
      </c>
      <c r="JY30" s="47">
        <f t="shared" si="102"/>
        <v>0</v>
      </c>
      <c r="JZ30" s="47">
        <f t="shared" si="102"/>
        <v>0</v>
      </c>
      <c r="KA30" s="47">
        <f t="shared" si="102"/>
        <v>0</v>
      </c>
      <c r="KB30" s="47">
        <f t="shared" si="102"/>
        <v>0</v>
      </c>
      <c r="KC30" s="47">
        <f t="shared" si="102"/>
        <v>0</v>
      </c>
      <c r="KD30" s="47">
        <f t="shared" si="102"/>
        <v>0</v>
      </c>
      <c r="KE30" s="47">
        <f t="shared" si="102"/>
        <v>0</v>
      </c>
      <c r="KF30" s="47">
        <f t="shared" si="102"/>
        <v>0</v>
      </c>
      <c r="KG30" s="47">
        <f t="shared" si="102"/>
        <v>0</v>
      </c>
      <c r="KH30" s="47">
        <f t="shared" si="102"/>
        <v>0</v>
      </c>
      <c r="KI30" s="47">
        <f t="shared" si="102"/>
        <v>0</v>
      </c>
      <c r="KJ30" s="47">
        <f t="shared" si="102"/>
        <v>0</v>
      </c>
      <c r="KK30" s="47">
        <f t="shared" si="102"/>
        <v>0</v>
      </c>
      <c r="KL30" s="47">
        <f t="shared" si="102"/>
        <v>0</v>
      </c>
      <c r="KM30" s="47">
        <f t="shared" si="102"/>
        <v>0</v>
      </c>
      <c r="KN30" s="47">
        <f t="shared" si="102"/>
        <v>0</v>
      </c>
      <c r="KO30" s="47">
        <f t="shared" si="102"/>
        <v>0</v>
      </c>
      <c r="KP30" s="47">
        <f t="shared" si="102"/>
        <v>0</v>
      </c>
      <c r="KQ30" s="47">
        <f t="shared" si="102"/>
        <v>0</v>
      </c>
      <c r="KR30" s="47">
        <f t="shared" si="102"/>
        <v>0</v>
      </c>
      <c r="KS30" s="47">
        <f t="shared" si="102"/>
        <v>0</v>
      </c>
      <c r="KT30" s="47">
        <f t="shared" si="102"/>
        <v>0</v>
      </c>
      <c r="KU30" s="47">
        <f t="shared" si="102"/>
        <v>0</v>
      </c>
      <c r="KV30" s="47">
        <f t="shared" si="102"/>
        <v>0</v>
      </c>
      <c r="KW30" s="47">
        <f t="shared" si="102"/>
        <v>0</v>
      </c>
      <c r="KX30" s="47">
        <f t="shared" si="102"/>
        <v>0</v>
      </c>
      <c r="KY30" s="47">
        <f t="shared" si="102"/>
        <v>0</v>
      </c>
      <c r="KZ30" s="47">
        <f t="shared" si="102"/>
        <v>0</v>
      </c>
      <c r="LA30" s="47">
        <f t="shared" si="102"/>
        <v>0</v>
      </c>
      <c r="LB30" s="47">
        <f t="shared" si="102"/>
        <v>0</v>
      </c>
      <c r="LC30" s="47">
        <f t="shared" si="102"/>
        <v>0</v>
      </c>
      <c r="LD30" s="47">
        <f t="shared" si="102"/>
        <v>0</v>
      </c>
      <c r="LE30" s="47">
        <f t="shared" si="102"/>
        <v>0</v>
      </c>
      <c r="LF30" s="47">
        <f t="shared" si="102"/>
        <v>0</v>
      </c>
      <c r="LG30" s="47">
        <f t="shared" si="102"/>
        <v>0</v>
      </c>
      <c r="LH30" s="47">
        <f t="shared" si="102"/>
        <v>0</v>
      </c>
      <c r="LI30" s="47">
        <f t="shared" si="102"/>
        <v>0</v>
      </c>
      <c r="LJ30" s="47">
        <f t="shared" si="102"/>
        <v>0</v>
      </c>
      <c r="LK30" s="47">
        <f t="shared" si="102"/>
        <v>0</v>
      </c>
      <c r="LL30" s="47">
        <f t="shared" si="102"/>
        <v>0</v>
      </c>
      <c r="LM30" s="47">
        <f t="shared" si="102"/>
        <v>0</v>
      </c>
      <c r="LN30" s="47">
        <f t="shared" si="102"/>
        <v>0</v>
      </c>
      <c r="LO30" s="47">
        <f t="shared" si="102"/>
        <v>0</v>
      </c>
      <c r="LP30" s="47">
        <f t="shared" si="102"/>
        <v>0</v>
      </c>
      <c r="LQ30" s="47">
        <f t="shared" si="102"/>
        <v>0</v>
      </c>
      <c r="LR30" s="47">
        <f t="shared" si="102"/>
        <v>0</v>
      </c>
      <c r="LS30" s="47">
        <f t="shared" si="102"/>
        <v>0</v>
      </c>
      <c r="LT30" s="47">
        <f t="shared" si="102"/>
        <v>0</v>
      </c>
      <c r="LU30" s="47">
        <f t="shared" ref="LU30:OF33" si="103">MAX(0,(MIN($F30,LU$15)-MAX($E30,LU$14)+1))/LU$16</f>
        <v>0</v>
      </c>
      <c r="LV30" s="47">
        <f t="shared" si="103"/>
        <v>0</v>
      </c>
      <c r="LW30" s="47">
        <f t="shared" si="103"/>
        <v>0</v>
      </c>
      <c r="LX30" s="47">
        <f t="shared" si="103"/>
        <v>0</v>
      </c>
      <c r="LY30" s="47">
        <f t="shared" si="103"/>
        <v>0</v>
      </c>
      <c r="LZ30" s="47">
        <f t="shared" si="103"/>
        <v>0</v>
      </c>
      <c r="MA30" s="47">
        <f t="shared" si="103"/>
        <v>0</v>
      </c>
      <c r="MB30" s="47">
        <f t="shared" si="103"/>
        <v>0</v>
      </c>
      <c r="MC30" s="47">
        <f t="shared" si="103"/>
        <v>0</v>
      </c>
      <c r="MD30" s="47">
        <f t="shared" si="103"/>
        <v>0</v>
      </c>
      <c r="ME30" s="47">
        <f t="shared" si="103"/>
        <v>0</v>
      </c>
      <c r="MF30" s="47">
        <f t="shared" si="103"/>
        <v>0</v>
      </c>
      <c r="MG30" s="47">
        <f t="shared" si="103"/>
        <v>0</v>
      </c>
      <c r="MH30" s="47">
        <f t="shared" si="103"/>
        <v>0</v>
      </c>
      <c r="MI30" s="47">
        <f t="shared" si="103"/>
        <v>0</v>
      </c>
      <c r="MJ30" s="47">
        <f t="shared" si="103"/>
        <v>0</v>
      </c>
      <c r="MK30" s="47">
        <f t="shared" si="103"/>
        <v>0</v>
      </c>
      <c r="ML30" s="47">
        <f t="shared" si="103"/>
        <v>0</v>
      </c>
      <c r="MM30" s="47">
        <f t="shared" si="103"/>
        <v>0</v>
      </c>
      <c r="MN30" s="47">
        <f t="shared" si="103"/>
        <v>0</v>
      </c>
      <c r="MO30" s="47">
        <f t="shared" si="103"/>
        <v>0</v>
      </c>
      <c r="MP30" s="47">
        <f t="shared" si="103"/>
        <v>0</v>
      </c>
      <c r="MQ30" s="47">
        <f t="shared" si="103"/>
        <v>0</v>
      </c>
      <c r="MR30" s="47">
        <f t="shared" si="103"/>
        <v>0</v>
      </c>
      <c r="MS30" s="47">
        <f t="shared" si="103"/>
        <v>0</v>
      </c>
      <c r="MT30" s="47">
        <f t="shared" si="103"/>
        <v>0</v>
      </c>
      <c r="MU30" s="47">
        <f t="shared" si="103"/>
        <v>0</v>
      </c>
      <c r="MV30" s="47">
        <f t="shared" si="103"/>
        <v>0</v>
      </c>
      <c r="MW30" s="47">
        <f t="shared" si="103"/>
        <v>0</v>
      </c>
      <c r="MX30" s="47">
        <f t="shared" si="103"/>
        <v>0</v>
      </c>
      <c r="MY30" s="47">
        <f t="shared" si="103"/>
        <v>0</v>
      </c>
      <c r="MZ30" s="47">
        <f t="shared" si="103"/>
        <v>0</v>
      </c>
      <c r="NA30" s="47">
        <f t="shared" si="103"/>
        <v>0</v>
      </c>
      <c r="NB30" s="47">
        <f t="shared" si="103"/>
        <v>0</v>
      </c>
      <c r="NC30" s="47">
        <f t="shared" si="103"/>
        <v>0</v>
      </c>
      <c r="ND30" s="47">
        <f t="shared" si="103"/>
        <v>0</v>
      </c>
      <c r="NE30" s="47">
        <f t="shared" si="103"/>
        <v>0</v>
      </c>
      <c r="NF30" s="47">
        <f t="shared" si="103"/>
        <v>0</v>
      </c>
      <c r="NG30" s="47">
        <f t="shared" si="103"/>
        <v>0</v>
      </c>
      <c r="NH30" s="47">
        <f t="shared" si="103"/>
        <v>0</v>
      </c>
      <c r="NI30" s="47">
        <f t="shared" si="103"/>
        <v>0</v>
      </c>
      <c r="NJ30" s="47">
        <f t="shared" si="103"/>
        <v>0</v>
      </c>
      <c r="NK30" s="47">
        <f t="shared" si="103"/>
        <v>0</v>
      </c>
      <c r="NL30" s="47">
        <f t="shared" si="103"/>
        <v>0</v>
      </c>
      <c r="NM30" s="47">
        <f t="shared" si="103"/>
        <v>0</v>
      </c>
      <c r="NN30" s="47">
        <f t="shared" si="103"/>
        <v>0</v>
      </c>
      <c r="NO30" s="47">
        <f t="shared" si="103"/>
        <v>0</v>
      </c>
      <c r="NP30" s="47">
        <f t="shared" si="103"/>
        <v>0</v>
      </c>
      <c r="NQ30" s="47">
        <f t="shared" si="103"/>
        <v>0</v>
      </c>
      <c r="NR30" s="47">
        <f t="shared" si="103"/>
        <v>0</v>
      </c>
      <c r="NS30" s="47">
        <f t="shared" si="103"/>
        <v>0</v>
      </c>
      <c r="NT30" s="47">
        <f t="shared" si="103"/>
        <v>0</v>
      </c>
      <c r="NU30" s="47">
        <f t="shared" si="103"/>
        <v>0</v>
      </c>
      <c r="NV30" s="47">
        <f t="shared" si="103"/>
        <v>0</v>
      </c>
      <c r="NW30" s="47">
        <f t="shared" si="103"/>
        <v>0</v>
      </c>
      <c r="NX30" s="47">
        <f t="shared" si="103"/>
        <v>0</v>
      </c>
      <c r="NY30" s="47">
        <f t="shared" si="103"/>
        <v>0</v>
      </c>
      <c r="NZ30" s="47">
        <f t="shared" si="103"/>
        <v>0</v>
      </c>
      <c r="OA30" s="47">
        <f t="shared" si="103"/>
        <v>0</v>
      </c>
      <c r="OB30" s="47">
        <f t="shared" si="103"/>
        <v>0</v>
      </c>
      <c r="OC30" s="47">
        <f t="shared" si="103"/>
        <v>0</v>
      </c>
      <c r="OD30" s="47">
        <f t="shared" si="103"/>
        <v>0</v>
      </c>
      <c r="OE30" s="47">
        <f t="shared" si="103"/>
        <v>0</v>
      </c>
      <c r="OF30" s="47">
        <f t="shared" si="103"/>
        <v>0</v>
      </c>
      <c r="OG30" s="47">
        <f t="shared" ref="OG30:OR32" si="104">MAX(0,(MIN($F30,OG$15)-MAX($E30,OG$14)+1))/OG$16</f>
        <v>0</v>
      </c>
      <c r="OH30" s="47">
        <f t="shared" si="104"/>
        <v>0</v>
      </c>
      <c r="OI30" s="47">
        <f t="shared" si="104"/>
        <v>0</v>
      </c>
      <c r="OJ30" s="47">
        <f t="shared" si="104"/>
        <v>0</v>
      </c>
      <c r="OK30" s="47">
        <f t="shared" si="104"/>
        <v>0</v>
      </c>
      <c r="OL30" s="47">
        <f t="shared" si="104"/>
        <v>0</v>
      </c>
      <c r="OM30" s="47">
        <f t="shared" si="104"/>
        <v>0</v>
      </c>
      <c r="ON30" s="47">
        <f t="shared" si="104"/>
        <v>0</v>
      </c>
      <c r="OO30" s="47">
        <f t="shared" si="104"/>
        <v>0</v>
      </c>
      <c r="OP30" s="47">
        <f t="shared" si="104"/>
        <v>0</v>
      </c>
      <c r="OQ30" s="47">
        <f t="shared" si="104"/>
        <v>0</v>
      </c>
      <c r="OR30" s="526">
        <f t="shared" si="104"/>
        <v>0</v>
      </c>
    </row>
    <row r="31" spans="2:408" x14ac:dyDescent="0.35">
      <c r="B31" s="277"/>
      <c r="C31" t="s">
        <v>296</v>
      </c>
      <c r="D31">
        <f t="shared" ref="D31:D35" si="105">G31/12</f>
        <v>2</v>
      </c>
      <c r="E31" s="501">
        <f>F30+1</f>
        <v>44927</v>
      </c>
      <c r="F31" s="27">
        <f>EOMONTH(E31,G31-1)</f>
        <v>45657</v>
      </c>
      <c r="G31" s="457">
        <f>Assumptions!E26</f>
        <v>24</v>
      </c>
      <c r="I31" s="503">
        <f t="shared" ref="I31:I39" si="106">SUM(L31:OR31)</f>
        <v>24</v>
      </c>
      <c r="L31" s="47">
        <f>MAX(0,(MIN($F31,L$15)-MAX($E31,L$14)+1))/L$16</f>
        <v>0</v>
      </c>
      <c r="M31" s="47">
        <f t="shared" si="98"/>
        <v>0</v>
      </c>
      <c r="N31" s="47">
        <f t="shared" si="98"/>
        <v>0</v>
      </c>
      <c r="O31" s="47">
        <f t="shared" si="98"/>
        <v>0</v>
      </c>
      <c r="P31" s="47">
        <f t="shared" si="98"/>
        <v>0</v>
      </c>
      <c r="Q31" s="47">
        <f t="shared" si="98"/>
        <v>0</v>
      </c>
      <c r="R31" s="47">
        <f t="shared" si="98"/>
        <v>0</v>
      </c>
      <c r="S31" s="47">
        <f t="shared" si="98"/>
        <v>0</v>
      </c>
      <c r="T31" s="47">
        <f t="shared" si="98"/>
        <v>0</v>
      </c>
      <c r="U31" s="47">
        <f t="shared" si="98"/>
        <v>0</v>
      </c>
      <c r="V31" s="47">
        <f t="shared" si="98"/>
        <v>0</v>
      </c>
      <c r="W31" s="47">
        <f t="shared" si="98"/>
        <v>0</v>
      </c>
      <c r="X31" s="47">
        <f t="shared" si="98"/>
        <v>1</v>
      </c>
      <c r="Y31" s="47">
        <f t="shared" si="98"/>
        <v>1</v>
      </c>
      <c r="Z31" s="47">
        <f t="shared" si="98"/>
        <v>1</v>
      </c>
      <c r="AA31" s="47">
        <f t="shared" si="98"/>
        <v>1</v>
      </c>
      <c r="AB31" s="47">
        <f t="shared" si="98"/>
        <v>1</v>
      </c>
      <c r="AC31" s="47">
        <f t="shared" si="98"/>
        <v>1</v>
      </c>
      <c r="AD31" s="47">
        <f t="shared" si="98"/>
        <v>1</v>
      </c>
      <c r="AE31" s="47">
        <f t="shared" si="98"/>
        <v>1</v>
      </c>
      <c r="AF31" s="47">
        <f t="shared" si="98"/>
        <v>1</v>
      </c>
      <c r="AG31" s="47">
        <f t="shared" si="98"/>
        <v>1</v>
      </c>
      <c r="AH31" s="47">
        <f t="shared" si="98"/>
        <v>1</v>
      </c>
      <c r="AI31" s="47">
        <f t="shared" si="98"/>
        <v>1</v>
      </c>
      <c r="AJ31" s="47">
        <f t="shared" si="98"/>
        <v>1</v>
      </c>
      <c r="AK31" s="47">
        <f t="shared" si="98"/>
        <v>1</v>
      </c>
      <c r="AL31" s="47">
        <f t="shared" si="98"/>
        <v>1</v>
      </c>
      <c r="AM31" s="47">
        <f t="shared" si="98"/>
        <v>1</v>
      </c>
      <c r="AN31" s="47">
        <f t="shared" si="98"/>
        <v>1</v>
      </c>
      <c r="AO31" s="47">
        <f t="shared" si="98"/>
        <v>1</v>
      </c>
      <c r="AP31" s="47">
        <f t="shared" si="98"/>
        <v>1</v>
      </c>
      <c r="AQ31" s="47">
        <f t="shared" si="98"/>
        <v>1</v>
      </c>
      <c r="AR31" s="47">
        <f t="shared" si="98"/>
        <v>1</v>
      </c>
      <c r="AS31" s="47">
        <f t="shared" si="98"/>
        <v>1</v>
      </c>
      <c r="AT31" s="47">
        <f t="shared" si="98"/>
        <v>1</v>
      </c>
      <c r="AU31" s="47">
        <f t="shared" si="98"/>
        <v>1</v>
      </c>
      <c r="AV31" s="47">
        <f t="shared" si="98"/>
        <v>0</v>
      </c>
      <c r="AW31" s="47">
        <f t="shared" si="98"/>
        <v>0</v>
      </c>
      <c r="AX31" s="47">
        <f t="shared" si="98"/>
        <v>0</v>
      </c>
      <c r="AY31" s="47">
        <f t="shared" si="98"/>
        <v>0</v>
      </c>
      <c r="AZ31" s="47">
        <f t="shared" si="98"/>
        <v>0</v>
      </c>
      <c r="BA31" s="47">
        <f t="shared" si="98"/>
        <v>0</v>
      </c>
      <c r="BB31" s="47">
        <f t="shared" si="98"/>
        <v>0</v>
      </c>
      <c r="BC31" s="47">
        <f t="shared" si="98"/>
        <v>0</v>
      </c>
      <c r="BD31" s="47">
        <f t="shared" si="98"/>
        <v>0</v>
      </c>
      <c r="BE31" s="47">
        <f t="shared" si="98"/>
        <v>0</v>
      </c>
      <c r="BF31" s="47">
        <f t="shared" si="98"/>
        <v>0</v>
      </c>
      <c r="BG31" s="47">
        <f t="shared" si="98"/>
        <v>0</v>
      </c>
      <c r="BH31" s="47">
        <f t="shared" si="98"/>
        <v>0</v>
      </c>
      <c r="BI31" s="47">
        <f t="shared" si="98"/>
        <v>0</v>
      </c>
      <c r="BJ31" s="47">
        <f t="shared" si="98"/>
        <v>0</v>
      </c>
      <c r="BK31" s="47">
        <f t="shared" si="98"/>
        <v>0</v>
      </c>
      <c r="BL31" s="47">
        <f t="shared" si="98"/>
        <v>0</v>
      </c>
      <c r="BM31" s="47">
        <f t="shared" si="98"/>
        <v>0</v>
      </c>
      <c r="BN31" s="47">
        <f t="shared" si="98"/>
        <v>0</v>
      </c>
      <c r="BO31" s="47">
        <f t="shared" si="98"/>
        <v>0</v>
      </c>
      <c r="BP31" s="47">
        <f t="shared" si="98"/>
        <v>0</v>
      </c>
      <c r="BQ31" s="47">
        <f t="shared" si="98"/>
        <v>0</v>
      </c>
      <c r="BR31" s="47">
        <f t="shared" si="98"/>
        <v>0</v>
      </c>
      <c r="BS31" s="47">
        <f t="shared" si="98"/>
        <v>0</v>
      </c>
      <c r="BT31" s="47">
        <f t="shared" si="98"/>
        <v>0</v>
      </c>
      <c r="BU31" s="47">
        <f t="shared" si="98"/>
        <v>0</v>
      </c>
      <c r="BV31" s="47">
        <f t="shared" si="98"/>
        <v>0</v>
      </c>
      <c r="BW31" s="47">
        <f t="shared" si="98"/>
        <v>0</v>
      </c>
      <c r="BX31" s="47">
        <f t="shared" si="98"/>
        <v>0</v>
      </c>
      <c r="BY31" s="47">
        <f t="shared" si="99"/>
        <v>0</v>
      </c>
      <c r="BZ31" s="47">
        <f t="shared" si="99"/>
        <v>0</v>
      </c>
      <c r="CA31" s="47">
        <f t="shared" si="99"/>
        <v>0</v>
      </c>
      <c r="CB31" s="47">
        <f t="shared" si="99"/>
        <v>0</v>
      </c>
      <c r="CC31" s="47">
        <f t="shared" si="99"/>
        <v>0</v>
      </c>
      <c r="CD31" s="47">
        <f t="shared" si="99"/>
        <v>0</v>
      </c>
      <c r="CE31" s="47">
        <f t="shared" si="99"/>
        <v>0</v>
      </c>
      <c r="CF31" s="47">
        <f t="shared" si="99"/>
        <v>0</v>
      </c>
      <c r="CG31" s="47">
        <f t="shared" si="99"/>
        <v>0</v>
      </c>
      <c r="CH31" s="47">
        <f t="shared" si="99"/>
        <v>0</v>
      </c>
      <c r="CI31" s="47">
        <f t="shared" si="99"/>
        <v>0</v>
      </c>
      <c r="CJ31" s="47">
        <f t="shared" si="99"/>
        <v>0</v>
      </c>
      <c r="CK31" s="47">
        <f t="shared" si="99"/>
        <v>0</v>
      </c>
      <c r="CL31" s="47">
        <f t="shared" si="99"/>
        <v>0</v>
      </c>
      <c r="CM31" s="47">
        <f t="shared" si="99"/>
        <v>0</v>
      </c>
      <c r="CN31" s="47">
        <f t="shared" si="99"/>
        <v>0</v>
      </c>
      <c r="CO31" s="47">
        <f t="shared" si="99"/>
        <v>0</v>
      </c>
      <c r="CP31" s="47">
        <f t="shared" si="99"/>
        <v>0</v>
      </c>
      <c r="CQ31" s="47">
        <f t="shared" si="99"/>
        <v>0</v>
      </c>
      <c r="CR31" s="47">
        <f t="shared" si="99"/>
        <v>0</v>
      </c>
      <c r="CS31" s="47">
        <f t="shared" si="99"/>
        <v>0</v>
      </c>
      <c r="CT31" s="47">
        <f t="shared" si="99"/>
        <v>0</v>
      </c>
      <c r="CU31" s="47">
        <f t="shared" si="99"/>
        <v>0</v>
      </c>
      <c r="CV31" s="47">
        <f t="shared" si="99"/>
        <v>0</v>
      </c>
      <c r="CW31" s="47">
        <f t="shared" si="99"/>
        <v>0</v>
      </c>
      <c r="CX31" s="47">
        <f t="shared" si="99"/>
        <v>0</v>
      </c>
      <c r="CY31" s="47">
        <f t="shared" si="99"/>
        <v>0</v>
      </c>
      <c r="CZ31" s="47">
        <f t="shared" si="99"/>
        <v>0</v>
      </c>
      <c r="DA31" s="47">
        <f t="shared" si="99"/>
        <v>0</v>
      </c>
      <c r="DB31" s="47">
        <f t="shared" si="99"/>
        <v>0</v>
      </c>
      <c r="DC31" s="47">
        <f t="shared" si="99"/>
        <v>0</v>
      </c>
      <c r="DD31" s="47">
        <f t="shared" si="99"/>
        <v>0</v>
      </c>
      <c r="DE31" s="47">
        <f t="shared" si="99"/>
        <v>0</v>
      </c>
      <c r="DF31" s="47">
        <f t="shared" si="99"/>
        <v>0</v>
      </c>
      <c r="DG31" s="47">
        <f t="shared" si="99"/>
        <v>0</v>
      </c>
      <c r="DH31" s="47">
        <f t="shared" si="99"/>
        <v>0</v>
      </c>
      <c r="DI31" s="47">
        <f t="shared" si="99"/>
        <v>0</v>
      </c>
      <c r="DJ31" s="47">
        <f t="shared" si="99"/>
        <v>0</v>
      </c>
      <c r="DK31" s="47">
        <f t="shared" si="99"/>
        <v>0</v>
      </c>
      <c r="DL31" s="47">
        <f t="shared" si="99"/>
        <v>0</v>
      </c>
      <c r="DM31" s="47">
        <f t="shared" si="99"/>
        <v>0</v>
      </c>
      <c r="DN31" s="47">
        <f t="shared" si="99"/>
        <v>0</v>
      </c>
      <c r="DO31" s="47">
        <f t="shared" si="99"/>
        <v>0</v>
      </c>
      <c r="DP31" s="47">
        <f t="shared" si="99"/>
        <v>0</v>
      </c>
      <c r="DQ31" s="47">
        <f t="shared" si="99"/>
        <v>0</v>
      </c>
      <c r="DR31" s="47">
        <f t="shared" si="99"/>
        <v>0</v>
      </c>
      <c r="DS31" s="47">
        <f t="shared" si="99"/>
        <v>0</v>
      </c>
      <c r="DT31" s="47">
        <f t="shared" si="99"/>
        <v>0</v>
      </c>
      <c r="DU31" s="47">
        <f t="shared" si="99"/>
        <v>0</v>
      </c>
      <c r="DV31" s="47">
        <f t="shared" si="99"/>
        <v>0</v>
      </c>
      <c r="DW31" s="47">
        <f t="shared" si="99"/>
        <v>0</v>
      </c>
      <c r="DX31" s="47">
        <f t="shared" si="99"/>
        <v>0</v>
      </c>
      <c r="DY31" s="47">
        <f t="shared" si="99"/>
        <v>0</v>
      </c>
      <c r="DZ31" s="47">
        <f t="shared" si="99"/>
        <v>0</v>
      </c>
      <c r="EA31" s="47">
        <f t="shared" si="99"/>
        <v>0</v>
      </c>
      <c r="EB31" s="47">
        <f t="shared" si="99"/>
        <v>0</v>
      </c>
      <c r="EC31" s="47">
        <f t="shared" si="99"/>
        <v>0</v>
      </c>
      <c r="ED31" s="47">
        <f t="shared" si="99"/>
        <v>0</v>
      </c>
      <c r="EE31" s="47">
        <f t="shared" si="99"/>
        <v>0</v>
      </c>
      <c r="EF31" s="47">
        <f t="shared" si="99"/>
        <v>0</v>
      </c>
      <c r="EG31" s="47">
        <f t="shared" si="99"/>
        <v>0</v>
      </c>
      <c r="EH31" s="47">
        <f t="shared" si="99"/>
        <v>0</v>
      </c>
      <c r="EI31" s="47">
        <f t="shared" si="99"/>
        <v>0</v>
      </c>
      <c r="EJ31" s="47">
        <f t="shared" si="99"/>
        <v>0</v>
      </c>
      <c r="EK31" s="47">
        <f t="shared" si="100"/>
        <v>0</v>
      </c>
      <c r="EL31" s="47">
        <f t="shared" si="100"/>
        <v>0</v>
      </c>
      <c r="EM31" s="47">
        <f t="shared" si="100"/>
        <v>0</v>
      </c>
      <c r="EN31" s="47">
        <f t="shared" si="100"/>
        <v>0</v>
      </c>
      <c r="EO31" s="47">
        <f t="shared" si="100"/>
        <v>0</v>
      </c>
      <c r="EP31" s="47">
        <f t="shared" si="100"/>
        <v>0</v>
      </c>
      <c r="EQ31" s="47">
        <f t="shared" si="100"/>
        <v>0</v>
      </c>
      <c r="ER31" s="47">
        <f t="shared" si="100"/>
        <v>0</v>
      </c>
      <c r="ES31" s="47">
        <f t="shared" si="100"/>
        <v>0</v>
      </c>
      <c r="ET31" s="47">
        <f t="shared" si="100"/>
        <v>0</v>
      </c>
      <c r="EU31" s="47">
        <f t="shared" si="100"/>
        <v>0</v>
      </c>
      <c r="EV31" s="47">
        <f t="shared" si="100"/>
        <v>0</v>
      </c>
      <c r="EW31" s="47">
        <f t="shared" si="100"/>
        <v>0</v>
      </c>
      <c r="EX31" s="47">
        <f t="shared" si="100"/>
        <v>0</v>
      </c>
      <c r="EY31" s="47">
        <f t="shared" si="100"/>
        <v>0</v>
      </c>
      <c r="EZ31" s="47">
        <f t="shared" si="100"/>
        <v>0</v>
      </c>
      <c r="FA31" s="47">
        <f t="shared" si="100"/>
        <v>0</v>
      </c>
      <c r="FB31" s="47">
        <f t="shared" si="100"/>
        <v>0</v>
      </c>
      <c r="FC31" s="47">
        <f t="shared" si="100"/>
        <v>0</v>
      </c>
      <c r="FD31" s="47">
        <f t="shared" si="100"/>
        <v>0</v>
      </c>
      <c r="FE31" s="47">
        <f t="shared" si="100"/>
        <v>0</v>
      </c>
      <c r="FF31" s="47">
        <f t="shared" si="100"/>
        <v>0</v>
      </c>
      <c r="FG31" s="47">
        <f t="shared" si="100"/>
        <v>0</v>
      </c>
      <c r="FH31" s="47">
        <f t="shared" si="100"/>
        <v>0</v>
      </c>
      <c r="FI31" s="47">
        <f t="shared" si="100"/>
        <v>0</v>
      </c>
      <c r="FJ31" s="47">
        <f t="shared" si="100"/>
        <v>0</v>
      </c>
      <c r="FK31" s="47">
        <f t="shared" si="100"/>
        <v>0</v>
      </c>
      <c r="FL31" s="47">
        <f t="shared" si="100"/>
        <v>0</v>
      </c>
      <c r="FM31" s="47">
        <f t="shared" si="100"/>
        <v>0</v>
      </c>
      <c r="FN31" s="47">
        <f t="shared" si="100"/>
        <v>0</v>
      </c>
      <c r="FO31" s="47">
        <f t="shared" si="100"/>
        <v>0</v>
      </c>
      <c r="FP31" s="47">
        <f t="shared" si="100"/>
        <v>0</v>
      </c>
      <c r="FQ31" s="47">
        <f t="shared" si="100"/>
        <v>0</v>
      </c>
      <c r="FR31" s="47">
        <f t="shared" si="100"/>
        <v>0</v>
      </c>
      <c r="FS31" s="47">
        <f t="shared" si="100"/>
        <v>0</v>
      </c>
      <c r="FT31" s="47">
        <f t="shared" si="100"/>
        <v>0</v>
      </c>
      <c r="FU31" s="47">
        <f t="shared" si="100"/>
        <v>0</v>
      </c>
      <c r="FV31" s="47">
        <f t="shared" si="100"/>
        <v>0</v>
      </c>
      <c r="FW31" s="47">
        <f t="shared" si="100"/>
        <v>0</v>
      </c>
      <c r="FX31" s="47">
        <f t="shared" si="100"/>
        <v>0</v>
      </c>
      <c r="FY31" s="47">
        <f t="shared" si="100"/>
        <v>0</v>
      </c>
      <c r="FZ31" s="47">
        <f t="shared" si="100"/>
        <v>0</v>
      </c>
      <c r="GA31" s="47">
        <f t="shared" si="100"/>
        <v>0</v>
      </c>
      <c r="GB31" s="47">
        <f t="shared" si="100"/>
        <v>0</v>
      </c>
      <c r="GC31" s="47">
        <f t="shared" si="100"/>
        <v>0</v>
      </c>
      <c r="GD31" s="47">
        <f t="shared" si="100"/>
        <v>0</v>
      </c>
      <c r="GE31" s="47">
        <f t="shared" si="100"/>
        <v>0</v>
      </c>
      <c r="GF31" s="47">
        <f t="shared" si="100"/>
        <v>0</v>
      </c>
      <c r="GG31" s="47">
        <f t="shared" si="100"/>
        <v>0</v>
      </c>
      <c r="GH31" s="47">
        <f t="shared" si="100"/>
        <v>0</v>
      </c>
      <c r="GI31" s="47">
        <f t="shared" si="100"/>
        <v>0</v>
      </c>
      <c r="GJ31" s="47">
        <f t="shared" si="100"/>
        <v>0</v>
      </c>
      <c r="GK31" s="47">
        <f t="shared" si="100"/>
        <v>0</v>
      </c>
      <c r="GL31" s="47">
        <f t="shared" si="100"/>
        <v>0</v>
      </c>
      <c r="GM31" s="47">
        <f t="shared" si="100"/>
        <v>0</v>
      </c>
      <c r="GN31" s="47">
        <f t="shared" si="100"/>
        <v>0</v>
      </c>
      <c r="GO31" s="47">
        <f t="shared" si="100"/>
        <v>0</v>
      </c>
      <c r="GP31" s="47">
        <f t="shared" si="100"/>
        <v>0</v>
      </c>
      <c r="GQ31" s="47">
        <f t="shared" si="100"/>
        <v>0</v>
      </c>
      <c r="GR31" s="47">
        <f t="shared" si="100"/>
        <v>0</v>
      </c>
      <c r="GS31" s="47">
        <f t="shared" si="100"/>
        <v>0</v>
      </c>
      <c r="GT31" s="47">
        <f t="shared" si="100"/>
        <v>0</v>
      </c>
      <c r="GU31" s="47">
        <f t="shared" si="100"/>
        <v>0</v>
      </c>
      <c r="GV31" s="47">
        <f t="shared" si="100"/>
        <v>0</v>
      </c>
      <c r="GW31" s="47">
        <f t="shared" si="101"/>
        <v>0</v>
      </c>
      <c r="GX31" s="47">
        <f t="shared" si="101"/>
        <v>0</v>
      </c>
      <c r="GY31" s="47">
        <f t="shared" si="101"/>
        <v>0</v>
      </c>
      <c r="GZ31" s="47">
        <f t="shared" si="101"/>
        <v>0</v>
      </c>
      <c r="HA31" s="47">
        <f t="shared" si="101"/>
        <v>0</v>
      </c>
      <c r="HB31" s="47">
        <f t="shared" si="101"/>
        <v>0</v>
      </c>
      <c r="HC31" s="47">
        <f t="shared" si="101"/>
        <v>0</v>
      </c>
      <c r="HD31" s="47">
        <f t="shared" si="101"/>
        <v>0</v>
      </c>
      <c r="HE31" s="47">
        <f t="shared" si="101"/>
        <v>0</v>
      </c>
      <c r="HF31" s="47">
        <f t="shared" si="101"/>
        <v>0</v>
      </c>
      <c r="HG31" s="47">
        <f t="shared" si="101"/>
        <v>0</v>
      </c>
      <c r="HH31" s="47">
        <f t="shared" si="101"/>
        <v>0</v>
      </c>
      <c r="HI31" s="47">
        <f t="shared" si="101"/>
        <v>0</v>
      </c>
      <c r="HJ31" s="47">
        <f t="shared" si="101"/>
        <v>0</v>
      </c>
      <c r="HK31" s="47">
        <f t="shared" si="101"/>
        <v>0</v>
      </c>
      <c r="HL31" s="47">
        <f t="shared" si="101"/>
        <v>0</v>
      </c>
      <c r="HM31" s="47">
        <f t="shared" si="101"/>
        <v>0</v>
      </c>
      <c r="HN31" s="47">
        <f t="shared" si="101"/>
        <v>0</v>
      </c>
      <c r="HO31" s="47">
        <f t="shared" si="101"/>
        <v>0</v>
      </c>
      <c r="HP31" s="47">
        <f t="shared" si="101"/>
        <v>0</v>
      </c>
      <c r="HQ31" s="47">
        <f t="shared" si="101"/>
        <v>0</v>
      </c>
      <c r="HR31" s="47">
        <f t="shared" si="101"/>
        <v>0</v>
      </c>
      <c r="HS31" s="47">
        <f t="shared" si="101"/>
        <v>0</v>
      </c>
      <c r="HT31" s="47">
        <f t="shared" si="101"/>
        <v>0</v>
      </c>
      <c r="HU31" s="47">
        <f t="shared" si="101"/>
        <v>0</v>
      </c>
      <c r="HV31" s="47">
        <f t="shared" si="101"/>
        <v>0</v>
      </c>
      <c r="HW31" s="47">
        <f t="shared" si="101"/>
        <v>0</v>
      </c>
      <c r="HX31" s="47">
        <f t="shared" si="101"/>
        <v>0</v>
      </c>
      <c r="HY31" s="47">
        <f t="shared" si="101"/>
        <v>0</v>
      </c>
      <c r="HZ31" s="47">
        <f t="shared" si="101"/>
        <v>0</v>
      </c>
      <c r="IA31" s="47">
        <f t="shared" si="101"/>
        <v>0</v>
      </c>
      <c r="IB31" s="47">
        <f t="shared" si="101"/>
        <v>0</v>
      </c>
      <c r="IC31" s="47">
        <f t="shared" si="101"/>
        <v>0</v>
      </c>
      <c r="ID31" s="47">
        <f t="shared" si="101"/>
        <v>0</v>
      </c>
      <c r="IE31" s="47">
        <f t="shared" si="101"/>
        <v>0</v>
      </c>
      <c r="IF31" s="47">
        <f t="shared" si="101"/>
        <v>0</v>
      </c>
      <c r="IG31" s="47">
        <f t="shared" si="101"/>
        <v>0</v>
      </c>
      <c r="IH31" s="47">
        <f t="shared" si="101"/>
        <v>0</v>
      </c>
      <c r="II31" s="47">
        <f t="shared" si="101"/>
        <v>0</v>
      </c>
      <c r="IJ31" s="47">
        <f t="shared" si="101"/>
        <v>0</v>
      </c>
      <c r="IK31" s="47">
        <f t="shared" si="101"/>
        <v>0</v>
      </c>
      <c r="IL31" s="47">
        <f t="shared" si="101"/>
        <v>0</v>
      </c>
      <c r="IM31" s="47">
        <f t="shared" si="101"/>
        <v>0</v>
      </c>
      <c r="IN31" s="47">
        <f t="shared" si="101"/>
        <v>0</v>
      </c>
      <c r="IO31" s="47">
        <f t="shared" si="101"/>
        <v>0</v>
      </c>
      <c r="IP31" s="47">
        <f t="shared" si="101"/>
        <v>0</v>
      </c>
      <c r="IQ31" s="47">
        <f t="shared" si="101"/>
        <v>0</v>
      </c>
      <c r="IR31" s="47">
        <f t="shared" si="101"/>
        <v>0</v>
      </c>
      <c r="IS31" s="47">
        <f t="shared" si="101"/>
        <v>0</v>
      </c>
      <c r="IT31" s="47">
        <f t="shared" si="101"/>
        <v>0</v>
      </c>
      <c r="IU31" s="47">
        <f t="shared" si="101"/>
        <v>0</v>
      </c>
      <c r="IV31" s="47">
        <f t="shared" si="101"/>
        <v>0</v>
      </c>
      <c r="IW31" s="47">
        <f t="shared" si="101"/>
        <v>0</v>
      </c>
      <c r="IX31" s="47">
        <f t="shared" si="101"/>
        <v>0</v>
      </c>
      <c r="IY31" s="47">
        <f t="shared" si="101"/>
        <v>0</v>
      </c>
      <c r="IZ31" s="47">
        <f t="shared" si="101"/>
        <v>0</v>
      </c>
      <c r="JA31" s="47">
        <f t="shared" si="101"/>
        <v>0</v>
      </c>
      <c r="JB31" s="47">
        <f t="shared" si="101"/>
        <v>0</v>
      </c>
      <c r="JC31" s="47">
        <f t="shared" si="101"/>
        <v>0</v>
      </c>
      <c r="JD31" s="47">
        <f t="shared" si="101"/>
        <v>0</v>
      </c>
      <c r="JE31" s="47">
        <f t="shared" si="101"/>
        <v>0</v>
      </c>
      <c r="JF31" s="47">
        <f t="shared" si="101"/>
        <v>0</v>
      </c>
      <c r="JG31" s="47">
        <f t="shared" si="101"/>
        <v>0</v>
      </c>
      <c r="JH31" s="47">
        <f t="shared" si="101"/>
        <v>0</v>
      </c>
      <c r="JI31" s="47">
        <f t="shared" si="102"/>
        <v>0</v>
      </c>
      <c r="JJ31" s="47">
        <f t="shared" si="102"/>
        <v>0</v>
      </c>
      <c r="JK31" s="47">
        <f t="shared" si="102"/>
        <v>0</v>
      </c>
      <c r="JL31" s="47">
        <f t="shared" si="102"/>
        <v>0</v>
      </c>
      <c r="JM31" s="47">
        <f t="shared" si="102"/>
        <v>0</v>
      </c>
      <c r="JN31" s="47">
        <f t="shared" si="102"/>
        <v>0</v>
      </c>
      <c r="JO31" s="47">
        <f t="shared" si="102"/>
        <v>0</v>
      </c>
      <c r="JP31" s="47">
        <f t="shared" si="102"/>
        <v>0</v>
      </c>
      <c r="JQ31" s="47">
        <f t="shared" si="102"/>
        <v>0</v>
      </c>
      <c r="JR31" s="47">
        <f t="shared" si="102"/>
        <v>0</v>
      </c>
      <c r="JS31" s="47">
        <f t="shared" si="102"/>
        <v>0</v>
      </c>
      <c r="JT31" s="47">
        <f t="shared" si="102"/>
        <v>0</v>
      </c>
      <c r="JU31" s="47">
        <f t="shared" si="102"/>
        <v>0</v>
      </c>
      <c r="JV31" s="47">
        <f t="shared" si="102"/>
        <v>0</v>
      </c>
      <c r="JW31" s="47">
        <f t="shared" si="102"/>
        <v>0</v>
      </c>
      <c r="JX31" s="47">
        <f t="shared" si="102"/>
        <v>0</v>
      </c>
      <c r="JY31" s="47">
        <f t="shared" si="102"/>
        <v>0</v>
      </c>
      <c r="JZ31" s="47">
        <f t="shared" si="102"/>
        <v>0</v>
      </c>
      <c r="KA31" s="47">
        <f t="shared" si="102"/>
        <v>0</v>
      </c>
      <c r="KB31" s="47">
        <f t="shared" si="102"/>
        <v>0</v>
      </c>
      <c r="KC31" s="47">
        <f t="shared" si="102"/>
        <v>0</v>
      </c>
      <c r="KD31" s="47">
        <f t="shared" si="102"/>
        <v>0</v>
      </c>
      <c r="KE31" s="47">
        <f t="shared" si="102"/>
        <v>0</v>
      </c>
      <c r="KF31" s="47">
        <f t="shared" si="102"/>
        <v>0</v>
      </c>
      <c r="KG31" s="47">
        <f t="shared" si="102"/>
        <v>0</v>
      </c>
      <c r="KH31" s="47">
        <f t="shared" si="102"/>
        <v>0</v>
      </c>
      <c r="KI31" s="47">
        <f t="shared" si="102"/>
        <v>0</v>
      </c>
      <c r="KJ31" s="47">
        <f t="shared" si="102"/>
        <v>0</v>
      </c>
      <c r="KK31" s="47">
        <f t="shared" si="102"/>
        <v>0</v>
      </c>
      <c r="KL31" s="47">
        <f t="shared" si="102"/>
        <v>0</v>
      </c>
      <c r="KM31" s="47">
        <f t="shared" si="102"/>
        <v>0</v>
      </c>
      <c r="KN31" s="47">
        <f t="shared" si="102"/>
        <v>0</v>
      </c>
      <c r="KO31" s="47">
        <f t="shared" si="102"/>
        <v>0</v>
      </c>
      <c r="KP31" s="47">
        <f t="shared" si="102"/>
        <v>0</v>
      </c>
      <c r="KQ31" s="47">
        <f t="shared" si="102"/>
        <v>0</v>
      </c>
      <c r="KR31" s="47">
        <f t="shared" si="102"/>
        <v>0</v>
      </c>
      <c r="KS31" s="47">
        <f t="shared" si="102"/>
        <v>0</v>
      </c>
      <c r="KT31" s="47">
        <f t="shared" si="102"/>
        <v>0</v>
      </c>
      <c r="KU31" s="47">
        <f t="shared" si="102"/>
        <v>0</v>
      </c>
      <c r="KV31" s="47">
        <f t="shared" si="102"/>
        <v>0</v>
      </c>
      <c r="KW31" s="47">
        <f t="shared" si="102"/>
        <v>0</v>
      </c>
      <c r="KX31" s="47">
        <f t="shared" si="102"/>
        <v>0</v>
      </c>
      <c r="KY31" s="47">
        <f t="shared" si="102"/>
        <v>0</v>
      </c>
      <c r="KZ31" s="47">
        <f t="shared" si="102"/>
        <v>0</v>
      </c>
      <c r="LA31" s="47">
        <f t="shared" si="102"/>
        <v>0</v>
      </c>
      <c r="LB31" s="47">
        <f t="shared" si="102"/>
        <v>0</v>
      </c>
      <c r="LC31" s="47">
        <f t="shared" si="102"/>
        <v>0</v>
      </c>
      <c r="LD31" s="47">
        <f t="shared" si="102"/>
        <v>0</v>
      </c>
      <c r="LE31" s="47">
        <f t="shared" si="102"/>
        <v>0</v>
      </c>
      <c r="LF31" s="47">
        <f t="shared" si="102"/>
        <v>0</v>
      </c>
      <c r="LG31" s="47">
        <f t="shared" si="102"/>
        <v>0</v>
      </c>
      <c r="LH31" s="47">
        <f t="shared" si="102"/>
        <v>0</v>
      </c>
      <c r="LI31" s="47">
        <f t="shared" si="102"/>
        <v>0</v>
      </c>
      <c r="LJ31" s="47">
        <f t="shared" si="102"/>
        <v>0</v>
      </c>
      <c r="LK31" s="47">
        <f t="shared" si="102"/>
        <v>0</v>
      </c>
      <c r="LL31" s="47">
        <f t="shared" si="102"/>
        <v>0</v>
      </c>
      <c r="LM31" s="47">
        <f t="shared" si="102"/>
        <v>0</v>
      </c>
      <c r="LN31" s="47">
        <f t="shared" si="102"/>
        <v>0</v>
      </c>
      <c r="LO31" s="47">
        <f t="shared" si="102"/>
        <v>0</v>
      </c>
      <c r="LP31" s="47">
        <f t="shared" si="102"/>
        <v>0</v>
      </c>
      <c r="LQ31" s="47">
        <f t="shared" si="102"/>
        <v>0</v>
      </c>
      <c r="LR31" s="47">
        <f t="shared" si="102"/>
        <v>0</v>
      </c>
      <c r="LS31" s="47">
        <f t="shared" si="102"/>
        <v>0</v>
      </c>
      <c r="LT31" s="47">
        <f t="shared" si="102"/>
        <v>0</v>
      </c>
      <c r="LU31" s="47">
        <f t="shared" si="103"/>
        <v>0</v>
      </c>
      <c r="LV31" s="47">
        <f t="shared" si="103"/>
        <v>0</v>
      </c>
      <c r="LW31" s="47">
        <f t="shared" si="103"/>
        <v>0</v>
      </c>
      <c r="LX31" s="47">
        <f t="shared" si="103"/>
        <v>0</v>
      </c>
      <c r="LY31" s="47">
        <f t="shared" si="103"/>
        <v>0</v>
      </c>
      <c r="LZ31" s="47">
        <f t="shared" si="103"/>
        <v>0</v>
      </c>
      <c r="MA31" s="47">
        <f t="shared" si="103"/>
        <v>0</v>
      </c>
      <c r="MB31" s="47">
        <f t="shared" si="103"/>
        <v>0</v>
      </c>
      <c r="MC31" s="47">
        <f t="shared" si="103"/>
        <v>0</v>
      </c>
      <c r="MD31" s="47">
        <f t="shared" si="103"/>
        <v>0</v>
      </c>
      <c r="ME31" s="47">
        <f t="shared" si="103"/>
        <v>0</v>
      </c>
      <c r="MF31" s="47">
        <f t="shared" si="103"/>
        <v>0</v>
      </c>
      <c r="MG31" s="47">
        <f t="shared" si="103"/>
        <v>0</v>
      </c>
      <c r="MH31" s="47">
        <f t="shared" si="103"/>
        <v>0</v>
      </c>
      <c r="MI31" s="47">
        <f t="shared" si="103"/>
        <v>0</v>
      </c>
      <c r="MJ31" s="47">
        <f t="shared" si="103"/>
        <v>0</v>
      </c>
      <c r="MK31" s="47">
        <f t="shared" si="103"/>
        <v>0</v>
      </c>
      <c r="ML31" s="47">
        <f t="shared" si="103"/>
        <v>0</v>
      </c>
      <c r="MM31" s="47">
        <f t="shared" si="103"/>
        <v>0</v>
      </c>
      <c r="MN31" s="47">
        <f t="shared" si="103"/>
        <v>0</v>
      </c>
      <c r="MO31" s="47">
        <f t="shared" si="103"/>
        <v>0</v>
      </c>
      <c r="MP31" s="47">
        <f t="shared" si="103"/>
        <v>0</v>
      </c>
      <c r="MQ31" s="47">
        <f t="shared" si="103"/>
        <v>0</v>
      </c>
      <c r="MR31" s="47">
        <f t="shared" si="103"/>
        <v>0</v>
      </c>
      <c r="MS31" s="47">
        <f t="shared" si="103"/>
        <v>0</v>
      </c>
      <c r="MT31" s="47">
        <f t="shared" si="103"/>
        <v>0</v>
      </c>
      <c r="MU31" s="47">
        <f t="shared" si="103"/>
        <v>0</v>
      </c>
      <c r="MV31" s="47">
        <f t="shared" si="103"/>
        <v>0</v>
      </c>
      <c r="MW31" s="47">
        <f t="shared" si="103"/>
        <v>0</v>
      </c>
      <c r="MX31" s="47">
        <f t="shared" si="103"/>
        <v>0</v>
      </c>
      <c r="MY31" s="47">
        <f t="shared" si="103"/>
        <v>0</v>
      </c>
      <c r="MZ31" s="47">
        <f t="shared" si="103"/>
        <v>0</v>
      </c>
      <c r="NA31" s="47">
        <f t="shared" si="103"/>
        <v>0</v>
      </c>
      <c r="NB31" s="47">
        <f t="shared" si="103"/>
        <v>0</v>
      </c>
      <c r="NC31" s="47">
        <f t="shared" si="103"/>
        <v>0</v>
      </c>
      <c r="ND31" s="47">
        <f t="shared" si="103"/>
        <v>0</v>
      </c>
      <c r="NE31" s="47">
        <f t="shared" si="103"/>
        <v>0</v>
      </c>
      <c r="NF31" s="47">
        <f t="shared" si="103"/>
        <v>0</v>
      </c>
      <c r="NG31" s="47">
        <f t="shared" si="103"/>
        <v>0</v>
      </c>
      <c r="NH31" s="47">
        <f t="shared" si="103"/>
        <v>0</v>
      </c>
      <c r="NI31" s="47">
        <f t="shared" si="103"/>
        <v>0</v>
      </c>
      <c r="NJ31" s="47">
        <f t="shared" si="103"/>
        <v>0</v>
      </c>
      <c r="NK31" s="47">
        <f t="shared" si="103"/>
        <v>0</v>
      </c>
      <c r="NL31" s="47">
        <f t="shared" si="103"/>
        <v>0</v>
      </c>
      <c r="NM31" s="47">
        <f t="shared" si="103"/>
        <v>0</v>
      </c>
      <c r="NN31" s="47">
        <f t="shared" si="103"/>
        <v>0</v>
      </c>
      <c r="NO31" s="47">
        <f t="shared" si="103"/>
        <v>0</v>
      </c>
      <c r="NP31" s="47">
        <f t="shared" si="103"/>
        <v>0</v>
      </c>
      <c r="NQ31" s="47">
        <f t="shared" si="103"/>
        <v>0</v>
      </c>
      <c r="NR31" s="47">
        <f t="shared" si="103"/>
        <v>0</v>
      </c>
      <c r="NS31" s="47">
        <f t="shared" si="103"/>
        <v>0</v>
      </c>
      <c r="NT31" s="47">
        <f t="shared" si="103"/>
        <v>0</v>
      </c>
      <c r="NU31" s="47">
        <f t="shared" si="103"/>
        <v>0</v>
      </c>
      <c r="NV31" s="47">
        <f t="shared" si="103"/>
        <v>0</v>
      </c>
      <c r="NW31" s="47">
        <f t="shared" si="103"/>
        <v>0</v>
      </c>
      <c r="NX31" s="47">
        <f t="shared" si="103"/>
        <v>0</v>
      </c>
      <c r="NY31" s="47">
        <f t="shared" si="103"/>
        <v>0</v>
      </c>
      <c r="NZ31" s="47">
        <f t="shared" si="103"/>
        <v>0</v>
      </c>
      <c r="OA31" s="47">
        <f t="shared" si="103"/>
        <v>0</v>
      </c>
      <c r="OB31" s="47">
        <f t="shared" si="103"/>
        <v>0</v>
      </c>
      <c r="OC31" s="47">
        <f t="shared" si="103"/>
        <v>0</v>
      </c>
      <c r="OD31" s="47">
        <f t="shared" si="103"/>
        <v>0</v>
      </c>
      <c r="OE31" s="47">
        <f t="shared" si="103"/>
        <v>0</v>
      </c>
      <c r="OF31" s="47">
        <f t="shared" si="103"/>
        <v>0</v>
      </c>
      <c r="OG31" s="47">
        <f t="shared" si="104"/>
        <v>0</v>
      </c>
      <c r="OH31" s="47">
        <f t="shared" si="104"/>
        <v>0</v>
      </c>
      <c r="OI31" s="47">
        <f t="shared" si="104"/>
        <v>0</v>
      </c>
      <c r="OJ31" s="47">
        <f t="shared" si="104"/>
        <v>0</v>
      </c>
      <c r="OK31" s="47">
        <f t="shared" si="104"/>
        <v>0</v>
      </c>
      <c r="OL31" s="47">
        <f t="shared" si="104"/>
        <v>0</v>
      </c>
      <c r="OM31" s="47">
        <f t="shared" si="104"/>
        <v>0</v>
      </c>
      <c r="ON31" s="47">
        <f t="shared" si="104"/>
        <v>0</v>
      </c>
      <c r="OO31" s="47">
        <f t="shared" si="104"/>
        <v>0</v>
      </c>
      <c r="OP31" s="47">
        <f t="shared" si="104"/>
        <v>0</v>
      </c>
      <c r="OQ31" s="47">
        <f t="shared" si="104"/>
        <v>0</v>
      </c>
      <c r="OR31" s="526">
        <f t="shared" si="104"/>
        <v>0</v>
      </c>
    </row>
    <row r="32" spans="2:408" x14ac:dyDescent="0.35">
      <c r="B32" s="277"/>
      <c r="C32" t="s">
        <v>297</v>
      </c>
      <c r="D32">
        <f t="shared" si="105"/>
        <v>30</v>
      </c>
      <c r="E32" s="501">
        <f>F31+1</f>
        <v>45658</v>
      </c>
      <c r="F32" s="27">
        <f>EOMONTH(E32,G32-1)</f>
        <v>56614</v>
      </c>
      <c r="G32" s="457">
        <f>Assumptions!E27</f>
        <v>360</v>
      </c>
      <c r="I32" s="503">
        <f t="shared" si="106"/>
        <v>361</v>
      </c>
      <c r="L32" s="47">
        <f>MAX(0,(MIN($F32,L$15)-MAX($E32,L$14)+1))/L$16</f>
        <v>0</v>
      </c>
      <c r="M32" s="47">
        <f t="shared" ref="L32:AA39" si="107">MAX(0,(MIN($F32,M$15)-MAX($E32,M$14)+1))/M$16</f>
        <v>0</v>
      </c>
      <c r="N32" s="47">
        <f t="shared" si="107"/>
        <v>0</v>
      </c>
      <c r="O32" s="47">
        <f t="shared" si="107"/>
        <v>0</v>
      </c>
      <c r="P32" s="47">
        <f t="shared" si="107"/>
        <v>0</v>
      </c>
      <c r="Q32" s="47">
        <f t="shared" si="107"/>
        <v>0</v>
      </c>
      <c r="R32" s="47">
        <f t="shared" si="107"/>
        <v>0</v>
      </c>
      <c r="S32" s="47">
        <f t="shared" si="107"/>
        <v>0</v>
      </c>
      <c r="T32" s="47">
        <f t="shared" si="107"/>
        <v>0</v>
      </c>
      <c r="U32" s="47">
        <f t="shared" si="107"/>
        <v>0</v>
      </c>
      <c r="V32" s="47">
        <f t="shared" si="107"/>
        <v>0</v>
      </c>
      <c r="W32" s="47">
        <f t="shared" si="107"/>
        <v>0</v>
      </c>
      <c r="X32" s="47">
        <f t="shared" si="107"/>
        <v>0</v>
      </c>
      <c r="Y32" s="47">
        <f t="shared" si="107"/>
        <v>0</v>
      </c>
      <c r="Z32" s="47">
        <f t="shared" si="107"/>
        <v>0</v>
      </c>
      <c r="AA32" s="47">
        <f t="shared" si="107"/>
        <v>0</v>
      </c>
      <c r="AB32" s="47">
        <f t="shared" si="98"/>
        <v>0</v>
      </c>
      <c r="AC32" s="47">
        <f t="shared" si="98"/>
        <v>0</v>
      </c>
      <c r="AD32" s="47">
        <f t="shared" si="98"/>
        <v>0</v>
      </c>
      <c r="AE32" s="47">
        <f t="shared" si="98"/>
        <v>0</v>
      </c>
      <c r="AF32" s="47">
        <f t="shared" si="98"/>
        <v>0</v>
      </c>
      <c r="AG32" s="47">
        <f t="shared" si="98"/>
        <v>0</v>
      </c>
      <c r="AH32" s="47">
        <f t="shared" si="98"/>
        <v>0</v>
      </c>
      <c r="AI32" s="47">
        <f t="shared" si="98"/>
        <v>0</v>
      </c>
      <c r="AJ32" s="47">
        <f t="shared" si="98"/>
        <v>0</v>
      </c>
      <c r="AK32" s="47">
        <f t="shared" si="98"/>
        <v>0</v>
      </c>
      <c r="AL32" s="47">
        <f t="shared" si="98"/>
        <v>0</v>
      </c>
      <c r="AM32" s="47">
        <f t="shared" si="98"/>
        <v>0</v>
      </c>
      <c r="AN32" s="47">
        <f t="shared" si="98"/>
        <v>0</v>
      </c>
      <c r="AO32" s="47">
        <f t="shared" si="98"/>
        <v>0</v>
      </c>
      <c r="AP32" s="47">
        <f t="shared" si="98"/>
        <v>0</v>
      </c>
      <c r="AQ32" s="47">
        <f t="shared" si="98"/>
        <v>0</v>
      </c>
      <c r="AR32" s="47">
        <f t="shared" si="98"/>
        <v>0</v>
      </c>
      <c r="AS32" s="47">
        <f t="shared" si="98"/>
        <v>0</v>
      </c>
      <c r="AT32" s="47">
        <f t="shared" si="98"/>
        <v>0</v>
      </c>
      <c r="AU32" s="47">
        <f t="shared" si="98"/>
        <v>0</v>
      </c>
      <c r="AV32" s="47">
        <f t="shared" si="98"/>
        <v>1</v>
      </c>
      <c r="AW32" s="47">
        <f t="shared" si="98"/>
        <v>1</v>
      </c>
      <c r="AX32" s="47">
        <f t="shared" si="98"/>
        <v>1</v>
      </c>
      <c r="AY32" s="47">
        <f t="shared" si="98"/>
        <v>1</v>
      </c>
      <c r="AZ32" s="47">
        <f t="shared" si="98"/>
        <v>1</v>
      </c>
      <c r="BA32" s="47">
        <f t="shared" si="98"/>
        <v>1</v>
      </c>
      <c r="BB32" s="47">
        <f t="shared" si="98"/>
        <v>1</v>
      </c>
      <c r="BC32" s="47">
        <f t="shared" si="98"/>
        <v>1</v>
      </c>
      <c r="BD32" s="47">
        <f t="shared" si="98"/>
        <v>1</v>
      </c>
      <c r="BE32" s="47">
        <f t="shared" si="98"/>
        <v>1</v>
      </c>
      <c r="BF32" s="47">
        <f t="shared" si="98"/>
        <v>1</v>
      </c>
      <c r="BG32" s="47">
        <f t="shared" si="98"/>
        <v>1</v>
      </c>
      <c r="BH32" s="47">
        <f t="shared" si="98"/>
        <v>1</v>
      </c>
      <c r="BI32" s="47">
        <f t="shared" si="98"/>
        <v>1</v>
      </c>
      <c r="BJ32" s="47">
        <f t="shared" si="98"/>
        <v>1</v>
      </c>
      <c r="BK32" s="47">
        <f t="shared" si="98"/>
        <v>1</v>
      </c>
      <c r="BL32" s="47">
        <f t="shared" si="98"/>
        <v>1</v>
      </c>
      <c r="BM32" s="47">
        <f t="shared" si="98"/>
        <v>1</v>
      </c>
      <c r="BN32" s="47">
        <f t="shared" si="98"/>
        <v>1</v>
      </c>
      <c r="BO32" s="47">
        <f t="shared" si="98"/>
        <v>1</v>
      </c>
      <c r="BP32" s="47">
        <f t="shared" si="98"/>
        <v>1</v>
      </c>
      <c r="BQ32" s="47">
        <f t="shared" si="98"/>
        <v>1</v>
      </c>
      <c r="BR32" s="47">
        <f t="shared" si="98"/>
        <v>1</v>
      </c>
      <c r="BS32" s="47">
        <f t="shared" si="98"/>
        <v>1</v>
      </c>
      <c r="BT32" s="47">
        <f t="shared" si="98"/>
        <v>1</v>
      </c>
      <c r="BU32" s="47">
        <f t="shared" si="98"/>
        <v>1</v>
      </c>
      <c r="BV32" s="47">
        <f t="shared" si="98"/>
        <v>1</v>
      </c>
      <c r="BW32" s="47">
        <f t="shared" si="98"/>
        <v>1</v>
      </c>
      <c r="BX32" s="47">
        <f t="shared" si="98"/>
        <v>1</v>
      </c>
      <c r="BY32" s="47">
        <f t="shared" si="99"/>
        <v>1</v>
      </c>
      <c r="BZ32" s="47">
        <f t="shared" si="99"/>
        <v>1</v>
      </c>
      <c r="CA32" s="47">
        <f t="shared" si="99"/>
        <v>1</v>
      </c>
      <c r="CB32" s="47">
        <f t="shared" si="99"/>
        <v>1</v>
      </c>
      <c r="CC32" s="47">
        <f t="shared" si="99"/>
        <v>1</v>
      </c>
      <c r="CD32" s="47">
        <f t="shared" si="99"/>
        <v>1</v>
      </c>
      <c r="CE32" s="47">
        <f t="shared" si="99"/>
        <v>1</v>
      </c>
      <c r="CF32" s="47">
        <f t="shared" si="99"/>
        <v>1</v>
      </c>
      <c r="CG32" s="47">
        <f t="shared" si="99"/>
        <v>1</v>
      </c>
      <c r="CH32" s="47">
        <f t="shared" si="99"/>
        <v>1</v>
      </c>
      <c r="CI32" s="47">
        <f t="shared" si="99"/>
        <v>1</v>
      </c>
      <c r="CJ32" s="47">
        <f t="shared" si="99"/>
        <v>1</v>
      </c>
      <c r="CK32" s="47">
        <f t="shared" si="99"/>
        <v>1</v>
      </c>
      <c r="CL32" s="47">
        <f t="shared" si="99"/>
        <v>1</v>
      </c>
      <c r="CM32" s="47">
        <f t="shared" si="99"/>
        <v>1</v>
      </c>
      <c r="CN32" s="47">
        <f t="shared" si="99"/>
        <v>1</v>
      </c>
      <c r="CO32" s="47">
        <f t="shared" si="99"/>
        <v>1</v>
      </c>
      <c r="CP32" s="47">
        <f t="shared" si="99"/>
        <v>1</v>
      </c>
      <c r="CQ32" s="47">
        <f t="shared" si="99"/>
        <v>1</v>
      </c>
      <c r="CR32" s="47">
        <f t="shared" si="99"/>
        <v>1</v>
      </c>
      <c r="CS32" s="47">
        <f t="shared" si="99"/>
        <v>1</v>
      </c>
      <c r="CT32" s="47">
        <f t="shared" si="99"/>
        <v>1</v>
      </c>
      <c r="CU32" s="47">
        <f t="shared" si="99"/>
        <v>1</v>
      </c>
      <c r="CV32" s="47">
        <f t="shared" si="99"/>
        <v>1</v>
      </c>
      <c r="CW32" s="47">
        <f t="shared" si="99"/>
        <v>1</v>
      </c>
      <c r="CX32" s="47">
        <f t="shared" si="99"/>
        <v>1</v>
      </c>
      <c r="CY32" s="47">
        <f t="shared" si="99"/>
        <v>1</v>
      </c>
      <c r="CZ32" s="47">
        <f t="shared" si="99"/>
        <v>1</v>
      </c>
      <c r="DA32" s="47">
        <f t="shared" si="99"/>
        <v>1</v>
      </c>
      <c r="DB32" s="47">
        <f t="shared" si="99"/>
        <v>1</v>
      </c>
      <c r="DC32" s="47">
        <f t="shared" si="99"/>
        <v>1</v>
      </c>
      <c r="DD32" s="47">
        <f t="shared" si="99"/>
        <v>1</v>
      </c>
      <c r="DE32" s="47">
        <f t="shared" si="99"/>
        <v>1</v>
      </c>
      <c r="DF32" s="47">
        <f t="shared" si="99"/>
        <v>1</v>
      </c>
      <c r="DG32" s="47">
        <f t="shared" si="99"/>
        <v>1</v>
      </c>
      <c r="DH32" s="47">
        <f t="shared" si="99"/>
        <v>1</v>
      </c>
      <c r="DI32" s="47">
        <f t="shared" si="99"/>
        <v>1</v>
      </c>
      <c r="DJ32" s="47">
        <f t="shared" si="99"/>
        <v>1</v>
      </c>
      <c r="DK32" s="47">
        <f t="shared" si="99"/>
        <v>1</v>
      </c>
      <c r="DL32" s="47">
        <f t="shared" si="99"/>
        <v>1</v>
      </c>
      <c r="DM32" s="47">
        <f t="shared" si="99"/>
        <v>1</v>
      </c>
      <c r="DN32" s="47">
        <f t="shared" si="99"/>
        <v>1</v>
      </c>
      <c r="DO32" s="47">
        <f t="shared" si="99"/>
        <v>1</v>
      </c>
      <c r="DP32" s="47">
        <f t="shared" si="99"/>
        <v>1</v>
      </c>
      <c r="DQ32" s="47">
        <f t="shared" si="99"/>
        <v>1</v>
      </c>
      <c r="DR32" s="47">
        <f t="shared" si="99"/>
        <v>1</v>
      </c>
      <c r="DS32" s="47">
        <f t="shared" si="99"/>
        <v>1</v>
      </c>
      <c r="DT32" s="47">
        <f t="shared" si="99"/>
        <v>1</v>
      </c>
      <c r="DU32" s="47">
        <f t="shared" si="99"/>
        <v>1</v>
      </c>
      <c r="DV32" s="47">
        <f t="shared" si="99"/>
        <v>1</v>
      </c>
      <c r="DW32" s="47">
        <f t="shared" si="99"/>
        <v>1</v>
      </c>
      <c r="DX32" s="47">
        <f t="shared" si="99"/>
        <v>1</v>
      </c>
      <c r="DY32" s="47">
        <f t="shared" si="99"/>
        <v>1</v>
      </c>
      <c r="DZ32" s="47">
        <f t="shared" si="99"/>
        <v>1</v>
      </c>
      <c r="EA32" s="47">
        <f t="shared" si="99"/>
        <v>1</v>
      </c>
      <c r="EB32" s="47">
        <f t="shared" si="99"/>
        <v>1</v>
      </c>
      <c r="EC32" s="47">
        <f t="shared" si="99"/>
        <v>1</v>
      </c>
      <c r="ED32" s="47">
        <f t="shared" si="99"/>
        <v>1</v>
      </c>
      <c r="EE32" s="47">
        <f t="shared" si="99"/>
        <v>1</v>
      </c>
      <c r="EF32" s="47">
        <f t="shared" si="99"/>
        <v>1</v>
      </c>
      <c r="EG32" s="47">
        <f t="shared" si="99"/>
        <v>1</v>
      </c>
      <c r="EH32" s="47">
        <f t="shared" si="99"/>
        <v>1</v>
      </c>
      <c r="EI32" s="47">
        <f t="shared" si="99"/>
        <v>1</v>
      </c>
      <c r="EJ32" s="47">
        <f t="shared" si="99"/>
        <v>1</v>
      </c>
      <c r="EK32" s="47">
        <f t="shared" si="100"/>
        <v>1</v>
      </c>
      <c r="EL32" s="47">
        <f t="shared" si="100"/>
        <v>1</v>
      </c>
      <c r="EM32" s="47">
        <f t="shared" si="100"/>
        <v>1</v>
      </c>
      <c r="EN32" s="47">
        <f t="shared" si="100"/>
        <v>1</v>
      </c>
      <c r="EO32" s="47">
        <f t="shared" si="100"/>
        <v>1</v>
      </c>
      <c r="EP32" s="47">
        <f t="shared" si="100"/>
        <v>1</v>
      </c>
      <c r="EQ32" s="47">
        <f t="shared" si="100"/>
        <v>1</v>
      </c>
      <c r="ER32" s="47">
        <f t="shared" si="100"/>
        <v>1</v>
      </c>
      <c r="ES32" s="47">
        <f t="shared" si="100"/>
        <v>1</v>
      </c>
      <c r="ET32" s="47">
        <f t="shared" si="100"/>
        <v>1</v>
      </c>
      <c r="EU32" s="47">
        <f t="shared" si="100"/>
        <v>1</v>
      </c>
      <c r="EV32" s="47">
        <f t="shared" si="100"/>
        <v>1</v>
      </c>
      <c r="EW32" s="47">
        <f t="shared" si="100"/>
        <v>1</v>
      </c>
      <c r="EX32" s="47">
        <f t="shared" si="100"/>
        <v>1</v>
      </c>
      <c r="EY32" s="47">
        <f t="shared" si="100"/>
        <v>1</v>
      </c>
      <c r="EZ32" s="47">
        <f t="shared" si="100"/>
        <v>1</v>
      </c>
      <c r="FA32" s="47">
        <f t="shared" si="100"/>
        <v>1</v>
      </c>
      <c r="FB32" s="47">
        <f t="shared" si="100"/>
        <v>1</v>
      </c>
      <c r="FC32" s="47">
        <f t="shared" si="100"/>
        <v>1</v>
      </c>
      <c r="FD32" s="47">
        <f t="shared" si="100"/>
        <v>1</v>
      </c>
      <c r="FE32" s="47">
        <f t="shared" si="100"/>
        <v>1</v>
      </c>
      <c r="FF32" s="47">
        <f t="shared" si="100"/>
        <v>1</v>
      </c>
      <c r="FG32" s="47">
        <f t="shared" si="100"/>
        <v>1</v>
      </c>
      <c r="FH32" s="47">
        <f t="shared" si="100"/>
        <v>1</v>
      </c>
      <c r="FI32" s="47">
        <f t="shared" si="100"/>
        <v>1</v>
      </c>
      <c r="FJ32" s="47">
        <f t="shared" si="100"/>
        <v>1</v>
      </c>
      <c r="FK32" s="47">
        <f t="shared" si="100"/>
        <v>1</v>
      </c>
      <c r="FL32" s="47">
        <f t="shared" si="100"/>
        <v>1</v>
      </c>
      <c r="FM32" s="47">
        <f t="shared" si="100"/>
        <v>1</v>
      </c>
      <c r="FN32" s="47">
        <f t="shared" si="100"/>
        <v>1</v>
      </c>
      <c r="FO32" s="47">
        <f t="shared" si="100"/>
        <v>1</v>
      </c>
      <c r="FP32" s="47">
        <f t="shared" si="100"/>
        <v>1</v>
      </c>
      <c r="FQ32" s="47">
        <f t="shared" si="100"/>
        <v>1</v>
      </c>
      <c r="FR32" s="47">
        <f t="shared" si="100"/>
        <v>1</v>
      </c>
      <c r="FS32" s="47">
        <f t="shared" si="100"/>
        <v>1</v>
      </c>
      <c r="FT32" s="47">
        <f t="shared" si="100"/>
        <v>1</v>
      </c>
      <c r="FU32" s="47">
        <f t="shared" si="100"/>
        <v>1</v>
      </c>
      <c r="FV32" s="47">
        <f t="shared" si="100"/>
        <v>1</v>
      </c>
      <c r="FW32" s="47">
        <f t="shared" si="100"/>
        <v>1</v>
      </c>
      <c r="FX32" s="47">
        <f t="shared" si="100"/>
        <v>1</v>
      </c>
      <c r="FY32" s="47">
        <f t="shared" si="100"/>
        <v>1</v>
      </c>
      <c r="FZ32" s="47">
        <f t="shared" si="100"/>
        <v>1</v>
      </c>
      <c r="GA32" s="47">
        <f t="shared" si="100"/>
        <v>1</v>
      </c>
      <c r="GB32" s="47">
        <f t="shared" si="100"/>
        <v>1</v>
      </c>
      <c r="GC32" s="47">
        <f t="shared" si="100"/>
        <v>1</v>
      </c>
      <c r="GD32" s="47">
        <f t="shared" si="100"/>
        <v>1</v>
      </c>
      <c r="GE32" s="47">
        <f t="shared" si="100"/>
        <v>1</v>
      </c>
      <c r="GF32" s="47">
        <f t="shared" si="100"/>
        <v>1</v>
      </c>
      <c r="GG32" s="47">
        <f t="shared" si="100"/>
        <v>1</v>
      </c>
      <c r="GH32" s="47">
        <f t="shared" si="100"/>
        <v>1</v>
      </c>
      <c r="GI32" s="47">
        <f t="shared" si="100"/>
        <v>1</v>
      </c>
      <c r="GJ32" s="47">
        <f t="shared" si="100"/>
        <v>1</v>
      </c>
      <c r="GK32" s="47">
        <f t="shared" si="100"/>
        <v>1</v>
      </c>
      <c r="GL32" s="47">
        <f t="shared" si="100"/>
        <v>1</v>
      </c>
      <c r="GM32" s="47">
        <f t="shared" si="100"/>
        <v>1</v>
      </c>
      <c r="GN32" s="47">
        <f t="shared" si="100"/>
        <v>1</v>
      </c>
      <c r="GO32" s="47">
        <f t="shared" si="100"/>
        <v>1</v>
      </c>
      <c r="GP32" s="47">
        <f t="shared" si="100"/>
        <v>1</v>
      </c>
      <c r="GQ32" s="47">
        <f t="shared" si="100"/>
        <v>1</v>
      </c>
      <c r="GR32" s="47">
        <f t="shared" si="100"/>
        <v>1</v>
      </c>
      <c r="GS32" s="47">
        <f t="shared" si="100"/>
        <v>1</v>
      </c>
      <c r="GT32" s="47">
        <f t="shared" si="100"/>
        <v>1</v>
      </c>
      <c r="GU32" s="47">
        <f t="shared" si="100"/>
        <v>1</v>
      </c>
      <c r="GV32" s="47">
        <f t="shared" si="100"/>
        <v>1</v>
      </c>
      <c r="GW32" s="47">
        <f t="shared" si="101"/>
        <v>1</v>
      </c>
      <c r="GX32" s="47">
        <f t="shared" si="101"/>
        <v>1</v>
      </c>
      <c r="GY32" s="47">
        <f t="shared" si="101"/>
        <v>1</v>
      </c>
      <c r="GZ32" s="47">
        <f t="shared" si="101"/>
        <v>1</v>
      </c>
      <c r="HA32" s="47">
        <f t="shared" si="101"/>
        <v>1</v>
      </c>
      <c r="HB32" s="47">
        <f t="shared" si="101"/>
        <v>1</v>
      </c>
      <c r="HC32" s="47">
        <f t="shared" si="101"/>
        <v>1</v>
      </c>
      <c r="HD32" s="47">
        <f t="shared" si="101"/>
        <v>1</v>
      </c>
      <c r="HE32" s="47">
        <f t="shared" si="101"/>
        <v>1</v>
      </c>
      <c r="HF32" s="47">
        <f t="shared" si="101"/>
        <v>1</v>
      </c>
      <c r="HG32" s="47">
        <f t="shared" si="101"/>
        <v>1</v>
      </c>
      <c r="HH32" s="47">
        <f t="shared" si="101"/>
        <v>1</v>
      </c>
      <c r="HI32" s="47">
        <f t="shared" si="101"/>
        <v>1</v>
      </c>
      <c r="HJ32" s="47">
        <f t="shared" si="101"/>
        <v>1</v>
      </c>
      <c r="HK32" s="47">
        <f t="shared" si="101"/>
        <v>1</v>
      </c>
      <c r="HL32" s="47">
        <f t="shared" si="101"/>
        <v>1</v>
      </c>
      <c r="HM32" s="47">
        <f t="shared" si="101"/>
        <v>1</v>
      </c>
      <c r="HN32" s="47">
        <f t="shared" si="101"/>
        <v>1</v>
      </c>
      <c r="HO32" s="47">
        <f t="shared" si="101"/>
        <v>1</v>
      </c>
      <c r="HP32" s="47">
        <f t="shared" si="101"/>
        <v>1</v>
      </c>
      <c r="HQ32" s="47">
        <f t="shared" si="101"/>
        <v>1</v>
      </c>
      <c r="HR32" s="47">
        <f t="shared" si="101"/>
        <v>1</v>
      </c>
      <c r="HS32" s="47">
        <f t="shared" si="101"/>
        <v>1</v>
      </c>
      <c r="HT32" s="47">
        <f t="shared" si="101"/>
        <v>1</v>
      </c>
      <c r="HU32" s="47">
        <f t="shared" si="101"/>
        <v>1</v>
      </c>
      <c r="HV32" s="47">
        <f t="shared" si="101"/>
        <v>1</v>
      </c>
      <c r="HW32" s="47">
        <f t="shared" si="101"/>
        <v>1</v>
      </c>
      <c r="HX32" s="47">
        <f t="shared" si="101"/>
        <v>1</v>
      </c>
      <c r="HY32" s="47">
        <f t="shared" si="101"/>
        <v>1</v>
      </c>
      <c r="HZ32" s="47">
        <f t="shared" si="101"/>
        <v>1</v>
      </c>
      <c r="IA32" s="47">
        <f t="shared" si="101"/>
        <v>1</v>
      </c>
      <c r="IB32" s="47">
        <f t="shared" si="101"/>
        <v>1</v>
      </c>
      <c r="IC32" s="47">
        <f t="shared" si="101"/>
        <v>1</v>
      </c>
      <c r="ID32" s="47">
        <f t="shared" si="101"/>
        <v>1</v>
      </c>
      <c r="IE32" s="47">
        <f t="shared" si="101"/>
        <v>1</v>
      </c>
      <c r="IF32" s="47">
        <f t="shared" si="101"/>
        <v>1</v>
      </c>
      <c r="IG32" s="47">
        <f t="shared" si="101"/>
        <v>1</v>
      </c>
      <c r="IH32" s="47">
        <f t="shared" si="101"/>
        <v>1</v>
      </c>
      <c r="II32" s="47">
        <f t="shared" si="101"/>
        <v>1</v>
      </c>
      <c r="IJ32" s="47">
        <f t="shared" si="101"/>
        <v>1</v>
      </c>
      <c r="IK32" s="47">
        <f t="shared" si="101"/>
        <v>1</v>
      </c>
      <c r="IL32" s="47">
        <f t="shared" si="101"/>
        <v>1</v>
      </c>
      <c r="IM32" s="47">
        <f t="shared" si="101"/>
        <v>1</v>
      </c>
      <c r="IN32" s="47">
        <f t="shared" si="101"/>
        <v>1</v>
      </c>
      <c r="IO32" s="47">
        <f t="shared" si="101"/>
        <v>1</v>
      </c>
      <c r="IP32" s="47">
        <f t="shared" si="101"/>
        <v>1</v>
      </c>
      <c r="IQ32" s="47">
        <f t="shared" si="101"/>
        <v>1</v>
      </c>
      <c r="IR32" s="47">
        <f t="shared" si="101"/>
        <v>1</v>
      </c>
      <c r="IS32" s="47">
        <f t="shared" si="101"/>
        <v>1</v>
      </c>
      <c r="IT32" s="47">
        <f t="shared" si="101"/>
        <v>1</v>
      </c>
      <c r="IU32" s="47">
        <f t="shared" si="101"/>
        <v>1</v>
      </c>
      <c r="IV32" s="47">
        <f t="shared" si="101"/>
        <v>1</v>
      </c>
      <c r="IW32" s="47">
        <f t="shared" si="101"/>
        <v>1</v>
      </c>
      <c r="IX32" s="47">
        <f t="shared" si="101"/>
        <v>1</v>
      </c>
      <c r="IY32" s="47">
        <f t="shared" si="101"/>
        <v>1</v>
      </c>
      <c r="IZ32" s="47">
        <f t="shared" si="101"/>
        <v>1</v>
      </c>
      <c r="JA32" s="47">
        <f t="shared" si="101"/>
        <v>1</v>
      </c>
      <c r="JB32" s="47">
        <f t="shared" si="101"/>
        <v>1</v>
      </c>
      <c r="JC32" s="47">
        <f t="shared" si="101"/>
        <v>1</v>
      </c>
      <c r="JD32" s="47">
        <f t="shared" si="101"/>
        <v>1</v>
      </c>
      <c r="JE32" s="47">
        <f t="shared" si="101"/>
        <v>1</v>
      </c>
      <c r="JF32" s="47">
        <f t="shared" si="101"/>
        <v>1</v>
      </c>
      <c r="JG32" s="47">
        <f t="shared" si="101"/>
        <v>1</v>
      </c>
      <c r="JH32" s="47">
        <f t="shared" si="101"/>
        <v>1</v>
      </c>
      <c r="JI32" s="47">
        <f t="shared" si="102"/>
        <v>1</v>
      </c>
      <c r="JJ32" s="47">
        <f t="shared" si="102"/>
        <v>1</v>
      </c>
      <c r="JK32" s="47">
        <f t="shared" si="102"/>
        <v>1</v>
      </c>
      <c r="JL32" s="47">
        <f t="shared" si="102"/>
        <v>1</v>
      </c>
      <c r="JM32" s="47">
        <f t="shared" si="102"/>
        <v>1</v>
      </c>
      <c r="JN32" s="47">
        <f t="shared" si="102"/>
        <v>1</v>
      </c>
      <c r="JO32" s="47">
        <f t="shared" si="102"/>
        <v>1</v>
      </c>
      <c r="JP32" s="47">
        <f t="shared" si="102"/>
        <v>1</v>
      </c>
      <c r="JQ32" s="47">
        <f t="shared" si="102"/>
        <v>1</v>
      </c>
      <c r="JR32" s="47">
        <f t="shared" si="102"/>
        <v>1</v>
      </c>
      <c r="JS32" s="47">
        <f t="shared" si="102"/>
        <v>1</v>
      </c>
      <c r="JT32" s="47">
        <f t="shared" si="102"/>
        <v>1</v>
      </c>
      <c r="JU32" s="47">
        <f t="shared" si="102"/>
        <v>1</v>
      </c>
      <c r="JV32" s="47">
        <f t="shared" si="102"/>
        <v>1</v>
      </c>
      <c r="JW32" s="47">
        <f t="shared" si="102"/>
        <v>1</v>
      </c>
      <c r="JX32" s="47">
        <f t="shared" si="102"/>
        <v>1</v>
      </c>
      <c r="JY32" s="47">
        <f t="shared" si="102"/>
        <v>1</v>
      </c>
      <c r="JZ32" s="47">
        <f t="shared" si="102"/>
        <v>1</v>
      </c>
      <c r="KA32" s="47">
        <f t="shared" si="102"/>
        <v>1</v>
      </c>
      <c r="KB32" s="47">
        <f t="shared" si="102"/>
        <v>1</v>
      </c>
      <c r="KC32" s="47">
        <f t="shared" si="102"/>
        <v>1</v>
      </c>
      <c r="KD32" s="47">
        <f t="shared" si="102"/>
        <v>1</v>
      </c>
      <c r="KE32" s="47">
        <f t="shared" si="102"/>
        <v>1</v>
      </c>
      <c r="KF32" s="47">
        <f t="shared" si="102"/>
        <v>1</v>
      </c>
      <c r="KG32" s="47">
        <f t="shared" si="102"/>
        <v>1</v>
      </c>
      <c r="KH32" s="47">
        <f t="shared" si="102"/>
        <v>1</v>
      </c>
      <c r="KI32" s="47">
        <f t="shared" si="102"/>
        <v>1</v>
      </c>
      <c r="KJ32" s="47">
        <f t="shared" si="102"/>
        <v>1</v>
      </c>
      <c r="KK32" s="47">
        <f t="shared" si="102"/>
        <v>1</v>
      </c>
      <c r="KL32" s="47">
        <f t="shared" si="102"/>
        <v>1</v>
      </c>
      <c r="KM32" s="47">
        <f t="shared" si="102"/>
        <v>1</v>
      </c>
      <c r="KN32" s="47">
        <f t="shared" si="102"/>
        <v>1</v>
      </c>
      <c r="KO32" s="47">
        <f t="shared" si="102"/>
        <v>1</v>
      </c>
      <c r="KP32" s="47">
        <f t="shared" si="102"/>
        <v>1</v>
      </c>
      <c r="KQ32" s="47">
        <f t="shared" si="102"/>
        <v>1</v>
      </c>
      <c r="KR32" s="47">
        <f t="shared" si="102"/>
        <v>1</v>
      </c>
      <c r="KS32" s="47">
        <f t="shared" si="102"/>
        <v>1</v>
      </c>
      <c r="KT32" s="47">
        <f t="shared" si="102"/>
        <v>1</v>
      </c>
      <c r="KU32" s="47">
        <f t="shared" si="102"/>
        <v>1</v>
      </c>
      <c r="KV32" s="47">
        <f t="shared" si="102"/>
        <v>1</v>
      </c>
      <c r="KW32" s="47">
        <f t="shared" si="102"/>
        <v>1</v>
      </c>
      <c r="KX32" s="47">
        <f t="shared" si="102"/>
        <v>1</v>
      </c>
      <c r="KY32" s="47">
        <f t="shared" si="102"/>
        <v>1</v>
      </c>
      <c r="KZ32" s="47">
        <f t="shared" si="102"/>
        <v>1</v>
      </c>
      <c r="LA32" s="47">
        <f t="shared" si="102"/>
        <v>1</v>
      </c>
      <c r="LB32" s="47">
        <f t="shared" si="102"/>
        <v>1</v>
      </c>
      <c r="LC32" s="47">
        <f t="shared" si="102"/>
        <v>1</v>
      </c>
      <c r="LD32" s="47">
        <f t="shared" si="102"/>
        <v>1</v>
      </c>
      <c r="LE32" s="47">
        <f t="shared" si="102"/>
        <v>1</v>
      </c>
      <c r="LF32" s="47">
        <f t="shared" si="102"/>
        <v>1</v>
      </c>
      <c r="LG32" s="47">
        <f t="shared" si="102"/>
        <v>1</v>
      </c>
      <c r="LH32" s="47">
        <f t="shared" si="102"/>
        <v>1</v>
      </c>
      <c r="LI32" s="47">
        <f t="shared" si="102"/>
        <v>1</v>
      </c>
      <c r="LJ32" s="47">
        <f t="shared" si="102"/>
        <v>1</v>
      </c>
      <c r="LK32" s="47">
        <f t="shared" si="102"/>
        <v>1</v>
      </c>
      <c r="LL32" s="47">
        <f t="shared" si="102"/>
        <v>1</v>
      </c>
      <c r="LM32" s="47">
        <f t="shared" si="102"/>
        <v>1</v>
      </c>
      <c r="LN32" s="47">
        <f t="shared" si="102"/>
        <v>1</v>
      </c>
      <c r="LO32" s="47">
        <f t="shared" si="102"/>
        <v>1</v>
      </c>
      <c r="LP32" s="47">
        <f t="shared" si="102"/>
        <v>1</v>
      </c>
      <c r="LQ32" s="47">
        <f t="shared" si="102"/>
        <v>1</v>
      </c>
      <c r="LR32" s="47">
        <f t="shared" si="102"/>
        <v>1</v>
      </c>
      <c r="LS32" s="47">
        <f t="shared" si="102"/>
        <v>1</v>
      </c>
      <c r="LT32" s="47">
        <f t="shared" si="102"/>
        <v>1</v>
      </c>
      <c r="LU32" s="47">
        <f t="shared" si="103"/>
        <v>1</v>
      </c>
      <c r="LV32" s="47">
        <f t="shared" si="103"/>
        <v>1</v>
      </c>
      <c r="LW32" s="47">
        <f t="shared" si="103"/>
        <v>1</v>
      </c>
      <c r="LX32" s="47">
        <f t="shared" si="103"/>
        <v>1</v>
      </c>
      <c r="LY32" s="47">
        <f t="shared" si="103"/>
        <v>1</v>
      </c>
      <c r="LZ32" s="47">
        <f t="shared" si="103"/>
        <v>1</v>
      </c>
      <c r="MA32" s="47">
        <f t="shared" si="103"/>
        <v>1</v>
      </c>
      <c r="MB32" s="47">
        <f t="shared" si="103"/>
        <v>1</v>
      </c>
      <c r="MC32" s="47">
        <f t="shared" si="103"/>
        <v>1</v>
      </c>
      <c r="MD32" s="47">
        <f t="shared" si="103"/>
        <v>1</v>
      </c>
      <c r="ME32" s="47">
        <f t="shared" si="103"/>
        <v>1</v>
      </c>
      <c r="MF32" s="47">
        <f t="shared" si="103"/>
        <v>1</v>
      </c>
      <c r="MG32" s="47">
        <f t="shared" si="103"/>
        <v>1</v>
      </c>
      <c r="MH32" s="47">
        <f t="shared" si="103"/>
        <v>1</v>
      </c>
      <c r="MI32" s="47">
        <f t="shared" si="103"/>
        <v>1</v>
      </c>
      <c r="MJ32" s="47">
        <f t="shared" si="103"/>
        <v>1</v>
      </c>
      <c r="MK32" s="47">
        <f t="shared" si="103"/>
        <v>1</v>
      </c>
      <c r="ML32" s="47">
        <f t="shared" si="103"/>
        <v>1</v>
      </c>
      <c r="MM32" s="47">
        <f t="shared" si="103"/>
        <v>1</v>
      </c>
      <c r="MN32" s="47">
        <f t="shared" si="103"/>
        <v>1</v>
      </c>
      <c r="MO32" s="47">
        <f t="shared" si="103"/>
        <v>1</v>
      </c>
      <c r="MP32" s="47">
        <f t="shared" si="103"/>
        <v>1</v>
      </c>
      <c r="MQ32" s="47">
        <f t="shared" si="103"/>
        <v>1</v>
      </c>
      <c r="MR32" s="47">
        <f t="shared" si="103"/>
        <v>1</v>
      </c>
      <c r="MS32" s="47">
        <f t="shared" si="103"/>
        <v>1</v>
      </c>
      <c r="MT32" s="47">
        <f t="shared" si="103"/>
        <v>1</v>
      </c>
      <c r="MU32" s="47">
        <f t="shared" si="103"/>
        <v>1</v>
      </c>
      <c r="MV32" s="47">
        <f t="shared" si="103"/>
        <v>1</v>
      </c>
      <c r="MW32" s="47">
        <f t="shared" si="103"/>
        <v>1</v>
      </c>
      <c r="MX32" s="47">
        <f t="shared" si="103"/>
        <v>1</v>
      </c>
      <c r="MY32" s="47">
        <f t="shared" si="103"/>
        <v>1</v>
      </c>
      <c r="MZ32" s="47">
        <f t="shared" si="103"/>
        <v>1</v>
      </c>
      <c r="NA32" s="47">
        <f t="shared" si="103"/>
        <v>1</v>
      </c>
      <c r="NB32" s="47">
        <f t="shared" si="103"/>
        <v>1</v>
      </c>
      <c r="NC32" s="47">
        <f t="shared" si="103"/>
        <v>1</v>
      </c>
      <c r="ND32" s="47">
        <f t="shared" si="103"/>
        <v>1</v>
      </c>
      <c r="NE32" s="47">
        <f t="shared" si="103"/>
        <v>1</v>
      </c>
      <c r="NF32" s="47">
        <f t="shared" si="103"/>
        <v>1</v>
      </c>
      <c r="NG32" s="47">
        <f t="shared" si="103"/>
        <v>1</v>
      </c>
      <c r="NH32" s="47">
        <f t="shared" si="103"/>
        <v>1</v>
      </c>
      <c r="NI32" s="47">
        <f t="shared" si="103"/>
        <v>1</v>
      </c>
      <c r="NJ32" s="47">
        <f t="shared" si="103"/>
        <v>1</v>
      </c>
      <c r="NK32" s="47">
        <f t="shared" si="103"/>
        <v>1</v>
      </c>
      <c r="NL32" s="47">
        <f t="shared" si="103"/>
        <v>1</v>
      </c>
      <c r="NM32" s="47">
        <f t="shared" si="103"/>
        <v>1</v>
      </c>
      <c r="NN32" s="47">
        <f t="shared" si="103"/>
        <v>1</v>
      </c>
      <c r="NO32" s="47">
        <f t="shared" si="103"/>
        <v>1</v>
      </c>
      <c r="NP32" s="47">
        <f t="shared" si="103"/>
        <v>1</v>
      </c>
      <c r="NQ32" s="47">
        <f t="shared" si="103"/>
        <v>1</v>
      </c>
      <c r="NR32" s="47">
        <f t="shared" si="103"/>
        <v>1</v>
      </c>
      <c r="NS32" s="47">
        <f t="shared" si="103"/>
        <v>1</v>
      </c>
      <c r="NT32" s="47">
        <f t="shared" si="103"/>
        <v>1</v>
      </c>
      <c r="NU32" s="47">
        <f t="shared" si="103"/>
        <v>1</v>
      </c>
      <c r="NV32" s="47">
        <f t="shared" si="103"/>
        <v>1</v>
      </c>
      <c r="NW32" s="47">
        <f t="shared" si="103"/>
        <v>1</v>
      </c>
      <c r="NX32" s="47">
        <f t="shared" si="103"/>
        <v>1</v>
      </c>
      <c r="NY32" s="47">
        <f t="shared" si="103"/>
        <v>1</v>
      </c>
      <c r="NZ32" s="47">
        <f t="shared" si="103"/>
        <v>1</v>
      </c>
      <c r="OA32" s="47">
        <f t="shared" si="103"/>
        <v>1</v>
      </c>
      <c r="OB32" s="47">
        <f t="shared" si="103"/>
        <v>1</v>
      </c>
      <c r="OC32" s="47">
        <f t="shared" si="103"/>
        <v>1</v>
      </c>
      <c r="OD32" s="47">
        <f t="shared" si="103"/>
        <v>1</v>
      </c>
      <c r="OE32" s="47">
        <f t="shared" si="103"/>
        <v>1</v>
      </c>
      <c r="OF32" s="47">
        <f t="shared" si="103"/>
        <v>1</v>
      </c>
      <c r="OG32" s="47">
        <f t="shared" si="104"/>
        <v>1</v>
      </c>
      <c r="OH32" s="47">
        <f t="shared" si="104"/>
        <v>1</v>
      </c>
      <c r="OI32" s="47">
        <f t="shared" si="104"/>
        <v>1</v>
      </c>
      <c r="OJ32" s="47">
        <f t="shared" si="104"/>
        <v>1</v>
      </c>
      <c r="OK32" s="47">
        <f t="shared" si="104"/>
        <v>1</v>
      </c>
      <c r="OL32" s="47">
        <f t="shared" si="104"/>
        <v>1</v>
      </c>
      <c r="OM32" s="47">
        <f t="shared" si="104"/>
        <v>1</v>
      </c>
      <c r="ON32" s="47">
        <f t="shared" si="104"/>
        <v>1</v>
      </c>
      <c r="OO32" s="47">
        <f t="shared" si="104"/>
        <v>1</v>
      </c>
      <c r="OP32" s="47">
        <f t="shared" si="104"/>
        <v>1</v>
      </c>
      <c r="OQ32" s="47">
        <f t="shared" si="104"/>
        <v>1</v>
      </c>
      <c r="OR32" s="526">
        <v>1</v>
      </c>
    </row>
    <row r="33" spans="2:408" x14ac:dyDescent="0.35">
      <c r="B33" s="277"/>
      <c r="C33" t="s">
        <v>331</v>
      </c>
      <c r="D33">
        <f t="shared" si="105"/>
        <v>6</v>
      </c>
      <c r="E33" s="501">
        <f>E30</f>
        <v>44562</v>
      </c>
      <c r="F33" s="27">
        <f t="shared" ref="F33:F35" si="108">EOMONTH(E33,G33-1)</f>
        <v>46752</v>
      </c>
      <c r="G33" s="457">
        <f>Assumptions!E28</f>
        <v>72</v>
      </c>
      <c r="I33" s="503">
        <f t="shared" si="106"/>
        <v>72</v>
      </c>
      <c r="L33" s="47">
        <f t="shared" si="107"/>
        <v>1</v>
      </c>
      <c r="M33" s="47">
        <f t="shared" ref="M33:BX36" si="109">MAX(0,(MIN($F33,M$15)-MAX($E33,M$14)+1))/M$16</f>
        <v>1</v>
      </c>
      <c r="N33" s="47">
        <f t="shared" si="109"/>
        <v>1</v>
      </c>
      <c r="O33" s="47">
        <f t="shared" si="109"/>
        <v>1</v>
      </c>
      <c r="P33" s="47">
        <f t="shared" si="109"/>
        <v>1</v>
      </c>
      <c r="Q33" s="47">
        <f t="shared" si="109"/>
        <v>1</v>
      </c>
      <c r="R33" s="47">
        <f t="shared" si="109"/>
        <v>1</v>
      </c>
      <c r="S33" s="47">
        <f t="shared" si="109"/>
        <v>1</v>
      </c>
      <c r="T33" s="47">
        <f t="shared" si="109"/>
        <v>1</v>
      </c>
      <c r="U33" s="47">
        <f t="shared" si="109"/>
        <v>1</v>
      </c>
      <c r="V33" s="47">
        <f t="shared" si="109"/>
        <v>1</v>
      </c>
      <c r="W33" s="47">
        <f t="shared" si="109"/>
        <v>1</v>
      </c>
      <c r="X33" s="47">
        <f t="shared" si="109"/>
        <v>1</v>
      </c>
      <c r="Y33" s="47">
        <f t="shared" si="109"/>
        <v>1</v>
      </c>
      <c r="Z33" s="47">
        <f t="shared" si="109"/>
        <v>1</v>
      </c>
      <c r="AA33" s="47">
        <f t="shared" si="109"/>
        <v>1</v>
      </c>
      <c r="AB33" s="47">
        <f t="shared" si="109"/>
        <v>1</v>
      </c>
      <c r="AC33" s="47">
        <f t="shared" si="109"/>
        <v>1</v>
      </c>
      <c r="AD33" s="47">
        <f t="shared" si="109"/>
        <v>1</v>
      </c>
      <c r="AE33" s="47">
        <f t="shared" si="109"/>
        <v>1</v>
      </c>
      <c r="AF33" s="47">
        <f t="shared" si="109"/>
        <v>1</v>
      </c>
      <c r="AG33" s="47">
        <f t="shared" si="109"/>
        <v>1</v>
      </c>
      <c r="AH33" s="47">
        <f t="shared" si="109"/>
        <v>1</v>
      </c>
      <c r="AI33" s="47">
        <f t="shared" si="109"/>
        <v>1</v>
      </c>
      <c r="AJ33" s="47">
        <f t="shared" si="109"/>
        <v>1</v>
      </c>
      <c r="AK33" s="47">
        <f t="shared" si="109"/>
        <v>1</v>
      </c>
      <c r="AL33" s="47">
        <f t="shared" si="109"/>
        <v>1</v>
      </c>
      <c r="AM33" s="47">
        <f t="shared" si="109"/>
        <v>1</v>
      </c>
      <c r="AN33" s="47">
        <f t="shared" si="109"/>
        <v>1</v>
      </c>
      <c r="AO33" s="47">
        <f t="shared" si="109"/>
        <v>1</v>
      </c>
      <c r="AP33" s="47">
        <f t="shared" si="109"/>
        <v>1</v>
      </c>
      <c r="AQ33" s="47">
        <f t="shared" si="109"/>
        <v>1</v>
      </c>
      <c r="AR33" s="47">
        <f t="shared" si="109"/>
        <v>1</v>
      </c>
      <c r="AS33" s="47">
        <f t="shared" si="109"/>
        <v>1</v>
      </c>
      <c r="AT33" s="47">
        <f t="shared" si="109"/>
        <v>1</v>
      </c>
      <c r="AU33" s="47">
        <f t="shared" si="109"/>
        <v>1</v>
      </c>
      <c r="AV33" s="47">
        <f t="shared" si="109"/>
        <v>1</v>
      </c>
      <c r="AW33" s="47">
        <f t="shared" si="109"/>
        <v>1</v>
      </c>
      <c r="AX33" s="47">
        <f t="shared" si="109"/>
        <v>1</v>
      </c>
      <c r="AY33" s="47">
        <f t="shared" si="109"/>
        <v>1</v>
      </c>
      <c r="AZ33" s="47">
        <f t="shared" si="109"/>
        <v>1</v>
      </c>
      <c r="BA33" s="47">
        <f t="shared" si="109"/>
        <v>1</v>
      </c>
      <c r="BB33" s="47">
        <f t="shared" si="109"/>
        <v>1</v>
      </c>
      <c r="BC33" s="47">
        <f t="shared" si="109"/>
        <v>1</v>
      </c>
      <c r="BD33" s="47">
        <f t="shared" si="109"/>
        <v>1</v>
      </c>
      <c r="BE33" s="47">
        <f t="shared" si="109"/>
        <v>1</v>
      </c>
      <c r="BF33" s="47">
        <f t="shared" si="109"/>
        <v>1</v>
      </c>
      <c r="BG33" s="47">
        <f t="shared" si="109"/>
        <v>1</v>
      </c>
      <c r="BH33" s="47">
        <f t="shared" si="109"/>
        <v>1</v>
      </c>
      <c r="BI33" s="47">
        <f t="shared" si="109"/>
        <v>1</v>
      </c>
      <c r="BJ33" s="47">
        <f t="shared" si="109"/>
        <v>1</v>
      </c>
      <c r="BK33" s="47">
        <f t="shared" si="109"/>
        <v>1</v>
      </c>
      <c r="BL33" s="47">
        <f t="shared" si="109"/>
        <v>1</v>
      </c>
      <c r="BM33" s="47">
        <f t="shared" si="109"/>
        <v>1</v>
      </c>
      <c r="BN33" s="47">
        <f t="shared" si="109"/>
        <v>1</v>
      </c>
      <c r="BO33" s="47">
        <f t="shared" si="109"/>
        <v>1</v>
      </c>
      <c r="BP33" s="47">
        <f t="shared" si="109"/>
        <v>1</v>
      </c>
      <c r="BQ33" s="47">
        <f t="shared" si="109"/>
        <v>1</v>
      </c>
      <c r="BR33" s="47">
        <f t="shared" si="109"/>
        <v>1</v>
      </c>
      <c r="BS33" s="47">
        <f t="shared" si="109"/>
        <v>1</v>
      </c>
      <c r="BT33" s="47">
        <f t="shared" si="109"/>
        <v>1</v>
      </c>
      <c r="BU33" s="47">
        <f t="shared" si="109"/>
        <v>1</v>
      </c>
      <c r="BV33" s="47">
        <f t="shared" si="109"/>
        <v>1</v>
      </c>
      <c r="BW33" s="47">
        <f t="shared" si="109"/>
        <v>1</v>
      </c>
      <c r="BX33" s="47">
        <f t="shared" si="109"/>
        <v>1</v>
      </c>
      <c r="BY33" s="47">
        <f t="shared" si="99"/>
        <v>1</v>
      </c>
      <c r="BZ33" s="47">
        <f t="shared" si="99"/>
        <v>1</v>
      </c>
      <c r="CA33" s="47">
        <f t="shared" si="99"/>
        <v>1</v>
      </c>
      <c r="CB33" s="47">
        <f t="shared" si="99"/>
        <v>1</v>
      </c>
      <c r="CC33" s="47">
        <f t="shared" si="99"/>
        <v>1</v>
      </c>
      <c r="CD33" s="47">
        <f t="shared" si="99"/>
        <v>1</v>
      </c>
      <c r="CE33" s="47">
        <f t="shared" si="99"/>
        <v>1</v>
      </c>
      <c r="CF33" s="47">
        <f t="shared" si="99"/>
        <v>0</v>
      </c>
      <c r="CG33" s="47">
        <f t="shared" si="99"/>
        <v>0</v>
      </c>
      <c r="CH33" s="47">
        <f t="shared" si="99"/>
        <v>0</v>
      </c>
      <c r="CI33" s="47">
        <f t="shared" si="99"/>
        <v>0</v>
      </c>
      <c r="CJ33" s="47">
        <f t="shared" si="99"/>
        <v>0</v>
      </c>
      <c r="CK33" s="47">
        <f t="shared" si="99"/>
        <v>0</v>
      </c>
      <c r="CL33" s="47">
        <f t="shared" si="99"/>
        <v>0</v>
      </c>
      <c r="CM33" s="47">
        <f t="shared" si="99"/>
        <v>0</v>
      </c>
      <c r="CN33" s="47">
        <f t="shared" si="99"/>
        <v>0</v>
      </c>
      <c r="CO33" s="47">
        <f t="shared" si="99"/>
        <v>0</v>
      </c>
      <c r="CP33" s="47">
        <f t="shared" si="99"/>
        <v>0</v>
      </c>
      <c r="CQ33" s="47">
        <f t="shared" si="99"/>
        <v>0</v>
      </c>
      <c r="CR33" s="47">
        <f t="shared" si="99"/>
        <v>0</v>
      </c>
      <c r="CS33" s="47">
        <f t="shared" si="99"/>
        <v>0</v>
      </c>
      <c r="CT33" s="47">
        <f t="shared" si="99"/>
        <v>0</v>
      </c>
      <c r="CU33" s="47">
        <f t="shared" si="99"/>
        <v>0</v>
      </c>
      <c r="CV33" s="47">
        <f t="shared" si="99"/>
        <v>0</v>
      </c>
      <c r="CW33" s="47">
        <f t="shared" si="99"/>
        <v>0</v>
      </c>
      <c r="CX33" s="47">
        <f t="shared" si="99"/>
        <v>0</v>
      </c>
      <c r="CY33" s="47">
        <f t="shared" si="99"/>
        <v>0</v>
      </c>
      <c r="CZ33" s="47">
        <f t="shared" si="99"/>
        <v>0</v>
      </c>
      <c r="DA33" s="47">
        <f t="shared" si="99"/>
        <v>0</v>
      </c>
      <c r="DB33" s="47">
        <f t="shared" si="99"/>
        <v>0</v>
      </c>
      <c r="DC33" s="47">
        <f t="shared" si="99"/>
        <v>0</v>
      </c>
      <c r="DD33" s="47">
        <f t="shared" si="99"/>
        <v>0</v>
      </c>
      <c r="DE33" s="47">
        <f t="shared" si="99"/>
        <v>0</v>
      </c>
      <c r="DF33" s="47">
        <f t="shared" si="99"/>
        <v>0</v>
      </c>
      <c r="DG33" s="47">
        <f t="shared" si="99"/>
        <v>0</v>
      </c>
      <c r="DH33" s="47">
        <f t="shared" si="99"/>
        <v>0</v>
      </c>
      <c r="DI33" s="47">
        <f t="shared" si="99"/>
        <v>0</v>
      </c>
      <c r="DJ33" s="47">
        <f t="shared" si="99"/>
        <v>0</v>
      </c>
      <c r="DK33" s="47">
        <f t="shared" si="99"/>
        <v>0</v>
      </c>
      <c r="DL33" s="47">
        <f t="shared" si="99"/>
        <v>0</v>
      </c>
      <c r="DM33" s="47">
        <f t="shared" si="99"/>
        <v>0</v>
      </c>
      <c r="DN33" s="47">
        <f t="shared" si="99"/>
        <v>0</v>
      </c>
      <c r="DO33" s="47">
        <f t="shared" si="99"/>
        <v>0</v>
      </c>
      <c r="DP33" s="47">
        <f t="shared" si="99"/>
        <v>0</v>
      </c>
      <c r="DQ33" s="47">
        <f t="shared" si="99"/>
        <v>0</v>
      </c>
      <c r="DR33" s="47">
        <f t="shared" si="99"/>
        <v>0</v>
      </c>
      <c r="DS33" s="47">
        <f t="shared" si="99"/>
        <v>0</v>
      </c>
      <c r="DT33" s="47">
        <f t="shared" si="99"/>
        <v>0</v>
      </c>
      <c r="DU33" s="47">
        <f t="shared" si="99"/>
        <v>0</v>
      </c>
      <c r="DV33" s="47">
        <f t="shared" si="99"/>
        <v>0</v>
      </c>
      <c r="DW33" s="47">
        <f t="shared" si="99"/>
        <v>0</v>
      </c>
      <c r="DX33" s="47">
        <f t="shared" si="99"/>
        <v>0</v>
      </c>
      <c r="DY33" s="47">
        <f t="shared" si="99"/>
        <v>0</v>
      </c>
      <c r="DZ33" s="47">
        <f t="shared" si="99"/>
        <v>0</v>
      </c>
      <c r="EA33" s="47">
        <f t="shared" si="99"/>
        <v>0</v>
      </c>
      <c r="EB33" s="47">
        <f t="shared" si="99"/>
        <v>0</v>
      </c>
      <c r="EC33" s="47">
        <f t="shared" si="99"/>
        <v>0</v>
      </c>
      <c r="ED33" s="47">
        <f t="shared" si="99"/>
        <v>0</v>
      </c>
      <c r="EE33" s="47">
        <f t="shared" si="99"/>
        <v>0</v>
      </c>
      <c r="EF33" s="47">
        <f t="shared" si="99"/>
        <v>0</v>
      </c>
      <c r="EG33" s="47">
        <f t="shared" si="99"/>
        <v>0</v>
      </c>
      <c r="EH33" s="47">
        <f t="shared" si="99"/>
        <v>0</v>
      </c>
      <c r="EI33" s="47">
        <f t="shared" si="99"/>
        <v>0</v>
      </c>
      <c r="EJ33" s="47">
        <f t="shared" ref="EJ33:GU37" si="110">MAX(0,(MIN($F33,EJ$15)-MAX($E33,EJ$14)+1))/EJ$16</f>
        <v>0</v>
      </c>
      <c r="EK33" s="47">
        <f t="shared" si="110"/>
        <v>0</v>
      </c>
      <c r="EL33" s="47">
        <f t="shared" si="110"/>
        <v>0</v>
      </c>
      <c r="EM33" s="47">
        <f t="shared" si="110"/>
        <v>0</v>
      </c>
      <c r="EN33" s="47">
        <f t="shared" si="110"/>
        <v>0</v>
      </c>
      <c r="EO33" s="47">
        <f t="shared" si="110"/>
        <v>0</v>
      </c>
      <c r="EP33" s="47">
        <f t="shared" si="110"/>
        <v>0</v>
      </c>
      <c r="EQ33" s="47">
        <f t="shared" si="110"/>
        <v>0</v>
      </c>
      <c r="ER33" s="47">
        <f t="shared" si="110"/>
        <v>0</v>
      </c>
      <c r="ES33" s="47">
        <f t="shared" si="110"/>
        <v>0</v>
      </c>
      <c r="ET33" s="47">
        <f t="shared" si="110"/>
        <v>0</v>
      </c>
      <c r="EU33" s="47">
        <f t="shared" si="110"/>
        <v>0</v>
      </c>
      <c r="EV33" s="47">
        <f t="shared" si="110"/>
        <v>0</v>
      </c>
      <c r="EW33" s="47">
        <f t="shared" si="110"/>
        <v>0</v>
      </c>
      <c r="EX33" s="47">
        <f t="shared" si="110"/>
        <v>0</v>
      </c>
      <c r="EY33" s="47">
        <f t="shared" si="110"/>
        <v>0</v>
      </c>
      <c r="EZ33" s="47">
        <f t="shared" si="110"/>
        <v>0</v>
      </c>
      <c r="FA33" s="47">
        <f t="shared" si="110"/>
        <v>0</v>
      </c>
      <c r="FB33" s="47">
        <f t="shared" si="110"/>
        <v>0</v>
      </c>
      <c r="FC33" s="47">
        <f t="shared" si="110"/>
        <v>0</v>
      </c>
      <c r="FD33" s="47">
        <f t="shared" si="110"/>
        <v>0</v>
      </c>
      <c r="FE33" s="47">
        <f t="shared" si="110"/>
        <v>0</v>
      </c>
      <c r="FF33" s="47">
        <f t="shared" si="110"/>
        <v>0</v>
      </c>
      <c r="FG33" s="47">
        <f t="shared" si="110"/>
        <v>0</v>
      </c>
      <c r="FH33" s="47">
        <f t="shared" si="110"/>
        <v>0</v>
      </c>
      <c r="FI33" s="47">
        <f t="shared" si="110"/>
        <v>0</v>
      </c>
      <c r="FJ33" s="47">
        <f t="shared" si="110"/>
        <v>0</v>
      </c>
      <c r="FK33" s="47">
        <f t="shared" si="110"/>
        <v>0</v>
      </c>
      <c r="FL33" s="47">
        <f t="shared" si="110"/>
        <v>0</v>
      </c>
      <c r="FM33" s="47">
        <f t="shared" si="110"/>
        <v>0</v>
      </c>
      <c r="FN33" s="47">
        <f t="shared" si="110"/>
        <v>0</v>
      </c>
      <c r="FO33" s="47">
        <f t="shared" si="110"/>
        <v>0</v>
      </c>
      <c r="FP33" s="47">
        <f t="shared" si="110"/>
        <v>0</v>
      </c>
      <c r="FQ33" s="47">
        <f t="shared" si="110"/>
        <v>0</v>
      </c>
      <c r="FR33" s="47">
        <f t="shared" si="110"/>
        <v>0</v>
      </c>
      <c r="FS33" s="47">
        <f t="shared" si="110"/>
        <v>0</v>
      </c>
      <c r="FT33" s="47">
        <f t="shared" si="110"/>
        <v>0</v>
      </c>
      <c r="FU33" s="47">
        <f t="shared" si="110"/>
        <v>0</v>
      </c>
      <c r="FV33" s="47">
        <f t="shared" si="110"/>
        <v>0</v>
      </c>
      <c r="FW33" s="47">
        <f t="shared" si="110"/>
        <v>0</v>
      </c>
      <c r="FX33" s="47">
        <f t="shared" si="110"/>
        <v>0</v>
      </c>
      <c r="FY33" s="47">
        <f t="shared" si="110"/>
        <v>0</v>
      </c>
      <c r="FZ33" s="47">
        <f t="shared" si="110"/>
        <v>0</v>
      </c>
      <c r="GA33" s="47">
        <f t="shared" si="110"/>
        <v>0</v>
      </c>
      <c r="GB33" s="47">
        <f t="shared" si="110"/>
        <v>0</v>
      </c>
      <c r="GC33" s="47">
        <f t="shared" si="110"/>
        <v>0</v>
      </c>
      <c r="GD33" s="47">
        <f t="shared" si="110"/>
        <v>0</v>
      </c>
      <c r="GE33" s="47">
        <f t="shared" si="110"/>
        <v>0</v>
      </c>
      <c r="GF33" s="47">
        <f t="shared" si="110"/>
        <v>0</v>
      </c>
      <c r="GG33" s="47">
        <f t="shared" si="110"/>
        <v>0</v>
      </c>
      <c r="GH33" s="47">
        <f t="shared" si="110"/>
        <v>0</v>
      </c>
      <c r="GI33" s="47">
        <f t="shared" si="110"/>
        <v>0</v>
      </c>
      <c r="GJ33" s="47">
        <f t="shared" si="110"/>
        <v>0</v>
      </c>
      <c r="GK33" s="47">
        <f t="shared" si="110"/>
        <v>0</v>
      </c>
      <c r="GL33" s="47">
        <f t="shared" si="110"/>
        <v>0</v>
      </c>
      <c r="GM33" s="47">
        <f t="shared" si="110"/>
        <v>0</v>
      </c>
      <c r="GN33" s="47">
        <f t="shared" si="110"/>
        <v>0</v>
      </c>
      <c r="GO33" s="47">
        <f t="shared" si="110"/>
        <v>0</v>
      </c>
      <c r="GP33" s="47">
        <f t="shared" si="110"/>
        <v>0</v>
      </c>
      <c r="GQ33" s="47">
        <f t="shared" si="110"/>
        <v>0</v>
      </c>
      <c r="GR33" s="47">
        <f t="shared" si="110"/>
        <v>0</v>
      </c>
      <c r="GS33" s="47">
        <f t="shared" si="110"/>
        <v>0</v>
      </c>
      <c r="GT33" s="47">
        <f t="shared" si="110"/>
        <v>0</v>
      </c>
      <c r="GU33" s="47">
        <f t="shared" si="110"/>
        <v>0</v>
      </c>
      <c r="GV33" s="47">
        <f t="shared" si="100"/>
        <v>0</v>
      </c>
      <c r="GW33" s="47">
        <f t="shared" si="101"/>
        <v>0</v>
      </c>
      <c r="GX33" s="47">
        <f t="shared" si="101"/>
        <v>0</v>
      </c>
      <c r="GY33" s="47">
        <f t="shared" si="101"/>
        <v>0</v>
      </c>
      <c r="GZ33" s="47">
        <f t="shared" si="101"/>
        <v>0</v>
      </c>
      <c r="HA33" s="47">
        <f t="shared" si="101"/>
        <v>0</v>
      </c>
      <c r="HB33" s="47">
        <f t="shared" si="101"/>
        <v>0</v>
      </c>
      <c r="HC33" s="47">
        <f t="shared" si="101"/>
        <v>0</v>
      </c>
      <c r="HD33" s="47">
        <f t="shared" si="101"/>
        <v>0</v>
      </c>
      <c r="HE33" s="47">
        <f t="shared" si="101"/>
        <v>0</v>
      </c>
      <c r="HF33" s="47">
        <f t="shared" si="101"/>
        <v>0</v>
      </c>
      <c r="HG33" s="47">
        <f t="shared" si="101"/>
        <v>0</v>
      </c>
      <c r="HH33" s="47">
        <f t="shared" si="101"/>
        <v>0</v>
      </c>
      <c r="HI33" s="47">
        <f t="shared" si="101"/>
        <v>0</v>
      </c>
      <c r="HJ33" s="47">
        <f t="shared" si="101"/>
        <v>0</v>
      </c>
      <c r="HK33" s="47">
        <f t="shared" si="101"/>
        <v>0</v>
      </c>
      <c r="HL33" s="47">
        <f t="shared" si="101"/>
        <v>0</v>
      </c>
      <c r="HM33" s="47">
        <f t="shared" si="101"/>
        <v>0</v>
      </c>
      <c r="HN33" s="47">
        <f t="shared" si="101"/>
        <v>0</v>
      </c>
      <c r="HO33" s="47">
        <f t="shared" si="101"/>
        <v>0</v>
      </c>
      <c r="HP33" s="47">
        <f t="shared" si="101"/>
        <v>0</v>
      </c>
      <c r="HQ33" s="47">
        <f t="shared" si="101"/>
        <v>0</v>
      </c>
      <c r="HR33" s="47">
        <f t="shared" si="101"/>
        <v>0</v>
      </c>
      <c r="HS33" s="47">
        <f t="shared" si="101"/>
        <v>0</v>
      </c>
      <c r="HT33" s="47">
        <f t="shared" si="101"/>
        <v>0</v>
      </c>
      <c r="HU33" s="47">
        <f t="shared" si="101"/>
        <v>0</v>
      </c>
      <c r="HV33" s="47">
        <f t="shared" si="101"/>
        <v>0</v>
      </c>
      <c r="HW33" s="47">
        <f t="shared" si="101"/>
        <v>0</v>
      </c>
      <c r="HX33" s="47">
        <f t="shared" si="101"/>
        <v>0</v>
      </c>
      <c r="HY33" s="47">
        <f t="shared" si="101"/>
        <v>0</v>
      </c>
      <c r="HZ33" s="47">
        <f t="shared" si="101"/>
        <v>0</v>
      </c>
      <c r="IA33" s="47">
        <f t="shared" si="101"/>
        <v>0</v>
      </c>
      <c r="IB33" s="47">
        <f t="shared" si="101"/>
        <v>0</v>
      </c>
      <c r="IC33" s="47">
        <f t="shared" si="101"/>
        <v>0</v>
      </c>
      <c r="ID33" s="47">
        <f t="shared" si="101"/>
        <v>0</v>
      </c>
      <c r="IE33" s="47">
        <f t="shared" si="101"/>
        <v>0</v>
      </c>
      <c r="IF33" s="47">
        <f t="shared" si="101"/>
        <v>0</v>
      </c>
      <c r="IG33" s="47">
        <f t="shared" si="101"/>
        <v>0</v>
      </c>
      <c r="IH33" s="47">
        <f t="shared" si="101"/>
        <v>0</v>
      </c>
      <c r="II33" s="47">
        <f t="shared" si="101"/>
        <v>0</v>
      </c>
      <c r="IJ33" s="47">
        <f t="shared" si="101"/>
        <v>0</v>
      </c>
      <c r="IK33" s="47">
        <f t="shared" si="101"/>
        <v>0</v>
      </c>
      <c r="IL33" s="47">
        <f t="shared" si="101"/>
        <v>0</v>
      </c>
      <c r="IM33" s="47">
        <f t="shared" si="101"/>
        <v>0</v>
      </c>
      <c r="IN33" s="47">
        <f t="shared" si="101"/>
        <v>0</v>
      </c>
      <c r="IO33" s="47">
        <f t="shared" si="101"/>
        <v>0</v>
      </c>
      <c r="IP33" s="47">
        <f t="shared" si="101"/>
        <v>0</v>
      </c>
      <c r="IQ33" s="47">
        <f t="shared" si="101"/>
        <v>0</v>
      </c>
      <c r="IR33" s="47">
        <f t="shared" si="101"/>
        <v>0</v>
      </c>
      <c r="IS33" s="47">
        <f t="shared" si="101"/>
        <v>0</v>
      </c>
      <c r="IT33" s="47">
        <f t="shared" si="101"/>
        <v>0</v>
      </c>
      <c r="IU33" s="47">
        <f t="shared" si="101"/>
        <v>0</v>
      </c>
      <c r="IV33" s="47">
        <f t="shared" si="101"/>
        <v>0</v>
      </c>
      <c r="IW33" s="47">
        <f t="shared" si="101"/>
        <v>0</v>
      </c>
      <c r="IX33" s="47">
        <f t="shared" si="101"/>
        <v>0</v>
      </c>
      <c r="IY33" s="47">
        <f t="shared" si="101"/>
        <v>0</v>
      </c>
      <c r="IZ33" s="47">
        <f t="shared" si="101"/>
        <v>0</v>
      </c>
      <c r="JA33" s="47">
        <f t="shared" si="101"/>
        <v>0</v>
      </c>
      <c r="JB33" s="47">
        <f t="shared" si="101"/>
        <v>0</v>
      </c>
      <c r="JC33" s="47">
        <f t="shared" si="101"/>
        <v>0</v>
      </c>
      <c r="JD33" s="47">
        <f t="shared" si="101"/>
        <v>0</v>
      </c>
      <c r="JE33" s="47">
        <f t="shared" si="101"/>
        <v>0</v>
      </c>
      <c r="JF33" s="47">
        <f t="shared" si="101"/>
        <v>0</v>
      </c>
      <c r="JG33" s="47">
        <f t="shared" si="101"/>
        <v>0</v>
      </c>
      <c r="JH33" s="47">
        <f t="shared" ref="JH33:LS37" si="111">MAX(0,(MIN($F33,JH$15)-MAX($E33,JH$14)+1))/JH$16</f>
        <v>0</v>
      </c>
      <c r="JI33" s="47">
        <f t="shared" si="111"/>
        <v>0</v>
      </c>
      <c r="JJ33" s="47">
        <f t="shared" si="111"/>
        <v>0</v>
      </c>
      <c r="JK33" s="47">
        <f t="shared" si="111"/>
        <v>0</v>
      </c>
      <c r="JL33" s="47">
        <f t="shared" si="111"/>
        <v>0</v>
      </c>
      <c r="JM33" s="47">
        <f t="shared" si="111"/>
        <v>0</v>
      </c>
      <c r="JN33" s="47">
        <f t="shared" si="111"/>
        <v>0</v>
      </c>
      <c r="JO33" s="47">
        <f t="shared" si="111"/>
        <v>0</v>
      </c>
      <c r="JP33" s="47">
        <f t="shared" si="111"/>
        <v>0</v>
      </c>
      <c r="JQ33" s="47">
        <f t="shared" si="111"/>
        <v>0</v>
      </c>
      <c r="JR33" s="47">
        <f t="shared" si="111"/>
        <v>0</v>
      </c>
      <c r="JS33" s="47">
        <f t="shared" si="111"/>
        <v>0</v>
      </c>
      <c r="JT33" s="47">
        <f t="shared" si="111"/>
        <v>0</v>
      </c>
      <c r="JU33" s="47">
        <f t="shared" si="111"/>
        <v>0</v>
      </c>
      <c r="JV33" s="47">
        <f t="shared" si="111"/>
        <v>0</v>
      </c>
      <c r="JW33" s="47">
        <f t="shared" si="111"/>
        <v>0</v>
      </c>
      <c r="JX33" s="47">
        <f t="shared" si="111"/>
        <v>0</v>
      </c>
      <c r="JY33" s="47">
        <f t="shared" si="111"/>
        <v>0</v>
      </c>
      <c r="JZ33" s="47">
        <f t="shared" si="111"/>
        <v>0</v>
      </c>
      <c r="KA33" s="47">
        <f t="shared" si="111"/>
        <v>0</v>
      </c>
      <c r="KB33" s="47">
        <f t="shared" si="111"/>
        <v>0</v>
      </c>
      <c r="KC33" s="47">
        <f t="shared" si="111"/>
        <v>0</v>
      </c>
      <c r="KD33" s="47">
        <f t="shared" si="111"/>
        <v>0</v>
      </c>
      <c r="KE33" s="47">
        <f t="shared" si="111"/>
        <v>0</v>
      </c>
      <c r="KF33" s="47">
        <f t="shared" si="111"/>
        <v>0</v>
      </c>
      <c r="KG33" s="47">
        <f t="shared" si="111"/>
        <v>0</v>
      </c>
      <c r="KH33" s="47">
        <f t="shared" si="111"/>
        <v>0</v>
      </c>
      <c r="KI33" s="47">
        <f t="shared" si="111"/>
        <v>0</v>
      </c>
      <c r="KJ33" s="47">
        <f t="shared" si="111"/>
        <v>0</v>
      </c>
      <c r="KK33" s="47">
        <f t="shared" si="111"/>
        <v>0</v>
      </c>
      <c r="KL33" s="47">
        <f t="shared" si="111"/>
        <v>0</v>
      </c>
      <c r="KM33" s="47">
        <f t="shared" si="111"/>
        <v>0</v>
      </c>
      <c r="KN33" s="47">
        <f t="shared" si="111"/>
        <v>0</v>
      </c>
      <c r="KO33" s="47">
        <f t="shared" si="111"/>
        <v>0</v>
      </c>
      <c r="KP33" s="47">
        <f t="shared" si="111"/>
        <v>0</v>
      </c>
      <c r="KQ33" s="47">
        <f t="shared" si="111"/>
        <v>0</v>
      </c>
      <c r="KR33" s="47">
        <f t="shared" si="111"/>
        <v>0</v>
      </c>
      <c r="KS33" s="47">
        <f t="shared" si="111"/>
        <v>0</v>
      </c>
      <c r="KT33" s="47">
        <f t="shared" si="111"/>
        <v>0</v>
      </c>
      <c r="KU33" s="47">
        <f t="shared" si="111"/>
        <v>0</v>
      </c>
      <c r="KV33" s="47">
        <f t="shared" si="111"/>
        <v>0</v>
      </c>
      <c r="KW33" s="47">
        <f t="shared" si="111"/>
        <v>0</v>
      </c>
      <c r="KX33" s="47">
        <f t="shared" si="111"/>
        <v>0</v>
      </c>
      <c r="KY33" s="47">
        <f t="shared" si="111"/>
        <v>0</v>
      </c>
      <c r="KZ33" s="47">
        <f t="shared" si="111"/>
        <v>0</v>
      </c>
      <c r="LA33" s="47">
        <f t="shared" si="111"/>
        <v>0</v>
      </c>
      <c r="LB33" s="47">
        <f t="shared" si="111"/>
        <v>0</v>
      </c>
      <c r="LC33" s="47">
        <f t="shared" si="111"/>
        <v>0</v>
      </c>
      <c r="LD33" s="47">
        <f t="shared" si="111"/>
        <v>0</v>
      </c>
      <c r="LE33" s="47">
        <f t="shared" si="111"/>
        <v>0</v>
      </c>
      <c r="LF33" s="47">
        <f t="shared" si="111"/>
        <v>0</v>
      </c>
      <c r="LG33" s="47">
        <f t="shared" si="111"/>
        <v>0</v>
      </c>
      <c r="LH33" s="47">
        <f t="shared" si="111"/>
        <v>0</v>
      </c>
      <c r="LI33" s="47">
        <f t="shared" si="111"/>
        <v>0</v>
      </c>
      <c r="LJ33" s="47">
        <f t="shared" si="111"/>
        <v>0</v>
      </c>
      <c r="LK33" s="47">
        <f t="shared" si="111"/>
        <v>0</v>
      </c>
      <c r="LL33" s="47">
        <f t="shared" si="111"/>
        <v>0</v>
      </c>
      <c r="LM33" s="47">
        <f t="shared" si="111"/>
        <v>0</v>
      </c>
      <c r="LN33" s="47">
        <f t="shared" si="111"/>
        <v>0</v>
      </c>
      <c r="LO33" s="47">
        <f t="shared" si="111"/>
        <v>0</v>
      </c>
      <c r="LP33" s="47">
        <f t="shared" si="111"/>
        <v>0</v>
      </c>
      <c r="LQ33" s="47">
        <f t="shared" si="111"/>
        <v>0</v>
      </c>
      <c r="LR33" s="47">
        <f t="shared" si="111"/>
        <v>0</v>
      </c>
      <c r="LS33" s="47">
        <f t="shared" si="111"/>
        <v>0</v>
      </c>
      <c r="LT33" s="47">
        <f t="shared" si="102"/>
        <v>0</v>
      </c>
      <c r="LU33" s="47">
        <f t="shared" si="103"/>
        <v>0</v>
      </c>
      <c r="LV33" s="47">
        <f t="shared" si="103"/>
        <v>0</v>
      </c>
      <c r="LW33" s="47">
        <f t="shared" si="103"/>
        <v>0</v>
      </c>
      <c r="LX33" s="47">
        <f t="shared" si="103"/>
        <v>0</v>
      </c>
      <c r="LY33" s="47">
        <f t="shared" si="103"/>
        <v>0</v>
      </c>
      <c r="LZ33" s="47">
        <f t="shared" si="103"/>
        <v>0</v>
      </c>
      <c r="MA33" s="47">
        <f t="shared" si="103"/>
        <v>0</v>
      </c>
      <c r="MB33" s="47">
        <f t="shared" si="103"/>
        <v>0</v>
      </c>
      <c r="MC33" s="47">
        <f t="shared" si="103"/>
        <v>0</v>
      </c>
      <c r="MD33" s="47">
        <f t="shared" si="103"/>
        <v>0</v>
      </c>
      <c r="ME33" s="47">
        <f t="shared" si="103"/>
        <v>0</v>
      </c>
      <c r="MF33" s="47">
        <f t="shared" si="103"/>
        <v>0</v>
      </c>
      <c r="MG33" s="47">
        <f t="shared" si="103"/>
        <v>0</v>
      </c>
      <c r="MH33" s="47">
        <f t="shared" si="103"/>
        <v>0</v>
      </c>
      <c r="MI33" s="47">
        <f t="shared" si="103"/>
        <v>0</v>
      </c>
      <c r="MJ33" s="47">
        <f t="shared" si="103"/>
        <v>0</v>
      </c>
      <c r="MK33" s="47">
        <f t="shared" si="103"/>
        <v>0</v>
      </c>
      <c r="ML33" s="47">
        <f t="shared" si="103"/>
        <v>0</v>
      </c>
      <c r="MM33" s="47">
        <f t="shared" si="103"/>
        <v>0</v>
      </c>
      <c r="MN33" s="47">
        <f t="shared" si="103"/>
        <v>0</v>
      </c>
      <c r="MO33" s="47">
        <f t="shared" si="103"/>
        <v>0</v>
      </c>
      <c r="MP33" s="47">
        <f t="shared" si="103"/>
        <v>0</v>
      </c>
      <c r="MQ33" s="47">
        <f t="shared" si="103"/>
        <v>0</v>
      </c>
      <c r="MR33" s="47">
        <f t="shared" si="103"/>
        <v>0</v>
      </c>
      <c r="MS33" s="47">
        <f t="shared" si="103"/>
        <v>0</v>
      </c>
      <c r="MT33" s="47">
        <f t="shared" si="103"/>
        <v>0</v>
      </c>
      <c r="MU33" s="47">
        <f t="shared" si="103"/>
        <v>0</v>
      </c>
      <c r="MV33" s="47">
        <f t="shared" si="103"/>
        <v>0</v>
      </c>
      <c r="MW33" s="47">
        <f t="shared" si="103"/>
        <v>0</v>
      </c>
      <c r="MX33" s="47">
        <f t="shared" si="103"/>
        <v>0</v>
      </c>
      <c r="MY33" s="47">
        <f t="shared" si="103"/>
        <v>0</v>
      </c>
      <c r="MZ33" s="47">
        <f t="shared" si="103"/>
        <v>0</v>
      </c>
      <c r="NA33" s="47">
        <f t="shared" si="103"/>
        <v>0</v>
      </c>
      <c r="NB33" s="47">
        <f t="shared" si="103"/>
        <v>0</v>
      </c>
      <c r="NC33" s="47">
        <f t="shared" si="103"/>
        <v>0</v>
      </c>
      <c r="ND33" s="47">
        <f t="shared" si="103"/>
        <v>0</v>
      </c>
      <c r="NE33" s="47">
        <f t="shared" si="103"/>
        <v>0</v>
      </c>
      <c r="NF33" s="47">
        <f t="shared" si="103"/>
        <v>0</v>
      </c>
      <c r="NG33" s="47">
        <f t="shared" si="103"/>
        <v>0</v>
      </c>
      <c r="NH33" s="47">
        <f t="shared" si="103"/>
        <v>0</v>
      </c>
      <c r="NI33" s="47">
        <f t="shared" si="103"/>
        <v>0</v>
      </c>
      <c r="NJ33" s="47">
        <f t="shared" si="103"/>
        <v>0</v>
      </c>
      <c r="NK33" s="47">
        <f t="shared" si="103"/>
        <v>0</v>
      </c>
      <c r="NL33" s="47">
        <f t="shared" si="103"/>
        <v>0</v>
      </c>
      <c r="NM33" s="47">
        <f t="shared" si="103"/>
        <v>0</v>
      </c>
      <c r="NN33" s="47">
        <f t="shared" si="103"/>
        <v>0</v>
      </c>
      <c r="NO33" s="47">
        <f t="shared" si="103"/>
        <v>0</v>
      </c>
      <c r="NP33" s="47">
        <f t="shared" si="103"/>
        <v>0</v>
      </c>
      <c r="NQ33" s="47">
        <f t="shared" si="103"/>
        <v>0</v>
      </c>
      <c r="NR33" s="47">
        <f t="shared" si="103"/>
        <v>0</v>
      </c>
      <c r="NS33" s="47">
        <f t="shared" si="103"/>
        <v>0</v>
      </c>
      <c r="NT33" s="47">
        <f t="shared" si="103"/>
        <v>0</v>
      </c>
      <c r="NU33" s="47">
        <f t="shared" si="103"/>
        <v>0</v>
      </c>
      <c r="NV33" s="47">
        <f t="shared" si="103"/>
        <v>0</v>
      </c>
      <c r="NW33" s="47">
        <f t="shared" si="103"/>
        <v>0</v>
      </c>
      <c r="NX33" s="47">
        <f t="shared" si="103"/>
        <v>0</v>
      </c>
      <c r="NY33" s="47">
        <f t="shared" si="103"/>
        <v>0</v>
      </c>
      <c r="NZ33" s="47">
        <f t="shared" si="103"/>
        <v>0</v>
      </c>
      <c r="OA33" s="47">
        <f t="shared" si="103"/>
        <v>0</v>
      </c>
      <c r="OB33" s="47">
        <f t="shared" si="103"/>
        <v>0</v>
      </c>
      <c r="OC33" s="47">
        <f t="shared" si="103"/>
        <v>0</v>
      </c>
      <c r="OD33" s="47">
        <f t="shared" si="103"/>
        <v>0</v>
      </c>
      <c r="OE33" s="47">
        <f t="shared" si="103"/>
        <v>0</v>
      </c>
      <c r="OF33" s="47">
        <f t="shared" ref="OF33:OR39" si="112">MAX(0,(MIN($F33,OF$15)-MAX($E33,OF$14)+1))/OF$16</f>
        <v>0</v>
      </c>
      <c r="OG33" s="47">
        <f t="shared" si="112"/>
        <v>0</v>
      </c>
      <c r="OH33" s="47">
        <f t="shared" si="112"/>
        <v>0</v>
      </c>
      <c r="OI33" s="47">
        <f t="shared" si="112"/>
        <v>0</v>
      </c>
      <c r="OJ33" s="47">
        <f t="shared" si="112"/>
        <v>0</v>
      </c>
      <c r="OK33" s="47">
        <f t="shared" si="112"/>
        <v>0</v>
      </c>
      <c r="OL33" s="47">
        <f t="shared" si="112"/>
        <v>0</v>
      </c>
      <c r="OM33" s="47">
        <f t="shared" si="112"/>
        <v>0</v>
      </c>
      <c r="ON33" s="47">
        <f t="shared" si="112"/>
        <v>0</v>
      </c>
      <c r="OO33" s="47">
        <f t="shared" si="112"/>
        <v>0</v>
      </c>
      <c r="OP33" s="47">
        <f t="shared" si="112"/>
        <v>0</v>
      </c>
      <c r="OQ33" s="47">
        <f t="shared" si="112"/>
        <v>0</v>
      </c>
      <c r="OR33" s="526">
        <f t="shared" si="112"/>
        <v>0</v>
      </c>
    </row>
    <row r="34" spans="2:408" x14ac:dyDescent="0.35">
      <c r="B34" s="277"/>
      <c r="C34" t="s">
        <v>134</v>
      </c>
      <c r="D34">
        <f t="shared" si="105"/>
        <v>21</v>
      </c>
      <c r="E34" s="501">
        <f>E30</f>
        <v>44562</v>
      </c>
      <c r="F34" s="27">
        <f t="shared" si="108"/>
        <v>52231</v>
      </c>
      <c r="G34" s="457">
        <f>Assumptions!E29</f>
        <v>252</v>
      </c>
      <c r="I34" s="503">
        <f t="shared" si="106"/>
        <v>252</v>
      </c>
      <c r="L34" s="47">
        <f t="shared" si="107"/>
        <v>1</v>
      </c>
      <c r="M34" s="47">
        <f t="shared" si="109"/>
        <v>1</v>
      </c>
      <c r="N34" s="47">
        <f t="shared" si="109"/>
        <v>1</v>
      </c>
      <c r="O34" s="47">
        <f t="shared" si="109"/>
        <v>1</v>
      </c>
      <c r="P34" s="47">
        <f t="shared" si="109"/>
        <v>1</v>
      </c>
      <c r="Q34" s="47">
        <f t="shared" si="109"/>
        <v>1</v>
      </c>
      <c r="R34" s="47">
        <f t="shared" si="109"/>
        <v>1</v>
      </c>
      <c r="S34" s="47">
        <f t="shared" si="109"/>
        <v>1</v>
      </c>
      <c r="T34" s="47">
        <f t="shared" si="109"/>
        <v>1</v>
      </c>
      <c r="U34" s="47">
        <f t="shared" si="109"/>
        <v>1</v>
      </c>
      <c r="V34" s="47">
        <f t="shared" si="109"/>
        <v>1</v>
      </c>
      <c r="W34" s="47">
        <f t="shared" si="109"/>
        <v>1</v>
      </c>
      <c r="X34" s="47">
        <f t="shared" si="109"/>
        <v>1</v>
      </c>
      <c r="Y34" s="47">
        <f t="shared" si="109"/>
        <v>1</v>
      </c>
      <c r="Z34" s="47">
        <f t="shared" si="109"/>
        <v>1</v>
      </c>
      <c r="AA34" s="47">
        <f t="shared" si="109"/>
        <v>1</v>
      </c>
      <c r="AB34" s="47">
        <f t="shared" si="109"/>
        <v>1</v>
      </c>
      <c r="AC34" s="47">
        <f t="shared" si="109"/>
        <v>1</v>
      </c>
      <c r="AD34" s="47">
        <f t="shared" si="109"/>
        <v>1</v>
      </c>
      <c r="AE34" s="47">
        <f t="shared" si="109"/>
        <v>1</v>
      </c>
      <c r="AF34" s="47">
        <f t="shared" si="109"/>
        <v>1</v>
      </c>
      <c r="AG34" s="47">
        <f t="shared" si="109"/>
        <v>1</v>
      </c>
      <c r="AH34" s="47">
        <f t="shared" si="109"/>
        <v>1</v>
      </c>
      <c r="AI34" s="47">
        <f t="shared" si="109"/>
        <v>1</v>
      </c>
      <c r="AJ34" s="47">
        <f t="shared" si="109"/>
        <v>1</v>
      </c>
      <c r="AK34" s="47">
        <f t="shared" si="109"/>
        <v>1</v>
      </c>
      <c r="AL34" s="47">
        <f t="shared" si="109"/>
        <v>1</v>
      </c>
      <c r="AM34" s="47">
        <f t="shared" si="109"/>
        <v>1</v>
      </c>
      <c r="AN34" s="47">
        <f t="shared" si="109"/>
        <v>1</v>
      </c>
      <c r="AO34" s="47">
        <f t="shared" si="109"/>
        <v>1</v>
      </c>
      <c r="AP34" s="47">
        <f t="shared" si="109"/>
        <v>1</v>
      </c>
      <c r="AQ34" s="47">
        <f t="shared" si="109"/>
        <v>1</v>
      </c>
      <c r="AR34" s="47">
        <f t="shared" si="109"/>
        <v>1</v>
      </c>
      <c r="AS34" s="47">
        <f t="shared" si="109"/>
        <v>1</v>
      </c>
      <c r="AT34" s="47">
        <f t="shared" si="109"/>
        <v>1</v>
      </c>
      <c r="AU34" s="47">
        <f t="shared" si="109"/>
        <v>1</v>
      </c>
      <c r="AV34" s="47">
        <f t="shared" si="109"/>
        <v>1</v>
      </c>
      <c r="AW34" s="47">
        <f t="shared" si="109"/>
        <v>1</v>
      </c>
      <c r="AX34" s="47">
        <f t="shared" si="109"/>
        <v>1</v>
      </c>
      <c r="AY34" s="47">
        <f t="shared" si="109"/>
        <v>1</v>
      </c>
      <c r="AZ34" s="47">
        <f t="shared" si="109"/>
        <v>1</v>
      </c>
      <c r="BA34" s="47">
        <f t="shared" si="109"/>
        <v>1</v>
      </c>
      <c r="BB34" s="47">
        <f t="shared" si="109"/>
        <v>1</v>
      </c>
      <c r="BC34" s="47">
        <f t="shared" si="109"/>
        <v>1</v>
      </c>
      <c r="BD34" s="47">
        <f t="shared" si="109"/>
        <v>1</v>
      </c>
      <c r="BE34" s="47">
        <f t="shared" si="109"/>
        <v>1</v>
      </c>
      <c r="BF34" s="47">
        <f t="shared" si="109"/>
        <v>1</v>
      </c>
      <c r="BG34" s="47">
        <f t="shared" si="109"/>
        <v>1</v>
      </c>
      <c r="BH34" s="47">
        <f t="shared" si="109"/>
        <v>1</v>
      </c>
      <c r="BI34" s="47">
        <f t="shared" si="109"/>
        <v>1</v>
      </c>
      <c r="BJ34" s="47">
        <f t="shared" si="109"/>
        <v>1</v>
      </c>
      <c r="BK34" s="47">
        <f t="shared" si="109"/>
        <v>1</v>
      </c>
      <c r="BL34" s="47">
        <f t="shared" si="109"/>
        <v>1</v>
      </c>
      <c r="BM34" s="47">
        <f t="shared" si="109"/>
        <v>1</v>
      </c>
      <c r="BN34" s="47">
        <f t="shared" si="109"/>
        <v>1</v>
      </c>
      <c r="BO34" s="47">
        <f t="shared" si="109"/>
        <v>1</v>
      </c>
      <c r="BP34" s="47">
        <f t="shared" si="109"/>
        <v>1</v>
      </c>
      <c r="BQ34" s="47">
        <f t="shared" si="109"/>
        <v>1</v>
      </c>
      <c r="BR34" s="47">
        <f t="shared" si="109"/>
        <v>1</v>
      </c>
      <c r="BS34" s="47">
        <f t="shared" si="109"/>
        <v>1</v>
      </c>
      <c r="BT34" s="47">
        <f t="shared" si="109"/>
        <v>1</v>
      </c>
      <c r="BU34" s="47">
        <f t="shared" si="109"/>
        <v>1</v>
      </c>
      <c r="BV34" s="47">
        <f t="shared" si="109"/>
        <v>1</v>
      </c>
      <c r="BW34" s="47">
        <f t="shared" si="109"/>
        <v>1</v>
      </c>
      <c r="BX34" s="47">
        <f t="shared" si="109"/>
        <v>1</v>
      </c>
      <c r="BY34" s="47">
        <f t="shared" ref="BY34:EJ39" si="113">MAX(0,(MIN($F34,BY$15)-MAX($E34,BY$14)+1))/BY$16</f>
        <v>1</v>
      </c>
      <c r="BZ34" s="47">
        <f t="shared" si="113"/>
        <v>1</v>
      </c>
      <c r="CA34" s="47">
        <f t="shared" si="113"/>
        <v>1</v>
      </c>
      <c r="CB34" s="47">
        <f t="shared" si="113"/>
        <v>1</v>
      </c>
      <c r="CC34" s="47">
        <f t="shared" si="113"/>
        <v>1</v>
      </c>
      <c r="CD34" s="47">
        <f t="shared" si="113"/>
        <v>1</v>
      </c>
      <c r="CE34" s="47">
        <f t="shared" si="113"/>
        <v>1</v>
      </c>
      <c r="CF34" s="47">
        <f t="shared" si="113"/>
        <v>1</v>
      </c>
      <c r="CG34" s="47">
        <f t="shared" si="113"/>
        <v>1</v>
      </c>
      <c r="CH34" s="47">
        <f t="shared" si="113"/>
        <v>1</v>
      </c>
      <c r="CI34" s="47">
        <f t="shared" si="113"/>
        <v>1</v>
      </c>
      <c r="CJ34" s="47">
        <f t="shared" si="113"/>
        <v>1</v>
      </c>
      <c r="CK34" s="47">
        <f t="shared" si="113"/>
        <v>1</v>
      </c>
      <c r="CL34" s="47">
        <f t="shared" si="113"/>
        <v>1</v>
      </c>
      <c r="CM34" s="47">
        <f t="shared" si="113"/>
        <v>1</v>
      </c>
      <c r="CN34" s="47">
        <f t="shared" si="113"/>
        <v>1</v>
      </c>
      <c r="CO34" s="47">
        <f t="shared" si="113"/>
        <v>1</v>
      </c>
      <c r="CP34" s="47">
        <f t="shared" si="113"/>
        <v>1</v>
      </c>
      <c r="CQ34" s="47">
        <f t="shared" si="113"/>
        <v>1</v>
      </c>
      <c r="CR34" s="47">
        <f t="shared" si="113"/>
        <v>1</v>
      </c>
      <c r="CS34" s="47">
        <f t="shared" si="113"/>
        <v>1</v>
      </c>
      <c r="CT34" s="47">
        <f t="shared" si="113"/>
        <v>1</v>
      </c>
      <c r="CU34" s="47">
        <f t="shared" si="113"/>
        <v>1</v>
      </c>
      <c r="CV34" s="47">
        <f t="shared" si="113"/>
        <v>1</v>
      </c>
      <c r="CW34" s="47">
        <f t="shared" si="113"/>
        <v>1</v>
      </c>
      <c r="CX34" s="47">
        <f t="shared" si="113"/>
        <v>1</v>
      </c>
      <c r="CY34" s="47">
        <f t="shared" si="113"/>
        <v>1</v>
      </c>
      <c r="CZ34" s="47">
        <f t="shared" si="113"/>
        <v>1</v>
      </c>
      <c r="DA34" s="47">
        <f t="shared" si="113"/>
        <v>1</v>
      </c>
      <c r="DB34" s="47">
        <f t="shared" si="113"/>
        <v>1</v>
      </c>
      <c r="DC34" s="47">
        <f t="shared" si="113"/>
        <v>1</v>
      </c>
      <c r="DD34" s="47">
        <f t="shared" si="113"/>
        <v>1</v>
      </c>
      <c r="DE34" s="47">
        <f t="shared" si="113"/>
        <v>1</v>
      </c>
      <c r="DF34" s="47">
        <f t="shared" si="113"/>
        <v>1</v>
      </c>
      <c r="DG34" s="47">
        <f t="shared" si="113"/>
        <v>1</v>
      </c>
      <c r="DH34" s="47">
        <f t="shared" si="113"/>
        <v>1</v>
      </c>
      <c r="DI34" s="47">
        <f t="shared" si="113"/>
        <v>1</v>
      </c>
      <c r="DJ34" s="47">
        <f t="shared" si="113"/>
        <v>1</v>
      </c>
      <c r="DK34" s="47">
        <f t="shared" si="113"/>
        <v>1</v>
      </c>
      <c r="DL34" s="47">
        <f t="shared" si="113"/>
        <v>1</v>
      </c>
      <c r="DM34" s="47">
        <f t="shared" si="113"/>
        <v>1</v>
      </c>
      <c r="DN34" s="47">
        <f t="shared" si="113"/>
        <v>1</v>
      </c>
      <c r="DO34" s="47">
        <f t="shared" si="113"/>
        <v>1</v>
      </c>
      <c r="DP34" s="47">
        <f t="shared" si="113"/>
        <v>1</v>
      </c>
      <c r="DQ34" s="47">
        <f t="shared" si="113"/>
        <v>1</v>
      </c>
      <c r="DR34" s="47">
        <f t="shared" si="113"/>
        <v>1</v>
      </c>
      <c r="DS34" s="47">
        <f t="shared" si="113"/>
        <v>1</v>
      </c>
      <c r="DT34" s="47">
        <f t="shared" si="113"/>
        <v>1</v>
      </c>
      <c r="DU34" s="47">
        <f t="shared" si="113"/>
        <v>1</v>
      </c>
      <c r="DV34" s="47">
        <f t="shared" si="113"/>
        <v>1</v>
      </c>
      <c r="DW34" s="47">
        <f t="shared" si="113"/>
        <v>1</v>
      </c>
      <c r="DX34" s="47">
        <f t="shared" si="113"/>
        <v>1</v>
      </c>
      <c r="DY34" s="47">
        <f t="shared" si="113"/>
        <v>1</v>
      </c>
      <c r="DZ34" s="47">
        <f t="shared" si="113"/>
        <v>1</v>
      </c>
      <c r="EA34" s="47">
        <f t="shared" si="113"/>
        <v>1</v>
      </c>
      <c r="EB34" s="47">
        <f t="shared" si="113"/>
        <v>1</v>
      </c>
      <c r="EC34" s="47">
        <f t="shared" si="113"/>
        <v>1</v>
      </c>
      <c r="ED34" s="47">
        <f t="shared" si="113"/>
        <v>1</v>
      </c>
      <c r="EE34" s="47">
        <f t="shared" si="113"/>
        <v>1</v>
      </c>
      <c r="EF34" s="47">
        <f t="shared" si="113"/>
        <v>1</v>
      </c>
      <c r="EG34" s="47">
        <f t="shared" si="113"/>
        <v>1</v>
      </c>
      <c r="EH34" s="47">
        <f t="shared" si="113"/>
        <v>1</v>
      </c>
      <c r="EI34" s="47">
        <f t="shared" si="113"/>
        <v>1</v>
      </c>
      <c r="EJ34" s="47">
        <f t="shared" si="113"/>
        <v>1</v>
      </c>
      <c r="EK34" s="47">
        <f t="shared" si="110"/>
        <v>1</v>
      </c>
      <c r="EL34" s="47">
        <f t="shared" si="110"/>
        <v>1</v>
      </c>
      <c r="EM34" s="47">
        <f t="shared" si="110"/>
        <v>1</v>
      </c>
      <c r="EN34" s="47">
        <f t="shared" si="110"/>
        <v>1</v>
      </c>
      <c r="EO34" s="47">
        <f t="shared" si="110"/>
        <v>1</v>
      </c>
      <c r="EP34" s="47">
        <f t="shared" si="110"/>
        <v>1</v>
      </c>
      <c r="EQ34" s="47">
        <f t="shared" si="110"/>
        <v>1</v>
      </c>
      <c r="ER34" s="47">
        <f t="shared" si="110"/>
        <v>1</v>
      </c>
      <c r="ES34" s="47">
        <f t="shared" si="110"/>
        <v>1</v>
      </c>
      <c r="ET34" s="47">
        <f t="shared" si="110"/>
        <v>1</v>
      </c>
      <c r="EU34" s="47">
        <f t="shared" si="110"/>
        <v>1</v>
      </c>
      <c r="EV34" s="47">
        <f t="shared" si="110"/>
        <v>1</v>
      </c>
      <c r="EW34" s="47">
        <f t="shared" si="110"/>
        <v>1</v>
      </c>
      <c r="EX34" s="47">
        <f t="shared" si="110"/>
        <v>1</v>
      </c>
      <c r="EY34" s="47">
        <f t="shared" si="110"/>
        <v>1</v>
      </c>
      <c r="EZ34" s="47">
        <f t="shared" si="110"/>
        <v>1</v>
      </c>
      <c r="FA34" s="47">
        <f t="shared" si="110"/>
        <v>1</v>
      </c>
      <c r="FB34" s="47">
        <f t="shared" si="110"/>
        <v>1</v>
      </c>
      <c r="FC34" s="47">
        <f t="shared" si="110"/>
        <v>1</v>
      </c>
      <c r="FD34" s="47">
        <f t="shared" si="110"/>
        <v>1</v>
      </c>
      <c r="FE34" s="47">
        <f t="shared" si="110"/>
        <v>1</v>
      </c>
      <c r="FF34" s="47">
        <f t="shared" si="110"/>
        <v>1</v>
      </c>
      <c r="FG34" s="47">
        <f t="shared" si="110"/>
        <v>1</v>
      </c>
      <c r="FH34" s="47">
        <f t="shared" si="110"/>
        <v>1</v>
      </c>
      <c r="FI34" s="47">
        <f t="shared" si="110"/>
        <v>1</v>
      </c>
      <c r="FJ34" s="47">
        <f t="shared" si="110"/>
        <v>1</v>
      </c>
      <c r="FK34" s="47">
        <f t="shared" si="110"/>
        <v>1</v>
      </c>
      <c r="FL34" s="47">
        <f t="shared" si="110"/>
        <v>1</v>
      </c>
      <c r="FM34" s="47">
        <f t="shared" si="110"/>
        <v>1</v>
      </c>
      <c r="FN34" s="47">
        <f t="shared" si="110"/>
        <v>1</v>
      </c>
      <c r="FO34" s="47">
        <f t="shared" si="110"/>
        <v>1</v>
      </c>
      <c r="FP34" s="47">
        <f t="shared" si="110"/>
        <v>1</v>
      </c>
      <c r="FQ34" s="47">
        <f t="shared" si="110"/>
        <v>1</v>
      </c>
      <c r="FR34" s="47">
        <f t="shared" si="110"/>
        <v>1</v>
      </c>
      <c r="FS34" s="47">
        <f t="shared" si="110"/>
        <v>1</v>
      </c>
      <c r="FT34" s="47">
        <f t="shared" si="110"/>
        <v>1</v>
      </c>
      <c r="FU34" s="47">
        <f t="shared" si="110"/>
        <v>1</v>
      </c>
      <c r="FV34" s="47">
        <f t="shared" si="110"/>
        <v>1</v>
      </c>
      <c r="FW34" s="47">
        <f t="shared" si="110"/>
        <v>1</v>
      </c>
      <c r="FX34" s="47">
        <f t="shared" si="110"/>
        <v>1</v>
      </c>
      <c r="FY34" s="47">
        <f t="shared" si="110"/>
        <v>1</v>
      </c>
      <c r="FZ34" s="47">
        <f t="shared" si="110"/>
        <v>1</v>
      </c>
      <c r="GA34" s="47">
        <f t="shared" si="110"/>
        <v>1</v>
      </c>
      <c r="GB34" s="47">
        <f t="shared" si="110"/>
        <v>1</v>
      </c>
      <c r="GC34" s="47">
        <f t="shared" si="110"/>
        <v>1</v>
      </c>
      <c r="GD34" s="47">
        <f t="shared" si="110"/>
        <v>1</v>
      </c>
      <c r="GE34" s="47">
        <f t="shared" si="110"/>
        <v>1</v>
      </c>
      <c r="GF34" s="47">
        <f t="shared" si="110"/>
        <v>1</v>
      </c>
      <c r="GG34" s="47">
        <f t="shared" si="110"/>
        <v>1</v>
      </c>
      <c r="GH34" s="47">
        <f t="shared" si="110"/>
        <v>1</v>
      </c>
      <c r="GI34" s="47">
        <f t="shared" si="110"/>
        <v>1</v>
      </c>
      <c r="GJ34" s="47">
        <f t="shared" si="110"/>
        <v>1</v>
      </c>
      <c r="GK34" s="47">
        <f t="shared" si="110"/>
        <v>1</v>
      </c>
      <c r="GL34" s="47">
        <f t="shared" si="110"/>
        <v>1</v>
      </c>
      <c r="GM34" s="47">
        <f t="shared" si="110"/>
        <v>1</v>
      </c>
      <c r="GN34" s="47">
        <f t="shared" si="110"/>
        <v>1</v>
      </c>
      <c r="GO34" s="47">
        <f t="shared" si="110"/>
        <v>1</v>
      </c>
      <c r="GP34" s="47">
        <f t="shared" si="110"/>
        <v>1</v>
      </c>
      <c r="GQ34" s="47">
        <f t="shared" si="110"/>
        <v>1</v>
      </c>
      <c r="GR34" s="47">
        <f t="shared" si="110"/>
        <v>1</v>
      </c>
      <c r="GS34" s="47">
        <f t="shared" si="110"/>
        <v>1</v>
      </c>
      <c r="GT34" s="47">
        <f t="shared" si="110"/>
        <v>1</v>
      </c>
      <c r="GU34" s="47">
        <f t="shared" si="110"/>
        <v>1</v>
      </c>
      <c r="GV34" s="47">
        <f t="shared" si="100"/>
        <v>1</v>
      </c>
      <c r="GW34" s="47">
        <f t="shared" ref="GW34:JH38" si="114">MAX(0,(MIN($F34,GW$15)-MAX($E34,GW$14)+1))/GW$16</f>
        <v>1</v>
      </c>
      <c r="GX34" s="47">
        <f t="shared" si="114"/>
        <v>1</v>
      </c>
      <c r="GY34" s="47">
        <f t="shared" si="114"/>
        <v>1</v>
      </c>
      <c r="GZ34" s="47">
        <f t="shared" si="114"/>
        <v>1</v>
      </c>
      <c r="HA34" s="47">
        <f t="shared" si="114"/>
        <v>1</v>
      </c>
      <c r="HB34" s="47">
        <f t="shared" si="114"/>
        <v>1</v>
      </c>
      <c r="HC34" s="47">
        <f t="shared" si="114"/>
        <v>1</v>
      </c>
      <c r="HD34" s="47">
        <f t="shared" si="114"/>
        <v>1</v>
      </c>
      <c r="HE34" s="47">
        <f t="shared" si="114"/>
        <v>1</v>
      </c>
      <c r="HF34" s="47">
        <f t="shared" si="114"/>
        <v>1</v>
      </c>
      <c r="HG34" s="47">
        <f t="shared" si="114"/>
        <v>1</v>
      </c>
      <c r="HH34" s="47">
        <f t="shared" si="114"/>
        <v>1</v>
      </c>
      <c r="HI34" s="47">
        <f t="shared" si="114"/>
        <v>1</v>
      </c>
      <c r="HJ34" s="47">
        <f t="shared" si="114"/>
        <v>1</v>
      </c>
      <c r="HK34" s="47">
        <f t="shared" si="114"/>
        <v>1</v>
      </c>
      <c r="HL34" s="47">
        <f t="shared" si="114"/>
        <v>1</v>
      </c>
      <c r="HM34" s="47">
        <f t="shared" si="114"/>
        <v>1</v>
      </c>
      <c r="HN34" s="47">
        <f t="shared" si="114"/>
        <v>1</v>
      </c>
      <c r="HO34" s="47">
        <f t="shared" si="114"/>
        <v>1</v>
      </c>
      <c r="HP34" s="47">
        <f t="shared" si="114"/>
        <v>1</v>
      </c>
      <c r="HQ34" s="47">
        <f t="shared" si="114"/>
        <v>1</v>
      </c>
      <c r="HR34" s="47">
        <f t="shared" si="114"/>
        <v>1</v>
      </c>
      <c r="HS34" s="47">
        <f t="shared" si="114"/>
        <v>1</v>
      </c>
      <c r="HT34" s="47">
        <f t="shared" si="114"/>
        <v>1</v>
      </c>
      <c r="HU34" s="47">
        <f t="shared" si="114"/>
        <v>1</v>
      </c>
      <c r="HV34" s="47">
        <f t="shared" si="114"/>
        <v>1</v>
      </c>
      <c r="HW34" s="47">
        <f t="shared" si="114"/>
        <v>1</v>
      </c>
      <c r="HX34" s="47">
        <f t="shared" si="114"/>
        <v>1</v>
      </c>
      <c r="HY34" s="47">
        <f t="shared" si="114"/>
        <v>1</v>
      </c>
      <c r="HZ34" s="47">
        <f t="shared" si="114"/>
        <v>1</v>
      </c>
      <c r="IA34" s="47">
        <f t="shared" si="114"/>
        <v>1</v>
      </c>
      <c r="IB34" s="47">
        <f t="shared" si="114"/>
        <v>1</v>
      </c>
      <c r="IC34" s="47">
        <f t="shared" si="114"/>
        <v>1</v>
      </c>
      <c r="ID34" s="47">
        <f t="shared" si="114"/>
        <v>1</v>
      </c>
      <c r="IE34" s="47">
        <f t="shared" si="114"/>
        <v>1</v>
      </c>
      <c r="IF34" s="47">
        <f t="shared" si="114"/>
        <v>1</v>
      </c>
      <c r="IG34" s="47">
        <f t="shared" si="114"/>
        <v>1</v>
      </c>
      <c r="IH34" s="47">
        <f t="shared" si="114"/>
        <v>1</v>
      </c>
      <c r="II34" s="47">
        <f t="shared" si="114"/>
        <v>1</v>
      </c>
      <c r="IJ34" s="47">
        <f t="shared" si="114"/>
        <v>1</v>
      </c>
      <c r="IK34" s="47">
        <f t="shared" si="114"/>
        <v>1</v>
      </c>
      <c r="IL34" s="47">
        <f t="shared" si="114"/>
        <v>1</v>
      </c>
      <c r="IM34" s="47">
        <f t="shared" si="114"/>
        <v>1</v>
      </c>
      <c r="IN34" s="47">
        <f t="shared" si="114"/>
        <v>1</v>
      </c>
      <c r="IO34" s="47">
        <f t="shared" si="114"/>
        <v>1</v>
      </c>
      <c r="IP34" s="47">
        <f t="shared" si="114"/>
        <v>1</v>
      </c>
      <c r="IQ34" s="47">
        <f t="shared" si="114"/>
        <v>1</v>
      </c>
      <c r="IR34" s="47">
        <f t="shared" si="114"/>
        <v>1</v>
      </c>
      <c r="IS34" s="47">
        <f t="shared" si="114"/>
        <v>1</v>
      </c>
      <c r="IT34" s="47">
        <f t="shared" si="114"/>
        <v>1</v>
      </c>
      <c r="IU34" s="47">
        <f t="shared" si="114"/>
        <v>1</v>
      </c>
      <c r="IV34" s="47">
        <f t="shared" si="114"/>
        <v>1</v>
      </c>
      <c r="IW34" s="47">
        <f t="shared" si="114"/>
        <v>1</v>
      </c>
      <c r="IX34" s="47">
        <f t="shared" si="114"/>
        <v>1</v>
      </c>
      <c r="IY34" s="47">
        <f t="shared" si="114"/>
        <v>1</v>
      </c>
      <c r="IZ34" s="47">
        <f t="shared" si="114"/>
        <v>1</v>
      </c>
      <c r="JA34" s="47">
        <f t="shared" si="114"/>
        <v>1</v>
      </c>
      <c r="JB34" s="47">
        <f t="shared" si="114"/>
        <v>1</v>
      </c>
      <c r="JC34" s="47">
        <f t="shared" si="114"/>
        <v>1</v>
      </c>
      <c r="JD34" s="47">
        <f t="shared" si="114"/>
        <v>0</v>
      </c>
      <c r="JE34" s="47">
        <f t="shared" si="114"/>
        <v>0</v>
      </c>
      <c r="JF34" s="47">
        <f t="shared" si="114"/>
        <v>0</v>
      </c>
      <c r="JG34" s="47">
        <f t="shared" si="114"/>
        <v>0</v>
      </c>
      <c r="JH34" s="47">
        <f t="shared" si="114"/>
        <v>0</v>
      </c>
      <c r="JI34" s="47">
        <f t="shared" si="111"/>
        <v>0</v>
      </c>
      <c r="JJ34" s="47">
        <f t="shared" si="111"/>
        <v>0</v>
      </c>
      <c r="JK34" s="47">
        <f t="shared" si="111"/>
        <v>0</v>
      </c>
      <c r="JL34" s="47">
        <f t="shared" si="111"/>
        <v>0</v>
      </c>
      <c r="JM34" s="47">
        <f t="shared" si="111"/>
        <v>0</v>
      </c>
      <c r="JN34" s="47">
        <f t="shared" si="111"/>
        <v>0</v>
      </c>
      <c r="JO34" s="47">
        <f t="shared" si="111"/>
        <v>0</v>
      </c>
      <c r="JP34" s="47">
        <f t="shared" si="111"/>
        <v>0</v>
      </c>
      <c r="JQ34" s="47">
        <f t="shared" si="111"/>
        <v>0</v>
      </c>
      <c r="JR34" s="47">
        <f t="shared" si="111"/>
        <v>0</v>
      </c>
      <c r="JS34" s="47">
        <f t="shared" si="111"/>
        <v>0</v>
      </c>
      <c r="JT34" s="47">
        <f t="shared" si="111"/>
        <v>0</v>
      </c>
      <c r="JU34" s="47">
        <f t="shared" si="111"/>
        <v>0</v>
      </c>
      <c r="JV34" s="47">
        <f t="shared" si="111"/>
        <v>0</v>
      </c>
      <c r="JW34" s="47">
        <f t="shared" si="111"/>
        <v>0</v>
      </c>
      <c r="JX34" s="47">
        <f t="shared" si="111"/>
        <v>0</v>
      </c>
      <c r="JY34" s="47">
        <f t="shared" si="111"/>
        <v>0</v>
      </c>
      <c r="JZ34" s="47">
        <f t="shared" si="111"/>
        <v>0</v>
      </c>
      <c r="KA34" s="47">
        <f t="shared" si="111"/>
        <v>0</v>
      </c>
      <c r="KB34" s="47">
        <f t="shared" si="111"/>
        <v>0</v>
      </c>
      <c r="KC34" s="47">
        <f t="shared" si="111"/>
        <v>0</v>
      </c>
      <c r="KD34" s="47">
        <f t="shared" si="111"/>
        <v>0</v>
      </c>
      <c r="KE34" s="47">
        <f t="shared" si="111"/>
        <v>0</v>
      </c>
      <c r="KF34" s="47">
        <f t="shared" si="111"/>
        <v>0</v>
      </c>
      <c r="KG34" s="47">
        <f t="shared" si="111"/>
        <v>0</v>
      </c>
      <c r="KH34" s="47">
        <f t="shared" si="111"/>
        <v>0</v>
      </c>
      <c r="KI34" s="47">
        <f t="shared" si="111"/>
        <v>0</v>
      </c>
      <c r="KJ34" s="47">
        <f t="shared" si="111"/>
        <v>0</v>
      </c>
      <c r="KK34" s="47">
        <f t="shared" si="111"/>
        <v>0</v>
      </c>
      <c r="KL34" s="47">
        <f t="shared" si="111"/>
        <v>0</v>
      </c>
      <c r="KM34" s="47">
        <f t="shared" si="111"/>
        <v>0</v>
      </c>
      <c r="KN34" s="47">
        <f t="shared" si="111"/>
        <v>0</v>
      </c>
      <c r="KO34" s="47">
        <f t="shared" si="111"/>
        <v>0</v>
      </c>
      <c r="KP34" s="47">
        <f t="shared" si="111"/>
        <v>0</v>
      </c>
      <c r="KQ34" s="47">
        <f t="shared" si="111"/>
        <v>0</v>
      </c>
      <c r="KR34" s="47">
        <f t="shared" si="111"/>
        <v>0</v>
      </c>
      <c r="KS34" s="47">
        <f t="shared" si="111"/>
        <v>0</v>
      </c>
      <c r="KT34" s="47">
        <f t="shared" si="111"/>
        <v>0</v>
      </c>
      <c r="KU34" s="47">
        <f t="shared" si="111"/>
        <v>0</v>
      </c>
      <c r="KV34" s="47">
        <f t="shared" si="111"/>
        <v>0</v>
      </c>
      <c r="KW34" s="47">
        <f t="shared" si="111"/>
        <v>0</v>
      </c>
      <c r="KX34" s="47">
        <f t="shared" si="111"/>
        <v>0</v>
      </c>
      <c r="KY34" s="47">
        <f t="shared" si="111"/>
        <v>0</v>
      </c>
      <c r="KZ34" s="47">
        <f t="shared" si="111"/>
        <v>0</v>
      </c>
      <c r="LA34" s="47">
        <f t="shared" si="111"/>
        <v>0</v>
      </c>
      <c r="LB34" s="47">
        <f t="shared" si="111"/>
        <v>0</v>
      </c>
      <c r="LC34" s="47">
        <f t="shared" si="111"/>
        <v>0</v>
      </c>
      <c r="LD34" s="47">
        <f t="shared" si="111"/>
        <v>0</v>
      </c>
      <c r="LE34" s="47">
        <f t="shared" si="111"/>
        <v>0</v>
      </c>
      <c r="LF34" s="47">
        <f t="shared" si="111"/>
        <v>0</v>
      </c>
      <c r="LG34" s="47">
        <f t="shared" si="111"/>
        <v>0</v>
      </c>
      <c r="LH34" s="47">
        <f t="shared" si="111"/>
        <v>0</v>
      </c>
      <c r="LI34" s="47">
        <f t="shared" si="111"/>
        <v>0</v>
      </c>
      <c r="LJ34" s="47">
        <f t="shared" si="111"/>
        <v>0</v>
      </c>
      <c r="LK34" s="47">
        <f t="shared" si="111"/>
        <v>0</v>
      </c>
      <c r="LL34" s="47">
        <f t="shared" si="111"/>
        <v>0</v>
      </c>
      <c r="LM34" s="47">
        <f t="shared" si="111"/>
        <v>0</v>
      </c>
      <c r="LN34" s="47">
        <f t="shared" si="111"/>
        <v>0</v>
      </c>
      <c r="LO34" s="47">
        <f t="shared" si="111"/>
        <v>0</v>
      </c>
      <c r="LP34" s="47">
        <f t="shared" si="111"/>
        <v>0</v>
      </c>
      <c r="LQ34" s="47">
        <f t="shared" si="111"/>
        <v>0</v>
      </c>
      <c r="LR34" s="47">
        <f t="shared" si="111"/>
        <v>0</v>
      </c>
      <c r="LS34" s="47">
        <f t="shared" si="111"/>
        <v>0</v>
      </c>
      <c r="LT34" s="47">
        <f t="shared" si="102"/>
        <v>0</v>
      </c>
      <c r="LU34" s="47">
        <f t="shared" ref="LU34:OF38" si="115">MAX(0,(MIN($F34,LU$15)-MAX($E34,LU$14)+1))/LU$16</f>
        <v>0</v>
      </c>
      <c r="LV34" s="47">
        <f t="shared" si="115"/>
        <v>0</v>
      </c>
      <c r="LW34" s="47">
        <f t="shared" si="115"/>
        <v>0</v>
      </c>
      <c r="LX34" s="47">
        <f t="shared" si="115"/>
        <v>0</v>
      </c>
      <c r="LY34" s="47">
        <f t="shared" si="115"/>
        <v>0</v>
      </c>
      <c r="LZ34" s="47">
        <f t="shared" si="115"/>
        <v>0</v>
      </c>
      <c r="MA34" s="47">
        <f t="shared" si="115"/>
        <v>0</v>
      </c>
      <c r="MB34" s="47">
        <f t="shared" si="115"/>
        <v>0</v>
      </c>
      <c r="MC34" s="47">
        <f t="shared" si="115"/>
        <v>0</v>
      </c>
      <c r="MD34" s="47">
        <f t="shared" si="115"/>
        <v>0</v>
      </c>
      <c r="ME34" s="47">
        <f t="shared" si="115"/>
        <v>0</v>
      </c>
      <c r="MF34" s="47">
        <f t="shared" si="115"/>
        <v>0</v>
      </c>
      <c r="MG34" s="47">
        <f t="shared" si="115"/>
        <v>0</v>
      </c>
      <c r="MH34" s="47">
        <f t="shared" si="115"/>
        <v>0</v>
      </c>
      <c r="MI34" s="47">
        <f t="shared" si="115"/>
        <v>0</v>
      </c>
      <c r="MJ34" s="47">
        <f t="shared" si="115"/>
        <v>0</v>
      </c>
      <c r="MK34" s="47">
        <f t="shared" si="115"/>
        <v>0</v>
      </c>
      <c r="ML34" s="47">
        <f t="shared" si="115"/>
        <v>0</v>
      </c>
      <c r="MM34" s="47">
        <f t="shared" si="115"/>
        <v>0</v>
      </c>
      <c r="MN34" s="47">
        <f t="shared" si="115"/>
        <v>0</v>
      </c>
      <c r="MO34" s="47">
        <f t="shared" si="115"/>
        <v>0</v>
      </c>
      <c r="MP34" s="47">
        <f t="shared" si="115"/>
        <v>0</v>
      </c>
      <c r="MQ34" s="47">
        <f t="shared" si="115"/>
        <v>0</v>
      </c>
      <c r="MR34" s="47">
        <f t="shared" si="115"/>
        <v>0</v>
      </c>
      <c r="MS34" s="47">
        <f t="shared" si="115"/>
        <v>0</v>
      </c>
      <c r="MT34" s="47">
        <f t="shared" si="115"/>
        <v>0</v>
      </c>
      <c r="MU34" s="47">
        <f t="shared" si="115"/>
        <v>0</v>
      </c>
      <c r="MV34" s="47">
        <f t="shared" si="115"/>
        <v>0</v>
      </c>
      <c r="MW34" s="47">
        <f t="shared" si="115"/>
        <v>0</v>
      </c>
      <c r="MX34" s="47">
        <f t="shared" si="115"/>
        <v>0</v>
      </c>
      <c r="MY34" s="47">
        <f t="shared" si="115"/>
        <v>0</v>
      </c>
      <c r="MZ34" s="47">
        <f t="shared" si="115"/>
        <v>0</v>
      </c>
      <c r="NA34" s="47">
        <f t="shared" si="115"/>
        <v>0</v>
      </c>
      <c r="NB34" s="47">
        <f t="shared" si="115"/>
        <v>0</v>
      </c>
      <c r="NC34" s="47">
        <f t="shared" si="115"/>
        <v>0</v>
      </c>
      <c r="ND34" s="47">
        <f t="shared" si="115"/>
        <v>0</v>
      </c>
      <c r="NE34" s="47">
        <f t="shared" si="115"/>
        <v>0</v>
      </c>
      <c r="NF34" s="47">
        <f t="shared" si="115"/>
        <v>0</v>
      </c>
      <c r="NG34" s="47">
        <f t="shared" si="115"/>
        <v>0</v>
      </c>
      <c r="NH34" s="47">
        <f t="shared" si="115"/>
        <v>0</v>
      </c>
      <c r="NI34" s="47">
        <f t="shared" si="115"/>
        <v>0</v>
      </c>
      <c r="NJ34" s="47">
        <f t="shared" si="115"/>
        <v>0</v>
      </c>
      <c r="NK34" s="47">
        <f t="shared" si="115"/>
        <v>0</v>
      </c>
      <c r="NL34" s="47">
        <f t="shared" si="115"/>
        <v>0</v>
      </c>
      <c r="NM34" s="47">
        <f t="shared" si="115"/>
        <v>0</v>
      </c>
      <c r="NN34" s="47">
        <f t="shared" si="115"/>
        <v>0</v>
      </c>
      <c r="NO34" s="47">
        <f t="shared" si="115"/>
        <v>0</v>
      </c>
      <c r="NP34" s="47">
        <f t="shared" si="115"/>
        <v>0</v>
      </c>
      <c r="NQ34" s="47">
        <f t="shared" si="115"/>
        <v>0</v>
      </c>
      <c r="NR34" s="47">
        <f t="shared" si="115"/>
        <v>0</v>
      </c>
      <c r="NS34" s="47">
        <f t="shared" si="115"/>
        <v>0</v>
      </c>
      <c r="NT34" s="47">
        <f t="shared" si="115"/>
        <v>0</v>
      </c>
      <c r="NU34" s="47">
        <f t="shared" si="115"/>
        <v>0</v>
      </c>
      <c r="NV34" s="47">
        <f t="shared" si="115"/>
        <v>0</v>
      </c>
      <c r="NW34" s="47">
        <f t="shared" si="115"/>
        <v>0</v>
      </c>
      <c r="NX34" s="47">
        <f t="shared" si="115"/>
        <v>0</v>
      </c>
      <c r="NY34" s="47">
        <f t="shared" si="115"/>
        <v>0</v>
      </c>
      <c r="NZ34" s="47">
        <f t="shared" si="115"/>
        <v>0</v>
      </c>
      <c r="OA34" s="47">
        <f t="shared" si="115"/>
        <v>0</v>
      </c>
      <c r="OB34" s="47">
        <f t="shared" si="115"/>
        <v>0</v>
      </c>
      <c r="OC34" s="47">
        <f t="shared" si="115"/>
        <v>0</v>
      </c>
      <c r="OD34" s="47">
        <f t="shared" si="115"/>
        <v>0</v>
      </c>
      <c r="OE34" s="47">
        <f t="shared" si="115"/>
        <v>0</v>
      </c>
      <c r="OF34" s="47">
        <f t="shared" si="115"/>
        <v>0</v>
      </c>
      <c r="OG34" s="47">
        <f t="shared" si="112"/>
        <v>0</v>
      </c>
      <c r="OH34" s="47">
        <f t="shared" si="112"/>
        <v>0</v>
      </c>
      <c r="OI34" s="47">
        <f t="shared" si="112"/>
        <v>0</v>
      </c>
      <c r="OJ34" s="47">
        <f t="shared" si="112"/>
        <v>0</v>
      </c>
      <c r="OK34" s="47">
        <f t="shared" si="112"/>
        <v>0</v>
      </c>
      <c r="OL34" s="47">
        <f t="shared" si="112"/>
        <v>0</v>
      </c>
      <c r="OM34" s="47">
        <f t="shared" si="112"/>
        <v>0</v>
      </c>
      <c r="ON34" s="47">
        <f t="shared" si="112"/>
        <v>0</v>
      </c>
      <c r="OO34" s="47">
        <f t="shared" si="112"/>
        <v>0</v>
      </c>
      <c r="OP34" s="47">
        <f t="shared" si="112"/>
        <v>0</v>
      </c>
      <c r="OQ34" s="47">
        <f t="shared" si="112"/>
        <v>0</v>
      </c>
      <c r="OR34" s="526">
        <f t="shared" si="112"/>
        <v>0</v>
      </c>
    </row>
    <row r="35" spans="2:408" x14ac:dyDescent="0.35">
      <c r="B35" s="277"/>
      <c r="C35" t="s">
        <v>298</v>
      </c>
      <c r="D35">
        <f t="shared" si="105"/>
        <v>18</v>
      </c>
      <c r="E35" s="501">
        <f>E32</f>
        <v>45658</v>
      </c>
      <c r="F35" s="27">
        <f t="shared" si="108"/>
        <v>52231</v>
      </c>
      <c r="G35" s="457">
        <f>Assumptions!E30</f>
        <v>216</v>
      </c>
      <c r="I35" s="503">
        <f t="shared" si="106"/>
        <v>216</v>
      </c>
      <c r="K35" s="497">
        <f>SUM(L35:OR35)</f>
        <v>216</v>
      </c>
      <c r="L35" s="47">
        <f t="shared" si="107"/>
        <v>0</v>
      </c>
      <c r="M35" s="47">
        <f t="shared" si="109"/>
        <v>0</v>
      </c>
      <c r="N35" s="47">
        <f t="shared" si="109"/>
        <v>0</v>
      </c>
      <c r="O35" s="47">
        <f t="shared" si="109"/>
        <v>0</v>
      </c>
      <c r="P35" s="47">
        <f t="shared" si="109"/>
        <v>0</v>
      </c>
      <c r="Q35" s="47">
        <f t="shared" si="109"/>
        <v>0</v>
      </c>
      <c r="R35" s="47">
        <f t="shared" si="109"/>
        <v>0</v>
      </c>
      <c r="S35" s="47">
        <f t="shared" si="109"/>
        <v>0</v>
      </c>
      <c r="T35" s="47">
        <f t="shared" si="109"/>
        <v>0</v>
      </c>
      <c r="U35" s="47">
        <f t="shared" si="109"/>
        <v>0</v>
      </c>
      <c r="V35" s="47">
        <f t="shared" si="109"/>
        <v>0</v>
      </c>
      <c r="W35" s="47">
        <f t="shared" si="109"/>
        <v>0</v>
      </c>
      <c r="X35" s="47">
        <f t="shared" si="109"/>
        <v>0</v>
      </c>
      <c r="Y35" s="47">
        <f t="shared" si="109"/>
        <v>0</v>
      </c>
      <c r="Z35" s="47">
        <f t="shared" si="109"/>
        <v>0</v>
      </c>
      <c r="AA35" s="47">
        <f t="shared" si="109"/>
        <v>0</v>
      </c>
      <c r="AB35" s="47">
        <f t="shared" si="109"/>
        <v>0</v>
      </c>
      <c r="AC35" s="47">
        <f t="shared" si="109"/>
        <v>0</v>
      </c>
      <c r="AD35" s="47">
        <f t="shared" si="109"/>
        <v>0</v>
      </c>
      <c r="AE35" s="47">
        <f t="shared" si="109"/>
        <v>0</v>
      </c>
      <c r="AF35" s="47">
        <f t="shared" si="109"/>
        <v>0</v>
      </c>
      <c r="AG35" s="47">
        <f t="shared" si="109"/>
        <v>0</v>
      </c>
      <c r="AH35" s="47">
        <f t="shared" si="109"/>
        <v>0</v>
      </c>
      <c r="AI35" s="47">
        <f t="shared" si="109"/>
        <v>0</v>
      </c>
      <c r="AJ35" s="47">
        <f t="shared" si="109"/>
        <v>0</v>
      </c>
      <c r="AK35" s="47">
        <f t="shared" si="109"/>
        <v>0</v>
      </c>
      <c r="AL35" s="47">
        <f t="shared" si="109"/>
        <v>0</v>
      </c>
      <c r="AM35" s="47">
        <f t="shared" si="109"/>
        <v>0</v>
      </c>
      <c r="AN35" s="47">
        <f t="shared" si="109"/>
        <v>0</v>
      </c>
      <c r="AO35" s="47">
        <f t="shared" si="109"/>
        <v>0</v>
      </c>
      <c r="AP35" s="47">
        <f t="shared" si="109"/>
        <v>0</v>
      </c>
      <c r="AQ35" s="47">
        <f t="shared" si="109"/>
        <v>0</v>
      </c>
      <c r="AR35" s="47">
        <f t="shared" si="109"/>
        <v>0</v>
      </c>
      <c r="AS35" s="47">
        <f t="shared" si="109"/>
        <v>0</v>
      </c>
      <c r="AT35" s="47">
        <f t="shared" si="109"/>
        <v>0</v>
      </c>
      <c r="AU35" s="47">
        <f t="shared" si="109"/>
        <v>0</v>
      </c>
      <c r="AV35" s="47">
        <f t="shared" si="109"/>
        <v>1</v>
      </c>
      <c r="AW35" s="47">
        <f t="shared" si="109"/>
        <v>1</v>
      </c>
      <c r="AX35" s="47">
        <f t="shared" si="109"/>
        <v>1</v>
      </c>
      <c r="AY35" s="47">
        <f t="shared" si="109"/>
        <v>1</v>
      </c>
      <c r="AZ35" s="47">
        <f t="shared" si="109"/>
        <v>1</v>
      </c>
      <c r="BA35" s="47">
        <f t="shared" si="109"/>
        <v>1</v>
      </c>
      <c r="BB35" s="47">
        <f t="shared" si="109"/>
        <v>1</v>
      </c>
      <c r="BC35" s="47">
        <f t="shared" si="109"/>
        <v>1</v>
      </c>
      <c r="BD35" s="47">
        <f t="shared" si="109"/>
        <v>1</v>
      </c>
      <c r="BE35" s="47">
        <f t="shared" si="109"/>
        <v>1</v>
      </c>
      <c r="BF35" s="47">
        <f t="shared" si="109"/>
        <v>1</v>
      </c>
      <c r="BG35" s="47">
        <f t="shared" si="109"/>
        <v>1</v>
      </c>
      <c r="BH35" s="47">
        <f t="shared" si="109"/>
        <v>1</v>
      </c>
      <c r="BI35" s="47">
        <f t="shared" si="109"/>
        <v>1</v>
      </c>
      <c r="BJ35" s="47">
        <f t="shared" si="109"/>
        <v>1</v>
      </c>
      <c r="BK35" s="47">
        <f t="shared" si="109"/>
        <v>1</v>
      </c>
      <c r="BL35" s="47">
        <f t="shared" si="109"/>
        <v>1</v>
      </c>
      <c r="BM35" s="47">
        <f t="shared" si="109"/>
        <v>1</v>
      </c>
      <c r="BN35" s="47">
        <f t="shared" si="109"/>
        <v>1</v>
      </c>
      <c r="BO35" s="47">
        <f t="shared" si="109"/>
        <v>1</v>
      </c>
      <c r="BP35" s="47">
        <f t="shared" si="109"/>
        <v>1</v>
      </c>
      <c r="BQ35" s="47">
        <f t="shared" si="109"/>
        <v>1</v>
      </c>
      <c r="BR35" s="47">
        <f t="shared" si="109"/>
        <v>1</v>
      </c>
      <c r="BS35" s="47">
        <f t="shared" si="109"/>
        <v>1</v>
      </c>
      <c r="BT35" s="47">
        <f t="shared" si="109"/>
        <v>1</v>
      </c>
      <c r="BU35" s="47">
        <f t="shared" si="109"/>
        <v>1</v>
      </c>
      <c r="BV35" s="47">
        <f t="shared" si="109"/>
        <v>1</v>
      </c>
      <c r="BW35" s="47">
        <f t="shared" si="109"/>
        <v>1</v>
      </c>
      <c r="BX35" s="47">
        <f t="shared" si="109"/>
        <v>1</v>
      </c>
      <c r="BY35" s="47">
        <f t="shared" si="113"/>
        <v>1</v>
      </c>
      <c r="BZ35" s="47">
        <f t="shared" si="113"/>
        <v>1</v>
      </c>
      <c r="CA35" s="47">
        <f t="shared" si="113"/>
        <v>1</v>
      </c>
      <c r="CB35" s="47">
        <f t="shared" si="113"/>
        <v>1</v>
      </c>
      <c r="CC35" s="47">
        <f t="shared" si="113"/>
        <v>1</v>
      </c>
      <c r="CD35" s="47">
        <f t="shared" si="113"/>
        <v>1</v>
      </c>
      <c r="CE35" s="47">
        <f t="shared" si="113"/>
        <v>1</v>
      </c>
      <c r="CF35" s="47">
        <f t="shared" si="113"/>
        <v>1</v>
      </c>
      <c r="CG35" s="47">
        <f t="shared" si="113"/>
        <v>1</v>
      </c>
      <c r="CH35" s="47">
        <f t="shared" si="113"/>
        <v>1</v>
      </c>
      <c r="CI35" s="47">
        <f t="shared" si="113"/>
        <v>1</v>
      </c>
      <c r="CJ35" s="47">
        <f t="shared" si="113"/>
        <v>1</v>
      </c>
      <c r="CK35" s="47">
        <f t="shared" si="113"/>
        <v>1</v>
      </c>
      <c r="CL35" s="47">
        <f t="shared" si="113"/>
        <v>1</v>
      </c>
      <c r="CM35" s="47">
        <f t="shared" si="113"/>
        <v>1</v>
      </c>
      <c r="CN35" s="47">
        <f t="shared" si="113"/>
        <v>1</v>
      </c>
      <c r="CO35" s="47">
        <f t="shared" si="113"/>
        <v>1</v>
      </c>
      <c r="CP35" s="47">
        <f t="shared" si="113"/>
        <v>1</v>
      </c>
      <c r="CQ35" s="47">
        <f t="shared" si="113"/>
        <v>1</v>
      </c>
      <c r="CR35" s="47">
        <f t="shared" si="113"/>
        <v>1</v>
      </c>
      <c r="CS35" s="47">
        <f t="shared" si="113"/>
        <v>1</v>
      </c>
      <c r="CT35" s="47">
        <f t="shared" si="113"/>
        <v>1</v>
      </c>
      <c r="CU35" s="47">
        <f t="shared" si="113"/>
        <v>1</v>
      </c>
      <c r="CV35" s="47">
        <f t="shared" si="113"/>
        <v>1</v>
      </c>
      <c r="CW35" s="47">
        <f t="shared" si="113"/>
        <v>1</v>
      </c>
      <c r="CX35" s="47">
        <f t="shared" si="113"/>
        <v>1</v>
      </c>
      <c r="CY35" s="47">
        <f t="shared" si="113"/>
        <v>1</v>
      </c>
      <c r="CZ35" s="47">
        <f t="shared" si="113"/>
        <v>1</v>
      </c>
      <c r="DA35" s="47">
        <f t="shared" si="113"/>
        <v>1</v>
      </c>
      <c r="DB35" s="47">
        <f t="shared" si="113"/>
        <v>1</v>
      </c>
      <c r="DC35" s="47">
        <f t="shared" si="113"/>
        <v>1</v>
      </c>
      <c r="DD35" s="47">
        <f t="shared" si="113"/>
        <v>1</v>
      </c>
      <c r="DE35" s="47">
        <f t="shared" si="113"/>
        <v>1</v>
      </c>
      <c r="DF35" s="47">
        <f t="shared" si="113"/>
        <v>1</v>
      </c>
      <c r="DG35" s="47">
        <f t="shared" si="113"/>
        <v>1</v>
      </c>
      <c r="DH35" s="47">
        <f t="shared" si="113"/>
        <v>1</v>
      </c>
      <c r="DI35" s="47">
        <f t="shared" si="113"/>
        <v>1</v>
      </c>
      <c r="DJ35" s="47">
        <f t="shared" si="113"/>
        <v>1</v>
      </c>
      <c r="DK35" s="47">
        <f t="shared" si="113"/>
        <v>1</v>
      </c>
      <c r="DL35" s="47">
        <f t="shared" si="113"/>
        <v>1</v>
      </c>
      <c r="DM35" s="47">
        <f t="shared" si="113"/>
        <v>1</v>
      </c>
      <c r="DN35" s="47">
        <f t="shared" si="113"/>
        <v>1</v>
      </c>
      <c r="DO35" s="47">
        <f t="shared" si="113"/>
        <v>1</v>
      </c>
      <c r="DP35" s="47">
        <f t="shared" si="113"/>
        <v>1</v>
      </c>
      <c r="DQ35" s="47">
        <f t="shared" si="113"/>
        <v>1</v>
      </c>
      <c r="DR35" s="47">
        <f t="shared" si="113"/>
        <v>1</v>
      </c>
      <c r="DS35" s="47">
        <f t="shared" si="113"/>
        <v>1</v>
      </c>
      <c r="DT35" s="47">
        <f t="shared" si="113"/>
        <v>1</v>
      </c>
      <c r="DU35" s="47">
        <f t="shared" si="113"/>
        <v>1</v>
      </c>
      <c r="DV35" s="47">
        <f t="shared" si="113"/>
        <v>1</v>
      </c>
      <c r="DW35" s="47">
        <f t="shared" si="113"/>
        <v>1</v>
      </c>
      <c r="DX35" s="47">
        <f t="shared" si="113"/>
        <v>1</v>
      </c>
      <c r="DY35" s="47">
        <f t="shared" si="113"/>
        <v>1</v>
      </c>
      <c r="DZ35" s="47">
        <f t="shared" si="113"/>
        <v>1</v>
      </c>
      <c r="EA35" s="47">
        <f t="shared" si="113"/>
        <v>1</v>
      </c>
      <c r="EB35" s="47">
        <f t="shared" si="113"/>
        <v>1</v>
      </c>
      <c r="EC35" s="47">
        <f t="shared" si="113"/>
        <v>1</v>
      </c>
      <c r="ED35" s="47">
        <f t="shared" si="113"/>
        <v>1</v>
      </c>
      <c r="EE35" s="47">
        <f t="shared" si="113"/>
        <v>1</v>
      </c>
      <c r="EF35" s="47">
        <f t="shared" si="113"/>
        <v>1</v>
      </c>
      <c r="EG35" s="47">
        <f t="shared" si="113"/>
        <v>1</v>
      </c>
      <c r="EH35" s="47">
        <f t="shared" si="113"/>
        <v>1</v>
      </c>
      <c r="EI35" s="47">
        <f t="shared" si="113"/>
        <v>1</v>
      </c>
      <c r="EJ35" s="47">
        <f t="shared" si="113"/>
        <v>1</v>
      </c>
      <c r="EK35" s="47">
        <f t="shared" si="110"/>
        <v>1</v>
      </c>
      <c r="EL35" s="47">
        <f t="shared" si="110"/>
        <v>1</v>
      </c>
      <c r="EM35" s="47">
        <f t="shared" si="110"/>
        <v>1</v>
      </c>
      <c r="EN35" s="47">
        <f t="shared" si="110"/>
        <v>1</v>
      </c>
      <c r="EO35" s="47">
        <f t="shared" si="110"/>
        <v>1</v>
      </c>
      <c r="EP35" s="47">
        <f t="shared" si="110"/>
        <v>1</v>
      </c>
      <c r="EQ35" s="47">
        <f t="shared" si="110"/>
        <v>1</v>
      </c>
      <c r="ER35" s="47">
        <f t="shared" si="110"/>
        <v>1</v>
      </c>
      <c r="ES35" s="47">
        <f t="shared" si="110"/>
        <v>1</v>
      </c>
      <c r="ET35" s="47">
        <f t="shared" si="110"/>
        <v>1</v>
      </c>
      <c r="EU35" s="47">
        <f t="shared" si="110"/>
        <v>1</v>
      </c>
      <c r="EV35" s="47">
        <f t="shared" si="110"/>
        <v>1</v>
      </c>
      <c r="EW35" s="47">
        <f t="shared" si="110"/>
        <v>1</v>
      </c>
      <c r="EX35" s="47">
        <f t="shared" si="110"/>
        <v>1</v>
      </c>
      <c r="EY35" s="47">
        <f t="shared" si="110"/>
        <v>1</v>
      </c>
      <c r="EZ35" s="47">
        <f t="shared" si="110"/>
        <v>1</v>
      </c>
      <c r="FA35" s="47">
        <f t="shared" si="110"/>
        <v>1</v>
      </c>
      <c r="FB35" s="47">
        <f t="shared" si="110"/>
        <v>1</v>
      </c>
      <c r="FC35" s="47">
        <f t="shared" si="110"/>
        <v>1</v>
      </c>
      <c r="FD35" s="47">
        <f t="shared" si="110"/>
        <v>1</v>
      </c>
      <c r="FE35" s="47">
        <f t="shared" si="110"/>
        <v>1</v>
      </c>
      <c r="FF35" s="47">
        <f t="shared" si="110"/>
        <v>1</v>
      </c>
      <c r="FG35" s="47">
        <f t="shared" si="110"/>
        <v>1</v>
      </c>
      <c r="FH35" s="47">
        <f t="shared" si="110"/>
        <v>1</v>
      </c>
      <c r="FI35" s="47">
        <f t="shared" si="110"/>
        <v>1</v>
      </c>
      <c r="FJ35" s="47">
        <f t="shared" si="110"/>
        <v>1</v>
      </c>
      <c r="FK35" s="47">
        <f t="shared" si="110"/>
        <v>1</v>
      </c>
      <c r="FL35" s="47">
        <f t="shared" si="110"/>
        <v>1</v>
      </c>
      <c r="FM35" s="47">
        <f t="shared" si="110"/>
        <v>1</v>
      </c>
      <c r="FN35" s="47">
        <f t="shared" si="110"/>
        <v>1</v>
      </c>
      <c r="FO35" s="47">
        <f t="shared" si="110"/>
        <v>1</v>
      </c>
      <c r="FP35" s="47">
        <f t="shared" si="110"/>
        <v>1</v>
      </c>
      <c r="FQ35" s="47">
        <f t="shared" si="110"/>
        <v>1</v>
      </c>
      <c r="FR35" s="47">
        <f t="shared" si="110"/>
        <v>1</v>
      </c>
      <c r="FS35" s="47">
        <f t="shared" si="110"/>
        <v>1</v>
      </c>
      <c r="FT35" s="47">
        <f t="shared" si="110"/>
        <v>1</v>
      </c>
      <c r="FU35" s="47">
        <f t="shared" si="110"/>
        <v>1</v>
      </c>
      <c r="FV35" s="47">
        <f t="shared" si="110"/>
        <v>1</v>
      </c>
      <c r="FW35" s="47">
        <f t="shared" si="110"/>
        <v>1</v>
      </c>
      <c r="FX35" s="47">
        <f t="shared" si="110"/>
        <v>1</v>
      </c>
      <c r="FY35" s="47">
        <f t="shared" si="110"/>
        <v>1</v>
      </c>
      <c r="FZ35" s="47">
        <f t="shared" si="110"/>
        <v>1</v>
      </c>
      <c r="GA35" s="47">
        <f t="shared" si="110"/>
        <v>1</v>
      </c>
      <c r="GB35" s="47">
        <f t="shared" si="110"/>
        <v>1</v>
      </c>
      <c r="GC35" s="47">
        <f t="shared" si="110"/>
        <v>1</v>
      </c>
      <c r="GD35" s="47">
        <f t="shared" si="110"/>
        <v>1</v>
      </c>
      <c r="GE35" s="47">
        <f t="shared" si="110"/>
        <v>1</v>
      </c>
      <c r="GF35" s="47">
        <f t="shared" si="110"/>
        <v>1</v>
      </c>
      <c r="GG35" s="47">
        <f t="shared" si="110"/>
        <v>1</v>
      </c>
      <c r="GH35" s="47">
        <f t="shared" si="110"/>
        <v>1</v>
      </c>
      <c r="GI35" s="47">
        <f t="shared" si="110"/>
        <v>1</v>
      </c>
      <c r="GJ35" s="47">
        <f t="shared" si="110"/>
        <v>1</v>
      </c>
      <c r="GK35" s="47">
        <f t="shared" si="110"/>
        <v>1</v>
      </c>
      <c r="GL35" s="47">
        <f t="shared" si="110"/>
        <v>1</v>
      </c>
      <c r="GM35" s="47">
        <f t="shared" si="110"/>
        <v>1</v>
      </c>
      <c r="GN35" s="47">
        <f t="shared" si="110"/>
        <v>1</v>
      </c>
      <c r="GO35" s="47">
        <f t="shared" si="110"/>
        <v>1</v>
      </c>
      <c r="GP35" s="47">
        <f t="shared" si="110"/>
        <v>1</v>
      </c>
      <c r="GQ35" s="47">
        <f t="shared" si="110"/>
        <v>1</v>
      </c>
      <c r="GR35" s="47">
        <f t="shared" si="110"/>
        <v>1</v>
      </c>
      <c r="GS35" s="47">
        <f t="shared" si="110"/>
        <v>1</v>
      </c>
      <c r="GT35" s="47">
        <f t="shared" si="110"/>
        <v>1</v>
      </c>
      <c r="GU35" s="47">
        <f t="shared" si="110"/>
        <v>1</v>
      </c>
      <c r="GV35" s="47">
        <f t="shared" si="100"/>
        <v>1</v>
      </c>
      <c r="GW35" s="47">
        <f t="shared" si="114"/>
        <v>1</v>
      </c>
      <c r="GX35" s="47">
        <f t="shared" si="114"/>
        <v>1</v>
      </c>
      <c r="GY35" s="47">
        <f t="shared" si="114"/>
        <v>1</v>
      </c>
      <c r="GZ35" s="47">
        <f t="shared" si="114"/>
        <v>1</v>
      </c>
      <c r="HA35" s="47">
        <f t="shared" si="114"/>
        <v>1</v>
      </c>
      <c r="HB35" s="47">
        <f t="shared" si="114"/>
        <v>1</v>
      </c>
      <c r="HC35" s="47">
        <f t="shared" si="114"/>
        <v>1</v>
      </c>
      <c r="HD35" s="47">
        <f t="shared" si="114"/>
        <v>1</v>
      </c>
      <c r="HE35" s="47">
        <f t="shared" si="114"/>
        <v>1</v>
      </c>
      <c r="HF35" s="47">
        <f t="shared" si="114"/>
        <v>1</v>
      </c>
      <c r="HG35" s="47">
        <f t="shared" si="114"/>
        <v>1</v>
      </c>
      <c r="HH35" s="47">
        <f t="shared" si="114"/>
        <v>1</v>
      </c>
      <c r="HI35" s="47">
        <f t="shared" si="114"/>
        <v>1</v>
      </c>
      <c r="HJ35" s="47">
        <f t="shared" si="114"/>
        <v>1</v>
      </c>
      <c r="HK35" s="47">
        <f t="shared" si="114"/>
        <v>1</v>
      </c>
      <c r="HL35" s="47">
        <f t="shared" si="114"/>
        <v>1</v>
      </c>
      <c r="HM35" s="47">
        <f t="shared" si="114"/>
        <v>1</v>
      </c>
      <c r="HN35" s="47">
        <f t="shared" si="114"/>
        <v>1</v>
      </c>
      <c r="HO35" s="47">
        <f t="shared" si="114"/>
        <v>1</v>
      </c>
      <c r="HP35" s="47">
        <f t="shared" si="114"/>
        <v>1</v>
      </c>
      <c r="HQ35" s="47">
        <f t="shared" si="114"/>
        <v>1</v>
      </c>
      <c r="HR35" s="47">
        <f t="shared" si="114"/>
        <v>1</v>
      </c>
      <c r="HS35" s="47">
        <f t="shared" si="114"/>
        <v>1</v>
      </c>
      <c r="HT35" s="47">
        <f t="shared" si="114"/>
        <v>1</v>
      </c>
      <c r="HU35" s="47">
        <f t="shared" si="114"/>
        <v>1</v>
      </c>
      <c r="HV35" s="47">
        <f t="shared" si="114"/>
        <v>1</v>
      </c>
      <c r="HW35" s="47">
        <f t="shared" si="114"/>
        <v>1</v>
      </c>
      <c r="HX35" s="47">
        <f t="shared" si="114"/>
        <v>1</v>
      </c>
      <c r="HY35" s="47">
        <f t="shared" si="114"/>
        <v>1</v>
      </c>
      <c r="HZ35" s="47">
        <f t="shared" si="114"/>
        <v>1</v>
      </c>
      <c r="IA35" s="47">
        <f t="shared" si="114"/>
        <v>1</v>
      </c>
      <c r="IB35" s="47">
        <f t="shared" si="114"/>
        <v>1</v>
      </c>
      <c r="IC35" s="47">
        <f t="shared" si="114"/>
        <v>1</v>
      </c>
      <c r="ID35" s="47">
        <f t="shared" si="114"/>
        <v>1</v>
      </c>
      <c r="IE35" s="47">
        <f t="shared" si="114"/>
        <v>1</v>
      </c>
      <c r="IF35" s="47">
        <f t="shared" si="114"/>
        <v>1</v>
      </c>
      <c r="IG35" s="47">
        <f t="shared" si="114"/>
        <v>1</v>
      </c>
      <c r="IH35" s="47">
        <f t="shared" si="114"/>
        <v>1</v>
      </c>
      <c r="II35" s="47">
        <f t="shared" si="114"/>
        <v>1</v>
      </c>
      <c r="IJ35" s="47">
        <f t="shared" si="114"/>
        <v>1</v>
      </c>
      <c r="IK35" s="47">
        <f t="shared" si="114"/>
        <v>1</v>
      </c>
      <c r="IL35" s="47">
        <f t="shared" si="114"/>
        <v>1</v>
      </c>
      <c r="IM35" s="47">
        <f t="shared" si="114"/>
        <v>1</v>
      </c>
      <c r="IN35" s="47">
        <f t="shared" si="114"/>
        <v>1</v>
      </c>
      <c r="IO35" s="47">
        <f t="shared" si="114"/>
        <v>1</v>
      </c>
      <c r="IP35" s="47">
        <f t="shared" si="114"/>
        <v>1</v>
      </c>
      <c r="IQ35" s="47">
        <f t="shared" si="114"/>
        <v>1</v>
      </c>
      <c r="IR35" s="47">
        <f t="shared" si="114"/>
        <v>1</v>
      </c>
      <c r="IS35" s="47">
        <f t="shared" si="114"/>
        <v>1</v>
      </c>
      <c r="IT35" s="47">
        <f t="shared" si="114"/>
        <v>1</v>
      </c>
      <c r="IU35" s="47">
        <f t="shared" si="114"/>
        <v>1</v>
      </c>
      <c r="IV35" s="47">
        <f t="shared" si="114"/>
        <v>1</v>
      </c>
      <c r="IW35" s="47">
        <f t="shared" si="114"/>
        <v>1</v>
      </c>
      <c r="IX35" s="47">
        <f t="shared" si="114"/>
        <v>1</v>
      </c>
      <c r="IY35" s="47">
        <f t="shared" si="114"/>
        <v>1</v>
      </c>
      <c r="IZ35" s="47">
        <f t="shared" si="114"/>
        <v>1</v>
      </c>
      <c r="JA35" s="47">
        <f t="shared" si="114"/>
        <v>1</v>
      </c>
      <c r="JB35" s="47">
        <f t="shared" si="114"/>
        <v>1</v>
      </c>
      <c r="JC35" s="47">
        <f t="shared" si="114"/>
        <v>1</v>
      </c>
      <c r="JD35" s="47">
        <f t="shared" si="114"/>
        <v>0</v>
      </c>
      <c r="JE35" s="47">
        <f t="shared" si="114"/>
        <v>0</v>
      </c>
      <c r="JF35" s="47">
        <f t="shared" si="114"/>
        <v>0</v>
      </c>
      <c r="JG35" s="47">
        <f t="shared" si="114"/>
        <v>0</v>
      </c>
      <c r="JH35" s="47">
        <f t="shared" si="114"/>
        <v>0</v>
      </c>
      <c r="JI35" s="47">
        <f t="shared" si="111"/>
        <v>0</v>
      </c>
      <c r="JJ35" s="47">
        <f t="shared" si="111"/>
        <v>0</v>
      </c>
      <c r="JK35" s="47">
        <f t="shared" si="111"/>
        <v>0</v>
      </c>
      <c r="JL35" s="47">
        <f t="shared" si="111"/>
        <v>0</v>
      </c>
      <c r="JM35" s="47">
        <f t="shared" si="111"/>
        <v>0</v>
      </c>
      <c r="JN35" s="47">
        <f t="shared" si="111"/>
        <v>0</v>
      </c>
      <c r="JO35" s="47">
        <f t="shared" si="111"/>
        <v>0</v>
      </c>
      <c r="JP35" s="47">
        <f t="shared" si="111"/>
        <v>0</v>
      </c>
      <c r="JQ35" s="47">
        <f t="shared" si="111"/>
        <v>0</v>
      </c>
      <c r="JR35" s="47">
        <f t="shared" si="111"/>
        <v>0</v>
      </c>
      <c r="JS35" s="47">
        <f t="shared" si="111"/>
        <v>0</v>
      </c>
      <c r="JT35" s="47">
        <f t="shared" si="111"/>
        <v>0</v>
      </c>
      <c r="JU35" s="47">
        <f t="shared" si="111"/>
        <v>0</v>
      </c>
      <c r="JV35" s="47">
        <f t="shared" si="111"/>
        <v>0</v>
      </c>
      <c r="JW35" s="47">
        <f t="shared" si="111"/>
        <v>0</v>
      </c>
      <c r="JX35" s="47">
        <f t="shared" si="111"/>
        <v>0</v>
      </c>
      <c r="JY35" s="47">
        <f t="shared" si="111"/>
        <v>0</v>
      </c>
      <c r="JZ35" s="47">
        <f t="shared" si="111"/>
        <v>0</v>
      </c>
      <c r="KA35" s="47">
        <f t="shared" si="111"/>
        <v>0</v>
      </c>
      <c r="KB35" s="47">
        <f t="shared" si="111"/>
        <v>0</v>
      </c>
      <c r="KC35" s="47">
        <f t="shared" si="111"/>
        <v>0</v>
      </c>
      <c r="KD35" s="47">
        <f t="shared" si="111"/>
        <v>0</v>
      </c>
      <c r="KE35" s="47">
        <f t="shared" si="111"/>
        <v>0</v>
      </c>
      <c r="KF35" s="47">
        <f t="shared" si="111"/>
        <v>0</v>
      </c>
      <c r="KG35" s="47">
        <f t="shared" si="111"/>
        <v>0</v>
      </c>
      <c r="KH35" s="47">
        <f t="shared" si="111"/>
        <v>0</v>
      </c>
      <c r="KI35" s="47">
        <f t="shared" si="111"/>
        <v>0</v>
      </c>
      <c r="KJ35" s="47">
        <f t="shared" si="111"/>
        <v>0</v>
      </c>
      <c r="KK35" s="47">
        <f t="shared" si="111"/>
        <v>0</v>
      </c>
      <c r="KL35" s="47">
        <f t="shared" si="111"/>
        <v>0</v>
      </c>
      <c r="KM35" s="47">
        <f t="shared" si="111"/>
        <v>0</v>
      </c>
      <c r="KN35" s="47">
        <f t="shared" si="111"/>
        <v>0</v>
      </c>
      <c r="KO35" s="47">
        <f t="shared" si="111"/>
        <v>0</v>
      </c>
      <c r="KP35" s="47">
        <f t="shared" si="111"/>
        <v>0</v>
      </c>
      <c r="KQ35" s="47">
        <f t="shared" si="111"/>
        <v>0</v>
      </c>
      <c r="KR35" s="47">
        <f t="shared" si="111"/>
        <v>0</v>
      </c>
      <c r="KS35" s="47">
        <f t="shared" si="111"/>
        <v>0</v>
      </c>
      <c r="KT35" s="47">
        <f t="shared" si="111"/>
        <v>0</v>
      </c>
      <c r="KU35" s="47">
        <f t="shared" si="111"/>
        <v>0</v>
      </c>
      <c r="KV35" s="47">
        <f t="shared" si="111"/>
        <v>0</v>
      </c>
      <c r="KW35" s="47">
        <f t="shared" si="111"/>
        <v>0</v>
      </c>
      <c r="KX35" s="47">
        <f t="shared" si="111"/>
        <v>0</v>
      </c>
      <c r="KY35" s="47">
        <f t="shared" si="111"/>
        <v>0</v>
      </c>
      <c r="KZ35" s="47">
        <f t="shared" si="111"/>
        <v>0</v>
      </c>
      <c r="LA35" s="47">
        <f t="shared" si="111"/>
        <v>0</v>
      </c>
      <c r="LB35" s="47">
        <f t="shared" si="111"/>
        <v>0</v>
      </c>
      <c r="LC35" s="47">
        <f t="shared" si="111"/>
        <v>0</v>
      </c>
      <c r="LD35" s="47">
        <f t="shared" si="111"/>
        <v>0</v>
      </c>
      <c r="LE35" s="47">
        <f t="shared" si="111"/>
        <v>0</v>
      </c>
      <c r="LF35" s="47">
        <f t="shared" si="111"/>
        <v>0</v>
      </c>
      <c r="LG35" s="47">
        <f t="shared" si="111"/>
        <v>0</v>
      </c>
      <c r="LH35" s="47">
        <f t="shared" si="111"/>
        <v>0</v>
      </c>
      <c r="LI35" s="47">
        <f t="shared" si="111"/>
        <v>0</v>
      </c>
      <c r="LJ35" s="47">
        <f t="shared" si="111"/>
        <v>0</v>
      </c>
      <c r="LK35" s="47">
        <f t="shared" si="111"/>
        <v>0</v>
      </c>
      <c r="LL35" s="47">
        <f t="shared" si="111"/>
        <v>0</v>
      </c>
      <c r="LM35" s="47">
        <f t="shared" si="111"/>
        <v>0</v>
      </c>
      <c r="LN35" s="47">
        <f t="shared" si="111"/>
        <v>0</v>
      </c>
      <c r="LO35" s="47">
        <f t="shared" si="111"/>
        <v>0</v>
      </c>
      <c r="LP35" s="47">
        <f t="shared" si="111"/>
        <v>0</v>
      </c>
      <c r="LQ35" s="47">
        <f t="shared" si="111"/>
        <v>0</v>
      </c>
      <c r="LR35" s="47">
        <f t="shared" si="111"/>
        <v>0</v>
      </c>
      <c r="LS35" s="47">
        <f t="shared" si="111"/>
        <v>0</v>
      </c>
      <c r="LT35" s="47">
        <f t="shared" si="102"/>
        <v>0</v>
      </c>
      <c r="LU35" s="47">
        <f t="shared" si="115"/>
        <v>0</v>
      </c>
      <c r="LV35" s="47">
        <f t="shared" si="115"/>
        <v>0</v>
      </c>
      <c r="LW35" s="47">
        <f t="shared" si="115"/>
        <v>0</v>
      </c>
      <c r="LX35" s="47">
        <f t="shared" si="115"/>
        <v>0</v>
      </c>
      <c r="LY35" s="47">
        <f t="shared" si="115"/>
        <v>0</v>
      </c>
      <c r="LZ35" s="47">
        <f t="shared" si="115"/>
        <v>0</v>
      </c>
      <c r="MA35" s="47">
        <f t="shared" si="115"/>
        <v>0</v>
      </c>
      <c r="MB35" s="47">
        <f t="shared" si="115"/>
        <v>0</v>
      </c>
      <c r="MC35" s="47">
        <f t="shared" si="115"/>
        <v>0</v>
      </c>
      <c r="MD35" s="47">
        <f t="shared" si="115"/>
        <v>0</v>
      </c>
      <c r="ME35" s="47">
        <f t="shared" si="115"/>
        <v>0</v>
      </c>
      <c r="MF35" s="47">
        <f t="shared" si="115"/>
        <v>0</v>
      </c>
      <c r="MG35" s="47">
        <f t="shared" si="115"/>
        <v>0</v>
      </c>
      <c r="MH35" s="47">
        <f t="shared" si="115"/>
        <v>0</v>
      </c>
      <c r="MI35" s="47">
        <f t="shared" si="115"/>
        <v>0</v>
      </c>
      <c r="MJ35" s="47">
        <f t="shared" si="115"/>
        <v>0</v>
      </c>
      <c r="MK35" s="47">
        <f t="shared" si="115"/>
        <v>0</v>
      </c>
      <c r="ML35" s="47">
        <f t="shared" si="115"/>
        <v>0</v>
      </c>
      <c r="MM35" s="47">
        <f t="shared" si="115"/>
        <v>0</v>
      </c>
      <c r="MN35" s="47">
        <f t="shared" si="115"/>
        <v>0</v>
      </c>
      <c r="MO35" s="47">
        <f t="shared" si="115"/>
        <v>0</v>
      </c>
      <c r="MP35" s="47">
        <f t="shared" si="115"/>
        <v>0</v>
      </c>
      <c r="MQ35" s="47">
        <f t="shared" si="115"/>
        <v>0</v>
      </c>
      <c r="MR35" s="47">
        <f t="shared" si="115"/>
        <v>0</v>
      </c>
      <c r="MS35" s="47">
        <f t="shared" si="115"/>
        <v>0</v>
      </c>
      <c r="MT35" s="47">
        <f t="shared" si="115"/>
        <v>0</v>
      </c>
      <c r="MU35" s="47">
        <f t="shared" si="115"/>
        <v>0</v>
      </c>
      <c r="MV35" s="47">
        <f t="shared" si="115"/>
        <v>0</v>
      </c>
      <c r="MW35" s="47">
        <f t="shared" si="115"/>
        <v>0</v>
      </c>
      <c r="MX35" s="47">
        <f t="shared" si="115"/>
        <v>0</v>
      </c>
      <c r="MY35" s="47">
        <f t="shared" si="115"/>
        <v>0</v>
      </c>
      <c r="MZ35" s="47">
        <f t="shared" si="115"/>
        <v>0</v>
      </c>
      <c r="NA35" s="47">
        <f t="shared" si="115"/>
        <v>0</v>
      </c>
      <c r="NB35" s="47">
        <f t="shared" si="115"/>
        <v>0</v>
      </c>
      <c r="NC35" s="47">
        <f t="shared" si="115"/>
        <v>0</v>
      </c>
      <c r="ND35" s="47">
        <f t="shared" si="115"/>
        <v>0</v>
      </c>
      <c r="NE35" s="47">
        <f t="shared" si="115"/>
        <v>0</v>
      </c>
      <c r="NF35" s="47">
        <f t="shared" si="115"/>
        <v>0</v>
      </c>
      <c r="NG35" s="47">
        <f t="shared" si="115"/>
        <v>0</v>
      </c>
      <c r="NH35" s="47">
        <f t="shared" si="115"/>
        <v>0</v>
      </c>
      <c r="NI35" s="47">
        <f t="shared" si="115"/>
        <v>0</v>
      </c>
      <c r="NJ35" s="47">
        <f t="shared" si="115"/>
        <v>0</v>
      </c>
      <c r="NK35" s="47">
        <f t="shared" si="115"/>
        <v>0</v>
      </c>
      <c r="NL35" s="47">
        <f t="shared" si="115"/>
        <v>0</v>
      </c>
      <c r="NM35" s="47">
        <f t="shared" si="115"/>
        <v>0</v>
      </c>
      <c r="NN35" s="47">
        <f t="shared" si="115"/>
        <v>0</v>
      </c>
      <c r="NO35" s="47">
        <f t="shared" si="115"/>
        <v>0</v>
      </c>
      <c r="NP35" s="47">
        <f t="shared" si="115"/>
        <v>0</v>
      </c>
      <c r="NQ35" s="47">
        <f t="shared" si="115"/>
        <v>0</v>
      </c>
      <c r="NR35" s="47">
        <f t="shared" si="115"/>
        <v>0</v>
      </c>
      <c r="NS35" s="47">
        <f t="shared" si="115"/>
        <v>0</v>
      </c>
      <c r="NT35" s="47">
        <f t="shared" si="115"/>
        <v>0</v>
      </c>
      <c r="NU35" s="47">
        <f t="shared" si="115"/>
        <v>0</v>
      </c>
      <c r="NV35" s="47">
        <f t="shared" si="115"/>
        <v>0</v>
      </c>
      <c r="NW35" s="47">
        <f t="shared" si="115"/>
        <v>0</v>
      </c>
      <c r="NX35" s="47">
        <f t="shared" si="115"/>
        <v>0</v>
      </c>
      <c r="NY35" s="47">
        <f t="shared" si="115"/>
        <v>0</v>
      </c>
      <c r="NZ35" s="47">
        <f t="shared" si="115"/>
        <v>0</v>
      </c>
      <c r="OA35" s="47">
        <f t="shared" si="115"/>
        <v>0</v>
      </c>
      <c r="OB35" s="47">
        <f t="shared" si="115"/>
        <v>0</v>
      </c>
      <c r="OC35" s="47">
        <f t="shared" si="115"/>
        <v>0</v>
      </c>
      <c r="OD35" s="47">
        <f t="shared" si="115"/>
        <v>0</v>
      </c>
      <c r="OE35" s="47">
        <f t="shared" si="115"/>
        <v>0</v>
      </c>
      <c r="OF35" s="47">
        <f t="shared" si="115"/>
        <v>0</v>
      </c>
      <c r="OG35" s="47">
        <f t="shared" si="112"/>
        <v>0</v>
      </c>
      <c r="OH35" s="47">
        <f t="shared" si="112"/>
        <v>0</v>
      </c>
      <c r="OI35" s="47">
        <f t="shared" si="112"/>
        <v>0</v>
      </c>
      <c r="OJ35" s="47">
        <f t="shared" si="112"/>
        <v>0</v>
      </c>
      <c r="OK35" s="47">
        <f t="shared" si="112"/>
        <v>0</v>
      </c>
      <c r="OL35" s="47">
        <f t="shared" si="112"/>
        <v>0</v>
      </c>
      <c r="OM35" s="47">
        <f t="shared" si="112"/>
        <v>0</v>
      </c>
      <c r="ON35" s="47">
        <f t="shared" si="112"/>
        <v>0</v>
      </c>
      <c r="OO35" s="47">
        <f t="shared" si="112"/>
        <v>0</v>
      </c>
      <c r="OP35" s="47">
        <f t="shared" si="112"/>
        <v>0</v>
      </c>
      <c r="OQ35" s="47">
        <f t="shared" si="112"/>
        <v>0</v>
      </c>
      <c r="OR35" s="526">
        <f t="shared" si="112"/>
        <v>0</v>
      </c>
    </row>
    <row r="36" spans="2:408" x14ac:dyDescent="0.35">
      <c r="B36" s="277"/>
      <c r="E36" s="501">
        <f>F33+1</f>
        <v>46753</v>
      </c>
      <c r="F36" s="27">
        <f>F32</f>
        <v>56614</v>
      </c>
      <c r="G36" s="457">
        <f>Assumptions!E31</f>
        <v>1</v>
      </c>
      <c r="I36" s="503">
        <f t="shared" si="106"/>
        <v>325</v>
      </c>
      <c r="L36" s="47">
        <f t="shared" si="107"/>
        <v>0</v>
      </c>
      <c r="M36" s="47">
        <f t="shared" si="109"/>
        <v>0</v>
      </c>
      <c r="N36" s="47">
        <f t="shared" si="109"/>
        <v>0</v>
      </c>
      <c r="O36" s="47">
        <f t="shared" si="109"/>
        <v>0</v>
      </c>
      <c r="P36" s="47">
        <f t="shared" si="109"/>
        <v>0</v>
      </c>
      <c r="Q36" s="47">
        <f t="shared" si="109"/>
        <v>0</v>
      </c>
      <c r="R36" s="47">
        <f t="shared" si="109"/>
        <v>0</v>
      </c>
      <c r="S36" s="47">
        <f t="shared" si="109"/>
        <v>0</v>
      </c>
      <c r="T36" s="47">
        <f t="shared" si="109"/>
        <v>0</v>
      </c>
      <c r="U36" s="47">
        <f t="shared" si="109"/>
        <v>0</v>
      </c>
      <c r="V36" s="47">
        <f t="shared" si="109"/>
        <v>0</v>
      </c>
      <c r="W36" s="47">
        <f t="shared" si="109"/>
        <v>0</v>
      </c>
      <c r="X36" s="47">
        <f t="shared" si="109"/>
        <v>0</v>
      </c>
      <c r="Y36" s="47">
        <f t="shared" si="109"/>
        <v>0</v>
      </c>
      <c r="Z36" s="47">
        <f t="shared" si="109"/>
        <v>0</v>
      </c>
      <c r="AA36" s="47">
        <f t="shared" si="109"/>
        <v>0</v>
      </c>
      <c r="AB36" s="47">
        <f t="shared" si="109"/>
        <v>0</v>
      </c>
      <c r="AC36" s="47">
        <f t="shared" si="109"/>
        <v>0</v>
      </c>
      <c r="AD36" s="47">
        <f t="shared" si="109"/>
        <v>0</v>
      </c>
      <c r="AE36" s="47">
        <f t="shared" si="109"/>
        <v>0</v>
      </c>
      <c r="AF36" s="47">
        <f t="shared" si="109"/>
        <v>0</v>
      </c>
      <c r="AG36" s="47">
        <f t="shared" si="109"/>
        <v>0</v>
      </c>
      <c r="AH36" s="47">
        <f t="shared" si="109"/>
        <v>0</v>
      </c>
      <c r="AI36" s="47">
        <f t="shared" si="109"/>
        <v>0</v>
      </c>
      <c r="AJ36" s="47">
        <f t="shared" si="109"/>
        <v>0</v>
      </c>
      <c r="AK36" s="47">
        <f t="shared" si="109"/>
        <v>0</v>
      </c>
      <c r="AL36" s="47">
        <f t="shared" si="109"/>
        <v>0</v>
      </c>
      <c r="AM36" s="47">
        <f t="shared" si="109"/>
        <v>0</v>
      </c>
      <c r="AN36" s="47">
        <f t="shared" si="109"/>
        <v>0</v>
      </c>
      <c r="AO36" s="47">
        <f t="shared" si="109"/>
        <v>0</v>
      </c>
      <c r="AP36" s="47">
        <f t="shared" si="109"/>
        <v>0</v>
      </c>
      <c r="AQ36" s="47">
        <f t="shared" si="109"/>
        <v>0</v>
      </c>
      <c r="AR36" s="47">
        <f t="shared" si="109"/>
        <v>0</v>
      </c>
      <c r="AS36" s="47">
        <f t="shared" si="109"/>
        <v>0</v>
      </c>
      <c r="AT36" s="47">
        <f t="shared" si="109"/>
        <v>0</v>
      </c>
      <c r="AU36" s="47">
        <f t="shared" si="109"/>
        <v>0</v>
      </c>
      <c r="AV36" s="47">
        <f t="shared" si="109"/>
        <v>0</v>
      </c>
      <c r="AW36" s="47">
        <f t="shared" si="109"/>
        <v>0</v>
      </c>
      <c r="AX36" s="47">
        <f t="shared" si="109"/>
        <v>0</v>
      </c>
      <c r="AY36" s="47">
        <f t="shared" si="109"/>
        <v>0</v>
      </c>
      <c r="AZ36" s="47">
        <f t="shared" si="109"/>
        <v>0</v>
      </c>
      <c r="BA36" s="47">
        <f t="shared" si="109"/>
        <v>0</v>
      </c>
      <c r="BB36" s="47">
        <f t="shared" si="109"/>
        <v>0</v>
      </c>
      <c r="BC36" s="47">
        <f t="shared" si="109"/>
        <v>0</v>
      </c>
      <c r="BD36" s="47">
        <f t="shared" si="109"/>
        <v>0</v>
      </c>
      <c r="BE36" s="47">
        <f t="shared" si="109"/>
        <v>0</v>
      </c>
      <c r="BF36" s="47">
        <f t="shared" si="109"/>
        <v>0</v>
      </c>
      <c r="BG36" s="47">
        <f t="shared" si="109"/>
        <v>0</v>
      </c>
      <c r="BH36" s="47">
        <f t="shared" si="109"/>
        <v>0</v>
      </c>
      <c r="BI36" s="47">
        <f t="shared" si="109"/>
        <v>0</v>
      </c>
      <c r="BJ36" s="47">
        <f t="shared" si="109"/>
        <v>0</v>
      </c>
      <c r="BK36" s="47">
        <f t="shared" si="109"/>
        <v>0</v>
      </c>
      <c r="BL36" s="47">
        <f t="shared" si="109"/>
        <v>0</v>
      </c>
      <c r="BM36" s="47">
        <f t="shared" si="109"/>
        <v>0</v>
      </c>
      <c r="BN36" s="47">
        <f t="shared" si="109"/>
        <v>0</v>
      </c>
      <c r="BO36" s="47">
        <f t="shared" si="109"/>
        <v>0</v>
      </c>
      <c r="BP36" s="47">
        <f t="shared" si="109"/>
        <v>0</v>
      </c>
      <c r="BQ36" s="47">
        <f t="shared" si="109"/>
        <v>0</v>
      </c>
      <c r="BR36" s="47">
        <f t="shared" si="109"/>
        <v>0</v>
      </c>
      <c r="BS36" s="47">
        <f t="shared" si="109"/>
        <v>0</v>
      </c>
      <c r="BT36" s="47">
        <f t="shared" si="109"/>
        <v>0</v>
      </c>
      <c r="BU36" s="47">
        <f t="shared" si="109"/>
        <v>0</v>
      </c>
      <c r="BV36" s="47">
        <f t="shared" si="109"/>
        <v>0</v>
      </c>
      <c r="BW36" s="47">
        <f t="shared" si="109"/>
        <v>0</v>
      </c>
      <c r="BX36" s="47">
        <f t="shared" ref="BX36:EI39" si="116">MAX(0,(MIN($F36,BX$15)-MAX($E36,BX$14)+1))/BX$16</f>
        <v>0</v>
      </c>
      <c r="BY36" s="47">
        <f t="shared" si="116"/>
        <v>0</v>
      </c>
      <c r="BZ36" s="47">
        <f t="shared" si="116"/>
        <v>0</v>
      </c>
      <c r="CA36" s="47">
        <f t="shared" si="116"/>
        <v>0</v>
      </c>
      <c r="CB36" s="47">
        <f t="shared" si="116"/>
        <v>0</v>
      </c>
      <c r="CC36" s="47">
        <f t="shared" si="116"/>
        <v>0</v>
      </c>
      <c r="CD36" s="47">
        <f t="shared" si="116"/>
        <v>0</v>
      </c>
      <c r="CE36" s="47">
        <f t="shared" si="116"/>
        <v>0</v>
      </c>
      <c r="CF36" s="47">
        <f t="shared" si="116"/>
        <v>1</v>
      </c>
      <c r="CG36" s="47">
        <f t="shared" si="116"/>
        <v>1</v>
      </c>
      <c r="CH36" s="47">
        <f t="shared" si="116"/>
        <v>1</v>
      </c>
      <c r="CI36" s="47">
        <f t="shared" si="116"/>
        <v>1</v>
      </c>
      <c r="CJ36" s="47">
        <f t="shared" si="116"/>
        <v>1</v>
      </c>
      <c r="CK36" s="47">
        <f t="shared" si="116"/>
        <v>1</v>
      </c>
      <c r="CL36" s="47">
        <f t="shared" si="116"/>
        <v>1</v>
      </c>
      <c r="CM36" s="47">
        <f t="shared" si="116"/>
        <v>1</v>
      </c>
      <c r="CN36" s="47">
        <f t="shared" si="116"/>
        <v>1</v>
      </c>
      <c r="CO36" s="47">
        <f t="shared" si="116"/>
        <v>1</v>
      </c>
      <c r="CP36" s="47">
        <f t="shared" si="116"/>
        <v>1</v>
      </c>
      <c r="CQ36" s="47">
        <f t="shared" si="116"/>
        <v>1</v>
      </c>
      <c r="CR36" s="47">
        <f t="shared" si="116"/>
        <v>1</v>
      </c>
      <c r="CS36" s="47">
        <f t="shared" si="116"/>
        <v>1</v>
      </c>
      <c r="CT36" s="47">
        <f t="shared" si="116"/>
        <v>1</v>
      </c>
      <c r="CU36" s="47">
        <f t="shared" si="116"/>
        <v>1</v>
      </c>
      <c r="CV36" s="47">
        <f t="shared" si="116"/>
        <v>1</v>
      </c>
      <c r="CW36" s="47">
        <f t="shared" si="116"/>
        <v>1</v>
      </c>
      <c r="CX36" s="47">
        <f t="shared" si="116"/>
        <v>1</v>
      </c>
      <c r="CY36" s="47">
        <f t="shared" si="116"/>
        <v>1</v>
      </c>
      <c r="CZ36" s="47">
        <f t="shared" si="116"/>
        <v>1</v>
      </c>
      <c r="DA36" s="47">
        <f t="shared" si="116"/>
        <v>1</v>
      </c>
      <c r="DB36" s="47">
        <f t="shared" si="116"/>
        <v>1</v>
      </c>
      <c r="DC36" s="47">
        <f t="shared" si="116"/>
        <v>1</v>
      </c>
      <c r="DD36" s="47">
        <f t="shared" si="116"/>
        <v>1</v>
      </c>
      <c r="DE36" s="47">
        <f t="shared" si="116"/>
        <v>1</v>
      </c>
      <c r="DF36" s="47">
        <f t="shared" si="116"/>
        <v>1</v>
      </c>
      <c r="DG36" s="47">
        <f t="shared" si="116"/>
        <v>1</v>
      </c>
      <c r="DH36" s="47">
        <f t="shared" si="116"/>
        <v>1</v>
      </c>
      <c r="DI36" s="47">
        <f t="shared" si="116"/>
        <v>1</v>
      </c>
      <c r="DJ36" s="47">
        <f t="shared" si="116"/>
        <v>1</v>
      </c>
      <c r="DK36" s="47">
        <f t="shared" si="116"/>
        <v>1</v>
      </c>
      <c r="DL36" s="47">
        <f t="shared" si="116"/>
        <v>1</v>
      </c>
      <c r="DM36" s="47">
        <f t="shared" si="116"/>
        <v>1</v>
      </c>
      <c r="DN36" s="47">
        <f t="shared" si="116"/>
        <v>1</v>
      </c>
      <c r="DO36" s="47">
        <f t="shared" si="116"/>
        <v>1</v>
      </c>
      <c r="DP36" s="47">
        <f t="shared" si="116"/>
        <v>1</v>
      </c>
      <c r="DQ36" s="47">
        <f t="shared" si="116"/>
        <v>1</v>
      </c>
      <c r="DR36" s="47">
        <f t="shared" si="116"/>
        <v>1</v>
      </c>
      <c r="DS36" s="47">
        <f t="shared" si="116"/>
        <v>1</v>
      </c>
      <c r="DT36" s="47">
        <f t="shared" si="116"/>
        <v>1</v>
      </c>
      <c r="DU36" s="47">
        <f t="shared" si="116"/>
        <v>1</v>
      </c>
      <c r="DV36" s="47">
        <f t="shared" si="116"/>
        <v>1</v>
      </c>
      <c r="DW36" s="47">
        <f t="shared" si="116"/>
        <v>1</v>
      </c>
      <c r="DX36" s="47">
        <f t="shared" si="116"/>
        <v>1</v>
      </c>
      <c r="DY36" s="47">
        <f t="shared" si="116"/>
        <v>1</v>
      </c>
      <c r="DZ36" s="47">
        <f t="shared" si="116"/>
        <v>1</v>
      </c>
      <c r="EA36" s="47">
        <f t="shared" si="116"/>
        <v>1</v>
      </c>
      <c r="EB36" s="47">
        <f t="shared" si="116"/>
        <v>1</v>
      </c>
      <c r="EC36" s="47">
        <f t="shared" si="116"/>
        <v>1</v>
      </c>
      <c r="ED36" s="47">
        <f t="shared" si="116"/>
        <v>1</v>
      </c>
      <c r="EE36" s="47">
        <f t="shared" si="116"/>
        <v>1</v>
      </c>
      <c r="EF36" s="47">
        <f t="shared" si="116"/>
        <v>1</v>
      </c>
      <c r="EG36" s="47">
        <f t="shared" si="116"/>
        <v>1</v>
      </c>
      <c r="EH36" s="47">
        <f t="shared" si="116"/>
        <v>1</v>
      </c>
      <c r="EI36" s="47">
        <f t="shared" si="116"/>
        <v>1</v>
      </c>
      <c r="EJ36" s="47">
        <f t="shared" si="113"/>
        <v>1</v>
      </c>
      <c r="EK36" s="47">
        <f t="shared" si="110"/>
        <v>1</v>
      </c>
      <c r="EL36" s="47">
        <f t="shared" si="110"/>
        <v>1</v>
      </c>
      <c r="EM36" s="47">
        <f t="shared" si="110"/>
        <v>1</v>
      </c>
      <c r="EN36" s="47">
        <f t="shared" si="110"/>
        <v>1</v>
      </c>
      <c r="EO36" s="47">
        <f t="shared" si="110"/>
        <v>1</v>
      </c>
      <c r="EP36" s="47">
        <f t="shared" si="110"/>
        <v>1</v>
      </c>
      <c r="EQ36" s="47">
        <f t="shared" si="110"/>
        <v>1</v>
      </c>
      <c r="ER36" s="47">
        <f t="shared" si="110"/>
        <v>1</v>
      </c>
      <c r="ES36" s="47">
        <f t="shared" si="110"/>
        <v>1</v>
      </c>
      <c r="ET36" s="47">
        <f t="shared" si="110"/>
        <v>1</v>
      </c>
      <c r="EU36" s="47">
        <f t="shared" si="110"/>
        <v>1</v>
      </c>
      <c r="EV36" s="47">
        <f t="shared" si="110"/>
        <v>1</v>
      </c>
      <c r="EW36" s="47">
        <f t="shared" si="110"/>
        <v>1</v>
      </c>
      <c r="EX36" s="47">
        <f t="shared" si="110"/>
        <v>1</v>
      </c>
      <c r="EY36" s="47">
        <f t="shared" si="110"/>
        <v>1</v>
      </c>
      <c r="EZ36" s="47">
        <f t="shared" si="110"/>
        <v>1</v>
      </c>
      <c r="FA36" s="47">
        <f t="shared" si="110"/>
        <v>1</v>
      </c>
      <c r="FB36" s="47">
        <f t="shared" si="110"/>
        <v>1</v>
      </c>
      <c r="FC36" s="47">
        <f t="shared" si="110"/>
        <v>1</v>
      </c>
      <c r="FD36" s="47">
        <f t="shared" si="110"/>
        <v>1</v>
      </c>
      <c r="FE36" s="47">
        <f t="shared" si="110"/>
        <v>1</v>
      </c>
      <c r="FF36" s="47">
        <f t="shared" si="110"/>
        <v>1</v>
      </c>
      <c r="FG36" s="47">
        <f t="shared" si="110"/>
        <v>1</v>
      </c>
      <c r="FH36" s="47">
        <f t="shared" si="110"/>
        <v>1</v>
      </c>
      <c r="FI36" s="47">
        <f t="shared" si="110"/>
        <v>1</v>
      </c>
      <c r="FJ36" s="47">
        <f t="shared" si="110"/>
        <v>1</v>
      </c>
      <c r="FK36" s="47">
        <f t="shared" si="110"/>
        <v>1</v>
      </c>
      <c r="FL36" s="47">
        <f t="shared" si="110"/>
        <v>1</v>
      </c>
      <c r="FM36" s="47">
        <f t="shared" si="110"/>
        <v>1</v>
      </c>
      <c r="FN36" s="47">
        <f t="shared" si="110"/>
        <v>1</v>
      </c>
      <c r="FO36" s="47">
        <f t="shared" si="110"/>
        <v>1</v>
      </c>
      <c r="FP36" s="47">
        <f t="shared" si="110"/>
        <v>1</v>
      </c>
      <c r="FQ36" s="47">
        <f t="shared" si="110"/>
        <v>1</v>
      </c>
      <c r="FR36" s="47">
        <f t="shared" si="110"/>
        <v>1</v>
      </c>
      <c r="FS36" s="47">
        <f t="shared" si="110"/>
        <v>1</v>
      </c>
      <c r="FT36" s="47">
        <f t="shared" si="110"/>
        <v>1</v>
      </c>
      <c r="FU36" s="47">
        <f t="shared" si="110"/>
        <v>1</v>
      </c>
      <c r="FV36" s="47">
        <f t="shared" si="110"/>
        <v>1</v>
      </c>
      <c r="FW36" s="47">
        <f t="shared" si="110"/>
        <v>1</v>
      </c>
      <c r="FX36" s="47">
        <f t="shared" si="110"/>
        <v>1</v>
      </c>
      <c r="FY36" s="47">
        <f t="shared" si="110"/>
        <v>1</v>
      </c>
      <c r="FZ36" s="47">
        <f t="shared" si="110"/>
        <v>1</v>
      </c>
      <c r="GA36" s="47">
        <f t="shared" si="110"/>
        <v>1</v>
      </c>
      <c r="GB36" s="47">
        <f t="shared" si="110"/>
        <v>1</v>
      </c>
      <c r="GC36" s="47">
        <f t="shared" si="110"/>
        <v>1</v>
      </c>
      <c r="GD36" s="47">
        <f t="shared" si="110"/>
        <v>1</v>
      </c>
      <c r="GE36" s="47">
        <f t="shared" si="110"/>
        <v>1</v>
      </c>
      <c r="GF36" s="47">
        <f t="shared" si="110"/>
        <v>1</v>
      </c>
      <c r="GG36" s="47">
        <f t="shared" si="110"/>
        <v>1</v>
      </c>
      <c r="GH36" s="47">
        <f t="shared" si="110"/>
        <v>1</v>
      </c>
      <c r="GI36" s="47">
        <f t="shared" si="110"/>
        <v>1</v>
      </c>
      <c r="GJ36" s="47">
        <f t="shared" si="110"/>
        <v>1</v>
      </c>
      <c r="GK36" s="47">
        <f t="shared" si="110"/>
        <v>1</v>
      </c>
      <c r="GL36" s="47">
        <f t="shared" si="110"/>
        <v>1</v>
      </c>
      <c r="GM36" s="47">
        <f t="shared" si="110"/>
        <v>1</v>
      </c>
      <c r="GN36" s="47">
        <f t="shared" si="110"/>
        <v>1</v>
      </c>
      <c r="GO36" s="47">
        <f t="shared" si="110"/>
        <v>1</v>
      </c>
      <c r="GP36" s="47">
        <f t="shared" si="110"/>
        <v>1</v>
      </c>
      <c r="GQ36" s="47">
        <f t="shared" si="110"/>
        <v>1</v>
      </c>
      <c r="GR36" s="47">
        <f t="shared" si="110"/>
        <v>1</v>
      </c>
      <c r="GS36" s="47">
        <f t="shared" si="110"/>
        <v>1</v>
      </c>
      <c r="GT36" s="47">
        <f t="shared" si="110"/>
        <v>1</v>
      </c>
      <c r="GU36" s="47">
        <f t="shared" si="110"/>
        <v>1</v>
      </c>
      <c r="GV36" s="47">
        <f t="shared" si="100"/>
        <v>1</v>
      </c>
      <c r="GW36" s="47">
        <f t="shared" si="114"/>
        <v>1</v>
      </c>
      <c r="GX36" s="47">
        <f t="shared" si="114"/>
        <v>1</v>
      </c>
      <c r="GY36" s="47">
        <f t="shared" si="114"/>
        <v>1</v>
      </c>
      <c r="GZ36" s="47">
        <f t="shared" si="114"/>
        <v>1</v>
      </c>
      <c r="HA36" s="47">
        <f t="shared" si="114"/>
        <v>1</v>
      </c>
      <c r="HB36" s="47">
        <f t="shared" si="114"/>
        <v>1</v>
      </c>
      <c r="HC36" s="47">
        <f t="shared" si="114"/>
        <v>1</v>
      </c>
      <c r="HD36" s="47">
        <f t="shared" si="114"/>
        <v>1</v>
      </c>
      <c r="HE36" s="47">
        <f t="shared" si="114"/>
        <v>1</v>
      </c>
      <c r="HF36" s="47">
        <f t="shared" si="114"/>
        <v>1</v>
      </c>
      <c r="HG36" s="47">
        <f t="shared" si="114"/>
        <v>1</v>
      </c>
      <c r="HH36" s="47">
        <f t="shared" si="114"/>
        <v>1</v>
      </c>
      <c r="HI36" s="47">
        <f t="shared" si="114"/>
        <v>1</v>
      </c>
      <c r="HJ36" s="47">
        <f t="shared" si="114"/>
        <v>1</v>
      </c>
      <c r="HK36" s="47">
        <f t="shared" si="114"/>
        <v>1</v>
      </c>
      <c r="HL36" s="47">
        <f t="shared" si="114"/>
        <v>1</v>
      </c>
      <c r="HM36" s="47">
        <f t="shared" si="114"/>
        <v>1</v>
      </c>
      <c r="HN36" s="47">
        <f t="shared" si="114"/>
        <v>1</v>
      </c>
      <c r="HO36" s="47">
        <f t="shared" si="114"/>
        <v>1</v>
      </c>
      <c r="HP36" s="47">
        <f t="shared" si="114"/>
        <v>1</v>
      </c>
      <c r="HQ36" s="47">
        <f t="shared" si="114"/>
        <v>1</v>
      </c>
      <c r="HR36" s="47">
        <f t="shared" si="114"/>
        <v>1</v>
      </c>
      <c r="HS36" s="47">
        <f t="shared" si="114"/>
        <v>1</v>
      </c>
      <c r="HT36" s="47">
        <f t="shared" si="114"/>
        <v>1</v>
      </c>
      <c r="HU36" s="47">
        <f t="shared" si="114"/>
        <v>1</v>
      </c>
      <c r="HV36" s="47">
        <f t="shared" si="114"/>
        <v>1</v>
      </c>
      <c r="HW36" s="47">
        <f t="shared" si="114"/>
        <v>1</v>
      </c>
      <c r="HX36" s="47">
        <f t="shared" si="114"/>
        <v>1</v>
      </c>
      <c r="HY36" s="47">
        <f t="shared" si="114"/>
        <v>1</v>
      </c>
      <c r="HZ36" s="47">
        <f t="shared" si="114"/>
        <v>1</v>
      </c>
      <c r="IA36" s="47">
        <f t="shared" si="114"/>
        <v>1</v>
      </c>
      <c r="IB36" s="47">
        <f t="shared" si="114"/>
        <v>1</v>
      </c>
      <c r="IC36" s="47">
        <f t="shared" si="114"/>
        <v>1</v>
      </c>
      <c r="ID36" s="47">
        <f t="shared" si="114"/>
        <v>1</v>
      </c>
      <c r="IE36" s="47">
        <f t="shared" si="114"/>
        <v>1</v>
      </c>
      <c r="IF36" s="47">
        <f t="shared" si="114"/>
        <v>1</v>
      </c>
      <c r="IG36" s="47">
        <f t="shared" si="114"/>
        <v>1</v>
      </c>
      <c r="IH36" s="47">
        <f t="shared" si="114"/>
        <v>1</v>
      </c>
      <c r="II36" s="47">
        <f t="shared" si="114"/>
        <v>1</v>
      </c>
      <c r="IJ36" s="47">
        <f t="shared" si="114"/>
        <v>1</v>
      </c>
      <c r="IK36" s="47">
        <f t="shared" si="114"/>
        <v>1</v>
      </c>
      <c r="IL36" s="47">
        <f t="shared" si="114"/>
        <v>1</v>
      </c>
      <c r="IM36" s="47">
        <f t="shared" si="114"/>
        <v>1</v>
      </c>
      <c r="IN36" s="47">
        <f t="shared" si="114"/>
        <v>1</v>
      </c>
      <c r="IO36" s="47">
        <f t="shared" si="114"/>
        <v>1</v>
      </c>
      <c r="IP36" s="47">
        <f t="shared" si="114"/>
        <v>1</v>
      </c>
      <c r="IQ36" s="47">
        <f t="shared" si="114"/>
        <v>1</v>
      </c>
      <c r="IR36" s="47">
        <f t="shared" si="114"/>
        <v>1</v>
      </c>
      <c r="IS36" s="47">
        <f t="shared" si="114"/>
        <v>1</v>
      </c>
      <c r="IT36" s="47">
        <f t="shared" si="114"/>
        <v>1</v>
      </c>
      <c r="IU36" s="47">
        <f t="shared" si="114"/>
        <v>1</v>
      </c>
      <c r="IV36" s="47">
        <f t="shared" si="114"/>
        <v>1</v>
      </c>
      <c r="IW36" s="47">
        <f t="shared" si="114"/>
        <v>1</v>
      </c>
      <c r="IX36" s="47">
        <f t="shared" si="114"/>
        <v>1</v>
      </c>
      <c r="IY36" s="47">
        <f t="shared" si="114"/>
        <v>1</v>
      </c>
      <c r="IZ36" s="47">
        <f t="shared" si="114"/>
        <v>1</v>
      </c>
      <c r="JA36" s="47">
        <f t="shared" si="114"/>
        <v>1</v>
      </c>
      <c r="JB36" s="47">
        <f t="shared" si="114"/>
        <v>1</v>
      </c>
      <c r="JC36" s="47">
        <f t="shared" si="114"/>
        <v>1</v>
      </c>
      <c r="JD36" s="47">
        <f t="shared" si="114"/>
        <v>1</v>
      </c>
      <c r="JE36" s="47">
        <f t="shared" si="114"/>
        <v>1</v>
      </c>
      <c r="JF36" s="47">
        <f t="shared" si="114"/>
        <v>1</v>
      </c>
      <c r="JG36" s="47">
        <f t="shared" si="114"/>
        <v>1</v>
      </c>
      <c r="JH36" s="47">
        <f t="shared" si="114"/>
        <v>1</v>
      </c>
      <c r="JI36" s="47">
        <f t="shared" si="111"/>
        <v>1</v>
      </c>
      <c r="JJ36" s="47">
        <f t="shared" si="111"/>
        <v>1</v>
      </c>
      <c r="JK36" s="47">
        <f t="shared" si="111"/>
        <v>1</v>
      </c>
      <c r="JL36" s="47">
        <f t="shared" si="111"/>
        <v>1</v>
      </c>
      <c r="JM36" s="47">
        <f t="shared" si="111"/>
        <v>1</v>
      </c>
      <c r="JN36" s="47">
        <f t="shared" si="111"/>
        <v>1</v>
      </c>
      <c r="JO36" s="47">
        <f t="shared" si="111"/>
        <v>1</v>
      </c>
      <c r="JP36" s="47">
        <f t="shared" si="111"/>
        <v>1</v>
      </c>
      <c r="JQ36" s="47">
        <f t="shared" si="111"/>
        <v>1</v>
      </c>
      <c r="JR36" s="47">
        <f t="shared" si="111"/>
        <v>1</v>
      </c>
      <c r="JS36" s="47">
        <f t="shared" si="111"/>
        <v>1</v>
      </c>
      <c r="JT36" s="47">
        <f t="shared" si="111"/>
        <v>1</v>
      </c>
      <c r="JU36" s="47">
        <f t="shared" si="111"/>
        <v>1</v>
      </c>
      <c r="JV36" s="47">
        <f t="shared" si="111"/>
        <v>1</v>
      </c>
      <c r="JW36" s="47">
        <f t="shared" si="111"/>
        <v>1</v>
      </c>
      <c r="JX36" s="47">
        <f t="shared" si="111"/>
        <v>1</v>
      </c>
      <c r="JY36" s="47">
        <f t="shared" si="111"/>
        <v>1</v>
      </c>
      <c r="JZ36" s="47">
        <f t="shared" si="111"/>
        <v>1</v>
      </c>
      <c r="KA36" s="47">
        <f t="shared" si="111"/>
        <v>1</v>
      </c>
      <c r="KB36" s="47">
        <f t="shared" si="111"/>
        <v>1</v>
      </c>
      <c r="KC36" s="47">
        <f t="shared" si="111"/>
        <v>1</v>
      </c>
      <c r="KD36" s="47">
        <f t="shared" si="111"/>
        <v>1</v>
      </c>
      <c r="KE36" s="47">
        <f t="shared" si="111"/>
        <v>1</v>
      </c>
      <c r="KF36" s="47">
        <f t="shared" si="111"/>
        <v>1</v>
      </c>
      <c r="KG36" s="47">
        <f t="shared" si="111"/>
        <v>1</v>
      </c>
      <c r="KH36" s="47">
        <f t="shared" si="111"/>
        <v>1</v>
      </c>
      <c r="KI36" s="47">
        <f t="shared" si="111"/>
        <v>1</v>
      </c>
      <c r="KJ36" s="47">
        <f t="shared" si="111"/>
        <v>1</v>
      </c>
      <c r="KK36" s="47">
        <f t="shared" si="111"/>
        <v>1</v>
      </c>
      <c r="KL36" s="47">
        <f t="shared" si="111"/>
        <v>1</v>
      </c>
      <c r="KM36" s="47">
        <f t="shared" si="111"/>
        <v>1</v>
      </c>
      <c r="KN36" s="47">
        <f t="shared" si="111"/>
        <v>1</v>
      </c>
      <c r="KO36" s="47">
        <f t="shared" si="111"/>
        <v>1</v>
      </c>
      <c r="KP36" s="47">
        <f t="shared" si="111"/>
        <v>1</v>
      </c>
      <c r="KQ36" s="47">
        <f t="shared" si="111"/>
        <v>1</v>
      </c>
      <c r="KR36" s="47">
        <f t="shared" si="111"/>
        <v>1</v>
      </c>
      <c r="KS36" s="47">
        <f t="shared" si="111"/>
        <v>1</v>
      </c>
      <c r="KT36" s="47">
        <f t="shared" si="111"/>
        <v>1</v>
      </c>
      <c r="KU36" s="47">
        <f t="shared" si="111"/>
        <v>1</v>
      </c>
      <c r="KV36" s="47">
        <f t="shared" si="111"/>
        <v>1</v>
      </c>
      <c r="KW36" s="47">
        <f t="shared" si="111"/>
        <v>1</v>
      </c>
      <c r="KX36" s="47">
        <f t="shared" si="111"/>
        <v>1</v>
      </c>
      <c r="KY36" s="47">
        <f t="shared" si="111"/>
        <v>1</v>
      </c>
      <c r="KZ36" s="47">
        <f t="shared" si="111"/>
        <v>1</v>
      </c>
      <c r="LA36" s="47">
        <f t="shared" si="111"/>
        <v>1</v>
      </c>
      <c r="LB36" s="47">
        <f t="shared" si="111"/>
        <v>1</v>
      </c>
      <c r="LC36" s="47">
        <f t="shared" si="111"/>
        <v>1</v>
      </c>
      <c r="LD36" s="47">
        <f t="shared" si="111"/>
        <v>1</v>
      </c>
      <c r="LE36" s="47">
        <f t="shared" si="111"/>
        <v>1</v>
      </c>
      <c r="LF36" s="47">
        <f t="shared" si="111"/>
        <v>1</v>
      </c>
      <c r="LG36" s="47">
        <f t="shared" si="111"/>
        <v>1</v>
      </c>
      <c r="LH36" s="47">
        <f t="shared" si="111"/>
        <v>1</v>
      </c>
      <c r="LI36" s="47">
        <f t="shared" si="111"/>
        <v>1</v>
      </c>
      <c r="LJ36" s="47">
        <f t="shared" si="111"/>
        <v>1</v>
      </c>
      <c r="LK36" s="47">
        <f t="shared" si="111"/>
        <v>1</v>
      </c>
      <c r="LL36" s="47">
        <f t="shared" si="111"/>
        <v>1</v>
      </c>
      <c r="LM36" s="47">
        <f t="shared" si="111"/>
        <v>1</v>
      </c>
      <c r="LN36" s="47">
        <f t="shared" si="111"/>
        <v>1</v>
      </c>
      <c r="LO36" s="47">
        <f t="shared" si="111"/>
        <v>1</v>
      </c>
      <c r="LP36" s="47">
        <f t="shared" si="111"/>
        <v>1</v>
      </c>
      <c r="LQ36" s="47">
        <f t="shared" si="111"/>
        <v>1</v>
      </c>
      <c r="LR36" s="47">
        <f t="shared" si="111"/>
        <v>1</v>
      </c>
      <c r="LS36" s="47">
        <f t="shared" si="111"/>
        <v>1</v>
      </c>
      <c r="LT36" s="47">
        <f t="shared" si="102"/>
        <v>1</v>
      </c>
      <c r="LU36" s="47">
        <f t="shared" si="115"/>
        <v>1</v>
      </c>
      <c r="LV36" s="47">
        <f t="shared" si="115"/>
        <v>1</v>
      </c>
      <c r="LW36" s="47">
        <f t="shared" si="115"/>
        <v>1</v>
      </c>
      <c r="LX36" s="47">
        <f t="shared" si="115"/>
        <v>1</v>
      </c>
      <c r="LY36" s="47">
        <f t="shared" si="115"/>
        <v>1</v>
      </c>
      <c r="LZ36" s="47">
        <f t="shared" si="115"/>
        <v>1</v>
      </c>
      <c r="MA36" s="47">
        <f t="shared" si="115"/>
        <v>1</v>
      </c>
      <c r="MB36" s="47">
        <f t="shared" si="115"/>
        <v>1</v>
      </c>
      <c r="MC36" s="47">
        <f t="shared" si="115"/>
        <v>1</v>
      </c>
      <c r="MD36" s="47">
        <f t="shared" si="115"/>
        <v>1</v>
      </c>
      <c r="ME36" s="47">
        <f t="shared" si="115"/>
        <v>1</v>
      </c>
      <c r="MF36" s="47">
        <f t="shared" si="115"/>
        <v>1</v>
      </c>
      <c r="MG36" s="47">
        <f t="shared" si="115"/>
        <v>1</v>
      </c>
      <c r="MH36" s="47">
        <f t="shared" si="115"/>
        <v>1</v>
      </c>
      <c r="MI36" s="47">
        <f t="shared" si="115"/>
        <v>1</v>
      </c>
      <c r="MJ36" s="47">
        <f t="shared" si="115"/>
        <v>1</v>
      </c>
      <c r="MK36" s="47">
        <f t="shared" si="115"/>
        <v>1</v>
      </c>
      <c r="ML36" s="47">
        <f t="shared" si="115"/>
        <v>1</v>
      </c>
      <c r="MM36" s="47">
        <f t="shared" si="115"/>
        <v>1</v>
      </c>
      <c r="MN36" s="47">
        <f t="shared" si="115"/>
        <v>1</v>
      </c>
      <c r="MO36" s="47">
        <f t="shared" si="115"/>
        <v>1</v>
      </c>
      <c r="MP36" s="47">
        <f t="shared" si="115"/>
        <v>1</v>
      </c>
      <c r="MQ36" s="47">
        <f t="shared" si="115"/>
        <v>1</v>
      </c>
      <c r="MR36" s="47">
        <f t="shared" si="115"/>
        <v>1</v>
      </c>
      <c r="MS36" s="47">
        <f t="shared" si="115"/>
        <v>1</v>
      </c>
      <c r="MT36" s="47">
        <f t="shared" si="115"/>
        <v>1</v>
      </c>
      <c r="MU36" s="47">
        <f t="shared" si="115"/>
        <v>1</v>
      </c>
      <c r="MV36" s="47">
        <f t="shared" si="115"/>
        <v>1</v>
      </c>
      <c r="MW36" s="47">
        <f t="shared" si="115"/>
        <v>1</v>
      </c>
      <c r="MX36" s="47">
        <f t="shared" si="115"/>
        <v>1</v>
      </c>
      <c r="MY36" s="47">
        <f t="shared" si="115"/>
        <v>1</v>
      </c>
      <c r="MZ36" s="47">
        <f t="shared" si="115"/>
        <v>1</v>
      </c>
      <c r="NA36" s="47">
        <f t="shared" si="115"/>
        <v>1</v>
      </c>
      <c r="NB36" s="47">
        <f t="shared" si="115"/>
        <v>1</v>
      </c>
      <c r="NC36" s="47">
        <f t="shared" si="115"/>
        <v>1</v>
      </c>
      <c r="ND36" s="47">
        <f t="shared" si="115"/>
        <v>1</v>
      </c>
      <c r="NE36" s="47">
        <f t="shared" si="115"/>
        <v>1</v>
      </c>
      <c r="NF36" s="47">
        <f t="shared" si="115"/>
        <v>1</v>
      </c>
      <c r="NG36" s="47">
        <f t="shared" si="115"/>
        <v>1</v>
      </c>
      <c r="NH36" s="47">
        <f t="shared" si="115"/>
        <v>1</v>
      </c>
      <c r="NI36" s="47">
        <f t="shared" si="115"/>
        <v>1</v>
      </c>
      <c r="NJ36" s="47">
        <f t="shared" si="115"/>
        <v>1</v>
      </c>
      <c r="NK36" s="47">
        <f t="shared" si="115"/>
        <v>1</v>
      </c>
      <c r="NL36" s="47">
        <f t="shared" si="115"/>
        <v>1</v>
      </c>
      <c r="NM36" s="47">
        <f t="shared" si="115"/>
        <v>1</v>
      </c>
      <c r="NN36" s="47">
        <f t="shared" si="115"/>
        <v>1</v>
      </c>
      <c r="NO36" s="47">
        <f t="shared" si="115"/>
        <v>1</v>
      </c>
      <c r="NP36" s="47">
        <f t="shared" si="115"/>
        <v>1</v>
      </c>
      <c r="NQ36" s="47">
        <f t="shared" si="115"/>
        <v>1</v>
      </c>
      <c r="NR36" s="47">
        <f t="shared" si="115"/>
        <v>1</v>
      </c>
      <c r="NS36" s="47">
        <f t="shared" si="115"/>
        <v>1</v>
      </c>
      <c r="NT36" s="47">
        <f t="shared" si="115"/>
        <v>1</v>
      </c>
      <c r="NU36" s="47">
        <f t="shared" si="115"/>
        <v>1</v>
      </c>
      <c r="NV36" s="47">
        <f t="shared" si="115"/>
        <v>1</v>
      </c>
      <c r="NW36" s="47">
        <f t="shared" si="115"/>
        <v>1</v>
      </c>
      <c r="NX36" s="47">
        <f t="shared" si="115"/>
        <v>1</v>
      </c>
      <c r="NY36" s="47">
        <f t="shared" si="115"/>
        <v>1</v>
      </c>
      <c r="NZ36" s="47">
        <f t="shared" si="115"/>
        <v>1</v>
      </c>
      <c r="OA36" s="47">
        <f t="shared" si="115"/>
        <v>1</v>
      </c>
      <c r="OB36" s="47">
        <f t="shared" si="115"/>
        <v>1</v>
      </c>
      <c r="OC36" s="47">
        <f t="shared" si="115"/>
        <v>1</v>
      </c>
      <c r="OD36" s="47">
        <f t="shared" si="115"/>
        <v>1</v>
      </c>
      <c r="OE36" s="47">
        <f t="shared" si="115"/>
        <v>1</v>
      </c>
      <c r="OF36" s="47">
        <f t="shared" si="115"/>
        <v>1</v>
      </c>
      <c r="OG36" s="47">
        <f t="shared" si="112"/>
        <v>1</v>
      </c>
      <c r="OH36" s="47">
        <f t="shared" si="112"/>
        <v>1</v>
      </c>
      <c r="OI36" s="47">
        <f t="shared" si="112"/>
        <v>1</v>
      </c>
      <c r="OJ36" s="47">
        <f t="shared" si="112"/>
        <v>1</v>
      </c>
      <c r="OK36" s="47">
        <f t="shared" si="112"/>
        <v>1</v>
      </c>
      <c r="OL36" s="47">
        <f t="shared" si="112"/>
        <v>1</v>
      </c>
      <c r="OM36" s="47">
        <f t="shared" si="112"/>
        <v>1</v>
      </c>
      <c r="ON36" s="47">
        <f t="shared" si="112"/>
        <v>1</v>
      </c>
      <c r="OO36" s="47">
        <f t="shared" si="112"/>
        <v>1</v>
      </c>
      <c r="OP36" s="47">
        <f t="shared" si="112"/>
        <v>1</v>
      </c>
      <c r="OQ36" s="47">
        <f t="shared" si="112"/>
        <v>1</v>
      </c>
      <c r="OR36" s="526">
        <v>1</v>
      </c>
    </row>
    <row r="37" spans="2:408" x14ac:dyDescent="0.35">
      <c r="B37" s="277"/>
      <c r="E37" s="501">
        <f>Assumptions!E20</f>
        <v>44562</v>
      </c>
      <c r="F37" s="27">
        <f>EOMONTH(E37,G37-1)</f>
        <v>44592</v>
      </c>
      <c r="G37" s="457">
        <f>Assumptions!E32</f>
        <v>1</v>
      </c>
      <c r="I37" s="503">
        <f t="shared" si="106"/>
        <v>1</v>
      </c>
      <c r="L37" s="47">
        <f t="shared" si="107"/>
        <v>1</v>
      </c>
      <c r="M37" s="47">
        <f t="shared" ref="M37:BX39" si="117">MAX(0,(MIN($F37,M$15)-MAX($E37,M$14)+1))/M$16</f>
        <v>0</v>
      </c>
      <c r="N37" s="47">
        <f t="shared" si="117"/>
        <v>0</v>
      </c>
      <c r="O37" s="47">
        <f t="shared" si="117"/>
        <v>0</v>
      </c>
      <c r="P37" s="47">
        <f t="shared" si="117"/>
        <v>0</v>
      </c>
      <c r="Q37" s="47">
        <f t="shared" si="117"/>
        <v>0</v>
      </c>
      <c r="R37" s="47">
        <f t="shared" si="117"/>
        <v>0</v>
      </c>
      <c r="S37" s="47">
        <f t="shared" si="117"/>
        <v>0</v>
      </c>
      <c r="T37" s="47">
        <f t="shared" si="117"/>
        <v>0</v>
      </c>
      <c r="U37" s="47">
        <f t="shared" si="117"/>
        <v>0</v>
      </c>
      <c r="V37" s="47">
        <f t="shared" si="117"/>
        <v>0</v>
      </c>
      <c r="W37" s="47">
        <f t="shared" si="117"/>
        <v>0</v>
      </c>
      <c r="X37" s="47">
        <f t="shared" si="117"/>
        <v>0</v>
      </c>
      <c r="Y37" s="47">
        <f t="shared" si="117"/>
        <v>0</v>
      </c>
      <c r="Z37" s="47">
        <f t="shared" si="117"/>
        <v>0</v>
      </c>
      <c r="AA37" s="47">
        <f t="shared" si="117"/>
        <v>0</v>
      </c>
      <c r="AB37" s="47">
        <f t="shared" si="117"/>
        <v>0</v>
      </c>
      <c r="AC37" s="47">
        <f t="shared" si="117"/>
        <v>0</v>
      </c>
      <c r="AD37" s="47">
        <f t="shared" si="117"/>
        <v>0</v>
      </c>
      <c r="AE37" s="47">
        <f t="shared" si="117"/>
        <v>0</v>
      </c>
      <c r="AF37" s="47">
        <f t="shared" si="117"/>
        <v>0</v>
      </c>
      <c r="AG37" s="47">
        <f t="shared" si="117"/>
        <v>0</v>
      </c>
      <c r="AH37" s="47">
        <f t="shared" si="117"/>
        <v>0</v>
      </c>
      <c r="AI37" s="47">
        <f t="shared" si="117"/>
        <v>0</v>
      </c>
      <c r="AJ37" s="47">
        <f t="shared" si="117"/>
        <v>0</v>
      </c>
      <c r="AK37" s="47">
        <f t="shared" si="117"/>
        <v>0</v>
      </c>
      <c r="AL37" s="47">
        <f t="shared" si="117"/>
        <v>0</v>
      </c>
      <c r="AM37" s="47">
        <f t="shared" si="117"/>
        <v>0</v>
      </c>
      <c r="AN37" s="47">
        <f t="shared" si="117"/>
        <v>0</v>
      </c>
      <c r="AO37" s="47">
        <f t="shared" si="117"/>
        <v>0</v>
      </c>
      <c r="AP37" s="47">
        <f t="shared" si="117"/>
        <v>0</v>
      </c>
      <c r="AQ37" s="47">
        <f t="shared" si="117"/>
        <v>0</v>
      </c>
      <c r="AR37" s="47">
        <f t="shared" si="117"/>
        <v>0</v>
      </c>
      <c r="AS37" s="47">
        <f t="shared" si="117"/>
        <v>0</v>
      </c>
      <c r="AT37" s="47">
        <f t="shared" si="117"/>
        <v>0</v>
      </c>
      <c r="AU37" s="47">
        <f t="shared" si="117"/>
        <v>0</v>
      </c>
      <c r="AV37" s="47">
        <f t="shared" si="117"/>
        <v>0</v>
      </c>
      <c r="AW37" s="47">
        <f t="shared" si="117"/>
        <v>0</v>
      </c>
      <c r="AX37" s="47">
        <f t="shared" si="117"/>
        <v>0</v>
      </c>
      <c r="AY37" s="47">
        <f t="shared" si="117"/>
        <v>0</v>
      </c>
      <c r="AZ37" s="47">
        <f t="shared" si="117"/>
        <v>0</v>
      </c>
      <c r="BA37" s="47">
        <f t="shared" si="117"/>
        <v>0</v>
      </c>
      <c r="BB37" s="47">
        <f t="shared" si="117"/>
        <v>0</v>
      </c>
      <c r="BC37" s="47">
        <f t="shared" si="117"/>
        <v>0</v>
      </c>
      <c r="BD37" s="47">
        <f t="shared" si="117"/>
        <v>0</v>
      </c>
      <c r="BE37" s="47">
        <f t="shared" si="117"/>
        <v>0</v>
      </c>
      <c r="BF37" s="47">
        <f t="shared" si="117"/>
        <v>0</v>
      </c>
      <c r="BG37" s="47">
        <f t="shared" si="117"/>
        <v>0</v>
      </c>
      <c r="BH37" s="47">
        <f t="shared" si="117"/>
        <v>0</v>
      </c>
      <c r="BI37" s="47">
        <f t="shared" si="117"/>
        <v>0</v>
      </c>
      <c r="BJ37" s="47">
        <f t="shared" si="117"/>
        <v>0</v>
      </c>
      <c r="BK37" s="47">
        <f t="shared" si="117"/>
        <v>0</v>
      </c>
      <c r="BL37" s="47">
        <f t="shared" si="117"/>
        <v>0</v>
      </c>
      <c r="BM37" s="47">
        <f t="shared" si="117"/>
        <v>0</v>
      </c>
      <c r="BN37" s="47">
        <f t="shared" si="117"/>
        <v>0</v>
      </c>
      <c r="BO37" s="47">
        <f t="shared" si="117"/>
        <v>0</v>
      </c>
      <c r="BP37" s="47">
        <f t="shared" si="117"/>
        <v>0</v>
      </c>
      <c r="BQ37" s="47">
        <f t="shared" si="117"/>
        <v>0</v>
      </c>
      <c r="BR37" s="47">
        <f t="shared" si="117"/>
        <v>0</v>
      </c>
      <c r="BS37" s="47">
        <f t="shared" si="117"/>
        <v>0</v>
      </c>
      <c r="BT37" s="47">
        <f t="shared" si="117"/>
        <v>0</v>
      </c>
      <c r="BU37" s="47">
        <f t="shared" si="117"/>
        <v>0</v>
      </c>
      <c r="BV37" s="47">
        <f t="shared" si="117"/>
        <v>0</v>
      </c>
      <c r="BW37" s="47">
        <f t="shared" si="117"/>
        <v>0</v>
      </c>
      <c r="BX37" s="47">
        <f t="shared" si="117"/>
        <v>0</v>
      </c>
      <c r="BY37" s="47">
        <f t="shared" si="116"/>
        <v>0</v>
      </c>
      <c r="BZ37" s="47">
        <f t="shared" si="116"/>
        <v>0</v>
      </c>
      <c r="CA37" s="47">
        <f t="shared" si="116"/>
        <v>0</v>
      </c>
      <c r="CB37" s="47">
        <f t="shared" si="116"/>
        <v>0</v>
      </c>
      <c r="CC37" s="47">
        <f t="shared" si="116"/>
        <v>0</v>
      </c>
      <c r="CD37" s="47">
        <f t="shared" si="116"/>
        <v>0</v>
      </c>
      <c r="CE37" s="47">
        <f t="shared" si="116"/>
        <v>0</v>
      </c>
      <c r="CF37" s="47">
        <f t="shared" si="116"/>
        <v>0</v>
      </c>
      <c r="CG37" s="47">
        <f t="shared" si="116"/>
        <v>0</v>
      </c>
      <c r="CH37" s="47">
        <f t="shared" si="116"/>
        <v>0</v>
      </c>
      <c r="CI37" s="47">
        <f t="shared" si="116"/>
        <v>0</v>
      </c>
      <c r="CJ37" s="47">
        <f t="shared" si="116"/>
        <v>0</v>
      </c>
      <c r="CK37" s="47">
        <f t="shared" si="116"/>
        <v>0</v>
      </c>
      <c r="CL37" s="47">
        <f t="shared" si="116"/>
        <v>0</v>
      </c>
      <c r="CM37" s="47">
        <f t="shared" si="116"/>
        <v>0</v>
      </c>
      <c r="CN37" s="47">
        <f t="shared" si="116"/>
        <v>0</v>
      </c>
      <c r="CO37" s="47">
        <f t="shared" si="116"/>
        <v>0</v>
      </c>
      <c r="CP37" s="47">
        <f t="shared" si="116"/>
        <v>0</v>
      </c>
      <c r="CQ37" s="47">
        <f t="shared" si="116"/>
        <v>0</v>
      </c>
      <c r="CR37" s="47">
        <f t="shared" si="116"/>
        <v>0</v>
      </c>
      <c r="CS37" s="47">
        <f t="shared" si="116"/>
        <v>0</v>
      </c>
      <c r="CT37" s="47">
        <f t="shared" si="116"/>
        <v>0</v>
      </c>
      <c r="CU37" s="47">
        <f t="shared" si="116"/>
        <v>0</v>
      </c>
      <c r="CV37" s="47">
        <f t="shared" si="116"/>
        <v>0</v>
      </c>
      <c r="CW37" s="47">
        <f t="shared" si="116"/>
        <v>0</v>
      </c>
      <c r="CX37" s="47">
        <f t="shared" si="116"/>
        <v>0</v>
      </c>
      <c r="CY37" s="47">
        <f t="shared" si="116"/>
        <v>0</v>
      </c>
      <c r="CZ37" s="47">
        <f t="shared" si="116"/>
        <v>0</v>
      </c>
      <c r="DA37" s="47">
        <f t="shared" si="116"/>
        <v>0</v>
      </c>
      <c r="DB37" s="47">
        <f t="shared" si="116"/>
        <v>0</v>
      </c>
      <c r="DC37" s="47">
        <f t="shared" si="116"/>
        <v>0</v>
      </c>
      <c r="DD37" s="47">
        <f t="shared" si="116"/>
        <v>0</v>
      </c>
      <c r="DE37" s="47">
        <f t="shared" si="116"/>
        <v>0</v>
      </c>
      <c r="DF37" s="47">
        <f t="shared" si="116"/>
        <v>0</v>
      </c>
      <c r="DG37" s="47">
        <f t="shared" si="116"/>
        <v>0</v>
      </c>
      <c r="DH37" s="47">
        <f t="shared" si="116"/>
        <v>0</v>
      </c>
      <c r="DI37" s="47">
        <f t="shared" si="116"/>
        <v>0</v>
      </c>
      <c r="DJ37" s="47">
        <f t="shared" si="116"/>
        <v>0</v>
      </c>
      <c r="DK37" s="47">
        <f t="shared" si="116"/>
        <v>0</v>
      </c>
      <c r="DL37" s="47">
        <f t="shared" si="116"/>
        <v>0</v>
      </c>
      <c r="DM37" s="47">
        <f t="shared" si="116"/>
        <v>0</v>
      </c>
      <c r="DN37" s="47">
        <f t="shared" si="116"/>
        <v>0</v>
      </c>
      <c r="DO37" s="47">
        <f t="shared" si="116"/>
        <v>0</v>
      </c>
      <c r="DP37" s="47">
        <f t="shared" si="116"/>
        <v>0</v>
      </c>
      <c r="DQ37" s="47">
        <f t="shared" si="116"/>
        <v>0</v>
      </c>
      <c r="DR37" s="47">
        <f t="shared" si="116"/>
        <v>0</v>
      </c>
      <c r="DS37" s="47">
        <f t="shared" si="116"/>
        <v>0</v>
      </c>
      <c r="DT37" s="47">
        <f t="shared" si="116"/>
        <v>0</v>
      </c>
      <c r="DU37" s="47">
        <f t="shared" si="116"/>
        <v>0</v>
      </c>
      <c r="DV37" s="47">
        <f t="shared" si="116"/>
        <v>0</v>
      </c>
      <c r="DW37" s="47">
        <f t="shared" si="116"/>
        <v>0</v>
      </c>
      <c r="DX37" s="47">
        <f t="shared" si="116"/>
        <v>0</v>
      </c>
      <c r="DY37" s="47">
        <f t="shared" si="116"/>
        <v>0</v>
      </c>
      <c r="DZ37" s="47">
        <f t="shared" si="116"/>
        <v>0</v>
      </c>
      <c r="EA37" s="47">
        <f t="shared" si="116"/>
        <v>0</v>
      </c>
      <c r="EB37" s="47">
        <f t="shared" si="116"/>
        <v>0</v>
      </c>
      <c r="EC37" s="47">
        <f t="shared" si="116"/>
        <v>0</v>
      </c>
      <c r="ED37" s="47">
        <f t="shared" si="116"/>
        <v>0</v>
      </c>
      <c r="EE37" s="47">
        <f t="shared" si="116"/>
        <v>0</v>
      </c>
      <c r="EF37" s="47">
        <f t="shared" si="116"/>
        <v>0</v>
      </c>
      <c r="EG37" s="47">
        <f t="shared" si="116"/>
        <v>0</v>
      </c>
      <c r="EH37" s="47">
        <f t="shared" si="116"/>
        <v>0</v>
      </c>
      <c r="EI37" s="47">
        <f t="shared" si="116"/>
        <v>0</v>
      </c>
      <c r="EJ37" s="47">
        <f t="shared" si="113"/>
        <v>0</v>
      </c>
      <c r="EK37" s="47">
        <f t="shared" si="110"/>
        <v>0</v>
      </c>
      <c r="EL37" s="47">
        <f t="shared" si="110"/>
        <v>0</v>
      </c>
      <c r="EM37" s="47">
        <f t="shared" ref="EM37:GX39" si="118">MAX(0,(MIN($F37,EM$15)-MAX($E37,EM$14)+1))/EM$16</f>
        <v>0</v>
      </c>
      <c r="EN37" s="47">
        <f t="shared" si="118"/>
        <v>0</v>
      </c>
      <c r="EO37" s="47">
        <f t="shared" si="118"/>
        <v>0</v>
      </c>
      <c r="EP37" s="47">
        <f t="shared" si="118"/>
        <v>0</v>
      </c>
      <c r="EQ37" s="47">
        <f t="shared" si="118"/>
        <v>0</v>
      </c>
      <c r="ER37" s="47">
        <f t="shared" si="118"/>
        <v>0</v>
      </c>
      <c r="ES37" s="47">
        <f t="shared" si="118"/>
        <v>0</v>
      </c>
      <c r="ET37" s="47">
        <f t="shared" si="118"/>
        <v>0</v>
      </c>
      <c r="EU37" s="47">
        <f t="shared" si="118"/>
        <v>0</v>
      </c>
      <c r="EV37" s="47">
        <f t="shared" si="118"/>
        <v>0</v>
      </c>
      <c r="EW37" s="47">
        <f t="shared" si="118"/>
        <v>0</v>
      </c>
      <c r="EX37" s="47">
        <f t="shared" si="118"/>
        <v>0</v>
      </c>
      <c r="EY37" s="47">
        <f t="shared" si="118"/>
        <v>0</v>
      </c>
      <c r="EZ37" s="47">
        <f t="shared" si="118"/>
        <v>0</v>
      </c>
      <c r="FA37" s="47">
        <f t="shared" si="118"/>
        <v>0</v>
      </c>
      <c r="FB37" s="47">
        <f t="shared" si="118"/>
        <v>0</v>
      </c>
      <c r="FC37" s="47">
        <f t="shared" si="118"/>
        <v>0</v>
      </c>
      <c r="FD37" s="47">
        <f t="shared" si="118"/>
        <v>0</v>
      </c>
      <c r="FE37" s="47">
        <f t="shared" si="118"/>
        <v>0</v>
      </c>
      <c r="FF37" s="47">
        <f t="shared" si="118"/>
        <v>0</v>
      </c>
      <c r="FG37" s="47">
        <f t="shared" si="118"/>
        <v>0</v>
      </c>
      <c r="FH37" s="47">
        <f t="shared" si="118"/>
        <v>0</v>
      </c>
      <c r="FI37" s="47">
        <f t="shared" si="118"/>
        <v>0</v>
      </c>
      <c r="FJ37" s="47">
        <f t="shared" si="118"/>
        <v>0</v>
      </c>
      <c r="FK37" s="47">
        <f t="shared" si="118"/>
        <v>0</v>
      </c>
      <c r="FL37" s="47">
        <f t="shared" si="118"/>
        <v>0</v>
      </c>
      <c r="FM37" s="47">
        <f t="shared" si="118"/>
        <v>0</v>
      </c>
      <c r="FN37" s="47">
        <f t="shared" si="118"/>
        <v>0</v>
      </c>
      <c r="FO37" s="47">
        <f t="shared" si="118"/>
        <v>0</v>
      </c>
      <c r="FP37" s="47">
        <f t="shared" si="118"/>
        <v>0</v>
      </c>
      <c r="FQ37" s="47">
        <f t="shared" si="118"/>
        <v>0</v>
      </c>
      <c r="FR37" s="47">
        <f t="shared" si="118"/>
        <v>0</v>
      </c>
      <c r="FS37" s="47">
        <f t="shared" si="118"/>
        <v>0</v>
      </c>
      <c r="FT37" s="47">
        <f t="shared" si="118"/>
        <v>0</v>
      </c>
      <c r="FU37" s="47">
        <f t="shared" si="118"/>
        <v>0</v>
      </c>
      <c r="FV37" s="47">
        <f t="shared" si="118"/>
        <v>0</v>
      </c>
      <c r="FW37" s="47">
        <f t="shared" si="118"/>
        <v>0</v>
      </c>
      <c r="FX37" s="47">
        <f t="shared" si="118"/>
        <v>0</v>
      </c>
      <c r="FY37" s="47">
        <f t="shared" si="118"/>
        <v>0</v>
      </c>
      <c r="FZ37" s="47">
        <f t="shared" si="118"/>
        <v>0</v>
      </c>
      <c r="GA37" s="47">
        <f t="shared" si="118"/>
        <v>0</v>
      </c>
      <c r="GB37" s="47">
        <f t="shared" si="118"/>
        <v>0</v>
      </c>
      <c r="GC37" s="47">
        <f t="shared" si="118"/>
        <v>0</v>
      </c>
      <c r="GD37" s="47">
        <f t="shared" si="118"/>
        <v>0</v>
      </c>
      <c r="GE37" s="47">
        <f t="shared" si="118"/>
        <v>0</v>
      </c>
      <c r="GF37" s="47">
        <f t="shared" si="118"/>
        <v>0</v>
      </c>
      <c r="GG37" s="47">
        <f t="shared" si="118"/>
        <v>0</v>
      </c>
      <c r="GH37" s="47">
        <f t="shared" si="118"/>
        <v>0</v>
      </c>
      <c r="GI37" s="47">
        <f t="shared" si="118"/>
        <v>0</v>
      </c>
      <c r="GJ37" s="47">
        <f t="shared" si="118"/>
        <v>0</v>
      </c>
      <c r="GK37" s="47">
        <f t="shared" si="118"/>
        <v>0</v>
      </c>
      <c r="GL37" s="47">
        <f t="shared" si="118"/>
        <v>0</v>
      </c>
      <c r="GM37" s="47">
        <f t="shared" si="118"/>
        <v>0</v>
      </c>
      <c r="GN37" s="47">
        <f t="shared" si="118"/>
        <v>0</v>
      </c>
      <c r="GO37" s="47">
        <f t="shared" si="118"/>
        <v>0</v>
      </c>
      <c r="GP37" s="47">
        <f t="shared" si="118"/>
        <v>0</v>
      </c>
      <c r="GQ37" s="47">
        <f t="shared" si="118"/>
        <v>0</v>
      </c>
      <c r="GR37" s="47">
        <f t="shared" si="118"/>
        <v>0</v>
      </c>
      <c r="GS37" s="47">
        <f t="shared" si="118"/>
        <v>0</v>
      </c>
      <c r="GT37" s="47">
        <f t="shared" si="118"/>
        <v>0</v>
      </c>
      <c r="GU37" s="47">
        <f t="shared" si="118"/>
        <v>0</v>
      </c>
      <c r="GV37" s="47">
        <f t="shared" si="118"/>
        <v>0</v>
      </c>
      <c r="GW37" s="47">
        <f t="shared" si="118"/>
        <v>0</v>
      </c>
      <c r="GX37" s="47">
        <f t="shared" si="118"/>
        <v>0</v>
      </c>
      <c r="GY37" s="47">
        <f t="shared" si="114"/>
        <v>0</v>
      </c>
      <c r="GZ37" s="47">
        <f t="shared" si="114"/>
        <v>0</v>
      </c>
      <c r="HA37" s="47">
        <f t="shared" si="114"/>
        <v>0</v>
      </c>
      <c r="HB37" s="47">
        <f t="shared" si="114"/>
        <v>0</v>
      </c>
      <c r="HC37" s="47">
        <f t="shared" si="114"/>
        <v>0</v>
      </c>
      <c r="HD37" s="47">
        <f t="shared" si="114"/>
        <v>0</v>
      </c>
      <c r="HE37" s="47">
        <f t="shared" si="114"/>
        <v>0</v>
      </c>
      <c r="HF37" s="47">
        <f t="shared" si="114"/>
        <v>0</v>
      </c>
      <c r="HG37" s="47">
        <f t="shared" si="114"/>
        <v>0</v>
      </c>
      <c r="HH37" s="47">
        <f t="shared" si="114"/>
        <v>0</v>
      </c>
      <c r="HI37" s="47">
        <f t="shared" si="114"/>
        <v>0</v>
      </c>
      <c r="HJ37" s="47">
        <f t="shared" si="114"/>
        <v>0</v>
      </c>
      <c r="HK37" s="47">
        <f t="shared" si="114"/>
        <v>0</v>
      </c>
      <c r="HL37" s="47">
        <f t="shared" si="114"/>
        <v>0</v>
      </c>
      <c r="HM37" s="47">
        <f t="shared" si="114"/>
        <v>0</v>
      </c>
      <c r="HN37" s="47">
        <f t="shared" si="114"/>
        <v>0</v>
      </c>
      <c r="HO37" s="47">
        <f t="shared" si="114"/>
        <v>0</v>
      </c>
      <c r="HP37" s="47">
        <f t="shared" si="114"/>
        <v>0</v>
      </c>
      <c r="HQ37" s="47">
        <f t="shared" si="114"/>
        <v>0</v>
      </c>
      <c r="HR37" s="47">
        <f t="shared" si="114"/>
        <v>0</v>
      </c>
      <c r="HS37" s="47">
        <f t="shared" si="114"/>
        <v>0</v>
      </c>
      <c r="HT37" s="47">
        <f t="shared" si="114"/>
        <v>0</v>
      </c>
      <c r="HU37" s="47">
        <f t="shared" si="114"/>
        <v>0</v>
      </c>
      <c r="HV37" s="47">
        <f t="shared" si="114"/>
        <v>0</v>
      </c>
      <c r="HW37" s="47">
        <f t="shared" si="114"/>
        <v>0</v>
      </c>
      <c r="HX37" s="47">
        <f t="shared" si="114"/>
        <v>0</v>
      </c>
      <c r="HY37" s="47">
        <f t="shared" si="114"/>
        <v>0</v>
      </c>
      <c r="HZ37" s="47">
        <f t="shared" si="114"/>
        <v>0</v>
      </c>
      <c r="IA37" s="47">
        <f t="shared" si="114"/>
        <v>0</v>
      </c>
      <c r="IB37" s="47">
        <f t="shared" si="114"/>
        <v>0</v>
      </c>
      <c r="IC37" s="47">
        <f t="shared" si="114"/>
        <v>0</v>
      </c>
      <c r="ID37" s="47">
        <f t="shared" si="114"/>
        <v>0</v>
      </c>
      <c r="IE37" s="47">
        <f t="shared" si="114"/>
        <v>0</v>
      </c>
      <c r="IF37" s="47">
        <f t="shared" si="114"/>
        <v>0</v>
      </c>
      <c r="IG37" s="47">
        <f t="shared" si="114"/>
        <v>0</v>
      </c>
      <c r="IH37" s="47">
        <f t="shared" si="114"/>
        <v>0</v>
      </c>
      <c r="II37" s="47">
        <f t="shared" si="114"/>
        <v>0</v>
      </c>
      <c r="IJ37" s="47">
        <f t="shared" si="114"/>
        <v>0</v>
      </c>
      <c r="IK37" s="47">
        <f t="shared" si="114"/>
        <v>0</v>
      </c>
      <c r="IL37" s="47">
        <f t="shared" si="114"/>
        <v>0</v>
      </c>
      <c r="IM37" s="47">
        <f t="shared" si="114"/>
        <v>0</v>
      </c>
      <c r="IN37" s="47">
        <f t="shared" si="114"/>
        <v>0</v>
      </c>
      <c r="IO37" s="47">
        <f t="shared" si="114"/>
        <v>0</v>
      </c>
      <c r="IP37" s="47">
        <f t="shared" si="114"/>
        <v>0</v>
      </c>
      <c r="IQ37" s="47">
        <f t="shared" si="114"/>
        <v>0</v>
      </c>
      <c r="IR37" s="47">
        <f t="shared" si="114"/>
        <v>0</v>
      </c>
      <c r="IS37" s="47">
        <f t="shared" si="114"/>
        <v>0</v>
      </c>
      <c r="IT37" s="47">
        <f t="shared" si="114"/>
        <v>0</v>
      </c>
      <c r="IU37" s="47">
        <f t="shared" si="114"/>
        <v>0</v>
      </c>
      <c r="IV37" s="47">
        <f t="shared" si="114"/>
        <v>0</v>
      </c>
      <c r="IW37" s="47">
        <f t="shared" si="114"/>
        <v>0</v>
      </c>
      <c r="IX37" s="47">
        <f t="shared" si="114"/>
        <v>0</v>
      </c>
      <c r="IY37" s="47">
        <f t="shared" si="114"/>
        <v>0</v>
      </c>
      <c r="IZ37" s="47">
        <f t="shared" si="114"/>
        <v>0</v>
      </c>
      <c r="JA37" s="47">
        <f t="shared" si="114"/>
        <v>0</v>
      </c>
      <c r="JB37" s="47">
        <f t="shared" si="114"/>
        <v>0</v>
      </c>
      <c r="JC37" s="47">
        <f t="shared" si="114"/>
        <v>0</v>
      </c>
      <c r="JD37" s="47">
        <f t="shared" si="114"/>
        <v>0</v>
      </c>
      <c r="JE37" s="47">
        <f t="shared" si="114"/>
        <v>0</v>
      </c>
      <c r="JF37" s="47">
        <f t="shared" si="114"/>
        <v>0</v>
      </c>
      <c r="JG37" s="47">
        <f t="shared" si="114"/>
        <v>0</v>
      </c>
      <c r="JH37" s="47">
        <f t="shared" si="114"/>
        <v>0</v>
      </c>
      <c r="JI37" s="47">
        <f t="shared" si="111"/>
        <v>0</v>
      </c>
      <c r="JJ37" s="47">
        <f t="shared" si="111"/>
        <v>0</v>
      </c>
      <c r="JK37" s="47">
        <f t="shared" ref="JK37:LV39" si="119">MAX(0,(MIN($F37,JK$15)-MAX($E37,JK$14)+1))/JK$16</f>
        <v>0</v>
      </c>
      <c r="JL37" s="47">
        <f t="shared" si="119"/>
        <v>0</v>
      </c>
      <c r="JM37" s="47">
        <f t="shared" si="119"/>
        <v>0</v>
      </c>
      <c r="JN37" s="47">
        <f t="shared" si="119"/>
        <v>0</v>
      </c>
      <c r="JO37" s="47">
        <f t="shared" si="119"/>
        <v>0</v>
      </c>
      <c r="JP37" s="47">
        <f t="shared" si="119"/>
        <v>0</v>
      </c>
      <c r="JQ37" s="47">
        <f t="shared" si="119"/>
        <v>0</v>
      </c>
      <c r="JR37" s="47">
        <f t="shared" si="119"/>
        <v>0</v>
      </c>
      <c r="JS37" s="47">
        <f t="shared" si="119"/>
        <v>0</v>
      </c>
      <c r="JT37" s="47">
        <f t="shared" si="119"/>
        <v>0</v>
      </c>
      <c r="JU37" s="47">
        <f t="shared" si="119"/>
        <v>0</v>
      </c>
      <c r="JV37" s="47">
        <f t="shared" si="119"/>
        <v>0</v>
      </c>
      <c r="JW37" s="47">
        <f t="shared" si="119"/>
        <v>0</v>
      </c>
      <c r="JX37" s="47">
        <f t="shared" si="119"/>
        <v>0</v>
      </c>
      <c r="JY37" s="47">
        <f t="shared" si="119"/>
        <v>0</v>
      </c>
      <c r="JZ37" s="47">
        <f t="shared" si="119"/>
        <v>0</v>
      </c>
      <c r="KA37" s="47">
        <f t="shared" si="119"/>
        <v>0</v>
      </c>
      <c r="KB37" s="47">
        <f t="shared" si="119"/>
        <v>0</v>
      </c>
      <c r="KC37" s="47">
        <f t="shared" si="119"/>
        <v>0</v>
      </c>
      <c r="KD37" s="47">
        <f t="shared" si="119"/>
        <v>0</v>
      </c>
      <c r="KE37" s="47">
        <f t="shared" si="119"/>
        <v>0</v>
      </c>
      <c r="KF37" s="47">
        <f t="shared" si="119"/>
        <v>0</v>
      </c>
      <c r="KG37" s="47">
        <f t="shared" si="119"/>
        <v>0</v>
      </c>
      <c r="KH37" s="47">
        <f t="shared" si="119"/>
        <v>0</v>
      </c>
      <c r="KI37" s="47">
        <f t="shared" si="119"/>
        <v>0</v>
      </c>
      <c r="KJ37" s="47">
        <f t="shared" si="119"/>
        <v>0</v>
      </c>
      <c r="KK37" s="47">
        <f t="shared" si="119"/>
        <v>0</v>
      </c>
      <c r="KL37" s="47">
        <f t="shared" si="119"/>
        <v>0</v>
      </c>
      <c r="KM37" s="47">
        <f t="shared" si="119"/>
        <v>0</v>
      </c>
      <c r="KN37" s="47">
        <f t="shared" si="119"/>
        <v>0</v>
      </c>
      <c r="KO37" s="47">
        <f t="shared" si="119"/>
        <v>0</v>
      </c>
      <c r="KP37" s="47">
        <f t="shared" si="119"/>
        <v>0</v>
      </c>
      <c r="KQ37" s="47">
        <f t="shared" si="119"/>
        <v>0</v>
      </c>
      <c r="KR37" s="47">
        <f t="shared" si="119"/>
        <v>0</v>
      </c>
      <c r="KS37" s="47">
        <f t="shared" si="119"/>
        <v>0</v>
      </c>
      <c r="KT37" s="47">
        <f t="shared" si="119"/>
        <v>0</v>
      </c>
      <c r="KU37" s="47">
        <f t="shared" si="119"/>
        <v>0</v>
      </c>
      <c r="KV37" s="47">
        <f t="shared" si="119"/>
        <v>0</v>
      </c>
      <c r="KW37" s="47">
        <f t="shared" si="119"/>
        <v>0</v>
      </c>
      <c r="KX37" s="47">
        <f t="shared" si="119"/>
        <v>0</v>
      </c>
      <c r="KY37" s="47">
        <f t="shared" si="119"/>
        <v>0</v>
      </c>
      <c r="KZ37" s="47">
        <f t="shared" si="119"/>
        <v>0</v>
      </c>
      <c r="LA37" s="47">
        <f t="shared" si="119"/>
        <v>0</v>
      </c>
      <c r="LB37" s="47">
        <f t="shared" si="119"/>
        <v>0</v>
      </c>
      <c r="LC37" s="47">
        <f t="shared" si="119"/>
        <v>0</v>
      </c>
      <c r="LD37" s="47">
        <f t="shared" si="119"/>
        <v>0</v>
      </c>
      <c r="LE37" s="47">
        <f t="shared" si="119"/>
        <v>0</v>
      </c>
      <c r="LF37" s="47">
        <f t="shared" si="119"/>
        <v>0</v>
      </c>
      <c r="LG37" s="47">
        <f t="shared" si="119"/>
        <v>0</v>
      </c>
      <c r="LH37" s="47">
        <f t="shared" si="119"/>
        <v>0</v>
      </c>
      <c r="LI37" s="47">
        <f t="shared" si="119"/>
        <v>0</v>
      </c>
      <c r="LJ37" s="47">
        <f t="shared" si="119"/>
        <v>0</v>
      </c>
      <c r="LK37" s="47">
        <f t="shared" si="119"/>
        <v>0</v>
      </c>
      <c r="LL37" s="47">
        <f t="shared" si="119"/>
        <v>0</v>
      </c>
      <c r="LM37" s="47">
        <f t="shared" si="119"/>
        <v>0</v>
      </c>
      <c r="LN37" s="47">
        <f t="shared" si="119"/>
        <v>0</v>
      </c>
      <c r="LO37" s="47">
        <f t="shared" si="119"/>
        <v>0</v>
      </c>
      <c r="LP37" s="47">
        <f t="shared" si="119"/>
        <v>0</v>
      </c>
      <c r="LQ37" s="47">
        <f t="shared" si="119"/>
        <v>0</v>
      </c>
      <c r="LR37" s="47">
        <f t="shared" si="119"/>
        <v>0</v>
      </c>
      <c r="LS37" s="47">
        <f t="shared" si="119"/>
        <v>0</v>
      </c>
      <c r="LT37" s="47">
        <f t="shared" si="119"/>
        <v>0</v>
      </c>
      <c r="LU37" s="47">
        <f t="shared" si="119"/>
        <v>0</v>
      </c>
      <c r="LV37" s="47">
        <f t="shared" si="119"/>
        <v>0</v>
      </c>
      <c r="LW37" s="47">
        <f t="shared" si="115"/>
        <v>0</v>
      </c>
      <c r="LX37" s="47">
        <f t="shared" si="115"/>
        <v>0</v>
      </c>
      <c r="LY37" s="47">
        <f t="shared" si="115"/>
        <v>0</v>
      </c>
      <c r="LZ37" s="47">
        <f t="shared" si="115"/>
        <v>0</v>
      </c>
      <c r="MA37" s="47">
        <f t="shared" si="115"/>
        <v>0</v>
      </c>
      <c r="MB37" s="47">
        <f t="shared" si="115"/>
        <v>0</v>
      </c>
      <c r="MC37" s="47">
        <f t="shared" si="115"/>
        <v>0</v>
      </c>
      <c r="MD37" s="47">
        <f t="shared" si="115"/>
        <v>0</v>
      </c>
      <c r="ME37" s="47">
        <f t="shared" si="115"/>
        <v>0</v>
      </c>
      <c r="MF37" s="47">
        <f t="shared" si="115"/>
        <v>0</v>
      </c>
      <c r="MG37" s="47">
        <f t="shared" si="115"/>
        <v>0</v>
      </c>
      <c r="MH37" s="47">
        <f t="shared" si="115"/>
        <v>0</v>
      </c>
      <c r="MI37" s="47">
        <f t="shared" si="115"/>
        <v>0</v>
      </c>
      <c r="MJ37" s="47">
        <f t="shared" si="115"/>
        <v>0</v>
      </c>
      <c r="MK37" s="47">
        <f t="shared" si="115"/>
        <v>0</v>
      </c>
      <c r="ML37" s="47">
        <f t="shared" si="115"/>
        <v>0</v>
      </c>
      <c r="MM37" s="47">
        <f t="shared" si="115"/>
        <v>0</v>
      </c>
      <c r="MN37" s="47">
        <f t="shared" si="115"/>
        <v>0</v>
      </c>
      <c r="MO37" s="47">
        <f t="shared" si="115"/>
        <v>0</v>
      </c>
      <c r="MP37" s="47">
        <f t="shared" si="115"/>
        <v>0</v>
      </c>
      <c r="MQ37" s="47">
        <f t="shared" si="115"/>
        <v>0</v>
      </c>
      <c r="MR37" s="47">
        <f t="shared" si="115"/>
        <v>0</v>
      </c>
      <c r="MS37" s="47">
        <f t="shared" si="115"/>
        <v>0</v>
      </c>
      <c r="MT37" s="47">
        <f t="shared" si="115"/>
        <v>0</v>
      </c>
      <c r="MU37" s="47">
        <f t="shared" si="115"/>
        <v>0</v>
      </c>
      <c r="MV37" s="47">
        <f t="shared" si="115"/>
        <v>0</v>
      </c>
      <c r="MW37" s="47">
        <f t="shared" si="115"/>
        <v>0</v>
      </c>
      <c r="MX37" s="47">
        <f t="shared" si="115"/>
        <v>0</v>
      </c>
      <c r="MY37" s="47">
        <f t="shared" si="115"/>
        <v>0</v>
      </c>
      <c r="MZ37" s="47">
        <f t="shared" si="115"/>
        <v>0</v>
      </c>
      <c r="NA37" s="47">
        <f t="shared" si="115"/>
        <v>0</v>
      </c>
      <c r="NB37" s="47">
        <f t="shared" si="115"/>
        <v>0</v>
      </c>
      <c r="NC37" s="47">
        <f t="shared" si="115"/>
        <v>0</v>
      </c>
      <c r="ND37" s="47">
        <f t="shared" si="115"/>
        <v>0</v>
      </c>
      <c r="NE37" s="47">
        <f t="shared" si="115"/>
        <v>0</v>
      </c>
      <c r="NF37" s="47">
        <f t="shared" si="115"/>
        <v>0</v>
      </c>
      <c r="NG37" s="47">
        <f t="shared" si="115"/>
        <v>0</v>
      </c>
      <c r="NH37" s="47">
        <f t="shared" si="115"/>
        <v>0</v>
      </c>
      <c r="NI37" s="47">
        <f t="shared" si="115"/>
        <v>0</v>
      </c>
      <c r="NJ37" s="47">
        <f t="shared" si="115"/>
        <v>0</v>
      </c>
      <c r="NK37" s="47">
        <f t="shared" si="115"/>
        <v>0</v>
      </c>
      <c r="NL37" s="47">
        <f t="shared" si="115"/>
        <v>0</v>
      </c>
      <c r="NM37" s="47">
        <f t="shared" si="115"/>
        <v>0</v>
      </c>
      <c r="NN37" s="47">
        <f t="shared" si="115"/>
        <v>0</v>
      </c>
      <c r="NO37" s="47">
        <f t="shared" si="115"/>
        <v>0</v>
      </c>
      <c r="NP37" s="47">
        <f t="shared" si="115"/>
        <v>0</v>
      </c>
      <c r="NQ37" s="47">
        <f t="shared" si="115"/>
        <v>0</v>
      </c>
      <c r="NR37" s="47">
        <f t="shared" si="115"/>
        <v>0</v>
      </c>
      <c r="NS37" s="47">
        <f t="shared" si="115"/>
        <v>0</v>
      </c>
      <c r="NT37" s="47">
        <f t="shared" si="115"/>
        <v>0</v>
      </c>
      <c r="NU37" s="47">
        <f t="shared" si="115"/>
        <v>0</v>
      </c>
      <c r="NV37" s="47">
        <f t="shared" si="115"/>
        <v>0</v>
      </c>
      <c r="NW37" s="47">
        <f t="shared" si="115"/>
        <v>0</v>
      </c>
      <c r="NX37" s="47">
        <f t="shared" si="115"/>
        <v>0</v>
      </c>
      <c r="NY37" s="47">
        <f t="shared" si="115"/>
        <v>0</v>
      </c>
      <c r="NZ37" s="47">
        <f t="shared" si="115"/>
        <v>0</v>
      </c>
      <c r="OA37" s="47">
        <f t="shared" si="115"/>
        <v>0</v>
      </c>
      <c r="OB37" s="47">
        <f t="shared" si="115"/>
        <v>0</v>
      </c>
      <c r="OC37" s="47">
        <f t="shared" si="115"/>
        <v>0</v>
      </c>
      <c r="OD37" s="47">
        <f t="shared" si="115"/>
        <v>0</v>
      </c>
      <c r="OE37" s="47">
        <f t="shared" si="115"/>
        <v>0</v>
      </c>
      <c r="OF37" s="47">
        <f t="shared" si="115"/>
        <v>0</v>
      </c>
      <c r="OG37" s="47">
        <f t="shared" si="112"/>
        <v>0</v>
      </c>
      <c r="OH37" s="47">
        <f t="shared" si="112"/>
        <v>0</v>
      </c>
      <c r="OI37" s="47">
        <f t="shared" si="112"/>
        <v>0</v>
      </c>
      <c r="OJ37" s="47">
        <f t="shared" si="112"/>
        <v>0</v>
      </c>
      <c r="OK37" s="47">
        <f t="shared" si="112"/>
        <v>0</v>
      </c>
      <c r="OL37" s="47">
        <f t="shared" si="112"/>
        <v>0</v>
      </c>
      <c r="OM37" s="47">
        <f t="shared" si="112"/>
        <v>0</v>
      </c>
      <c r="ON37" s="47">
        <f t="shared" si="112"/>
        <v>0</v>
      </c>
      <c r="OO37" s="47">
        <f t="shared" si="112"/>
        <v>0</v>
      </c>
      <c r="OP37" s="47">
        <f t="shared" si="112"/>
        <v>0</v>
      </c>
      <c r="OQ37" s="47">
        <f t="shared" si="112"/>
        <v>0</v>
      </c>
      <c r="OR37" s="526">
        <f t="shared" si="112"/>
        <v>0</v>
      </c>
    </row>
    <row r="38" spans="2:408" x14ac:dyDescent="0.35">
      <c r="B38" s="277"/>
      <c r="E38" s="501">
        <f>Assumptions!E21</f>
        <v>44562</v>
      </c>
      <c r="F38" s="27">
        <f>EOMONTH(E38,G38-1)</f>
        <v>44592</v>
      </c>
      <c r="G38" s="457">
        <f>Assumptions!E33</f>
        <v>1</v>
      </c>
      <c r="I38" s="503">
        <f t="shared" si="106"/>
        <v>1</v>
      </c>
      <c r="L38" s="47">
        <f t="shared" si="107"/>
        <v>1</v>
      </c>
      <c r="M38" s="47">
        <f t="shared" si="117"/>
        <v>0</v>
      </c>
      <c r="N38" s="47">
        <f t="shared" si="117"/>
        <v>0</v>
      </c>
      <c r="O38" s="47">
        <f t="shared" si="117"/>
        <v>0</v>
      </c>
      <c r="P38" s="47">
        <f t="shared" si="117"/>
        <v>0</v>
      </c>
      <c r="Q38" s="47">
        <f t="shared" si="117"/>
        <v>0</v>
      </c>
      <c r="R38" s="47">
        <f t="shared" si="117"/>
        <v>0</v>
      </c>
      <c r="S38" s="47">
        <f t="shared" si="117"/>
        <v>0</v>
      </c>
      <c r="T38" s="47">
        <f t="shared" si="117"/>
        <v>0</v>
      </c>
      <c r="U38" s="47">
        <f t="shared" si="117"/>
        <v>0</v>
      </c>
      <c r="V38" s="47">
        <f t="shared" si="117"/>
        <v>0</v>
      </c>
      <c r="W38" s="47">
        <f t="shared" si="117"/>
        <v>0</v>
      </c>
      <c r="X38" s="47">
        <f t="shared" si="117"/>
        <v>0</v>
      </c>
      <c r="Y38" s="47">
        <f t="shared" si="117"/>
        <v>0</v>
      </c>
      <c r="Z38" s="47">
        <f t="shared" si="117"/>
        <v>0</v>
      </c>
      <c r="AA38" s="47">
        <f t="shared" si="117"/>
        <v>0</v>
      </c>
      <c r="AB38" s="47">
        <f t="shared" si="117"/>
        <v>0</v>
      </c>
      <c r="AC38" s="47">
        <f t="shared" si="117"/>
        <v>0</v>
      </c>
      <c r="AD38" s="47">
        <f t="shared" si="117"/>
        <v>0</v>
      </c>
      <c r="AE38" s="47">
        <f t="shared" si="117"/>
        <v>0</v>
      </c>
      <c r="AF38" s="47">
        <f t="shared" si="117"/>
        <v>0</v>
      </c>
      <c r="AG38" s="47">
        <f t="shared" si="117"/>
        <v>0</v>
      </c>
      <c r="AH38" s="47">
        <f t="shared" si="117"/>
        <v>0</v>
      </c>
      <c r="AI38" s="47">
        <f t="shared" si="117"/>
        <v>0</v>
      </c>
      <c r="AJ38" s="47">
        <f t="shared" si="117"/>
        <v>0</v>
      </c>
      <c r="AK38" s="47">
        <f t="shared" si="117"/>
        <v>0</v>
      </c>
      <c r="AL38" s="47">
        <f t="shared" si="117"/>
        <v>0</v>
      </c>
      <c r="AM38" s="47">
        <f t="shared" si="117"/>
        <v>0</v>
      </c>
      <c r="AN38" s="47">
        <f t="shared" si="117"/>
        <v>0</v>
      </c>
      <c r="AO38" s="47">
        <f t="shared" si="117"/>
        <v>0</v>
      </c>
      <c r="AP38" s="47">
        <f t="shared" si="117"/>
        <v>0</v>
      </c>
      <c r="AQ38" s="47">
        <f t="shared" si="117"/>
        <v>0</v>
      </c>
      <c r="AR38" s="47">
        <f t="shared" si="117"/>
        <v>0</v>
      </c>
      <c r="AS38" s="47">
        <f t="shared" si="117"/>
        <v>0</v>
      </c>
      <c r="AT38" s="47">
        <f t="shared" si="117"/>
        <v>0</v>
      </c>
      <c r="AU38" s="47">
        <f t="shared" si="117"/>
        <v>0</v>
      </c>
      <c r="AV38" s="47">
        <f t="shared" si="117"/>
        <v>0</v>
      </c>
      <c r="AW38" s="47">
        <f t="shared" si="117"/>
        <v>0</v>
      </c>
      <c r="AX38" s="47">
        <f t="shared" si="117"/>
        <v>0</v>
      </c>
      <c r="AY38" s="47">
        <f t="shared" si="117"/>
        <v>0</v>
      </c>
      <c r="AZ38" s="47">
        <f t="shared" si="117"/>
        <v>0</v>
      </c>
      <c r="BA38" s="47">
        <f t="shared" si="117"/>
        <v>0</v>
      </c>
      <c r="BB38" s="47">
        <f t="shared" si="117"/>
        <v>0</v>
      </c>
      <c r="BC38" s="47">
        <f t="shared" si="117"/>
        <v>0</v>
      </c>
      <c r="BD38" s="47">
        <f t="shared" si="117"/>
        <v>0</v>
      </c>
      <c r="BE38" s="47">
        <f t="shared" si="117"/>
        <v>0</v>
      </c>
      <c r="BF38" s="47">
        <f t="shared" si="117"/>
        <v>0</v>
      </c>
      <c r="BG38" s="47">
        <f t="shared" si="117"/>
        <v>0</v>
      </c>
      <c r="BH38" s="47">
        <f t="shared" si="117"/>
        <v>0</v>
      </c>
      <c r="BI38" s="47">
        <f t="shared" si="117"/>
        <v>0</v>
      </c>
      <c r="BJ38" s="47">
        <f t="shared" si="117"/>
        <v>0</v>
      </c>
      <c r="BK38" s="47">
        <f t="shared" si="117"/>
        <v>0</v>
      </c>
      <c r="BL38" s="47">
        <f t="shared" si="117"/>
        <v>0</v>
      </c>
      <c r="BM38" s="47">
        <f t="shared" si="117"/>
        <v>0</v>
      </c>
      <c r="BN38" s="47">
        <f t="shared" si="117"/>
        <v>0</v>
      </c>
      <c r="BO38" s="47">
        <f t="shared" si="117"/>
        <v>0</v>
      </c>
      <c r="BP38" s="47">
        <f t="shared" si="117"/>
        <v>0</v>
      </c>
      <c r="BQ38" s="47">
        <f t="shared" si="117"/>
        <v>0</v>
      </c>
      <c r="BR38" s="47">
        <f t="shared" si="117"/>
        <v>0</v>
      </c>
      <c r="BS38" s="47">
        <f t="shared" si="117"/>
        <v>0</v>
      </c>
      <c r="BT38" s="47">
        <f t="shared" si="117"/>
        <v>0</v>
      </c>
      <c r="BU38" s="47">
        <f t="shared" si="117"/>
        <v>0</v>
      </c>
      <c r="BV38" s="47">
        <f t="shared" si="117"/>
        <v>0</v>
      </c>
      <c r="BW38" s="47">
        <f t="shared" si="117"/>
        <v>0</v>
      </c>
      <c r="BX38" s="47">
        <f t="shared" si="117"/>
        <v>0</v>
      </c>
      <c r="BY38" s="47">
        <f t="shared" si="116"/>
        <v>0</v>
      </c>
      <c r="BZ38" s="47">
        <f t="shared" si="116"/>
        <v>0</v>
      </c>
      <c r="CA38" s="47">
        <f t="shared" si="116"/>
        <v>0</v>
      </c>
      <c r="CB38" s="47">
        <f t="shared" si="116"/>
        <v>0</v>
      </c>
      <c r="CC38" s="47">
        <f t="shared" si="116"/>
        <v>0</v>
      </c>
      <c r="CD38" s="47">
        <f t="shared" si="116"/>
        <v>0</v>
      </c>
      <c r="CE38" s="47">
        <f t="shared" si="116"/>
        <v>0</v>
      </c>
      <c r="CF38" s="47">
        <f t="shared" si="116"/>
        <v>0</v>
      </c>
      <c r="CG38" s="47">
        <f t="shared" si="116"/>
        <v>0</v>
      </c>
      <c r="CH38" s="47">
        <f t="shared" si="116"/>
        <v>0</v>
      </c>
      <c r="CI38" s="47">
        <f t="shared" si="116"/>
        <v>0</v>
      </c>
      <c r="CJ38" s="47">
        <f t="shared" si="116"/>
        <v>0</v>
      </c>
      <c r="CK38" s="47">
        <f t="shared" si="116"/>
        <v>0</v>
      </c>
      <c r="CL38" s="47">
        <f t="shared" si="116"/>
        <v>0</v>
      </c>
      <c r="CM38" s="47">
        <f t="shared" si="116"/>
        <v>0</v>
      </c>
      <c r="CN38" s="47">
        <f t="shared" si="116"/>
        <v>0</v>
      </c>
      <c r="CO38" s="47">
        <f t="shared" si="116"/>
        <v>0</v>
      </c>
      <c r="CP38" s="47">
        <f t="shared" si="116"/>
        <v>0</v>
      </c>
      <c r="CQ38" s="47">
        <f t="shared" si="116"/>
        <v>0</v>
      </c>
      <c r="CR38" s="47">
        <f t="shared" si="116"/>
        <v>0</v>
      </c>
      <c r="CS38" s="47">
        <f t="shared" si="116"/>
        <v>0</v>
      </c>
      <c r="CT38" s="47">
        <f t="shared" si="116"/>
        <v>0</v>
      </c>
      <c r="CU38" s="47">
        <f t="shared" si="116"/>
        <v>0</v>
      </c>
      <c r="CV38" s="47">
        <f t="shared" si="116"/>
        <v>0</v>
      </c>
      <c r="CW38" s="47">
        <f t="shared" si="116"/>
        <v>0</v>
      </c>
      <c r="CX38" s="47">
        <f t="shared" si="116"/>
        <v>0</v>
      </c>
      <c r="CY38" s="47">
        <f t="shared" si="116"/>
        <v>0</v>
      </c>
      <c r="CZ38" s="47">
        <f t="shared" si="116"/>
        <v>0</v>
      </c>
      <c r="DA38" s="47">
        <f t="shared" si="116"/>
        <v>0</v>
      </c>
      <c r="DB38" s="47">
        <f t="shared" si="116"/>
        <v>0</v>
      </c>
      <c r="DC38" s="47">
        <f t="shared" si="116"/>
        <v>0</v>
      </c>
      <c r="DD38" s="47">
        <f t="shared" si="116"/>
        <v>0</v>
      </c>
      <c r="DE38" s="47">
        <f t="shared" si="116"/>
        <v>0</v>
      </c>
      <c r="DF38" s="47">
        <f t="shared" si="116"/>
        <v>0</v>
      </c>
      <c r="DG38" s="47">
        <f t="shared" si="116"/>
        <v>0</v>
      </c>
      <c r="DH38" s="47">
        <f t="shared" si="116"/>
        <v>0</v>
      </c>
      <c r="DI38" s="47">
        <f t="shared" si="116"/>
        <v>0</v>
      </c>
      <c r="DJ38" s="47">
        <f t="shared" si="116"/>
        <v>0</v>
      </c>
      <c r="DK38" s="47">
        <f t="shared" si="116"/>
        <v>0</v>
      </c>
      <c r="DL38" s="47">
        <f t="shared" si="116"/>
        <v>0</v>
      </c>
      <c r="DM38" s="47">
        <f t="shared" si="116"/>
        <v>0</v>
      </c>
      <c r="DN38" s="47">
        <f t="shared" si="116"/>
        <v>0</v>
      </c>
      <c r="DO38" s="47">
        <f t="shared" si="116"/>
        <v>0</v>
      </c>
      <c r="DP38" s="47">
        <f t="shared" si="116"/>
        <v>0</v>
      </c>
      <c r="DQ38" s="47">
        <f t="shared" si="116"/>
        <v>0</v>
      </c>
      <c r="DR38" s="47">
        <f t="shared" si="116"/>
        <v>0</v>
      </c>
      <c r="DS38" s="47">
        <f t="shared" si="116"/>
        <v>0</v>
      </c>
      <c r="DT38" s="47">
        <f t="shared" si="116"/>
        <v>0</v>
      </c>
      <c r="DU38" s="47">
        <f t="shared" si="116"/>
        <v>0</v>
      </c>
      <c r="DV38" s="47">
        <f t="shared" si="116"/>
        <v>0</v>
      </c>
      <c r="DW38" s="47">
        <f t="shared" si="116"/>
        <v>0</v>
      </c>
      <c r="DX38" s="47">
        <f t="shared" si="116"/>
        <v>0</v>
      </c>
      <c r="DY38" s="47">
        <f t="shared" si="116"/>
        <v>0</v>
      </c>
      <c r="DZ38" s="47">
        <f t="shared" si="116"/>
        <v>0</v>
      </c>
      <c r="EA38" s="47">
        <f t="shared" si="116"/>
        <v>0</v>
      </c>
      <c r="EB38" s="47">
        <f t="shared" si="116"/>
        <v>0</v>
      </c>
      <c r="EC38" s="47">
        <f t="shared" si="116"/>
        <v>0</v>
      </c>
      <c r="ED38" s="47">
        <f t="shared" si="116"/>
        <v>0</v>
      </c>
      <c r="EE38" s="47">
        <f t="shared" si="116"/>
        <v>0</v>
      </c>
      <c r="EF38" s="47">
        <f t="shared" si="116"/>
        <v>0</v>
      </c>
      <c r="EG38" s="47">
        <f t="shared" si="116"/>
        <v>0</v>
      </c>
      <c r="EH38" s="47">
        <f t="shared" si="116"/>
        <v>0</v>
      </c>
      <c r="EI38" s="47">
        <f t="shared" si="116"/>
        <v>0</v>
      </c>
      <c r="EJ38" s="47">
        <f t="shared" si="113"/>
        <v>0</v>
      </c>
      <c r="EK38" s="47">
        <f t="shared" ref="EK38:GV39" si="120">MAX(0,(MIN($F38,EK$15)-MAX($E38,EK$14)+1))/EK$16</f>
        <v>0</v>
      </c>
      <c r="EL38" s="47">
        <f t="shared" si="120"/>
        <v>0</v>
      </c>
      <c r="EM38" s="47">
        <f t="shared" si="120"/>
        <v>0</v>
      </c>
      <c r="EN38" s="47">
        <f t="shared" si="120"/>
        <v>0</v>
      </c>
      <c r="EO38" s="47">
        <f t="shared" si="120"/>
        <v>0</v>
      </c>
      <c r="EP38" s="47">
        <f t="shared" si="120"/>
        <v>0</v>
      </c>
      <c r="EQ38" s="47">
        <f t="shared" si="120"/>
        <v>0</v>
      </c>
      <c r="ER38" s="47">
        <f t="shared" si="120"/>
        <v>0</v>
      </c>
      <c r="ES38" s="47">
        <f t="shared" si="120"/>
        <v>0</v>
      </c>
      <c r="ET38" s="47">
        <f t="shared" si="120"/>
        <v>0</v>
      </c>
      <c r="EU38" s="47">
        <f t="shared" si="120"/>
        <v>0</v>
      </c>
      <c r="EV38" s="47">
        <f t="shared" si="120"/>
        <v>0</v>
      </c>
      <c r="EW38" s="47">
        <f t="shared" si="120"/>
        <v>0</v>
      </c>
      <c r="EX38" s="47">
        <f t="shared" si="120"/>
        <v>0</v>
      </c>
      <c r="EY38" s="47">
        <f t="shared" si="120"/>
        <v>0</v>
      </c>
      <c r="EZ38" s="47">
        <f t="shared" si="120"/>
        <v>0</v>
      </c>
      <c r="FA38" s="47">
        <f t="shared" si="120"/>
        <v>0</v>
      </c>
      <c r="FB38" s="47">
        <f t="shared" si="120"/>
        <v>0</v>
      </c>
      <c r="FC38" s="47">
        <f t="shared" si="120"/>
        <v>0</v>
      </c>
      <c r="FD38" s="47">
        <f t="shared" si="120"/>
        <v>0</v>
      </c>
      <c r="FE38" s="47">
        <f t="shared" si="120"/>
        <v>0</v>
      </c>
      <c r="FF38" s="47">
        <f t="shared" si="120"/>
        <v>0</v>
      </c>
      <c r="FG38" s="47">
        <f t="shared" si="120"/>
        <v>0</v>
      </c>
      <c r="FH38" s="47">
        <f t="shared" si="120"/>
        <v>0</v>
      </c>
      <c r="FI38" s="47">
        <f t="shared" si="120"/>
        <v>0</v>
      </c>
      <c r="FJ38" s="47">
        <f t="shared" si="120"/>
        <v>0</v>
      </c>
      <c r="FK38" s="47">
        <f t="shared" si="120"/>
        <v>0</v>
      </c>
      <c r="FL38" s="47">
        <f t="shared" si="120"/>
        <v>0</v>
      </c>
      <c r="FM38" s="47">
        <f t="shared" si="120"/>
        <v>0</v>
      </c>
      <c r="FN38" s="47">
        <f t="shared" si="120"/>
        <v>0</v>
      </c>
      <c r="FO38" s="47">
        <f t="shared" si="120"/>
        <v>0</v>
      </c>
      <c r="FP38" s="47">
        <f t="shared" si="120"/>
        <v>0</v>
      </c>
      <c r="FQ38" s="47">
        <f t="shared" si="120"/>
        <v>0</v>
      </c>
      <c r="FR38" s="47">
        <f t="shared" si="120"/>
        <v>0</v>
      </c>
      <c r="FS38" s="47">
        <f t="shared" si="120"/>
        <v>0</v>
      </c>
      <c r="FT38" s="47">
        <f t="shared" si="120"/>
        <v>0</v>
      </c>
      <c r="FU38" s="47">
        <f t="shared" si="120"/>
        <v>0</v>
      </c>
      <c r="FV38" s="47">
        <f t="shared" si="120"/>
        <v>0</v>
      </c>
      <c r="FW38" s="47">
        <f t="shared" si="120"/>
        <v>0</v>
      </c>
      <c r="FX38" s="47">
        <f t="shared" si="120"/>
        <v>0</v>
      </c>
      <c r="FY38" s="47">
        <f t="shared" si="120"/>
        <v>0</v>
      </c>
      <c r="FZ38" s="47">
        <f t="shared" si="120"/>
        <v>0</v>
      </c>
      <c r="GA38" s="47">
        <f t="shared" si="120"/>
        <v>0</v>
      </c>
      <c r="GB38" s="47">
        <f t="shared" si="120"/>
        <v>0</v>
      </c>
      <c r="GC38" s="47">
        <f t="shared" si="120"/>
        <v>0</v>
      </c>
      <c r="GD38" s="47">
        <f t="shared" si="120"/>
        <v>0</v>
      </c>
      <c r="GE38" s="47">
        <f t="shared" si="120"/>
        <v>0</v>
      </c>
      <c r="GF38" s="47">
        <f t="shared" si="120"/>
        <v>0</v>
      </c>
      <c r="GG38" s="47">
        <f t="shared" si="120"/>
        <v>0</v>
      </c>
      <c r="GH38" s="47">
        <f t="shared" si="120"/>
        <v>0</v>
      </c>
      <c r="GI38" s="47">
        <f t="shared" si="120"/>
        <v>0</v>
      </c>
      <c r="GJ38" s="47">
        <f t="shared" si="120"/>
        <v>0</v>
      </c>
      <c r="GK38" s="47">
        <f t="shared" si="120"/>
        <v>0</v>
      </c>
      <c r="GL38" s="47">
        <f t="shared" si="120"/>
        <v>0</v>
      </c>
      <c r="GM38" s="47">
        <f t="shared" si="120"/>
        <v>0</v>
      </c>
      <c r="GN38" s="47">
        <f t="shared" si="120"/>
        <v>0</v>
      </c>
      <c r="GO38" s="47">
        <f t="shared" si="120"/>
        <v>0</v>
      </c>
      <c r="GP38" s="47">
        <f t="shared" si="120"/>
        <v>0</v>
      </c>
      <c r="GQ38" s="47">
        <f t="shared" si="120"/>
        <v>0</v>
      </c>
      <c r="GR38" s="47">
        <f t="shared" si="120"/>
        <v>0</v>
      </c>
      <c r="GS38" s="47">
        <f t="shared" si="120"/>
        <v>0</v>
      </c>
      <c r="GT38" s="47">
        <f t="shared" si="120"/>
        <v>0</v>
      </c>
      <c r="GU38" s="47">
        <f t="shared" si="120"/>
        <v>0</v>
      </c>
      <c r="GV38" s="47">
        <f t="shared" si="120"/>
        <v>0</v>
      </c>
      <c r="GW38" s="47">
        <f t="shared" si="118"/>
        <v>0</v>
      </c>
      <c r="GX38" s="47">
        <f t="shared" si="118"/>
        <v>0</v>
      </c>
      <c r="GY38" s="47">
        <f t="shared" si="114"/>
        <v>0</v>
      </c>
      <c r="GZ38" s="47">
        <f t="shared" ref="GZ38:JK39" si="121">MAX(0,(MIN($F38,GZ$15)-MAX($E38,GZ$14)+1))/GZ$16</f>
        <v>0</v>
      </c>
      <c r="HA38" s="47">
        <f t="shared" si="121"/>
        <v>0</v>
      </c>
      <c r="HB38" s="47">
        <f t="shared" si="121"/>
        <v>0</v>
      </c>
      <c r="HC38" s="47">
        <f t="shared" si="121"/>
        <v>0</v>
      </c>
      <c r="HD38" s="47">
        <f t="shared" si="121"/>
        <v>0</v>
      </c>
      <c r="HE38" s="47">
        <f t="shared" si="121"/>
        <v>0</v>
      </c>
      <c r="HF38" s="47">
        <f t="shared" si="121"/>
        <v>0</v>
      </c>
      <c r="HG38" s="47">
        <f t="shared" si="121"/>
        <v>0</v>
      </c>
      <c r="HH38" s="47">
        <f t="shared" si="121"/>
        <v>0</v>
      </c>
      <c r="HI38" s="47">
        <f t="shared" si="121"/>
        <v>0</v>
      </c>
      <c r="HJ38" s="47">
        <f t="shared" si="121"/>
        <v>0</v>
      </c>
      <c r="HK38" s="47">
        <f t="shared" si="121"/>
        <v>0</v>
      </c>
      <c r="HL38" s="47">
        <f t="shared" si="121"/>
        <v>0</v>
      </c>
      <c r="HM38" s="47">
        <f t="shared" si="121"/>
        <v>0</v>
      </c>
      <c r="HN38" s="47">
        <f t="shared" si="121"/>
        <v>0</v>
      </c>
      <c r="HO38" s="47">
        <f t="shared" si="121"/>
        <v>0</v>
      </c>
      <c r="HP38" s="47">
        <f t="shared" si="121"/>
        <v>0</v>
      </c>
      <c r="HQ38" s="47">
        <f t="shared" si="121"/>
        <v>0</v>
      </c>
      <c r="HR38" s="47">
        <f t="shared" si="121"/>
        <v>0</v>
      </c>
      <c r="HS38" s="47">
        <f t="shared" si="121"/>
        <v>0</v>
      </c>
      <c r="HT38" s="47">
        <f t="shared" si="121"/>
        <v>0</v>
      </c>
      <c r="HU38" s="47">
        <f t="shared" si="121"/>
        <v>0</v>
      </c>
      <c r="HV38" s="47">
        <f t="shared" si="121"/>
        <v>0</v>
      </c>
      <c r="HW38" s="47">
        <f t="shared" si="121"/>
        <v>0</v>
      </c>
      <c r="HX38" s="47">
        <f t="shared" si="121"/>
        <v>0</v>
      </c>
      <c r="HY38" s="47">
        <f t="shared" si="121"/>
        <v>0</v>
      </c>
      <c r="HZ38" s="47">
        <f t="shared" si="121"/>
        <v>0</v>
      </c>
      <c r="IA38" s="47">
        <f t="shared" si="121"/>
        <v>0</v>
      </c>
      <c r="IB38" s="47">
        <f t="shared" si="121"/>
        <v>0</v>
      </c>
      <c r="IC38" s="47">
        <f t="shared" si="121"/>
        <v>0</v>
      </c>
      <c r="ID38" s="47">
        <f t="shared" si="121"/>
        <v>0</v>
      </c>
      <c r="IE38" s="47">
        <f t="shared" si="121"/>
        <v>0</v>
      </c>
      <c r="IF38" s="47">
        <f t="shared" si="121"/>
        <v>0</v>
      </c>
      <c r="IG38" s="47">
        <f t="shared" si="121"/>
        <v>0</v>
      </c>
      <c r="IH38" s="47">
        <f t="shared" si="121"/>
        <v>0</v>
      </c>
      <c r="II38" s="47">
        <f t="shared" si="121"/>
        <v>0</v>
      </c>
      <c r="IJ38" s="47">
        <f t="shared" si="121"/>
        <v>0</v>
      </c>
      <c r="IK38" s="47">
        <f t="shared" si="121"/>
        <v>0</v>
      </c>
      <c r="IL38" s="47">
        <f t="shared" si="121"/>
        <v>0</v>
      </c>
      <c r="IM38" s="47">
        <f t="shared" si="121"/>
        <v>0</v>
      </c>
      <c r="IN38" s="47">
        <f t="shared" si="121"/>
        <v>0</v>
      </c>
      <c r="IO38" s="47">
        <f t="shared" si="121"/>
        <v>0</v>
      </c>
      <c r="IP38" s="47">
        <f t="shared" si="121"/>
        <v>0</v>
      </c>
      <c r="IQ38" s="47">
        <f t="shared" si="121"/>
        <v>0</v>
      </c>
      <c r="IR38" s="47">
        <f t="shared" si="121"/>
        <v>0</v>
      </c>
      <c r="IS38" s="47">
        <f t="shared" si="121"/>
        <v>0</v>
      </c>
      <c r="IT38" s="47">
        <f t="shared" si="121"/>
        <v>0</v>
      </c>
      <c r="IU38" s="47">
        <f t="shared" si="121"/>
        <v>0</v>
      </c>
      <c r="IV38" s="47">
        <f t="shared" si="121"/>
        <v>0</v>
      </c>
      <c r="IW38" s="47">
        <f t="shared" si="121"/>
        <v>0</v>
      </c>
      <c r="IX38" s="47">
        <f t="shared" si="121"/>
        <v>0</v>
      </c>
      <c r="IY38" s="47">
        <f t="shared" si="121"/>
        <v>0</v>
      </c>
      <c r="IZ38" s="47">
        <f t="shared" si="121"/>
        <v>0</v>
      </c>
      <c r="JA38" s="47">
        <f t="shared" si="121"/>
        <v>0</v>
      </c>
      <c r="JB38" s="47">
        <f t="shared" si="121"/>
        <v>0</v>
      </c>
      <c r="JC38" s="47">
        <f t="shared" si="121"/>
        <v>0</v>
      </c>
      <c r="JD38" s="47">
        <f t="shared" si="121"/>
        <v>0</v>
      </c>
      <c r="JE38" s="47">
        <f t="shared" si="121"/>
        <v>0</v>
      </c>
      <c r="JF38" s="47">
        <f t="shared" si="121"/>
        <v>0</v>
      </c>
      <c r="JG38" s="47">
        <f t="shared" si="121"/>
        <v>0</v>
      </c>
      <c r="JH38" s="47">
        <f t="shared" si="121"/>
        <v>0</v>
      </c>
      <c r="JI38" s="47">
        <f t="shared" si="121"/>
        <v>0</v>
      </c>
      <c r="JJ38" s="47">
        <f t="shared" si="121"/>
        <v>0</v>
      </c>
      <c r="JK38" s="47">
        <f t="shared" si="121"/>
        <v>0</v>
      </c>
      <c r="JL38" s="47">
        <f t="shared" si="119"/>
        <v>0</v>
      </c>
      <c r="JM38" s="47">
        <f t="shared" si="119"/>
        <v>0</v>
      </c>
      <c r="JN38" s="47">
        <f t="shared" si="119"/>
        <v>0</v>
      </c>
      <c r="JO38" s="47">
        <f t="shared" si="119"/>
        <v>0</v>
      </c>
      <c r="JP38" s="47">
        <f t="shared" si="119"/>
        <v>0</v>
      </c>
      <c r="JQ38" s="47">
        <f t="shared" si="119"/>
        <v>0</v>
      </c>
      <c r="JR38" s="47">
        <f t="shared" si="119"/>
        <v>0</v>
      </c>
      <c r="JS38" s="47">
        <f t="shared" si="119"/>
        <v>0</v>
      </c>
      <c r="JT38" s="47">
        <f t="shared" si="119"/>
        <v>0</v>
      </c>
      <c r="JU38" s="47">
        <f t="shared" si="119"/>
        <v>0</v>
      </c>
      <c r="JV38" s="47">
        <f t="shared" si="119"/>
        <v>0</v>
      </c>
      <c r="JW38" s="47">
        <f t="shared" si="119"/>
        <v>0</v>
      </c>
      <c r="JX38" s="47">
        <f t="shared" si="119"/>
        <v>0</v>
      </c>
      <c r="JY38" s="47">
        <f t="shared" si="119"/>
        <v>0</v>
      </c>
      <c r="JZ38" s="47">
        <f t="shared" si="119"/>
        <v>0</v>
      </c>
      <c r="KA38" s="47">
        <f t="shared" si="119"/>
        <v>0</v>
      </c>
      <c r="KB38" s="47">
        <f t="shared" si="119"/>
        <v>0</v>
      </c>
      <c r="KC38" s="47">
        <f t="shared" si="119"/>
        <v>0</v>
      </c>
      <c r="KD38" s="47">
        <f t="shared" si="119"/>
        <v>0</v>
      </c>
      <c r="KE38" s="47">
        <f t="shared" si="119"/>
        <v>0</v>
      </c>
      <c r="KF38" s="47">
        <f t="shared" si="119"/>
        <v>0</v>
      </c>
      <c r="KG38" s="47">
        <f t="shared" si="119"/>
        <v>0</v>
      </c>
      <c r="KH38" s="47">
        <f t="shared" si="119"/>
        <v>0</v>
      </c>
      <c r="KI38" s="47">
        <f t="shared" si="119"/>
        <v>0</v>
      </c>
      <c r="KJ38" s="47">
        <f t="shared" si="119"/>
        <v>0</v>
      </c>
      <c r="KK38" s="47">
        <f t="shared" si="119"/>
        <v>0</v>
      </c>
      <c r="KL38" s="47">
        <f t="shared" si="119"/>
        <v>0</v>
      </c>
      <c r="KM38" s="47">
        <f t="shared" si="119"/>
        <v>0</v>
      </c>
      <c r="KN38" s="47">
        <f t="shared" si="119"/>
        <v>0</v>
      </c>
      <c r="KO38" s="47">
        <f t="shared" si="119"/>
        <v>0</v>
      </c>
      <c r="KP38" s="47">
        <f t="shared" si="119"/>
        <v>0</v>
      </c>
      <c r="KQ38" s="47">
        <f t="shared" si="119"/>
        <v>0</v>
      </c>
      <c r="KR38" s="47">
        <f t="shared" si="119"/>
        <v>0</v>
      </c>
      <c r="KS38" s="47">
        <f t="shared" si="119"/>
        <v>0</v>
      </c>
      <c r="KT38" s="47">
        <f t="shared" si="119"/>
        <v>0</v>
      </c>
      <c r="KU38" s="47">
        <f t="shared" si="119"/>
        <v>0</v>
      </c>
      <c r="KV38" s="47">
        <f t="shared" si="119"/>
        <v>0</v>
      </c>
      <c r="KW38" s="47">
        <f t="shared" si="119"/>
        <v>0</v>
      </c>
      <c r="KX38" s="47">
        <f t="shared" si="119"/>
        <v>0</v>
      </c>
      <c r="KY38" s="47">
        <f t="shared" si="119"/>
        <v>0</v>
      </c>
      <c r="KZ38" s="47">
        <f t="shared" si="119"/>
        <v>0</v>
      </c>
      <c r="LA38" s="47">
        <f t="shared" si="119"/>
        <v>0</v>
      </c>
      <c r="LB38" s="47">
        <f t="shared" si="119"/>
        <v>0</v>
      </c>
      <c r="LC38" s="47">
        <f t="shared" si="119"/>
        <v>0</v>
      </c>
      <c r="LD38" s="47">
        <f t="shared" si="119"/>
        <v>0</v>
      </c>
      <c r="LE38" s="47">
        <f t="shared" si="119"/>
        <v>0</v>
      </c>
      <c r="LF38" s="47">
        <f t="shared" si="119"/>
        <v>0</v>
      </c>
      <c r="LG38" s="47">
        <f t="shared" si="119"/>
        <v>0</v>
      </c>
      <c r="LH38" s="47">
        <f t="shared" si="119"/>
        <v>0</v>
      </c>
      <c r="LI38" s="47">
        <f t="shared" si="119"/>
        <v>0</v>
      </c>
      <c r="LJ38" s="47">
        <f t="shared" si="119"/>
        <v>0</v>
      </c>
      <c r="LK38" s="47">
        <f t="shared" si="119"/>
        <v>0</v>
      </c>
      <c r="LL38" s="47">
        <f t="shared" si="119"/>
        <v>0</v>
      </c>
      <c r="LM38" s="47">
        <f t="shared" si="119"/>
        <v>0</v>
      </c>
      <c r="LN38" s="47">
        <f t="shared" si="119"/>
        <v>0</v>
      </c>
      <c r="LO38" s="47">
        <f t="shared" si="119"/>
        <v>0</v>
      </c>
      <c r="LP38" s="47">
        <f t="shared" si="119"/>
        <v>0</v>
      </c>
      <c r="LQ38" s="47">
        <f t="shared" si="119"/>
        <v>0</v>
      </c>
      <c r="LR38" s="47">
        <f t="shared" si="119"/>
        <v>0</v>
      </c>
      <c r="LS38" s="47">
        <f t="shared" si="119"/>
        <v>0</v>
      </c>
      <c r="LT38" s="47">
        <f t="shared" si="119"/>
        <v>0</v>
      </c>
      <c r="LU38" s="47">
        <f t="shared" si="119"/>
        <v>0</v>
      </c>
      <c r="LV38" s="47">
        <f t="shared" si="119"/>
        <v>0</v>
      </c>
      <c r="LW38" s="47">
        <f t="shared" si="115"/>
        <v>0</v>
      </c>
      <c r="LX38" s="47">
        <f t="shared" ref="LX38:OI39" si="122">MAX(0,(MIN($F38,LX$15)-MAX($E38,LX$14)+1))/LX$16</f>
        <v>0</v>
      </c>
      <c r="LY38" s="47">
        <f t="shared" si="122"/>
        <v>0</v>
      </c>
      <c r="LZ38" s="47">
        <f t="shared" si="122"/>
        <v>0</v>
      </c>
      <c r="MA38" s="47">
        <f t="shared" si="122"/>
        <v>0</v>
      </c>
      <c r="MB38" s="47">
        <f t="shared" si="122"/>
        <v>0</v>
      </c>
      <c r="MC38" s="47">
        <f t="shared" si="122"/>
        <v>0</v>
      </c>
      <c r="MD38" s="47">
        <f t="shared" si="122"/>
        <v>0</v>
      </c>
      <c r="ME38" s="47">
        <f t="shared" si="122"/>
        <v>0</v>
      </c>
      <c r="MF38" s="47">
        <f t="shared" si="122"/>
        <v>0</v>
      </c>
      <c r="MG38" s="47">
        <f t="shared" si="122"/>
        <v>0</v>
      </c>
      <c r="MH38" s="47">
        <f t="shared" si="122"/>
        <v>0</v>
      </c>
      <c r="MI38" s="47">
        <f t="shared" si="122"/>
        <v>0</v>
      </c>
      <c r="MJ38" s="47">
        <f t="shared" si="122"/>
        <v>0</v>
      </c>
      <c r="MK38" s="47">
        <f t="shared" si="122"/>
        <v>0</v>
      </c>
      <c r="ML38" s="47">
        <f t="shared" si="122"/>
        <v>0</v>
      </c>
      <c r="MM38" s="47">
        <f t="shared" si="122"/>
        <v>0</v>
      </c>
      <c r="MN38" s="47">
        <f t="shared" si="122"/>
        <v>0</v>
      </c>
      <c r="MO38" s="47">
        <f t="shared" si="122"/>
        <v>0</v>
      </c>
      <c r="MP38" s="47">
        <f t="shared" si="122"/>
        <v>0</v>
      </c>
      <c r="MQ38" s="47">
        <f t="shared" si="122"/>
        <v>0</v>
      </c>
      <c r="MR38" s="47">
        <f t="shared" si="122"/>
        <v>0</v>
      </c>
      <c r="MS38" s="47">
        <f t="shared" si="122"/>
        <v>0</v>
      </c>
      <c r="MT38" s="47">
        <f t="shared" si="122"/>
        <v>0</v>
      </c>
      <c r="MU38" s="47">
        <f t="shared" si="122"/>
        <v>0</v>
      </c>
      <c r="MV38" s="47">
        <f t="shared" si="122"/>
        <v>0</v>
      </c>
      <c r="MW38" s="47">
        <f t="shared" si="122"/>
        <v>0</v>
      </c>
      <c r="MX38" s="47">
        <f t="shared" si="122"/>
        <v>0</v>
      </c>
      <c r="MY38" s="47">
        <f t="shared" si="122"/>
        <v>0</v>
      </c>
      <c r="MZ38" s="47">
        <f t="shared" si="122"/>
        <v>0</v>
      </c>
      <c r="NA38" s="47">
        <f t="shared" si="122"/>
        <v>0</v>
      </c>
      <c r="NB38" s="47">
        <f t="shared" si="122"/>
        <v>0</v>
      </c>
      <c r="NC38" s="47">
        <f t="shared" si="122"/>
        <v>0</v>
      </c>
      <c r="ND38" s="47">
        <f t="shared" si="122"/>
        <v>0</v>
      </c>
      <c r="NE38" s="47">
        <f t="shared" si="122"/>
        <v>0</v>
      </c>
      <c r="NF38" s="47">
        <f t="shared" si="122"/>
        <v>0</v>
      </c>
      <c r="NG38" s="47">
        <f t="shared" si="122"/>
        <v>0</v>
      </c>
      <c r="NH38" s="47">
        <f t="shared" si="122"/>
        <v>0</v>
      </c>
      <c r="NI38" s="47">
        <f t="shared" si="122"/>
        <v>0</v>
      </c>
      <c r="NJ38" s="47">
        <f t="shared" si="122"/>
        <v>0</v>
      </c>
      <c r="NK38" s="47">
        <f t="shared" si="122"/>
        <v>0</v>
      </c>
      <c r="NL38" s="47">
        <f t="shared" si="122"/>
        <v>0</v>
      </c>
      <c r="NM38" s="47">
        <f t="shared" si="122"/>
        <v>0</v>
      </c>
      <c r="NN38" s="47">
        <f t="shared" si="122"/>
        <v>0</v>
      </c>
      <c r="NO38" s="47">
        <f t="shared" si="122"/>
        <v>0</v>
      </c>
      <c r="NP38" s="47">
        <f t="shared" si="122"/>
        <v>0</v>
      </c>
      <c r="NQ38" s="47">
        <f t="shared" si="122"/>
        <v>0</v>
      </c>
      <c r="NR38" s="47">
        <f t="shared" si="122"/>
        <v>0</v>
      </c>
      <c r="NS38" s="47">
        <f t="shared" si="122"/>
        <v>0</v>
      </c>
      <c r="NT38" s="47">
        <f t="shared" si="122"/>
        <v>0</v>
      </c>
      <c r="NU38" s="47">
        <f t="shared" si="122"/>
        <v>0</v>
      </c>
      <c r="NV38" s="47">
        <f t="shared" si="122"/>
        <v>0</v>
      </c>
      <c r="NW38" s="47">
        <f t="shared" si="122"/>
        <v>0</v>
      </c>
      <c r="NX38" s="47">
        <f t="shared" si="122"/>
        <v>0</v>
      </c>
      <c r="NY38" s="47">
        <f t="shared" si="122"/>
        <v>0</v>
      </c>
      <c r="NZ38" s="47">
        <f t="shared" si="122"/>
        <v>0</v>
      </c>
      <c r="OA38" s="47">
        <f t="shared" si="122"/>
        <v>0</v>
      </c>
      <c r="OB38" s="47">
        <f t="shared" si="122"/>
        <v>0</v>
      </c>
      <c r="OC38" s="47">
        <f t="shared" si="122"/>
        <v>0</v>
      </c>
      <c r="OD38" s="47">
        <f t="shared" si="122"/>
        <v>0</v>
      </c>
      <c r="OE38" s="47">
        <f t="shared" si="122"/>
        <v>0</v>
      </c>
      <c r="OF38" s="47">
        <f t="shared" si="122"/>
        <v>0</v>
      </c>
      <c r="OG38" s="47">
        <f t="shared" si="122"/>
        <v>0</v>
      </c>
      <c r="OH38" s="47">
        <f t="shared" si="122"/>
        <v>0</v>
      </c>
      <c r="OI38" s="47">
        <f t="shared" si="122"/>
        <v>0</v>
      </c>
      <c r="OJ38" s="47">
        <f t="shared" si="112"/>
        <v>0</v>
      </c>
      <c r="OK38" s="47">
        <f t="shared" si="112"/>
        <v>0</v>
      </c>
      <c r="OL38" s="47">
        <f t="shared" si="112"/>
        <v>0</v>
      </c>
      <c r="OM38" s="47">
        <f t="shared" si="112"/>
        <v>0</v>
      </c>
      <c r="ON38" s="47">
        <f t="shared" si="112"/>
        <v>0</v>
      </c>
      <c r="OO38" s="47">
        <f t="shared" si="112"/>
        <v>0</v>
      </c>
      <c r="OP38" s="47">
        <f t="shared" si="112"/>
        <v>0</v>
      </c>
      <c r="OQ38" s="47">
        <f t="shared" si="112"/>
        <v>0</v>
      </c>
      <c r="OR38" s="526">
        <f t="shared" si="112"/>
        <v>0</v>
      </c>
    </row>
    <row r="39" spans="2:408" ht="15" thickBot="1" x14ac:dyDescent="0.4">
      <c r="B39" s="277"/>
      <c r="E39" s="501">
        <f>Assumptions!E22</f>
        <v>44562</v>
      </c>
      <c r="F39" s="27">
        <f>EOMONTH(E39,G39-1)</f>
        <v>44592</v>
      </c>
      <c r="G39" s="457">
        <f>Assumptions!E34</f>
        <v>1</v>
      </c>
      <c r="I39" s="503">
        <f t="shared" si="106"/>
        <v>1</v>
      </c>
      <c r="L39" s="47">
        <f t="shared" si="107"/>
        <v>1</v>
      </c>
      <c r="M39" s="47">
        <f t="shared" si="117"/>
        <v>0</v>
      </c>
      <c r="N39" s="47">
        <f t="shared" si="117"/>
        <v>0</v>
      </c>
      <c r="O39" s="47">
        <f t="shared" si="117"/>
        <v>0</v>
      </c>
      <c r="P39" s="47">
        <f t="shared" si="117"/>
        <v>0</v>
      </c>
      <c r="Q39" s="47">
        <f t="shared" si="117"/>
        <v>0</v>
      </c>
      <c r="R39" s="47">
        <f t="shared" si="117"/>
        <v>0</v>
      </c>
      <c r="S39" s="47">
        <f t="shared" si="117"/>
        <v>0</v>
      </c>
      <c r="T39" s="47">
        <f t="shared" si="117"/>
        <v>0</v>
      </c>
      <c r="U39" s="47">
        <f t="shared" si="117"/>
        <v>0</v>
      </c>
      <c r="V39" s="47">
        <f t="shared" si="117"/>
        <v>0</v>
      </c>
      <c r="W39" s="47">
        <f t="shared" si="117"/>
        <v>0</v>
      </c>
      <c r="X39" s="47">
        <f t="shared" si="117"/>
        <v>0</v>
      </c>
      <c r="Y39" s="47">
        <f t="shared" si="117"/>
        <v>0</v>
      </c>
      <c r="Z39" s="47">
        <f t="shared" si="117"/>
        <v>0</v>
      </c>
      <c r="AA39" s="47">
        <f t="shared" si="117"/>
        <v>0</v>
      </c>
      <c r="AB39" s="47">
        <f t="shared" si="117"/>
        <v>0</v>
      </c>
      <c r="AC39" s="47">
        <f t="shared" si="117"/>
        <v>0</v>
      </c>
      <c r="AD39" s="47">
        <f t="shared" si="117"/>
        <v>0</v>
      </c>
      <c r="AE39" s="47">
        <f t="shared" si="117"/>
        <v>0</v>
      </c>
      <c r="AF39" s="47">
        <f t="shared" si="117"/>
        <v>0</v>
      </c>
      <c r="AG39" s="47">
        <f t="shared" si="117"/>
        <v>0</v>
      </c>
      <c r="AH39" s="47">
        <f t="shared" si="117"/>
        <v>0</v>
      </c>
      <c r="AI39" s="47">
        <f t="shared" si="117"/>
        <v>0</v>
      </c>
      <c r="AJ39" s="47">
        <f t="shared" si="117"/>
        <v>0</v>
      </c>
      <c r="AK39" s="47">
        <f t="shared" si="117"/>
        <v>0</v>
      </c>
      <c r="AL39" s="47">
        <f t="shared" si="117"/>
        <v>0</v>
      </c>
      <c r="AM39" s="47">
        <f t="shared" si="117"/>
        <v>0</v>
      </c>
      <c r="AN39" s="47">
        <f t="shared" si="117"/>
        <v>0</v>
      </c>
      <c r="AO39" s="47">
        <f t="shared" si="117"/>
        <v>0</v>
      </c>
      <c r="AP39" s="47">
        <f t="shared" si="117"/>
        <v>0</v>
      </c>
      <c r="AQ39" s="47">
        <f t="shared" si="117"/>
        <v>0</v>
      </c>
      <c r="AR39" s="47">
        <f t="shared" si="117"/>
        <v>0</v>
      </c>
      <c r="AS39" s="47">
        <f t="shared" si="117"/>
        <v>0</v>
      </c>
      <c r="AT39" s="47">
        <f t="shared" si="117"/>
        <v>0</v>
      </c>
      <c r="AU39" s="47">
        <f t="shared" si="117"/>
        <v>0</v>
      </c>
      <c r="AV39" s="47">
        <f t="shared" si="117"/>
        <v>0</v>
      </c>
      <c r="AW39" s="47">
        <f t="shared" si="117"/>
        <v>0</v>
      </c>
      <c r="AX39" s="47">
        <f t="shared" si="117"/>
        <v>0</v>
      </c>
      <c r="AY39" s="47">
        <f t="shared" si="117"/>
        <v>0</v>
      </c>
      <c r="AZ39" s="47">
        <f t="shared" si="117"/>
        <v>0</v>
      </c>
      <c r="BA39" s="47">
        <f t="shared" si="117"/>
        <v>0</v>
      </c>
      <c r="BB39" s="47">
        <f t="shared" si="117"/>
        <v>0</v>
      </c>
      <c r="BC39" s="47">
        <f t="shared" si="117"/>
        <v>0</v>
      </c>
      <c r="BD39" s="47">
        <f t="shared" si="117"/>
        <v>0</v>
      </c>
      <c r="BE39" s="47">
        <f t="shared" si="117"/>
        <v>0</v>
      </c>
      <c r="BF39" s="47">
        <f t="shared" si="117"/>
        <v>0</v>
      </c>
      <c r="BG39" s="47">
        <f t="shared" si="117"/>
        <v>0</v>
      </c>
      <c r="BH39" s="47">
        <f t="shared" si="117"/>
        <v>0</v>
      </c>
      <c r="BI39" s="47">
        <f t="shared" si="117"/>
        <v>0</v>
      </c>
      <c r="BJ39" s="47">
        <f t="shared" si="117"/>
        <v>0</v>
      </c>
      <c r="BK39" s="47">
        <f t="shared" si="117"/>
        <v>0</v>
      </c>
      <c r="BL39" s="47">
        <f t="shared" si="117"/>
        <v>0</v>
      </c>
      <c r="BM39" s="47">
        <f t="shared" si="117"/>
        <v>0</v>
      </c>
      <c r="BN39" s="47">
        <f t="shared" si="117"/>
        <v>0</v>
      </c>
      <c r="BO39" s="47">
        <f t="shared" si="117"/>
        <v>0</v>
      </c>
      <c r="BP39" s="47">
        <f t="shared" si="117"/>
        <v>0</v>
      </c>
      <c r="BQ39" s="47">
        <f t="shared" si="117"/>
        <v>0</v>
      </c>
      <c r="BR39" s="47">
        <f t="shared" si="117"/>
        <v>0</v>
      </c>
      <c r="BS39" s="47">
        <f t="shared" si="117"/>
        <v>0</v>
      </c>
      <c r="BT39" s="47">
        <f t="shared" si="117"/>
        <v>0</v>
      </c>
      <c r="BU39" s="47">
        <f t="shared" si="117"/>
        <v>0</v>
      </c>
      <c r="BV39" s="47">
        <f t="shared" si="117"/>
        <v>0</v>
      </c>
      <c r="BW39" s="47">
        <f t="shared" si="117"/>
        <v>0</v>
      </c>
      <c r="BX39" s="47">
        <f t="shared" si="117"/>
        <v>0</v>
      </c>
      <c r="BY39" s="47">
        <f t="shared" si="116"/>
        <v>0</v>
      </c>
      <c r="BZ39" s="47">
        <f t="shared" si="116"/>
        <v>0</v>
      </c>
      <c r="CA39" s="47">
        <f t="shared" si="116"/>
        <v>0</v>
      </c>
      <c r="CB39" s="47">
        <f t="shared" si="116"/>
        <v>0</v>
      </c>
      <c r="CC39" s="47">
        <f t="shared" si="116"/>
        <v>0</v>
      </c>
      <c r="CD39" s="47">
        <f t="shared" si="116"/>
        <v>0</v>
      </c>
      <c r="CE39" s="47">
        <f t="shared" si="116"/>
        <v>0</v>
      </c>
      <c r="CF39" s="47">
        <f t="shared" si="116"/>
        <v>0</v>
      </c>
      <c r="CG39" s="47">
        <f t="shared" si="116"/>
        <v>0</v>
      </c>
      <c r="CH39" s="47">
        <f t="shared" si="116"/>
        <v>0</v>
      </c>
      <c r="CI39" s="47">
        <f t="shared" si="116"/>
        <v>0</v>
      </c>
      <c r="CJ39" s="47">
        <f t="shared" si="116"/>
        <v>0</v>
      </c>
      <c r="CK39" s="47">
        <f t="shared" si="116"/>
        <v>0</v>
      </c>
      <c r="CL39" s="47">
        <f t="shared" si="116"/>
        <v>0</v>
      </c>
      <c r="CM39" s="47">
        <f t="shared" si="116"/>
        <v>0</v>
      </c>
      <c r="CN39" s="47">
        <f t="shared" si="116"/>
        <v>0</v>
      </c>
      <c r="CO39" s="47">
        <f t="shared" si="116"/>
        <v>0</v>
      </c>
      <c r="CP39" s="47">
        <f t="shared" si="116"/>
        <v>0</v>
      </c>
      <c r="CQ39" s="47">
        <f t="shared" si="116"/>
        <v>0</v>
      </c>
      <c r="CR39" s="47">
        <f t="shared" si="116"/>
        <v>0</v>
      </c>
      <c r="CS39" s="47">
        <f t="shared" si="116"/>
        <v>0</v>
      </c>
      <c r="CT39" s="47">
        <f t="shared" si="116"/>
        <v>0</v>
      </c>
      <c r="CU39" s="47">
        <f t="shared" si="116"/>
        <v>0</v>
      </c>
      <c r="CV39" s="47">
        <f t="shared" si="116"/>
        <v>0</v>
      </c>
      <c r="CW39" s="47">
        <f t="shared" si="116"/>
        <v>0</v>
      </c>
      <c r="CX39" s="47">
        <f t="shared" si="116"/>
        <v>0</v>
      </c>
      <c r="CY39" s="47">
        <f t="shared" si="116"/>
        <v>0</v>
      </c>
      <c r="CZ39" s="47">
        <f t="shared" si="116"/>
        <v>0</v>
      </c>
      <c r="DA39" s="47">
        <f t="shared" si="116"/>
        <v>0</v>
      </c>
      <c r="DB39" s="47">
        <f t="shared" si="116"/>
        <v>0</v>
      </c>
      <c r="DC39" s="47">
        <f t="shared" si="116"/>
        <v>0</v>
      </c>
      <c r="DD39" s="47">
        <f t="shared" si="116"/>
        <v>0</v>
      </c>
      <c r="DE39" s="47">
        <f t="shared" si="116"/>
        <v>0</v>
      </c>
      <c r="DF39" s="47">
        <f t="shared" si="116"/>
        <v>0</v>
      </c>
      <c r="DG39" s="47">
        <f t="shared" si="116"/>
        <v>0</v>
      </c>
      <c r="DH39" s="47">
        <f t="shared" si="116"/>
        <v>0</v>
      </c>
      <c r="DI39" s="47">
        <f t="shared" si="116"/>
        <v>0</v>
      </c>
      <c r="DJ39" s="47">
        <f t="shared" si="116"/>
        <v>0</v>
      </c>
      <c r="DK39" s="47">
        <f t="shared" si="116"/>
        <v>0</v>
      </c>
      <c r="DL39" s="47">
        <f t="shared" si="116"/>
        <v>0</v>
      </c>
      <c r="DM39" s="47">
        <f t="shared" si="116"/>
        <v>0</v>
      </c>
      <c r="DN39" s="47">
        <f t="shared" si="116"/>
        <v>0</v>
      </c>
      <c r="DO39" s="47">
        <f t="shared" si="116"/>
        <v>0</v>
      </c>
      <c r="DP39" s="47">
        <f t="shared" si="116"/>
        <v>0</v>
      </c>
      <c r="DQ39" s="47">
        <f t="shared" si="116"/>
        <v>0</v>
      </c>
      <c r="DR39" s="47">
        <f t="shared" si="116"/>
        <v>0</v>
      </c>
      <c r="DS39" s="47">
        <f t="shared" si="116"/>
        <v>0</v>
      </c>
      <c r="DT39" s="47">
        <f t="shared" si="116"/>
        <v>0</v>
      </c>
      <c r="DU39" s="47">
        <f t="shared" si="116"/>
        <v>0</v>
      </c>
      <c r="DV39" s="47">
        <f t="shared" si="116"/>
        <v>0</v>
      </c>
      <c r="DW39" s="47">
        <f t="shared" si="116"/>
        <v>0</v>
      </c>
      <c r="DX39" s="47">
        <f t="shared" si="116"/>
        <v>0</v>
      </c>
      <c r="DY39" s="47">
        <f t="shared" si="116"/>
        <v>0</v>
      </c>
      <c r="DZ39" s="47">
        <f t="shared" si="116"/>
        <v>0</v>
      </c>
      <c r="EA39" s="47">
        <f t="shared" si="116"/>
        <v>0</v>
      </c>
      <c r="EB39" s="47">
        <f t="shared" si="116"/>
        <v>0</v>
      </c>
      <c r="EC39" s="47">
        <f t="shared" si="116"/>
        <v>0</v>
      </c>
      <c r="ED39" s="47">
        <f t="shared" si="116"/>
        <v>0</v>
      </c>
      <c r="EE39" s="47">
        <f t="shared" si="116"/>
        <v>0</v>
      </c>
      <c r="EF39" s="47">
        <f t="shared" si="116"/>
        <v>0</v>
      </c>
      <c r="EG39" s="47">
        <f t="shared" si="116"/>
        <v>0</v>
      </c>
      <c r="EH39" s="47">
        <f t="shared" si="116"/>
        <v>0</v>
      </c>
      <c r="EI39" s="47">
        <f t="shared" si="116"/>
        <v>0</v>
      </c>
      <c r="EJ39" s="47">
        <f t="shared" si="113"/>
        <v>0</v>
      </c>
      <c r="EK39" s="47">
        <f t="shared" si="120"/>
        <v>0</v>
      </c>
      <c r="EL39" s="47">
        <f t="shared" si="120"/>
        <v>0</v>
      </c>
      <c r="EM39" s="47">
        <f t="shared" si="120"/>
        <v>0</v>
      </c>
      <c r="EN39" s="47">
        <f t="shared" si="120"/>
        <v>0</v>
      </c>
      <c r="EO39" s="47">
        <f t="shared" si="120"/>
        <v>0</v>
      </c>
      <c r="EP39" s="47">
        <f t="shared" si="120"/>
        <v>0</v>
      </c>
      <c r="EQ39" s="47">
        <f t="shared" si="120"/>
        <v>0</v>
      </c>
      <c r="ER39" s="47">
        <f t="shared" si="120"/>
        <v>0</v>
      </c>
      <c r="ES39" s="47">
        <f t="shared" si="120"/>
        <v>0</v>
      </c>
      <c r="ET39" s="47">
        <f t="shared" si="120"/>
        <v>0</v>
      </c>
      <c r="EU39" s="47">
        <f t="shared" si="120"/>
        <v>0</v>
      </c>
      <c r="EV39" s="47">
        <f t="shared" si="120"/>
        <v>0</v>
      </c>
      <c r="EW39" s="47">
        <f t="shared" si="120"/>
        <v>0</v>
      </c>
      <c r="EX39" s="47">
        <f t="shared" si="120"/>
        <v>0</v>
      </c>
      <c r="EY39" s="47">
        <f t="shared" si="120"/>
        <v>0</v>
      </c>
      <c r="EZ39" s="47">
        <f t="shared" si="120"/>
        <v>0</v>
      </c>
      <c r="FA39" s="47">
        <f t="shared" si="120"/>
        <v>0</v>
      </c>
      <c r="FB39" s="47">
        <f t="shared" si="120"/>
        <v>0</v>
      </c>
      <c r="FC39" s="47">
        <f t="shared" si="120"/>
        <v>0</v>
      </c>
      <c r="FD39" s="47">
        <f t="shared" si="120"/>
        <v>0</v>
      </c>
      <c r="FE39" s="47">
        <f t="shared" si="120"/>
        <v>0</v>
      </c>
      <c r="FF39" s="47">
        <f t="shared" si="120"/>
        <v>0</v>
      </c>
      <c r="FG39" s="47">
        <f t="shared" si="120"/>
        <v>0</v>
      </c>
      <c r="FH39" s="47">
        <f t="shared" si="120"/>
        <v>0</v>
      </c>
      <c r="FI39" s="47">
        <f t="shared" si="120"/>
        <v>0</v>
      </c>
      <c r="FJ39" s="47">
        <f t="shared" si="120"/>
        <v>0</v>
      </c>
      <c r="FK39" s="47">
        <f t="shared" si="120"/>
        <v>0</v>
      </c>
      <c r="FL39" s="47">
        <f t="shared" si="120"/>
        <v>0</v>
      </c>
      <c r="FM39" s="47">
        <f t="shared" si="120"/>
        <v>0</v>
      </c>
      <c r="FN39" s="47">
        <f t="shared" si="120"/>
        <v>0</v>
      </c>
      <c r="FO39" s="47">
        <f t="shared" si="120"/>
        <v>0</v>
      </c>
      <c r="FP39" s="47">
        <f t="shared" si="120"/>
        <v>0</v>
      </c>
      <c r="FQ39" s="47">
        <f t="shared" si="120"/>
        <v>0</v>
      </c>
      <c r="FR39" s="47">
        <f t="shared" si="120"/>
        <v>0</v>
      </c>
      <c r="FS39" s="47">
        <f t="shared" si="120"/>
        <v>0</v>
      </c>
      <c r="FT39" s="47">
        <f t="shared" si="120"/>
        <v>0</v>
      </c>
      <c r="FU39" s="47">
        <f t="shared" si="120"/>
        <v>0</v>
      </c>
      <c r="FV39" s="47">
        <f t="shared" si="120"/>
        <v>0</v>
      </c>
      <c r="FW39" s="47">
        <f t="shared" si="120"/>
        <v>0</v>
      </c>
      <c r="FX39" s="47">
        <f t="shared" si="120"/>
        <v>0</v>
      </c>
      <c r="FY39" s="47">
        <f t="shared" si="120"/>
        <v>0</v>
      </c>
      <c r="FZ39" s="47">
        <f t="shared" si="120"/>
        <v>0</v>
      </c>
      <c r="GA39" s="47">
        <f t="shared" si="120"/>
        <v>0</v>
      </c>
      <c r="GB39" s="47">
        <f t="shared" si="120"/>
        <v>0</v>
      </c>
      <c r="GC39" s="47">
        <f t="shared" si="120"/>
        <v>0</v>
      </c>
      <c r="GD39" s="47">
        <f t="shared" si="120"/>
        <v>0</v>
      </c>
      <c r="GE39" s="47">
        <f t="shared" si="120"/>
        <v>0</v>
      </c>
      <c r="GF39" s="47">
        <f t="shared" si="120"/>
        <v>0</v>
      </c>
      <c r="GG39" s="47">
        <f t="shared" si="120"/>
        <v>0</v>
      </c>
      <c r="GH39" s="47">
        <f t="shared" si="120"/>
        <v>0</v>
      </c>
      <c r="GI39" s="47">
        <f t="shared" si="120"/>
        <v>0</v>
      </c>
      <c r="GJ39" s="47">
        <f t="shared" si="120"/>
        <v>0</v>
      </c>
      <c r="GK39" s="47">
        <f t="shared" si="120"/>
        <v>0</v>
      </c>
      <c r="GL39" s="47">
        <f t="shared" si="120"/>
        <v>0</v>
      </c>
      <c r="GM39" s="47">
        <f t="shared" si="120"/>
        <v>0</v>
      </c>
      <c r="GN39" s="47">
        <f t="shared" si="120"/>
        <v>0</v>
      </c>
      <c r="GO39" s="47">
        <f t="shared" si="120"/>
        <v>0</v>
      </c>
      <c r="GP39" s="47">
        <f t="shared" si="120"/>
        <v>0</v>
      </c>
      <c r="GQ39" s="47">
        <f t="shared" si="120"/>
        <v>0</v>
      </c>
      <c r="GR39" s="47">
        <f t="shared" si="120"/>
        <v>0</v>
      </c>
      <c r="GS39" s="47">
        <f t="shared" si="120"/>
        <v>0</v>
      </c>
      <c r="GT39" s="47">
        <f t="shared" si="120"/>
        <v>0</v>
      </c>
      <c r="GU39" s="47">
        <f t="shared" si="120"/>
        <v>0</v>
      </c>
      <c r="GV39" s="47">
        <f t="shared" si="120"/>
        <v>0</v>
      </c>
      <c r="GW39" s="47">
        <f t="shared" si="118"/>
        <v>0</v>
      </c>
      <c r="GX39" s="47">
        <f t="shared" si="118"/>
        <v>0</v>
      </c>
      <c r="GY39" s="47">
        <f t="shared" ref="GY39:JJ39" si="123">MAX(0,(MIN($F39,GY$15)-MAX($E39,GY$14)+1))/GY$16</f>
        <v>0</v>
      </c>
      <c r="GZ39" s="47">
        <f t="shared" si="123"/>
        <v>0</v>
      </c>
      <c r="HA39" s="47">
        <f t="shared" si="123"/>
        <v>0</v>
      </c>
      <c r="HB39" s="47">
        <f t="shared" si="123"/>
        <v>0</v>
      </c>
      <c r="HC39" s="47">
        <f t="shared" si="123"/>
        <v>0</v>
      </c>
      <c r="HD39" s="47">
        <f t="shared" si="123"/>
        <v>0</v>
      </c>
      <c r="HE39" s="47">
        <f t="shared" si="123"/>
        <v>0</v>
      </c>
      <c r="HF39" s="47">
        <f t="shared" si="123"/>
        <v>0</v>
      </c>
      <c r="HG39" s="47">
        <f t="shared" si="123"/>
        <v>0</v>
      </c>
      <c r="HH39" s="47">
        <f t="shared" si="123"/>
        <v>0</v>
      </c>
      <c r="HI39" s="47">
        <f t="shared" si="123"/>
        <v>0</v>
      </c>
      <c r="HJ39" s="47">
        <f t="shared" si="123"/>
        <v>0</v>
      </c>
      <c r="HK39" s="47">
        <f t="shared" si="123"/>
        <v>0</v>
      </c>
      <c r="HL39" s="47">
        <f t="shared" si="123"/>
        <v>0</v>
      </c>
      <c r="HM39" s="47">
        <f t="shared" si="123"/>
        <v>0</v>
      </c>
      <c r="HN39" s="47">
        <f t="shared" si="123"/>
        <v>0</v>
      </c>
      <c r="HO39" s="47">
        <f t="shared" si="123"/>
        <v>0</v>
      </c>
      <c r="HP39" s="47">
        <f t="shared" si="123"/>
        <v>0</v>
      </c>
      <c r="HQ39" s="47">
        <f t="shared" si="123"/>
        <v>0</v>
      </c>
      <c r="HR39" s="47">
        <f t="shared" si="123"/>
        <v>0</v>
      </c>
      <c r="HS39" s="47">
        <f t="shared" si="123"/>
        <v>0</v>
      </c>
      <c r="HT39" s="47">
        <f t="shared" si="123"/>
        <v>0</v>
      </c>
      <c r="HU39" s="47">
        <f t="shared" si="123"/>
        <v>0</v>
      </c>
      <c r="HV39" s="47">
        <f t="shared" si="123"/>
        <v>0</v>
      </c>
      <c r="HW39" s="47">
        <f t="shared" si="123"/>
        <v>0</v>
      </c>
      <c r="HX39" s="47">
        <f t="shared" si="123"/>
        <v>0</v>
      </c>
      <c r="HY39" s="47">
        <f t="shared" si="123"/>
        <v>0</v>
      </c>
      <c r="HZ39" s="47">
        <f t="shared" si="123"/>
        <v>0</v>
      </c>
      <c r="IA39" s="47">
        <f t="shared" si="123"/>
        <v>0</v>
      </c>
      <c r="IB39" s="47">
        <f t="shared" si="123"/>
        <v>0</v>
      </c>
      <c r="IC39" s="47">
        <f t="shared" si="123"/>
        <v>0</v>
      </c>
      <c r="ID39" s="47">
        <f t="shared" si="123"/>
        <v>0</v>
      </c>
      <c r="IE39" s="47">
        <f t="shared" si="123"/>
        <v>0</v>
      </c>
      <c r="IF39" s="47">
        <f t="shared" si="123"/>
        <v>0</v>
      </c>
      <c r="IG39" s="47">
        <f t="shared" si="123"/>
        <v>0</v>
      </c>
      <c r="IH39" s="47">
        <f t="shared" si="123"/>
        <v>0</v>
      </c>
      <c r="II39" s="47">
        <f t="shared" si="123"/>
        <v>0</v>
      </c>
      <c r="IJ39" s="47">
        <f t="shared" si="123"/>
        <v>0</v>
      </c>
      <c r="IK39" s="47">
        <f t="shared" si="123"/>
        <v>0</v>
      </c>
      <c r="IL39" s="47">
        <f t="shared" si="123"/>
        <v>0</v>
      </c>
      <c r="IM39" s="47">
        <f t="shared" si="123"/>
        <v>0</v>
      </c>
      <c r="IN39" s="47">
        <f t="shared" si="123"/>
        <v>0</v>
      </c>
      <c r="IO39" s="47">
        <f t="shared" si="123"/>
        <v>0</v>
      </c>
      <c r="IP39" s="47">
        <f t="shared" si="123"/>
        <v>0</v>
      </c>
      <c r="IQ39" s="47">
        <f t="shared" si="123"/>
        <v>0</v>
      </c>
      <c r="IR39" s="47">
        <f t="shared" si="123"/>
        <v>0</v>
      </c>
      <c r="IS39" s="47">
        <f t="shared" si="123"/>
        <v>0</v>
      </c>
      <c r="IT39" s="47">
        <f t="shared" si="123"/>
        <v>0</v>
      </c>
      <c r="IU39" s="47">
        <f t="shared" si="123"/>
        <v>0</v>
      </c>
      <c r="IV39" s="47">
        <f t="shared" si="123"/>
        <v>0</v>
      </c>
      <c r="IW39" s="47">
        <f t="shared" si="123"/>
        <v>0</v>
      </c>
      <c r="IX39" s="47">
        <f t="shared" si="123"/>
        <v>0</v>
      </c>
      <c r="IY39" s="47">
        <f t="shared" si="123"/>
        <v>0</v>
      </c>
      <c r="IZ39" s="47">
        <f t="shared" si="123"/>
        <v>0</v>
      </c>
      <c r="JA39" s="47">
        <f t="shared" si="123"/>
        <v>0</v>
      </c>
      <c r="JB39" s="47">
        <f t="shared" si="123"/>
        <v>0</v>
      </c>
      <c r="JC39" s="47">
        <f t="shared" si="123"/>
        <v>0</v>
      </c>
      <c r="JD39" s="47">
        <f t="shared" si="123"/>
        <v>0</v>
      </c>
      <c r="JE39" s="47">
        <f t="shared" si="123"/>
        <v>0</v>
      </c>
      <c r="JF39" s="47">
        <f t="shared" si="123"/>
        <v>0</v>
      </c>
      <c r="JG39" s="47">
        <f t="shared" si="123"/>
        <v>0</v>
      </c>
      <c r="JH39" s="47">
        <f t="shared" si="123"/>
        <v>0</v>
      </c>
      <c r="JI39" s="47">
        <f t="shared" si="123"/>
        <v>0</v>
      </c>
      <c r="JJ39" s="47">
        <f t="shared" si="123"/>
        <v>0</v>
      </c>
      <c r="JK39" s="47">
        <f t="shared" si="121"/>
        <v>0</v>
      </c>
      <c r="JL39" s="47">
        <f t="shared" si="119"/>
        <v>0</v>
      </c>
      <c r="JM39" s="47">
        <f t="shared" si="119"/>
        <v>0</v>
      </c>
      <c r="JN39" s="47">
        <f t="shared" si="119"/>
        <v>0</v>
      </c>
      <c r="JO39" s="47">
        <f t="shared" si="119"/>
        <v>0</v>
      </c>
      <c r="JP39" s="47">
        <f t="shared" si="119"/>
        <v>0</v>
      </c>
      <c r="JQ39" s="47">
        <f t="shared" si="119"/>
        <v>0</v>
      </c>
      <c r="JR39" s="47">
        <f t="shared" si="119"/>
        <v>0</v>
      </c>
      <c r="JS39" s="47">
        <f t="shared" si="119"/>
        <v>0</v>
      </c>
      <c r="JT39" s="47">
        <f t="shared" si="119"/>
        <v>0</v>
      </c>
      <c r="JU39" s="47">
        <f t="shared" si="119"/>
        <v>0</v>
      </c>
      <c r="JV39" s="47">
        <f t="shared" si="119"/>
        <v>0</v>
      </c>
      <c r="JW39" s="47">
        <f t="shared" si="119"/>
        <v>0</v>
      </c>
      <c r="JX39" s="47">
        <f t="shared" si="119"/>
        <v>0</v>
      </c>
      <c r="JY39" s="47">
        <f t="shared" si="119"/>
        <v>0</v>
      </c>
      <c r="JZ39" s="47">
        <f t="shared" si="119"/>
        <v>0</v>
      </c>
      <c r="KA39" s="47">
        <f t="shared" si="119"/>
        <v>0</v>
      </c>
      <c r="KB39" s="47">
        <f t="shared" si="119"/>
        <v>0</v>
      </c>
      <c r="KC39" s="47">
        <f t="shared" si="119"/>
        <v>0</v>
      </c>
      <c r="KD39" s="47">
        <f t="shared" si="119"/>
        <v>0</v>
      </c>
      <c r="KE39" s="47">
        <f t="shared" si="119"/>
        <v>0</v>
      </c>
      <c r="KF39" s="47">
        <f t="shared" si="119"/>
        <v>0</v>
      </c>
      <c r="KG39" s="47">
        <f t="shared" si="119"/>
        <v>0</v>
      </c>
      <c r="KH39" s="47">
        <f t="shared" si="119"/>
        <v>0</v>
      </c>
      <c r="KI39" s="47">
        <f t="shared" si="119"/>
        <v>0</v>
      </c>
      <c r="KJ39" s="47">
        <f t="shared" si="119"/>
        <v>0</v>
      </c>
      <c r="KK39" s="47">
        <f t="shared" si="119"/>
        <v>0</v>
      </c>
      <c r="KL39" s="47">
        <f t="shared" si="119"/>
        <v>0</v>
      </c>
      <c r="KM39" s="47">
        <f t="shared" si="119"/>
        <v>0</v>
      </c>
      <c r="KN39" s="47">
        <f t="shared" si="119"/>
        <v>0</v>
      </c>
      <c r="KO39" s="47">
        <f t="shared" si="119"/>
        <v>0</v>
      </c>
      <c r="KP39" s="47">
        <f t="shared" si="119"/>
        <v>0</v>
      </c>
      <c r="KQ39" s="47">
        <f t="shared" si="119"/>
        <v>0</v>
      </c>
      <c r="KR39" s="47">
        <f t="shared" si="119"/>
        <v>0</v>
      </c>
      <c r="KS39" s="47">
        <f t="shared" si="119"/>
        <v>0</v>
      </c>
      <c r="KT39" s="47">
        <f t="shared" si="119"/>
        <v>0</v>
      </c>
      <c r="KU39" s="47">
        <f t="shared" si="119"/>
        <v>0</v>
      </c>
      <c r="KV39" s="47">
        <f t="shared" si="119"/>
        <v>0</v>
      </c>
      <c r="KW39" s="47">
        <f t="shared" si="119"/>
        <v>0</v>
      </c>
      <c r="KX39" s="47">
        <f t="shared" si="119"/>
        <v>0</v>
      </c>
      <c r="KY39" s="47">
        <f t="shared" si="119"/>
        <v>0</v>
      </c>
      <c r="KZ39" s="47">
        <f t="shared" si="119"/>
        <v>0</v>
      </c>
      <c r="LA39" s="47">
        <f t="shared" si="119"/>
        <v>0</v>
      </c>
      <c r="LB39" s="47">
        <f t="shared" si="119"/>
        <v>0</v>
      </c>
      <c r="LC39" s="47">
        <f t="shared" si="119"/>
        <v>0</v>
      </c>
      <c r="LD39" s="47">
        <f t="shared" si="119"/>
        <v>0</v>
      </c>
      <c r="LE39" s="47">
        <f t="shared" si="119"/>
        <v>0</v>
      </c>
      <c r="LF39" s="47">
        <f t="shared" si="119"/>
        <v>0</v>
      </c>
      <c r="LG39" s="47">
        <f t="shared" si="119"/>
        <v>0</v>
      </c>
      <c r="LH39" s="47">
        <f t="shared" si="119"/>
        <v>0</v>
      </c>
      <c r="LI39" s="47">
        <f t="shared" si="119"/>
        <v>0</v>
      </c>
      <c r="LJ39" s="47">
        <f t="shared" si="119"/>
        <v>0</v>
      </c>
      <c r="LK39" s="47">
        <f t="shared" si="119"/>
        <v>0</v>
      </c>
      <c r="LL39" s="47">
        <f t="shared" si="119"/>
        <v>0</v>
      </c>
      <c r="LM39" s="47">
        <f t="shared" si="119"/>
        <v>0</v>
      </c>
      <c r="LN39" s="47">
        <f t="shared" si="119"/>
        <v>0</v>
      </c>
      <c r="LO39" s="47">
        <f t="shared" si="119"/>
        <v>0</v>
      </c>
      <c r="LP39" s="47">
        <f t="shared" si="119"/>
        <v>0</v>
      </c>
      <c r="LQ39" s="47">
        <f t="shared" si="119"/>
        <v>0</v>
      </c>
      <c r="LR39" s="47">
        <f t="shared" si="119"/>
        <v>0</v>
      </c>
      <c r="LS39" s="47">
        <f t="shared" si="119"/>
        <v>0</v>
      </c>
      <c r="LT39" s="47">
        <f t="shared" si="119"/>
        <v>0</v>
      </c>
      <c r="LU39" s="47">
        <f t="shared" si="119"/>
        <v>0</v>
      </c>
      <c r="LV39" s="47">
        <f t="shared" si="119"/>
        <v>0</v>
      </c>
      <c r="LW39" s="47">
        <f t="shared" ref="LW39:OH39" si="124">MAX(0,(MIN($F39,LW$15)-MAX($E39,LW$14)+1))/LW$16</f>
        <v>0</v>
      </c>
      <c r="LX39" s="47">
        <f t="shared" si="124"/>
        <v>0</v>
      </c>
      <c r="LY39" s="47">
        <f t="shared" si="124"/>
        <v>0</v>
      </c>
      <c r="LZ39" s="47">
        <f t="shared" si="124"/>
        <v>0</v>
      </c>
      <c r="MA39" s="47">
        <f t="shared" si="124"/>
        <v>0</v>
      </c>
      <c r="MB39" s="47">
        <f t="shared" si="124"/>
        <v>0</v>
      </c>
      <c r="MC39" s="47">
        <f t="shared" si="124"/>
        <v>0</v>
      </c>
      <c r="MD39" s="47">
        <f t="shared" si="124"/>
        <v>0</v>
      </c>
      <c r="ME39" s="47">
        <f t="shared" si="124"/>
        <v>0</v>
      </c>
      <c r="MF39" s="47">
        <f t="shared" si="124"/>
        <v>0</v>
      </c>
      <c r="MG39" s="47">
        <f t="shared" si="124"/>
        <v>0</v>
      </c>
      <c r="MH39" s="47">
        <f t="shared" si="124"/>
        <v>0</v>
      </c>
      <c r="MI39" s="47">
        <f t="shared" si="124"/>
        <v>0</v>
      </c>
      <c r="MJ39" s="47">
        <f t="shared" si="124"/>
        <v>0</v>
      </c>
      <c r="MK39" s="47">
        <f t="shared" si="124"/>
        <v>0</v>
      </c>
      <c r="ML39" s="47">
        <f t="shared" si="124"/>
        <v>0</v>
      </c>
      <c r="MM39" s="47">
        <f t="shared" si="124"/>
        <v>0</v>
      </c>
      <c r="MN39" s="47">
        <f t="shared" si="124"/>
        <v>0</v>
      </c>
      <c r="MO39" s="47">
        <f t="shared" si="124"/>
        <v>0</v>
      </c>
      <c r="MP39" s="47">
        <f t="shared" si="124"/>
        <v>0</v>
      </c>
      <c r="MQ39" s="47">
        <f t="shared" si="124"/>
        <v>0</v>
      </c>
      <c r="MR39" s="47">
        <f t="shared" si="124"/>
        <v>0</v>
      </c>
      <c r="MS39" s="47">
        <f t="shared" si="124"/>
        <v>0</v>
      </c>
      <c r="MT39" s="47">
        <f t="shared" si="124"/>
        <v>0</v>
      </c>
      <c r="MU39" s="47">
        <f t="shared" si="124"/>
        <v>0</v>
      </c>
      <c r="MV39" s="47">
        <f t="shared" si="124"/>
        <v>0</v>
      </c>
      <c r="MW39" s="47">
        <f t="shared" si="124"/>
        <v>0</v>
      </c>
      <c r="MX39" s="47">
        <f t="shared" si="124"/>
        <v>0</v>
      </c>
      <c r="MY39" s="47">
        <f t="shared" si="124"/>
        <v>0</v>
      </c>
      <c r="MZ39" s="47">
        <f t="shared" si="124"/>
        <v>0</v>
      </c>
      <c r="NA39" s="47">
        <f t="shared" si="124"/>
        <v>0</v>
      </c>
      <c r="NB39" s="47">
        <f t="shared" si="124"/>
        <v>0</v>
      </c>
      <c r="NC39" s="47">
        <f t="shared" si="124"/>
        <v>0</v>
      </c>
      <c r="ND39" s="47">
        <f t="shared" si="124"/>
        <v>0</v>
      </c>
      <c r="NE39" s="47">
        <f t="shared" si="124"/>
        <v>0</v>
      </c>
      <c r="NF39" s="47">
        <f t="shared" si="124"/>
        <v>0</v>
      </c>
      <c r="NG39" s="47">
        <f t="shared" si="124"/>
        <v>0</v>
      </c>
      <c r="NH39" s="47">
        <f t="shared" si="124"/>
        <v>0</v>
      </c>
      <c r="NI39" s="47">
        <f t="shared" si="124"/>
        <v>0</v>
      </c>
      <c r="NJ39" s="47">
        <f t="shared" si="124"/>
        <v>0</v>
      </c>
      <c r="NK39" s="47">
        <f t="shared" si="124"/>
        <v>0</v>
      </c>
      <c r="NL39" s="47">
        <f t="shared" si="124"/>
        <v>0</v>
      </c>
      <c r="NM39" s="47">
        <f t="shared" si="124"/>
        <v>0</v>
      </c>
      <c r="NN39" s="47">
        <f t="shared" si="124"/>
        <v>0</v>
      </c>
      <c r="NO39" s="47">
        <f t="shared" si="124"/>
        <v>0</v>
      </c>
      <c r="NP39" s="47">
        <f t="shared" si="124"/>
        <v>0</v>
      </c>
      <c r="NQ39" s="47">
        <f t="shared" si="124"/>
        <v>0</v>
      </c>
      <c r="NR39" s="47">
        <f t="shared" si="124"/>
        <v>0</v>
      </c>
      <c r="NS39" s="47">
        <f t="shared" si="124"/>
        <v>0</v>
      </c>
      <c r="NT39" s="47">
        <f t="shared" si="124"/>
        <v>0</v>
      </c>
      <c r="NU39" s="47">
        <f t="shared" si="124"/>
        <v>0</v>
      </c>
      <c r="NV39" s="47">
        <f t="shared" si="124"/>
        <v>0</v>
      </c>
      <c r="NW39" s="47">
        <f t="shared" si="124"/>
        <v>0</v>
      </c>
      <c r="NX39" s="47">
        <f t="shared" si="124"/>
        <v>0</v>
      </c>
      <c r="NY39" s="47">
        <f t="shared" si="124"/>
        <v>0</v>
      </c>
      <c r="NZ39" s="47">
        <f t="shared" si="124"/>
        <v>0</v>
      </c>
      <c r="OA39" s="47">
        <f t="shared" si="124"/>
        <v>0</v>
      </c>
      <c r="OB39" s="47">
        <f t="shared" si="124"/>
        <v>0</v>
      </c>
      <c r="OC39" s="47">
        <f t="shared" si="124"/>
        <v>0</v>
      </c>
      <c r="OD39" s="47">
        <f t="shared" si="124"/>
        <v>0</v>
      </c>
      <c r="OE39" s="47">
        <f t="shared" si="124"/>
        <v>0</v>
      </c>
      <c r="OF39" s="47">
        <f t="shared" si="124"/>
        <v>0</v>
      </c>
      <c r="OG39" s="47">
        <f t="shared" si="124"/>
        <v>0</v>
      </c>
      <c r="OH39" s="47">
        <f t="shared" si="124"/>
        <v>0</v>
      </c>
      <c r="OI39" s="47">
        <f t="shared" si="122"/>
        <v>0</v>
      </c>
      <c r="OJ39" s="47">
        <f t="shared" si="112"/>
        <v>0</v>
      </c>
      <c r="OK39" s="47">
        <f t="shared" si="112"/>
        <v>0</v>
      </c>
      <c r="OL39" s="47">
        <f t="shared" si="112"/>
        <v>0</v>
      </c>
      <c r="OM39" s="47">
        <f t="shared" si="112"/>
        <v>0</v>
      </c>
      <c r="ON39" s="47">
        <f t="shared" si="112"/>
        <v>0</v>
      </c>
      <c r="OO39" s="47">
        <f t="shared" si="112"/>
        <v>0</v>
      </c>
      <c r="OP39" s="47">
        <f t="shared" si="112"/>
        <v>0</v>
      </c>
      <c r="OQ39" s="47">
        <f t="shared" si="112"/>
        <v>0</v>
      </c>
      <c r="OR39" s="526">
        <f t="shared" si="112"/>
        <v>0</v>
      </c>
    </row>
    <row r="40" spans="2:408" x14ac:dyDescent="0.35">
      <c r="B40" s="277"/>
      <c r="E40" s="437"/>
      <c r="F40" s="437"/>
      <c r="G40" s="437"/>
      <c r="OR40" s="310"/>
    </row>
    <row r="41" spans="2:408" x14ac:dyDescent="0.35">
      <c r="B41" s="277"/>
      <c r="L41" s="511">
        <f>1*(L30)+(2*L31)+(3*L32)</f>
        <v>1</v>
      </c>
      <c r="M41" s="511">
        <f t="shared" ref="M41:BW41" si="125">1*(M30)+(2*M31)+(3*M32)</f>
        <v>1</v>
      </c>
      <c r="N41" s="511">
        <f t="shared" si="125"/>
        <v>1</v>
      </c>
      <c r="O41" s="511">
        <f t="shared" si="125"/>
        <v>1</v>
      </c>
      <c r="P41" s="511">
        <f t="shared" si="125"/>
        <v>1</v>
      </c>
      <c r="Q41" s="511">
        <f t="shared" si="125"/>
        <v>1</v>
      </c>
      <c r="R41" s="511">
        <f t="shared" si="125"/>
        <v>1</v>
      </c>
      <c r="S41" s="511">
        <f t="shared" si="125"/>
        <v>1</v>
      </c>
      <c r="T41" s="511">
        <f t="shared" si="125"/>
        <v>1</v>
      </c>
      <c r="U41" s="511">
        <f t="shared" si="125"/>
        <v>1</v>
      </c>
      <c r="V41" s="511">
        <f t="shared" si="125"/>
        <v>1</v>
      </c>
      <c r="W41" s="511">
        <f t="shared" si="125"/>
        <v>1</v>
      </c>
      <c r="X41" s="511">
        <f t="shared" si="125"/>
        <v>2</v>
      </c>
      <c r="Y41" s="511">
        <f t="shared" si="125"/>
        <v>2</v>
      </c>
      <c r="Z41" s="511">
        <f t="shared" si="125"/>
        <v>2</v>
      </c>
      <c r="AA41" s="511">
        <f t="shared" si="125"/>
        <v>2</v>
      </c>
      <c r="AB41" s="511">
        <f t="shared" si="125"/>
        <v>2</v>
      </c>
      <c r="AC41" s="511">
        <f t="shared" si="125"/>
        <v>2</v>
      </c>
      <c r="AD41" s="511">
        <f t="shared" si="125"/>
        <v>2</v>
      </c>
      <c r="AE41" s="511">
        <f t="shared" si="125"/>
        <v>2</v>
      </c>
      <c r="AF41" s="511">
        <f t="shared" si="125"/>
        <v>2</v>
      </c>
      <c r="AG41" s="511">
        <f t="shared" si="125"/>
        <v>2</v>
      </c>
      <c r="AH41" s="511">
        <f t="shared" si="125"/>
        <v>2</v>
      </c>
      <c r="AI41" s="511">
        <f t="shared" si="125"/>
        <v>2</v>
      </c>
      <c r="AJ41" s="511">
        <f t="shared" si="125"/>
        <v>2</v>
      </c>
      <c r="AK41" s="511">
        <f t="shared" si="125"/>
        <v>2</v>
      </c>
      <c r="AL41" s="511">
        <f t="shared" si="125"/>
        <v>2</v>
      </c>
      <c r="AM41" s="511">
        <f t="shared" si="125"/>
        <v>2</v>
      </c>
      <c r="AN41" s="511">
        <f t="shared" si="125"/>
        <v>2</v>
      </c>
      <c r="AO41" s="511">
        <f t="shared" si="125"/>
        <v>2</v>
      </c>
      <c r="AP41" s="511">
        <f t="shared" si="125"/>
        <v>2</v>
      </c>
      <c r="AQ41" s="511">
        <f t="shared" si="125"/>
        <v>2</v>
      </c>
      <c r="AR41" s="511">
        <f t="shared" si="125"/>
        <v>2</v>
      </c>
      <c r="AS41" s="511">
        <f t="shared" si="125"/>
        <v>2</v>
      </c>
      <c r="AT41" s="511">
        <f t="shared" si="125"/>
        <v>2</v>
      </c>
      <c r="AU41" s="511">
        <f t="shared" si="125"/>
        <v>2</v>
      </c>
      <c r="AV41" s="511">
        <f t="shared" si="125"/>
        <v>3</v>
      </c>
      <c r="AW41" s="511">
        <f t="shared" si="125"/>
        <v>3</v>
      </c>
      <c r="AX41" s="511">
        <f t="shared" si="125"/>
        <v>3</v>
      </c>
      <c r="AY41" s="511">
        <f t="shared" si="125"/>
        <v>3</v>
      </c>
      <c r="AZ41" s="511">
        <f t="shared" si="125"/>
        <v>3</v>
      </c>
      <c r="BA41" s="511">
        <f t="shared" si="125"/>
        <v>3</v>
      </c>
      <c r="BB41" s="511">
        <f t="shared" si="125"/>
        <v>3</v>
      </c>
      <c r="BC41" s="511">
        <f t="shared" si="125"/>
        <v>3</v>
      </c>
      <c r="BD41" s="511">
        <f t="shared" si="125"/>
        <v>3</v>
      </c>
      <c r="BE41" s="511">
        <f t="shared" si="125"/>
        <v>3</v>
      </c>
      <c r="BF41" s="511">
        <f t="shared" si="125"/>
        <v>3</v>
      </c>
      <c r="BG41" s="511">
        <f t="shared" si="125"/>
        <v>3</v>
      </c>
      <c r="BH41" s="511">
        <f t="shared" si="125"/>
        <v>3</v>
      </c>
      <c r="BI41" s="511">
        <f t="shared" si="125"/>
        <v>3</v>
      </c>
      <c r="BJ41" s="511">
        <f t="shared" si="125"/>
        <v>3</v>
      </c>
      <c r="BK41" s="511">
        <f t="shared" si="125"/>
        <v>3</v>
      </c>
      <c r="BL41" s="511">
        <f t="shared" si="125"/>
        <v>3</v>
      </c>
      <c r="BM41" s="511">
        <f t="shared" si="125"/>
        <v>3</v>
      </c>
      <c r="BN41" s="511">
        <f t="shared" si="125"/>
        <v>3</v>
      </c>
      <c r="BO41" s="511">
        <f t="shared" si="125"/>
        <v>3</v>
      </c>
      <c r="BP41" s="511">
        <f t="shared" si="125"/>
        <v>3</v>
      </c>
      <c r="BQ41" s="511">
        <f t="shared" si="125"/>
        <v>3</v>
      </c>
      <c r="BR41" s="511">
        <f t="shared" si="125"/>
        <v>3</v>
      </c>
      <c r="BS41" s="511">
        <f t="shared" si="125"/>
        <v>3</v>
      </c>
      <c r="BT41" s="511">
        <f t="shared" si="125"/>
        <v>3</v>
      </c>
      <c r="BU41" s="511">
        <f t="shared" si="125"/>
        <v>3</v>
      </c>
      <c r="BV41" s="511">
        <f t="shared" si="125"/>
        <v>3</v>
      </c>
      <c r="BW41" s="511">
        <f t="shared" si="125"/>
        <v>3</v>
      </c>
      <c r="BX41" s="511">
        <f t="shared" ref="BX41:EI41" si="126">1*(BX30)+(2*BX31)+(3*BX32)</f>
        <v>3</v>
      </c>
      <c r="BY41" s="511">
        <f t="shared" si="126"/>
        <v>3</v>
      </c>
      <c r="BZ41" s="511">
        <f t="shared" si="126"/>
        <v>3</v>
      </c>
      <c r="CA41" s="511">
        <f t="shared" si="126"/>
        <v>3</v>
      </c>
      <c r="CB41" s="511">
        <f t="shared" si="126"/>
        <v>3</v>
      </c>
      <c r="CC41" s="511">
        <f t="shared" si="126"/>
        <v>3</v>
      </c>
      <c r="CD41" s="511">
        <f t="shared" si="126"/>
        <v>3</v>
      </c>
      <c r="CE41" s="511">
        <f t="shared" si="126"/>
        <v>3</v>
      </c>
      <c r="CF41" s="511">
        <f t="shared" si="126"/>
        <v>3</v>
      </c>
      <c r="CG41" s="511">
        <f t="shared" si="126"/>
        <v>3</v>
      </c>
      <c r="CH41" s="511">
        <f t="shared" si="126"/>
        <v>3</v>
      </c>
      <c r="CI41" s="511">
        <f t="shared" si="126"/>
        <v>3</v>
      </c>
      <c r="CJ41" s="511">
        <f t="shared" si="126"/>
        <v>3</v>
      </c>
      <c r="CK41" s="511">
        <f t="shared" si="126"/>
        <v>3</v>
      </c>
      <c r="CL41" s="511">
        <f t="shared" si="126"/>
        <v>3</v>
      </c>
      <c r="CM41" s="511">
        <f t="shared" si="126"/>
        <v>3</v>
      </c>
      <c r="CN41" s="511">
        <f t="shared" si="126"/>
        <v>3</v>
      </c>
      <c r="CO41" s="511">
        <f t="shared" si="126"/>
        <v>3</v>
      </c>
      <c r="CP41" s="511">
        <f t="shared" si="126"/>
        <v>3</v>
      </c>
      <c r="CQ41" s="511">
        <f t="shared" si="126"/>
        <v>3</v>
      </c>
      <c r="CR41" s="511">
        <f t="shared" si="126"/>
        <v>3</v>
      </c>
      <c r="CS41" s="511">
        <f t="shared" si="126"/>
        <v>3</v>
      </c>
      <c r="CT41" s="511">
        <f t="shared" si="126"/>
        <v>3</v>
      </c>
      <c r="CU41" s="511">
        <f t="shared" si="126"/>
        <v>3</v>
      </c>
      <c r="CV41" s="511">
        <f t="shared" si="126"/>
        <v>3</v>
      </c>
      <c r="CW41" s="511">
        <f t="shared" si="126"/>
        <v>3</v>
      </c>
      <c r="CX41" s="511">
        <f t="shared" si="126"/>
        <v>3</v>
      </c>
      <c r="CY41" s="511">
        <f t="shared" si="126"/>
        <v>3</v>
      </c>
      <c r="CZ41" s="511">
        <f t="shared" si="126"/>
        <v>3</v>
      </c>
      <c r="DA41" s="511">
        <f t="shared" si="126"/>
        <v>3</v>
      </c>
      <c r="DB41" s="511">
        <f t="shared" si="126"/>
        <v>3</v>
      </c>
      <c r="DC41" s="511">
        <f t="shared" si="126"/>
        <v>3</v>
      </c>
      <c r="DD41" s="511">
        <f t="shared" si="126"/>
        <v>3</v>
      </c>
      <c r="DE41" s="511">
        <f t="shared" si="126"/>
        <v>3</v>
      </c>
      <c r="DF41" s="511">
        <f t="shared" si="126"/>
        <v>3</v>
      </c>
      <c r="DG41" s="511">
        <f t="shared" si="126"/>
        <v>3</v>
      </c>
      <c r="DH41" s="511">
        <f t="shared" si="126"/>
        <v>3</v>
      </c>
      <c r="DI41" s="511">
        <f t="shared" si="126"/>
        <v>3</v>
      </c>
      <c r="DJ41" s="511">
        <f t="shared" si="126"/>
        <v>3</v>
      </c>
      <c r="DK41" s="511">
        <f t="shared" si="126"/>
        <v>3</v>
      </c>
      <c r="DL41" s="511">
        <f t="shared" si="126"/>
        <v>3</v>
      </c>
      <c r="DM41" s="511">
        <f t="shared" si="126"/>
        <v>3</v>
      </c>
      <c r="DN41" s="511">
        <f t="shared" si="126"/>
        <v>3</v>
      </c>
      <c r="DO41" s="511">
        <f t="shared" si="126"/>
        <v>3</v>
      </c>
      <c r="DP41" s="511">
        <f t="shared" si="126"/>
        <v>3</v>
      </c>
      <c r="DQ41" s="511">
        <f t="shared" si="126"/>
        <v>3</v>
      </c>
      <c r="DR41" s="511">
        <f t="shared" si="126"/>
        <v>3</v>
      </c>
      <c r="DS41" s="511">
        <f t="shared" si="126"/>
        <v>3</v>
      </c>
      <c r="DT41" s="511">
        <f t="shared" si="126"/>
        <v>3</v>
      </c>
      <c r="DU41" s="511">
        <f t="shared" si="126"/>
        <v>3</v>
      </c>
      <c r="DV41" s="511">
        <f t="shared" si="126"/>
        <v>3</v>
      </c>
      <c r="DW41" s="511">
        <f t="shared" si="126"/>
        <v>3</v>
      </c>
      <c r="DX41" s="511">
        <f t="shared" si="126"/>
        <v>3</v>
      </c>
      <c r="DY41" s="511">
        <f t="shared" si="126"/>
        <v>3</v>
      </c>
      <c r="DZ41" s="511">
        <f t="shared" si="126"/>
        <v>3</v>
      </c>
      <c r="EA41" s="511">
        <f t="shared" si="126"/>
        <v>3</v>
      </c>
      <c r="EB41" s="511">
        <f t="shared" si="126"/>
        <v>3</v>
      </c>
      <c r="EC41" s="511">
        <f t="shared" si="126"/>
        <v>3</v>
      </c>
      <c r="ED41" s="511">
        <f t="shared" si="126"/>
        <v>3</v>
      </c>
      <c r="EE41" s="511">
        <f t="shared" si="126"/>
        <v>3</v>
      </c>
      <c r="EF41" s="511">
        <f t="shared" si="126"/>
        <v>3</v>
      </c>
      <c r="EG41" s="511">
        <f t="shared" si="126"/>
        <v>3</v>
      </c>
      <c r="EH41" s="511">
        <f t="shared" si="126"/>
        <v>3</v>
      </c>
      <c r="EI41" s="511">
        <f t="shared" si="126"/>
        <v>3</v>
      </c>
      <c r="EJ41" s="511">
        <f t="shared" ref="EJ41:GU41" si="127">1*(EJ30)+(2*EJ31)+(3*EJ32)</f>
        <v>3</v>
      </c>
      <c r="EK41" s="511">
        <f t="shared" si="127"/>
        <v>3</v>
      </c>
      <c r="EL41" s="511">
        <f t="shared" si="127"/>
        <v>3</v>
      </c>
      <c r="EM41" s="511">
        <f t="shared" si="127"/>
        <v>3</v>
      </c>
      <c r="EN41" s="511">
        <f t="shared" si="127"/>
        <v>3</v>
      </c>
      <c r="EO41" s="511">
        <f t="shared" si="127"/>
        <v>3</v>
      </c>
      <c r="EP41" s="511">
        <f t="shared" si="127"/>
        <v>3</v>
      </c>
      <c r="EQ41" s="511">
        <f t="shared" si="127"/>
        <v>3</v>
      </c>
      <c r="ER41" s="511">
        <f t="shared" si="127"/>
        <v>3</v>
      </c>
      <c r="ES41" s="511">
        <f t="shared" si="127"/>
        <v>3</v>
      </c>
      <c r="ET41" s="511">
        <f t="shared" si="127"/>
        <v>3</v>
      </c>
      <c r="EU41" s="511">
        <f t="shared" si="127"/>
        <v>3</v>
      </c>
      <c r="EV41" s="511">
        <f t="shared" si="127"/>
        <v>3</v>
      </c>
      <c r="EW41" s="511">
        <f t="shared" si="127"/>
        <v>3</v>
      </c>
      <c r="EX41" s="511">
        <f t="shared" si="127"/>
        <v>3</v>
      </c>
      <c r="EY41" s="511">
        <f t="shared" si="127"/>
        <v>3</v>
      </c>
      <c r="EZ41" s="511">
        <f t="shared" si="127"/>
        <v>3</v>
      </c>
      <c r="FA41" s="511">
        <f t="shared" si="127"/>
        <v>3</v>
      </c>
      <c r="FB41" s="511">
        <f t="shared" si="127"/>
        <v>3</v>
      </c>
      <c r="FC41" s="511">
        <f t="shared" si="127"/>
        <v>3</v>
      </c>
      <c r="FD41" s="511">
        <f t="shared" si="127"/>
        <v>3</v>
      </c>
      <c r="FE41" s="511">
        <f t="shared" si="127"/>
        <v>3</v>
      </c>
      <c r="FF41" s="511">
        <f t="shared" si="127"/>
        <v>3</v>
      </c>
      <c r="FG41" s="511">
        <f t="shared" si="127"/>
        <v>3</v>
      </c>
      <c r="FH41" s="511">
        <f t="shared" si="127"/>
        <v>3</v>
      </c>
      <c r="FI41" s="511">
        <f t="shared" si="127"/>
        <v>3</v>
      </c>
      <c r="FJ41" s="511">
        <f t="shared" si="127"/>
        <v>3</v>
      </c>
      <c r="FK41" s="511">
        <f t="shared" si="127"/>
        <v>3</v>
      </c>
      <c r="FL41" s="511">
        <f t="shared" si="127"/>
        <v>3</v>
      </c>
      <c r="FM41" s="511">
        <f t="shared" si="127"/>
        <v>3</v>
      </c>
      <c r="FN41" s="511">
        <f t="shared" si="127"/>
        <v>3</v>
      </c>
      <c r="FO41" s="511">
        <f t="shared" si="127"/>
        <v>3</v>
      </c>
      <c r="FP41" s="511">
        <f t="shared" si="127"/>
        <v>3</v>
      </c>
      <c r="FQ41" s="511">
        <f t="shared" si="127"/>
        <v>3</v>
      </c>
      <c r="FR41" s="511">
        <f t="shared" si="127"/>
        <v>3</v>
      </c>
      <c r="FS41" s="511">
        <f t="shared" si="127"/>
        <v>3</v>
      </c>
      <c r="FT41" s="511">
        <f t="shared" si="127"/>
        <v>3</v>
      </c>
      <c r="FU41" s="511">
        <f t="shared" si="127"/>
        <v>3</v>
      </c>
      <c r="FV41" s="511">
        <f t="shared" si="127"/>
        <v>3</v>
      </c>
      <c r="FW41" s="511">
        <f t="shared" si="127"/>
        <v>3</v>
      </c>
      <c r="FX41" s="511">
        <f t="shared" si="127"/>
        <v>3</v>
      </c>
      <c r="FY41" s="511">
        <f t="shared" si="127"/>
        <v>3</v>
      </c>
      <c r="FZ41" s="511">
        <f t="shared" si="127"/>
        <v>3</v>
      </c>
      <c r="GA41" s="511">
        <f t="shared" si="127"/>
        <v>3</v>
      </c>
      <c r="GB41" s="511">
        <f t="shared" si="127"/>
        <v>3</v>
      </c>
      <c r="GC41" s="511">
        <f t="shared" si="127"/>
        <v>3</v>
      </c>
      <c r="GD41" s="511">
        <f t="shared" si="127"/>
        <v>3</v>
      </c>
      <c r="GE41" s="511">
        <f t="shared" si="127"/>
        <v>3</v>
      </c>
      <c r="GF41" s="511">
        <f t="shared" si="127"/>
        <v>3</v>
      </c>
      <c r="GG41" s="511">
        <f t="shared" si="127"/>
        <v>3</v>
      </c>
      <c r="GH41" s="511">
        <f t="shared" si="127"/>
        <v>3</v>
      </c>
      <c r="GI41" s="511">
        <f t="shared" si="127"/>
        <v>3</v>
      </c>
      <c r="GJ41" s="511">
        <f t="shared" si="127"/>
        <v>3</v>
      </c>
      <c r="GK41" s="511">
        <f t="shared" si="127"/>
        <v>3</v>
      </c>
      <c r="GL41" s="511">
        <f t="shared" si="127"/>
        <v>3</v>
      </c>
      <c r="GM41" s="511">
        <f t="shared" si="127"/>
        <v>3</v>
      </c>
      <c r="GN41" s="511">
        <f t="shared" si="127"/>
        <v>3</v>
      </c>
      <c r="GO41" s="511">
        <f t="shared" si="127"/>
        <v>3</v>
      </c>
      <c r="GP41" s="511">
        <f t="shared" si="127"/>
        <v>3</v>
      </c>
      <c r="GQ41" s="511">
        <f t="shared" si="127"/>
        <v>3</v>
      </c>
      <c r="GR41" s="511">
        <f t="shared" si="127"/>
        <v>3</v>
      </c>
      <c r="GS41" s="511">
        <f t="shared" si="127"/>
        <v>3</v>
      </c>
      <c r="GT41" s="511">
        <f t="shared" si="127"/>
        <v>3</v>
      </c>
      <c r="GU41" s="511">
        <f t="shared" si="127"/>
        <v>3</v>
      </c>
      <c r="GV41" s="511">
        <f t="shared" ref="GV41:JG41" si="128">1*(GV30)+(2*GV31)+(3*GV32)</f>
        <v>3</v>
      </c>
      <c r="GW41" s="511">
        <f t="shared" si="128"/>
        <v>3</v>
      </c>
      <c r="GX41" s="511">
        <f t="shared" si="128"/>
        <v>3</v>
      </c>
      <c r="GY41" s="511">
        <f t="shared" si="128"/>
        <v>3</v>
      </c>
      <c r="GZ41" s="511">
        <f t="shared" si="128"/>
        <v>3</v>
      </c>
      <c r="HA41" s="511">
        <f t="shared" si="128"/>
        <v>3</v>
      </c>
      <c r="HB41" s="511">
        <f t="shared" si="128"/>
        <v>3</v>
      </c>
      <c r="HC41" s="511">
        <f t="shared" si="128"/>
        <v>3</v>
      </c>
      <c r="HD41" s="511">
        <f t="shared" si="128"/>
        <v>3</v>
      </c>
      <c r="HE41" s="511">
        <f t="shared" si="128"/>
        <v>3</v>
      </c>
      <c r="HF41" s="511">
        <f t="shared" si="128"/>
        <v>3</v>
      </c>
      <c r="HG41" s="511">
        <f t="shared" si="128"/>
        <v>3</v>
      </c>
      <c r="HH41" s="511">
        <f t="shared" si="128"/>
        <v>3</v>
      </c>
      <c r="HI41" s="511">
        <f t="shared" si="128"/>
        <v>3</v>
      </c>
      <c r="HJ41" s="511">
        <f t="shared" si="128"/>
        <v>3</v>
      </c>
      <c r="HK41" s="511">
        <f t="shared" si="128"/>
        <v>3</v>
      </c>
      <c r="HL41" s="511">
        <f t="shared" si="128"/>
        <v>3</v>
      </c>
      <c r="HM41" s="511">
        <f t="shared" si="128"/>
        <v>3</v>
      </c>
      <c r="HN41" s="511">
        <f t="shared" si="128"/>
        <v>3</v>
      </c>
      <c r="HO41" s="511">
        <f t="shared" si="128"/>
        <v>3</v>
      </c>
      <c r="HP41" s="511">
        <f t="shared" si="128"/>
        <v>3</v>
      </c>
      <c r="HQ41" s="511">
        <f t="shared" si="128"/>
        <v>3</v>
      </c>
      <c r="HR41" s="511">
        <f t="shared" si="128"/>
        <v>3</v>
      </c>
      <c r="HS41" s="511">
        <f t="shared" si="128"/>
        <v>3</v>
      </c>
      <c r="HT41" s="511">
        <f t="shared" si="128"/>
        <v>3</v>
      </c>
      <c r="HU41" s="511">
        <f t="shared" si="128"/>
        <v>3</v>
      </c>
      <c r="HV41" s="511">
        <f t="shared" si="128"/>
        <v>3</v>
      </c>
      <c r="HW41" s="511">
        <f t="shared" si="128"/>
        <v>3</v>
      </c>
      <c r="HX41" s="511">
        <f t="shared" si="128"/>
        <v>3</v>
      </c>
      <c r="HY41" s="511">
        <f t="shared" si="128"/>
        <v>3</v>
      </c>
      <c r="HZ41" s="511">
        <f t="shared" si="128"/>
        <v>3</v>
      </c>
      <c r="IA41" s="511">
        <f t="shared" si="128"/>
        <v>3</v>
      </c>
      <c r="IB41" s="511">
        <f t="shared" si="128"/>
        <v>3</v>
      </c>
      <c r="IC41" s="511">
        <f t="shared" si="128"/>
        <v>3</v>
      </c>
      <c r="ID41" s="511">
        <f t="shared" si="128"/>
        <v>3</v>
      </c>
      <c r="IE41" s="511">
        <f t="shared" si="128"/>
        <v>3</v>
      </c>
      <c r="IF41" s="511">
        <f t="shared" si="128"/>
        <v>3</v>
      </c>
      <c r="IG41" s="511">
        <f t="shared" si="128"/>
        <v>3</v>
      </c>
      <c r="IH41" s="511">
        <f t="shared" si="128"/>
        <v>3</v>
      </c>
      <c r="II41" s="511">
        <f t="shared" si="128"/>
        <v>3</v>
      </c>
      <c r="IJ41" s="511">
        <f t="shared" si="128"/>
        <v>3</v>
      </c>
      <c r="IK41" s="511">
        <f t="shared" si="128"/>
        <v>3</v>
      </c>
      <c r="IL41" s="511">
        <f t="shared" si="128"/>
        <v>3</v>
      </c>
      <c r="IM41" s="511">
        <f t="shared" si="128"/>
        <v>3</v>
      </c>
      <c r="IN41" s="511">
        <f t="shared" si="128"/>
        <v>3</v>
      </c>
      <c r="IO41" s="511">
        <f t="shared" si="128"/>
        <v>3</v>
      </c>
      <c r="IP41" s="511">
        <f t="shared" si="128"/>
        <v>3</v>
      </c>
      <c r="IQ41" s="511">
        <f t="shared" si="128"/>
        <v>3</v>
      </c>
      <c r="IR41" s="511">
        <f t="shared" si="128"/>
        <v>3</v>
      </c>
      <c r="IS41" s="511">
        <f t="shared" si="128"/>
        <v>3</v>
      </c>
      <c r="IT41" s="511">
        <f t="shared" si="128"/>
        <v>3</v>
      </c>
      <c r="IU41" s="511">
        <f t="shared" si="128"/>
        <v>3</v>
      </c>
      <c r="IV41" s="511">
        <f t="shared" si="128"/>
        <v>3</v>
      </c>
      <c r="IW41" s="511">
        <f t="shared" si="128"/>
        <v>3</v>
      </c>
      <c r="IX41" s="511">
        <f t="shared" si="128"/>
        <v>3</v>
      </c>
      <c r="IY41" s="511">
        <f t="shared" si="128"/>
        <v>3</v>
      </c>
      <c r="IZ41" s="511">
        <f t="shared" si="128"/>
        <v>3</v>
      </c>
      <c r="JA41" s="511">
        <f t="shared" si="128"/>
        <v>3</v>
      </c>
      <c r="JB41" s="511">
        <f t="shared" si="128"/>
        <v>3</v>
      </c>
      <c r="JC41" s="511">
        <f t="shared" si="128"/>
        <v>3</v>
      </c>
      <c r="JD41" s="511">
        <f t="shared" si="128"/>
        <v>3</v>
      </c>
      <c r="JE41" s="511">
        <f t="shared" si="128"/>
        <v>3</v>
      </c>
      <c r="JF41" s="511">
        <f t="shared" si="128"/>
        <v>3</v>
      </c>
      <c r="JG41" s="511">
        <f t="shared" si="128"/>
        <v>3</v>
      </c>
      <c r="JH41" s="511">
        <f t="shared" ref="JH41:LS41" si="129">1*(JH30)+(2*JH31)+(3*JH32)</f>
        <v>3</v>
      </c>
      <c r="JI41" s="511">
        <f t="shared" si="129"/>
        <v>3</v>
      </c>
      <c r="JJ41" s="511">
        <f t="shared" si="129"/>
        <v>3</v>
      </c>
      <c r="JK41" s="511">
        <f t="shared" si="129"/>
        <v>3</v>
      </c>
      <c r="JL41" s="511">
        <f t="shared" si="129"/>
        <v>3</v>
      </c>
      <c r="JM41" s="511">
        <f t="shared" si="129"/>
        <v>3</v>
      </c>
      <c r="JN41" s="511">
        <f t="shared" si="129"/>
        <v>3</v>
      </c>
      <c r="JO41" s="511">
        <f t="shared" si="129"/>
        <v>3</v>
      </c>
      <c r="JP41" s="511">
        <f t="shared" si="129"/>
        <v>3</v>
      </c>
      <c r="JQ41" s="511">
        <f t="shared" si="129"/>
        <v>3</v>
      </c>
      <c r="JR41" s="511">
        <f t="shared" si="129"/>
        <v>3</v>
      </c>
      <c r="JS41" s="511">
        <f t="shared" si="129"/>
        <v>3</v>
      </c>
      <c r="JT41" s="511">
        <f t="shared" si="129"/>
        <v>3</v>
      </c>
      <c r="JU41" s="511">
        <f t="shared" si="129"/>
        <v>3</v>
      </c>
      <c r="JV41" s="511">
        <f t="shared" si="129"/>
        <v>3</v>
      </c>
      <c r="JW41" s="511">
        <f t="shared" si="129"/>
        <v>3</v>
      </c>
      <c r="JX41" s="511">
        <f t="shared" si="129"/>
        <v>3</v>
      </c>
      <c r="JY41" s="511">
        <f t="shared" si="129"/>
        <v>3</v>
      </c>
      <c r="JZ41" s="511">
        <f t="shared" si="129"/>
        <v>3</v>
      </c>
      <c r="KA41" s="511">
        <f t="shared" si="129"/>
        <v>3</v>
      </c>
      <c r="KB41" s="511">
        <f t="shared" si="129"/>
        <v>3</v>
      </c>
      <c r="KC41" s="511">
        <f t="shared" si="129"/>
        <v>3</v>
      </c>
      <c r="KD41" s="511">
        <f t="shared" si="129"/>
        <v>3</v>
      </c>
      <c r="KE41" s="511">
        <f t="shared" si="129"/>
        <v>3</v>
      </c>
      <c r="KF41" s="511">
        <f t="shared" si="129"/>
        <v>3</v>
      </c>
      <c r="KG41" s="511">
        <f t="shared" si="129"/>
        <v>3</v>
      </c>
      <c r="KH41" s="511">
        <f t="shared" si="129"/>
        <v>3</v>
      </c>
      <c r="KI41" s="511">
        <f t="shared" si="129"/>
        <v>3</v>
      </c>
      <c r="KJ41" s="511">
        <f t="shared" si="129"/>
        <v>3</v>
      </c>
      <c r="KK41" s="511">
        <f t="shared" si="129"/>
        <v>3</v>
      </c>
      <c r="KL41" s="511">
        <f t="shared" si="129"/>
        <v>3</v>
      </c>
      <c r="KM41" s="511">
        <f t="shared" si="129"/>
        <v>3</v>
      </c>
      <c r="KN41" s="511">
        <f t="shared" si="129"/>
        <v>3</v>
      </c>
      <c r="KO41" s="511">
        <f t="shared" si="129"/>
        <v>3</v>
      </c>
      <c r="KP41" s="511">
        <f t="shared" si="129"/>
        <v>3</v>
      </c>
      <c r="KQ41" s="511">
        <f t="shared" si="129"/>
        <v>3</v>
      </c>
      <c r="KR41" s="511">
        <f t="shared" si="129"/>
        <v>3</v>
      </c>
      <c r="KS41" s="511">
        <f t="shared" si="129"/>
        <v>3</v>
      </c>
      <c r="KT41" s="511">
        <f t="shared" si="129"/>
        <v>3</v>
      </c>
      <c r="KU41" s="511">
        <f t="shared" si="129"/>
        <v>3</v>
      </c>
      <c r="KV41" s="511">
        <f t="shared" si="129"/>
        <v>3</v>
      </c>
      <c r="KW41" s="511">
        <f t="shared" si="129"/>
        <v>3</v>
      </c>
      <c r="KX41" s="511">
        <f t="shared" si="129"/>
        <v>3</v>
      </c>
      <c r="KY41" s="511">
        <f t="shared" si="129"/>
        <v>3</v>
      </c>
      <c r="KZ41" s="511">
        <f t="shared" si="129"/>
        <v>3</v>
      </c>
      <c r="LA41" s="511">
        <f t="shared" si="129"/>
        <v>3</v>
      </c>
      <c r="LB41" s="511">
        <f t="shared" si="129"/>
        <v>3</v>
      </c>
      <c r="LC41" s="511">
        <f t="shared" si="129"/>
        <v>3</v>
      </c>
      <c r="LD41" s="511">
        <f t="shared" si="129"/>
        <v>3</v>
      </c>
      <c r="LE41" s="511">
        <f t="shared" si="129"/>
        <v>3</v>
      </c>
      <c r="LF41" s="511">
        <f t="shared" si="129"/>
        <v>3</v>
      </c>
      <c r="LG41" s="511">
        <f t="shared" si="129"/>
        <v>3</v>
      </c>
      <c r="LH41" s="511">
        <f t="shared" si="129"/>
        <v>3</v>
      </c>
      <c r="LI41" s="511">
        <f t="shared" si="129"/>
        <v>3</v>
      </c>
      <c r="LJ41" s="511">
        <f t="shared" si="129"/>
        <v>3</v>
      </c>
      <c r="LK41" s="511">
        <f t="shared" si="129"/>
        <v>3</v>
      </c>
      <c r="LL41" s="511">
        <f t="shared" si="129"/>
        <v>3</v>
      </c>
      <c r="LM41" s="511">
        <f t="shared" si="129"/>
        <v>3</v>
      </c>
      <c r="LN41" s="511">
        <f t="shared" si="129"/>
        <v>3</v>
      </c>
      <c r="LO41" s="511">
        <f t="shared" si="129"/>
        <v>3</v>
      </c>
      <c r="LP41" s="511">
        <f t="shared" si="129"/>
        <v>3</v>
      </c>
      <c r="LQ41" s="511">
        <f t="shared" si="129"/>
        <v>3</v>
      </c>
      <c r="LR41" s="511">
        <f t="shared" si="129"/>
        <v>3</v>
      </c>
      <c r="LS41" s="511">
        <f t="shared" si="129"/>
        <v>3</v>
      </c>
      <c r="LT41" s="511">
        <f t="shared" ref="LT41:OE41" si="130">1*(LT30)+(2*LT31)+(3*LT32)</f>
        <v>3</v>
      </c>
      <c r="LU41" s="511">
        <f t="shared" si="130"/>
        <v>3</v>
      </c>
      <c r="LV41" s="511">
        <f t="shared" si="130"/>
        <v>3</v>
      </c>
      <c r="LW41" s="511">
        <f t="shared" si="130"/>
        <v>3</v>
      </c>
      <c r="LX41" s="511">
        <f t="shared" si="130"/>
        <v>3</v>
      </c>
      <c r="LY41" s="511">
        <f t="shared" si="130"/>
        <v>3</v>
      </c>
      <c r="LZ41" s="511">
        <f t="shared" si="130"/>
        <v>3</v>
      </c>
      <c r="MA41" s="511">
        <f t="shared" si="130"/>
        <v>3</v>
      </c>
      <c r="MB41" s="511">
        <f t="shared" si="130"/>
        <v>3</v>
      </c>
      <c r="MC41" s="511">
        <f t="shared" si="130"/>
        <v>3</v>
      </c>
      <c r="MD41" s="511">
        <f t="shared" si="130"/>
        <v>3</v>
      </c>
      <c r="ME41" s="511">
        <f t="shared" si="130"/>
        <v>3</v>
      </c>
      <c r="MF41" s="511">
        <f t="shared" si="130"/>
        <v>3</v>
      </c>
      <c r="MG41" s="511">
        <f t="shared" si="130"/>
        <v>3</v>
      </c>
      <c r="MH41" s="511">
        <f t="shared" si="130"/>
        <v>3</v>
      </c>
      <c r="MI41" s="511">
        <f t="shared" si="130"/>
        <v>3</v>
      </c>
      <c r="MJ41" s="511">
        <f t="shared" si="130"/>
        <v>3</v>
      </c>
      <c r="MK41" s="511">
        <f t="shared" si="130"/>
        <v>3</v>
      </c>
      <c r="ML41" s="511">
        <f t="shared" si="130"/>
        <v>3</v>
      </c>
      <c r="MM41" s="511">
        <f t="shared" si="130"/>
        <v>3</v>
      </c>
      <c r="MN41" s="511">
        <f t="shared" si="130"/>
        <v>3</v>
      </c>
      <c r="MO41" s="511">
        <f t="shared" si="130"/>
        <v>3</v>
      </c>
      <c r="MP41" s="511">
        <f t="shared" si="130"/>
        <v>3</v>
      </c>
      <c r="MQ41" s="511">
        <f t="shared" si="130"/>
        <v>3</v>
      </c>
      <c r="MR41" s="511">
        <f t="shared" si="130"/>
        <v>3</v>
      </c>
      <c r="MS41" s="511">
        <f t="shared" si="130"/>
        <v>3</v>
      </c>
      <c r="MT41" s="511">
        <f t="shared" si="130"/>
        <v>3</v>
      </c>
      <c r="MU41" s="511">
        <f t="shared" si="130"/>
        <v>3</v>
      </c>
      <c r="MV41" s="511">
        <f t="shared" si="130"/>
        <v>3</v>
      </c>
      <c r="MW41" s="511">
        <f t="shared" si="130"/>
        <v>3</v>
      </c>
      <c r="MX41" s="511">
        <f t="shared" si="130"/>
        <v>3</v>
      </c>
      <c r="MY41" s="511">
        <f t="shared" si="130"/>
        <v>3</v>
      </c>
      <c r="MZ41" s="511">
        <f t="shared" si="130"/>
        <v>3</v>
      </c>
      <c r="NA41" s="511">
        <f t="shared" si="130"/>
        <v>3</v>
      </c>
      <c r="NB41" s="511">
        <f t="shared" si="130"/>
        <v>3</v>
      </c>
      <c r="NC41" s="511">
        <f t="shared" si="130"/>
        <v>3</v>
      </c>
      <c r="ND41" s="511">
        <f t="shared" si="130"/>
        <v>3</v>
      </c>
      <c r="NE41" s="511">
        <f t="shared" si="130"/>
        <v>3</v>
      </c>
      <c r="NF41" s="511">
        <f t="shared" si="130"/>
        <v>3</v>
      </c>
      <c r="NG41" s="511">
        <f t="shared" si="130"/>
        <v>3</v>
      </c>
      <c r="NH41" s="511">
        <f t="shared" si="130"/>
        <v>3</v>
      </c>
      <c r="NI41" s="511">
        <f t="shared" si="130"/>
        <v>3</v>
      </c>
      <c r="NJ41" s="511">
        <f t="shared" si="130"/>
        <v>3</v>
      </c>
      <c r="NK41" s="511">
        <f t="shared" si="130"/>
        <v>3</v>
      </c>
      <c r="NL41" s="511">
        <f t="shared" si="130"/>
        <v>3</v>
      </c>
      <c r="NM41" s="511">
        <f t="shared" si="130"/>
        <v>3</v>
      </c>
      <c r="NN41" s="511">
        <f t="shared" si="130"/>
        <v>3</v>
      </c>
      <c r="NO41" s="511">
        <f t="shared" si="130"/>
        <v>3</v>
      </c>
      <c r="NP41" s="511">
        <f t="shared" si="130"/>
        <v>3</v>
      </c>
      <c r="NQ41" s="511">
        <f t="shared" si="130"/>
        <v>3</v>
      </c>
      <c r="NR41" s="511">
        <f t="shared" si="130"/>
        <v>3</v>
      </c>
      <c r="NS41" s="511">
        <f t="shared" si="130"/>
        <v>3</v>
      </c>
      <c r="NT41" s="511">
        <f t="shared" si="130"/>
        <v>3</v>
      </c>
      <c r="NU41" s="511">
        <f t="shared" si="130"/>
        <v>3</v>
      </c>
      <c r="NV41" s="511">
        <f t="shared" si="130"/>
        <v>3</v>
      </c>
      <c r="NW41" s="511">
        <f t="shared" si="130"/>
        <v>3</v>
      </c>
      <c r="NX41" s="511">
        <f t="shared" si="130"/>
        <v>3</v>
      </c>
      <c r="NY41" s="511">
        <f t="shared" si="130"/>
        <v>3</v>
      </c>
      <c r="NZ41" s="511">
        <f t="shared" si="130"/>
        <v>3</v>
      </c>
      <c r="OA41" s="511">
        <f t="shared" si="130"/>
        <v>3</v>
      </c>
      <c r="OB41" s="511">
        <f t="shared" si="130"/>
        <v>3</v>
      </c>
      <c r="OC41" s="511">
        <f t="shared" si="130"/>
        <v>3</v>
      </c>
      <c r="OD41" s="511">
        <f t="shared" si="130"/>
        <v>3</v>
      </c>
      <c r="OE41" s="511">
        <f t="shared" si="130"/>
        <v>3</v>
      </c>
      <c r="OF41" s="511">
        <f t="shared" ref="OF41:OQ41" si="131">1*(OF30)+(2*OF31)+(3*OF32)</f>
        <v>3</v>
      </c>
      <c r="OG41" s="511">
        <f t="shared" si="131"/>
        <v>3</v>
      </c>
      <c r="OH41" s="511">
        <f t="shared" si="131"/>
        <v>3</v>
      </c>
      <c r="OI41" s="511">
        <f t="shared" si="131"/>
        <v>3</v>
      </c>
      <c r="OJ41" s="511">
        <f t="shared" si="131"/>
        <v>3</v>
      </c>
      <c r="OK41" s="511">
        <f t="shared" si="131"/>
        <v>3</v>
      </c>
      <c r="OL41" s="511">
        <f t="shared" si="131"/>
        <v>3</v>
      </c>
      <c r="OM41" s="511">
        <f t="shared" si="131"/>
        <v>3</v>
      </c>
      <c r="ON41" s="511">
        <f t="shared" si="131"/>
        <v>3</v>
      </c>
      <c r="OO41" s="511">
        <f t="shared" si="131"/>
        <v>3</v>
      </c>
      <c r="OP41" s="511">
        <f t="shared" si="131"/>
        <v>3</v>
      </c>
      <c r="OQ41" s="511">
        <f t="shared" si="131"/>
        <v>3</v>
      </c>
      <c r="OR41" s="527">
        <f>1*(OR30)+(2*OR31)+(3*OR32)</f>
        <v>3</v>
      </c>
    </row>
    <row r="42" spans="2:408" x14ac:dyDescent="0.35">
      <c r="B42" s="277"/>
      <c r="D42" s="200" t="s">
        <v>299</v>
      </c>
      <c r="L42" t="str">
        <f>IFERROR(CHOOSE(L41,$D$42,$D$43,$D$44),0)</f>
        <v>Devt</v>
      </c>
      <c r="M42" t="str">
        <f t="shared" ref="M42:BX42" si="132">IFERROR(CHOOSE(M41,$D$42,$D$43,$D$44),0)</f>
        <v>Devt</v>
      </c>
      <c r="N42" t="str">
        <f t="shared" si="132"/>
        <v>Devt</v>
      </c>
      <c r="O42" t="str">
        <f t="shared" si="132"/>
        <v>Devt</v>
      </c>
      <c r="P42" t="str">
        <f t="shared" si="132"/>
        <v>Devt</v>
      </c>
      <c r="Q42" t="str">
        <f t="shared" si="132"/>
        <v>Devt</v>
      </c>
      <c r="R42" t="str">
        <f t="shared" si="132"/>
        <v>Devt</v>
      </c>
      <c r="S42" t="str">
        <f t="shared" si="132"/>
        <v>Devt</v>
      </c>
      <c r="T42" t="str">
        <f t="shared" si="132"/>
        <v>Devt</v>
      </c>
      <c r="U42" t="str">
        <f t="shared" si="132"/>
        <v>Devt</v>
      </c>
      <c r="V42" t="str">
        <f t="shared" si="132"/>
        <v>Devt</v>
      </c>
      <c r="W42" t="str">
        <f t="shared" si="132"/>
        <v>Devt</v>
      </c>
      <c r="X42" t="str">
        <f t="shared" si="132"/>
        <v>Const</v>
      </c>
      <c r="Y42" t="str">
        <f t="shared" si="132"/>
        <v>Const</v>
      </c>
      <c r="Z42" t="str">
        <f t="shared" si="132"/>
        <v>Const</v>
      </c>
      <c r="AA42" t="str">
        <f t="shared" si="132"/>
        <v>Const</v>
      </c>
      <c r="AB42" t="str">
        <f t="shared" si="132"/>
        <v>Const</v>
      </c>
      <c r="AC42" t="str">
        <f t="shared" si="132"/>
        <v>Const</v>
      </c>
      <c r="AD42" t="str">
        <f t="shared" si="132"/>
        <v>Const</v>
      </c>
      <c r="AE42" t="str">
        <f t="shared" si="132"/>
        <v>Const</v>
      </c>
      <c r="AF42" t="str">
        <f t="shared" si="132"/>
        <v>Const</v>
      </c>
      <c r="AG42" t="str">
        <f t="shared" si="132"/>
        <v>Const</v>
      </c>
      <c r="AH42" t="str">
        <f t="shared" si="132"/>
        <v>Const</v>
      </c>
      <c r="AI42" t="str">
        <f t="shared" si="132"/>
        <v>Const</v>
      </c>
      <c r="AJ42" t="str">
        <f t="shared" si="132"/>
        <v>Const</v>
      </c>
      <c r="AK42" t="str">
        <f t="shared" si="132"/>
        <v>Const</v>
      </c>
      <c r="AL42" t="str">
        <f t="shared" si="132"/>
        <v>Const</v>
      </c>
      <c r="AM42" t="str">
        <f t="shared" si="132"/>
        <v>Const</v>
      </c>
      <c r="AN42" t="str">
        <f t="shared" si="132"/>
        <v>Const</v>
      </c>
      <c r="AO42" t="str">
        <f t="shared" si="132"/>
        <v>Const</v>
      </c>
      <c r="AP42" t="str">
        <f t="shared" si="132"/>
        <v>Const</v>
      </c>
      <c r="AQ42" t="str">
        <f t="shared" si="132"/>
        <v>Const</v>
      </c>
      <c r="AR42" t="str">
        <f t="shared" si="132"/>
        <v>Const</v>
      </c>
      <c r="AS42" t="str">
        <f t="shared" si="132"/>
        <v>Const</v>
      </c>
      <c r="AT42" t="str">
        <f t="shared" si="132"/>
        <v>Const</v>
      </c>
      <c r="AU42" t="str">
        <f t="shared" si="132"/>
        <v>Const</v>
      </c>
      <c r="AV42" t="str">
        <f t="shared" si="132"/>
        <v>Opes</v>
      </c>
      <c r="AW42" t="str">
        <f t="shared" si="132"/>
        <v>Opes</v>
      </c>
      <c r="AX42" t="str">
        <f t="shared" si="132"/>
        <v>Opes</v>
      </c>
      <c r="AY42" t="str">
        <f t="shared" si="132"/>
        <v>Opes</v>
      </c>
      <c r="AZ42" t="str">
        <f t="shared" si="132"/>
        <v>Opes</v>
      </c>
      <c r="BA42" t="str">
        <f t="shared" si="132"/>
        <v>Opes</v>
      </c>
      <c r="BB42" t="str">
        <f t="shared" si="132"/>
        <v>Opes</v>
      </c>
      <c r="BC42" t="str">
        <f t="shared" si="132"/>
        <v>Opes</v>
      </c>
      <c r="BD42" t="str">
        <f t="shared" si="132"/>
        <v>Opes</v>
      </c>
      <c r="BE42" t="str">
        <f t="shared" si="132"/>
        <v>Opes</v>
      </c>
      <c r="BF42" t="str">
        <f t="shared" si="132"/>
        <v>Opes</v>
      </c>
      <c r="BG42" t="str">
        <f t="shared" si="132"/>
        <v>Opes</v>
      </c>
      <c r="BH42" t="str">
        <f t="shared" si="132"/>
        <v>Opes</v>
      </c>
      <c r="BI42" t="str">
        <f t="shared" si="132"/>
        <v>Opes</v>
      </c>
      <c r="BJ42" t="str">
        <f t="shared" si="132"/>
        <v>Opes</v>
      </c>
      <c r="BK42" t="str">
        <f t="shared" si="132"/>
        <v>Opes</v>
      </c>
      <c r="BL42" t="str">
        <f t="shared" si="132"/>
        <v>Opes</v>
      </c>
      <c r="BM42" t="str">
        <f t="shared" si="132"/>
        <v>Opes</v>
      </c>
      <c r="BN42" t="str">
        <f t="shared" si="132"/>
        <v>Opes</v>
      </c>
      <c r="BO42" t="str">
        <f t="shared" si="132"/>
        <v>Opes</v>
      </c>
      <c r="BP42" t="str">
        <f t="shared" si="132"/>
        <v>Opes</v>
      </c>
      <c r="BQ42" t="str">
        <f t="shared" si="132"/>
        <v>Opes</v>
      </c>
      <c r="BR42" t="str">
        <f t="shared" si="132"/>
        <v>Opes</v>
      </c>
      <c r="BS42" t="str">
        <f t="shared" si="132"/>
        <v>Opes</v>
      </c>
      <c r="BT42" t="str">
        <f t="shared" si="132"/>
        <v>Opes</v>
      </c>
      <c r="BU42" t="str">
        <f t="shared" si="132"/>
        <v>Opes</v>
      </c>
      <c r="BV42" t="str">
        <f t="shared" si="132"/>
        <v>Opes</v>
      </c>
      <c r="BW42" t="str">
        <f t="shared" si="132"/>
        <v>Opes</v>
      </c>
      <c r="BX42" t="str">
        <f t="shared" si="132"/>
        <v>Opes</v>
      </c>
      <c r="BY42" t="str">
        <f t="shared" ref="BY42:EJ42" si="133">IFERROR(CHOOSE(BY41,$D$42,$D$43,$D$44),0)</f>
        <v>Opes</v>
      </c>
      <c r="BZ42" t="str">
        <f t="shared" si="133"/>
        <v>Opes</v>
      </c>
      <c r="CA42" t="str">
        <f t="shared" si="133"/>
        <v>Opes</v>
      </c>
      <c r="CB42" t="str">
        <f t="shared" si="133"/>
        <v>Opes</v>
      </c>
      <c r="CC42" t="str">
        <f t="shared" si="133"/>
        <v>Opes</v>
      </c>
      <c r="CD42" t="str">
        <f t="shared" si="133"/>
        <v>Opes</v>
      </c>
      <c r="CE42" t="str">
        <f t="shared" si="133"/>
        <v>Opes</v>
      </c>
      <c r="CF42" t="str">
        <f t="shared" si="133"/>
        <v>Opes</v>
      </c>
      <c r="CG42" t="str">
        <f t="shared" si="133"/>
        <v>Opes</v>
      </c>
      <c r="CH42" t="str">
        <f t="shared" si="133"/>
        <v>Opes</v>
      </c>
      <c r="CI42" t="str">
        <f t="shared" si="133"/>
        <v>Opes</v>
      </c>
      <c r="CJ42" t="str">
        <f t="shared" si="133"/>
        <v>Opes</v>
      </c>
      <c r="CK42" t="str">
        <f t="shared" si="133"/>
        <v>Opes</v>
      </c>
      <c r="CL42" t="str">
        <f t="shared" si="133"/>
        <v>Opes</v>
      </c>
      <c r="CM42" t="str">
        <f t="shared" si="133"/>
        <v>Opes</v>
      </c>
      <c r="CN42" t="str">
        <f t="shared" si="133"/>
        <v>Opes</v>
      </c>
      <c r="CO42" t="str">
        <f t="shared" si="133"/>
        <v>Opes</v>
      </c>
      <c r="CP42" t="str">
        <f t="shared" si="133"/>
        <v>Opes</v>
      </c>
      <c r="CQ42" t="str">
        <f t="shared" si="133"/>
        <v>Opes</v>
      </c>
      <c r="CR42" t="str">
        <f t="shared" si="133"/>
        <v>Opes</v>
      </c>
      <c r="CS42" t="str">
        <f t="shared" si="133"/>
        <v>Opes</v>
      </c>
      <c r="CT42" t="str">
        <f t="shared" si="133"/>
        <v>Opes</v>
      </c>
      <c r="CU42" t="str">
        <f t="shared" si="133"/>
        <v>Opes</v>
      </c>
      <c r="CV42" t="str">
        <f t="shared" si="133"/>
        <v>Opes</v>
      </c>
      <c r="CW42" t="str">
        <f t="shared" si="133"/>
        <v>Opes</v>
      </c>
      <c r="CX42" t="str">
        <f t="shared" si="133"/>
        <v>Opes</v>
      </c>
      <c r="CY42" t="str">
        <f t="shared" si="133"/>
        <v>Opes</v>
      </c>
      <c r="CZ42" t="str">
        <f t="shared" si="133"/>
        <v>Opes</v>
      </c>
      <c r="DA42" t="str">
        <f t="shared" si="133"/>
        <v>Opes</v>
      </c>
      <c r="DB42" t="str">
        <f t="shared" si="133"/>
        <v>Opes</v>
      </c>
      <c r="DC42" t="str">
        <f t="shared" si="133"/>
        <v>Opes</v>
      </c>
      <c r="DD42" t="str">
        <f t="shared" si="133"/>
        <v>Opes</v>
      </c>
      <c r="DE42" t="str">
        <f t="shared" si="133"/>
        <v>Opes</v>
      </c>
      <c r="DF42" t="str">
        <f t="shared" si="133"/>
        <v>Opes</v>
      </c>
      <c r="DG42" t="str">
        <f t="shared" si="133"/>
        <v>Opes</v>
      </c>
      <c r="DH42" t="str">
        <f t="shared" si="133"/>
        <v>Opes</v>
      </c>
      <c r="DI42" t="str">
        <f t="shared" si="133"/>
        <v>Opes</v>
      </c>
      <c r="DJ42" t="str">
        <f t="shared" si="133"/>
        <v>Opes</v>
      </c>
      <c r="DK42" t="str">
        <f t="shared" si="133"/>
        <v>Opes</v>
      </c>
      <c r="DL42" t="str">
        <f t="shared" si="133"/>
        <v>Opes</v>
      </c>
      <c r="DM42" t="str">
        <f t="shared" si="133"/>
        <v>Opes</v>
      </c>
      <c r="DN42" t="str">
        <f t="shared" si="133"/>
        <v>Opes</v>
      </c>
      <c r="DO42" t="str">
        <f t="shared" si="133"/>
        <v>Opes</v>
      </c>
      <c r="DP42" t="str">
        <f t="shared" si="133"/>
        <v>Opes</v>
      </c>
      <c r="DQ42" t="str">
        <f t="shared" si="133"/>
        <v>Opes</v>
      </c>
      <c r="DR42" t="str">
        <f t="shared" si="133"/>
        <v>Opes</v>
      </c>
      <c r="DS42" t="str">
        <f t="shared" si="133"/>
        <v>Opes</v>
      </c>
      <c r="DT42" t="str">
        <f t="shared" si="133"/>
        <v>Opes</v>
      </c>
      <c r="DU42" t="str">
        <f t="shared" si="133"/>
        <v>Opes</v>
      </c>
      <c r="DV42" t="str">
        <f t="shared" si="133"/>
        <v>Opes</v>
      </c>
      <c r="DW42" t="str">
        <f t="shared" si="133"/>
        <v>Opes</v>
      </c>
      <c r="DX42" t="str">
        <f t="shared" si="133"/>
        <v>Opes</v>
      </c>
      <c r="DY42" t="str">
        <f t="shared" si="133"/>
        <v>Opes</v>
      </c>
      <c r="DZ42" t="str">
        <f t="shared" si="133"/>
        <v>Opes</v>
      </c>
      <c r="EA42" t="str">
        <f t="shared" si="133"/>
        <v>Opes</v>
      </c>
      <c r="EB42" t="str">
        <f t="shared" si="133"/>
        <v>Opes</v>
      </c>
      <c r="EC42" t="str">
        <f t="shared" si="133"/>
        <v>Opes</v>
      </c>
      <c r="ED42" t="str">
        <f t="shared" si="133"/>
        <v>Opes</v>
      </c>
      <c r="EE42" t="str">
        <f t="shared" si="133"/>
        <v>Opes</v>
      </c>
      <c r="EF42" t="str">
        <f t="shared" si="133"/>
        <v>Opes</v>
      </c>
      <c r="EG42" t="str">
        <f t="shared" si="133"/>
        <v>Opes</v>
      </c>
      <c r="EH42" t="str">
        <f t="shared" si="133"/>
        <v>Opes</v>
      </c>
      <c r="EI42" t="str">
        <f t="shared" si="133"/>
        <v>Opes</v>
      </c>
      <c r="EJ42" t="str">
        <f t="shared" si="133"/>
        <v>Opes</v>
      </c>
      <c r="EK42" t="str">
        <f t="shared" ref="EK42:GV42" si="134">IFERROR(CHOOSE(EK41,$D$42,$D$43,$D$44),0)</f>
        <v>Opes</v>
      </c>
      <c r="EL42" t="str">
        <f t="shared" si="134"/>
        <v>Opes</v>
      </c>
      <c r="EM42" t="str">
        <f t="shared" si="134"/>
        <v>Opes</v>
      </c>
      <c r="EN42" t="str">
        <f t="shared" si="134"/>
        <v>Opes</v>
      </c>
      <c r="EO42" t="str">
        <f t="shared" si="134"/>
        <v>Opes</v>
      </c>
      <c r="EP42" t="str">
        <f t="shared" si="134"/>
        <v>Opes</v>
      </c>
      <c r="EQ42" t="str">
        <f t="shared" si="134"/>
        <v>Opes</v>
      </c>
      <c r="ER42" t="str">
        <f t="shared" si="134"/>
        <v>Opes</v>
      </c>
      <c r="ES42" t="str">
        <f t="shared" si="134"/>
        <v>Opes</v>
      </c>
      <c r="ET42" t="str">
        <f t="shared" si="134"/>
        <v>Opes</v>
      </c>
      <c r="EU42" t="str">
        <f t="shared" si="134"/>
        <v>Opes</v>
      </c>
      <c r="EV42" t="str">
        <f t="shared" si="134"/>
        <v>Opes</v>
      </c>
      <c r="EW42" t="str">
        <f t="shared" si="134"/>
        <v>Opes</v>
      </c>
      <c r="EX42" t="str">
        <f t="shared" si="134"/>
        <v>Opes</v>
      </c>
      <c r="EY42" t="str">
        <f t="shared" si="134"/>
        <v>Opes</v>
      </c>
      <c r="EZ42" t="str">
        <f t="shared" si="134"/>
        <v>Opes</v>
      </c>
      <c r="FA42" t="str">
        <f t="shared" si="134"/>
        <v>Opes</v>
      </c>
      <c r="FB42" t="str">
        <f t="shared" si="134"/>
        <v>Opes</v>
      </c>
      <c r="FC42" t="str">
        <f t="shared" si="134"/>
        <v>Opes</v>
      </c>
      <c r="FD42" t="str">
        <f t="shared" si="134"/>
        <v>Opes</v>
      </c>
      <c r="FE42" t="str">
        <f t="shared" si="134"/>
        <v>Opes</v>
      </c>
      <c r="FF42" t="str">
        <f t="shared" si="134"/>
        <v>Opes</v>
      </c>
      <c r="FG42" t="str">
        <f t="shared" si="134"/>
        <v>Opes</v>
      </c>
      <c r="FH42" t="str">
        <f t="shared" si="134"/>
        <v>Opes</v>
      </c>
      <c r="FI42" t="str">
        <f t="shared" si="134"/>
        <v>Opes</v>
      </c>
      <c r="FJ42" t="str">
        <f t="shared" si="134"/>
        <v>Opes</v>
      </c>
      <c r="FK42" t="str">
        <f t="shared" si="134"/>
        <v>Opes</v>
      </c>
      <c r="FL42" t="str">
        <f t="shared" si="134"/>
        <v>Opes</v>
      </c>
      <c r="FM42" t="str">
        <f t="shared" si="134"/>
        <v>Opes</v>
      </c>
      <c r="FN42" t="str">
        <f t="shared" si="134"/>
        <v>Opes</v>
      </c>
      <c r="FO42" t="str">
        <f t="shared" si="134"/>
        <v>Opes</v>
      </c>
      <c r="FP42" t="str">
        <f t="shared" si="134"/>
        <v>Opes</v>
      </c>
      <c r="FQ42" t="str">
        <f t="shared" si="134"/>
        <v>Opes</v>
      </c>
      <c r="FR42" t="str">
        <f t="shared" si="134"/>
        <v>Opes</v>
      </c>
      <c r="FS42" t="str">
        <f t="shared" si="134"/>
        <v>Opes</v>
      </c>
      <c r="FT42" t="str">
        <f t="shared" si="134"/>
        <v>Opes</v>
      </c>
      <c r="FU42" t="str">
        <f t="shared" si="134"/>
        <v>Opes</v>
      </c>
      <c r="FV42" t="str">
        <f t="shared" si="134"/>
        <v>Opes</v>
      </c>
      <c r="FW42" t="str">
        <f t="shared" si="134"/>
        <v>Opes</v>
      </c>
      <c r="FX42" t="str">
        <f t="shared" si="134"/>
        <v>Opes</v>
      </c>
      <c r="FY42" t="str">
        <f t="shared" si="134"/>
        <v>Opes</v>
      </c>
      <c r="FZ42" t="str">
        <f t="shared" si="134"/>
        <v>Opes</v>
      </c>
      <c r="GA42" t="str">
        <f t="shared" si="134"/>
        <v>Opes</v>
      </c>
      <c r="GB42" t="str">
        <f t="shared" si="134"/>
        <v>Opes</v>
      </c>
      <c r="GC42" t="str">
        <f t="shared" si="134"/>
        <v>Opes</v>
      </c>
      <c r="GD42" t="str">
        <f t="shared" si="134"/>
        <v>Opes</v>
      </c>
      <c r="GE42" t="str">
        <f t="shared" si="134"/>
        <v>Opes</v>
      </c>
      <c r="GF42" t="str">
        <f t="shared" si="134"/>
        <v>Opes</v>
      </c>
      <c r="GG42" t="str">
        <f t="shared" si="134"/>
        <v>Opes</v>
      </c>
      <c r="GH42" t="str">
        <f t="shared" si="134"/>
        <v>Opes</v>
      </c>
      <c r="GI42" t="str">
        <f t="shared" si="134"/>
        <v>Opes</v>
      </c>
      <c r="GJ42" t="str">
        <f t="shared" si="134"/>
        <v>Opes</v>
      </c>
      <c r="GK42" t="str">
        <f t="shared" si="134"/>
        <v>Opes</v>
      </c>
      <c r="GL42" t="str">
        <f t="shared" si="134"/>
        <v>Opes</v>
      </c>
      <c r="GM42" t="str">
        <f t="shared" si="134"/>
        <v>Opes</v>
      </c>
      <c r="GN42" t="str">
        <f t="shared" si="134"/>
        <v>Opes</v>
      </c>
      <c r="GO42" t="str">
        <f t="shared" si="134"/>
        <v>Opes</v>
      </c>
      <c r="GP42" t="str">
        <f t="shared" si="134"/>
        <v>Opes</v>
      </c>
      <c r="GQ42" t="str">
        <f t="shared" si="134"/>
        <v>Opes</v>
      </c>
      <c r="GR42" t="str">
        <f t="shared" si="134"/>
        <v>Opes</v>
      </c>
      <c r="GS42" t="str">
        <f t="shared" si="134"/>
        <v>Opes</v>
      </c>
      <c r="GT42" t="str">
        <f t="shared" si="134"/>
        <v>Opes</v>
      </c>
      <c r="GU42" t="str">
        <f t="shared" si="134"/>
        <v>Opes</v>
      </c>
      <c r="GV42" t="str">
        <f t="shared" si="134"/>
        <v>Opes</v>
      </c>
      <c r="GW42" t="str">
        <f t="shared" ref="GW42:JH42" si="135">IFERROR(CHOOSE(GW41,$D$42,$D$43,$D$44),0)</f>
        <v>Opes</v>
      </c>
      <c r="GX42" t="str">
        <f t="shared" si="135"/>
        <v>Opes</v>
      </c>
      <c r="GY42" t="str">
        <f t="shared" si="135"/>
        <v>Opes</v>
      </c>
      <c r="GZ42" t="str">
        <f t="shared" si="135"/>
        <v>Opes</v>
      </c>
      <c r="HA42" t="str">
        <f t="shared" si="135"/>
        <v>Opes</v>
      </c>
      <c r="HB42" t="str">
        <f t="shared" si="135"/>
        <v>Opes</v>
      </c>
      <c r="HC42" t="str">
        <f t="shared" si="135"/>
        <v>Opes</v>
      </c>
      <c r="HD42" t="str">
        <f t="shared" si="135"/>
        <v>Opes</v>
      </c>
      <c r="HE42" t="str">
        <f t="shared" si="135"/>
        <v>Opes</v>
      </c>
      <c r="HF42" t="str">
        <f t="shared" si="135"/>
        <v>Opes</v>
      </c>
      <c r="HG42" t="str">
        <f t="shared" si="135"/>
        <v>Opes</v>
      </c>
      <c r="HH42" t="str">
        <f t="shared" si="135"/>
        <v>Opes</v>
      </c>
      <c r="HI42" t="str">
        <f t="shared" si="135"/>
        <v>Opes</v>
      </c>
      <c r="HJ42" t="str">
        <f t="shared" si="135"/>
        <v>Opes</v>
      </c>
      <c r="HK42" t="str">
        <f t="shared" si="135"/>
        <v>Opes</v>
      </c>
      <c r="HL42" t="str">
        <f t="shared" si="135"/>
        <v>Opes</v>
      </c>
      <c r="HM42" t="str">
        <f t="shared" si="135"/>
        <v>Opes</v>
      </c>
      <c r="HN42" t="str">
        <f t="shared" si="135"/>
        <v>Opes</v>
      </c>
      <c r="HO42" t="str">
        <f t="shared" si="135"/>
        <v>Opes</v>
      </c>
      <c r="HP42" t="str">
        <f t="shared" si="135"/>
        <v>Opes</v>
      </c>
      <c r="HQ42" t="str">
        <f t="shared" si="135"/>
        <v>Opes</v>
      </c>
      <c r="HR42" t="str">
        <f t="shared" si="135"/>
        <v>Opes</v>
      </c>
      <c r="HS42" t="str">
        <f t="shared" si="135"/>
        <v>Opes</v>
      </c>
      <c r="HT42" t="str">
        <f t="shared" si="135"/>
        <v>Opes</v>
      </c>
      <c r="HU42" t="str">
        <f t="shared" si="135"/>
        <v>Opes</v>
      </c>
      <c r="HV42" t="str">
        <f t="shared" si="135"/>
        <v>Opes</v>
      </c>
      <c r="HW42" t="str">
        <f t="shared" si="135"/>
        <v>Opes</v>
      </c>
      <c r="HX42" t="str">
        <f t="shared" si="135"/>
        <v>Opes</v>
      </c>
      <c r="HY42" t="str">
        <f t="shared" si="135"/>
        <v>Opes</v>
      </c>
      <c r="HZ42" t="str">
        <f t="shared" si="135"/>
        <v>Opes</v>
      </c>
      <c r="IA42" t="str">
        <f t="shared" si="135"/>
        <v>Opes</v>
      </c>
      <c r="IB42" t="str">
        <f t="shared" si="135"/>
        <v>Opes</v>
      </c>
      <c r="IC42" t="str">
        <f t="shared" si="135"/>
        <v>Opes</v>
      </c>
      <c r="ID42" t="str">
        <f t="shared" si="135"/>
        <v>Opes</v>
      </c>
      <c r="IE42" t="str">
        <f t="shared" si="135"/>
        <v>Opes</v>
      </c>
      <c r="IF42" t="str">
        <f t="shared" si="135"/>
        <v>Opes</v>
      </c>
      <c r="IG42" t="str">
        <f t="shared" si="135"/>
        <v>Opes</v>
      </c>
      <c r="IH42" t="str">
        <f t="shared" si="135"/>
        <v>Opes</v>
      </c>
      <c r="II42" t="str">
        <f t="shared" si="135"/>
        <v>Opes</v>
      </c>
      <c r="IJ42" t="str">
        <f t="shared" si="135"/>
        <v>Opes</v>
      </c>
      <c r="IK42" t="str">
        <f t="shared" si="135"/>
        <v>Opes</v>
      </c>
      <c r="IL42" t="str">
        <f t="shared" si="135"/>
        <v>Opes</v>
      </c>
      <c r="IM42" t="str">
        <f t="shared" si="135"/>
        <v>Opes</v>
      </c>
      <c r="IN42" t="str">
        <f t="shared" si="135"/>
        <v>Opes</v>
      </c>
      <c r="IO42" t="str">
        <f t="shared" si="135"/>
        <v>Opes</v>
      </c>
      <c r="IP42" t="str">
        <f t="shared" si="135"/>
        <v>Opes</v>
      </c>
      <c r="IQ42" t="str">
        <f t="shared" si="135"/>
        <v>Opes</v>
      </c>
      <c r="IR42" t="str">
        <f t="shared" si="135"/>
        <v>Opes</v>
      </c>
      <c r="IS42" t="str">
        <f t="shared" si="135"/>
        <v>Opes</v>
      </c>
      <c r="IT42" t="str">
        <f t="shared" si="135"/>
        <v>Opes</v>
      </c>
      <c r="IU42" t="str">
        <f t="shared" si="135"/>
        <v>Opes</v>
      </c>
      <c r="IV42" t="str">
        <f t="shared" si="135"/>
        <v>Opes</v>
      </c>
      <c r="IW42" t="str">
        <f t="shared" si="135"/>
        <v>Opes</v>
      </c>
      <c r="IX42" t="str">
        <f t="shared" si="135"/>
        <v>Opes</v>
      </c>
      <c r="IY42" t="str">
        <f t="shared" si="135"/>
        <v>Opes</v>
      </c>
      <c r="IZ42" t="str">
        <f t="shared" si="135"/>
        <v>Opes</v>
      </c>
      <c r="JA42" t="str">
        <f t="shared" si="135"/>
        <v>Opes</v>
      </c>
      <c r="JB42" t="str">
        <f t="shared" si="135"/>
        <v>Opes</v>
      </c>
      <c r="JC42" t="str">
        <f t="shared" si="135"/>
        <v>Opes</v>
      </c>
      <c r="JD42" t="str">
        <f t="shared" si="135"/>
        <v>Opes</v>
      </c>
      <c r="JE42" t="str">
        <f t="shared" si="135"/>
        <v>Opes</v>
      </c>
      <c r="JF42" t="str">
        <f t="shared" si="135"/>
        <v>Opes</v>
      </c>
      <c r="JG42" t="str">
        <f t="shared" si="135"/>
        <v>Opes</v>
      </c>
      <c r="JH42" t="str">
        <f t="shared" si="135"/>
        <v>Opes</v>
      </c>
      <c r="JI42" t="str">
        <f t="shared" ref="JI42:LT42" si="136">IFERROR(CHOOSE(JI41,$D$42,$D$43,$D$44),0)</f>
        <v>Opes</v>
      </c>
      <c r="JJ42" t="str">
        <f t="shared" si="136"/>
        <v>Opes</v>
      </c>
      <c r="JK42" t="str">
        <f t="shared" si="136"/>
        <v>Opes</v>
      </c>
      <c r="JL42" t="str">
        <f t="shared" si="136"/>
        <v>Opes</v>
      </c>
      <c r="JM42" t="str">
        <f t="shared" si="136"/>
        <v>Opes</v>
      </c>
      <c r="JN42" t="str">
        <f t="shared" si="136"/>
        <v>Opes</v>
      </c>
      <c r="JO42" t="str">
        <f t="shared" si="136"/>
        <v>Opes</v>
      </c>
      <c r="JP42" t="str">
        <f t="shared" si="136"/>
        <v>Opes</v>
      </c>
      <c r="JQ42" t="str">
        <f t="shared" si="136"/>
        <v>Opes</v>
      </c>
      <c r="JR42" t="str">
        <f t="shared" si="136"/>
        <v>Opes</v>
      </c>
      <c r="JS42" t="str">
        <f t="shared" si="136"/>
        <v>Opes</v>
      </c>
      <c r="JT42" t="str">
        <f t="shared" si="136"/>
        <v>Opes</v>
      </c>
      <c r="JU42" t="str">
        <f t="shared" si="136"/>
        <v>Opes</v>
      </c>
      <c r="JV42" t="str">
        <f t="shared" si="136"/>
        <v>Opes</v>
      </c>
      <c r="JW42" t="str">
        <f t="shared" si="136"/>
        <v>Opes</v>
      </c>
      <c r="JX42" t="str">
        <f t="shared" si="136"/>
        <v>Opes</v>
      </c>
      <c r="JY42" t="str">
        <f t="shared" si="136"/>
        <v>Opes</v>
      </c>
      <c r="JZ42" t="str">
        <f t="shared" si="136"/>
        <v>Opes</v>
      </c>
      <c r="KA42" t="str">
        <f t="shared" si="136"/>
        <v>Opes</v>
      </c>
      <c r="KB42" t="str">
        <f t="shared" si="136"/>
        <v>Opes</v>
      </c>
      <c r="KC42" t="str">
        <f t="shared" si="136"/>
        <v>Opes</v>
      </c>
      <c r="KD42" t="str">
        <f t="shared" si="136"/>
        <v>Opes</v>
      </c>
      <c r="KE42" t="str">
        <f t="shared" si="136"/>
        <v>Opes</v>
      </c>
      <c r="KF42" t="str">
        <f t="shared" si="136"/>
        <v>Opes</v>
      </c>
      <c r="KG42" t="str">
        <f t="shared" si="136"/>
        <v>Opes</v>
      </c>
      <c r="KH42" t="str">
        <f t="shared" si="136"/>
        <v>Opes</v>
      </c>
      <c r="KI42" t="str">
        <f t="shared" si="136"/>
        <v>Opes</v>
      </c>
      <c r="KJ42" t="str">
        <f t="shared" si="136"/>
        <v>Opes</v>
      </c>
      <c r="KK42" t="str">
        <f t="shared" si="136"/>
        <v>Opes</v>
      </c>
      <c r="KL42" t="str">
        <f t="shared" si="136"/>
        <v>Opes</v>
      </c>
      <c r="KM42" t="str">
        <f t="shared" si="136"/>
        <v>Opes</v>
      </c>
      <c r="KN42" t="str">
        <f t="shared" si="136"/>
        <v>Opes</v>
      </c>
      <c r="KO42" t="str">
        <f t="shared" si="136"/>
        <v>Opes</v>
      </c>
      <c r="KP42" t="str">
        <f t="shared" si="136"/>
        <v>Opes</v>
      </c>
      <c r="KQ42" t="str">
        <f t="shared" si="136"/>
        <v>Opes</v>
      </c>
      <c r="KR42" t="str">
        <f t="shared" si="136"/>
        <v>Opes</v>
      </c>
      <c r="KS42" t="str">
        <f t="shared" si="136"/>
        <v>Opes</v>
      </c>
      <c r="KT42" t="str">
        <f t="shared" si="136"/>
        <v>Opes</v>
      </c>
      <c r="KU42" t="str">
        <f t="shared" si="136"/>
        <v>Opes</v>
      </c>
      <c r="KV42" t="str">
        <f t="shared" si="136"/>
        <v>Opes</v>
      </c>
      <c r="KW42" t="str">
        <f t="shared" si="136"/>
        <v>Opes</v>
      </c>
      <c r="KX42" t="str">
        <f t="shared" si="136"/>
        <v>Opes</v>
      </c>
      <c r="KY42" t="str">
        <f t="shared" si="136"/>
        <v>Opes</v>
      </c>
      <c r="KZ42" t="str">
        <f t="shared" si="136"/>
        <v>Opes</v>
      </c>
      <c r="LA42" t="str">
        <f t="shared" si="136"/>
        <v>Opes</v>
      </c>
      <c r="LB42" t="str">
        <f t="shared" si="136"/>
        <v>Opes</v>
      </c>
      <c r="LC42" t="str">
        <f t="shared" si="136"/>
        <v>Opes</v>
      </c>
      <c r="LD42" t="str">
        <f t="shared" si="136"/>
        <v>Opes</v>
      </c>
      <c r="LE42" t="str">
        <f t="shared" si="136"/>
        <v>Opes</v>
      </c>
      <c r="LF42" t="str">
        <f t="shared" si="136"/>
        <v>Opes</v>
      </c>
      <c r="LG42" t="str">
        <f t="shared" si="136"/>
        <v>Opes</v>
      </c>
      <c r="LH42" t="str">
        <f t="shared" si="136"/>
        <v>Opes</v>
      </c>
      <c r="LI42" t="str">
        <f t="shared" si="136"/>
        <v>Opes</v>
      </c>
      <c r="LJ42" t="str">
        <f t="shared" si="136"/>
        <v>Opes</v>
      </c>
      <c r="LK42" t="str">
        <f t="shared" si="136"/>
        <v>Opes</v>
      </c>
      <c r="LL42" t="str">
        <f t="shared" si="136"/>
        <v>Opes</v>
      </c>
      <c r="LM42" t="str">
        <f t="shared" si="136"/>
        <v>Opes</v>
      </c>
      <c r="LN42" t="str">
        <f t="shared" si="136"/>
        <v>Opes</v>
      </c>
      <c r="LO42" t="str">
        <f t="shared" si="136"/>
        <v>Opes</v>
      </c>
      <c r="LP42" t="str">
        <f t="shared" si="136"/>
        <v>Opes</v>
      </c>
      <c r="LQ42" t="str">
        <f t="shared" si="136"/>
        <v>Opes</v>
      </c>
      <c r="LR42" t="str">
        <f t="shared" si="136"/>
        <v>Opes</v>
      </c>
      <c r="LS42" t="str">
        <f t="shared" si="136"/>
        <v>Opes</v>
      </c>
      <c r="LT42" t="str">
        <f t="shared" si="136"/>
        <v>Opes</v>
      </c>
      <c r="LU42" t="str">
        <f t="shared" ref="LU42:OF42" si="137">IFERROR(CHOOSE(LU41,$D$42,$D$43,$D$44),0)</f>
        <v>Opes</v>
      </c>
      <c r="LV42" t="str">
        <f t="shared" si="137"/>
        <v>Opes</v>
      </c>
      <c r="LW42" t="str">
        <f t="shared" si="137"/>
        <v>Opes</v>
      </c>
      <c r="LX42" t="str">
        <f t="shared" si="137"/>
        <v>Opes</v>
      </c>
      <c r="LY42" t="str">
        <f t="shared" si="137"/>
        <v>Opes</v>
      </c>
      <c r="LZ42" t="str">
        <f t="shared" si="137"/>
        <v>Opes</v>
      </c>
      <c r="MA42" t="str">
        <f t="shared" si="137"/>
        <v>Opes</v>
      </c>
      <c r="MB42" t="str">
        <f t="shared" si="137"/>
        <v>Opes</v>
      </c>
      <c r="MC42" t="str">
        <f t="shared" si="137"/>
        <v>Opes</v>
      </c>
      <c r="MD42" t="str">
        <f t="shared" si="137"/>
        <v>Opes</v>
      </c>
      <c r="ME42" t="str">
        <f t="shared" si="137"/>
        <v>Opes</v>
      </c>
      <c r="MF42" t="str">
        <f t="shared" si="137"/>
        <v>Opes</v>
      </c>
      <c r="MG42" t="str">
        <f t="shared" si="137"/>
        <v>Opes</v>
      </c>
      <c r="MH42" t="str">
        <f t="shared" si="137"/>
        <v>Opes</v>
      </c>
      <c r="MI42" t="str">
        <f t="shared" si="137"/>
        <v>Opes</v>
      </c>
      <c r="MJ42" t="str">
        <f t="shared" si="137"/>
        <v>Opes</v>
      </c>
      <c r="MK42" t="str">
        <f t="shared" si="137"/>
        <v>Opes</v>
      </c>
      <c r="ML42" t="str">
        <f t="shared" si="137"/>
        <v>Opes</v>
      </c>
      <c r="MM42" t="str">
        <f t="shared" si="137"/>
        <v>Opes</v>
      </c>
      <c r="MN42" t="str">
        <f t="shared" si="137"/>
        <v>Opes</v>
      </c>
      <c r="MO42" t="str">
        <f t="shared" si="137"/>
        <v>Opes</v>
      </c>
      <c r="MP42" t="str">
        <f t="shared" si="137"/>
        <v>Opes</v>
      </c>
      <c r="MQ42" t="str">
        <f t="shared" si="137"/>
        <v>Opes</v>
      </c>
      <c r="MR42" t="str">
        <f t="shared" si="137"/>
        <v>Opes</v>
      </c>
      <c r="MS42" t="str">
        <f t="shared" si="137"/>
        <v>Opes</v>
      </c>
      <c r="MT42" t="str">
        <f t="shared" si="137"/>
        <v>Opes</v>
      </c>
      <c r="MU42" t="str">
        <f t="shared" si="137"/>
        <v>Opes</v>
      </c>
      <c r="MV42" t="str">
        <f t="shared" si="137"/>
        <v>Opes</v>
      </c>
      <c r="MW42" t="str">
        <f t="shared" si="137"/>
        <v>Opes</v>
      </c>
      <c r="MX42" t="str">
        <f t="shared" si="137"/>
        <v>Opes</v>
      </c>
      <c r="MY42" t="str">
        <f t="shared" si="137"/>
        <v>Opes</v>
      </c>
      <c r="MZ42" t="str">
        <f t="shared" si="137"/>
        <v>Opes</v>
      </c>
      <c r="NA42" t="str">
        <f t="shared" si="137"/>
        <v>Opes</v>
      </c>
      <c r="NB42" t="str">
        <f t="shared" si="137"/>
        <v>Opes</v>
      </c>
      <c r="NC42" t="str">
        <f t="shared" si="137"/>
        <v>Opes</v>
      </c>
      <c r="ND42" t="str">
        <f t="shared" si="137"/>
        <v>Opes</v>
      </c>
      <c r="NE42" t="str">
        <f t="shared" si="137"/>
        <v>Opes</v>
      </c>
      <c r="NF42" t="str">
        <f t="shared" si="137"/>
        <v>Opes</v>
      </c>
      <c r="NG42" t="str">
        <f t="shared" si="137"/>
        <v>Opes</v>
      </c>
      <c r="NH42" t="str">
        <f t="shared" si="137"/>
        <v>Opes</v>
      </c>
      <c r="NI42" t="str">
        <f t="shared" si="137"/>
        <v>Opes</v>
      </c>
      <c r="NJ42" t="str">
        <f t="shared" si="137"/>
        <v>Opes</v>
      </c>
      <c r="NK42" t="str">
        <f t="shared" si="137"/>
        <v>Opes</v>
      </c>
      <c r="NL42" t="str">
        <f t="shared" si="137"/>
        <v>Opes</v>
      </c>
      <c r="NM42" t="str">
        <f t="shared" si="137"/>
        <v>Opes</v>
      </c>
      <c r="NN42" t="str">
        <f t="shared" si="137"/>
        <v>Opes</v>
      </c>
      <c r="NO42" t="str">
        <f t="shared" si="137"/>
        <v>Opes</v>
      </c>
      <c r="NP42" t="str">
        <f t="shared" si="137"/>
        <v>Opes</v>
      </c>
      <c r="NQ42" t="str">
        <f t="shared" si="137"/>
        <v>Opes</v>
      </c>
      <c r="NR42" t="str">
        <f t="shared" si="137"/>
        <v>Opes</v>
      </c>
      <c r="NS42" t="str">
        <f t="shared" si="137"/>
        <v>Opes</v>
      </c>
      <c r="NT42" t="str">
        <f t="shared" si="137"/>
        <v>Opes</v>
      </c>
      <c r="NU42" t="str">
        <f t="shared" si="137"/>
        <v>Opes</v>
      </c>
      <c r="NV42" t="str">
        <f t="shared" si="137"/>
        <v>Opes</v>
      </c>
      <c r="NW42" t="str">
        <f t="shared" si="137"/>
        <v>Opes</v>
      </c>
      <c r="NX42" t="str">
        <f t="shared" si="137"/>
        <v>Opes</v>
      </c>
      <c r="NY42" t="str">
        <f t="shared" si="137"/>
        <v>Opes</v>
      </c>
      <c r="NZ42" t="str">
        <f t="shared" si="137"/>
        <v>Opes</v>
      </c>
      <c r="OA42" t="str">
        <f t="shared" si="137"/>
        <v>Opes</v>
      </c>
      <c r="OB42" t="str">
        <f t="shared" si="137"/>
        <v>Opes</v>
      </c>
      <c r="OC42" t="str">
        <f t="shared" si="137"/>
        <v>Opes</v>
      </c>
      <c r="OD42" t="str">
        <f t="shared" si="137"/>
        <v>Opes</v>
      </c>
      <c r="OE42" t="str">
        <f t="shared" si="137"/>
        <v>Opes</v>
      </c>
      <c r="OF42" t="str">
        <f t="shared" si="137"/>
        <v>Opes</v>
      </c>
      <c r="OG42" t="str">
        <f t="shared" ref="OG42:OR42" si="138">IFERROR(CHOOSE(OG41,$D$42,$D$43,$D$44),0)</f>
        <v>Opes</v>
      </c>
      <c r="OH42" t="str">
        <f t="shared" si="138"/>
        <v>Opes</v>
      </c>
      <c r="OI42" t="str">
        <f t="shared" si="138"/>
        <v>Opes</v>
      </c>
      <c r="OJ42" t="str">
        <f t="shared" si="138"/>
        <v>Opes</v>
      </c>
      <c r="OK42" t="str">
        <f t="shared" si="138"/>
        <v>Opes</v>
      </c>
      <c r="OL42" t="str">
        <f t="shared" si="138"/>
        <v>Opes</v>
      </c>
      <c r="OM42" t="str">
        <f t="shared" si="138"/>
        <v>Opes</v>
      </c>
      <c r="ON42" t="str">
        <f t="shared" si="138"/>
        <v>Opes</v>
      </c>
      <c r="OO42" t="str">
        <f t="shared" si="138"/>
        <v>Opes</v>
      </c>
      <c r="OP42" t="str">
        <f t="shared" si="138"/>
        <v>Opes</v>
      </c>
      <c r="OQ42" t="str">
        <f t="shared" si="138"/>
        <v>Opes</v>
      </c>
      <c r="OR42" s="310" t="str">
        <f t="shared" si="138"/>
        <v>Opes</v>
      </c>
    </row>
    <row r="43" spans="2:408" x14ac:dyDescent="0.35">
      <c r="B43" s="277"/>
      <c r="D43" s="200" t="s">
        <v>300</v>
      </c>
      <c r="OR43" s="310"/>
    </row>
    <row r="44" spans="2:408" x14ac:dyDescent="0.35">
      <c r="B44" s="277"/>
      <c r="D44" s="200" t="s">
        <v>301</v>
      </c>
      <c r="OR44" s="310"/>
    </row>
    <row r="45" spans="2:408" x14ac:dyDescent="0.35">
      <c r="B45" s="277"/>
      <c r="OR45" s="310"/>
    </row>
    <row r="46" spans="2:408" x14ac:dyDescent="0.35">
      <c r="B46" s="340"/>
      <c r="C46" s="239" t="s">
        <v>302</v>
      </c>
      <c r="D46" s="237"/>
      <c r="E46" s="237"/>
      <c r="F46" s="237"/>
      <c r="G46" s="237"/>
      <c r="H46" s="237"/>
      <c r="I46" s="237"/>
      <c r="J46" s="237"/>
      <c r="K46" s="237"/>
      <c r="L46" s="237"/>
      <c r="M46" s="237"/>
      <c r="N46" s="237"/>
      <c r="O46" s="237"/>
      <c r="P46" s="237"/>
      <c r="Q46" s="237"/>
      <c r="R46" s="237"/>
      <c r="S46" s="237"/>
      <c r="T46" s="237"/>
      <c r="U46" s="237"/>
      <c r="V46" s="237"/>
      <c r="W46" s="237"/>
      <c r="X46" s="237"/>
      <c r="Y46" s="237"/>
      <c r="Z46" s="237"/>
      <c r="AA46" s="237"/>
      <c r="AB46" s="237"/>
      <c r="AC46" s="237"/>
      <c r="AD46" s="237"/>
      <c r="AE46" s="237"/>
      <c r="AF46" s="237"/>
      <c r="AG46" s="237"/>
      <c r="AH46" s="237"/>
      <c r="AI46" s="237"/>
      <c r="AJ46" s="237"/>
      <c r="AK46" s="237"/>
      <c r="AL46" s="237"/>
      <c r="AM46" s="237"/>
      <c r="AN46" s="237"/>
      <c r="AO46" s="237"/>
      <c r="AP46" s="237"/>
      <c r="AQ46" s="237"/>
      <c r="AR46" s="237"/>
      <c r="AS46" s="237"/>
      <c r="AT46" s="237"/>
      <c r="AU46" s="237"/>
      <c r="AV46" s="237"/>
      <c r="AW46" s="237"/>
      <c r="AX46" s="237"/>
      <c r="AY46" s="237"/>
      <c r="AZ46" s="237"/>
      <c r="BA46" s="237"/>
      <c r="BB46" s="237"/>
      <c r="BC46" s="237"/>
      <c r="BD46" s="237"/>
      <c r="BE46" s="237"/>
      <c r="BF46" s="237"/>
      <c r="BG46" s="237"/>
      <c r="BH46" s="237"/>
      <c r="BI46" s="237"/>
      <c r="BJ46" s="237"/>
      <c r="BK46" s="237"/>
      <c r="BL46" s="237"/>
      <c r="BM46" s="237"/>
      <c r="BN46" s="237"/>
      <c r="BO46" s="237"/>
      <c r="BP46" s="237"/>
      <c r="BQ46" s="237"/>
      <c r="BR46" s="237"/>
      <c r="BS46" s="237"/>
      <c r="BT46" s="237"/>
      <c r="BU46" s="237"/>
      <c r="BV46" s="237"/>
      <c r="BW46" s="237"/>
      <c r="BX46" s="237"/>
      <c r="BY46" s="237"/>
      <c r="BZ46" s="237"/>
      <c r="CA46" s="237"/>
      <c r="CB46" s="237"/>
      <c r="CC46" s="237"/>
      <c r="CD46" s="237"/>
      <c r="CE46" s="237"/>
      <c r="CF46" s="237"/>
      <c r="CG46" s="237"/>
      <c r="CH46" s="237"/>
      <c r="CI46" s="237"/>
      <c r="CJ46" s="237"/>
      <c r="CK46" s="237"/>
      <c r="CL46" s="237"/>
      <c r="CM46" s="237"/>
      <c r="CN46" s="237"/>
      <c r="CO46" s="237"/>
      <c r="CP46" s="237"/>
      <c r="CQ46" s="237"/>
      <c r="CR46" s="237"/>
      <c r="CS46" s="237"/>
      <c r="CT46" s="237"/>
      <c r="CU46" s="237"/>
      <c r="CV46" s="237"/>
      <c r="CW46" s="237"/>
      <c r="CX46" s="237"/>
      <c r="CY46" s="237"/>
      <c r="CZ46" s="237"/>
      <c r="DA46" s="237"/>
      <c r="DB46" s="237"/>
      <c r="DC46" s="237"/>
      <c r="DD46" s="237"/>
      <c r="DE46" s="237"/>
      <c r="DF46" s="237"/>
      <c r="DG46" s="237"/>
      <c r="DH46" s="237"/>
      <c r="DI46" s="237"/>
      <c r="DJ46" s="237"/>
      <c r="DK46" s="237"/>
      <c r="DL46" s="237"/>
      <c r="DM46" s="237"/>
      <c r="DN46" s="237"/>
      <c r="DO46" s="237"/>
      <c r="DP46" s="237"/>
      <c r="DQ46" s="237"/>
      <c r="DR46" s="237"/>
      <c r="DS46" s="237"/>
      <c r="DT46" s="237"/>
      <c r="DU46" s="237"/>
      <c r="DV46" s="237"/>
      <c r="DW46" s="237"/>
      <c r="DX46" s="237"/>
      <c r="DY46" s="237"/>
      <c r="DZ46" s="237"/>
      <c r="EA46" s="237"/>
      <c r="EB46" s="237"/>
      <c r="EC46" s="237"/>
      <c r="ED46" s="237"/>
      <c r="EE46" s="237"/>
      <c r="EF46" s="237"/>
      <c r="EG46" s="237"/>
      <c r="EH46" s="237"/>
      <c r="EI46" s="237"/>
      <c r="EJ46" s="237"/>
      <c r="EK46" s="237"/>
      <c r="EL46" s="237"/>
      <c r="EM46" s="237"/>
      <c r="EN46" s="237"/>
      <c r="EO46" s="237"/>
      <c r="EP46" s="237"/>
      <c r="EQ46" s="237"/>
      <c r="ER46" s="237"/>
      <c r="ES46" s="237"/>
      <c r="ET46" s="237"/>
      <c r="EU46" s="237"/>
      <c r="EV46" s="237"/>
      <c r="EW46" s="237"/>
      <c r="EX46" s="237"/>
      <c r="EY46" s="237"/>
      <c r="EZ46" s="237"/>
      <c r="FA46" s="237"/>
      <c r="FB46" s="237"/>
      <c r="FC46" s="237"/>
      <c r="FD46" s="237"/>
      <c r="FE46" s="237"/>
      <c r="FF46" s="237"/>
      <c r="FG46" s="237"/>
      <c r="FH46" s="237"/>
      <c r="FI46" s="237"/>
      <c r="FJ46" s="237"/>
      <c r="FK46" s="237"/>
      <c r="FL46" s="237"/>
      <c r="FM46" s="237"/>
      <c r="FN46" s="237"/>
      <c r="FO46" s="237"/>
      <c r="FP46" s="237"/>
      <c r="FQ46" s="237"/>
      <c r="FR46" s="237"/>
      <c r="FS46" s="237"/>
      <c r="FT46" s="237"/>
      <c r="FU46" s="237"/>
      <c r="FV46" s="237"/>
      <c r="FW46" s="237"/>
      <c r="FX46" s="237"/>
      <c r="FY46" s="237"/>
      <c r="FZ46" s="237"/>
      <c r="GA46" s="237"/>
      <c r="GB46" s="237"/>
      <c r="GC46" s="237"/>
      <c r="GD46" s="237"/>
      <c r="GE46" s="237"/>
      <c r="GF46" s="237"/>
      <c r="GG46" s="237"/>
      <c r="GH46" s="237"/>
      <c r="GI46" s="237"/>
      <c r="GJ46" s="237"/>
      <c r="GK46" s="237"/>
      <c r="GL46" s="237"/>
      <c r="GM46" s="237"/>
      <c r="GN46" s="237"/>
      <c r="GO46" s="237"/>
      <c r="GP46" s="237"/>
      <c r="GQ46" s="237"/>
      <c r="GR46" s="237"/>
      <c r="GS46" s="237"/>
      <c r="GT46" s="237"/>
      <c r="GU46" s="237"/>
      <c r="GV46" s="237"/>
      <c r="GW46" s="237"/>
      <c r="GX46" s="237"/>
      <c r="GY46" s="237"/>
      <c r="GZ46" s="237"/>
      <c r="HA46" s="237"/>
      <c r="HB46" s="237"/>
      <c r="HC46" s="237"/>
      <c r="HD46" s="237"/>
      <c r="HE46" s="237"/>
      <c r="HF46" s="237"/>
      <c r="HG46" s="237"/>
      <c r="HH46" s="237"/>
      <c r="HI46" s="237"/>
      <c r="HJ46" s="237"/>
      <c r="HK46" s="237"/>
      <c r="HL46" s="237"/>
      <c r="HM46" s="237"/>
      <c r="HN46" s="237"/>
      <c r="HO46" s="237"/>
      <c r="HP46" s="237"/>
      <c r="HQ46" s="237"/>
      <c r="HR46" s="237"/>
      <c r="HS46" s="237"/>
      <c r="HT46" s="237"/>
      <c r="HU46" s="237"/>
      <c r="HV46" s="237"/>
      <c r="HW46" s="237"/>
      <c r="HX46" s="237"/>
      <c r="HY46" s="237"/>
      <c r="HZ46" s="237"/>
      <c r="IA46" s="237"/>
      <c r="IB46" s="237"/>
      <c r="IC46" s="237"/>
      <c r="ID46" s="237"/>
      <c r="IE46" s="237"/>
      <c r="IF46" s="237"/>
      <c r="IG46" s="237"/>
      <c r="IH46" s="237"/>
      <c r="II46" s="237"/>
      <c r="IJ46" s="237"/>
      <c r="IK46" s="237"/>
      <c r="IL46" s="237"/>
      <c r="IM46" s="237"/>
      <c r="IN46" s="237"/>
      <c r="IO46" s="237"/>
      <c r="IP46" s="237"/>
      <c r="IQ46" s="237"/>
      <c r="IR46" s="237"/>
      <c r="IS46" s="237"/>
      <c r="IT46" s="237"/>
      <c r="IU46" s="237"/>
      <c r="IV46" s="237"/>
      <c r="IW46" s="237"/>
      <c r="IX46" s="237"/>
      <c r="IY46" s="237"/>
      <c r="IZ46" s="237"/>
      <c r="JA46" s="237"/>
      <c r="JB46" s="237"/>
      <c r="JC46" s="237"/>
      <c r="JD46" s="237"/>
      <c r="JE46" s="237"/>
      <c r="JF46" s="237"/>
      <c r="JG46" s="237"/>
      <c r="JH46" s="237"/>
      <c r="JI46" s="237"/>
      <c r="JJ46" s="237"/>
      <c r="JK46" s="237"/>
      <c r="JL46" s="237"/>
      <c r="JM46" s="237"/>
      <c r="JN46" s="237"/>
      <c r="JO46" s="237"/>
      <c r="JP46" s="237"/>
      <c r="JQ46" s="237"/>
      <c r="JR46" s="237"/>
      <c r="JS46" s="237"/>
      <c r="JT46" s="237"/>
      <c r="JU46" s="237"/>
      <c r="JV46" s="237"/>
      <c r="JW46" s="237"/>
      <c r="JX46" s="237"/>
      <c r="JY46" s="237"/>
      <c r="JZ46" s="237"/>
      <c r="KA46" s="237"/>
      <c r="KB46" s="237"/>
      <c r="KC46" s="237"/>
      <c r="KD46" s="237"/>
      <c r="KE46" s="237"/>
      <c r="KF46" s="237"/>
      <c r="KG46" s="237"/>
      <c r="KH46" s="237"/>
      <c r="KI46" s="237"/>
      <c r="KJ46" s="237"/>
      <c r="KK46" s="237"/>
      <c r="KL46" s="237"/>
      <c r="KM46" s="237"/>
      <c r="KN46" s="237"/>
      <c r="KO46" s="237"/>
      <c r="KP46" s="237"/>
      <c r="KQ46" s="237"/>
      <c r="KR46" s="237"/>
      <c r="KS46" s="237"/>
      <c r="KT46" s="237"/>
      <c r="KU46" s="237"/>
      <c r="KV46" s="237"/>
      <c r="KW46" s="237"/>
      <c r="KX46" s="237"/>
      <c r="KY46" s="237"/>
      <c r="KZ46" s="237"/>
      <c r="LA46" s="237"/>
      <c r="LB46" s="237"/>
      <c r="LC46" s="237"/>
      <c r="LD46" s="237"/>
      <c r="LE46" s="237"/>
      <c r="LF46" s="237"/>
      <c r="LG46" s="237"/>
      <c r="LH46" s="237"/>
      <c r="LI46" s="237"/>
      <c r="LJ46" s="237"/>
      <c r="LK46" s="237"/>
      <c r="LL46" s="237"/>
      <c r="LM46" s="237"/>
      <c r="LN46" s="237"/>
      <c r="LO46" s="237"/>
      <c r="LP46" s="237"/>
      <c r="LQ46" s="237"/>
      <c r="LR46" s="237"/>
      <c r="LS46" s="237"/>
      <c r="LT46" s="237"/>
      <c r="LU46" s="237"/>
      <c r="LV46" s="237"/>
      <c r="LW46" s="237"/>
      <c r="LX46" s="237"/>
      <c r="LY46" s="237"/>
      <c r="LZ46" s="237"/>
      <c r="MA46" s="237"/>
      <c r="MB46" s="237"/>
      <c r="MC46" s="237"/>
      <c r="MD46" s="237"/>
      <c r="ME46" s="237"/>
      <c r="MF46" s="237"/>
      <c r="MG46" s="237"/>
      <c r="MH46" s="237"/>
      <c r="MI46" s="237"/>
      <c r="MJ46" s="237"/>
      <c r="MK46" s="237"/>
      <c r="ML46" s="237"/>
      <c r="MM46" s="237"/>
      <c r="MN46" s="237"/>
      <c r="MO46" s="237"/>
      <c r="MP46" s="237"/>
      <c r="MQ46" s="237"/>
      <c r="MR46" s="237"/>
      <c r="MS46" s="237"/>
      <c r="MT46" s="237"/>
      <c r="MU46" s="237"/>
      <c r="MV46" s="237"/>
      <c r="MW46" s="237"/>
      <c r="MX46" s="237"/>
      <c r="MY46" s="237"/>
      <c r="MZ46" s="237"/>
      <c r="NA46" s="237"/>
      <c r="NB46" s="237"/>
      <c r="NC46" s="237"/>
      <c r="ND46" s="237"/>
      <c r="NE46" s="237"/>
      <c r="NF46" s="237"/>
      <c r="NG46" s="237"/>
      <c r="NH46" s="237"/>
      <c r="NI46" s="237"/>
      <c r="NJ46" s="237"/>
      <c r="NK46" s="237"/>
      <c r="NL46" s="237"/>
      <c r="NM46" s="237"/>
      <c r="NN46" s="237"/>
      <c r="NO46" s="237"/>
      <c r="NP46" s="237"/>
      <c r="NQ46" s="237"/>
      <c r="NR46" s="237"/>
      <c r="NS46" s="237"/>
      <c r="NT46" s="237"/>
      <c r="NU46" s="237"/>
      <c r="NV46" s="237"/>
      <c r="NW46" s="237"/>
      <c r="NX46" s="237"/>
      <c r="NY46" s="237"/>
      <c r="NZ46" s="237"/>
      <c r="OA46" s="237"/>
      <c r="OB46" s="237"/>
      <c r="OC46" s="237"/>
      <c r="OD46" s="237"/>
      <c r="OE46" s="237"/>
      <c r="OF46" s="237"/>
      <c r="OG46" s="237"/>
      <c r="OH46" s="237"/>
      <c r="OI46" s="237"/>
      <c r="OJ46" s="237"/>
      <c r="OK46" s="237"/>
      <c r="OL46" s="237"/>
      <c r="OM46" s="237"/>
      <c r="ON46" s="237"/>
      <c r="OO46" s="237"/>
      <c r="OP46" s="237"/>
      <c r="OQ46" s="237"/>
      <c r="OR46" s="525"/>
    </row>
    <row r="47" spans="2:408" x14ac:dyDescent="0.35">
      <c r="B47" s="277"/>
      <c r="C47" t="s">
        <v>303</v>
      </c>
      <c r="E47" s="27">
        <f>E30</f>
        <v>44562</v>
      </c>
      <c r="F47" s="27">
        <f>F30</f>
        <v>44926</v>
      </c>
      <c r="J47" s="53">
        <f t="shared" ref="J47:J53" si="139">SUM(L47:OR47)</f>
        <v>1</v>
      </c>
      <c r="L47">
        <f>IF(AND(L30&gt;0,K30=0),1,0)</f>
        <v>1</v>
      </c>
      <c r="M47">
        <f>IF(AND(M30&gt;0,L30=0),1,0)</f>
        <v>0</v>
      </c>
      <c r="N47">
        <f t="shared" ref="N47:BX47" si="140">IF(AND(N30&gt;0,M30=0),1,0)</f>
        <v>0</v>
      </c>
      <c r="O47">
        <f t="shared" si="140"/>
        <v>0</v>
      </c>
      <c r="P47">
        <f t="shared" si="140"/>
        <v>0</v>
      </c>
      <c r="Q47">
        <f t="shared" si="140"/>
        <v>0</v>
      </c>
      <c r="R47">
        <f t="shared" si="140"/>
        <v>0</v>
      </c>
      <c r="S47">
        <f t="shared" si="140"/>
        <v>0</v>
      </c>
      <c r="T47">
        <f t="shared" si="140"/>
        <v>0</v>
      </c>
      <c r="U47">
        <f t="shared" si="140"/>
        <v>0</v>
      </c>
      <c r="V47">
        <f t="shared" si="140"/>
        <v>0</v>
      </c>
      <c r="W47">
        <f t="shared" si="140"/>
        <v>0</v>
      </c>
      <c r="X47">
        <f t="shared" si="140"/>
        <v>0</v>
      </c>
      <c r="Y47">
        <f t="shared" si="140"/>
        <v>0</v>
      </c>
      <c r="Z47">
        <f t="shared" si="140"/>
        <v>0</v>
      </c>
      <c r="AA47">
        <f t="shared" si="140"/>
        <v>0</v>
      </c>
      <c r="AB47">
        <f t="shared" si="140"/>
        <v>0</v>
      </c>
      <c r="AC47">
        <f t="shared" si="140"/>
        <v>0</v>
      </c>
      <c r="AD47">
        <f t="shared" si="140"/>
        <v>0</v>
      </c>
      <c r="AE47">
        <f t="shared" si="140"/>
        <v>0</v>
      </c>
      <c r="AF47">
        <f t="shared" si="140"/>
        <v>0</v>
      </c>
      <c r="AG47">
        <f t="shared" si="140"/>
        <v>0</v>
      </c>
      <c r="AH47">
        <f t="shared" si="140"/>
        <v>0</v>
      </c>
      <c r="AI47">
        <f t="shared" si="140"/>
        <v>0</v>
      </c>
      <c r="AJ47">
        <f t="shared" si="140"/>
        <v>0</v>
      </c>
      <c r="AK47">
        <f t="shared" si="140"/>
        <v>0</v>
      </c>
      <c r="AL47">
        <f t="shared" si="140"/>
        <v>0</v>
      </c>
      <c r="AM47">
        <f t="shared" si="140"/>
        <v>0</v>
      </c>
      <c r="AN47">
        <f t="shared" si="140"/>
        <v>0</v>
      </c>
      <c r="AO47">
        <f t="shared" si="140"/>
        <v>0</v>
      </c>
      <c r="AP47">
        <f t="shared" si="140"/>
        <v>0</v>
      </c>
      <c r="AQ47">
        <f t="shared" si="140"/>
        <v>0</v>
      </c>
      <c r="AR47">
        <f t="shared" si="140"/>
        <v>0</v>
      </c>
      <c r="AS47">
        <f t="shared" si="140"/>
        <v>0</v>
      </c>
      <c r="AT47">
        <f t="shared" si="140"/>
        <v>0</v>
      </c>
      <c r="AU47">
        <f t="shared" si="140"/>
        <v>0</v>
      </c>
      <c r="AV47">
        <f t="shared" si="140"/>
        <v>0</v>
      </c>
      <c r="AW47">
        <f t="shared" si="140"/>
        <v>0</v>
      </c>
      <c r="AX47">
        <f t="shared" si="140"/>
        <v>0</v>
      </c>
      <c r="AY47">
        <f t="shared" si="140"/>
        <v>0</v>
      </c>
      <c r="AZ47">
        <f t="shared" si="140"/>
        <v>0</v>
      </c>
      <c r="BA47">
        <f t="shared" si="140"/>
        <v>0</v>
      </c>
      <c r="BB47">
        <f t="shared" si="140"/>
        <v>0</v>
      </c>
      <c r="BC47">
        <f t="shared" si="140"/>
        <v>0</v>
      </c>
      <c r="BD47">
        <f t="shared" si="140"/>
        <v>0</v>
      </c>
      <c r="BE47">
        <f t="shared" si="140"/>
        <v>0</v>
      </c>
      <c r="BF47">
        <f t="shared" si="140"/>
        <v>0</v>
      </c>
      <c r="BG47">
        <f t="shared" si="140"/>
        <v>0</v>
      </c>
      <c r="BH47">
        <f t="shared" si="140"/>
        <v>0</v>
      </c>
      <c r="BI47">
        <f t="shared" si="140"/>
        <v>0</v>
      </c>
      <c r="BJ47">
        <f t="shared" si="140"/>
        <v>0</v>
      </c>
      <c r="BK47">
        <f t="shared" si="140"/>
        <v>0</v>
      </c>
      <c r="BL47">
        <f t="shared" si="140"/>
        <v>0</v>
      </c>
      <c r="BM47">
        <f t="shared" si="140"/>
        <v>0</v>
      </c>
      <c r="BN47">
        <f t="shared" si="140"/>
        <v>0</v>
      </c>
      <c r="BO47">
        <f t="shared" si="140"/>
        <v>0</v>
      </c>
      <c r="BP47">
        <f t="shared" si="140"/>
        <v>0</v>
      </c>
      <c r="BQ47">
        <f t="shared" si="140"/>
        <v>0</v>
      </c>
      <c r="BR47">
        <f t="shared" si="140"/>
        <v>0</v>
      </c>
      <c r="BS47">
        <f t="shared" si="140"/>
        <v>0</v>
      </c>
      <c r="BT47">
        <f t="shared" si="140"/>
        <v>0</v>
      </c>
      <c r="BU47">
        <f t="shared" si="140"/>
        <v>0</v>
      </c>
      <c r="BV47">
        <f t="shared" si="140"/>
        <v>0</v>
      </c>
      <c r="BW47">
        <f t="shared" si="140"/>
        <v>0</v>
      </c>
      <c r="BX47">
        <f t="shared" si="140"/>
        <v>0</v>
      </c>
      <c r="BY47">
        <f t="shared" ref="BY47:EJ47" si="141">IF(AND(BY30&gt;0,BX30=0),1,0)</f>
        <v>0</v>
      </c>
      <c r="BZ47">
        <f t="shared" si="141"/>
        <v>0</v>
      </c>
      <c r="CA47">
        <f t="shared" si="141"/>
        <v>0</v>
      </c>
      <c r="CB47">
        <f t="shared" si="141"/>
        <v>0</v>
      </c>
      <c r="CC47">
        <f t="shared" si="141"/>
        <v>0</v>
      </c>
      <c r="CD47">
        <f t="shared" si="141"/>
        <v>0</v>
      </c>
      <c r="CE47">
        <f t="shared" si="141"/>
        <v>0</v>
      </c>
      <c r="CF47">
        <f t="shared" si="141"/>
        <v>0</v>
      </c>
      <c r="CG47">
        <f t="shared" si="141"/>
        <v>0</v>
      </c>
      <c r="CH47">
        <f t="shared" si="141"/>
        <v>0</v>
      </c>
      <c r="CI47">
        <f t="shared" si="141"/>
        <v>0</v>
      </c>
      <c r="CJ47">
        <f t="shared" si="141"/>
        <v>0</v>
      </c>
      <c r="CK47">
        <f t="shared" si="141"/>
        <v>0</v>
      </c>
      <c r="CL47">
        <f t="shared" si="141"/>
        <v>0</v>
      </c>
      <c r="CM47">
        <f t="shared" si="141"/>
        <v>0</v>
      </c>
      <c r="CN47">
        <f t="shared" si="141"/>
        <v>0</v>
      </c>
      <c r="CO47">
        <f t="shared" si="141"/>
        <v>0</v>
      </c>
      <c r="CP47">
        <f t="shared" si="141"/>
        <v>0</v>
      </c>
      <c r="CQ47">
        <f t="shared" si="141"/>
        <v>0</v>
      </c>
      <c r="CR47">
        <f t="shared" si="141"/>
        <v>0</v>
      </c>
      <c r="CS47">
        <f t="shared" si="141"/>
        <v>0</v>
      </c>
      <c r="CT47">
        <f t="shared" si="141"/>
        <v>0</v>
      </c>
      <c r="CU47">
        <f t="shared" si="141"/>
        <v>0</v>
      </c>
      <c r="CV47">
        <f t="shared" si="141"/>
        <v>0</v>
      </c>
      <c r="CW47">
        <f t="shared" si="141"/>
        <v>0</v>
      </c>
      <c r="CX47">
        <f t="shared" si="141"/>
        <v>0</v>
      </c>
      <c r="CY47">
        <f t="shared" si="141"/>
        <v>0</v>
      </c>
      <c r="CZ47">
        <f t="shared" si="141"/>
        <v>0</v>
      </c>
      <c r="DA47">
        <f t="shared" si="141"/>
        <v>0</v>
      </c>
      <c r="DB47">
        <f t="shared" si="141"/>
        <v>0</v>
      </c>
      <c r="DC47">
        <f t="shared" si="141"/>
        <v>0</v>
      </c>
      <c r="DD47">
        <f t="shared" si="141"/>
        <v>0</v>
      </c>
      <c r="DE47">
        <f t="shared" si="141"/>
        <v>0</v>
      </c>
      <c r="DF47">
        <f t="shared" si="141"/>
        <v>0</v>
      </c>
      <c r="DG47">
        <f t="shared" si="141"/>
        <v>0</v>
      </c>
      <c r="DH47">
        <f t="shared" si="141"/>
        <v>0</v>
      </c>
      <c r="DI47">
        <f t="shared" si="141"/>
        <v>0</v>
      </c>
      <c r="DJ47">
        <f t="shared" si="141"/>
        <v>0</v>
      </c>
      <c r="DK47">
        <f t="shared" si="141"/>
        <v>0</v>
      </c>
      <c r="DL47">
        <f t="shared" si="141"/>
        <v>0</v>
      </c>
      <c r="DM47">
        <f t="shared" si="141"/>
        <v>0</v>
      </c>
      <c r="DN47">
        <f t="shared" si="141"/>
        <v>0</v>
      </c>
      <c r="DO47">
        <f t="shared" si="141"/>
        <v>0</v>
      </c>
      <c r="DP47">
        <f t="shared" si="141"/>
        <v>0</v>
      </c>
      <c r="DQ47">
        <f t="shared" si="141"/>
        <v>0</v>
      </c>
      <c r="DR47">
        <f t="shared" si="141"/>
        <v>0</v>
      </c>
      <c r="DS47">
        <f t="shared" si="141"/>
        <v>0</v>
      </c>
      <c r="DT47">
        <f t="shared" si="141"/>
        <v>0</v>
      </c>
      <c r="DU47">
        <f t="shared" si="141"/>
        <v>0</v>
      </c>
      <c r="DV47">
        <f t="shared" si="141"/>
        <v>0</v>
      </c>
      <c r="DW47">
        <f t="shared" si="141"/>
        <v>0</v>
      </c>
      <c r="DX47">
        <f t="shared" si="141"/>
        <v>0</v>
      </c>
      <c r="DY47">
        <f t="shared" si="141"/>
        <v>0</v>
      </c>
      <c r="DZ47">
        <f t="shared" si="141"/>
        <v>0</v>
      </c>
      <c r="EA47">
        <f t="shared" si="141"/>
        <v>0</v>
      </c>
      <c r="EB47">
        <f t="shared" si="141"/>
        <v>0</v>
      </c>
      <c r="EC47">
        <f t="shared" si="141"/>
        <v>0</v>
      </c>
      <c r="ED47">
        <f t="shared" si="141"/>
        <v>0</v>
      </c>
      <c r="EE47">
        <f t="shared" si="141"/>
        <v>0</v>
      </c>
      <c r="EF47">
        <f t="shared" si="141"/>
        <v>0</v>
      </c>
      <c r="EG47">
        <f t="shared" si="141"/>
        <v>0</v>
      </c>
      <c r="EH47">
        <f t="shared" si="141"/>
        <v>0</v>
      </c>
      <c r="EI47">
        <f t="shared" si="141"/>
        <v>0</v>
      </c>
      <c r="EJ47">
        <f t="shared" si="141"/>
        <v>0</v>
      </c>
      <c r="EK47">
        <f t="shared" ref="EK47:GV47" si="142">IF(AND(EK30&gt;0,EJ30=0),1,0)</f>
        <v>0</v>
      </c>
      <c r="EL47">
        <f t="shared" si="142"/>
        <v>0</v>
      </c>
      <c r="EM47">
        <f t="shared" si="142"/>
        <v>0</v>
      </c>
      <c r="EN47">
        <f t="shared" si="142"/>
        <v>0</v>
      </c>
      <c r="EO47">
        <f t="shared" si="142"/>
        <v>0</v>
      </c>
      <c r="EP47">
        <f t="shared" si="142"/>
        <v>0</v>
      </c>
      <c r="EQ47">
        <f t="shared" si="142"/>
        <v>0</v>
      </c>
      <c r="ER47">
        <f t="shared" si="142"/>
        <v>0</v>
      </c>
      <c r="ES47">
        <f t="shared" si="142"/>
        <v>0</v>
      </c>
      <c r="ET47">
        <f t="shared" si="142"/>
        <v>0</v>
      </c>
      <c r="EU47">
        <f t="shared" si="142"/>
        <v>0</v>
      </c>
      <c r="EV47">
        <f t="shared" si="142"/>
        <v>0</v>
      </c>
      <c r="EW47">
        <f t="shared" si="142"/>
        <v>0</v>
      </c>
      <c r="EX47">
        <f t="shared" si="142"/>
        <v>0</v>
      </c>
      <c r="EY47">
        <f t="shared" si="142"/>
        <v>0</v>
      </c>
      <c r="EZ47">
        <f t="shared" si="142"/>
        <v>0</v>
      </c>
      <c r="FA47">
        <f t="shared" si="142"/>
        <v>0</v>
      </c>
      <c r="FB47">
        <f t="shared" si="142"/>
        <v>0</v>
      </c>
      <c r="FC47">
        <f t="shared" si="142"/>
        <v>0</v>
      </c>
      <c r="FD47">
        <f t="shared" si="142"/>
        <v>0</v>
      </c>
      <c r="FE47">
        <f t="shared" si="142"/>
        <v>0</v>
      </c>
      <c r="FF47">
        <f t="shared" si="142"/>
        <v>0</v>
      </c>
      <c r="FG47">
        <f t="shared" si="142"/>
        <v>0</v>
      </c>
      <c r="FH47">
        <f t="shared" si="142"/>
        <v>0</v>
      </c>
      <c r="FI47">
        <f t="shared" si="142"/>
        <v>0</v>
      </c>
      <c r="FJ47">
        <f t="shared" si="142"/>
        <v>0</v>
      </c>
      <c r="FK47">
        <f t="shared" si="142"/>
        <v>0</v>
      </c>
      <c r="FL47">
        <f t="shared" si="142"/>
        <v>0</v>
      </c>
      <c r="FM47">
        <f t="shared" si="142"/>
        <v>0</v>
      </c>
      <c r="FN47">
        <f t="shared" si="142"/>
        <v>0</v>
      </c>
      <c r="FO47">
        <f t="shared" si="142"/>
        <v>0</v>
      </c>
      <c r="FP47">
        <f t="shared" si="142"/>
        <v>0</v>
      </c>
      <c r="FQ47">
        <f t="shared" si="142"/>
        <v>0</v>
      </c>
      <c r="FR47">
        <f t="shared" si="142"/>
        <v>0</v>
      </c>
      <c r="FS47">
        <f t="shared" si="142"/>
        <v>0</v>
      </c>
      <c r="FT47">
        <f t="shared" si="142"/>
        <v>0</v>
      </c>
      <c r="FU47">
        <f t="shared" si="142"/>
        <v>0</v>
      </c>
      <c r="FV47">
        <f t="shared" si="142"/>
        <v>0</v>
      </c>
      <c r="FW47">
        <f t="shared" si="142"/>
        <v>0</v>
      </c>
      <c r="FX47">
        <f t="shared" si="142"/>
        <v>0</v>
      </c>
      <c r="FY47">
        <f t="shared" si="142"/>
        <v>0</v>
      </c>
      <c r="FZ47">
        <f t="shared" si="142"/>
        <v>0</v>
      </c>
      <c r="GA47">
        <f t="shared" si="142"/>
        <v>0</v>
      </c>
      <c r="GB47">
        <f t="shared" si="142"/>
        <v>0</v>
      </c>
      <c r="GC47">
        <f t="shared" si="142"/>
        <v>0</v>
      </c>
      <c r="GD47">
        <f t="shared" si="142"/>
        <v>0</v>
      </c>
      <c r="GE47">
        <f t="shared" si="142"/>
        <v>0</v>
      </c>
      <c r="GF47">
        <f t="shared" si="142"/>
        <v>0</v>
      </c>
      <c r="GG47">
        <f t="shared" si="142"/>
        <v>0</v>
      </c>
      <c r="GH47">
        <f t="shared" si="142"/>
        <v>0</v>
      </c>
      <c r="GI47">
        <f t="shared" si="142"/>
        <v>0</v>
      </c>
      <c r="GJ47">
        <f t="shared" si="142"/>
        <v>0</v>
      </c>
      <c r="GK47">
        <f t="shared" si="142"/>
        <v>0</v>
      </c>
      <c r="GL47">
        <f t="shared" si="142"/>
        <v>0</v>
      </c>
      <c r="GM47">
        <f t="shared" si="142"/>
        <v>0</v>
      </c>
      <c r="GN47">
        <f t="shared" si="142"/>
        <v>0</v>
      </c>
      <c r="GO47">
        <f t="shared" si="142"/>
        <v>0</v>
      </c>
      <c r="GP47">
        <f t="shared" si="142"/>
        <v>0</v>
      </c>
      <c r="GQ47">
        <f t="shared" si="142"/>
        <v>0</v>
      </c>
      <c r="GR47">
        <f t="shared" si="142"/>
        <v>0</v>
      </c>
      <c r="GS47">
        <f t="shared" si="142"/>
        <v>0</v>
      </c>
      <c r="GT47">
        <f t="shared" si="142"/>
        <v>0</v>
      </c>
      <c r="GU47">
        <f t="shared" si="142"/>
        <v>0</v>
      </c>
      <c r="GV47">
        <f t="shared" si="142"/>
        <v>0</v>
      </c>
      <c r="GW47">
        <f t="shared" ref="GW47:JH47" si="143">IF(AND(GW30&gt;0,GV30=0),1,0)</f>
        <v>0</v>
      </c>
      <c r="GX47">
        <f t="shared" si="143"/>
        <v>0</v>
      </c>
      <c r="GY47">
        <f t="shared" si="143"/>
        <v>0</v>
      </c>
      <c r="GZ47">
        <f t="shared" si="143"/>
        <v>0</v>
      </c>
      <c r="HA47">
        <f t="shared" si="143"/>
        <v>0</v>
      </c>
      <c r="HB47">
        <f t="shared" si="143"/>
        <v>0</v>
      </c>
      <c r="HC47">
        <f t="shared" si="143"/>
        <v>0</v>
      </c>
      <c r="HD47">
        <f t="shared" si="143"/>
        <v>0</v>
      </c>
      <c r="HE47">
        <f t="shared" si="143"/>
        <v>0</v>
      </c>
      <c r="HF47">
        <f t="shared" si="143"/>
        <v>0</v>
      </c>
      <c r="HG47">
        <f t="shared" si="143"/>
        <v>0</v>
      </c>
      <c r="HH47">
        <f t="shared" si="143"/>
        <v>0</v>
      </c>
      <c r="HI47">
        <f t="shared" si="143"/>
        <v>0</v>
      </c>
      <c r="HJ47">
        <f t="shared" si="143"/>
        <v>0</v>
      </c>
      <c r="HK47">
        <f t="shared" si="143"/>
        <v>0</v>
      </c>
      <c r="HL47">
        <f t="shared" si="143"/>
        <v>0</v>
      </c>
      <c r="HM47">
        <f t="shared" si="143"/>
        <v>0</v>
      </c>
      <c r="HN47">
        <f t="shared" si="143"/>
        <v>0</v>
      </c>
      <c r="HO47">
        <f t="shared" si="143"/>
        <v>0</v>
      </c>
      <c r="HP47">
        <f t="shared" si="143"/>
        <v>0</v>
      </c>
      <c r="HQ47">
        <f t="shared" si="143"/>
        <v>0</v>
      </c>
      <c r="HR47">
        <f t="shared" si="143"/>
        <v>0</v>
      </c>
      <c r="HS47">
        <f t="shared" si="143"/>
        <v>0</v>
      </c>
      <c r="HT47">
        <f t="shared" si="143"/>
        <v>0</v>
      </c>
      <c r="HU47">
        <f t="shared" si="143"/>
        <v>0</v>
      </c>
      <c r="HV47">
        <f t="shared" si="143"/>
        <v>0</v>
      </c>
      <c r="HW47">
        <f t="shared" si="143"/>
        <v>0</v>
      </c>
      <c r="HX47">
        <f t="shared" si="143"/>
        <v>0</v>
      </c>
      <c r="HY47">
        <f t="shared" si="143"/>
        <v>0</v>
      </c>
      <c r="HZ47">
        <f t="shared" si="143"/>
        <v>0</v>
      </c>
      <c r="IA47">
        <f t="shared" si="143"/>
        <v>0</v>
      </c>
      <c r="IB47">
        <f t="shared" si="143"/>
        <v>0</v>
      </c>
      <c r="IC47">
        <f t="shared" si="143"/>
        <v>0</v>
      </c>
      <c r="ID47">
        <f t="shared" si="143"/>
        <v>0</v>
      </c>
      <c r="IE47">
        <f t="shared" si="143"/>
        <v>0</v>
      </c>
      <c r="IF47">
        <f t="shared" si="143"/>
        <v>0</v>
      </c>
      <c r="IG47">
        <f t="shared" si="143"/>
        <v>0</v>
      </c>
      <c r="IH47">
        <f t="shared" si="143"/>
        <v>0</v>
      </c>
      <c r="II47">
        <f t="shared" si="143"/>
        <v>0</v>
      </c>
      <c r="IJ47">
        <f t="shared" si="143"/>
        <v>0</v>
      </c>
      <c r="IK47">
        <f t="shared" si="143"/>
        <v>0</v>
      </c>
      <c r="IL47">
        <f t="shared" si="143"/>
        <v>0</v>
      </c>
      <c r="IM47">
        <f t="shared" si="143"/>
        <v>0</v>
      </c>
      <c r="IN47">
        <f t="shared" si="143"/>
        <v>0</v>
      </c>
      <c r="IO47">
        <f t="shared" si="143"/>
        <v>0</v>
      </c>
      <c r="IP47">
        <f t="shared" si="143"/>
        <v>0</v>
      </c>
      <c r="IQ47">
        <f t="shared" si="143"/>
        <v>0</v>
      </c>
      <c r="IR47">
        <f t="shared" si="143"/>
        <v>0</v>
      </c>
      <c r="IS47">
        <f t="shared" si="143"/>
        <v>0</v>
      </c>
      <c r="IT47">
        <f t="shared" si="143"/>
        <v>0</v>
      </c>
      <c r="IU47">
        <f t="shared" si="143"/>
        <v>0</v>
      </c>
      <c r="IV47">
        <f t="shared" si="143"/>
        <v>0</v>
      </c>
      <c r="IW47">
        <f t="shared" si="143"/>
        <v>0</v>
      </c>
      <c r="IX47">
        <f t="shared" si="143"/>
        <v>0</v>
      </c>
      <c r="IY47">
        <f t="shared" si="143"/>
        <v>0</v>
      </c>
      <c r="IZ47">
        <f t="shared" si="143"/>
        <v>0</v>
      </c>
      <c r="JA47">
        <f t="shared" si="143"/>
        <v>0</v>
      </c>
      <c r="JB47">
        <f t="shared" si="143"/>
        <v>0</v>
      </c>
      <c r="JC47">
        <f t="shared" si="143"/>
        <v>0</v>
      </c>
      <c r="JD47">
        <f t="shared" si="143"/>
        <v>0</v>
      </c>
      <c r="JE47">
        <f t="shared" si="143"/>
        <v>0</v>
      </c>
      <c r="JF47">
        <f t="shared" si="143"/>
        <v>0</v>
      </c>
      <c r="JG47">
        <f t="shared" si="143"/>
        <v>0</v>
      </c>
      <c r="JH47">
        <f t="shared" si="143"/>
        <v>0</v>
      </c>
      <c r="JI47">
        <f t="shared" ref="JI47:LT47" si="144">IF(AND(JI30&gt;0,JH30=0),1,0)</f>
        <v>0</v>
      </c>
      <c r="JJ47">
        <f t="shared" si="144"/>
        <v>0</v>
      </c>
      <c r="JK47">
        <f t="shared" si="144"/>
        <v>0</v>
      </c>
      <c r="JL47">
        <f t="shared" si="144"/>
        <v>0</v>
      </c>
      <c r="JM47">
        <f t="shared" si="144"/>
        <v>0</v>
      </c>
      <c r="JN47">
        <f t="shared" si="144"/>
        <v>0</v>
      </c>
      <c r="JO47">
        <f t="shared" si="144"/>
        <v>0</v>
      </c>
      <c r="JP47">
        <f t="shared" si="144"/>
        <v>0</v>
      </c>
      <c r="JQ47">
        <f t="shared" si="144"/>
        <v>0</v>
      </c>
      <c r="JR47">
        <f t="shared" si="144"/>
        <v>0</v>
      </c>
      <c r="JS47">
        <f t="shared" si="144"/>
        <v>0</v>
      </c>
      <c r="JT47">
        <f t="shared" si="144"/>
        <v>0</v>
      </c>
      <c r="JU47">
        <f t="shared" si="144"/>
        <v>0</v>
      </c>
      <c r="JV47">
        <f t="shared" si="144"/>
        <v>0</v>
      </c>
      <c r="JW47">
        <f t="shared" si="144"/>
        <v>0</v>
      </c>
      <c r="JX47">
        <f t="shared" si="144"/>
        <v>0</v>
      </c>
      <c r="JY47">
        <f t="shared" si="144"/>
        <v>0</v>
      </c>
      <c r="JZ47">
        <f t="shared" si="144"/>
        <v>0</v>
      </c>
      <c r="KA47">
        <f t="shared" si="144"/>
        <v>0</v>
      </c>
      <c r="KB47">
        <f t="shared" si="144"/>
        <v>0</v>
      </c>
      <c r="KC47">
        <f t="shared" si="144"/>
        <v>0</v>
      </c>
      <c r="KD47">
        <f t="shared" si="144"/>
        <v>0</v>
      </c>
      <c r="KE47">
        <f t="shared" si="144"/>
        <v>0</v>
      </c>
      <c r="KF47">
        <f t="shared" si="144"/>
        <v>0</v>
      </c>
      <c r="KG47">
        <f t="shared" si="144"/>
        <v>0</v>
      </c>
      <c r="KH47">
        <f t="shared" si="144"/>
        <v>0</v>
      </c>
      <c r="KI47">
        <f t="shared" si="144"/>
        <v>0</v>
      </c>
      <c r="KJ47">
        <f t="shared" si="144"/>
        <v>0</v>
      </c>
      <c r="KK47">
        <f t="shared" si="144"/>
        <v>0</v>
      </c>
      <c r="KL47">
        <f t="shared" si="144"/>
        <v>0</v>
      </c>
      <c r="KM47">
        <f t="shared" si="144"/>
        <v>0</v>
      </c>
      <c r="KN47">
        <f t="shared" si="144"/>
        <v>0</v>
      </c>
      <c r="KO47">
        <f t="shared" si="144"/>
        <v>0</v>
      </c>
      <c r="KP47">
        <f t="shared" si="144"/>
        <v>0</v>
      </c>
      <c r="KQ47">
        <f t="shared" si="144"/>
        <v>0</v>
      </c>
      <c r="KR47">
        <f t="shared" si="144"/>
        <v>0</v>
      </c>
      <c r="KS47">
        <f t="shared" si="144"/>
        <v>0</v>
      </c>
      <c r="KT47">
        <f t="shared" si="144"/>
        <v>0</v>
      </c>
      <c r="KU47">
        <f t="shared" si="144"/>
        <v>0</v>
      </c>
      <c r="KV47">
        <f t="shared" si="144"/>
        <v>0</v>
      </c>
      <c r="KW47">
        <f t="shared" si="144"/>
        <v>0</v>
      </c>
      <c r="KX47">
        <f t="shared" si="144"/>
        <v>0</v>
      </c>
      <c r="KY47">
        <f t="shared" si="144"/>
        <v>0</v>
      </c>
      <c r="KZ47">
        <f t="shared" si="144"/>
        <v>0</v>
      </c>
      <c r="LA47">
        <f t="shared" si="144"/>
        <v>0</v>
      </c>
      <c r="LB47">
        <f t="shared" si="144"/>
        <v>0</v>
      </c>
      <c r="LC47">
        <f t="shared" si="144"/>
        <v>0</v>
      </c>
      <c r="LD47">
        <f t="shared" si="144"/>
        <v>0</v>
      </c>
      <c r="LE47">
        <f t="shared" si="144"/>
        <v>0</v>
      </c>
      <c r="LF47">
        <f t="shared" si="144"/>
        <v>0</v>
      </c>
      <c r="LG47">
        <f t="shared" si="144"/>
        <v>0</v>
      </c>
      <c r="LH47">
        <f t="shared" si="144"/>
        <v>0</v>
      </c>
      <c r="LI47">
        <f t="shared" si="144"/>
        <v>0</v>
      </c>
      <c r="LJ47">
        <f t="shared" si="144"/>
        <v>0</v>
      </c>
      <c r="LK47">
        <f t="shared" si="144"/>
        <v>0</v>
      </c>
      <c r="LL47">
        <f t="shared" si="144"/>
        <v>0</v>
      </c>
      <c r="LM47">
        <f t="shared" si="144"/>
        <v>0</v>
      </c>
      <c r="LN47">
        <f t="shared" si="144"/>
        <v>0</v>
      </c>
      <c r="LO47">
        <f t="shared" si="144"/>
        <v>0</v>
      </c>
      <c r="LP47">
        <f t="shared" si="144"/>
        <v>0</v>
      </c>
      <c r="LQ47">
        <f t="shared" si="144"/>
        <v>0</v>
      </c>
      <c r="LR47">
        <f t="shared" si="144"/>
        <v>0</v>
      </c>
      <c r="LS47">
        <f t="shared" si="144"/>
        <v>0</v>
      </c>
      <c r="LT47">
        <f t="shared" si="144"/>
        <v>0</v>
      </c>
      <c r="LU47">
        <f t="shared" ref="LU47:OF47" si="145">IF(AND(LU30&gt;0,LT30=0),1,0)</f>
        <v>0</v>
      </c>
      <c r="LV47">
        <f t="shared" si="145"/>
        <v>0</v>
      </c>
      <c r="LW47">
        <f t="shared" si="145"/>
        <v>0</v>
      </c>
      <c r="LX47">
        <f t="shared" si="145"/>
        <v>0</v>
      </c>
      <c r="LY47">
        <f t="shared" si="145"/>
        <v>0</v>
      </c>
      <c r="LZ47">
        <f t="shared" si="145"/>
        <v>0</v>
      </c>
      <c r="MA47">
        <f t="shared" si="145"/>
        <v>0</v>
      </c>
      <c r="MB47">
        <f t="shared" si="145"/>
        <v>0</v>
      </c>
      <c r="MC47">
        <f t="shared" si="145"/>
        <v>0</v>
      </c>
      <c r="MD47">
        <f t="shared" si="145"/>
        <v>0</v>
      </c>
      <c r="ME47">
        <f t="shared" si="145"/>
        <v>0</v>
      </c>
      <c r="MF47">
        <f t="shared" si="145"/>
        <v>0</v>
      </c>
      <c r="MG47">
        <f t="shared" si="145"/>
        <v>0</v>
      </c>
      <c r="MH47">
        <f t="shared" si="145"/>
        <v>0</v>
      </c>
      <c r="MI47">
        <f t="shared" si="145"/>
        <v>0</v>
      </c>
      <c r="MJ47">
        <f t="shared" si="145"/>
        <v>0</v>
      </c>
      <c r="MK47">
        <f t="shared" si="145"/>
        <v>0</v>
      </c>
      <c r="ML47">
        <f t="shared" si="145"/>
        <v>0</v>
      </c>
      <c r="MM47">
        <f t="shared" si="145"/>
        <v>0</v>
      </c>
      <c r="MN47">
        <f t="shared" si="145"/>
        <v>0</v>
      </c>
      <c r="MO47">
        <f t="shared" si="145"/>
        <v>0</v>
      </c>
      <c r="MP47">
        <f t="shared" si="145"/>
        <v>0</v>
      </c>
      <c r="MQ47">
        <f t="shared" si="145"/>
        <v>0</v>
      </c>
      <c r="MR47">
        <f t="shared" si="145"/>
        <v>0</v>
      </c>
      <c r="MS47">
        <f t="shared" si="145"/>
        <v>0</v>
      </c>
      <c r="MT47">
        <f t="shared" si="145"/>
        <v>0</v>
      </c>
      <c r="MU47">
        <f t="shared" si="145"/>
        <v>0</v>
      </c>
      <c r="MV47">
        <f t="shared" si="145"/>
        <v>0</v>
      </c>
      <c r="MW47">
        <f t="shared" si="145"/>
        <v>0</v>
      </c>
      <c r="MX47">
        <f t="shared" si="145"/>
        <v>0</v>
      </c>
      <c r="MY47">
        <f t="shared" si="145"/>
        <v>0</v>
      </c>
      <c r="MZ47">
        <f t="shared" si="145"/>
        <v>0</v>
      </c>
      <c r="NA47">
        <f t="shared" si="145"/>
        <v>0</v>
      </c>
      <c r="NB47">
        <f t="shared" si="145"/>
        <v>0</v>
      </c>
      <c r="NC47">
        <f t="shared" si="145"/>
        <v>0</v>
      </c>
      <c r="ND47">
        <f t="shared" si="145"/>
        <v>0</v>
      </c>
      <c r="NE47">
        <f t="shared" si="145"/>
        <v>0</v>
      </c>
      <c r="NF47">
        <f t="shared" si="145"/>
        <v>0</v>
      </c>
      <c r="NG47">
        <f t="shared" si="145"/>
        <v>0</v>
      </c>
      <c r="NH47">
        <f t="shared" si="145"/>
        <v>0</v>
      </c>
      <c r="NI47">
        <f t="shared" si="145"/>
        <v>0</v>
      </c>
      <c r="NJ47">
        <f t="shared" si="145"/>
        <v>0</v>
      </c>
      <c r="NK47">
        <f t="shared" si="145"/>
        <v>0</v>
      </c>
      <c r="NL47">
        <f t="shared" si="145"/>
        <v>0</v>
      </c>
      <c r="NM47">
        <f t="shared" si="145"/>
        <v>0</v>
      </c>
      <c r="NN47">
        <f t="shared" si="145"/>
        <v>0</v>
      </c>
      <c r="NO47">
        <f t="shared" si="145"/>
        <v>0</v>
      </c>
      <c r="NP47">
        <f t="shared" si="145"/>
        <v>0</v>
      </c>
      <c r="NQ47">
        <f t="shared" si="145"/>
        <v>0</v>
      </c>
      <c r="NR47">
        <f t="shared" si="145"/>
        <v>0</v>
      </c>
      <c r="NS47">
        <f t="shared" si="145"/>
        <v>0</v>
      </c>
      <c r="NT47">
        <f t="shared" si="145"/>
        <v>0</v>
      </c>
      <c r="NU47">
        <f t="shared" si="145"/>
        <v>0</v>
      </c>
      <c r="NV47">
        <f t="shared" si="145"/>
        <v>0</v>
      </c>
      <c r="NW47">
        <f t="shared" si="145"/>
        <v>0</v>
      </c>
      <c r="NX47">
        <f t="shared" si="145"/>
        <v>0</v>
      </c>
      <c r="NY47">
        <f t="shared" si="145"/>
        <v>0</v>
      </c>
      <c r="NZ47">
        <f t="shared" si="145"/>
        <v>0</v>
      </c>
      <c r="OA47">
        <f t="shared" si="145"/>
        <v>0</v>
      </c>
      <c r="OB47">
        <f t="shared" si="145"/>
        <v>0</v>
      </c>
      <c r="OC47">
        <f t="shared" si="145"/>
        <v>0</v>
      </c>
      <c r="OD47">
        <f t="shared" si="145"/>
        <v>0</v>
      </c>
      <c r="OE47">
        <f t="shared" si="145"/>
        <v>0</v>
      </c>
      <c r="OF47">
        <f t="shared" si="145"/>
        <v>0</v>
      </c>
      <c r="OG47">
        <f t="shared" ref="OG47:OR47" si="146">IF(AND(OG30&gt;0,OF30=0),1,0)</f>
        <v>0</v>
      </c>
      <c r="OH47">
        <f t="shared" si="146"/>
        <v>0</v>
      </c>
      <c r="OI47">
        <f t="shared" si="146"/>
        <v>0</v>
      </c>
      <c r="OJ47">
        <f t="shared" si="146"/>
        <v>0</v>
      </c>
      <c r="OK47">
        <f t="shared" si="146"/>
        <v>0</v>
      </c>
      <c r="OL47">
        <f t="shared" si="146"/>
        <v>0</v>
      </c>
      <c r="OM47">
        <f t="shared" si="146"/>
        <v>0</v>
      </c>
      <c r="ON47">
        <f t="shared" si="146"/>
        <v>0</v>
      </c>
      <c r="OO47">
        <f t="shared" si="146"/>
        <v>0</v>
      </c>
      <c r="OP47">
        <f t="shared" si="146"/>
        <v>0</v>
      </c>
      <c r="OQ47">
        <f t="shared" si="146"/>
        <v>0</v>
      </c>
      <c r="OR47" s="310">
        <f t="shared" si="146"/>
        <v>0</v>
      </c>
    </row>
    <row r="48" spans="2:408" x14ac:dyDescent="0.35">
      <c r="B48" s="277"/>
      <c r="C48" t="s">
        <v>304</v>
      </c>
      <c r="E48" s="27">
        <f t="shared" ref="E48:F48" si="147">E31</f>
        <v>44927</v>
      </c>
      <c r="F48" s="27">
        <f t="shared" si="147"/>
        <v>45657</v>
      </c>
      <c r="J48" s="53">
        <f t="shared" si="139"/>
        <v>1</v>
      </c>
      <c r="L48">
        <f t="shared" ref="L48:L52" si="148">IF(AND(L31&gt;0,K31=0),1,0)</f>
        <v>0</v>
      </c>
      <c r="M48">
        <f t="shared" ref="M48:BX48" si="149">IF(AND(M31&gt;0,L31=0),1,0)</f>
        <v>0</v>
      </c>
      <c r="N48">
        <f t="shared" si="149"/>
        <v>0</v>
      </c>
      <c r="O48">
        <f t="shared" si="149"/>
        <v>0</v>
      </c>
      <c r="P48">
        <f t="shared" si="149"/>
        <v>0</v>
      </c>
      <c r="Q48">
        <f t="shared" si="149"/>
        <v>0</v>
      </c>
      <c r="R48">
        <f t="shared" si="149"/>
        <v>0</v>
      </c>
      <c r="S48">
        <f t="shared" si="149"/>
        <v>0</v>
      </c>
      <c r="T48">
        <f t="shared" si="149"/>
        <v>0</v>
      </c>
      <c r="U48">
        <f t="shared" si="149"/>
        <v>0</v>
      </c>
      <c r="V48">
        <f t="shared" si="149"/>
        <v>0</v>
      </c>
      <c r="W48">
        <f t="shared" si="149"/>
        <v>0</v>
      </c>
      <c r="X48">
        <f t="shared" si="149"/>
        <v>1</v>
      </c>
      <c r="Y48">
        <f t="shared" si="149"/>
        <v>0</v>
      </c>
      <c r="Z48">
        <f t="shared" si="149"/>
        <v>0</v>
      </c>
      <c r="AA48">
        <f t="shared" si="149"/>
        <v>0</v>
      </c>
      <c r="AB48">
        <f t="shared" si="149"/>
        <v>0</v>
      </c>
      <c r="AC48">
        <f t="shared" si="149"/>
        <v>0</v>
      </c>
      <c r="AD48">
        <f t="shared" si="149"/>
        <v>0</v>
      </c>
      <c r="AE48">
        <f t="shared" si="149"/>
        <v>0</v>
      </c>
      <c r="AF48">
        <f t="shared" si="149"/>
        <v>0</v>
      </c>
      <c r="AG48">
        <f t="shared" si="149"/>
        <v>0</v>
      </c>
      <c r="AH48">
        <f t="shared" si="149"/>
        <v>0</v>
      </c>
      <c r="AI48">
        <f t="shared" si="149"/>
        <v>0</v>
      </c>
      <c r="AJ48">
        <f t="shared" si="149"/>
        <v>0</v>
      </c>
      <c r="AK48">
        <f t="shared" si="149"/>
        <v>0</v>
      </c>
      <c r="AL48">
        <f t="shared" si="149"/>
        <v>0</v>
      </c>
      <c r="AM48">
        <f t="shared" si="149"/>
        <v>0</v>
      </c>
      <c r="AN48">
        <f t="shared" si="149"/>
        <v>0</v>
      </c>
      <c r="AO48">
        <f t="shared" si="149"/>
        <v>0</v>
      </c>
      <c r="AP48">
        <f t="shared" si="149"/>
        <v>0</v>
      </c>
      <c r="AQ48">
        <f t="shared" si="149"/>
        <v>0</v>
      </c>
      <c r="AR48">
        <f t="shared" si="149"/>
        <v>0</v>
      </c>
      <c r="AS48">
        <f t="shared" si="149"/>
        <v>0</v>
      </c>
      <c r="AT48">
        <f t="shared" si="149"/>
        <v>0</v>
      </c>
      <c r="AU48">
        <f t="shared" si="149"/>
        <v>0</v>
      </c>
      <c r="AV48">
        <f t="shared" si="149"/>
        <v>0</v>
      </c>
      <c r="AW48">
        <f t="shared" si="149"/>
        <v>0</v>
      </c>
      <c r="AX48">
        <f t="shared" si="149"/>
        <v>0</v>
      </c>
      <c r="AY48">
        <f t="shared" si="149"/>
        <v>0</v>
      </c>
      <c r="AZ48">
        <f t="shared" si="149"/>
        <v>0</v>
      </c>
      <c r="BA48">
        <f t="shared" si="149"/>
        <v>0</v>
      </c>
      <c r="BB48">
        <f t="shared" si="149"/>
        <v>0</v>
      </c>
      <c r="BC48">
        <f t="shared" si="149"/>
        <v>0</v>
      </c>
      <c r="BD48">
        <f t="shared" si="149"/>
        <v>0</v>
      </c>
      <c r="BE48">
        <f t="shared" si="149"/>
        <v>0</v>
      </c>
      <c r="BF48">
        <f t="shared" si="149"/>
        <v>0</v>
      </c>
      <c r="BG48">
        <f t="shared" si="149"/>
        <v>0</v>
      </c>
      <c r="BH48">
        <f t="shared" si="149"/>
        <v>0</v>
      </c>
      <c r="BI48">
        <f t="shared" si="149"/>
        <v>0</v>
      </c>
      <c r="BJ48">
        <f t="shared" si="149"/>
        <v>0</v>
      </c>
      <c r="BK48">
        <f t="shared" si="149"/>
        <v>0</v>
      </c>
      <c r="BL48">
        <f t="shared" si="149"/>
        <v>0</v>
      </c>
      <c r="BM48">
        <f t="shared" si="149"/>
        <v>0</v>
      </c>
      <c r="BN48">
        <f t="shared" si="149"/>
        <v>0</v>
      </c>
      <c r="BO48">
        <f t="shared" si="149"/>
        <v>0</v>
      </c>
      <c r="BP48">
        <f t="shared" si="149"/>
        <v>0</v>
      </c>
      <c r="BQ48">
        <f t="shared" si="149"/>
        <v>0</v>
      </c>
      <c r="BR48">
        <f t="shared" si="149"/>
        <v>0</v>
      </c>
      <c r="BS48">
        <f t="shared" si="149"/>
        <v>0</v>
      </c>
      <c r="BT48">
        <f t="shared" si="149"/>
        <v>0</v>
      </c>
      <c r="BU48">
        <f t="shared" si="149"/>
        <v>0</v>
      </c>
      <c r="BV48">
        <f t="shared" si="149"/>
        <v>0</v>
      </c>
      <c r="BW48">
        <f t="shared" si="149"/>
        <v>0</v>
      </c>
      <c r="BX48">
        <f t="shared" si="149"/>
        <v>0</v>
      </c>
      <c r="BY48">
        <f t="shared" ref="BY48:EJ48" si="150">IF(AND(BY31&gt;0,BX31=0),1,0)</f>
        <v>0</v>
      </c>
      <c r="BZ48">
        <f t="shared" si="150"/>
        <v>0</v>
      </c>
      <c r="CA48">
        <f t="shared" si="150"/>
        <v>0</v>
      </c>
      <c r="CB48">
        <f t="shared" si="150"/>
        <v>0</v>
      </c>
      <c r="CC48">
        <f t="shared" si="150"/>
        <v>0</v>
      </c>
      <c r="CD48">
        <f t="shared" si="150"/>
        <v>0</v>
      </c>
      <c r="CE48">
        <f t="shared" si="150"/>
        <v>0</v>
      </c>
      <c r="CF48">
        <f t="shared" si="150"/>
        <v>0</v>
      </c>
      <c r="CG48">
        <f t="shared" si="150"/>
        <v>0</v>
      </c>
      <c r="CH48">
        <f t="shared" si="150"/>
        <v>0</v>
      </c>
      <c r="CI48">
        <f t="shared" si="150"/>
        <v>0</v>
      </c>
      <c r="CJ48">
        <f t="shared" si="150"/>
        <v>0</v>
      </c>
      <c r="CK48">
        <f t="shared" si="150"/>
        <v>0</v>
      </c>
      <c r="CL48">
        <f t="shared" si="150"/>
        <v>0</v>
      </c>
      <c r="CM48">
        <f t="shared" si="150"/>
        <v>0</v>
      </c>
      <c r="CN48">
        <f t="shared" si="150"/>
        <v>0</v>
      </c>
      <c r="CO48">
        <f t="shared" si="150"/>
        <v>0</v>
      </c>
      <c r="CP48">
        <f t="shared" si="150"/>
        <v>0</v>
      </c>
      <c r="CQ48">
        <f t="shared" si="150"/>
        <v>0</v>
      </c>
      <c r="CR48">
        <f t="shared" si="150"/>
        <v>0</v>
      </c>
      <c r="CS48">
        <f t="shared" si="150"/>
        <v>0</v>
      </c>
      <c r="CT48">
        <f t="shared" si="150"/>
        <v>0</v>
      </c>
      <c r="CU48">
        <f t="shared" si="150"/>
        <v>0</v>
      </c>
      <c r="CV48">
        <f t="shared" si="150"/>
        <v>0</v>
      </c>
      <c r="CW48">
        <f t="shared" si="150"/>
        <v>0</v>
      </c>
      <c r="CX48">
        <f t="shared" si="150"/>
        <v>0</v>
      </c>
      <c r="CY48">
        <f t="shared" si="150"/>
        <v>0</v>
      </c>
      <c r="CZ48">
        <f t="shared" si="150"/>
        <v>0</v>
      </c>
      <c r="DA48">
        <f t="shared" si="150"/>
        <v>0</v>
      </c>
      <c r="DB48">
        <f t="shared" si="150"/>
        <v>0</v>
      </c>
      <c r="DC48">
        <f t="shared" si="150"/>
        <v>0</v>
      </c>
      <c r="DD48">
        <f t="shared" si="150"/>
        <v>0</v>
      </c>
      <c r="DE48">
        <f t="shared" si="150"/>
        <v>0</v>
      </c>
      <c r="DF48">
        <f t="shared" si="150"/>
        <v>0</v>
      </c>
      <c r="DG48">
        <f t="shared" si="150"/>
        <v>0</v>
      </c>
      <c r="DH48">
        <f t="shared" si="150"/>
        <v>0</v>
      </c>
      <c r="DI48">
        <f t="shared" si="150"/>
        <v>0</v>
      </c>
      <c r="DJ48">
        <f t="shared" si="150"/>
        <v>0</v>
      </c>
      <c r="DK48">
        <f t="shared" si="150"/>
        <v>0</v>
      </c>
      <c r="DL48">
        <f t="shared" si="150"/>
        <v>0</v>
      </c>
      <c r="DM48">
        <f t="shared" si="150"/>
        <v>0</v>
      </c>
      <c r="DN48">
        <f t="shared" si="150"/>
        <v>0</v>
      </c>
      <c r="DO48">
        <f t="shared" si="150"/>
        <v>0</v>
      </c>
      <c r="DP48">
        <f t="shared" si="150"/>
        <v>0</v>
      </c>
      <c r="DQ48">
        <f t="shared" si="150"/>
        <v>0</v>
      </c>
      <c r="DR48">
        <f t="shared" si="150"/>
        <v>0</v>
      </c>
      <c r="DS48">
        <f t="shared" si="150"/>
        <v>0</v>
      </c>
      <c r="DT48">
        <f t="shared" si="150"/>
        <v>0</v>
      </c>
      <c r="DU48">
        <f t="shared" si="150"/>
        <v>0</v>
      </c>
      <c r="DV48">
        <f t="shared" si="150"/>
        <v>0</v>
      </c>
      <c r="DW48">
        <f t="shared" si="150"/>
        <v>0</v>
      </c>
      <c r="DX48">
        <f t="shared" si="150"/>
        <v>0</v>
      </c>
      <c r="DY48">
        <f t="shared" si="150"/>
        <v>0</v>
      </c>
      <c r="DZ48">
        <f t="shared" si="150"/>
        <v>0</v>
      </c>
      <c r="EA48">
        <f t="shared" si="150"/>
        <v>0</v>
      </c>
      <c r="EB48">
        <f t="shared" si="150"/>
        <v>0</v>
      </c>
      <c r="EC48">
        <f t="shared" si="150"/>
        <v>0</v>
      </c>
      <c r="ED48">
        <f t="shared" si="150"/>
        <v>0</v>
      </c>
      <c r="EE48">
        <f t="shared" si="150"/>
        <v>0</v>
      </c>
      <c r="EF48">
        <f t="shared" si="150"/>
        <v>0</v>
      </c>
      <c r="EG48">
        <f t="shared" si="150"/>
        <v>0</v>
      </c>
      <c r="EH48">
        <f t="shared" si="150"/>
        <v>0</v>
      </c>
      <c r="EI48">
        <f t="shared" si="150"/>
        <v>0</v>
      </c>
      <c r="EJ48">
        <f t="shared" si="150"/>
        <v>0</v>
      </c>
      <c r="EK48">
        <f t="shared" ref="EK48:GV48" si="151">IF(AND(EK31&gt;0,EJ31=0),1,0)</f>
        <v>0</v>
      </c>
      <c r="EL48">
        <f t="shared" si="151"/>
        <v>0</v>
      </c>
      <c r="EM48">
        <f t="shared" si="151"/>
        <v>0</v>
      </c>
      <c r="EN48">
        <f t="shared" si="151"/>
        <v>0</v>
      </c>
      <c r="EO48">
        <f t="shared" si="151"/>
        <v>0</v>
      </c>
      <c r="EP48">
        <f t="shared" si="151"/>
        <v>0</v>
      </c>
      <c r="EQ48">
        <f t="shared" si="151"/>
        <v>0</v>
      </c>
      <c r="ER48">
        <f t="shared" si="151"/>
        <v>0</v>
      </c>
      <c r="ES48">
        <f t="shared" si="151"/>
        <v>0</v>
      </c>
      <c r="ET48">
        <f t="shared" si="151"/>
        <v>0</v>
      </c>
      <c r="EU48">
        <f t="shared" si="151"/>
        <v>0</v>
      </c>
      <c r="EV48">
        <f t="shared" si="151"/>
        <v>0</v>
      </c>
      <c r="EW48">
        <f t="shared" si="151"/>
        <v>0</v>
      </c>
      <c r="EX48">
        <f t="shared" si="151"/>
        <v>0</v>
      </c>
      <c r="EY48">
        <f t="shared" si="151"/>
        <v>0</v>
      </c>
      <c r="EZ48">
        <f t="shared" si="151"/>
        <v>0</v>
      </c>
      <c r="FA48">
        <f t="shared" si="151"/>
        <v>0</v>
      </c>
      <c r="FB48">
        <f t="shared" si="151"/>
        <v>0</v>
      </c>
      <c r="FC48">
        <f t="shared" si="151"/>
        <v>0</v>
      </c>
      <c r="FD48">
        <f t="shared" si="151"/>
        <v>0</v>
      </c>
      <c r="FE48">
        <f t="shared" si="151"/>
        <v>0</v>
      </c>
      <c r="FF48">
        <f t="shared" si="151"/>
        <v>0</v>
      </c>
      <c r="FG48">
        <f t="shared" si="151"/>
        <v>0</v>
      </c>
      <c r="FH48">
        <f t="shared" si="151"/>
        <v>0</v>
      </c>
      <c r="FI48">
        <f t="shared" si="151"/>
        <v>0</v>
      </c>
      <c r="FJ48">
        <f t="shared" si="151"/>
        <v>0</v>
      </c>
      <c r="FK48">
        <f t="shared" si="151"/>
        <v>0</v>
      </c>
      <c r="FL48">
        <f t="shared" si="151"/>
        <v>0</v>
      </c>
      <c r="FM48">
        <f t="shared" si="151"/>
        <v>0</v>
      </c>
      <c r="FN48">
        <f t="shared" si="151"/>
        <v>0</v>
      </c>
      <c r="FO48">
        <f t="shared" si="151"/>
        <v>0</v>
      </c>
      <c r="FP48">
        <f t="shared" si="151"/>
        <v>0</v>
      </c>
      <c r="FQ48">
        <f t="shared" si="151"/>
        <v>0</v>
      </c>
      <c r="FR48">
        <f t="shared" si="151"/>
        <v>0</v>
      </c>
      <c r="FS48">
        <f t="shared" si="151"/>
        <v>0</v>
      </c>
      <c r="FT48">
        <f t="shared" si="151"/>
        <v>0</v>
      </c>
      <c r="FU48">
        <f t="shared" si="151"/>
        <v>0</v>
      </c>
      <c r="FV48">
        <f t="shared" si="151"/>
        <v>0</v>
      </c>
      <c r="FW48">
        <f t="shared" si="151"/>
        <v>0</v>
      </c>
      <c r="FX48">
        <f t="shared" si="151"/>
        <v>0</v>
      </c>
      <c r="FY48">
        <f t="shared" si="151"/>
        <v>0</v>
      </c>
      <c r="FZ48">
        <f t="shared" si="151"/>
        <v>0</v>
      </c>
      <c r="GA48">
        <f t="shared" si="151"/>
        <v>0</v>
      </c>
      <c r="GB48">
        <f t="shared" si="151"/>
        <v>0</v>
      </c>
      <c r="GC48">
        <f t="shared" si="151"/>
        <v>0</v>
      </c>
      <c r="GD48">
        <f t="shared" si="151"/>
        <v>0</v>
      </c>
      <c r="GE48">
        <f t="shared" si="151"/>
        <v>0</v>
      </c>
      <c r="GF48">
        <f t="shared" si="151"/>
        <v>0</v>
      </c>
      <c r="GG48">
        <f t="shared" si="151"/>
        <v>0</v>
      </c>
      <c r="GH48">
        <f t="shared" si="151"/>
        <v>0</v>
      </c>
      <c r="GI48">
        <f t="shared" si="151"/>
        <v>0</v>
      </c>
      <c r="GJ48">
        <f t="shared" si="151"/>
        <v>0</v>
      </c>
      <c r="GK48">
        <f t="shared" si="151"/>
        <v>0</v>
      </c>
      <c r="GL48">
        <f t="shared" si="151"/>
        <v>0</v>
      </c>
      <c r="GM48">
        <f t="shared" si="151"/>
        <v>0</v>
      </c>
      <c r="GN48">
        <f t="shared" si="151"/>
        <v>0</v>
      </c>
      <c r="GO48">
        <f t="shared" si="151"/>
        <v>0</v>
      </c>
      <c r="GP48">
        <f t="shared" si="151"/>
        <v>0</v>
      </c>
      <c r="GQ48">
        <f t="shared" si="151"/>
        <v>0</v>
      </c>
      <c r="GR48">
        <f t="shared" si="151"/>
        <v>0</v>
      </c>
      <c r="GS48">
        <f t="shared" si="151"/>
        <v>0</v>
      </c>
      <c r="GT48">
        <f t="shared" si="151"/>
        <v>0</v>
      </c>
      <c r="GU48">
        <f t="shared" si="151"/>
        <v>0</v>
      </c>
      <c r="GV48">
        <f t="shared" si="151"/>
        <v>0</v>
      </c>
      <c r="GW48">
        <f t="shared" ref="GW48:JH48" si="152">IF(AND(GW31&gt;0,GV31=0),1,0)</f>
        <v>0</v>
      </c>
      <c r="GX48">
        <f t="shared" si="152"/>
        <v>0</v>
      </c>
      <c r="GY48">
        <f t="shared" si="152"/>
        <v>0</v>
      </c>
      <c r="GZ48">
        <f t="shared" si="152"/>
        <v>0</v>
      </c>
      <c r="HA48">
        <f t="shared" si="152"/>
        <v>0</v>
      </c>
      <c r="HB48">
        <f t="shared" si="152"/>
        <v>0</v>
      </c>
      <c r="HC48">
        <f t="shared" si="152"/>
        <v>0</v>
      </c>
      <c r="HD48">
        <f t="shared" si="152"/>
        <v>0</v>
      </c>
      <c r="HE48">
        <f t="shared" si="152"/>
        <v>0</v>
      </c>
      <c r="HF48">
        <f t="shared" si="152"/>
        <v>0</v>
      </c>
      <c r="HG48">
        <f t="shared" si="152"/>
        <v>0</v>
      </c>
      <c r="HH48">
        <f t="shared" si="152"/>
        <v>0</v>
      </c>
      <c r="HI48">
        <f t="shared" si="152"/>
        <v>0</v>
      </c>
      <c r="HJ48">
        <f t="shared" si="152"/>
        <v>0</v>
      </c>
      <c r="HK48">
        <f t="shared" si="152"/>
        <v>0</v>
      </c>
      <c r="HL48">
        <f t="shared" si="152"/>
        <v>0</v>
      </c>
      <c r="HM48">
        <f t="shared" si="152"/>
        <v>0</v>
      </c>
      <c r="HN48">
        <f t="shared" si="152"/>
        <v>0</v>
      </c>
      <c r="HO48">
        <f t="shared" si="152"/>
        <v>0</v>
      </c>
      <c r="HP48">
        <f t="shared" si="152"/>
        <v>0</v>
      </c>
      <c r="HQ48">
        <f t="shared" si="152"/>
        <v>0</v>
      </c>
      <c r="HR48">
        <f t="shared" si="152"/>
        <v>0</v>
      </c>
      <c r="HS48">
        <f t="shared" si="152"/>
        <v>0</v>
      </c>
      <c r="HT48">
        <f t="shared" si="152"/>
        <v>0</v>
      </c>
      <c r="HU48">
        <f t="shared" si="152"/>
        <v>0</v>
      </c>
      <c r="HV48">
        <f t="shared" si="152"/>
        <v>0</v>
      </c>
      <c r="HW48">
        <f t="shared" si="152"/>
        <v>0</v>
      </c>
      <c r="HX48">
        <f t="shared" si="152"/>
        <v>0</v>
      </c>
      <c r="HY48">
        <f t="shared" si="152"/>
        <v>0</v>
      </c>
      <c r="HZ48">
        <f t="shared" si="152"/>
        <v>0</v>
      </c>
      <c r="IA48">
        <f t="shared" si="152"/>
        <v>0</v>
      </c>
      <c r="IB48">
        <f t="shared" si="152"/>
        <v>0</v>
      </c>
      <c r="IC48">
        <f t="shared" si="152"/>
        <v>0</v>
      </c>
      <c r="ID48">
        <f t="shared" si="152"/>
        <v>0</v>
      </c>
      <c r="IE48">
        <f t="shared" si="152"/>
        <v>0</v>
      </c>
      <c r="IF48">
        <f t="shared" si="152"/>
        <v>0</v>
      </c>
      <c r="IG48">
        <f t="shared" si="152"/>
        <v>0</v>
      </c>
      <c r="IH48">
        <f t="shared" si="152"/>
        <v>0</v>
      </c>
      <c r="II48">
        <f t="shared" si="152"/>
        <v>0</v>
      </c>
      <c r="IJ48">
        <f t="shared" si="152"/>
        <v>0</v>
      </c>
      <c r="IK48">
        <f t="shared" si="152"/>
        <v>0</v>
      </c>
      <c r="IL48">
        <f t="shared" si="152"/>
        <v>0</v>
      </c>
      <c r="IM48">
        <f t="shared" si="152"/>
        <v>0</v>
      </c>
      <c r="IN48">
        <f t="shared" si="152"/>
        <v>0</v>
      </c>
      <c r="IO48">
        <f t="shared" si="152"/>
        <v>0</v>
      </c>
      <c r="IP48">
        <f t="shared" si="152"/>
        <v>0</v>
      </c>
      <c r="IQ48">
        <f t="shared" si="152"/>
        <v>0</v>
      </c>
      <c r="IR48">
        <f t="shared" si="152"/>
        <v>0</v>
      </c>
      <c r="IS48">
        <f t="shared" si="152"/>
        <v>0</v>
      </c>
      <c r="IT48">
        <f t="shared" si="152"/>
        <v>0</v>
      </c>
      <c r="IU48">
        <f t="shared" si="152"/>
        <v>0</v>
      </c>
      <c r="IV48">
        <f t="shared" si="152"/>
        <v>0</v>
      </c>
      <c r="IW48">
        <f t="shared" si="152"/>
        <v>0</v>
      </c>
      <c r="IX48">
        <f t="shared" si="152"/>
        <v>0</v>
      </c>
      <c r="IY48">
        <f t="shared" si="152"/>
        <v>0</v>
      </c>
      <c r="IZ48">
        <f t="shared" si="152"/>
        <v>0</v>
      </c>
      <c r="JA48">
        <f t="shared" si="152"/>
        <v>0</v>
      </c>
      <c r="JB48">
        <f t="shared" si="152"/>
        <v>0</v>
      </c>
      <c r="JC48">
        <f t="shared" si="152"/>
        <v>0</v>
      </c>
      <c r="JD48">
        <f t="shared" si="152"/>
        <v>0</v>
      </c>
      <c r="JE48">
        <f t="shared" si="152"/>
        <v>0</v>
      </c>
      <c r="JF48">
        <f t="shared" si="152"/>
        <v>0</v>
      </c>
      <c r="JG48">
        <f t="shared" si="152"/>
        <v>0</v>
      </c>
      <c r="JH48">
        <f t="shared" si="152"/>
        <v>0</v>
      </c>
      <c r="JI48">
        <f t="shared" ref="JI48:LT48" si="153">IF(AND(JI31&gt;0,JH31=0),1,0)</f>
        <v>0</v>
      </c>
      <c r="JJ48">
        <f t="shared" si="153"/>
        <v>0</v>
      </c>
      <c r="JK48">
        <f t="shared" si="153"/>
        <v>0</v>
      </c>
      <c r="JL48">
        <f t="shared" si="153"/>
        <v>0</v>
      </c>
      <c r="JM48">
        <f t="shared" si="153"/>
        <v>0</v>
      </c>
      <c r="JN48">
        <f t="shared" si="153"/>
        <v>0</v>
      </c>
      <c r="JO48">
        <f t="shared" si="153"/>
        <v>0</v>
      </c>
      <c r="JP48">
        <f t="shared" si="153"/>
        <v>0</v>
      </c>
      <c r="JQ48">
        <f t="shared" si="153"/>
        <v>0</v>
      </c>
      <c r="JR48">
        <f t="shared" si="153"/>
        <v>0</v>
      </c>
      <c r="JS48">
        <f t="shared" si="153"/>
        <v>0</v>
      </c>
      <c r="JT48">
        <f t="shared" si="153"/>
        <v>0</v>
      </c>
      <c r="JU48">
        <f t="shared" si="153"/>
        <v>0</v>
      </c>
      <c r="JV48">
        <f t="shared" si="153"/>
        <v>0</v>
      </c>
      <c r="JW48">
        <f t="shared" si="153"/>
        <v>0</v>
      </c>
      <c r="JX48">
        <f t="shared" si="153"/>
        <v>0</v>
      </c>
      <c r="JY48">
        <f t="shared" si="153"/>
        <v>0</v>
      </c>
      <c r="JZ48">
        <f t="shared" si="153"/>
        <v>0</v>
      </c>
      <c r="KA48">
        <f t="shared" si="153"/>
        <v>0</v>
      </c>
      <c r="KB48">
        <f t="shared" si="153"/>
        <v>0</v>
      </c>
      <c r="KC48">
        <f t="shared" si="153"/>
        <v>0</v>
      </c>
      <c r="KD48">
        <f t="shared" si="153"/>
        <v>0</v>
      </c>
      <c r="KE48">
        <f t="shared" si="153"/>
        <v>0</v>
      </c>
      <c r="KF48">
        <f t="shared" si="153"/>
        <v>0</v>
      </c>
      <c r="KG48">
        <f t="shared" si="153"/>
        <v>0</v>
      </c>
      <c r="KH48">
        <f t="shared" si="153"/>
        <v>0</v>
      </c>
      <c r="KI48">
        <f t="shared" si="153"/>
        <v>0</v>
      </c>
      <c r="KJ48">
        <f t="shared" si="153"/>
        <v>0</v>
      </c>
      <c r="KK48">
        <f t="shared" si="153"/>
        <v>0</v>
      </c>
      <c r="KL48">
        <f t="shared" si="153"/>
        <v>0</v>
      </c>
      <c r="KM48">
        <f t="shared" si="153"/>
        <v>0</v>
      </c>
      <c r="KN48">
        <f t="shared" si="153"/>
        <v>0</v>
      </c>
      <c r="KO48">
        <f t="shared" si="153"/>
        <v>0</v>
      </c>
      <c r="KP48">
        <f t="shared" si="153"/>
        <v>0</v>
      </c>
      <c r="KQ48">
        <f t="shared" si="153"/>
        <v>0</v>
      </c>
      <c r="KR48">
        <f t="shared" si="153"/>
        <v>0</v>
      </c>
      <c r="KS48">
        <f t="shared" si="153"/>
        <v>0</v>
      </c>
      <c r="KT48">
        <f t="shared" si="153"/>
        <v>0</v>
      </c>
      <c r="KU48">
        <f t="shared" si="153"/>
        <v>0</v>
      </c>
      <c r="KV48">
        <f t="shared" si="153"/>
        <v>0</v>
      </c>
      <c r="KW48">
        <f t="shared" si="153"/>
        <v>0</v>
      </c>
      <c r="KX48">
        <f t="shared" si="153"/>
        <v>0</v>
      </c>
      <c r="KY48">
        <f t="shared" si="153"/>
        <v>0</v>
      </c>
      <c r="KZ48">
        <f t="shared" si="153"/>
        <v>0</v>
      </c>
      <c r="LA48">
        <f t="shared" si="153"/>
        <v>0</v>
      </c>
      <c r="LB48">
        <f t="shared" si="153"/>
        <v>0</v>
      </c>
      <c r="LC48">
        <f t="shared" si="153"/>
        <v>0</v>
      </c>
      <c r="LD48">
        <f t="shared" si="153"/>
        <v>0</v>
      </c>
      <c r="LE48">
        <f t="shared" si="153"/>
        <v>0</v>
      </c>
      <c r="LF48">
        <f t="shared" si="153"/>
        <v>0</v>
      </c>
      <c r="LG48">
        <f t="shared" si="153"/>
        <v>0</v>
      </c>
      <c r="LH48">
        <f t="shared" si="153"/>
        <v>0</v>
      </c>
      <c r="LI48">
        <f t="shared" si="153"/>
        <v>0</v>
      </c>
      <c r="LJ48">
        <f t="shared" si="153"/>
        <v>0</v>
      </c>
      <c r="LK48">
        <f t="shared" si="153"/>
        <v>0</v>
      </c>
      <c r="LL48">
        <f t="shared" si="153"/>
        <v>0</v>
      </c>
      <c r="LM48">
        <f t="shared" si="153"/>
        <v>0</v>
      </c>
      <c r="LN48">
        <f t="shared" si="153"/>
        <v>0</v>
      </c>
      <c r="LO48">
        <f t="shared" si="153"/>
        <v>0</v>
      </c>
      <c r="LP48">
        <f t="shared" si="153"/>
        <v>0</v>
      </c>
      <c r="LQ48">
        <f t="shared" si="153"/>
        <v>0</v>
      </c>
      <c r="LR48">
        <f t="shared" si="153"/>
        <v>0</v>
      </c>
      <c r="LS48">
        <f t="shared" si="153"/>
        <v>0</v>
      </c>
      <c r="LT48">
        <f t="shared" si="153"/>
        <v>0</v>
      </c>
      <c r="LU48">
        <f t="shared" ref="LU48:OF48" si="154">IF(AND(LU31&gt;0,LT31=0),1,0)</f>
        <v>0</v>
      </c>
      <c r="LV48">
        <f t="shared" si="154"/>
        <v>0</v>
      </c>
      <c r="LW48">
        <f t="shared" si="154"/>
        <v>0</v>
      </c>
      <c r="LX48">
        <f t="shared" si="154"/>
        <v>0</v>
      </c>
      <c r="LY48">
        <f t="shared" si="154"/>
        <v>0</v>
      </c>
      <c r="LZ48">
        <f t="shared" si="154"/>
        <v>0</v>
      </c>
      <c r="MA48">
        <f t="shared" si="154"/>
        <v>0</v>
      </c>
      <c r="MB48">
        <f t="shared" si="154"/>
        <v>0</v>
      </c>
      <c r="MC48">
        <f t="shared" si="154"/>
        <v>0</v>
      </c>
      <c r="MD48">
        <f t="shared" si="154"/>
        <v>0</v>
      </c>
      <c r="ME48">
        <f t="shared" si="154"/>
        <v>0</v>
      </c>
      <c r="MF48">
        <f t="shared" si="154"/>
        <v>0</v>
      </c>
      <c r="MG48">
        <f t="shared" si="154"/>
        <v>0</v>
      </c>
      <c r="MH48">
        <f t="shared" si="154"/>
        <v>0</v>
      </c>
      <c r="MI48">
        <f t="shared" si="154"/>
        <v>0</v>
      </c>
      <c r="MJ48">
        <f t="shared" si="154"/>
        <v>0</v>
      </c>
      <c r="MK48">
        <f t="shared" si="154"/>
        <v>0</v>
      </c>
      <c r="ML48">
        <f t="shared" si="154"/>
        <v>0</v>
      </c>
      <c r="MM48">
        <f t="shared" si="154"/>
        <v>0</v>
      </c>
      <c r="MN48">
        <f t="shared" si="154"/>
        <v>0</v>
      </c>
      <c r="MO48">
        <f t="shared" si="154"/>
        <v>0</v>
      </c>
      <c r="MP48">
        <f t="shared" si="154"/>
        <v>0</v>
      </c>
      <c r="MQ48">
        <f t="shared" si="154"/>
        <v>0</v>
      </c>
      <c r="MR48">
        <f t="shared" si="154"/>
        <v>0</v>
      </c>
      <c r="MS48">
        <f t="shared" si="154"/>
        <v>0</v>
      </c>
      <c r="MT48">
        <f t="shared" si="154"/>
        <v>0</v>
      </c>
      <c r="MU48">
        <f t="shared" si="154"/>
        <v>0</v>
      </c>
      <c r="MV48">
        <f t="shared" si="154"/>
        <v>0</v>
      </c>
      <c r="MW48">
        <f t="shared" si="154"/>
        <v>0</v>
      </c>
      <c r="MX48">
        <f t="shared" si="154"/>
        <v>0</v>
      </c>
      <c r="MY48">
        <f t="shared" si="154"/>
        <v>0</v>
      </c>
      <c r="MZ48">
        <f t="shared" si="154"/>
        <v>0</v>
      </c>
      <c r="NA48">
        <f t="shared" si="154"/>
        <v>0</v>
      </c>
      <c r="NB48">
        <f t="shared" si="154"/>
        <v>0</v>
      </c>
      <c r="NC48">
        <f t="shared" si="154"/>
        <v>0</v>
      </c>
      <c r="ND48">
        <f t="shared" si="154"/>
        <v>0</v>
      </c>
      <c r="NE48">
        <f t="shared" si="154"/>
        <v>0</v>
      </c>
      <c r="NF48">
        <f t="shared" si="154"/>
        <v>0</v>
      </c>
      <c r="NG48">
        <f t="shared" si="154"/>
        <v>0</v>
      </c>
      <c r="NH48">
        <f t="shared" si="154"/>
        <v>0</v>
      </c>
      <c r="NI48">
        <f t="shared" si="154"/>
        <v>0</v>
      </c>
      <c r="NJ48">
        <f t="shared" si="154"/>
        <v>0</v>
      </c>
      <c r="NK48">
        <f t="shared" si="154"/>
        <v>0</v>
      </c>
      <c r="NL48">
        <f t="shared" si="154"/>
        <v>0</v>
      </c>
      <c r="NM48">
        <f t="shared" si="154"/>
        <v>0</v>
      </c>
      <c r="NN48">
        <f t="shared" si="154"/>
        <v>0</v>
      </c>
      <c r="NO48">
        <f t="shared" si="154"/>
        <v>0</v>
      </c>
      <c r="NP48">
        <f t="shared" si="154"/>
        <v>0</v>
      </c>
      <c r="NQ48">
        <f t="shared" si="154"/>
        <v>0</v>
      </c>
      <c r="NR48">
        <f t="shared" si="154"/>
        <v>0</v>
      </c>
      <c r="NS48">
        <f t="shared" si="154"/>
        <v>0</v>
      </c>
      <c r="NT48">
        <f t="shared" si="154"/>
        <v>0</v>
      </c>
      <c r="NU48">
        <f t="shared" si="154"/>
        <v>0</v>
      </c>
      <c r="NV48">
        <f t="shared" si="154"/>
        <v>0</v>
      </c>
      <c r="NW48">
        <f t="shared" si="154"/>
        <v>0</v>
      </c>
      <c r="NX48">
        <f t="shared" si="154"/>
        <v>0</v>
      </c>
      <c r="NY48">
        <f t="shared" si="154"/>
        <v>0</v>
      </c>
      <c r="NZ48">
        <f t="shared" si="154"/>
        <v>0</v>
      </c>
      <c r="OA48">
        <f t="shared" si="154"/>
        <v>0</v>
      </c>
      <c r="OB48">
        <f t="shared" si="154"/>
        <v>0</v>
      </c>
      <c r="OC48">
        <f t="shared" si="154"/>
        <v>0</v>
      </c>
      <c r="OD48">
        <f t="shared" si="154"/>
        <v>0</v>
      </c>
      <c r="OE48">
        <f t="shared" si="154"/>
        <v>0</v>
      </c>
      <c r="OF48">
        <f t="shared" si="154"/>
        <v>0</v>
      </c>
      <c r="OG48">
        <f t="shared" ref="OG48:OR48" si="155">IF(AND(OG31&gt;0,OF31=0),1,0)</f>
        <v>0</v>
      </c>
      <c r="OH48">
        <f t="shared" si="155"/>
        <v>0</v>
      </c>
      <c r="OI48">
        <f t="shared" si="155"/>
        <v>0</v>
      </c>
      <c r="OJ48">
        <f t="shared" si="155"/>
        <v>0</v>
      </c>
      <c r="OK48">
        <f t="shared" si="155"/>
        <v>0</v>
      </c>
      <c r="OL48">
        <f t="shared" si="155"/>
        <v>0</v>
      </c>
      <c r="OM48">
        <f t="shared" si="155"/>
        <v>0</v>
      </c>
      <c r="ON48">
        <f t="shared" si="155"/>
        <v>0</v>
      </c>
      <c r="OO48">
        <f t="shared" si="155"/>
        <v>0</v>
      </c>
      <c r="OP48">
        <f t="shared" si="155"/>
        <v>0</v>
      </c>
      <c r="OQ48">
        <f t="shared" si="155"/>
        <v>0</v>
      </c>
      <c r="OR48" s="310">
        <f t="shared" si="155"/>
        <v>0</v>
      </c>
    </row>
    <row r="49" spans="2:408" x14ac:dyDescent="0.35">
      <c r="B49" s="277"/>
      <c r="C49" t="s">
        <v>305</v>
      </c>
      <c r="E49" s="27">
        <f t="shared" ref="E49:F49" si="156">E32</f>
        <v>45658</v>
      </c>
      <c r="F49" s="27">
        <f t="shared" si="156"/>
        <v>56614</v>
      </c>
      <c r="J49" s="53">
        <f t="shared" si="139"/>
        <v>1</v>
      </c>
      <c r="L49">
        <f>IF(AND(L33&gt;0,K33=0),1,0)</f>
        <v>1</v>
      </c>
      <c r="M49">
        <f t="shared" ref="M49:BX49" si="157">IF(AND(M33&gt;0,L33=0),1,0)</f>
        <v>0</v>
      </c>
      <c r="N49">
        <f t="shared" si="157"/>
        <v>0</v>
      </c>
      <c r="O49">
        <f t="shared" si="157"/>
        <v>0</v>
      </c>
      <c r="P49">
        <f t="shared" si="157"/>
        <v>0</v>
      </c>
      <c r="Q49">
        <f t="shared" si="157"/>
        <v>0</v>
      </c>
      <c r="R49">
        <f t="shared" si="157"/>
        <v>0</v>
      </c>
      <c r="S49">
        <f t="shared" si="157"/>
        <v>0</v>
      </c>
      <c r="T49">
        <f t="shared" si="157"/>
        <v>0</v>
      </c>
      <c r="U49">
        <f t="shared" si="157"/>
        <v>0</v>
      </c>
      <c r="V49">
        <f t="shared" si="157"/>
        <v>0</v>
      </c>
      <c r="W49">
        <f t="shared" si="157"/>
        <v>0</v>
      </c>
      <c r="X49">
        <f t="shared" si="157"/>
        <v>0</v>
      </c>
      <c r="Y49">
        <f t="shared" si="157"/>
        <v>0</v>
      </c>
      <c r="Z49">
        <f t="shared" si="157"/>
        <v>0</v>
      </c>
      <c r="AA49">
        <f t="shared" si="157"/>
        <v>0</v>
      </c>
      <c r="AB49">
        <f t="shared" si="157"/>
        <v>0</v>
      </c>
      <c r="AC49">
        <f t="shared" si="157"/>
        <v>0</v>
      </c>
      <c r="AD49">
        <f t="shared" si="157"/>
        <v>0</v>
      </c>
      <c r="AE49">
        <f t="shared" si="157"/>
        <v>0</v>
      </c>
      <c r="AF49">
        <f t="shared" si="157"/>
        <v>0</v>
      </c>
      <c r="AG49">
        <f t="shared" si="157"/>
        <v>0</v>
      </c>
      <c r="AH49">
        <f t="shared" si="157"/>
        <v>0</v>
      </c>
      <c r="AI49">
        <f t="shared" si="157"/>
        <v>0</v>
      </c>
      <c r="AJ49">
        <f t="shared" si="157"/>
        <v>0</v>
      </c>
      <c r="AK49">
        <f t="shared" si="157"/>
        <v>0</v>
      </c>
      <c r="AL49">
        <f t="shared" si="157"/>
        <v>0</v>
      </c>
      <c r="AM49">
        <f t="shared" si="157"/>
        <v>0</v>
      </c>
      <c r="AN49">
        <f t="shared" si="157"/>
        <v>0</v>
      </c>
      <c r="AO49">
        <f t="shared" si="157"/>
        <v>0</v>
      </c>
      <c r="AP49">
        <f t="shared" si="157"/>
        <v>0</v>
      </c>
      <c r="AQ49">
        <f t="shared" si="157"/>
        <v>0</v>
      </c>
      <c r="AR49">
        <f t="shared" si="157"/>
        <v>0</v>
      </c>
      <c r="AS49">
        <f t="shared" si="157"/>
        <v>0</v>
      </c>
      <c r="AT49">
        <f t="shared" si="157"/>
        <v>0</v>
      </c>
      <c r="AU49">
        <f t="shared" si="157"/>
        <v>0</v>
      </c>
      <c r="AV49">
        <f t="shared" si="157"/>
        <v>0</v>
      </c>
      <c r="AW49">
        <f t="shared" si="157"/>
        <v>0</v>
      </c>
      <c r="AX49">
        <f t="shared" si="157"/>
        <v>0</v>
      </c>
      <c r="AY49">
        <f t="shared" si="157"/>
        <v>0</v>
      </c>
      <c r="AZ49">
        <f t="shared" si="157"/>
        <v>0</v>
      </c>
      <c r="BA49">
        <f t="shared" si="157"/>
        <v>0</v>
      </c>
      <c r="BB49">
        <f t="shared" si="157"/>
        <v>0</v>
      </c>
      <c r="BC49">
        <f t="shared" si="157"/>
        <v>0</v>
      </c>
      <c r="BD49">
        <f t="shared" si="157"/>
        <v>0</v>
      </c>
      <c r="BE49">
        <f t="shared" si="157"/>
        <v>0</v>
      </c>
      <c r="BF49">
        <f t="shared" si="157"/>
        <v>0</v>
      </c>
      <c r="BG49">
        <f t="shared" si="157"/>
        <v>0</v>
      </c>
      <c r="BH49">
        <f t="shared" si="157"/>
        <v>0</v>
      </c>
      <c r="BI49">
        <f t="shared" si="157"/>
        <v>0</v>
      </c>
      <c r="BJ49">
        <f t="shared" si="157"/>
        <v>0</v>
      </c>
      <c r="BK49">
        <f t="shared" si="157"/>
        <v>0</v>
      </c>
      <c r="BL49">
        <f t="shared" si="157"/>
        <v>0</v>
      </c>
      <c r="BM49">
        <f t="shared" si="157"/>
        <v>0</v>
      </c>
      <c r="BN49">
        <f t="shared" si="157"/>
        <v>0</v>
      </c>
      <c r="BO49">
        <f t="shared" si="157"/>
        <v>0</v>
      </c>
      <c r="BP49">
        <f t="shared" si="157"/>
        <v>0</v>
      </c>
      <c r="BQ49">
        <f t="shared" si="157"/>
        <v>0</v>
      </c>
      <c r="BR49">
        <f t="shared" si="157"/>
        <v>0</v>
      </c>
      <c r="BS49">
        <f t="shared" si="157"/>
        <v>0</v>
      </c>
      <c r="BT49">
        <f t="shared" si="157"/>
        <v>0</v>
      </c>
      <c r="BU49">
        <f t="shared" si="157"/>
        <v>0</v>
      </c>
      <c r="BV49">
        <f t="shared" si="157"/>
        <v>0</v>
      </c>
      <c r="BW49">
        <f t="shared" si="157"/>
        <v>0</v>
      </c>
      <c r="BX49">
        <f t="shared" si="157"/>
        <v>0</v>
      </c>
      <c r="BY49">
        <f t="shared" ref="BY49:EJ49" si="158">IF(AND(BY33&gt;0,BX33=0),1,0)</f>
        <v>0</v>
      </c>
      <c r="BZ49">
        <f t="shared" si="158"/>
        <v>0</v>
      </c>
      <c r="CA49">
        <f t="shared" si="158"/>
        <v>0</v>
      </c>
      <c r="CB49">
        <f t="shared" si="158"/>
        <v>0</v>
      </c>
      <c r="CC49">
        <f t="shared" si="158"/>
        <v>0</v>
      </c>
      <c r="CD49">
        <f t="shared" si="158"/>
        <v>0</v>
      </c>
      <c r="CE49">
        <f t="shared" si="158"/>
        <v>0</v>
      </c>
      <c r="CF49">
        <f t="shared" si="158"/>
        <v>0</v>
      </c>
      <c r="CG49">
        <f t="shared" si="158"/>
        <v>0</v>
      </c>
      <c r="CH49">
        <f t="shared" si="158"/>
        <v>0</v>
      </c>
      <c r="CI49">
        <f t="shared" si="158"/>
        <v>0</v>
      </c>
      <c r="CJ49">
        <f t="shared" si="158"/>
        <v>0</v>
      </c>
      <c r="CK49">
        <f t="shared" si="158"/>
        <v>0</v>
      </c>
      <c r="CL49">
        <f t="shared" si="158"/>
        <v>0</v>
      </c>
      <c r="CM49">
        <f t="shared" si="158"/>
        <v>0</v>
      </c>
      <c r="CN49">
        <f t="shared" si="158"/>
        <v>0</v>
      </c>
      <c r="CO49">
        <f t="shared" si="158"/>
        <v>0</v>
      </c>
      <c r="CP49">
        <f t="shared" si="158"/>
        <v>0</v>
      </c>
      <c r="CQ49">
        <f t="shared" si="158"/>
        <v>0</v>
      </c>
      <c r="CR49">
        <f t="shared" si="158"/>
        <v>0</v>
      </c>
      <c r="CS49">
        <f t="shared" si="158"/>
        <v>0</v>
      </c>
      <c r="CT49">
        <f t="shared" si="158"/>
        <v>0</v>
      </c>
      <c r="CU49">
        <f t="shared" si="158"/>
        <v>0</v>
      </c>
      <c r="CV49">
        <f t="shared" si="158"/>
        <v>0</v>
      </c>
      <c r="CW49">
        <f t="shared" si="158"/>
        <v>0</v>
      </c>
      <c r="CX49">
        <f t="shared" si="158"/>
        <v>0</v>
      </c>
      <c r="CY49">
        <f t="shared" si="158"/>
        <v>0</v>
      </c>
      <c r="CZ49">
        <f t="shared" si="158"/>
        <v>0</v>
      </c>
      <c r="DA49">
        <f t="shared" si="158"/>
        <v>0</v>
      </c>
      <c r="DB49">
        <f t="shared" si="158"/>
        <v>0</v>
      </c>
      <c r="DC49">
        <f t="shared" si="158"/>
        <v>0</v>
      </c>
      <c r="DD49">
        <f t="shared" si="158"/>
        <v>0</v>
      </c>
      <c r="DE49">
        <f t="shared" si="158"/>
        <v>0</v>
      </c>
      <c r="DF49">
        <f t="shared" si="158"/>
        <v>0</v>
      </c>
      <c r="DG49">
        <f t="shared" si="158"/>
        <v>0</v>
      </c>
      <c r="DH49">
        <f t="shared" si="158"/>
        <v>0</v>
      </c>
      <c r="DI49">
        <f t="shared" si="158"/>
        <v>0</v>
      </c>
      <c r="DJ49">
        <f t="shared" si="158"/>
        <v>0</v>
      </c>
      <c r="DK49">
        <f t="shared" si="158"/>
        <v>0</v>
      </c>
      <c r="DL49">
        <f t="shared" si="158"/>
        <v>0</v>
      </c>
      <c r="DM49">
        <f t="shared" si="158"/>
        <v>0</v>
      </c>
      <c r="DN49">
        <f t="shared" si="158"/>
        <v>0</v>
      </c>
      <c r="DO49">
        <f t="shared" si="158"/>
        <v>0</v>
      </c>
      <c r="DP49">
        <f t="shared" si="158"/>
        <v>0</v>
      </c>
      <c r="DQ49">
        <f t="shared" si="158"/>
        <v>0</v>
      </c>
      <c r="DR49">
        <f t="shared" si="158"/>
        <v>0</v>
      </c>
      <c r="DS49">
        <f t="shared" si="158"/>
        <v>0</v>
      </c>
      <c r="DT49">
        <f t="shared" si="158"/>
        <v>0</v>
      </c>
      <c r="DU49">
        <f t="shared" si="158"/>
        <v>0</v>
      </c>
      <c r="DV49">
        <f t="shared" si="158"/>
        <v>0</v>
      </c>
      <c r="DW49">
        <f t="shared" si="158"/>
        <v>0</v>
      </c>
      <c r="DX49">
        <f t="shared" si="158"/>
        <v>0</v>
      </c>
      <c r="DY49">
        <f t="shared" si="158"/>
        <v>0</v>
      </c>
      <c r="DZ49">
        <f t="shared" si="158"/>
        <v>0</v>
      </c>
      <c r="EA49">
        <f t="shared" si="158"/>
        <v>0</v>
      </c>
      <c r="EB49">
        <f t="shared" si="158"/>
        <v>0</v>
      </c>
      <c r="EC49">
        <f t="shared" si="158"/>
        <v>0</v>
      </c>
      <c r="ED49">
        <f t="shared" si="158"/>
        <v>0</v>
      </c>
      <c r="EE49">
        <f t="shared" si="158"/>
        <v>0</v>
      </c>
      <c r="EF49">
        <f t="shared" si="158"/>
        <v>0</v>
      </c>
      <c r="EG49">
        <f t="shared" si="158"/>
        <v>0</v>
      </c>
      <c r="EH49">
        <f t="shared" si="158"/>
        <v>0</v>
      </c>
      <c r="EI49">
        <f t="shared" si="158"/>
        <v>0</v>
      </c>
      <c r="EJ49">
        <f t="shared" si="158"/>
        <v>0</v>
      </c>
      <c r="EK49">
        <f t="shared" ref="EK49:GV49" si="159">IF(AND(EK33&gt;0,EJ33=0),1,0)</f>
        <v>0</v>
      </c>
      <c r="EL49">
        <f t="shared" si="159"/>
        <v>0</v>
      </c>
      <c r="EM49">
        <f t="shared" si="159"/>
        <v>0</v>
      </c>
      <c r="EN49">
        <f t="shared" si="159"/>
        <v>0</v>
      </c>
      <c r="EO49">
        <f t="shared" si="159"/>
        <v>0</v>
      </c>
      <c r="EP49">
        <f t="shared" si="159"/>
        <v>0</v>
      </c>
      <c r="EQ49">
        <f t="shared" si="159"/>
        <v>0</v>
      </c>
      <c r="ER49">
        <f t="shared" si="159"/>
        <v>0</v>
      </c>
      <c r="ES49">
        <f t="shared" si="159"/>
        <v>0</v>
      </c>
      <c r="ET49">
        <f t="shared" si="159"/>
        <v>0</v>
      </c>
      <c r="EU49">
        <f t="shared" si="159"/>
        <v>0</v>
      </c>
      <c r="EV49">
        <f t="shared" si="159"/>
        <v>0</v>
      </c>
      <c r="EW49">
        <f t="shared" si="159"/>
        <v>0</v>
      </c>
      <c r="EX49">
        <f t="shared" si="159"/>
        <v>0</v>
      </c>
      <c r="EY49">
        <f t="shared" si="159"/>
        <v>0</v>
      </c>
      <c r="EZ49">
        <f t="shared" si="159"/>
        <v>0</v>
      </c>
      <c r="FA49">
        <f t="shared" si="159"/>
        <v>0</v>
      </c>
      <c r="FB49">
        <f t="shared" si="159"/>
        <v>0</v>
      </c>
      <c r="FC49">
        <f t="shared" si="159"/>
        <v>0</v>
      </c>
      <c r="FD49">
        <f t="shared" si="159"/>
        <v>0</v>
      </c>
      <c r="FE49">
        <f t="shared" si="159"/>
        <v>0</v>
      </c>
      <c r="FF49">
        <f t="shared" si="159"/>
        <v>0</v>
      </c>
      <c r="FG49">
        <f t="shared" si="159"/>
        <v>0</v>
      </c>
      <c r="FH49">
        <f t="shared" si="159"/>
        <v>0</v>
      </c>
      <c r="FI49">
        <f t="shared" si="159"/>
        <v>0</v>
      </c>
      <c r="FJ49">
        <f t="shared" si="159"/>
        <v>0</v>
      </c>
      <c r="FK49">
        <f t="shared" si="159"/>
        <v>0</v>
      </c>
      <c r="FL49">
        <f t="shared" si="159"/>
        <v>0</v>
      </c>
      <c r="FM49">
        <f t="shared" si="159"/>
        <v>0</v>
      </c>
      <c r="FN49">
        <f t="shared" si="159"/>
        <v>0</v>
      </c>
      <c r="FO49">
        <f t="shared" si="159"/>
        <v>0</v>
      </c>
      <c r="FP49">
        <f t="shared" si="159"/>
        <v>0</v>
      </c>
      <c r="FQ49">
        <f t="shared" si="159"/>
        <v>0</v>
      </c>
      <c r="FR49">
        <f t="shared" si="159"/>
        <v>0</v>
      </c>
      <c r="FS49">
        <f t="shared" si="159"/>
        <v>0</v>
      </c>
      <c r="FT49">
        <f t="shared" si="159"/>
        <v>0</v>
      </c>
      <c r="FU49">
        <f t="shared" si="159"/>
        <v>0</v>
      </c>
      <c r="FV49">
        <f t="shared" si="159"/>
        <v>0</v>
      </c>
      <c r="FW49">
        <f t="shared" si="159"/>
        <v>0</v>
      </c>
      <c r="FX49">
        <f t="shared" si="159"/>
        <v>0</v>
      </c>
      <c r="FY49">
        <f t="shared" si="159"/>
        <v>0</v>
      </c>
      <c r="FZ49">
        <f t="shared" si="159"/>
        <v>0</v>
      </c>
      <c r="GA49">
        <f t="shared" si="159"/>
        <v>0</v>
      </c>
      <c r="GB49">
        <f t="shared" si="159"/>
        <v>0</v>
      </c>
      <c r="GC49">
        <f t="shared" si="159"/>
        <v>0</v>
      </c>
      <c r="GD49">
        <f t="shared" si="159"/>
        <v>0</v>
      </c>
      <c r="GE49">
        <f t="shared" si="159"/>
        <v>0</v>
      </c>
      <c r="GF49">
        <f t="shared" si="159"/>
        <v>0</v>
      </c>
      <c r="GG49">
        <f t="shared" si="159"/>
        <v>0</v>
      </c>
      <c r="GH49">
        <f t="shared" si="159"/>
        <v>0</v>
      </c>
      <c r="GI49">
        <f t="shared" si="159"/>
        <v>0</v>
      </c>
      <c r="GJ49">
        <f t="shared" si="159"/>
        <v>0</v>
      </c>
      <c r="GK49">
        <f t="shared" si="159"/>
        <v>0</v>
      </c>
      <c r="GL49">
        <f t="shared" si="159"/>
        <v>0</v>
      </c>
      <c r="GM49">
        <f t="shared" si="159"/>
        <v>0</v>
      </c>
      <c r="GN49">
        <f t="shared" si="159"/>
        <v>0</v>
      </c>
      <c r="GO49">
        <f t="shared" si="159"/>
        <v>0</v>
      </c>
      <c r="GP49">
        <f t="shared" si="159"/>
        <v>0</v>
      </c>
      <c r="GQ49">
        <f t="shared" si="159"/>
        <v>0</v>
      </c>
      <c r="GR49">
        <f t="shared" si="159"/>
        <v>0</v>
      </c>
      <c r="GS49">
        <f t="shared" si="159"/>
        <v>0</v>
      </c>
      <c r="GT49">
        <f t="shared" si="159"/>
        <v>0</v>
      </c>
      <c r="GU49">
        <f t="shared" si="159"/>
        <v>0</v>
      </c>
      <c r="GV49">
        <f t="shared" si="159"/>
        <v>0</v>
      </c>
      <c r="GW49">
        <f t="shared" ref="GW49:JH49" si="160">IF(AND(GW33&gt;0,GV33=0),1,0)</f>
        <v>0</v>
      </c>
      <c r="GX49">
        <f t="shared" si="160"/>
        <v>0</v>
      </c>
      <c r="GY49">
        <f t="shared" si="160"/>
        <v>0</v>
      </c>
      <c r="GZ49">
        <f t="shared" si="160"/>
        <v>0</v>
      </c>
      <c r="HA49">
        <f t="shared" si="160"/>
        <v>0</v>
      </c>
      <c r="HB49">
        <f t="shared" si="160"/>
        <v>0</v>
      </c>
      <c r="HC49">
        <f t="shared" si="160"/>
        <v>0</v>
      </c>
      <c r="HD49">
        <f t="shared" si="160"/>
        <v>0</v>
      </c>
      <c r="HE49">
        <f t="shared" si="160"/>
        <v>0</v>
      </c>
      <c r="HF49">
        <f t="shared" si="160"/>
        <v>0</v>
      </c>
      <c r="HG49">
        <f t="shared" si="160"/>
        <v>0</v>
      </c>
      <c r="HH49">
        <f t="shared" si="160"/>
        <v>0</v>
      </c>
      <c r="HI49">
        <f t="shared" si="160"/>
        <v>0</v>
      </c>
      <c r="HJ49">
        <f t="shared" si="160"/>
        <v>0</v>
      </c>
      <c r="HK49">
        <f t="shared" si="160"/>
        <v>0</v>
      </c>
      <c r="HL49">
        <f t="shared" si="160"/>
        <v>0</v>
      </c>
      <c r="HM49">
        <f t="shared" si="160"/>
        <v>0</v>
      </c>
      <c r="HN49">
        <f t="shared" si="160"/>
        <v>0</v>
      </c>
      <c r="HO49">
        <f t="shared" si="160"/>
        <v>0</v>
      </c>
      <c r="HP49">
        <f t="shared" si="160"/>
        <v>0</v>
      </c>
      <c r="HQ49">
        <f t="shared" si="160"/>
        <v>0</v>
      </c>
      <c r="HR49">
        <f t="shared" si="160"/>
        <v>0</v>
      </c>
      <c r="HS49">
        <f t="shared" si="160"/>
        <v>0</v>
      </c>
      <c r="HT49">
        <f t="shared" si="160"/>
        <v>0</v>
      </c>
      <c r="HU49">
        <f t="shared" si="160"/>
        <v>0</v>
      </c>
      <c r="HV49">
        <f t="shared" si="160"/>
        <v>0</v>
      </c>
      <c r="HW49">
        <f t="shared" si="160"/>
        <v>0</v>
      </c>
      <c r="HX49">
        <f t="shared" si="160"/>
        <v>0</v>
      </c>
      <c r="HY49">
        <f t="shared" si="160"/>
        <v>0</v>
      </c>
      <c r="HZ49">
        <f t="shared" si="160"/>
        <v>0</v>
      </c>
      <c r="IA49">
        <f t="shared" si="160"/>
        <v>0</v>
      </c>
      <c r="IB49">
        <f t="shared" si="160"/>
        <v>0</v>
      </c>
      <c r="IC49">
        <f t="shared" si="160"/>
        <v>0</v>
      </c>
      <c r="ID49">
        <f t="shared" si="160"/>
        <v>0</v>
      </c>
      <c r="IE49">
        <f t="shared" si="160"/>
        <v>0</v>
      </c>
      <c r="IF49">
        <f t="shared" si="160"/>
        <v>0</v>
      </c>
      <c r="IG49">
        <f t="shared" si="160"/>
        <v>0</v>
      </c>
      <c r="IH49">
        <f t="shared" si="160"/>
        <v>0</v>
      </c>
      <c r="II49">
        <f t="shared" si="160"/>
        <v>0</v>
      </c>
      <c r="IJ49">
        <f t="shared" si="160"/>
        <v>0</v>
      </c>
      <c r="IK49">
        <f t="shared" si="160"/>
        <v>0</v>
      </c>
      <c r="IL49">
        <f t="shared" si="160"/>
        <v>0</v>
      </c>
      <c r="IM49">
        <f t="shared" si="160"/>
        <v>0</v>
      </c>
      <c r="IN49">
        <f t="shared" si="160"/>
        <v>0</v>
      </c>
      <c r="IO49">
        <f t="shared" si="160"/>
        <v>0</v>
      </c>
      <c r="IP49">
        <f t="shared" si="160"/>
        <v>0</v>
      </c>
      <c r="IQ49">
        <f t="shared" si="160"/>
        <v>0</v>
      </c>
      <c r="IR49">
        <f t="shared" si="160"/>
        <v>0</v>
      </c>
      <c r="IS49">
        <f t="shared" si="160"/>
        <v>0</v>
      </c>
      <c r="IT49">
        <f t="shared" si="160"/>
        <v>0</v>
      </c>
      <c r="IU49">
        <f t="shared" si="160"/>
        <v>0</v>
      </c>
      <c r="IV49">
        <f t="shared" si="160"/>
        <v>0</v>
      </c>
      <c r="IW49">
        <f t="shared" si="160"/>
        <v>0</v>
      </c>
      <c r="IX49">
        <f t="shared" si="160"/>
        <v>0</v>
      </c>
      <c r="IY49">
        <f t="shared" si="160"/>
        <v>0</v>
      </c>
      <c r="IZ49">
        <f t="shared" si="160"/>
        <v>0</v>
      </c>
      <c r="JA49">
        <f t="shared" si="160"/>
        <v>0</v>
      </c>
      <c r="JB49">
        <f t="shared" si="160"/>
        <v>0</v>
      </c>
      <c r="JC49">
        <f t="shared" si="160"/>
        <v>0</v>
      </c>
      <c r="JD49">
        <f t="shared" si="160"/>
        <v>0</v>
      </c>
      <c r="JE49">
        <f t="shared" si="160"/>
        <v>0</v>
      </c>
      <c r="JF49">
        <f t="shared" si="160"/>
        <v>0</v>
      </c>
      <c r="JG49">
        <f t="shared" si="160"/>
        <v>0</v>
      </c>
      <c r="JH49">
        <f t="shared" si="160"/>
        <v>0</v>
      </c>
      <c r="JI49">
        <f t="shared" ref="JI49:LT49" si="161">IF(AND(JI33&gt;0,JH33=0),1,0)</f>
        <v>0</v>
      </c>
      <c r="JJ49">
        <f t="shared" si="161"/>
        <v>0</v>
      </c>
      <c r="JK49">
        <f t="shared" si="161"/>
        <v>0</v>
      </c>
      <c r="JL49">
        <f t="shared" si="161"/>
        <v>0</v>
      </c>
      <c r="JM49">
        <f t="shared" si="161"/>
        <v>0</v>
      </c>
      <c r="JN49">
        <f t="shared" si="161"/>
        <v>0</v>
      </c>
      <c r="JO49">
        <f t="shared" si="161"/>
        <v>0</v>
      </c>
      <c r="JP49">
        <f t="shared" si="161"/>
        <v>0</v>
      </c>
      <c r="JQ49">
        <f t="shared" si="161"/>
        <v>0</v>
      </c>
      <c r="JR49">
        <f t="shared" si="161"/>
        <v>0</v>
      </c>
      <c r="JS49">
        <f t="shared" si="161"/>
        <v>0</v>
      </c>
      <c r="JT49">
        <f t="shared" si="161"/>
        <v>0</v>
      </c>
      <c r="JU49">
        <f t="shared" si="161"/>
        <v>0</v>
      </c>
      <c r="JV49">
        <f t="shared" si="161"/>
        <v>0</v>
      </c>
      <c r="JW49">
        <f t="shared" si="161"/>
        <v>0</v>
      </c>
      <c r="JX49">
        <f t="shared" si="161"/>
        <v>0</v>
      </c>
      <c r="JY49">
        <f t="shared" si="161"/>
        <v>0</v>
      </c>
      <c r="JZ49">
        <f t="shared" si="161"/>
        <v>0</v>
      </c>
      <c r="KA49">
        <f t="shared" si="161"/>
        <v>0</v>
      </c>
      <c r="KB49">
        <f t="shared" si="161"/>
        <v>0</v>
      </c>
      <c r="KC49">
        <f t="shared" si="161"/>
        <v>0</v>
      </c>
      <c r="KD49">
        <f t="shared" si="161"/>
        <v>0</v>
      </c>
      <c r="KE49">
        <f t="shared" si="161"/>
        <v>0</v>
      </c>
      <c r="KF49">
        <f t="shared" si="161"/>
        <v>0</v>
      </c>
      <c r="KG49">
        <f t="shared" si="161"/>
        <v>0</v>
      </c>
      <c r="KH49">
        <f t="shared" si="161"/>
        <v>0</v>
      </c>
      <c r="KI49">
        <f t="shared" si="161"/>
        <v>0</v>
      </c>
      <c r="KJ49">
        <f t="shared" si="161"/>
        <v>0</v>
      </c>
      <c r="KK49">
        <f t="shared" si="161"/>
        <v>0</v>
      </c>
      <c r="KL49">
        <f t="shared" si="161"/>
        <v>0</v>
      </c>
      <c r="KM49">
        <f t="shared" si="161"/>
        <v>0</v>
      </c>
      <c r="KN49">
        <f t="shared" si="161"/>
        <v>0</v>
      </c>
      <c r="KO49">
        <f t="shared" si="161"/>
        <v>0</v>
      </c>
      <c r="KP49">
        <f t="shared" si="161"/>
        <v>0</v>
      </c>
      <c r="KQ49">
        <f t="shared" si="161"/>
        <v>0</v>
      </c>
      <c r="KR49">
        <f t="shared" si="161"/>
        <v>0</v>
      </c>
      <c r="KS49">
        <f t="shared" si="161"/>
        <v>0</v>
      </c>
      <c r="KT49">
        <f t="shared" si="161"/>
        <v>0</v>
      </c>
      <c r="KU49">
        <f t="shared" si="161"/>
        <v>0</v>
      </c>
      <c r="KV49">
        <f t="shared" si="161"/>
        <v>0</v>
      </c>
      <c r="KW49">
        <f t="shared" si="161"/>
        <v>0</v>
      </c>
      <c r="KX49">
        <f t="shared" si="161"/>
        <v>0</v>
      </c>
      <c r="KY49">
        <f t="shared" si="161"/>
        <v>0</v>
      </c>
      <c r="KZ49">
        <f t="shared" si="161"/>
        <v>0</v>
      </c>
      <c r="LA49">
        <f t="shared" si="161"/>
        <v>0</v>
      </c>
      <c r="LB49">
        <f t="shared" si="161"/>
        <v>0</v>
      </c>
      <c r="LC49">
        <f t="shared" si="161"/>
        <v>0</v>
      </c>
      <c r="LD49">
        <f t="shared" si="161"/>
        <v>0</v>
      </c>
      <c r="LE49">
        <f t="shared" si="161"/>
        <v>0</v>
      </c>
      <c r="LF49">
        <f t="shared" si="161"/>
        <v>0</v>
      </c>
      <c r="LG49">
        <f t="shared" si="161"/>
        <v>0</v>
      </c>
      <c r="LH49">
        <f t="shared" si="161"/>
        <v>0</v>
      </c>
      <c r="LI49">
        <f t="shared" si="161"/>
        <v>0</v>
      </c>
      <c r="LJ49">
        <f t="shared" si="161"/>
        <v>0</v>
      </c>
      <c r="LK49">
        <f t="shared" si="161"/>
        <v>0</v>
      </c>
      <c r="LL49">
        <f t="shared" si="161"/>
        <v>0</v>
      </c>
      <c r="LM49">
        <f t="shared" si="161"/>
        <v>0</v>
      </c>
      <c r="LN49">
        <f t="shared" si="161"/>
        <v>0</v>
      </c>
      <c r="LO49">
        <f t="shared" si="161"/>
        <v>0</v>
      </c>
      <c r="LP49">
        <f t="shared" si="161"/>
        <v>0</v>
      </c>
      <c r="LQ49">
        <f t="shared" si="161"/>
        <v>0</v>
      </c>
      <c r="LR49">
        <f t="shared" si="161"/>
        <v>0</v>
      </c>
      <c r="LS49">
        <f t="shared" si="161"/>
        <v>0</v>
      </c>
      <c r="LT49">
        <f t="shared" si="161"/>
        <v>0</v>
      </c>
      <c r="LU49">
        <f t="shared" ref="LU49:OF49" si="162">IF(AND(LU33&gt;0,LT33=0),1,0)</f>
        <v>0</v>
      </c>
      <c r="LV49">
        <f t="shared" si="162"/>
        <v>0</v>
      </c>
      <c r="LW49">
        <f t="shared" si="162"/>
        <v>0</v>
      </c>
      <c r="LX49">
        <f t="shared" si="162"/>
        <v>0</v>
      </c>
      <c r="LY49">
        <f t="shared" si="162"/>
        <v>0</v>
      </c>
      <c r="LZ49">
        <f t="shared" si="162"/>
        <v>0</v>
      </c>
      <c r="MA49">
        <f t="shared" si="162"/>
        <v>0</v>
      </c>
      <c r="MB49">
        <f t="shared" si="162"/>
        <v>0</v>
      </c>
      <c r="MC49">
        <f t="shared" si="162"/>
        <v>0</v>
      </c>
      <c r="MD49">
        <f t="shared" si="162"/>
        <v>0</v>
      </c>
      <c r="ME49">
        <f t="shared" si="162"/>
        <v>0</v>
      </c>
      <c r="MF49">
        <f t="shared" si="162"/>
        <v>0</v>
      </c>
      <c r="MG49">
        <f t="shared" si="162"/>
        <v>0</v>
      </c>
      <c r="MH49">
        <f t="shared" si="162"/>
        <v>0</v>
      </c>
      <c r="MI49">
        <f t="shared" si="162"/>
        <v>0</v>
      </c>
      <c r="MJ49">
        <f t="shared" si="162"/>
        <v>0</v>
      </c>
      <c r="MK49">
        <f t="shared" si="162"/>
        <v>0</v>
      </c>
      <c r="ML49">
        <f t="shared" si="162"/>
        <v>0</v>
      </c>
      <c r="MM49">
        <f t="shared" si="162"/>
        <v>0</v>
      </c>
      <c r="MN49">
        <f t="shared" si="162"/>
        <v>0</v>
      </c>
      <c r="MO49">
        <f t="shared" si="162"/>
        <v>0</v>
      </c>
      <c r="MP49">
        <f t="shared" si="162"/>
        <v>0</v>
      </c>
      <c r="MQ49">
        <f t="shared" si="162"/>
        <v>0</v>
      </c>
      <c r="MR49">
        <f t="shared" si="162"/>
        <v>0</v>
      </c>
      <c r="MS49">
        <f t="shared" si="162"/>
        <v>0</v>
      </c>
      <c r="MT49">
        <f t="shared" si="162"/>
        <v>0</v>
      </c>
      <c r="MU49">
        <f t="shared" si="162"/>
        <v>0</v>
      </c>
      <c r="MV49">
        <f t="shared" si="162"/>
        <v>0</v>
      </c>
      <c r="MW49">
        <f t="shared" si="162"/>
        <v>0</v>
      </c>
      <c r="MX49">
        <f t="shared" si="162"/>
        <v>0</v>
      </c>
      <c r="MY49">
        <f t="shared" si="162"/>
        <v>0</v>
      </c>
      <c r="MZ49">
        <f t="shared" si="162"/>
        <v>0</v>
      </c>
      <c r="NA49">
        <f t="shared" si="162"/>
        <v>0</v>
      </c>
      <c r="NB49">
        <f t="shared" si="162"/>
        <v>0</v>
      </c>
      <c r="NC49">
        <f t="shared" si="162"/>
        <v>0</v>
      </c>
      <c r="ND49">
        <f t="shared" si="162"/>
        <v>0</v>
      </c>
      <c r="NE49">
        <f t="shared" si="162"/>
        <v>0</v>
      </c>
      <c r="NF49">
        <f t="shared" si="162"/>
        <v>0</v>
      </c>
      <c r="NG49">
        <f t="shared" si="162"/>
        <v>0</v>
      </c>
      <c r="NH49">
        <f t="shared" si="162"/>
        <v>0</v>
      </c>
      <c r="NI49">
        <f t="shared" si="162"/>
        <v>0</v>
      </c>
      <c r="NJ49">
        <f t="shared" si="162"/>
        <v>0</v>
      </c>
      <c r="NK49">
        <f t="shared" si="162"/>
        <v>0</v>
      </c>
      <c r="NL49">
        <f t="shared" si="162"/>
        <v>0</v>
      </c>
      <c r="NM49">
        <f t="shared" si="162"/>
        <v>0</v>
      </c>
      <c r="NN49">
        <f t="shared" si="162"/>
        <v>0</v>
      </c>
      <c r="NO49">
        <f t="shared" si="162"/>
        <v>0</v>
      </c>
      <c r="NP49">
        <f t="shared" si="162"/>
        <v>0</v>
      </c>
      <c r="NQ49">
        <f t="shared" si="162"/>
        <v>0</v>
      </c>
      <c r="NR49">
        <f t="shared" si="162"/>
        <v>0</v>
      </c>
      <c r="NS49">
        <f t="shared" si="162"/>
        <v>0</v>
      </c>
      <c r="NT49">
        <f t="shared" si="162"/>
        <v>0</v>
      </c>
      <c r="NU49">
        <f t="shared" si="162"/>
        <v>0</v>
      </c>
      <c r="NV49">
        <f t="shared" si="162"/>
        <v>0</v>
      </c>
      <c r="NW49">
        <f t="shared" si="162"/>
        <v>0</v>
      </c>
      <c r="NX49">
        <f t="shared" si="162"/>
        <v>0</v>
      </c>
      <c r="NY49">
        <f t="shared" si="162"/>
        <v>0</v>
      </c>
      <c r="NZ49">
        <f t="shared" si="162"/>
        <v>0</v>
      </c>
      <c r="OA49">
        <f t="shared" si="162"/>
        <v>0</v>
      </c>
      <c r="OB49">
        <f t="shared" si="162"/>
        <v>0</v>
      </c>
      <c r="OC49">
        <f t="shared" si="162"/>
        <v>0</v>
      </c>
      <c r="OD49">
        <f t="shared" si="162"/>
        <v>0</v>
      </c>
      <c r="OE49">
        <f t="shared" si="162"/>
        <v>0</v>
      </c>
      <c r="OF49">
        <f t="shared" si="162"/>
        <v>0</v>
      </c>
      <c r="OG49">
        <f t="shared" ref="OG49:OR49" si="163">IF(AND(OG33&gt;0,OF33=0),1,0)</f>
        <v>0</v>
      </c>
      <c r="OH49">
        <f t="shared" si="163"/>
        <v>0</v>
      </c>
      <c r="OI49">
        <f t="shared" si="163"/>
        <v>0</v>
      </c>
      <c r="OJ49">
        <f t="shared" si="163"/>
        <v>0</v>
      </c>
      <c r="OK49">
        <f t="shared" si="163"/>
        <v>0</v>
      </c>
      <c r="OL49">
        <f t="shared" si="163"/>
        <v>0</v>
      </c>
      <c r="OM49">
        <f t="shared" si="163"/>
        <v>0</v>
      </c>
      <c r="ON49">
        <f t="shared" si="163"/>
        <v>0</v>
      </c>
      <c r="OO49">
        <f t="shared" si="163"/>
        <v>0</v>
      </c>
      <c r="OP49">
        <f t="shared" si="163"/>
        <v>0</v>
      </c>
      <c r="OQ49">
        <f t="shared" si="163"/>
        <v>0</v>
      </c>
      <c r="OR49" s="310">
        <f t="shared" si="163"/>
        <v>0</v>
      </c>
    </row>
    <row r="50" spans="2:408" x14ac:dyDescent="0.35">
      <c r="B50" s="277"/>
      <c r="C50" t="s">
        <v>332</v>
      </c>
      <c r="E50" s="27">
        <f t="shared" ref="E50:F50" si="164">E33</f>
        <v>44562</v>
      </c>
      <c r="F50" s="27">
        <f t="shared" si="164"/>
        <v>46752</v>
      </c>
      <c r="J50" s="53">
        <f t="shared" si="139"/>
        <v>1</v>
      </c>
      <c r="L50">
        <f t="shared" si="148"/>
        <v>1</v>
      </c>
      <c r="M50">
        <f t="shared" ref="M50:BX50" si="165">IF(AND(M33&gt;0,L33=0),1,0)</f>
        <v>0</v>
      </c>
      <c r="N50">
        <f t="shared" si="165"/>
        <v>0</v>
      </c>
      <c r="O50">
        <f t="shared" si="165"/>
        <v>0</v>
      </c>
      <c r="P50">
        <f t="shared" si="165"/>
        <v>0</v>
      </c>
      <c r="Q50">
        <f t="shared" si="165"/>
        <v>0</v>
      </c>
      <c r="R50">
        <f t="shared" si="165"/>
        <v>0</v>
      </c>
      <c r="S50">
        <f t="shared" si="165"/>
        <v>0</v>
      </c>
      <c r="T50">
        <f t="shared" si="165"/>
        <v>0</v>
      </c>
      <c r="U50">
        <f t="shared" si="165"/>
        <v>0</v>
      </c>
      <c r="V50">
        <f t="shared" si="165"/>
        <v>0</v>
      </c>
      <c r="W50">
        <f t="shared" si="165"/>
        <v>0</v>
      </c>
      <c r="X50">
        <f t="shared" si="165"/>
        <v>0</v>
      </c>
      <c r="Y50">
        <f t="shared" si="165"/>
        <v>0</v>
      </c>
      <c r="Z50">
        <f t="shared" si="165"/>
        <v>0</v>
      </c>
      <c r="AA50">
        <f t="shared" si="165"/>
        <v>0</v>
      </c>
      <c r="AB50">
        <f t="shared" si="165"/>
        <v>0</v>
      </c>
      <c r="AC50">
        <f t="shared" si="165"/>
        <v>0</v>
      </c>
      <c r="AD50">
        <f t="shared" si="165"/>
        <v>0</v>
      </c>
      <c r="AE50">
        <f t="shared" si="165"/>
        <v>0</v>
      </c>
      <c r="AF50">
        <f t="shared" si="165"/>
        <v>0</v>
      </c>
      <c r="AG50">
        <f t="shared" si="165"/>
        <v>0</v>
      </c>
      <c r="AH50">
        <f t="shared" si="165"/>
        <v>0</v>
      </c>
      <c r="AI50">
        <f t="shared" si="165"/>
        <v>0</v>
      </c>
      <c r="AJ50">
        <f t="shared" si="165"/>
        <v>0</v>
      </c>
      <c r="AK50">
        <f t="shared" si="165"/>
        <v>0</v>
      </c>
      <c r="AL50">
        <f t="shared" si="165"/>
        <v>0</v>
      </c>
      <c r="AM50">
        <f t="shared" si="165"/>
        <v>0</v>
      </c>
      <c r="AN50">
        <f t="shared" si="165"/>
        <v>0</v>
      </c>
      <c r="AO50">
        <f t="shared" si="165"/>
        <v>0</v>
      </c>
      <c r="AP50">
        <f t="shared" si="165"/>
        <v>0</v>
      </c>
      <c r="AQ50">
        <f t="shared" si="165"/>
        <v>0</v>
      </c>
      <c r="AR50">
        <f t="shared" si="165"/>
        <v>0</v>
      </c>
      <c r="AS50">
        <f t="shared" si="165"/>
        <v>0</v>
      </c>
      <c r="AT50">
        <f t="shared" si="165"/>
        <v>0</v>
      </c>
      <c r="AU50">
        <f t="shared" si="165"/>
        <v>0</v>
      </c>
      <c r="AV50">
        <f t="shared" si="165"/>
        <v>0</v>
      </c>
      <c r="AW50">
        <f t="shared" si="165"/>
        <v>0</v>
      </c>
      <c r="AX50">
        <f t="shared" si="165"/>
        <v>0</v>
      </c>
      <c r="AY50">
        <f t="shared" si="165"/>
        <v>0</v>
      </c>
      <c r="AZ50">
        <f t="shared" si="165"/>
        <v>0</v>
      </c>
      <c r="BA50">
        <f t="shared" si="165"/>
        <v>0</v>
      </c>
      <c r="BB50">
        <f t="shared" si="165"/>
        <v>0</v>
      </c>
      <c r="BC50">
        <f t="shared" si="165"/>
        <v>0</v>
      </c>
      <c r="BD50">
        <f t="shared" si="165"/>
        <v>0</v>
      </c>
      <c r="BE50">
        <f t="shared" si="165"/>
        <v>0</v>
      </c>
      <c r="BF50">
        <f t="shared" si="165"/>
        <v>0</v>
      </c>
      <c r="BG50">
        <f t="shared" si="165"/>
        <v>0</v>
      </c>
      <c r="BH50">
        <f t="shared" si="165"/>
        <v>0</v>
      </c>
      <c r="BI50">
        <f t="shared" si="165"/>
        <v>0</v>
      </c>
      <c r="BJ50">
        <f t="shared" si="165"/>
        <v>0</v>
      </c>
      <c r="BK50">
        <f t="shared" si="165"/>
        <v>0</v>
      </c>
      <c r="BL50">
        <f t="shared" si="165"/>
        <v>0</v>
      </c>
      <c r="BM50">
        <f t="shared" si="165"/>
        <v>0</v>
      </c>
      <c r="BN50">
        <f t="shared" si="165"/>
        <v>0</v>
      </c>
      <c r="BO50">
        <f t="shared" si="165"/>
        <v>0</v>
      </c>
      <c r="BP50">
        <f t="shared" si="165"/>
        <v>0</v>
      </c>
      <c r="BQ50">
        <f t="shared" si="165"/>
        <v>0</v>
      </c>
      <c r="BR50">
        <f t="shared" si="165"/>
        <v>0</v>
      </c>
      <c r="BS50">
        <f t="shared" si="165"/>
        <v>0</v>
      </c>
      <c r="BT50">
        <f t="shared" si="165"/>
        <v>0</v>
      </c>
      <c r="BU50">
        <f t="shared" si="165"/>
        <v>0</v>
      </c>
      <c r="BV50">
        <f t="shared" si="165"/>
        <v>0</v>
      </c>
      <c r="BW50">
        <f t="shared" si="165"/>
        <v>0</v>
      </c>
      <c r="BX50">
        <f t="shared" si="165"/>
        <v>0</v>
      </c>
      <c r="BY50">
        <f t="shared" ref="BY50:EJ50" si="166">IF(AND(BY33&gt;0,BX33=0),1,0)</f>
        <v>0</v>
      </c>
      <c r="BZ50">
        <f t="shared" si="166"/>
        <v>0</v>
      </c>
      <c r="CA50">
        <f t="shared" si="166"/>
        <v>0</v>
      </c>
      <c r="CB50">
        <f t="shared" si="166"/>
        <v>0</v>
      </c>
      <c r="CC50">
        <f t="shared" si="166"/>
        <v>0</v>
      </c>
      <c r="CD50">
        <f t="shared" si="166"/>
        <v>0</v>
      </c>
      <c r="CE50">
        <f t="shared" si="166"/>
        <v>0</v>
      </c>
      <c r="CF50">
        <f t="shared" si="166"/>
        <v>0</v>
      </c>
      <c r="CG50">
        <f t="shared" si="166"/>
        <v>0</v>
      </c>
      <c r="CH50">
        <f t="shared" si="166"/>
        <v>0</v>
      </c>
      <c r="CI50">
        <f t="shared" si="166"/>
        <v>0</v>
      </c>
      <c r="CJ50">
        <f t="shared" si="166"/>
        <v>0</v>
      </c>
      <c r="CK50">
        <f t="shared" si="166"/>
        <v>0</v>
      </c>
      <c r="CL50">
        <f t="shared" si="166"/>
        <v>0</v>
      </c>
      <c r="CM50">
        <f t="shared" si="166"/>
        <v>0</v>
      </c>
      <c r="CN50">
        <f t="shared" si="166"/>
        <v>0</v>
      </c>
      <c r="CO50">
        <f t="shared" si="166"/>
        <v>0</v>
      </c>
      <c r="CP50">
        <f t="shared" si="166"/>
        <v>0</v>
      </c>
      <c r="CQ50">
        <f t="shared" si="166"/>
        <v>0</v>
      </c>
      <c r="CR50">
        <f t="shared" si="166"/>
        <v>0</v>
      </c>
      <c r="CS50">
        <f t="shared" si="166"/>
        <v>0</v>
      </c>
      <c r="CT50">
        <f t="shared" si="166"/>
        <v>0</v>
      </c>
      <c r="CU50">
        <f t="shared" si="166"/>
        <v>0</v>
      </c>
      <c r="CV50">
        <f t="shared" si="166"/>
        <v>0</v>
      </c>
      <c r="CW50">
        <f t="shared" si="166"/>
        <v>0</v>
      </c>
      <c r="CX50">
        <f t="shared" si="166"/>
        <v>0</v>
      </c>
      <c r="CY50">
        <f t="shared" si="166"/>
        <v>0</v>
      </c>
      <c r="CZ50">
        <f t="shared" si="166"/>
        <v>0</v>
      </c>
      <c r="DA50">
        <f t="shared" si="166"/>
        <v>0</v>
      </c>
      <c r="DB50">
        <f t="shared" si="166"/>
        <v>0</v>
      </c>
      <c r="DC50">
        <f t="shared" si="166"/>
        <v>0</v>
      </c>
      <c r="DD50">
        <f t="shared" si="166"/>
        <v>0</v>
      </c>
      <c r="DE50">
        <f t="shared" si="166"/>
        <v>0</v>
      </c>
      <c r="DF50">
        <f t="shared" si="166"/>
        <v>0</v>
      </c>
      <c r="DG50">
        <f t="shared" si="166"/>
        <v>0</v>
      </c>
      <c r="DH50">
        <f t="shared" si="166"/>
        <v>0</v>
      </c>
      <c r="DI50">
        <f t="shared" si="166"/>
        <v>0</v>
      </c>
      <c r="DJ50">
        <f t="shared" si="166"/>
        <v>0</v>
      </c>
      <c r="DK50">
        <f t="shared" si="166"/>
        <v>0</v>
      </c>
      <c r="DL50">
        <f t="shared" si="166"/>
        <v>0</v>
      </c>
      <c r="DM50">
        <f t="shared" si="166"/>
        <v>0</v>
      </c>
      <c r="DN50">
        <f t="shared" si="166"/>
        <v>0</v>
      </c>
      <c r="DO50">
        <f t="shared" si="166"/>
        <v>0</v>
      </c>
      <c r="DP50">
        <f t="shared" si="166"/>
        <v>0</v>
      </c>
      <c r="DQ50">
        <f t="shared" si="166"/>
        <v>0</v>
      </c>
      <c r="DR50">
        <f t="shared" si="166"/>
        <v>0</v>
      </c>
      <c r="DS50">
        <f t="shared" si="166"/>
        <v>0</v>
      </c>
      <c r="DT50">
        <f t="shared" si="166"/>
        <v>0</v>
      </c>
      <c r="DU50">
        <f t="shared" si="166"/>
        <v>0</v>
      </c>
      <c r="DV50">
        <f t="shared" si="166"/>
        <v>0</v>
      </c>
      <c r="DW50">
        <f t="shared" si="166"/>
        <v>0</v>
      </c>
      <c r="DX50">
        <f t="shared" si="166"/>
        <v>0</v>
      </c>
      <c r="DY50">
        <f t="shared" si="166"/>
        <v>0</v>
      </c>
      <c r="DZ50">
        <f t="shared" si="166"/>
        <v>0</v>
      </c>
      <c r="EA50">
        <f t="shared" si="166"/>
        <v>0</v>
      </c>
      <c r="EB50">
        <f t="shared" si="166"/>
        <v>0</v>
      </c>
      <c r="EC50">
        <f t="shared" si="166"/>
        <v>0</v>
      </c>
      <c r="ED50">
        <f t="shared" si="166"/>
        <v>0</v>
      </c>
      <c r="EE50">
        <f t="shared" si="166"/>
        <v>0</v>
      </c>
      <c r="EF50">
        <f t="shared" si="166"/>
        <v>0</v>
      </c>
      <c r="EG50">
        <f t="shared" si="166"/>
        <v>0</v>
      </c>
      <c r="EH50">
        <f t="shared" si="166"/>
        <v>0</v>
      </c>
      <c r="EI50">
        <f t="shared" si="166"/>
        <v>0</v>
      </c>
      <c r="EJ50">
        <f t="shared" si="166"/>
        <v>0</v>
      </c>
      <c r="EK50">
        <f t="shared" ref="EK50:GV50" si="167">IF(AND(EK33&gt;0,EJ33=0),1,0)</f>
        <v>0</v>
      </c>
      <c r="EL50">
        <f t="shared" si="167"/>
        <v>0</v>
      </c>
      <c r="EM50">
        <f t="shared" si="167"/>
        <v>0</v>
      </c>
      <c r="EN50">
        <f t="shared" si="167"/>
        <v>0</v>
      </c>
      <c r="EO50">
        <f t="shared" si="167"/>
        <v>0</v>
      </c>
      <c r="EP50">
        <f t="shared" si="167"/>
        <v>0</v>
      </c>
      <c r="EQ50">
        <f t="shared" si="167"/>
        <v>0</v>
      </c>
      <c r="ER50">
        <f t="shared" si="167"/>
        <v>0</v>
      </c>
      <c r="ES50">
        <f t="shared" si="167"/>
        <v>0</v>
      </c>
      <c r="ET50">
        <f t="shared" si="167"/>
        <v>0</v>
      </c>
      <c r="EU50">
        <f t="shared" si="167"/>
        <v>0</v>
      </c>
      <c r="EV50">
        <f t="shared" si="167"/>
        <v>0</v>
      </c>
      <c r="EW50">
        <f t="shared" si="167"/>
        <v>0</v>
      </c>
      <c r="EX50">
        <f t="shared" si="167"/>
        <v>0</v>
      </c>
      <c r="EY50">
        <f t="shared" si="167"/>
        <v>0</v>
      </c>
      <c r="EZ50">
        <f t="shared" si="167"/>
        <v>0</v>
      </c>
      <c r="FA50">
        <f t="shared" si="167"/>
        <v>0</v>
      </c>
      <c r="FB50">
        <f t="shared" si="167"/>
        <v>0</v>
      </c>
      <c r="FC50">
        <f t="shared" si="167"/>
        <v>0</v>
      </c>
      <c r="FD50">
        <f t="shared" si="167"/>
        <v>0</v>
      </c>
      <c r="FE50">
        <f t="shared" si="167"/>
        <v>0</v>
      </c>
      <c r="FF50">
        <f t="shared" si="167"/>
        <v>0</v>
      </c>
      <c r="FG50">
        <f t="shared" si="167"/>
        <v>0</v>
      </c>
      <c r="FH50">
        <f t="shared" si="167"/>
        <v>0</v>
      </c>
      <c r="FI50">
        <f t="shared" si="167"/>
        <v>0</v>
      </c>
      <c r="FJ50">
        <f t="shared" si="167"/>
        <v>0</v>
      </c>
      <c r="FK50">
        <f t="shared" si="167"/>
        <v>0</v>
      </c>
      <c r="FL50">
        <f t="shared" si="167"/>
        <v>0</v>
      </c>
      <c r="FM50">
        <f t="shared" si="167"/>
        <v>0</v>
      </c>
      <c r="FN50">
        <f t="shared" si="167"/>
        <v>0</v>
      </c>
      <c r="FO50">
        <f t="shared" si="167"/>
        <v>0</v>
      </c>
      <c r="FP50">
        <f t="shared" si="167"/>
        <v>0</v>
      </c>
      <c r="FQ50">
        <f t="shared" si="167"/>
        <v>0</v>
      </c>
      <c r="FR50">
        <f t="shared" si="167"/>
        <v>0</v>
      </c>
      <c r="FS50">
        <f t="shared" si="167"/>
        <v>0</v>
      </c>
      <c r="FT50">
        <f t="shared" si="167"/>
        <v>0</v>
      </c>
      <c r="FU50">
        <f t="shared" si="167"/>
        <v>0</v>
      </c>
      <c r="FV50">
        <f t="shared" si="167"/>
        <v>0</v>
      </c>
      <c r="FW50">
        <f t="shared" si="167"/>
        <v>0</v>
      </c>
      <c r="FX50">
        <f t="shared" si="167"/>
        <v>0</v>
      </c>
      <c r="FY50">
        <f t="shared" si="167"/>
        <v>0</v>
      </c>
      <c r="FZ50">
        <f t="shared" si="167"/>
        <v>0</v>
      </c>
      <c r="GA50">
        <f t="shared" si="167"/>
        <v>0</v>
      </c>
      <c r="GB50">
        <f t="shared" si="167"/>
        <v>0</v>
      </c>
      <c r="GC50">
        <f t="shared" si="167"/>
        <v>0</v>
      </c>
      <c r="GD50">
        <f t="shared" si="167"/>
        <v>0</v>
      </c>
      <c r="GE50">
        <f t="shared" si="167"/>
        <v>0</v>
      </c>
      <c r="GF50">
        <f t="shared" si="167"/>
        <v>0</v>
      </c>
      <c r="GG50">
        <f t="shared" si="167"/>
        <v>0</v>
      </c>
      <c r="GH50">
        <f t="shared" si="167"/>
        <v>0</v>
      </c>
      <c r="GI50">
        <f t="shared" si="167"/>
        <v>0</v>
      </c>
      <c r="GJ50">
        <f t="shared" si="167"/>
        <v>0</v>
      </c>
      <c r="GK50">
        <f t="shared" si="167"/>
        <v>0</v>
      </c>
      <c r="GL50">
        <f t="shared" si="167"/>
        <v>0</v>
      </c>
      <c r="GM50">
        <f t="shared" si="167"/>
        <v>0</v>
      </c>
      <c r="GN50">
        <f t="shared" si="167"/>
        <v>0</v>
      </c>
      <c r="GO50">
        <f t="shared" si="167"/>
        <v>0</v>
      </c>
      <c r="GP50">
        <f t="shared" si="167"/>
        <v>0</v>
      </c>
      <c r="GQ50">
        <f t="shared" si="167"/>
        <v>0</v>
      </c>
      <c r="GR50">
        <f t="shared" si="167"/>
        <v>0</v>
      </c>
      <c r="GS50">
        <f t="shared" si="167"/>
        <v>0</v>
      </c>
      <c r="GT50">
        <f t="shared" si="167"/>
        <v>0</v>
      </c>
      <c r="GU50">
        <f t="shared" si="167"/>
        <v>0</v>
      </c>
      <c r="GV50">
        <f t="shared" si="167"/>
        <v>0</v>
      </c>
      <c r="GW50">
        <f t="shared" ref="GW50:JH50" si="168">IF(AND(GW33&gt;0,GV33=0),1,0)</f>
        <v>0</v>
      </c>
      <c r="GX50">
        <f t="shared" si="168"/>
        <v>0</v>
      </c>
      <c r="GY50">
        <f t="shared" si="168"/>
        <v>0</v>
      </c>
      <c r="GZ50">
        <f t="shared" si="168"/>
        <v>0</v>
      </c>
      <c r="HA50">
        <f t="shared" si="168"/>
        <v>0</v>
      </c>
      <c r="HB50">
        <f t="shared" si="168"/>
        <v>0</v>
      </c>
      <c r="HC50">
        <f t="shared" si="168"/>
        <v>0</v>
      </c>
      <c r="HD50">
        <f t="shared" si="168"/>
        <v>0</v>
      </c>
      <c r="HE50">
        <f t="shared" si="168"/>
        <v>0</v>
      </c>
      <c r="HF50">
        <f t="shared" si="168"/>
        <v>0</v>
      </c>
      <c r="HG50">
        <f t="shared" si="168"/>
        <v>0</v>
      </c>
      <c r="HH50">
        <f t="shared" si="168"/>
        <v>0</v>
      </c>
      <c r="HI50">
        <f t="shared" si="168"/>
        <v>0</v>
      </c>
      <c r="HJ50">
        <f t="shared" si="168"/>
        <v>0</v>
      </c>
      <c r="HK50">
        <f t="shared" si="168"/>
        <v>0</v>
      </c>
      <c r="HL50">
        <f t="shared" si="168"/>
        <v>0</v>
      </c>
      <c r="HM50">
        <f t="shared" si="168"/>
        <v>0</v>
      </c>
      <c r="HN50">
        <f t="shared" si="168"/>
        <v>0</v>
      </c>
      <c r="HO50">
        <f t="shared" si="168"/>
        <v>0</v>
      </c>
      <c r="HP50">
        <f t="shared" si="168"/>
        <v>0</v>
      </c>
      <c r="HQ50">
        <f t="shared" si="168"/>
        <v>0</v>
      </c>
      <c r="HR50">
        <f t="shared" si="168"/>
        <v>0</v>
      </c>
      <c r="HS50">
        <f t="shared" si="168"/>
        <v>0</v>
      </c>
      <c r="HT50">
        <f t="shared" si="168"/>
        <v>0</v>
      </c>
      <c r="HU50">
        <f t="shared" si="168"/>
        <v>0</v>
      </c>
      <c r="HV50">
        <f t="shared" si="168"/>
        <v>0</v>
      </c>
      <c r="HW50">
        <f t="shared" si="168"/>
        <v>0</v>
      </c>
      <c r="HX50">
        <f t="shared" si="168"/>
        <v>0</v>
      </c>
      <c r="HY50">
        <f t="shared" si="168"/>
        <v>0</v>
      </c>
      <c r="HZ50">
        <f t="shared" si="168"/>
        <v>0</v>
      </c>
      <c r="IA50">
        <f t="shared" si="168"/>
        <v>0</v>
      </c>
      <c r="IB50">
        <f t="shared" si="168"/>
        <v>0</v>
      </c>
      <c r="IC50">
        <f t="shared" si="168"/>
        <v>0</v>
      </c>
      <c r="ID50">
        <f t="shared" si="168"/>
        <v>0</v>
      </c>
      <c r="IE50">
        <f t="shared" si="168"/>
        <v>0</v>
      </c>
      <c r="IF50">
        <f t="shared" si="168"/>
        <v>0</v>
      </c>
      <c r="IG50">
        <f t="shared" si="168"/>
        <v>0</v>
      </c>
      <c r="IH50">
        <f t="shared" si="168"/>
        <v>0</v>
      </c>
      <c r="II50">
        <f t="shared" si="168"/>
        <v>0</v>
      </c>
      <c r="IJ50">
        <f t="shared" si="168"/>
        <v>0</v>
      </c>
      <c r="IK50">
        <f t="shared" si="168"/>
        <v>0</v>
      </c>
      <c r="IL50">
        <f t="shared" si="168"/>
        <v>0</v>
      </c>
      <c r="IM50">
        <f t="shared" si="168"/>
        <v>0</v>
      </c>
      <c r="IN50">
        <f t="shared" si="168"/>
        <v>0</v>
      </c>
      <c r="IO50">
        <f t="shared" si="168"/>
        <v>0</v>
      </c>
      <c r="IP50">
        <f t="shared" si="168"/>
        <v>0</v>
      </c>
      <c r="IQ50">
        <f t="shared" si="168"/>
        <v>0</v>
      </c>
      <c r="IR50">
        <f t="shared" si="168"/>
        <v>0</v>
      </c>
      <c r="IS50">
        <f t="shared" si="168"/>
        <v>0</v>
      </c>
      <c r="IT50">
        <f t="shared" si="168"/>
        <v>0</v>
      </c>
      <c r="IU50">
        <f t="shared" si="168"/>
        <v>0</v>
      </c>
      <c r="IV50">
        <f t="shared" si="168"/>
        <v>0</v>
      </c>
      <c r="IW50">
        <f t="shared" si="168"/>
        <v>0</v>
      </c>
      <c r="IX50">
        <f t="shared" si="168"/>
        <v>0</v>
      </c>
      <c r="IY50">
        <f t="shared" si="168"/>
        <v>0</v>
      </c>
      <c r="IZ50">
        <f t="shared" si="168"/>
        <v>0</v>
      </c>
      <c r="JA50">
        <f t="shared" si="168"/>
        <v>0</v>
      </c>
      <c r="JB50">
        <f t="shared" si="168"/>
        <v>0</v>
      </c>
      <c r="JC50">
        <f t="shared" si="168"/>
        <v>0</v>
      </c>
      <c r="JD50">
        <f t="shared" si="168"/>
        <v>0</v>
      </c>
      <c r="JE50">
        <f t="shared" si="168"/>
        <v>0</v>
      </c>
      <c r="JF50">
        <f t="shared" si="168"/>
        <v>0</v>
      </c>
      <c r="JG50">
        <f t="shared" si="168"/>
        <v>0</v>
      </c>
      <c r="JH50">
        <f t="shared" si="168"/>
        <v>0</v>
      </c>
      <c r="JI50">
        <f t="shared" ref="JI50:LT50" si="169">IF(AND(JI33&gt;0,JH33=0),1,0)</f>
        <v>0</v>
      </c>
      <c r="JJ50">
        <f t="shared" si="169"/>
        <v>0</v>
      </c>
      <c r="JK50">
        <f t="shared" si="169"/>
        <v>0</v>
      </c>
      <c r="JL50">
        <f t="shared" si="169"/>
        <v>0</v>
      </c>
      <c r="JM50">
        <f t="shared" si="169"/>
        <v>0</v>
      </c>
      <c r="JN50">
        <f t="shared" si="169"/>
        <v>0</v>
      </c>
      <c r="JO50">
        <f t="shared" si="169"/>
        <v>0</v>
      </c>
      <c r="JP50">
        <f t="shared" si="169"/>
        <v>0</v>
      </c>
      <c r="JQ50">
        <f t="shared" si="169"/>
        <v>0</v>
      </c>
      <c r="JR50">
        <f t="shared" si="169"/>
        <v>0</v>
      </c>
      <c r="JS50">
        <f t="shared" si="169"/>
        <v>0</v>
      </c>
      <c r="JT50">
        <f t="shared" si="169"/>
        <v>0</v>
      </c>
      <c r="JU50">
        <f t="shared" si="169"/>
        <v>0</v>
      </c>
      <c r="JV50">
        <f t="shared" si="169"/>
        <v>0</v>
      </c>
      <c r="JW50">
        <f t="shared" si="169"/>
        <v>0</v>
      </c>
      <c r="JX50">
        <f t="shared" si="169"/>
        <v>0</v>
      </c>
      <c r="JY50">
        <f t="shared" si="169"/>
        <v>0</v>
      </c>
      <c r="JZ50">
        <f t="shared" si="169"/>
        <v>0</v>
      </c>
      <c r="KA50">
        <f t="shared" si="169"/>
        <v>0</v>
      </c>
      <c r="KB50">
        <f t="shared" si="169"/>
        <v>0</v>
      </c>
      <c r="KC50">
        <f t="shared" si="169"/>
        <v>0</v>
      </c>
      <c r="KD50">
        <f t="shared" si="169"/>
        <v>0</v>
      </c>
      <c r="KE50">
        <f t="shared" si="169"/>
        <v>0</v>
      </c>
      <c r="KF50">
        <f t="shared" si="169"/>
        <v>0</v>
      </c>
      <c r="KG50">
        <f t="shared" si="169"/>
        <v>0</v>
      </c>
      <c r="KH50">
        <f t="shared" si="169"/>
        <v>0</v>
      </c>
      <c r="KI50">
        <f t="shared" si="169"/>
        <v>0</v>
      </c>
      <c r="KJ50">
        <f t="shared" si="169"/>
        <v>0</v>
      </c>
      <c r="KK50">
        <f t="shared" si="169"/>
        <v>0</v>
      </c>
      <c r="KL50">
        <f t="shared" si="169"/>
        <v>0</v>
      </c>
      <c r="KM50">
        <f t="shared" si="169"/>
        <v>0</v>
      </c>
      <c r="KN50">
        <f t="shared" si="169"/>
        <v>0</v>
      </c>
      <c r="KO50">
        <f t="shared" si="169"/>
        <v>0</v>
      </c>
      <c r="KP50">
        <f t="shared" si="169"/>
        <v>0</v>
      </c>
      <c r="KQ50">
        <f t="shared" si="169"/>
        <v>0</v>
      </c>
      <c r="KR50">
        <f t="shared" si="169"/>
        <v>0</v>
      </c>
      <c r="KS50">
        <f t="shared" si="169"/>
        <v>0</v>
      </c>
      <c r="KT50">
        <f t="shared" si="169"/>
        <v>0</v>
      </c>
      <c r="KU50">
        <f t="shared" si="169"/>
        <v>0</v>
      </c>
      <c r="KV50">
        <f t="shared" si="169"/>
        <v>0</v>
      </c>
      <c r="KW50">
        <f t="shared" si="169"/>
        <v>0</v>
      </c>
      <c r="KX50">
        <f t="shared" si="169"/>
        <v>0</v>
      </c>
      <c r="KY50">
        <f t="shared" si="169"/>
        <v>0</v>
      </c>
      <c r="KZ50">
        <f t="shared" si="169"/>
        <v>0</v>
      </c>
      <c r="LA50">
        <f t="shared" si="169"/>
        <v>0</v>
      </c>
      <c r="LB50">
        <f t="shared" si="169"/>
        <v>0</v>
      </c>
      <c r="LC50">
        <f t="shared" si="169"/>
        <v>0</v>
      </c>
      <c r="LD50">
        <f t="shared" si="169"/>
        <v>0</v>
      </c>
      <c r="LE50">
        <f t="shared" si="169"/>
        <v>0</v>
      </c>
      <c r="LF50">
        <f t="shared" si="169"/>
        <v>0</v>
      </c>
      <c r="LG50">
        <f t="shared" si="169"/>
        <v>0</v>
      </c>
      <c r="LH50">
        <f t="shared" si="169"/>
        <v>0</v>
      </c>
      <c r="LI50">
        <f t="shared" si="169"/>
        <v>0</v>
      </c>
      <c r="LJ50">
        <f t="shared" si="169"/>
        <v>0</v>
      </c>
      <c r="LK50">
        <f t="shared" si="169"/>
        <v>0</v>
      </c>
      <c r="LL50">
        <f t="shared" si="169"/>
        <v>0</v>
      </c>
      <c r="LM50">
        <f t="shared" si="169"/>
        <v>0</v>
      </c>
      <c r="LN50">
        <f t="shared" si="169"/>
        <v>0</v>
      </c>
      <c r="LO50">
        <f t="shared" si="169"/>
        <v>0</v>
      </c>
      <c r="LP50">
        <f t="shared" si="169"/>
        <v>0</v>
      </c>
      <c r="LQ50">
        <f t="shared" si="169"/>
        <v>0</v>
      </c>
      <c r="LR50">
        <f t="shared" si="169"/>
        <v>0</v>
      </c>
      <c r="LS50">
        <f t="shared" si="169"/>
        <v>0</v>
      </c>
      <c r="LT50">
        <f t="shared" si="169"/>
        <v>0</v>
      </c>
      <c r="LU50">
        <f t="shared" ref="LU50:OF50" si="170">IF(AND(LU33&gt;0,LT33=0),1,0)</f>
        <v>0</v>
      </c>
      <c r="LV50">
        <f t="shared" si="170"/>
        <v>0</v>
      </c>
      <c r="LW50">
        <f t="shared" si="170"/>
        <v>0</v>
      </c>
      <c r="LX50">
        <f t="shared" si="170"/>
        <v>0</v>
      </c>
      <c r="LY50">
        <f t="shared" si="170"/>
        <v>0</v>
      </c>
      <c r="LZ50">
        <f t="shared" si="170"/>
        <v>0</v>
      </c>
      <c r="MA50">
        <f t="shared" si="170"/>
        <v>0</v>
      </c>
      <c r="MB50">
        <f t="shared" si="170"/>
        <v>0</v>
      </c>
      <c r="MC50">
        <f t="shared" si="170"/>
        <v>0</v>
      </c>
      <c r="MD50">
        <f t="shared" si="170"/>
        <v>0</v>
      </c>
      <c r="ME50">
        <f t="shared" si="170"/>
        <v>0</v>
      </c>
      <c r="MF50">
        <f t="shared" si="170"/>
        <v>0</v>
      </c>
      <c r="MG50">
        <f t="shared" si="170"/>
        <v>0</v>
      </c>
      <c r="MH50">
        <f t="shared" si="170"/>
        <v>0</v>
      </c>
      <c r="MI50">
        <f t="shared" si="170"/>
        <v>0</v>
      </c>
      <c r="MJ50">
        <f t="shared" si="170"/>
        <v>0</v>
      </c>
      <c r="MK50">
        <f t="shared" si="170"/>
        <v>0</v>
      </c>
      <c r="ML50">
        <f t="shared" si="170"/>
        <v>0</v>
      </c>
      <c r="MM50">
        <f t="shared" si="170"/>
        <v>0</v>
      </c>
      <c r="MN50">
        <f t="shared" si="170"/>
        <v>0</v>
      </c>
      <c r="MO50">
        <f t="shared" si="170"/>
        <v>0</v>
      </c>
      <c r="MP50">
        <f t="shared" si="170"/>
        <v>0</v>
      </c>
      <c r="MQ50">
        <f t="shared" si="170"/>
        <v>0</v>
      </c>
      <c r="MR50">
        <f t="shared" si="170"/>
        <v>0</v>
      </c>
      <c r="MS50">
        <f t="shared" si="170"/>
        <v>0</v>
      </c>
      <c r="MT50">
        <f t="shared" si="170"/>
        <v>0</v>
      </c>
      <c r="MU50">
        <f t="shared" si="170"/>
        <v>0</v>
      </c>
      <c r="MV50">
        <f t="shared" si="170"/>
        <v>0</v>
      </c>
      <c r="MW50">
        <f t="shared" si="170"/>
        <v>0</v>
      </c>
      <c r="MX50">
        <f t="shared" si="170"/>
        <v>0</v>
      </c>
      <c r="MY50">
        <f t="shared" si="170"/>
        <v>0</v>
      </c>
      <c r="MZ50">
        <f t="shared" si="170"/>
        <v>0</v>
      </c>
      <c r="NA50">
        <f t="shared" si="170"/>
        <v>0</v>
      </c>
      <c r="NB50">
        <f t="shared" si="170"/>
        <v>0</v>
      </c>
      <c r="NC50">
        <f t="shared" si="170"/>
        <v>0</v>
      </c>
      <c r="ND50">
        <f t="shared" si="170"/>
        <v>0</v>
      </c>
      <c r="NE50">
        <f t="shared" si="170"/>
        <v>0</v>
      </c>
      <c r="NF50">
        <f t="shared" si="170"/>
        <v>0</v>
      </c>
      <c r="NG50">
        <f t="shared" si="170"/>
        <v>0</v>
      </c>
      <c r="NH50">
        <f t="shared" si="170"/>
        <v>0</v>
      </c>
      <c r="NI50">
        <f t="shared" si="170"/>
        <v>0</v>
      </c>
      <c r="NJ50">
        <f t="shared" si="170"/>
        <v>0</v>
      </c>
      <c r="NK50">
        <f t="shared" si="170"/>
        <v>0</v>
      </c>
      <c r="NL50">
        <f t="shared" si="170"/>
        <v>0</v>
      </c>
      <c r="NM50">
        <f t="shared" si="170"/>
        <v>0</v>
      </c>
      <c r="NN50">
        <f t="shared" si="170"/>
        <v>0</v>
      </c>
      <c r="NO50">
        <f t="shared" si="170"/>
        <v>0</v>
      </c>
      <c r="NP50">
        <f t="shared" si="170"/>
        <v>0</v>
      </c>
      <c r="NQ50">
        <f t="shared" si="170"/>
        <v>0</v>
      </c>
      <c r="NR50">
        <f t="shared" si="170"/>
        <v>0</v>
      </c>
      <c r="NS50">
        <f t="shared" si="170"/>
        <v>0</v>
      </c>
      <c r="NT50">
        <f t="shared" si="170"/>
        <v>0</v>
      </c>
      <c r="NU50">
        <f t="shared" si="170"/>
        <v>0</v>
      </c>
      <c r="NV50">
        <f t="shared" si="170"/>
        <v>0</v>
      </c>
      <c r="NW50">
        <f t="shared" si="170"/>
        <v>0</v>
      </c>
      <c r="NX50">
        <f t="shared" si="170"/>
        <v>0</v>
      </c>
      <c r="NY50">
        <f t="shared" si="170"/>
        <v>0</v>
      </c>
      <c r="NZ50">
        <f t="shared" si="170"/>
        <v>0</v>
      </c>
      <c r="OA50">
        <f t="shared" si="170"/>
        <v>0</v>
      </c>
      <c r="OB50">
        <f t="shared" si="170"/>
        <v>0</v>
      </c>
      <c r="OC50">
        <f t="shared" si="170"/>
        <v>0</v>
      </c>
      <c r="OD50">
        <f t="shared" si="170"/>
        <v>0</v>
      </c>
      <c r="OE50">
        <f t="shared" si="170"/>
        <v>0</v>
      </c>
      <c r="OF50">
        <f t="shared" si="170"/>
        <v>0</v>
      </c>
      <c r="OG50">
        <f t="shared" ref="OG50:OR50" si="171">IF(AND(OG33&gt;0,OF33=0),1,0)</f>
        <v>0</v>
      </c>
      <c r="OH50">
        <f t="shared" si="171"/>
        <v>0</v>
      </c>
      <c r="OI50">
        <f t="shared" si="171"/>
        <v>0</v>
      </c>
      <c r="OJ50">
        <f t="shared" si="171"/>
        <v>0</v>
      </c>
      <c r="OK50">
        <f t="shared" si="171"/>
        <v>0</v>
      </c>
      <c r="OL50">
        <f t="shared" si="171"/>
        <v>0</v>
      </c>
      <c r="OM50">
        <f t="shared" si="171"/>
        <v>0</v>
      </c>
      <c r="ON50">
        <f t="shared" si="171"/>
        <v>0</v>
      </c>
      <c r="OO50">
        <f t="shared" si="171"/>
        <v>0</v>
      </c>
      <c r="OP50">
        <f t="shared" si="171"/>
        <v>0</v>
      </c>
      <c r="OQ50">
        <f t="shared" si="171"/>
        <v>0</v>
      </c>
      <c r="OR50" s="310">
        <f t="shared" si="171"/>
        <v>0</v>
      </c>
    </row>
    <row r="51" spans="2:408" x14ac:dyDescent="0.35">
      <c r="B51" s="277"/>
      <c r="C51" t="s">
        <v>306</v>
      </c>
      <c r="E51" s="27">
        <f t="shared" ref="E51:F51" si="172">E34</f>
        <v>44562</v>
      </c>
      <c r="F51" s="27">
        <f t="shared" si="172"/>
        <v>52231</v>
      </c>
      <c r="J51" s="53">
        <f t="shared" si="139"/>
        <v>1</v>
      </c>
      <c r="L51">
        <f>IF(AND(L34&gt;0,K34=0),1,0)</f>
        <v>1</v>
      </c>
      <c r="M51">
        <f t="shared" ref="M51:BX51" si="173">IF(AND(M34&gt;0,L34=0),1,0)</f>
        <v>0</v>
      </c>
      <c r="N51">
        <f t="shared" si="173"/>
        <v>0</v>
      </c>
      <c r="O51">
        <f t="shared" si="173"/>
        <v>0</v>
      </c>
      <c r="P51">
        <f t="shared" si="173"/>
        <v>0</v>
      </c>
      <c r="Q51">
        <f t="shared" si="173"/>
        <v>0</v>
      </c>
      <c r="R51">
        <f t="shared" si="173"/>
        <v>0</v>
      </c>
      <c r="S51">
        <f t="shared" si="173"/>
        <v>0</v>
      </c>
      <c r="T51">
        <f t="shared" si="173"/>
        <v>0</v>
      </c>
      <c r="U51">
        <f t="shared" si="173"/>
        <v>0</v>
      </c>
      <c r="V51">
        <f t="shared" si="173"/>
        <v>0</v>
      </c>
      <c r="W51">
        <f t="shared" si="173"/>
        <v>0</v>
      </c>
      <c r="X51">
        <f t="shared" si="173"/>
        <v>0</v>
      </c>
      <c r="Y51">
        <f t="shared" si="173"/>
        <v>0</v>
      </c>
      <c r="Z51">
        <f t="shared" si="173"/>
        <v>0</v>
      </c>
      <c r="AA51">
        <f t="shared" si="173"/>
        <v>0</v>
      </c>
      <c r="AB51">
        <f t="shared" si="173"/>
        <v>0</v>
      </c>
      <c r="AC51">
        <f t="shared" si="173"/>
        <v>0</v>
      </c>
      <c r="AD51">
        <f t="shared" si="173"/>
        <v>0</v>
      </c>
      <c r="AE51">
        <f t="shared" si="173"/>
        <v>0</v>
      </c>
      <c r="AF51">
        <f t="shared" si="173"/>
        <v>0</v>
      </c>
      <c r="AG51">
        <f t="shared" si="173"/>
        <v>0</v>
      </c>
      <c r="AH51">
        <f t="shared" si="173"/>
        <v>0</v>
      </c>
      <c r="AI51">
        <f t="shared" si="173"/>
        <v>0</v>
      </c>
      <c r="AJ51">
        <f t="shared" si="173"/>
        <v>0</v>
      </c>
      <c r="AK51">
        <f t="shared" si="173"/>
        <v>0</v>
      </c>
      <c r="AL51">
        <f t="shared" si="173"/>
        <v>0</v>
      </c>
      <c r="AM51">
        <f t="shared" si="173"/>
        <v>0</v>
      </c>
      <c r="AN51">
        <f t="shared" si="173"/>
        <v>0</v>
      </c>
      <c r="AO51">
        <f t="shared" si="173"/>
        <v>0</v>
      </c>
      <c r="AP51">
        <f t="shared" si="173"/>
        <v>0</v>
      </c>
      <c r="AQ51">
        <f t="shared" si="173"/>
        <v>0</v>
      </c>
      <c r="AR51">
        <f t="shared" si="173"/>
        <v>0</v>
      </c>
      <c r="AS51">
        <f t="shared" si="173"/>
        <v>0</v>
      </c>
      <c r="AT51">
        <f t="shared" si="173"/>
        <v>0</v>
      </c>
      <c r="AU51">
        <f t="shared" si="173"/>
        <v>0</v>
      </c>
      <c r="AV51">
        <f t="shared" si="173"/>
        <v>0</v>
      </c>
      <c r="AW51">
        <f t="shared" si="173"/>
        <v>0</v>
      </c>
      <c r="AX51">
        <f t="shared" si="173"/>
        <v>0</v>
      </c>
      <c r="AY51">
        <f t="shared" si="173"/>
        <v>0</v>
      </c>
      <c r="AZ51">
        <f t="shared" si="173"/>
        <v>0</v>
      </c>
      <c r="BA51">
        <f t="shared" si="173"/>
        <v>0</v>
      </c>
      <c r="BB51">
        <f t="shared" si="173"/>
        <v>0</v>
      </c>
      <c r="BC51">
        <f t="shared" si="173"/>
        <v>0</v>
      </c>
      <c r="BD51">
        <f t="shared" si="173"/>
        <v>0</v>
      </c>
      <c r="BE51">
        <f t="shared" si="173"/>
        <v>0</v>
      </c>
      <c r="BF51">
        <f t="shared" si="173"/>
        <v>0</v>
      </c>
      <c r="BG51">
        <f t="shared" si="173"/>
        <v>0</v>
      </c>
      <c r="BH51">
        <f t="shared" si="173"/>
        <v>0</v>
      </c>
      <c r="BI51">
        <f t="shared" si="173"/>
        <v>0</v>
      </c>
      <c r="BJ51">
        <f t="shared" si="173"/>
        <v>0</v>
      </c>
      <c r="BK51">
        <f t="shared" si="173"/>
        <v>0</v>
      </c>
      <c r="BL51">
        <f t="shared" si="173"/>
        <v>0</v>
      </c>
      <c r="BM51">
        <f t="shared" si="173"/>
        <v>0</v>
      </c>
      <c r="BN51">
        <f t="shared" si="173"/>
        <v>0</v>
      </c>
      <c r="BO51">
        <f t="shared" si="173"/>
        <v>0</v>
      </c>
      <c r="BP51">
        <f t="shared" si="173"/>
        <v>0</v>
      </c>
      <c r="BQ51">
        <f t="shared" si="173"/>
        <v>0</v>
      </c>
      <c r="BR51">
        <f t="shared" si="173"/>
        <v>0</v>
      </c>
      <c r="BS51">
        <f t="shared" si="173"/>
        <v>0</v>
      </c>
      <c r="BT51">
        <f t="shared" si="173"/>
        <v>0</v>
      </c>
      <c r="BU51">
        <f t="shared" si="173"/>
        <v>0</v>
      </c>
      <c r="BV51">
        <f t="shared" si="173"/>
        <v>0</v>
      </c>
      <c r="BW51">
        <f t="shared" si="173"/>
        <v>0</v>
      </c>
      <c r="BX51">
        <f t="shared" si="173"/>
        <v>0</v>
      </c>
      <c r="BY51">
        <f t="shared" ref="BY51:EJ51" si="174">IF(AND(BY34&gt;0,BX34=0),1,0)</f>
        <v>0</v>
      </c>
      <c r="BZ51">
        <f t="shared" si="174"/>
        <v>0</v>
      </c>
      <c r="CA51">
        <f t="shared" si="174"/>
        <v>0</v>
      </c>
      <c r="CB51">
        <f t="shared" si="174"/>
        <v>0</v>
      </c>
      <c r="CC51">
        <f t="shared" si="174"/>
        <v>0</v>
      </c>
      <c r="CD51">
        <f t="shared" si="174"/>
        <v>0</v>
      </c>
      <c r="CE51">
        <f t="shared" si="174"/>
        <v>0</v>
      </c>
      <c r="CF51">
        <f t="shared" si="174"/>
        <v>0</v>
      </c>
      <c r="CG51">
        <f t="shared" si="174"/>
        <v>0</v>
      </c>
      <c r="CH51">
        <f t="shared" si="174"/>
        <v>0</v>
      </c>
      <c r="CI51">
        <f t="shared" si="174"/>
        <v>0</v>
      </c>
      <c r="CJ51">
        <f t="shared" si="174"/>
        <v>0</v>
      </c>
      <c r="CK51">
        <f t="shared" si="174"/>
        <v>0</v>
      </c>
      <c r="CL51">
        <f t="shared" si="174"/>
        <v>0</v>
      </c>
      <c r="CM51">
        <f t="shared" si="174"/>
        <v>0</v>
      </c>
      <c r="CN51">
        <f t="shared" si="174"/>
        <v>0</v>
      </c>
      <c r="CO51">
        <f t="shared" si="174"/>
        <v>0</v>
      </c>
      <c r="CP51">
        <f t="shared" si="174"/>
        <v>0</v>
      </c>
      <c r="CQ51">
        <f t="shared" si="174"/>
        <v>0</v>
      </c>
      <c r="CR51">
        <f t="shared" si="174"/>
        <v>0</v>
      </c>
      <c r="CS51">
        <f t="shared" si="174"/>
        <v>0</v>
      </c>
      <c r="CT51">
        <f t="shared" si="174"/>
        <v>0</v>
      </c>
      <c r="CU51">
        <f t="shared" si="174"/>
        <v>0</v>
      </c>
      <c r="CV51">
        <f t="shared" si="174"/>
        <v>0</v>
      </c>
      <c r="CW51">
        <f t="shared" si="174"/>
        <v>0</v>
      </c>
      <c r="CX51">
        <f t="shared" si="174"/>
        <v>0</v>
      </c>
      <c r="CY51">
        <f t="shared" si="174"/>
        <v>0</v>
      </c>
      <c r="CZ51">
        <f t="shared" si="174"/>
        <v>0</v>
      </c>
      <c r="DA51">
        <f t="shared" si="174"/>
        <v>0</v>
      </c>
      <c r="DB51">
        <f t="shared" si="174"/>
        <v>0</v>
      </c>
      <c r="DC51">
        <f t="shared" si="174"/>
        <v>0</v>
      </c>
      <c r="DD51">
        <f t="shared" si="174"/>
        <v>0</v>
      </c>
      <c r="DE51">
        <f t="shared" si="174"/>
        <v>0</v>
      </c>
      <c r="DF51">
        <f t="shared" si="174"/>
        <v>0</v>
      </c>
      <c r="DG51">
        <f t="shared" si="174"/>
        <v>0</v>
      </c>
      <c r="DH51">
        <f t="shared" si="174"/>
        <v>0</v>
      </c>
      <c r="DI51">
        <f t="shared" si="174"/>
        <v>0</v>
      </c>
      <c r="DJ51">
        <f t="shared" si="174"/>
        <v>0</v>
      </c>
      <c r="DK51">
        <f t="shared" si="174"/>
        <v>0</v>
      </c>
      <c r="DL51">
        <f t="shared" si="174"/>
        <v>0</v>
      </c>
      <c r="DM51">
        <f t="shared" si="174"/>
        <v>0</v>
      </c>
      <c r="DN51">
        <f t="shared" si="174"/>
        <v>0</v>
      </c>
      <c r="DO51">
        <f t="shared" si="174"/>
        <v>0</v>
      </c>
      <c r="DP51">
        <f t="shared" si="174"/>
        <v>0</v>
      </c>
      <c r="DQ51">
        <f t="shared" si="174"/>
        <v>0</v>
      </c>
      <c r="DR51">
        <f t="shared" si="174"/>
        <v>0</v>
      </c>
      <c r="DS51">
        <f t="shared" si="174"/>
        <v>0</v>
      </c>
      <c r="DT51">
        <f t="shared" si="174"/>
        <v>0</v>
      </c>
      <c r="DU51">
        <f t="shared" si="174"/>
        <v>0</v>
      </c>
      <c r="DV51">
        <f t="shared" si="174"/>
        <v>0</v>
      </c>
      <c r="DW51">
        <f t="shared" si="174"/>
        <v>0</v>
      </c>
      <c r="DX51">
        <f t="shared" si="174"/>
        <v>0</v>
      </c>
      <c r="DY51">
        <f t="shared" si="174"/>
        <v>0</v>
      </c>
      <c r="DZ51">
        <f t="shared" si="174"/>
        <v>0</v>
      </c>
      <c r="EA51">
        <f t="shared" si="174"/>
        <v>0</v>
      </c>
      <c r="EB51">
        <f t="shared" si="174"/>
        <v>0</v>
      </c>
      <c r="EC51">
        <f t="shared" si="174"/>
        <v>0</v>
      </c>
      <c r="ED51">
        <f t="shared" si="174"/>
        <v>0</v>
      </c>
      <c r="EE51">
        <f t="shared" si="174"/>
        <v>0</v>
      </c>
      <c r="EF51">
        <f t="shared" si="174"/>
        <v>0</v>
      </c>
      <c r="EG51">
        <f t="shared" si="174"/>
        <v>0</v>
      </c>
      <c r="EH51">
        <f t="shared" si="174"/>
        <v>0</v>
      </c>
      <c r="EI51">
        <f t="shared" si="174"/>
        <v>0</v>
      </c>
      <c r="EJ51">
        <f t="shared" si="174"/>
        <v>0</v>
      </c>
      <c r="EK51">
        <f t="shared" ref="EK51:GV51" si="175">IF(AND(EK34&gt;0,EJ34=0),1,0)</f>
        <v>0</v>
      </c>
      <c r="EL51">
        <f t="shared" si="175"/>
        <v>0</v>
      </c>
      <c r="EM51">
        <f t="shared" si="175"/>
        <v>0</v>
      </c>
      <c r="EN51">
        <f t="shared" si="175"/>
        <v>0</v>
      </c>
      <c r="EO51">
        <f t="shared" si="175"/>
        <v>0</v>
      </c>
      <c r="EP51">
        <f t="shared" si="175"/>
        <v>0</v>
      </c>
      <c r="EQ51">
        <f t="shared" si="175"/>
        <v>0</v>
      </c>
      <c r="ER51">
        <f t="shared" si="175"/>
        <v>0</v>
      </c>
      <c r="ES51">
        <f t="shared" si="175"/>
        <v>0</v>
      </c>
      <c r="ET51">
        <f t="shared" si="175"/>
        <v>0</v>
      </c>
      <c r="EU51">
        <f t="shared" si="175"/>
        <v>0</v>
      </c>
      <c r="EV51">
        <f t="shared" si="175"/>
        <v>0</v>
      </c>
      <c r="EW51">
        <f t="shared" si="175"/>
        <v>0</v>
      </c>
      <c r="EX51">
        <f t="shared" si="175"/>
        <v>0</v>
      </c>
      <c r="EY51">
        <f t="shared" si="175"/>
        <v>0</v>
      </c>
      <c r="EZ51">
        <f t="shared" si="175"/>
        <v>0</v>
      </c>
      <c r="FA51">
        <f t="shared" si="175"/>
        <v>0</v>
      </c>
      <c r="FB51">
        <f t="shared" si="175"/>
        <v>0</v>
      </c>
      <c r="FC51">
        <f t="shared" si="175"/>
        <v>0</v>
      </c>
      <c r="FD51">
        <f t="shared" si="175"/>
        <v>0</v>
      </c>
      <c r="FE51">
        <f t="shared" si="175"/>
        <v>0</v>
      </c>
      <c r="FF51">
        <f t="shared" si="175"/>
        <v>0</v>
      </c>
      <c r="FG51">
        <f t="shared" si="175"/>
        <v>0</v>
      </c>
      <c r="FH51">
        <f t="shared" si="175"/>
        <v>0</v>
      </c>
      <c r="FI51">
        <f t="shared" si="175"/>
        <v>0</v>
      </c>
      <c r="FJ51">
        <f t="shared" si="175"/>
        <v>0</v>
      </c>
      <c r="FK51">
        <f t="shared" si="175"/>
        <v>0</v>
      </c>
      <c r="FL51">
        <f t="shared" si="175"/>
        <v>0</v>
      </c>
      <c r="FM51">
        <f t="shared" si="175"/>
        <v>0</v>
      </c>
      <c r="FN51">
        <f t="shared" si="175"/>
        <v>0</v>
      </c>
      <c r="FO51">
        <f t="shared" si="175"/>
        <v>0</v>
      </c>
      <c r="FP51">
        <f t="shared" si="175"/>
        <v>0</v>
      </c>
      <c r="FQ51">
        <f t="shared" si="175"/>
        <v>0</v>
      </c>
      <c r="FR51">
        <f t="shared" si="175"/>
        <v>0</v>
      </c>
      <c r="FS51">
        <f t="shared" si="175"/>
        <v>0</v>
      </c>
      <c r="FT51">
        <f t="shared" si="175"/>
        <v>0</v>
      </c>
      <c r="FU51">
        <f t="shared" si="175"/>
        <v>0</v>
      </c>
      <c r="FV51">
        <f t="shared" si="175"/>
        <v>0</v>
      </c>
      <c r="FW51">
        <f t="shared" si="175"/>
        <v>0</v>
      </c>
      <c r="FX51">
        <f t="shared" si="175"/>
        <v>0</v>
      </c>
      <c r="FY51">
        <f t="shared" si="175"/>
        <v>0</v>
      </c>
      <c r="FZ51">
        <f t="shared" si="175"/>
        <v>0</v>
      </c>
      <c r="GA51">
        <f t="shared" si="175"/>
        <v>0</v>
      </c>
      <c r="GB51">
        <f t="shared" si="175"/>
        <v>0</v>
      </c>
      <c r="GC51">
        <f t="shared" si="175"/>
        <v>0</v>
      </c>
      <c r="GD51">
        <f t="shared" si="175"/>
        <v>0</v>
      </c>
      <c r="GE51">
        <f t="shared" si="175"/>
        <v>0</v>
      </c>
      <c r="GF51">
        <f t="shared" si="175"/>
        <v>0</v>
      </c>
      <c r="GG51">
        <f t="shared" si="175"/>
        <v>0</v>
      </c>
      <c r="GH51">
        <f t="shared" si="175"/>
        <v>0</v>
      </c>
      <c r="GI51">
        <f t="shared" si="175"/>
        <v>0</v>
      </c>
      <c r="GJ51">
        <f t="shared" si="175"/>
        <v>0</v>
      </c>
      <c r="GK51">
        <f t="shared" si="175"/>
        <v>0</v>
      </c>
      <c r="GL51">
        <f t="shared" si="175"/>
        <v>0</v>
      </c>
      <c r="GM51">
        <f t="shared" si="175"/>
        <v>0</v>
      </c>
      <c r="GN51">
        <f t="shared" si="175"/>
        <v>0</v>
      </c>
      <c r="GO51">
        <f t="shared" si="175"/>
        <v>0</v>
      </c>
      <c r="GP51">
        <f t="shared" si="175"/>
        <v>0</v>
      </c>
      <c r="GQ51">
        <f t="shared" si="175"/>
        <v>0</v>
      </c>
      <c r="GR51">
        <f t="shared" si="175"/>
        <v>0</v>
      </c>
      <c r="GS51">
        <f t="shared" si="175"/>
        <v>0</v>
      </c>
      <c r="GT51">
        <f t="shared" si="175"/>
        <v>0</v>
      </c>
      <c r="GU51">
        <f t="shared" si="175"/>
        <v>0</v>
      </c>
      <c r="GV51">
        <f t="shared" si="175"/>
        <v>0</v>
      </c>
      <c r="GW51">
        <f t="shared" ref="GW51:JH51" si="176">IF(AND(GW34&gt;0,GV34=0),1,0)</f>
        <v>0</v>
      </c>
      <c r="GX51">
        <f t="shared" si="176"/>
        <v>0</v>
      </c>
      <c r="GY51">
        <f t="shared" si="176"/>
        <v>0</v>
      </c>
      <c r="GZ51">
        <f t="shared" si="176"/>
        <v>0</v>
      </c>
      <c r="HA51">
        <f t="shared" si="176"/>
        <v>0</v>
      </c>
      <c r="HB51">
        <f t="shared" si="176"/>
        <v>0</v>
      </c>
      <c r="HC51">
        <f t="shared" si="176"/>
        <v>0</v>
      </c>
      <c r="HD51">
        <f t="shared" si="176"/>
        <v>0</v>
      </c>
      <c r="HE51">
        <f t="shared" si="176"/>
        <v>0</v>
      </c>
      <c r="HF51">
        <f t="shared" si="176"/>
        <v>0</v>
      </c>
      <c r="HG51">
        <f t="shared" si="176"/>
        <v>0</v>
      </c>
      <c r="HH51">
        <f t="shared" si="176"/>
        <v>0</v>
      </c>
      <c r="HI51">
        <f t="shared" si="176"/>
        <v>0</v>
      </c>
      <c r="HJ51">
        <f t="shared" si="176"/>
        <v>0</v>
      </c>
      <c r="HK51">
        <f t="shared" si="176"/>
        <v>0</v>
      </c>
      <c r="HL51">
        <f t="shared" si="176"/>
        <v>0</v>
      </c>
      <c r="HM51">
        <f t="shared" si="176"/>
        <v>0</v>
      </c>
      <c r="HN51">
        <f t="shared" si="176"/>
        <v>0</v>
      </c>
      <c r="HO51">
        <f t="shared" si="176"/>
        <v>0</v>
      </c>
      <c r="HP51">
        <f t="shared" si="176"/>
        <v>0</v>
      </c>
      <c r="HQ51">
        <f t="shared" si="176"/>
        <v>0</v>
      </c>
      <c r="HR51">
        <f t="shared" si="176"/>
        <v>0</v>
      </c>
      <c r="HS51">
        <f t="shared" si="176"/>
        <v>0</v>
      </c>
      <c r="HT51">
        <f t="shared" si="176"/>
        <v>0</v>
      </c>
      <c r="HU51">
        <f t="shared" si="176"/>
        <v>0</v>
      </c>
      <c r="HV51">
        <f t="shared" si="176"/>
        <v>0</v>
      </c>
      <c r="HW51">
        <f t="shared" si="176"/>
        <v>0</v>
      </c>
      <c r="HX51">
        <f t="shared" si="176"/>
        <v>0</v>
      </c>
      <c r="HY51">
        <f t="shared" si="176"/>
        <v>0</v>
      </c>
      <c r="HZ51">
        <f t="shared" si="176"/>
        <v>0</v>
      </c>
      <c r="IA51">
        <f t="shared" si="176"/>
        <v>0</v>
      </c>
      <c r="IB51">
        <f t="shared" si="176"/>
        <v>0</v>
      </c>
      <c r="IC51">
        <f t="shared" si="176"/>
        <v>0</v>
      </c>
      <c r="ID51">
        <f t="shared" si="176"/>
        <v>0</v>
      </c>
      <c r="IE51">
        <f t="shared" si="176"/>
        <v>0</v>
      </c>
      <c r="IF51">
        <f t="shared" si="176"/>
        <v>0</v>
      </c>
      <c r="IG51">
        <f t="shared" si="176"/>
        <v>0</v>
      </c>
      <c r="IH51">
        <f t="shared" si="176"/>
        <v>0</v>
      </c>
      <c r="II51">
        <f t="shared" si="176"/>
        <v>0</v>
      </c>
      <c r="IJ51">
        <f t="shared" si="176"/>
        <v>0</v>
      </c>
      <c r="IK51">
        <f t="shared" si="176"/>
        <v>0</v>
      </c>
      <c r="IL51">
        <f t="shared" si="176"/>
        <v>0</v>
      </c>
      <c r="IM51">
        <f t="shared" si="176"/>
        <v>0</v>
      </c>
      <c r="IN51">
        <f t="shared" si="176"/>
        <v>0</v>
      </c>
      <c r="IO51">
        <f t="shared" si="176"/>
        <v>0</v>
      </c>
      <c r="IP51">
        <f t="shared" si="176"/>
        <v>0</v>
      </c>
      <c r="IQ51">
        <f t="shared" si="176"/>
        <v>0</v>
      </c>
      <c r="IR51">
        <f t="shared" si="176"/>
        <v>0</v>
      </c>
      <c r="IS51">
        <f t="shared" si="176"/>
        <v>0</v>
      </c>
      <c r="IT51">
        <f t="shared" si="176"/>
        <v>0</v>
      </c>
      <c r="IU51">
        <f t="shared" si="176"/>
        <v>0</v>
      </c>
      <c r="IV51">
        <f t="shared" si="176"/>
        <v>0</v>
      </c>
      <c r="IW51">
        <f t="shared" si="176"/>
        <v>0</v>
      </c>
      <c r="IX51">
        <f t="shared" si="176"/>
        <v>0</v>
      </c>
      <c r="IY51">
        <f t="shared" si="176"/>
        <v>0</v>
      </c>
      <c r="IZ51">
        <f t="shared" si="176"/>
        <v>0</v>
      </c>
      <c r="JA51">
        <f t="shared" si="176"/>
        <v>0</v>
      </c>
      <c r="JB51">
        <f t="shared" si="176"/>
        <v>0</v>
      </c>
      <c r="JC51">
        <f t="shared" si="176"/>
        <v>0</v>
      </c>
      <c r="JD51">
        <f t="shared" si="176"/>
        <v>0</v>
      </c>
      <c r="JE51">
        <f t="shared" si="176"/>
        <v>0</v>
      </c>
      <c r="JF51">
        <f t="shared" si="176"/>
        <v>0</v>
      </c>
      <c r="JG51">
        <f t="shared" si="176"/>
        <v>0</v>
      </c>
      <c r="JH51">
        <f t="shared" si="176"/>
        <v>0</v>
      </c>
      <c r="JI51">
        <f t="shared" ref="JI51:LT51" si="177">IF(AND(JI34&gt;0,JH34=0),1,0)</f>
        <v>0</v>
      </c>
      <c r="JJ51">
        <f t="shared" si="177"/>
        <v>0</v>
      </c>
      <c r="JK51">
        <f t="shared" si="177"/>
        <v>0</v>
      </c>
      <c r="JL51">
        <f t="shared" si="177"/>
        <v>0</v>
      </c>
      <c r="JM51">
        <f t="shared" si="177"/>
        <v>0</v>
      </c>
      <c r="JN51">
        <f t="shared" si="177"/>
        <v>0</v>
      </c>
      <c r="JO51">
        <f t="shared" si="177"/>
        <v>0</v>
      </c>
      <c r="JP51">
        <f t="shared" si="177"/>
        <v>0</v>
      </c>
      <c r="JQ51">
        <f t="shared" si="177"/>
        <v>0</v>
      </c>
      <c r="JR51">
        <f t="shared" si="177"/>
        <v>0</v>
      </c>
      <c r="JS51">
        <f t="shared" si="177"/>
        <v>0</v>
      </c>
      <c r="JT51">
        <f t="shared" si="177"/>
        <v>0</v>
      </c>
      <c r="JU51">
        <f t="shared" si="177"/>
        <v>0</v>
      </c>
      <c r="JV51">
        <f t="shared" si="177"/>
        <v>0</v>
      </c>
      <c r="JW51">
        <f t="shared" si="177"/>
        <v>0</v>
      </c>
      <c r="JX51">
        <f t="shared" si="177"/>
        <v>0</v>
      </c>
      <c r="JY51">
        <f t="shared" si="177"/>
        <v>0</v>
      </c>
      <c r="JZ51">
        <f t="shared" si="177"/>
        <v>0</v>
      </c>
      <c r="KA51">
        <f t="shared" si="177"/>
        <v>0</v>
      </c>
      <c r="KB51">
        <f t="shared" si="177"/>
        <v>0</v>
      </c>
      <c r="KC51">
        <f t="shared" si="177"/>
        <v>0</v>
      </c>
      <c r="KD51">
        <f t="shared" si="177"/>
        <v>0</v>
      </c>
      <c r="KE51">
        <f t="shared" si="177"/>
        <v>0</v>
      </c>
      <c r="KF51">
        <f t="shared" si="177"/>
        <v>0</v>
      </c>
      <c r="KG51">
        <f t="shared" si="177"/>
        <v>0</v>
      </c>
      <c r="KH51">
        <f t="shared" si="177"/>
        <v>0</v>
      </c>
      <c r="KI51">
        <f t="shared" si="177"/>
        <v>0</v>
      </c>
      <c r="KJ51">
        <f t="shared" si="177"/>
        <v>0</v>
      </c>
      <c r="KK51">
        <f t="shared" si="177"/>
        <v>0</v>
      </c>
      <c r="KL51">
        <f t="shared" si="177"/>
        <v>0</v>
      </c>
      <c r="KM51">
        <f t="shared" si="177"/>
        <v>0</v>
      </c>
      <c r="KN51">
        <f t="shared" si="177"/>
        <v>0</v>
      </c>
      <c r="KO51">
        <f t="shared" si="177"/>
        <v>0</v>
      </c>
      <c r="KP51">
        <f t="shared" si="177"/>
        <v>0</v>
      </c>
      <c r="KQ51">
        <f t="shared" si="177"/>
        <v>0</v>
      </c>
      <c r="KR51">
        <f t="shared" si="177"/>
        <v>0</v>
      </c>
      <c r="KS51">
        <f t="shared" si="177"/>
        <v>0</v>
      </c>
      <c r="KT51">
        <f t="shared" si="177"/>
        <v>0</v>
      </c>
      <c r="KU51">
        <f t="shared" si="177"/>
        <v>0</v>
      </c>
      <c r="KV51">
        <f t="shared" si="177"/>
        <v>0</v>
      </c>
      <c r="KW51">
        <f t="shared" si="177"/>
        <v>0</v>
      </c>
      <c r="KX51">
        <f t="shared" si="177"/>
        <v>0</v>
      </c>
      <c r="KY51">
        <f t="shared" si="177"/>
        <v>0</v>
      </c>
      <c r="KZ51">
        <f t="shared" si="177"/>
        <v>0</v>
      </c>
      <c r="LA51">
        <f t="shared" si="177"/>
        <v>0</v>
      </c>
      <c r="LB51">
        <f t="shared" si="177"/>
        <v>0</v>
      </c>
      <c r="LC51">
        <f t="shared" si="177"/>
        <v>0</v>
      </c>
      <c r="LD51">
        <f t="shared" si="177"/>
        <v>0</v>
      </c>
      <c r="LE51">
        <f t="shared" si="177"/>
        <v>0</v>
      </c>
      <c r="LF51">
        <f t="shared" si="177"/>
        <v>0</v>
      </c>
      <c r="LG51">
        <f t="shared" si="177"/>
        <v>0</v>
      </c>
      <c r="LH51">
        <f t="shared" si="177"/>
        <v>0</v>
      </c>
      <c r="LI51">
        <f t="shared" si="177"/>
        <v>0</v>
      </c>
      <c r="LJ51">
        <f t="shared" si="177"/>
        <v>0</v>
      </c>
      <c r="LK51">
        <f t="shared" si="177"/>
        <v>0</v>
      </c>
      <c r="LL51">
        <f t="shared" si="177"/>
        <v>0</v>
      </c>
      <c r="LM51">
        <f t="shared" si="177"/>
        <v>0</v>
      </c>
      <c r="LN51">
        <f t="shared" si="177"/>
        <v>0</v>
      </c>
      <c r="LO51">
        <f t="shared" si="177"/>
        <v>0</v>
      </c>
      <c r="LP51">
        <f t="shared" si="177"/>
        <v>0</v>
      </c>
      <c r="LQ51">
        <f t="shared" si="177"/>
        <v>0</v>
      </c>
      <c r="LR51">
        <f t="shared" si="177"/>
        <v>0</v>
      </c>
      <c r="LS51">
        <f t="shared" si="177"/>
        <v>0</v>
      </c>
      <c r="LT51">
        <f t="shared" si="177"/>
        <v>0</v>
      </c>
      <c r="LU51">
        <f t="shared" ref="LU51:OF51" si="178">IF(AND(LU34&gt;0,LT34=0),1,0)</f>
        <v>0</v>
      </c>
      <c r="LV51">
        <f t="shared" si="178"/>
        <v>0</v>
      </c>
      <c r="LW51">
        <f t="shared" si="178"/>
        <v>0</v>
      </c>
      <c r="LX51">
        <f t="shared" si="178"/>
        <v>0</v>
      </c>
      <c r="LY51">
        <f t="shared" si="178"/>
        <v>0</v>
      </c>
      <c r="LZ51">
        <f t="shared" si="178"/>
        <v>0</v>
      </c>
      <c r="MA51">
        <f t="shared" si="178"/>
        <v>0</v>
      </c>
      <c r="MB51">
        <f t="shared" si="178"/>
        <v>0</v>
      </c>
      <c r="MC51">
        <f t="shared" si="178"/>
        <v>0</v>
      </c>
      <c r="MD51">
        <f t="shared" si="178"/>
        <v>0</v>
      </c>
      <c r="ME51">
        <f t="shared" si="178"/>
        <v>0</v>
      </c>
      <c r="MF51">
        <f t="shared" si="178"/>
        <v>0</v>
      </c>
      <c r="MG51">
        <f t="shared" si="178"/>
        <v>0</v>
      </c>
      <c r="MH51">
        <f t="shared" si="178"/>
        <v>0</v>
      </c>
      <c r="MI51">
        <f t="shared" si="178"/>
        <v>0</v>
      </c>
      <c r="MJ51">
        <f t="shared" si="178"/>
        <v>0</v>
      </c>
      <c r="MK51">
        <f t="shared" si="178"/>
        <v>0</v>
      </c>
      <c r="ML51">
        <f t="shared" si="178"/>
        <v>0</v>
      </c>
      <c r="MM51">
        <f t="shared" si="178"/>
        <v>0</v>
      </c>
      <c r="MN51">
        <f t="shared" si="178"/>
        <v>0</v>
      </c>
      <c r="MO51">
        <f t="shared" si="178"/>
        <v>0</v>
      </c>
      <c r="MP51">
        <f t="shared" si="178"/>
        <v>0</v>
      </c>
      <c r="MQ51">
        <f t="shared" si="178"/>
        <v>0</v>
      </c>
      <c r="MR51">
        <f t="shared" si="178"/>
        <v>0</v>
      </c>
      <c r="MS51">
        <f t="shared" si="178"/>
        <v>0</v>
      </c>
      <c r="MT51">
        <f t="shared" si="178"/>
        <v>0</v>
      </c>
      <c r="MU51">
        <f t="shared" si="178"/>
        <v>0</v>
      </c>
      <c r="MV51">
        <f t="shared" si="178"/>
        <v>0</v>
      </c>
      <c r="MW51">
        <f t="shared" si="178"/>
        <v>0</v>
      </c>
      <c r="MX51">
        <f t="shared" si="178"/>
        <v>0</v>
      </c>
      <c r="MY51">
        <f t="shared" si="178"/>
        <v>0</v>
      </c>
      <c r="MZ51">
        <f t="shared" si="178"/>
        <v>0</v>
      </c>
      <c r="NA51">
        <f t="shared" si="178"/>
        <v>0</v>
      </c>
      <c r="NB51">
        <f t="shared" si="178"/>
        <v>0</v>
      </c>
      <c r="NC51">
        <f t="shared" si="178"/>
        <v>0</v>
      </c>
      <c r="ND51">
        <f t="shared" si="178"/>
        <v>0</v>
      </c>
      <c r="NE51">
        <f t="shared" si="178"/>
        <v>0</v>
      </c>
      <c r="NF51">
        <f t="shared" si="178"/>
        <v>0</v>
      </c>
      <c r="NG51">
        <f t="shared" si="178"/>
        <v>0</v>
      </c>
      <c r="NH51">
        <f t="shared" si="178"/>
        <v>0</v>
      </c>
      <c r="NI51">
        <f t="shared" si="178"/>
        <v>0</v>
      </c>
      <c r="NJ51">
        <f t="shared" si="178"/>
        <v>0</v>
      </c>
      <c r="NK51">
        <f t="shared" si="178"/>
        <v>0</v>
      </c>
      <c r="NL51">
        <f t="shared" si="178"/>
        <v>0</v>
      </c>
      <c r="NM51">
        <f t="shared" si="178"/>
        <v>0</v>
      </c>
      <c r="NN51">
        <f t="shared" si="178"/>
        <v>0</v>
      </c>
      <c r="NO51">
        <f t="shared" si="178"/>
        <v>0</v>
      </c>
      <c r="NP51">
        <f t="shared" si="178"/>
        <v>0</v>
      </c>
      <c r="NQ51">
        <f t="shared" si="178"/>
        <v>0</v>
      </c>
      <c r="NR51">
        <f t="shared" si="178"/>
        <v>0</v>
      </c>
      <c r="NS51">
        <f t="shared" si="178"/>
        <v>0</v>
      </c>
      <c r="NT51">
        <f t="shared" si="178"/>
        <v>0</v>
      </c>
      <c r="NU51">
        <f t="shared" si="178"/>
        <v>0</v>
      </c>
      <c r="NV51">
        <f t="shared" si="178"/>
        <v>0</v>
      </c>
      <c r="NW51">
        <f t="shared" si="178"/>
        <v>0</v>
      </c>
      <c r="NX51">
        <f t="shared" si="178"/>
        <v>0</v>
      </c>
      <c r="NY51">
        <f t="shared" si="178"/>
        <v>0</v>
      </c>
      <c r="NZ51">
        <f t="shared" si="178"/>
        <v>0</v>
      </c>
      <c r="OA51">
        <f t="shared" si="178"/>
        <v>0</v>
      </c>
      <c r="OB51">
        <f t="shared" si="178"/>
        <v>0</v>
      </c>
      <c r="OC51">
        <f t="shared" si="178"/>
        <v>0</v>
      </c>
      <c r="OD51">
        <f t="shared" si="178"/>
        <v>0</v>
      </c>
      <c r="OE51">
        <f t="shared" si="178"/>
        <v>0</v>
      </c>
      <c r="OF51">
        <f t="shared" si="178"/>
        <v>0</v>
      </c>
      <c r="OG51">
        <f t="shared" ref="OG51:OR51" si="179">IF(AND(OG34&gt;0,OF34=0),1,0)</f>
        <v>0</v>
      </c>
      <c r="OH51">
        <f t="shared" si="179"/>
        <v>0</v>
      </c>
      <c r="OI51">
        <f t="shared" si="179"/>
        <v>0</v>
      </c>
      <c r="OJ51">
        <f t="shared" si="179"/>
        <v>0</v>
      </c>
      <c r="OK51">
        <f t="shared" si="179"/>
        <v>0</v>
      </c>
      <c r="OL51">
        <f t="shared" si="179"/>
        <v>0</v>
      </c>
      <c r="OM51">
        <f t="shared" si="179"/>
        <v>0</v>
      </c>
      <c r="ON51">
        <f t="shared" si="179"/>
        <v>0</v>
      </c>
      <c r="OO51">
        <f t="shared" si="179"/>
        <v>0</v>
      </c>
      <c r="OP51">
        <f t="shared" si="179"/>
        <v>0</v>
      </c>
      <c r="OQ51">
        <f t="shared" si="179"/>
        <v>0</v>
      </c>
      <c r="OR51" s="310">
        <f t="shared" si="179"/>
        <v>0</v>
      </c>
    </row>
    <row r="52" spans="2:408" x14ac:dyDescent="0.35">
      <c r="B52" s="277"/>
      <c r="C52" t="s">
        <v>307</v>
      </c>
      <c r="E52" s="27">
        <f t="shared" ref="E52:F52" si="180">E35</f>
        <v>45658</v>
      </c>
      <c r="F52" s="27">
        <f t="shared" si="180"/>
        <v>52231</v>
      </c>
      <c r="J52" s="53">
        <f t="shared" si="139"/>
        <v>1</v>
      </c>
      <c r="L52">
        <f t="shared" si="148"/>
        <v>0</v>
      </c>
      <c r="M52">
        <f t="shared" ref="M52:BX52" si="181">IF(AND(M35&gt;0,L35=0),1,0)</f>
        <v>0</v>
      </c>
      <c r="N52">
        <f t="shared" si="181"/>
        <v>0</v>
      </c>
      <c r="O52">
        <f t="shared" si="181"/>
        <v>0</v>
      </c>
      <c r="P52">
        <f t="shared" si="181"/>
        <v>0</v>
      </c>
      <c r="Q52">
        <f t="shared" si="181"/>
        <v>0</v>
      </c>
      <c r="R52">
        <f t="shared" si="181"/>
        <v>0</v>
      </c>
      <c r="S52">
        <f t="shared" si="181"/>
        <v>0</v>
      </c>
      <c r="T52">
        <f t="shared" si="181"/>
        <v>0</v>
      </c>
      <c r="U52">
        <f t="shared" si="181"/>
        <v>0</v>
      </c>
      <c r="V52">
        <f t="shared" si="181"/>
        <v>0</v>
      </c>
      <c r="W52">
        <f t="shared" si="181"/>
        <v>0</v>
      </c>
      <c r="X52">
        <f t="shared" si="181"/>
        <v>0</v>
      </c>
      <c r="Y52">
        <f t="shared" si="181"/>
        <v>0</v>
      </c>
      <c r="Z52">
        <f t="shared" si="181"/>
        <v>0</v>
      </c>
      <c r="AA52">
        <f t="shared" si="181"/>
        <v>0</v>
      </c>
      <c r="AB52">
        <f t="shared" si="181"/>
        <v>0</v>
      </c>
      <c r="AC52">
        <f t="shared" si="181"/>
        <v>0</v>
      </c>
      <c r="AD52">
        <f t="shared" si="181"/>
        <v>0</v>
      </c>
      <c r="AE52">
        <f t="shared" si="181"/>
        <v>0</v>
      </c>
      <c r="AF52">
        <f t="shared" si="181"/>
        <v>0</v>
      </c>
      <c r="AG52">
        <f t="shared" si="181"/>
        <v>0</v>
      </c>
      <c r="AH52">
        <f t="shared" si="181"/>
        <v>0</v>
      </c>
      <c r="AI52">
        <f t="shared" si="181"/>
        <v>0</v>
      </c>
      <c r="AJ52">
        <f t="shared" si="181"/>
        <v>0</v>
      </c>
      <c r="AK52">
        <f t="shared" si="181"/>
        <v>0</v>
      </c>
      <c r="AL52">
        <f t="shared" si="181"/>
        <v>0</v>
      </c>
      <c r="AM52">
        <f t="shared" si="181"/>
        <v>0</v>
      </c>
      <c r="AN52">
        <f t="shared" si="181"/>
        <v>0</v>
      </c>
      <c r="AO52">
        <f t="shared" si="181"/>
        <v>0</v>
      </c>
      <c r="AP52">
        <f t="shared" si="181"/>
        <v>0</v>
      </c>
      <c r="AQ52">
        <f t="shared" si="181"/>
        <v>0</v>
      </c>
      <c r="AR52">
        <f t="shared" si="181"/>
        <v>0</v>
      </c>
      <c r="AS52">
        <f t="shared" si="181"/>
        <v>0</v>
      </c>
      <c r="AT52">
        <f t="shared" si="181"/>
        <v>0</v>
      </c>
      <c r="AU52">
        <f t="shared" si="181"/>
        <v>0</v>
      </c>
      <c r="AV52">
        <f t="shared" si="181"/>
        <v>1</v>
      </c>
      <c r="AW52">
        <f t="shared" si="181"/>
        <v>0</v>
      </c>
      <c r="AX52">
        <f t="shared" si="181"/>
        <v>0</v>
      </c>
      <c r="AY52">
        <f t="shared" si="181"/>
        <v>0</v>
      </c>
      <c r="AZ52">
        <f t="shared" si="181"/>
        <v>0</v>
      </c>
      <c r="BA52">
        <f t="shared" si="181"/>
        <v>0</v>
      </c>
      <c r="BB52">
        <f t="shared" si="181"/>
        <v>0</v>
      </c>
      <c r="BC52">
        <f t="shared" si="181"/>
        <v>0</v>
      </c>
      <c r="BD52">
        <f t="shared" si="181"/>
        <v>0</v>
      </c>
      <c r="BE52">
        <f t="shared" si="181"/>
        <v>0</v>
      </c>
      <c r="BF52">
        <f t="shared" si="181"/>
        <v>0</v>
      </c>
      <c r="BG52">
        <f t="shared" si="181"/>
        <v>0</v>
      </c>
      <c r="BH52">
        <f t="shared" si="181"/>
        <v>0</v>
      </c>
      <c r="BI52">
        <f t="shared" si="181"/>
        <v>0</v>
      </c>
      <c r="BJ52">
        <f t="shared" si="181"/>
        <v>0</v>
      </c>
      <c r="BK52">
        <f t="shared" si="181"/>
        <v>0</v>
      </c>
      <c r="BL52">
        <f t="shared" si="181"/>
        <v>0</v>
      </c>
      <c r="BM52">
        <f t="shared" si="181"/>
        <v>0</v>
      </c>
      <c r="BN52">
        <f t="shared" si="181"/>
        <v>0</v>
      </c>
      <c r="BO52">
        <f t="shared" si="181"/>
        <v>0</v>
      </c>
      <c r="BP52">
        <f t="shared" si="181"/>
        <v>0</v>
      </c>
      <c r="BQ52">
        <f t="shared" si="181"/>
        <v>0</v>
      </c>
      <c r="BR52">
        <f t="shared" si="181"/>
        <v>0</v>
      </c>
      <c r="BS52">
        <f t="shared" si="181"/>
        <v>0</v>
      </c>
      <c r="BT52">
        <f t="shared" si="181"/>
        <v>0</v>
      </c>
      <c r="BU52">
        <f t="shared" si="181"/>
        <v>0</v>
      </c>
      <c r="BV52">
        <f t="shared" si="181"/>
        <v>0</v>
      </c>
      <c r="BW52">
        <f t="shared" si="181"/>
        <v>0</v>
      </c>
      <c r="BX52">
        <f t="shared" si="181"/>
        <v>0</v>
      </c>
      <c r="BY52">
        <f t="shared" ref="BY52:EJ52" si="182">IF(AND(BY35&gt;0,BX35=0),1,0)</f>
        <v>0</v>
      </c>
      <c r="BZ52">
        <f t="shared" si="182"/>
        <v>0</v>
      </c>
      <c r="CA52">
        <f t="shared" si="182"/>
        <v>0</v>
      </c>
      <c r="CB52">
        <f t="shared" si="182"/>
        <v>0</v>
      </c>
      <c r="CC52">
        <f t="shared" si="182"/>
        <v>0</v>
      </c>
      <c r="CD52">
        <f t="shared" si="182"/>
        <v>0</v>
      </c>
      <c r="CE52">
        <f t="shared" si="182"/>
        <v>0</v>
      </c>
      <c r="CF52">
        <f t="shared" si="182"/>
        <v>0</v>
      </c>
      <c r="CG52">
        <f t="shared" si="182"/>
        <v>0</v>
      </c>
      <c r="CH52">
        <f t="shared" si="182"/>
        <v>0</v>
      </c>
      <c r="CI52">
        <f t="shared" si="182"/>
        <v>0</v>
      </c>
      <c r="CJ52">
        <f t="shared" si="182"/>
        <v>0</v>
      </c>
      <c r="CK52">
        <f t="shared" si="182"/>
        <v>0</v>
      </c>
      <c r="CL52">
        <f t="shared" si="182"/>
        <v>0</v>
      </c>
      <c r="CM52">
        <f t="shared" si="182"/>
        <v>0</v>
      </c>
      <c r="CN52">
        <f t="shared" si="182"/>
        <v>0</v>
      </c>
      <c r="CO52">
        <f t="shared" si="182"/>
        <v>0</v>
      </c>
      <c r="CP52">
        <f t="shared" si="182"/>
        <v>0</v>
      </c>
      <c r="CQ52">
        <f t="shared" si="182"/>
        <v>0</v>
      </c>
      <c r="CR52">
        <f t="shared" si="182"/>
        <v>0</v>
      </c>
      <c r="CS52">
        <f t="shared" si="182"/>
        <v>0</v>
      </c>
      <c r="CT52">
        <f t="shared" si="182"/>
        <v>0</v>
      </c>
      <c r="CU52">
        <f t="shared" si="182"/>
        <v>0</v>
      </c>
      <c r="CV52">
        <f t="shared" si="182"/>
        <v>0</v>
      </c>
      <c r="CW52">
        <f t="shared" si="182"/>
        <v>0</v>
      </c>
      <c r="CX52">
        <f t="shared" si="182"/>
        <v>0</v>
      </c>
      <c r="CY52">
        <f t="shared" si="182"/>
        <v>0</v>
      </c>
      <c r="CZ52">
        <f t="shared" si="182"/>
        <v>0</v>
      </c>
      <c r="DA52">
        <f t="shared" si="182"/>
        <v>0</v>
      </c>
      <c r="DB52">
        <f t="shared" si="182"/>
        <v>0</v>
      </c>
      <c r="DC52">
        <f t="shared" si="182"/>
        <v>0</v>
      </c>
      <c r="DD52">
        <f t="shared" si="182"/>
        <v>0</v>
      </c>
      <c r="DE52">
        <f t="shared" si="182"/>
        <v>0</v>
      </c>
      <c r="DF52">
        <f t="shared" si="182"/>
        <v>0</v>
      </c>
      <c r="DG52">
        <f t="shared" si="182"/>
        <v>0</v>
      </c>
      <c r="DH52">
        <f t="shared" si="182"/>
        <v>0</v>
      </c>
      <c r="DI52">
        <f t="shared" si="182"/>
        <v>0</v>
      </c>
      <c r="DJ52">
        <f t="shared" si="182"/>
        <v>0</v>
      </c>
      <c r="DK52">
        <f t="shared" si="182"/>
        <v>0</v>
      </c>
      <c r="DL52">
        <f t="shared" si="182"/>
        <v>0</v>
      </c>
      <c r="DM52">
        <f t="shared" si="182"/>
        <v>0</v>
      </c>
      <c r="DN52">
        <f t="shared" si="182"/>
        <v>0</v>
      </c>
      <c r="DO52">
        <f t="shared" si="182"/>
        <v>0</v>
      </c>
      <c r="DP52">
        <f t="shared" si="182"/>
        <v>0</v>
      </c>
      <c r="DQ52">
        <f t="shared" si="182"/>
        <v>0</v>
      </c>
      <c r="DR52">
        <f t="shared" si="182"/>
        <v>0</v>
      </c>
      <c r="DS52">
        <f t="shared" si="182"/>
        <v>0</v>
      </c>
      <c r="DT52">
        <f t="shared" si="182"/>
        <v>0</v>
      </c>
      <c r="DU52">
        <f t="shared" si="182"/>
        <v>0</v>
      </c>
      <c r="DV52">
        <f t="shared" si="182"/>
        <v>0</v>
      </c>
      <c r="DW52">
        <f t="shared" si="182"/>
        <v>0</v>
      </c>
      <c r="DX52">
        <f t="shared" si="182"/>
        <v>0</v>
      </c>
      <c r="DY52">
        <f t="shared" si="182"/>
        <v>0</v>
      </c>
      <c r="DZ52">
        <f t="shared" si="182"/>
        <v>0</v>
      </c>
      <c r="EA52">
        <f t="shared" si="182"/>
        <v>0</v>
      </c>
      <c r="EB52">
        <f t="shared" si="182"/>
        <v>0</v>
      </c>
      <c r="EC52">
        <f t="shared" si="182"/>
        <v>0</v>
      </c>
      <c r="ED52">
        <f t="shared" si="182"/>
        <v>0</v>
      </c>
      <c r="EE52">
        <f t="shared" si="182"/>
        <v>0</v>
      </c>
      <c r="EF52">
        <f t="shared" si="182"/>
        <v>0</v>
      </c>
      <c r="EG52">
        <f t="shared" si="182"/>
        <v>0</v>
      </c>
      <c r="EH52">
        <f t="shared" si="182"/>
        <v>0</v>
      </c>
      <c r="EI52">
        <f t="shared" si="182"/>
        <v>0</v>
      </c>
      <c r="EJ52">
        <f t="shared" si="182"/>
        <v>0</v>
      </c>
      <c r="EK52">
        <f t="shared" ref="EK52:GV52" si="183">IF(AND(EK35&gt;0,EJ35=0),1,0)</f>
        <v>0</v>
      </c>
      <c r="EL52">
        <f t="shared" si="183"/>
        <v>0</v>
      </c>
      <c r="EM52">
        <f t="shared" si="183"/>
        <v>0</v>
      </c>
      <c r="EN52">
        <f t="shared" si="183"/>
        <v>0</v>
      </c>
      <c r="EO52">
        <f t="shared" si="183"/>
        <v>0</v>
      </c>
      <c r="EP52">
        <f t="shared" si="183"/>
        <v>0</v>
      </c>
      <c r="EQ52">
        <f t="shared" si="183"/>
        <v>0</v>
      </c>
      <c r="ER52">
        <f t="shared" si="183"/>
        <v>0</v>
      </c>
      <c r="ES52">
        <f t="shared" si="183"/>
        <v>0</v>
      </c>
      <c r="ET52">
        <f t="shared" si="183"/>
        <v>0</v>
      </c>
      <c r="EU52">
        <f t="shared" si="183"/>
        <v>0</v>
      </c>
      <c r="EV52">
        <f t="shared" si="183"/>
        <v>0</v>
      </c>
      <c r="EW52">
        <f t="shared" si="183"/>
        <v>0</v>
      </c>
      <c r="EX52">
        <f t="shared" si="183"/>
        <v>0</v>
      </c>
      <c r="EY52">
        <f t="shared" si="183"/>
        <v>0</v>
      </c>
      <c r="EZ52">
        <f t="shared" si="183"/>
        <v>0</v>
      </c>
      <c r="FA52">
        <f t="shared" si="183"/>
        <v>0</v>
      </c>
      <c r="FB52">
        <f t="shared" si="183"/>
        <v>0</v>
      </c>
      <c r="FC52">
        <f t="shared" si="183"/>
        <v>0</v>
      </c>
      <c r="FD52">
        <f t="shared" si="183"/>
        <v>0</v>
      </c>
      <c r="FE52">
        <f t="shared" si="183"/>
        <v>0</v>
      </c>
      <c r="FF52">
        <f t="shared" si="183"/>
        <v>0</v>
      </c>
      <c r="FG52">
        <f t="shared" si="183"/>
        <v>0</v>
      </c>
      <c r="FH52">
        <f t="shared" si="183"/>
        <v>0</v>
      </c>
      <c r="FI52">
        <f t="shared" si="183"/>
        <v>0</v>
      </c>
      <c r="FJ52">
        <f t="shared" si="183"/>
        <v>0</v>
      </c>
      <c r="FK52">
        <f t="shared" si="183"/>
        <v>0</v>
      </c>
      <c r="FL52">
        <f t="shared" si="183"/>
        <v>0</v>
      </c>
      <c r="FM52">
        <f t="shared" si="183"/>
        <v>0</v>
      </c>
      <c r="FN52">
        <f t="shared" si="183"/>
        <v>0</v>
      </c>
      <c r="FO52">
        <f t="shared" si="183"/>
        <v>0</v>
      </c>
      <c r="FP52">
        <f t="shared" si="183"/>
        <v>0</v>
      </c>
      <c r="FQ52">
        <f t="shared" si="183"/>
        <v>0</v>
      </c>
      <c r="FR52">
        <f t="shared" si="183"/>
        <v>0</v>
      </c>
      <c r="FS52">
        <f t="shared" si="183"/>
        <v>0</v>
      </c>
      <c r="FT52">
        <f t="shared" si="183"/>
        <v>0</v>
      </c>
      <c r="FU52">
        <f t="shared" si="183"/>
        <v>0</v>
      </c>
      <c r="FV52">
        <f t="shared" si="183"/>
        <v>0</v>
      </c>
      <c r="FW52">
        <f t="shared" si="183"/>
        <v>0</v>
      </c>
      <c r="FX52">
        <f t="shared" si="183"/>
        <v>0</v>
      </c>
      <c r="FY52">
        <f t="shared" si="183"/>
        <v>0</v>
      </c>
      <c r="FZ52">
        <f t="shared" si="183"/>
        <v>0</v>
      </c>
      <c r="GA52">
        <f t="shared" si="183"/>
        <v>0</v>
      </c>
      <c r="GB52">
        <f t="shared" si="183"/>
        <v>0</v>
      </c>
      <c r="GC52">
        <f t="shared" si="183"/>
        <v>0</v>
      </c>
      <c r="GD52">
        <f t="shared" si="183"/>
        <v>0</v>
      </c>
      <c r="GE52">
        <f t="shared" si="183"/>
        <v>0</v>
      </c>
      <c r="GF52">
        <f t="shared" si="183"/>
        <v>0</v>
      </c>
      <c r="GG52">
        <f t="shared" si="183"/>
        <v>0</v>
      </c>
      <c r="GH52">
        <f t="shared" si="183"/>
        <v>0</v>
      </c>
      <c r="GI52">
        <f t="shared" si="183"/>
        <v>0</v>
      </c>
      <c r="GJ52">
        <f t="shared" si="183"/>
        <v>0</v>
      </c>
      <c r="GK52">
        <f t="shared" si="183"/>
        <v>0</v>
      </c>
      <c r="GL52">
        <f t="shared" si="183"/>
        <v>0</v>
      </c>
      <c r="GM52">
        <f t="shared" si="183"/>
        <v>0</v>
      </c>
      <c r="GN52">
        <f t="shared" si="183"/>
        <v>0</v>
      </c>
      <c r="GO52">
        <f t="shared" si="183"/>
        <v>0</v>
      </c>
      <c r="GP52">
        <f t="shared" si="183"/>
        <v>0</v>
      </c>
      <c r="GQ52">
        <f t="shared" si="183"/>
        <v>0</v>
      </c>
      <c r="GR52">
        <f t="shared" si="183"/>
        <v>0</v>
      </c>
      <c r="GS52">
        <f t="shared" si="183"/>
        <v>0</v>
      </c>
      <c r="GT52">
        <f t="shared" si="183"/>
        <v>0</v>
      </c>
      <c r="GU52">
        <f t="shared" si="183"/>
        <v>0</v>
      </c>
      <c r="GV52">
        <f t="shared" si="183"/>
        <v>0</v>
      </c>
      <c r="GW52">
        <f t="shared" ref="GW52:JH52" si="184">IF(AND(GW35&gt;0,GV35=0),1,0)</f>
        <v>0</v>
      </c>
      <c r="GX52">
        <f t="shared" si="184"/>
        <v>0</v>
      </c>
      <c r="GY52">
        <f t="shared" si="184"/>
        <v>0</v>
      </c>
      <c r="GZ52">
        <f t="shared" si="184"/>
        <v>0</v>
      </c>
      <c r="HA52">
        <f t="shared" si="184"/>
        <v>0</v>
      </c>
      <c r="HB52">
        <f t="shared" si="184"/>
        <v>0</v>
      </c>
      <c r="HC52">
        <f t="shared" si="184"/>
        <v>0</v>
      </c>
      <c r="HD52">
        <f t="shared" si="184"/>
        <v>0</v>
      </c>
      <c r="HE52">
        <f t="shared" si="184"/>
        <v>0</v>
      </c>
      <c r="HF52">
        <f t="shared" si="184"/>
        <v>0</v>
      </c>
      <c r="HG52">
        <f t="shared" si="184"/>
        <v>0</v>
      </c>
      <c r="HH52">
        <f t="shared" si="184"/>
        <v>0</v>
      </c>
      <c r="HI52">
        <f t="shared" si="184"/>
        <v>0</v>
      </c>
      <c r="HJ52">
        <f t="shared" si="184"/>
        <v>0</v>
      </c>
      <c r="HK52">
        <f t="shared" si="184"/>
        <v>0</v>
      </c>
      <c r="HL52">
        <f t="shared" si="184"/>
        <v>0</v>
      </c>
      <c r="HM52">
        <f t="shared" si="184"/>
        <v>0</v>
      </c>
      <c r="HN52">
        <f t="shared" si="184"/>
        <v>0</v>
      </c>
      <c r="HO52">
        <f t="shared" si="184"/>
        <v>0</v>
      </c>
      <c r="HP52">
        <f t="shared" si="184"/>
        <v>0</v>
      </c>
      <c r="HQ52">
        <f t="shared" si="184"/>
        <v>0</v>
      </c>
      <c r="HR52">
        <f t="shared" si="184"/>
        <v>0</v>
      </c>
      <c r="HS52">
        <f t="shared" si="184"/>
        <v>0</v>
      </c>
      <c r="HT52">
        <f t="shared" si="184"/>
        <v>0</v>
      </c>
      <c r="HU52">
        <f t="shared" si="184"/>
        <v>0</v>
      </c>
      <c r="HV52">
        <f t="shared" si="184"/>
        <v>0</v>
      </c>
      <c r="HW52">
        <f t="shared" si="184"/>
        <v>0</v>
      </c>
      <c r="HX52">
        <f t="shared" si="184"/>
        <v>0</v>
      </c>
      <c r="HY52">
        <f t="shared" si="184"/>
        <v>0</v>
      </c>
      <c r="HZ52">
        <f t="shared" si="184"/>
        <v>0</v>
      </c>
      <c r="IA52">
        <f t="shared" si="184"/>
        <v>0</v>
      </c>
      <c r="IB52">
        <f t="shared" si="184"/>
        <v>0</v>
      </c>
      <c r="IC52">
        <f t="shared" si="184"/>
        <v>0</v>
      </c>
      <c r="ID52">
        <f t="shared" si="184"/>
        <v>0</v>
      </c>
      <c r="IE52">
        <f t="shared" si="184"/>
        <v>0</v>
      </c>
      <c r="IF52">
        <f t="shared" si="184"/>
        <v>0</v>
      </c>
      <c r="IG52">
        <f t="shared" si="184"/>
        <v>0</v>
      </c>
      <c r="IH52">
        <f t="shared" si="184"/>
        <v>0</v>
      </c>
      <c r="II52">
        <f t="shared" si="184"/>
        <v>0</v>
      </c>
      <c r="IJ52">
        <f t="shared" si="184"/>
        <v>0</v>
      </c>
      <c r="IK52">
        <f t="shared" si="184"/>
        <v>0</v>
      </c>
      <c r="IL52">
        <f t="shared" si="184"/>
        <v>0</v>
      </c>
      <c r="IM52">
        <f t="shared" si="184"/>
        <v>0</v>
      </c>
      <c r="IN52">
        <f t="shared" si="184"/>
        <v>0</v>
      </c>
      <c r="IO52">
        <f t="shared" si="184"/>
        <v>0</v>
      </c>
      <c r="IP52">
        <f t="shared" si="184"/>
        <v>0</v>
      </c>
      <c r="IQ52">
        <f t="shared" si="184"/>
        <v>0</v>
      </c>
      <c r="IR52">
        <f t="shared" si="184"/>
        <v>0</v>
      </c>
      <c r="IS52">
        <f t="shared" si="184"/>
        <v>0</v>
      </c>
      <c r="IT52">
        <f t="shared" si="184"/>
        <v>0</v>
      </c>
      <c r="IU52">
        <f t="shared" si="184"/>
        <v>0</v>
      </c>
      <c r="IV52">
        <f t="shared" si="184"/>
        <v>0</v>
      </c>
      <c r="IW52">
        <f t="shared" si="184"/>
        <v>0</v>
      </c>
      <c r="IX52">
        <f t="shared" si="184"/>
        <v>0</v>
      </c>
      <c r="IY52">
        <f t="shared" si="184"/>
        <v>0</v>
      </c>
      <c r="IZ52">
        <f t="shared" si="184"/>
        <v>0</v>
      </c>
      <c r="JA52">
        <f t="shared" si="184"/>
        <v>0</v>
      </c>
      <c r="JB52">
        <f t="shared" si="184"/>
        <v>0</v>
      </c>
      <c r="JC52">
        <f t="shared" si="184"/>
        <v>0</v>
      </c>
      <c r="JD52">
        <f t="shared" si="184"/>
        <v>0</v>
      </c>
      <c r="JE52">
        <f t="shared" si="184"/>
        <v>0</v>
      </c>
      <c r="JF52">
        <f t="shared" si="184"/>
        <v>0</v>
      </c>
      <c r="JG52">
        <f t="shared" si="184"/>
        <v>0</v>
      </c>
      <c r="JH52">
        <f t="shared" si="184"/>
        <v>0</v>
      </c>
      <c r="JI52">
        <f t="shared" ref="JI52:LT52" si="185">IF(AND(JI35&gt;0,JH35=0),1,0)</f>
        <v>0</v>
      </c>
      <c r="JJ52">
        <f t="shared" si="185"/>
        <v>0</v>
      </c>
      <c r="JK52">
        <f t="shared" si="185"/>
        <v>0</v>
      </c>
      <c r="JL52">
        <f t="shared" si="185"/>
        <v>0</v>
      </c>
      <c r="JM52">
        <f t="shared" si="185"/>
        <v>0</v>
      </c>
      <c r="JN52">
        <f t="shared" si="185"/>
        <v>0</v>
      </c>
      <c r="JO52">
        <f t="shared" si="185"/>
        <v>0</v>
      </c>
      <c r="JP52">
        <f t="shared" si="185"/>
        <v>0</v>
      </c>
      <c r="JQ52">
        <f t="shared" si="185"/>
        <v>0</v>
      </c>
      <c r="JR52">
        <f t="shared" si="185"/>
        <v>0</v>
      </c>
      <c r="JS52">
        <f t="shared" si="185"/>
        <v>0</v>
      </c>
      <c r="JT52">
        <f t="shared" si="185"/>
        <v>0</v>
      </c>
      <c r="JU52">
        <f t="shared" si="185"/>
        <v>0</v>
      </c>
      <c r="JV52">
        <f t="shared" si="185"/>
        <v>0</v>
      </c>
      <c r="JW52">
        <f t="shared" si="185"/>
        <v>0</v>
      </c>
      <c r="JX52">
        <f t="shared" si="185"/>
        <v>0</v>
      </c>
      <c r="JY52">
        <f t="shared" si="185"/>
        <v>0</v>
      </c>
      <c r="JZ52">
        <f t="shared" si="185"/>
        <v>0</v>
      </c>
      <c r="KA52">
        <f t="shared" si="185"/>
        <v>0</v>
      </c>
      <c r="KB52">
        <f t="shared" si="185"/>
        <v>0</v>
      </c>
      <c r="KC52">
        <f t="shared" si="185"/>
        <v>0</v>
      </c>
      <c r="KD52">
        <f t="shared" si="185"/>
        <v>0</v>
      </c>
      <c r="KE52">
        <f t="shared" si="185"/>
        <v>0</v>
      </c>
      <c r="KF52">
        <f t="shared" si="185"/>
        <v>0</v>
      </c>
      <c r="KG52">
        <f t="shared" si="185"/>
        <v>0</v>
      </c>
      <c r="KH52">
        <f t="shared" si="185"/>
        <v>0</v>
      </c>
      <c r="KI52">
        <f t="shared" si="185"/>
        <v>0</v>
      </c>
      <c r="KJ52">
        <f t="shared" si="185"/>
        <v>0</v>
      </c>
      <c r="KK52">
        <f t="shared" si="185"/>
        <v>0</v>
      </c>
      <c r="KL52">
        <f t="shared" si="185"/>
        <v>0</v>
      </c>
      <c r="KM52">
        <f t="shared" si="185"/>
        <v>0</v>
      </c>
      <c r="KN52">
        <f t="shared" si="185"/>
        <v>0</v>
      </c>
      <c r="KO52">
        <f t="shared" si="185"/>
        <v>0</v>
      </c>
      <c r="KP52">
        <f t="shared" si="185"/>
        <v>0</v>
      </c>
      <c r="KQ52">
        <f t="shared" si="185"/>
        <v>0</v>
      </c>
      <c r="KR52">
        <f t="shared" si="185"/>
        <v>0</v>
      </c>
      <c r="KS52">
        <f t="shared" si="185"/>
        <v>0</v>
      </c>
      <c r="KT52">
        <f t="shared" si="185"/>
        <v>0</v>
      </c>
      <c r="KU52">
        <f t="shared" si="185"/>
        <v>0</v>
      </c>
      <c r="KV52">
        <f t="shared" si="185"/>
        <v>0</v>
      </c>
      <c r="KW52">
        <f t="shared" si="185"/>
        <v>0</v>
      </c>
      <c r="KX52">
        <f t="shared" si="185"/>
        <v>0</v>
      </c>
      <c r="KY52">
        <f t="shared" si="185"/>
        <v>0</v>
      </c>
      <c r="KZ52">
        <f t="shared" si="185"/>
        <v>0</v>
      </c>
      <c r="LA52">
        <f t="shared" si="185"/>
        <v>0</v>
      </c>
      <c r="LB52">
        <f t="shared" si="185"/>
        <v>0</v>
      </c>
      <c r="LC52">
        <f t="shared" si="185"/>
        <v>0</v>
      </c>
      <c r="LD52">
        <f t="shared" si="185"/>
        <v>0</v>
      </c>
      <c r="LE52">
        <f t="shared" si="185"/>
        <v>0</v>
      </c>
      <c r="LF52">
        <f t="shared" si="185"/>
        <v>0</v>
      </c>
      <c r="LG52">
        <f t="shared" si="185"/>
        <v>0</v>
      </c>
      <c r="LH52">
        <f t="shared" si="185"/>
        <v>0</v>
      </c>
      <c r="LI52">
        <f t="shared" si="185"/>
        <v>0</v>
      </c>
      <c r="LJ52">
        <f t="shared" si="185"/>
        <v>0</v>
      </c>
      <c r="LK52">
        <f t="shared" si="185"/>
        <v>0</v>
      </c>
      <c r="LL52">
        <f t="shared" si="185"/>
        <v>0</v>
      </c>
      <c r="LM52">
        <f t="shared" si="185"/>
        <v>0</v>
      </c>
      <c r="LN52">
        <f t="shared" si="185"/>
        <v>0</v>
      </c>
      <c r="LO52">
        <f t="shared" si="185"/>
        <v>0</v>
      </c>
      <c r="LP52">
        <f t="shared" si="185"/>
        <v>0</v>
      </c>
      <c r="LQ52">
        <f t="shared" si="185"/>
        <v>0</v>
      </c>
      <c r="LR52">
        <f t="shared" si="185"/>
        <v>0</v>
      </c>
      <c r="LS52">
        <f t="shared" si="185"/>
        <v>0</v>
      </c>
      <c r="LT52">
        <f t="shared" si="185"/>
        <v>0</v>
      </c>
      <c r="LU52">
        <f t="shared" ref="LU52:OF52" si="186">IF(AND(LU35&gt;0,LT35=0),1,0)</f>
        <v>0</v>
      </c>
      <c r="LV52">
        <f t="shared" si="186"/>
        <v>0</v>
      </c>
      <c r="LW52">
        <f t="shared" si="186"/>
        <v>0</v>
      </c>
      <c r="LX52">
        <f t="shared" si="186"/>
        <v>0</v>
      </c>
      <c r="LY52">
        <f t="shared" si="186"/>
        <v>0</v>
      </c>
      <c r="LZ52">
        <f t="shared" si="186"/>
        <v>0</v>
      </c>
      <c r="MA52">
        <f t="shared" si="186"/>
        <v>0</v>
      </c>
      <c r="MB52">
        <f t="shared" si="186"/>
        <v>0</v>
      </c>
      <c r="MC52">
        <f t="shared" si="186"/>
        <v>0</v>
      </c>
      <c r="MD52">
        <f t="shared" si="186"/>
        <v>0</v>
      </c>
      <c r="ME52">
        <f t="shared" si="186"/>
        <v>0</v>
      </c>
      <c r="MF52">
        <f t="shared" si="186"/>
        <v>0</v>
      </c>
      <c r="MG52">
        <f t="shared" si="186"/>
        <v>0</v>
      </c>
      <c r="MH52">
        <f t="shared" si="186"/>
        <v>0</v>
      </c>
      <c r="MI52">
        <f t="shared" si="186"/>
        <v>0</v>
      </c>
      <c r="MJ52">
        <f t="shared" si="186"/>
        <v>0</v>
      </c>
      <c r="MK52">
        <f t="shared" si="186"/>
        <v>0</v>
      </c>
      <c r="ML52">
        <f t="shared" si="186"/>
        <v>0</v>
      </c>
      <c r="MM52">
        <f t="shared" si="186"/>
        <v>0</v>
      </c>
      <c r="MN52">
        <f t="shared" si="186"/>
        <v>0</v>
      </c>
      <c r="MO52">
        <f t="shared" si="186"/>
        <v>0</v>
      </c>
      <c r="MP52">
        <f t="shared" si="186"/>
        <v>0</v>
      </c>
      <c r="MQ52">
        <f t="shared" si="186"/>
        <v>0</v>
      </c>
      <c r="MR52">
        <f t="shared" si="186"/>
        <v>0</v>
      </c>
      <c r="MS52">
        <f t="shared" si="186"/>
        <v>0</v>
      </c>
      <c r="MT52">
        <f t="shared" si="186"/>
        <v>0</v>
      </c>
      <c r="MU52">
        <f t="shared" si="186"/>
        <v>0</v>
      </c>
      <c r="MV52">
        <f t="shared" si="186"/>
        <v>0</v>
      </c>
      <c r="MW52">
        <f t="shared" si="186"/>
        <v>0</v>
      </c>
      <c r="MX52">
        <f t="shared" si="186"/>
        <v>0</v>
      </c>
      <c r="MY52">
        <f t="shared" si="186"/>
        <v>0</v>
      </c>
      <c r="MZ52">
        <f t="shared" si="186"/>
        <v>0</v>
      </c>
      <c r="NA52">
        <f t="shared" si="186"/>
        <v>0</v>
      </c>
      <c r="NB52">
        <f t="shared" si="186"/>
        <v>0</v>
      </c>
      <c r="NC52">
        <f t="shared" si="186"/>
        <v>0</v>
      </c>
      <c r="ND52">
        <f t="shared" si="186"/>
        <v>0</v>
      </c>
      <c r="NE52">
        <f t="shared" si="186"/>
        <v>0</v>
      </c>
      <c r="NF52">
        <f t="shared" si="186"/>
        <v>0</v>
      </c>
      <c r="NG52">
        <f t="shared" si="186"/>
        <v>0</v>
      </c>
      <c r="NH52">
        <f t="shared" si="186"/>
        <v>0</v>
      </c>
      <c r="NI52">
        <f t="shared" si="186"/>
        <v>0</v>
      </c>
      <c r="NJ52">
        <f t="shared" si="186"/>
        <v>0</v>
      </c>
      <c r="NK52">
        <f t="shared" si="186"/>
        <v>0</v>
      </c>
      <c r="NL52">
        <f t="shared" si="186"/>
        <v>0</v>
      </c>
      <c r="NM52">
        <f t="shared" si="186"/>
        <v>0</v>
      </c>
      <c r="NN52">
        <f t="shared" si="186"/>
        <v>0</v>
      </c>
      <c r="NO52">
        <f t="shared" si="186"/>
        <v>0</v>
      </c>
      <c r="NP52">
        <f t="shared" si="186"/>
        <v>0</v>
      </c>
      <c r="NQ52">
        <f t="shared" si="186"/>
        <v>0</v>
      </c>
      <c r="NR52">
        <f t="shared" si="186"/>
        <v>0</v>
      </c>
      <c r="NS52">
        <f t="shared" si="186"/>
        <v>0</v>
      </c>
      <c r="NT52">
        <f t="shared" si="186"/>
        <v>0</v>
      </c>
      <c r="NU52">
        <f t="shared" si="186"/>
        <v>0</v>
      </c>
      <c r="NV52">
        <f t="shared" si="186"/>
        <v>0</v>
      </c>
      <c r="NW52">
        <f t="shared" si="186"/>
        <v>0</v>
      </c>
      <c r="NX52">
        <f t="shared" si="186"/>
        <v>0</v>
      </c>
      <c r="NY52">
        <f t="shared" si="186"/>
        <v>0</v>
      </c>
      <c r="NZ52">
        <f t="shared" si="186"/>
        <v>0</v>
      </c>
      <c r="OA52">
        <f t="shared" si="186"/>
        <v>0</v>
      </c>
      <c r="OB52">
        <f t="shared" si="186"/>
        <v>0</v>
      </c>
      <c r="OC52">
        <f t="shared" si="186"/>
        <v>0</v>
      </c>
      <c r="OD52">
        <f t="shared" si="186"/>
        <v>0</v>
      </c>
      <c r="OE52">
        <f t="shared" si="186"/>
        <v>0</v>
      </c>
      <c r="OF52">
        <f t="shared" si="186"/>
        <v>0</v>
      </c>
      <c r="OG52">
        <f t="shared" ref="OG52:OR52" si="187">IF(AND(OG35&gt;0,OF35=0),1,0)</f>
        <v>0</v>
      </c>
      <c r="OH52">
        <f t="shared" si="187"/>
        <v>0</v>
      </c>
      <c r="OI52">
        <f t="shared" si="187"/>
        <v>0</v>
      </c>
      <c r="OJ52">
        <f t="shared" si="187"/>
        <v>0</v>
      </c>
      <c r="OK52">
        <f t="shared" si="187"/>
        <v>0</v>
      </c>
      <c r="OL52">
        <f t="shared" si="187"/>
        <v>0</v>
      </c>
      <c r="OM52">
        <f t="shared" si="187"/>
        <v>0</v>
      </c>
      <c r="ON52">
        <f t="shared" si="187"/>
        <v>0</v>
      </c>
      <c r="OO52">
        <f t="shared" si="187"/>
        <v>0</v>
      </c>
      <c r="OP52">
        <f t="shared" si="187"/>
        <v>0</v>
      </c>
      <c r="OQ52">
        <f t="shared" si="187"/>
        <v>0</v>
      </c>
      <c r="OR52" s="310">
        <f t="shared" si="187"/>
        <v>0</v>
      </c>
    </row>
    <row r="53" spans="2:408" x14ac:dyDescent="0.35">
      <c r="B53" s="277"/>
      <c r="C53" t="s">
        <v>306</v>
      </c>
      <c r="E53" s="27">
        <f>E34</f>
        <v>44562</v>
      </c>
      <c r="F53" s="27">
        <f t="shared" ref="F53" si="188">F36</f>
        <v>56614</v>
      </c>
      <c r="J53" s="53">
        <f t="shared" si="139"/>
        <v>1</v>
      </c>
      <c r="L53">
        <f>IF(AND(L32&gt;0,K32=0),1,0)</f>
        <v>0</v>
      </c>
      <c r="M53">
        <f>IF(AND(M32&gt;0,L32=0),1,0)</f>
        <v>0</v>
      </c>
      <c r="N53">
        <f t="shared" ref="N53:BX53" si="189">IF(AND(N32&gt;0,M32=0),1,0)</f>
        <v>0</v>
      </c>
      <c r="O53">
        <f t="shared" si="189"/>
        <v>0</v>
      </c>
      <c r="P53">
        <f t="shared" si="189"/>
        <v>0</v>
      </c>
      <c r="Q53">
        <f t="shared" si="189"/>
        <v>0</v>
      </c>
      <c r="R53">
        <f t="shared" si="189"/>
        <v>0</v>
      </c>
      <c r="S53">
        <f t="shared" si="189"/>
        <v>0</v>
      </c>
      <c r="T53">
        <f t="shared" si="189"/>
        <v>0</v>
      </c>
      <c r="U53">
        <f t="shared" si="189"/>
        <v>0</v>
      </c>
      <c r="V53">
        <f t="shared" si="189"/>
        <v>0</v>
      </c>
      <c r="W53">
        <f t="shared" si="189"/>
        <v>0</v>
      </c>
      <c r="X53">
        <f t="shared" si="189"/>
        <v>0</v>
      </c>
      <c r="Y53">
        <f t="shared" si="189"/>
        <v>0</v>
      </c>
      <c r="Z53">
        <f t="shared" si="189"/>
        <v>0</v>
      </c>
      <c r="AA53">
        <f t="shared" si="189"/>
        <v>0</v>
      </c>
      <c r="AB53">
        <f t="shared" si="189"/>
        <v>0</v>
      </c>
      <c r="AC53">
        <f t="shared" si="189"/>
        <v>0</v>
      </c>
      <c r="AD53">
        <f t="shared" si="189"/>
        <v>0</v>
      </c>
      <c r="AE53">
        <f t="shared" si="189"/>
        <v>0</v>
      </c>
      <c r="AF53">
        <f t="shared" si="189"/>
        <v>0</v>
      </c>
      <c r="AG53">
        <f t="shared" si="189"/>
        <v>0</v>
      </c>
      <c r="AH53">
        <f t="shared" si="189"/>
        <v>0</v>
      </c>
      <c r="AI53">
        <f t="shared" si="189"/>
        <v>0</v>
      </c>
      <c r="AJ53">
        <f t="shared" si="189"/>
        <v>0</v>
      </c>
      <c r="AK53">
        <f t="shared" si="189"/>
        <v>0</v>
      </c>
      <c r="AL53">
        <f t="shared" si="189"/>
        <v>0</v>
      </c>
      <c r="AM53">
        <f t="shared" si="189"/>
        <v>0</v>
      </c>
      <c r="AN53">
        <f t="shared" si="189"/>
        <v>0</v>
      </c>
      <c r="AO53">
        <f t="shared" si="189"/>
        <v>0</v>
      </c>
      <c r="AP53">
        <f t="shared" si="189"/>
        <v>0</v>
      </c>
      <c r="AQ53">
        <f t="shared" si="189"/>
        <v>0</v>
      </c>
      <c r="AR53">
        <f t="shared" si="189"/>
        <v>0</v>
      </c>
      <c r="AS53">
        <f t="shared" si="189"/>
        <v>0</v>
      </c>
      <c r="AT53">
        <f t="shared" si="189"/>
        <v>0</v>
      </c>
      <c r="AU53">
        <f t="shared" si="189"/>
        <v>0</v>
      </c>
      <c r="AV53">
        <f t="shared" si="189"/>
        <v>1</v>
      </c>
      <c r="AW53">
        <f t="shared" si="189"/>
        <v>0</v>
      </c>
      <c r="AX53">
        <f t="shared" si="189"/>
        <v>0</v>
      </c>
      <c r="AY53">
        <f t="shared" si="189"/>
        <v>0</v>
      </c>
      <c r="AZ53">
        <f t="shared" si="189"/>
        <v>0</v>
      </c>
      <c r="BA53">
        <f t="shared" si="189"/>
        <v>0</v>
      </c>
      <c r="BB53">
        <f t="shared" si="189"/>
        <v>0</v>
      </c>
      <c r="BC53">
        <f t="shared" si="189"/>
        <v>0</v>
      </c>
      <c r="BD53">
        <f t="shared" si="189"/>
        <v>0</v>
      </c>
      <c r="BE53">
        <f t="shared" si="189"/>
        <v>0</v>
      </c>
      <c r="BF53">
        <f t="shared" si="189"/>
        <v>0</v>
      </c>
      <c r="BG53">
        <f t="shared" si="189"/>
        <v>0</v>
      </c>
      <c r="BH53">
        <f t="shared" si="189"/>
        <v>0</v>
      </c>
      <c r="BI53">
        <f t="shared" si="189"/>
        <v>0</v>
      </c>
      <c r="BJ53">
        <f t="shared" si="189"/>
        <v>0</v>
      </c>
      <c r="BK53">
        <f t="shared" si="189"/>
        <v>0</v>
      </c>
      <c r="BL53">
        <f t="shared" si="189"/>
        <v>0</v>
      </c>
      <c r="BM53">
        <f t="shared" si="189"/>
        <v>0</v>
      </c>
      <c r="BN53">
        <f t="shared" si="189"/>
        <v>0</v>
      </c>
      <c r="BO53">
        <f t="shared" si="189"/>
        <v>0</v>
      </c>
      <c r="BP53">
        <f t="shared" si="189"/>
        <v>0</v>
      </c>
      <c r="BQ53">
        <f t="shared" si="189"/>
        <v>0</v>
      </c>
      <c r="BR53">
        <f t="shared" si="189"/>
        <v>0</v>
      </c>
      <c r="BS53">
        <f t="shared" si="189"/>
        <v>0</v>
      </c>
      <c r="BT53">
        <f t="shared" si="189"/>
        <v>0</v>
      </c>
      <c r="BU53">
        <f t="shared" si="189"/>
        <v>0</v>
      </c>
      <c r="BV53">
        <f t="shared" si="189"/>
        <v>0</v>
      </c>
      <c r="BW53">
        <f t="shared" si="189"/>
        <v>0</v>
      </c>
      <c r="BX53">
        <f t="shared" si="189"/>
        <v>0</v>
      </c>
      <c r="BY53">
        <f t="shared" ref="BY53:EJ53" si="190">IF(AND(BY32&gt;0,BX32=0),1,0)</f>
        <v>0</v>
      </c>
      <c r="BZ53">
        <f t="shared" si="190"/>
        <v>0</v>
      </c>
      <c r="CA53">
        <f t="shared" si="190"/>
        <v>0</v>
      </c>
      <c r="CB53">
        <f t="shared" si="190"/>
        <v>0</v>
      </c>
      <c r="CC53">
        <f t="shared" si="190"/>
        <v>0</v>
      </c>
      <c r="CD53">
        <f t="shared" si="190"/>
        <v>0</v>
      </c>
      <c r="CE53">
        <f t="shared" si="190"/>
        <v>0</v>
      </c>
      <c r="CF53">
        <f t="shared" si="190"/>
        <v>0</v>
      </c>
      <c r="CG53">
        <f t="shared" si="190"/>
        <v>0</v>
      </c>
      <c r="CH53">
        <f t="shared" si="190"/>
        <v>0</v>
      </c>
      <c r="CI53">
        <f t="shared" si="190"/>
        <v>0</v>
      </c>
      <c r="CJ53">
        <f t="shared" si="190"/>
        <v>0</v>
      </c>
      <c r="CK53">
        <f t="shared" si="190"/>
        <v>0</v>
      </c>
      <c r="CL53">
        <f t="shared" si="190"/>
        <v>0</v>
      </c>
      <c r="CM53">
        <f t="shared" si="190"/>
        <v>0</v>
      </c>
      <c r="CN53">
        <f t="shared" si="190"/>
        <v>0</v>
      </c>
      <c r="CO53">
        <f t="shared" si="190"/>
        <v>0</v>
      </c>
      <c r="CP53">
        <f t="shared" si="190"/>
        <v>0</v>
      </c>
      <c r="CQ53">
        <f t="shared" si="190"/>
        <v>0</v>
      </c>
      <c r="CR53">
        <f t="shared" si="190"/>
        <v>0</v>
      </c>
      <c r="CS53">
        <f t="shared" si="190"/>
        <v>0</v>
      </c>
      <c r="CT53">
        <f t="shared" si="190"/>
        <v>0</v>
      </c>
      <c r="CU53">
        <f t="shared" si="190"/>
        <v>0</v>
      </c>
      <c r="CV53">
        <f t="shared" si="190"/>
        <v>0</v>
      </c>
      <c r="CW53">
        <f t="shared" si="190"/>
        <v>0</v>
      </c>
      <c r="CX53">
        <f t="shared" si="190"/>
        <v>0</v>
      </c>
      <c r="CY53">
        <f t="shared" si="190"/>
        <v>0</v>
      </c>
      <c r="CZ53">
        <f t="shared" si="190"/>
        <v>0</v>
      </c>
      <c r="DA53">
        <f t="shared" si="190"/>
        <v>0</v>
      </c>
      <c r="DB53">
        <f t="shared" si="190"/>
        <v>0</v>
      </c>
      <c r="DC53">
        <f t="shared" si="190"/>
        <v>0</v>
      </c>
      <c r="DD53">
        <f t="shared" si="190"/>
        <v>0</v>
      </c>
      <c r="DE53">
        <f t="shared" si="190"/>
        <v>0</v>
      </c>
      <c r="DF53">
        <f t="shared" si="190"/>
        <v>0</v>
      </c>
      <c r="DG53">
        <f t="shared" si="190"/>
        <v>0</v>
      </c>
      <c r="DH53">
        <f t="shared" si="190"/>
        <v>0</v>
      </c>
      <c r="DI53">
        <f t="shared" si="190"/>
        <v>0</v>
      </c>
      <c r="DJ53">
        <f t="shared" si="190"/>
        <v>0</v>
      </c>
      <c r="DK53">
        <f t="shared" si="190"/>
        <v>0</v>
      </c>
      <c r="DL53">
        <f t="shared" si="190"/>
        <v>0</v>
      </c>
      <c r="DM53">
        <f t="shared" si="190"/>
        <v>0</v>
      </c>
      <c r="DN53">
        <f t="shared" si="190"/>
        <v>0</v>
      </c>
      <c r="DO53">
        <f t="shared" si="190"/>
        <v>0</v>
      </c>
      <c r="DP53">
        <f t="shared" si="190"/>
        <v>0</v>
      </c>
      <c r="DQ53">
        <f t="shared" si="190"/>
        <v>0</v>
      </c>
      <c r="DR53">
        <f t="shared" si="190"/>
        <v>0</v>
      </c>
      <c r="DS53">
        <f t="shared" si="190"/>
        <v>0</v>
      </c>
      <c r="DT53">
        <f t="shared" si="190"/>
        <v>0</v>
      </c>
      <c r="DU53">
        <f t="shared" si="190"/>
        <v>0</v>
      </c>
      <c r="DV53">
        <f t="shared" si="190"/>
        <v>0</v>
      </c>
      <c r="DW53">
        <f t="shared" si="190"/>
        <v>0</v>
      </c>
      <c r="DX53">
        <f t="shared" si="190"/>
        <v>0</v>
      </c>
      <c r="DY53">
        <f t="shared" si="190"/>
        <v>0</v>
      </c>
      <c r="DZ53">
        <f t="shared" si="190"/>
        <v>0</v>
      </c>
      <c r="EA53">
        <f t="shared" si="190"/>
        <v>0</v>
      </c>
      <c r="EB53">
        <f t="shared" si="190"/>
        <v>0</v>
      </c>
      <c r="EC53">
        <f t="shared" si="190"/>
        <v>0</v>
      </c>
      <c r="ED53">
        <f t="shared" si="190"/>
        <v>0</v>
      </c>
      <c r="EE53">
        <f t="shared" si="190"/>
        <v>0</v>
      </c>
      <c r="EF53">
        <f t="shared" si="190"/>
        <v>0</v>
      </c>
      <c r="EG53">
        <f t="shared" si="190"/>
        <v>0</v>
      </c>
      <c r="EH53">
        <f t="shared" si="190"/>
        <v>0</v>
      </c>
      <c r="EI53">
        <f t="shared" si="190"/>
        <v>0</v>
      </c>
      <c r="EJ53">
        <f t="shared" si="190"/>
        <v>0</v>
      </c>
      <c r="EK53">
        <f t="shared" ref="EK53:GV53" si="191">IF(AND(EK32&gt;0,EJ32=0),1,0)</f>
        <v>0</v>
      </c>
      <c r="EL53">
        <f t="shared" si="191"/>
        <v>0</v>
      </c>
      <c r="EM53">
        <f t="shared" si="191"/>
        <v>0</v>
      </c>
      <c r="EN53">
        <f t="shared" si="191"/>
        <v>0</v>
      </c>
      <c r="EO53">
        <f t="shared" si="191"/>
        <v>0</v>
      </c>
      <c r="EP53">
        <f t="shared" si="191"/>
        <v>0</v>
      </c>
      <c r="EQ53">
        <f t="shared" si="191"/>
        <v>0</v>
      </c>
      <c r="ER53">
        <f t="shared" si="191"/>
        <v>0</v>
      </c>
      <c r="ES53">
        <f t="shared" si="191"/>
        <v>0</v>
      </c>
      <c r="ET53">
        <f t="shared" si="191"/>
        <v>0</v>
      </c>
      <c r="EU53">
        <f t="shared" si="191"/>
        <v>0</v>
      </c>
      <c r="EV53">
        <f t="shared" si="191"/>
        <v>0</v>
      </c>
      <c r="EW53">
        <f t="shared" si="191"/>
        <v>0</v>
      </c>
      <c r="EX53">
        <f t="shared" si="191"/>
        <v>0</v>
      </c>
      <c r="EY53">
        <f t="shared" si="191"/>
        <v>0</v>
      </c>
      <c r="EZ53">
        <f t="shared" si="191"/>
        <v>0</v>
      </c>
      <c r="FA53">
        <f t="shared" si="191"/>
        <v>0</v>
      </c>
      <c r="FB53">
        <f t="shared" si="191"/>
        <v>0</v>
      </c>
      <c r="FC53">
        <f t="shared" si="191"/>
        <v>0</v>
      </c>
      <c r="FD53">
        <f t="shared" si="191"/>
        <v>0</v>
      </c>
      <c r="FE53">
        <f t="shared" si="191"/>
        <v>0</v>
      </c>
      <c r="FF53">
        <f t="shared" si="191"/>
        <v>0</v>
      </c>
      <c r="FG53">
        <f t="shared" si="191"/>
        <v>0</v>
      </c>
      <c r="FH53">
        <f t="shared" si="191"/>
        <v>0</v>
      </c>
      <c r="FI53">
        <f t="shared" si="191"/>
        <v>0</v>
      </c>
      <c r="FJ53">
        <f t="shared" si="191"/>
        <v>0</v>
      </c>
      <c r="FK53">
        <f t="shared" si="191"/>
        <v>0</v>
      </c>
      <c r="FL53">
        <f t="shared" si="191"/>
        <v>0</v>
      </c>
      <c r="FM53">
        <f t="shared" si="191"/>
        <v>0</v>
      </c>
      <c r="FN53">
        <f t="shared" si="191"/>
        <v>0</v>
      </c>
      <c r="FO53">
        <f t="shared" si="191"/>
        <v>0</v>
      </c>
      <c r="FP53">
        <f t="shared" si="191"/>
        <v>0</v>
      </c>
      <c r="FQ53">
        <f t="shared" si="191"/>
        <v>0</v>
      </c>
      <c r="FR53">
        <f t="shared" si="191"/>
        <v>0</v>
      </c>
      <c r="FS53">
        <f t="shared" si="191"/>
        <v>0</v>
      </c>
      <c r="FT53">
        <f t="shared" si="191"/>
        <v>0</v>
      </c>
      <c r="FU53">
        <f t="shared" si="191"/>
        <v>0</v>
      </c>
      <c r="FV53">
        <f t="shared" si="191"/>
        <v>0</v>
      </c>
      <c r="FW53">
        <f t="shared" si="191"/>
        <v>0</v>
      </c>
      <c r="FX53">
        <f t="shared" si="191"/>
        <v>0</v>
      </c>
      <c r="FY53">
        <f t="shared" si="191"/>
        <v>0</v>
      </c>
      <c r="FZ53">
        <f t="shared" si="191"/>
        <v>0</v>
      </c>
      <c r="GA53">
        <f t="shared" si="191"/>
        <v>0</v>
      </c>
      <c r="GB53">
        <f t="shared" si="191"/>
        <v>0</v>
      </c>
      <c r="GC53">
        <f t="shared" si="191"/>
        <v>0</v>
      </c>
      <c r="GD53">
        <f t="shared" si="191"/>
        <v>0</v>
      </c>
      <c r="GE53">
        <f t="shared" si="191"/>
        <v>0</v>
      </c>
      <c r="GF53">
        <f t="shared" si="191"/>
        <v>0</v>
      </c>
      <c r="GG53">
        <f t="shared" si="191"/>
        <v>0</v>
      </c>
      <c r="GH53">
        <f t="shared" si="191"/>
        <v>0</v>
      </c>
      <c r="GI53">
        <f t="shared" si="191"/>
        <v>0</v>
      </c>
      <c r="GJ53">
        <f t="shared" si="191"/>
        <v>0</v>
      </c>
      <c r="GK53">
        <f t="shared" si="191"/>
        <v>0</v>
      </c>
      <c r="GL53">
        <f t="shared" si="191"/>
        <v>0</v>
      </c>
      <c r="GM53">
        <f t="shared" si="191"/>
        <v>0</v>
      </c>
      <c r="GN53">
        <f t="shared" si="191"/>
        <v>0</v>
      </c>
      <c r="GO53">
        <f t="shared" si="191"/>
        <v>0</v>
      </c>
      <c r="GP53">
        <f t="shared" si="191"/>
        <v>0</v>
      </c>
      <c r="GQ53">
        <f t="shared" si="191"/>
        <v>0</v>
      </c>
      <c r="GR53">
        <f t="shared" si="191"/>
        <v>0</v>
      </c>
      <c r="GS53">
        <f t="shared" si="191"/>
        <v>0</v>
      </c>
      <c r="GT53">
        <f t="shared" si="191"/>
        <v>0</v>
      </c>
      <c r="GU53">
        <f t="shared" si="191"/>
        <v>0</v>
      </c>
      <c r="GV53">
        <f t="shared" si="191"/>
        <v>0</v>
      </c>
      <c r="GW53">
        <f t="shared" ref="GW53:JH53" si="192">IF(AND(GW32&gt;0,GV32=0),1,0)</f>
        <v>0</v>
      </c>
      <c r="GX53">
        <f t="shared" si="192"/>
        <v>0</v>
      </c>
      <c r="GY53">
        <f t="shared" si="192"/>
        <v>0</v>
      </c>
      <c r="GZ53">
        <f t="shared" si="192"/>
        <v>0</v>
      </c>
      <c r="HA53">
        <f t="shared" si="192"/>
        <v>0</v>
      </c>
      <c r="HB53">
        <f t="shared" si="192"/>
        <v>0</v>
      </c>
      <c r="HC53">
        <f t="shared" si="192"/>
        <v>0</v>
      </c>
      <c r="HD53">
        <f t="shared" si="192"/>
        <v>0</v>
      </c>
      <c r="HE53">
        <f t="shared" si="192"/>
        <v>0</v>
      </c>
      <c r="HF53">
        <f t="shared" si="192"/>
        <v>0</v>
      </c>
      <c r="HG53">
        <f t="shared" si="192"/>
        <v>0</v>
      </c>
      <c r="HH53">
        <f t="shared" si="192"/>
        <v>0</v>
      </c>
      <c r="HI53">
        <f t="shared" si="192"/>
        <v>0</v>
      </c>
      <c r="HJ53">
        <f t="shared" si="192"/>
        <v>0</v>
      </c>
      <c r="HK53">
        <f t="shared" si="192"/>
        <v>0</v>
      </c>
      <c r="HL53">
        <f t="shared" si="192"/>
        <v>0</v>
      </c>
      <c r="HM53">
        <f t="shared" si="192"/>
        <v>0</v>
      </c>
      <c r="HN53">
        <f t="shared" si="192"/>
        <v>0</v>
      </c>
      <c r="HO53">
        <f t="shared" si="192"/>
        <v>0</v>
      </c>
      <c r="HP53">
        <f t="shared" si="192"/>
        <v>0</v>
      </c>
      <c r="HQ53">
        <f t="shared" si="192"/>
        <v>0</v>
      </c>
      <c r="HR53">
        <f t="shared" si="192"/>
        <v>0</v>
      </c>
      <c r="HS53">
        <f t="shared" si="192"/>
        <v>0</v>
      </c>
      <c r="HT53">
        <f t="shared" si="192"/>
        <v>0</v>
      </c>
      <c r="HU53">
        <f t="shared" si="192"/>
        <v>0</v>
      </c>
      <c r="HV53">
        <f t="shared" si="192"/>
        <v>0</v>
      </c>
      <c r="HW53">
        <f t="shared" si="192"/>
        <v>0</v>
      </c>
      <c r="HX53">
        <f t="shared" si="192"/>
        <v>0</v>
      </c>
      <c r="HY53">
        <f t="shared" si="192"/>
        <v>0</v>
      </c>
      <c r="HZ53">
        <f t="shared" si="192"/>
        <v>0</v>
      </c>
      <c r="IA53">
        <f t="shared" si="192"/>
        <v>0</v>
      </c>
      <c r="IB53">
        <f t="shared" si="192"/>
        <v>0</v>
      </c>
      <c r="IC53">
        <f t="shared" si="192"/>
        <v>0</v>
      </c>
      <c r="ID53">
        <f t="shared" si="192"/>
        <v>0</v>
      </c>
      <c r="IE53">
        <f t="shared" si="192"/>
        <v>0</v>
      </c>
      <c r="IF53">
        <f t="shared" si="192"/>
        <v>0</v>
      </c>
      <c r="IG53">
        <f t="shared" si="192"/>
        <v>0</v>
      </c>
      <c r="IH53">
        <f t="shared" si="192"/>
        <v>0</v>
      </c>
      <c r="II53">
        <f t="shared" si="192"/>
        <v>0</v>
      </c>
      <c r="IJ53">
        <f t="shared" si="192"/>
        <v>0</v>
      </c>
      <c r="IK53">
        <f t="shared" si="192"/>
        <v>0</v>
      </c>
      <c r="IL53">
        <f t="shared" si="192"/>
        <v>0</v>
      </c>
      <c r="IM53">
        <f t="shared" si="192"/>
        <v>0</v>
      </c>
      <c r="IN53">
        <f t="shared" si="192"/>
        <v>0</v>
      </c>
      <c r="IO53">
        <f t="shared" si="192"/>
        <v>0</v>
      </c>
      <c r="IP53">
        <f t="shared" si="192"/>
        <v>0</v>
      </c>
      <c r="IQ53">
        <f t="shared" si="192"/>
        <v>0</v>
      </c>
      <c r="IR53">
        <f t="shared" si="192"/>
        <v>0</v>
      </c>
      <c r="IS53">
        <f t="shared" si="192"/>
        <v>0</v>
      </c>
      <c r="IT53">
        <f t="shared" si="192"/>
        <v>0</v>
      </c>
      <c r="IU53">
        <f t="shared" si="192"/>
        <v>0</v>
      </c>
      <c r="IV53">
        <f t="shared" si="192"/>
        <v>0</v>
      </c>
      <c r="IW53">
        <f t="shared" si="192"/>
        <v>0</v>
      </c>
      <c r="IX53">
        <f t="shared" si="192"/>
        <v>0</v>
      </c>
      <c r="IY53">
        <f t="shared" si="192"/>
        <v>0</v>
      </c>
      <c r="IZ53">
        <f t="shared" si="192"/>
        <v>0</v>
      </c>
      <c r="JA53">
        <f t="shared" si="192"/>
        <v>0</v>
      </c>
      <c r="JB53">
        <f t="shared" si="192"/>
        <v>0</v>
      </c>
      <c r="JC53">
        <f t="shared" si="192"/>
        <v>0</v>
      </c>
      <c r="JD53">
        <f t="shared" si="192"/>
        <v>0</v>
      </c>
      <c r="JE53">
        <f t="shared" si="192"/>
        <v>0</v>
      </c>
      <c r="JF53">
        <f t="shared" si="192"/>
        <v>0</v>
      </c>
      <c r="JG53">
        <f t="shared" si="192"/>
        <v>0</v>
      </c>
      <c r="JH53">
        <f t="shared" si="192"/>
        <v>0</v>
      </c>
      <c r="JI53">
        <f t="shared" ref="JI53:LT53" si="193">IF(AND(JI32&gt;0,JH32=0),1,0)</f>
        <v>0</v>
      </c>
      <c r="JJ53">
        <f t="shared" si="193"/>
        <v>0</v>
      </c>
      <c r="JK53">
        <f t="shared" si="193"/>
        <v>0</v>
      </c>
      <c r="JL53">
        <f t="shared" si="193"/>
        <v>0</v>
      </c>
      <c r="JM53">
        <f t="shared" si="193"/>
        <v>0</v>
      </c>
      <c r="JN53">
        <f t="shared" si="193"/>
        <v>0</v>
      </c>
      <c r="JO53">
        <f t="shared" si="193"/>
        <v>0</v>
      </c>
      <c r="JP53">
        <f t="shared" si="193"/>
        <v>0</v>
      </c>
      <c r="JQ53">
        <f t="shared" si="193"/>
        <v>0</v>
      </c>
      <c r="JR53">
        <f t="shared" si="193"/>
        <v>0</v>
      </c>
      <c r="JS53">
        <f t="shared" si="193"/>
        <v>0</v>
      </c>
      <c r="JT53">
        <f t="shared" si="193"/>
        <v>0</v>
      </c>
      <c r="JU53">
        <f t="shared" si="193"/>
        <v>0</v>
      </c>
      <c r="JV53">
        <f t="shared" si="193"/>
        <v>0</v>
      </c>
      <c r="JW53">
        <f t="shared" si="193"/>
        <v>0</v>
      </c>
      <c r="JX53">
        <f t="shared" si="193"/>
        <v>0</v>
      </c>
      <c r="JY53">
        <f t="shared" si="193"/>
        <v>0</v>
      </c>
      <c r="JZ53">
        <f t="shared" si="193"/>
        <v>0</v>
      </c>
      <c r="KA53">
        <f t="shared" si="193"/>
        <v>0</v>
      </c>
      <c r="KB53">
        <f t="shared" si="193"/>
        <v>0</v>
      </c>
      <c r="KC53">
        <f t="shared" si="193"/>
        <v>0</v>
      </c>
      <c r="KD53">
        <f t="shared" si="193"/>
        <v>0</v>
      </c>
      <c r="KE53">
        <f t="shared" si="193"/>
        <v>0</v>
      </c>
      <c r="KF53">
        <f t="shared" si="193"/>
        <v>0</v>
      </c>
      <c r="KG53">
        <f t="shared" si="193"/>
        <v>0</v>
      </c>
      <c r="KH53">
        <f t="shared" si="193"/>
        <v>0</v>
      </c>
      <c r="KI53">
        <f t="shared" si="193"/>
        <v>0</v>
      </c>
      <c r="KJ53">
        <f t="shared" si="193"/>
        <v>0</v>
      </c>
      <c r="KK53">
        <f t="shared" si="193"/>
        <v>0</v>
      </c>
      <c r="KL53">
        <f t="shared" si="193"/>
        <v>0</v>
      </c>
      <c r="KM53">
        <f t="shared" si="193"/>
        <v>0</v>
      </c>
      <c r="KN53">
        <f t="shared" si="193"/>
        <v>0</v>
      </c>
      <c r="KO53">
        <f t="shared" si="193"/>
        <v>0</v>
      </c>
      <c r="KP53">
        <f t="shared" si="193"/>
        <v>0</v>
      </c>
      <c r="KQ53">
        <f t="shared" si="193"/>
        <v>0</v>
      </c>
      <c r="KR53">
        <f t="shared" si="193"/>
        <v>0</v>
      </c>
      <c r="KS53">
        <f t="shared" si="193"/>
        <v>0</v>
      </c>
      <c r="KT53">
        <f t="shared" si="193"/>
        <v>0</v>
      </c>
      <c r="KU53">
        <f t="shared" si="193"/>
        <v>0</v>
      </c>
      <c r="KV53">
        <f t="shared" si="193"/>
        <v>0</v>
      </c>
      <c r="KW53">
        <f t="shared" si="193"/>
        <v>0</v>
      </c>
      <c r="KX53">
        <f t="shared" si="193"/>
        <v>0</v>
      </c>
      <c r="KY53">
        <f t="shared" si="193"/>
        <v>0</v>
      </c>
      <c r="KZ53">
        <f t="shared" si="193"/>
        <v>0</v>
      </c>
      <c r="LA53">
        <f t="shared" si="193"/>
        <v>0</v>
      </c>
      <c r="LB53">
        <f t="shared" si="193"/>
        <v>0</v>
      </c>
      <c r="LC53">
        <f t="shared" si="193"/>
        <v>0</v>
      </c>
      <c r="LD53">
        <f t="shared" si="193"/>
        <v>0</v>
      </c>
      <c r="LE53">
        <f t="shared" si="193"/>
        <v>0</v>
      </c>
      <c r="LF53">
        <f t="shared" si="193"/>
        <v>0</v>
      </c>
      <c r="LG53">
        <f t="shared" si="193"/>
        <v>0</v>
      </c>
      <c r="LH53">
        <f t="shared" si="193"/>
        <v>0</v>
      </c>
      <c r="LI53">
        <f t="shared" si="193"/>
        <v>0</v>
      </c>
      <c r="LJ53">
        <f t="shared" si="193"/>
        <v>0</v>
      </c>
      <c r="LK53">
        <f t="shared" si="193"/>
        <v>0</v>
      </c>
      <c r="LL53">
        <f t="shared" si="193"/>
        <v>0</v>
      </c>
      <c r="LM53">
        <f t="shared" si="193"/>
        <v>0</v>
      </c>
      <c r="LN53">
        <f t="shared" si="193"/>
        <v>0</v>
      </c>
      <c r="LO53">
        <f t="shared" si="193"/>
        <v>0</v>
      </c>
      <c r="LP53">
        <f t="shared" si="193"/>
        <v>0</v>
      </c>
      <c r="LQ53">
        <f t="shared" si="193"/>
        <v>0</v>
      </c>
      <c r="LR53">
        <f t="shared" si="193"/>
        <v>0</v>
      </c>
      <c r="LS53">
        <f t="shared" si="193"/>
        <v>0</v>
      </c>
      <c r="LT53">
        <f t="shared" si="193"/>
        <v>0</v>
      </c>
      <c r="LU53">
        <f t="shared" ref="LU53:OF53" si="194">IF(AND(LU32&gt;0,LT32=0),1,0)</f>
        <v>0</v>
      </c>
      <c r="LV53">
        <f t="shared" si="194"/>
        <v>0</v>
      </c>
      <c r="LW53">
        <f t="shared" si="194"/>
        <v>0</v>
      </c>
      <c r="LX53">
        <f t="shared" si="194"/>
        <v>0</v>
      </c>
      <c r="LY53">
        <f t="shared" si="194"/>
        <v>0</v>
      </c>
      <c r="LZ53">
        <f t="shared" si="194"/>
        <v>0</v>
      </c>
      <c r="MA53">
        <f t="shared" si="194"/>
        <v>0</v>
      </c>
      <c r="MB53">
        <f t="shared" si="194"/>
        <v>0</v>
      </c>
      <c r="MC53">
        <f t="shared" si="194"/>
        <v>0</v>
      </c>
      <c r="MD53">
        <f t="shared" si="194"/>
        <v>0</v>
      </c>
      <c r="ME53">
        <f t="shared" si="194"/>
        <v>0</v>
      </c>
      <c r="MF53">
        <f t="shared" si="194"/>
        <v>0</v>
      </c>
      <c r="MG53">
        <f t="shared" si="194"/>
        <v>0</v>
      </c>
      <c r="MH53">
        <f t="shared" si="194"/>
        <v>0</v>
      </c>
      <c r="MI53">
        <f t="shared" si="194"/>
        <v>0</v>
      </c>
      <c r="MJ53">
        <f t="shared" si="194"/>
        <v>0</v>
      </c>
      <c r="MK53">
        <f t="shared" si="194"/>
        <v>0</v>
      </c>
      <c r="ML53">
        <f t="shared" si="194"/>
        <v>0</v>
      </c>
      <c r="MM53">
        <f t="shared" si="194"/>
        <v>0</v>
      </c>
      <c r="MN53">
        <f t="shared" si="194"/>
        <v>0</v>
      </c>
      <c r="MO53">
        <f t="shared" si="194"/>
        <v>0</v>
      </c>
      <c r="MP53">
        <f t="shared" si="194"/>
        <v>0</v>
      </c>
      <c r="MQ53">
        <f t="shared" si="194"/>
        <v>0</v>
      </c>
      <c r="MR53">
        <f t="shared" si="194"/>
        <v>0</v>
      </c>
      <c r="MS53">
        <f t="shared" si="194"/>
        <v>0</v>
      </c>
      <c r="MT53">
        <f t="shared" si="194"/>
        <v>0</v>
      </c>
      <c r="MU53">
        <f t="shared" si="194"/>
        <v>0</v>
      </c>
      <c r="MV53">
        <f t="shared" si="194"/>
        <v>0</v>
      </c>
      <c r="MW53">
        <f t="shared" si="194"/>
        <v>0</v>
      </c>
      <c r="MX53">
        <f t="shared" si="194"/>
        <v>0</v>
      </c>
      <c r="MY53">
        <f t="shared" si="194"/>
        <v>0</v>
      </c>
      <c r="MZ53">
        <f t="shared" si="194"/>
        <v>0</v>
      </c>
      <c r="NA53">
        <f t="shared" si="194"/>
        <v>0</v>
      </c>
      <c r="NB53">
        <f t="shared" si="194"/>
        <v>0</v>
      </c>
      <c r="NC53">
        <f t="shared" si="194"/>
        <v>0</v>
      </c>
      <c r="ND53">
        <f t="shared" si="194"/>
        <v>0</v>
      </c>
      <c r="NE53">
        <f t="shared" si="194"/>
        <v>0</v>
      </c>
      <c r="NF53">
        <f t="shared" si="194"/>
        <v>0</v>
      </c>
      <c r="NG53">
        <f t="shared" si="194"/>
        <v>0</v>
      </c>
      <c r="NH53">
        <f t="shared" si="194"/>
        <v>0</v>
      </c>
      <c r="NI53">
        <f t="shared" si="194"/>
        <v>0</v>
      </c>
      <c r="NJ53">
        <f t="shared" si="194"/>
        <v>0</v>
      </c>
      <c r="NK53">
        <f t="shared" si="194"/>
        <v>0</v>
      </c>
      <c r="NL53">
        <f t="shared" si="194"/>
        <v>0</v>
      </c>
      <c r="NM53">
        <f t="shared" si="194"/>
        <v>0</v>
      </c>
      <c r="NN53">
        <f t="shared" si="194"/>
        <v>0</v>
      </c>
      <c r="NO53">
        <f t="shared" si="194"/>
        <v>0</v>
      </c>
      <c r="NP53">
        <f t="shared" si="194"/>
        <v>0</v>
      </c>
      <c r="NQ53">
        <f t="shared" si="194"/>
        <v>0</v>
      </c>
      <c r="NR53">
        <f t="shared" si="194"/>
        <v>0</v>
      </c>
      <c r="NS53">
        <f t="shared" si="194"/>
        <v>0</v>
      </c>
      <c r="NT53">
        <f t="shared" si="194"/>
        <v>0</v>
      </c>
      <c r="NU53">
        <f t="shared" si="194"/>
        <v>0</v>
      </c>
      <c r="NV53">
        <f t="shared" si="194"/>
        <v>0</v>
      </c>
      <c r="NW53">
        <f t="shared" si="194"/>
        <v>0</v>
      </c>
      <c r="NX53">
        <f t="shared" si="194"/>
        <v>0</v>
      </c>
      <c r="NY53">
        <f t="shared" si="194"/>
        <v>0</v>
      </c>
      <c r="NZ53">
        <f t="shared" si="194"/>
        <v>0</v>
      </c>
      <c r="OA53">
        <f t="shared" si="194"/>
        <v>0</v>
      </c>
      <c r="OB53">
        <f t="shared" si="194"/>
        <v>0</v>
      </c>
      <c r="OC53">
        <f t="shared" si="194"/>
        <v>0</v>
      </c>
      <c r="OD53">
        <f t="shared" si="194"/>
        <v>0</v>
      </c>
      <c r="OE53">
        <f t="shared" si="194"/>
        <v>0</v>
      </c>
      <c r="OF53">
        <f t="shared" si="194"/>
        <v>0</v>
      </c>
      <c r="OG53">
        <f t="shared" ref="OG53:OR53" si="195">IF(AND(OG32&gt;0,OF32=0),1,0)</f>
        <v>0</v>
      </c>
      <c r="OH53">
        <f t="shared" si="195"/>
        <v>0</v>
      </c>
      <c r="OI53">
        <f t="shared" si="195"/>
        <v>0</v>
      </c>
      <c r="OJ53">
        <f t="shared" si="195"/>
        <v>0</v>
      </c>
      <c r="OK53">
        <f t="shared" si="195"/>
        <v>0</v>
      </c>
      <c r="OL53">
        <f t="shared" si="195"/>
        <v>0</v>
      </c>
      <c r="OM53">
        <f t="shared" si="195"/>
        <v>0</v>
      </c>
      <c r="ON53">
        <f t="shared" si="195"/>
        <v>0</v>
      </c>
      <c r="OO53">
        <f t="shared" si="195"/>
        <v>0</v>
      </c>
      <c r="OP53">
        <f t="shared" si="195"/>
        <v>0</v>
      </c>
      <c r="OQ53">
        <f t="shared" si="195"/>
        <v>0</v>
      </c>
      <c r="OR53" s="310">
        <f t="shared" si="195"/>
        <v>0</v>
      </c>
    </row>
    <row r="54" spans="2:408" x14ac:dyDescent="0.35">
      <c r="B54" s="277"/>
      <c r="L54">
        <f>IF(AND(L36&gt;0,K36=0),1,0)</f>
        <v>0</v>
      </c>
      <c r="M54">
        <f t="shared" ref="M54:BX54" si="196">IF(AND(M36&gt;0,L36=0),1,0)</f>
        <v>0</v>
      </c>
      <c r="N54">
        <f t="shared" si="196"/>
        <v>0</v>
      </c>
      <c r="O54">
        <f t="shared" si="196"/>
        <v>0</v>
      </c>
      <c r="P54">
        <f t="shared" si="196"/>
        <v>0</v>
      </c>
      <c r="Q54">
        <f t="shared" si="196"/>
        <v>0</v>
      </c>
      <c r="R54">
        <f t="shared" si="196"/>
        <v>0</v>
      </c>
      <c r="S54">
        <f t="shared" si="196"/>
        <v>0</v>
      </c>
      <c r="T54">
        <f t="shared" si="196"/>
        <v>0</v>
      </c>
      <c r="U54">
        <f t="shared" si="196"/>
        <v>0</v>
      </c>
      <c r="V54">
        <f t="shared" si="196"/>
        <v>0</v>
      </c>
      <c r="W54">
        <f t="shared" si="196"/>
        <v>0</v>
      </c>
      <c r="X54">
        <f t="shared" si="196"/>
        <v>0</v>
      </c>
      <c r="Y54">
        <f t="shared" si="196"/>
        <v>0</v>
      </c>
      <c r="Z54">
        <f t="shared" si="196"/>
        <v>0</v>
      </c>
      <c r="AA54">
        <f t="shared" si="196"/>
        <v>0</v>
      </c>
      <c r="AB54">
        <f t="shared" si="196"/>
        <v>0</v>
      </c>
      <c r="AC54">
        <f t="shared" si="196"/>
        <v>0</v>
      </c>
      <c r="AD54">
        <f t="shared" si="196"/>
        <v>0</v>
      </c>
      <c r="AE54">
        <f t="shared" si="196"/>
        <v>0</v>
      </c>
      <c r="AF54">
        <f t="shared" si="196"/>
        <v>0</v>
      </c>
      <c r="AG54">
        <f t="shared" si="196"/>
        <v>0</v>
      </c>
      <c r="AH54">
        <f t="shared" si="196"/>
        <v>0</v>
      </c>
      <c r="AI54">
        <f t="shared" si="196"/>
        <v>0</v>
      </c>
      <c r="AJ54">
        <f t="shared" si="196"/>
        <v>0</v>
      </c>
      <c r="AK54">
        <f t="shared" si="196"/>
        <v>0</v>
      </c>
      <c r="AL54">
        <f t="shared" si="196"/>
        <v>0</v>
      </c>
      <c r="AM54">
        <f t="shared" si="196"/>
        <v>0</v>
      </c>
      <c r="AN54">
        <f t="shared" si="196"/>
        <v>0</v>
      </c>
      <c r="AO54">
        <f t="shared" si="196"/>
        <v>0</v>
      </c>
      <c r="AP54">
        <f t="shared" si="196"/>
        <v>0</v>
      </c>
      <c r="AQ54">
        <f t="shared" si="196"/>
        <v>0</v>
      </c>
      <c r="AR54">
        <f t="shared" si="196"/>
        <v>0</v>
      </c>
      <c r="AS54">
        <f t="shared" si="196"/>
        <v>0</v>
      </c>
      <c r="AT54">
        <f t="shared" si="196"/>
        <v>0</v>
      </c>
      <c r="AU54">
        <f t="shared" si="196"/>
        <v>0</v>
      </c>
      <c r="AV54">
        <f t="shared" si="196"/>
        <v>0</v>
      </c>
      <c r="AW54">
        <f t="shared" si="196"/>
        <v>0</v>
      </c>
      <c r="AX54">
        <f t="shared" si="196"/>
        <v>0</v>
      </c>
      <c r="AY54">
        <f t="shared" si="196"/>
        <v>0</v>
      </c>
      <c r="AZ54">
        <f t="shared" si="196"/>
        <v>0</v>
      </c>
      <c r="BA54">
        <f t="shared" si="196"/>
        <v>0</v>
      </c>
      <c r="BB54">
        <f t="shared" si="196"/>
        <v>0</v>
      </c>
      <c r="BC54">
        <f t="shared" si="196"/>
        <v>0</v>
      </c>
      <c r="BD54">
        <f t="shared" si="196"/>
        <v>0</v>
      </c>
      <c r="BE54">
        <f t="shared" si="196"/>
        <v>0</v>
      </c>
      <c r="BF54">
        <f t="shared" si="196"/>
        <v>0</v>
      </c>
      <c r="BG54">
        <f t="shared" si="196"/>
        <v>0</v>
      </c>
      <c r="BH54">
        <f t="shared" si="196"/>
        <v>0</v>
      </c>
      <c r="BI54">
        <f t="shared" si="196"/>
        <v>0</v>
      </c>
      <c r="BJ54">
        <f t="shared" si="196"/>
        <v>0</v>
      </c>
      <c r="BK54">
        <f t="shared" si="196"/>
        <v>0</v>
      </c>
      <c r="BL54">
        <f t="shared" si="196"/>
        <v>0</v>
      </c>
      <c r="BM54">
        <f t="shared" si="196"/>
        <v>0</v>
      </c>
      <c r="BN54">
        <f t="shared" si="196"/>
        <v>0</v>
      </c>
      <c r="BO54">
        <f t="shared" si="196"/>
        <v>0</v>
      </c>
      <c r="BP54">
        <f t="shared" si="196"/>
        <v>0</v>
      </c>
      <c r="BQ54">
        <f t="shared" si="196"/>
        <v>0</v>
      </c>
      <c r="BR54">
        <f t="shared" si="196"/>
        <v>0</v>
      </c>
      <c r="BS54">
        <f t="shared" si="196"/>
        <v>0</v>
      </c>
      <c r="BT54">
        <f t="shared" si="196"/>
        <v>0</v>
      </c>
      <c r="BU54">
        <f t="shared" si="196"/>
        <v>0</v>
      </c>
      <c r="BV54">
        <f t="shared" si="196"/>
        <v>0</v>
      </c>
      <c r="BW54">
        <f t="shared" si="196"/>
        <v>0</v>
      </c>
      <c r="BX54">
        <f t="shared" si="196"/>
        <v>0</v>
      </c>
      <c r="BY54">
        <f t="shared" ref="BY54:EJ54" si="197">IF(AND(BY36&gt;0,BX36=0),1,0)</f>
        <v>0</v>
      </c>
      <c r="BZ54">
        <f t="shared" si="197"/>
        <v>0</v>
      </c>
      <c r="CA54">
        <f t="shared" si="197"/>
        <v>0</v>
      </c>
      <c r="CB54">
        <f t="shared" si="197"/>
        <v>0</v>
      </c>
      <c r="CC54">
        <f t="shared" si="197"/>
        <v>0</v>
      </c>
      <c r="CD54">
        <f t="shared" si="197"/>
        <v>0</v>
      </c>
      <c r="CE54">
        <f t="shared" si="197"/>
        <v>0</v>
      </c>
      <c r="CF54">
        <f t="shared" si="197"/>
        <v>1</v>
      </c>
      <c r="CG54">
        <f t="shared" si="197"/>
        <v>0</v>
      </c>
      <c r="CH54">
        <f t="shared" si="197"/>
        <v>0</v>
      </c>
      <c r="CI54">
        <f t="shared" si="197"/>
        <v>0</v>
      </c>
      <c r="CJ54">
        <f t="shared" si="197"/>
        <v>0</v>
      </c>
      <c r="CK54">
        <f t="shared" si="197"/>
        <v>0</v>
      </c>
      <c r="CL54">
        <f t="shared" si="197"/>
        <v>0</v>
      </c>
      <c r="CM54">
        <f t="shared" si="197"/>
        <v>0</v>
      </c>
      <c r="CN54">
        <f t="shared" si="197"/>
        <v>0</v>
      </c>
      <c r="CO54">
        <f t="shared" si="197"/>
        <v>0</v>
      </c>
      <c r="CP54">
        <f t="shared" si="197"/>
        <v>0</v>
      </c>
      <c r="CQ54">
        <f t="shared" si="197"/>
        <v>0</v>
      </c>
      <c r="CR54">
        <f t="shared" si="197"/>
        <v>0</v>
      </c>
      <c r="CS54">
        <f t="shared" si="197"/>
        <v>0</v>
      </c>
      <c r="CT54">
        <f t="shared" si="197"/>
        <v>0</v>
      </c>
      <c r="CU54">
        <f t="shared" si="197"/>
        <v>0</v>
      </c>
      <c r="CV54">
        <f t="shared" si="197"/>
        <v>0</v>
      </c>
      <c r="CW54">
        <f t="shared" si="197"/>
        <v>0</v>
      </c>
      <c r="CX54">
        <f t="shared" si="197"/>
        <v>0</v>
      </c>
      <c r="CY54">
        <f t="shared" si="197"/>
        <v>0</v>
      </c>
      <c r="CZ54">
        <f t="shared" si="197"/>
        <v>0</v>
      </c>
      <c r="DA54">
        <f t="shared" si="197"/>
        <v>0</v>
      </c>
      <c r="DB54">
        <f t="shared" si="197"/>
        <v>0</v>
      </c>
      <c r="DC54">
        <f t="shared" si="197"/>
        <v>0</v>
      </c>
      <c r="DD54">
        <f t="shared" si="197"/>
        <v>0</v>
      </c>
      <c r="DE54">
        <f t="shared" si="197"/>
        <v>0</v>
      </c>
      <c r="DF54">
        <f t="shared" si="197"/>
        <v>0</v>
      </c>
      <c r="DG54">
        <f t="shared" si="197"/>
        <v>0</v>
      </c>
      <c r="DH54">
        <f t="shared" si="197"/>
        <v>0</v>
      </c>
      <c r="DI54">
        <f t="shared" si="197"/>
        <v>0</v>
      </c>
      <c r="DJ54">
        <f t="shared" si="197"/>
        <v>0</v>
      </c>
      <c r="DK54">
        <f t="shared" si="197"/>
        <v>0</v>
      </c>
      <c r="DL54">
        <f t="shared" si="197"/>
        <v>0</v>
      </c>
      <c r="DM54">
        <f t="shared" si="197"/>
        <v>0</v>
      </c>
      <c r="DN54">
        <f t="shared" si="197"/>
        <v>0</v>
      </c>
      <c r="DO54">
        <f t="shared" si="197"/>
        <v>0</v>
      </c>
      <c r="DP54">
        <f t="shared" si="197"/>
        <v>0</v>
      </c>
      <c r="DQ54">
        <f t="shared" si="197"/>
        <v>0</v>
      </c>
      <c r="DR54">
        <f t="shared" si="197"/>
        <v>0</v>
      </c>
      <c r="DS54">
        <f t="shared" si="197"/>
        <v>0</v>
      </c>
      <c r="DT54">
        <f t="shared" si="197"/>
        <v>0</v>
      </c>
      <c r="DU54">
        <f t="shared" si="197"/>
        <v>0</v>
      </c>
      <c r="DV54">
        <f t="shared" si="197"/>
        <v>0</v>
      </c>
      <c r="DW54">
        <f t="shared" si="197"/>
        <v>0</v>
      </c>
      <c r="DX54">
        <f t="shared" si="197"/>
        <v>0</v>
      </c>
      <c r="DY54">
        <f t="shared" si="197"/>
        <v>0</v>
      </c>
      <c r="DZ54">
        <f t="shared" si="197"/>
        <v>0</v>
      </c>
      <c r="EA54">
        <f t="shared" si="197"/>
        <v>0</v>
      </c>
      <c r="EB54">
        <f t="shared" si="197"/>
        <v>0</v>
      </c>
      <c r="EC54">
        <f t="shared" si="197"/>
        <v>0</v>
      </c>
      <c r="ED54">
        <f t="shared" si="197"/>
        <v>0</v>
      </c>
      <c r="EE54">
        <f t="shared" si="197"/>
        <v>0</v>
      </c>
      <c r="EF54">
        <f t="shared" si="197"/>
        <v>0</v>
      </c>
      <c r="EG54">
        <f t="shared" si="197"/>
        <v>0</v>
      </c>
      <c r="EH54">
        <f t="shared" si="197"/>
        <v>0</v>
      </c>
      <c r="EI54">
        <f t="shared" si="197"/>
        <v>0</v>
      </c>
      <c r="EJ54">
        <f t="shared" si="197"/>
        <v>0</v>
      </c>
      <c r="EK54">
        <f t="shared" ref="EK54:GV54" si="198">IF(AND(EK36&gt;0,EJ36=0),1,0)</f>
        <v>0</v>
      </c>
      <c r="EL54">
        <f t="shared" si="198"/>
        <v>0</v>
      </c>
      <c r="EM54">
        <f t="shared" si="198"/>
        <v>0</v>
      </c>
      <c r="EN54">
        <f t="shared" si="198"/>
        <v>0</v>
      </c>
      <c r="EO54">
        <f t="shared" si="198"/>
        <v>0</v>
      </c>
      <c r="EP54">
        <f t="shared" si="198"/>
        <v>0</v>
      </c>
      <c r="EQ54">
        <f t="shared" si="198"/>
        <v>0</v>
      </c>
      <c r="ER54">
        <f t="shared" si="198"/>
        <v>0</v>
      </c>
      <c r="ES54">
        <f t="shared" si="198"/>
        <v>0</v>
      </c>
      <c r="ET54">
        <f t="shared" si="198"/>
        <v>0</v>
      </c>
      <c r="EU54">
        <f t="shared" si="198"/>
        <v>0</v>
      </c>
      <c r="EV54">
        <f t="shared" si="198"/>
        <v>0</v>
      </c>
      <c r="EW54">
        <f t="shared" si="198"/>
        <v>0</v>
      </c>
      <c r="EX54">
        <f t="shared" si="198"/>
        <v>0</v>
      </c>
      <c r="EY54">
        <f t="shared" si="198"/>
        <v>0</v>
      </c>
      <c r="EZ54">
        <f t="shared" si="198"/>
        <v>0</v>
      </c>
      <c r="FA54">
        <f t="shared" si="198"/>
        <v>0</v>
      </c>
      <c r="FB54">
        <f t="shared" si="198"/>
        <v>0</v>
      </c>
      <c r="FC54">
        <f t="shared" si="198"/>
        <v>0</v>
      </c>
      <c r="FD54">
        <f t="shared" si="198"/>
        <v>0</v>
      </c>
      <c r="FE54">
        <f t="shared" si="198"/>
        <v>0</v>
      </c>
      <c r="FF54">
        <f t="shared" si="198"/>
        <v>0</v>
      </c>
      <c r="FG54">
        <f t="shared" si="198"/>
        <v>0</v>
      </c>
      <c r="FH54">
        <f t="shared" si="198"/>
        <v>0</v>
      </c>
      <c r="FI54">
        <f t="shared" si="198"/>
        <v>0</v>
      </c>
      <c r="FJ54">
        <f t="shared" si="198"/>
        <v>0</v>
      </c>
      <c r="FK54">
        <f t="shared" si="198"/>
        <v>0</v>
      </c>
      <c r="FL54">
        <f t="shared" si="198"/>
        <v>0</v>
      </c>
      <c r="FM54">
        <f t="shared" si="198"/>
        <v>0</v>
      </c>
      <c r="FN54">
        <f t="shared" si="198"/>
        <v>0</v>
      </c>
      <c r="FO54">
        <f t="shared" si="198"/>
        <v>0</v>
      </c>
      <c r="FP54">
        <f t="shared" si="198"/>
        <v>0</v>
      </c>
      <c r="FQ54">
        <f t="shared" si="198"/>
        <v>0</v>
      </c>
      <c r="FR54">
        <f t="shared" si="198"/>
        <v>0</v>
      </c>
      <c r="FS54">
        <f t="shared" si="198"/>
        <v>0</v>
      </c>
      <c r="FT54">
        <f t="shared" si="198"/>
        <v>0</v>
      </c>
      <c r="FU54">
        <f t="shared" si="198"/>
        <v>0</v>
      </c>
      <c r="FV54">
        <f t="shared" si="198"/>
        <v>0</v>
      </c>
      <c r="FW54">
        <f t="shared" si="198"/>
        <v>0</v>
      </c>
      <c r="FX54">
        <f t="shared" si="198"/>
        <v>0</v>
      </c>
      <c r="FY54">
        <f t="shared" si="198"/>
        <v>0</v>
      </c>
      <c r="FZ54">
        <f t="shared" si="198"/>
        <v>0</v>
      </c>
      <c r="GA54">
        <f t="shared" si="198"/>
        <v>0</v>
      </c>
      <c r="GB54">
        <f t="shared" si="198"/>
        <v>0</v>
      </c>
      <c r="GC54">
        <f t="shared" si="198"/>
        <v>0</v>
      </c>
      <c r="GD54">
        <f t="shared" si="198"/>
        <v>0</v>
      </c>
      <c r="GE54">
        <f t="shared" si="198"/>
        <v>0</v>
      </c>
      <c r="GF54">
        <f t="shared" si="198"/>
        <v>0</v>
      </c>
      <c r="GG54">
        <f t="shared" si="198"/>
        <v>0</v>
      </c>
      <c r="GH54">
        <f t="shared" si="198"/>
        <v>0</v>
      </c>
      <c r="GI54">
        <f t="shared" si="198"/>
        <v>0</v>
      </c>
      <c r="GJ54">
        <f t="shared" si="198"/>
        <v>0</v>
      </c>
      <c r="GK54">
        <f t="shared" si="198"/>
        <v>0</v>
      </c>
      <c r="GL54">
        <f t="shared" si="198"/>
        <v>0</v>
      </c>
      <c r="GM54">
        <f t="shared" si="198"/>
        <v>0</v>
      </c>
      <c r="GN54">
        <f t="shared" si="198"/>
        <v>0</v>
      </c>
      <c r="GO54">
        <f t="shared" si="198"/>
        <v>0</v>
      </c>
      <c r="GP54">
        <f t="shared" si="198"/>
        <v>0</v>
      </c>
      <c r="GQ54">
        <f t="shared" si="198"/>
        <v>0</v>
      </c>
      <c r="GR54">
        <f t="shared" si="198"/>
        <v>0</v>
      </c>
      <c r="GS54">
        <f t="shared" si="198"/>
        <v>0</v>
      </c>
      <c r="GT54">
        <f t="shared" si="198"/>
        <v>0</v>
      </c>
      <c r="GU54">
        <f t="shared" si="198"/>
        <v>0</v>
      </c>
      <c r="GV54">
        <f t="shared" si="198"/>
        <v>0</v>
      </c>
      <c r="GW54">
        <f t="shared" ref="GW54:JH54" si="199">IF(AND(GW36&gt;0,GV36=0),1,0)</f>
        <v>0</v>
      </c>
      <c r="GX54">
        <f t="shared" si="199"/>
        <v>0</v>
      </c>
      <c r="GY54">
        <f t="shared" si="199"/>
        <v>0</v>
      </c>
      <c r="GZ54">
        <f t="shared" si="199"/>
        <v>0</v>
      </c>
      <c r="HA54">
        <f t="shared" si="199"/>
        <v>0</v>
      </c>
      <c r="HB54">
        <f t="shared" si="199"/>
        <v>0</v>
      </c>
      <c r="HC54">
        <f t="shared" si="199"/>
        <v>0</v>
      </c>
      <c r="HD54">
        <f t="shared" si="199"/>
        <v>0</v>
      </c>
      <c r="HE54">
        <f t="shared" si="199"/>
        <v>0</v>
      </c>
      <c r="HF54">
        <f t="shared" si="199"/>
        <v>0</v>
      </c>
      <c r="HG54">
        <f t="shared" si="199"/>
        <v>0</v>
      </c>
      <c r="HH54">
        <f t="shared" si="199"/>
        <v>0</v>
      </c>
      <c r="HI54">
        <f t="shared" si="199"/>
        <v>0</v>
      </c>
      <c r="HJ54">
        <f t="shared" si="199"/>
        <v>0</v>
      </c>
      <c r="HK54">
        <f t="shared" si="199"/>
        <v>0</v>
      </c>
      <c r="HL54">
        <f t="shared" si="199"/>
        <v>0</v>
      </c>
      <c r="HM54">
        <f t="shared" si="199"/>
        <v>0</v>
      </c>
      <c r="HN54">
        <f t="shared" si="199"/>
        <v>0</v>
      </c>
      <c r="HO54">
        <f t="shared" si="199"/>
        <v>0</v>
      </c>
      <c r="HP54">
        <f t="shared" si="199"/>
        <v>0</v>
      </c>
      <c r="HQ54">
        <f t="shared" si="199"/>
        <v>0</v>
      </c>
      <c r="HR54">
        <f t="shared" si="199"/>
        <v>0</v>
      </c>
      <c r="HS54">
        <f t="shared" si="199"/>
        <v>0</v>
      </c>
      <c r="HT54">
        <f t="shared" si="199"/>
        <v>0</v>
      </c>
      <c r="HU54">
        <f t="shared" si="199"/>
        <v>0</v>
      </c>
      <c r="HV54">
        <f t="shared" si="199"/>
        <v>0</v>
      </c>
      <c r="HW54">
        <f t="shared" si="199"/>
        <v>0</v>
      </c>
      <c r="HX54">
        <f t="shared" si="199"/>
        <v>0</v>
      </c>
      <c r="HY54">
        <f t="shared" si="199"/>
        <v>0</v>
      </c>
      <c r="HZ54">
        <f t="shared" si="199"/>
        <v>0</v>
      </c>
      <c r="IA54">
        <f t="shared" si="199"/>
        <v>0</v>
      </c>
      <c r="IB54">
        <f t="shared" si="199"/>
        <v>0</v>
      </c>
      <c r="IC54">
        <f t="shared" si="199"/>
        <v>0</v>
      </c>
      <c r="ID54">
        <f t="shared" si="199"/>
        <v>0</v>
      </c>
      <c r="IE54">
        <f t="shared" si="199"/>
        <v>0</v>
      </c>
      <c r="IF54">
        <f t="shared" si="199"/>
        <v>0</v>
      </c>
      <c r="IG54">
        <f t="shared" si="199"/>
        <v>0</v>
      </c>
      <c r="IH54">
        <f t="shared" si="199"/>
        <v>0</v>
      </c>
      <c r="II54">
        <f t="shared" si="199"/>
        <v>0</v>
      </c>
      <c r="IJ54">
        <f t="shared" si="199"/>
        <v>0</v>
      </c>
      <c r="IK54">
        <f t="shared" si="199"/>
        <v>0</v>
      </c>
      <c r="IL54">
        <f t="shared" si="199"/>
        <v>0</v>
      </c>
      <c r="IM54">
        <f t="shared" si="199"/>
        <v>0</v>
      </c>
      <c r="IN54">
        <f t="shared" si="199"/>
        <v>0</v>
      </c>
      <c r="IO54">
        <f t="shared" si="199"/>
        <v>0</v>
      </c>
      <c r="IP54">
        <f t="shared" si="199"/>
        <v>0</v>
      </c>
      <c r="IQ54">
        <f t="shared" si="199"/>
        <v>0</v>
      </c>
      <c r="IR54">
        <f t="shared" si="199"/>
        <v>0</v>
      </c>
      <c r="IS54">
        <f t="shared" si="199"/>
        <v>0</v>
      </c>
      <c r="IT54">
        <f t="shared" si="199"/>
        <v>0</v>
      </c>
      <c r="IU54">
        <f t="shared" si="199"/>
        <v>0</v>
      </c>
      <c r="IV54">
        <f t="shared" si="199"/>
        <v>0</v>
      </c>
      <c r="IW54">
        <f t="shared" si="199"/>
        <v>0</v>
      </c>
      <c r="IX54">
        <f t="shared" si="199"/>
        <v>0</v>
      </c>
      <c r="IY54">
        <f t="shared" si="199"/>
        <v>0</v>
      </c>
      <c r="IZ54">
        <f t="shared" si="199"/>
        <v>0</v>
      </c>
      <c r="JA54">
        <f t="shared" si="199"/>
        <v>0</v>
      </c>
      <c r="JB54">
        <f t="shared" si="199"/>
        <v>0</v>
      </c>
      <c r="JC54">
        <f t="shared" si="199"/>
        <v>0</v>
      </c>
      <c r="JD54">
        <f t="shared" si="199"/>
        <v>0</v>
      </c>
      <c r="JE54">
        <f t="shared" si="199"/>
        <v>0</v>
      </c>
      <c r="JF54">
        <f t="shared" si="199"/>
        <v>0</v>
      </c>
      <c r="JG54">
        <f t="shared" si="199"/>
        <v>0</v>
      </c>
      <c r="JH54">
        <f t="shared" si="199"/>
        <v>0</v>
      </c>
      <c r="JI54">
        <f t="shared" ref="JI54:LT54" si="200">IF(AND(JI36&gt;0,JH36=0),1,0)</f>
        <v>0</v>
      </c>
      <c r="JJ54">
        <f t="shared" si="200"/>
        <v>0</v>
      </c>
      <c r="JK54">
        <f t="shared" si="200"/>
        <v>0</v>
      </c>
      <c r="JL54">
        <f t="shared" si="200"/>
        <v>0</v>
      </c>
      <c r="JM54">
        <f t="shared" si="200"/>
        <v>0</v>
      </c>
      <c r="JN54">
        <f t="shared" si="200"/>
        <v>0</v>
      </c>
      <c r="JO54">
        <f t="shared" si="200"/>
        <v>0</v>
      </c>
      <c r="JP54">
        <f t="shared" si="200"/>
        <v>0</v>
      </c>
      <c r="JQ54">
        <f t="shared" si="200"/>
        <v>0</v>
      </c>
      <c r="JR54">
        <f t="shared" si="200"/>
        <v>0</v>
      </c>
      <c r="JS54">
        <f t="shared" si="200"/>
        <v>0</v>
      </c>
      <c r="JT54">
        <f t="shared" si="200"/>
        <v>0</v>
      </c>
      <c r="JU54">
        <f t="shared" si="200"/>
        <v>0</v>
      </c>
      <c r="JV54">
        <f t="shared" si="200"/>
        <v>0</v>
      </c>
      <c r="JW54">
        <f t="shared" si="200"/>
        <v>0</v>
      </c>
      <c r="JX54">
        <f t="shared" si="200"/>
        <v>0</v>
      </c>
      <c r="JY54">
        <f t="shared" si="200"/>
        <v>0</v>
      </c>
      <c r="JZ54">
        <f t="shared" si="200"/>
        <v>0</v>
      </c>
      <c r="KA54">
        <f t="shared" si="200"/>
        <v>0</v>
      </c>
      <c r="KB54">
        <f t="shared" si="200"/>
        <v>0</v>
      </c>
      <c r="KC54">
        <f t="shared" si="200"/>
        <v>0</v>
      </c>
      <c r="KD54">
        <f t="shared" si="200"/>
        <v>0</v>
      </c>
      <c r="KE54">
        <f t="shared" si="200"/>
        <v>0</v>
      </c>
      <c r="KF54">
        <f t="shared" si="200"/>
        <v>0</v>
      </c>
      <c r="KG54">
        <f t="shared" si="200"/>
        <v>0</v>
      </c>
      <c r="KH54">
        <f t="shared" si="200"/>
        <v>0</v>
      </c>
      <c r="KI54">
        <f t="shared" si="200"/>
        <v>0</v>
      </c>
      <c r="KJ54">
        <f t="shared" si="200"/>
        <v>0</v>
      </c>
      <c r="KK54">
        <f t="shared" si="200"/>
        <v>0</v>
      </c>
      <c r="KL54">
        <f t="shared" si="200"/>
        <v>0</v>
      </c>
      <c r="KM54">
        <f t="shared" si="200"/>
        <v>0</v>
      </c>
      <c r="KN54">
        <f t="shared" si="200"/>
        <v>0</v>
      </c>
      <c r="KO54">
        <f t="shared" si="200"/>
        <v>0</v>
      </c>
      <c r="KP54">
        <f t="shared" si="200"/>
        <v>0</v>
      </c>
      <c r="KQ54">
        <f t="shared" si="200"/>
        <v>0</v>
      </c>
      <c r="KR54">
        <f t="shared" si="200"/>
        <v>0</v>
      </c>
      <c r="KS54">
        <f t="shared" si="200"/>
        <v>0</v>
      </c>
      <c r="KT54">
        <f t="shared" si="200"/>
        <v>0</v>
      </c>
      <c r="KU54">
        <f t="shared" si="200"/>
        <v>0</v>
      </c>
      <c r="KV54">
        <f t="shared" si="200"/>
        <v>0</v>
      </c>
      <c r="KW54">
        <f t="shared" si="200"/>
        <v>0</v>
      </c>
      <c r="KX54">
        <f t="shared" si="200"/>
        <v>0</v>
      </c>
      <c r="KY54">
        <f t="shared" si="200"/>
        <v>0</v>
      </c>
      <c r="KZ54">
        <f t="shared" si="200"/>
        <v>0</v>
      </c>
      <c r="LA54">
        <f t="shared" si="200"/>
        <v>0</v>
      </c>
      <c r="LB54">
        <f t="shared" si="200"/>
        <v>0</v>
      </c>
      <c r="LC54">
        <f t="shared" si="200"/>
        <v>0</v>
      </c>
      <c r="LD54">
        <f t="shared" si="200"/>
        <v>0</v>
      </c>
      <c r="LE54">
        <f t="shared" si="200"/>
        <v>0</v>
      </c>
      <c r="LF54">
        <f t="shared" si="200"/>
        <v>0</v>
      </c>
      <c r="LG54">
        <f t="shared" si="200"/>
        <v>0</v>
      </c>
      <c r="LH54">
        <f t="shared" si="200"/>
        <v>0</v>
      </c>
      <c r="LI54">
        <f t="shared" si="200"/>
        <v>0</v>
      </c>
      <c r="LJ54">
        <f t="shared" si="200"/>
        <v>0</v>
      </c>
      <c r="LK54">
        <f t="shared" si="200"/>
        <v>0</v>
      </c>
      <c r="LL54">
        <f t="shared" si="200"/>
        <v>0</v>
      </c>
      <c r="LM54">
        <f t="shared" si="200"/>
        <v>0</v>
      </c>
      <c r="LN54">
        <f t="shared" si="200"/>
        <v>0</v>
      </c>
      <c r="LO54">
        <f t="shared" si="200"/>
        <v>0</v>
      </c>
      <c r="LP54">
        <f t="shared" si="200"/>
        <v>0</v>
      </c>
      <c r="LQ54">
        <f t="shared" si="200"/>
        <v>0</v>
      </c>
      <c r="LR54">
        <f t="shared" si="200"/>
        <v>0</v>
      </c>
      <c r="LS54">
        <f t="shared" si="200"/>
        <v>0</v>
      </c>
      <c r="LT54">
        <f t="shared" si="200"/>
        <v>0</v>
      </c>
      <c r="LU54">
        <f t="shared" ref="LU54:OF54" si="201">IF(AND(LU36&gt;0,LT36=0),1,0)</f>
        <v>0</v>
      </c>
      <c r="LV54">
        <f t="shared" si="201"/>
        <v>0</v>
      </c>
      <c r="LW54">
        <f t="shared" si="201"/>
        <v>0</v>
      </c>
      <c r="LX54">
        <f t="shared" si="201"/>
        <v>0</v>
      </c>
      <c r="LY54">
        <f t="shared" si="201"/>
        <v>0</v>
      </c>
      <c r="LZ54">
        <f t="shared" si="201"/>
        <v>0</v>
      </c>
      <c r="MA54">
        <f t="shared" si="201"/>
        <v>0</v>
      </c>
      <c r="MB54">
        <f t="shared" si="201"/>
        <v>0</v>
      </c>
      <c r="MC54">
        <f t="shared" si="201"/>
        <v>0</v>
      </c>
      <c r="MD54">
        <f t="shared" si="201"/>
        <v>0</v>
      </c>
      <c r="ME54">
        <f t="shared" si="201"/>
        <v>0</v>
      </c>
      <c r="MF54">
        <f t="shared" si="201"/>
        <v>0</v>
      </c>
      <c r="MG54">
        <f t="shared" si="201"/>
        <v>0</v>
      </c>
      <c r="MH54">
        <f t="shared" si="201"/>
        <v>0</v>
      </c>
      <c r="MI54">
        <f t="shared" si="201"/>
        <v>0</v>
      </c>
      <c r="MJ54">
        <f t="shared" si="201"/>
        <v>0</v>
      </c>
      <c r="MK54">
        <f t="shared" si="201"/>
        <v>0</v>
      </c>
      <c r="ML54">
        <f t="shared" si="201"/>
        <v>0</v>
      </c>
      <c r="MM54">
        <f t="shared" si="201"/>
        <v>0</v>
      </c>
      <c r="MN54">
        <f t="shared" si="201"/>
        <v>0</v>
      </c>
      <c r="MO54">
        <f t="shared" si="201"/>
        <v>0</v>
      </c>
      <c r="MP54">
        <f t="shared" si="201"/>
        <v>0</v>
      </c>
      <c r="MQ54">
        <f t="shared" si="201"/>
        <v>0</v>
      </c>
      <c r="MR54">
        <f t="shared" si="201"/>
        <v>0</v>
      </c>
      <c r="MS54">
        <f t="shared" si="201"/>
        <v>0</v>
      </c>
      <c r="MT54">
        <f t="shared" si="201"/>
        <v>0</v>
      </c>
      <c r="MU54">
        <f t="shared" si="201"/>
        <v>0</v>
      </c>
      <c r="MV54">
        <f t="shared" si="201"/>
        <v>0</v>
      </c>
      <c r="MW54">
        <f t="shared" si="201"/>
        <v>0</v>
      </c>
      <c r="MX54">
        <f t="shared" si="201"/>
        <v>0</v>
      </c>
      <c r="MY54">
        <f t="shared" si="201"/>
        <v>0</v>
      </c>
      <c r="MZ54">
        <f t="shared" si="201"/>
        <v>0</v>
      </c>
      <c r="NA54">
        <f t="shared" si="201"/>
        <v>0</v>
      </c>
      <c r="NB54">
        <f t="shared" si="201"/>
        <v>0</v>
      </c>
      <c r="NC54">
        <f t="shared" si="201"/>
        <v>0</v>
      </c>
      <c r="ND54">
        <f t="shared" si="201"/>
        <v>0</v>
      </c>
      <c r="NE54">
        <f t="shared" si="201"/>
        <v>0</v>
      </c>
      <c r="NF54">
        <f t="shared" si="201"/>
        <v>0</v>
      </c>
      <c r="NG54">
        <f t="shared" si="201"/>
        <v>0</v>
      </c>
      <c r="NH54">
        <f t="shared" si="201"/>
        <v>0</v>
      </c>
      <c r="NI54">
        <f t="shared" si="201"/>
        <v>0</v>
      </c>
      <c r="NJ54">
        <f t="shared" si="201"/>
        <v>0</v>
      </c>
      <c r="NK54">
        <f t="shared" si="201"/>
        <v>0</v>
      </c>
      <c r="NL54">
        <f t="shared" si="201"/>
        <v>0</v>
      </c>
      <c r="NM54">
        <f t="shared" si="201"/>
        <v>0</v>
      </c>
      <c r="NN54">
        <f t="shared" si="201"/>
        <v>0</v>
      </c>
      <c r="NO54">
        <f t="shared" si="201"/>
        <v>0</v>
      </c>
      <c r="NP54">
        <f t="shared" si="201"/>
        <v>0</v>
      </c>
      <c r="NQ54">
        <f t="shared" si="201"/>
        <v>0</v>
      </c>
      <c r="NR54">
        <f t="shared" si="201"/>
        <v>0</v>
      </c>
      <c r="NS54">
        <f t="shared" si="201"/>
        <v>0</v>
      </c>
      <c r="NT54">
        <f t="shared" si="201"/>
        <v>0</v>
      </c>
      <c r="NU54">
        <f t="shared" si="201"/>
        <v>0</v>
      </c>
      <c r="NV54">
        <f t="shared" si="201"/>
        <v>0</v>
      </c>
      <c r="NW54">
        <f t="shared" si="201"/>
        <v>0</v>
      </c>
      <c r="NX54">
        <f t="shared" si="201"/>
        <v>0</v>
      </c>
      <c r="NY54">
        <f t="shared" si="201"/>
        <v>0</v>
      </c>
      <c r="NZ54">
        <f t="shared" si="201"/>
        <v>0</v>
      </c>
      <c r="OA54">
        <f t="shared" si="201"/>
        <v>0</v>
      </c>
      <c r="OB54">
        <f t="shared" si="201"/>
        <v>0</v>
      </c>
      <c r="OC54">
        <f t="shared" si="201"/>
        <v>0</v>
      </c>
      <c r="OD54">
        <f t="shared" si="201"/>
        <v>0</v>
      </c>
      <c r="OE54">
        <f t="shared" si="201"/>
        <v>0</v>
      </c>
      <c r="OF54">
        <f t="shared" si="201"/>
        <v>0</v>
      </c>
      <c r="OG54">
        <f t="shared" ref="OG54:OR54" si="202">IF(AND(OG36&gt;0,OF36=0),1,0)</f>
        <v>0</v>
      </c>
      <c r="OH54">
        <f t="shared" si="202"/>
        <v>0</v>
      </c>
      <c r="OI54">
        <f t="shared" si="202"/>
        <v>0</v>
      </c>
      <c r="OJ54">
        <f t="shared" si="202"/>
        <v>0</v>
      </c>
      <c r="OK54">
        <f t="shared" si="202"/>
        <v>0</v>
      </c>
      <c r="OL54">
        <f t="shared" si="202"/>
        <v>0</v>
      </c>
      <c r="OM54">
        <f t="shared" si="202"/>
        <v>0</v>
      </c>
      <c r="ON54">
        <f t="shared" si="202"/>
        <v>0</v>
      </c>
      <c r="OO54">
        <f t="shared" si="202"/>
        <v>0</v>
      </c>
      <c r="OP54">
        <f t="shared" si="202"/>
        <v>0</v>
      </c>
      <c r="OQ54">
        <f t="shared" si="202"/>
        <v>0</v>
      </c>
      <c r="OR54" s="310">
        <f t="shared" si="202"/>
        <v>0</v>
      </c>
    </row>
    <row r="55" spans="2:408" x14ac:dyDescent="0.35">
      <c r="B55" s="277"/>
      <c r="OR55" s="310"/>
    </row>
    <row r="56" spans="2:408" x14ac:dyDescent="0.35">
      <c r="B56" s="277"/>
      <c r="OR56" s="310"/>
    </row>
    <row r="57" spans="2:408" x14ac:dyDescent="0.35">
      <c r="B57" s="340"/>
      <c r="C57" s="239" t="s">
        <v>308</v>
      </c>
      <c r="D57" s="237"/>
      <c r="E57" s="237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  <c r="AA57" s="237"/>
      <c r="AB57" s="237"/>
      <c r="AC57" s="237"/>
      <c r="AD57" s="237"/>
      <c r="AE57" s="237"/>
      <c r="AF57" s="237"/>
      <c r="AG57" s="237"/>
      <c r="AH57" s="237"/>
      <c r="AI57" s="237"/>
      <c r="AJ57" s="237"/>
      <c r="AK57" s="237"/>
      <c r="AL57" s="237"/>
      <c r="AM57" s="237"/>
      <c r="AN57" s="237"/>
      <c r="AO57" s="237"/>
      <c r="AP57" s="237"/>
      <c r="AQ57" s="237"/>
      <c r="AR57" s="237"/>
      <c r="AS57" s="237"/>
      <c r="AT57" s="237"/>
      <c r="AU57" s="237"/>
      <c r="AV57" s="237"/>
      <c r="AW57" s="237"/>
      <c r="AX57" s="237"/>
      <c r="AY57" s="237"/>
      <c r="AZ57" s="237"/>
      <c r="BA57" s="237"/>
      <c r="BB57" s="237"/>
      <c r="BC57" s="237"/>
      <c r="BD57" s="237"/>
      <c r="BE57" s="237"/>
      <c r="BF57" s="237"/>
      <c r="BG57" s="237"/>
      <c r="BH57" s="237"/>
      <c r="BI57" s="237"/>
      <c r="BJ57" s="237"/>
      <c r="BK57" s="237"/>
      <c r="BL57" s="237"/>
      <c r="BM57" s="237"/>
      <c r="BN57" s="237"/>
      <c r="BO57" s="237"/>
      <c r="BP57" s="237"/>
      <c r="BQ57" s="237"/>
      <c r="BR57" s="237"/>
      <c r="BS57" s="237"/>
      <c r="BT57" s="237"/>
      <c r="BU57" s="237"/>
      <c r="BV57" s="237"/>
      <c r="BW57" s="237"/>
      <c r="BX57" s="237"/>
      <c r="BY57" s="237"/>
      <c r="BZ57" s="237"/>
      <c r="CA57" s="237"/>
      <c r="CB57" s="237"/>
      <c r="CC57" s="237"/>
      <c r="CD57" s="237"/>
      <c r="CE57" s="237"/>
      <c r="CF57" s="237"/>
      <c r="CG57" s="237"/>
      <c r="CH57" s="237"/>
      <c r="CI57" s="237"/>
      <c r="CJ57" s="237"/>
      <c r="CK57" s="237"/>
      <c r="CL57" s="237"/>
      <c r="CM57" s="237"/>
      <c r="CN57" s="237"/>
      <c r="CO57" s="237"/>
      <c r="CP57" s="237"/>
      <c r="CQ57" s="237"/>
      <c r="CR57" s="237"/>
      <c r="CS57" s="237"/>
      <c r="CT57" s="237"/>
      <c r="CU57" s="237"/>
      <c r="CV57" s="237"/>
      <c r="CW57" s="237"/>
      <c r="CX57" s="237"/>
      <c r="CY57" s="237"/>
      <c r="CZ57" s="237"/>
      <c r="DA57" s="237"/>
      <c r="DB57" s="237"/>
      <c r="DC57" s="237"/>
      <c r="DD57" s="237"/>
      <c r="DE57" s="237"/>
      <c r="DF57" s="237"/>
      <c r="DG57" s="237"/>
      <c r="DH57" s="237"/>
      <c r="DI57" s="237"/>
      <c r="DJ57" s="237"/>
      <c r="DK57" s="237"/>
      <c r="DL57" s="237"/>
      <c r="DM57" s="237"/>
      <c r="DN57" s="237"/>
      <c r="DO57" s="237"/>
      <c r="DP57" s="237"/>
      <c r="DQ57" s="237"/>
      <c r="DR57" s="237"/>
      <c r="DS57" s="237"/>
      <c r="DT57" s="237"/>
      <c r="DU57" s="237"/>
      <c r="DV57" s="237"/>
      <c r="DW57" s="237"/>
      <c r="DX57" s="237"/>
      <c r="DY57" s="237"/>
      <c r="DZ57" s="237"/>
      <c r="EA57" s="237"/>
      <c r="EB57" s="237"/>
      <c r="EC57" s="237"/>
      <c r="ED57" s="237"/>
      <c r="EE57" s="237"/>
      <c r="EF57" s="237"/>
      <c r="EG57" s="237"/>
      <c r="EH57" s="237"/>
      <c r="EI57" s="237"/>
      <c r="EJ57" s="237"/>
      <c r="EK57" s="237"/>
      <c r="EL57" s="237"/>
      <c r="EM57" s="237"/>
      <c r="EN57" s="237"/>
      <c r="EO57" s="237"/>
      <c r="EP57" s="237"/>
      <c r="EQ57" s="237"/>
      <c r="ER57" s="237"/>
      <c r="ES57" s="237"/>
      <c r="ET57" s="237"/>
      <c r="EU57" s="237"/>
      <c r="EV57" s="237"/>
      <c r="EW57" s="237"/>
      <c r="EX57" s="237"/>
      <c r="EY57" s="237"/>
      <c r="EZ57" s="237"/>
      <c r="FA57" s="237"/>
      <c r="FB57" s="237"/>
      <c r="FC57" s="237"/>
      <c r="FD57" s="237"/>
      <c r="FE57" s="237"/>
      <c r="FF57" s="237"/>
      <c r="FG57" s="237"/>
      <c r="FH57" s="237"/>
      <c r="FI57" s="237"/>
      <c r="FJ57" s="237"/>
      <c r="FK57" s="237"/>
      <c r="FL57" s="237"/>
      <c r="FM57" s="237"/>
      <c r="FN57" s="237"/>
      <c r="FO57" s="237"/>
      <c r="FP57" s="237"/>
      <c r="FQ57" s="237"/>
      <c r="FR57" s="237"/>
      <c r="FS57" s="237"/>
      <c r="FT57" s="237"/>
      <c r="FU57" s="237"/>
      <c r="FV57" s="237"/>
      <c r="FW57" s="237"/>
      <c r="FX57" s="237"/>
      <c r="FY57" s="237"/>
      <c r="FZ57" s="237"/>
      <c r="GA57" s="237"/>
      <c r="GB57" s="237"/>
      <c r="GC57" s="237"/>
      <c r="GD57" s="237"/>
      <c r="GE57" s="237"/>
      <c r="GF57" s="237"/>
      <c r="GG57" s="237"/>
      <c r="GH57" s="237"/>
      <c r="GI57" s="237"/>
      <c r="GJ57" s="237"/>
      <c r="GK57" s="237"/>
      <c r="GL57" s="237"/>
      <c r="GM57" s="237"/>
      <c r="GN57" s="237"/>
      <c r="GO57" s="237"/>
      <c r="GP57" s="237"/>
      <c r="GQ57" s="237"/>
      <c r="GR57" s="237"/>
      <c r="GS57" s="237"/>
      <c r="GT57" s="237"/>
      <c r="GU57" s="237"/>
      <c r="GV57" s="237"/>
      <c r="GW57" s="237"/>
      <c r="GX57" s="237"/>
      <c r="GY57" s="237"/>
      <c r="GZ57" s="237"/>
      <c r="HA57" s="237"/>
      <c r="HB57" s="237"/>
      <c r="HC57" s="237"/>
      <c r="HD57" s="237"/>
      <c r="HE57" s="237"/>
      <c r="HF57" s="237"/>
      <c r="HG57" s="237"/>
      <c r="HH57" s="237"/>
      <c r="HI57" s="237"/>
      <c r="HJ57" s="237"/>
      <c r="HK57" s="237"/>
      <c r="HL57" s="237"/>
      <c r="HM57" s="237"/>
      <c r="HN57" s="237"/>
      <c r="HO57" s="237"/>
      <c r="HP57" s="237"/>
      <c r="HQ57" s="237"/>
      <c r="HR57" s="237"/>
      <c r="HS57" s="237"/>
      <c r="HT57" s="237"/>
      <c r="HU57" s="237"/>
      <c r="HV57" s="237"/>
      <c r="HW57" s="237"/>
      <c r="HX57" s="237"/>
      <c r="HY57" s="237"/>
      <c r="HZ57" s="237"/>
      <c r="IA57" s="237"/>
      <c r="IB57" s="237"/>
      <c r="IC57" s="237"/>
      <c r="ID57" s="237"/>
      <c r="IE57" s="237"/>
      <c r="IF57" s="237"/>
      <c r="IG57" s="237"/>
      <c r="IH57" s="237"/>
      <c r="II57" s="237"/>
      <c r="IJ57" s="237"/>
      <c r="IK57" s="237"/>
      <c r="IL57" s="237"/>
      <c r="IM57" s="237"/>
      <c r="IN57" s="237"/>
      <c r="IO57" s="237"/>
      <c r="IP57" s="237"/>
      <c r="IQ57" s="237"/>
      <c r="IR57" s="237"/>
      <c r="IS57" s="237"/>
      <c r="IT57" s="237"/>
      <c r="IU57" s="237"/>
      <c r="IV57" s="237"/>
      <c r="IW57" s="237"/>
      <c r="IX57" s="237"/>
      <c r="IY57" s="237"/>
      <c r="IZ57" s="237"/>
      <c r="JA57" s="237"/>
      <c r="JB57" s="237"/>
      <c r="JC57" s="237"/>
      <c r="JD57" s="237"/>
      <c r="JE57" s="237"/>
      <c r="JF57" s="237"/>
      <c r="JG57" s="237"/>
      <c r="JH57" s="237"/>
      <c r="JI57" s="237"/>
      <c r="JJ57" s="237"/>
      <c r="JK57" s="237"/>
      <c r="JL57" s="237"/>
      <c r="JM57" s="237"/>
      <c r="JN57" s="237"/>
      <c r="JO57" s="237"/>
      <c r="JP57" s="237"/>
      <c r="JQ57" s="237"/>
      <c r="JR57" s="237"/>
      <c r="JS57" s="237"/>
      <c r="JT57" s="237"/>
      <c r="JU57" s="237"/>
      <c r="JV57" s="237"/>
      <c r="JW57" s="237"/>
      <c r="JX57" s="237"/>
      <c r="JY57" s="237"/>
      <c r="JZ57" s="237"/>
      <c r="KA57" s="237"/>
      <c r="KB57" s="237"/>
      <c r="KC57" s="237"/>
      <c r="KD57" s="237"/>
      <c r="KE57" s="237"/>
      <c r="KF57" s="237"/>
      <c r="KG57" s="237"/>
      <c r="KH57" s="237"/>
      <c r="KI57" s="237"/>
      <c r="KJ57" s="237"/>
      <c r="KK57" s="237"/>
      <c r="KL57" s="237"/>
      <c r="KM57" s="237"/>
      <c r="KN57" s="237"/>
      <c r="KO57" s="237"/>
      <c r="KP57" s="237"/>
      <c r="KQ57" s="237"/>
      <c r="KR57" s="237"/>
      <c r="KS57" s="237"/>
      <c r="KT57" s="237"/>
      <c r="KU57" s="237"/>
      <c r="KV57" s="237"/>
      <c r="KW57" s="237"/>
      <c r="KX57" s="237"/>
      <c r="KY57" s="237"/>
      <c r="KZ57" s="237"/>
      <c r="LA57" s="237"/>
      <c r="LB57" s="237"/>
      <c r="LC57" s="237"/>
      <c r="LD57" s="237"/>
      <c r="LE57" s="237"/>
      <c r="LF57" s="237"/>
      <c r="LG57" s="237"/>
      <c r="LH57" s="237"/>
      <c r="LI57" s="237"/>
      <c r="LJ57" s="237"/>
      <c r="LK57" s="237"/>
      <c r="LL57" s="237"/>
      <c r="LM57" s="237"/>
      <c r="LN57" s="237"/>
      <c r="LO57" s="237"/>
      <c r="LP57" s="237"/>
      <c r="LQ57" s="237"/>
      <c r="LR57" s="237"/>
      <c r="LS57" s="237"/>
      <c r="LT57" s="237"/>
      <c r="LU57" s="237"/>
      <c r="LV57" s="237"/>
      <c r="LW57" s="237"/>
      <c r="LX57" s="237"/>
      <c r="LY57" s="237"/>
      <c r="LZ57" s="237"/>
      <c r="MA57" s="237"/>
      <c r="MB57" s="237"/>
      <c r="MC57" s="237"/>
      <c r="MD57" s="237"/>
      <c r="ME57" s="237"/>
      <c r="MF57" s="237"/>
      <c r="MG57" s="237"/>
      <c r="MH57" s="237"/>
      <c r="MI57" s="237"/>
      <c r="MJ57" s="237"/>
      <c r="MK57" s="237"/>
      <c r="ML57" s="237"/>
      <c r="MM57" s="237"/>
      <c r="MN57" s="237"/>
      <c r="MO57" s="237"/>
      <c r="MP57" s="237"/>
      <c r="MQ57" s="237"/>
      <c r="MR57" s="237"/>
      <c r="MS57" s="237"/>
      <c r="MT57" s="237"/>
      <c r="MU57" s="237"/>
      <c r="MV57" s="237"/>
      <c r="MW57" s="237"/>
      <c r="MX57" s="237"/>
      <c r="MY57" s="237"/>
      <c r="MZ57" s="237"/>
      <c r="NA57" s="237"/>
      <c r="NB57" s="237"/>
      <c r="NC57" s="237"/>
      <c r="ND57" s="237"/>
      <c r="NE57" s="237"/>
      <c r="NF57" s="237"/>
      <c r="NG57" s="237"/>
      <c r="NH57" s="237"/>
      <c r="NI57" s="237"/>
      <c r="NJ57" s="237"/>
      <c r="NK57" s="237"/>
      <c r="NL57" s="237"/>
      <c r="NM57" s="237"/>
      <c r="NN57" s="237"/>
      <c r="NO57" s="237"/>
      <c r="NP57" s="237"/>
      <c r="NQ57" s="237"/>
      <c r="NR57" s="237"/>
      <c r="NS57" s="237"/>
      <c r="NT57" s="237"/>
      <c r="NU57" s="237"/>
      <c r="NV57" s="237"/>
      <c r="NW57" s="237"/>
      <c r="NX57" s="237"/>
      <c r="NY57" s="237"/>
      <c r="NZ57" s="237"/>
      <c r="OA57" s="237"/>
      <c r="OB57" s="237"/>
      <c r="OC57" s="237"/>
      <c r="OD57" s="237"/>
      <c r="OE57" s="237"/>
      <c r="OF57" s="237"/>
      <c r="OG57" s="237"/>
      <c r="OH57" s="237"/>
      <c r="OI57" s="237"/>
      <c r="OJ57" s="237"/>
      <c r="OK57" s="237"/>
      <c r="OL57" s="237"/>
      <c r="OM57" s="237"/>
      <c r="ON57" s="237"/>
      <c r="OO57" s="237"/>
      <c r="OP57" s="237"/>
      <c r="OQ57" s="237"/>
      <c r="OR57" s="525"/>
    </row>
    <row r="58" spans="2:408" x14ac:dyDescent="0.35">
      <c r="B58" s="277"/>
      <c r="OR58" s="310"/>
    </row>
    <row r="59" spans="2:408" x14ac:dyDescent="0.35">
      <c r="B59" s="277"/>
      <c r="C59" t="s">
        <v>309</v>
      </c>
      <c r="E59" s="27">
        <f>E47</f>
        <v>44562</v>
      </c>
      <c r="F59" s="27">
        <f>F47</f>
        <v>44926</v>
      </c>
      <c r="L59">
        <f>IF(L30&gt;0,1,0)</f>
        <v>1</v>
      </c>
      <c r="M59">
        <f t="shared" ref="M59:BX59" si="203">IF(M30&gt;0,1,0)</f>
        <v>1</v>
      </c>
      <c r="N59">
        <f t="shared" si="203"/>
        <v>1</v>
      </c>
      <c r="O59">
        <f t="shared" si="203"/>
        <v>1</v>
      </c>
      <c r="P59">
        <f t="shared" si="203"/>
        <v>1</v>
      </c>
      <c r="Q59">
        <f t="shared" si="203"/>
        <v>1</v>
      </c>
      <c r="R59">
        <f t="shared" si="203"/>
        <v>1</v>
      </c>
      <c r="S59">
        <f t="shared" si="203"/>
        <v>1</v>
      </c>
      <c r="T59">
        <f t="shared" si="203"/>
        <v>1</v>
      </c>
      <c r="U59">
        <f t="shared" si="203"/>
        <v>1</v>
      </c>
      <c r="V59">
        <f t="shared" si="203"/>
        <v>1</v>
      </c>
      <c r="W59">
        <f t="shared" si="203"/>
        <v>1</v>
      </c>
      <c r="X59">
        <f t="shared" si="203"/>
        <v>0</v>
      </c>
      <c r="Y59">
        <f t="shared" si="203"/>
        <v>0</v>
      </c>
      <c r="Z59">
        <f t="shared" si="203"/>
        <v>0</v>
      </c>
      <c r="AA59">
        <f t="shared" si="203"/>
        <v>0</v>
      </c>
      <c r="AB59">
        <f t="shared" si="203"/>
        <v>0</v>
      </c>
      <c r="AC59">
        <f t="shared" si="203"/>
        <v>0</v>
      </c>
      <c r="AD59">
        <f t="shared" si="203"/>
        <v>0</v>
      </c>
      <c r="AE59">
        <f t="shared" si="203"/>
        <v>0</v>
      </c>
      <c r="AF59">
        <f t="shared" si="203"/>
        <v>0</v>
      </c>
      <c r="AG59">
        <f t="shared" si="203"/>
        <v>0</v>
      </c>
      <c r="AH59">
        <f t="shared" si="203"/>
        <v>0</v>
      </c>
      <c r="AI59">
        <f t="shared" si="203"/>
        <v>0</v>
      </c>
      <c r="AJ59">
        <f t="shared" si="203"/>
        <v>0</v>
      </c>
      <c r="AK59">
        <f t="shared" si="203"/>
        <v>0</v>
      </c>
      <c r="AL59">
        <f t="shared" si="203"/>
        <v>0</v>
      </c>
      <c r="AM59">
        <f t="shared" si="203"/>
        <v>0</v>
      </c>
      <c r="AN59">
        <f t="shared" si="203"/>
        <v>0</v>
      </c>
      <c r="AO59">
        <f t="shared" si="203"/>
        <v>0</v>
      </c>
      <c r="AP59">
        <f t="shared" si="203"/>
        <v>0</v>
      </c>
      <c r="AQ59">
        <f t="shared" si="203"/>
        <v>0</v>
      </c>
      <c r="AR59">
        <f t="shared" si="203"/>
        <v>0</v>
      </c>
      <c r="AS59">
        <f t="shared" si="203"/>
        <v>0</v>
      </c>
      <c r="AT59">
        <f t="shared" si="203"/>
        <v>0</v>
      </c>
      <c r="AU59">
        <f t="shared" si="203"/>
        <v>0</v>
      </c>
      <c r="AV59">
        <f t="shared" si="203"/>
        <v>0</v>
      </c>
      <c r="AW59">
        <f t="shared" si="203"/>
        <v>0</v>
      </c>
      <c r="AX59">
        <f t="shared" si="203"/>
        <v>0</v>
      </c>
      <c r="AY59">
        <f t="shared" si="203"/>
        <v>0</v>
      </c>
      <c r="AZ59">
        <f t="shared" si="203"/>
        <v>0</v>
      </c>
      <c r="BA59">
        <f t="shared" si="203"/>
        <v>0</v>
      </c>
      <c r="BB59">
        <f t="shared" si="203"/>
        <v>0</v>
      </c>
      <c r="BC59">
        <f t="shared" si="203"/>
        <v>0</v>
      </c>
      <c r="BD59">
        <f t="shared" si="203"/>
        <v>0</v>
      </c>
      <c r="BE59">
        <f t="shared" si="203"/>
        <v>0</v>
      </c>
      <c r="BF59">
        <f t="shared" si="203"/>
        <v>0</v>
      </c>
      <c r="BG59">
        <f t="shared" si="203"/>
        <v>0</v>
      </c>
      <c r="BH59">
        <f t="shared" si="203"/>
        <v>0</v>
      </c>
      <c r="BI59">
        <f t="shared" si="203"/>
        <v>0</v>
      </c>
      <c r="BJ59">
        <f t="shared" si="203"/>
        <v>0</v>
      </c>
      <c r="BK59">
        <f t="shared" si="203"/>
        <v>0</v>
      </c>
      <c r="BL59">
        <f t="shared" si="203"/>
        <v>0</v>
      </c>
      <c r="BM59">
        <f t="shared" si="203"/>
        <v>0</v>
      </c>
      <c r="BN59">
        <f t="shared" si="203"/>
        <v>0</v>
      </c>
      <c r="BO59">
        <f t="shared" si="203"/>
        <v>0</v>
      </c>
      <c r="BP59">
        <f t="shared" si="203"/>
        <v>0</v>
      </c>
      <c r="BQ59">
        <f t="shared" si="203"/>
        <v>0</v>
      </c>
      <c r="BR59">
        <f t="shared" si="203"/>
        <v>0</v>
      </c>
      <c r="BS59">
        <f t="shared" si="203"/>
        <v>0</v>
      </c>
      <c r="BT59">
        <f t="shared" si="203"/>
        <v>0</v>
      </c>
      <c r="BU59">
        <f t="shared" si="203"/>
        <v>0</v>
      </c>
      <c r="BV59">
        <f t="shared" si="203"/>
        <v>0</v>
      </c>
      <c r="BW59">
        <f t="shared" si="203"/>
        <v>0</v>
      </c>
      <c r="BX59">
        <f t="shared" si="203"/>
        <v>0</v>
      </c>
      <c r="BY59">
        <f t="shared" ref="BY59:EJ59" si="204">IF(BY30&gt;0,1,0)</f>
        <v>0</v>
      </c>
      <c r="BZ59">
        <f t="shared" si="204"/>
        <v>0</v>
      </c>
      <c r="CA59">
        <f t="shared" si="204"/>
        <v>0</v>
      </c>
      <c r="CB59">
        <f t="shared" si="204"/>
        <v>0</v>
      </c>
      <c r="CC59">
        <f t="shared" si="204"/>
        <v>0</v>
      </c>
      <c r="CD59">
        <f t="shared" si="204"/>
        <v>0</v>
      </c>
      <c r="CE59">
        <f t="shared" si="204"/>
        <v>0</v>
      </c>
      <c r="CF59">
        <f t="shared" si="204"/>
        <v>0</v>
      </c>
      <c r="CG59">
        <f t="shared" si="204"/>
        <v>0</v>
      </c>
      <c r="CH59">
        <f t="shared" si="204"/>
        <v>0</v>
      </c>
      <c r="CI59">
        <f t="shared" si="204"/>
        <v>0</v>
      </c>
      <c r="CJ59">
        <f t="shared" si="204"/>
        <v>0</v>
      </c>
      <c r="CK59">
        <f t="shared" si="204"/>
        <v>0</v>
      </c>
      <c r="CL59">
        <f t="shared" si="204"/>
        <v>0</v>
      </c>
      <c r="CM59">
        <f t="shared" si="204"/>
        <v>0</v>
      </c>
      <c r="CN59">
        <f t="shared" si="204"/>
        <v>0</v>
      </c>
      <c r="CO59">
        <f t="shared" si="204"/>
        <v>0</v>
      </c>
      <c r="CP59">
        <f t="shared" si="204"/>
        <v>0</v>
      </c>
      <c r="CQ59">
        <f t="shared" si="204"/>
        <v>0</v>
      </c>
      <c r="CR59">
        <f t="shared" si="204"/>
        <v>0</v>
      </c>
      <c r="CS59">
        <f t="shared" si="204"/>
        <v>0</v>
      </c>
      <c r="CT59">
        <f t="shared" si="204"/>
        <v>0</v>
      </c>
      <c r="CU59">
        <f t="shared" si="204"/>
        <v>0</v>
      </c>
      <c r="CV59">
        <f t="shared" si="204"/>
        <v>0</v>
      </c>
      <c r="CW59">
        <f t="shared" si="204"/>
        <v>0</v>
      </c>
      <c r="CX59">
        <f t="shared" si="204"/>
        <v>0</v>
      </c>
      <c r="CY59">
        <f t="shared" si="204"/>
        <v>0</v>
      </c>
      <c r="CZ59">
        <f t="shared" si="204"/>
        <v>0</v>
      </c>
      <c r="DA59">
        <f t="shared" si="204"/>
        <v>0</v>
      </c>
      <c r="DB59">
        <f t="shared" si="204"/>
        <v>0</v>
      </c>
      <c r="DC59">
        <f t="shared" si="204"/>
        <v>0</v>
      </c>
      <c r="DD59">
        <f t="shared" si="204"/>
        <v>0</v>
      </c>
      <c r="DE59">
        <f t="shared" si="204"/>
        <v>0</v>
      </c>
      <c r="DF59">
        <f t="shared" si="204"/>
        <v>0</v>
      </c>
      <c r="DG59">
        <f t="shared" si="204"/>
        <v>0</v>
      </c>
      <c r="DH59">
        <f t="shared" si="204"/>
        <v>0</v>
      </c>
      <c r="DI59">
        <f t="shared" si="204"/>
        <v>0</v>
      </c>
      <c r="DJ59">
        <f t="shared" si="204"/>
        <v>0</v>
      </c>
      <c r="DK59">
        <f t="shared" si="204"/>
        <v>0</v>
      </c>
      <c r="DL59">
        <f t="shared" si="204"/>
        <v>0</v>
      </c>
      <c r="DM59">
        <f t="shared" si="204"/>
        <v>0</v>
      </c>
      <c r="DN59">
        <f t="shared" si="204"/>
        <v>0</v>
      </c>
      <c r="DO59">
        <f t="shared" si="204"/>
        <v>0</v>
      </c>
      <c r="DP59">
        <f t="shared" si="204"/>
        <v>0</v>
      </c>
      <c r="DQ59">
        <f t="shared" si="204"/>
        <v>0</v>
      </c>
      <c r="DR59">
        <f t="shared" si="204"/>
        <v>0</v>
      </c>
      <c r="DS59">
        <f t="shared" si="204"/>
        <v>0</v>
      </c>
      <c r="DT59">
        <f t="shared" si="204"/>
        <v>0</v>
      </c>
      <c r="DU59">
        <f t="shared" si="204"/>
        <v>0</v>
      </c>
      <c r="DV59">
        <f t="shared" si="204"/>
        <v>0</v>
      </c>
      <c r="DW59">
        <f t="shared" si="204"/>
        <v>0</v>
      </c>
      <c r="DX59">
        <f t="shared" si="204"/>
        <v>0</v>
      </c>
      <c r="DY59">
        <f t="shared" si="204"/>
        <v>0</v>
      </c>
      <c r="DZ59">
        <f t="shared" si="204"/>
        <v>0</v>
      </c>
      <c r="EA59">
        <f t="shared" si="204"/>
        <v>0</v>
      </c>
      <c r="EB59">
        <f t="shared" si="204"/>
        <v>0</v>
      </c>
      <c r="EC59">
        <f t="shared" si="204"/>
        <v>0</v>
      </c>
      <c r="ED59">
        <f t="shared" si="204"/>
        <v>0</v>
      </c>
      <c r="EE59">
        <f t="shared" si="204"/>
        <v>0</v>
      </c>
      <c r="EF59">
        <f t="shared" si="204"/>
        <v>0</v>
      </c>
      <c r="EG59">
        <f t="shared" si="204"/>
        <v>0</v>
      </c>
      <c r="EH59">
        <f t="shared" si="204"/>
        <v>0</v>
      </c>
      <c r="EI59">
        <f t="shared" si="204"/>
        <v>0</v>
      </c>
      <c r="EJ59">
        <f t="shared" si="204"/>
        <v>0</v>
      </c>
      <c r="EK59">
        <f t="shared" ref="EK59:GV59" si="205">IF(EK30&gt;0,1,0)</f>
        <v>0</v>
      </c>
      <c r="EL59">
        <f t="shared" si="205"/>
        <v>0</v>
      </c>
      <c r="EM59">
        <f t="shared" si="205"/>
        <v>0</v>
      </c>
      <c r="EN59">
        <f t="shared" si="205"/>
        <v>0</v>
      </c>
      <c r="EO59">
        <f t="shared" si="205"/>
        <v>0</v>
      </c>
      <c r="EP59">
        <f t="shared" si="205"/>
        <v>0</v>
      </c>
      <c r="EQ59">
        <f t="shared" si="205"/>
        <v>0</v>
      </c>
      <c r="ER59">
        <f t="shared" si="205"/>
        <v>0</v>
      </c>
      <c r="ES59">
        <f t="shared" si="205"/>
        <v>0</v>
      </c>
      <c r="ET59">
        <f t="shared" si="205"/>
        <v>0</v>
      </c>
      <c r="EU59">
        <f t="shared" si="205"/>
        <v>0</v>
      </c>
      <c r="EV59">
        <f t="shared" si="205"/>
        <v>0</v>
      </c>
      <c r="EW59">
        <f t="shared" si="205"/>
        <v>0</v>
      </c>
      <c r="EX59">
        <f t="shared" si="205"/>
        <v>0</v>
      </c>
      <c r="EY59">
        <f t="shared" si="205"/>
        <v>0</v>
      </c>
      <c r="EZ59">
        <f t="shared" si="205"/>
        <v>0</v>
      </c>
      <c r="FA59">
        <f t="shared" si="205"/>
        <v>0</v>
      </c>
      <c r="FB59">
        <f t="shared" si="205"/>
        <v>0</v>
      </c>
      <c r="FC59">
        <f t="shared" si="205"/>
        <v>0</v>
      </c>
      <c r="FD59">
        <f t="shared" si="205"/>
        <v>0</v>
      </c>
      <c r="FE59">
        <f t="shared" si="205"/>
        <v>0</v>
      </c>
      <c r="FF59">
        <f t="shared" si="205"/>
        <v>0</v>
      </c>
      <c r="FG59">
        <f t="shared" si="205"/>
        <v>0</v>
      </c>
      <c r="FH59">
        <f t="shared" si="205"/>
        <v>0</v>
      </c>
      <c r="FI59">
        <f t="shared" si="205"/>
        <v>0</v>
      </c>
      <c r="FJ59">
        <f t="shared" si="205"/>
        <v>0</v>
      </c>
      <c r="FK59">
        <f t="shared" si="205"/>
        <v>0</v>
      </c>
      <c r="FL59">
        <f t="shared" si="205"/>
        <v>0</v>
      </c>
      <c r="FM59">
        <f t="shared" si="205"/>
        <v>0</v>
      </c>
      <c r="FN59">
        <f t="shared" si="205"/>
        <v>0</v>
      </c>
      <c r="FO59">
        <f t="shared" si="205"/>
        <v>0</v>
      </c>
      <c r="FP59">
        <f t="shared" si="205"/>
        <v>0</v>
      </c>
      <c r="FQ59">
        <f t="shared" si="205"/>
        <v>0</v>
      </c>
      <c r="FR59">
        <f t="shared" si="205"/>
        <v>0</v>
      </c>
      <c r="FS59">
        <f t="shared" si="205"/>
        <v>0</v>
      </c>
      <c r="FT59">
        <f t="shared" si="205"/>
        <v>0</v>
      </c>
      <c r="FU59">
        <f t="shared" si="205"/>
        <v>0</v>
      </c>
      <c r="FV59">
        <f t="shared" si="205"/>
        <v>0</v>
      </c>
      <c r="FW59">
        <f t="shared" si="205"/>
        <v>0</v>
      </c>
      <c r="FX59">
        <f t="shared" si="205"/>
        <v>0</v>
      </c>
      <c r="FY59">
        <f t="shared" si="205"/>
        <v>0</v>
      </c>
      <c r="FZ59">
        <f t="shared" si="205"/>
        <v>0</v>
      </c>
      <c r="GA59">
        <f t="shared" si="205"/>
        <v>0</v>
      </c>
      <c r="GB59">
        <f t="shared" si="205"/>
        <v>0</v>
      </c>
      <c r="GC59">
        <f t="shared" si="205"/>
        <v>0</v>
      </c>
      <c r="GD59">
        <f t="shared" si="205"/>
        <v>0</v>
      </c>
      <c r="GE59">
        <f t="shared" si="205"/>
        <v>0</v>
      </c>
      <c r="GF59">
        <f t="shared" si="205"/>
        <v>0</v>
      </c>
      <c r="GG59">
        <f t="shared" si="205"/>
        <v>0</v>
      </c>
      <c r="GH59">
        <f t="shared" si="205"/>
        <v>0</v>
      </c>
      <c r="GI59">
        <f t="shared" si="205"/>
        <v>0</v>
      </c>
      <c r="GJ59">
        <f t="shared" si="205"/>
        <v>0</v>
      </c>
      <c r="GK59">
        <f t="shared" si="205"/>
        <v>0</v>
      </c>
      <c r="GL59">
        <f t="shared" si="205"/>
        <v>0</v>
      </c>
      <c r="GM59">
        <f t="shared" si="205"/>
        <v>0</v>
      </c>
      <c r="GN59">
        <f t="shared" si="205"/>
        <v>0</v>
      </c>
      <c r="GO59">
        <f t="shared" si="205"/>
        <v>0</v>
      </c>
      <c r="GP59">
        <f t="shared" si="205"/>
        <v>0</v>
      </c>
      <c r="GQ59">
        <f t="shared" si="205"/>
        <v>0</v>
      </c>
      <c r="GR59">
        <f t="shared" si="205"/>
        <v>0</v>
      </c>
      <c r="GS59">
        <f t="shared" si="205"/>
        <v>0</v>
      </c>
      <c r="GT59">
        <f t="shared" si="205"/>
        <v>0</v>
      </c>
      <c r="GU59">
        <f t="shared" si="205"/>
        <v>0</v>
      </c>
      <c r="GV59">
        <f t="shared" si="205"/>
        <v>0</v>
      </c>
      <c r="GW59">
        <f t="shared" ref="GW59:JH59" si="206">IF(GW30&gt;0,1,0)</f>
        <v>0</v>
      </c>
      <c r="GX59">
        <f t="shared" si="206"/>
        <v>0</v>
      </c>
      <c r="GY59">
        <f t="shared" si="206"/>
        <v>0</v>
      </c>
      <c r="GZ59">
        <f t="shared" si="206"/>
        <v>0</v>
      </c>
      <c r="HA59">
        <f t="shared" si="206"/>
        <v>0</v>
      </c>
      <c r="HB59">
        <f t="shared" si="206"/>
        <v>0</v>
      </c>
      <c r="HC59">
        <f t="shared" si="206"/>
        <v>0</v>
      </c>
      <c r="HD59">
        <f t="shared" si="206"/>
        <v>0</v>
      </c>
      <c r="HE59">
        <f t="shared" si="206"/>
        <v>0</v>
      </c>
      <c r="HF59">
        <f t="shared" si="206"/>
        <v>0</v>
      </c>
      <c r="HG59">
        <f t="shared" si="206"/>
        <v>0</v>
      </c>
      <c r="HH59">
        <f t="shared" si="206"/>
        <v>0</v>
      </c>
      <c r="HI59">
        <f t="shared" si="206"/>
        <v>0</v>
      </c>
      <c r="HJ59">
        <f t="shared" si="206"/>
        <v>0</v>
      </c>
      <c r="HK59">
        <f t="shared" si="206"/>
        <v>0</v>
      </c>
      <c r="HL59">
        <f t="shared" si="206"/>
        <v>0</v>
      </c>
      <c r="HM59">
        <f t="shared" si="206"/>
        <v>0</v>
      </c>
      <c r="HN59">
        <f t="shared" si="206"/>
        <v>0</v>
      </c>
      <c r="HO59">
        <f t="shared" si="206"/>
        <v>0</v>
      </c>
      <c r="HP59">
        <f t="shared" si="206"/>
        <v>0</v>
      </c>
      <c r="HQ59">
        <f t="shared" si="206"/>
        <v>0</v>
      </c>
      <c r="HR59">
        <f t="shared" si="206"/>
        <v>0</v>
      </c>
      <c r="HS59">
        <f t="shared" si="206"/>
        <v>0</v>
      </c>
      <c r="HT59">
        <f t="shared" si="206"/>
        <v>0</v>
      </c>
      <c r="HU59">
        <f t="shared" si="206"/>
        <v>0</v>
      </c>
      <c r="HV59">
        <f t="shared" si="206"/>
        <v>0</v>
      </c>
      <c r="HW59">
        <f t="shared" si="206"/>
        <v>0</v>
      </c>
      <c r="HX59">
        <f t="shared" si="206"/>
        <v>0</v>
      </c>
      <c r="HY59">
        <f t="shared" si="206"/>
        <v>0</v>
      </c>
      <c r="HZ59">
        <f t="shared" si="206"/>
        <v>0</v>
      </c>
      <c r="IA59">
        <f t="shared" si="206"/>
        <v>0</v>
      </c>
      <c r="IB59">
        <f t="shared" si="206"/>
        <v>0</v>
      </c>
      <c r="IC59">
        <f t="shared" si="206"/>
        <v>0</v>
      </c>
      <c r="ID59">
        <f t="shared" si="206"/>
        <v>0</v>
      </c>
      <c r="IE59">
        <f t="shared" si="206"/>
        <v>0</v>
      </c>
      <c r="IF59">
        <f t="shared" si="206"/>
        <v>0</v>
      </c>
      <c r="IG59">
        <f t="shared" si="206"/>
        <v>0</v>
      </c>
      <c r="IH59">
        <f t="shared" si="206"/>
        <v>0</v>
      </c>
      <c r="II59">
        <f t="shared" si="206"/>
        <v>0</v>
      </c>
      <c r="IJ59">
        <f t="shared" si="206"/>
        <v>0</v>
      </c>
      <c r="IK59">
        <f t="shared" si="206"/>
        <v>0</v>
      </c>
      <c r="IL59">
        <f t="shared" si="206"/>
        <v>0</v>
      </c>
      <c r="IM59">
        <f t="shared" si="206"/>
        <v>0</v>
      </c>
      <c r="IN59">
        <f t="shared" si="206"/>
        <v>0</v>
      </c>
      <c r="IO59">
        <f t="shared" si="206"/>
        <v>0</v>
      </c>
      <c r="IP59">
        <f t="shared" si="206"/>
        <v>0</v>
      </c>
      <c r="IQ59">
        <f t="shared" si="206"/>
        <v>0</v>
      </c>
      <c r="IR59">
        <f t="shared" si="206"/>
        <v>0</v>
      </c>
      <c r="IS59">
        <f t="shared" si="206"/>
        <v>0</v>
      </c>
      <c r="IT59">
        <f t="shared" si="206"/>
        <v>0</v>
      </c>
      <c r="IU59">
        <f t="shared" si="206"/>
        <v>0</v>
      </c>
      <c r="IV59">
        <f t="shared" si="206"/>
        <v>0</v>
      </c>
      <c r="IW59">
        <f t="shared" si="206"/>
        <v>0</v>
      </c>
      <c r="IX59">
        <f t="shared" si="206"/>
        <v>0</v>
      </c>
      <c r="IY59">
        <f t="shared" si="206"/>
        <v>0</v>
      </c>
      <c r="IZ59">
        <f t="shared" si="206"/>
        <v>0</v>
      </c>
      <c r="JA59">
        <f t="shared" si="206"/>
        <v>0</v>
      </c>
      <c r="JB59">
        <f t="shared" si="206"/>
        <v>0</v>
      </c>
      <c r="JC59">
        <f t="shared" si="206"/>
        <v>0</v>
      </c>
      <c r="JD59">
        <f t="shared" si="206"/>
        <v>0</v>
      </c>
      <c r="JE59">
        <f t="shared" si="206"/>
        <v>0</v>
      </c>
      <c r="JF59">
        <f t="shared" si="206"/>
        <v>0</v>
      </c>
      <c r="JG59">
        <f t="shared" si="206"/>
        <v>0</v>
      </c>
      <c r="JH59">
        <f t="shared" si="206"/>
        <v>0</v>
      </c>
      <c r="JI59">
        <f t="shared" ref="JI59:LT59" si="207">IF(JI30&gt;0,1,0)</f>
        <v>0</v>
      </c>
      <c r="JJ59">
        <f t="shared" si="207"/>
        <v>0</v>
      </c>
      <c r="JK59">
        <f t="shared" si="207"/>
        <v>0</v>
      </c>
      <c r="JL59">
        <f t="shared" si="207"/>
        <v>0</v>
      </c>
      <c r="JM59">
        <f t="shared" si="207"/>
        <v>0</v>
      </c>
      <c r="JN59">
        <f t="shared" si="207"/>
        <v>0</v>
      </c>
      <c r="JO59">
        <f t="shared" si="207"/>
        <v>0</v>
      </c>
      <c r="JP59">
        <f t="shared" si="207"/>
        <v>0</v>
      </c>
      <c r="JQ59">
        <f t="shared" si="207"/>
        <v>0</v>
      </c>
      <c r="JR59">
        <f t="shared" si="207"/>
        <v>0</v>
      </c>
      <c r="JS59">
        <f t="shared" si="207"/>
        <v>0</v>
      </c>
      <c r="JT59">
        <f t="shared" si="207"/>
        <v>0</v>
      </c>
      <c r="JU59">
        <f t="shared" si="207"/>
        <v>0</v>
      </c>
      <c r="JV59">
        <f t="shared" si="207"/>
        <v>0</v>
      </c>
      <c r="JW59">
        <f t="shared" si="207"/>
        <v>0</v>
      </c>
      <c r="JX59">
        <f t="shared" si="207"/>
        <v>0</v>
      </c>
      <c r="JY59">
        <f t="shared" si="207"/>
        <v>0</v>
      </c>
      <c r="JZ59">
        <f t="shared" si="207"/>
        <v>0</v>
      </c>
      <c r="KA59">
        <f t="shared" si="207"/>
        <v>0</v>
      </c>
      <c r="KB59">
        <f t="shared" si="207"/>
        <v>0</v>
      </c>
      <c r="KC59">
        <f t="shared" si="207"/>
        <v>0</v>
      </c>
      <c r="KD59">
        <f t="shared" si="207"/>
        <v>0</v>
      </c>
      <c r="KE59">
        <f t="shared" si="207"/>
        <v>0</v>
      </c>
      <c r="KF59">
        <f t="shared" si="207"/>
        <v>0</v>
      </c>
      <c r="KG59">
        <f t="shared" si="207"/>
        <v>0</v>
      </c>
      <c r="KH59">
        <f t="shared" si="207"/>
        <v>0</v>
      </c>
      <c r="KI59">
        <f t="shared" si="207"/>
        <v>0</v>
      </c>
      <c r="KJ59">
        <f t="shared" si="207"/>
        <v>0</v>
      </c>
      <c r="KK59">
        <f t="shared" si="207"/>
        <v>0</v>
      </c>
      <c r="KL59">
        <f t="shared" si="207"/>
        <v>0</v>
      </c>
      <c r="KM59">
        <f t="shared" si="207"/>
        <v>0</v>
      </c>
      <c r="KN59">
        <f t="shared" si="207"/>
        <v>0</v>
      </c>
      <c r="KO59">
        <f t="shared" si="207"/>
        <v>0</v>
      </c>
      <c r="KP59">
        <f t="shared" si="207"/>
        <v>0</v>
      </c>
      <c r="KQ59">
        <f t="shared" si="207"/>
        <v>0</v>
      </c>
      <c r="KR59">
        <f t="shared" si="207"/>
        <v>0</v>
      </c>
      <c r="KS59">
        <f t="shared" si="207"/>
        <v>0</v>
      </c>
      <c r="KT59">
        <f t="shared" si="207"/>
        <v>0</v>
      </c>
      <c r="KU59">
        <f t="shared" si="207"/>
        <v>0</v>
      </c>
      <c r="KV59">
        <f t="shared" si="207"/>
        <v>0</v>
      </c>
      <c r="KW59">
        <f t="shared" si="207"/>
        <v>0</v>
      </c>
      <c r="KX59">
        <f t="shared" si="207"/>
        <v>0</v>
      </c>
      <c r="KY59">
        <f t="shared" si="207"/>
        <v>0</v>
      </c>
      <c r="KZ59">
        <f t="shared" si="207"/>
        <v>0</v>
      </c>
      <c r="LA59">
        <f t="shared" si="207"/>
        <v>0</v>
      </c>
      <c r="LB59">
        <f t="shared" si="207"/>
        <v>0</v>
      </c>
      <c r="LC59">
        <f t="shared" si="207"/>
        <v>0</v>
      </c>
      <c r="LD59">
        <f t="shared" si="207"/>
        <v>0</v>
      </c>
      <c r="LE59">
        <f t="shared" si="207"/>
        <v>0</v>
      </c>
      <c r="LF59">
        <f t="shared" si="207"/>
        <v>0</v>
      </c>
      <c r="LG59">
        <f t="shared" si="207"/>
        <v>0</v>
      </c>
      <c r="LH59">
        <f t="shared" si="207"/>
        <v>0</v>
      </c>
      <c r="LI59">
        <f t="shared" si="207"/>
        <v>0</v>
      </c>
      <c r="LJ59">
        <f t="shared" si="207"/>
        <v>0</v>
      </c>
      <c r="LK59">
        <f t="shared" si="207"/>
        <v>0</v>
      </c>
      <c r="LL59">
        <f t="shared" si="207"/>
        <v>0</v>
      </c>
      <c r="LM59">
        <f t="shared" si="207"/>
        <v>0</v>
      </c>
      <c r="LN59">
        <f t="shared" si="207"/>
        <v>0</v>
      </c>
      <c r="LO59">
        <f t="shared" si="207"/>
        <v>0</v>
      </c>
      <c r="LP59">
        <f t="shared" si="207"/>
        <v>0</v>
      </c>
      <c r="LQ59">
        <f t="shared" si="207"/>
        <v>0</v>
      </c>
      <c r="LR59">
        <f t="shared" si="207"/>
        <v>0</v>
      </c>
      <c r="LS59">
        <f t="shared" si="207"/>
        <v>0</v>
      </c>
      <c r="LT59">
        <f t="shared" si="207"/>
        <v>0</v>
      </c>
      <c r="LU59">
        <f t="shared" ref="LU59:OF59" si="208">IF(LU30&gt;0,1,0)</f>
        <v>0</v>
      </c>
      <c r="LV59">
        <f t="shared" si="208"/>
        <v>0</v>
      </c>
      <c r="LW59">
        <f t="shared" si="208"/>
        <v>0</v>
      </c>
      <c r="LX59">
        <f t="shared" si="208"/>
        <v>0</v>
      </c>
      <c r="LY59">
        <f t="shared" si="208"/>
        <v>0</v>
      </c>
      <c r="LZ59">
        <f t="shared" si="208"/>
        <v>0</v>
      </c>
      <c r="MA59">
        <f t="shared" si="208"/>
        <v>0</v>
      </c>
      <c r="MB59">
        <f t="shared" si="208"/>
        <v>0</v>
      </c>
      <c r="MC59">
        <f t="shared" si="208"/>
        <v>0</v>
      </c>
      <c r="MD59">
        <f t="shared" si="208"/>
        <v>0</v>
      </c>
      <c r="ME59">
        <f t="shared" si="208"/>
        <v>0</v>
      </c>
      <c r="MF59">
        <f t="shared" si="208"/>
        <v>0</v>
      </c>
      <c r="MG59">
        <f t="shared" si="208"/>
        <v>0</v>
      </c>
      <c r="MH59">
        <f t="shared" si="208"/>
        <v>0</v>
      </c>
      <c r="MI59">
        <f t="shared" si="208"/>
        <v>0</v>
      </c>
      <c r="MJ59">
        <f t="shared" si="208"/>
        <v>0</v>
      </c>
      <c r="MK59">
        <f t="shared" si="208"/>
        <v>0</v>
      </c>
      <c r="ML59">
        <f t="shared" si="208"/>
        <v>0</v>
      </c>
      <c r="MM59">
        <f t="shared" si="208"/>
        <v>0</v>
      </c>
      <c r="MN59">
        <f t="shared" si="208"/>
        <v>0</v>
      </c>
      <c r="MO59">
        <f t="shared" si="208"/>
        <v>0</v>
      </c>
      <c r="MP59">
        <f t="shared" si="208"/>
        <v>0</v>
      </c>
      <c r="MQ59">
        <f t="shared" si="208"/>
        <v>0</v>
      </c>
      <c r="MR59">
        <f t="shared" si="208"/>
        <v>0</v>
      </c>
      <c r="MS59">
        <f t="shared" si="208"/>
        <v>0</v>
      </c>
      <c r="MT59">
        <f t="shared" si="208"/>
        <v>0</v>
      </c>
      <c r="MU59">
        <f t="shared" si="208"/>
        <v>0</v>
      </c>
      <c r="MV59">
        <f t="shared" si="208"/>
        <v>0</v>
      </c>
      <c r="MW59">
        <f t="shared" si="208"/>
        <v>0</v>
      </c>
      <c r="MX59">
        <f t="shared" si="208"/>
        <v>0</v>
      </c>
      <c r="MY59">
        <f t="shared" si="208"/>
        <v>0</v>
      </c>
      <c r="MZ59">
        <f t="shared" si="208"/>
        <v>0</v>
      </c>
      <c r="NA59">
        <f t="shared" si="208"/>
        <v>0</v>
      </c>
      <c r="NB59">
        <f t="shared" si="208"/>
        <v>0</v>
      </c>
      <c r="NC59">
        <f t="shared" si="208"/>
        <v>0</v>
      </c>
      <c r="ND59">
        <f t="shared" si="208"/>
        <v>0</v>
      </c>
      <c r="NE59">
        <f t="shared" si="208"/>
        <v>0</v>
      </c>
      <c r="NF59">
        <f t="shared" si="208"/>
        <v>0</v>
      </c>
      <c r="NG59">
        <f t="shared" si="208"/>
        <v>0</v>
      </c>
      <c r="NH59">
        <f t="shared" si="208"/>
        <v>0</v>
      </c>
      <c r="NI59">
        <f t="shared" si="208"/>
        <v>0</v>
      </c>
      <c r="NJ59">
        <f t="shared" si="208"/>
        <v>0</v>
      </c>
      <c r="NK59">
        <f t="shared" si="208"/>
        <v>0</v>
      </c>
      <c r="NL59">
        <f t="shared" si="208"/>
        <v>0</v>
      </c>
      <c r="NM59">
        <f t="shared" si="208"/>
        <v>0</v>
      </c>
      <c r="NN59">
        <f t="shared" si="208"/>
        <v>0</v>
      </c>
      <c r="NO59">
        <f t="shared" si="208"/>
        <v>0</v>
      </c>
      <c r="NP59">
        <f t="shared" si="208"/>
        <v>0</v>
      </c>
      <c r="NQ59">
        <f t="shared" si="208"/>
        <v>0</v>
      </c>
      <c r="NR59">
        <f t="shared" si="208"/>
        <v>0</v>
      </c>
      <c r="NS59">
        <f t="shared" si="208"/>
        <v>0</v>
      </c>
      <c r="NT59">
        <f t="shared" si="208"/>
        <v>0</v>
      </c>
      <c r="NU59">
        <f t="shared" si="208"/>
        <v>0</v>
      </c>
      <c r="NV59">
        <f t="shared" si="208"/>
        <v>0</v>
      </c>
      <c r="NW59">
        <f t="shared" si="208"/>
        <v>0</v>
      </c>
      <c r="NX59">
        <f t="shared" si="208"/>
        <v>0</v>
      </c>
      <c r="NY59">
        <f t="shared" si="208"/>
        <v>0</v>
      </c>
      <c r="NZ59">
        <f t="shared" si="208"/>
        <v>0</v>
      </c>
      <c r="OA59">
        <f t="shared" si="208"/>
        <v>0</v>
      </c>
      <c r="OB59">
        <f t="shared" si="208"/>
        <v>0</v>
      </c>
      <c r="OC59">
        <f t="shared" si="208"/>
        <v>0</v>
      </c>
      <c r="OD59">
        <f t="shared" si="208"/>
        <v>0</v>
      </c>
      <c r="OE59">
        <f t="shared" si="208"/>
        <v>0</v>
      </c>
      <c r="OF59">
        <f t="shared" si="208"/>
        <v>0</v>
      </c>
      <c r="OG59">
        <f t="shared" ref="OG59:OR59" si="209">IF(OG30&gt;0,1,0)</f>
        <v>0</v>
      </c>
      <c r="OH59">
        <f t="shared" si="209"/>
        <v>0</v>
      </c>
      <c r="OI59">
        <f t="shared" si="209"/>
        <v>0</v>
      </c>
      <c r="OJ59">
        <f t="shared" si="209"/>
        <v>0</v>
      </c>
      <c r="OK59">
        <f t="shared" si="209"/>
        <v>0</v>
      </c>
      <c r="OL59">
        <f t="shared" si="209"/>
        <v>0</v>
      </c>
      <c r="OM59">
        <f t="shared" si="209"/>
        <v>0</v>
      </c>
      <c r="ON59">
        <f t="shared" si="209"/>
        <v>0</v>
      </c>
      <c r="OO59">
        <f t="shared" si="209"/>
        <v>0</v>
      </c>
      <c r="OP59">
        <f t="shared" si="209"/>
        <v>0</v>
      </c>
      <c r="OQ59">
        <f t="shared" si="209"/>
        <v>0</v>
      </c>
      <c r="OR59" s="310">
        <f t="shared" si="209"/>
        <v>0</v>
      </c>
    </row>
    <row r="60" spans="2:408" x14ac:dyDescent="0.35">
      <c r="B60" s="277"/>
      <c r="C60" t="s">
        <v>310</v>
      </c>
      <c r="E60" s="27">
        <f t="shared" ref="E60:F63" si="210">E48</f>
        <v>44927</v>
      </c>
      <c r="F60" s="27">
        <f t="shared" si="210"/>
        <v>45657</v>
      </c>
      <c r="L60">
        <f>IF(L31&gt;0,1,0)</f>
        <v>0</v>
      </c>
      <c r="M60">
        <f t="shared" ref="M60:BX60" si="211">IF(M31&gt;0,1,0)</f>
        <v>0</v>
      </c>
      <c r="N60">
        <f t="shared" si="211"/>
        <v>0</v>
      </c>
      <c r="O60">
        <f t="shared" si="211"/>
        <v>0</v>
      </c>
      <c r="P60">
        <f t="shared" si="211"/>
        <v>0</v>
      </c>
      <c r="Q60">
        <f t="shared" si="211"/>
        <v>0</v>
      </c>
      <c r="R60">
        <f t="shared" si="211"/>
        <v>0</v>
      </c>
      <c r="S60">
        <f t="shared" si="211"/>
        <v>0</v>
      </c>
      <c r="T60">
        <f t="shared" si="211"/>
        <v>0</v>
      </c>
      <c r="U60">
        <f t="shared" si="211"/>
        <v>0</v>
      </c>
      <c r="V60">
        <f t="shared" si="211"/>
        <v>0</v>
      </c>
      <c r="W60">
        <f t="shared" si="211"/>
        <v>0</v>
      </c>
      <c r="X60">
        <f t="shared" si="211"/>
        <v>1</v>
      </c>
      <c r="Y60">
        <f t="shared" si="211"/>
        <v>1</v>
      </c>
      <c r="Z60">
        <f t="shared" si="211"/>
        <v>1</v>
      </c>
      <c r="AA60">
        <f t="shared" si="211"/>
        <v>1</v>
      </c>
      <c r="AB60">
        <f t="shared" si="211"/>
        <v>1</v>
      </c>
      <c r="AC60">
        <f t="shared" si="211"/>
        <v>1</v>
      </c>
      <c r="AD60">
        <f t="shared" si="211"/>
        <v>1</v>
      </c>
      <c r="AE60">
        <f t="shared" si="211"/>
        <v>1</v>
      </c>
      <c r="AF60">
        <f t="shared" si="211"/>
        <v>1</v>
      </c>
      <c r="AG60">
        <f t="shared" si="211"/>
        <v>1</v>
      </c>
      <c r="AH60">
        <f t="shared" si="211"/>
        <v>1</v>
      </c>
      <c r="AI60">
        <f t="shared" si="211"/>
        <v>1</v>
      </c>
      <c r="AJ60">
        <f t="shared" si="211"/>
        <v>1</v>
      </c>
      <c r="AK60">
        <f t="shared" si="211"/>
        <v>1</v>
      </c>
      <c r="AL60">
        <f t="shared" si="211"/>
        <v>1</v>
      </c>
      <c r="AM60">
        <f t="shared" si="211"/>
        <v>1</v>
      </c>
      <c r="AN60">
        <f t="shared" si="211"/>
        <v>1</v>
      </c>
      <c r="AO60">
        <f t="shared" si="211"/>
        <v>1</v>
      </c>
      <c r="AP60">
        <f t="shared" si="211"/>
        <v>1</v>
      </c>
      <c r="AQ60">
        <f t="shared" si="211"/>
        <v>1</v>
      </c>
      <c r="AR60">
        <f t="shared" si="211"/>
        <v>1</v>
      </c>
      <c r="AS60">
        <f t="shared" si="211"/>
        <v>1</v>
      </c>
      <c r="AT60">
        <f t="shared" si="211"/>
        <v>1</v>
      </c>
      <c r="AU60">
        <f t="shared" si="211"/>
        <v>1</v>
      </c>
      <c r="AV60">
        <f t="shared" si="211"/>
        <v>0</v>
      </c>
      <c r="AW60">
        <f t="shared" si="211"/>
        <v>0</v>
      </c>
      <c r="AX60">
        <f t="shared" si="211"/>
        <v>0</v>
      </c>
      <c r="AY60">
        <f t="shared" si="211"/>
        <v>0</v>
      </c>
      <c r="AZ60">
        <f t="shared" si="211"/>
        <v>0</v>
      </c>
      <c r="BA60">
        <f t="shared" si="211"/>
        <v>0</v>
      </c>
      <c r="BB60">
        <f t="shared" si="211"/>
        <v>0</v>
      </c>
      <c r="BC60">
        <f t="shared" si="211"/>
        <v>0</v>
      </c>
      <c r="BD60">
        <f t="shared" si="211"/>
        <v>0</v>
      </c>
      <c r="BE60">
        <f t="shared" si="211"/>
        <v>0</v>
      </c>
      <c r="BF60">
        <f t="shared" si="211"/>
        <v>0</v>
      </c>
      <c r="BG60">
        <f t="shared" si="211"/>
        <v>0</v>
      </c>
      <c r="BH60">
        <f t="shared" si="211"/>
        <v>0</v>
      </c>
      <c r="BI60">
        <f t="shared" si="211"/>
        <v>0</v>
      </c>
      <c r="BJ60">
        <f t="shared" si="211"/>
        <v>0</v>
      </c>
      <c r="BK60">
        <f t="shared" si="211"/>
        <v>0</v>
      </c>
      <c r="BL60">
        <f t="shared" si="211"/>
        <v>0</v>
      </c>
      <c r="BM60">
        <f t="shared" si="211"/>
        <v>0</v>
      </c>
      <c r="BN60">
        <f t="shared" si="211"/>
        <v>0</v>
      </c>
      <c r="BO60">
        <f t="shared" si="211"/>
        <v>0</v>
      </c>
      <c r="BP60">
        <f t="shared" si="211"/>
        <v>0</v>
      </c>
      <c r="BQ60">
        <f t="shared" si="211"/>
        <v>0</v>
      </c>
      <c r="BR60">
        <f t="shared" si="211"/>
        <v>0</v>
      </c>
      <c r="BS60">
        <f t="shared" si="211"/>
        <v>0</v>
      </c>
      <c r="BT60">
        <f t="shared" si="211"/>
        <v>0</v>
      </c>
      <c r="BU60">
        <f t="shared" si="211"/>
        <v>0</v>
      </c>
      <c r="BV60">
        <f t="shared" si="211"/>
        <v>0</v>
      </c>
      <c r="BW60">
        <f t="shared" si="211"/>
        <v>0</v>
      </c>
      <c r="BX60">
        <f t="shared" si="211"/>
        <v>0</v>
      </c>
      <c r="BY60">
        <f t="shared" ref="BY60:EJ60" si="212">IF(BY31&gt;0,1,0)</f>
        <v>0</v>
      </c>
      <c r="BZ60">
        <f t="shared" si="212"/>
        <v>0</v>
      </c>
      <c r="CA60">
        <f t="shared" si="212"/>
        <v>0</v>
      </c>
      <c r="CB60">
        <f t="shared" si="212"/>
        <v>0</v>
      </c>
      <c r="CC60">
        <f t="shared" si="212"/>
        <v>0</v>
      </c>
      <c r="CD60">
        <f t="shared" si="212"/>
        <v>0</v>
      </c>
      <c r="CE60">
        <f t="shared" si="212"/>
        <v>0</v>
      </c>
      <c r="CF60">
        <f t="shared" si="212"/>
        <v>0</v>
      </c>
      <c r="CG60">
        <f t="shared" si="212"/>
        <v>0</v>
      </c>
      <c r="CH60">
        <f t="shared" si="212"/>
        <v>0</v>
      </c>
      <c r="CI60">
        <f t="shared" si="212"/>
        <v>0</v>
      </c>
      <c r="CJ60">
        <f t="shared" si="212"/>
        <v>0</v>
      </c>
      <c r="CK60">
        <f t="shared" si="212"/>
        <v>0</v>
      </c>
      <c r="CL60">
        <f t="shared" si="212"/>
        <v>0</v>
      </c>
      <c r="CM60">
        <f t="shared" si="212"/>
        <v>0</v>
      </c>
      <c r="CN60">
        <f t="shared" si="212"/>
        <v>0</v>
      </c>
      <c r="CO60">
        <f t="shared" si="212"/>
        <v>0</v>
      </c>
      <c r="CP60">
        <f t="shared" si="212"/>
        <v>0</v>
      </c>
      <c r="CQ60">
        <f t="shared" si="212"/>
        <v>0</v>
      </c>
      <c r="CR60">
        <f t="shared" si="212"/>
        <v>0</v>
      </c>
      <c r="CS60">
        <f t="shared" si="212"/>
        <v>0</v>
      </c>
      <c r="CT60">
        <f t="shared" si="212"/>
        <v>0</v>
      </c>
      <c r="CU60">
        <f t="shared" si="212"/>
        <v>0</v>
      </c>
      <c r="CV60">
        <f t="shared" si="212"/>
        <v>0</v>
      </c>
      <c r="CW60">
        <f t="shared" si="212"/>
        <v>0</v>
      </c>
      <c r="CX60">
        <f t="shared" si="212"/>
        <v>0</v>
      </c>
      <c r="CY60">
        <f t="shared" si="212"/>
        <v>0</v>
      </c>
      <c r="CZ60">
        <f t="shared" si="212"/>
        <v>0</v>
      </c>
      <c r="DA60">
        <f t="shared" si="212"/>
        <v>0</v>
      </c>
      <c r="DB60">
        <f t="shared" si="212"/>
        <v>0</v>
      </c>
      <c r="DC60">
        <f t="shared" si="212"/>
        <v>0</v>
      </c>
      <c r="DD60">
        <f t="shared" si="212"/>
        <v>0</v>
      </c>
      <c r="DE60">
        <f t="shared" si="212"/>
        <v>0</v>
      </c>
      <c r="DF60">
        <f t="shared" si="212"/>
        <v>0</v>
      </c>
      <c r="DG60">
        <f t="shared" si="212"/>
        <v>0</v>
      </c>
      <c r="DH60">
        <f t="shared" si="212"/>
        <v>0</v>
      </c>
      <c r="DI60">
        <f t="shared" si="212"/>
        <v>0</v>
      </c>
      <c r="DJ60">
        <f t="shared" si="212"/>
        <v>0</v>
      </c>
      <c r="DK60">
        <f t="shared" si="212"/>
        <v>0</v>
      </c>
      <c r="DL60">
        <f t="shared" si="212"/>
        <v>0</v>
      </c>
      <c r="DM60">
        <f t="shared" si="212"/>
        <v>0</v>
      </c>
      <c r="DN60">
        <f t="shared" si="212"/>
        <v>0</v>
      </c>
      <c r="DO60">
        <f t="shared" si="212"/>
        <v>0</v>
      </c>
      <c r="DP60">
        <f t="shared" si="212"/>
        <v>0</v>
      </c>
      <c r="DQ60">
        <f t="shared" si="212"/>
        <v>0</v>
      </c>
      <c r="DR60">
        <f t="shared" si="212"/>
        <v>0</v>
      </c>
      <c r="DS60">
        <f t="shared" si="212"/>
        <v>0</v>
      </c>
      <c r="DT60">
        <f t="shared" si="212"/>
        <v>0</v>
      </c>
      <c r="DU60">
        <f t="shared" si="212"/>
        <v>0</v>
      </c>
      <c r="DV60">
        <f t="shared" si="212"/>
        <v>0</v>
      </c>
      <c r="DW60">
        <f t="shared" si="212"/>
        <v>0</v>
      </c>
      <c r="DX60">
        <f t="shared" si="212"/>
        <v>0</v>
      </c>
      <c r="DY60">
        <f t="shared" si="212"/>
        <v>0</v>
      </c>
      <c r="DZ60">
        <f t="shared" si="212"/>
        <v>0</v>
      </c>
      <c r="EA60">
        <f t="shared" si="212"/>
        <v>0</v>
      </c>
      <c r="EB60">
        <f t="shared" si="212"/>
        <v>0</v>
      </c>
      <c r="EC60">
        <f t="shared" si="212"/>
        <v>0</v>
      </c>
      <c r="ED60">
        <f t="shared" si="212"/>
        <v>0</v>
      </c>
      <c r="EE60">
        <f t="shared" si="212"/>
        <v>0</v>
      </c>
      <c r="EF60">
        <f t="shared" si="212"/>
        <v>0</v>
      </c>
      <c r="EG60">
        <f t="shared" si="212"/>
        <v>0</v>
      </c>
      <c r="EH60">
        <f t="shared" si="212"/>
        <v>0</v>
      </c>
      <c r="EI60">
        <f t="shared" si="212"/>
        <v>0</v>
      </c>
      <c r="EJ60">
        <f t="shared" si="212"/>
        <v>0</v>
      </c>
      <c r="EK60">
        <f t="shared" ref="EK60:GV60" si="213">IF(EK31&gt;0,1,0)</f>
        <v>0</v>
      </c>
      <c r="EL60">
        <f t="shared" si="213"/>
        <v>0</v>
      </c>
      <c r="EM60">
        <f t="shared" si="213"/>
        <v>0</v>
      </c>
      <c r="EN60">
        <f t="shared" si="213"/>
        <v>0</v>
      </c>
      <c r="EO60">
        <f t="shared" si="213"/>
        <v>0</v>
      </c>
      <c r="EP60">
        <f t="shared" si="213"/>
        <v>0</v>
      </c>
      <c r="EQ60">
        <f t="shared" si="213"/>
        <v>0</v>
      </c>
      <c r="ER60">
        <f t="shared" si="213"/>
        <v>0</v>
      </c>
      <c r="ES60">
        <f t="shared" si="213"/>
        <v>0</v>
      </c>
      <c r="ET60">
        <f t="shared" si="213"/>
        <v>0</v>
      </c>
      <c r="EU60">
        <f t="shared" si="213"/>
        <v>0</v>
      </c>
      <c r="EV60">
        <f t="shared" si="213"/>
        <v>0</v>
      </c>
      <c r="EW60">
        <f t="shared" si="213"/>
        <v>0</v>
      </c>
      <c r="EX60">
        <f t="shared" si="213"/>
        <v>0</v>
      </c>
      <c r="EY60">
        <f t="shared" si="213"/>
        <v>0</v>
      </c>
      <c r="EZ60">
        <f t="shared" si="213"/>
        <v>0</v>
      </c>
      <c r="FA60">
        <f t="shared" si="213"/>
        <v>0</v>
      </c>
      <c r="FB60">
        <f t="shared" si="213"/>
        <v>0</v>
      </c>
      <c r="FC60">
        <f t="shared" si="213"/>
        <v>0</v>
      </c>
      <c r="FD60">
        <f t="shared" si="213"/>
        <v>0</v>
      </c>
      <c r="FE60">
        <f t="shared" si="213"/>
        <v>0</v>
      </c>
      <c r="FF60">
        <f t="shared" si="213"/>
        <v>0</v>
      </c>
      <c r="FG60">
        <f t="shared" si="213"/>
        <v>0</v>
      </c>
      <c r="FH60">
        <f t="shared" si="213"/>
        <v>0</v>
      </c>
      <c r="FI60">
        <f t="shared" si="213"/>
        <v>0</v>
      </c>
      <c r="FJ60">
        <f t="shared" si="213"/>
        <v>0</v>
      </c>
      <c r="FK60">
        <f t="shared" si="213"/>
        <v>0</v>
      </c>
      <c r="FL60">
        <f t="shared" si="213"/>
        <v>0</v>
      </c>
      <c r="FM60">
        <f t="shared" si="213"/>
        <v>0</v>
      </c>
      <c r="FN60">
        <f t="shared" si="213"/>
        <v>0</v>
      </c>
      <c r="FO60">
        <f t="shared" si="213"/>
        <v>0</v>
      </c>
      <c r="FP60">
        <f t="shared" si="213"/>
        <v>0</v>
      </c>
      <c r="FQ60">
        <f t="shared" si="213"/>
        <v>0</v>
      </c>
      <c r="FR60">
        <f t="shared" si="213"/>
        <v>0</v>
      </c>
      <c r="FS60">
        <f t="shared" si="213"/>
        <v>0</v>
      </c>
      <c r="FT60">
        <f t="shared" si="213"/>
        <v>0</v>
      </c>
      <c r="FU60">
        <f t="shared" si="213"/>
        <v>0</v>
      </c>
      <c r="FV60">
        <f t="shared" si="213"/>
        <v>0</v>
      </c>
      <c r="FW60">
        <f t="shared" si="213"/>
        <v>0</v>
      </c>
      <c r="FX60">
        <f t="shared" si="213"/>
        <v>0</v>
      </c>
      <c r="FY60">
        <f t="shared" si="213"/>
        <v>0</v>
      </c>
      <c r="FZ60">
        <f t="shared" si="213"/>
        <v>0</v>
      </c>
      <c r="GA60">
        <f t="shared" si="213"/>
        <v>0</v>
      </c>
      <c r="GB60">
        <f t="shared" si="213"/>
        <v>0</v>
      </c>
      <c r="GC60">
        <f t="shared" si="213"/>
        <v>0</v>
      </c>
      <c r="GD60">
        <f t="shared" si="213"/>
        <v>0</v>
      </c>
      <c r="GE60">
        <f t="shared" si="213"/>
        <v>0</v>
      </c>
      <c r="GF60">
        <f t="shared" si="213"/>
        <v>0</v>
      </c>
      <c r="GG60">
        <f t="shared" si="213"/>
        <v>0</v>
      </c>
      <c r="GH60">
        <f t="shared" si="213"/>
        <v>0</v>
      </c>
      <c r="GI60">
        <f t="shared" si="213"/>
        <v>0</v>
      </c>
      <c r="GJ60">
        <f t="shared" si="213"/>
        <v>0</v>
      </c>
      <c r="GK60">
        <f t="shared" si="213"/>
        <v>0</v>
      </c>
      <c r="GL60">
        <f t="shared" si="213"/>
        <v>0</v>
      </c>
      <c r="GM60">
        <f t="shared" si="213"/>
        <v>0</v>
      </c>
      <c r="GN60">
        <f t="shared" si="213"/>
        <v>0</v>
      </c>
      <c r="GO60">
        <f t="shared" si="213"/>
        <v>0</v>
      </c>
      <c r="GP60">
        <f t="shared" si="213"/>
        <v>0</v>
      </c>
      <c r="GQ60">
        <f t="shared" si="213"/>
        <v>0</v>
      </c>
      <c r="GR60">
        <f t="shared" si="213"/>
        <v>0</v>
      </c>
      <c r="GS60">
        <f t="shared" si="213"/>
        <v>0</v>
      </c>
      <c r="GT60">
        <f t="shared" si="213"/>
        <v>0</v>
      </c>
      <c r="GU60">
        <f t="shared" si="213"/>
        <v>0</v>
      </c>
      <c r="GV60">
        <f t="shared" si="213"/>
        <v>0</v>
      </c>
      <c r="GW60">
        <f t="shared" ref="GW60:JH60" si="214">IF(GW31&gt;0,1,0)</f>
        <v>0</v>
      </c>
      <c r="GX60">
        <f t="shared" si="214"/>
        <v>0</v>
      </c>
      <c r="GY60">
        <f t="shared" si="214"/>
        <v>0</v>
      </c>
      <c r="GZ60">
        <f t="shared" si="214"/>
        <v>0</v>
      </c>
      <c r="HA60">
        <f t="shared" si="214"/>
        <v>0</v>
      </c>
      <c r="HB60">
        <f t="shared" si="214"/>
        <v>0</v>
      </c>
      <c r="HC60">
        <f t="shared" si="214"/>
        <v>0</v>
      </c>
      <c r="HD60">
        <f t="shared" si="214"/>
        <v>0</v>
      </c>
      <c r="HE60">
        <f t="shared" si="214"/>
        <v>0</v>
      </c>
      <c r="HF60">
        <f t="shared" si="214"/>
        <v>0</v>
      </c>
      <c r="HG60">
        <f t="shared" si="214"/>
        <v>0</v>
      </c>
      <c r="HH60">
        <f t="shared" si="214"/>
        <v>0</v>
      </c>
      <c r="HI60">
        <f t="shared" si="214"/>
        <v>0</v>
      </c>
      <c r="HJ60">
        <f t="shared" si="214"/>
        <v>0</v>
      </c>
      <c r="HK60">
        <f t="shared" si="214"/>
        <v>0</v>
      </c>
      <c r="HL60">
        <f t="shared" si="214"/>
        <v>0</v>
      </c>
      <c r="HM60">
        <f t="shared" si="214"/>
        <v>0</v>
      </c>
      <c r="HN60">
        <f t="shared" si="214"/>
        <v>0</v>
      </c>
      <c r="HO60">
        <f t="shared" si="214"/>
        <v>0</v>
      </c>
      <c r="HP60">
        <f t="shared" si="214"/>
        <v>0</v>
      </c>
      <c r="HQ60">
        <f t="shared" si="214"/>
        <v>0</v>
      </c>
      <c r="HR60">
        <f t="shared" si="214"/>
        <v>0</v>
      </c>
      <c r="HS60">
        <f t="shared" si="214"/>
        <v>0</v>
      </c>
      <c r="HT60">
        <f t="shared" si="214"/>
        <v>0</v>
      </c>
      <c r="HU60">
        <f t="shared" si="214"/>
        <v>0</v>
      </c>
      <c r="HV60">
        <f t="shared" si="214"/>
        <v>0</v>
      </c>
      <c r="HW60">
        <f t="shared" si="214"/>
        <v>0</v>
      </c>
      <c r="HX60">
        <f t="shared" si="214"/>
        <v>0</v>
      </c>
      <c r="HY60">
        <f t="shared" si="214"/>
        <v>0</v>
      </c>
      <c r="HZ60">
        <f t="shared" si="214"/>
        <v>0</v>
      </c>
      <c r="IA60">
        <f t="shared" si="214"/>
        <v>0</v>
      </c>
      <c r="IB60">
        <f t="shared" si="214"/>
        <v>0</v>
      </c>
      <c r="IC60">
        <f t="shared" si="214"/>
        <v>0</v>
      </c>
      <c r="ID60">
        <f t="shared" si="214"/>
        <v>0</v>
      </c>
      <c r="IE60">
        <f t="shared" si="214"/>
        <v>0</v>
      </c>
      <c r="IF60">
        <f t="shared" si="214"/>
        <v>0</v>
      </c>
      <c r="IG60">
        <f t="shared" si="214"/>
        <v>0</v>
      </c>
      <c r="IH60">
        <f t="shared" si="214"/>
        <v>0</v>
      </c>
      <c r="II60">
        <f t="shared" si="214"/>
        <v>0</v>
      </c>
      <c r="IJ60">
        <f t="shared" si="214"/>
        <v>0</v>
      </c>
      <c r="IK60">
        <f t="shared" si="214"/>
        <v>0</v>
      </c>
      <c r="IL60">
        <f t="shared" si="214"/>
        <v>0</v>
      </c>
      <c r="IM60">
        <f t="shared" si="214"/>
        <v>0</v>
      </c>
      <c r="IN60">
        <f t="shared" si="214"/>
        <v>0</v>
      </c>
      <c r="IO60">
        <f t="shared" si="214"/>
        <v>0</v>
      </c>
      <c r="IP60">
        <f t="shared" si="214"/>
        <v>0</v>
      </c>
      <c r="IQ60">
        <f t="shared" si="214"/>
        <v>0</v>
      </c>
      <c r="IR60">
        <f t="shared" si="214"/>
        <v>0</v>
      </c>
      <c r="IS60">
        <f t="shared" si="214"/>
        <v>0</v>
      </c>
      <c r="IT60">
        <f t="shared" si="214"/>
        <v>0</v>
      </c>
      <c r="IU60">
        <f t="shared" si="214"/>
        <v>0</v>
      </c>
      <c r="IV60">
        <f t="shared" si="214"/>
        <v>0</v>
      </c>
      <c r="IW60">
        <f t="shared" si="214"/>
        <v>0</v>
      </c>
      <c r="IX60">
        <f t="shared" si="214"/>
        <v>0</v>
      </c>
      <c r="IY60">
        <f t="shared" si="214"/>
        <v>0</v>
      </c>
      <c r="IZ60">
        <f t="shared" si="214"/>
        <v>0</v>
      </c>
      <c r="JA60">
        <f t="shared" si="214"/>
        <v>0</v>
      </c>
      <c r="JB60">
        <f t="shared" si="214"/>
        <v>0</v>
      </c>
      <c r="JC60">
        <f t="shared" si="214"/>
        <v>0</v>
      </c>
      <c r="JD60">
        <f t="shared" si="214"/>
        <v>0</v>
      </c>
      <c r="JE60">
        <f t="shared" si="214"/>
        <v>0</v>
      </c>
      <c r="JF60">
        <f t="shared" si="214"/>
        <v>0</v>
      </c>
      <c r="JG60">
        <f t="shared" si="214"/>
        <v>0</v>
      </c>
      <c r="JH60">
        <f t="shared" si="214"/>
        <v>0</v>
      </c>
      <c r="JI60">
        <f t="shared" ref="JI60:LT60" si="215">IF(JI31&gt;0,1,0)</f>
        <v>0</v>
      </c>
      <c r="JJ60">
        <f t="shared" si="215"/>
        <v>0</v>
      </c>
      <c r="JK60">
        <f t="shared" si="215"/>
        <v>0</v>
      </c>
      <c r="JL60">
        <f t="shared" si="215"/>
        <v>0</v>
      </c>
      <c r="JM60">
        <f t="shared" si="215"/>
        <v>0</v>
      </c>
      <c r="JN60">
        <f t="shared" si="215"/>
        <v>0</v>
      </c>
      <c r="JO60">
        <f t="shared" si="215"/>
        <v>0</v>
      </c>
      <c r="JP60">
        <f t="shared" si="215"/>
        <v>0</v>
      </c>
      <c r="JQ60">
        <f t="shared" si="215"/>
        <v>0</v>
      </c>
      <c r="JR60">
        <f t="shared" si="215"/>
        <v>0</v>
      </c>
      <c r="JS60">
        <f t="shared" si="215"/>
        <v>0</v>
      </c>
      <c r="JT60">
        <f t="shared" si="215"/>
        <v>0</v>
      </c>
      <c r="JU60">
        <f t="shared" si="215"/>
        <v>0</v>
      </c>
      <c r="JV60">
        <f t="shared" si="215"/>
        <v>0</v>
      </c>
      <c r="JW60">
        <f t="shared" si="215"/>
        <v>0</v>
      </c>
      <c r="JX60">
        <f t="shared" si="215"/>
        <v>0</v>
      </c>
      <c r="JY60">
        <f t="shared" si="215"/>
        <v>0</v>
      </c>
      <c r="JZ60">
        <f t="shared" si="215"/>
        <v>0</v>
      </c>
      <c r="KA60">
        <f t="shared" si="215"/>
        <v>0</v>
      </c>
      <c r="KB60">
        <f t="shared" si="215"/>
        <v>0</v>
      </c>
      <c r="KC60">
        <f t="shared" si="215"/>
        <v>0</v>
      </c>
      <c r="KD60">
        <f t="shared" si="215"/>
        <v>0</v>
      </c>
      <c r="KE60">
        <f t="shared" si="215"/>
        <v>0</v>
      </c>
      <c r="KF60">
        <f t="shared" si="215"/>
        <v>0</v>
      </c>
      <c r="KG60">
        <f t="shared" si="215"/>
        <v>0</v>
      </c>
      <c r="KH60">
        <f t="shared" si="215"/>
        <v>0</v>
      </c>
      <c r="KI60">
        <f t="shared" si="215"/>
        <v>0</v>
      </c>
      <c r="KJ60">
        <f t="shared" si="215"/>
        <v>0</v>
      </c>
      <c r="KK60">
        <f t="shared" si="215"/>
        <v>0</v>
      </c>
      <c r="KL60">
        <f t="shared" si="215"/>
        <v>0</v>
      </c>
      <c r="KM60">
        <f t="shared" si="215"/>
        <v>0</v>
      </c>
      <c r="KN60">
        <f t="shared" si="215"/>
        <v>0</v>
      </c>
      <c r="KO60">
        <f t="shared" si="215"/>
        <v>0</v>
      </c>
      <c r="KP60">
        <f t="shared" si="215"/>
        <v>0</v>
      </c>
      <c r="KQ60">
        <f t="shared" si="215"/>
        <v>0</v>
      </c>
      <c r="KR60">
        <f t="shared" si="215"/>
        <v>0</v>
      </c>
      <c r="KS60">
        <f t="shared" si="215"/>
        <v>0</v>
      </c>
      <c r="KT60">
        <f t="shared" si="215"/>
        <v>0</v>
      </c>
      <c r="KU60">
        <f t="shared" si="215"/>
        <v>0</v>
      </c>
      <c r="KV60">
        <f t="shared" si="215"/>
        <v>0</v>
      </c>
      <c r="KW60">
        <f t="shared" si="215"/>
        <v>0</v>
      </c>
      <c r="KX60">
        <f t="shared" si="215"/>
        <v>0</v>
      </c>
      <c r="KY60">
        <f t="shared" si="215"/>
        <v>0</v>
      </c>
      <c r="KZ60">
        <f t="shared" si="215"/>
        <v>0</v>
      </c>
      <c r="LA60">
        <f t="shared" si="215"/>
        <v>0</v>
      </c>
      <c r="LB60">
        <f t="shared" si="215"/>
        <v>0</v>
      </c>
      <c r="LC60">
        <f t="shared" si="215"/>
        <v>0</v>
      </c>
      <c r="LD60">
        <f t="shared" si="215"/>
        <v>0</v>
      </c>
      <c r="LE60">
        <f t="shared" si="215"/>
        <v>0</v>
      </c>
      <c r="LF60">
        <f t="shared" si="215"/>
        <v>0</v>
      </c>
      <c r="LG60">
        <f t="shared" si="215"/>
        <v>0</v>
      </c>
      <c r="LH60">
        <f t="shared" si="215"/>
        <v>0</v>
      </c>
      <c r="LI60">
        <f t="shared" si="215"/>
        <v>0</v>
      </c>
      <c r="LJ60">
        <f t="shared" si="215"/>
        <v>0</v>
      </c>
      <c r="LK60">
        <f t="shared" si="215"/>
        <v>0</v>
      </c>
      <c r="LL60">
        <f t="shared" si="215"/>
        <v>0</v>
      </c>
      <c r="LM60">
        <f t="shared" si="215"/>
        <v>0</v>
      </c>
      <c r="LN60">
        <f t="shared" si="215"/>
        <v>0</v>
      </c>
      <c r="LO60">
        <f t="shared" si="215"/>
        <v>0</v>
      </c>
      <c r="LP60">
        <f t="shared" si="215"/>
        <v>0</v>
      </c>
      <c r="LQ60">
        <f t="shared" si="215"/>
        <v>0</v>
      </c>
      <c r="LR60">
        <f t="shared" si="215"/>
        <v>0</v>
      </c>
      <c r="LS60">
        <f t="shared" si="215"/>
        <v>0</v>
      </c>
      <c r="LT60">
        <f t="shared" si="215"/>
        <v>0</v>
      </c>
      <c r="LU60">
        <f t="shared" ref="LU60:OF60" si="216">IF(LU31&gt;0,1,0)</f>
        <v>0</v>
      </c>
      <c r="LV60">
        <f t="shared" si="216"/>
        <v>0</v>
      </c>
      <c r="LW60">
        <f t="shared" si="216"/>
        <v>0</v>
      </c>
      <c r="LX60">
        <f t="shared" si="216"/>
        <v>0</v>
      </c>
      <c r="LY60">
        <f t="shared" si="216"/>
        <v>0</v>
      </c>
      <c r="LZ60">
        <f t="shared" si="216"/>
        <v>0</v>
      </c>
      <c r="MA60">
        <f t="shared" si="216"/>
        <v>0</v>
      </c>
      <c r="MB60">
        <f t="shared" si="216"/>
        <v>0</v>
      </c>
      <c r="MC60">
        <f t="shared" si="216"/>
        <v>0</v>
      </c>
      <c r="MD60">
        <f t="shared" si="216"/>
        <v>0</v>
      </c>
      <c r="ME60">
        <f t="shared" si="216"/>
        <v>0</v>
      </c>
      <c r="MF60">
        <f t="shared" si="216"/>
        <v>0</v>
      </c>
      <c r="MG60">
        <f t="shared" si="216"/>
        <v>0</v>
      </c>
      <c r="MH60">
        <f t="shared" si="216"/>
        <v>0</v>
      </c>
      <c r="MI60">
        <f t="shared" si="216"/>
        <v>0</v>
      </c>
      <c r="MJ60">
        <f t="shared" si="216"/>
        <v>0</v>
      </c>
      <c r="MK60">
        <f t="shared" si="216"/>
        <v>0</v>
      </c>
      <c r="ML60">
        <f t="shared" si="216"/>
        <v>0</v>
      </c>
      <c r="MM60">
        <f t="shared" si="216"/>
        <v>0</v>
      </c>
      <c r="MN60">
        <f t="shared" si="216"/>
        <v>0</v>
      </c>
      <c r="MO60">
        <f t="shared" si="216"/>
        <v>0</v>
      </c>
      <c r="MP60">
        <f t="shared" si="216"/>
        <v>0</v>
      </c>
      <c r="MQ60">
        <f t="shared" si="216"/>
        <v>0</v>
      </c>
      <c r="MR60">
        <f t="shared" si="216"/>
        <v>0</v>
      </c>
      <c r="MS60">
        <f t="shared" si="216"/>
        <v>0</v>
      </c>
      <c r="MT60">
        <f t="shared" si="216"/>
        <v>0</v>
      </c>
      <c r="MU60">
        <f t="shared" si="216"/>
        <v>0</v>
      </c>
      <c r="MV60">
        <f t="shared" si="216"/>
        <v>0</v>
      </c>
      <c r="MW60">
        <f t="shared" si="216"/>
        <v>0</v>
      </c>
      <c r="MX60">
        <f t="shared" si="216"/>
        <v>0</v>
      </c>
      <c r="MY60">
        <f t="shared" si="216"/>
        <v>0</v>
      </c>
      <c r="MZ60">
        <f t="shared" si="216"/>
        <v>0</v>
      </c>
      <c r="NA60">
        <f t="shared" si="216"/>
        <v>0</v>
      </c>
      <c r="NB60">
        <f t="shared" si="216"/>
        <v>0</v>
      </c>
      <c r="NC60">
        <f t="shared" si="216"/>
        <v>0</v>
      </c>
      <c r="ND60">
        <f t="shared" si="216"/>
        <v>0</v>
      </c>
      <c r="NE60">
        <f t="shared" si="216"/>
        <v>0</v>
      </c>
      <c r="NF60">
        <f t="shared" si="216"/>
        <v>0</v>
      </c>
      <c r="NG60">
        <f t="shared" si="216"/>
        <v>0</v>
      </c>
      <c r="NH60">
        <f t="shared" si="216"/>
        <v>0</v>
      </c>
      <c r="NI60">
        <f t="shared" si="216"/>
        <v>0</v>
      </c>
      <c r="NJ60">
        <f t="shared" si="216"/>
        <v>0</v>
      </c>
      <c r="NK60">
        <f t="shared" si="216"/>
        <v>0</v>
      </c>
      <c r="NL60">
        <f t="shared" si="216"/>
        <v>0</v>
      </c>
      <c r="NM60">
        <f t="shared" si="216"/>
        <v>0</v>
      </c>
      <c r="NN60">
        <f t="shared" si="216"/>
        <v>0</v>
      </c>
      <c r="NO60">
        <f t="shared" si="216"/>
        <v>0</v>
      </c>
      <c r="NP60">
        <f t="shared" si="216"/>
        <v>0</v>
      </c>
      <c r="NQ60">
        <f t="shared" si="216"/>
        <v>0</v>
      </c>
      <c r="NR60">
        <f t="shared" si="216"/>
        <v>0</v>
      </c>
      <c r="NS60">
        <f t="shared" si="216"/>
        <v>0</v>
      </c>
      <c r="NT60">
        <f t="shared" si="216"/>
        <v>0</v>
      </c>
      <c r="NU60">
        <f t="shared" si="216"/>
        <v>0</v>
      </c>
      <c r="NV60">
        <f t="shared" si="216"/>
        <v>0</v>
      </c>
      <c r="NW60">
        <f t="shared" si="216"/>
        <v>0</v>
      </c>
      <c r="NX60">
        <f t="shared" si="216"/>
        <v>0</v>
      </c>
      <c r="NY60">
        <f t="shared" si="216"/>
        <v>0</v>
      </c>
      <c r="NZ60">
        <f t="shared" si="216"/>
        <v>0</v>
      </c>
      <c r="OA60">
        <f t="shared" si="216"/>
        <v>0</v>
      </c>
      <c r="OB60">
        <f t="shared" si="216"/>
        <v>0</v>
      </c>
      <c r="OC60">
        <f t="shared" si="216"/>
        <v>0</v>
      </c>
      <c r="OD60">
        <f t="shared" si="216"/>
        <v>0</v>
      </c>
      <c r="OE60">
        <f t="shared" si="216"/>
        <v>0</v>
      </c>
      <c r="OF60">
        <f t="shared" si="216"/>
        <v>0</v>
      </c>
      <c r="OG60">
        <f t="shared" ref="OG60:OR60" si="217">IF(OG31&gt;0,1,0)</f>
        <v>0</v>
      </c>
      <c r="OH60">
        <f t="shared" si="217"/>
        <v>0</v>
      </c>
      <c r="OI60">
        <f t="shared" si="217"/>
        <v>0</v>
      </c>
      <c r="OJ60">
        <f t="shared" si="217"/>
        <v>0</v>
      </c>
      <c r="OK60">
        <f t="shared" si="217"/>
        <v>0</v>
      </c>
      <c r="OL60">
        <f t="shared" si="217"/>
        <v>0</v>
      </c>
      <c r="OM60">
        <f t="shared" si="217"/>
        <v>0</v>
      </c>
      <c r="ON60">
        <f t="shared" si="217"/>
        <v>0</v>
      </c>
      <c r="OO60">
        <f t="shared" si="217"/>
        <v>0</v>
      </c>
      <c r="OP60">
        <f t="shared" si="217"/>
        <v>0</v>
      </c>
      <c r="OQ60">
        <f t="shared" si="217"/>
        <v>0</v>
      </c>
      <c r="OR60" s="310">
        <f t="shared" si="217"/>
        <v>0</v>
      </c>
    </row>
    <row r="61" spans="2:408" x14ac:dyDescent="0.35">
      <c r="B61" s="277"/>
      <c r="C61" t="s">
        <v>311</v>
      </c>
      <c r="E61" s="27">
        <f t="shared" si="210"/>
        <v>45658</v>
      </c>
      <c r="F61" s="27">
        <f t="shared" si="210"/>
        <v>56614</v>
      </c>
      <c r="L61">
        <f>IF(L32&gt;0,1,0)</f>
        <v>0</v>
      </c>
      <c r="M61">
        <f t="shared" ref="M61:BW61" si="218">IF(M32&gt;0,1,0)</f>
        <v>0</v>
      </c>
      <c r="N61">
        <f t="shared" si="218"/>
        <v>0</v>
      </c>
      <c r="O61">
        <f t="shared" si="218"/>
        <v>0</v>
      </c>
      <c r="P61">
        <f t="shared" si="218"/>
        <v>0</v>
      </c>
      <c r="Q61">
        <f t="shared" si="218"/>
        <v>0</v>
      </c>
      <c r="R61">
        <f t="shared" si="218"/>
        <v>0</v>
      </c>
      <c r="S61">
        <f t="shared" si="218"/>
        <v>0</v>
      </c>
      <c r="T61">
        <f t="shared" si="218"/>
        <v>0</v>
      </c>
      <c r="U61">
        <f t="shared" si="218"/>
        <v>0</v>
      </c>
      <c r="V61">
        <f t="shared" si="218"/>
        <v>0</v>
      </c>
      <c r="W61">
        <f t="shared" si="218"/>
        <v>0</v>
      </c>
      <c r="X61">
        <f t="shared" si="218"/>
        <v>0</v>
      </c>
      <c r="Y61">
        <f t="shared" si="218"/>
        <v>0</v>
      </c>
      <c r="Z61">
        <f t="shared" si="218"/>
        <v>0</v>
      </c>
      <c r="AA61">
        <f t="shared" si="218"/>
        <v>0</v>
      </c>
      <c r="AB61">
        <f t="shared" si="218"/>
        <v>0</v>
      </c>
      <c r="AC61">
        <f t="shared" si="218"/>
        <v>0</v>
      </c>
      <c r="AD61">
        <f t="shared" si="218"/>
        <v>0</v>
      </c>
      <c r="AE61">
        <f t="shared" si="218"/>
        <v>0</v>
      </c>
      <c r="AF61">
        <f t="shared" si="218"/>
        <v>0</v>
      </c>
      <c r="AG61">
        <f t="shared" si="218"/>
        <v>0</v>
      </c>
      <c r="AH61">
        <f t="shared" si="218"/>
        <v>0</v>
      </c>
      <c r="AI61">
        <f t="shared" si="218"/>
        <v>0</v>
      </c>
      <c r="AJ61">
        <f t="shared" si="218"/>
        <v>0</v>
      </c>
      <c r="AK61">
        <f t="shared" si="218"/>
        <v>0</v>
      </c>
      <c r="AL61">
        <f t="shared" si="218"/>
        <v>0</v>
      </c>
      <c r="AM61">
        <f t="shared" si="218"/>
        <v>0</v>
      </c>
      <c r="AN61">
        <f t="shared" si="218"/>
        <v>0</v>
      </c>
      <c r="AO61">
        <f t="shared" si="218"/>
        <v>0</v>
      </c>
      <c r="AP61">
        <f t="shared" si="218"/>
        <v>0</v>
      </c>
      <c r="AQ61">
        <f t="shared" si="218"/>
        <v>0</v>
      </c>
      <c r="AR61">
        <f t="shared" si="218"/>
        <v>0</v>
      </c>
      <c r="AS61">
        <f t="shared" si="218"/>
        <v>0</v>
      </c>
      <c r="AT61">
        <f t="shared" si="218"/>
        <v>0</v>
      </c>
      <c r="AU61">
        <f t="shared" si="218"/>
        <v>0</v>
      </c>
      <c r="AV61">
        <f t="shared" si="218"/>
        <v>1</v>
      </c>
      <c r="AW61">
        <f t="shared" si="218"/>
        <v>1</v>
      </c>
      <c r="AX61">
        <f t="shared" si="218"/>
        <v>1</v>
      </c>
      <c r="AY61">
        <f t="shared" si="218"/>
        <v>1</v>
      </c>
      <c r="AZ61">
        <f t="shared" si="218"/>
        <v>1</v>
      </c>
      <c r="BA61">
        <f t="shared" si="218"/>
        <v>1</v>
      </c>
      <c r="BB61">
        <f t="shared" si="218"/>
        <v>1</v>
      </c>
      <c r="BC61">
        <f t="shared" si="218"/>
        <v>1</v>
      </c>
      <c r="BD61">
        <f t="shared" si="218"/>
        <v>1</v>
      </c>
      <c r="BE61">
        <f t="shared" si="218"/>
        <v>1</v>
      </c>
      <c r="BF61">
        <f t="shared" si="218"/>
        <v>1</v>
      </c>
      <c r="BG61">
        <f t="shared" si="218"/>
        <v>1</v>
      </c>
      <c r="BH61">
        <f t="shared" si="218"/>
        <v>1</v>
      </c>
      <c r="BI61">
        <f t="shared" si="218"/>
        <v>1</v>
      </c>
      <c r="BJ61">
        <f t="shared" si="218"/>
        <v>1</v>
      </c>
      <c r="BK61">
        <f t="shared" si="218"/>
        <v>1</v>
      </c>
      <c r="BL61">
        <f t="shared" si="218"/>
        <v>1</v>
      </c>
      <c r="BM61">
        <f t="shared" si="218"/>
        <v>1</v>
      </c>
      <c r="BN61">
        <f t="shared" si="218"/>
        <v>1</v>
      </c>
      <c r="BO61">
        <f t="shared" si="218"/>
        <v>1</v>
      </c>
      <c r="BP61">
        <f t="shared" si="218"/>
        <v>1</v>
      </c>
      <c r="BQ61">
        <f t="shared" si="218"/>
        <v>1</v>
      </c>
      <c r="BR61">
        <f t="shared" si="218"/>
        <v>1</v>
      </c>
      <c r="BS61">
        <f t="shared" si="218"/>
        <v>1</v>
      </c>
      <c r="BT61">
        <f t="shared" si="218"/>
        <v>1</v>
      </c>
      <c r="BU61">
        <f t="shared" si="218"/>
        <v>1</v>
      </c>
      <c r="BV61">
        <f t="shared" si="218"/>
        <v>1</v>
      </c>
      <c r="BW61">
        <f t="shared" si="218"/>
        <v>1</v>
      </c>
      <c r="BX61">
        <f t="shared" ref="BX61:EI61" si="219">IF(BX32&gt;0,1,0)</f>
        <v>1</v>
      </c>
      <c r="BY61">
        <f t="shared" si="219"/>
        <v>1</v>
      </c>
      <c r="BZ61">
        <f t="shared" si="219"/>
        <v>1</v>
      </c>
      <c r="CA61">
        <f t="shared" si="219"/>
        <v>1</v>
      </c>
      <c r="CB61">
        <f t="shared" si="219"/>
        <v>1</v>
      </c>
      <c r="CC61">
        <f t="shared" si="219"/>
        <v>1</v>
      </c>
      <c r="CD61">
        <f t="shared" si="219"/>
        <v>1</v>
      </c>
      <c r="CE61">
        <f t="shared" si="219"/>
        <v>1</v>
      </c>
      <c r="CF61">
        <f t="shared" si="219"/>
        <v>1</v>
      </c>
      <c r="CG61">
        <f t="shared" si="219"/>
        <v>1</v>
      </c>
      <c r="CH61">
        <f t="shared" si="219"/>
        <v>1</v>
      </c>
      <c r="CI61">
        <f t="shared" si="219"/>
        <v>1</v>
      </c>
      <c r="CJ61">
        <f t="shared" si="219"/>
        <v>1</v>
      </c>
      <c r="CK61">
        <f t="shared" si="219"/>
        <v>1</v>
      </c>
      <c r="CL61">
        <f t="shared" si="219"/>
        <v>1</v>
      </c>
      <c r="CM61">
        <f t="shared" si="219"/>
        <v>1</v>
      </c>
      <c r="CN61">
        <f t="shared" si="219"/>
        <v>1</v>
      </c>
      <c r="CO61">
        <f t="shared" si="219"/>
        <v>1</v>
      </c>
      <c r="CP61">
        <f t="shared" si="219"/>
        <v>1</v>
      </c>
      <c r="CQ61">
        <f t="shared" si="219"/>
        <v>1</v>
      </c>
      <c r="CR61">
        <f t="shared" si="219"/>
        <v>1</v>
      </c>
      <c r="CS61">
        <f t="shared" si="219"/>
        <v>1</v>
      </c>
      <c r="CT61">
        <f t="shared" si="219"/>
        <v>1</v>
      </c>
      <c r="CU61">
        <f t="shared" si="219"/>
        <v>1</v>
      </c>
      <c r="CV61">
        <f t="shared" si="219"/>
        <v>1</v>
      </c>
      <c r="CW61">
        <f t="shared" si="219"/>
        <v>1</v>
      </c>
      <c r="CX61">
        <f t="shared" si="219"/>
        <v>1</v>
      </c>
      <c r="CY61">
        <f t="shared" si="219"/>
        <v>1</v>
      </c>
      <c r="CZ61">
        <f t="shared" si="219"/>
        <v>1</v>
      </c>
      <c r="DA61">
        <f t="shared" si="219"/>
        <v>1</v>
      </c>
      <c r="DB61">
        <f t="shared" si="219"/>
        <v>1</v>
      </c>
      <c r="DC61">
        <f t="shared" si="219"/>
        <v>1</v>
      </c>
      <c r="DD61">
        <f t="shared" si="219"/>
        <v>1</v>
      </c>
      <c r="DE61">
        <f t="shared" si="219"/>
        <v>1</v>
      </c>
      <c r="DF61">
        <f t="shared" si="219"/>
        <v>1</v>
      </c>
      <c r="DG61">
        <f t="shared" si="219"/>
        <v>1</v>
      </c>
      <c r="DH61">
        <f t="shared" si="219"/>
        <v>1</v>
      </c>
      <c r="DI61">
        <f t="shared" si="219"/>
        <v>1</v>
      </c>
      <c r="DJ61">
        <f t="shared" si="219"/>
        <v>1</v>
      </c>
      <c r="DK61">
        <f t="shared" si="219"/>
        <v>1</v>
      </c>
      <c r="DL61">
        <f t="shared" si="219"/>
        <v>1</v>
      </c>
      <c r="DM61">
        <f t="shared" si="219"/>
        <v>1</v>
      </c>
      <c r="DN61">
        <f t="shared" si="219"/>
        <v>1</v>
      </c>
      <c r="DO61">
        <f t="shared" si="219"/>
        <v>1</v>
      </c>
      <c r="DP61">
        <f t="shared" si="219"/>
        <v>1</v>
      </c>
      <c r="DQ61">
        <f t="shared" si="219"/>
        <v>1</v>
      </c>
      <c r="DR61">
        <f t="shared" si="219"/>
        <v>1</v>
      </c>
      <c r="DS61">
        <f t="shared" si="219"/>
        <v>1</v>
      </c>
      <c r="DT61">
        <f t="shared" si="219"/>
        <v>1</v>
      </c>
      <c r="DU61">
        <f t="shared" si="219"/>
        <v>1</v>
      </c>
      <c r="DV61">
        <f t="shared" si="219"/>
        <v>1</v>
      </c>
      <c r="DW61">
        <f t="shared" si="219"/>
        <v>1</v>
      </c>
      <c r="DX61">
        <f t="shared" si="219"/>
        <v>1</v>
      </c>
      <c r="DY61">
        <f t="shared" si="219"/>
        <v>1</v>
      </c>
      <c r="DZ61">
        <f t="shared" si="219"/>
        <v>1</v>
      </c>
      <c r="EA61">
        <f t="shared" si="219"/>
        <v>1</v>
      </c>
      <c r="EB61">
        <f t="shared" si="219"/>
        <v>1</v>
      </c>
      <c r="EC61">
        <f t="shared" si="219"/>
        <v>1</v>
      </c>
      <c r="ED61">
        <f t="shared" si="219"/>
        <v>1</v>
      </c>
      <c r="EE61">
        <f t="shared" si="219"/>
        <v>1</v>
      </c>
      <c r="EF61">
        <f t="shared" si="219"/>
        <v>1</v>
      </c>
      <c r="EG61">
        <f t="shared" si="219"/>
        <v>1</v>
      </c>
      <c r="EH61">
        <f t="shared" si="219"/>
        <v>1</v>
      </c>
      <c r="EI61">
        <f t="shared" si="219"/>
        <v>1</v>
      </c>
      <c r="EJ61">
        <f t="shared" ref="EJ61:GU61" si="220">IF(EJ32&gt;0,1,0)</f>
        <v>1</v>
      </c>
      <c r="EK61">
        <f t="shared" si="220"/>
        <v>1</v>
      </c>
      <c r="EL61">
        <f t="shared" si="220"/>
        <v>1</v>
      </c>
      <c r="EM61">
        <f t="shared" si="220"/>
        <v>1</v>
      </c>
      <c r="EN61">
        <f t="shared" si="220"/>
        <v>1</v>
      </c>
      <c r="EO61">
        <f t="shared" si="220"/>
        <v>1</v>
      </c>
      <c r="EP61">
        <f t="shared" si="220"/>
        <v>1</v>
      </c>
      <c r="EQ61">
        <f t="shared" si="220"/>
        <v>1</v>
      </c>
      <c r="ER61">
        <f t="shared" si="220"/>
        <v>1</v>
      </c>
      <c r="ES61">
        <f t="shared" si="220"/>
        <v>1</v>
      </c>
      <c r="ET61">
        <f t="shared" si="220"/>
        <v>1</v>
      </c>
      <c r="EU61">
        <f t="shared" si="220"/>
        <v>1</v>
      </c>
      <c r="EV61">
        <f t="shared" si="220"/>
        <v>1</v>
      </c>
      <c r="EW61">
        <f t="shared" si="220"/>
        <v>1</v>
      </c>
      <c r="EX61">
        <f t="shared" si="220"/>
        <v>1</v>
      </c>
      <c r="EY61">
        <f t="shared" si="220"/>
        <v>1</v>
      </c>
      <c r="EZ61">
        <f t="shared" si="220"/>
        <v>1</v>
      </c>
      <c r="FA61">
        <f t="shared" si="220"/>
        <v>1</v>
      </c>
      <c r="FB61">
        <f t="shared" si="220"/>
        <v>1</v>
      </c>
      <c r="FC61">
        <f t="shared" si="220"/>
        <v>1</v>
      </c>
      <c r="FD61">
        <f t="shared" si="220"/>
        <v>1</v>
      </c>
      <c r="FE61">
        <f t="shared" si="220"/>
        <v>1</v>
      </c>
      <c r="FF61">
        <f t="shared" si="220"/>
        <v>1</v>
      </c>
      <c r="FG61">
        <f t="shared" si="220"/>
        <v>1</v>
      </c>
      <c r="FH61">
        <f t="shared" si="220"/>
        <v>1</v>
      </c>
      <c r="FI61">
        <f t="shared" si="220"/>
        <v>1</v>
      </c>
      <c r="FJ61">
        <f t="shared" si="220"/>
        <v>1</v>
      </c>
      <c r="FK61">
        <f t="shared" si="220"/>
        <v>1</v>
      </c>
      <c r="FL61">
        <f t="shared" si="220"/>
        <v>1</v>
      </c>
      <c r="FM61">
        <f t="shared" si="220"/>
        <v>1</v>
      </c>
      <c r="FN61">
        <f t="shared" si="220"/>
        <v>1</v>
      </c>
      <c r="FO61">
        <f t="shared" si="220"/>
        <v>1</v>
      </c>
      <c r="FP61">
        <f t="shared" si="220"/>
        <v>1</v>
      </c>
      <c r="FQ61">
        <f t="shared" si="220"/>
        <v>1</v>
      </c>
      <c r="FR61">
        <f t="shared" si="220"/>
        <v>1</v>
      </c>
      <c r="FS61">
        <f t="shared" si="220"/>
        <v>1</v>
      </c>
      <c r="FT61">
        <f t="shared" si="220"/>
        <v>1</v>
      </c>
      <c r="FU61">
        <f t="shared" si="220"/>
        <v>1</v>
      </c>
      <c r="FV61">
        <f t="shared" si="220"/>
        <v>1</v>
      </c>
      <c r="FW61">
        <f t="shared" si="220"/>
        <v>1</v>
      </c>
      <c r="FX61">
        <f t="shared" si="220"/>
        <v>1</v>
      </c>
      <c r="FY61">
        <f t="shared" si="220"/>
        <v>1</v>
      </c>
      <c r="FZ61">
        <f t="shared" si="220"/>
        <v>1</v>
      </c>
      <c r="GA61">
        <f t="shared" si="220"/>
        <v>1</v>
      </c>
      <c r="GB61">
        <f t="shared" si="220"/>
        <v>1</v>
      </c>
      <c r="GC61">
        <f t="shared" si="220"/>
        <v>1</v>
      </c>
      <c r="GD61">
        <f t="shared" si="220"/>
        <v>1</v>
      </c>
      <c r="GE61">
        <f t="shared" si="220"/>
        <v>1</v>
      </c>
      <c r="GF61">
        <f t="shared" si="220"/>
        <v>1</v>
      </c>
      <c r="GG61">
        <f t="shared" si="220"/>
        <v>1</v>
      </c>
      <c r="GH61">
        <f t="shared" si="220"/>
        <v>1</v>
      </c>
      <c r="GI61">
        <f t="shared" si="220"/>
        <v>1</v>
      </c>
      <c r="GJ61">
        <f t="shared" si="220"/>
        <v>1</v>
      </c>
      <c r="GK61">
        <f t="shared" si="220"/>
        <v>1</v>
      </c>
      <c r="GL61">
        <f t="shared" si="220"/>
        <v>1</v>
      </c>
      <c r="GM61">
        <f t="shared" si="220"/>
        <v>1</v>
      </c>
      <c r="GN61">
        <f t="shared" si="220"/>
        <v>1</v>
      </c>
      <c r="GO61">
        <f t="shared" si="220"/>
        <v>1</v>
      </c>
      <c r="GP61">
        <f t="shared" si="220"/>
        <v>1</v>
      </c>
      <c r="GQ61">
        <f t="shared" si="220"/>
        <v>1</v>
      </c>
      <c r="GR61">
        <f t="shared" si="220"/>
        <v>1</v>
      </c>
      <c r="GS61">
        <f t="shared" si="220"/>
        <v>1</v>
      </c>
      <c r="GT61">
        <f t="shared" si="220"/>
        <v>1</v>
      </c>
      <c r="GU61">
        <f t="shared" si="220"/>
        <v>1</v>
      </c>
      <c r="GV61">
        <f t="shared" ref="GV61:JG61" si="221">IF(GV32&gt;0,1,0)</f>
        <v>1</v>
      </c>
      <c r="GW61">
        <f t="shared" si="221"/>
        <v>1</v>
      </c>
      <c r="GX61">
        <f t="shared" si="221"/>
        <v>1</v>
      </c>
      <c r="GY61">
        <f t="shared" si="221"/>
        <v>1</v>
      </c>
      <c r="GZ61">
        <f t="shared" si="221"/>
        <v>1</v>
      </c>
      <c r="HA61">
        <f t="shared" si="221"/>
        <v>1</v>
      </c>
      <c r="HB61">
        <f t="shared" si="221"/>
        <v>1</v>
      </c>
      <c r="HC61">
        <f t="shared" si="221"/>
        <v>1</v>
      </c>
      <c r="HD61">
        <f t="shared" si="221"/>
        <v>1</v>
      </c>
      <c r="HE61">
        <f t="shared" si="221"/>
        <v>1</v>
      </c>
      <c r="HF61">
        <f t="shared" si="221"/>
        <v>1</v>
      </c>
      <c r="HG61">
        <f t="shared" si="221"/>
        <v>1</v>
      </c>
      <c r="HH61">
        <f t="shared" si="221"/>
        <v>1</v>
      </c>
      <c r="HI61">
        <f t="shared" si="221"/>
        <v>1</v>
      </c>
      <c r="HJ61">
        <f t="shared" si="221"/>
        <v>1</v>
      </c>
      <c r="HK61">
        <f t="shared" si="221"/>
        <v>1</v>
      </c>
      <c r="HL61">
        <f t="shared" si="221"/>
        <v>1</v>
      </c>
      <c r="HM61">
        <f t="shared" si="221"/>
        <v>1</v>
      </c>
      <c r="HN61">
        <f t="shared" si="221"/>
        <v>1</v>
      </c>
      <c r="HO61">
        <f t="shared" si="221"/>
        <v>1</v>
      </c>
      <c r="HP61">
        <f t="shared" si="221"/>
        <v>1</v>
      </c>
      <c r="HQ61">
        <f t="shared" si="221"/>
        <v>1</v>
      </c>
      <c r="HR61">
        <f t="shared" si="221"/>
        <v>1</v>
      </c>
      <c r="HS61">
        <f t="shared" si="221"/>
        <v>1</v>
      </c>
      <c r="HT61">
        <f t="shared" si="221"/>
        <v>1</v>
      </c>
      <c r="HU61">
        <f t="shared" si="221"/>
        <v>1</v>
      </c>
      <c r="HV61">
        <f t="shared" si="221"/>
        <v>1</v>
      </c>
      <c r="HW61">
        <f t="shared" si="221"/>
        <v>1</v>
      </c>
      <c r="HX61">
        <f t="shared" si="221"/>
        <v>1</v>
      </c>
      <c r="HY61">
        <f t="shared" si="221"/>
        <v>1</v>
      </c>
      <c r="HZ61">
        <f t="shared" si="221"/>
        <v>1</v>
      </c>
      <c r="IA61">
        <f t="shared" si="221"/>
        <v>1</v>
      </c>
      <c r="IB61">
        <f t="shared" si="221"/>
        <v>1</v>
      </c>
      <c r="IC61">
        <f t="shared" si="221"/>
        <v>1</v>
      </c>
      <c r="ID61">
        <f t="shared" si="221"/>
        <v>1</v>
      </c>
      <c r="IE61">
        <f t="shared" si="221"/>
        <v>1</v>
      </c>
      <c r="IF61">
        <f t="shared" si="221"/>
        <v>1</v>
      </c>
      <c r="IG61">
        <f t="shared" si="221"/>
        <v>1</v>
      </c>
      <c r="IH61">
        <f t="shared" si="221"/>
        <v>1</v>
      </c>
      <c r="II61">
        <f t="shared" si="221"/>
        <v>1</v>
      </c>
      <c r="IJ61">
        <f t="shared" si="221"/>
        <v>1</v>
      </c>
      <c r="IK61">
        <f t="shared" si="221"/>
        <v>1</v>
      </c>
      <c r="IL61">
        <f t="shared" si="221"/>
        <v>1</v>
      </c>
      <c r="IM61">
        <f t="shared" si="221"/>
        <v>1</v>
      </c>
      <c r="IN61">
        <f t="shared" si="221"/>
        <v>1</v>
      </c>
      <c r="IO61">
        <f t="shared" si="221"/>
        <v>1</v>
      </c>
      <c r="IP61">
        <f t="shared" si="221"/>
        <v>1</v>
      </c>
      <c r="IQ61">
        <f t="shared" si="221"/>
        <v>1</v>
      </c>
      <c r="IR61">
        <f t="shared" si="221"/>
        <v>1</v>
      </c>
      <c r="IS61">
        <f t="shared" si="221"/>
        <v>1</v>
      </c>
      <c r="IT61">
        <f t="shared" si="221"/>
        <v>1</v>
      </c>
      <c r="IU61">
        <f t="shared" si="221"/>
        <v>1</v>
      </c>
      <c r="IV61">
        <f t="shared" si="221"/>
        <v>1</v>
      </c>
      <c r="IW61">
        <f t="shared" si="221"/>
        <v>1</v>
      </c>
      <c r="IX61">
        <f t="shared" si="221"/>
        <v>1</v>
      </c>
      <c r="IY61">
        <f t="shared" si="221"/>
        <v>1</v>
      </c>
      <c r="IZ61">
        <f t="shared" si="221"/>
        <v>1</v>
      </c>
      <c r="JA61">
        <f t="shared" si="221"/>
        <v>1</v>
      </c>
      <c r="JB61">
        <f t="shared" si="221"/>
        <v>1</v>
      </c>
      <c r="JC61">
        <f t="shared" si="221"/>
        <v>1</v>
      </c>
      <c r="JD61">
        <f t="shared" si="221"/>
        <v>1</v>
      </c>
      <c r="JE61">
        <f t="shared" si="221"/>
        <v>1</v>
      </c>
      <c r="JF61">
        <f t="shared" si="221"/>
        <v>1</v>
      </c>
      <c r="JG61">
        <f t="shared" si="221"/>
        <v>1</v>
      </c>
      <c r="JH61">
        <f t="shared" ref="JH61:LS61" si="222">IF(JH32&gt;0,1,0)</f>
        <v>1</v>
      </c>
      <c r="JI61">
        <f t="shared" si="222"/>
        <v>1</v>
      </c>
      <c r="JJ61">
        <f t="shared" si="222"/>
        <v>1</v>
      </c>
      <c r="JK61">
        <f t="shared" si="222"/>
        <v>1</v>
      </c>
      <c r="JL61">
        <f t="shared" si="222"/>
        <v>1</v>
      </c>
      <c r="JM61">
        <f t="shared" si="222"/>
        <v>1</v>
      </c>
      <c r="JN61">
        <f t="shared" si="222"/>
        <v>1</v>
      </c>
      <c r="JO61">
        <f t="shared" si="222"/>
        <v>1</v>
      </c>
      <c r="JP61">
        <f t="shared" si="222"/>
        <v>1</v>
      </c>
      <c r="JQ61">
        <f t="shared" si="222"/>
        <v>1</v>
      </c>
      <c r="JR61">
        <f t="shared" si="222"/>
        <v>1</v>
      </c>
      <c r="JS61">
        <f t="shared" si="222"/>
        <v>1</v>
      </c>
      <c r="JT61">
        <f t="shared" si="222"/>
        <v>1</v>
      </c>
      <c r="JU61">
        <f t="shared" si="222"/>
        <v>1</v>
      </c>
      <c r="JV61">
        <f t="shared" si="222"/>
        <v>1</v>
      </c>
      <c r="JW61">
        <f t="shared" si="222"/>
        <v>1</v>
      </c>
      <c r="JX61">
        <f t="shared" si="222"/>
        <v>1</v>
      </c>
      <c r="JY61">
        <f t="shared" si="222"/>
        <v>1</v>
      </c>
      <c r="JZ61">
        <f t="shared" si="222"/>
        <v>1</v>
      </c>
      <c r="KA61">
        <f t="shared" si="222"/>
        <v>1</v>
      </c>
      <c r="KB61">
        <f t="shared" si="222"/>
        <v>1</v>
      </c>
      <c r="KC61">
        <f t="shared" si="222"/>
        <v>1</v>
      </c>
      <c r="KD61">
        <f t="shared" si="222"/>
        <v>1</v>
      </c>
      <c r="KE61">
        <f t="shared" si="222"/>
        <v>1</v>
      </c>
      <c r="KF61">
        <f t="shared" si="222"/>
        <v>1</v>
      </c>
      <c r="KG61">
        <f t="shared" si="222"/>
        <v>1</v>
      </c>
      <c r="KH61">
        <f t="shared" si="222"/>
        <v>1</v>
      </c>
      <c r="KI61">
        <f t="shared" si="222"/>
        <v>1</v>
      </c>
      <c r="KJ61">
        <f t="shared" si="222"/>
        <v>1</v>
      </c>
      <c r="KK61">
        <f t="shared" si="222"/>
        <v>1</v>
      </c>
      <c r="KL61">
        <f t="shared" si="222"/>
        <v>1</v>
      </c>
      <c r="KM61">
        <f t="shared" si="222"/>
        <v>1</v>
      </c>
      <c r="KN61">
        <f t="shared" si="222"/>
        <v>1</v>
      </c>
      <c r="KO61">
        <f t="shared" si="222"/>
        <v>1</v>
      </c>
      <c r="KP61">
        <f t="shared" si="222"/>
        <v>1</v>
      </c>
      <c r="KQ61">
        <f t="shared" si="222"/>
        <v>1</v>
      </c>
      <c r="KR61">
        <f t="shared" si="222"/>
        <v>1</v>
      </c>
      <c r="KS61">
        <f t="shared" si="222"/>
        <v>1</v>
      </c>
      <c r="KT61">
        <f t="shared" si="222"/>
        <v>1</v>
      </c>
      <c r="KU61">
        <f t="shared" si="222"/>
        <v>1</v>
      </c>
      <c r="KV61">
        <f t="shared" si="222"/>
        <v>1</v>
      </c>
      <c r="KW61">
        <f t="shared" si="222"/>
        <v>1</v>
      </c>
      <c r="KX61">
        <f t="shared" si="222"/>
        <v>1</v>
      </c>
      <c r="KY61">
        <f t="shared" si="222"/>
        <v>1</v>
      </c>
      <c r="KZ61">
        <f t="shared" si="222"/>
        <v>1</v>
      </c>
      <c r="LA61">
        <f t="shared" si="222"/>
        <v>1</v>
      </c>
      <c r="LB61">
        <f t="shared" si="222"/>
        <v>1</v>
      </c>
      <c r="LC61">
        <f t="shared" si="222"/>
        <v>1</v>
      </c>
      <c r="LD61">
        <f t="shared" si="222"/>
        <v>1</v>
      </c>
      <c r="LE61">
        <f t="shared" si="222"/>
        <v>1</v>
      </c>
      <c r="LF61">
        <f t="shared" si="222"/>
        <v>1</v>
      </c>
      <c r="LG61">
        <f t="shared" si="222"/>
        <v>1</v>
      </c>
      <c r="LH61">
        <f t="shared" si="222"/>
        <v>1</v>
      </c>
      <c r="LI61">
        <f t="shared" si="222"/>
        <v>1</v>
      </c>
      <c r="LJ61">
        <f t="shared" si="222"/>
        <v>1</v>
      </c>
      <c r="LK61">
        <f t="shared" si="222"/>
        <v>1</v>
      </c>
      <c r="LL61">
        <f t="shared" si="222"/>
        <v>1</v>
      </c>
      <c r="LM61">
        <f t="shared" si="222"/>
        <v>1</v>
      </c>
      <c r="LN61">
        <f t="shared" si="222"/>
        <v>1</v>
      </c>
      <c r="LO61">
        <f t="shared" si="222"/>
        <v>1</v>
      </c>
      <c r="LP61">
        <f t="shared" si="222"/>
        <v>1</v>
      </c>
      <c r="LQ61">
        <f t="shared" si="222"/>
        <v>1</v>
      </c>
      <c r="LR61">
        <f t="shared" si="222"/>
        <v>1</v>
      </c>
      <c r="LS61">
        <f t="shared" si="222"/>
        <v>1</v>
      </c>
      <c r="LT61">
        <f t="shared" ref="LT61:OE61" si="223">IF(LT32&gt;0,1,0)</f>
        <v>1</v>
      </c>
      <c r="LU61">
        <f t="shared" si="223"/>
        <v>1</v>
      </c>
      <c r="LV61">
        <f t="shared" si="223"/>
        <v>1</v>
      </c>
      <c r="LW61">
        <f t="shared" si="223"/>
        <v>1</v>
      </c>
      <c r="LX61">
        <f t="shared" si="223"/>
        <v>1</v>
      </c>
      <c r="LY61">
        <f t="shared" si="223"/>
        <v>1</v>
      </c>
      <c r="LZ61">
        <f t="shared" si="223"/>
        <v>1</v>
      </c>
      <c r="MA61">
        <f t="shared" si="223"/>
        <v>1</v>
      </c>
      <c r="MB61">
        <f t="shared" si="223"/>
        <v>1</v>
      </c>
      <c r="MC61">
        <f t="shared" si="223"/>
        <v>1</v>
      </c>
      <c r="MD61">
        <f t="shared" si="223"/>
        <v>1</v>
      </c>
      <c r="ME61">
        <f t="shared" si="223"/>
        <v>1</v>
      </c>
      <c r="MF61">
        <f t="shared" si="223"/>
        <v>1</v>
      </c>
      <c r="MG61">
        <f t="shared" si="223"/>
        <v>1</v>
      </c>
      <c r="MH61">
        <f t="shared" si="223"/>
        <v>1</v>
      </c>
      <c r="MI61">
        <f t="shared" si="223"/>
        <v>1</v>
      </c>
      <c r="MJ61">
        <f t="shared" si="223"/>
        <v>1</v>
      </c>
      <c r="MK61">
        <f t="shared" si="223"/>
        <v>1</v>
      </c>
      <c r="ML61">
        <f t="shared" si="223"/>
        <v>1</v>
      </c>
      <c r="MM61">
        <f t="shared" si="223"/>
        <v>1</v>
      </c>
      <c r="MN61">
        <f t="shared" si="223"/>
        <v>1</v>
      </c>
      <c r="MO61">
        <f t="shared" si="223"/>
        <v>1</v>
      </c>
      <c r="MP61">
        <f t="shared" si="223"/>
        <v>1</v>
      </c>
      <c r="MQ61">
        <f t="shared" si="223"/>
        <v>1</v>
      </c>
      <c r="MR61">
        <f t="shared" si="223"/>
        <v>1</v>
      </c>
      <c r="MS61">
        <f t="shared" si="223"/>
        <v>1</v>
      </c>
      <c r="MT61">
        <f t="shared" si="223"/>
        <v>1</v>
      </c>
      <c r="MU61">
        <f t="shared" si="223"/>
        <v>1</v>
      </c>
      <c r="MV61">
        <f t="shared" si="223"/>
        <v>1</v>
      </c>
      <c r="MW61">
        <f t="shared" si="223"/>
        <v>1</v>
      </c>
      <c r="MX61">
        <f t="shared" si="223"/>
        <v>1</v>
      </c>
      <c r="MY61">
        <f t="shared" si="223"/>
        <v>1</v>
      </c>
      <c r="MZ61">
        <f t="shared" si="223"/>
        <v>1</v>
      </c>
      <c r="NA61">
        <f t="shared" si="223"/>
        <v>1</v>
      </c>
      <c r="NB61">
        <f t="shared" si="223"/>
        <v>1</v>
      </c>
      <c r="NC61">
        <f t="shared" si="223"/>
        <v>1</v>
      </c>
      <c r="ND61">
        <f t="shared" si="223"/>
        <v>1</v>
      </c>
      <c r="NE61">
        <f t="shared" si="223"/>
        <v>1</v>
      </c>
      <c r="NF61">
        <f t="shared" si="223"/>
        <v>1</v>
      </c>
      <c r="NG61">
        <f t="shared" si="223"/>
        <v>1</v>
      </c>
      <c r="NH61">
        <f t="shared" si="223"/>
        <v>1</v>
      </c>
      <c r="NI61">
        <f t="shared" si="223"/>
        <v>1</v>
      </c>
      <c r="NJ61">
        <f t="shared" si="223"/>
        <v>1</v>
      </c>
      <c r="NK61">
        <f t="shared" si="223"/>
        <v>1</v>
      </c>
      <c r="NL61">
        <f t="shared" si="223"/>
        <v>1</v>
      </c>
      <c r="NM61">
        <f t="shared" si="223"/>
        <v>1</v>
      </c>
      <c r="NN61">
        <f t="shared" si="223"/>
        <v>1</v>
      </c>
      <c r="NO61">
        <f t="shared" si="223"/>
        <v>1</v>
      </c>
      <c r="NP61">
        <f t="shared" si="223"/>
        <v>1</v>
      </c>
      <c r="NQ61">
        <f t="shared" si="223"/>
        <v>1</v>
      </c>
      <c r="NR61">
        <f t="shared" si="223"/>
        <v>1</v>
      </c>
      <c r="NS61">
        <f t="shared" si="223"/>
        <v>1</v>
      </c>
      <c r="NT61">
        <f t="shared" si="223"/>
        <v>1</v>
      </c>
      <c r="NU61">
        <f t="shared" si="223"/>
        <v>1</v>
      </c>
      <c r="NV61">
        <f t="shared" si="223"/>
        <v>1</v>
      </c>
      <c r="NW61">
        <f t="shared" si="223"/>
        <v>1</v>
      </c>
      <c r="NX61">
        <f t="shared" si="223"/>
        <v>1</v>
      </c>
      <c r="NY61">
        <f t="shared" si="223"/>
        <v>1</v>
      </c>
      <c r="NZ61">
        <f t="shared" si="223"/>
        <v>1</v>
      </c>
      <c r="OA61">
        <f t="shared" si="223"/>
        <v>1</v>
      </c>
      <c r="OB61">
        <f t="shared" si="223"/>
        <v>1</v>
      </c>
      <c r="OC61">
        <f t="shared" si="223"/>
        <v>1</v>
      </c>
      <c r="OD61">
        <f t="shared" si="223"/>
        <v>1</v>
      </c>
      <c r="OE61">
        <f t="shared" si="223"/>
        <v>1</v>
      </c>
      <c r="OF61">
        <f t="shared" ref="OF61:OQ61" si="224">IF(OF32&gt;0,1,0)</f>
        <v>1</v>
      </c>
      <c r="OG61">
        <f t="shared" si="224"/>
        <v>1</v>
      </c>
      <c r="OH61">
        <f t="shared" si="224"/>
        <v>1</v>
      </c>
      <c r="OI61">
        <f t="shared" si="224"/>
        <v>1</v>
      </c>
      <c r="OJ61">
        <f t="shared" si="224"/>
        <v>1</v>
      </c>
      <c r="OK61">
        <f t="shared" si="224"/>
        <v>1</v>
      </c>
      <c r="OL61">
        <f t="shared" si="224"/>
        <v>1</v>
      </c>
      <c r="OM61">
        <f t="shared" si="224"/>
        <v>1</v>
      </c>
      <c r="ON61">
        <f t="shared" si="224"/>
        <v>1</v>
      </c>
      <c r="OO61">
        <f t="shared" si="224"/>
        <v>1</v>
      </c>
      <c r="OP61">
        <f t="shared" si="224"/>
        <v>1</v>
      </c>
      <c r="OQ61">
        <f t="shared" si="224"/>
        <v>1</v>
      </c>
      <c r="OR61" s="310">
        <f>IF(OR32&gt;0,1,0)</f>
        <v>1</v>
      </c>
    </row>
    <row r="62" spans="2:408" x14ac:dyDescent="0.35">
      <c r="B62" s="277"/>
      <c r="C62" t="s">
        <v>333</v>
      </c>
      <c r="E62" s="27">
        <f t="shared" si="210"/>
        <v>44562</v>
      </c>
      <c r="F62" s="27">
        <f t="shared" si="210"/>
        <v>46752</v>
      </c>
      <c r="L62">
        <f t="shared" ref="L62:BW62" si="225">IF(L33&gt;0,1,0)</f>
        <v>1</v>
      </c>
      <c r="M62">
        <f t="shared" si="225"/>
        <v>1</v>
      </c>
      <c r="N62">
        <f t="shared" si="225"/>
        <v>1</v>
      </c>
      <c r="O62">
        <f t="shared" si="225"/>
        <v>1</v>
      </c>
      <c r="P62">
        <f t="shared" si="225"/>
        <v>1</v>
      </c>
      <c r="Q62">
        <f t="shared" si="225"/>
        <v>1</v>
      </c>
      <c r="R62">
        <f t="shared" si="225"/>
        <v>1</v>
      </c>
      <c r="S62">
        <f t="shared" si="225"/>
        <v>1</v>
      </c>
      <c r="T62">
        <f t="shared" si="225"/>
        <v>1</v>
      </c>
      <c r="U62">
        <f t="shared" si="225"/>
        <v>1</v>
      </c>
      <c r="V62">
        <f t="shared" si="225"/>
        <v>1</v>
      </c>
      <c r="W62">
        <f t="shared" si="225"/>
        <v>1</v>
      </c>
      <c r="X62">
        <f t="shared" si="225"/>
        <v>1</v>
      </c>
      <c r="Y62">
        <f t="shared" si="225"/>
        <v>1</v>
      </c>
      <c r="Z62">
        <f t="shared" si="225"/>
        <v>1</v>
      </c>
      <c r="AA62">
        <f t="shared" si="225"/>
        <v>1</v>
      </c>
      <c r="AB62">
        <f t="shared" si="225"/>
        <v>1</v>
      </c>
      <c r="AC62">
        <f t="shared" si="225"/>
        <v>1</v>
      </c>
      <c r="AD62">
        <f t="shared" si="225"/>
        <v>1</v>
      </c>
      <c r="AE62">
        <f t="shared" si="225"/>
        <v>1</v>
      </c>
      <c r="AF62">
        <f t="shared" si="225"/>
        <v>1</v>
      </c>
      <c r="AG62">
        <f t="shared" si="225"/>
        <v>1</v>
      </c>
      <c r="AH62">
        <f t="shared" si="225"/>
        <v>1</v>
      </c>
      <c r="AI62">
        <f t="shared" si="225"/>
        <v>1</v>
      </c>
      <c r="AJ62">
        <f t="shared" si="225"/>
        <v>1</v>
      </c>
      <c r="AK62">
        <f t="shared" si="225"/>
        <v>1</v>
      </c>
      <c r="AL62">
        <f t="shared" si="225"/>
        <v>1</v>
      </c>
      <c r="AM62">
        <f t="shared" si="225"/>
        <v>1</v>
      </c>
      <c r="AN62">
        <f t="shared" si="225"/>
        <v>1</v>
      </c>
      <c r="AO62">
        <f t="shared" si="225"/>
        <v>1</v>
      </c>
      <c r="AP62">
        <f t="shared" si="225"/>
        <v>1</v>
      </c>
      <c r="AQ62">
        <f t="shared" si="225"/>
        <v>1</v>
      </c>
      <c r="AR62">
        <f t="shared" si="225"/>
        <v>1</v>
      </c>
      <c r="AS62">
        <f t="shared" si="225"/>
        <v>1</v>
      </c>
      <c r="AT62">
        <f t="shared" si="225"/>
        <v>1</v>
      </c>
      <c r="AU62">
        <f t="shared" si="225"/>
        <v>1</v>
      </c>
      <c r="AV62">
        <f t="shared" si="225"/>
        <v>1</v>
      </c>
      <c r="AW62">
        <f t="shared" si="225"/>
        <v>1</v>
      </c>
      <c r="AX62">
        <f t="shared" si="225"/>
        <v>1</v>
      </c>
      <c r="AY62">
        <f t="shared" si="225"/>
        <v>1</v>
      </c>
      <c r="AZ62">
        <f t="shared" si="225"/>
        <v>1</v>
      </c>
      <c r="BA62">
        <f t="shared" si="225"/>
        <v>1</v>
      </c>
      <c r="BB62">
        <f t="shared" si="225"/>
        <v>1</v>
      </c>
      <c r="BC62">
        <f t="shared" si="225"/>
        <v>1</v>
      </c>
      <c r="BD62">
        <f t="shared" si="225"/>
        <v>1</v>
      </c>
      <c r="BE62">
        <f t="shared" si="225"/>
        <v>1</v>
      </c>
      <c r="BF62">
        <f t="shared" si="225"/>
        <v>1</v>
      </c>
      <c r="BG62">
        <f t="shared" si="225"/>
        <v>1</v>
      </c>
      <c r="BH62">
        <f t="shared" si="225"/>
        <v>1</v>
      </c>
      <c r="BI62">
        <f t="shared" si="225"/>
        <v>1</v>
      </c>
      <c r="BJ62">
        <f t="shared" si="225"/>
        <v>1</v>
      </c>
      <c r="BK62">
        <f t="shared" si="225"/>
        <v>1</v>
      </c>
      <c r="BL62">
        <f t="shared" si="225"/>
        <v>1</v>
      </c>
      <c r="BM62">
        <f t="shared" si="225"/>
        <v>1</v>
      </c>
      <c r="BN62">
        <f t="shared" si="225"/>
        <v>1</v>
      </c>
      <c r="BO62">
        <f t="shared" si="225"/>
        <v>1</v>
      </c>
      <c r="BP62">
        <f t="shared" si="225"/>
        <v>1</v>
      </c>
      <c r="BQ62">
        <f t="shared" si="225"/>
        <v>1</v>
      </c>
      <c r="BR62">
        <f t="shared" si="225"/>
        <v>1</v>
      </c>
      <c r="BS62">
        <f t="shared" si="225"/>
        <v>1</v>
      </c>
      <c r="BT62">
        <f t="shared" si="225"/>
        <v>1</v>
      </c>
      <c r="BU62">
        <f t="shared" si="225"/>
        <v>1</v>
      </c>
      <c r="BV62">
        <f t="shared" si="225"/>
        <v>1</v>
      </c>
      <c r="BW62">
        <f t="shared" si="225"/>
        <v>1</v>
      </c>
      <c r="BX62">
        <f t="shared" ref="BX62:EI62" si="226">IF(BX33&gt;0,1,0)</f>
        <v>1</v>
      </c>
      <c r="BY62">
        <f t="shared" si="226"/>
        <v>1</v>
      </c>
      <c r="BZ62">
        <f t="shared" si="226"/>
        <v>1</v>
      </c>
      <c r="CA62">
        <f t="shared" si="226"/>
        <v>1</v>
      </c>
      <c r="CB62">
        <f t="shared" si="226"/>
        <v>1</v>
      </c>
      <c r="CC62">
        <f t="shared" si="226"/>
        <v>1</v>
      </c>
      <c r="CD62">
        <f t="shared" si="226"/>
        <v>1</v>
      </c>
      <c r="CE62">
        <f t="shared" si="226"/>
        <v>1</v>
      </c>
      <c r="CF62">
        <f t="shared" si="226"/>
        <v>0</v>
      </c>
      <c r="CG62">
        <f t="shared" si="226"/>
        <v>0</v>
      </c>
      <c r="CH62">
        <f t="shared" si="226"/>
        <v>0</v>
      </c>
      <c r="CI62">
        <f t="shared" si="226"/>
        <v>0</v>
      </c>
      <c r="CJ62">
        <f t="shared" si="226"/>
        <v>0</v>
      </c>
      <c r="CK62">
        <f t="shared" si="226"/>
        <v>0</v>
      </c>
      <c r="CL62">
        <f t="shared" si="226"/>
        <v>0</v>
      </c>
      <c r="CM62">
        <f t="shared" si="226"/>
        <v>0</v>
      </c>
      <c r="CN62">
        <f t="shared" si="226"/>
        <v>0</v>
      </c>
      <c r="CO62">
        <f t="shared" si="226"/>
        <v>0</v>
      </c>
      <c r="CP62">
        <f t="shared" si="226"/>
        <v>0</v>
      </c>
      <c r="CQ62">
        <f t="shared" si="226"/>
        <v>0</v>
      </c>
      <c r="CR62">
        <f t="shared" si="226"/>
        <v>0</v>
      </c>
      <c r="CS62">
        <f t="shared" si="226"/>
        <v>0</v>
      </c>
      <c r="CT62">
        <f t="shared" si="226"/>
        <v>0</v>
      </c>
      <c r="CU62">
        <f t="shared" si="226"/>
        <v>0</v>
      </c>
      <c r="CV62">
        <f t="shared" si="226"/>
        <v>0</v>
      </c>
      <c r="CW62">
        <f t="shared" si="226"/>
        <v>0</v>
      </c>
      <c r="CX62">
        <f t="shared" si="226"/>
        <v>0</v>
      </c>
      <c r="CY62">
        <f t="shared" si="226"/>
        <v>0</v>
      </c>
      <c r="CZ62">
        <f t="shared" si="226"/>
        <v>0</v>
      </c>
      <c r="DA62">
        <f t="shared" si="226"/>
        <v>0</v>
      </c>
      <c r="DB62">
        <f t="shared" si="226"/>
        <v>0</v>
      </c>
      <c r="DC62">
        <f t="shared" si="226"/>
        <v>0</v>
      </c>
      <c r="DD62">
        <f t="shared" si="226"/>
        <v>0</v>
      </c>
      <c r="DE62">
        <f t="shared" si="226"/>
        <v>0</v>
      </c>
      <c r="DF62">
        <f t="shared" si="226"/>
        <v>0</v>
      </c>
      <c r="DG62">
        <f t="shared" si="226"/>
        <v>0</v>
      </c>
      <c r="DH62">
        <f t="shared" si="226"/>
        <v>0</v>
      </c>
      <c r="DI62">
        <f t="shared" si="226"/>
        <v>0</v>
      </c>
      <c r="DJ62">
        <f t="shared" si="226"/>
        <v>0</v>
      </c>
      <c r="DK62">
        <f t="shared" si="226"/>
        <v>0</v>
      </c>
      <c r="DL62">
        <f t="shared" si="226"/>
        <v>0</v>
      </c>
      <c r="DM62">
        <f t="shared" si="226"/>
        <v>0</v>
      </c>
      <c r="DN62">
        <f t="shared" si="226"/>
        <v>0</v>
      </c>
      <c r="DO62">
        <f t="shared" si="226"/>
        <v>0</v>
      </c>
      <c r="DP62">
        <f t="shared" si="226"/>
        <v>0</v>
      </c>
      <c r="DQ62">
        <f t="shared" si="226"/>
        <v>0</v>
      </c>
      <c r="DR62">
        <f t="shared" si="226"/>
        <v>0</v>
      </c>
      <c r="DS62">
        <f t="shared" si="226"/>
        <v>0</v>
      </c>
      <c r="DT62">
        <f t="shared" si="226"/>
        <v>0</v>
      </c>
      <c r="DU62">
        <f t="shared" si="226"/>
        <v>0</v>
      </c>
      <c r="DV62">
        <f t="shared" si="226"/>
        <v>0</v>
      </c>
      <c r="DW62">
        <f t="shared" si="226"/>
        <v>0</v>
      </c>
      <c r="DX62">
        <f t="shared" si="226"/>
        <v>0</v>
      </c>
      <c r="DY62">
        <f t="shared" si="226"/>
        <v>0</v>
      </c>
      <c r="DZ62">
        <f t="shared" si="226"/>
        <v>0</v>
      </c>
      <c r="EA62">
        <f t="shared" si="226"/>
        <v>0</v>
      </c>
      <c r="EB62">
        <f t="shared" si="226"/>
        <v>0</v>
      </c>
      <c r="EC62">
        <f t="shared" si="226"/>
        <v>0</v>
      </c>
      <c r="ED62">
        <f t="shared" si="226"/>
        <v>0</v>
      </c>
      <c r="EE62">
        <f t="shared" si="226"/>
        <v>0</v>
      </c>
      <c r="EF62">
        <f t="shared" si="226"/>
        <v>0</v>
      </c>
      <c r="EG62">
        <f t="shared" si="226"/>
        <v>0</v>
      </c>
      <c r="EH62">
        <f t="shared" si="226"/>
        <v>0</v>
      </c>
      <c r="EI62">
        <f t="shared" si="226"/>
        <v>0</v>
      </c>
      <c r="EJ62">
        <f t="shared" ref="EJ62:GU62" si="227">IF(EJ33&gt;0,1,0)</f>
        <v>0</v>
      </c>
      <c r="EK62">
        <f t="shared" si="227"/>
        <v>0</v>
      </c>
      <c r="EL62">
        <f t="shared" si="227"/>
        <v>0</v>
      </c>
      <c r="EM62">
        <f t="shared" si="227"/>
        <v>0</v>
      </c>
      <c r="EN62">
        <f t="shared" si="227"/>
        <v>0</v>
      </c>
      <c r="EO62">
        <f t="shared" si="227"/>
        <v>0</v>
      </c>
      <c r="EP62">
        <f t="shared" si="227"/>
        <v>0</v>
      </c>
      <c r="EQ62">
        <f t="shared" si="227"/>
        <v>0</v>
      </c>
      <c r="ER62">
        <f t="shared" si="227"/>
        <v>0</v>
      </c>
      <c r="ES62">
        <f t="shared" si="227"/>
        <v>0</v>
      </c>
      <c r="ET62">
        <f t="shared" si="227"/>
        <v>0</v>
      </c>
      <c r="EU62">
        <f t="shared" si="227"/>
        <v>0</v>
      </c>
      <c r="EV62">
        <f t="shared" si="227"/>
        <v>0</v>
      </c>
      <c r="EW62">
        <f t="shared" si="227"/>
        <v>0</v>
      </c>
      <c r="EX62">
        <f t="shared" si="227"/>
        <v>0</v>
      </c>
      <c r="EY62">
        <f t="shared" si="227"/>
        <v>0</v>
      </c>
      <c r="EZ62">
        <f t="shared" si="227"/>
        <v>0</v>
      </c>
      <c r="FA62">
        <f t="shared" si="227"/>
        <v>0</v>
      </c>
      <c r="FB62">
        <f t="shared" si="227"/>
        <v>0</v>
      </c>
      <c r="FC62">
        <f t="shared" si="227"/>
        <v>0</v>
      </c>
      <c r="FD62">
        <f t="shared" si="227"/>
        <v>0</v>
      </c>
      <c r="FE62">
        <f t="shared" si="227"/>
        <v>0</v>
      </c>
      <c r="FF62">
        <f t="shared" si="227"/>
        <v>0</v>
      </c>
      <c r="FG62">
        <f t="shared" si="227"/>
        <v>0</v>
      </c>
      <c r="FH62">
        <f t="shared" si="227"/>
        <v>0</v>
      </c>
      <c r="FI62">
        <f t="shared" si="227"/>
        <v>0</v>
      </c>
      <c r="FJ62">
        <f t="shared" si="227"/>
        <v>0</v>
      </c>
      <c r="FK62">
        <f t="shared" si="227"/>
        <v>0</v>
      </c>
      <c r="FL62">
        <f t="shared" si="227"/>
        <v>0</v>
      </c>
      <c r="FM62">
        <f t="shared" si="227"/>
        <v>0</v>
      </c>
      <c r="FN62">
        <f t="shared" si="227"/>
        <v>0</v>
      </c>
      <c r="FO62">
        <f t="shared" si="227"/>
        <v>0</v>
      </c>
      <c r="FP62">
        <f t="shared" si="227"/>
        <v>0</v>
      </c>
      <c r="FQ62">
        <f t="shared" si="227"/>
        <v>0</v>
      </c>
      <c r="FR62">
        <f t="shared" si="227"/>
        <v>0</v>
      </c>
      <c r="FS62">
        <f t="shared" si="227"/>
        <v>0</v>
      </c>
      <c r="FT62">
        <f t="shared" si="227"/>
        <v>0</v>
      </c>
      <c r="FU62">
        <f t="shared" si="227"/>
        <v>0</v>
      </c>
      <c r="FV62">
        <f t="shared" si="227"/>
        <v>0</v>
      </c>
      <c r="FW62">
        <f t="shared" si="227"/>
        <v>0</v>
      </c>
      <c r="FX62">
        <f t="shared" si="227"/>
        <v>0</v>
      </c>
      <c r="FY62">
        <f t="shared" si="227"/>
        <v>0</v>
      </c>
      <c r="FZ62">
        <f t="shared" si="227"/>
        <v>0</v>
      </c>
      <c r="GA62">
        <f t="shared" si="227"/>
        <v>0</v>
      </c>
      <c r="GB62">
        <f t="shared" si="227"/>
        <v>0</v>
      </c>
      <c r="GC62">
        <f t="shared" si="227"/>
        <v>0</v>
      </c>
      <c r="GD62">
        <f t="shared" si="227"/>
        <v>0</v>
      </c>
      <c r="GE62">
        <f t="shared" si="227"/>
        <v>0</v>
      </c>
      <c r="GF62">
        <f t="shared" si="227"/>
        <v>0</v>
      </c>
      <c r="GG62">
        <f t="shared" si="227"/>
        <v>0</v>
      </c>
      <c r="GH62">
        <f t="shared" si="227"/>
        <v>0</v>
      </c>
      <c r="GI62">
        <f t="shared" si="227"/>
        <v>0</v>
      </c>
      <c r="GJ62">
        <f t="shared" si="227"/>
        <v>0</v>
      </c>
      <c r="GK62">
        <f t="shared" si="227"/>
        <v>0</v>
      </c>
      <c r="GL62">
        <f t="shared" si="227"/>
        <v>0</v>
      </c>
      <c r="GM62">
        <f t="shared" si="227"/>
        <v>0</v>
      </c>
      <c r="GN62">
        <f t="shared" si="227"/>
        <v>0</v>
      </c>
      <c r="GO62">
        <f t="shared" si="227"/>
        <v>0</v>
      </c>
      <c r="GP62">
        <f t="shared" si="227"/>
        <v>0</v>
      </c>
      <c r="GQ62">
        <f t="shared" si="227"/>
        <v>0</v>
      </c>
      <c r="GR62">
        <f t="shared" si="227"/>
        <v>0</v>
      </c>
      <c r="GS62">
        <f t="shared" si="227"/>
        <v>0</v>
      </c>
      <c r="GT62">
        <f t="shared" si="227"/>
        <v>0</v>
      </c>
      <c r="GU62">
        <f t="shared" si="227"/>
        <v>0</v>
      </c>
      <c r="GV62">
        <f t="shared" ref="GV62:JG62" si="228">IF(GV33&gt;0,1,0)</f>
        <v>0</v>
      </c>
      <c r="GW62">
        <f t="shared" si="228"/>
        <v>0</v>
      </c>
      <c r="GX62">
        <f t="shared" si="228"/>
        <v>0</v>
      </c>
      <c r="GY62">
        <f t="shared" si="228"/>
        <v>0</v>
      </c>
      <c r="GZ62">
        <f t="shared" si="228"/>
        <v>0</v>
      </c>
      <c r="HA62">
        <f t="shared" si="228"/>
        <v>0</v>
      </c>
      <c r="HB62">
        <f t="shared" si="228"/>
        <v>0</v>
      </c>
      <c r="HC62">
        <f t="shared" si="228"/>
        <v>0</v>
      </c>
      <c r="HD62">
        <f t="shared" si="228"/>
        <v>0</v>
      </c>
      <c r="HE62">
        <f t="shared" si="228"/>
        <v>0</v>
      </c>
      <c r="HF62">
        <f t="shared" si="228"/>
        <v>0</v>
      </c>
      <c r="HG62">
        <f t="shared" si="228"/>
        <v>0</v>
      </c>
      <c r="HH62">
        <f t="shared" si="228"/>
        <v>0</v>
      </c>
      <c r="HI62">
        <f t="shared" si="228"/>
        <v>0</v>
      </c>
      <c r="HJ62">
        <f t="shared" si="228"/>
        <v>0</v>
      </c>
      <c r="HK62">
        <f t="shared" si="228"/>
        <v>0</v>
      </c>
      <c r="HL62">
        <f t="shared" si="228"/>
        <v>0</v>
      </c>
      <c r="HM62">
        <f t="shared" si="228"/>
        <v>0</v>
      </c>
      <c r="HN62">
        <f t="shared" si="228"/>
        <v>0</v>
      </c>
      <c r="HO62">
        <f t="shared" si="228"/>
        <v>0</v>
      </c>
      <c r="HP62">
        <f t="shared" si="228"/>
        <v>0</v>
      </c>
      <c r="HQ62">
        <f t="shared" si="228"/>
        <v>0</v>
      </c>
      <c r="HR62">
        <f t="shared" si="228"/>
        <v>0</v>
      </c>
      <c r="HS62">
        <f t="shared" si="228"/>
        <v>0</v>
      </c>
      <c r="HT62">
        <f t="shared" si="228"/>
        <v>0</v>
      </c>
      <c r="HU62">
        <f t="shared" si="228"/>
        <v>0</v>
      </c>
      <c r="HV62">
        <f t="shared" si="228"/>
        <v>0</v>
      </c>
      <c r="HW62">
        <f t="shared" si="228"/>
        <v>0</v>
      </c>
      <c r="HX62">
        <f t="shared" si="228"/>
        <v>0</v>
      </c>
      <c r="HY62">
        <f t="shared" si="228"/>
        <v>0</v>
      </c>
      <c r="HZ62">
        <f t="shared" si="228"/>
        <v>0</v>
      </c>
      <c r="IA62">
        <f t="shared" si="228"/>
        <v>0</v>
      </c>
      <c r="IB62">
        <f t="shared" si="228"/>
        <v>0</v>
      </c>
      <c r="IC62">
        <f t="shared" si="228"/>
        <v>0</v>
      </c>
      <c r="ID62">
        <f t="shared" si="228"/>
        <v>0</v>
      </c>
      <c r="IE62">
        <f t="shared" si="228"/>
        <v>0</v>
      </c>
      <c r="IF62">
        <f t="shared" si="228"/>
        <v>0</v>
      </c>
      <c r="IG62">
        <f t="shared" si="228"/>
        <v>0</v>
      </c>
      <c r="IH62">
        <f t="shared" si="228"/>
        <v>0</v>
      </c>
      <c r="II62">
        <f t="shared" si="228"/>
        <v>0</v>
      </c>
      <c r="IJ62">
        <f t="shared" si="228"/>
        <v>0</v>
      </c>
      <c r="IK62">
        <f t="shared" si="228"/>
        <v>0</v>
      </c>
      <c r="IL62">
        <f t="shared" si="228"/>
        <v>0</v>
      </c>
      <c r="IM62">
        <f t="shared" si="228"/>
        <v>0</v>
      </c>
      <c r="IN62">
        <f t="shared" si="228"/>
        <v>0</v>
      </c>
      <c r="IO62">
        <f t="shared" si="228"/>
        <v>0</v>
      </c>
      <c r="IP62">
        <f t="shared" si="228"/>
        <v>0</v>
      </c>
      <c r="IQ62">
        <f t="shared" si="228"/>
        <v>0</v>
      </c>
      <c r="IR62">
        <f t="shared" si="228"/>
        <v>0</v>
      </c>
      <c r="IS62">
        <f t="shared" si="228"/>
        <v>0</v>
      </c>
      <c r="IT62">
        <f t="shared" si="228"/>
        <v>0</v>
      </c>
      <c r="IU62">
        <f t="shared" si="228"/>
        <v>0</v>
      </c>
      <c r="IV62">
        <f t="shared" si="228"/>
        <v>0</v>
      </c>
      <c r="IW62">
        <f t="shared" si="228"/>
        <v>0</v>
      </c>
      <c r="IX62">
        <f t="shared" si="228"/>
        <v>0</v>
      </c>
      <c r="IY62">
        <f t="shared" si="228"/>
        <v>0</v>
      </c>
      <c r="IZ62">
        <f t="shared" si="228"/>
        <v>0</v>
      </c>
      <c r="JA62">
        <f t="shared" si="228"/>
        <v>0</v>
      </c>
      <c r="JB62">
        <f t="shared" si="228"/>
        <v>0</v>
      </c>
      <c r="JC62">
        <f t="shared" si="228"/>
        <v>0</v>
      </c>
      <c r="JD62">
        <f t="shared" si="228"/>
        <v>0</v>
      </c>
      <c r="JE62">
        <f t="shared" si="228"/>
        <v>0</v>
      </c>
      <c r="JF62">
        <f t="shared" si="228"/>
        <v>0</v>
      </c>
      <c r="JG62">
        <f t="shared" si="228"/>
        <v>0</v>
      </c>
      <c r="JH62">
        <f t="shared" ref="JH62:LS62" si="229">IF(JH33&gt;0,1,0)</f>
        <v>0</v>
      </c>
      <c r="JI62">
        <f t="shared" si="229"/>
        <v>0</v>
      </c>
      <c r="JJ62">
        <f t="shared" si="229"/>
        <v>0</v>
      </c>
      <c r="JK62">
        <f t="shared" si="229"/>
        <v>0</v>
      </c>
      <c r="JL62">
        <f t="shared" si="229"/>
        <v>0</v>
      </c>
      <c r="JM62">
        <f t="shared" si="229"/>
        <v>0</v>
      </c>
      <c r="JN62">
        <f t="shared" si="229"/>
        <v>0</v>
      </c>
      <c r="JO62">
        <f t="shared" si="229"/>
        <v>0</v>
      </c>
      <c r="JP62">
        <f t="shared" si="229"/>
        <v>0</v>
      </c>
      <c r="JQ62">
        <f t="shared" si="229"/>
        <v>0</v>
      </c>
      <c r="JR62">
        <f t="shared" si="229"/>
        <v>0</v>
      </c>
      <c r="JS62">
        <f t="shared" si="229"/>
        <v>0</v>
      </c>
      <c r="JT62">
        <f t="shared" si="229"/>
        <v>0</v>
      </c>
      <c r="JU62">
        <f t="shared" si="229"/>
        <v>0</v>
      </c>
      <c r="JV62">
        <f t="shared" si="229"/>
        <v>0</v>
      </c>
      <c r="JW62">
        <f t="shared" si="229"/>
        <v>0</v>
      </c>
      <c r="JX62">
        <f t="shared" si="229"/>
        <v>0</v>
      </c>
      <c r="JY62">
        <f t="shared" si="229"/>
        <v>0</v>
      </c>
      <c r="JZ62">
        <f t="shared" si="229"/>
        <v>0</v>
      </c>
      <c r="KA62">
        <f t="shared" si="229"/>
        <v>0</v>
      </c>
      <c r="KB62">
        <f t="shared" si="229"/>
        <v>0</v>
      </c>
      <c r="KC62">
        <f t="shared" si="229"/>
        <v>0</v>
      </c>
      <c r="KD62">
        <f t="shared" si="229"/>
        <v>0</v>
      </c>
      <c r="KE62">
        <f t="shared" si="229"/>
        <v>0</v>
      </c>
      <c r="KF62">
        <f t="shared" si="229"/>
        <v>0</v>
      </c>
      <c r="KG62">
        <f t="shared" si="229"/>
        <v>0</v>
      </c>
      <c r="KH62">
        <f t="shared" si="229"/>
        <v>0</v>
      </c>
      <c r="KI62">
        <f t="shared" si="229"/>
        <v>0</v>
      </c>
      <c r="KJ62">
        <f t="shared" si="229"/>
        <v>0</v>
      </c>
      <c r="KK62">
        <f t="shared" si="229"/>
        <v>0</v>
      </c>
      <c r="KL62">
        <f t="shared" si="229"/>
        <v>0</v>
      </c>
      <c r="KM62">
        <f t="shared" si="229"/>
        <v>0</v>
      </c>
      <c r="KN62">
        <f t="shared" si="229"/>
        <v>0</v>
      </c>
      <c r="KO62">
        <f t="shared" si="229"/>
        <v>0</v>
      </c>
      <c r="KP62">
        <f t="shared" si="229"/>
        <v>0</v>
      </c>
      <c r="KQ62">
        <f t="shared" si="229"/>
        <v>0</v>
      </c>
      <c r="KR62">
        <f t="shared" si="229"/>
        <v>0</v>
      </c>
      <c r="KS62">
        <f t="shared" si="229"/>
        <v>0</v>
      </c>
      <c r="KT62">
        <f t="shared" si="229"/>
        <v>0</v>
      </c>
      <c r="KU62">
        <f t="shared" si="229"/>
        <v>0</v>
      </c>
      <c r="KV62">
        <f t="shared" si="229"/>
        <v>0</v>
      </c>
      <c r="KW62">
        <f t="shared" si="229"/>
        <v>0</v>
      </c>
      <c r="KX62">
        <f t="shared" si="229"/>
        <v>0</v>
      </c>
      <c r="KY62">
        <f t="shared" si="229"/>
        <v>0</v>
      </c>
      <c r="KZ62">
        <f t="shared" si="229"/>
        <v>0</v>
      </c>
      <c r="LA62">
        <f t="shared" si="229"/>
        <v>0</v>
      </c>
      <c r="LB62">
        <f t="shared" si="229"/>
        <v>0</v>
      </c>
      <c r="LC62">
        <f t="shared" si="229"/>
        <v>0</v>
      </c>
      <c r="LD62">
        <f t="shared" si="229"/>
        <v>0</v>
      </c>
      <c r="LE62">
        <f t="shared" si="229"/>
        <v>0</v>
      </c>
      <c r="LF62">
        <f t="shared" si="229"/>
        <v>0</v>
      </c>
      <c r="LG62">
        <f t="shared" si="229"/>
        <v>0</v>
      </c>
      <c r="LH62">
        <f t="shared" si="229"/>
        <v>0</v>
      </c>
      <c r="LI62">
        <f t="shared" si="229"/>
        <v>0</v>
      </c>
      <c r="LJ62">
        <f t="shared" si="229"/>
        <v>0</v>
      </c>
      <c r="LK62">
        <f t="shared" si="229"/>
        <v>0</v>
      </c>
      <c r="LL62">
        <f t="shared" si="229"/>
        <v>0</v>
      </c>
      <c r="LM62">
        <f t="shared" si="229"/>
        <v>0</v>
      </c>
      <c r="LN62">
        <f t="shared" si="229"/>
        <v>0</v>
      </c>
      <c r="LO62">
        <f t="shared" si="229"/>
        <v>0</v>
      </c>
      <c r="LP62">
        <f t="shared" si="229"/>
        <v>0</v>
      </c>
      <c r="LQ62">
        <f t="shared" si="229"/>
        <v>0</v>
      </c>
      <c r="LR62">
        <f t="shared" si="229"/>
        <v>0</v>
      </c>
      <c r="LS62">
        <f t="shared" si="229"/>
        <v>0</v>
      </c>
      <c r="LT62">
        <f t="shared" ref="LT62:OE62" si="230">IF(LT33&gt;0,1,0)</f>
        <v>0</v>
      </c>
      <c r="LU62">
        <f t="shared" si="230"/>
        <v>0</v>
      </c>
      <c r="LV62">
        <f t="shared" si="230"/>
        <v>0</v>
      </c>
      <c r="LW62">
        <f t="shared" si="230"/>
        <v>0</v>
      </c>
      <c r="LX62">
        <f t="shared" si="230"/>
        <v>0</v>
      </c>
      <c r="LY62">
        <f t="shared" si="230"/>
        <v>0</v>
      </c>
      <c r="LZ62">
        <f t="shared" si="230"/>
        <v>0</v>
      </c>
      <c r="MA62">
        <f t="shared" si="230"/>
        <v>0</v>
      </c>
      <c r="MB62">
        <f t="shared" si="230"/>
        <v>0</v>
      </c>
      <c r="MC62">
        <f t="shared" si="230"/>
        <v>0</v>
      </c>
      <c r="MD62">
        <f t="shared" si="230"/>
        <v>0</v>
      </c>
      <c r="ME62">
        <f t="shared" si="230"/>
        <v>0</v>
      </c>
      <c r="MF62">
        <f t="shared" si="230"/>
        <v>0</v>
      </c>
      <c r="MG62">
        <f t="shared" si="230"/>
        <v>0</v>
      </c>
      <c r="MH62">
        <f t="shared" si="230"/>
        <v>0</v>
      </c>
      <c r="MI62">
        <f t="shared" si="230"/>
        <v>0</v>
      </c>
      <c r="MJ62">
        <f t="shared" si="230"/>
        <v>0</v>
      </c>
      <c r="MK62">
        <f t="shared" si="230"/>
        <v>0</v>
      </c>
      <c r="ML62">
        <f t="shared" si="230"/>
        <v>0</v>
      </c>
      <c r="MM62">
        <f t="shared" si="230"/>
        <v>0</v>
      </c>
      <c r="MN62">
        <f t="shared" si="230"/>
        <v>0</v>
      </c>
      <c r="MO62">
        <f t="shared" si="230"/>
        <v>0</v>
      </c>
      <c r="MP62">
        <f t="shared" si="230"/>
        <v>0</v>
      </c>
      <c r="MQ62">
        <f t="shared" si="230"/>
        <v>0</v>
      </c>
      <c r="MR62">
        <f t="shared" si="230"/>
        <v>0</v>
      </c>
      <c r="MS62">
        <f t="shared" si="230"/>
        <v>0</v>
      </c>
      <c r="MT62">
        <f t="shared" si="230"/>
        <v>0</v>
      </c>
      <c r="MU62">
        <f t="shared" si="230"/>
        <v>0</v>
      </c>
      <c r="MV62">
        <f t="shared" si="230"/>
        <v>0</v>
      </c>
      <c r="MW62">
        <f t="shared" si="230"/>
        <v>0</v>
      </c>
      <c r="MX62">
        <f t="shared" si="230"/>
        <v>0</v>
      </c>
      <c r="MY62">
        <f t="shared" si="230"/>
        <v>0</v>
      </c>
      <c r="MZ62">
        <f t="shared" si="230"/>
        <v>0</v>
      </c>
      <c r="NA62">
        <f t="shared" si="230"/>
        <v>0</v>
      </c>
      <c r="NB62">
        <f t="shared" si="230"/>
        <v>0</v>
      </c>
      <c r="NC62">
        <f t="shared" si="230"/>
        <v>0</v>
      </c>
      <c r="ND62">
        <f t="shared" si="230"/>
        <v>0</v>
      </c>
      <c r="NE62">
        <f t="shared" si="230"/>
        <v>0</v>
      </c>
      <c r="NF62">
        <f t="shared" si="230"/>
        <v>0</v>
      </c>
      <c r="NG62">
        <f t="shared" si="230"/>
        <v>0</v>
      </c>
      <c r="NH62">
        <f t="shared" si="230"/>
        <v>0</v>
      </c>
      <c r="NI62">
        <f t="shared" si="230"/>
        <v>0</v>
      </c>
      <c r="NJ62">
        <f t="shared" si="230"/>
        <v>0</v>
      </c>
      <c r="NK62">
        <f t="shared" si="230"/>
        <v>0</v>
      </c>
      <c r="NL62">
        <f t="shared" si="230"/>
        <v>0</v>
      </c>
      <c r="NM62">
        <f t="shared" si="230"/>
        <v>0</v>
      </c>
      <c r="NN62">
        <f t="shared" si="230"/>
        <v>0</v>
      </c>
      <c r="NO62">
        <f t="shared" si="230"/>
        <v>0</v>
      </c>
      <c r="NP62">
        <f t="shared" si="230"/>
        <v>0</v>
      </c>
      <c r="NQ62">
        <f t="shared" si="230"/>
        <v>0</v>
      </c>
      <c r="NR62">
        <f t="shared" si="230"/>
        <v>0</v>
      </c>
      <c r="NS62">
        <f t="shared" si="230"/>
        <v>0</v>
      </c>
      <c r="NT62">
        <f t="shared" si="230"/>
        <v>0</v>
      </c>
      <c r="NU62">
        <f t="shared" si="230"/>
        <v>0</v>
      </c>
      <c r="NV62">
        <f t="shared" si="230"/>
        <v>0</v>
      </c>
      <c r="NW62">
        <f t="shared" si="230"/>
        <v>0</v>
      </c>
      <c r="NX62">
        <f t="shared" si="230"/>
        <v>0</v>
      </c>
      <c r="NY62">
        <f t="shared" si="230"/>
        <v>0</v>
      </c>
      <c r="NZ62">
        <f t="shared" si="230"/>
        <v>0</v>
      </c>
      <c r="OA62">
        <f t="shared" si="230"/>
        <v>0</v>
      </c>
      <c r="OB62">
        <f t="shared" si="230"/>
        <v>0</v>
      </c>
      <c r="OC62">
        <f t="shared" si="230"/>
        <v>0</v>
      </c>
      <c r="OD62">
        <f t="shared" si="230"/>
        <v>0</v>
      </c>
      <c r="OE62">
        <f t="shared" si="230"/>
        <v>0</v>
      </c>
      <c r="OF62">
        <f t="shared" ref="OF62:OQ62" si="231">IF(OF33&gt;0,1,0)</f>
        <v>0</v>
      </c>
      <c r="OG62">
        <f t="shared" si="231"/>
        <v>0</v>
      </c>
      <c r="OH62">
        <f t="shared" si="231"/>
        <v>0</v>
      </c>
      <c r="OI62">
        <f t="shared" si="231"/>
        <v>0</v>
      </c>
      <c r="OJ62">
        <f t="shared" si="231"/>
        <v>0</v>
      </c>
      <c r="OK62">
        <f t="shared" si="231"/>
        <v>0</v>
      </c>
      <c r="OL62">
        <f t="shared" si="231"/>
        <v>0</v>
      </c>
      <c r="OM62">
        <f t="shared" si="231"/>
        <v>0</v>
      </c>
      <c r="ON62">
        <f t="shared" si="231"/>
        <v>0</v>
      </c>
      <c r="OO62">
        <f t="shared" si="231"/>
        <v>0</v>
      </c>
      <c r="OP62">
        <f t="shared" si="231"/>
        <v>0</v>
      </c>
      <c r="OQ62">
        <f t="shared" si="231"/>
        <v>0</v>
      </c>
      <c r="OR62" s="310">
        <f>IF(OR33&gt;0,1,0)</f>
        <v>0</v>
      </c>
    </row>
    <row r="63" spans="2:408" x14ac:dyDescent="0.35">
      <c r="B63" s="277"/>
      <c r="C63" t="s">
        <v>312</v>
      </c>
      <c r="E63" s="27">
        <f t="shared" si="210"/>
        <v>44562</v>
      </c>
      <c r="F63" s="27">
        <f t="shared" si="210"/>
        <v>52231</v>
      </c>
      <c r="L63">
        <f>IF(L34&gt;0,1,0)</f>
        <v>1</v>
      </c>
      <c r="M63">
        <f t="shared" ref="M63:BX63" si="232">IF(M34&gt;0,1,0)</f>
        <v>1</v>
      </c>
      <c r="N63">
        <f t="shared" si="232"/>
        <v>1</v>
      </c>
      <c r="O63">
        <f t="shared" si="232"/>
        <v>1</v>
      </c>
      <c r="P63">
        <f t="shared" si="232"/>
        <v>1</v>
      </c>
      <c r="Q63">
        <f t="shared" si="232"/>
        <v>1</v>
      </c>
      <c r="R63">
        <f t="shared" si="232"/>
        <v>1</v>
      </c>
      <c r="S63">
        <f t="shared" si="232"/>
        <v>1</v>
      </c>
      <c r="T63">
        <f t="shared" si="232"/>
        <v>1</v>
      </c>
      <c r="U63">
        <f t="shared" si="232"/>
        <v>1</v>
      </c>
      <c r="V63">
        <f t="shared" si="232"/>
        <v>1</v>
      </c>
      <c r="W63">
        <f t="shared" si="232"/>
        <v>1</v>
      </c>
      <c r="X63">
        <f t="shared" si="232"/>
        <v>1</v>
      </c>
      <c r="Y63">
        <f t="shared" si="232"/>
        <v>1</v>
      </c>
      <c r="Z63">
        <f t="shared" si="232"/>
        <v>1</v>
      </c>
      <c r="AA63">
        <f t="shared" si="232"/>
        <v>1</v>
      </c>
      <c r="AB63">
        <f t="shared" si="232"/>
        <v>1</v>
      </c>
      <c r="AC63">
        <f t="shared" si="232"/>
        <v>1</v>
      </c>
      <c r="AD63">
        <f t="shared" si="232"/>
        <v>1</v>
      </c>
      <c r="AE63">
        <f t="shared" si="232"/>
        <v>1</v>
      </c>
      <c r="AF63">
        <f t="shared" si="232"/>
        <v>1</v>
      </c>
      <c r="AG63">
        <f t="shared" si="232"/>
        <v>1</v>
      </c>
      <c r="AH63">
        <f t="shared" si="232"/>
        <v>1</v>
      </c>
      <c r="AI63">
        <f t="shared" si="232"/>
        <v>1</v>
      </c>
      <c r="AJ63">
        <f t="shared" si="232"/>
        <v>1</v>
      </c>
      <c r="AK63">
        <f t="shared" si="232"/>
        <v>1</v>
      </c>
      <c r="AL63">
        <f t="shared" si="232"/>
        <v>1</v>
      </c>
      <c r="AM63">
        <f t="shared" si="232"/>
        <v>1</v>
      </c>
      <c r="AN63">
        <f t="shared" si="232"/>
        <v>1</v>
      </c>
      <c r="AO63">
        <f t="shared" si="232"/>
        <v>1</v>
      </c>
      <c r="AP63">
        <f t="shared" si="232"/>
        <v>1</v>
      </c>
      <c r="AQ63">
        <f t="shared" si="232"/>
        <v>1</v>
      </c>
      <c r="AR63">
        <f t="shared" si="232"/>
        <v>1</v>
      </c>
      <c r="AS63">
        <f t="shared" si="232"/>
        <v>1</v>
      </c>
      <c r="AT63">
        <f t="shared" si="232"/>
        <v>1</v>
      </c>
      <c r="AU63">
        <f t="shared" si="232"/>
        <v>1</v>
      </c>
      <c r="AV63">
        <f t="shared" si="232"/>
        <v>1</v>
      </c>
      <c r="AW63">
        <f t="shared" si="232"/>
        <v>1</v>
      </c>
      <c r="AX63">
        <f t="shared" si="232"/>
        <v>1</v>
      </c>
      <c r="AY63">
        <f t="shared" si="232"/>
        <v>1</v>
      </c>
      <c r="AZ63">
        <f t="shared" si="232"/>
        <v>1</v>
      </c>
      <c r="BA63">
        <f t="shared" si="232"/>
        <v>1</v>
      </c>
      <c r="BB63">
        <f t="shared" si="232"/>
        <v>1</v>
      </c>
      <c r="BC63">
        <f t="shared" si="232"/>
        <v>1</v>
      </c>
      <c r="BD63">
        <f t="shared" si="232"/>
        <v>1</v>
      </c>
      <c r="BE63">
        <f t="shared" si="232"/>
        <v>1</v>
      </c>
      <c r="BF63">
        <f t="shared" si="232"/>
        <v>1</v>
      </c>
      <c r="BG63">
        <f t="shared" si="232"/>
        <v>1</v>
      </c>
      <c r="BH63">
        <f t="shared" si="232"/>
        <v>1</v>
      </c>
      <c r="BI63">
        <f t="shared" si="232"/>
        <v>1</v>
      </c>
      <c r="BJ63">
        <f t="shared" si="232"/>
        <v>1</v>
      </c>
      <c r="BK63">
        <f t="shared" si="232"/>
        <v>1</v>
      </c>
      <c r="BL63">
        <f t="shared" si="232"/>
        <v>1</v>
      </c>
      <c r="BM63">
        <f t="shared" si="232"/>
        <v>1</v>
      </c>
      <c r="BN63">
        <f t="shared" si="232"/>
        <v>1</v>
      </c>
      <c r="BO63">
        <f t="shared" si="232"/>
        <v>1</v>
      </c>
      <c r="BP63">
        <f t="shared" si="232"/>
        <v>1</v>
      </c>
      <c r="BQ63">
        <f t="shared" si="232"/>
        <v>1</v>
      </c>
      <c r="BR63">
        <f t="shared" si="232"/>
        <v>1</v>
      </c>
      <c r="BS63">
        <f t="shared" si="232"/>
        <v>1</v>
      </c>
      <c r="BT63">
        <f t="shared" si="232"/>
        <v>1</v>
      </c>
      <c r="BU63">
        <f t="shared" si="232"/>
        <v>1</v>
      </c>
      <c r="BV63">
        <f t="shared" si="232"/>
        <v>1</v>
      </c>
      <c r="BW63">
        <f t="shared" si="232"/>
        <v>1</v>
      </c>
      <c r="BX63">
        <f t="shared" si="232"/>
        <v>1</v>
      </c>
      <c r="BY63">
        <f t="shared" ref="BY63:EJ63" si="233">IF(BY34&gt;0,1,0)</f>
        <v>1</v>
      </c>
      <c r="BZ63">
        <f t="shared" si="233"/>
        <v>1</v>
      </c>
      <c r="CA63">
        <f t="shared" si="233"/>
        <v>1</v>
      </c>
      <c r="CB63">
        <f t="shared" si="233"/>
        <v>1</v>
      </c>
      <c r="CC63">
        <f t="shared" si="233"/>
        <v>1</v>
      </c>
      <c r="CD63">
        <f t="shared" si="233"/>
        <v>1</v>
      </c>
      <c r="CE63">
        <f t="shared" si="233"/>
        <v>1</v>
      </c>
      <c r="CF63">
        <f t="shared" si="233"/>
        <v>1</v>
      </c>
      <c r="CG63">
        <f t="shared" si="233"/>
        <v>1</v>
      </c>
      <c r="CH63">
        <f t="shared" si="233"/>
        <v>1</v>
      </c>
      <c r="CI63">
        <f t="shared" si="233"/>
        <v>1</v>
      </c>
      <c r="CJ63">
        <f t="shared" si="233"/>
        <v>1</v>
      </c>
      <c r="CK63">
        <f t="shared" si="233"/>
        <v>1</v>
      </c>
      <c r="CL63">
        <f t="shared" si="233"/>
        <v>1</v>
      </c>
      <c r="CM63">
        <f t="shared" si="233"/>
        <v>1</v>
      </c>
      <c r="CN63">
        <f t="shared" si="233"/>
        <v>1</v>
      </c>
      <c r="CO63">
        <f t="shared" si="233"/>
        <v>1</v>
      </c>
      <c r="CP63">
        <f t="shared" si="233"/>
        <v>1</v>
      </c>
      <c r="CQ63">
        <f t="shared" si="233"/>
        <v>1</v>
      </c>
      <c r="CR63">
        <f t="shared" si="233"/>
        <v>1</v>
      </c>
      <c r="CS63">
        <f t="shared" si="233"/>
        <v>1</v>
      </c>
      <c r="CT63">
        <f t="shared" si="233"/>
        <v>1</v>
      </c>
      <c r="CU63">
        <f t="shared" si="233"/>
        <v>1</v>
      </c>
      <c r="CV63">
        <f t="shared" si="233"/>
        <v>1</v>
      </c>
      <c r="CW63">
        <f t="shared" si="233"/>
        <v>1</v>
      </c>
      <c r="CX63">
        <f t="shared" si="233"/>
        <v>1</v>
      </c>
      <c r="CY63">
        <f t="shared" si="233"/>
        <v>1</v>
      </c>
      <c r="CZ63">
        <f t="shared" si="233"/>
        <v>1</v>
      </c>
      <c r="DA63">
        <f t="shared" si="233"/>
        <v>1</v>
      </c>
      <c r="DB63">
        <f t="shared" si="233"/>
        <v>1</v>
      </c>
      <c r="DC63">
        <f t="shared" si="233"/>
        <v>1</v>
      </c>
      <c r="DD63">
        <f t="shared" si="233"/>
        <v>1</v>
      </c>
      <c r="DE63">
        <f t="shared" si="233"/>
        <v>1</v>
      </c>
      <c r="DF63">
        <f t="shared" si="233"/>
        <v>1</v>
      </c>
      <c r="DG63">
        <f t="shared" si="233"/>
        <v>1</v>
      </c>
      <c r="DH63">
        <f t="shared" si="233"/>
        <v>1</v>
      </c>
      <c r="DI63">
        <f t="shared" si="233"/>
        <v>1</v>
      </c>
      <c r="DJ63">
        <f t="shared" si="233"/>
        <v>1</v>
      </c>
      <c r="DK63">
        <f t="shared" si="233"/>
        <v>1</v>
      </c>
      <c r="DL63">
        <f t="shared" si="233"/>
        <v>1</v>
      </c>
      <c r="DM63">
        <f t="shared" si="233"/>
        <v>1</v>
      </c>
      <c r="DN63">
        <f t="shared" si="233"/>
        <v>1</v>
      </c>
      <c r="DO63">
        <f t="shared" si="233"/>
        <v>1</v>
      </c>
      <c r="DP63">
        <f t="shared" si="233"/>
        <v>1</v>
      </c>
      <c r="DQ63">
        <f t="shared" si="233"/>
        <v>1</v>
      </c>
      <c r="DR63">
        <f t="shared" si="233"/>
        <v>1</v>
      </c>
      <c r="DS63">
        <f t="shared" si="233"/>
        <v>1</v>
      </c>
      <c r="DT63">
        <f t="shared" si="233"/>
        <v>1</v>
      </c>
      <c r="DU63">
        <f t="shared" si="233"/>
        <v>1</v>
      </c>
      <c r="DV63">
        <f t="shared" si="233"/>
        <v>1</v>
      </c>
      <c r="DW63">
        <f t="shared" si="233"/>
        <v>1</v>
      </c>
      <c r="DX63">
        <f t="shared" si="233"/>
        <v>1</v>
      </c>
      <c r="DY63">
        <f t="shared" si="233"/>
        <v>1</v>
      </c>
      <c r="DZ63">
        <f t="shared" si="233"/>
        <v>1</v>
      </c>
      <c r="EA63">
        <f t="shared" si="233"/>
        <v>1</v>
      </c>
      <c r="EB63">
        <f t="shared" si="233"/>
        <v>1</v>
      </c>
      <c r="EC63">
        <f t="shared" si="233"/>
        <v>1</v>
      </c>
      <c r="ED63">
        <f t="shared" si="233"/>
        <v>1</v>
      </c>
      <c r="EE63">
        <f t="shared" si="233"/>
        <v>1</v>
      </c>
      <c r="EF63">
        <f t="shared" si="233"/>
        <v>1</v>
      </c>
      <c r="EG63">
        <f t="shared" si="233"/>
        <v>1</v>
      </c>
      <c r="EH63">
        <f t="shared" si="233"/>
        <v>1</v>
      </c>
      <c r="EI63">
        <f t="shared" si="233"/>
        <v>1</v>
      </c>
      <c r="EJ63">
        <f t="shared" si="233"/>
        <v>1</v>
      </c>
      <c r="EK63">
        <f t="shared" ref="EK63:GV63" si="234">IF(EK34&gt;0,1,0)</f>
        <v>1</v>
      </c>
      <c r="EL63">
        <f t="shared" si="234"/>
        <v>1</v>
      </c>
      <c r="EM63">
        <f t="shared" si="234"/>
        <v>1</v>
      </c>
      <c r="EN63">
        <f t="shared" si="234"/>
        <v>1</v>
      </c>
      <c r="EO63">
        <f t="shared" si="234"/>
        <v>1</v>
      </c>
      <c r="EP63">
        <f t="shared" si="234"/>
        <v>1</v>
      </c>
      <c r="EQ63">
        <f t="shared" si="234"/>
        <v>1</v>
      </c>
      <c r="ER63">
        <f t="shared" si="234"/>
        <v>1</v>
      </c>
      <c r="ES63">
        <f t="shared" si="234"/>
        <v>1</v>
      </c>
      <c r="ET63">
        <f t="shared" si="234"/>
        <v>1</v>
      </c>
      <c r="EU63">
        <f t="shared" si="234"/>
        <v>1</v>
      </c>
      <c r="EV63">
        <f t="shared" si="234"/>
        <v>1</v>
      </c>
      <c r="EW63">
        <f t="shared" si="234"/>
        <v>1</v>
      </c>
      <c r="EX63">
        <f t="shared" si="234"/>
        <v>1</v>
      </c>
      <c r="EY63">
        <f t="shared" si="234"/>
        <v>1</v>
      </c>
      <c r="EZ63">
        <f t="shared" si="234"/>
        <v>1</v>
      </c>
      <c r="FA63">
        <f t="shared" si="234"/>
        <v>1</v>
      </c>
      <c r="FB63">
        <f t="shared" si="234"/>
        <v>1</v>
      </c>
      <c r="FC63">
        <f t="shared" si="234"/>
        <v>1</v>
      </c>
      <c r="FD63">
        <f t="shared" si="234"/>
        <v>1</v>
      </c>
      <c r="FE63">
        <f t="shared" si="234"/>
        <v>1</v>
      </c>
      <c r="FF63">
        <f t="shared" si="234"/>
        <v>1</v>
      </c>
      <c r="FG63">
        <f t="shared" si="234"/>
        <v>1</v>
      </c>
      <c r="FH63">
        <f t="shared" si="234"/>
        <v>1</v>
      </c>
      <c r="FI63">
        <f t="shared" si="234"/>
        <v>1</v>
      </c>
      <c r="FJ63">
        <f t="shared" si="234"/>
        <v>1</v>
      </c>
      <c r="FK63">
        <f t="shared" si="234"/>
        <v>1</v>
      </c>
      <c r="FL63">
        <f t="shared" si="234"/>
        <v>1</v>
      </c>
      <c r="FM63">
        <f t="shared" si="234"/>
        <v>1</v>
      </c>
      <c r="FN63">
        <f t="shared" si="234"/>
        <v>1</v>
      </c>
      <c r="FO63">
        <f t="shared" si="234"/>
        <v>1</v>
      </c>
      <c r="FP63">
        <f t="shared" si="234"/>
        <v>1</v>
      </c>
      <c r="FQ63">
        <f t="shared" si="234"/>
        <v>1</v>
      </c>
      <c r="FR63">
        <f t="shared" si="234"/>
        <v>1</v>
      </c>
      <c r="FS63">
        <f t="shared" si="234"/>
        <v>1</v>
      </c>
      <c r="FT63">
        <f t="shared" si="234"/>
        <v>1</v>
      </c>
      <c r="FU63">
        <f t="shared" si="234"/>
        <v>1</v>
      </c>
      <c r="FV63">
        <f t="shared" si="234"/>
        <v>1</v>
      </c>
      <c r="FW63">
        <f t="shared" si="234"/>
        <v>1</v>
      </c>
      <c r="FX63">
        <f t="shared" si="234"/>
        <v>1</v>
      </c>
      <c r="FY63">
        <f t="shared" si="234"/>
        <v>1</v>
      </c>
      <c r="FZ63">
        <f t="shared" si="234"/>
        <v>1</v>
      </c>
      <c r="GA63">
        <f t="shared" si="234"/>
        <v>1</v>
      </c>
      <c r="GB63">
        <f t="shared" si="234"/>
        <v>1</v>
      </c>
      <c r="GC63">
        <f t="shared" si="234"/>
        <v>1</v>
      </c>
      <c r="GD63">
        <f t="shared" si="234"/>
        <v>1</v>
      </c>
      <c r="GE63">
        <f t="shared" si="234"/>
        <v>1</v>
      </c>
      <c r="GF63">
        <f t="shared" si="234"/>
        <v>1</v>
      </c>
      <c r="GG63">
        <f t="shared" si="234"/>
        <v>1</v>
      </c>
      <c r="GH63">
        <f t="shared" si="234"/>
        <v>1</v>
      </c>
      <c r="GI63">
        <f t="shared" si="234"/>
        <v>1</v>
      </c>
      <c r="GJ63">
        <f t="shared" si="234"/>
        <v>1</v>
      </c>
      <c r="GK63">
        <f t="shared" si="234"/>
        <v>1</v>
      </c>
      <c r="GL63">
        <f t="shared" si="234"/>
        <v>1</v>
      </c>
      <c r="GM63">
        <f t="shared" si="234"/>
        <v>1</v>
      </c>
      <c r="GN63">
        <f t="shared" si="234"/>
        <v>1</v>
      </c>
      <c r="GO63">
        <f t="shared" si="234"/>
        <v>1</v>
      </c>
      <c r="GP63">
        <f t="shared" si="234"/>
        <v>1</v>
      </c>
      <c r="GQ63">
        <f t="shared" si="234"/>
        <v>1</v>
      </c>
      <c r="GR63">
        <f t="shared" si="234"/>
        <v>1</v>
      </c>
      <c r="GS63">
        <f t="shared" si="234"/>
        <v>1</v>
      </c>
      <c r="GT63">
        <f t="shared" si="234"/>
        <v>1</v>
      </c>
      <c r="GU63">
        <f t="shared" si="234"/>
        <v>1</v>
      </c>
      <c r="GV63">
        <f t="shared" si="234"/>
        <v>1</v>
      </c>
      <c r="GW63">
        <f t="shared" ref="GW63:JH63" si="235">IF(GW34&gt;0,1,0)</f>
        <v>1</v>
      </c>
      <c r="GX63">
        <f t="shared" si="235"/>
        <v>1</v>
      </c>
      <c r="GY63">
        <f t="shared" si="235"/>
        <v>1</v>
      </c>
      <c r="GZ63">
        <f t="shared" si="235"/>
        <v>1</v>
      </c>
      <c r="HA63">
        <f t="shared" si="235"/>
        <v>1</v>
      </c>
      <c r="HB63">
        <f t="shared" si="235"/>
        <v>1</v>
      </c>
      <c r="HC63">
        <f t="shared" si="235"/>
        <v>1</v>
      </c>
      <c r="HD63">
        <f t="shared" si="235"/>
        <v>1</v>
      </c>
      <c r="HE63">
        <f t="shared" si="235"/>
        <v>1</v>
      </c>
      <c r="HF63">
        <f t="shared" si="235"/>
        <v>1</v>
      </c>
      <c r="HG63">
        <f t="shared" si="235"/>
        <v>1</v>
      </c>
      <c r="HH63">
        <f t="shared" si="235"/>
        <v>1</v>
      </c>
      <c r="HI63">
        <f t="shared" si="235"/>
        <v>1</v>
      </c>
      <c r="HJ63">
        <f t="shared" si="235"/>
        <v>1</v>
      </c>
      <c r="HK63">
        <f t="shared" si="235"/>
        <v>1</v>
      </c>
      <c r="HL63">
        <f t="shared" si="235"/>
        <v>1</v>
      </c>
      <c r="HM63">
        <f t="shared" si="235"/>
        <v>1</v>
      </c>
      <c r="HN63">
        <f t="shared" si="235"/>
        <v>1</v>
      </c>
      <c r="HO63">
        <f t="shared" si="235"/>
        <v>1</v>
      </c>
      <c r="HP63">
        <f t="shared" si="235"/>
        <v>1</v>
      </c>
      <c r="HQ63">
        <f t="shared" si="235"/>
        <v>1</v>
      </c>
      <c r="HR63">
        <f t="shared" si="235"/>
        <v>1</v>
      </c>
      <c r="HS63">
        <f t="shared" si="235"/>
        <v>1</v>
      </c>
      <c r="HT63">
        <f t="shared" si="235"/>
        <v>1</v>
      </c>
      <c r="HU63">
        <f t="shared" si="235"/>
        <v>1</v>
      </c>
      <c r="HV63">
        <f t="shared" si="235"/>
        <v>1</v>
      </c>
      <c r="HW63">
        <f t="shared" si="235"/>
        <v>1</v>
      </c>
      <c r="HX63">
        <f t="shared" si="235"/>
        <v>1</v>
      </c>
      <c r="HY63">
        <f t="shared" si="235"/>
        <v>1</v>
      </c>
      <c r="HZ63">
        <f t="shared" si="235"/>
        <v>1</v>
      </c>
      <c r="IA63">
        <f t="shared" si="235"/>
        <v>1</v>
      </c>
      <c r="IB63">
        <f t="shared" si="235"/>
        <v>1</v>
      </c>
      <c r="IC63">
        <f t="shared" si="235"/>
        <v>1</v>
      </c>
      <c r="ID63">
        <f t="shared" si="235"/>
        <v>1</v>
      </c>
      <c r="IE63">
        <f t="shared" si="235"/>
        <v>1</v>
      </c>
      <c r="IF63">
        <f t="shared" si="235"/>
        <v>1</v>
      </c>
      <c r="IG63">
        <f t="shared" si="235"/>
        <v>1</v>
      </c>
      <c r="IH63">
        <f t="shared" si="235"/>
        <v>1</v>
      </c>
      <c r="II63">
        <f t="shared" si="235"/>
        <v>1</v>
      </c>
      <c r="IJ63">
        <f t="shared" si="235"/>
        <v>1</v>
      </c>
      <c r="IK63">
        <f t="shared" si="235"/>
        <v>1</v>
      </c>
      <c r="IL63">
        <f t="shared" si="235"/>
        <v>1</v>
      </c>
      <c r="IM63">
        <f t="shared" si="235"/>
        <v>1</v>
      </c>
      <c r="IN63">
        <f t="shared" si="235"/>
        <v>1</v>
      </c>
      <c r="IO63">
        <f t="shared" si="235"/>
        <v>1</v>
      </c>
      <c r="IP63">
        <f t="shared" si="235"/>
        <v>1</v>
      </c>
      <c r="IQ63">
        <f t="shared" si="235"/>
        <v>1</v>
      </c>
      <c r="IR63">
        <f t="shared" si="235"/>
        <v>1</v>
      </c>
      <c r="IS63">
        <f t="shared" si="235"/>
        <v>1</v>
      </c>
      <c r="IT63">
        <f t="shared" si="235"/>
        <v>1</v>
      </c>
      <c r="IU63">
        <f t="shared" si="235"/>
        <v>1</v>
      </c>
      <c r="IV63">
        <f t="shared" si="235"/>
        <v>1</v>
      </c>
      <c r="IW63">
        <f t="shared" si="235"/>
        <v>1</v>
      </c>
      <c r="IX63">
        <f t="shared" si="235"/>
        <v>1</v>
      </c>
      <c r="IY63">
        <f t="shared" si="235"/>
        <v>1</v>
      </c>
      <c r="IZ63">
        <f t="shared" si="235"/>
        <v>1</v>
      </c>
      <c r="JA63">
        <f t="shared" si="235"/>
        <v>1</v>
      </c>
      <c r="JB63">
        <f t="shared" si="235"/>
        <v>1</v>
      </c>
      <c r="JC63">
        <f t="shared" si="235"/>
        <v>1</v>
      </c>
      <c r="JD63">
        <f t="shared" si="235"/>
        <v>0</v>
      </c>
      <c r="JE63">
        <f t="shared" si="235"/>
        <v>0</v>
      </c>
      <c r="JF63">
        <f t="shared" si="235"/>
        <v>0</v>
      </c>
      <c r="JG63">
        <f t="shared" si="235"/>
        <v>0</v>
      </c>
      <c r="JH63">
        <f t="shared" si="235"/>
        <v>0</v>
      </c>
      <c r="JI63">
        <f t="shared" ref="JI63:LT63" si="236">IF(JI34&gt;0,1,0)</f>
        <v>0</v>
      </c>
      <c r="JJ63">
        <f t="shared" si="236"/>
        <v>0</v>
      </c>
      <c r="JK63">
        <f t="shared" si="236"/>
        <v>0</v>
      </c>
      <c r="JL63">
        <f t="shared" si="236"/>
        <v>0</v>
      </c>
      <c r="JM63">
        <f t="shared" si="236"/>
        <v>0</v>
      </c>
      <c r="JN63">
        <f t="shared" si="236"/>
        <v>0</v>
      </c>
      <c r="JO63">
        <f t="shared" si="236"/>
        <v>0</v>
      </c>
      <c r="JP63">
        <f t="shared" si="236"/>
        <v>0</v>
      </c>
      <c r="JQ63">
        <f t="shared" si="236"/>
        <v>0</v>
      </c>
      <c r="JR63">
        <f t="shared" si="236"/>
        <v>0</v>
      </c>
      <c r="JS63">
        <f t="shared" si="236"/>
        <v>0</v>
      </c>
      <c r="JT63">
        <f t="shared" si="236"/>
        <v>0</v>
      </c>
      <c r="JU63">
        <f t="shared" si="236"/>
        <v>0</v>
      </c>
      <c r="JV63">
        <f t="shared" si="236"/>
        <v>0</v>
      </c>
      <c r="JW63">
        <f t="shared" si="236"/>
        <v>0</v>
      </c>
      <c r="JX63">
        <f t="shared" si="236"/>
        <v>0</v>
      </c>
      <c r="JY63">
        <f t="shared" si="236"/>
        <v>0</v>
      </c>
      <c r="JZ63">
        <f t="shared" si="236"/>
        <v>0</v>
      </c>
      <c r="KA63">
        <f t="shared" si="236"/>
        <v>0</v>
      </c>
      <c r="KB63">
        <f t="shared" si="236"/>
        <v>0</v>
      </c>
      <c r="KC63">
        <f t="shared" si="236"/>
        <v>0</v>
      </c>
      <c r="KD63">
        <f t="shared" si="236"/>
        <v>0</v>
      </c>
      <c r="KE63">
        <f t="shared" si="236"/>
        <v>0</v>
      </c>
      <c r="KF63">
        <f t="shared" si="236"/>
        <v>0</v>
      </c>
      <c r="KG63">
        <f t="shared" si="236"/>
        <v>0</v>
      </c>
      <c r="KH63">
        <f t="shared" si="236"/>
        <v>0</v>
      </c>
      <c r="KI63">
        <f t="shared" si="236"/>
        <v>0</v>
      </c>
      <c r="KJ63">
        <f t="shared" si="236"/>
        <v>0</v>
      </c>
      <c r="KK63">
        <f t="shared" si="236"/>
        <v>0</v>
      </c>
      <c r="KL63">
        <f t="shared" si="236"/>
        <v>0</v>
      </c>
      <c r="KM63">
        <f t="shared" si="236"/>
        <v>0</v>
      </c>
      <c r="KN63">
        <f t="shared" si="236"/>
        <v>0</v>
      </c>
      <c r="KO63">
        <f t="shared" si="236"/>
        <v>0</v>
      </c>
      <c r="KP63">
        <f t="shared" si="236"/>
        <v>0</v>
      </c>
      <c r="KQ63">
        <f t="shared" si="236"/>
        <v>0</v>
      </c>
      <c r="KR63">
        <f t="shared" si="236"/>
        <v>0</v>
      </c>
      <c r="KS63">
        <f t="shared" si="236"/>
        <v>0</v>
      </c>
      <c r="KT63">
        <f t="shared" si="236"/>
        <v>0</v>
      </c>
      <c r="KU63">
        <f t="shared" si="236"/>
        <v>0</v>
      </c>
      <c r="KV63">
        <f t="shared" si="236"/>
        <v>0</v>
      </c>
      <c r="KW63">
        <f t="shared" si="236"/>
        <v>0</v>
      </c>
      <c r="KX63">
        <f t="shared" si="236"/>
        <v>0</v>
      </c>
      <c r="KY63">
        <f t="shared" si="236"/>
        <v>0</v>
      </c>
      <c r="KZ63">
        <f t="shared" si="236"/>
        <v>0</v>
      </c>
      <c r="LA63">
        <f t="shared" si="236"/>
        <v>0</v>
      </c>
      <c r="LB63">
        <f t="shared" si="236"/>
        <v>0</v>
      </c>
      <c r="LC63">
        <f t="shared" si="236"/>
        <v>0</v>
      </c>
      <c r="LD63">
        <f t="shared" si="236"/>
        <v>0</v>
      </c>
      <c r="LE63">
        <f t="shared" si="236"/>
        <v>0</v>
      </c>
      <c r="LF63">
        <f t="shared" si="236"/>
        <v>0</v>
      </c>
      <c r="LG63">
        <f t="shared" si="236"/>
        <v>0</v>
      </c>
      <c r="LH63">
        <f t="shared" si="236"/>
        <v>0</v>
      </c>
      <c r="LI63">
        <f t="shared" si="236"/>
        <v>0</v>
      </c>
      <c r="LJ63">
        <f t="shared" si="236"/>
        <v>0</v>
      </c>
      <c r="LK63">
        <f t="shared" si="236"/>
        <v>0</v>
      </c>
      <c r="LL63">
        <f t="shared" si="236"/>
        <v>0</v>
      </c>
      <c r="LM63">
        <f t="shared" si="236"/>
        <v>0</v>
      </c>
      <c r="LN63">
        <f t="shared" si="236"/>
        <v>0</v>
      </c>
      <c r="LO63">
        <f t="shared" si="236"/>
        <v>0</v>
      </c>
      <c r="LP63">
        <f t="shared" si="236"/>
        <v>0</v>
      </c>
      <c r="LQ63">
        <f t="shared" si="236"/>
        <v>0</v>
      </c>
      <c r="LR63">
        <f t="shared" si="236"/>
        <v>0</v>
      </c>
      <c r="LS63">
        <f t="shared" si="236"/>
        <v>0</v>
      </c>
      <c r="LT63">
        <f t="shared" si="236"/>
        <v>0</v>
      </c>
      <c r="LU63">
        <f t="shared" ref="LU63:OF63" si="237">IF(LU34&gt;0,1,0)</f>
        <v>0</v>
      </c>
      <c r="LV63">
        <f t="shared" si="237"/>
        <v>0</v>
      </c>
      <c r="LW63">
        <f t="shared" si="237"/>
        <v>0</v>
      </c>
      <c r="LX63">
        <f t="shared" si="237"/>
        <v>0</v>
      </c>
      <c r="LY63">
        <f t="shared" si="237"/>
        <v>0</v>
      </c>
      <c r="LZ63">
        <f t="shared" si="237"/>
        <v>0</v>
      </c>
      <c r="MA63">
        <f t="shared" si="237"/>
        <v>0</v>
      </c>
      <c r="MB63">
        <f t="shared" si="237"/>
        <v>0</v>
      </c>
      <c r="MC63">
        <f t="shared" si="237"/>
        <v>0</v>
      </c>
      <c r="MD63">
        <f t="shared" si="237"/>
        <v>0</v>
      </c>
      <c r="ME63">
        <f t="shared" si="237"/>
        <v>0</v>
      </c>
      <c r="MF63">
        <f t="shared" si="237"/>
        <v>0</v>
      </c>
      <c r="MG63">
        <f t="shared" si="237"/>
        <v>0</v>
      </c>
      <c r="MH63">
        <f t="shared" si="237"/>
        <v>0</v>
      </c>
      <c r="MI63">
        <f t="shared" si="237"/>
        <v>0</v>
      </c>
      <c r="MJ63">
        <f t="shared" si="237"/>
        <v>0</v>
      </c>
      <c r="MK63">
        <f t="shared" si="237"/>
        <v>0</v>
      </c>
      <c r="ML63">
        <f t="shared" si="237"/>
        <v>0</v>
      </c>
      <c r="MM63">
        <f t="shared" si="237"/>
        <v>0</v>
      </c>
      <c r="MN63">
        <f t="shared" si="237"/>
        <v>0</v>
      </c>
      <c r="MO63">
        <f t="shared" si="237"/>
        <v>0</v>
      </c>
      <c r="MP63">
        <f t="shared" si="237"/>
        <v>0</v>
      </c>
      <c r="MQ63">
        <f t="shared" si="237"/>
        <v>0</v>
      </c>
      <c r="MR63">
        <f t="shared" si="237"/>
        <v>0</v>
      </c>
      <c r="MS63">
        <f t="shared" si="237"/>
        <v>0</v>
      </c>
      <c r="MT63">
        <f t="shared" si="237"/>
        <v>0</v>
      </c>
      <c r="MU63">
        <f t="shared" si="237"/>
        <v>0</v>
      </c>
      <c r="MV63">
        <f t="shared" si="237"/>
        <v>0</v>
      </c>
      <c r="MW63">
        <f t="shared" si="237"/>
        <v>0</v>
      </c>
      <c r="MX63">
        <f t="shared" si="237"/>
        <v>0</v>
      </c>
      <c r="MY63">
        <f t="shared" si="237"/>
        <v>0</v>
      </c>
      <c r="MZ63">
        <f t="shared" si="237"/>
        <v>0</v>
      </c>
      <c r="NA63">
        <f t="shared" si="237"/>
        <v>0</v>
      </c>
      <c r="NB63">
        <f t="shared" si="237"/>
        <v>0</v>
      </c>
      <c r="NC63">
        <f t="shared" si="237"/>
        <v>0</v>
      </c>
      <c r="ND63">
        <f t="shared" si="237"/>
        <v>0</v>
      </c>
      <c r="NE63">
        <f t="shared" si="237"/>
        <v>0</v>
      </c>
      <c r="NF63">
        <f t="shared" si="237"/>
        <v>0</v>
      </c>
      <c r="NG63">
        <f t="shared" si="237"/>
        <v>0</v>
      </c>
      <c r="NH63">
        <f t="shared" si="237"/>
        <v>0</v>
      </c>
      <c r="NI63">
        <f t="shared" si="237"/>
        <v>0</v>
      </c>
      <c r="NJ63">
        <f t="shared" si="237"/>
        <v>0</v>
      </c>
      <c r="NK63">
        <f t="shared" si="237"/>
        <v>0</v>
      </c>
      <c r="NL63">
        <f t="shared" si="237"/>
        <v>0</v>
      </c>
      <c r="NM63">
        <f t="shared" si="237"/>
        <v>0</v>
      </c>
      <c r="NN63">
        <f t="shared" si="237"/>
        <v>0</v>
      </c>
      <c r="NO63">
        <f t="shared" si="237"/>
        <v>0</v>
      </c>
      <c r="NP63">
        <f t="shared" si="237"/>
        <v>0</v>
      </c>
      <c r="NQ63">
        <f t="shared" si="237"/>
        <v>0</v>
      </c>
      <c r="NR63">
        <f t="shared" si="237"/>
        <v>0</v>
      </c>
      <c r="NS63">
        <f t="shared" si="237"/>
        <v>0</v>
      </c>
      <c r="NT63">
        <f t="shared" si="237"/>
        <v>0</v>
      </c>
      <c r="NU63">
        <f t="shared" si="237"/>
        <v>0</v>
      </c>
      <c r="NV63">
        <f t="shared" si="237"/>
        <v>0</v>
      </c>
      <c r="NW63">
        <f t="shared" si="237"/>
        <v>0</v>
      </c>
      <c r="NX63">
        <f t="shared" si="237"/>
        <v>0</v>
      </c>
      <c r="NY63">
        <f t="shared" si="237"/>
        <v>0</v>
      </c>
      <c r="NZ63">
        <f t="shared" si="237"/>
        <v>0</v>
      </c>
      <c r="OA63">
        <f t="shared" si="237"/>
        <v>0</v>
      </c>
      <c r="OB63">
        <f t="shared" si="237"/>
        <v>0</v>
      </c>
      <c r="OC63">
        <f t="shared" si="237"/>
        <v>0</v>
      </c>
      <c r="OD63">
        <f t="shared" si="237"/>
        <v>0</v>
      </c>
      <c r="OE63">
        <f t="shared" si="237"/>
        <v>0</v>
      </c>
      <c r="OF63">
        <f t="shared" si="237"/>
        <v>0</v>
      </c>
      <c r="OG63">
        <f t="shared" ref="OG63:OR63" si="238">IF(OG34&gt;0,1,0)</f>
        <v>0</v>
      </c>
      <c r="OH63">
        <f t="shared" si="238"/>
        <v>0</v>
      </c>
      <c r="OI63">
        <f t="shared" si="238"/>
        <v>0</v>
      </c>
      <c r="OJ63">
        <f t="shared" si="238"/>
        <v>0</v>
      </c>
      <c r="OK63">
        <f t="shared" si="238"/>
        <v>0</v>
      </c>
      <c r="OL63">
        <f t="shared" si="238"/>
        <v>0</v>
      </c>
      <c r="OM63">
        <f t="shared" si="238"/>
        <v>0</v>
      </c>
      <c r="ON63">
        <f t="shared" si="238"/>
        <v>0</v>
      </c>
      <c r="OO63">
        <f t="shared" si="238"/>
        <v>0</v>
      </c>
      <c r="OP63">
        <f t="shared" si="238"/>
        <v>0</v>
      </c>
      <c r="OQ63">
        <f t="shared" si="238"/>
        <v>0</v>
      </c>
      <c r="OR63" s="310">
        <f t="shared" si="238"/>
        <v>0</v>
      </c>
    </row>
    <row r="64" spans="2:408" x14ac:dyDescent="0.35">
      <c r="B64" s="277"/>
      <c r="OR64" s="310"/>
    </row>
    <row r="65" spans="2:408" x14ac:dyDescent="0.35">
      <c r="B65" s="277"/>
      <c r="C65" t="s">
        <v>69</v>
      </c>
      <c r="E65" s="27">
        <f>E61</f>
        <v>45658</v>
      </c>
      <c r="F65" s="27">
        <f>F61</f>
        <v>56614</v>
      </c>
      <c r="L65">
        <f>IF(L37&gt;0,1,0)</f>
        <v>1</v>
      </c>
      <c r="M65">
        <f t="shared" ref="L65:AA66" si="239">IF(M36&gt;0,1,0)</f>
        <v>0</v>
      </c>
      <c r="N65">
        <f t="shared" si="239"/>
        <v>0</v>
      </c>
      <c r="O65">
        <f t="shared" si="239"/>
        <v>0</v>
      </c>
      <c r="P65">
        <f t="shared" si="239"/>
        <v>0</v>
      </c>
      <c r="Q65">
        <f t="shared" si="239"/>
        <v>0</v>
      </c>
      <c r="R65">
        <f t="shared" si="239"/>
        <v>0</v>
      </c>
      <c r="S65">
        <f t="shared" si="239"/>
        <v>0</v>
      </c>
      <c r="T65">
        <f t="shared" si="239"/>
        <v>0</v>
      </c>
      <c r="U65">
        <f t="shared" si="239"/>
        <v>0</v>
      </c>
      <c r="V65">
        <f t="shared" si="239"/>
        <v>0</v>
      </c>
      <c r="W65">
        <f t="shared" si="239"/>
        <v>0</v>
      </c>
      <c r="X65">
        <f t="shared" si="239"/>
        <v>0</v>
      </c>
      <c r="Y65">
        <f t="shared" si="239"/>
        <v>0</v>
      </c>
      <c r="Z65">
        <f t="shared" si="239"/>
        <v>0</v>
      </c>
      <c r="AA65">
        <f t="shared" si="239"/>
        <v>0</v>
      </c>
      <c r="AB65">
        <f t="shared" ref="AB65:CM66" si="240">IF(AB36&gt;0,1,0)</f>
        <v>0</v>
      </c>
      <c r="AC65">
        <f t="shared" si="240"/>
        <v>0</v>
      </c>
      <c r="AD65">
        <f t="shared" si="240"/>
        <v>0</v>
      </c>
      <c r="AE65">
        <f t="shared" si="240"/>
        <v>0</v>
      </c>
      <c r="AF65">
        <f t="shared" si="240"/>
        <v>0</v>
      </c>
      <c r="AG65">
        <f t="shared" si="240"/>
        <v>0</v>
      </c>
      <c r="AH65">
        <f t="shared" si="240"/>
        <v>0</v>
      </c>
      <c r="AI65">
        <f t="shared" si="240"/>
        <v>0</v>
      </c>
      <c r="AJ65">
        <f t="shared" si="240"/>
        <v>0</v>
      </c>
      <c r="AK65">
        <f t="shared" si="240"/>
        <v>0</v>
      </c>
      <c r="AL65">
        <f t="shared" si="240"/>
        <v>0</v>
      </c>
      <c r="AM65">
        <f t="shared" si="240"/>
        <v>0</v>
      </c>
      <c r="AN65">
        <f t="shared" si="240"/>
        <v>0</v>
      </c>
      <c r="AO65">
        <f t="shared" si="240"/>
        <v>0</v>
      </c>
      <c r="AP65">
        <f t="shared" si="240"/>
        <v>0</v>
      </c>
      <c r="AQ65">
        <f t="shared" si="240"/>
        <v>0</v>
      </c>
      <c r="AR65">
        <f t="shared" si="240"/>
        <v>0</v>
      </c>
      <c r="AS65">
        <f t="shared" si="240"/>
        <v>0</v>
      </c>
      <c r="AT65">
        <f t="shared" si="240"/>
        <v>0</v>
      </c>
      <c r="AU65">
        <f t="shared" si="240"/>
        <v>0</v>
      </c>
      <c r="AV65">
        <f t="shared" si="240"/>
        <v>0</v>
      </c>
      <c r="AW65">
        <f t="shared" si="240"/>
        <v>0</v>
      </c>
      <c r="AX65">
        <f t="shared" si="240"/>
        <v>0</v>
      </c>
      <c r="AY65">
        <f t="shared" si="240"/>
        <v>0</v>
      </c>
      <c r="AZ65">
        <f t="shared" si="240"/>
        <v>0</v>
      </c>
      <c r="BA65">
        <f t="shared" si="240"/>
        <v>0</v>
      </c>
      <c r="BB65">
        <f t="shared" si="240"/>
        <v>0</v>
      </c>
      <c r="BC65">
        <f t="shared" si="240"/>
        <v>0</v>
      </c>
      <c r="BD65">
        <f t="shared" si="240"/>
        <v>0</v>
      </c>
      <c r="BE65">
        <f t="shared" si="240"/>
        <v>0</v>
      </c>
      <c r="BF65">
        <f t="shared" si="240"/>
        <v>0</v>
      </c>
      <c r="BG65">
        <f t="shared" si="240"/>
        <v>0</v>
      </c>
      <c r="BH65">
        <f t="shared" si="240"/>
        <v>0</v>
      </c>
      <c r="BI65">
        <f t="shared" si="240"/>
        <v>0</v>
      </c>
      <c r="BJ65">
        <f t="shared" si="240"/>
        <v>0</v>
      </c>
      <c r="BK65">
        <f t="shared" si="240"/>
        <v>0</v>
      </c>
      <c r="BL65">
        <f t="shared" si="240"/>
        <v>0</v>
      </c>
      <c r="BM65">
        <f t="shared" si="240"/>
        <v>0</v>
      </c>
      <c r="BN65">
        <f t="shared" si="240"/>
        <v>0</v>
      </c>
      <c r="BO65">
        <f t="shared" si="240"/>
        <v>0</v>
      </c>
      <c r="BP65">
        <f t="shared" si="240"/>
        <v>0</v>
      </c>
      <c r="BQ65">
        <f t="shared" si="240"/>
        <v>0</v>
      </c>
      <c r="BR65">
        <f t="shared" si="240"/>
        <v>0</v>
      </c>
      <c r="BS65">
        <f t="shared" si="240"/>
        <v>0</v>
      </c>
      <c r="BT65">
        <f t="shared" si="240"/>
        <v>0</v>
      </c>
      <c r="BU65">
        <f t="shared" si="240"/>
        <v>0</v>
      </c>
      <c r="BV65">
        <f t="shared" si="240"/>
        <v>0</v>
      </c>
      <c r="BW65">
        <f t="shared" si="240"/>
        <v>0</v>
      </c>
      <c r="BX65">
        <f t="shared" si="240"/>
        <v>0</v>
      </c>
      <c r="BY65">
        <f t="shared" si="240"/>
        <v>0</v>
      </c>
      <c r="BZ65">
        <f t="shared" si="240"/>
        <v>0</v>
      </c>
      <c r="CA65">
        <f t="shared" si="240"/>
        <v>0</v>
      </c>
      <c r="CB65">
        <f t="shared" si="240"/>
        <v>0</v>
      </c>
      <c r="CC65">
        <f t="shared" si="240"/>
        <v>0</v>
      </c>
      <c r="CD65">
        <f t="shared" si="240"/>
        <v>0</v>
      </c>
      <c r="CE65">
        <f t="shared" si="240"/>
        <v>0</v>
      </c>
      <c r="CF65">
        <f t="shared" si="240"/>
        <v>1</v>
      </c>
      <c r="CG65">
        <f t="shared" si="240"/>
        <v>1</v>
      </c>
      <c r="CH65">
        <f t="shared" si="240"/>
        <v>1</v>
      </c>
      <c r="CI65">
        <f t="shared" si="240"/>
        <v>1</v>
      </c>
      <c r="CJ65">
        <f t="shared" si="240"/>
        <v>1</v>
      </c>
      <c r="CK65">
        <f t="shared" si="240"/>
        <v>1</v>
      </c>
      <c r="CL65">
        <f t="shared" si="240"/>
        <v>1</v>
      </c>
      <c r="CM65">
        <f t="shared" si="240"/>
        <v>1</v>
      </c>
      <c r="CN65">
        <f t="shared" ref="CN65:EY66" si="241">IF(CN36&gt;0,1,0)</f>
        <v>1</v>
      </c>
      <c r="CO65">
        <f t="shared" si="241"/>
        <v>1</v>
      </c>
      <c r="CP65">
        <f t="shared" si="241"/>
        <v>1</v>
      </c>
      <c r="CQ65">
        <f t="shared" si="241"/>
        <v>1</v>
      </c>
      <c r="CR65">
        <f t="shared" si="241"/>
        <v>1</v>
      </c>
      <c r="CS65">
        <f t="shared" si="241"/>
        <v>1</v>
      </c>
      <c r="CT65">
        <f t="shared" si="241"/>
        <v>1</v>
      </c>
      <c r="CU65">
        <f t="shared" si="241"/>
        <v>1</v>
      </c>
      <c r="CV65">
        <f t="shared" si="241"/>
        <v>1</v>
      </c>
      <c r="CW65">
        <f t="shared" si="241"/>
        <v>1</v>
      </c>
      <c r="CX65">
        <f t="shared" si="241"/>
        <v>1</v>
      </c>
      <c r="CY65">
        <f t="shared" si="241"/>
        <v>1</v>
      </c>
      <c r="CZ65">
        <f t="shared" si="241"/>
        <v>1</v>
      </c>
      <c r="DA65">
        <f t="shared" si="241"/>
        <v>1</v>
      </c>
      <c r="DB65">
        <f t="shared" si="241"/>
        <v>1</v>
      </c>
      <c r="DC65">
        <f t="shared" si="241"/>
        <v>1</v>
      </c>
      <c r="DD65">
        <f t="shared" si="241"/>
        <v>1</v>
      </c>
      <c r="DE65">
        <f t="shared" si="241"/>
        <v>1</v>
      </c>
      <c r="DF65">
        <f t="shared" si="241"/>
        <v>1</v>
      </c>
      <c r="DG65">
        <f t="shared" si="241"/>
        <v>1</v>
      </c>
      <c r="DH65">
        <f t="shared" si="241"/>
        <v>1</v>
      </c>
      <c r="DI65">
        <f t="shared" si="241"/>
        <v>1</v>
      </c>
      <c r="DJ65">
        <f t="shared" si="241"/>
        <v>1</v>
      </c>
      <c r="DK65">
        <f t="shared" si="241"/>
        <v>1</v>
      </c>
      <c r="DL65">
        <f t="shared" si="241"/>
        <v>1</v>
      </c>
      <c r="DM65">
        <f t="shared" si="241"/>
        <v>1</v>
      </c>
      <c r="DN65">
        <f t="shared" si="241"/>
        <v>1</v>
      </c>
      <c r="DO65">
        <f t="shared" si="241"/>
        <v>1</v>
      </c>
      <c r="DP65">
        <f t="shared" si="241"/>
        <v>1</v>
      </c>
      <c r="DQ65">
        <f t="shared" si="241"/>
        <v>1</v>
      </c>
      <c r="DR65">
        <f t="shared" si="241"/>
        <v>1</v>
      </c>
      <c r="DS65">
        <f t="shared" si="241"/>
        <v>1</v>
      </c>
      <c r="DT65">
        <f t="shared" si="241"/>
        <v>1</v>
      </c>
      <c r="DU65">
        <f t="shared" si="241"/>
        <v>1</v>
      </c>
      <c r="DV65">
        <f t="shared" si="241"/>
        <v>1</v>
      </c>
      <c r="DW65">
        <f t="shared" si="241"/>
        <v>1</v>
      </c>
      <c r="DX65">
        <f t="shared" si="241"/>
        <v>1</v>
      </c>
      <c r="DY65">
        <f t="shared" si="241"/>
        <v>1</v>
      </c>
      <c r="DZ65">
        <f t="shared" si="241"/>
        <v>1</v>
      </c>
      <c r="EA65">
        <f t="shared" si="241"/>
        <v>1</v>
      </c>
      <c r="EB65">
        <f t="shared" si="241"/>
        <v>1</v>
      </c>
      <c r="EC65">
        <f t="shared" si="241"/>
        <v>1</v>
      </c>
      <c r="ED65">
        <f t="shared" si="241"/>
        <v>1</v>
      </c>
      <c r="EE65">
        <f t="shared" si="241"/>
        <v>1</v>
      </c>
      <c r="EF65">
        <f t="shared" si="241"/>
        <v>1</v>
      </c>
      <c r="EG65">
        <f t="shared" si="241"/>
        <v>1</v>
      </c>
      <c r="EH65">
        <f t="shared" si="241"/>
        <v>1</v>
      </c>
      <c r="EI65">
        <f t="shared" si="241"/>
        <v>1</v>
      </c>
      <c r="EJ65">
        <f t="shared" si="241"/>
        <v>1</v>
      </c>
      <c r="EK65">
        <f t="shared" si="241"/>
        <v>1</v>
      </c>
      <c r="EL65">
        <f t="shared" si="241"/>
        <v>1</v>
      </c>
      <c r="EM65">
        <f t="shared" si="241"/>
        <v>1</v>
      </c>
      <c r="EN65">
        <f t="shared" si="241"/>
        <v>1</v>
      </c>
      <c r="EO65">
        <f t="shared" si="241"/>
        <v>1</v>
      </c>
      <c r="EP65">
        <f t="shared" si="241"/>
        <v>1</v>
      </c>
      <c r="EQ65">
        <f t="shared" si="241"/>
        <v>1</v>
      </c>
      <c r="ER65">
        <f t="shared" si="241"/>
        <v>1</v>
      </c>
      <c r="ES65">
        <f t="shared" si="241"/>
        <v>1</v>
      </c>
      <c r="ET65">
        <f t="shared" si="241"/>
        <v>1</v>
      </c>
      <c r="EU65">
        <f t="shared" si="241"/>
        <v>1</v>
      </c>
      <c r="EV65">
        <f t="shared" si="241"/>
        <v>1</v>
      </c>
      <c r="EW65">
        <f t="shared" si="241"/>
        <v>1</v>
      </c>
      <c r="EX65">
        <f t="shared" si="241"/>
        <v>1</v>
      </c>
      <c r="EY65">
        <f t="shared" si="241"/>
        <v>1</v>
      </c>
      <c r="EZ65">
        <f t="shared" ref="EZ65:HK66" si="242">IF(EZ36&gt;0,1,0)</f>
        <v>1</v>
      </c>
      <c r="FA65">
        <f t="shared" si="242"/>
        <v>1</v>
      </c>
      <c r="FB65">
        <f t="shared" si="242"/>
        <v>1</v>
      </c>
      <c r="FC65">
        <f t="shared" si="242"/>
        <v>1</v>
      </c>
      <c r="FD65">
        <f t="shared" si="242"/>
        <v>1</v>
      </c>
      <c r="FE65">
        <f t="shared" si="242"/>
        <v>1</v>
      </c>
      <c r="FF65">
        <f t="shared" si="242"/>
        <v>1</v>
      </c>
      <c r="FG65">
        <f t="shared" si="242"/>
        <v>1</v>
      </c>
      <c r="FH65">
        <f t="shared" si="242"/>
        <v>1</v>
      </c>
      <c r="FI65">
        <f t="shared" si="242"/>
        <v>1</v>
      </c>
      <c r="FJ65">
        <f t="shared" si="242"/>
        <v>1</v>
      </c>
      <c r="FK65">
        <f t="shared" si="242"/>
        <v>1</v>
      </c>
      <c r="FL65">
        <f t="shared" si="242"/>
        <v>1</v>
      </c>
      <c r="FM65">
        <f t="shared" si="242"/>
        <v>1</v>
      </c>
      <c r="FN65">
        <f t="shared" si="242"/>
        <v>1</v>
      </c>
      <c r="FO65">
        <f t="shared" si="242"/>
        <v>1</v>
      </c>
      <c r="FP65">
        <f t="shared" si="242"/>
        <v>1</v>
      </c>
      <c r="FQ65">
        <f t="shared" si="242"/>
        <v>1</v>
      </c>
      <c r="FR65">
        <f t="shared" si="242"/>
        <v>1</v>
      </c>
      <c r="FS65">
        <f t="shared" si="242"/>
        <v>1</v>
      </c>
      <c r="FT65">
        <f t="shared" si="242"/>
        <v>1</v>
      </c>
      <c r="FU65">
        <f t="shared" si="242"/>
        <v>1</v>
      </c>
      <c r="FV65">
        <f t="shared" si="242"/>
        <v>1</v>
      </c>
      <c r="FW65">
        <f t="shared" si="242"/>
        <v>1</v>
      </c>
      <c r="FX65">
        <f t="shared" si="242"/>
        <v>1</v>
      </c>
      <c r="FY65">
        <f t="shared" si="242"/>
        <v>1</v>
      </c>
      <c r="FZ65">
        <f t="shared" si="242"/>
        <v>1</v>
      </c>
      <c r="GA65">
        <f t="shared" si="242"/>
        <v>1</v>
      </c>
      <c r="GB65">
        <f t="shared" si="242"/>
        <v>1</v>
      </c>
      <c r="GC65">
        <f t="shared" si="242"/>
        <v>1</v>
      </c>
      <c r="GD65">
        <f t="shared" si="242"/>
        <v>1</v>
      </c>
      <c r="GE65">
        <f t="shared" si="242"/>
        <v>1</v>
      </c>
      <c r="GF65">
        <f t="shared" si="242"/>
        <v>1</v>
      </c>
      <c r="GG65">
        <f t="shared" si="242"/>
        <v>1</v>
      </c>
      <c r="GH65">
        <f t="shared" si="242"/>
        <v>1</v>
      </c>
      <c r="GI65">
        <f t="shared" si="242"/>
        <v>1</v>
      </c>
      <c r="GJ65">
        <f t="shared" si="242"/>
        <v>1</v>
      </c>
      <c r="GK65">
        <f t="shared" si="242"/>
        <v>1</v>
      </c>
      <c r="GL65">
        <f t="shared" si="242"/>
        <v>1</v>
      </c>
      <c r="GM65">
        <f t="shared" si="242"/>
        <v>1</v>
      </c>
      <c r="GN65">
        <f t="shared" si="242"/>
        <v>1</v>
      </c>
      <c r="GO65">
        <f t="shared" si="242"/>
        <v>1</v>
      </c>
      <c r="GP65">
        <f t="shared" si="242"/>
        <v>1</v>
      </c>
      <c r="GQ65">
        <f t="shared" si="242"/>
        <v>1</v>
      </c>
      <c r="GR65">
        <f t="shared" si="242"/>
        <v>1</v>
      </c>
      <c r="GS65">
        <f t="shared" si="242"/>
        <v>1</v>
      </c>
      <c r="GT65">
        <f t="shared" si="242"/>
        <v>1</v>
      </c>
      <c r="GU65">
        <f t="shared" si="242"/>
        <v>1</v>
      </c>
      <c r="GV65">
        <f t="shared" si="242"/>
        <v>1</v>
      </c>
      <c r="GW65">
        <f t="shared" si="242"/>
        <v>1</v>
      </c>
      <c r="GX65">
        <f t="shared" si="242"/>
        <v>1</v>
      </c>
      <c r="GY65">
        <f t="shared" si="242"/>
        <v>1</v>
      </c>
      <c r="GZ65">
        <f t="shared" si="242"/>
        <v>1</v>
      </c>
      <c r="HA65">
        <f t="shared" si="242"/>
        <v>1</v>
      </c>
      <c r="HB65">
        <f t="shared" si="242"/>
        <v>1</v>
      </c>
      <c r="HC65">
        <f t="shared" si="242"/>
        <v>1</v>
      </c>
      <c r="HD65">
        <f t="shared" si="242"/>
        <v>1</v>
      </c>
      <c r="HE65">
        <f t="shared" si="242"/>
        <v>1</v>
      </c>
      <c r="HF65">
        <f t="shared" si="242"/>
        <v>1</v>
      </c>
      <c r="HG65">
        <f t="shared" si="242"/>
        <v>1</v>
      </c>
      <c r="HH65">
        <f t="shared" si="242"/>
        <v>1</v>
      </c>
      <c r="HI65">
        <f t="shared" si="242"/>
        <v>1</v>
      </c>
      <c r="HJ65">
        <f t="shared" si="242"/>
        <v>1</v>
      </c>
      <c r="HK65">
        <f t="shared" si="242"/>
        <v>1</v>
      </c>
      <c r="HL65">
        <f t="shared" ref="HL65:JW66" si="243">IF(HL36&gt;0,1,0)</f>
        <v>1</v>
      </c>
      <c r="HM65">
        <f t="shared" si="243"/>
        <v>1</v>
      </c>
      <c r="HN65">
        <f t="shared" si="243"/>
        <v>1</v>
      </c>
      <c r="HO65">
        <f t="shared" si="243"/>
        <v>1</v>
      </c>
      <c r="HP65">
        <f t="shared" si="243"/>
        <v>1</v>
      </c>
      <c r="HQ65">
        <f t="shared" si="243"/>
        <v>1</v>
      </c>
      <c r="HR65">
        <f t="shared" si="243"/>
        <v>1</v>
      </c>
      <c r="HS65">
        <f t="shared" si="243"/>
        <v>1</v>
      </c>
      <c r="HT65">
        <f t="shared" si="243"/>
        <v>1</v>
      </c>
      <c r="HU65">
        <f t="shared" si="243"/>
        <v>1</v>
      </c>
      <c r="HV65">
        <f t="shared" si="243"/>
        <v>1</v>
      </c>
      <c r="HW65">
        <f t="shared" si="243"/>
        <v>1</v>
      </c>
      <c r="HX65">
        <f t="shared" si="243"/>
        <v>1</v>
      </c>
      <c r="HY65">
        <f t="shared" si="243"/>
        <v>1</v>
      </c>
      <c r="HZ65">
        <f t="shared" si="243"/>
        <v>1</v>
      </c>
      <c r="IA65">
        <f t="shared" si="243"/>
        <v>1</v>
      </c>
      <c r="IB65">
        <f t="shared" si="243"/>
        <v>1</v>
      </c>
      <c r="IC65">
        <f t="shared" si="243"/>
        <v>1</v>
      </c>
      <c r="ID65">
        <f t="shared" si="243"/>
        <v>1</v>
      </c>
      <c r="IE65">
        <f t="shared" si="243"/>
        <v>1</v>
      </c>
      <c r="IF65">
        <f t="shared" si="243"/>
        <v>1</v>
      </c>
      <c r="IG65">
        <f t="shared" si="243"/>
        <v>1</v>
      </c>
      <c r="IH65">
        <f t="shared" si="243"/>
        <v>1</v>
      </c>
      <c r="II65">
        <f t="shared" si="243"/>
        <v>1</v>
      </c>
      <c r="IJ65">
        <f t="shared" si="243"/>
        <v>1</v>
      </c>
      <c r="IK65">
        <f t="shared" si="243"/>
        <v>1</v>
      </c>
      <c r="IL65">
        <f t="shared" si="243"/>
        <v>1</v>
      </c>
      <c r="IM65">
        <f t="shared" si="243"/>
        <v>1</v>
      </c>
      <c r="IN65">
        <f t="shared" si="243"/>
        <v>1</v>
      </c>
      <c r="IO65">
        <f t="shared" si="243"/>
        <v>1</v>
      </c>
      <c r="IP65">
        <f t="shared" si="243"/>
        <v>1</v>
      </c>
      <c r="IQ65">
        <f t="shared" si="243"/>
        <v>1</v>
      </c>
      <c r="IR65">
        <f t="shared" si="243"/>
        <v>1</v>
      </c>
      <c r="IS65">
        <f t="shared" si="243"/>
        <v>1</v>
      </c>
      <c r="IT65">
        <f t="shared" si="243"/>
        <v>1</v>
      </c>
      <c r="IU65">
        <f t="shared" si="243"/>
        <v>1</v>
      </c>
      <c r="IV65">
        <f t="shared" si="243"/>
        <v>1</v>
      </c>
      <c r="IW65">
        <f t="shared" si="243"/>
        <v>1</v>
      </c>
      <c r="IX65">
        <f t="shared" si="243"/>
        <v>1</v>
      </c>
      <c r="IY65">
        <f t="shared" si="243"/>
        <v>1</v>
      </c>
      <c r="IZ65">
        <f t="shared" si="243"/>
        <v>1</v>
      </c>
      <c r="JA65">
        <f t="shared" si="243"/>
        <v>1</v>
      </c>
      <c r="JB65">
        <f t="shared" si="243"/>
        <v>1</v>
      </c>
      <c r="JC65">
        <f t="shared" si="243"/>
        <v>1</v>
      </c>
      <c r="JD65">
        <f t="shared" si="243"/>
        <v>1</v>
      </c>
      <c r="JE65">
        <f t="shared" si="243"/>
        <v>1</v>
      </c>
      <c r="JF65">
        <f t="shared" si="243"/>
        <v>1</v>
      </c>
      <c r="JG65">
        <f t="shared" si="243"/>
        <v>1</v>
      </c>
      <c r="JH65">
        <f t="shared" si="243"/>
        <v>1</v>
      </c>
      <c r="JI65">
        <f t="shared" si="243"/>
        <v>1</v>
      </c>
      <c r="JJ65">
        <f t="shared" si="243"/>
        <v>1</v>
      </c>
      <c r="JK65">
        <f t="shared" si="243"/>
        <v>1</v>
      </c>
      <c r="JL65">
        <f t="shared" si="243"/>
        <v>1</v>
      </c>
      <c r="JM65">
        <f t="shared" si="243"/>
        <v>1</v>
      </c>
      <c r="JN65">
        <f t="shared" si="243"/>
        <v>1</v>
      </c>
      <c r="JO65">
        <f t="shared" si="243"/>
        <v>1</v>
      </c>
      <c r="JP65">
        <f t="shared" si="243"/>
        <v>1</v>
      </c>
      <c r="JQ65">
        <f t="shared" si="243"/>
        <v>1</v>
      </c>
      <c r="JR65">
        <f t="shared" si="243"/>
        <v>1</v>
      </c>
      <c r="JS65">
        <f t="shared" si="243"/>
        <v>1</v>
      </c>
      <c r="JT65">
        <f t="shared" si="243"/>
        <v>1</v>
      </c>
      <c r="JU65">
        <f t="shared" si="243"/>
        <v>1</v>
      </c>
      <c r="JV65">
        <f t="shared" si="243"/>
        <v>1</v>
      </c>
      <c r="JW65">
        <f t="shared" si="243"/>
        <v>1</v>
      </c>
      <c r="JX65">
        <f t="shared" ref="JX65:MI66" si="244">IF(JX36&gt;0,1,0)</f>
        <v>1</v>
      </c>
      <c r="JY65">
        <f t="shared" si="244"/>
        <v>1</v>
      </c>
      <c r="JZ65">
        <f t="shared" si="244"/>
        <v>1</v>
      </c>
      <c r="KA65">
        <f t="shared" si="244"/>
        <v>1</v>
      </c>
      <c r="KB65">
        <f t="shared" si="244"/>
        <v>1</v>
      </c>
      <c r="KC65">
        <f t="shared" si="244"/>
        <v>1</v>
      </c>
      <c r="KD65">
        <f t="shared" si="244"/>
        <v>1</v>
      </c>
      <c r="KE65">
        <f t="shared" si="244"/>
        <v>1</v>
      </c>
      <c r="KF65">
        <f t="shared" si="244"/>
        <v>1</v>
      </c>
      <c r="KG65">
        <f t="shared" si="244"/>
        <v>1</v>
      </c>
      <c r="KH65">
        <f t="shared" si="244"/>
        <v>1</v>
      </c>
      <c r="KI65">
        <f t="shared" si="244"/>
        <v>1</v>
      </c>
      <c r="KJ65">
        <f t="shared" si="244"/>
        <v>1</v>
      </c>
      <c r="KK65">
        <f t="shared" si="244"/>
        <v>1</v>
      </c>
      <c r="KL65">
        <f t="shared" si="244"/>
        <v>1</v>
      </c>
      <c r="KM65">
        <f t="shared" si="244"/>
        <v>1</v>
      </c>
      <c r="KN65">
        <f t="shared" si="244"/>
        <v>1</v>
      </c>
      <c r="KO65">
        <f t="shared" si="244"/>
        <v>1</v>
      </c>
      <c r="KP65">
        <f t="shared" si="244"/>
        <v>1</v>
      </c>
      <c r="KQ65">
        <f t="shared" si="244"/>
        <v>1</v>
      </c>
      <c r="KR65">
        <f t="shared" si="244"/>
        <v>1</v>
      </c>
      <c r="KS65">
        <f t="shared" si="244"/>
        <v>1</v>
      </c>
      <c r="KT65">
        <f t="shared" si="244"/>
        <v>1</v>
      </c>
      <c r="KU65">
        <f t="shared" si="244"/>
        <v>1</v>
      </c>
      <c r="KV65">
        <f t="shared" si="244"/>
        <v>1</v>
      </c>
      <c r="KW65">
        <f t="shared" si="244"/>
        <v>1</v>
      </c>
      <c r="KX65">
        <f t="shared" si="244"/>
        <v>1</v>
      </c>
      <c r="KY65">
        <f t="shared" si="244"/>
        <v>1</v>
      </c>
      <c r="KZ65">
        <f t="shared" si="244"/>
        <v>1</v>
      </c>
      <c r="LA65">
        <f t="shared" si="244"/>
        <v>1</v>
      </c>
      <c r="LB65">
        <f t="shared" si="244"/>
        <v>1</v>
      </c>
      <c r="LC65">
        <f t="shared" si="244"/>
        <v>1</v>
      </c>
      <c r="LD65">
        <f t="shared" si="244"/>
        <v>1</v>
      </c>
      <c r="LE65">
        <f t="shared" si="244"/>
        <v>1</v>
      </c>
      <c r="LF65">
        <f t="shared" si="244"/>
        <v>1</v>
      </c>
      <c r="LG65">
        <f t="shared" si="244"/>
        <v>1</v>
      </c>
      <c r="LH65">
        <f t="shared" si="244"/>
        <v>1</v>
      </c>
      <c r="LI65">
        <f t="shared" si="244"/>
        <v>1</v>
      </c>
      <c r="LJ65">
        <f t="shared" si="244"/>
        <v>1</v>
      </c>
      <c r="LK65">
        <f t="shared" si="244"/>
        <v>1</v>
      </c>
      <c r="LL65">
        <f t="shared" si="244"/>
        <v>1</v>
      </c>
      <c r="LM65">
        <f t="shared" si="244"/>
        <v>1</v>
      </c>
      <c r="LN65">
        <f t="shared" si="244"/>
        <v>1</v>
      </c>
      <c r="LO65">
        <f t="shared" si="244"/>
        <v>1</v>
      </c>
      <c r="LP65">
        <f t="shared" si="244"/>
        <v>1</v>
      </c>
      <c r="LQ65">
        <f t="shared" si="244"/>
        <v>1</v>
      </c>
      <c r="LR65">
        <f t="shared" si="244"/>
        <v>1</v>
      </c>
      <c r="LS65">
        <f t="shared" si="244"/>
        <v>1</v>
      </c>
      <c r="LT65">
        <f t="shared" si="244"/>
        <v>1</v>
      </c>
      <c r="LU65">
        <f t="shared" si="244"/>
        <v>1</v>
      </c>
      <c r="LV65">
        <f t="shared" si="244"/>
        <v>1</v>
      </c>
      <c r="LW65">
        <f t="shared" si="244"/>
        <v>1</v>
      </c>
      <c r="LX65">
        <f t="shared" si="244"/>
        <v>1</v>
      </c>
      <c r="LY65">
        <f t="shared" si="244"/>
        <v>1</v>
      </c>
      <c r="LZ65">
        <f t="shared" si="244"/>
        <v>1</v>
      </c>
      <c r="MA65">
        <f t="shared" si="244"/>
        <v>1</v>
      </c>
      <c r="MB65">
        <f t="shared" si="244"/>
        <v>1</v>
      </c>
      <c r="MC65">
        <f t="shared" si="244"/>
        <v>1</v>
      </c>
      <c r="MD65">
        <f t="shared" si="244"/>
        <v>1</v>
      </c>
      <c r="ME65">
        <f t="shared" si="244"/>
        <v>1</v>
      </c>
      <c r="MF65">
        <f t="shared" si="244"/>
        <v>1</v>
      </c>
      <c r="MG65">
        <f t="shared" si="244"/>
        <v>1</v>
      </c>
      <c r="MH65">
        <f t="shared" si="244"/>
        <v>1</v>
      </c>
      <c r="MI65">
        <f t="shared" si="244"/>
        <v>1</v>
      </c>
      <c r="MJ65">
        <f t="shared" ref="MJ65:OR66" si="245">IF(MJ36&gt;0,1,0)</f>
        <v>1</v>
      </c>
      <c r="MK65">
        <f t="shared" si="245"/>
        <v>1</v>
      </c>
      <c r="ML65">
        <f t="shared" si="245"/>
        <v>1</v>
      </c>
      <c r="MM65">
        <f t="shared" si="245"/>
        <v>1</v>
      </c>
      <c r="MN65">
        <f t="shared" si="245"/>
        <v>1</v>
      </c>
      <c r="MO65">
        <f t="shared" si="245"/>
        <v>1</v>
      </c>
      <c r="MP65">
        <f t="shared" si="245"/>
        <v>1</v>
      </c>
      <c r="MQ65">
        <f t="shared" si="245"/>
        <v>1</v>
      </c>
      <c r="MR65">
        <f t="shared" si="245"/>
        <v>1</v>
      </c>
      <c r="MS65">
        <f t="shared" si="245"/>
        <v>1</v>
      </c>
      <c r="MT65">
        <f t="shared" si="245"/>
        <v>1</v>
      </c>
      <c r="MU65">
        <f t="shared" si="245"/>
        <v>1</v>
      </c>
      <c r="MV65">
        <f t="shared" si="245"/>
        <v>1</v>
      </c>
      <c r="MW65">
        <f t="shared" si="245"/>
        <v>1</v>
      </c>
      <c r="MX65">
        <f t="shared" si="245"/>
        <v>1</v>
      </c>
      <c r="MY65">
        <f t="shared" si="245"/>
        <v>1</v>
      </c>
      <c r="MZ65">
        <f t="shared" si="245"/>
        <v>1</v>
      </c>
      <c r="NA65">
        <f t="shared" si="245"/>
        <v>1</v>
      </c>
      <c r="NB65">
        <f t="shared" si="245"/>
        <v>1</v>
      </c>
      <c r="NC65">
        <f t="shared" si="245"/>
        <v>1</v>
      </c>
      <c r="ND65">
        <f t="shared" si="245"/>
        <v>1</v>
      </c>
      <c r="NE65">
        <f t="shared" si="245"/>
        <v>1</v>
      </c>
      <c r="NF65">
        <f t="shared" si="245"/>
        <v>1</v>
      </c>
      <c r="NG65">
        <f t="shared" si="245"/>
        <v>1</v>
      </c>
      <c r="NH65">
        <f t="shared" si="245"/>
        <v>1</v>
      </c>
      <c r="NI65">
        <f t="shared" si="245"/>
        <v>1</v>
      </c>
      <c r="NJ65">
        <f t="shared" si="245"/>
        <v>1</v>
      </c>
      <c r="NK65">
        <f t="shared" si="245"/>
        <v>1</v>
      </c>
      <c r="NL65">
        <f t="shared" si="245"/>
        <v>1</v>
      </c>
      <c r="NM65">
        <f t="shared" si="245"/>
        <v>1</v>
      </c>
      <c r="NN65">
        <f t="shared" si="245"/>
        <v>1</v>
      </c>
      <c r="NO65">
        <f t="shared" si="245"/>
        <v>1</v>
      </c>
      <c r="NP65">
        <f t="shared" si="245"/>
        <v>1</v>
      </c>
      <c r="NQ65">
        <f t="shared" si="245"/>
        <v>1</v>
      </c>
      <c r="NR65">
        <f t="shared" si="245"/>
        <v>1</v>
      </c>
      <c r="NS65">
        <f t="shared" si="245"/>
        <v>1</v>
      </c>
      <c r="NT65">
        <f t="shared" si="245"/>
        <v>1</v>
      </c>
      <c r="NU65">
        <f t="shared" si="245"/>
        <v>1</v>
      </c>
      <c r="NV65">
        <f t="shared" si="245"/>
        <v>1</v>
      </c>
      <c r="NW65">
        <f t="shared" si="245"/>
        <v>1</v>
      </c>
      <c r="NX65">
        <f t="shared" si="245"/>
        <v>1</v>
      </c>
      <c r="NY65">
        <f t="shared" si="245"/>
        <v>1</v>
      </c>
      <c r="NZ65">
        <f t="shared" si="245"/>
        <v>1</v>
      </c>
      <c r="OA65">
        <f t="shared" si="245"/>
        <v>1</v>
      </c>
      <c r="OB65">
        <f t="shared" si="245"/>
        <v>1</v>
      </c>
      <c r="OC65">
        <f t="shared" si="245"/>
        <v>1</v>
      </c>
      <c r="OD65">
        <f t="shared" si="245"/>
        <v>1</v>
      </c>
      <c r="OE65">
        <f t="shared" si="245"/>
        <v>1</v>
      </c>
      <c r="OF65">
        <f t="shared" si="245"/>
        <v>1</v>
      </c>
      <c r="OG65">
        <f t="shared" si="245"/>
        <v>1</v>
      </c>
      <c r="OH65">
        <f t="shared" si="245"/>
        <v>1</v>
      </c>
      <c r="OI65">
        <f t="shared" si="245"/>
        <v>1</v>
      </c>
      <c r="OJ65">
        <f t="shared" si="245"/>
        <v>1</v>
      </c>
      <c r="OK65">
        <f t="shared" si="245"/>
        <v>1</v>
      </c>
      <c r="OL65">
        <f t="shared" si="245"/>
        <v>1</v>
      </c>
      <c r="OM65">
        <f t="shared" si="245"/>
        <v>1</v>
      </c>
      <c r="ON65">
        <f t="shared" si="245"/>
        <v>1</v>
      </c>
      <c r="OO65">
        <f t="shared" si="245"/>
        <v>1</v>
      </c>
      <c r="OP65">
        <f t="shared" si="245"/>
        <v>1</v>
      </c>
      <c r="OQ65">
        <f t="shared" si="245"/>
        <v>1</v>
      </c>
      <c r="OR65" s="310">
        <f t="shared" si="245"/>
        <v>1</v>
      </c>
    </row>
    <row r="66" spans="2:408" x14ac:dyDescent="0.35">
      <c r="B66" s="277"/>
      <c r="C66" t="s">
        <v>69</v>
      </c>
      <c r="E66" s="27">
        <f>E62</f>
        <v>44562</v>
      </c>
      <c r="F66" s="27">
        <f>F62</f>
        <v>46752</v>
      </c>
      <c r="L66">
        <f t="shared" si="239"/>
        <v>1</v>
      </c>
      <c r="M66">
        <f t="shared" ref="M66:BX66" si="246">IF(M37&gt;0,1,0)</f>
        <v>0</v>
      </c>
      <c r="N66">
        <f t="shared" si="246"/>
        <v>0</v>
      </c>
      <c r="O66">
        <f t="shared" si="246"/>
        <v>0</v>
      </c>
      <c r="P66">
        <f t="shared" si="246"/>
        <v>0</v>
      </c>
      <c r="Q66">
        <f t="shared" si="246"/>
        <v>0</v>
      </c>
      <c r="R66">
        <f t="shared" si="246"/>
        <v>0</v>
      </c>
      <c r="S66">
        <f t="shared" si="246"/>
        <v>0</v>
      </c>
      <c r="T66">
        <f t="shared" si="246"/>
        <v>0</v>
      </c>
      <c r="U66">
        <f t="shared" si="246"/>
        <v>0</v>
      </c>
      <c r="V66">
        <f t="shared" si="246"/>
        <v>0</v>
      </c>
      <c r="W66">
        <f t="shared" si="246"/>
        <v>0</v>
      </c>
      <c r="X66">
        <f t="shared" si="246"/>
        <v>0</v>
      </c>
      <c r="Y66">
        <f t="shared" si="246"/>
        <v>0</v>
      </c>
      <c r="Z66">
        <f t="shared" si="246"/>
        <v>0</v>
      </c>
      <c r="AA66">
        <f t="shared" si="246"/>
        <v>0</v>
      </c>
      <c r="AB66">
        <f t="shared" si="246"/>
        <v>0</v>
      </c>
      <c r="AC66">
        <f t="shared" si="246"/>
        <v>0</v>
      </c>
      <c r="AD66">
        <f t="shared" si="246"/>
        <v>0</v>
      </c>
      <c r="AE66">
        <f t="shared" si="246"/>
        <v>0</v>
      </c>
      <c r="AF66">
        <f t="shared" si="246"/>
        <v>0</v>
      </c>
      <c r="AG66">
        <f t="shared" si="246"/>
        <v>0</v>
      </c>
      <c r="AH66">
        <f t="shared" si="246"/>
        <v>0</v>
      </c>
      <c r="AI66">
        <f t="shared" si="246"/>
        <v>0</v>
      </c>
      <c r="AJ66">
        <f t="shared" si="246"/>
        <v>0</v>
      </c>
      <c r="AK66">
        <f t="shared" si="246"/>
        <v>0</v>
      </c>
      <c r="AL66">
        <f t="shared" si="246"/>
        <v>0</v>
      </c>
      <c r="AM66">
        <f t="shared" si="246"/>
        <v>0</v>
      </c>
      <c r="AN66">
        <f t="shared" si="246"/>
        <v>0</v>
      </c>
      <c r="AO66">
        <f t="shared" si="246"/>
        <v>0</v>
      </c>
      <c r="AP66">
        <f t="shared" si="246"/>
        <v>0</v>
      </c>
      <c r="AQ66">
        <f t="shared" si="246"/>
        <v>0</v>
      </c>
      <c r="AR66">
        <f t="shared" si="246"/>
        <v>0</v>
      </c>
      <c r="AS66">
        <f t="shared" si="246"/>
        <v>0</v>
      </c>
      <c r="AT66">
        <f t="shared" si="246"/>
        <v>0</v>
      </c>
      <c r="AU66">
        <f t="shared" si="246"/>
        <v>0</v>
      </c>
      <c r="AV66">
        <f t="shared" si="246"/>
        <v>0</v>
      </c>
      <c r="AW66">
        <f t="shared" si="246"/>
        <v>0</v>
      </c>
      <c r="AX66">
        <f t="shared" si="246"/>
        <v>0</v>
      </c>
      <c r="AY66">
        <f t="shared" si="246"/>
        <v>0</v>
      </c>
      <c r="AZ66">
        <f t="shared" si="246"/>
        <v>0</v>
      </c>
      <c r="BA66">
        <f t="shared" si="246"/>
        <v>0</v>
      </c>
      <c r="BB66">
        <f t="shared" si="246"/>
        <v>0</v>
      </c>
      <c r="BC66">
        <f t="shared" si="246"/>
        <v>0</v>
      </c>
      <c r="BD66">
        <f t="shared" si="246"/>
        <v>0</v>
      </c>
      <c r="BE66">
        <f t="shared" si="246"/>
        <v>0</v>
      </c>
      <c r="BF66">
        <f t="shared" si="246"/>
        <v>0</v>
      </c>
      <c r="BG66">
        <f t="shared" si="246"/>
        <v>0</v>
      </c>
      <c r="BH66">
        <f t="shared" si="246"/>
        <v>0</v>
      </c>
      <c r="BI66">
        <f t="shared" si="246"/>
        <v>0</v>
      </c>
      <c r="BJ66">
        <f t="shared" si="246"/>
        <v>0</v>
      </c>
      <c r="BK66">
        <f t="shared" si="246"/>
        <v>0</v>
      </c>
      <c r="BL66">
        <f t="shared" si="246"/>
        <v>0</v>
      </c>
      <c r="BM66">
        <f t="shared" si="246"/>
        <v>0</v>
      </c>
      <c r="BN66">
        <f t="shared" si="246"/>
        <v>0</v>
      </c>
      <c r="BO66">
        <f t="shared" si="246"/>
        <v>0</v>
      </c>
      <c r="BP66">
        <f t="shared" si="246"/>
        <v>0</v>
      </c>
      <c r="BQ66">
        <f t="shared" si="246"/>
        <v>0</v>
      </c>
      <c r="BR66">
        <f t="shared" si="246"/>
        <v>0</v>
      </c>
      <c r="BS66">
        <f t="shared" si="246"/>
        <v>0</v>
      </c>
      <c r="BT66">
        <f t="shared" si="246"/>
        <v>0</v>
      </c>
      <c r="BU66">
        <f t="shared" si="246"/>
        <v>0</v>
      </c>
      <c r="BV66">
        <f t="shared" si="246"/>
        <v>0</v>
      </c>
      <c r="BW66">
        <f t="shared" si="246"/>
        <v>0</v>
      </c>
      <c r="BX66">
        <f t="shared" si="246"/>
        <v>0</v>
      </c>
      <c r="BY66">
        <f t="shared" si="240"/>
        <v>0</v>
      </c>
      <c r="BZ66">
        <f t="shared" si="240"/>
        <v>0</v>
      </c>
      <c r="CA66">
        <f t="shared" si="240"/>
        <v>0</v>
      </c>
      <c r="CB66">
        <f t="shared" si="240"/>
        <v>0</v>
      </c>
      <c r="CC66">
        <f t="shared" si="240"/>
        <v>0</v>
      </c>
      <c r="CD66">
        <f t="shared" si="240"/>
        <v>0</v>
      </c>
      <c r="CE66">
        <f t="shared" si="240"/>
        <v>0</v>
      </c>
      <c r="CF66">
        <f t="shared" si="240"/>
        <v>0</v>
      </c>
      <c r="CG66">
        <f t="shared" si="240"/>
        <v>0</v>
      </c>
      <c r="CH66">
        <f t="shared" si="240"/>
        <v>0</v>
      </c>
      <c r="CI66">
        <f t="shared" si="240"/>
        <v>0</v>
      </c>
      <c r="CJ66">
        <f t="shared" si="240"/>
        <v>0</v>
      </c>
      <c r="CK66">
        <f t="shared" si="240"/>
        <v>0</v>
      </c>
      <c r="CL66">
        <f t="shared" si="240"/>
        <v>0</v>
      </c>
      <c r="CM66">
        <f t="shared" si="240"/>
        <v>0</v>
      </c>
      <c r="CN66">
        <f t="shared" si="241"/>
        <v>0</v>
      </c>
      <c r="CO66">
        <f t="shared" si="241"/>
        <v>0</v>
      </c>
      <c r="CP66">
        <f t="shared" si="241"/>
        <v>0</v>
      </c>
      <c r="CQ66">
        <f t="shared" si="241"/>
        <v>0</v>
      </c>
      <c r="CR66">
        <f t="shared" si="241"/>
        <v>0</v>
      </c>
      <c r="CS66">
        <f t="shared" si="241"/>
        <v>0</v>
      </c>
      <c r="CT66">
        <f t="shared" si="241"/>
        <v>0</v>
      </c>
      <c r="CU66">
        <f t="shared" si="241"/>
        <v>0</v>
      </c>
      <c r="CV66">
        <f t="shared" si="241"/>
        <v>0</v>
      </c>
      <c r="CW66">
        <f t="shared" si="241"/>
        <v>0</v>
      </c>
      <c r="CX66">
        <f t="shared" si="241"/>
        <v>0</v>
      </c>
      <c r="CY66">
        <f t="shared" si="241"/>
        <v>0</v>
      </c>
      <c r="CZ66">
        <f t="shared" si="241"/>
        <v>0</v>
      </c>
      <c r="DA66">
        <f t="shared" si="241"/>
        <v>0</v>
      </c>
      <c r="DB66">
        <f t="shared" si="241"/>
        <v>0</v>
      </c>
      <c r="DC66">
        <f t="shared" si="241"/>
        <v>0</v>
      </c>
      <c r="DD66">
        <f t="shared" si="241"/>
        <v>0</v>
      </c>
      <c r="DE66">
        <f t="shared" si="241"/>
        <v>0</v>
      </c>
      <c r="DF66">
        <f t="shared" si="241"/>
        <v>0</v>
      </c>
      <c r="DG66">
        <f t="shared" si="241"/>
        <v>0</v>
      </c>
      <c r="DH66">
        <f t="shared" si="241"/>
        <v>0</v>
      </c>
      <c r="DI66">
        <f t="shared" si="241"/>
        <v>0</v>
      </c>
      <c r="DJ66">
        <f t="shared" si="241"/>
        <v>0</v>
      </c>
      <c r="DK66">
        <f t="shared" si="241"/>
        <v>0</v>
      </c>
      <c r="DL66">
        <f t="shared" si="241"/>
        <v>0</v>
      </c>
      <c r="DM66">
        <f t="shared" si="241"/>
        <v>0</v>
      </c>
      <c r="DN66">
        <f t="shared" si="241"/>
        <v>0</v>
      </c>
      <c r="DO66">
        <f t="shared" si="241"/>
        <v>0</v>
      </c>
      <c r="DP66">
        <f t="shared" si="241"/>
        <v>0</v>
      </c>
      <c r="DQ66">
        <f t="shared" si="241"/>
        <v>0</v>
      </c>
      <c r="DR66">
        <f t="shared" si="241"/>
        <v>0</v>
      </c>
      <c r="DS66">
        <f t="shared" si="241"/>
        <v>0</v>
      </c>
      <c r="DT66">
        <f t="shared" si="241"/>
        <v>0</v>
      </c>
      <c r="DU66">
        <f t="shared" si="241"/>
        <v>0</v>
      </c>
      <c r="DV66">
        <f t="shared" si="241"/>
        <v>0</v>
      </c>
      <c r="DW66">
        <f t="shared" si="241"/>
        <v>0</v>
      </c>
      <c r="DX66">
        <f t="shared" si="241"/>
        <v>0</v>
      </c>
      <c r="DY66">
        <f t="shared" si="241"/>
        <v>0</v>
      </c>
      <c r="DZ66">
        <f t="shared" si="241"/>
        <v>0</v>
      </c>
      <c r="EA66">
        <f t="shared" si="241"/>
        <v>0</v>
      </c>
      <c r="EB66">
        <f t="shared" si="241"/>
        <v>0</v>
      </c>
      <c r="EC66">
        <f t="shared" si="241"/>
        <v>0</v>
      </c>
      <c r="ED66">
        <f t="shared" si="241"/>
        <v>0</v>
      </c>
      <c r="EE66">
        <f t="shared" si="241"/>
        <v>0</v>
      </c>
      <c r="EF66">
        <f t="shared" si="241"/>
        <v>0</v>
      </c>
      <c r="EG66">
        <f t="shared" si="241"/>
        <v>0</v>
      </c>
      <c r="EH66">
        <f t="shared" si="241"/>
        <v>0</v>
      </c>
      <c r="EI66">
        <f t="shared" si="241"/>
        <v>0</v>
      </c>
      <c r="EJ66">
        <f t="shared" si="241"/>
        <v>0</v>
      </c>
      <c r="EK66">
        <f t="shared" si="241"/>
        <v>0</v>
      </c>
      <c r="EL66">
        <f t="shared" si="241"/>
        <v>0</v>
      </c>
      <c r="EM66">
        <f t="shared" si="241"/>
        <v>0</v>
      </c>
      <c r="EN66">
        <f t="shared" si="241"/>
        <v>0</v>
      </c>
      <c r="EO66">
        <f t="shared" si="241"/>
        <v>0</v>
      </c>
      <c r="EP66">
        <f t="shared" si="241"/>
        <v>0</v>
      </c>
      <c r="EQ66">
        <f t="shared" si="241"/>
        <v>0</v>
      </c>
      <c r="ER66">
        <f t="shared" si="241"/>
        <v>0</v>
      </c>
      <c r="ES66">
        <f t="shared" si="241"/>
        <v>0</v>
      </c>
      <c r="ET66">
        <f t="shared" si="241"/>
        <v>0</v>
      </c>
      <c r="EU66">
        <f t="shared" si="241"/>
        <v>0</v>
      </c>
      <c r="EV66">
        <f t="shared" si="241"/>
        <v>0</v>
      </c>
      <c r="EW66">
        <f t="shared" si="241"/>
        <v>0</v>
      </c>
      <c r="EX66">
        <f t="shared" si="241"/>
        <v>0</v>
      </c>
      <c r="EY66">
        <f t="shared" si="241"/>
        <v>0</v>
      </c>
      <c r="EZ66">
        <f t="shared" si="242"/>
        <v>0</v>
      </c>
      <c r="FA66">
        <f t="shared" si="242"/>
        <v>0</v>
      </c>
      <c r="FB66">
        <f t="shared" si="242"/>
        <v>0</v>
      </c>
      <c r="FC66">
        <f t="shared" si="242"/>
        <v>0</v>
      </c>
      <c r="FD66">
        <f t="shared" si="242"/>
        <v>0</v>
      </c>
      <c r="FE66">
        <f t="shared" si="242"/>
        <v>0</v>
      </c>
      <c r="FF66">
        <f t="shared" si="242"/>
        <v>0</v>
      </c>
      <c r="FG66">
        <f t="shared" si="242"/>
        <v>0</v>
      </c>
      <c r="FH66">
        <f t="shared" si="242"/>
        <v>0</v>
      </c>
      <c r="FI66">
        <f t="shared" si="242"/>
        <v>0</v>
      </c>
      <c r="FJ66">
        <f t="shared" si="242"/>
        <v>0</v>
      </c>
      <c r="FK66">
        <f t="shared" si="242"/>
        <v>0</v>
      </c>
      <c r="FL66">
        <f t="shared" si="242"/>
        <v>0</v>
      </c>
      <c r="FM66">
        <f t="shared" si="242"/>
        <v>0</v>
      </c>
      <c r="FN66">
        <f t="shared" si="242"/>
        <v>0</v>
      </c>
      <c r="FO66">
        <f t="shared" si="242"/>
        <v>0</v>
      </c>
      <c r="FP66">
        <f t="shared" si="242"/>
        <v>0</v>
      </c>
      <c r="FQ66">
        <f t="shared" si="242"/>
        <v>0</v>
      </c>
      <c r="FR66">
        <f t="shared" si="242"/>
        <v>0</v>
      </c>
      <c r="FS66">
        <f t="shared" si="242"/>
        <v>0</v>
      </c>
      <c r="FT66">
        <f t="shared" si="242"/>
        <v>0</v>
      </c>
      <c r="FU66">
        <f t="shared" si="242"/>
        <v>0</v>
      </c>
      <c r="FV66">
        <f t="shared" si="242"/>
        <v>0</v>
      </c>
      <c r="FW66">
        <f t="shared" si="242"/>
        <v>0</v>
      </c>
      <c r="FX66">
        <f t="shared" si="242"/>
        <v>0</v>
      </c>
      <c r="FY66">
        <f t="shared" si="242"/>
        <v>0</v>
      </c>
      <c r="FZ66">
        <f t="shared" si="242"/>
        <v>0</v>
      </c>
      <c r="GA66">
        <f t="shared" si="242"/>
        <v>0</v>
      </c>
      <c r="GB66">
        <f t="shared" si="242"/>
        <v>0</v>
      </c>
      <c r="GC66">
        <f t="shared" si="242"/>
        <v>0</v>
      </c>
      <c r="GD66">
        <f t="shared" si="242"/>
        <v>0</v>
      </c>
      <c r="GE66">
        <f t="shared" si="242"/>
        <v>0</v>
      </c>
      <c r="GF66">
        <f t="shared" si="242"/>
        <v>0</v>
      </c>
      <c r="GG66">
        <f t="shared" si="242"/>
        <v>0</v>
      </c>
      <c r="GH66">
        <f t="shared" si="242"/>
        <v>0</v>
      </c>
      <c r="GI66">
        <f t="shared" si="242"/>
        <v>0</v>
      </c>
      <c r="GJ66">
        <f t="shared" si="242"/>
        <v>0</v>
      </c>
      <c r="GK66">
        <f t="shared" si="242"/>
        <v>0</v>
      </c>
      <c r="GL66">
        <f t="shared" si="242"/>
        <v>0</v>
      </c>
      <c r="GM66">
        <f t="shared" si="242"/>
        <v>0</v>
      </c>
      <c r="GN66">
        <f t="shared" si="242"/>
        <v>0</v>
      </c>
      <c r="GO66">
        <f t="shared" si="242"/>
        <v>0</v>
      </c>
      <c r="GP66">
        <f t="shared" si="242"/>
        <v>0</v>
      </c>
      <c r="GQ66">
        <f t="shared" si="242"/>
        <v>0</v>
      </c>
      <c r="GR66">
        <f t="shared" si="242"/>
        <v>0</v>
      </c>
      <c r="GS66">
        <f t="shared" si="242"/>
        <v>0</v>
      </c>
      <c r="GT66">
        <f t="shared" si="242"/>
        <v>0</v>
      </c>
      <c r="GU66">
        <f t="shared" si="242"/>
        <v>0</v>
      </c>
      <c r="GV66">
        <f t="shared" si="242"/>
        <v>0</v>
      </c>
      <c r="GW66">
        <f t="shared" si="242"/>
        <v>0</v>
      </c>
      <c r="GX66">
        <f t="shared" si="242"/>
        <v>0</v>
      </c>
      <c r="GY66">
        <f t="shared" si="242"/>
        <v>0</v>
      </c>
      <c r="GZ66">
        <f t="shared" si="242"/>
        <v>0</v>
      </c>
      <c r="HA66">
        <f t="shared" si="242"/>
        <v>0</v>
      </c>
      <c r="HB66">
        <f t="shared" si="242"/>
        <v>0</v>
      </c>
      <c r="HC66">
        <f t="shared" si="242"/>
        <v>0</v>
      </c>
      <c r="HD66">
        <f t="shared" si="242"/>
        <v>0</v>
      </c>
      <c r="HE66">
        <f t="shared" si="242"/>
        <v>0</v>
      </c>
      <c r="HF66">
        <f t="shared" si="242"/>
        <v>0</v>
      </c>
      <c r="HG66">
        <f t="shared" si="242"/>
        <v>0</v>
      </c>
      <c r="HH66">
        <f t="shared" si="242"/>
        <v>0</v>
      </c>
      <c r="HI66">
        <f t="shared" si="242"/>
        <v>0</v>
      </c>
      <c r="HJ66">
        <f t="shared" si="242"/>
        <v>0</v>
      </c>
      <c r="HK66">
        <f t="shared" si="242"/>
        <v>0</v>
      </c>
      <c r="HL66">
        <f t="shared" si="243"/>
        <v>0</v>
      </c>
      <c r="HM66">
        <f t="shared" si="243"/>
        <v>0</v>
      </c>
      <c r="HN66">
        <f t="shared" si="243"/>
        <v>0</v>
      </c>
      <c r="HO66">
        <f t="shared" si="243"/>
        <v>0</v>
      </c>
      <c r="HP66">
        <f t="shared" si="243"/>
        <v>0</v>
      </c>
      <c r="HQ66">
        <f t="shared" si="243"/>
        <v>0</v>
      </c>
      <c r="HR66">
        <f t="shared" si="243"/>
        <v>0</v>
      </c>
      <c r="HS66">
        <f t="shared" si="243"/>
        <v>0</v>
      </c>
      <c r="HT66">
        <f t="shared" si="243"/>
        <v>0</v>
      </c>
      <c r="HU66">
        <f t="shared" si="243"/>
        <v>0</v>
      </c>
      <c r="HV66">
        <f t="shared" si="243"/>
        <v>0</v>
      </c>
      <c r="HW66">
        <f t="shared" si="243"/>
        <v>0</v>
      </c>
      <c r="HX66">
        <f t="shared" si="243"/>
        <v>0</v>
      </c>
      <c r="HY66">
        <f t="shared" si="243"/>
        <v>0</v>
      </c>
      <c r="HZ66">
        <f t="shared" si="243"/>
        <v>0</v>
      </c>
      <c r="IA66">
        <f t="shared" si="243"/>
        <v>0</v>
      </c>
      <c r="IB66">
        <f t="shared" si="243"/>
        <v>0</v>
      </c>
      <c r="IC66">
        <f t="shared" si="243"/>
        <v>0</v>
      </c>
      <c r="ID66">
        <f t="shared" si="243"/>
        <v>0</v>
      </c>
      <c r="IE66">
        <f t="shared" si="243"/>
        <v>0</v>
      </c>
      <c r="IF66">
        <f t="shared" si="243"/>
        <v>0</v>
      </c>
      <c r="IG66">
        <f t="shared" si="243"/>
        <v>0</v>
      </c>
      <c r="IH66">
        <f t="shared" si="243"/>
        <v>0</v>
      </c>
      <c r="II66">
        <f t="shared" si="243"/>
        <v>0</v>
      </c>
      <c r="IJ66">
        <f t="shared" si="243"/>
        <v>0</v>
      </c>
      <c r="IK66">
        <f t="shared" si="243"/>
        <v>0</v>
      </c>
      <c r="IL66">
        <f t="shared" si="243"/>
        <v>0</v>
      </c>
      <c r="IM66">
        <f t="shared" si="243"/>
        <v>0</v>
      </c>
      <c r="IN66">
        <f t="shared" si="243"/>
        <v>0</v>
      </c>
      <c r="IO66">
        <f t="shared" si="243"/>
        <v>0</v>
      </c>
      <c r="IP66">
        <f t="shared" si="243"/>
        <v>0</v>
      </c>
      <c r="IQ66">
        <f t="shared" si="243"/>
        <v>0</v>
      </c>
      <c r="IR66">
        <f t="shared" si="243"/>
        <v>0</v>
      </c>
      <c r="IS66">
        <f t="shared" si="243"/>
        <v>0</v>
      </c>
      <c r="IT66">
        <f t="shared" si="243"/>
        <v>0</v>
      </c>
      <c r="IU66">
        <f t="shared" si="243"/>
        <v>0</v>
      </c>
      <c r="IV66">
        <f t="shared" si="243"/>
        <v>0</v>
      </c>
      <c r="IW66">
        <f t="shared" si="243"/>
        <v>0</v>
      </c>
      <c r="IX66">
        <f t="shared" si="243"/>
        <v>0</v>
      </c>
      <c r="IY66">
        <f t="shared" si="243"/>
        <v>0</v>
      </c>
      <c r="IZ66">
        <f t="shared" si="243"/>
        <v>0</v>
      </c>
      <c r="JA66">
        <f t="shared" si="243"/>
        <v>0</v>
      </c>
      <c r="JB66">
        <f t="shared" si="243"/>
        <v>0</v>
      </c>
      <c r="JC66">
        <f t="shared" si="243"/>
        <v>0</v>
      </c>
      <c r="JD66">
        <f t="shared" si="243"/>
        <v>0</v>
      </c>
      <c r="JE66">
        <f t="shared" si="243"/>
        <v>0</v>
      </c>
      <c r="JF66">
        <f t="shared" si="243"/>
        <v>0</v>
      </c>
      <c r="JG66">
        <f t="shared" si="243"/>
        <v>0</v>
      </c>
      <c r="JH66">
        <f t="shared" si="243"/>
        <v>0</v>
      </c>
      <c r="JI66">
        <f t="shared" si="243"/>
        <v>0</v>
      </c>
      <c r="JJ66">
        <f t="shared" si="243"/>
        <v>0</v>
      </c>
      <c r="JK66">
        <f t="shared" si="243"/>
        <v>0</v>
      </c>
      <c r="JL66">
        <f t="shared" si="243"/>
        <v>0</v>
      </c>
      <c r="JM66">
        <f t="shared" si="243"/>
        <v>0</v>
      </c>
      <c r="JN66">
        <f t="shared" si="243"/>
        <v>0</v>
      </c>
      <c r="JO66">
        <f t="shared" si="243"/>
        <v>0</v>
      </c>
      <c r="JP66">
        <f t="shared" si="243"/>
        <v>0</v>
      </c>
      <c r="JQ66">
        <f t="shared" si="243"/>
        <v>0</v>
      </c>
      <c r="JR66">
        <f t="shared" si="243"/>
        <v>0</v>
      </c>
      <c r="JS66">
        <f t="shared" si="243"/>
        <v>0</v>
      </c>
      <c r="JT66">
        <f t="shared" si="243"/>
        <v>0</v>
      </c>
      <c r="JU66">
        <f t="shared" si="243"/>
        <v>0</v>
      </c>
      <c r="JV66">
        <f t="shared" si="243"/>
        <v>0</v>
      </c>
      <c r="JW66">
        <f t="shared" si="243"/>
        <v>0</v>
      </c>
      <c r="JX66">
        <f t="shared" si="244"/>
        <v>0</v>
      </c>
      <c r="JY66">
        <f t="shared" si="244"/>
        <v>0</v>
      </c>
      <c r="JZ66">
        <f t="shared" si="244"/>
        <v>0</v>
      </c>
      <c r="KA66">
        <f t="shared" si="244"/>
        <v>0</v>
      </c>
      <c r="KB66">
        <f t="shared" si="244"/>
        <v>0</v>
      </c>
      <c r="KC66">
        <f t="shared" si="244"/>
        <v>0</v>
      </c>
      <c r="KD66">
        <f t="shared" si="244"/>
        <v>0</v>
      </c>
      <c r="KE66">
        <f t="shared" si="244"/>
        <v>0</v>
      </c>
      <c r="KF66">
        <f t="shared" si="244"/>
        <v>0</v>
      </c>
      <c r="KG66">
        <f t="shared" si="244"/>
        <v>0</v>
      </c>
      <c r="KH66">
        <f t="shared" si="244"/>
        <v>0</v>
      </c>
      <c r="KI66">
        <f t="shared" si="244"/>
        <v>0</v>
      </c>
      <c r="KJ66">
        <f t="shared" si="244"/>
        <v>0</v>
      </c>
      <c r="KK66">
        <f t="shared" si="244"/>
        <v>0</v>
      </c>
      <c r="KL66">
        <f t="shared" si="244"/>
        <v>0</v>
      </c>
      <c r="KM66">
        <f t="shared" si="244"/>
        <v>0</v>
      </c>
      <c r="KN66">
        <f t="shared" si="244"/>
        <v>0</v>
      </c>
      <c r="KO66">
        <f t="shared" si="244"/>
        <v>0</v>
      </c>
      <c r="KP66">
        <f t="shared" si="244"/>
        <v>0</v>
      </c>
      <c r="KQ66">
        <f t="shared" si="244"/>
        <v>0</v>
      </c>
      <c r="KR66">
        <f t="shared" si="244"/>
        <v>0</v>
      </c>
      <c r="KS66">
        <f t="shared" si="244"/>
        <v>0</v>
      </c>
      <c r="KT66">
        <f t="shared" si="244"/>
        <v>0</v>
      </c>
      <c r="KU66">
        <f t="shared" si="244"/>
        <v>0</v>
      </c>
      <c r="KV66">
        <f t="shared" si="244"/>
        <v>0</v>
      </c>
      <c r="KW66">
        <f t="shared" si="244"/>
        <v>0</v>
      </c>
      <c r="KX66">
        <f t="shared" si="244"/>
        <v>0</v>
      </c>
      <c r="KY66">
        <f t="shared" si="244"/>
        <v>0</v>
      </c>
      <c r="KZ66">
        <f t="shared" si="244"/>
        <v>0</v>
      </c>
      <c r="LA66">
        <f t="shared" si="244"/>
        <v>0</v>
      </c>
      <c r="LB66">
        <f t="shared" si="244"/>
        <v>0</v>
      </c>
      <c r="LC66">
        <f t="shared" si="244"/>
        <v>0</v>
      </c>
      <c r="LD66">
        <f t="shared" si="244"/>
        <v>0</v>
      </c>
      <c r="LE66">
        <f t="shared" si="244"/>
        <v>0</v>
      </c>
      <c r="LF66">
        <f t="shared" si="244"/>
        <v>0</v>
      </c>
      <c r="LG66">
        <f t="shared" si="244"/>
        <v>0</v>
      </c>
      <c r="LH66">
        <f t="shared" si="244"/>
        <v>0</v>
      </c>
      <c r="LI66">
        <f t="shared" si="244"/>
        <v>0</v>
      </c>
      <c r="LJ66">
        <f t="shared" si="244"/>
        <v>0</v>
      </c>
      <c r="LK66">
        <f t="shared" si="244"/>
        <v>0</v>
      </c>
      <c r="LL66">
        <f t="shared" si="244"/>
        <v>0</v>
      </c>
      <c r="LM66">
        <f t="shared" si="244"/>
        <v>0</v>
      </c>
      <c r="LN66">
        <f t="shared" si="244"/>
        <v>0</v>
      </c>
      <c r="LO66">
        <f t="shared" si="244"/>
        <v>0</v>
      </c>
      <c r="LP66">
        <f t="shared" si="244"/>
        <v>0</v>
      </c>
      <c r="LQ66">
        <f t="shared" si="244"/>
        <v>0</v>
      </c>
      <c r="LR66">
        <f t="shared" si="244"/>
        <v>0</v>
      </c>
      <c r="LS66">
        <f t="shared" si="244"/>
        <v>0</v>
      </c>
      <c r="LT66">
        <f t="shared" si="244"/>
        <v>0</v>
      </c>
      <c r="LU66">
        <f t="shared" si="244"/>
        <v>0</v>
      </c>
      <c r="LV66">
        <f t="shared" si="244"/>
        <v>0</v>
      </c>
      <c r="LW66">
        <f t="shared" si="244"/>
        <v>0</v>
      </c>
      <c r="LX66">
        <f t="shared" si="244"/>
        <v>0</v>
      </c>
      <c r="LY66">
        <f t="shared" si="244"/>
        <v>0</v>
      </c>
      <c r="LZ66">
        <f t="shared" si="244"/>
        <v>0</v>
      </c>
      <c r="MA66">
        <f t="shared" si="244"/>
        <v>0</v>
      </c>
      <c r="MB66">
        <f t="shared" si="244"/>
        <v>0</v>
      </c>
      <c r="MC66">
        <f t="shared" si="244"/>
        <v>0</v>
      </c>
      <c r="MD66">
        <f t="shared" si="244"/>
        <v>0</v>
      </c>
      <c r="ME66">
        <f t="shared" si="244"/>
        <v>0</v>
      </c>
      <c r="MF66">
        <f t="shared" si="244"/>
        <v>0</v>
      </c>
      <c r="MG66">
        <f t="shared" si="244"/>
        <v>0</v>
      </c>
      <c r="MH66">
        <f t="shared" si="244"/>
        <v>0</v>
      </c>
      <c r="MI66">
        <f t="shared" si="244"/>
        <v>0</v>
      </c>
      <c r="MJ66">
        <f t="shared" si="245"/>
        <v>0</v>
      </c>
      <c r="MK66">
        <f t="shared" si="245"/>
        <v>0</v>
      </c>
      <c r="ML66">
        <f t="shared" si="245"/>
        <v>0</v>
      </c>
      <c r="MM66">
        <f t="shared" si="245"/>
        <v>0</v>
      </c>
      <c r="MN66">
        <f t="shared" si="245"/>
        <v>0</v>
      </c>
      <c r="MO66">
        <f t="shared" si="245"/>
        <v>0</v>
      </c>
      <c r="MP66">
        <f t="shared" si="245"/>
        <v>0</v>
      </c>
      <c r="MQ66">
        <f t="shared" si="245"/>
        <v>0</v>
      </c>
      <c r="MR66">
        <f t="shared" si="245"/>
        <v>0</v>
      </c>
      <c r="MS66">
        <f t="shared" si="245"/>
        <v>0</v>
      </c>
      <c r="MT66">
        <f t="shared" si="245"/>
        <v>0</v>
      </c>
      <c r="MU66">
        <f t="shared" si="245"/>
        <v>0</v>
      </c>
      <c r="MV66">
        <f t="shared" si="245"/>
        <v>0</v>
      </c>
      <c r="MW66">
        <f t="shared" si="245"/>
        <v>0</v>
      </c>
      <c r="MX66">
        <f t="shared" si="245"/>
        <v>0</v>
      </c>
      <c r="MY66">
        <f t="shared" si="245"/>
        <v>0</v>
      </c>
      <c r="MZ66">
        <f t="shared" si="245"/>
        <v>0</v>
      </c>
      <c r="NA66">
        <f t="shared" si="245"/>
        <v>0</v>
      </c>
      <c r="NB66">
        <f t="shared" si="245"/>
        <v>0</v>
      </c>
      <c r="NC66">
        <f t="shared" si="245"/>
        <v>0</v>
      </c>
      <c r="ND66">
        <f t="shared" si="245"/>
        <v>0</v>
      </c>
      <c r="NE66">
        <f t="shared" si="245"/>
        <v>0</v>
      </c>
      <c r="NF66">
        <f t="shared" si="245"/>
        <v>0</v>
      </c>
      <c r="NG66">
        <f t="shared" si="245"/>
        <v>0</v>
      </c>
      <c r="NH66">
        <f t="shared" si="245"/>
        <v>0</v>
      </c>
      <c r="NI66">
        <f t="shared" si="245"/>
        <v>0</v>
      </c>
      <c r="NJ66">
        <f t="shared" si="245"/>
        <v>0</v>
      </c>
      <c r="NK66">
        <f t="shared" si="245"/>
        <v>0</v>
      </c>
      <c r="NL66">
        <f t="shared" si="245"/>
        <v>0</v>
      </c>
      <c r="NM66">
        <f t="shared" si="245"/>
        <v>0</v>
      </c>
      <c r="NN66">
        <f t="shared" si="245"/>
        <v>0</v>
      </c>
      <c r="NO66">
        <f t="shared" si="245"/>
        <v>0</v>
      </c>
      <c r="NP66">
        <f t="shared" si="245"/>
        <v>0</v>
      </c>
      <c r="NQ66">
        <f t="shared" si="245"/>
        <v>0</v>
      </c>
      <c r="NR66">
        <f t="shared" si="245"/>
        <v>0</v>
      </c>
      <c r="NS66">
        <f t="shared" si="245"/>
        <v>0</v>
      </c>
      <c r="NT66">
        <f t="shared" si="245"/>
        <v>0</v>
      </c>
      <c r="NU66">
        <f t="shared" si="245"/>
        <v>0</v>
      </c>
      <c r="NV66">
        <f t="shared" si="245"/>
        <v>0</v>
      </c>
      <c r="NW66">
        <f t="shared" si="245"/>
        <v>0</v>
      </c>
      <c r="NX66">
        <f t="shared" si="245"/>
        <v>0</v>
      </c>
      <c r="NY66">
        <f t="shared" si="245"/>
        <v>0</v>
      </c>
      <c r="NZ66">
        <f t="shared" si="245"/>
        <v>0</v>
      </c>
      <c r="OA66">
        <f t="shared" si="245"/>
        <v>0</v>
      </c>
      <c r="OB66">
        <f t="shared" si="245"/>
        <v>0</v>
      </c>
      <c r="OC66">
        <f t="shared" si="245"/>
        <v>0</v>
      </c>
      <c r="OD66">
        <f t="shared" si="245"/>
        <v>0</v>
      </c>
      <c r="OE66">
        <f t="shared" si="245"/>
        <v>0</v>
      </c>
      <c r="OF66">
        <f t="shared" si="245"/>
        <v>0</v>
      </c>
      <c r="OG66">
        <f t="shared" si="245"/>
        <v>0</v>
      </c>
      <c r="OH66">
        <f t="shared" si="245"/>
        <v>0</v>
      </c>
      <c r="OI66">
        <f t="shared" si="245"/>
        <v>0</v>
      </c>
      <c r="OJ66">
        <f t="shared" si="245"/>
        <v>0</v>
      </c>
      <c r="OK66">
        <f t="shared" si="245"/>
        <v>0</v>
      </c>
      <c r="OL66">
        <f t="shared" si="245"/>
        <v>0</v>
      </c>
      <c r="OM66">
        <f t="shared" si="245"/>
        <v>0</v>
      </c>
      <c r="ON66">
        <f t="shared" si="245"/>
        <v>0</v>
      </c>
      <c r="OO66">
        <f t="shared" si="245"/>
        <v>0</v>
      </c>
      <c r="OP66">
        <f t="shared" si="245"/>
        <v>0</v>
      </c>
      <c r="OQ66">
        <f t="shared" si="245"/>
        <v>0</v>
      </c>
      <c r="OR66" s="310">
        <f t="shared" si="245"/>
        <v>0</v>
      </c>
    </row>
    <row r="67" spans="2:408" x14ac:dyDescent="0.35">
      <c r="B67" s="277"/>
      <c r="C67" t="s">
        <v>313</v>
      </c>
      <c r="E67" s="27">
        <f>E52</f>
        <v>45658</v>
      </c>
      <c r="F67" s="27">
        <f>F52</f>
        <v>52231</v>
      </c>
      <c r="K67">
        <f>SUM(L67:OR67)</f>
        <v>216</v>
      </c>
      <c r="L67">
        <f>IF(L35&gt;0,1,0)</f>
        <v>0</v>
      </c>
      <c r="M67">
        <f t="shared" ref="M67:BX67" si="247">IF(M35&gt;0,1,0)</f>
        <v>0</v>
      </c>
      <c r="N67">
        <f t="shared" si="247"/>
        <v>0</v>
      </c>
      <c r="O67">
        <f t="shared" si="247"/>
        <v>0</v>
      </c>
      <c r="P67">
        <f t="shared" si="247"/>
        <v>0</v>
      </c>
      <c r="Q67">
        <f t="shared" si="247"/>
        <v>0</v>
      </c>
      <c r="R67">
        <f t="shared" si="247"/>
        <v>0</v>
      </c>
      <c r="S67">
        <f t="shared" si="247"/>
        <v>0</v>
      </c>
      <c r="T67">
        <f t="shared" si="247"/>
        <v>0</v>
      </c>
      <c r="U67">
        <f t="shared" si="247"/>
        <v>0</v>
      </c>
      <c r="V67">
        <f t="shared" si="247"/>
        <v>0</v>
      </c>
      <c r="W67">
        <f t="shared" si="247"/>
        <v>0</v>
      </c>
      <c r="X67">
        <f t="shared" si="247"/>
        <v>0</v>
      </c>
      <c r="Y67">
        <f t="shared" si="247"/>
        <v>0</v>
      </c>
      <c r="Z67">
        <f t="shared" si="247"/>
        <v>0</v>
      </c>
      <c r="AA67">
        <f t="shared" si="247"/>
        <v>0</v>
      </c>
      <c r="AB67">
        <f t="shared" si="247"/>
        <v>0</v>
      </c>
      <c r="AC67">
        <f t="shared" si="247"/>
        <v>0</v>
      </c>
      <c r="AD67">
        <f t="shared" si="247"/>
        <v>0</v>
      </c>
      <c r="AE67">
        <f t="shared" si="247"/>
        <v>0</v>
      </c>
      <c r="AF67">
        <f t="shared" si="247"/>
        <v>0</v>
      </c>
      <c r="AG67">
        <f t="shared" si="247"/>
        <v>0</v>
      </c>
      <c r="AH67">
        <f t="shared" si="247"/>
        <v>0</v>
      </c>
      <c r="AI67">
        <f t="shared" si="247"/>
        <v>0</v>
      </c>
      <c r="AJ67">
        <f t="shared" si="247"/>
        <v>0</v>
      </c>
      <c r="AK67">
        <f t="shared" si="247"/>
        <v>0</v>
      </c>
      <c r="AL67">
        <f t="shared" si="247"/>
        <v>0</v>
      </c>
      <c r="AM67">
        <f t="shared" si="247"/>
        <v>0</v>
      </c>
      <c r="AN67">
        <f t="shared" si="247"/>
        <v>0</v>
      </c>
      <c r="AO67">
        <f t="shared" si="247"/>
        <v>0</v>
      </c>
      <c r="AP67">
        <f t="shared" si="247"/>
        <v>0</v>
      </c>
      <c r="AQ67">
        <f t="shared" si="247"/>
        <v>0</v>
      </c>
      <c r="AR67">
        <f t="shared" si="247"/>
        <v>0</v>
      </c>
      <c r="AS67">
        <f t="shared" si="247"/>
        <v>0</v>
      </c>
      <c r="AT67">
        <f t="shared" si="247"/>
        <v>0</v>
      </c>
      <c r="AU67">
        <f t="shared" si="247"/>
        <v>0</v>
      </c>
      <c r="AV67">
        <f t="shared" si="247"/>
        <v>1</v>
      </c>
      <c r="AW67">
        <f t="shared" si="247"/>
        <v>1</v>
      </c>
      <c r="AX67">
        <f t="shared" si="247"/>
        <v>1</v>
      </c>
      <c r="AY67">
        <f t="shared" si="247"/>
        <v>1</v>
      </c>
      <c r="AZ67">
        <f t="shared" si="247"/>
        <v>1</v>
      </c>
      <c r="BA67">
        <f t="shared" si="247"/>
        <v>1</v>
      </c>
      <c r="BB67">
        <f t="shared" si="247"/>
        <v>1</v>
      </c>
      <c r="BC67">
        <f t="shared" si="247"/>
        <v>1</v>
      </c>
      <c r="BD67">
        <f t="shared" si="247"/>
        <v>1</v>
      </c>
      <c r="BE67">
        <f t="shared" si="247"/>
        <v>1</v>
      </c>
      <c r="BF67">
        <f t="shared" si="247"/>
        <v>1</v>
      </c>
      <c r="BG67">
        <f t="shared" si="247"/>
        <v>1</v>
      </c>
      <c r="BH67">
        <f t="shared" si="247"/>
        <v>1</v>
      </c>
      <c r="BI67">
        <f t="shared" si="247"/>
        <v>1</v>
      </c>
      <c r="BJ67">
        <f t="shared" si="247"/>
        <v>1</v>
      </c>
      <c r="BK67">
        <f t="shared" si="247"/>
        <v>1</v>
      </c>
      <c r="BL67">
        <f t="shared" si="247"/>
        <v>1</v>
      </c>
      <c r="BM67">
        <f t="shared" si="247"/>
        <v>1</v>
      </c>
      <c r="BN67">
        <f t="shared" si="247"/>
        <v>1</v>
      </c>
      <c r="BO67">
        <f t="shared" si="247"/>
        <v>1</v>
      </c>
      <c r="BP67">
        <f t="shared" si="247"/>
        <v>1</v>
      </c>
      <c r="BQ67">
        <f t="shared" si="247"/>
        <v>1</v>
      </c>
      <c r="BR67">
        <f t="shared" si="247"/>
        <v>1</v>
      </c>
      <c r="BS67">
        <f t="shared" si="247"/>
        <v>1</v>
      </c>
      <c r="BT67">
        <f t="shared" si="247"/>
        <v>1</v>
      </c>
      <c r="BU67">
        <f t="shared" si="247"/>
        <v>1</v>
      </c>
      <c r="BV67">
        <f t="shared" si="247"/>
        <v>1</v>
      </c>
      <c r="BW67">
        <f t="shared" si="247"/>
        <v>1</v>
      </c>
      <c r="BX67">
        <f t="shared" si="247"/>
        <v>1</v>
      </c>
      <c r="BY67">
        <f t="shared" ref="BY67:EJ67" si="248">IF(BY35&gt;0,1,0)</f>
        <v>1</v>
      </c>
      <c r="BZ67">
        <f t="shared" si="248"/>
        <v>1</v>
      </c>
      <c r="CA67">
        <f t="shared" si="248"/>
        <v>1</v>
      </c>
      <c r="CB67">
        <f t="shared" si="248"/>
        <v>1</v>
      </c>
      <c r="CC67">
        <f t="shared" si="248"/>
        <v>1</v>
      </c>
      <c r="CD67">
        <f t="shared" si="248"/>
        <v>1</v>
      </c>
      <c r="CE67">
        <f t="shared" si="248"/>
        <v>1</v>
      </c>
      <c r="CF67">
        <f t="shared" si="248"/>
        <v>1</v>
      </c>
      <c r="CG67">
        <f t="shared" si="248"/>
        <v>1</v>
      </c>
      <c r="CH67">
        <f t="shared" si="248"/>
        <v>1</v>
      </c>
      <c r="CI67">
        <f t="shared" si="248"/>
        <v>1</v>
      </c>
      <c r="CJ67">
        <f t="shared" si="248"/>
        <v>1</v>
      </c>
      <c r="CK67">
        <f t="shared" si="248"/>
        <v>1</v>
      </c>
      <c r="CL67">
        <f t="shared" si="248"/>
        <v>1</v>
      </c>
      <c r="CM67">
        <f t="shared" si="248"/>
        <v>1</v>
      </c>
      <c r="CN67">
        <f t="shared" si="248"/>
        <v>1</v>
      </c>
      <c r="CO67">
        <f t="shared" si="248"/>
        <v>1</v>
      </c>
      <c r="CP67">
        <f t="shared" si="248"/>
        <v>1</v>
      </c>
      <c r="CQ67">
        <f t="shared" si="248"/>
        <v>1</v>
      </c>
      <c r="CR67">
        <f t="shared" si="248"/>
        <v>1</v>
      </c>
      <c r="CS67">
        <f t="shared" si="248"/>
        <v>1</v>
      </c>
      <c r="CT67">
        <f t="shared" si="248"/>
        <v>1</v>
      </c>
      <c r="CU67">
        <f t="shared" si="248"/>
        <v>1</v>
      </c>
      <c r="CV67">
        <f t="shared" si="248"/>
        <v>1</v>
      </c>
      <c r="CW67">
        <f t="shared" si="248"/>
        <v>1</v>
      </c>
      <c r="CX67">
        <f t="shared" si="248"/>
        <v>1</v>
      </c>
      <c r="CY67">
        <f t="shared" si="248"/>
        <v>1</v>
      </c>
      <c r="CZ67">
        <f t="shared" si="248"/>
        <v>1</v>
      </c>
      <c r="DA67">
        <f t="shared" si="248"/>
        <v>1</v>
      </c>
      <c r="DB67">
        <f t="shared" si="248"/>
        <v>1</v>
      </c>
      <c r="DC67">
        <f t="shared" si="248"/>
        <v>1</v>
      </c>
      <c r="DD67">
        <f t="shared" si="248"/>
        <v>1</v>
      </c>
      <c r="DE67">
        <f t="shared" si="248"/>
        <v>1</v>
      </c>
      <c r="DF67">
        <f t="shared" si="248"/>
        <v>1</v>
      </c>
      <c r="DG67">
        <f t="shared" si="248"/>
        <v>1</v>
      </c>
      <c r="DH67">
        <f t="shared" si="248"/>
        <v>1</v>
      </c>
      <c r="DI67">
        <f t="shared" si="248"/>
        <v>1</v>
      </c>
      <c r="DJ67">
        <f t="shared" si="248"/>
        <v>1</v>
      </c>
      <c r="DK67">
        <f t="shared" si="248"/>
        <v>1</v>
      </c>
      <c r="DL67">
        <f t="shared" si="248"/>
        <v>1</v>
      </c>
      <c r="DM67">
        <f t="shared" si="248"/>
        <v>1</v>
      </c>
      <c r="DN67">
        <f t="shared" si="248"/>
        <v>1</v>
      </c>
      <c r="DO67">
        <f t="shared" si="248"/>
        <v>1</v>
      </c>
      <c r="DP67">
        <f t="shared" si="248"/>
        <v>1</v>
      </c>
      <c r="DQ67">
        <f t="shared" si="248"/>
        <v>1</v>
      </c>
      <c r="DR67">
        <f t="shared" si="248"/>
        <v>1</v>
      </c>
      <c r="DS67">
        <f t="shared" si="248"/>
        <v>1</v>
      </c>
      <c r="DT67">
        <f t="shared" si="248"/>
        <v>1</v>
      </c>
      <c r="DU67">
        <f t="shared" si="248"/>
        <v>1</v>
      </c>
      <c r="DV67">
        <f t="shared" si="248"/>
        <v>1</v>
      </c>
      <c r="DW67">
        <f t="shared" si="248"/>
        <v>1</v>
      </c>
      <c r="DX67">
        <f t="shared" si="248"/>
        <v>1</v>
      </c>
      <c r="DY67">
        <f t="shared" si="248"/>
        <v>1</v>
      </c>
      <c r="DZ67">
        <f t="shared" si="248"/>
        <v>1</v>
      </c>
      <c r="EA67">
        <f t="shared" si="248"/>
        <v>1</v>
      </c>
      <c r="EB67">
        <f t="shared" si="248"/>
        <v>1</v>
      </c>
      <c r="EC67">
        <f t="shared" si="248"/>
        <v>1</v>
      </c>
      <c r="ED67">
        <f t="shared" si="248"/>
        <v>1</v>
      </c>
      <c r="EE67">
        <f t="shared" si="248"/>
        <v>1</v>
      </c>
      <c r="EF67">
        <f t="shared" si="248"/>
        <v>1</v>
      </c>
      <c r="EG67">
        <f t="shared" si="248"/>
        <v>1</v>
      </c>
      <c r="EH67">
        <f t="shared" si="248"/>
        <v>1</v>
      </c>
      <c r="EI67">
        <f t="shared" si="248"/>
        <v>1</v>
      </c>
      <c r="EJ67">
        <f t="shared" si="248"/>
        <v>1</v>
      </c>
      <c r="EK67">
        <f t="shared" ref="EK67:GV67" si="249">IF(EK35&gt;0,1,0)</f>
        <v>1</v>
      </c>
      <c r="EL67">
        <f t="shared" si="249"/>
        <v>1</v>
      </c>
      <c r="EM67">
        <f t="shared" si="249"/>
        <v>1</v>
      </c>
      <c r="EN67">
        <f t="shared" si="249"/>
        <v>1</v>
      </c>
      <c r="EO67">
        <f t="shared" si="249"/>
        <v>1</v>
      </c>
      <c r="EP67">
        <f t="shared" si="249"/>
        <v>1</v>
      </c>
      <c r="EQ67">
        <f t="shared" si="249"/>
        <v>1</v>
      </c>
      <c r="ER67">
        <f t="shared" si="249"/>
        <v>1</v>
      </c>
      <c r="ES67">
        <f t="shared" si="249"/>
        <v>1</v>
      </c>
      <c r="ET67">
        <f t="shared" si="249"/>
        <v>1</v>
      </c>
      <c r="EU67">
        <f t="shared" si="249"/>
        <v>1</v>
      </c>
      <c r="EV67">
        <f t="shared" si="249"/>
        <v>1</v>
      </c>
      <c r="EW67">
        <f t="shared" si="249"/>
        <v>1</v>
      </c>
      <c r="EX67">
        <f t="shared" si="249"/>
        <v>1</v>
      </c>
      <c r="EY67">
        <f t="shared" si="249"/>
        <v>1</v>
      </c>
      <c r="EZ67">
        <f t="shared" si="249"/>
        <v>1</v>
      </c>
      <c r="FA67">
        <f t="shared" si="249"/>
        <v>1</v>
      </c>
      <c r="FB67">
        <f t="shared" si="249"/>
        <v>1</v>
      </c>
      <c r="FC67">
        <f t="shared" si="249"/>
        <v>1</v>
      </c>
      <c r="FD67">
        <f t="shared" si="249"/>
        <v>1</v>
      </c>
      <c r="FE67">
        <f t="shared" si="249"/>
        <v>1</v>
      </c>
      <c r="FF67">
        <f t="shared" si="249"/>
        <v>1</v>
      </c>
      <c r="FG67">
        <f t="shared" si="249"/>
        <v>1</v>
      </c>
      <c r="FH67">
        <f t="shared" si="249"/>
        <v>1</v>
      </c>
      <c r="FI67">
        <f t="shared" si="249"/>
        <v>1</v>
      </c>
      <c r="FJ67">
        <f t="shared" si="249"/>
        <v>1</v>
      </c>
      <c r="FK67">
        <f t="shared" si="249"/>
        <v>1</v>
      </c>
      <c r="FL67">
        <f t="shared" si="249"/>
        <v>1</v>
      </c>
      <c r="FM67">
        <f t="shared" si="249"/>
        <v>1</v>
      </c>
      <c r="FN67">
        <f t="shared" si="249"/>
        <v>1</v>
      </c>
      <c r="FO67">
        <f t="shared" si="249"/>
        <v>1</v>
      </c>
      <c r="FP67">
        <f t="shared" si="249"/>
        <v>1</v>
      </c>
      <c r="FQ67">
        <f t="shared" si="249"/>
        <v>1</v>
      </c>
      <c r="FR67">
        <f t="shared" si="249"/>
        <v>1</v>
      </c>
      <c r="FS67">
        <f t="shared" si="249"/>
        <v>1</v>
      </c>
      <c r="FT67">
        <f t="shared" si="249"/>
        <v>1</v>
      </c>
      <c r="FU67">
        <f t="shared" si="249"/>
        <v>1</v>
      </c>
      <c r="FV67">
        <f t="shared" si="249"/>
        <v>1</v>
      </c>
      <c r="FW67">
        <f t="shared" si="249"/>
        <v>1</v>
      </c>
      <c r="FX67">
        <f t="shared" si="249"/>
        <v>1</v>
      </c>
      <c r="FY67">
        <f t="shared" si="249"/>
        <v>1</v>
      </c>
      <c r="FZ67">
        <f t="shared" si="249"/>
        <v>1</v>
      </c>
      <c r="GA67">
        <f t="shared" si="249"/>
        <v>1</v>
      </c>
      <c r="GB67">
        <f t="shared" si="249"/>
        <v>1</v>
      </c>
      <c r="GC67">
        <f t="shared" si="249"/>
        <v>1</v>
      </c>
      <c r="GD67">
        <f t="shared" si="249"/>
        <v>1</v>
      </c>
      <c r="GE67">
        <f t="shared" si="249"/>
        <v>1</v>
      </c>
      <c r="GF67">
        <f t="shared" si="249"/>
        <v>1</v>
      </c>
      <c r="GG67">
        <f t="shared" si="249"/>
        <v>1</v>
      </c>
      <c r="GH67">
        <f t="shared" si="249"/>
        <v>1</v>
      </c>
      <c r="GI67">
        <f t="shared" si="249"/>
        <v>1</v>
      </c>
      <c r="GJ67">
        <f t="shared" si="249"/>
        <v>1</v>
      </c>
      <c r="GK67">
        <f t="shared" si="249"/>
        <v>1</v>
      </c>
      <c r="GL67">
        <f t="shared" si="249"/>
        <v>1</v>
      </c>
      <c r="GM67">
        <f t="shared" si="249"/>
        <v>1</v>
      </c>
      <c r="GN67">
        <f t="shared" si="249"/>
        <v>1</v>
      </c>
      <c r="GO67">
        <f t="shared" si="249"/>
        <v>1</v>
      </c>
      <c r="GP67">
        <f t="shared" si="249"/>
        <v>1</v>
      </c>
      <c r="GQ67">
        <f t="shared" si="249"/>
        <v>1</v>
      </c>
      <c r="GR67">
        <f t="shared" si="249"/>
        <v>1</v>
      </c>
      <c r="GS67">
        <f t="shared" si="249"/>
        <v>1</v>
      </c>
      <c r="GT67">
        <f t="shared" si="249"/>
        <v>1</v>
      </c>
      <c r="GU67">
        <f t="shared" si="249"/>
        <v>1</v>
      </c>
      <c r="GV67">
        <f t="shared" si="249"/>
        <v>1</v>
      </c>
      <c r="GW67">
        <f t="shared" ref="GW67:JH67" si="250">IF(GW35&gt;0,1,0)</f>
        <v>1</v>
      </c>
      <c r="GX67">
        <f t="shared" si="250"/>
        <v>1</v>
      </c>
      <c r="GY67">
        <f t="shared" si="250"/>
        <v>1</v>
      </c>
      <c r="GZ67">
        <f t="shared" si="250"/>
        <v>1</v>
      </c>
      <c r="HA67">
        <f t="shared" si="250"/>
        <v>1</v>
      </c>
      <c r="HB67">
        <f t="shared" si="250"/>
        <v>1</v>
      </c>
      <c r="HC67">
        <f t="shared" si="250"/>
        <v>1</v>
      </c>
      <c r="HD67">
        <f t="shared" si="250"/>
        <v>1</v>
      </c>
      <c r="HE67">
        <f t="shared" si="250"/>
        <v>1</v>
      </c>
      <c r="HF67">
        <f t="shared" si="250"/>
        <v>1</v>
      </c>
      <c r="HG67">
        <f t="shared" si="250"/>
        <v>1</v>
      </c>
      <c r="HH67">
        <f t="shared" si="250"/>
        <v>1</v>
      </c>
      <c r="HI67">
        <f t="shared" si="250"/>
        <v>1</v>
      </c>
      <c r="HJ67">
        <f t="shared" si="250"/>
        <v>1</v>
      </c>
      <c r="HK67">
        <f t="shared" si="250"/>
        <v>1</v>
      </c>
      <c r="HL67">
        <f t="shared" si="250"/>
        <v>1</v>
      </c>
      <c r="HM67">
        <f t="shared" si="250"/>
        <v>1</v>
      </c>
      <c r="HN67">
        <f t="shared" si="250"/>
        <v>1</v>
      </c>
      <c r="HO67">
        <f t="shared" si="250"/>
        <v>1</v>
      </c>
      <c r="HP67">
        <f t="shared" si="250"/>
        <v>1</v>
      </c>
      <c r="HQ67">
        <f t="shared" si="250"/>
        <v>1</v>
      </c>
      <c r="HR67">
        <f t="shared" si="250"/>
        <v>1</v>
      </c>
      <c r="HS67">
        <f t="shared" si="250"/>
        <v>1</v>
      </c>
      <c r="HT67">
        <f t="shared" si="250"/>
        <v>1</v>
      </c>
      <c r="HU67">
        <f t="shared" si="250"/>
        <v>1</v>
      </c>
      <c r="HV67">
        <f t="shared" si="250"/>
        <v>1</v>
      </c>
      <c r="HW67">
        <f t="shared" si="250"/>
        <v>1</v>
      </c>
      <c r="HX67">
        <f t="shared" si="250"/>
        <v>1</v>
      </c>
      <c r="HY67">
        <f t="shared" si="250"/>
        <v>1</v>
      </c>
      <c r="HZ67">
        <f t="shared" si="250"/>
        <v>1</v>
      </c>
      <c r="IA67">
        <f t="shared" si="250"/>
        <v>1</v>
      </c>
      <c r="IB67">
        <f t="shared" si="250"/>
        <v>1</v>
      </c>
      <c r="IC67">
        <f t="shared" si="250"/>
        <v>1</v>
      </c>
      <c r="ID67">
        <f t="shared" si="250"/>
        <v>1</v>
      </c>
      <c r="IE67">
        <f t="shared" si="250"/>
        <v>1</v>
      </c>
      <c r="IF67">
        <f t="shared" si="250"/>
        <v>1</v>
      </c>
      <c r="IG67">
        <f t="shared" si="250"/>
        <v>1</v>
      </c>
      <c r="IH67">
        <f t="shared" si="250"/>
        <v>1</v>
      </c>
      <c r="II67">
        <f t="shared" si="250"/>
        <v>1</v>
      </c>
      <c r="IJ67">
        <f t="shared" si="250"/>
        <v>1</v>
      </c>
      <c r="IK67">
        <f t="shared" si="250"/>
        <v>1</v>
      </c>
      <c r="IL67">
        <f t="shared" si="250"/>
        <v>1</v>
      </c>
      <c r="IM67">
        <f t="shared" si="250"/>
        <v>1</v>
      </c>
      <c r="IN67">
        <f t="shared" si="250"/>
        <v>1</v>
      </c>
      <c r="IO67">
        <f t="shared" si="250"/>
        <v>1</v>
      </c>
      <c r="IP67">
        <f t="shared" si="250"/>
        <v>1</v>
      </c>
      <c r="IQ67">
        <f t="shared" si="250"/>
        <v>1</v>
      </c>
      <c r="IR67">
        <f t="shared" si="250"/>
        <v>1</v>
      </c>
      <c r="IS67">
        <f t="shared" si="250"/>
        <v>1</v>
      </c>
      <c r="IT67">
        <f t="shared" si="250"/>
        <v>1</v>
      </c>
      <c r="IU67">
        <f t="shared" si="250"/>
        <v>1</v>
      </c>
      <c r="IV67">
        <f t="shared" si="250"/>
        <v>1</v>
      </c>
      <c r="IW67">
        <f t="shared" si="250"/>
        <v>1</v>
      </c>
      <c r="IX67">
        <f t="shared" si="250"/>
        <v>1</v>
      </c>
      <c r="IY67">
        <f t="shared" si="250"/>
        <v>1</v>
      </c>
      <c r="IZ67">
        <f t="shared" si="250"/>
        <v>1</v>
      </c>
      <c r="JA67">
        <f t="shared" si="250"/>
        <v>1</v>
      </c>
      <c r="JB67">
        <f t="shared" si="250"/>
        <v>1</v>
      </c>
      <c r="JC67">
        <f t="shared" si="250"/>
        <v>1</v>
      </c>
      <c r="JD67">
        <f t="shared" si="250"/>
        <v>0</v>
      </c>
      <c r="JE67">
        <f t="shared" si="250"/>
        <v>0</v>
      </c>
      <c r="JF67">
        <f t="shared" si="250"/>
        <v>0</v>
      </c>
      <c r="JG67">
        <f t="shared" si="250"/>
        <v>0</v>
      </c>
      <c r="JH67">
        <f t="shared" si="250"/>
        <v>0</v>
      </c>
      <c r="JI67">
        <f t="shared" ref="JI67:LT67" si="251">IF(JI35&gt;0,1,0)</f>
        <v>0</v>
      </c>
      <c r="JJ67">
        <f t="shared" si="251"/>
        <v>0</v>
      </c>
      <c r="JK67">
        <f t="shared" si="251"/>
        <v>0</v>
      </c>
      <c r="JL67">
        <f t="shared" si="251"/>
        <v>0</v>
      </c>
      <c r="JM67">
        <f t="shared" si="251"/>
        <v>0</v>
      </c>
      <c r="JN67">
        <f t="shared" si="251"/>
        <v>0</v>
      </c>
      <c r="JO67">
        <f t="shared" si="251"/>
        <v>0</v>
      </c>
      <c r="JP67">
        <f t="shared" si="251"/>
        <v>0</v>
      </c>
      <c r="JQ67">
        <f t="shared" si="251"/>
        <v>0</v>
      </c>
      <c r="JR67">
        <f t="shared" si="251"/>
        <v>0</v>
      </c>
      <c r="JS67">
        <f t="shared" si="251"/>
        <v>0</v>
      </c>
      <c r="JT67">
        <f t="shared" si="251"/>
        <v>0</v>
      </c>
      <c r="JU67">
        <f t="shared" si="251"/>
        <v>0</v>
      </c>
      <c r="JV67">
        <f t="shared" si="251"/>
        <v>0</v>
      </c>
      <c r="JW67">
        <f t="shared" si="251"/>
        <v>0</v>
      </c>
      <c r="JX67">
        <f t="shared" si="251"/>
        <v>0</v>
      </c>
      <c r="JY67">
        <f t="shared" si="251"/>
        <v>0</v>
      </c>
      <c r="JZ67">
        <f t="shared" si="251"/>
        <v>0</v>
      </c>
      <c r="KA67">
        <f t="shared" si="251"/>
        <v>0</v>
      </c>
      <c r="KB67">
        <f t="shared" si="251"/>
        <v>0</v>
      </c>
      <c r="KC67">
        <f t="shared" si="251"/>
        <v>0</v>
      </c>
      <c r="KD67">
        <f t="shared" si="251"/>
        <v>0</v>
      </c>
      <c r="KE67">
        <f t="shared" si="251"/>
        <v>0</v>
      </c>
      <c r="KF67">
        <f t="shared" si="251"/>
        <v>0</v>
      </c>
      <c r="KG67">
        <f t="shared" si="251"/>
        <v>0</v>
      </c>
      <c r="KH67">
        <f t="shared" si="251"/>
        <v>0</v>
      </c>
      <c r="KI67">
        <f t="shared" si="251"/>
        <v>0</v>
      </c>
      <c r="KJ67">
        <f t="shared" si="251"/>
        <v>0</v>
      </c>
      <c r="KK67">
        <f t="shared" si="251"/>
        <v>0</v>
      </c>
      <c r="KL67">
        <f t="shared" si="251"/>
        <v>0</v>
      </c>
      <c r="KM67">
        <f t="shared" si="251"/>
        <v>0</v>
      </c>
      <c r="KN67">
        <f t="shared" si="251"/>
        <v>0</v>
      </c>
      <c r="KO67">
        <f t="shared" si="251"/>
        <v>0</v>
      </c>
      <c r="KP67">
        <f t="shared" si="251"/>
        <v>0</v>
      </c>
      <c r="KQ67">
        <f t="shared" si="251"/>
        <v>0</v>
      </c>
      <c r="KR67">
        <f t="shared" si="251"/>
        <v>0</v>
      </c>
      <c r="KS67">
        <f t="shared" si="251"/>
        <v>0</v>
      </c>
      <c r="KT67">
        <f t="shared" si="251"/>
        <v>0</v>
      </c>
      <c r="KU67">
        <f t="shared" si="251"/>
        <v>0</v>
      </c>
      <c r="KV67">
        <f t="shared" si="251"/>
        <v>0</v>
      </c>
      <c r="KW67">
        <f t="shared" si="251"/>
        <v>0</v>
      </c>
      <c r="KX67">
        <f t="shared" si="251"/>
        <v>0</v>
      </c>
      <c r="KY67">
        <f t="shared" si="251"/>
        <v>0</v>
      </c>
      <c r="KZ67">
        <f t="shared" si="251"/>
        <v>0</v>
      </c>
      <c r="LA67">
        <f t="shared" si="251"/>
        <v>0</v>
      </c>
      <c r="LB67">
        <f t="shared" si="251"/>
        <v>0</v>
      </c>
      <c r="LC67">
        <f t="shared" si="251"/>
        <v>0</v>
      </c>
      <c r="LD67">
        <f t="shared" si="251"/>
        <v>0</v>
      </c>
      <c r="LE67">
        <f t="shared" si="251"/>
        <v>0</v>
      </c>
      <c r="LF67">
        <f t="shared" si="251"/>
        <v>0</v>
      </c>
      <c r="LG67">
        <f t="shared" si="251"/>
        <v>0</v>
      </c>
      <c r="LH67">
        <f t="shared" si="251"/>
        <v>0</v>
      </c>
      <c r="LI67">
        <f t="shared" si="251"/>
        <v>0</v>
      </c>
      <c r="LJ67">
        <f t="shared" si="251"/>
        <v>0</v>
      </c>
      <c r="LK67">
        <f t="shared" si="251"/>
        <v>0</v>
      </c>
      <c r="LL67">
        <f t="shared" si="251"/>
        <v>0</v>
      </c>
      <c r="LM67">
        <f t="shared" si="251"/>
        <v>0</v>
      </c>
      <c r="LN67">
        <f t="shared" si="251"/>
        <v>0</v>
      </c>
      <c r="LO67">
        <f t="shared" si="251"/>
        <v>0</v>
      </c>
      <c r="LP67">
        <f t="shared" si="251"/>
        <v>0</v>
      </c>
      <c r="LQ67">
        <f t="shared" si="251"/>
        <v>0</v>
      </c>
      <c r="LR67">
        <f t="shared" si="251"/>
        <v>0</v>
      </c>
      <c r="LS67">
        <f t="shared" si="251"/>
        <v>0</v>
      </c>
      <c r="LT67">
        <f t="shared" si="251"/>
        <v>0</v>
      </c>
      <c r="LU67">
        <f t="shared" ref="LU67:OF67" si="252">IF(LU35&gt;0,1,0)</f>
        <v>0</v>
      </c>
      <c r="LV67">
        <f t="shared" si="252"/>
        <v>0</v>
      </c>
      <c r="LW67">
        <f t="shared" si="252"/>
        <v>0</v>
      </c>
      <c r="LX67">
        <f t="shared" si="252"/>
        <v>0</v>
      </c>
      <c r="LY67">
        <f t="shared" si="252"/>
        <v>0</v>
      </c>
      <c r="LZ67">
        <f t="shared" si="252"/>
        <v>0</v>
      </c>
      <c r="MA67">
        <f t="shared" si="252"/>
        <v>0</v>
      </c>
      <c r="MB67">
        <f t="shared" si="252"/>
        <v>0</v>
      </c>
      <c r="MC67">
        <f t="shared" si="252"/>
        <v>0</v>
      </c>
      <c r="MD67">
        <f t="shared" si="252"/>
        <v>0</v>
      </c>
      <c r="ME67">
        <f t="shared" si="252"/>
        <v>0</v>
      </c>
      <c r="MF67">
        <f t="shared" si="252"/>
        <v>0</v>
      </c>
      <c r="MG67">
        <f t="shared" si="252"/>
        <v>0</v>
      </c>
      <c r="MH67">
        <f t="shared" si="252"/>
        <v>0</v>
      </c>
      <c r="MI67">
        <f t="shared" si="252"/>
        <v>0</v>
      </c>
      <c r="MJ67">
        <f t="shared" si="252"/>
        <v>0</v>
      </c>
      <c r="MK67">
        <f t="shared" si="252"/>
        <v>0</v>
      </c>
      <c r="ML67">
        <f t="shared" si="252"/>
        <v>0</v>
      </c>
      <c r="MM67">
        <f t="shared" si="252"/>
        <v>0</v>
      </c>
      <c r="MN67">
        <f t="shared" si="252"/>
        <v>0</v>
      </c>
      <c r="MO67">
        <f t="shared" si="252"/>
        <v>0</v>
      </c>
      <c r="MP67">
        <f t="shared" si="252"/>
        <v>0</v>
      </c>
      <c r="MQ67">
        <f t="shared" si="252"/>
        <v>0</v>
      </c>
      <c r="MR67">
        <f t="shared" si="252"/>
        <v>0</v>
      </c>
      <c r="MS67">
        <f t="shared" si="252"/>
        <v>0</v>
      </c>
      <c r="MT67">
        <f t="shared" si="252"/>
        <v>0</v>
      </c>
      <c r="MU67">
        <f t="shared" si="252"/>
        <v>0</v>
      </c>
      <c r="MV67">
        <f t="shared" si="252"/>
        <v>0</v>
      </c>
      <c r="MW67">
        <f t="shared" si="252"/>
        <v>0</v>
      </c>
      <c r="MX67">
        <f t="shared" si="252"/>
        <v>0</v>
      </c>
      <c r="MY67">
        <f t="shared" si="252"/>
        <v>0</v>
      </c>
      <c r="MZ67">
        <f t="shared" si="252"/>
        <v>0</v>
      </c>
      <c r="NA67">
        <f t="shared" si="252"/>
        <v>0</v>
      </c>
      <c r="NB67">
        <f t="shared" si="252"/>
        <v>0</v>
      </c>
      <c r="NC67">
        <f t="shared" si="252"/>
        <v>0</v>
      </c>
      <c r="ND67">
        <f t="shared" si="252"/>
        <v>0</v>
      </c>
      <c r="NE67">
        <f t="shared" si="252"/>
        <v>0</v>
      </c>
      <c r="NF67">
        <f t="shared" si="252"/>
        <v>0</v>
      </c>
      <c r="NG67">
        <f t="shared" si="252"/>
        <v>0</v>
      </c>
      <c r="NH67">
        <f t="shared" si="252"/>
        <v>0</v>
      </c>
      <c r="NI67">
        <f t="shared" si="252"/>
        <v>0</v>
      </c>
      <c r="NJ67">
        <f t="shared" si="252"/>
        <v>0</v>
      </c>
      <c r="NK67">
        <f t="shared" si="252"/>
        <v>0</v>
      </c>
      <c r="NL67">
        <f t="shared" si="252"/>
        <v>0</v>
      </c>
      <c r="NM67">
        <f t="shared" si="252"/>
        <v>0</v>
      </c>
      <c r="NN67">
        <f t="shared" si="252"/>
        <v>0</v>
      </c>
      <c r="NO67">
        <f t="shared" si="252"/>
        <v>0</v>
      </c>
      <c r="NP67">
        <f t="shared" si="252"/>
        <v>0</v>
      </c>
      <c r="NQ67">
        <f t="shared" si="252"/>
        <v>0</v>
      </c>
      <c r="NR67">
        <f t="shared" si="252"/>
        <v>0</v>
      </c>
      <c r="NS67">
        <f t="shared" si="252"/>
        <v>0</v>
      </c>
      <c r="NT67">
        <f t="shared" si="252"/>
        <v>0</v>
      </c>
      <c r="NU67">
        <f t="shared" si="252"/>
        <v>0</v>
      </c>
      <c r="NV67">
        <f t="shared" si="252"/>
        <v>0</v>
      </c>
      <c r="NW67">
        <f t="shared" si="252"/>
        <v>0</v>
      </c>
      <c r="NX67">
        <f t="shared" si="252"/>
        <v>0</v>
      </c>
      <c r="NY67">
        <f t="shared" si="252"/>
        <v>0</v>
      </c>
      <c r="NZ67">
        <f t="shared" si="252"/>
        <v>0</v>
      </c>
      <c r="OA67">
        <f t="shared" si="252"/>
        <v>0</v>
      </c>
      <c r="OB67">
        <f t="shared" si="252"/>
        <v>0</v>
      </c>
      <c r="OC67">
        <f t="shared" si="252"/>
        <v>0</v>
      </c>
      <c r="OD67">
        <f t="shared" si="252"/>
        <v>0</v>
      </c>
      <c r="OE67">
        <f t="shared" si="252"/>
        <v>0</v>
      </c>
      <c r="OF67">
        <f t="shared" si="252"/>
        <v>0</v>
      </c>
      <c r="OG67">
        <f t="shared" ref="OG67:OR67" si="253">IF(OG35&gt;0,1,0)</f>
        <v>0</v>
      </c>
      <c r="OH67">
        <f t="shared" si="253"/>
        <v>0</v>
      </c>
      <c r="OI67">
        <f t="shared" si="253"/>
        <v>0</v>
      </c>
      <c r="OJ67">
        <f t="shared" si="253"/>
        <v>0</v>
      </c>
      <c r="OK67">
        <f t="shared" si="253"/>
        <v>0</v>
      </c>
      <c r="OL67">
        <f t="shared" si="253"/>
        <v>0</v>
      </c>
      <c r="OM67">
        <f t="shared" si="253"/>
        <v>0</v>
      </c>
      <c r="ON67">
        <f t="shared" si="253"/>
        <v>0</v>
      </c>
      <c r="OO67">
        <f t="shared" si="253"/>
        <v>0</v>
      </c>
      <c r="OP67">
        <f t="shared" si="253"/>
        <v>0</v>
      </c>
      <c r="OQ67">
        <f t="shared" si="253"/>
        <v>0</v>
      </c>
      <c r="OR67">
        <f t="shared" si="253"/>
        <v>0</v>
      </c>
    </row>
    <row r="68" spans="2:408" x14ac:dyDescent="0.35">
      <c r="B68" s="277"/>
      <c r="OR68" s="310"/>
    </row>
    <row r="69" spans="2:408" x14ac:dyDescent="0.35">
      <c r="B69" s="340"/>
      <c r="C69" s="239" t="s">
        <v>314</v>
      </c>
      <c r="D69" s="237"/>
      <c r="E69" s="237"/>
      <c r="F69" s="237"/>
      <c r="G69" s="237"/>
      <c r="H69" s="237"/>
      <c r="I69" s="237"/>
      <c r="J69" s="237"/>
      <c r="K69" s="237"/>
      <c r="L69" s="237"/>
      <c r="M69" s="237"/>
      <c r="N69" s="237"/>
      <c r="O69" s="237"/>
      <c r="P69" s="237"/>
      <c r="Q69" s="237"/>
      <c r="R69" s="237"/>
      <c r="S69" s="237"/>
      <c r="T69" s="237"/>
      <c r="U69" s="237"/>
      <c r="V69" s="237"/>
      <c r="W69" s="237"/>
      <c r="X69" s="237"/>
      <c r="Y69" s="237"/>
      <c r="Z69" s="237"/>
      <c r="AA69" s="237"/>
      <c r="AB69" s="237"/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7"/>
      <c r="AO69" s="237"/>
      <c r="AP69" s="237"/>
      <c r="AQ69" s="237"/>
      <c r="AR69" s="237"/>
      <c r="AS69" s="237"/>
      <c r="AT69" s="237"/>
      <c r="AU69" s="237"/>
      <c r="AV69" s="237"/>
      <c r="AW69" s="237"/>
      <c r="AX69" s="237"/>
      <c r="AY69" s="237"/>
      <c r="AZ69" s="237"/>
      <c r="BA69" s="237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37"/>
      <c r="BP69" s="237"/>
      <c r="BQ69" s="237"/>
      <c r="BR69" s="237"/>
      <c r="BS69" s="237"/>
      <c r="BT69" s="237"/>
      <c r="BU69" s="237"/>
      <c r="BV69" s="237"/>
      <c r="BW69" s="237"/>
      <c r="BX69" s="237"/>
      <c r="BY69" s="237"/>
      <c r="BZ69" s="237"/>
      <c r="CA69" s="237"/>
      <c r="CB69" s="237"/>
      <c r="CC69" s="237"/>
      <c r="CD69" s="237"/>
      <c r="CE69" s="237"/>
      <c r="CF69" s="237"/>
      <c r="CG69" s="237"/>
      <c r="CH69" s="237"/>
      <c r="CI69" s="237"/>
      <c r="CJ69" s="237"/>
      <c r="CK69" s="237"/>
      <c r="CL69" s="237"/>
      <c r="CM69" s="237"/>
      <c r="CN69" s="237"/>
      <c r="CO69" s="237"/>
      <c r="CP69" s="237"/>
      <c r="CQ69" s="237"/>
      <c r="CR69" s="237"/>
      <c r="CS69" s="237"/>
      <c r="CT69" s="237"/>
      <c r="CU69" s="237"/>
      <c r="CV69" s="237"/>
      <c r="CW69" s="237"/>
      <c r="CX69" s="237"/>
      <c r="CY69" s="237"/>
      <c r="CZ69" s="237"/>
      <c r="DA69" s="237"/>
      <c r="DB69" s="237"/>
      <c r="DC69" s="237"/>
      <c r="DD69" s="237"/>
      <c r="DE69" s="237"/>
      <c r="DF69" s="237"/>
      <c r="DG69" s="237"/>
      <c r="DH69" s="237"/>
      <c r="DI69" s="237"/>
      <c r="DJ69" s="237"/>
      <c r="DK69" s="237"/>
      <c r="DL69" s="237"/>
      <c r="DM69" s="237"/>
      <c r="DN69" s="237"/>
      <c r="DO69" s="237"/>
      <c r="DP69" s="237"/>
      <c r="DQ69" s="237"/>
      <c r="DR69" s="237"/>
      <c r="DS69" s="237"/>
      <c r="DT69" s="237"/>
      <c r="DU69" s="237"/>
      <c r="DV69" s="237"/>
      <c r="DW69" s="237"/>
      <c r="DX69" s="237"/>
      <c r="DY69" s="237"/>
      <c r="DZ69" s="237"/>
      <c r="EA69" s="237"/>
      <c r="EB69" s="237"/>
      <c r="EC69" s="237"/>
      <c r="ED69" s="237"/>
      <c r="EE69" s="237"/>
      <c r="EF69" s="237"/>
      <c r="EG69" s="237"/>
      <c r="EH69" s="237"/>
      <c r="EI69" s="237"/>
      <c r="EJ69" s="237"/>
      <c r="EK69" s="237"/>
      <c r="EL69" s="237"/>
      <c r="EM69" s="237"/>
      <c r="EN69" s="237"/>
      <c r="EO69" s="237"/>
      <c r="EP69" s="237"/>
      <c r="EQ69" s="237"/>
      <c r="ER69" s="237"/>
      <c r="ES69" s="237"/>
      <c r="ET69" s="237"/>
      <c r="EU69" s="237"/>
      <c r="EV69" s="237"/>
      <c r="EW69" s="237"/>
      <c r="EX69" s="237"/>
      <c r="EY69" s="237"/>
      <c r="EZ69" s="237"/>
      <c r="FA69" s="237"/>
      <c r="FB69" s="237"/>
      <c r="FC69" s="237"/>
      <c r="FD69" s="237"/>
      <c r="FE69" s="237"/>
      <c r="FF69" s="237"/>
      <c r="FG69" s="237"/>
      <c r="FH69" s="237"/>
      <c r="FI69" s="237"/>
      <c r="FJ69" s="237"/>
      <c r="FK69" s="237"/>
      <c r="FL69" s="237"/>
      <c r="FM69" s="237"/>
      <c r="FN69" s="237"/>
      <c r="FO69" s="237"/>
      <c r="FP69" s="237"/>
      <c r="FQ69" s="237"/>
      <c r="FR69" s="237"/>
      <c r="FS69" s="237"/>
      <c r="FT69" s="237"/>
      <c r="FU69" s="237"/>
      <c r="FV69" s="237"/>
      <c r="FW69" s="237"/>
      <c r="FX69" s="237"/>
      <c r="FY69" s="237"/>
      <c r="FZ69" s="237"/>
      <c r="GA69" s="237"/>
      <c r="GB69" s="237"/>
      <c r="GC69" s="237"/>
      <c r="GD69" s="237"/>
      <c r="GE69" s="237"/>
      <c r="GF69" s="237"/>
      <c r="GG69" s="237"/>
      <c r="GH69" s="237"/>
      <c r="GI69" s="237"/>
      <c r="GJ69" s="237"/>
      <c r="GK69" s="237"/>
      <c r="GL69" s="237"/>
      <c r="GM69" s="237"/>
      <c r="GN69" s="237"/>
      <c r="GO69" s="237"/>
      <c r="GP69" s="237"/>
      <c r="GQ69" s="237"/>
      <c r="GR69" s="237"/>
      <c r="GS69" s="237"/>
      <c r="GT69" s="237"/>
      <c r="GU69" s="237"/>
      <c r="GV69" s="237"/>
      <c r="GW69" s="237"/>
      <c r="GX69" s="237"/>
      <c r="GY69" s="237"/>
      <c r="GZ69" s="237"/>
      <c r="HA69" s="237"/>
      <c r="HB69" s="237"/>
      <c r="HC69" s="237"/>
      <c r="HD69" s="237"/>
      <c r="HE69" s="237"/>
      <c r="HF69" s="237"/>
      <c r="HG69" s="237"/>
      <c r="HH69" s="237"/>
      <c r="HI69" s="237"/>
      <c r="HJ69" s="237"/>
      <c r="HK69" s="237"/>
      <c r="HL69" s="237"/>
      <c r="HM69" s="237"/>
      <c r="HN69" s="237"/>
      <c r="HO69" s="237"/>
      <c r="HP69" s="237"/>
      <c r="HQ69" s="237"/>
      <c r="HR69" s="237"/>
      <c r="HS69" s="237"/>
      <c r="HT69" s="237"/>
      <c r="HU69" s="237"/>
      <c r="HV69" s="237"/>
      <c r="HW69" s="237"/>
      <c r="HX69" s="237"/>
      <c r="HY69" s="237"/>
      <c r="HZ69" s="237"/>
      <c r="IA69" s="237"/>
      <c r="IB69" s="237"/>
      <c r="IC69" s="237"/>
      <c r="ID69" s="237"/>
      <c r="IE69" s="237"/>
      <c r="IF69" s="237"/>
      <c r="IG69" s="237"/>
      <c r="IH69" s="237"/>
      <c r="II69" s="237"/>
      <c r="IJ69" s="237"/>
      <c r="IK69" s="237"/>
      <c r="IL69" s="237"/>
      <c r="IM69" s="237"/>
      <c r="IN69" s="237"/>
      <c r="IO69" s="237"/>
      <c r="IP69" s="237"/>
      <c r="IQ69" s="237"/>
      <c r="IR69" s="237"/>
      <c r="IS69" s="237"/>
      <c r="IT69" s="237"/>
      <c r="IU69" s="237"/>
      <c r="IV69" s="237"/>
      <c r="IW69" s="237"/>
      <c r="IX69" s="237"/>
      <c r="IY69" s="237"/>
      <c r="IZ69" s="237"/>
      <c r="JA69" s="237"/>
      <c r="JB69" s="237"/>
      <c r="JC69" s="237"/>
      <c r="JD69" s="237"/>
      <c r="JE69" s="237"/>
      <c r="JF69" s="237"/>
      <c r="JG69" s="237"/>
      <c r="JH69" s="237"/>
      <c r="JI69" s="237"/>
      <c r="JJ69" s="237"/>
      <c r="JK69" s="237"/>
      <c r="JL69" s="237"/>
      <c r="JM69" s="237"/>
      <c r="JN69" s="237"/>
      <c r="JO69" s="237"/>
      <c r="JP69" s="237"/>
      <c r="JQ69" s="237"/>
      <c r="JR69" s="237"/>
      <c r="JS69" s="237"/>
      <c r="JT69" s="237"/>
      <c r="JU69" s="237"/>
      <c r="JV69" s="237"/>
      <c r="JW69" s="237"/>
      <c r="JX69" s="237"/>
      <c r="JY69" s="237"/>
      <c r="JZ69" s="237"/>
      <c r="KA69" s="237"/>
      <c r="KB69" s="237"/>
      <c r="KC69" s="237"/>
      <c r="KD69" s="237"/>
      <c r="KE69" s="237"/>
      <c r="KF69" s="237"/>
      <c r="KG69" s="237"/>
      <c r="KH69" s="237"/>
      <c r="KI69" s="237"/>
      <c r="KJ69" s="237"/>
      <c r="KK69" s="237"/>
      <c r="KL69" s="237"/>
      <c r="KM69" s="237"/>
      <c r="KN69" s="237"/>
      <c r="KO69" s="237"/>
      <c r="KP69" s="237"/>
      <c r="KQ69" s="237"/>
      <c r="KR69" s="237"/>
      <c r="KS69" s="237"/>
      <c r="KT69" s="237"/>
      <c r="KU69" s="237"/>
      <c r="KV69" s="237"/>
      <c r="KW69" s="237"/>
      <c r="KX69" s="237"/>
      <c r="KY69" s="237"/>
      <c r="KZ69" s="237"/>
      <c r="LA69" s="237"/>
      <c r="LB69" s="237"/>
      <c r="LC69" s="237"/>
      <c r="LD69" s="237"/>
      <c r="LE69" s="237"/>
      <c r="LF69" s="237"/>
      <c r="LG69" s="237"/>
      <c r="LH69" s="237"/>
      <c r="LI69" s="237"/>
      <c r="LJ69" s="237"/>
      <c r="LK69" s="237"/>
      <c r="LL69" s="237"/>
      <c r="LM69" s="237"/>
      <c r="LN69" s="237"/>
      <c r="LO69" s="237"/>
      <c r="LP69" s="237"/>
      <c r="LQ69" s="237"/>
      <c r="LR69" s="237"/>
      <c r="LS69" s="237"/>
      <c r="LT69" s="237"/>
      <c r="LU69" s="237"/>
      <c r="LV69" s="237"/>
      <c r="LW69" s="237"/>
      <c r="LX69" s="237"/>
      <c r="LY69" s="237"/>
      <c r="LZ69" s="237"/>
      <c r="MA69" s="237"/>
      <c r="MB69" s="237"/>
      <c r="MC69" s="237"/>
      <c r="MD69" s="237"/>
      <c r="ME69" s="237"/>
      <c r="MF69" s="237"/>
      <c r="MG69" s="237"/>
      <c r="MH69" s="237"/>
      <c r="MI69" s="237"/>
      <c r="MJ69" s="237"/>
      <c r="MK69" s="237"/>
      <c r="ML69" s="237"/>
      <c r="MM69" s="237"/>
      <c r="MN69" s="237"/>
      <c r="MO69" s="237"/>
      <c r="MP69" s="237"/>
      <c r="MQ69" s="237"/>
      <c r="MR69" s="237"/>
      <c r="MS69" s="237"/>
      <c r="MT69" s="237"/>
      <c r="MU69" s="237"/>
      <c r="MV69" s="237"/>
      <c r="MW69" s="237"/>
      <c r="MX69" s="237"/>
      <c r="MY69" s="237"/>
      <c r="MZ69" s="237"/>
      <c r="NA69" s="237"/>
      <c r="NB69" s="237"/>
      <c r="NC69" s="237"/>
      <c r="ND69" s="237"/>
      <c r="NE69" s="237"/>
      <c r="NF69" s="237"/>
      <c r="NG69" s="237"/>
      <c r="NH69" s="237"/>
      <c r="NI69" s="237"/>
      <c r="NJ69" s="237"/>
      <c r="NK69" s="237"/>
      <c r="NL69" s="237"/>
      <c r="NM69" s="237"/>
      <c r="NN69" s="237"/>
      <c r="NO69" s="237"/>
      <c r="NP69" s="237"/>
      <c r="NQ69" s="237"/>
      <c r="NR69" s="237"/>
      <c r="NS69" s="237"/>
      <c r="NT69" s="237"/>
      <c r="NU69" s="237"/>
      <c r="NV69" s="237"/>
      <c r="NW69" s="237"/>
      <c r="NX69" s="237"/>
      <c r="NY69" s="237"/>
      <c r="NZ69" s="237"/>
      <c r="OA69" s="237"/>
      <c r="OB69" s="237"/>
      <c r="OC69" s="237"/>
      <c r="OD69" s="237"/>
      <c r="OE69" s="237"/>
      <c r="OF69" s="237"/>
      <c r="OG69" s="237"/>
      <c r="OH69" s="237"/>
      <c r="OI69" s="237"/>
      <c r="OJ69" s="237"/>
      <c r="OK69" s="237"/>
      <c r="OL69" s="237"/>
      <c r="OM69" s="237"/>
      <c r="ON69" s="237"/>
      <c r="OO69" s="237"/>
      <c r="OP69" s="237"/>
      <c r="OQ69" s="237"/>
      <c r="OR69" s="525"/>
    </row>
    <row r="70" spans="2:408" x14ac:dyDescent="0.35">
      <c r="B70" s="277"/>
      <c r="OR70" s="310"/>
    </row>
    <row r="71" spans="2:408" x14ac:dyDescent="0.35">
      <c r="B71" s="277"/>
      <c r="C71" t="s">
        <v>315</v>
      </c>
      <c r="E71" s="27">
        <f>E47</f>
        <v>44562</v>
      </c>
      <c r="F71" s="27">
        <f>F47</f>
        <v>44926</v>
      </c>
      <c r="L71">
        <f t="shared" ref="L71:BW71" si="254">IF(L59&gt;M59,1,0)</f>
        <v>0</v>
      </c>
      <c r="M71">
        <f t="shared" si="254"/>
        <v>0</v>
      </c>
      <c r="N71">
        <f t="shared" si="254"/>
        <v>0</v>
      </c>
      <c r="O71">
        <f t="shared" si="254"/>
        <v>0</v>
      </c>
      <c r="P71">
        <f t="shared" si="254"/>
        <v>0</v>
      </c>
      <c r="Q71">
        <f t="shared" si="254"/>
        <v>0</v>
      </c>
      <c r="R71">
        <f t="shared" si="254"/>
        <v>0</v>
      </c>
      <c r="S71">
        <f t="shared" si="254"/>
        <v>0</v>
      </c>
      <c r="T71">
        <f t="shared" si="254"/>
        <v>0</v>
      </c>
      <c r="U71">
        <f t="shared" si="254"/>
        <v>0</v>
      </c>
      <c r="V71">
        <f t="shared" si="254"/>
        <v>0</v>
      </c>
      <c r="W71">
        <f t="shared" si="254"/>
        <v>1</v>
      </c>
      <c r="X71">
        <f t="shared" si="254"/>
        <v>0</v>
      </c>
      <c r="Y71">
        <f t="shared" si="254"/>
        <v>0</v>
      </c>
      <c r="Z71">
        <f t="shared" si="254"/>
        <v>0</v>
      </c>
      <c r="AA71">
        <f t="shared" si="254"/>
        <v>0</v>
      </c>
      <c r="AB71">
        <f t="shared" si="254"/>
        <v>0</v>
      </c>
      <c r="AC71">
        <f t="shared" si="254"/>
        <v>0</v>
      </c>
      <c r="AD71">
        <f t="shared" si="254"/>
        <v>0</v>
      </c>
      <c r="AE71">
        <f t="shared" si="254"/>
        <v>0</v>
      </c>
      <c r="AF71">
        <f t="shared" si="254"/>
        <v>0</v>
      </c>
      <c r="AG71">
        <f t="shared" si="254"/>
        <v>0</v>
      </c>
      <c r="AH71">
        <f t="shared" si="254"/>
        <v>0</v>
      </c>
      <c r="AI71">
        <f t="shared" si="254"/>
        <v>0</v>
      </c>
      <c r="AJ71">
        <f t="shared" si="254"/>
        <v>0</v>
      </c>
      <c r="AK71">
        <f t="shared" si="254"/>
        <v>0</v>
      </c>
      <c r="AL71">
        <f t="shared" si="254"/>
        <v>0</v>
      </c>
      <c r="AM71">
        <f t="shared" si="254"/>
        <v>0</v>
      </c>
      <c r="AN71">
        <f t="shared" si="254"/>
        <v>0</v>
      </c>
      <c r="AO71">
        <f t="shared" si="254"/>
        <v>0</v>
      </c>
      <c r="AP71">
        <f t="shared" si="254"/>
        <v>0</v>
      </c>
      <c r="AQ71">
        <f t="shared" si="254"/>
        <v>0</v>
      </c>
      <c r="AR71">
        <f t="shared" si="254"/>
        <v>0</v>
      </c>
      <c r="AS71">
        <f t="shared" si="254"/>
        <v>0</v>
      </c>
      <c r="AT71">
        <f t="shared" si="254"/>
        <v>0</v>
      </c>
      <c r="AU71">
        <f t="shared" si="254"/>
        <v>0</v>
      </c>
      <c r="AV71">
        <f t="shared" si="254"/>
        <v>0</v>
      </c>
      <c r="AW71">
        <f t="shared" si="254"/>
        <v>0</v>
      </c>
      <c r="AX71">
        <f t="shared" si="254"/>
        <v>0</v>
      </c>
      <c r="AY71">
        <f t="shared" si="254"/>
        <v>0</v>
      </c>
      <c r="AZ71">
        <f t="shared" si="254"/>
        <v>0</v>
      </c>
      <c r="BA71">
        <f t="shared" si="254"/>
        <v>0</v>
      </c>
      <c r="BB71">
        <f t="shared" si="254"/>
        <v>0</v>
      </c>
      <c r="BC71">
        <f t="shared" si="254"/>
        <v>0</v>
      </c>
      <c r="BD71">
        <f t="shared" si="254"/>
        <v>0</v>
      </c>
      <c r="BE71">
        <f t="shared" si="254"/>
        <v>0</v>
      </c>
      <c r="BF71">
        <f t="shared" si="254"/>
        <v>0</v>
      </c>
      <c r="BG71">
        <f t="shared" si="254"/>
        <v>0</v>
      </c>
      <c r="BH71">
        <f t="shared" si="254"/>
        <v>0</v>
      </c>
      <c r="BI71">
        <f t="shared" si="254"/>
        <v>0</v>
      </c>
      <c r="BJ71">
        <f t="shared" si="254"/>
        <v>0</v>
      </c>
      <c r="BK71">
        <f t="shared" si="254"/>
        <v>0</v>
      </c>
      <c r="BL71">
        <f t="shared" si="254"/>
        <v>0</v>
      </c>
      <c r="BM71">
        <f t="shared" si="254"/>
        <v>0</v>
      </c>
      <c r="BN71">
        <f t="shared" si="254"/>
        <v>0</v>
      </c>
      <c r="BO71">
        <f t="shared" si="254"/>
        <v>0</v>
      </c>
      <c r="BP71">
        <f t="shared" si="254"/>
        <v>0</v>
      </c>
      <c r="BQ71">
        <f t="shared" si="254"/>
        <v>0</v>
      </c>
      <c r="BR71">
        <f t="shared" si="254"/>
        <v>0</v>
      </c>
      <c r="BS71">
        <f t="shared" si="254"/>
        <v>0</v>
      </c>
      <c r="BT71">
        <f t="shared" si="254"/>
        <v>0</v>
      </c>
      <c r="BU71">
        <f t="shared" si="254"/>
        <v>0</v>
      </c>
      <c r="BV71">
        <f t="shared" si="254"/>
        <v>0</v>
      </c>
      <c r="BW71">
        <f t="shared" si="254"/>
        <v>0</v>
      </c>
      <c r="BX71">
        <f t="shared" ref="BX71:EI71" si="255">IF(BX59&gt;BY59,1,0)</f>
        <v>0</v>
      </c>
      <c r="BY71">
        <f t="shared" si="255"/>
        <v>0</v>
      </c>
      <c r="BZ71">
        <f t="shared" si="255"/>
        <v>0</v>
      </c>
      <c r="CA71">
        <f t="shared" si="255"/>
        <v>0</v>
      </c>
      <c r="CB71">
        <f t="shared" si="255"/>
        <v>0</v>
      </c>
      <c r="CC71">
        <f t="shared" si="255"/>
        <v>0</v>
      </c>
      <c r="CD71">
        <f t="shared" si="255"/>
        <v>0</v>
      </c>
      <c r="CE71">
        <f t="shared" si="255"/>
        <v>0</v>
      </c>
      <c r="CF71">
        <f t="shared" si="255"/>
        <v>0</v>
      </c>
      <c r="CG71">
        <f t="shared" si="255"/>
        <v>0</v>
      </c>
      <c r="CH71">
        <f t="shared" si="255"/>
        <v>0</v>
      </c>
      <c r="CI71">
        <f t="shared" si="255"/>
        <v>0</v>
      </c>
      <c r="CJ71">
        <f t="shared" si="255"/>
        <v>0</v>
      </c>
      <c r="CK71">
        <f t="shared" si="255"/>
        <v>0</v>
      </c>
      <c r="CL71">
        <f t="shared" si="255"/>
        <v>0</v>
      </c>
      <c r="CM71">
        <f t="shared" si="255"/>
        <v>0</v>
      </c>
      <c r="CN71">
        <f t="shared" si="255"/>
        <v>0</v>
      </c>
      <c r="CO71">
        <f t="shared" si="255"/>
        <v>0</v>
      </c>
      <c r="CP71">
        <f t="shared" si="255"/>
        <v>0</v>
      </c>
      <c r="CQ71">
        <f t="shared" si="255"/>
        <v>0</v>
      </c>
      <c r="CR71">
        <f t="shared" si="255"/>
        <v>0</v>
      </c>
      <c r="CS71">
        <f t="shared" si="255"/>
        <v>0</v>
      </c>
      <c r="CT71">
        <f t="shared" si="255"/>
        <v>0</v>
      </c>
      <c r="CU71">
        <f t="shared" si="255"/>
        <v>0</v>
      </c>
      <c r="CV71">
        <f t="shared" si="255"/>
        <v>0</v>
      </c>
      <c r="CW71">
        <f t="shared" si="255"/>
        <v>0</v>
      </c>
      <c r="CX71">
        <f t="shared" si="255"/>
        <v>0</v>
      </c>
      <c r="CY71">
        <f t="shared" si="255"/>
        <v>0</v>
      </c>
      <c r="CZ71">
        <f t="shared" si="255"/>
        <v>0</v>
      </c>
      <c r="DA71">
        <f t="shared" si="255"/>
        <v>0</v>
      </c>
      <c r="DB71">
        <f t="shared" si="255"/>
        <v>0</v>
      </c>
      <c r="DC71">
        <f t="shared" si="255"/>
        <v>0</v>
      </c>
      <c r="DD71">
        <f t="shared" si="255"/>
        <v>0</v>
      </c>
      <c r="DE71">
        <f t="shared" si="255"/>
        <v>0</v>
      </c>
      <c r="DF71">
        <f t="shared" si="255"/>
        <v>0</v>
      </c>
      <c r="DG71">
        <f t="shared" si="255"/>
        <v>0</v>
      </c>
      <c r="DH71">
        <f t="shared" si="255"/>
        <v>0</v>
      </c>
      <c r="DI71">
        <f t="shared" si="255"/>
        <v>0</v>
      </c>
      <c r="DJ71">
        <f t="shared" si="255"/>
        <v>0</v>
      </c>
      <c r="DK71">
        <f t="shared" si="255"/>
        <v>0</v>
      </c>
      <c r="DL71">
        <f t="shared" si="255"/>
        <v>0</v>
      </c>
      <c r="DM71">
        <f t="shared" si="255"/>
        <v>0</v>
      </c>
      <c r="DN71">
        <f t="shared" si="255"/>
        <v>0</v>
      </c>
      <c r="DO71">
        <f t="shared" si="255"/>
        <v>0</v>
      </c>
      <c r="DP71">
        <f t="shared" si="255"/>
        <v>0</v>
      </c>
      <c r="DQ71">
        <f t="shared" si="255"/>
        <v>0</v>
      </c>
      <c r="DR71">
        <f t="shared" si="255"/>
        <v>0</v>
      </c>
      <c r="DS71">
        <f t="shared" si="255"/>
        <v>0</v>
      </c>
      <c r="DT71">
        <f t="shared" si="255"/>
        <v>0</v>
      </c>
      <c r="DU71">
        <f t="shared" si="255"/>
        <v>0</v>
      </c>
      <c r="DV71">
        <f t="shared" si="255"/>
        <v>0</v>
      </c>
      <c r="DW71">
        <f t="shared" si="255"/>
        <v>0</v>
      </c>
      <c r="DX71">
        <f t="shared" si="255"/>
        <v>0</v>
      </c>
      <c r="DY71">
        <f t="shared" si="255"/>
        <v>0</v>
      </c>
      <c r="DZ71">
        <f t="shared" si="255"/>
        <v>0</v>
      </c>
      <c r="EA71">
        <f t="shared" si="255"/>
        <v>0</v>
      </c>
      <c r="EB71">
        <f t="shared" si="255"/>
        <v>0</v>
      </c>
      <c r="EC71">
        <f t="shared" si="255"/>
        <v>0</v>
      </c>
      <c r="ED71">
        <f t="shared" si="255"/>
        <v>0</v>
      </c>
      <c r="EE71">
        <f t="shared" si="255"/>
        <v>0</v>
      </c>
      <c r="EF71">
        <f t="shared" si="255"/>
        <v>0</v>
      </c>
      <c r="EG71">
        <f t="shared" si="255"/>
        <v>0</v>
      </c>
      <c r="EH71">
        <f t="shared" si="255"/>
        <v>0</v>
      </c>
      <c r="EI71">
        <f t="shared" si="255"/>
        <v>0</v>
      </c>
      <c r="EJ71">
        <f t="shared" ref="EJ71:GU71" si="256">IF(EJ59&gt;EK59,1,0)</f>
        <v>0</v>
      </c>
      <c r="EK71">
        <f t="shared" si="256"/>
        <v>0</v>
      </c>
      <c r="EL71">
        <f t="shared" si="256"/>
        <v>0</v>
      </c>
      <c r="EM71">
        <f t="shared" si="256"/>
        <v>0</v>
      </c>
      <c r="EN71">
        <f t="shared" si="256"/>
        <v>0</v>
      </c>
      <c r="EO71">
        <f t="shared" si="256"/>
        <v>0</v>
      </c>
      <c r="EP71">
        <f t="shared" si="256"/>
        <v>0</v>
      </c>
      <c r="EQ71">
        <f t="shared" si="256"/>
        <v>0</v>
      </c>
      <c r="ER71">
        <f t="shared" si="256"/>
        <v>0</v>
      </c>
      <c r="ES71">
        <f t="shared" si="256"/>
        <v>0</v>
      </c>
      <c r="ET71">
        <f t="shared" si="256"/>
        <v>0</v>
      </c>
      <c r="EU71">
        <f t="shared" si="256"/>
        <v>0</v>
      </c>
      <c r="EV71">
        <f t="shared" si="256"/>
        <v>0</v>
      </c>
      <c r="EW71">
        <f t="shared" si="256"/>
        <v>0</v>
      </c>
      <c r="EX71">
        <f t="shared" si="256"/>
        <v>0</v>
      </c>
      <c r="EY71">
        <f t="shared" si="256"/>
        <v>0</v>
      </c>
      <c r="EZ71">
        <f t="shared" si="256"/>
        <v>0</v>
      </c>
      <c r="FA71">
        <f t="shared" si="256"/>
        <v>0</v>
      </c>
      <c r="FB71">
        <f t="shared" si="256"/>
        <v>0</v>
      </c>
      <c r="FC71">
        <f t="shared" si="256"/>
        <v>0</v>
      </c>
      <c r="FD71">
        <f t="shared" si="256"/>
        <v>0</v>
      </c>
      <c r="FE71">
        <f t="shared" si="256"/>
        <v>0</v>
      </c>
      <c r="FF71">
        <f t="shared" si="256"/>
        <v>0</v>
      </c>
      <c r="FG71">
        <f t="shared" si="256"/>
        <v>0</v>
      </c>
      <c r="FH71">
        <f t="shared" si="256"/>
        <v>0</v>
      </c>
      <c r="FI71">
        <f t="shared" si="256"/>
        <v>0</v>
      </c>
      <c r="FJ71">
        <f t="shared" si="256"/>
        <v>0</v>
      </c>
      <c r="FK71">
        <f t="shared" si="256"/>
        <v>0</v>
      </c>
      <c r="FL71">
        <f t="shared" si="256"/>
        <v>0</v>
      </c>
      <c r="FM71">
        <f t="shared" si="256"/>
        <v>0</v>
      </c>
      <c r="FN71">
        <f t="shared" si="256"/>
        <v>0</v>
      </c>
      <c r="FO71">
        <f t="shared" si="256"/>
        <v>0</v>
      </c>
      <c r="FP71">
        <f t="shared" si="256"/>
        <v>0</v>
      </c>
      <c r="FQ71">
        <f t="shared" si="256"/>
        <v>0</v>
      </c>
      <c r="FR71">
        <f t="shared" si="256"/>
        <v>0</v>
      </c>
      <c r="FS71">
        <f t="shared" si="256"/>
        <v>0</v>
      </c>
      <c r="FT71">
        <f t="shared" si="256"/>
        <v>0</v>
      </c>
      <c r="FU71">
        <f t="shared" si="256"/>
        <v>0</v>
      </c>
      <c r="FV71">
        <f t="shared" si="256"/>
        <v>0</v>
      </c>
      <c r="FW71">
        <f t="shared" si="256"/>
        <v>0</v>
      </c>
      <c r="FX71">
        <f t="shared" si="256"/>
        <v>0</v>
      </c>
      <c r="FY71">
        <f t="shared" si="256"/>
        <v>0</v>
      </c>
      <c r="FZ71">
        <f t="shared" si="256"/>
        <v>0</v>
      </c>
      <c r="GA71">
        <f t="shared" si="256"/>
        <v>0</v>
      </c>
      <c r="GB71">
        <f t="shared" si="256"/>
        <v>0</v>
      </c>
      <c r="GC71">
        <f t="shared" si="256"/>
        <v>0</v>
      </c>
      <c r="GD71">
        <f t="shared" si="256"/>
        <v>0</v>
      </c>
      <c r="GE71">
        <f t="shared" si="256"/>
        <v>0</v>
      </c>
      <c r="GF71">
        <f t="shared" si="256"/>
        <v>0</v>
      </c>
      <c r="GG71">
        <f t="shared" si="256"/>
        <v>0</v>
      </c>
      <c r="GH71">
        <f t="shared" si="256"/>
        <v>0</v>
      </c>
      <c r="GI71">
        <f t="shared" si="256"/>
        <v>0</v>
      </c>
      <c r="GJ71">
        <f t="shared" si="256"/>
        <v>0</v>
      </c>
      <c r="GK71">
        <f t="shared" si="256"/>
        <v>0</v>
      </c>
      <c r="GL71">
        <f t="shared" si="256"/>
        <v>0</v>
      </c>
      <c r="GM71">
        <f t="shared" si="256"/>
        <v>0</v>
      </c>
      <c r="GN71">
        <f t="shared" si="256"/>
        <v>0</v>
      </c>
      <c r="GO71">
        <f t="shared" si="256"/>
        <v>0</v>
      </c>
      <c r="GP71">
        <f t="shared" si="256"/>
        <v>0</v>
      </c>
      <c r="GQ71">
        <f t="shared" si="256"/>
        <v>0</v>
      </c>
      <c r="GR71">
        <f t="shared" si="256"/>
        <v>0</v>
      </c>
      <c r="GS71">
        <f t="shared" si="256"/>
        <v>0</v>
      </c>
      <c r="GT71">
        <f t="shared" si="256"/>
        <v>0</v>
      </c>
      <c r="GU71">
        <f t="shared" si="256"/>
        <v>0</v>
      </c>
      <c r="GV71">
        <f t="shared" ref="GV71:JG71" si="257">IF(GV59&gt;GW59,1,0)</f>
        <v>0</v>
      </c>
      <c r="GW71">
        <f t="shared" si="257"/>
        <v>0</v>
      </c>
      <c r="GX71">
        <f t="shared" si="257"/>
        <v>0</v>
      </c>
      <c r="GY71">
        <f t="shared" si="257"/>
        <v>0</v>
      </c>
      <c r="GZ71">
        <f t="shared" si="257"/>
        <v>0</v>
      </c>
      <c r="HA71">
        <f t="shared" si="257"/>
        <v>0</v>
      </c>
      <c r="HB71">
        <f t="shared" si="257"/>
        <v>0</v>
      </c>
      <c r="HC71">
        <f t="shared" si="257"/>
        <v>0</v>
      </c>
      <c r="HD71">
        <f t="shared" si="257"/>
        <v>0</v>
      </c>
      <c r="HE71">
        <f t="shared" si="257"/>
        <v>0</v>
      </c>
      <c r="HF71">
        <f t="shared" si="257"/>
        <v>0</v>
      </c>
      <c r="HG71">
        <f t="shared" si="257"/>
        <v>0</v>
      </c>
      <c r="HH71">
        <f t="shared" si="257"/>
        <v>0</v>
      </c>
      <c r="HI71">
        <f t="shared" si="257"/>
        <v>0</v>
      </c>
      <c r="HJ71">
        <f t="shared" si="257"/>
        <v>0</v>
      </c>
      <c r="HK71">
        <f t="shared" si="257"/>
        <v>0</v>
      </c>
      <c r="HL71">
        <f t="shared" si="257"/>
        <v>0</v>
      </c>
      <c r="HM71">
        <f t="shared" si="257"/>
        <v>0</v>
      </c>
      <c r="HN71">
        <f t="shared" si="257"/>
        <v>0</v>
      </c>
      <c r="HO71">
        <f t="shared" si="257"/>
        <v>0</v>
      </c>
      <c r="HP71">
        <f t="shared" si="257"/>
        <v>0</v>
      </c>
      <c r="HQ71">
        <f t="shared" si="257"/>
        <v>0</v>
      </c>
      <c r="HR71">
        <f t="shared" si="257"/>
        <v>0</v>
      </c>
      <c r="HS71">
        <f t="shared" si="257"/>
        <v>0</v>
      </c>
      <c r="HT71">
        <f t="shared" si="257"/>
        <v>0</v>
      </c>
      <c r="HU71">
        <f t="shared" si="257"/>
        <v>0</v>
      </c>
      <c r="HV71">
        <f t="shared" si="257"/>
        <v>0</v>
      </c>
      <c r="HW71">
        <f t="shared" si="257"/>
        <v>0</v>
      </c>
      <c r="HX71">
        <f t="shared" si="257"/>
        <v>0</v>
      </c>
      <c r="HY71">
        <f t="shared" si="257"/>
        <v>0</v>
      </c>
      <c r="HZ71">
        <f t="shared" si="257"/>
        <v>0</v>
      </c>
      <c r="IA71">
        <f t="shared" si="257"/>
        <v>0</v>
      </c>
      <c r="IB71">
        <f t="shared" si="257"/>
        <v>0</v>
      </c>
      <c r="IC71">
        <f t="shared" si="257"/>
        <v>0</v>
      </c>
      <c r="ID71">
        <f t="shared" si="257"/>
        <v>0</v>
      </c>
      <c r="IE71">
        <f t="shared" si="257"/>
        <v>0</v>
      </c>
      <c r="IF71">
        <f t="shared" si="257"/>
        <v>0</v>
      </c>
      <c r="IG71">
        <f t="shared" si="257"/>
        <v>0</v>
      </c>
      <c r="IH71">
        <f t="shared" si="257"/>
        <v>0</v>
      </c>
      <c r="II71">
        <f t="shared" si="257"/>
        <v>0</v>
      </c>
      <c r="IJ71">
        <f t="shared" si="257"/>
        <v>0</v>
      </c>
      <c r="IK71">
        <f t="shared" si="257"/>
        <v>0</v>
      </c>
      <c r="IL71">
        <f t="shared" si="257"/>
        <v>0</v>
      </c>
      <c r="IM71">
        <f t="shared" si="257"/>
        <v>0</v>
      </c>
      <c r="IN71">
        <f t="shared" si="257"/>
        <v>0</v>
      </c>
      <c r="IO71">
        <f t="shared" si="257"/>
        <v>0</v>
      </c>
      <c r="IP71">
        <f t="shared" si="257"/>
        <v>0</v>
      </c>
      <c r="IQ71">
        <f t="shared" si="257"/>
        <v>0</v>
      </c>
      <c r="IR71">
        <f t="shared" si="257"/>
        <v>0</v>
      </c>
      <c r="IS71">
        <f t="shared" si="257"/>
        <v>0</v>
      </c>
      <c r="IT71">
        <f t="shared" si="257"/>
        <v>0</v>
      </c>
      <c r="IU71">
        <f t="shared" si="257"/>
        <v>0</v>
      </c>
      <c r="IV71">
        <f t="shared" si="257"/>
        <v>0</v>
      </c>
      <c r="IW71">
        <f t="shared" si="257"/>
        <v>0</v>
      </c>
      <c r="IX71">
        <f t="shared" si="257"/>
        <v>0</v>
      </c>
      <c r="IY71">
        <f t="shared" si="257"/>
        <v>0</v>
      </c>
      <c r="IZ71">
        <f t="shared" si="257"/>
        <v>0</v>
      </c>
      <c r="JA71">
        <f t="shared" si="257"/>
        <v>0</v>
      </c>
      <c r="JB71">
        <f t="shared" si="257"/>
        <v>0</v>
      </c>
      <c r="JC71">
        <f t="shared" si="257"/>
        <v>0</v>
      </c>
      <c r="JD71">
        <f t="shared" si="257"/>
        <v>0</v>
      </c>
      <c r="JE71">
        <f t="shared" si="257"/>
        <v>0</v>
      </c>
      <c r="JF71">
        <f t="shared" si="257"/>
        <v>0</v>
      </c>
      <c r="JG71">
        <f t="shared" si="257"/>
        <v>0</v>
      </c>
      <c r="JH71">
        <f t="shared" ref="JH71:LS71" si="258">IF(JH59&gt;JI59,1,0)</f>
        <v>0</v>
      </c>
      <c r="JI71">
        <f t="shared" si="258"/>
        <v>0</v>
      </c>
      <c r="JJ71">
        <f t="shared" si="258"/>
        <v>0</v>
      </c>
      <c r="JK71">
        <f t="shared" si="258"/>
        <v>0</v>
      </c>
      <c r="JL71">
        <f t="shared" si="258"/>
        <v>0</v>
      </c>
      <c r="JM71">
        <f t="shared" si="258"/>
        <v>0</v>
      </c>
      <c r="JN71">
        <f t="shared" si="258"/>
        <v>0</v>
      </c>
      <c r="JO71">
        <f t="shared" si="258"/>
        <v>0</v>
      </c>
      <c r="JP71">
        <f t="shared" si="258"/>
        <v>0</v>
      </c>
      <c r="JQ71">
        <f t="shared" si="258"/>
        <v>0</v>
      </c>
      <c r="JR71">
        <f t="shared" si="258"/>
        <v>0</v>
      </c>
      <c r="JS71">
        <f t="shared" si="258"/>
        <v>0</v>
      </c>
      <c r="JT71">
        <f t="shared" si="258"/>
        <v>0</v>
      </c>
      <c r="JU71">
        <f t="shared" si="258"/>
        <v>0</v>
      </c>
      <c r="JV71">
        <f t="shared" si="258"/>
        <v>0</v>
      </c>
      <c r="JW71">
        <f t="shared" si="258"/>
        <v>0</v>
      </c>
      <c r="JX71">
        <f t="shared" si="258"/>
        <v>0</v>
      </c>
      <c r="JY71">
        <f t="shared" si="258"/>
        <v>0</v>
      </c>
      <c r="JZ71">
        <f t="shared" si="258"/>
        <v>0</v>
      </c>
      <c r="KA71">
        <f t="shared" si="258"/>
        <v>0</v>
      </c>
      <c r="KB71">
        <f t="shared" si="258"/>
        <v>0</v>
      </c>
      <c r="KC71">
        <f t="shared" si="258"/>
        <v>0</v>
      </c>
      <c r="KD71">
        <f t="shared" si="258"/>
        <v>0</v>
      </c>
      <c r="KE71">
        <f t="shared" si="258"/>
        <v>0</v>
      </c>
      <c r="KF71">
        <f t="shared" si="258"/>
        <v>0</v>
      </c>
      <c r="KG71">
        <f t="shared" si="258"/>
        <v>0</v>
      </c>
      <c r="KH71">
        <f t="shared" si="258"/>
        <v>0</v>
      </c>
      <c r="KI71">
        <f t="shared" si="258"/>
        <v>0</v>
      </c>
      <c r="KJ71">
        <f t="shared" si="258"/>
        <v>0</v>
      </c>
      <c r="KK71">
        <f t="shared" si="258"/>
        <v>0</v>
      </c>
      <c r="KL71">
        <f t="shared" si="258"/>
        <v>0</v>
      </c>
      <c r="KM71">
        <f t="shared" si="258"/>
        <v>0</v>
      </c>
      <c r="KN71">
        <f t="shared" si="258"/>
        <v>0</v>
      </c>
      <c r="KO71">
        <f t="shared" si="258"/>
        <v>0</v>
      </c>
      <c r="KP71">
        <f t="shared" si="258"/>
        <v>0</v>
      </c>
      <c r="KQ71">
        <f t="shared" si="258"/>
        <v>0</v>
      </c>
      <c r="KR71">
        <f t="shared" si="258"/>
        <v>0</v>
      </c>
      <c r="KS71">
        <f t="shared" si="258"/>
        <v>0</v>
      </c>
      <c r="KT71">
        <f t="shared" si="258"/>
        <v>0</v>
      </c>
      <c r="KU71">
        <f t="shared" si="258"/>
        <v>0</v>
      </c>
      <c r="KV71">
        <f t="shared" si="258"/>
        <v>0</v>
      </c>
      <c r="KW71">
        <f t="shared" si="258"/>
        <v>0</v>
      </c>
      <c r="KX71">
        <f t="shared" si="258"/>
        <v>0</v>
      </c>
      <c r="KY71">
        <f t="shared" si="258"/>
        <v>0</v>
      </c>
      <c r="KZ71">
        <f t="shared" si="258"/>
        <v>0</v>
      </c>
      <c r="LA71">
        <f t="shared" si="258"/>
        <v>0</v>
      </c>
      <c r="LB71">
        <f t="shared" si="258"/>
        <v>0</v>
      </c>
      <c r="LC71">
        <f t="shared" si="258"/>
        <v>0</v>
      </c>
      <c r="LD71">
        <f t="shared" si="258"/>
        <v>0</v>
      </c>
      <c r="LE71">
        <f t="shared" si="258"/>
        <v>0</v>
      </c>
      <c r="LF71">
        <f t="shared" si="258"/>
        <v>0</v>
      </c>
      <c r="LG71">
        <f t="shared" si="258"/>
        <v>0</v>
      </c>
      <c r="LH71">
        <f t="shared" si="258"/>
        <v>0</v>
      </c>
      <c r="LI71">
        <f t="shared" si="258"/>
        <v>0</v>
      </c>
      <c r="LJ71">
        <f t="shared" si="258"/>
        <v>0</v>
      </c>
      <c r="LK71">
        <f t="shared" si="258"/>
        <v>0</v>
      </c>
      <c r="LL71">
        <f t="shared" si="258"/>
        <v>0</v>
      </c>
      <c r="LM71">
        <f t="shared" si="258"/>
        <v>0</v>
      </c>
      <c r="LN71">
        <f t="shared" si="258"/>
        <v>0</v>
      </c>
      <c r="LO71">
        <f t="shared" si="258"/>
        <v>0</v>
      </c>
      <c r="LP71">
        <f t="shared" si="258"/>
        <v>0</v>
      </c>
      <c r="LQ71">
        <f t="shared" si="258"/>
        <v>0</v>
      </c>
      <c r="LR71">
        <f t="shared" si="258"/>
        <v>0</v>
      </c>
      <c r="LS71">
        <f t="shared" si="258"/>
        <v>0</v>
      </c>
      <c r="LT71">
        <f t="shared" ref="LT71:OE71" si="259">IF(LT59&gt;LU59,1,0)</f>
        <v>0</v>
      </c>
      <c r="LU71">
        <f t="shared" si="259"/>
        <v>0</v>
      </c>
      <c r="LV71">
        <f t="shared" si="259"/>
        <v>0</v>
      </c>
      <c r="LW71">
        <f t="shared" si="259"/>
        <v>0</v>
      </c>
      <c r="LX71">
        <f t="shared" si="259"/>
        <v>0</v>
      </c>
      <c r="LY71">
        <f t="shared" si="259"/>
        <v>0</v>
      </c>
      <c r="LZ71">
        <f t="shared" si="259"/>
        <v>0</v>
      </c>
      <c r="MA71">
        <f t="shared" si="259"/>
        <v>0</v>
      </c>
      <c r="MB71">
        <f t="shared" si="259"/>
        <v>0</v>
      </c>
      <c r="MC71">
        <f t="shared" si="259"/>
        <v>0</v>
      </c>
      <c r="MD71">
        <f t="shared" si="259"/>
        <v>0</v>
      </c>
      <c r="ME71">
        <f t="shared" si="259"/>
        <v>0</v>
      </c>
      <c r="MF71">
        <f t="shared" si="259"/>
        <v>0</v>
      </c>
      <c r="MG71">
        <f t="shared" si="259"/>
        <v>0</v>
      </c>
      <c r="MH71">
        <f t="shared" si="259"/>
        <v>0</v>
      </c>
      <c r="MI71">
        <f t="shared" si="259"/>
        <v>0</v>
      </c>
      <c r="MJ71">
        <f t="shared" si="259"/>
        <v>0</v>
      </c>
      <c r="MK71">
        <f t="shared" si="259"/>
        <v>0</v>
      </c>
      <c r="ML71">
        <f t="shared" si="259"/>
        <v>0</v>
      </c>
      <c r="MM71">
        <f t="shared" si="259"/>
        <v>0</v>
      </c>
      <c r="MN71">
        <f t="shared" si="259"/>
        <v>0</v>
      </c>
      <c r="MO71">
        <f t="shared" si="259"/>
        <v>0</v>
      </c>
      <c r="MP71">
        <f t="shared" si="259"/>
        <v>0</v>
      </c>
      <c r="MQ71">
        <f t="shared" si="259"/>
        <v>0</v>
      </c>
      <c r="MR71">
        <f t="shared" si="259"/>
        <v>0</v>
      </c>
      <c r="MS71">
        <f t="shared" si="259"/>
        <v>0</v>
      </c>
      <c r="MT71">
        <f t="shared" si="259"/>
        <v>0</v>
      </c>
      <c r="MU71">
        <f t="shared" si="259"/>
        <v>0</v>
      </c>
      <c r="MV71">
        <f t="shared" si="259"/>
        <v>0</v>
      </c>
      <c r="MW71">
        <f t="shared" si="259"/>
        <v>0</v>
      </c>
      <c r="MX71">
        <f t="shared" si="259"/>
        <v>0</v>
      </c>
      <c r="MY71">
        <f t="shared" si="259"/>
        <v>0</v>
      </c>
      <c r="MZ71">
        <f t="shared" si="259"/>
        <v>0</v>
      </c>
      <c r="NA71">
        <f t="shared" si="259"/>
        <v>0</v>
      </c>
      <c r="NB71">
        <f t="shared" si="259"/>
        <v>0</v>
      </c>
      <c r="NC71">
        <f t="shared" si="259"/>
        <v>0</v>
      </c>
      <c r="ND71">
        <f t="shared" si="259"/>
        <v>0</v>
      </c>
      <c r="NE71">
        <f t="shared" si="259"/>
        <v>0</v>
      </c>
      <c r="NF71">
        <f t="shared" si="259"/>
        <v>0</v>
      </c>
      <c r="NG71">
        <f t="shared" si="259"/>
        <v>0</v>
      </c>
      <c r="NH71">
        <f t="shared" si="259"/>
        <v>0</v>
      </c>
      <c r="NI71">
        <f t="shared" si="259"/>
        <v>0</v>
      </c>
      <c r="NJ71">
        <f t="shared" si="259"/>
        <v>0</v>
      </c>
      <c r="NK71">
        <f t="shared" si="259"/>
        <v>0</v>
      </c>
      <c r="NL71">
        <f t="shared" si="259"/>
        <v>0</v>
      </c>
      <c r="NM71">
        <f t="shared" si="259"/>
        <v>0</v>
      </c>
      <c r="NN71">
        <f t="shared" si="259"/>
        <v>0</v>
      </c>
      <c r="NO71">
        <f t="shared" si="259"/>
        <v>0</v>
      </c>
      <c r="NP71">
        <f t="shared" si="259"/>
        <v>0</v>
      </c>
      <c r="NQ71">
        <f t="shared" si="259"/>
        <v>0</v>
      </c>
      <c r="NR71">
        <f t="shared" si="259"/>
        <v>0</v>
      </c>
      <c r="NS71">
        <f t="shared" si="259"/>
        <v>0</v>
      </c>
      <c r="NT71">
        <f t="shared" si="259"/>
        <v>0</v>
      </c>
      <c r="NU71">
        <f t="shared" si="259"/>
        <v>0</v>
      </c>
      <c r="NV71">
        <f t="shared" si="259"/>
        <v>0</v>
      </c>
      <c r="NW71">
        <f t="shared" si="259"/>
        <v>0</v>
      </c>
      <c r="NX71">
        <f t="shared" si="259"/>
        <v>0</v>
      </c>
      <c r="NY71">
        <f t="shared" si="259"/>
        <v>0</v>
      </c>
      <c r="NZ71">
        <f t="shared" si="259"/>
        <v>0</v>
      </c>
      <c r="OA71">
        <f t="shared" si="259"/>
        <v>0</v>
      </c>
      <c r="OB71">
        <f t="shared" si="259"/>
        <v>0</v>
      </c>
      <c r="OC71">
        <f t="shared" si="259"/>
        <v>0</v>
      </c>
      <c r="OD71">
        <f t="shared" si="259"/>
        <v>0</v>
      </c>
      <c r="OE71">
        <f t="shared" si="259"/>
        <v>0</v>
      </c>
      <c r="OF71">
        <f t="shared" ref="OF71:OQ71" si="260">IF(OF59&gt;OG59,1,0)</f>
        <v>0</v>
      </c>
      <c r="OG71">
        <f t="shared" si="260"/>
        <v>0</v>
      </c>
      <c r="OH71">
        <f t="shared" si="260"/>
        <v>0</v>
      </c>
      <c r="OI71">
        <f t="shared" si="260"/>
        <v>0</v>
      </c>
      <c r="OJ71">
        <f t="shared" si="260"/>
        <v>0</v>
      </c>
      <c r="OK71">
        <f t="shared" si="260"/>
        <v>0</v>
      </c>
      <c r="OL71">
        <f t="shared" si="260"/>
        <v>0</v>
      </c>
      <c r="OM71">
        <f t="shared" si="260"/>
        <v>0</v>
      </c>
      <c r="ON71">
        <f t="shared" si="260"/>
        <v>0</v>
      </c>
      <c r="OO71">
        <f t="shared" si="260"/>
        <v>0</v>
      </c>
      <c r="OP71">
        <f t="shared" si="260"/>
        <v>0</v>
      </c>
      <c r="OQ71">
        <f t="shared" si="260"/>
        <v>0</v>
      </c>
      <c r="OR71" s="310">
        <f>IF(OR59&gt;OS59,1,0)</f>
        <v>0</v>
      </c>
    </row>
    <row r="72" spans="2:408" x14ac:dyDescent="0.35">
      <c r="B72" s="277"/>
      <c r="C72" t="s">
        <v>316</v>
      </c>
      <c r="E72" s="27">
        <f t="shared" ref="E72:F76" si="261">E48</f>
        <v>44927</v>
      </c>
      <c r="F72" s="27">
        <f t="shared" si="261"/>
        <v>45657</v>
      </c>
      <c r="L72">
        <f t="shared" ref="L72:BW72" si="262">IF(L60&gt;M60,1,0)</f>
        <v>0</v>
      </c>
      <c r="M72">
        <f t="shared" si="262"/>
        <v>0</v>
      </c>
      <c r="N72">
        <f t="shared" si="262"/>
        <v>0</v>
      </c>
      <c r="O72">
        <f t="shared" si="262"/>
        <v>0</v>
      </c>
      <c r="P72">
        <f t="shared" si="262"/>
        <v>0</v>
      </c>
      <c r="Q72">
        <f t="shared" si="262"/>
        <v>0</v>
      </c>
      <c r="R72">
        <f t="shared" si="262"/>
        <v>0</v>
      </c>
      <c r="S72">
        <f t="shared" si="262"/>
        <v>0</v>
      </c>
      <c r="T72">
        <f t="shared" si="262"/>
        <v>0</v>
      </c>
      <c r="U72">
        <f t="shared" si="262"/>
        <v>0</v>
      </c>
      <c r="V72">
        <f t="shared" si="262"/>
        <v>0</v>
      </c>
      <c r="W72">
        <f t="shared" si="262"/>
        <v>0</v>
      </c>
      <c r="X72">
        <f t="shared" si="262"/>
        <v>0</v>
      </c>
      <c r="Y72">
        <f t="shared" si="262"/>
        <v>0</v>
      </c>
      <c r="Z72">
        <f t="shared" si="262"/>
        <v>0</v>
      </c>
      <c r="AA72">
        <f t="shared" si="262"/>
        <v>0</v>
      </c>
      <c r="AB72">
        <f t="shared" si="262"/>
        <v>0</v>
      </c>
      <c r="AC72">
        <f t="shared" si="262"/>
        <v>0</v>
      </c>
      <c r="AD72">
        <f t="shared" si="262"/>
        <v>0</v>
      </c>
      <c r="AE72">
        <f t="shared" si="262"/>
        <v>0</v>
      </c>
      <c r="AF72">
        <f t="shared" si="262"/>
        <v>0</v>
      </c>
      <c r="AG72">
        <f t="shared" si="262"/>
        <v>0</v>
      </c>
      <c r="AH72">
        <f t="shared" si="262"/>
        <v>0</v>
      </c>
      <c r="AI72">
        <f t="shared" si="262"/>
        <v>0</v>
      </c>
      <c r="AJ72">
        <f t="shared" si="262"/>
        <v>0</v>
      </c>
      <c r="AK72">
        <f t="shared" si="262"/>
        <v>0</v>
      </c>
      <c r="AL72">
        <f t="shared" si="262"/>
        <v>0</v>
      </c>
      <c r="AM72">
        <f t="shared" si="262"/>
        <v>0</v>
      </c>
      <c r="AN72">
        <f t="shared" si="262"/>
        <v>0</v>
      </c>
      <c r="AO72">
        <f t="shared" si="262"/>
        <v>0</v>
      </c>
      <c r="AP72">
        <f t="shared" si="262"/>
        <v>0</v>
      </c>
      <c r="AQ72">
        <f t="shared" si="262"/>
        <v>0</v>
      </c>
      <c r="AR72">
        <f t="shared" si="262"/>
        <v>0</v>
      </c>
      <c r="AS72">
        <f t="shared" si="262"/>
        <v>0</v>
      </c>
      <c r="AT72">
        <f t="shared" si="262"/>
        <v>0</v>
      </c>
      <c r="AU72">
        <f t="shared" si="262"/>
        <v>1</v>
      </c>
      <c r="AV72">
        <f t="shared" si="262"/>
        <v>0</v>
      </c>
      <c r="AW72">
        <f t="shared" si="262"/>
        <v>0</v>
      </c>
      <c r="AX72">
        <f t="shared" si="262"/>
        <v>0</v>
      </c>
      <c r="AY72">
        <f t="shared" si="262"/>
        <v>0</v>
      </c>
      <c r="AZ72">
        <f t="shared" si="262"/>
        <v>0</v>
      </c>
      <c r="BA72">
        <f t="shared" si="262"/>
        <v>0</v>
      </c>
      <c r="BB72">
        <f t="shared" si="262"/>
        <v>0</v>
      </c>
      <c r="BC72">
        <f t="shared" si="262"/>
        <v>0</v>
      </c>
      <c r="BD72">
        <f t="shared" si="262"/>
        <v>0</v>
      </c>
      <c r="BE72">
        <f t="shared" si="262"/>
        <v>0</v>
      </c>
      <c r="BF72">
        <f t="shared" si="262"/>
        <v>0</v>
      </c>
      <c r="BG72">
        <f t="shared" si="262"/>
        <v>0</v>
      </c>
      <c r="BH72">
        <f t="shared" si="262"/>
        <v>0</v>
      </c>
      <c r="BI72">
        <f t="shared" si="262"/>
        <v>0</v>
      </c>
      <c r="BJ72">
        <f t="shared" si="262"/>
        <v>0</v>
      </c>
      <c r="BK72">
        <f t="shared" si="262"/>
        <v>0</v>
      </c>
      <c r="BL72">
        <f t="shared" si="262"/>
        <v>0</v>
      </c>
      <c r="BM72">
        <f t="shared" si="262"/>
        <v>0</v>
      </c>
      <c r="BN72">
        <f t="shared" si="262"/>
        <v>0</v>
      </c>
      <c r="BO72">
        <f t="shared" si="262"/>
        <v>0</v>
      </c>
      <c r="BP72">
        <f t="shared" si="262"/>
        <v>0</v>
      </c>
      <c r="BQ72">
        <f t="shared" si="262"/>
        <v>0</v>
      </c>
      <c r="BR72">
        <f t="shared" si="262"/>
        <v>0</v>
      </c>
      <c r="BS72">
        <f t="shared" si="262"/>
        <v>0</v>
      </c>
      <c r="BT72">
        <f t="shared" si="262"/>
        <v>0</v>
      </c>
      <c r="BU72">
        <f t="shared" si="262"/>
        <v>0</v>
      </c>
      <c r="BV72">
        <f t="shared" si="262"/>
        <v>0</v>
      </c>
      <c r="BW72">
        <f t="shared" si="262"/>
        <v>0</v>
      </c>
      <c r="BX72">
        <f t="shared" ref="BX72:EI72" si="263">IF(BX60&gt;BY60,1,0)</f>
        <v>0</v>
      </c>
      <c r="BY72">
        <f t="shared" si="263"/>
        <v>0</v>
      </c>
      <c r="BZ72">
        <f t="shared" si="263"/>
        <v>0</v>
      </c>
      <c r="CA72">
        <f t="shared" si="263"/>
        <v>0</v>
      </c>
      <c r="CB72">
        <f t="shared" si="263"/>
        <v>0</v>
      </c>
      <c r="CC72">
        <f t="shared" si="263"/>
        <v>0</v>
      </c>
      <c r="CD72">
        <f t="shared" si="263"/>
        <v>0</v>
      </c>
      <c r="CE72">
        <f t="shared" si="263"/>
        <v>0</v>
      </c>
      <c r="CF72">
        <f t="shared" si="263"/>
        <v>0</v>
      </c>
      <c r="CG72">
        <f t="shared" si="263"/>
        <v>0</v>
      </c>
      <c r="CH72">
        <f t="shared" si="263"/>
        <v>0</v>
      </c>
      <c r="CI72">
        <f t="shared" si="263"/>
        <v>0</v>
      </c>
      <c r="CJ72">
        <f t="shared" si="263"/>
        <v>0</v>
      </c>
      <c r="CK72">
        <f t="shared" si="263"/>
        <v>0</v>
      </c>
      <c r="CL72">
        <f t="shared" si="263"/>
        <v>0</v>
      </c>
      <c r="CM72">
        <f t="shared" si="263"/>
        <v>0</v>
      </c>
      <c r="CN72">
        <f t="shared" si="263"/>
        <v>0</v>
      </c>
      <c r="CO72">
        <f t="shared" si="263"/>
        <v>0</v>
      </c>
      <c r="CP72">
        <f t="shared" si="263"/>
        <v>0</v>
      </c>
      <c r="CQ72">
        <f t="shared" si="263"/>
        <v>0</v>
      </c>
      <c r="CR72">
        <f t="shared" si="263"/>
        <v>0</v>
      </c>
      <c r="CS72">
        <f t="shared" si="263"/>
        <v>0</v>
      </c>
      <c r="CT72">
        <f t="shared" si="263"/>
        <v>0</v>
      </c>
      <c r="CU72">
        <f t="shared" si="263"/>
        <v>0</v>
      </c>
      <c r="CV72">
        <f t="shared" si="263"/>
        <v>0</v>
      </c>
      <c r="CW72">
        <f t="shared" si="263"/>
        <v>0</v>
      </c>
      <c r="CX72">
        <f t="shared" si="263"/>
        <v>0</v>
      </c>
      <c r="CY72">
        <f t="shared" si="263"/>
        <v>0</v>
      </c>
      <c r="CZ72">
        <f t="shared" si="263"/>
        <v>0</v>
      </c>
      <c r="DA72">
        <f t="shared" si="263"/>
        <v>0</v>
      </c>
      <c r="DB72">
        <f t="shared" si="263"/>
        <v>0</v>
      </c>
      <c r="DC72">
        <f t="shared" si="263"/>
        <v>0</v>
      </c>
      <c r="DD72">
        <f t="shared" si="263"/>
        <v>0</v>
      </c>
      <c r="DE72">
        <f t="shared" si="263"/>
        <v>0</v>
      </c>
      <c r="DF72">
        <f t="shared" si="263"/>
        <v>0</v>
      </c>
      <c r="DG72">
        <f t="shared" si="263"/>
        <v>0</v>
      </c>
      <c r="DH72">
        <f t="shared" si="263"/>
        <v>0</v>
      </c>
      <c r="DI72">
        <f t="shared" si="263"/>
        <v>0</v>
      </c>
      <c r="DJ72">
        <f t="shared" si="263"/>
        <v>0</v>
      </c>
      <c r="DK72">
        <f t="shared" si="263"/>
        <v>0</v>
      </c>
      <c r="DL72">
        <f t="shared" si="263"/>
        <v>0</v>
      </c>
      <c r="DM72">
        <f t="shared" si="263"/>
        <v>0</v>
      </c>
      <c r="DN72">
        <f t="shared" si="263"/>
        <v>0</v>
      </c>
      <c r="DO72">
        <f t="shared" si="263"/>
        <v>0</v>
      </c>
      <c r="DP72">
        <f t="shared" si="263"/>
        <v>0</v>
      </c>
      <c r="DQ72">
        <f t="shared" si="263"/>
        <v>0</v>
      </c>
      <c r="DR72">
        <f t="shared" si="263"/>
        <v>0</v>
      </c>
      <c r="DS72">
        <f t="shared" si="263"/>
        <v>0</v>
      </c>
      <c r="DT72">
        <f t="shared" si="263"/>
        <v>0</v>
      </c>
      <c r="DU72">
        <f t="shared" si="263"/>
        <v>0</v>
      </c>
      <c r="DV72">
        <f t="shared" si="263"/>
        <v>0</v>
      </c>
      <c r="DW72">
        <f t="shared" si="263"/>
        <v>0</v>
      </c>
      <c r="DX72">
        <f t="shared" si="263"/>
        <v>0</v>
      </c>
      <c r="DY72">
        <f t="shared" si="263"/>
        <v>0</v>
      </c>
      <c r="DZ72">
        <f t="shared" si="263"/>
        <v>0</v>
      </c>
      <c r="EA72">
        <f t="shared" si="263"/>
        <v>0</v>
      </c>
      <c r="EB72">
        <f t="shared" si="263"/>
        <v>0</v>
      </c>
      <c r="EC72">
        <f t="shared" si="263"/>
        <v>0</v>
      </c>
      <c r="ED72">
        <f t="shared" si="263"/>
        <v>0</v>
      </c>
      <c r="EE72">
        <f t="shared" si="263"/>
        <v>0</v>
      </c>
      <c r="EF72">
        <f t="shared" si="263"/>
        <v>0</v>
      </c>
      <c r="EG72">
        <f t="shared" si="263"/>
        <v>0</v>
      </c>
      <c r="EH72">
        <f t="shared" si="263"/>
        <v>0</v>
      </c>
      <c r="EI72">
        <f t="shared" si="263"/>
        <v>0</v>
      </c>
      <c r="EJ72">
        <f t="shared" ref="EJ72:GU72" si="264">IF(EJ60&gt;EK60,1,0)</f>
        <v>0</v>
      </c>
      <c r="EK72">
        <f t="shared" si="264"/>
        <v>0</v>
      </c>
      <c r="EL72">
        <f t="shared" si="264"/>
        <v>0</v>
      </c>
      <c r="EM72">
        <f t="shared" si="264"/>
        <v>0</v>
      </c>
      <c r="EN72">
        <f t="shared" si="264"/>
        <v>0</v>
      </c>
      <c r="EO72">
        <f t="shared" si="264"/>
        <v>0</v>
      </c>
      <c r="EP72">
        <f t="shared" si="264"/>
        <v>0</v>
      </c>
      <c r="EQ72">
        <f t="shared" si="264"/>
        <v>0</v>
      </c>
      <c r="ER72">
        <f t="shared" si="264"/>
        <v>0</v>
      </c>
      <c r="ES72">
        <f t="shared" si="264"/>
        <v>0</v>
      </c>
      <c r="ET72">
        <f t="shared" si="264"/>
        <v>0</v>
      </c>
      <c r="EU72">
        <f t="shared" si="264"/>
        <v>0</v>
      </c>
      <c r="EV72">
        <f t="shared" si="264"/>
        <v>0</v>
      </c>
      <c r="EW72">
        <f t="shared" si="264"/>
        <v>0</v>
      </c>
      <c r="EX72">
        <f t="shared" si="264"/>
        <v>0</v>
      </c>
      <c r="EY72">
        <f t="shared" si="264"/>
        <v>0</v>
      </c>
      <c r="EZ72">
        <f t="shared" si="264"/>
        <v>0</v>
      </c>
      <c r="FA72">
        <f t="shared" si="264"/>
        <v>0</v>
      </c>
      <c r="FB72">
        <f t="shared" si="264"/>
        <v>0</v>
      </c>
      <c r="FC72">
        <f t="shared" si="264"/>
        <v>0</v>
      </c>
      <c r="FD72">
        <f t="shared" si="264"/>
        <v>0</v>
      </c>
      <c r="FE72">
        <f t="shared" si="264"/>
        <v>0</v>
      </c>
      <c r="FF72">
        <f t="shared" si="264"/>
        <v>0</v>
      </c>
      <c r="FG72">
        <f t="shared" si="264"/>
        <v>0</v>
      </c>
      <c r="FH72">
        <f t="shared" si="264"/>
        <v>0</v>
      </c>
      <c r="FI72">
        <f t="shared" si="264"/>
        <v>0</v>
      </c>
      <c r="FJ72">
        <f t="shared" si="264"/>
        <v>0</v>
      </c>
      <c r="FK72">
        <f t="shared" si="264"/>
        <v>0</v>
      </c>
      <c r="FL72">
        <f t="shared" si="264"/>
        <v>0</v>
      </c>
      <c r="FM72">
        <f t="shared" si="264"/>
        <v>0</v>
      </c>
      <c r="FN72">
        <f t="shared" si="264"/>
        <v>0</v>
      </c>
      <c r="FO72">
        <f t="shared" si="264"/>
        <v>0</v>
      </c>
      <c r="FP72">
        <f t="shared" si="264"/>
        <v>0</v>
      </c>
      <c r="FQ72">
        <f t="shared" si="264"/>
        <v>0</v>
      </c>
      <c r="FR72">
        <f t="shared" si="264"/>
        <v>0</v>
      </c>
      <c r="FS72">
        <f t="shared" si="264"/>
        <v>0</v>
      </c>
      <c r="FT72">
        <f t="shared" si="264"/>
        <v>0</v>
      </c>
      <c r="FU72">
        <f t="shared" si="264"/>
        <v>0</v>
      </c>
      <c r="FV72">
        <f t="shared" si="264"/>
        <v>0</v>
      </c>
      <c r="FW72">
        <f t="shared" si="264"/>
        <v>0</v>
      </c>
      <c r="FX72">
        <f t="shared" si="264"/>
        <v>0</v>
      </c>
      <c r="FY72">
        <f t="shared" si="264"/>
        <v>0</v>
      </c>
      <c r="FZ72">
        <f t="shared" si="264"/>
        <v>0</v>
      </c>
      <c r="GA72">
        <f t="shared" si="264"/>
        <v>0</v>
      </c>
      <c r="GB72">
        <f t="shared" si="264"/>
        <v>0</v>
      </c>
      <c r="GC72">
        <f t="shared" si="264"/>
        <v>0</v>
      </c>
      <c r="GD72">
        <f t="shared" si="264"/>
        <v>0</v>
      </c>
      <c r="GE72">
        <f t="shared" si="264"/>
        <v>0</v>
      </c>
      <c r="GF72">
        <f t="shared" si="264"/>
        <v>0</v>
      </c>
      <c r="GG72">
        <f t="shared" si="264"/>
        <v>0</v>
      </c>
      <c r="GH72">
        <f t="shared" si="264"/>
        <v>0</v>
      </c>
      <c r="GI72">
        <f t="shared" si="264"/>
        <v>0</v>
      </c>
      <c r="GJ72">
        <f t="shared" si="264"/>
        <v>0</v>
      </c>
      <c r="GK72">
        <f t="shared" si="264"/>
        <v>0</v>
      </c>
      <c r="GL72">
        <f t="shared" si="264"/>
        <v>0</v>
      </c>
      <c r="GM72">
        <f t="shared" si="264"/>
        <v>0</v>
      </c>
      <c r="GN72">
        <f t="shared" si="264"/>
        <v>0</v>
      </c>
      <c r="GO72">
        <f t="shared" si="264"/>
        <v>0</v>
      </c>
      <c r="GP72">
        <f t="shared" si="264"/>
        <v>0</v>
      </c>
      <c r="GQ72">
        <f t="shared" si="264"/>
        <v>0</v>
      </c>
      <c r="GR72">
        <f t="shared" si="264"/>
        <v>0</v>
      </c>
      <c r="GS72">
        <f t="shared" si="264"/>
        <v>0</v>
      </c>
      <c r="GT72">
        <f t="shared" si="264"/>
        <v>0</v>
      </c>
      <c r="GU72">
        <f t="shared" si="264"/>
        <v>0</v>
      </c>
      <c r="GV72">
        <f t="shared" ref="GV72:JG72" si="265">IF(GV60&gt;GW60,1,0)</f>
        <v>0</v>
      </c>
      <c r="GW72">
        <f t="shared" si="265"/>
        <v>0</v>
      </c>
      <c r="GX72">
        <f t="shared" si="265"/>
        <v>0</v>
      </c>
      <c r="GY72">
        <f t="shared" si="265"/>
        <v>0</v>
      </c>
      <c r="GZ72">
        <f t="shared" si="265"/>
        <v>0</v>
      </c>
      <c r="HA72">
        <f t="shared" si="265"/>
        <v>0</v>
      </c>
      <c r="HB72">
        <f t="shared" si="265"/>
        <v>0</v>
      </c>
      <c r="HC72">
        <f t="shared" si="265"/>
        <v>0</v>
      </c>
      <c r="HD72">
        <f t="shared" si="265"/>
        <v>0</v>
      </c>
      <c r="HE72">
        <f t="shared" si="265"/>
        <v>0</v>
      </c>
      <c r="HF72">
        <f t="shared" si="265"/>
        <v>0</v>
      </c>
      <c r="HG72">
        <f t="shared" si="265"/>
        <v>0</v>
      </c>
      <c r="HH72">
        <f t="shared" si="265"/>
        <v>0</v>
      </c>
      <c r="HI72">
        <f t="shared" si="265"/>
        <v>0</v>
      </c>
      <c r="HJ72">
        <f t="shared" si="265"/>
        <v>0</v>
      </c>
      <c r="HK72">
        <f t="shared" si="265"/>
        <v>0</v>
      </c>
      <c r="HL72">
        <f t="shared" si="265"/>
        <v>0</v>
      </c>
      <c r="HM72">
        <f t="shared" si="265"/>
        <v>0</v>
      </c>
      <c r="HN72">
        <f t="shared" si="265"/>
        <v>0</v>
      </c>
      <c r="HO72">
        <f t="shared" si="265"/>
        <v>0</v>
      </c>
      <c r="HP72">
        <f t="shared" si="265"/>
        <v>0</v>
      </c>
      <c r="HQ72">
        <f t="shared" si="265"/>
        <v>0</v>
      </c>
      <c r="HR72">
        <f t="shared" si="265"/>
        <v>0</v>
      </c>
      <c r="HS72">
        <f t="shared" si="265"/>
        <v>0</v>
      </c>
      <c r="HT72">
        <f t="shared" si="265"/>
        <v>0</v>
      </c>
      <c r="HU72">
        <f t="shared" si="265"/>
        <v>0</v>
      </c>
      <c r="HV72">
        <f t="shared" si="265"/>
        <v>0</v>
      </c>
      <c r="HW72">
        <f t="shared" si="265"/>
        <v>0</v>
      </c>
      <c r="HX72">
        <f t="shared" si="265"/>
        <v>0</v>
      </c>
      <c r="HY72">
        <f t="shared" si="265"/>
        <v>0</v>
      </c>
      <c r="HZ72">
        <f t="shared" si="265"/>
        <v>0</v>
      </c>
      <c r="IA72">
        <f t="shared" si="265"/>
        <v>0</v>
      </c>
      <c r="IB72">
        <f t="shared" si="265"/>
        <v>0</v>
      </c>
      <c r="IC72">
        <f t="shared" si="265"/>
        <v>0</v>
      </c>
      <c r="ID72">
        <f t="shared" si="265"/>
        <v>0</v>
      </c>
      <c r="IE72">
        <f t="shared" si="265"/>
        <v>0</v>
      </c>
      <c r="IF72">
        <f t="shared" si="265"/>
        <v>0</v>
      </c>
      <c r="IG72">
        <f t="shared" si="265"/>
        <v>0</v>
      </c>
      <c r="IH72">
        <f t="shared" si="265"/>
        <v>0</v>
      </c>
      <c r="II72">
        <f t="shared" si="265"/>
        <v>0</v>
      </c>
      <c r="IJ72">
        <f t="shared" si="265"/>
        <v>0</v>
      </c>
      <c r="IK72">
        <f t="shared" si="265"/>
        <v>0</v>
      </c>
      <c r="IL72">
        <f t="shared" si="265"/>
        <v>0</v>
      </c>
      <c r="IM72">
        <f t="shared" si="265"/>
        <v>0</v>
      </c>
      <c r="IN72">
        <f t="shared" si="265"/>
        <v>0</v>
      </c>
      <c r="IO72">
        <f t="shared" si="265"/>
        <v>0</v>
      </c>
      <c r="IP72">
        <f t="shared" si="265"/>
        <v>0</v>
      </c>
      <c r="IQ72">
        <f t="shared" si="265"/>
        <v>0</v>
      </c>
      <c r="IR72">
        <f t="shared" si="265"/>
        <v>0</v>
      </c>
      <c r="IS72">
        <f t="shared" si="265"/>
        <v>0</v>
      </c>
      <c r="IT72">
        <f t="shared" si="265"/>
        <v>0</v>
      </c>
      <c r="IU72">
        <f t="shared" si="265"/>
        <v>0</v>
      </c>
      <c r="IV72">
        <f t="shared" si="265"/>
        <v>0</v>
      </c>
      <c r="IW72">
        <f t="shared" si="265"/>
        <v>0</v>
      </c>
      <c r="IX72">
        <f t="shared" si="265"/>
        <v>0</v>
      </c>
      <c r="IY72">
        <f t="shared" si="265"/>
        <v>0</v>
      </c>
      <c r="IZ72">
        <f t="shared" si="265"/>
        <v>0</v>
      </c>
      <c r="JA72">
        <f t="shared" si="265"/>
        <v>0</v>
      </c>
      <c r="JB72">
        <f t="shared" si="265"/>
        <v>0</v>
      </c>
      <c r="JC72">
        <f t="shared" si="265"/>
        <v>0</v>
      </c>
      <c r="JD72">
        <f t="shared" si="265"/>
        <v>0</v>
      </c>
      <c r="JE72">
        <f t="shared" si="265"/>
        <v>0</v>
      </c>
      <c r="JF72">
        <f t="shared" si="265"/>
        <v>0</v>
      </c>
      <c r="JG72">
        <f t="shared" si="265"/>
        <v>0</v>
      </c>
      <c r="JH72">
        <f t="shared" ref="JH72:LS72" si="266">IF(JH60&gt;JI60,1,0)</f>
        <v>0</v>
      </c>
      <c r="JI72">
        <f t="shared" si="266"/>
        <v>0</v>
      </c>
      <c r="JJ72">
        <f t="shared" si="266"/>
        <v>0</v>
      </c>
      <c r="JK72">
        <f t="shared" si="266"/>
        <v>0</v>
      </c>
      <c r="JL72">
        <f t="shared" si="266"/>
        <v>0</v>
      </c>
      <c r="JM72">
        <f t="shared" si="266"/>
        <v>0</v>
      </c>
      <c r="JN72">
        <f t="shared" si="266"/>
        <v>0</v>
      </c>
      <c r="JO72">
        <f t="shared" si="266"/>
        <v>0</v>
      </c>
      <c r="JP72">
        <f t="shared" si="266"/>
        <v>0</v>
      </c>
      <c r="JQ72">
        <f t="shared" si="266"/>
        <v>0</v>
      </c>
      <c r="JR72">
        <f t="shared" si="266"/>
        <v>0</v>
      </c>
      <c r="JS72">
        <f t="shared" si="266"/>
        <v>0</v>
      </c>
      <c r="JT72">
        <f t="shared" si="266"/>
        <v>0</v>
      </c>
      <c r="JU72">
        <f t="shared" si="266"/>
        <v>0</v>
      </c>
      <c r="JV72">
        <f t="shared" si="266"/>
        <v>0</v>
      </c>
      <c r="JW72">
        <f t="shared" si="266"/>
        <v>0</v>
      </c>
      <c r="JX72">
        <f t="shared" si="266"/>
        <v>0</v>
      </c>
      <c r="JY72">
        <f t="shared" si="266"/>
        <v>0</v>
      </c>
      <c r="JZ72">
        <f t="shared" si="266"/>
        <v>0</v>
      </c>
      <c r="KA72">
        <f t="shared" si="266"/>
        <v>0</v>
      </c>
      <c r="KB72">
        <f t="shared" si="266"/>
        <v>0</v>
      </c>
      <c r="KC72">
        <f t="shared" si="266"/>
        <v>0</v>
      </c>
      <c r="KD72">
        <f t="shared" si="266"/>
        <v>0</v>
      </c>
      <c r="KE72">
        <f t="shared" si="266"/>
        <v>0</v>
      </c>
      <c r="KF72">
        <f t="shared" si="266"/>
        <v>0</v>
      </c>
      <c r="KG72">
        <f t="shared" si="266"/>
        <v>0</v>
      </c>
      <c r="KH72">
        <f t="shared" si="266"/>
        <v>0</v>
      </c>
      <c r="KI72">
        <f t="shared" si="266"/>
        <v>0</v>
      </c>
      <c r="KJ72">
        <f t="shared" si="266"/>
        <v>0</v>
      </c>
      <c r="KK72">
        <f t="shared" si="266"/>
        <v>0</v>
      </c>
      <c r="KL72">
        <f t="shared" si="266"/>
        <v>0</v>
      </c>
      <c r="KM72">
        <f t="shared" si="266"/>
        <v>0</v>
      </c>
      <c r="KN72">
        <f t="shared" si="266"/>
        <v>0</v>
      </c>
      <c r="KO72">
        <f t="shared" si="266"/>
        <v>0</v>
      </c>
      <c r="KP72">
        <f t="shared" si="266"/>
        <v>0</v>
      </c>
      <c r="KQ72">
        <f t="shared" si="266"/>
        <v>0</v>
      </c>
      <c r="KR72">
        <f t="shared" si="266"/>
        <v>0</v>
      </c>
      <c r="KS72">
        <f t="shared" si="266"/>
        <v>0</v>
      </c>
      <c r="KT72">
        <f t="shared" si="266"/>
        <v>0</v>
      </c>
      <c r="KU72">
        <f t="shared" si="266"/>
        <v>0</v>
      </c>
      <c r="KV72">
        <f t="shared" si="266"/>
        <v>0</v>
      </c>
      <c r="KW72">
        <f t="shared" si="266"/>
        <v>0</v>
      </c>
      <c r="KX72">
        <f t="shared" si="266"/>
        <v>0</v>
      </c>
      <c r="KY72">
        <f t="shared" si="266"/>
        <v>0</v>
      </c>
      <c r="KZ72">
        <f t="shared" si="266"/>
        <v>0</v>
      </c>
      <c r="LA72">
        <f t="shared" si="266"/>
        <v>0</v>
      </c>
      <c r="LB72">
        <f t="shared" si="266"/>
        <v>0</v>
      </c>
      <c r="LC72">
        <f t="shared" si="266"/>
        <v>0</v>
      </c>
      <c r="LD72">
        <f t="shared" si="266"/>
        <v>0</v>
      </c>
      <c r="LE72">
        <f t="shared" si="266"/>
        <v>0</v>
      </c>
      <c r="LF72">
        <f t="shared" si="266"/>
        <v>0</v>
      </c>
      <c r="LG72">
        <f t="shared" si="266"/>
        <v>0</v>
      </c>
      <c r="LH72">
        <f t="shared" si="266"/>
        <v>0</v>
      </c>
      <c r="LI72">
        <f t="shared" si="266"/>
        <v>0</v>
      </c>
      <c r="LJ72">
        <f t="shared" si="266"/>
        <v>0</v>
      </c>
      <c r="LK72">
        <f t="shared" si="266"/>
        <v>0</v>
      </c>
      <c r="LL72">
        <f t="shared" si="266"/>
        <v>0</v>
      </c>
      <c r="LM72">
        <f t="shared" si="266"/>
        <v>0</v>
      </c>
      <c r="LN72">
        <f t="shared" si="266"/>
        <v>0</v>
      </c>
      <c r="LO72">
        <f t="shared" si="266"/>
        <v>0</v>
      </c>
      <c r="LP72">
        <f t="shared" si="266"/>
        <v>0</v>
      </c>
      <c r="LQ72">
        <f t="shared" si="266"/>
        <v>0</v>
      </c>
      <c r="LR72">
        <f t="shared" si="266"/>
        <v>0</v>
      </c>
      <c r="LS72">
        <f t="shared" si="266"/>
        <v>0</v>
      </c>
      <c r="LT72">
        <f t="shared" ref="LT72:OE72" si="267">IF(LT60&gt;LU60,1,0)</f>
        <v>0</v>
      </c>
      <c r="LU72">
        <f t="shared" si="267"/>
        <v>0</v>
      </c>
      <c r="LV72">
        <f t="shared" si="267"/>
        <v>0</v>
      </c>
      <c r="LW72">
        <f t="shared" si="267"/>
        <v>0</v>
      </c>
      <c r="LX72">
        <f t="shared" si="267"/>
        <v>0</v>
      </c>
      <c r="LY72">
        <f t="shared" si="267"/>
        <v>0</v>
      </c>
      <c r="LZ72">
        <f t="shared" si="267"/>
        <v>0</v>
      </c>
      <c r="MA72">
        <f t="shared" si="267"/>
        <v>0</v>
      </c>
      <c r="MB72">
        <f t="shared" si="267"/>
        <v>0</v>
      </c>
      <c r="MC72">
        <f t="shared" si="267"/>
        <v>0</v>
      </c>
      <c r="MD72">
        <f t="shared" si="267"/>
        <v>0</v>
      </c>
      <c r="ME72">
        <f t="shared" si="267"/>
        <v>0</v>
      </c>
      <c r="MF72">
        <f t="shared" si="267"/>
        <v>0</v>
      </c>
      <c r="MG72">
        <f t="shared" si="267"/>
        <v>0</v>
      </c>
      <c r="MH72">
        <f t="shared" si="267"/>
        <v>0</v>
      </c>
      <c r="MI72">
        <f t="shared" si="267"/>
        <v>0</v>
      </c>
      <c r="MJ72">
        <f t="shared" si="267"/>
        <v>0</v>
      </c>
      <c r="MK72">
        <f t="shared" si="267"/>
        <v>0</v>
      </c>
      <c r="ML72">
        <f t="shared" si="267"/>
        <v>0</v>
      </c>
      <c r="MM72">
        <f t="shared" si="267"/>
        <v>0</v>
      </c>
      <c r="MN72">
        <f t="shared" si="267"/>
        <v>0</v>
      </c>
      <c r="MO72">
        <f t="shared" si="267"/>
        <v>0</v>
      </c>
      <c r="MP72">
        <f t="shared" si="267"/>
        <v>0</v>
      </c>
      <c r="MQ72">
        <f t="shared" si="267"/>
        <v>0</v>
      </c>
      <c r="MR72">
        <f t="shared" si="267"/>
        <v>0</v>
      </c>
      <c r="MS72">
        <f t="shared" si="267"/>
        <v>0</v>
      </c>
      <c r="MT72">
        <f t="shared" si="267"/>
        <v>0</v>
      </c>
      <c r="MU72">
        <f t="shared" si="267"/>
        <v>0</v>
      </c>
      <c r="MV72">
        <f t="shared" si="267"/>
        <v>0</v>
      </c>
      <c r="MW72">
        <f t="shared" si="267"/>
        <v>0</v>
      </c>
      <c r="MX72">
        <f t="shared" si="267"/>
        <v>0</v>
      </c>
      <c r="MY72">
        <f t="shared" si="267"/>
        <v>0</v>
      </c>
      <c r="MZ72">
        <f t="shared" si="267"/>
        <v>0</v>
      </c>
      <c r="NA72">
        <f t="shared" si="267"/>
        <v>0</v>
      </c>
      <c r="NB72">
        <f t="shared" si="267"/>
        <v>0</v>
      </c>
      <c r="NC72">
        <f t="shared" si="267"/>
        <v>0</v>
      </c>
      <c r="ND72">
        <f t="shared" si="267"/>
        <v>0</v>
      </c>
      <c r="NE72">
        <f t="shared" si="267"/>
        <v>0</v>
      </c>
      <c r="NF72">
        <f t="shared" si="267"/>
        <v>0</v>
      </c>
      <c r="NG72">
        <f t="shared" si="267"/>
        <v>0</v>
      </c>
      <c r="NH72">
        <f t="shared" si="267"/>
        <v>0</v>
      </c>
      <c r="NI72">
        <f t="shared" si="267"/>
        <v>0</v>
      </c>
      <c r="NJ72">
        <f t="shared" si="267"/>
        <v>0</v>
      </c>
      <c r="NK72">
        <f t="shared" si="267"/>
        <v>0</v>
      </c>
      <c r="NL72">
        <f t="shared" si="267"/>
        <v>0</v>
      </c>
      <c r="NM72">
        <f t="shared" si="267"/>
        <v>0</v>
      </c>
      <c r="NN72">
        <f t="shared" si="267"/>
        <v>0</v>
      </c>
      <c r="NO72">
        <f t="shared" si="267"/>
        <v>0</v>
      </c>
      <c r="NP72">
        <f t="shared" si="267"/>
        <v>0</v>
      </c>
      <c r="NQ72">
        <f t="shared" si="267"/>
        <v>0</v>
      </c>
      <c r="NR72">
        <f t="shared" si="267"/>
        <v>0</v>
      </c>
      <c r="NS72">
        <f t="shared" si="267"/>
        <v>0</v>
      </c>
      <c r="NT72">
        <f t="shared" si="267"/>
        <v>0</v>
      </c>
      <c r="NU72">
        <f t="shared" si="267"/>
        <v>0</v>
      </c>
      <c r="NV72">
        <f t="shared" si="267"/>
        <v>0</v>
      </c>
      <c r="NW72">
        <f t="shared" si="267"/>
        <v>0</v>
      </c>
      <c r="NX72">
        <f t="shared" si="267"/>
        <v>0</v>
      </c>
      <c r="NY72">
        <f t="shared" si="267"/>
        <v>0</v>
      </c>
      <c r="NZ72">
        <f t="shared" si="267"/>
        <v>0</v>
      </c>
      <c r="OA72">
        <f t="shared" si="267"/>
        <v>0</v>
      </c>
      <c r="OB72">
        <f t="shared" si="267"/>
        <v>0</v>
      </c>
      <c r="OC72">
        <f t="shared" si="267"/>
        <v>0</v>
      </c>
      <c r="OD72">
        <f t="shared" si="267"/>
        <v>0</v>
      </c>
      <c r="OE72">
        <f t="shared" si="267"/>
        <v>0</v>
      </c>
      <c r="OF72">
        <f t="shared" ref="OF72:OR72" si="268">IF(OF60&gt;OG60,1,0)</f>
        <v>0</v>
      </c>
      <c r="OG72">
        <f t="shared" si="268"/>
        <v>0</v>
      </c>
      <c r="OH72">
        <f t="shared" si="268"/>
        <v>0</v>
      </c>
      <c r="OI72">
        <f t="shared" si="268"/>
        <v>0</v>
      </c>
      <c r="OJ72">
        <f t="shared" si="268"/>
        <v>0</v>
      </c>
      <c r="OK72">
        <f t="shared" si="268"/>
        <v>0</v>
      </c>
      <c r="OL72">
        <f t="shared" si="268"/>
        <v>0</v>
      </c>
      <c r="OM72">
        <f t="shared" si="268"/>
        <v>0</v>
      </c>
      <c r="ON72">
        <f t="shared" si="268"/>
        <v>0</v>
      </c>
      <c r="OO72">
        <f t="shared" si="268"/>
        <v>0</v>
      </c>
      <c r="OP72">
        <f t="shared" si="268"/>
        <v>0</v>
      </c>
      <c r="OQ72">
        <f t="shared" si="268"/>
        <v>0</v>
      </c>
      <c r="OR72" s="310">
        <f t="shared" si="268"/>
        <v>0</v>
      </c>
    </row>
    <row r="73" spans="2:408" x14ac:dyDescent="0.35">
      <c r="B73" s="277"/>
      <c r="C73" t="s">
        <v>317</v>
      </c>
      <c r="E73" s="27">
        <f t="shared" si="261"/>
        <v>45658</v>
      </c>
      <c r="F73" s="27">
        <f t="shared" si="261"/>
        <v>56614</v>
      </c>
      <c r="L73">
        <f t="shared" ref="L73:BW73" si="269">IF(L61&gt;M61,1,0)</f>
        <v>0</v>
      </c>
      <c r="M73">
        <f t="shared" si="269"/>
        <v>0</v>
      </c>
      <c r="N73">
        <f t="shared" si="269"/>
        <v>0</v>
      </c>
      <c r="O73">
        <f t="shared" si="269"/>
        <v>0</v>
      </c>
      <c r="P73">
        <f t="shared" si="269"/>
        <v>0</v>
      </c>
      <c r="Q73">
        <f t="shared" si="269"/>
        <v>0</v>
      </c>
      <c r="R73">
        <f t="shared" si="269"/>
        <v>0</v>
      </c>
      <c r="S73">
        <f t="shared" si="269"/>
        <v>0</v>
      </c>
      <c r="T73">
        <f t="shared" si="269"/>
        <v>0</v>
      </c>
      <c r="U73">
        <f t="shared" si="269"/>
        <v>0</v>
      </c>
      <c r="V73">
        <f t="shared" si="269"/>
        <v>0</v>
      </c>
      <c r="W73">
        <f t="shared" si="269"/>
        <v>0</v>
      </c>
      <c r="X73">
        <f t="shared" si="269"/>
        <v>0</v>
      </c>
      <c r="Y73">
        <f t="shared" si="269"/>
        <v>0</v>
      </c>
      <c r="Z73">
        <f t="shared" si="269"/>
        <v>0</v>
      </c>
      <c r="AA73">
        <f t="shared" si="269"/>
        <v>0</v>
      </c>
      <c r="AB73">
        <f t="shared" si="269"/>
        <v>0</v>
      </c>
      <c r="AC73">
        <f t="shared" si="269"/>
        <v>0</v>
      </c>
      <c r="AD73">
        <f t="shared" si="269"/>
        <v>0</v>
      </c>
      <c r="AE73">
        <f t="shared" si="269"/>
        <v>0</v>
      </c>
      <c r="AF73">
        <f t="shared" si="269"/>
        <v>0</v>
      </c>
      <c r="AG73">
        <f t="shared" si="269"/>
        <v>0</v>
      </c>
      <c r="AH73">
        <f t="shared" si="269"/>
        <v>0</v>
      </c>
      <c r="AI73">
        <f t="shared" si="269"/>
        <v>0</v>
      </c>
      <c r="AJ73">
        <f t="shared" si="269"/>
        <v>0</v>
      </c>
      <c r="AK73">
        <f t="shared" si="269"/>
        <v>0</v>
      </c>
      <c r="AL73">
        <f t="shared" si="269"/>
        <v>0</v>
      </c>
      <c r="AM73">
        <f t="shared" si="269"/>
        <v>0</v>
      </c>
      <c r="AN73">
        <f t="shared" si="269"/>
        <v>0</v>
      </c>
      <c r="AO73">
        <f t="shared" si="269"/>
        <v>0</v>
      </c>
      <c r="AP73">
        <f t="shared" si="269"/>
        <v>0</v>
      </c>
      <c r="AQ73">
        <f t="shared" si="269"/>
        <v>0</v>
      </c>
      <c r="AR73">
        <f t="shared" si="269"/>
        <v>0</v>
      </c>
      <c r="AS73">
        <f t="shared" si="269"/>
        <v>0</v>
      </c>
      <c r="AT73">
        <f t="shared" si="269"/>
        <v>0</v>
      </c>
      <c r="AU73">
        <f t="shared" si="269"/>
        <v>0</v>
      </c>
      <c r="AV73">
        <f t="shared" si="269"/>
        <v>0</v>
      </c>
      <c r="AW73">
        <f t="shared" si="269"/>
        <v>0</v>
      </c>
      <c r="AX73">
        <f t="shared" si="269"/>
        <v>0</v>
      </c>
      <c r="AY73">
        <f t="shared" si="269"/>
        <v>0</v>
      </c>
      <c r="AZ73">
        <f t="shared" si="269"/>
        <v>0</v>
      </c>
      <c r="BA73">
        <f t="shared" si="269"/>
        <v>0</v>
      </c>
      <c r="BB73">
        <f t="shared" si="269"/>
        <v>0</v>
      </c>
      <c r="BC73">
        <f t="shared" si="269"/>
        <v>0</v>
      </c>
      <c r="BD73">
        <f t="shared" si="269"/>
        <v>0</v>
      </c>
      <c r="BE73">
        <f t="shared" si="269"/>
        <v>0</v>
      </c>
      <c r="BF73">
        <f t="shared" si="269"/>
        <v>0</v>
      </c>
      <c r="BG73">
        <f t="shared" si="269"/>
        <v>0</v>
      </c>
      <c r="BH73">
        <f t="shared" si="269"/>
        <v>0</v>
      </c>
      <c r="BI73">
        <f t="shared" si="269"/>
        <v>0</v>
      </c>
      <c r="BJ73">
        <f t="shared" si="269"/>
        <v>0</v>
      </c>
      <c r="BK73">
        <f t="shared" si="269"/>
        <v>0</v>
      </c>
      <c r="BL73">
        <f t="shared" si="269"/>
        <v>0</v>
      </c>
      <c r="BM73">
        <f t="shared" si="269"/>
        <v>0</v>
      </c>
      <c r="BN73">
        <f t="shared" si="269"/>
        <v>0</v>
      </c>
      <c r="BO73">
        <f t="shared" si="269"/>
        <v>0</v>
      </c>
      <c r="BP73">
        <f t="shared" si="269"/>
        <v>0</v>
      </c>
      <c r="BQ73">
        <f t="shared" si="269"/>
        <v>0</v>
      </c>
      <c r="BR73">
        <f t="shared" si="269"/>
        <v>0</v>
      </c>
      <c r="BS73">
        <f t="shared" si="269"/>
        <v>0</v>
      </c>
      <c r="BT73">
        <f t="shared" si="269"/>
        <v>0</v>
      </c>
      <c r="BU73">
        <f t="shared" si="269"/>
        <v>0</v>
      </c>
      <c r="BV73">
        <f t="shared" si="269"/>
        <v>0</v>
      </c>
      <c r="BW73">
        <f t="shared" si="269"/>
        <v>0</v>
      </c>
      <c r="BX73">
        <f t="shared" ref="BX73:EI73" si="270">IF(BX61&gt;BY61,1,0)</f>
        <v>0</v>
      </c>
      <c r="BY73">
        <f t="shared" si="270"/>
        <v>0</v>
      </c>
      <c r="BZ73">
        <f t="shared" si="270"/>
        <v>0</v>
      </c>
      <c r="CA73">
        <f t="shared" si="270"/>
        <v>0</v>
      </c>
      <c r="CB73">
        <f t="shared" si="270"/>
        <v>0</v>
      </c>
      <c r="CC73">
        <f t="shared" si="270"/>
        <v>0</v>
      </c>
      <c r="CD73">
        <f t="shared" si="270"/>
        <v>0</v>
      </c>
      <c r="CE73">
        <f t="shared" si="270"/>
        <v>0</v>
      </c>
      <c r="CF73">
        <f t="shared" si="270"/>
        <v>0</v>
      </c>
      <c r="CG73">
        <f t="shared" si="270"/>
        <v>0</v>
      </c>
      <c r="CH73">
        <f t="shared" si="270"/>
        <v>0</v>
      </c>
      <c r="CI73">
        <f t="shared" si="270"/>
        <v>0</v>
      </c>
      <c r="CJ73">
        <f t="shared" si="270"/>
        <v>0</v>
      </c>
      <c r="CK73">
        <f t="shared" si="270"/>
        <v>0</v>
      </c>
      <c r="CL73">
        <f t="shared" si="270"/>
        <v>0</v>
      </c>
      <c r="CM73">
        <f t="shared" si="270"/>
        <v>0</v>
      </c>
      <c r="CN73">
        <f t="shared" si="270"/>
        <v>0</v>
      </c>
      <c r="CO73">
        <f t="shared" si="270"/>
        <v>0</v>
      </c>
      <c r="CP73">
        <f t="shared" si="270"/>
        <v>0</v>
      </c>
      <c r="CQ73">
        <f t="shared" si="270"/>
        <v>0</v>
      </c>
      <c r="CR73">
        <f t="shared" si="270"/>
        <v>0</v>
      </c>
      <c r="CS73">
        <f t="shared" si="270"/>
        <v>0</v>
      </c>
      <c r="CT73">
        <f t="shared" si="270"/>
        <v>0</v>
      </c>
      <c r="CU73">
        <f t="shared" si="270"/>
        <v>0</v>
      </c>
      <c r="CV73">
        <f t="shared" si="270"/>
        <v>0</v>
      </c>
      <c r="CW73">
        <f t="shared" si="270"/>
        <v>0</v>
      </c>
      <c r="CX73">
        <f t="shared" si="270"/>
        <v>0</v>
      </c>
      <c r="CY73">
        <f t="shared" si="270"/>
        <v>0</v>
      </c>
      <c r="CZ73">
        <f t="shared" si="270"/>
        <v>0</v>
      </c>
      <c r="DA73">
        <f t="shared" si="270"/>
        <v>0</v>
      </c>
      <c r="DB73">
        <f t="shared" si="270"/>
        <v>0</v>
      </c>
      <c r="DC73">
        <f t="shared" si="270"/>
        <v>0</v>
      </c>
      <c r="DD73">
        <f t="shared" si="270"/>
        <v>0</v>
      </c>
      <c r="DE73">
        <f t="shared" si="270"/>
        <v>0</v>
      </c>
      <c r="DF73">
        <f t="shared" si="270"/>
        <v>0</v>
      </c>
      <c r="DG73">
        <f t="shared" si="270"/>
        <v>0</v>
      </c>
      <c r="DH73">
        <f t="shared" si="270"/>
        <v>0</v>
      </c>
      <c r="DI73">
        <f t="shared" si="270"/>
        <v>0</v>
      </c>
      <c r="DJ73">
        <f t="shared" si="270"/>
        <v>0</v>
      </c>
      <c r="DK73">
        <f t="shared" si="270"/>
        <v>0</v>
      </c>
      <c r="DL73">
        <f t="shared" si="270"/>
        <v>0</v>
      </c>
      <c r="DM73">
        <f t="shared" si="270"/>
        <v>0</v>
      </c>
      <c r="DN73">
        <f t="shared" si="270"/>
        <v>0</v>
      </c>
      <c r="DO73">
        <f t="shared" si="270"/>
        <v>0</v>
      </c>
      <c r="DP73">
        <f t="shared" si="270"/>
        <v>0</v>
      </c>
      <c r="DQ73">
        <f t="shared" si="270"/>
        <v>0</v>
      </c>
      <c r="DR73">
        <f t="shared" si="270"/>
        <v>0</v>
      </c>
      <c r="DS73">
        <f t="shared" si="270"/>
        <v>0</v>
      </c>
      <c r="DT73">
        <f t="shared" si="270"/>
        <v>0</v>
      </c>
      <c r="DU73">
        <f t="shared" si="270"/>
        <v>0</v>
      </c>
      <c r="DV73">
        <f t="shared" si="270"/>
        <v>0</v>
      </c>
      <c r="DW73">
        <f t="shared" si="270"/>
        <v>0</v>
      </c>
      <c r="DX73">
        <f t="shared" si="270"/>
        <v>0</v>
      </c>
      <c r="DY73">
        <f t="shared" si="270"/>
        <v>0</v>
      </c>
      <c r="DZ73">
        <f t="shared" si="270"/>
        <v>0</v>
      </c>
      <c r="EA73">
        <f t="shared" si="270"/>
        <v>0</v>
      </c>
      <c r="EB73">
        <f t="shared" si="270"/>
        <v>0</v>
      </c>
      <c r="EC73">
        <f t="shared" si="270"/>
        <v>0</v>
      </c>
      <c r="ED73">
        <f t="shared" si="270"/>
        <v>0</v>
      </c>
      <c r="EE73">
        <f t="shared" si="270"/>
        <v>0</v>
      </c>
      <c r="EF73">
        <f t="shared" si="270"/>
        <v>0</v>
      </c>
      <c r="EG73">
        <f t="shared" si="270"/>
        <v>0</v>
      </c>
      <c r="EH73">
        <f t="shared" si="270"/>
        <v>0</v>
      </c>
      <c r="EI73">
        <f t="shared" si="270"/>
        <v>0</v>
      </c>
      <c r="EJ73">
        <f t="shared" ref="EJ73:GU73" si="271">IF(EJ61&gt;EK61,1,0)</f>
        <v>0</v>
      </c>
      <c r="EK73">
        <f t="shared" si="271"/>
        <v>0</v>
      </c>
      <c r="EL73">
        <f t="shared" si="271"/>
        <v>0</v>
      </c>
      <c r="EM73">
        <f t="shared" si="271"/>
        <v>0</v>
      </c>
      <c r="EN73">
        <f t="shared" si="271"/>
        <v>0</v>
      </c>
      <c r="EO73">
        <f t="shared" si="271"/>
        <v>0</v>
      </c>
      <c r="EP73">
        <f t="shared" si="271"/>
        <v>0</v>
      </c>
      <c r="EQ73">
        <f t="shared" si="271"/>
        <v>0</v>
      </c>
      <c r="ER73">
        <f t="shared" si="271"/>
        <v>0</v>
      </c>
      <c r="ES73">
        <f t="shared" si="271"/>
        <v>0</v>
      </c>
      <c r="ET73">
        <f t="shared" si="271"/>
        <v>0</v>
      </c>
      <c r="EU73">
        <f t="shared" si="271"/>
        <v>0</v>
      </c>
      <c r="EV73">
        <f t="shared" si="271"/>
        <v>0</v>
      </c>
      <c r="EW73">
        <f t="shared" si="271"/>
        <v>0</v>
      </c>
      <c r="EX73">
        <f t="shared" si="271"/>
        <v>0</v>
      </c>
      <c r="EY73">
        <f t="shared" si="271"/>
        <v>0</v>
      </c>
      <c r="EZ73">
        <f t="shared" si="271"/>
        <v>0</v>
      </c>
      <c r="FA73">
        <f t="shared" si="271"/>
        <v>0</v>
      </c>
      <c r="FB73">
        <f t="shared" si="271"/>
        <v>0</v>
      </c>
      <c r="FC73">
        <f t="shared" si="271"/>
        <v>0</v>
      </c>
      <c r="FD73">
        <f t="shared" si="271"/>
        <v>0</v>
      </c>
      <c r="FE73">
        <f t="shared" si="271"/>
        <v>0</v>
      </c>
      <c r="FF73">
        <f t="shared" si="271"/>
        <v>0</v>
      </c>
      <c r="FG73">
        <f t="shared" si="271"/>
        <v>0</v>
      </c>
      <c r="FH73">
        <f t="shared" si="271"/>
        <v>0</v>
      </c>
      <c r="FI73">
        <f t="shared" si="271"/>
        <v>0</v>
      </c>
      <c r="FJ73">
        <f t="shared" si="271"/>
        <v>0</v>
      </c>
      <c r="FK73">
        <f t="shared" si="271"/>
        <v>0</v>
      </c>
      <c r="FL73">
        <f t="shared" si="271"/>
        <v>0</v>
      </c>
      <c r="FM73">
        <f t="shared" si="271"/>
        <v>0</v>
      </c>
      <c r="FN73">
        <f t="shared" si="271"/>
        <v>0</v>
      </c>
      <c r="FO73">
        <f t="shared" si="271"/>
        <v>0</v>
      </c>
      <c r="FP73">
        <f t="shared" si="271"/>
        <v>0</v>
      </c>
      <c r="FQ73">
        <f t="shared" si="271"/>
        <v>0</v>
      </c>
      <c r="FR73">
        <f t="shared" si="271"/>
        <v>0</v>
      </c>
      <c r="FS73">
        <f t="shared" si="271"/>
        <v>0</v>
      </c>
      <c r="FT73">
        <f t="shared" si="271"/>
        <v>0</v>
      </c>
      <c r="FU73">
        <f t="shared" si="271"/>
        <v>0</v>
      </c>
      <c r="FV73">
        <f t="shared" si="271"/>
        <v>0</v>
      </c>
      <c r="FW73">
        <f t="shared" si="271"/>
        <v>0</v>
      </c>
      <c r="FX73">
        <f t="shared" si="271"/>
        <v>0</v>
      </c>
      <c r="FY73">
        <f t="shared" si="271"/>
        <v>0</v>
      </c>
      <c r="FZ73">
        <f t="shared" si="271"/>
        <v>0</v>
      </c>
      <c r="GA73">
        <f t="shared" si="271"/>
        <v>0</v>
      </c>
      <c r="GB73">
        <f t="shared" si="271"/>
        <v>0</v>
      </c>
      <c r="GC73">
        <f t="shared" si="271"/>
        <v>0</v>
      </c>
      <c r="GD73">
        <f t="shared" si="271"/>
        <v>0</v>
      </c>
      <c r="GE73">
        <f t="shared" si="271"/>
        <v>0</v>
      </c>
      <c r="GF73">
        <f t="shared" si="271"/>
        <v>0</v>
      </c>
      <c r="GG73">
        <f t="shared" si="271"/>
        <v>0</v>
      </c>
      <c r="GH73">
        <f t="shared" si="271"/>
        <v>0</v>
      </c>
      <c r="GI73">
        <f t="shared" si="271"/>
        <v>0</v>
      </c>
      <c r="GJ73">
        <f t="shared" si="271"/>
        <v>0</v>
      </c>
      <c r="GK73">
        <f t="shared" si="271"/>
        <v>0</v>
      </c>
      <c r="GL73">
        <f t="shared" si="271"/>
        <v>0</v>
      </c>
      <c r="GM73">
        <f t="shared" si="271"/>
        <v>0</v>
      </c>
      <c r="GN73">
        <f t="shared" si="271"/>
        <v>0</v>
      </c>
      <c r="GO73">
        <f t="shared" si="271"/>
        <v>0</v>
      </c>
      <c r="GP73">
        <f t="shared" si="271"/>
        <v>0</v>
      </c>
      <c r="GQ73">
        <f t="shared" si="271"/>
        <v>0</v>
      </c>
      <c r="GR73">
        <f t="shared" si="271"/>
        <v>0</v>
      </c>
      <c r="GS73">
        <f t="shared" si="271"/>
        <v>0</v>
      </c>
      <c r="GT73">
        <f t="shared" si="271"/>
        <v>0</v>
      </c>
      <c r="GU73">
        <f t="shared" si="271"/>
        <v>0</v>
      </c>
      <c r="GV73">
        <f t="shared" ref="GV73:JG73" si="272">IF(GV61&gt;GW61,1,0)</f>
        <v>0</v>
      </c>
      <c r="GW73">
        <f t="shared" si="272"/>
        <v>0</v>
      </c>
      <c r="GX73">
        <f t="shared" si="272"/>
        <v>0</v>
      </c>
      <c r="GY73">
        <f t="shared" si="272"/>
        <v>0</v>
      </c>
      <c r="GZ73">
        <f t="shared" si="272"/>
        <v>0</v>
      </c>
      <c r="HA73">
        <f t="shared" si="272"/>
        <v>0</v>
      </c>
      <c r="HB73">
        <f t="shared" si="272"/>
        <v>0</v>
      </c>
      <c r="HC73">
        <f t="shared" si="272"/>
        <v>0</v>
      </c>
      <c r="HD73">
        <f t="shared" si="272"/>
        <v>0</v>
      </c>
      <c r="HE73">
        <f t="shared" si="272"/>
        <v>0</v>
      </c>
      <c r="HF73">
        <f t="shared" si="272"/>
        <v>0</v>
      </c>
      <c r="HG73">
        <f t="shared" si="272"/>
        <v>0</v>
      </c>
      <c r="HH73">
        <f t="shared" si="272"/>
        <v>0</v>
      </c>
      <c r="HI73">
        <f t="shared" si="272"/>
        <v>0</v>
      </c>
      <c r="HJ73">
        <f t="shared" si="272"/>
        <v>0</v>
      </c>
      <c r="HK73">
        <f t="shared" si="272"/>
        <v>0</v>
      </c>
      <c r="HL73">
        <f t="shared" si="272"/>
        <v>0</v>
      </c>
      <c r="HM73">
        <f t="shared" si="272"/>
        <v>0</v>
      </c>
      <c r="HN73">
        <f t="shared" si="272"/>
        <v>0</v>
      </c>
      <c r="HO73">
        <f t="shared" si="272"/>
        <v>0</v>
      </c>
      <c r="HP73">
        <f t="shared" si="272"/>
        <v>0</v>
      </c>
      <c r="HQ73">
        <f t="shared" si="272"/>
        <v>0</v>
      </c>
      <c r="HR73">
        <f t="shared" si="272"/>
        <v>0</v>
      </c>
      <c r="HS73">
        <f t="shared" si="272"/>
        <v>0</v>
      </c>
      <c r="HT73">
        <f t="shared" si="272"/>
        <v>0</v>
      </c>
      <c r="HU73">
        <f t="shared" si="272"/>
        <v>0</v>
      </c>
      <c r="HV73">
        <f t="shared" si="272"/>
        <v>0</v>
      </c>
      <c r="HW73">
        <f t="shared" si="272"/>
        <v>0</v>
      </c>
      <c r="HX73">
        <f t="shared" si="272"/>
        <v>0</v>
      </c>
      <c r="HY73">
        <f t="shared" si="272"/>
        <v>0</v>
      </c>
      <c r="HZ73">
        <f t="shared" si="272"/>
        <v>0</v>
      </c>
      <c r="IA73">
        <f t="shared" si="272"/>
        <v>0</v>
      </c>
      <c r="IB73">
        <f t="shared" si="272"/>
        <v>0</v>
      </c>
      <c r="IC73">
        <f t="shared" si="272"/>
        <v>0</v>
      </c>
      <c r="ID73">
        <f t="shared" si="272"/>
        <v>0</v>
      </c>
      <c r="IE73">
        <f t="shared" si="272"/>
        <v>0</v>
      </c>
      <c r="IF73">
        <f t="shared" si="272"/>
        <v>0</v>
      </c>
      <c r="IG73">
        <f t="shared" si="272"/>
        <v>0</v>
      </c>
      <c r="IH73">
        <f t="shared" si="272"/>
        <v>0</v>
      </c>
      <c r="II73">
        <f t="shared" si="272"/>
        <v>0</v>
      </c>
      <c r="IJ73">
        <f t="shared" si="272"/>
        <v>0</v>
      </c>
      <c r="IK73">
        <f t="shared" si="272"/>
        <v>0</v>
      </c>
      <c r="IL73">
        <f t="shared" si="272"/>
        <v>0</v>
      </c>
      <c r="IM73">
        <f t="shared" si="272"/>
        <v>0</v>
      </c>
      <c r="IN73">
        <f t="shared" si="272"/>
        <v>0</v>
      </c>
      <c r="IO73">
        <f t="shared" si="272"/>
        <v>0</v>
      </c>
      <c r="IP73">
        <f t="shared" si="272"/>
        <v>0</v>
      </c>
      <c r="IQ73">
        <f t="shared" si="272"/>
        <v>0</v>
      </c>
      <c r="IR73">
        <f t="shared" si="272"/>
        <v>0</v>
      </c>
      <c r="IS73">
        <f t="shared" si="272"/>
        <v>0</v>
      </c>
      <c r="IT73">
        <f t="shared" si="272"/>
        <v>0</v>
      </c>
      <c r="IU73">
        <f t="shared" si="272"/>
        <v>0</v>
      </c>
      <c r="IV73">
        <f t="shared" si="272"/>
        <v>0</v>
      </c>
      <c r="IW73">
        <f t="shared" si="272"/>
        <v>0</v>
      </c>
      <c r="IX73">
        <f t="shared" si="272"/>
        <v>0</v>
      </c>
      <c r="IY73">
        <f t="shared" si="272"/>
        <v>0</v>
      </c>
      <c r="IZ73">
        <f t="shared" si="272"/>
        <v>0</v>
      </c>
      <c r="JA73">
        <f t="shared" si="272"/>
        <v>0</v>
      </c>
      <c r="JB73">
        <f t="shared" si="272"/>
        <v>0</v>
      </c>
      <c r="JC73">
        <f t="shared" si="272"/>
        <v>0</v>
      </c>
      <c r="JD73">
        <f t="shared" si="272"/>
        <v>0</v>
      </c>
      <c r="JE73">
        <f t="shared" si="272"/>
        <v>0</v>
      </c>
      <c r="JF73">
        <f t="shared" si="272"/>
        <v>0</v>
      </c>
      <c r="JG73">
        <f t="shared" si="272"/>
        <v>0</v>
      </c>
      <c r="JH73">
        <f t="shared" ref="JH73:LS73" si="273">IF(JH61&gt;JI61,1,0)</f>
        <v>0</v>
      </c>
      <c r="JI73">
        <f t="shared" si="273"/>
        <v>0</v>
      </c>
      <c r="JJ73">
        <f t="shared" si="273"/>
        <v>0</v>
      </c>
      <c r="JK73">
        <f t="shared" si="273"/>
        <v>0</v>
      </c>
      <c r="JL73">
        <f t="shared" si="273"/>
        <v>0</v>
      </c>
      <c r="JM73">
        <f t="shared" si="273"/>
        <v>0</v>
      </c>
      <c r="JN73">
        <f t="shared" si="273"/>
        <v>0</v>
      </c>
      <c r="JO73">
        <f t="shared" si="273"/>
        <v>0</v>
      </c>
      <c r="JP73">
        <f t="shared" si="273"/>
        <v>0</v>
      </c>
      <c r="JQ73">
        <f t="shared" si="273"/>
        <v>0</v>
      </c>
      <c r="JR73">
        <f t="shared" si="273"/>
        <v>0</v>
      </c>
      <c r="JS73">
        <f t="shared" si="273"/>
        <v>0</v>
      </c>
      <c r="JT73">
        <f t="shared" si="273"/>
        <v>0</v>
      </c>
      <c r="JU73">
        <f t="shared" si="273"/>
        <v>0</v>
      </c>
      <c r="JV73">
        <f t="shared" si="273"/>
        <v>0</v>
      </c>
      <c r="JW73">
        <f t="shared" si="273"/>
        <v>0</v>
      </c>
      <c r="JX73">
        <f t="shared" si="273"/>
        <v>0</v>
      </c>
      <c r="JY73">
        <f t="shared" si="273"/>
        <v>0</v>
      </c>
      <c r="JZ73">
        <f t="shared" si="273"/>
        <v>0</v>
      </c>
      <c r="KA73">
        <f t="shared" si="273"/>
        <v>0</v>
      </c>
      <c r="KB73">
        <f t="shared" si="273"/>
        <v>0</v>
      </c>
      <c r="KC73">
        <f t="shared" si="273"/>
        <v>0</v>
      </c>
      <c r="KD73">
        <f t="shared" si="273"/>
        <v>0</v>
      </c>
      <c r="KE73">
        <f t="shared" si="273"/>
        <v>0</v>
      </c>
      <c r="KF73">
        <f t="shared" si="273"/>
        <v>0</v>
      </c>
      <c r="KG73">
        <f t="shared" si="273"/>
        <v>0</v>
      </c>
      <c r="KH73">
        <f t="shared" si="273"/>
        <v>0</v>
      </c>
      <c r="KI73">
        <f t="shared" si="273"/>
        <v>0</v>
      </c>
      <c r="KJ73">
        <f t="shared" si="273"/>
        <v>0</v>
      </c>
      <c r="KK73">
        <f t="shared" si="273"/>
        <v>0</v>
      </c>
      <c r="KL73">
        <f t="shared" si="273"/>
        <v>0</v>
      </c>
      <c r="KM73">
        <f t="shared" si="273"/>
        <v>0</v>
      </c>
      <c r="KN73">
        <f t="shared" si="273"/>
        <v>0</v>
      </c>
      <c r="KO73">
        <f t="shared" si="273"/>
        <v>0</v>
      </c>
      <c r="KP73">
        <f t="shared" si="273"/>
        <v>0</v>
      </c>
      <c r="KQ73">
        <f t="shared" si="273"/>
        <v>0</v>
      </c>
      <c r="KR73">
        <f t="shared" si="273"/>
        <v>0</v>
      </c>
      <c r="KS73">
        <f t="shared" si="273"/>
        <v>0</v>
      </c>
      <c r="KT73">
        <f t="shared" si="273"/>
        <v>0</v>
      </c>
      <c r="KU73">
        <f t="shared" si="273"/>
        <v>0</v>
      </c>
      <c r="KV73">
        <f t="shared" si="273"/>
        <v>0</v>
      </c>
      <c r="KW73">
        <f t="shared" si="273"/>
        <v>0</v>
      </c>
      <c r="KX73">
        <f t="shared" si="273"/>
        <v>0</v>
      </c>
      <c r="KY73">
        <f t="shared" si="273"/>
        <v>0</v>
      </c>
      <c r="KZ73">
        <f t="shared" si="273"/>
        <v>0</v>
      </c>
      <c r="LA73">
        <f t="shared" si="273"/>
        <v>0</v>
      </c>
      <c r="LB73">
        <f t="shared" si="273"/>
        <v>0</v>
      </c>
      <c r="LC73">
        <f t="shared" si="273"/>
        <v>0</v>
      </c>
      <c r="LD73">
        <f t="shared" si="273"/>
        <v>0</v>
      </c>
      <c r="LE73">
        <f t="shared" si="273"/>
        <v>0</v>
      </c>
      <c r="LF73">
        <f t="shared" si="273"/>
        <v>0</v>
      </c>
      <c r="LG73">
        <f t="shared" si="273"/>
        <v>0</v>
      </c>
      <c r="LH73">
        <f t="shared" si="273"/>
        <v>0</v>
      </c>
      <c r="LI73">
        <f t="shared" si="273"/>
        <v>0</v>
      </c>
      <c r="LJ73">
        <f t="shared" si="273"/>
        <v>0</v>
      </c>
      <c r="LK73">
        <f t="shared" si="273"/>
        <v>0</v>
      </c>
      <c r="LL73">
        <f t="shared" si="273"/>
        <v>0</v>
      </c>
      <c r="LM73">
        <f t="shared" si="273"/>
        <v>0</v>
      </c>
      <c r="LN73">
        <f t="shared" si="273"/>
        <v>0</v>
      </c>
      <c r="LO73">
        <f t="shared" si="273"/>
        <v>0</v>
      </c>
      <c r="LP73">
        <f t="shared" si="273"/>
        <v>0</v>
      </c>
      <c r="LQ73">
        <f t="shared" si="273"/>
        <v>0</v>
      </c>
      <c r="LR73">
        <f t="shared" si="273"/>
        <v>0</v>
      </c>
      <c r="LS73">
        <f t="shared" si="273"/>
        <v>0</v>
      </c>
      <c r="LT73">
        <f t="shared" ref="LT73:OE73" si="274">IF(LT61&gt;LU61,1,0)</f>
        <v>0</v>
      </c>
      <c r="LU73">
        <f t="shared" si="274"/>
        <v>0</v>
      </c>
      <c r="LV73">
        <f t="shared" si="274"/>
        <v>0</v>
      </c>
      <c r="LW73">
        <f t="shared" si="274"/>
        <v>0</v>
      </c>
      <c r="LX73">
        <f t="shared" si="274"/>
        <v>0</v>
      </c>
      <c r="LY73">
        <f t="shared" si="274"/>
        <v>0</v>
      </c>
      <c r="LZ73">
        <f t="shared" si="274"/>
        <v>0</v>
      </c>
      <c r="MA73">
        <f t="shared" si="274"/>
        <v>0</v>
      </c>
      <c r="MB73">
        <f t="shared" si="274"/>
        <v>0</v>
      </c>
      <c r="MC73">
        <f t="shared" si="274"/>
        <v>0</v>
      </c>
      <c r="MD73">
        <f t="shared" si="274"/>
        <v>0</v>
      </c>
      <c r="ME73">
        <f t="shared" si="274"/>
        <v>0</v>
      </c>
      <c r="MF73">
        <f t="shared" si="274"/>
        <v>0</v>
      </c>
      <c r="MG73">
        <f t="shared" si="274"/>
        <v>0</v>
      </c>
      <c r="MH73">
        <f t="shared" si="274"/>
        <v>0</v>
      </c>
      <c r="MI73">
        <f t="shared" si="274"/>
        <v>0</v>
      </c>
      <c r="MJ73">
        <f t="shared" si="274"/>
        <v>0</v>
      </c>
      <c r="MK73">
        <f t="shared" si="274"/>
        <v>0</v>
      </c>
      <c r="ML73">
        <f t="shared" si="274"/>
        <v>0</v>
      </c>
      <c r="MM73">
        <f t="shared" si="274"/>
        <v>0</v>
      </c>
      <c r="MN73">
        <f t="shared" si="274"/>
        <v>0</v>
      </c>
      <c r="MO73">
        <f t="shared" si="274"/>
        <v>0</v>
      </c>
      <c r="MP73">
        <f t="shared" si="274"/>
        <v>0</v>
      </c>
      <c r="MQ73">
        <f t="shared" si="274"/>
        <v>0</v>
      </c>
      <c r="MR73">
        <f t="shared" si="274"/>
        <v>0</v>
      </c>
      <c r="MS73">
        <f t="shared" si="274"/>
        <v>0</v>
      </c>
      <c r="MT73">
        <f t="shared" si="274"/>
        <v>0</v>
      </c>
      <c r="MU73">
        <f t="shared" si="274"/>
        <v>0</v>
      </c>
      <c r="MV73">
        <f t="shared" si="274"/>
        <v>0</v>
      </c>
      <c r="MW73">
        <f t="shared" si="274"/>
        <v>0</v>
      </c>
      <c r="MX73">
        <f t="shared" si="274"/>
        <v>0</v>
      </c>
      <c r="MY73">
        <f t="shared" si="274"/>
        <v>0</v>
      </c>
      <c r="MZ73">
        <f t="shared" si="274"/>
        <v>0</v>
      </c>
      <c r="NA73">
        <f t="shared" si="274"/>
        <v>0</v>
      </c>
      <c r="NB73">
        <f t="shared" si="274"/>
        <v>0</v>
      </c>
      <c r="NC73">
        <f t="shared" si="274"/>
        <v>0</v>
      </c>
      <c r="ND73">
        <f t="shared" si="274"/>
        <v>0</v>
      </c>
      <c r="NE73">
        <f t="shared" si="274"/>
        <v>0</v>
      </c>
      <c r="NF73">
        <f t="shared" si="274"/>
        <v>0</v>
      </c>
      <c r="NG73">
        <f t="shared" si="274"/>
        <v>0</v>
      </c>
      <c r="NH73">
        <f t="shared" si="274"/>
        <v>0</v>
      </c>
      <c r="NI73">
        <f t="shared" si="274"/>
        <v>0</v>
      </c>
      <c r="NJ73">
        <f t="shared" si="274"/>
        <v>0</v>
      </c>
      <c r="NK73">
        <f t="shared" si="274"/>
        <v>0</v>
      </c>
      <c r="NL73">
        <f t="shared" si="274"/>
        <v>0</v>
      </c>
      <c r="NM73">
        <f t="shared" si="274"/>
        <v>0</v>
      </c>
      <c r="NN73">
        <f t="shared" si="274"/>
        <v>0</v>
      </c>
      <c r="NO73">
        <f t="shared" si="274"/>
        <v>0</v>
      </c>
      <c r="NP73">
        <f t="shared" si="274"/>
        <v>0</v>
      </c>
      <c r="NQ73">
        <f t="shared" si="274"/>
        <v>0</v>
      </c>
      <c r="NR73">
        <f t="shared" si="274"/>
        <v>0</v>
      </c>
      <c r="NS73">
        <f t="shared" si="274"/>
        <v>0</v>
      </c>
      <c r="NT73">
        <f t="shared" si="274"/>
        <v>0</v>
      </c>
      <c r="NU73">
        <f t="shared" si="274"/>
        <v>0</v>
      </c>
      <c r="NV73">
        <f t="shared" si="274"/>
        <v>0</v>
      </c>
      <c r="NW73">
        <f t="shared" si="274"/>
        <v>0</v>
      </c>
      <c r="NX73">
        <f t="shared" si="274"/>
        <v>0</v>
      </c>
      <c r="NY73">
        <f t="shared" si="274"/>
        <v>0</v>
      </c>
      <c r="NZ73">
        <f t="shared" si="274"/>
        <v>0</v>
      </c>
      <c r="OA73">
        <f t="shared" si="274"/>
        <v>0</v>
      </c>
      <c r="OB73">
        <f t="shared" si="274"/>
        <v>0</v>
      </c>
      <c r="OC73">
        <f t="shared" si="274"/>
        <v>0</v>
      </c>
      <c r="OD73">
        <f t="shared" si="274"/>
        <v>0</v>
      </c>
      <c r="OE73">
        <f t="shared" si="274"/>
        <v>0</v>
      </c>
      <c r="OF73">
        <f t="shared" ref="OF73:OR73" si="275">IF(OF61&gt;OG61,1,0)</f>
        <v>0</v>
      </c>
      <c r="OG73">
        <f t="shared" si="275"/>
        <v>0</v>
      </c>
      <c r="OH73">
        <f t="shared" si="275"/>
        <v>0</v>
      </c>
      <c r="OI73">
        <f t="shared" si="275"/>
        <v>0</v>
      </c>
      <c r="OJ73">
        <f t="shared" si="275"/>
        <v>0</v>
      </c>
      <c r="OK73">
        <f t="shared" si="275"/>
        <v>0</v>
      </c>
      <c r="OL73">
        <f t="shared" si="275"/>
        <v>0</v>
      </c>
      <c r="OM73">
        <f t="shared" si="275"/>
        <v>0</v>
      </c>
      <c r="ON73">
        <f t="shared" si="275"/>
        <v>0</v>
      </c>
      <c r="OO73">
        <f t="shared" si="275"/>
        <v>0</v>
      </c>
      <c r="OP73">
        <f t="shared" si="275"/>
        <v>0</v>
      </c>
      <c r="OQ73">
        <f t="shared" si="275"/>
        <v>0</v>
      </c>
      <c r="OR73" s="310">
        <f t="shared" si="275"/>
        <v>1</v>
      </c>
    </row>
    <row r="74" spans="2:408" x14ac:dyDescent="0.35">
      <c r="B74" s="277"/>
      <c r="C74" t="s">
        <v>334</v>
      </c>
      <c r="E74" s="27">
        <f t="shared" si="261"/>
        <v>44562</v>
      </c>
      <c r="F74" s="27">
        <f>F50</f>
        <v>46752</v>
      </c>
      <c r="L74">
        <f t="shared" ref="L74:BW74" si="276">IF(L62&gt;M62,1,0)</f>
        <v>0</v>
      </c>
      <c r="M74">
        <f t="shared" si="276"/>
        <v>0</v>
      </c>
      <c r="N74">
        <f t="shared" si="276"/>
        <v>0</v>
      </c>
      <c r="O74">
        <f t="shared" si="276"/>
        <v>0</v>
      </c>
      <c r="P74">
        <f t="shared" si="276"/>
        <v>0</v>
      </c>
      <c r="Q74">
        <f t="shared" si="276"/>
        <v>0</v>
      </c>
      <c r="R74">
        <f t="shared" si="276"/>
        <v>0</v>
      </c>
      <c r="S74">
        <f t="shared" si="276"/>
        <v>0</v>
      </c>
      <c r="T74">
        <f t="shared" si="276"/>
        <v>0</v>
      </c>
      <c r="U74">
        <f t="shared" si="276"/>
        <v>0</v>
      </c>
      <c r="V74">
        <f t="shared" si="276"/>
        <v>0</v>
      </c>
      <c r="W74">
        <f t="shared" si="276"/>
        <v>0</v>
      </c>
      <c r="X74">
        <f t="shared" si="276"/>
        <v>0</v>
      </c>
      <c r="Y74">
        <f t="shared" si="276"/>
        <v>0</v>
      </c>
      <c r="Z74">
        <f t="shared" si="276"/>
        <v>0</v>
      </c>
      <c r="AA74">
        <f t="shared" si="276"/>
        <v>0</v>
      </c>
      <c r="AB74">
        <f t="shared" si="276"/>
        <v>0</v>
      </c>
      <c r="AC74">
        <f t="shared" si="276"/>
        <v>0</v>
      </c>
      <c r="AD74">
        <f t="shared" si="276"/>
        <v>0</v>
      </c>
      <c r="AE74">
        <f t="shared" si="276"/>
        <v>0</v>
      </c>
      <c r="AF74">
        <f t="shared" si="276"/>
        <v>0</v>
      </c>
      <c r="AG74">
        <f t="shared" si="276"/>
        <v>0</v>
      </c>
      <c r="AH74">
        <f t="shared" si="276"/>
        <v>0</v>
      </c>
      <c r="AI74">
        <f t="shared" si="276"/>
        <v>0</v>
      </c>
      <c r="AJ74">
        <f t="shared" si="276"/>
        <v>0</v>
      </c>
      <c r="AK74">
        <f t="shared" si="276"/>
        <v>0</v>
      </c>
      <c r="AL74">
        <f t="shared" si="276"/>
        <v>0</v>
      </c>
      <c r="AM74">
        <f t="shared" si="276"/>
        <v>0</v>
      </c>
      <c r="AN74">
        <f t="shared" si="276"/>
        <v>0</v>
      </c>
      <c r="AO74">
        <f t="shared" si="276"/>
        <v>0</v>
      </c>
      <c r="AP74">
        <f t="shared" si="276"/>
        <v>0</v>
      </c>
      <c r="AQ74">
        <f t="shared" si="276"/>
        <v>0</v>
      </c>
      <c r="AR74">
        <f t="shared" si="276"/>
        <v>0</v>
      </c>
      <c r="AS74">
        <f t="shared" si="276"/>
        <v>0</v>
      </c>
      <c r="AT74">
        <f t="shared" si="276"/>
        <v>0</v>
      </c>
      <c r="AU74">
        <f t="shared" si="276"/>
        <v>0</v>
      </c>
      <c r="AV74">
        <f t="shared" si="276"/>
        <v>0</v>
      </c>
      <c r="AW74">
        <f t="shared" si="276"/>
        <v>0</v>
      </c>
      <c r="AX74">
        <f t="shared" si="276"/>
        <v>0</v>
      </c>
      <c r="AY74">
        <f t="shared" si="276"/>
        <v>0</v>
      </c>
      <c r="AZ74">
        <f t="shared" si="276"/>
        <v>0</v>
      </c>
      <c r="BA74">
        <f t="shared" si="276"/>
        <v>0</v>
      </c>
      <c r="BB74">
        <f t="shared" si="276"/>
        <v>0</v>
      </c>
      <c r="BC74">
        <f t="shared" si="276"/>
        <v>0</v>
      </c>
      <c r="BD74">
        <f t="shared" si="276"/>
        <v>0</v>
      </c>
      <c r="BE74">
        <f t="shared" si="276"/>
        <v>0</v>
      </c>
      <c r="BF74">
        <f t="shared" si="276"/>
        <v>0</v>
      </c>
      <c r="BG74">
        <f t="shared" si="276"/>
        <v>0</v>
      </c>
      <c r="BH74">
        <f t="shared" si="276"/>
        <v>0</v>
      </c>
      <c r="BI74">
        <f t="shared" si="276"/>
        <v>0</v>
      </c>
      <c r="BJ74">
        <f t="shared" si="276"/>
        <v>0</v>
      </c>
      <c r="BK74">
        <f t="shared" si="276"/>
        <v>0</v>
      </c>
      <c r="BL74">
        <f t="shared" si="276"/>
        <v>0</v>
      </c>
      <c r="BM74">
        <f t="shared" si="276"/>
        <v>0</v>
      </c>
      <c r="BN74">
        <f t="shared" si="276"/>
        <v>0</v>
      </c>
      <c r="BO74">
        <f t="shared" si="276"/>
        <v>0</v>
      </c>
      <c r="BP74">
        <f t="shared" si="276"/>
        <v>0</v>
      </c>
      <c r="BQ74">
        <f t="shared" si="276"/>
        <v>0</v>
      </c>
      <c r="BR74">
        <f t="shared" si="276"/>
        <v>0</v>
      </c>
      <c r="BS74">
        <f t="shared" si="276"/>
        <v>0</v>
      </c>
      <c r="BT74">
        <f t="shared" si="276"/>
        <v>0</v>
      </c>
      <c r="BU74">
        <f t="shared" si="276"/>
        <v>0</v>
      </c>
      <c r="BV74">
        <f t="shared" si="276"/>
        <v>0</v>
      </c>
      <c r="BW74">
        <f t="shared" si="276"/>
        <v>0</v>
      </c>
      <c r="BX74">
        <f t="shared" ref="BX74:EI74" si="277">IF(BX62&gt;BY62,1,0)</f>
        <v>0</v>
      </c>
      <c r="BY74">
        <f t="shared" si="277"/>
        <v>0</v>
      </c>
      <c r="BZ74">
        <f t="shared" si="277"/>
        <v>0</v>
      </c>
      <c r="CA74">
        <f t="shared" si="277"/>
        <v>0</v>
      </c>
      <c r="CB74">
        <f t="shared" si="277"/>
        <v>0</v>
      </c>
      <c r="CC74">
        <f t="shared" si="277"/>
        <v>0</v>
      </c>
      <c r="CD74">
        <f t="shared" si="277"/>
        <v>0</v>
      </c>
      <c r="CE74">
        <f t="shared" si="277"/>
        <v>1</v>
      </c>
      <c r="CF74">
        <f t="shared" si="277"/>
        <v>0</v>
      </c>
      <c r="CG74">
        <f t="shared" si="277"/>
        <v>0</v>
      </c>
      <c r="CH74">
        <f t="shared" si="277"/>
        <v>0</v>
      </c>
      <c r="CI74">
        <f t="shared" si="277"/>
        <v>0</v>
      </c>
      <c r="CJ74">
        <f t="shared" si="277"/>
        <v>0</v>
      </c>
      <c r="CK74">
        <f t="shared" si="277"/>
        <v>0</v>
      </c>
      <c r="CL74">
        <f t="shared" si="277"/>
        <v>0</v>
      </c>
      <c r="CM74">
        <f t="shared" si="277"/>
        <v>0</v>
      </c>
      <c r="CN74">
        <f t="shared" si="277"/>
        <v>0</v>
      </c>
      <c r="CO74">
        <f t="shared" si="277"/>
        <v>0</v>
      </c>
      <c r="CP74">
        <f t="shared" si="277"/>
        <v>0</v>
      </c>
      <c r="CQ74">
        <f t="shared" si="277"/>
        <v>0</v>
      </c>
      <c r="CR74">
        <f t="shared" si="277"/>
        <v>0</v>
      </c>
      <c r="CS74">
        <f t="shared" si="277"/>
        <v>0</v>
      </c>
      <c r="CT74">
        <f t="shared" si="277"/>
        <v>0</v>
      </c>
      <c r="CU74">
        <f t="shared" si="277"/>
        <v>0</v>
      </c>
      <c r="CV74">
        <f t="shared" si="277"/>
        <v>0</v>
      </c>
      <c r="CW74">
        <f t="shared" si="277"/>
        <v>0</v>
      </c>
      <c r="CX74">
        <f t="shared" si="277"/>
        <v>0</v>
      </c>
      <c r="CY74">
        <f t="shared" si="277"/>
        <v>0</v>
      </c>
      <c r="CZ74">
        <f t="shared" si="277"/>
        <v>0</v>
      </c>
      <c r="DA74">
        <f t="shared" si="277"/>
        <v>0</v>
      </c>
      <c r="DB74">
        <f t="shared" si="277"/>
        <v>0</v>
      </c>
      <c r="DC74">
        <f t="shared" si="277"/>
        <v>0</v>
      </c>
      <c r="DD74">
        <f t="shared" si="277"/>
        <v>0</v>
      </c>
      <c r="DE74">
        <f t="shared" si="277"/>
        <v>0</v>
      </c>
      <c r="DF74">
        <f t="shared" si="277"/>
        <v>0</v>
      </c>
      <c r="DG74">
        <f t="shared" si="277"/>
        <v>0</v>
      </c>
      <c r="DH74">
        <f t="shared" si="277"/>
        <v>0</v>
      </c>
      <c r="DI74">
        <f t="shared" si="277"/>
        <v>0</v>
      </c>
      <c r="DJ74">
        <f t="shared" si="277"/>
        <v>0</v>
      </c>
      <c r="DK74">
        <f t="shared" si="277"/>
        <v>0</v>
      </c>
      <c r="DL74">
        <f t="shared" si="277"/>
        <v>0</v>
      </c>
      <c r="DM74">
        <f t="shared" si="277"/>
        <v>0</v>
      </c>
      <c r="DN74">
        <f t="shared" si="277"/>
        <v>0</v>
      </c>
      <c r="DO74">
        <f t="shared" si="277"/>
        <v>0</v>
      </c>
      <c r="DP74">
        <f t="shared" si="277"/>
        <v>0</v>
      </c>
      <c r="DQ74">
        <f t="shared" si="277"/>
        <v>0</v>
      </c>
      <c r="DR74">
        <f t="shared" si="277"/>
        <v>0</v>
      </c>
      <c r="DS74">
        <f t="shared" si="277"/>
        <v>0</v>
      </c>
      <c r="DT74">
        <f t="shared" si="277"/>
        <v>0</v>
      </c>
      <c r="DU74">
        <f t="shared" si="277"/>
        <v>0</v>
      </c>
      <c r="DV74">
        <f t="shared" si="277"/>
        <v>0</v>
      </c>
      <c r="DW74">
        <f t="shared" si="277"/>
        <v>0</v>
      </c>
      <c r="DX74">
        <f t="shared" si="277"/>
        <v>0</v>
      </c>
      <c r="DY74">
        <f t="shared" si="277"/>
        <v>0</v>
      </c>
      <c r="DZ74">
        <f t="shared" si="277"/>
        <v>0</v>
      </c>
      <c r="EA74">
        <f t="shared" si="277"/>
        <v>0</v>
      </c>
      <c r="EB74">
        <f t="shared" si="277"/>
        <v>0</v>
      </c>
      <c r="EC74">
        <f t="shared" si="277"/>
        <v>0</v>
      </c>
      <c r="ED74">
        <f t="shared" si="277"/>
        <v>0</v>
      </c>
      <c r="EE74">
        <f t="shared" si="277"/>
        <v>0</v>
      </c>
      <c r="EF74">
        <f t="shared" si="277"/>
        <v>0</v>
      </c>
      <c r="EG74">
        <f t="shared" si="277"/>
        <v>0</v>
      </c>
      <c r="EH74">
        <f t="shared" si="277"/>
        <v>0</v>
      </c>
      <c r="EI74">
        <f t="shared" si="277"/>
        <v>0</v>
      </c>
      <c r="EJ74">
        <f t="shared" ref="EJ74:GU74" si="278">IF(EJ62&gt;EK62,1,0)</f>
        <v>0</v>
      </c>
      <c r="EK74">
        <f t="shared" si="278"/>
        <v>0</v>
      </c>
      <c r="EL74">
        <f t="shared" si="278"/>
        <v>0</v>
      </c>
      <c r="EM74">
        <f t="shared" si="278"/>
        <v>0</v>
      </c>
      <c r="EN74">
        <f t="shared" si="278"/>
        <v>0</v>
      </c>
      <c r="EO74">
        <f t="shared" si="278"/>
        <v>0</v>
      </c>
      <c r="EP74">
        <f t="shared" si="278"/>
        <v>0</v>
      </c>
      <c r="EQ74">
        <f t="shared" si="278"/>
        <v>0</v>
      </c>
      <c r="ER74">
        <f t="shared" si="278"/>
        <v>0</v>
      </c>
      <c r="ES74">
        <f t="shared" si="278"/>
        <v>0</v>
      </c>
      <c r="ET74">
        <f t="shared" si="278"/>
        <v>0</v>
      </c>
      <c r="EU74">
        <f t="shared" si="278"/>
        <v>0</v>
      </c>
      <c r="EV74">
        <f t="shared" si="278"/>
        <v>0</v>
      </c>
      <c r="EW74">
        <f t="shared" si="278"/>
        <v>0</v>
      </c>
      <c r="EX74">
        <f t="shared" si="278"/>
        <v>0</v>
      </c>
      <c r="EY74">
        <f t="shared" si="278"/>
        <v>0</v>
      </c>
      <c r="EZ74">
        <f t="shared" si="278"/>
        <v>0</v>
      </c>
      <c r="FA74">
        <f t="shared" si="278"/>
        <v>0</v>
      </c>
      <c r="FB74">
        <f t="shared" si="278"/>
        <v>0</v>
      </c>
      <c r="FC74">
        <f t="shared" si="278"/>
        <v>0</v>
      </c>
      <c r="FD74">
        <f t="shared" si="278"/>
        <v>0</v>
      </c>
      <c r="FE74">
        <f t="shared" si="278"/>
        <v>0</v>
      </c>
      <c r="FF74">
        <f t="shared" si="278"/>
        <v>0</v>
      </c>
      <c r="FG74">
        <f t="shared" si="278"/>
        <v>0</v>
      </c>
      <c r="FH74">
        <f t="shared" si="278"/>
        <v>0</v>
      </c>
      <c r="FI74">
        <f t="shared" si="278"/>
        <v>0</v>
      </c>
      <c r="FJ74">
        <f t="shared" si="278"/>
        <v>0</v>
      </c>
      <c r="FK74">
        <f t="shared" si="278"/>
        <v>0</v>
      </c>
      <c r="FL74">
        <f t="shared" si="278"/>
        <v>0</v>
      </c>
      <c r="FM74">
        <f t="shared" si="278"/>
        <v>0</v>
      </c>
      <c r="FN74">
        <f t="shared" si="278"/>
        <v>0</v>
      </c>
      <c r="FO74">
        <f t="shared" si="278"/>
        <v>0</v>
      </c>
      <c r="FP74">
        <f t="shared" si="278"/>
        <v>0</v>
      </c>
      <c r="FQ74">
        <f t="shared" si="278"/>
        <v>0</v>
      </c>
      <c r="FR74">
        <f t="shared" si="278"/>
        <v>0</v>
      </c>
      <c r="FS74">
        <f t="shared" si="278"/>
        <v>0</v>
      </c>
      <c r="FT74">
        <f t="shared" si="278"/>
        <v>0</v>
      </c>
      <c r="FU74">
        <f t="shared" si="278"/>
        <v>0</v>
      </c>
      <c r="FV74">
        <f t="shared" si="278"/>
        <v>0</v>
      </c>
      <c r="FW74">
        <f t="shared" si="278"/>
        <v>0</v>
      </c>
      <c r="FX74">
        <f t="shared" si="278"/>
        <v>0</v>
      </c>
      <c r="FY74">
        <f t="shared" si="278"/>
        <v>0</v>
      </c>
      <c r="FZ74">
        <f t="shared" si="278"/>
        <v>0</v>
      </c>
      <c r="GA74">
        <f t="shared" si="278"/>
        <v>0</v>
      </c>
      <c r="GB74">
        <f t="shared" si="278"/>
        <v>0</v>
      </c>
      <c r="GC74">
        <f t="shared" si="278"/>
        <v>0</v>
      </c>
      <c r="GD74">
        <f t="shared" si="278"/>
        <v>0</v>
      </c>
      <c r="GE74">
        <f t="shared" si="278"/>
        <v>0</v>
      </c>
      <c r="GF74">
        <f t="shared" si="278"/>
        <v>0</v>
      </c>
      <c r="GG74">
        <f t="shared" si="278"/>
        <v>0</v>
      </c>
      <c r="GH74">
        <f t="shared" si="278"/>
        <v>0</v>
      </c>
      <c r="GI74">
        <f t="shared" si="278"/>
        <v>0</v>
      </c>
      <c r="GJ74">
        <f t="shared" si="278"/>
        <v>0</v>
      </c>
      <c r="GK74">
        <f t="shared" si="278"/>
        <v>0</v>
      </c>
      <c r="GL74">
        <f t="shared" si="278"/>
        <v>0</v>
      </c>
      <c r="GM74">
        <f t="shared" si="278"/>
        <v>0</v>
      </c>
      <c r="GN74">
        <f t="shared" si="278"/>
        <v>0</v>
      </c>
      <c r="GO74">
        <f t="shared" si="278"/>
        <v>0</v>
      </c>
      <c r="GP74">
        <f t="shared" si="278"/>
        <v>0</v>
      </c>
      <c r="GQ74">
        <f t="shared" si="278"/>
        <v>0</v>
      </c>
      <c r="GR74">
        <f t="shared" si="278"/>
        <v>0</v>
      </c>
      <c r="GS74">
        <f t="shared" si="278"/>
        <v>0</v>
      </c>
      <c r="GT74">
        <f t="shared" si="278"/>
        <v>0</v>
      </c>
      <c r="GU74">
        <f t="shared" si="278"/>
        <v>0</v>
      </c>
      <c r="GV74">
        <f t="shared" ref="GV74:JG74" si="279">IF(GV62&gt;GW62,1,0)</f>
        <v>0</v>
      </c>
      <c r="GW74">
        <f t="shared" si="279"/>
        <v>0</v>
      </c>
      <c r="GX74">
        <f t="shared" si="279"/>
        <v>0</v>
      </c>
      <c r="GY74">
        <f t="shared" si="279"/>
        <v>0</v>
      </c>
      <c r="GZ74">
        <f t="shared" si="279"/>
        <v>0</v>
      </c>
      <c r="HA74">
        <f t="shared" si="279"/>
        <v>0</v>
      </c>
      <c r="HB74">
        <f t="shared" si="279"/>
        <v>0</v>
      </c>
      <c r="HC74">
        <f t="shared" si="279"/>
        <v>0</v>
      </c>
      <c r="HD74">
        <f t="shared" si="279"/>
        <v>0</v>
      </c>
      <c r="HE74">
        <f t="shared" si="279"/>
        <v>0</v>
      </c>
      <c r="HF74">
        <f t="shared" si="279"/>
        <v>0</v>
      </c>
      <c r="HG74">
        <f t="shared" si="279"/>
        <v>0</v>
      </c>
      <c r="HH74">
        <f t="shared" si="279"/>
        <v>0</v>
      </c>
      <c r="HI74">
        <f t="shared" si="279"/>
        <v>0</v>
      </c>
      <c r="HJ74">
        <f t="shared" si="279"/>
        <v>0</v>
      </c>
      <c r="HK74">
        <f t="shared" si="279"/>
        <v>0</v>
      </c>
      <c r="HL74">
        <f t="shared" si="279"/>
        <v>0</v>
      </c>
      <c r="HM74">
        <f t="shared" si="279"/>
        <v>0</v>
      </c>
      <c r="HN74">
        <f t="shared" si="279"/>
        <v>0</v>
      </c>
      <c r="HO74">
        <f t="shared" si="279"/>
        <v>0</v>
      </c>
      <c r="HP74">
        <f t="shared" si="279"/>
        <v>0</v>
      </c>
      <c r="HQ74">
        <f t="shared" si="279"/>
        <v>0</v>
      </c>
      <c r="HR74">
        <f t="shared" si="279"/>
        <v>0</v>
      </c>
      <c r="HS74">
        <f t="shared" si="279"/>
        <v>0</v>
      </c>
      <c r="HT74">
        <f t="shared" si="279"/>
        <v>0</v>
      </c>
      <c r="HU74">
        <f t="shared" si="279"/>
        <v>0</v>
      </c>
      <c r="HV74">
        <f t="shared" si="279"/>
        <v>0</v>
      </c>
      <c r="HW74">
        <f t="shared" si="279"/>
        <v>0</v>
      </c>
      <c r="HX74">
        <f t="shared" si="279"/>
        <v>0</v>
      </c>
      <c r="HY74">
        <f t="shared" si="279"/>
        <v>0</v>
      </c>
      <c r="HZ74">
        <f t="shared" si="279"/>
        <v>0</v>
      </c>
      <c r="IA74">
        <f t="shared" si="279"/>
        <v>0</v>
      </c>
      <c r="IB74">
        <f t="shared" si="279"/>
        <v>0</v>
      </c>
      <c r="IC74">
        <f t="shared" si="279"/>
        <v>0</v>
      </c>
      <c r="ID74">
        <f t="shared" si="279"/>
        <v>0</v>
      </c>
      <c r="IE74">
        <f t="shared" si="279"/>
        <v>0</v>
      </c>
      <c r="IF74">
        <f t="shared" si="279"/>
        <v>0</v>
      </c>
      <c r="IG74">
        <f t="shared" si="279"/>
        <v>0</v>
      </c>
      <c r="IH74">
        <f t="shared" si="279"/>
        <v>0</v>
      </c>
      <c r="II74">
        <f t="shared" si="279"/>
        <v>0</v>
      </c>
      <c r="IJ74">
        <f t="shared" si="279"/>
        <v>0</v>
      </c>
      <c r="IK74">
        <f t="shared" si="279"/>
        <v>0</v>
      </c>
      <c r="IL74">
        <f t="shared" si="279"/>
        <v>0</v>
      </c>
      <c r="IM74">
        <f t="shared" si="279"/>
        <v>0</v>
      </c>
      <c r="IN74">
        <f t="shared" si="279"/>
        <v>0</v>
      </c>
      <c r="IO74">
        <f t="shared" si="279"/>
        <v>0</v>
      </c>
      <c r="IP74">
        <f t="shared" si="279"/>
        <v>0</v>
      </c>
      <c r="IQ74">
        <f t="shared" si="279"/>
        <v>0</v>
      </c>
      <c r="IR74">
        <f t="shared" si="279"/>
        <v>0</v>
      </c>
      <c r="IS74">
        <f t="shared" si="279"/>
        <v>0</v>
      </c>
      <c r="IT74">
        <f t="shared" si="279"/>
        <v>0</v>
      </c>
      <c r="IU74">
        <f t="shared" si="279"/>
        <v>0</v>
      </c>
      <c r="IV74">
        <f t="shared" si="279"/>
        <v>0</v>
      </c>
      <c r="IW74">
        <f t="shared" si="279"/>
        <v>0</v>
      </c>
      <c r="IX74">
        <f t="shared" si="279"/>
        <v>0</v>
      </c>
      <c r="IY74">
        <f t="shared" si="279"/>
        <v>0</v>
      </c>
      <c r="IZ74">
        <f t="shared" si="279"/>
        <v>0</v>
      </c>
      <c r="JA74">
        <f t="shared" si="279"/>
        <v>0</v>
      </c>
      <c r="JB74">
        <f t="shared" si="279"/>
        <v>0</v>
      </c>
      <c r="JC74">
        <f t="shared" si="279"/>
        <v>0</v>
      </c>
      <c r="JD74">
        <f t="shared" si="279"/>
        <v>0</v>
      </c>
      <c r="JE74">
        <f t="shared" si="279"/>
        <v>0</v>
      </c>
      <c r="JF74">
        <f t="shared" si="279"/>
        <v>0</v>
      </c>
      <c r="JG74">
        <f t="shared" si="279"/>
        <v>0</v>
      </c>
      <c r="JH74">
        <f t="shared" ref="JH74:LS74" si="280">IF(JH62&gt;JI62,1,0)</f>
        <v>0</v>
      </c>
      <c r="JI74">
        <f t="shared" si="280"/>
        <v>0</v>
      </c>
      <c r="JJ74">
        <f t="shared" si="280"/>
        <v>0</v>
      </c>
      <c r="JK74">
        <f t="shared" si="280"/>
        <v>0</v>
      </c>
      <c r="JL74">
        <f t="shared" si="280"/>
        <v>0</v>
      </c>
      <c r="JM74">
        <f t="shared" si="280"/>
        <v>0</v>
      </c>
      <c r="JN74">
        <f t="shared" si="280"/>
        <v>0</v>
      </c>
      <c r="JO74">
        <f t="shared" si="280"/>
        <v>0</v>
      </c>
      <c r="JP74">
        <f t="shared" si="280"/>
        <v>0</v>
      </c>
      <c r="JQ74">
        <f t="shared" si="280"/>
        <v>0</v>
      </c>
      <c r="JR74">
        <f t="shared" si="280"/>
        <v>0</v>
      </c>
      <c r="JS74">
        <f t="shared" si="280"/>
        <v>0</v>
      </c>
      <c r="JT74">
        <f t="shared" si="280"/>
        <v>0</v>
      </c>
      <c r="JU74">
        <f t="shared" si="280"/>
        <v>0</v>
      </c>
      <c r="JV74">
        <f t="shared" si="280"/>
        <v>0</v>
      </c>
      <c r="JW74">
        <f t="shared" si="280"/>
        <v>0</v>
      </c>
      <c r="JX74">
        <f t="shared" si="280"/>
        <v>0</v>
      </c>
      <c r="JY74">
        <f t="shared" si="280"/>
        <v>0</v>
      </c>
      <c r="JZ74">
        <f t="shared" si="280"/>
        <v>0</v>
      </c>
      <c r="KA74">
        <f t="shared" si="280"/>
        <v>0</v>
      </c>
      <c r="KB74">
        <f t="shared" si="280"/>
        <v>0</v>
      </c>
      <c r="KC74">
        <f t="shared" si="280"/>
        <v>0</v>
      </c>
      <c r="KD74">
        <f t="shared" si="280"/>
        <v>0</v>
      </c>
      <c r="KE74">
        <f t="shared" si="280"/>
        <v>0</v>
      </c>
      <c r="KF74">
        <f t="shared" si="280"/>
        <v>0</v>
      </c>
      <c r="KG74">
        <f t="shared" si="280"/>
        <v>0</v>
      </c>
      <c r="KH74">
        <f t="shared" si="280"/>
        <v>0</v>
      </c>
      <c r="KI74">
        <f t="shared" si="280"/>
        <v>0</v>
      </c>
      <c r="KJ74">
        <f t="shared" si="280"/>
        <v>0</v>
      </c>
      <c r="KK74">
        <f t="shared" si="280"/>
        <v>0</v>
      </c>
      <c r="KL74">
        <f t="shared" si="280"/>
        <v>0</v>
      </c>
      <c r="KM74">
        <f t="shared" si="280"/>
        <v>0</v>
      </c>
      <c r="KN74">
        <f t="shared" si="280"/>
        <v>0</v>
      </c>
      <c r="KO74">
        <f t="shared" si="280"/>
        <v>0</v>
      </c>
      <c r="KP74">
        <f t="shared" si="280"/>
        <v>0</v>
      </c>
      <c r="KQ74">
        <f t="shared" si="280"/>
        <v>0</v>
      </c>
      <c r="KR74">
        <f t="shared" si="280"/>
        <v>0</v>
      </c>
      <c r="KS74">
        <f t="shared" si="280"/>
        <v>0</v>
      </c>
      <c r="KT74">
        <f t="shared" si="280"/>
        <v>0</v>
      </c>
      <c r="KU74">
        <f t="shared" si="280"/>
        <v>0</v>
      </c>
      <c r="KV74">
        <f t="shared" si="280"/>
        <v>0</v>
      </c>
      <c r="KW74">
        <f t="shared" si="280"/>
        <v>0</v>
      </c>
      <c r="KX74">
        <f t="shared" si="280"/>
        <v>0</v>
      </c>
      <c r="KY74">
        <f t="shared" si="280"/>
        <v>0</v>
      </c>
      <c r="KZ74">
        <f t="shared" si="280"/>
        <v>0</v>
      </c>
      <c r="LA74">
        <f t="shared" si="280"/>
        <v>0</v>
      </c>
      <c r="LB74">
        <f t="shared" si="280"/>
        <v>0</v>
      </c>
      <c r="LC74">
        <f t="shared" si="280"/>
        <v>0</v>
      </c>
      <c r="LD74">
        <f t="shared" si="280"/>
        <v>0</v>
      </c>
      <c r="LE74">
        <f t="shared" si="280"/>
        <v>0</v>
      </c>
      <c r="LF74">
        <f t="shared" si="280"/>
        <v>0</v>
      </c>
      <c r="LG74">
        <f t="shared" si="280"/>
        <v>0</v>
      </c>
      <c r="LH74">
        <f t="shared" si="280"/>
        <v>0</v>
      </c>
      <c r="LI74">
        <f t="shared" si="280"/>
        <v>0</v>
      </c>
      <c r="LJ74">
        <f t="shared" si="280"/>
        <v>0</v>
      </c>
      <c r="LK74">
        <f t="shared" si="280"/>
        <v>0</v>
      </c>
      <c r="LL74">
        <f t="shared" si="280"/>
        <v>0</v>
      </c>
      <c r="LM74">
        <f t="shared" si="280"/>
        <v>0</v>
      </c>
      <c r="LN74">
        <f t="shared" si="280"/>
        <v>0</v>
      </c>
      <c r="LO74">
        <f t="shared" si="280"/>
        <v>0</v>
      </c>
      <c r="LP74">
        <f t="shared" si="280"/>
        <v>0</v>
      </c>
      <c r="LQ74">
        <f t="shared" si="280"/>
        <v>0</v>
      </c>
      <c r="LR74">
        <f t="shared" si="280"/>
        <v>0</v>
      </c>
      <c r="LS74">
        <f t="shared" si="280"/>
        <v>0</v>
      </c>
      <c r="LT74">
        <f t="shared" ref="LT74:OE74" si="281">IF(LT62&gt;LU62,1,0)</f>
        <v>0</v>
      </c>
      <c r="LU74">
        <f t="shared" si="281"/>
        <v>0</v>
      </c>
      <c r="LV74">
        <f t="shared" si="281"/>
        <v>0</v>
      </c>
      <c r="LW74">
        <f t="shared" si="281"/>
        <v>0</v>
      </c>
      <c r="LX74">
        <f t="shared" si="281"/>
        <v>0</v>
      </c>
      <c r="LY74">
        <f t="shared" si="281"/>
        <v>0</v>
      </c>
      <c r="LZ74">
        <f t="shared" si="281"/>
        <v>0</v>
      </c>
      <c r="MA74">
        <f t="shared" si="281"/>
        <v>0</v>
      </c>
      <c r="MB74">
        <f t="shared" si="281"/>
        <v>0</v>
      </c>
      <c r="MC74">
        <f t="shared" si="281"/>
        <v>0</v>
      </c>
      <c r="MD74">
        <f t="shared" si="281"/>
        <v>0</v>
      </c>
      <c r="ME74">
        <f t="shared" si="281"/>
        <v>0</v>
      </c>
      <c r="MF74">
        <f t="shared" si="281"/>
        <v>0</v>
      </c>
      <c r="MG74">
        <f t="shared" si="281"/>
        <v>0</v>
      </c>
      <c r="MH74">
        <f t="shared" si="281"/>
        <v>0</v>
      </c>
      <c r="MI74">
        <f t="shared" si="281"/>
        <v>0</v>
      </c>
      <c r="MJ74">
        <f t="shared" si="281"/>
        <v>0</v>
      </c>
      <c r="MK74">
        <f t="shared" si="281"/>
        <v>0</v>
      </c>
      <c r="ML74">
        <f t="shared" si="281"/>
        <v>0</v>
      </c>
      <c r="MM74">
        <f t="shared" si="281"/>
        <v>0</v>
      </c>
      <c r="MN74">
        <f t="shared" si="281"/>
        <v>0</v>
      </c>
      <c r="MO74">
        <f t="shared" si="281"/>
        <v>0</v>
      </c>
      <c r="MP74">
        <f t="shared" si="281"/>
        <v>0</v>
      </c>
      <c r="MQ74">
        <f t="shared" si="281"/>
        <v>0</v>
      </c>
      <c r="MR74">
        <f t="shared" si="281"/>
        <v>0</v>
      </c>
      <c r="MS74">
        <f t="shared" si="281"/>
        <v>0</v>
      </c>
      <c r="MT74">
        <f t="shared" si="281"/>
        <v>0</v>
      </c>
      <c r="MU74">
        <f t="shared" si="281"/>
        <v>0</v>
      </c>
      <c r="MV74">
        <f t="shared" si="281"/>
        <v>0</v>
      </c>
      <c r="MW74">
        <f t="shared" si="281"/>
        <v>0</v>
      </c>
      <c r="MX74">
        <f t="shared" si="281"/>
        <v>0</v>
      </c>
      <c r="MY74">
        <f t="shared" si="281"/>
        <v>0</v>
      </c>
      <c r="MZ74">
        <f t="shared" si="281"/>
        <v>0</v>
      </c>
      <c r="NA74">
        <f t="shared" si="281"/>
        <v>0</v>
      </c>
      <c r="NB74">
        <f t="shared" si="281"/>
        <v>0</v>
      </c>
      <c r="NC74">
        <f t="shared" si="281"/>
        <v>0</v>
      </c>
      <c r="ND74">
        <f t="shared" si="281"/>
        <v>0</v>
      </c>
      <c r="NE74">
        <f t="shared" si="281"/>
        <v>0</v>
      </c>
      <c r="NF74">
        <f t="shared" si="281"/>
        <v>0</v>
      </c>
      <c r="NG74">
        <f t="shared" si="281"/>
        <v>0</v>
      </c>
      <c r="NH74">
        <f t="shared" si="281"/>
        <v>0</v>
      </c>
      <c r="NI74">
        <f t="shared" si="281"/>
        <v>0</v>
      </c>
      <c r="NJ74">
        <f t="shared" si="281"/>
        <v>0</v>
      </c>
      <c r="NK74">
        <f t="shared" si="281"/>
        <v>0</v>
      </c>
      <c r="NL74">
        <f t="shared" si="281"/>
        <v>0</v>
      </c>
      <c r="NM74">
        <f t="shared" si="281"/>
        <v>0</v>
      </c>
      <c r="NN74">
        <f t="shared" si="281"/>
        <v>0</v>
      </c>
      <c r="NO74">
        <f t="shared" si="281"/>
        <v>0</v>
      </c>
      <c r="NP74">
        <f t="shared" si="281"/>
        <v>0</v>
      </c>
      <c r="NQ74">
        <f t="shared" si="281"/>
        <v>0</v>
      </c>
      <c r="NR74">
        <f t="shared" si="281"/>
        <v>0</v>
      </c>
      <c r="NS74">
        <f t="shared" si="281"/>
        <v>0</v>
      </c>
      <c r="NT74">
        <f t="shared" si="281"/>
        <v>0</v>
      </c>
      <c r="NU74">
        <f t="shared" si="281"/>
        <v>0</v>
      </c>
      <c r="NV74">
        <f t="shared" si="281"/>
        <v>0</v>
      </c>
      <c r="NW74">
        <f t="shared" si="281"/>
        <v>0</v>
      </c>
      <c r="NX74">
        <f t="shared" si="281"/>
        <v>0</v>
      </c>
      <c r="NY74">
        <f t="shared" si="281"/>
        <v>0</v>
      </c>
      <c r="NZ74">
        <f t="shared" si="281"/>
        <v>0</v>
      </c>
      <c r="OA74">
        <f t="shared" si="281"/>
        <v>0</v>
      </c>
      <c r="OB74">
        <f t="shared" si="281"/>
        <v>0</v>
      </c>
      <c r="OC74">
        <f t="shared" si="281"/>
        <v>0</v>
      </c>
      <c r="OD74">
        <f t="shared" si="281"/>
        <v>0</v>
      </c>
      <c r="OE74">
        <f t="shared" si="281"/>
        <v>0</v>
      </c>
      <c r="OF74">
        <f t="shared" ref="OF74:OR74" si="282">IF(OF62&gt;OG62,1,0)</f>
        <v>0</v>
      </c>
      <c r="OG74">
        <f t="shared" si="282"/>
        <v>0</v>
      </c>
      <c r="OH74">
        <f t="shared" si="282"/>
        <v>0</v>
      </c>
      <c r="OI74">
        <f t="shared" si="282"/>
        <v>0</v>
      </c>
      <c r="OJ74">
        <f t="shared" si="282"/>
        <v>0</v>
      </c>
      <c r="OK74">
        <f t="shared" si="282"/>
        <v>0</v>
      </c>
      <c r="OL74">
        <f t="shared" si="282"/>
        <v>0</v>
      </c>
      <c r="OM74">
        <f t="shared" si="282"/>
        <v>0</v>
      </c>
      <c r="ON74">
        <f t="shared" si="282"/>
        <v>0</v>
      </c>
      <c r="OO74">
        <f t="shared" si="282"/>
        <v>0</v>
      </c>
      <c r="OP74">
        <f t="shared" si="282"/>
        <v>0</v>
      </c>
      <c r="OQ74">
        <f t="shared" si="282"/>
        <v>0</v>
      </c>
      <c r="OR74" s="310">
        <f t="shared" si="282"/>
        <v>0</v>
      </c>
    </row>
    <row r="75" spans="2:408" x14ac:dyDescent="0.35">
      <c r="B75" s="277"/>
      <c r="C75" t="s">
        <v>318</v>
      </c>
      <c r="E75" s="27">
        <f t="shared" si="261"/>
        <v>44562</v>
      </c>
      <c r="F75" s="27">
        <f t="shared" si="261"/>
        <v>52231</v>
      </c>
      <c r="L75">
        <f t="shared" ref="L75:BW75" si="283">IF(L63&gt;M63,1,0)</f>
        <v>0</v>
      </c>
      <c r="M75">
        <f t="shared" si="283"/>
        <v>0</v>
      </c>
      <c r="N75">
        <f t="shared" si="283"/>
        <v>0</v>
      </c>
      <c r="O75">
        <f t="shared" si="283"/>
        <v>0</v>
      </c>
      <c r="P75">
        <f t="shared" si="283"/>
        <v>0</v>
      </c>
      <c r="Q75">
        <f t="shared" si="283"/>
        <v>0</v>
      </c>
      <c r="R75">
        <f t="shared" si="283"/>
        <v>0</v>
      </c>
      <c r="S75">
        <f t="shared" si="283"/>
        <v>0</v>
      </c>
      <c r="T75">
        <f t="shared" si="283"/>
        <v>0</v>
      </c>
      <c r="U75">
        <f t="shared" si="283"/>
        <v>0</v>
      </c>
      <c r="V75">
        <f t="shared" si="283"/>
        <v>0</v>
      </c>
      <c r="W75">
        <f t="shared" si="283"/>
        <v>0</v>
      </c>
      <c r="X75">
        <f t="shared" si="283"/>
        <v>0</v>
      </c>
      <c r="Y75">
        <f t="shared" si="283"/>
        <v>0</v>
      </c>
      <c r="Z75">
        <f t="shared" si="283"/>
        <v>0</v>
      </c>
      <c r="AA75">
        <f t="shared" si="283"/>
        <v>0</v>
      </c>
      <c r="AB75">
        <f t="shared" si="283"/>
        <v>0</v>
      </c>
      <c r="AC75">
        <f t="shared" si="283"/>
        <v>0</v>
      </c>
      <c r="AD75">
        <f t="shared" si="283"/>
        <v>0</v>
      </c>
      <c r="AE75">
        <f t="shared" si="283"/>
        <v>0</v>
      </c>
      <c r="AF75">
        <f t="shared" si="283"/>
        <v>0</v>
      </c>
      <c r="AG75">
        <f t="shared" si="283"/>
        <v>0</v>
      </c>
      <c r="AH75">
        <f t="shared" si="283"/>
        <v>0</v>
      </c>
      <c r="AI75">
        <f t="shared" si="283"/>
        <v>0</v>
      </c>
      <c r="AJ75">
        <f t="shared" si="283"/>
        <v>0</v>
      </c>
      <c r="AK75">
        <f t="shared" si="283"/>
        <v>0</v>
      </c>
      <c r="AL75">
        <f t="shared" si="283"/>
        <v>0</v>
      </c>
      <c r="AM75">
        <f t="shared" si="283"/>
        <v>0</v>
      </c>
      <c r="AN75">
        <f t="shared" si="283"/>
        <v>0</v>
      </c>
      <c r="AO75">
        <f t="shared" si="283"/>
        <v>0</v>
      </c>
      <c r="AP75">
        <f t="shared" si="283"/>
        <v>0</v>
      </c>
      <c r="AQ75">
        <f t="shared" si="283"/>
        <v>0</v>
      </c>
      <c r="AR75">
        <f t="shared" si="283"/>
        <v>0</v>
      </c>
      <c r="AS75">
        <f t="shared" si="283"/>
        <v>0</v>
      </c>
      <c r="AT75">
        <f t="shared" si="283"/>
        <v>0</v>
      </c>
      <c r="AU75">
        <f t="shared" si="283"/>
        <v>0</v>
      </c>
      <c r="AV75">
        <f t="shared" si="283"/>
        <v>0</v>
      </c>
      <c r="AW75">
        <f t="shared" si="283"/>
        <v>0</v>
      </c>
      <c r="AX75">
        <f t="shared" si="283"/>
        <v>0</v>
      </c>
      <c r="AY75">
        <f t="shared" si="283"/>
        <v>0</v>
      </c>
      <c r="AZ75">
        <f t="shared" si="283"/>
        <v>0</v>
      </c>
      <c r="BA75">
        <f t="shared" si="283"/>
        <v>0</v>
      </c>
      <c r="BB75">
        <f t="shared" si="283"/>
        <v>0</v>
      </c>
      <c r="BC75">
        <f t="shared" si="283"/>
        <v>0</v>
      </c>
      <c r="BD75">
        <f t="shared" si="283"/>
        <v>0</v>
      </c>
      <c r="BE75">
        <f t="shared" si="283"/>
        <v>0</v>
      </c>
      <c r="BF75">
        <f t="shared" si="283"/>
        <v>0</v>
      </c>
      <c r="BG75">
        <f t="shared" si="283"/>
        <v>0</v>
      </c>
      <c r="BH75">
        <f t="shared" si="283"/>
        <v>0</v>
      </c>
      <c r="BI75">
        <f t="shared" si="283"/>
        <v>0</v>
      </c>
      <c r="BJ75">
        <f t="shared" si="283"/>
        <v>0</v>
      </c>
      <c r="BK75">
        <f t="shared" si="283"/>
        <v>0</v>
      </c>
      <c r="BL75">
        <f t="shared" si="283"/>
        <v>0</v>
      </c>
      <c r="BM75">
        <f t="shared" si="283"/>
        <v>0</v>
      </c>
      <c r="BN75">
        <f t="shared" si="283"/>
        <v>0</v>
      </c>
      <c r="BO75">
        <f t="shared" si="283"/>
        <v>0</v>
      </c>
      <c r="BP75">
        <f t="shared" si="283"/>
        <v>0</v>
      </c>
      <c r="BQ75">
        <f t="shared" si="283"/>
        <v>0</v>
      </c>
      <c r="BR75">
        <f t="shared" si="283"/>
        <v>0</v>
      </c>
      <c r="BS75">
        <f t="shared" si="283"/>
        <v>0</v>
      </c>
      <c r="BT75">
        <f t="shared" si="283"/>
        <v>0</v>
      </c>
      <c r="BU75">
        <f t="shared" si="283"/>
        <v>0</v>
      </c>
      <c r="BV75">
        <f t="shared" si="283"/>
        <v>0</v>
      </c>
      <c r="BW75">
        <f t="shared" si="283"/>
        <v>0</v>
      </c>
      <c r="BX75">
        <f t="shared" ref="BX75:EI75" si="284">IF(BX63&gt;BY63,1,0)</f>
        <v>0</v>
      </c>
      <c r="BY75">
        <f t="shared" si="284"/>
        <v>0</v>
      </c>
      <c r="BZ75">
        <f t="shared" si="284"/>
        <v>0</v>
      </c>
      <c r="CA75">
        <f t="shared" si="284"/>
        <v>0</v>
      </c>
      <c r="CB75">
        <f t="shared" si="284"/>
        <v>0</v>
      </c>
      <c r="CC75">
        <f t="shared" si="284"/>
        <v>0</v>
      </c>
      <c r="CD75">
        <f t="shared" si="284"/>
        <v>0</v>
      </c>
      <c r="CE75">
        <f t="shared" si="284"/>
        <v>0</v>
      </c>
      <c r="CF75">
        <f t="shared" si="284"/>
        <v>0</v>
      </c>
      <c r="CG75">
        <f t="shared" si="284"/>
        <v>0</v>
      </c>
      <c r="CH75">
        <f t="shared" si="284"/>
        <v>0</v>
      </c>
      <c r="CI75">
        <f t="shared" si="284"/>
        <v>0</v>
      </c>
      <c r="CJ75">
        <f t="shared" si="284"/>
        <v>0</v>
      </c>
      <c r="CK75">
        <f t="shared" si="284"/>
        <v>0</v>
      </c>
      <c r="CL75">
        <f t="shared" si="284"/>
        <v>0</v>
      </c>
      <c r="CM75">
        <f t="shared" si="284"/>
        <v>0</v>
      </c>
      <c r="CN75">
        <f t="shared" si="284"/>
        <v>0</v>
      </c>
      <c r="CO75">
        <f t="shared" si="284"/>
        <v>0</v>
      </c>
      <c r="CP75">
        <f t="shared" si="284"/>
        <v>0</v>
      </c>
      <c r="CQ75">
        <f t="shared" si="284"/>
        <v>0</v>
      </c>
      <c r="CR75">
        <f t="shared" si="284"/>
        <v>0</v>
      </c>
      <c r="CS75">
        <f t="shared" si="284"/>
        <v>0</v>
      </c>
      <c r="CT75">
        <f t="shared" si="284"/>
        <v>0</v>
      </c>
      <c r="CU75">
        <f t="shared" si="284"/>
        <v>0</v>
      </c>
      <c r="CV75">
        <f t="shared" si="284"/>
        <v>0</v>
      </c>
      <c r="CW75">
        <f t="shared" si="284"/>
        <v>0</v>
      </c>
      <c r="CX75">
        <f t="shared" si="284"/>
        <v>0</v>
      </c>
      <c r="CY75">
        <f t="shared" si="284"/>
        <v>0</v>
      </c>
      <c r="CZ75">
        <f t="shared" si="284"/>
        <v>0</v>
      </c>
      <c r="DA75">
        <f t="shared" si="284"/>
        <v>0</v>
      </c>
      <c r="DB75">
        <f t="shared" si="284"/>
        <v>0</v>
      </c>
      <c r="DC75">
        <f t="shared" si="284"/>
        <v>0</v>
      </c>
      <c r="DD75">
        <f t="shared" si="284"/>
        <v>0</v>
      </c>
      <c r="DE75">
        <f t="shared" si="284"/>
        <v>0</v>
      </c>
      <c r="DF75">
        <f t="shared" si="284"/>
        <v>0</v>
      </c>
      <c r="DG75">
        <f t="shared" si="284"/>
        <v>0</v>
      </c>
      <c r="DH75">
        <f t="shared" si="284"/>
        <v>0</v>
      </c>
      <c r="DI75">
        <f t="shared" si="284"/>
        <v>0</v>
      </c>
      <c r="DJ75">
        <f t="shared" si="284"/>
        <v>0</v>
      </c>
      <c r="DK75">
        <f t="shared" si="284"/>
        <v>0</v>
      </c>
      <c r="DL75">
        <f t="shared" si="284"/>
        <v>0</v>
      </c>
      <c r="DM75">
        <f t="shared" si="284"/>
        <v>0</v>
      </c>
      <c r="DN75">
        <f t="shared" si="284"/>
        <v>0</v>
      </c>
      <c r="DO75">
        <f t="shared" si="284"/>
        <v>0</v>
      </c>
      <c r="DP75">
        <f t="shared" si="284"/>
        <v>0</v>
      </c>
      <c r="DQ75">
        <f t="shared" si="284"/>
        <v>0</v>
      </c>
      <c r="DR75">
        <f t="shared" si="284"/>
        <v>0</v>
      </c>
      <c r="DS75">
        <f t="shared" si="284"/>
        <v>0</v>
      </c>
      <c r="DT75">
        <f t="shared" si="284"/>
        <v>0</v>
      </c>
      <c r="DU75">
        <f t="shared" si="284"/>
        <v>0</v>
      </c>
      <c r="DV75">
        <f t="shared" si="284"/>
        <v>0</v>
      </c>
      <c r="DW75">
        <f t="shared" si="284"/>
        <v>0</v>
      </c>
      <c r="DX75">
        <f t="shared" si="284"/>
        <v>0</v>
      </c>
      <c r="DY75">
        <f t="shared" si="284"/>
        <v>0</v>
      </c>
      <c r="DZ75">
        <f t="shared" si="284"/>
        <v>0</v>
      </c>
      <c r="EA75">
        <f t="shared" si="284"/>
        <v>0</v>
      </c>
      <c r="EB75">
        <f t="shared" si="284"/>
        <v>0</v>
      </c>
      <c r="EC75">
        <f t="shared" si="284"/>
        <v>0</v>
      </c>
      <c r="ED75">
        <f t="shared" si="284"/>
        <v>0</v>
      </c>
      <c r="EE75">
        <f t="shared" si="284"/>
        <v>0</v>
      </c>
      <c r="EF75">
        <f t="shared" si="284"/>
        <v>0</v>
      </c>
      <c r="EG75">
        <f t="shared" si="284"/>
        <v>0</v>
      </c>
      <c r="EH75">
        <f t="shared" si="284"/>
        <v>0</v>
      </c>
      <c r="EI75">
        <f t="shared" si="284"/>
        <v>0</v>
      </c>
      <c r="EJ75">
        <f t="shared" ref="EJ75:GU75" si="285">IF(EJ63&gt;EK63,1,0)</f>
        <v>0</v>
      </c>
      <c r="EK75">
        <f t="shared" si="285"/>
        <v>0</v>
      </c>
      <c r="EL75">
        <f t="shared" si="285"/>
        <v>0</v>
      </c>
      <c r="EM75">
        <f t="shared" si="285"/>
        <v>0</v>
      </c>
      <c r="EN75">
        <f t="shared" si="285"/>
        <v>0</v>
      </c>
      <c r="EO75">
        <f t="shared" si="285"/>
        <v>0</v>
      </c>
      <c r="EP75">
        <f t="shared" si="285"/>
        <v>0</v>
      </c>
      <c r="EQ75">
        <f t="shared" si="285"/>
        <v>0</v>
      </c>
      <c r="ER75">
        <f t="shared" si="285"/>
        <v>0</v>
      </c>
      <c r="ES75">
        <f t="shared" si="285"/>
        <v>0</v>
      </c>
      <c r="ET75">
        <f t="shared" si="285"/>
        <v>0</v>
      </c>
      <c r="EU75">
        <f t="shared" si="285"/>
        <v>0</v>
      </c>
      <c r="EV75">
        <f t="shared" si="285"/>
        <v>0</v>
      </c>
      <c r="EW75">
        <f t="shared" si="285"/>
        <v>0</v>
      </c>
      <c r="EX75">
        <f t="shared" si="285"/>
        <v>0</v>
      </c>
      <c r="EY75">
        <f t="shared" si="285"/>
        <v>0</v>
      </c>
      <c r="EZ75">
        <f t="shared" si="285"/>
        <v>0</v>
      </c>
      <c r="FA75">
        <f t="shared" si="285"/>
        <v>0</v>
      </c>
      <c r="FB75">
        <f t="shared" si="285"/>
        <v>0</v>
      </c>
      <c r="FC75">
        <f t="shared" si="285"/>
        <v>0</v>
      </c>
      <c r="FD75">
        <f t="shared" si="285"/>
        <v>0</v>
      </c>
      <c r="FE75">
        <f t="shared" si="285"/>
        <v>0</v>
      </c>
      <c r="FF75">
        <f t="shared" si="285"/>
        <v>0</v>
      </c>
      <c r="FG75">
        <f t="shared" si="285"/>
        <v>0</v>
      </c>
      <c r="FH75">
        <f t="shared" si="285"/>
        <v>0</v>
      </c>
      <c r="FI75">
        <f t="shared" si="285"/>
        <v>0</v>
      </c>
      <c r="FJ75">
        <f t="shared" si="285"/>
        <v>0</v>
      </c>
      <c r="FK75">
        <f t="shared" si="285"/>
        <v>0</v>
      </c>
      <c r="FL75">
        <f t="shared" si="285"/>
        <v>0</v>
      </c>
      <c r="FM75">
        <f t="shared" si="285"/>
        <v>0</v>
      </c>
      <c r="FN75">
        <f t="shared" si="285"/>
        <v>0</v>
      </c>
      <c r="FO75">
        <f t="shared" si="285"/>
        <v>0</v>
      </c>
      <c r="FP75">
        <f t="shared" si="285"/>
        <v>0</v>
      </c>
      <c r="FQ75">
        <f t="shared" si="285"/>
        <v>0</v>
      </c>
      <c r="FR75">
        <f t="shared" si="285"/>
        <v>0</v>
      </c>
      <c r="FS75">
        <f t="shared" si="285"/>
        <v>0</v>
      </c>
      <c r="FT75">
        <f t="shared" si="285"/>
        <v>0</v>
      </c>
      <c r="FU75">
        <f t="shared" si="285"/>
        <v>0</v>
      </c>
      <c r="FV75">
        <f t="shared" si="285"/>
        <v>0</v>
      </c>
      <c r="FW75">
        <f t="shared" si="285"/>
        <v>0</v>
      </c>
      <c r="FX75">
        <f t="shared" si="285"/>
        <v>0</v>
      </c>
      <c r="FY75">
        <f t="shared" si="285"/>
        <v>0</v>
      </c>
      <c r="FZ75">
        <f t="shared" si="285"/>
        <v>0</v>
      </c>
      <c r="GA75">
        <f t="shared" si="285"/>
        <v>0</v>
      </c>
      <c r="GB75">
        <f t="shared" si="285"/>
        <v>0</v>
      </c>
      <c r="GC75">
        <f t="shared" si="285"/>
        <v>0</v>
      </c>
      <c r="GD75">
        <f t="shared" si="285"/>
        <v>0</v>
      </c>
      <c r="GE75">
        <f t="shared" si="285"/>
        <v>0</v>
      </c>
      <c r="GF75">
        <f t="shared" si="285"/>
        <v>0</v>
      </c>
      <c r="GG75">
        <f t="shared" si="285"/>
        <v>0</v>
      </c>
      <c r="GH75">
        <f t="shared" si="285"/>
        <v>0</v>
      </c>
      <c r="GI75">
        <f t="shared" si="285"/>
        <v>0</v>
      </c>
      <c r="GJ75">
        <f t="shared" si="285"/>
        <v>0</v>
      </c>
      <c r="GK75">
        <f t="shared" si="285"/>
        <v>0</v>
      </c>
      <c r="GL75">
        <f t="shared" si="285"/>
        <v>0</v>
      </c>
      <c r="GM75">
        <f t="shared" si="285"/>
        <v>0</v>
      </c>
      <c r="GN75">
        <f t="shared" si="285"/>
        <v>0</v>
      </c>
      <c r="GO75">
        <f t="shared" si="285"/>
        <v>0</v>
      </c>
      <c r="GP75">
        <f t="shared" si="285"/>
        <v>0</v>
      </c>
      <c r="GQ75">
        <f t="shared" si="285"/>
        <v>0</v>
      </c>
      <c r="GR75">
        <f t="shared" si="285"/>
        <v>0</v>
      </c>
      <c r="GS75">
        <f t="shared" si="285"/>
        <v>0</v>
      </c>
      <c r="GT75">
        <f t="shared" si="285"/>
        <v>0</v>
      </c>
      <c r="GU75">
        <f t="shared" si="285"/>
        <v>0</v>
      </c>
      <c r="GV75">
        <f t="shared" ref="GV75:JG75" si="286">IF(GV63&gt;GW63,1,0)</f>
        <v>0</v>
      </c>
      <c r="GW75">
        <f t="shared" si="286"/>
        <v>0</v>
      </c>
      <c r="GX75">
        <f t="shared" si="286"/>
        <v>0</v>
      </c>
      <c r="GY75">
        <f t="shared" si="286"/>
        <v>0</v>
      </c>
      <c r="GZ75">
        <f t="shared" si="286"/>
        <v>0</v>
      </c>
      <c r="HA75">
        <f t="shared" si="286"/>
        <v>0</v>
      </c>
      <c r="HB75">
        <f t="shared" si="286"/>
        <v>0</v>
      </c>
      <c r="HC75">
        <f t="shared" si="286"/>
        <v>0</v>
      </c>
      <c r="HD75">
        <f t="shared" si="286"/>
        <v>0</v>
      </c>
      <c r="HE75">
        <f t="shared" si="286"/>
        <v>0</v>
      </c>
      <c r="HF75">
        <f t="shared" si="286"/>
        <v>0</v>
      </c>
      <c r="HG75">
        <f t="shared" si="286"/>
        <v>0</v>
      </c>
      <c r="HH75">
        <f t="shared" si="286"/>
        <v>0</v>
      </c>
      <c r="HI75">
        <f t="shared" si="286"/>
        <v>0</v>
      </c>
      <c r="HJ75">
        <f t="shared" si="286"/>
        <v>0</v>
      </c>
      <c r="HK75">
        <f t="shared" si="286"/>
        <v>0</v>
      </c>
      <c r="HL75">
        <f t="shared" si="286"/>
        <v>0</v>
      </c>
      <c r="HM75">
        <f t="shared" si="286"/>
        <v>0</v>
      </c>
      <c r="HN75">
        <f t="shared" si="286"/>
        <v>0</v>
      </c>
      <c r="HO75">
        <f t="shared" si="286"/>
        <v>0</v>
      </c>
      <c r="HP75">
        <f t="shared" si="286"/>
        <v>0</v>
      </c>
      <c r="HQ75">
        <f t="shared" si="286"/>
        <v>0</v>
      </c>
      <c r="HR75">
        <f t="shared" si="286"/>
        <v>0</v>
      </c>
      <c r="HS75">
        <f t="shared" si="286"/>
        <v>0</v>
      </c>
      <c r="HT75">
        <f t="shared" si="286"/>
        <v>0</v>
      </c>
      <c r="HU75">
        <f t="shared" si="286"/>
        <v>0</v>
      </c>
      <c r="HV75">
        <f t="shared" si="286"/>
        <v>0</v>
      </c>
      <c r="HW75">
        <f t="shared" si="286"/>
        <v>0</v>
      </c>
      <c r="HX75">
        <f t="shared" si="286"/>
        <v>0</v>
      </c>
      <c r="HY75">
        <f t="shared" si="286"/>
        <v>0</v>
      </c>
      <c r="HZ75">
        <f t="shared" si="286"/>
        <v>0</v>
      </c>
      <c r="IA75">
        <f t="shared" si="286"/>
        <v>0</v>
      </c>
      <c r="IB75">
        <f t="shared" si="286"/>
        <v>0</v>
      </c>
      <c r="IC75">
        <f t="shared" si="286"/>
        <v>0</v>
      </c>
      <c r="ID75">
        <f t="shared" si="286"/>
        <v>0</v>
      </c>
      <c r="IE75">
        <f t="shared" si="286"/>
        <v>0</v>
      </c>
      <c r="IF75">
        <f t="shared" si="286"/>
        <v>0</v>
      </c>
      <c r="IG75">
        <f t="shared" si="286"/>
        <v>0</v>
      </c>
      <c r="IH75">
        <f t="shared" si="286"/>
        <v>0</v>
      </c>
      <c r="II75">
        <f t="shared" si="286"/>
        <v>0</v>
      </c>
      <c r="IJ75">
        <f t="shared" si="286"/>
        <v>0</v>
      </c>
      <c r="IK75">
        <f t="shared" si="286"/>
        <v>0</v>
      </c>
      <c r="IL75">
        <f t="shared" si="286"/>
        <v>0</v>
      </c>
      <c r="IM75">
        <f t="shared" si="286"/>
        <v>0</v>
      </c>
      <c r="IN75">
        <f t="shared" si="286"/>
        <v>0</v>
      </c>
      <c r="IO75">
        <f t="shared" si="286"/>
        <v>0</v>
      </c>
      <c r="IP75">
        <f t="shared" si="286"/>
        <v>0</v>
      </c>
      <c r="IQ75">
        <f t="shared" si="286"/>
        <v>0</v>
      </c>
      <c r="IR75">
        <f t="shared" si="286"/>
        <v>0</v>
      </c>
      <c r="IS75">
        <f t="shared" si="286"/>
        <v>0</v>
      </c>
      <c r="IT75">
        <f t="shared" si="286"/>
        <v>0</v>
      </c>
      <c r="IU75">
        <f t="shared" si="286"/>
        <v>0</v>
      </c>
      <c r="IV75">
        <f t="shared" si="286"/>
        <v>0</v>
      </c>
      <c r="IW75">
        <f t="shared" si="286"/>
        <v>0</v>
      </c>
      <c r="IX75">
        <f t="shared" si="286"/>
        <v>0</v>
      </c>
      <c r="IY75">
        <f t="shared" si="286"/>
        <v>0</v>
      </c>
      <c r="IZ75">
        <f t="shared" si="286"/>
        <v>0</v>
      </c>
      <c r="JA75">
        <f t="shared" si="286"/>
        <v>0</v>
      </c>
      <c r="JB75">
        <f t="shared" si="286"/>
        <v>0</v>
      </c>
      <c r="JC75">
        <f t="shared" si="286"/>
        <v>1</v>
      </c>
      <c r="JD75">
        <f t="shared" si="286"/>
        <v>0</v>
      </c>
      <c r="JE75">
        <f t="shared" si="286"/>
        <v>0</v>
      </c>
      <c r="JF75">
        <f t="shared" si="286"/>
        <v>0</v>
      </c>
      <c r="JG75">
        <f t="shared" si="286"/>
        <v>0</v>
      </c>
      <c r="JH75">
        <f t="shared" ref="JH75:LS75" si="287">IF(JH63&gt;JI63,1,0)</f>
        <v>0</v>
      </c>
      <c r="JI75">
        <f t="shared" si="287"/>
        <v>0</v>
      </c>
      <c r="JJ75">
        <f t="shared" si="287"/>
        <v>0</v>
      </c>
      <c r="JK75">
        <f t="shared" si="287"/>
        <v>0</v>
      </c>
      <c r="JL75">
        <f t="shared" si="287"/>
        <v>0</v>
      </c>
      <c r="JM75">
        <f t="shared" si="287"/>
        <v>0</v>
      </c>
      <c r="JN75">
        <f t="shared" si="287"/>
        <v>0</v>
      </c>
      <c r="JO75">
        <f t="shared" si="287"/>
        <v>0</v>
      </c>
      <c r="JP75">
        <f t="shared" si="287"/>
        <v>0</v>
      </c>
      <c r="JQ75">
        <f t="shared" si="287"/>
        <v>0</v>
      </c>
      <c r="JR75">
        <f t="shared" si="287"/>
        <v>0</v>
      </c>
      <c r="JS75">
        <f t="shared" si="287"/>
        <v>0</v>
      </c>
      <c r="JT75">
        <f t="shared" si="287"/>
        <v>0</v>
      </c>
      <c r="JU75">
        <f t="shared" si="287"/>
        <v>0</v>
      </c>
      <c r="JV75">
        <f t="shared" si="287"/>
        <v>0</v>
      </c>
      <c r="JW75">
        <f t="shared" si="287"/>
        <v>0</v>
      </c>
      <c r="JX75">
        <f t="shared" si="287"/>
        <v>0</v>
      </c>
      <c r="JY75">
        <f t="shared" si="287"/>
        <v>0</v>
      </c>
      <c r="JZ75">
        <f t="shared" si="287"/>
        <v>0</v>
      </c>
      <c r="KA75">
        <f t="shared" si="287"/>
        <v>0</v>
      </c>
      <c r="KB75">
        <f t="shared" si="287"/>
        <v>0</v>
      </c>
      <c r="KC75">
        <f t="shared" si="287"/>
        <v>0</v>
      </c>
      <c r="KD75">
        <f t="shared" si="287"/>
        <v>0</v>
      </c>
      <c r="KE75">
        <f t="shared" si="287"/>
        <v>0</v>
      </c>
      <c r="KF75">
        <f t="shared" si="287"/>
        <v>0</v>
      </c>
      <c r="KG75">
        <f t="shared" si="287"/>
        <v>0</v>
      </c>
      <c r="KH75">
        <f t="shared" si="287"/>
        <v>0</v>
      </c>
      <c r="KI75">
        <f t="shared" si="287"/>
        <v>0</v>
      </c>
      <c r="KJ75">
        <f t="shared" si="287"/>
        <v>0</v>
      </c>
      <c r="KK75">
        <f t="shared" si="287"/>
        <v>0</v>
      </c>
      <c r="KL75">
        <f t="shared" si="287"/>
        <v>0</v>
      </c>
      <c r="KM75">
        <f t="shared" si="287"/>
        <v>0</v>
      </c>
      <c r="KN75">
        <f t="shared" si="287"/>
        <v>0</v>
      </c>
      <c r="KO75">
        <f t="shared" si="287"/>
        <v>0</v>
      </c>
      <c r="KP75">
        <f t="shared" si="287"/>
        <v>0</v>
      </c>
      <c r="KQ75">
        <f t="shared" si="287"/>
        <v>0</v>
      </c>
      <c r="KR75">
        <f t="shared" si="287"/>
        <v>0</v>
      </c>
      <c r="KS75">
        <f t="shared" si="287"/>
        <v>0</v>
      </c>
      <c r="KT75">
        <f t="shared" si="287"/>
        <v>0</v>
      </c>
      <c r="KU75">
        <f t="shared" si="287"/>
        <v>0</v>
      </c>
      <c r="KV75">
        <f t="shared" si="287"/>
        <v>0</v>
      </c>
      <c r="KW75">
        <f t="shared" si="287"/>
        <v>0</v>
      </c>
      <c r="KX75">
        <f t="shared" si="287"/>
        <v>0</v>
      </c>
      <c r="KY75">
        <f t="shared" si="287"/>
        <v>0</v>
      </c>
      <c r="KZ75">
        <f t="shared" si="287"/>
        <v>0</v>
      </c>
      <c r="LA75">
        <f t="shared" si="287"/>
        <v>0</v>
      </c>
      <c r="LB75">
        <f t="shared" si="287"/>
        <v>0</v>
      </c>
      <c r="LC75">
        <f t="shared" si="287"/>
        <v>0</v>
      </c>
      <c r="LD75">
        <f t="shared" si="287"/>
        <v>0</v>
      </c>
      <c r="LE75">
        <f t="shared" si="287"/>
        <v>0</v>
      </c>
      <c r="LF75">
        <f t="shared" si="287"/>
        <v>0</v>
      </c>
      <c r="LG75">
        <f t="shared" si="287"/>
        <v>0</v>
      </c>
      <c r="LH75">
        <f t="shared" si="287"/>
        <v>0</v>
      </c>
      <c r="LI75">
        <f t="shared" si="287"/>
        <v>0</v>
      </c>
      <c r="LJ75">
        <f t="shared" si="287"/>
        <v>0</v>
      </c>
      <c r="LK75">
        <f t="shared" si="287"/>
        <v>0</v>
      </c>
      <c r="LL75">
        <f t="shared" si="287"/>
        <v>0</v>
      </c>
      <c r="LM75">
        <f t="shared" si="287"/>
        <v>0</v>
      </c>
      <c r="LN75">
        <f t="shared" si="287"/>
        <v>0</v>
      </c>
      <c r="LO75">
        <f t="shared" si="287"/>
        <v>0</v>
      </c>
      <c r="LP75">
        <f t="shared" si="287"/>
        <v>0</v>
      </c>
      <c r="LQ75">
        <f t="shared" si="287"/>
        <v>0</v>
      </c>
      <c r="LR75">
        <f t="shared" si="287"/>
        <v>0</v>
      </c>
      <c r="LS75">
        <f t="shared" si="287"/>
        <v>0</v>
      </c>
      <c r="LT75">
        <f t="shared" ref="LT75:OE75" si="288">IF(LT63&gt;LU63,1,0)</f>
        <v>0</v>
      </c>
      <c r="LU75">
        <f t="shared" si="288"/>
        <v>0</v>
      </c>
      <c r="LV75">
        <f t="shared" si="288"/>
        <v>0</v>
      </c>
      <c r="LW75">
        <f t="shared" si="288"/>
        <v>0</v>
      </c>
      <c r="LX75">
        <f t="shared" si="288"/>
        <v>0</v>
      </c>
      <c r="LY75">
        <f t="shared" si="288"/>
        <v>0</v>
      </c>
      <c r="LZ75">
        <f t="shared" si="288"/>
        <v>0</v>
      </c>
      <c r="MA75">
        <f t="shared" si="288"/>
        <v>0</v>
      </c>
      <c r="MB75">
        <f t="shared" si="288"/>
        <v>0</v>
      </c>
      <c r="MC75">
        <f t="shared" si="288"/>
        <v>0</v>
      </c>
      <c r="MD75">
        <f t="shared" si="288"/>
        <v>0</v>
      </c>
      <c r="ME75">
        <f t="shared" si="288"/>
        <v>0</v>
      </c>
      <c r="MF75">
        <f t="shared" si="288"/>
        <v>0</v>
      </c>
      <c r="MG75">
        <f t="shared" si="288"/>
        <v>0</v>
      </c>
      <c r="MH75">
        <f t="shared" si="288"/>
        <v>0</v>
      </c>
      <c r="MI75">
        <f t="shared" si="288"/>
        <v>0</v>
      </c>
      <c r="MJ75">
        <f t="shared" si="288"/>
        <v>0</v>
      </c>
      <c r="MK75">
        <f t="shared" si="288"/>
        <v>0</v>
      </c>
      <c r="ML75">
        <f t="shared" si="288"/>
        <v>0</v>
      </c>
      <c r="MM75">
        <f t="shared" si="288"/>
        <v>0</v>
      </c>
      <c r="MN75">
        <f t="shared" si="288"/>
        <v>0</v>
      </c>
      <c r="MO75">
        <f t="shared" si="288"/>
        <v>0</v>
      </c>
      <c r="MP75">
        <f t="shared" si="288"/>
        <v>0</v>
      </c>
      <c r="MQ75">
        <f t="shared" si="288"/>
        <v>0</v>
      </c>
      <c r="MR75">
        <f t="shared" si="288"/>
        <v>0</v>
      </c>
      <c r="MS75">
        <f t="shared" si="288"/>
        <v>0</v>
      </c>
      <c r="MT75">
        <f t="shared" si="288"/>
        <v>0</v>
      </c>
      <c r="MU75">
        <f t="shared" si="288"/>
        <v>0</v>
      </c>
      <c r="MV75">
        <f t="shared" si="288"/>
        <v>0</v>
      </c>
      <c r="MW75">
        <f t="shared" si="288"/>
        <v>0</v>
      </c>
      <c r="MX75">
        <f t="shared" si="288"/>
        <v>0</v>
      </c>
      <c r="MY75">
        <f t="shared" si="288"/>
        <v>0</v>
      </c>
      <c r="MZ75">
        <f t="shared" si="288"/>
        <v>0</v>
      </c>
      <c r="NA75">
        <f t="shared" si="288"/>
        <v>0</v>
      </c>
      <c r="NB75">
        <f t="shared" si="288"/>
        <v>0</v>
      </c>
      <c r="NC75">
        <f t="shared" si="288"/>
        <v>0</v>
      </c>
      <c r="ND75">
        <f t="shared" si="288"/>
        <v>0</v>
      </c>
      <c r="NE75">
        <f t="shared" si="288"/>
        <v>0</v>
      </c>
      <c r="NF75">
        <f t="shared" si="288"/>
        <v>0</v>
      </c>
      <c r="NG75">
        <f t="shared" si="288"/>
        <v>0</v>
      </c>
      <c r="NH75">
        <f t="shared" si="288"/>
        <v>0</v>
      </c>
      <c r="NI75">
        <f t="shared" si="288"/>
        <v>0</v>
      </c>
      <c r="NJ75">
        <f t="shared" si="288"/>
        <v>0</v>
      </c>
      <c r="NK75">
        <f t="shared" si="288"/>
        <v>0</v>
      </c>
      <c r="NL75">
        <f t="shared" si="288"/>
        <v>0</v>
      </c>
      <c r="NM75">
        <f t="shared" si="288"/>
        <v>0</v>
      </c>
      <c r="NN75">
        <f t="shared" si="288"/>
        <v>0</v>
      </c>
      <c r="NO75">
        <f t="shared" si="288"/>
        <v>0</v>
      </c>
      <c r="NP75">
        <f t="shared" si="288"/>
        <v>0</v>
      </c>
      <c r="NQ75">
        <f t="shared" si="288"/>
        <v>0</v>
      </c>
      <c r="NR75">
        <f t="shared" si="288"/>
        <v>0</v>
      </c>
      <c r="NS75">
        <f t="shared" si="288"/>
        <v>0</v>
      </c>
      <c r="NT75">
        <f t="shared" si="288"/>
        <v>0</v>
      </c>
      <c r="NU75">
        <f t="shared" si="288"/>
        <v>0</v>
      </c>
      <c r="NV75">
        <f t="shared" si="288"/>
        <v>0</v>
      </c>
      <c r="NW75">
        <f t="shared" si="288"/>
        <v>0</v>
      </c>
      <c r="NX75">
        <f t="shared" si="288"/>
        <v>0</v>
      </c>
      <c r="NY75">
        <f t="shared" si="288"/>
        <v>0</v>
      </c>
      <c r="NZ75">
        <f t="shared" si="288"/>
        <v>0</v>
      </c>
      <c r="OA75">
        <f t="shared" si="288"/>
        <v>0</v>
      </c>
      <c r="OB75">
        <f t="shared" si="288"/>
        <v>0</v>
      </c>
      <c r="OC75">
        <f t="shared" si="288"/>
        <v>0</v>
      </c>
      <c r="OD75">
        <f t="shared" si="288"/>
        <v>0</v>
      </c>
      <c r="OE75">
        <f t="shared" si="288"/>
        <v>0</v>
      </c>
      <c r="OF75">
        <f t="shared" ref="OF75:OR75" si="289">IF(OF63&gt;OG63,1,0)</f>
        <v>0</v>
      </c>
      <c r="OG75">
        <f t="shared" si="289"/>
        <v>0</v>
      </c>
      <c r="OH75">
        <f t="shared" si="289"/>
        <v>0</v>
      </c>
      <c r="OI75">
        <f t="shared" si="289"/>
        <v>0</v>
      </c>
      <c r="OJ75">
        <f t="shared" si="289"/>
        <v>0</v>
      </c>
      <c r="OK75">
        <f t="shared" si="289"/>
        <v>0</v>
      </c>
      <c r="OL75">
        <f t="shared" si="289"/>
        <v>0</v>
      </c>
      <c r="OM75">
        <f t="shared" si="289"/>
        <v>0</v>
      </c>
      <c r="ON75">
        <f t="shared" si="289"/>
        <v>0</v>
      </c>
      <c r="OO75">
        <f t="shared" si="289"/>
        <v>0</v>
      </c>
      <c r="OP75">
        <f t="shared" si="289"/>
        <v>0</v>
      </c>
      <c r="OQ75">
        <f t="shared" si="289"/>
        <v>0</v>
      </c>
      <c r="OR75" s="310">
        <f t="shared" si="289"/>
        <v>0</v>
      </c>
    </row>
    <row r="76" spans="2:408" x14ac:dyDescent="0.35">
      <c r="B76" s="277"/>
      <c r="C76" t="s">
        <v>319</v>
      </c>
      <c r="E76" s="27">
        <f t="shared" si="261"/>
        <v>45658</v>
      </c>
      <c r="F76" s="27">
        <f t="shared" si="261"/>
        <v>52231</v>
      </c>
      <c r="L76">
        <f>IF(L67&gt;M67,1,0)</f>
        <v>0</v>
      </c>
      <c r="M76">
        <f t="shared" ref="M76:BW76" si="290">IF(M64&gt;N64,1,0)</f>
        <v>0</v>
      </c>
      <c r="N76">
        <f t="shared" si="290"/>
        <v>0</v>
      </c>
      <c r="O76">
        <f t="shared" si="290"/>
        <v>0</v>
      </c>
      <c r="P76">
        <f t="shared" si="290"/>
        <v>0</v>
      </c>
      <c r="Q76">
        <f t="shared" si="290"/>
        <v>0</v>
      </c>
      <c r="R76">
        <f t="shared" si="290"/>
        <v>0</v>
      </c>
      <c r="S76">
        <f t="shared" si="290"/>
        <v>0</v>
      </c>
      <c r="T76">
        <f t="shared" si="290"/>
        <v>0</v>
      </c>
      <c r="U76">
        <f t="shared" si="290"/>
        <v>0</v>
      </c>
      <c r="V76">
        <f t="shared" si="290"/>
        <v>0</v>
      </c>
      <c r="W76">
        <f t="shared" si="290"/>
        <v>0</v>
      </c>
      <c r="X76">
        <f t="shared" si="290"/>
        <v>0</v>
      </c>
      <c r="Y76">
        <f t="shared" si="290"/>
        <v>0</v>
      </c>
      <c r="Z76">
        <f t="shared" si="290"/>
        <v>0</v>
      </c>
      <c r="AA76">
        <f t="shared" si="290"/>
        <v>0</v>
      </c>
      <c r="AB76">
        <f t="shared" si="290"/>
        <v>0</v>
      </c>
      <c r="AC76">
        <f t="shared" si="290"/>
        <v>0</v>
      </c>
      <c r="AD76">
        <f t="shared" si="290"/>
        <v>0</v>
      </c>
      <c r="AE76">
        <f t="shared" si="290"/>
        <v>0</v>
      </c>
      <c r="AF76">
        <f t="shared" si="290"/>
        <v>0</v>
      </c>
      <c r="AG76">
        <f t="shared" si="290"/>
        <v>0</v>
      </c>
      <c r="AH76">
        <f t="shared" si="290"/>
        <v>0</v>
      </c>
      <c r="AI76">
        <f t="shared" si="290"/>
        <v>0</v>
      </c>
      <c r="AJ76">
        <f t="shared" si="290"/>
        <v>0</v>
      </c>
      <c r="AK76">
        <f t="shared" si="290"/>
        <v>0</v>
      </c>
      <c r="AL76">
        <f t="shared" si="290"/>
        <v>0</v>
      </c>
      <c r="AM76">
        <f t="shared" si="290"/>
        <v>0</v>
      </c>
      <c r="AN76">
        <f t="shared" si="290"/>
        <v>0</v>
      </c>
      <c r="AO76">
        <f t="shared" si="290"/>
        <v>0</v>
      </c>
      <c r="AP76">
        <f t="shared" si="290"/>
        <v>0</v>
      </c>
      <c r="AQ76">
        <f t="shared" si="290"/>
        <v>0</v>
      </c>
      <c r="AR76">
        <f t="shared" si="290"/>
        <v>0</v>
      </c>
      <c r="AS76">
        <f t="shared" si="290"/>
        <v>0</v>
      </c>
      <c r="AT76">
        <f t="shared" si="290"/>
        <v>0</v>
      </c>
      <c r="AU76">
        <f t="shared" si="290"/>
        <v>0</v>
      </c>
      <c r="AV76">
        <f t="shared" si="290"/>
        <v>0</v>
      </c>
      <c r="AW76">
        <f t="shared" si="290"/>
        <v>0</v>
      </c>
      <c r="AX76">
        <f t="shared" si="290"/>
        <v>0</v>
      </c>
      <c r="AY76">
        <f t="shared" si="290"/>
        <v>0</v>
      </c>
      <c r="AZ76">
        <f t="shared" si="290"/>
        <v>0</v>
      </c>
      <c r="BA76">
        <f t="shared" si="290"/>
        <v>0</v>
      </c>
      <c r="BB76">
        <f t="shared" si="290"/>
        <v>0</v>
      </c>
      <c r="BC76">
        <f t="shared" si="290"/>
        <v>0</v>
      </c>
      <c r="BD76">
        <f t="shared" si="290"/>
        <v>0</v>
      </c>
      <c r="BE76">
        <f t="shared" si="290"/>
        <v>0</v>
      </c>
      <c r="BF76">
        <f t="shared" si="290"/>
        <v>0</v>
      </c>
      <c r="BG76">
        <f t="shared" si="290"/>
        <v>0</v>
      </c>
      <c r="BH76">
        <f t="shared" si="290"/>
        <v>0</v>
      </c>
      <c r="BI76">
        <f t="shared" si="290"/>
        <v>0</v>
      </c>
      <c r="BJ76">
        <f t="shared" si="290"/>
        <v>0</v>
      </c>
      <c r="BK76">
        <f t="shared" si="290"/>
        <v>0</v>
      </c>
      <c r="BL76">
        <f t="shared" si="290"/>
        <v>0</v>
      </c>
      <c r="BM76">
        <f t="shared" si="290"/>
        <v>0</v>
      </c>
      <c r="BN76">
        <f t="shared" si="290"/>
        <v>0</v>
      </c>
      <c r="BO76">
        <f t="shared" si="290"/>
        <v>0</v>
      </c>
      <c r="BP76">
        <f t="shared" si="290"/>
        <v>0</v>
      </c>
      <c r="BQ76">
        <f t="shared" si="290"/>
        <v>0</v>
      </c>
      <c r="BR76">
        <f t="shared" si="290"/>
        <v>0</v>
      </c>
      <c r="BS76">
        <f t="shared" si="290"/>
        <v>0</v>
      </c>
      <c r="BT76">
        <f t="shared" si="290"/>
        <v>0</v>
      </c>
      <c r="BU76">
        <f t="shared" si="290"/>
        <v>0</v>
      </c>
      <c r="BV76">
        <f t="shared" si="290"/>
        <v>0</v>
      </c>
      <c r="BW76">
        <f t="shared" si="290"/>
        <v>0</v>
      </c>
      <c r="BX76">
        <f t="shared" ref="BX76:EI76" si="291">IF(BX64&gt;BY64,1,0)</f>
        <v>0</v>
      </c>
      <c r="BY76">
        <f t="shared" si="291"/>
        <v>0</v>
      </c>
      <c r="BZ76">
        <f t="shared" si="291"/>
        <v>0</v>
      </c>
      <c r="CA76">
        <f t="shared" si="291"/>
        <v>0</v>
      </c>
      <c r="CB76">
        <f t="shared" si="291"/>
        <v>0</v>
      </c>
      <c r="CC76">
        <f t="shared" si="291"/>
        <v>0</v>
      </c>
      <c r="CD76">
        <f t="shared" si="291"/>
        <v>0</v>
      </c>
      <c r="CE76">
        <f t="shared" si="291"/>
        <v>0</v>
      </c>
      <c r="CF76">
        <f t="shared" si="291"/>
        <v>0</v>
      </c>
      <c r="CG76">
        <f t="shared" si="291"/>
        <v>0</v>
      </c>
      <c r="CH76">
        <f t="shared" si="291"/>
        <v>0</v>
      </c>
      <c r="CI76">
        <f t="shared" si="291"/>
        <v>0</v>
      </c>
      <c r="CJ76">
        <f t="shared" si="291"/>
        <v>0</v>
      </c>
      <c r="CK76">
        <f t="shared" si="291"/>
        <v>0</v>
      </c>
      <c r="CL76">
        <f t="shared" si="291"/>
        <v>0</v>
      </c>
      <c r="CM76">
        <f t="shared" si="291"/>
        <v>0</v>
      </c>
      <c r="CN76">
        <f t="shared" si="291"/>
        <v>0</v>
      </c>
      <c r="CO76">
        <f t="shared" si="291"/>
        <v>0</v>
      </c>
      <c r="CP76">
        <f t="shared" si="291"/>
        <v>0</v>
      </c>
      <c r="CQ76">
        <f t="shared" si="291"/>
        <v>0</v>
      </c>
      <c r="CR76">
        <f t="shared" si="291"/>
        <v>0</v>
      </c>
      <c r="CS76">
        <f t="shared" si="291"/>
        <v>0</v>
      </c>
      <c r="CT76">
        <f t="shared" si="291"/>
        <v>0</v>
      </c>
      <c r="CU76">
        <f t="shared" si="291"/>
        <v>0</v>
      </c>
      <c r="CV76">
        <f t="shared" si="291"/>
        <v>0</v>
      </c>
      <c r="CW76">
        <f t="shared" si="291"/>
        <v>0</v>
      </c>
      <c r="CX76">
        <f t="shared" si="291"/>
        <v>0</v>
      </c>
      <c r="CY76">
        <f t="shared" si="291"/>
        <v>0</v>
      </c>
      <c r="CZ76">
        <f t="shared" si="291"/>
        <v>0</v>
      </c>
      <c r="DA76">
        <f t="shared" si="291"/>
        <v>0</v>
      </c>
      <c r="DB76">
        <f t="shared" si="291"/>
        <v>0</v>
      </c>
      <c r="DC76">
        <f t="shared" si="291"/>
        <v>0</v>
      </c>
      <c r="DD76">
        <f t="shared" si="291"/>
        <v>0</v>
      </c>
      <c r="DE76">
        <f t="shared" si="291"/>
        <v>0</v>
      </c>
      <c r="DF76">
        <f t="shared" si="291"/>
        <v>0</v>
      </c>
      <c r="DG76">
        <f t="shared" si="291"/>
        <v>0</v>
      </c>
      <c r="DH76">
        <f t="shared" si="291"/>
        <v>0</v>
      </c>
      <c r="DI76">
        <f t="shared" si="291"/>
        <v>0</v>
      </c>
      <c r="DJ76">
        <f t="shared" si="291"/>
        <v>0</v>
      </c>
      <c r="DK76">
        <f t="shared" si="291"/>
        <v>0</v>
      </c>
      <c r="DL76">
        <f t="shared" si="291"/>
        <v>0</v>
      </c>
      <c r="DM76">
        <f t="shared" si="291"/>
        <v>0</v>
      </c>
      <c r="DN76">
        <f t="shared" si="291"/>
        <v>0</v>
      </c>
      <c r="DO76">
        <f t="shared" si="291"/>
        <v>0</v>
      </c>
      <c r="DP76">
        <f t="shared" si="291"/>
        <v>0</v>
      </c>
      <c r="DQ76">
        <f t="shared" si="291"/>
        <v>0</v>
      </c>
      <c r="DR76">
        <f t="shared" si="291"/>
        <v>0</v>
      </c>
      <c r="DS76">
        <f t="shared" si="291"/>
        <v>0</v>
      </c>
      <c r="DT76">
        <f t="shared" si="291"/>
        <v>0</v>
      </c>
      <c r="DU76">
        <f t="shared" si="291"/>
        <v>0</v>
      </c>
      <c r="DV76">
        <f t="shared" si="291"/>
        <v>0</v>
      </c>
      <c r="DW76">
        <f t="shared" si="291"/>
        <v>0</v>
      </c>
      <c r="DX76">
        <f t="shared" si="291"/>
        <v>0</v>
      </c>
      <c r="DY76">
        <f t="shared" si="291"/>
        <v>0</v>
      </c>
      <c r="DZ76">
        <f t="shared" si="291"/>
        <v>0</v>
      </c>
      <c r="EA76">
        <f t="shared" si="291"/>
        <v>0</v>
      </c>
      <c r="EB76">
        <f t="shared" si="291"/>
        <v>0</v>
      </c>
      <c r="EC76">
        <f t="shared" si="291"/>
        <v>0</v>
      </c>
      <c r="ED76">
        <f t="shared" si="291"/>
        <v>0</v>
      </c>
      <c r="EE76">
        <f t="shared" si="291"/>
        <v>0</v>
      </c>
      <c r="EF76">
        <f t="shared" si="291"/>
        <v>0</v>
      </c>
      <c r="EG76">
        <f t="shared" si="291"/>
        <v>0</v>
      </c>
      <c r="EH76">
        <f t="shared" si="291"/>
        <v>0</v>
      </c>
      <c r="EI76">
        <f t="shared" si="291"/>
        <v>0</v>
      </c>
      <c r="EJ76">
        <f t="shared" ref="EJ76:GU76" si="292">IF(EJ64&gt;EK64,1,0)</f>
        <v>0</v>
      </c>
      <c r="EK76">
        <f t="shared" si="292"/>
        <v>0</v>
      </c>
      <c r="EL76">
        <f t="shared" si="292"/>
        <v>0</v>
      </c>
      <c r="EM76">
        <f t="shared" si="292"/>
        <v>0</v>
      </c>
      <c r="EN76">
        <f t="shared" si="292"/>
        <v>0</v>
      </c>
      <c r="EO76">
        <f t="shared" si="292"/>
        <v>0</v>
      </c>
      <c r="EP76">
        <f t="shared" si="292"/>
        <v>0</v>
      </c>
      <c r="EQ76">
        <f t="shared" si="292"/>
        <v>0</v>
      </c>
      <c r="ER76">
        <f t="shared" si="292"/>
        <v>0</v>
      </c>
      <c r="ES76">
        <f t="shared" si="292"/>
        <v>0</v>
      </c>
      <c r="ET76">
        <f t="shared" si="292"/>
        <v>0</v>
      </c>
      <c r="EU76">
        <f t="shared" si="292"/>
        <v>0</v>
      </c>
      <c r="EV76">
        <f t="shared" si="292"/>
        <v>0</v>
      </c>
      <c r="EW76">
        <f t="shared" si="292"/>
        <v>0</v>
      </c>
      <c r="EX76">
        <f t="shared" si="292"/>
        <v>0</v>
      </c>
      <c r="EY76">
        <f t="shared" si="292"/>
        <v>0</v>
      </c>
      <c r="EZ76">
        <f t="shared" si="292"/>
        <v>0</v>
      </c>
      <c r="FA76">
        <f t="shared" si="292"/>
        <v>0</v>
      </c>
      <c r="FB76">
        <f t="shared" si="292"/>
        <v>0</v>
      </c>
      <c r="FC76">
        <f t="shared" si="292"/>
        <v>0</v>
      </c>
      <c r="FD76">
        <f t="shared" si="292"/>
        <v>0</v>
      </c>
      <c r="FE76">
        <f t="shared" si="292"/>
        <v>0</v>
      </c>
      <c r="FF76">
        <f t="shared" si="292"/>
        <v>0</v>
      </c>
      <c r="FG76">
        <f t="shared" si="292"/>
        <v>0</v>
      </c>
      <c r="FH76">
        <f t="shared" si="292"/>
        <v>0</v>
      </c>
      <c r="FI76">
        <f t="shared" si="292"/>
        <v>0</v>
      </c>
      <c r="FJ76">
        <f t="shared" si="292"/>
        <v>0</v>
      </c>
      <c r="FK76">
        <f t="shared" si="292"/>
        <v>0</v>
      </c>
      <c r="FL76">
        <f t="shared" si="292"/>
        <v>0</v>
      </c>
      <c r="FM76">
        <f t="shared" si="292"/>
        <v>0</v>
      </c>
      <c r="FN76">
        <f t="shared" si="292"/>
        <v>0</v>
      </c>
      <c r="FO76">
        <f t="shared" si="292"/>
        <v>0</v>
      </c>
      <c r="FP76">
        <f t="shared" si="292"/>
        <v>0</v>
      </c>
      <c r="FQ76">
        <f t="shared" si="292"/>
        <v>0</v>
      </c>
      <c r="FR76">
        <f t="shared" si="292"/>
        <v>0</v>
      </c>
      <c r="FS76">
        <f t="shared" si="292"/>
        <v>0</v>
      </c>
      <c r="FT76">
        <f t="shared" si="292"/>
        <v>0</v>
      </c>
      <c r="FU76">
        <f t="shared" si="292"/>
        <v>0</v>
      </c>
      <c r="FV76">
        <f t="shared" si="292"/>
        <v>0</v>
      </c>
      <c r="FW76">
        <f t="shared" si="292"/>
        <v>0</v>
      </c>
      <c r="FX76">
        <f t="shared" si="292"/>
        <v>0</v>
      </c>
      <c r="FY76">
        <f t="shared" si="292"/>
        <v>0</v>
      </c>
      <c r="FZ76">
        <f t="shared" si="292"/>
        <v>0</v>
      </c>
      <c r="GA76">
        <f t="shared" si="292"/>
        <v>0</v>
      </c>
      <c r="GB76">
        <f t="shared" si="292"/>
        <v>0</v>
      </c>
      <c r="GC76">
        <f t="shared" si="292"/>
        <v>0</v>
      </c>
      <c r="GD76">
        <f t="shared" si="292"/>
        <v>0</v>
      </c>
      <c r="GE76">
        <f t="shared" si="292"/>
        <v>0</v>
      </c>
      <c r="GF76">
        <f t="shared" si="292"/>
        <v>0</v>
      </c>
      <c r="GG76">
        <f t="shared" si="292"/>
        <v>0</v>
      </c>
      <c r="GH76">
        <f t="shared" si="292"/>
        <v>0</v>
      </c>
      <c r="GI76">
        <f t="shared" si="292"/>
        <v>0</v>
      </c>
      <c r="GJ76">
        <f t="shared" si="292"/>
        <v>0</v>
      </c>
      <c r="GK76">
        <f t="shared" si="292"/>
        <v>0</v>
      </c>
      <c r="GL76">
        <f t="shared" si="292"/>
        <v>0</v>
      </c>
      <c r="GM76">
        <f t="shared" si="292"/>
        <v>0</v>
      </c>
      <c r="GN76">
        <f t="shared" si="292"/>
        <v>0</v>
      </c>
      <c r="GO76">
        <f t="shared" si="292"/>
        <v>0</v>
      </c>
      <c r="GP76">
        <f t="shared" si="292"/>
        <v>0</v>
      </c>
      <c r="GQ76">
        <f t="shared" si="292"/>
        <v>0</v>
      </c>
      <c r="GR76">
        <f t="shared" si="292"/>
        <v>0</v>
      </c>
      <c r="GS76">
        <f t="shared" si="292"/>
        <v>0</v>
      </c>
      <c r="GT76">
        <f t="shared" si="292"/>
        <v>0</v>
      </c>
      <c r="GU76">
        <f t="shared" si="292"/>
        <v>0</v>
      </c>
      <c r="GV76">
        <f t="shared" ref="GV76:JG76" si="293">IF(GV64&gt;GW64,1,0)</f>
        <v>0</v>
      </c>
      <c r="GW76">
        <f t="shared" si="293"/>
        <v>0</v>
      </c>
      <c r="GX76">
        <f t="shared" si="293"/>
        <v>0</v>
      </c>
      <c r="GY76">
        <f t="shared" si="293"/>
        <v>0</v>
      </c>
      <c r="GZ76">
        <f t="shared" si="293"/>
        <v>0</v>
      </c>
      <c r="HA76">
        <f t="shared" si="293"/>
        <v>0</v>
      </c>
      <c r="HB76">
        <f t="shared" si="293"/>
        <v>0</v>
      </c>
      <c r="HC76">
        <f t="shared" si="293"/>
        <v>0</v>
      </c>
      <c r="HD76">
        <f t="shared" si="293"/>
        <v>0</v>
      </c>
      <c r="HE76">
        <f t="shared" si="293"/>
        <v>0</v>
      </c>
      <c r="HF76">
        <f t="shared" si="293"/>
        <v>0</v>
      </c>
      <c r="HG76">
        <f t="shared" si="293"/>
        <v>0</v>
      </c>
      <c r="HH76">
        <f t="shared" si="293"/>
        <v>0</v>
      </c>
      <c r="HI76">
        <f t="shared" si="293"/>
        <v>0</v>
      </c>
      <c r="HJ76">
        <f t="shared" si="293"/>
        <v>0</v>
      </c>
      <c r="HK76">
        <f t="shared" si="293"/>
        <v>0</v>
      </c>
      <c r="HL76">
        <f t="shared" si="293"/>
        <v>0</v>
      </c>
      <c r="HM76">
        <f t="shared" si="293"/>
        <v>0</v>
      </c>
      <c r="HN76">
        <f t="shared" si="293"/>
        <v>0</v>
      </c>
      <c r="HO76">
        <f t="shared" si="293"/>
        <v>0</v>
      </c>
      <c r="HP76">
        <f t="shared" si="293"/>
        <v>0</v>
      </c>
      <c r="HQ76">
        <f t="shared" si="293"/>
        <v>0</v>
      </c>
      <c r="HR76">
        <f t="shared" si="293"/>
        <v>0</v>
      </c>
      <c r="HS76">
        <f t="shared" si="293"/>
        <v>0</v>
      </c>
      <c r="HT76">
        <f t="shared" si="293"/>
        <v>0</v>
      </c>
      <c r="HU76">
        <f t="shared" si="293"/>
        <v>0</v>
      </c>
      <c r="HV76">
        <f t="shared" si="293"/>
        <v>0</v>
      </c>
      <c r="HW76">
        <f t="shared" si="293"/>
        <v>0</v>
      </c>
      <c r="HX76">
        <f t="shared" si="293"/>
        <v>0</v>
      </c>
      <c r="HY76">
        <f t="shared" si="293"/>
        <v>0</v>
      </c>
      <c r="HZ76">
        <f t="shared" si="293"/>
        <v>0</v>
      </c>
      <c r="IA76">
        <f t="shared" si="293"/>
        <v>0</v>
      </c>
      <c r="IB76">
        <f t="shared" si="293"/>
        <v>0</v>
      </c>
      <c r="IC76">
        <f t="shared" si="293"/>
        <v>0</v>
      </c>
      <c r="ID76">
        <f t="shared" si="293"/>
        <v>0</v>
      </c>
      <c r="IE76">
        <f t="shared" si="293"/>
        <v>0</v>
      </c>
      <c r="IF76">
        <f t="shared" si="293"/>
        <v>0</v>
      </c>
      <c r="IG76">
        <f t="shared" si="293"/>
        <v>0</v>
      </c>
      <c r="IH76">
        <f t="shared" si="293"/>
        <v>0</v>
      </c>
      <c r="II76">
        <f t="shared" si="293"/>
        <v>0</v>
      </c>
      <c r="IJ76">
        <f t="shared" si="293"/>
        <v>0</v>
      </c>
      <c r="IK76">
        <f t="shared" si="293"/>
        <v>0</v>
      </c>
      <c r="IL76">
        <f t="shared" si="293"/>
        <v>0</v>
      </c>
      <c r="IM76">
        <f t="shared" si="293"/>
        <v>0</v>
      </c>
      <c r="IN76">
        <f t="shared" si="293"/>
        <v>0</v>
      </c>
      <c r="IO76">
        <f t="shared" si="293"/>
        <v>0</v>
      </c>
      <c r="IP76">
        <f t="shared" si="293"/>
        <v>0</v>
      </c>
      <c r="IQ76">
        <f t="shared" si="293"/>
        <v>0</v>
      </c>
      <c r="IR76">
        <f t="shared" si="293"/>
        <v>0</v>
      </c>
      <c r="IS76">
        <f t="shared" si="293"/>
        <v>0</v>
      </c>
      <c r="IT76">
        <f t="shared" si="293"/>
        <v>0</v>
      </c>
      <c r="IU76">
        <f t="shared" si="293"/>
        <v>0</v>
      </c>
      <c r="IV76">
        <f t="shared" si="293"/>
        <v>0</v>
      </c>
      <c r="IW76">
        <f t="shared" si="293"/>
        <v>0</v>
      </c>
      <c r="IX76">
        <f t="shared" si="293"/>
        <v>0</v>
      </c>
      <c r="IY76">
        <f t="shared" si="293"/>
        <v>0</v>
      </c>
      <c r="IZ76">
        <f t="shared" si="293"/>
        <v>0</v>
      </c>
      <c r="JA76">
        <f t="shared" si="293"/>
        <v>0</v>
      </c>
      <c r="JB76">
        <f t="shared" si="293"/>
        <v>0</v>
      </c>
      <c r="JC76">
        <f t="shared" si="293"/>
        <v>0</v>
      </c>
      <c r="JD76">
        <f t="shared" si="293"/>
        <v>0</v>
      </c>
      <c r="JE76">
        <f t="shared" si="293"/>
        <v>0</v>
      </c>
      <c r="JF76">
        <f t="shared" si="293"/>
        <v>0</v>
      </c>
      <c r="JG76">
        <f t="shared" si="293"/>
        <v>0</v>
      </c>
      <c r="JH76">
        <f t="shared" ref="JH76:LS76" si="294">IF(JH64&gt;JI64,1,0)</f>
        <v>0</v>
      </c>
      <c r="JI76">
        <f t="shared" si="294"/>
        <v>0</v>
      </c>
      <c r="JJ76">
        <f t="shared" si="294"/>
        <v>0</v>
      </c>
      <c r="JK76">
        <f t="shared" si="294"/>
        <v>0</v>
      </c>
      <c r="JL76">
        <f t="shared" si="294"/>
        <v>0</v>
      </c>
      <c r="JM76">
        <f t="shared" si="294"/>
        <v>0</v>
      </c>
      <c r="JN76">
        <f t="shared" si="294"/>
        <v>0</v>
      </c>
      <c r="JO76">
        <f t="shared" si="294"/>
        <v>0</v>
      </c>
      <c r="JP76">
        <f t="shared" si="294"/>
        <v>0</v>
      </c>
      <c r="JQ76">
        <f t="shared" si="294"/>
        <v>0</v>
      </c>
      <c r="JR76">
        <f t="shared" si="294"/>
        <v>0</v>
      </c>
      <c r="JS76">
        <f t="shared" si="294"/>
        <v>0</v>
      </c>
      <c r="JT76">
        <f t="shared" si="294"/>
        <v>0</v>
      </c>
      <c r="JU76">
        <f t="shared" si="294"/>
        <v>0</v>
      </c>
      <c r="JV76">
        <f t="shared" si="294"/>
        <v>0</v>
      </c>
      <c r="JW76">
        <f t="shared" si="294"/>
        <v>0</v>
      </c>
      <c r="JX76">
        <f t="shared" si="294"/>
        <v>0</v>
      </c>
      <c r="JY76">
        <f t="shared" si="294"/>
        <v>0</v>
      </c>
      <c r="JZ76">
        <f t="shared" si="294"/>
        <v>0</v>
      </c>
      <c r="KA76">
        <f t="shared" si="294"/>
        <v>0</v>
      </c>
      <c r="KB76">
        <f t="shared" si="294"/>
        <v>0</v>
      </c>
      <c r="KC76">
        <f t="shared" si="294"/>
        <v>0</v>
      </c>
      <c r="KD76">
        <f t="shared" si="294"/>
        <v>0</v>
      </c>
      <c r="KE76">
        <f t="shared" si="294"/>
        <v>0</v>
      </c>
      <c r="KF76">
        <f t="shared" si="294"/>
        <v>0</v>
      </c>
      <c r="KG76">
        <f t="shared" si="294"/>
        <v>0</v>
      </c>
      <c r="KH76">
        <f t="shared" si="294"/>
        <v>0</v>
      </c>
      <c r="KI76">
        <f t="shared" si="294"/>
        <v>0</v>
      </c>
      <c r="KJ76">
        <f t="shared" si="294"/>
        <v>0</v>
      </c>
      <c r="KK76">
        <f t="shared" si="294"/>
        <v>0</v>
      </c>
      <c r="KL76">
        <f t="shared" si="294"/>
        <v>0</v>
      </c>
      <c r="KM76">
        <f t="shared" si="294"/>
        <v>0</v>
      </c>
      <c r="KN76">
        <f t="shared" si="294"/>
        <v>0</v>
      </c>
      <c r="KO76">
        <f t="shared" si="294"/>
        <v>0</v>
      </c>
      <c r="KP76">
        <f t="shared" si="294"/>
        <v>0</v>
      </c>
      <c r="KQ76">
        <f t="shared" si="294"/>
        <v>0</v>
      </c>
      <c r="KR76">
        <f t="shared" si="294"/>
        <v>0</v>
      </c>
      <c r="KS76">
        <f t="shared" si="294"/>
        <v>0</v>
      </c>
      <c r="KT76">
        <f t="shared" si="294"/>
        <v>0</v>
      </c>
      <c r="KU76">
        <f t="shared" si="294"/>
        <v>0</v>
      </c>
      <c r="KV76">
        <f t="shared" si="294"/>
        <v>0</v>
      </c>
      <c r="KW76">
        <f t="shared" si="294"/>
        <v>0</v>
      </c>
      <c r="KX76">
        <f t="shared" si="294"/>
        <v>0</v>
      </c>
      <c r="KY76">
        <f t="shared" si="294"/>
        <v>0</v>
      </c>
      <c r="KZ76">
        <f t="shared" si="294"/>
        <v>0</v>
      </c>
      <c r="LA76">
        <f t="shared" si="294"/>
        <v>0</v>
      </c>
      <c r="LB76">
        <f t="shared" si="294"/>
        <v>0</v>
      </c>
      <c r="LC76">
        <f t="shared" si="294"/>
        <v>0</v>
      </c>
      <c r="LD76">
        <f t="shared" si="294"/>
        <v>0</v>
      </c>
      <c r="LE76">
        <f t="shared" si="294"/>
        <v>0</v>
      </c>
      <c r="LF76">
        <f t="shared" si="294"/>
        <v>0</v>
      </c>
      <c r="LG76">
        <f t="shared" si="294"/>
        <v>0</v>
      </c>
      <c r="LH76">
        <f t="shared" si="294"/>
        <v>0</v>
      </c>
      <c r="LI76">
        <f t="shared" si="294"/>
        <v>0</v>
      </c>
      <c r="LJ76">
        <f t="shared" si="294"/>
        <v>0</v>
      </c>
      <c r="LK76">
        <f t="shared" si="294"/>
        <v>0</v>
      </c>
      <c r="LL76">
        <f t="shared" si="294"/>
        <v>0</v>
      </c>
      <c r="LM76">
        <f t="shared" si="294"/>
        <v>0</v>
      </c>
      <c r="LN76">
        <f t="shared" si="294"/>
        <v>0</v>
      </c>
      <c r="LO76">
        <f t="shared" si="294"/>
        <v>0</v>
      </c>
      <c r="LP76">
        <f t="shared" si="294"/>
        <v>0</v>
      </c>
      <c r="LQ76">
        <f t="shared" si="294"/>
        <v>0</v>
      </c>
      <c r="LR76">
        <f t="shared" si="294"/>
        <v>0</v>
      </c>
      <c r="LS76">
        <f t="shared" si="294"/>
        <v>0</v>
      </c>
      <c r="LT76">
        <f t="shared" ref="LT76:OE76" si="295">IF(LT64&gt;LU64,1,0)</f>
        <v>0</v>
      </c>
      <c r="LU76">
        <f t="shared" si="295"/>
        <v>0</v>
      </c>
      <c r="LV76">
        <f t="shared" si="295"/>
        <v>0</v>
      </c>
      <c r="LW76">
        <f t="shared" si="295"/>
        <v>0</v>
      </c>
      <c r="LX76">
        <f t="shared" si="295"/>
        <v>0</v>
      </c>
      <c r="LY76">
        <f t="shared" si="295"/>
        <v>0</v>
      </c>
      <c r="LZ76">
        <f t="shared" si="295"/>
        <v>0</v>
      </c>
      <c r="MA76">
        <f t="shared" si="295"/>
        <v>0</v>
      </c>
      <c r="MB76">
        <f t="shared" si="295"/>
        <v>0</v>
      </c>
      <c r="MC76">
        <f t="shared" si="295"/>
        <v>0</v>
      </c>
      <c r="MD76">
        <f t="shared" si="295"/>
        <v>0</v>
      </c>
      <c r="ME76">
        <f t="shared" si="295"/>
        <v>0</v>
      </c>
      <c r="MF76">
        <f t="shared" si="295"/>
        <v>0</v>
      </c>
      <c r="MG76">
        <f t="shared" si="295"/>
        <v>0</v>
      </c>
      <c r="MH76">
        <f t="shared" si="295"/>
        <v>0</v>
      </c>
      <c r="MI76">
        <f t="shared" si="295"/>
        <v>0</v>
      </c>
      <c r="MJ76">
        <f t="shared" si="295"/>
        <v>0</v>
      </c>
      <c r="MK76">
        <f t="shared" si="295"/>
        <v>0</v>
      </c>
      <c r="ML76">
        <f t="shared" si="295"/>
        <v>0</v>
      </c>
      <c r="MM76">
        <f t="shared" si="295"/>
        <v>0</v>
      </c>
      <c r="MN76">
        <f t="shared" si="295"/>
        <v>0</v>
      </c>
      <c r="MO76">
        <f t="shared" si="295"/>
        <v>0</v>
      </c>
      <c r="MP76">
        <f t="shared" si="295"/>
        <v>0</v>
      </c>
      <c r="MQ76">
        <f t="shared" si="295"/>
        <v>0</v>
      </c>
      <c r="MR76">
        <f t="shared" si="295"/>
        <v>0</v>
      </c>
      <c r="MS76">
        <f t="shared" si="295"/>
        <v>0</v>
      </c>
      <c r="MT76">
        <f t="shared" si="295"/>
        <v>0</v>
      </c>
      <c r="MU76">
        <f t="shared" si="295"/>
        <v>0</v>
      </c>
      <c r="MV76">
        <f t="shared" si="295"/>
        <v>0</v>
      </c>
      <c r="MW76">
        <f t="shared" si="295"/>
        <v>0</v>
      </c>
      <c r="MX76">
        <f t="shared" si="295"/>
        <v>0</v>
      </c>
      <c r="MY76">
        <f t="shared" si="295"/>
        <v>0</v>
      </c>
      <c r="MZ76">
        <f t="shared" si="295"/>
        <v>0</v>
      </c>
      <c r="NA76">
        <f t="shared" si="295"/>
        <v>0</v>
      </c>
      <c r="NB76">
        <f t="shared" si="295"/>
        <v>0</v>
      </c>
      <c r="NC76">
        <f t="shared" si="295"/>
        <v>0</v>
      </c>
      <c r="ND76">
        <f t="shared" si="295"/>
        <v>0</v>
      </c>
      <c r="NE76">
        <f t="shared" si="295"/>
        <v>0</v>
      </c>
      <c r="NF76">
        <f t="shared" si="295"/>
        <v>0</v>
      </c>
      <c r="NG76">
        <f t="shared" si="295"/>
        <v>0</v>
      </c>
      <c r="NH76">
        <f t="shared" si="295"/>
        <v>0</v>
      </c>
      <c r="NI76">
        <f t="shared" si="295"/>
        <v>0</v>
      </c>
      <c r="NJ76">
        <f t="shared" si="295"/>
        <v>0</v>
      </c>
      <c r="NK76">
        <f t="shared" si="295"/>
        <v>0</v>
      </c>
      <c r="NL76">
        <f t="shared" si="295"/>
        <v>0</v>
      </c>
      <c r="NM76">
        <f t="shared" si="295"/>
        <v>0</v>
      </c>
      <c r="NN76">
        <f t="shared" si="295"/>
        <v>0</v>
      </c>
      <c r="NO76">
        <f t="shared" si="295"/>
        <v>0</v>
      </c>
      <c r="NP76">
        <f t="shared" si="295"/>
        <v>0</v>
      </c>
      <c r="NQ76">
        <f t="shared" si="295"/>
        <v>0</v>
      </c>
      <c r="NR76">
        <f t="shared" si="295"/>
        <v>0</v>
      </c>
      <c r="NS76">
        <f t="shared" si="295"/>
        <v>0</v>
      </c>
      <c r="NT76">
        <f t="shared" si="295"/>
        <v>0</v>
      </c>
      <c r="NU76">
        <f t="shared" si="295"/>
        <v>0</v>
      </c>
      <c r="NV76">
        <f t="shared" si="295"/>
        <v>0</v>
      </c>
      <c r="NW76">
        <f t="shared" si="295"/>
        <v>0</v>
      </c>
      <c r="NX76">
        <f t="shared" si="295"/>
        <v>0</v>
      </c>
      <c r="NY76">
        <f t="shared" si="295"/>
        <v>0</v>
      </c>
      <c r="NZ76">
        <f t="shared" si="295"/>
        <v>0</v>
      </c>
      <c r="OA76">
        <f t="shared" si="295"/>
        <v>0</v>
      </c>
      <c r="OB76">
        <f t="shared" si="295"/>
        <v>0</v>
      </c>
      <c r="OC76">
        <f t="shared" si="295"/>
        <v>0</v>
      </c>
      <c r="OD76">
        <f t="shared" si="295"/>
        <v>0</v>
      </c>
      <c r="OE76">
        <f t="shared" si="295"/>
        <v>0</v>
      </c>
      <c r="OF76">
        <f t="shared" ref="OF76:OR76" si="296">IF(OF64&gt;OG64,1,0)</f>
        <v>0</v>
      </c>
      <c r="OG76">
        <f t="shared" si="296"/>
        <v>0</v>
      </c>
      <c r="OH76">
        <f t="shared" si="296"/>
        <v>0</v>
      </c>
      <c r="OI76">
        <f t="shared" si="296"/>
        <v>0</v>
      </c>
      <c r="OJ76">
        <f t="shared" si="296"/>
        <v>0</v>
      </c>
      <c r="OK76">
        <f t="shared" si="296"/>
        <v>0</v>
      </c>
      <c r="OL76">
        <f t="shared" si="296"/>
        <v>0</v>
      </c>
      <c r="OM76">
        <f t="shared" si="296"/>
        <v>0</v>
      </c>
      <c r="ON76">
        <f t="shared" si="296"/>
        <v>0</v>
      </c>
      <c r="OO76">
        <f t="shared" si="296"/>
        <v>0</v>
      </c>
      <c r="OP76">
        <f t="shared" si="296"/>
        <v>0</v>
      </c>
      <c r="OQ76">
        <f t="shared" si="296"/>
        <v>0</v>
      </c>
      <c r="OR76" s="310">
        <f t="shared" si="296"/>
        <v>0</v>
      </c>
    </row>
    <row r="77" spans="2:408" x14ac:dyDescent="0.35">
      <c r="B77" s="277"/>
      <c r="C77" t="s">
        <v>69</v>
      </c>
      <c r="E77" s="27">
        <f>E61</f>
        <v>45658</v>
      </c>
      <c r="F77" s="27">
        <f>F61</f>
        <v>56614</v>
      </c>
      <c r="L77">
        <f>IF(L65&gt;M65,1,0)</f>
        <v>1</v>
      </c>
      <c r="M77">
        <f t="shared" ref="M77:BX77" si="297">IF(M65&gt;N65,1,0)</f>
        <v>0</v>
      </c>
      <c r="N77">
        <f t="shared" si="297"/>
        <v>0</v>
      </c>
      <c r="O77">
        <f t="shared" si="297"/>
        <v>0</v>
      </c>
      <c r="P77">
        <f t="shared" si="297"/>
        <v>0</v>
      </c>
      <c r="Q77">
        <f t="shared" si="297"/>
        <v>0</v>
      </c>
      <c r="R77">
        <f t="shared" si="297"/>
        <v>0</v>
      </c>
      <c r="S77">
        <f t="shared" si="297"/>
        <v>0</v>
      </c>
      <c r="T77">
        <f t="shared" si="297"/>
        <v>0</v>
      </c>
      <c r="U77">
        <f t="shared" si="297"/>
        <v>0</v>
      </c>
      <c r="V77">
        <f t="shared" si="297"/>
        <v>0</v>
      </c>
      <c r="W77">
        <f t="shared" si="297"/>
        <v>0</v>
      </c>
      <c r="X77">
        <f t="shared" si="297"/>
        <v>0</v>
      </c>
      <c r="Y77">
        <f t="shared" si="297"/>
        <v>0</v>
      </c>
      <c r="Z77">
        <f t="shared" si="297"/>
        <v>0</v>
      </c>
      <c r="AA77">
        <f t="shared" si="297"/>
        <v>0</v>
      </c>
      <c r="AB77">
        <f t="shared" si="297"/>
        <v>0</v>
      </c>
      <c r="AC77">
        <f t="shared" si="297"/>
        <v>0</v>
      </c>
      <c r="AD77">
        <f t="shared" si="297"/>
        <v>0</v>
      </c>
      <c r="AE77">
        <f t="shared" si="297"/>
        <v>0</v>
      </c>
      <c r="AF77">
        <f t="shared" si="297"/>
        <v>0</v>
      </c>
      <c r="AG77">
        <f t="shared" si="297"/>
        <v>0</v>
      </c>
      <c r="AH77">
        <f t="shared" si="297"/>
        <v>0</v>
      </c>
      <c r="AI77">
        <f t="shared" si="297"/>
        <v>0</v>
      </c>
      <c r="AJ77">
        <f t="shared" si="297"/>
        <v>0</v>
      </c>
      <c r="AK77">
        <f t="shared" si="297"/>
        <v>0</v>
      </c>
      <c r="AL77">
        <f t="shared" si="297"/>
        <v>0</v>
      </c>
      <c r="AM77">
        <f t="shared" si="297"/>
        <v>0</v>
      </c>
      <c r="AN77">
        <f t="shared" si="297"/>
        <v>0</v>
      </c>
      <c r="AO77">
        <f t="shared" si="297"/>
        <v>0</v>
      </c>
      <c r="AP77">
        <f t="shared" si="297"/>
        <v>0</v>
      </c>
      <c r="AQ77">
        <f t="shared" si="297"/>
        <v>0</v>
      </c>
      <c r="AR77">
        <f t="shared" si="297"/>
        <v>0</v>
      </c>
      <c r="AS77">
        <f t="shared" si="297"/>
        <v>0</v>
      </c>
      <c r="AT77">
        <f t="shared" si="297"/>
        <v>0</v>
      </c>
      <c r="AU77">
        <f t="shared" si="297"/>
        <v>0</v>
      </c>
      <c r="AV77">
        <f t="shared" si="297"/>
        <v>0</v>
      </c>
      <c r="AW77">
        <f t="shared" si="297"/>
        <v>0</v>
      </c>
      <c r="AX77">
        <f t="shared" si="297"/>
        <v>0</v>
      </c>
      <c r="AY77">
        <f t="shared" si="297"/>
        <v>0</v>
      </c>
      <c r="AZ77">
        <f t="shared" si="297"/>
        <v>0</v>
      </c>
      <c r="BA77">
        <f t="shared" si="297"/>
        <v>0</v>
      </c>
      <c r="BB77">
        <f t="shared" si="297"/>
        <v>0</v>
      </c>
      <c r="BC77">
        <f t="shared" si="297"/>
        <v>0</v>
      </c>
      <c r="BD77">
        <f t="shared" si="297"/>
        <v>0</v>
      </c>
      <c r="BE77">
        <f t="shared" si="297"/>
        <v>0</v>
      </c>
      <c r="BF77">
        <f t="shared" si="297"/>
        <v>0</v>
      </c>
      <c r="BG77">
        <f t="shared" si="297"/>
        <v>0</v>
      </c>
      <c r="BH77">
        <f t="shared" si="297"/>
        <v>0</v>
      </c>
      <c r="BI77">
        <f t="shared" si="297"/>
        <v>0</v>
      </c>
      <c r="BJ77">
        <f t="shared" si="297"/>
        <v>0</v>
      </c>
      <c r="BK77">
        <f t="shared" si="297"/>
        <v>0</v>
      </c>
      <c r="BL77">
        <f t="shared" si="297"/>
        <v>0</v>
      </c>
      <c r="BM77">
        <f t="shared" si="297"/>
        <v>0</v>
      </c>
      <c r="BN77">
        <f t="shared" si="297"/>
        <v>0</v>
      </c>
      <c r="BO77">
        <f t="shared" si="297"/>
        <v>0</v>
      </c>
      <c r="BP77">
        <f t="shared" si="297"/>
        <v>0</v>
      </c>
      <c r="BQ77">
        <f t="shared" si="297"/>
        <v>0</v>
      </c>
      <c r="BR77">
        <f t="shared" si="297"/>
        <v>0</v>
      </c>
      <c r="BS77">
        <f t="shared" si="297"/>
        <v>0</v>
      </c>
      <c r="BT77">
        <f t="shared" si="297"/>
        <v>0</v>
      </c>
      <c r="BU77">
        <f t="shared" si="297"/>
        <v>0</v>
      </c>
      <c r="BV77">
        <f t="shared" si="297"/>
        <v>0</v>
      </c>
      <c r="BW77">
        <f t="shared" si="297"/>
        <v>0</v>
      </c>
      <c r="BX77">
        <f t="shared" si="297"/>
        <v>0</v>
      </c>
      <c r="BY77">
        <f t="shared" ref="BY77:EJ77" si="298">IF(BY65&gt;BZ65,1,0)</f>
        <v>0</v>
      </c>
      <c r="BZ77">
        <f t="shared" si="298"/>
        <v>0</v>
      </c>
      <c r="CA77">
        <f t="shared" si="298"/>
        <v>0</v>
      </c>
      <c r="CB77">
        <f t="shared" si="298"/>
        <v>0</v>
      </c>
      <c r="CC77">
        <f t="shared" si="298"/>
        <v>0</v>
      </c>
      <c r="CD77">
        <f t="shared" si="298"/>
        <v>0</v>
      </c>
      <c r="CE77">
        <f t="shared" si="298"/>
        <v>0</v>
      </c>
      <c r="CF77">
        <f t="shared" si="298"/>
        <v>0</v>
      </c>
      <c r="CG77">
        <f t="shared" si="298"/>
        <v>0</v>
      </c>
      <c r="CH77">
        <f t="shared" si="298"/>
        <v>0</v>
      </c>
      <c r="CI77">
        <f t="shared" si="298"/>
        <v>0</v>
      </c>
      <c r="CJ77">
        <f t="shared" si="298"/>
        <v>0</v>
      </c>
      <c r="CK77">
        <f t="shared" si="298"/>
        <v>0</v>
      </c>
      <c r="CL77">
        <f t="shared" si="298"/>
        <v>0</v>
      </c>
      <c r="CM77">
        <f t="shared" si="298"/>
        <v>0</v>
      </c>
      <c r="CN77">
        <f t="shared" si="298"/>
        <v>0</v>
      </c>
      <c r="CO77">
        <f t="shared" si="298"/>
        <v>0</v>
      </c>
      <c r="CP77">
        <f t="shared" si="298"/>
        <v>0</v>
      </c>
      <c r="CQ77">
        <f t="shared" si="298"/>
        <v>0</v>
      </c>
      <c r="CR77">
        <f t="shared" si="298"/>
        <v>0</v>
      </c>
      <c r="CS77">
        <f t="shared" si="298"/>
        <v>0</v>
      </c>
      <c r="CT77">
        <f t="shared" si="298"/>
        <v>0</v>
      </c>
      <c r="CU77">
        <f t="shared" si="298"/>
        <v>0</v>
      </c>
      <c r="CV77">
        <f t="shared" si="298"/>
        <v>0</v>
      </c>
      <c r="CW77">
        <f t="shared" si="298"/>
        <v>0</v>
      </c>
      <c r="CX77">
        <f t="shared" si="298"/>
        <v>0</v>
      </c>
      <c r="CY77">
        <f t="shared" si="298"/>
        <v>0</v>
      </c>
      <c r="CZ77">
        <f t="shared" si="298"/>
        <v>0</v>
      </c>
      <c r="DA77">
        <f t="shared" si="298"/>
        <v>0</v>
      </c>
      <c r="DB77">
        <f t="shared" si="298"/>
        <v>0</v>
      </c>
      <c r="DC77">
        <f t="shared" si="298"/>
        <v>0</v>
      </c>
      <c r="DD77">
        <f t="shared" si="298"/>
        <v>0</v>
      </c>
      <c r="DE77">
        <f t="shared" si="298"/>
        <v>0</v>
      </c>
      <c r="DF77">
        <f t="shared" si="298"/>
        <v>0</v>
      </c>
      <c r="DG77">
        <f t="shared" si="298"/>
        <v>0</v>
      </c>
      <c r="DH77">
        <f t="shared" si="298"/>
        <v>0</v>
      </c>
      <c r="DI77">
        <f t="shared" si="298"/>
        <v>0</v>
      </c>
      <c r="DJ77">
        <f t="shared" si="298"/>
        <v>0</v>
      </c>
      <c r="DK77">
        <f t="shared" si="298"/>
        <v>0</v>
      </c>
      <c r="DL77">
        <f t="shared" si="298"/>
        <v>0</v>
      </c>
      <c r="DM77">
        <f t="shared" si="298"/>
        <v>0</v>
      </c>
      <c r="DN77">
        <f t="shared" si="298"/>
        <v>0</v>
      </c>
      <c r="DO77">
        <f t="shared" si="298"/>
        <v>0</v>
      </c>
      <c r="DP77">
        <f t="shared" si="298"/>
        <v>0</v>
      </c>
      <c r="DQ77">
        <f t="shared" si="298"/>
        <v>0</v>
      </c>
      <c r="DR77">
        <f t="shared" si="298"/>
        <v>0</v>
      </c>
      <c r="DS77">
        <f t="shared" si="298"/>
        <v>0</v>
      </c>
      <c r="DT77">
        <f t="shared" si="298"/>
        <v>0</v>
      </c>
      <c r="DU77">
        <f t="shared" si="298"/>
        <v>0</v>
      </c>
      <c r="DV77">
        <f t="shared" si="298"/>
        <v>0</v>
      </c>
      <c r="DW77">
        <f t="shared" si="298"/>
        <v>0</v>
      </c>
      <c r="DX77">
        <f t="shared" si="298"/>
        <v>0</v>
      </c>
      <c r="DY77">
        <f t="shared" si="298"/>
        <v>0</v>
      </c>
      <c r="DZ77">
        <f t="shared" si="298"/>
        <v>0</v>
      </c>
      <c r="EA77">
        <f t="shared" si="298"/>
        <v>0</v>
      </c>
      <c r="EB77">
        <f t="shared" si="298"/>
        <v>0</v>
      </c>
      <c r="EC77">
        <f t="shared" si="298"/>
        <v>0</v>
      </c>
      <c r="ED77">
        <f t="shared" si="298"/>
        <v>0</v>
      </c>
      <c r="EE77">
        <f t="shared" si="298"/>
        <v>0</v>
      </c>
      <c r="EF77">
        <f t="shared" si="298"/>
        <v>0</v>
      </c>
      <c r="EG77">
        <f t="shared" si="298"/>
        <v>0</v>
      </c>
      <c r="EH77">
        <f t="shared" si="298"/>
        <v>0</v>
      </c>
      <c r="EI77">
        <f t="shared" si="298"/>
        <v>0</v>
      </c>
      <c r="EJ77">
        <f t="shared" si="298"/>
        <v>0</v>
      </c>
      <c r="EK77">
        <f t="shared" ref="EK77:GV77" si="299">IF(EK65&gt;EL65,1,0)</f>
        <v>0</v>
      </c>
      <c r="EL77">
        <f t="shared" si="299"/>
        <v>0</v>
      </c>
      <c r="EM77">
        <f t="shared" si="299"/>
        <v>0</v>
      </c>
      <c r="EN77">
        <f t="shared" si="299"/>
        <v>0</v>
      </c>
      <c r="EO77">
        <f t="shared" si="299"/>
        <v>0</v>
      </c>
      <c r="EP77">
        <f t="shared" si="299"/>
        <v>0</v>
      </c>
      <c r="EQ77">
        <f t="shared" si="299"/>
        <v>0</v>
      </c>
      <c r="ER77">
        <f t="shared" si="299"/>
        <v>0</v>
      </c>
      <c r="ES77">
        <f t="shared" si="299"/>
        <v>0</v>
      </c>
      <c r="ET77">
        <f t="shared" si="299"/>
        <v>0</v>
      </c>
      <c r="EU77">
        <f t="shared" si="299"/>
        <v>0</v>
      </c>
      <c r="EV77">
        <f t="shared" si="299"/>
        <v>0</v>
      </c>
      <c r="EW77">
        <f t="shared" si="299"/>
        <v>0</v>
      </c>
      <c r="EX77">
        <f t="shared" si="299"/>
        <v>0</v>
      </c>
      <c r="EY77">
        <f t="shared" si="299"/>
        <v>0</v>
      </c>
      <c r="EZ77">
        <f t="shared" si="299"/>
        <v>0</v>
      </c>
      <c r="FA77">
        <f t="shared" si="299"/>
        <v>0</v>
      </c>
      <c r="FB77">
        <f t="shared" si="299"/>
        <v>0</v>
      </c>
      <c r="FC77">
        <f t="shared" si="299"/>
        <v>0</v>
      </c>
      <c r="FD77">
        <f t="shared" si="299"/>
        <v>0</v>
      </c>
      <c r="FE77">
        <f t="shared" si="299"/>
        <v>0</v>
      </c>
      <c r="FF77">
        <f t="shared" si="299"/>
        <v>0</v>
      </c>
      <c r="FG77">
        <f t="shared" si="299"/>
        <v>0</v>
      </c>
      <c r="FH77">
        <f t="shared" si="299"/>
        <v>0</v>
      </c>
      <c r="FI77">
        <f t="shared" si="299"/>
        <v>0</v>
      </c>
      <c r="FJ77">
        <f t="shared" si="299"/>
        <v>0</v>
      </c>
      <c r="FK77">
        <f t="shared" si="299"/>
        <v>0</v>
      </c>
      <c r="FL77">
        <f t="shared" si="299"/>
        <v>0</v>
      </c>
      <c r="FM77">
        <f t="shared" si="299"/>
        <v>0</v>
      </c>
      <c r="FN77">
        <f t="shared" si="299"/>
        <v>0</v>
      </c>
      <c r="FO77">
        <f t="shared" si="299"/>
        <v>0</v>
      </c>
      <c r="FP77">
        <f t="shared" si="299"/>
        <v>0</v>
      </c>
      <c r="FQ77">
        <f t="shared" si="299"/>
        <v>0</v>
      </c>
      <c r="FR77">
        <f t="shared" si="299"/>
        <v>0</v>
      </c>
      <c r="FS77">
        <f t="shared" si="299"/>
        <v>0</v>
      </c>
      <c r="FT77">
        <f t="shared" si="299"/>
        <v>0</v>
      </c>
      <c r="FU77">
        <f t="shared" si="299"/>
        <v>0</v>
      </c>
      <c r="FV77">
        <f t="shared" si="299"/>
        <v>0</v>
      </c>
      <c r="FW77">
        <f t="shared" si="299"/>
        <v>0</v>
      </c>
      <c r="FX77">
        <f t="shared" si="299"/>
        <v>0</v>
      </c>
      <c r="FY77">
        <f t="shared" si="299"/>
        <v>0</v>
      </c>
      <c r="FZ77">
        <f t="shared" si="299"/>
        <v>0</v>
      </c>
      <c r="GA77">
        <f t="shared" si="299"/>
        <v>0</v>
      </c>
      <c r="GB77">
        <f t="shared" si="299"/>
        <v>0</v>
      </c>
      <c r="GC77">
        <f t="shared" si="299"/>
        <v>0</v>
      </c>
      <c r="GD77">
        <f t="shared" si="299"/>
        <v>0</v>
      </c>
      <c r="GE77">
        <f t="shared" si="299"/>
        <v>0</v>
      </c>
      <c r="GF77">
        <f t="shared" si="299"/>
        <v>0</v>
      </c>
      <c r="GG77">
        <f t="shared" si="299"/>
        <v>0</v>
      </c>
      <c r="GH77">
        <f t="shared" si="299"/>
        <v>0</v>
      </c>
      <c r="GI77">
        <f t="shared" si="299"/>
        <v>0</v>
      </c>
      <c r="GJ77">
        <f t="shared" si="299"/>
        <v>0</v>
      </c>
      <c r="GK77">
        <f t="shared" si="299"/>
        <v>0</v>
      </c>
      <c r="GL77">
        <f t="shared" si="299"/>
        <v>0</v>
      </c>
      <c r="GM77">
        <f t="shared" si="299"/>
        <v>0</v>
      </c>
      <c r="GN77">
        <f t="shared" si="299"/>
        <v>0</v>
      </c>
      <c r="GO77">
        <f t="shared" si="299"/>
        <v>0</v>
      </c>
      <c r="GP77">
        <f t="shared" si="299"/>
        <v>0</v>
      </c>
      <c r="GQ77">
        <f t="shared" si="299"/>
        <v>0</v>
      </c>
      <c r="GR77">
        <f t="shared" si="299"/>
        <v>0</v>
      </c>
      <c r="GS77">
        <f t="shared" si="299"/>
        <v>0</v>
      </c>
      <c r="GT77">
        <f t="shared" si="299"/>
        <v>0</v>
      </c>
      <c r="GU77">
        <f t="shared" si="299"/>
        <v>0</v>
      </c>
      <c r="GV77">
        <f t="shared" si="299"/>
        <v>0</v>
      </c>
      <c r="GW77">
        <f t="shared" ref="GW77:JH77" si="300">IF(GW65&gt;GX65,1,0)</f>
        <v>0</v>
      </c>
      <c r="GX77">
        <f t="shared" si="300"/>
        <v>0</v>
      </c>
      <c r="GY77">
        <f t="shared" si="300"/>
        <v>0</v>
      </c>
      <c r="GZ77">
        <f t="shared" si="300"/>
        <v>0</v>
      </c>
      <c r="HA77">
        <f t="shared" si="300"/>
        <v>0</v>
      </c>
      <c r="HB77">
        <f t="shared" si="300"/>
        <v>0</v>
      </c>
      <c r="HC77">
        <f t="shared" si="300"/>
        <v>0</v>
      </c>
      <c r="HD77">
        <f t="shared" si="300"/>
        <v>0</v>
      </c>
      <c r="HE77">
        <f t="shared" si="300"/>
        <v>0</v>
      </c>
      <c r="HF77">
        <f t="shared" si="300"/>
        <v>0</v>
      </c>
      <c r="HG77">
        <f t="shared" si="300"/>
        <v>0</v>
      </c>
      <c r="HH77">
        <f t="shared" si="300"/>
        <v>0</v>
      </c>
      <c r="HI77">
        <f t="shared" si="300"/>
        <v>0</v>
      </c>
      <c r="HJ77">
        <f t="shared" si="300"/>
        <v>0</v>
      </c>
      <c r="HK77">
        <f t="shared" si="300"/>
        <v>0</v>
      </c>
      <c r="HL77">
        <f t="shared" si="300"/>
        <v>0</v>
      </c>
      <c r="HM77">
        <f t="shared" si="300"/>
        <v>0</v>
      </c>
      <c r="HN77">
        <f t="shared" si="300"/>
        <v>0</v>
      </c>
      <c r="HO77">
        <f t="shared" si="300"/>
        <v>0</v>
      </c>
      <c r="HP77">
        <f t="shared" si="300"/>
        <v>0</v>
      </c>
      <c r="HQ77">
        <f t="shared" si="300"/>
        <v>0</v>
      </c>
      <c r="HR77">
        <f t="shared" si="300"/>
        <v>0</v>
      </c>
      <c r="HS77">
        <f t="shared" si="300"/>
        <v>0</v>
      </c>
      <c r="HT77">
        <f t="shared" si="300"/>
        <v>0</v>
      </c>
      <c r="HU77">
        <f t="shared" si="300"/>
        <v>0</v>
      </c>
      <c r="HV77">
        <f t="shared" si="300"/>
        <v>0</v>
      </c>
      <c r="HW77">
        <f t="shared" si="300"/>
        <v>0</v>
      </c>
      <c r="HX77">
        <f t="shared" si="300"/>
        <v>0</v>
      </c>
      <c r="HY77">
        <f t="shared" si="300"/>
        <v>0</v>
      </c>
      <c r="HZ77">
        <f t="shared" si="300"/>
        <v>0</v>
      </c>
      <c r="IA77">
        <f t="shared" si="300"/>
        <v>0</v>
      </c>
      <c r="IB77">
        <f t="shared" si="300"/>
        <v>0</v>
      </c>
      <c r="IC77">
        <f t="shared" si="300"/>
        <v>0</v>
      </c>
      <c r="ID77">
        <f t="shared" si="300"/>
        <v>0</v>
      </c>
      <c r="IE77">
        <f t="shared" si="300"/>
        <v>0</v>
      </c>
      <c r="IF77">
        <f t="shared" si="300"/>
        <v>0</v>
      </c>
      <c r="IG77">
        <f t="shared" si="300"/>
        <v>0</v>
      </c>
      <c r="IH77">
        <f t="shared" si="300"/>
        <v>0</v>
      </c>
      <c r="II77">
        <f t="shared" si="300"/>
        <v>0</v>
      </c>
      <c r="IJ77">
        <f t="shared" si="300"/>
        <v>0</v>
      </c>
      <c r="IK77">
        <f t="shared" si="300"/>
        <v>0</v>
      </c>
      <c r="IL77">
        <f t="shared" si="300"/>
        <v>0</v>
      </c>
      <c r="IM77">
        <f t="shared" si="300"/>
        <v>0</v>
      </c>
      <c r="IN77">
        <f t="shared" si="300"/>
        <v>0</v>
      </c>
      <c r="IO77">
        <f t="shared" si="300"/>
        <v>0</v>
      </c>
      <c r="IP77">
        <f t="shared" si="300"/>
        <v>0</v>
      </c>
      <c r="IQ77">
        <f t="shared" si="300"/>
        <v>0</v>
      </c>
      <c r="IR77">
        <f t="shared" si="300"/>
        <v>0</v>
      </c>
      <c r="IS77">
        <f t="shared" si="300"/>
        <v>0</v>
      </c>
      <c r="IT77">
        <f t="shared" si="300"/>
        <v>0</v>
      </c>
      <c r="IU77">
        <f t="shared" si="300"/>
        <v>0</v>
      </c>
      <c r="IV77">
        <f t="shared" si="300"/>
        <v>0</v>
      </c>
      <c r="IW77">
        <f t="shared" si="300"/>
        <v>0</v>
      </c>
      <c r="IX77">
        <f t="shared" si="300"/>
        <v>0</v>
      </c>
      <c r="IY77">
        <f t="shared" si="300"/>
        <v>0</v>
      </c>
      <c r="IZ77">
        <f t="shared" si="300"/>
        <v>0</v>
      </c>
      <c r="JA77">
        <f t="shared" si="300"/>
        <v>0</v>
      </c>
      <c r="JB77">
        <f t="shared" si="300"/>
        <v>0</v>
      </c>
      <c r="JC77">
        <f t="shared" si="300"/>
        <v>0</v>
      </c>
      <c r="JD77">
        <f t="shared" si="300"/>
        <v>0</v>
      </c>
      <c r="JE77">
        <f t="shared" si="300"/>
        <v>0</v>
      </c>
      <c r="JF77">
        <f t="shared" si="300"/>
        <v>0</v>
      </c>
      <c r="JG77">
        <f t="shared" si="300"/>
        <v>0</v>
      </c>
      <c r="JH77">
        <f t="shared" si="300"/>
        <v>0</v>
      </c>
      <c r="JI77">
        <f t="shared" ref="JI77:LT77" si="301">IF(JI65&gt;JJ65,1,0)</f>
        <v>0</v>
      </c>
      <c r="JJ77">
        <f t="shared" si="301"/>
        <v>0</v>
      </c>
      <c r="JK77">
        <f t="shared" si="301"/>
        <v>0</v>
      </c>
      <c r="JL77">
        <f t="shared" si="301"/>
        <v>0</v>
      </c>
      <c r="JM77">
        <f t="shared" si="301"/>
        <v>0</v>
      </c>
      <c r="JN77">
        <f t="shared" si="301"/>
        <v>0</v>
      </c>
      <c r="JO77">
        <f t="shared" si="301"/>
        <v>0</v>
      </c>
      <c r="JP77">
        <f t="shared" si="301"/>
        <v>0</v>
      </c>
      <c r="JQ77">
        <f t="shared" si="301"/>
        <v>0</v>
      </c>
      <c r="JR77">
        <f t="shared" si="301"/>
        <v>0</v>
      </c>
      <c r="JS77">
        <f t="shared" si="301"/>
        <v>0</v>
      </c>
      <c r="JT77">
        <f t="shared" si="301"/>
        <v>0</v>
      </c>
      <c r="JU77">
        <f t="shared" si="301"/>
        <v>0</v>
      </c>
      <c r="JV77">
        <f t="shared" si="301"/>
        <v>0</v>
      </c>
      <c r="JW77">
        <f t="shared" si="301"/>
        <v>0</v>
      </c>
      <c r="JX77">
        <f t="shared" si="301"/>
        <v>0</v>
      </c>
      <c r="JY77">
        <f t="shared" si="301"/>
        <v>0</v>
      </c>
      <c r="JZ77">
        <f t="shared" si="301"/>
        <v>0</v>
      </c>
      <c r="KA77">
        <f t="shared" si="301"/>
        <v>0</v>
      </c>
      <c r="KB77">
        <f t="shared" si="301"/>
        <v>0</v>
      </c>
      <c r="KC77">
        <f t="shared" si="301"/>
        <v>0</v>
      </c>
      <c r="KD77">
        <f t="shared" si="301"/>
        <v>0</v>
      </c>
      <c r="KE77">
        <f t="shared" si="301"/>
        <v>0</v>
      </c>
      <c r="KF77">
        <f t="shared" si="301"/>
        <v>0</v>
      </c>
      <c r="KG77">
        <f t="shared" si="301"/>
        <v>0</v>
      </c>
      <c r="KH77">
        <f t="shared" si="301"/>
        <v>0</v>
      </c>
      <c r="KI77">
        <f t="shared" si="301"/>
        <v>0</v>
      </c>
      <c r="KJ77">
        <f t="shared" si="301"/>
        <v>0</v>
      </c>
      <c r="KK77">
        <f t="shared" si="301"/>
        <v>0</v>
      </c>
      <c r="KL77">
        <f t="shared" si="301"/>
        <v>0</v>
      </c>
      <c r="KM77">
        <f t="shared" si="301"/>
        <v>0</v>
      </c>
      <c r="KN77">
        <f t="shared" si="301"/>
        <v>0</v>
      </c>
      <c r="KO77">
        <f t="shared" si="301"/>
        <v>0</v>
      </c>
      <c r="KP77">
        <f t="shared" si="301"/>
        <v>0</v>
      </c>
      <c r="KQ77">
        <f t="shared" si="301"/>
        <v>0</v>
      </c>
      <c r="KR77">
        <f t="shared" si="301"/>
        <v>0</v>
      </c>
      <c r="KS77">
        <f t="shared" si="301"/>
        <v>0</v>
      </c>
      <c r="KT77">
        <f t="shared" si="301"/>
        <v>0</v>
      </c>
      <c r="KU77">
        <f t="shared" si="301"/>
        <v>0</v>
      </c>
      <c r="KV77">
        <f t="shared" si="301"/>
        <v>0</v>
      </c>
      <c r="KW77">
        <f t="shared" si="301"/>
        <v>0</v>
      </c>
      <c r="KX77">
        <f t="shared" si="301"/>
        <v>0</v>
      </c>
      <c r="KY77">
        <f t="shared" si="301"/>
        <v>0</v>
      </c>
      <c r="KZ77">
        <f t="shared" si="301"/>
        <v>0</v>
      </c>
      <c r="LA77">
        <f t="shared" si="301"/>
        <v>0</v>
      </c>
      <c r="LB77">
        <f t="shared" si="301"/>
        <v>0</v>
      </c>
      <c r="LC77">
        <f t="shared" si="301"/>
        <v>0</v>
      </c>
      <c r="LD77">
        <f t="shared" si="301"/>
        <v>0</v>
      </c>
      <c r="LE77">
        <f t="shared" si="301"/>
        <v>0</v>
      </c>
      <c r="LF77">
        <f t="shared" si="301"/>
        <v>0</v>
      </c>
      <c r="LG77">
        <f t="shared" si="301"/>
        <v>0</v>
      </c>
      <c r="LH77">
        <f t="shared" si="301"/>
        <v>0</v>
      </c>
      <c r="LI77">
        <f t="shared" si="301"/>
        <v>0</v>
      </c>
      <c r="LJ77">
        <f t="shared" si="301"/>
        <v>0</v>
      </c>
      <c r="LK77">
        <f t="shared" si="301"/>
        <v>0</v>
      </c>
      <c r="LL77">
        <f t="shared" si="301"/>
        <v>0</v>
      </c>
      <c r="LM77">
        <f t="shared" si="301"/>
        <v>0</v>
      </c>
      <c r="LN77">
        <f t="shared" si="301"/>
        <v>0</v>
      </c>
      <c r="LO77">
        <f t="shared" si="301"/>
        <v>0</v>
      </c>
      <c r="LP77">
        <f t="shared" si="301"/>
        <v>0</v>
      </c>
      <c r="LQ77">
        <f t="shared" si="301"/>
        <v>0</v>
      </c>
      <c r="LR77">
        <f t="shared" si="301"/>
        <v>0</v>
      </c>
      <c r="LS77">
        <f t="shared" si="301"/>
        <v>0</v>
      </c>
      <c r="LT77">
        <f t="shared" si="301"/>
        <v>0</v>
      </c>
      <c r="LU77">
        <f t="shared" ref="LU77:OF77" si="302">IF(LU65&gt;LV65,1,0)</f>
        <v>0</v>
      </c>
      <c r="LV77">
        <f t="shared" si="302"/>
        <v>0</v>
      </c>
      <c r="LW77">
        <f t="shared" si="302"/>
        <v>0</v>
      </c>
      <c r="LX77">
        <f t="shared" si="302"/>
        <v>0</v>
      </c>
      <c r="LY77">
        <f t="shared" si="302"/>
        <v>0</v>
      </c>
      <c r="LZ77">
        <f t="shared" si="302"/>
        <v>0</v>
      </c>
      <c r="MA77">
        <f t="shared" si="302"/>
        <v>0</v>
      </c>
      <c r="MB77">
        <f t="shared" si="302"/>
        <v>0</v>
      </c>
      <c r="MC77">
        <f t="shared" si="302"/>
        <v>0</v>
      </c>
      <c r="MD77">
        <f t="shared" si="302"/>
        <v>0</v>
      </c>
      <c r="ME77">
        <f t="shared" si="302"/>
        <v>0</v>
      </c>
      <c r="MF77">
        <f t="shared" si="302"/>
        <v>0</v>
      </c>
      <c r="MG77">
        <f t="shared" si="302"/>
        <v>0</v>
      </c>
      <c r="MH77">
        <f t="shared" si="302"/>
        <v>0</v>
      </c>
      <c r="MI77">
        <f t="shared" si="302"/>
        <v>0</v>
      </c>
      <c r="MJ77">
        <f t="shared" si="302"/>
        <v>0</v>
      </c>
      <c r="MK77">
        <f t="shared" si="302"/>
        <v>0</v>
      </c>
      <c r="ML77">
        <f t="shared" si="302"/>
        <v>0</v>
      </c>
      <c r="MM77">
        <f t="shared" si="302"/>
        <v>0</v>
      </c>
      <c r="MN77">
        <f t="shared" si="302"/>
        <v>0</v>
      </c>
      <c r="MO77">
        <f t="shared" si="302"/>
        <v>0</v>
      </c>
      <c r="MP77">
        <f t="shared" si="302"/>
        <v>0</v>
      </c>
      <c r="MQ77">
        <f t="shared" si="302"/>
        <v>0</v>
      </c>
      <c r="MR77">
        <f t="shared" si="302"/>
        <v>0</v>
      </c>
      <c r="MS77">
        <f t="shared" si="302"/>
        <v>0</v>
      </c>
      <c r="MT77">
        <f t="shared" si="302"/>
        <v>0</v>
      </c>
      <c r="MU77">
        <f t="shared" si="302"/>
        <v>0</v>
      </c>
      <c r="MV77">
        <f t="shared" si="302"/>
        <v>0</v>
      </c>
      <c r="MW77">
        <f t="shared" si="302"/>
        <v>0</v>
      </c>
      <c r="MX77">
        <f t="shared" si="302"/>
        <v>0</v>
      </c>
      <c r="MY77">
        <f t="shared" si="302"/>
        <v>0</v>
      </c>
      <c r="MZ77">
        <f t="shared" si="302"/>
        <v>0</v>
      </c>
      <c r="NA77">
        <f t="shared" si="302"/>
        <v>0</v>
      </c>
      <c r="NB77">
        <f t="shared" si="302"/>
        <v>0</v>
      </c>
      <c r="NC77">
        <f t="shared" si="302"/>
        <v>0</v>
      </c>
      <c r="ND77">
        <f t="shared" si="302"/>
        <v>0</v>
      </c>
      <c r="NE77">
        <f t="shared" si="302"/>
        <v>0</v>
      </c>
      <c r="NF77">
        <f t="shared" si="302"/>
        <v>0</v>
      </c>
      <c r="NG77">
        <f t="shared" si="302"/>
        <v>0</v>
      </c>
      <c r="NH77">
        <f t="shared" si="302"/>
        <v>0</v>
      </c>
      <c r="NI77">
        <f t="shared" si="302"/>
        <v>0</v>
      </c>
      <c r="NJ77">
        <f t="shared" si="302"/>
        <v>0</v>
      </c>
      <c r="NK77">
        <f t="shared" si="302"/>
        <v>0</v>
      </c>
      <c r="NL77">
        <f t="shared" si="302"/>
        <v>0</v>
      </c>
      <c r="NM77">
        <f t="shared" si="302"/>
        <v>0</v>
      </c>
      <c r="NN77">
        <f t="shared" si="302"/>
        <v>0</v>
      </c>
      <c r="NO77">
        <f t="shared" si="302"/>
        <v>0</v>
      </c>
      <c r="NP77">
        <f t="shared" si="302"/>
        <v>0</v>
      </c>
      <c r="NQ77">
        <f t="shared" si="302"/>
        <v>0</v>
      </c>
      <c r="NR77">
        <f t="shared" si="302"/>
        <v>0</v>
      </c>
      <c r="NS77">
        <f t="shared" si="302"/>
        <v>0</v>
      </c>
      <c r="NT77">
        <f t="shared" si="302"/>
        <v>0</v>
      </c>
      <c r="NU77">
        <f t="shared" si="302"/>
        <v>0</v>
      </c>
      <c r="NV77">
        <f t="shared" si="302"/>
        <v>0</v>
      </c>
      <c r="NW77">
        <f t="shared" si="302"/>
        <v>0</v>
      </c>
      <c r="NX77">
        <f t="shared" si="302"/>
        <v>0</v>
      </c>
      <c r="NY77">
        <f t="shared" si="302"/>
        <v>0</v>
      </c>
      <c r="NZ77">
        <f t="shared" si="302"/>
        <v>0</v>
      </c>
      <c r="OA77">
        <f t="shared" si="302"/>
        <v>0</v>
      </c>
      <c r="OB77">
        <f t="shared" si="302"/>
        <v>0</v>
      </c>
      <c r="OC77">
        <f t="shared" si="302"/>
        <v>0</v>
      </c>
      <c r="OD77">
        <f t="shared" si="302"/>
        <v>0</v>
      </c>
      <c r="OE77">
        <f t="shared" si="302"/>
        <v>0</v>
      </c>
      <c r="OF77">
        <f t="shared" si="302"/>
        <v>0</v>
      </c>
      <c r="OG77">
        <f t="shared" ref="OG77:OR77" si="303">IF(OG65&gt;OH65,1,0)</f>
        <v>0</v>
      </c>
      <c r="OH77">
        <f t="shared" si="303"/>
        <v>0</v>
      </c>
      <c r="OI77">
        <f t="shared" si="303"/>
        <v>0</v>
      </c>
      <c r="OJ77">
        <f t="shared" si="303"/>
        <v>0</v>
      </c>
      <c r="OK77">
        <f t="shared" si="303"/>
        <v>0</v>
      </c>
      <c r="OL77">
        <f t="shared" si="303"/>
        <v>0</v>
      </c>
      <c r="OM77">
        <f t="shared" si="303"/>
        <v>0</v>
      </c>
      <c r="ON77">
        <f t="shared" si="303"/>
        <v>0</v>
      </c>
      <c r="OO77">
        <f t="shared" si="303"/>
        <v>0</v>
      </c>
      <c r="OP77">
        <f t="shared" si="303"/>
        <v>0</v>
      </c>
      <c r="OQ77">
        <f t="shared" si="303"/>
        <v>0</v>
      </c>
      <c r="OR77" s="310">
        <f t="shared" si="303"/>
        <v>1</v>
      </c>
    </row>
    <row r="78" spans="2:408" x14ac:dyDescent="0.35">
      <c r="B78" s="277"/>
      <c r="C78" t="s">
        <v>69</v>
      </c>
      <c r="E78" s="27">
        <f>E62</f>
        <v>44562</v>
      </c>
      <c r="F78" s="27">
        <f>F62</f>
        <v>46752</v>
      </c>
      <c r="L78">
        <f t="shared" ref="L78:L79" si="304">IF(L66&gt;M66,1,0)</f>
        <v>1</v>
      </c>
      <c r="M78">
        <f t="shared" ref="M78:BX78" si="305">IF(M66&gt;N66,1,0)</f>
        <v>0</v>
      </c>
      <c r="N78">
        <f t="shared" si="305"/>
        <v>0</v>
      </c>
      <c r="O78">
        <f t="shared" si="305"/>
        <v>0</v>
      </c>
      <c r="P78">
        <f t="shared" si="305"/>
        <v>0</v>
      </c>
      <c r="Q78">
        <f t="shared" si="305"/>
        <v>0</v>
      </c>
      <c r="R78">
        <f t="shared" si="305"/>
        <v>0</v>
      </c>
      <c r="S78">
        <f t="shared" si="305"/>
        <v>0</v>
      </c>
      <c r="T78">
        <f t="shared" si="305"/>
        <v>0</v>
      </c>
      <c r="U78">
        <f t="shared" si="305"/>
        <v>0</v>
      </c>
      <c r="V78">
        <f t="shared" si="305"/>
        <v>0</v>
      </c>
      <c r="W78">
        <f t="shared" si="305"/>
        <v>0</v>
      </c>
      <c r="X78">
        <f t="shared" si="305"/>
        <v>0</v>
      </c>
      <c r="Y78">
        <f t="shared" si="305"/>
        <v>0</v>
      </c>
      <c r="Z78">
        <f t="shared" si="305"/>
        <v>0</v>
      </c>
      <c r="AA78">
        <f t="shared" si="305"/>
        <v>0</v>
      </c>
      <c r="AB78">
        <f t="shared" si="305"/>
        <v>0</v>
      </c>
      <c r="AC78">
        <f t="shared" si="305"/>
        <v>0</v>
      </c>
      <c r="AD78">
        <f t="shared" si="305"/>
        <v>0</v>
      </c>
      <c r="AE78">
        <f t="shared" si="305"/>
        <v>0</v>
      </c>
      <c r="AF78">
        <f t="shared" si="305"/>
        <v>0</v>
      </c>
      <c r="AG78">
        <f t="shared" si="305"/>
        <v>0</v>
      </c>
      <c r="AH78">
        <f t="shared" si="305"/>
        <v>0</v>
      </c>
      <c r="AI78">
        <f t="shared" si="305"/>
        <v>0</v>
      </c>
      <c r="AJ78">
        <f t="shared" si="305"/>
        <v>0</v>
      </c>
      <c r="AK78">
        <f t="shared" si="305"/>
        <v>0</v>
      </c>
      <c r="AL78">
        <f t="shared" si="305"/>
        <v>0</v>
      </c>
      <c r="AM78">
        <f t="shared" si="305"/>
        <v>0</v>
      </c>
      <c r="AN78">
        <f t="shared" si="305"/>
        <v>0</v>
      </c>
      <c r="AO78">
        <f t="shared" si="305"/>
        <v>0</v>
      </c>
      <c r="AP78">
        <f t="shared" si="305"/>
        <v>0</v>
      </c>
      <c r="AQ78">
        <f t="shared" si="305"/>
        <v>0</v>
      </c>
      <c r="AR78">
        <f t="shared" si="305"/>
        <v>0</v>
      </c>
      <c r="AS78">
        <f t="shared" si="305"/>
        <v>0</v>
      </c>
      <c r="AT78">
        <f t="shared" si="305"/>
        <v>0</v>
      </c>
      <c r="AU78">
        <f t="shared" si="305"/>
        <v>0</v>
      </c>
      <c r="AV78">
        <f t="shared" si="305"/>
        <v>0</v>
      </c>
      <c r="AW78">
        <f t="shared" si="305"/>
        <v>0</v>
      </c>
      <c r="AX78">
        <f t="shared" si="305"/>
        <v>0</v>
      </c>
      <c r="AY78">
        <f t="shared" si="305"/>
        <v>0</v>
      </c>
      <c r="AZ78">
        <f t="shared" si="305"/>
        <v>0</v>
      </c>
      <c r="BA78">
        <f t="shared" si="305"/>
        <v>0</v>
      </c>
      <c r="BB78">
        <f t="shared" si="305"/>
        <v>0</v>
      </c>
      <c r="BC78">
        <f t="shared" si="305"/>
        <v>0</v>
      </c>
      <c r="BD78">
        <f t="shared" si="305"/>
        <v>0</v>
      </c>
      <c r="BE78">
        <f t="shared" si="305"/>
        <v>0</v>
      </c>
      <c r="BF78">
        <f t="shared" si="305"/>
        <v>0</v>
      </c>
      <c r="BG78">
        <f t="shared" si="305"/>
        <v>0</v>
      </c>
      <c r="BH78">
        <f t="shared" si="305"/>
        <v>0</v>
      </c>
      <c r="BI78">
        <f t="shared" si="305"/>
        <v>0</v>
      </c>
      <c r="BJ78">
        <f t="shared" si="305"/>
        <v>0</v>
      </c>
      <c r="BK78">
        <f t="shared" si="305"/>
        <v>0</v>
      </c>
      <c r="BL78">
        <f t="shared" si="305"/>
        <v>0</v>
      </c>
      <c r="BM78">
        <f t="shared" si="305"/>
        <v>0</v>
      </c>
      <c r="BN78">
        <f t="shared" si="305"/>
        <v>0</v>
      </c>
      <c r="BO78">
        <f t="shared" si="305"/>
        <v>0</v>
      </c>
      <c r="BP78">
        <f t="shared" si="305"/>
        <v>0</v>
      </c>
      <c r="BQ78">
        <f t="shared" si="305"/>
        <v>0</v>
      </c>
      <c r="BR78">
        <f t="shared" si="305"/>
        <v>0</v>
      </c>
      <c r="BS78">
        <f t="shared" si="305"/>
        <v>0</v>
      </c>
      <c r="BT78">
        <f t="shared" si="305"/>
        <v>0</v>
      </c>
      <c r="BU78">
        <f t="shared" si="305"/>
        <v>0</v>
      </c>
      <c r="BV78">
        <f t="shared" si="305"/>
        <v>0</v>
      </c>
      <c r="BW78">
        <f t="shared" si="305"/>
        <v>0</v>
      </c>
      <c r="BX78">
        <f t="shared" si="305"/>
        <v>0</v>
      </c>
      <c r="BY78">
        <f t="shared" ref="BY78:EJ78" si="306">IF(BY66&gt;BZ66,1,0)</f>
        <v>0</v>
      </c>
      <c r="BZ78">
        <f t="shared" si="306"/>
        <v>0</v>
      </c>
      <c r="CA78">
        <f t="shared" si="306"/>
        <v>0</v>
      </c>
      <c r="CB78">
        <f t="shared" si="306"/>
        <v>0</v>
      </c>
      <c r="CC78">
        <f t="shared" si="306"/>
        <v>0</v>
      </c>
      <c r="CD78">
        <f t="shared" si="306"/>
        <v>0</v>
      </c>
      <c r="CE78">
        <f t="shared" si="306"/>
        <v>0</v>
      </c>
      <c r="CF78">
        <f t="shared" si="306"/>
        <v>0</v>
      </c>
      <c r="CG78">
        <f t="shared" si="306"/>
        <v>0</v>
      </c>
      <c r="CH78">
        <f t="shared" si="306"/>
        <v>0</v>
      </c>
      <c r="CI78">
        <f t="shared" si="306"/>
        <v>0</v>
      </c>
      <c r="CJ78">
        <f t="shared" si="306"/>
        <v>0</v>
      </c>
      <c r="CK78">
        <f t="shared" si="306"/>
        <v>0</v>
      </c>
      <c r="CL78">
        <f t="shared" si="306"/>
        <v>0</v>
      </c>
      <c r="CM78">
        <f t="shared" si="306"/>
        <v>0</v>
      </c>
      <c r="CN78">
        <f t="shared" si="306"/>
        <v>0</v>
      </c>
      <c r="CO78">
        <f t="shared" si="306"/>
        <v>0</v>
      </c>
      <c r="CP78">
        <f t="shared" si="306"/>
        <v>0</v>
      </c>
      <c r="CQ78">
        <f t="shared" si="306"/>
        <v>0</v>
      </c>
      <c r="CR78">
        <f t="shared" si="306"/>
        <v>0</v>
      </c>
      <c r="CS78">
        <f t="shared" si="306"/>
        <v>0</v>
      </c>
      <c r="CT78">
        <f t="shared" si="306"/>
        <v>0</v>
      </c>
      <c r="CU78">
        <f t="shared" si="306"/>
        <v>0</v>
      </c>
      <c r="CV78">
        <f t="shared" si="306"/>
        <v>0</v>
      </c>
      <c r="CW78">
        <f t="shared" si="306"/>
        <v>0</v>
      </c>
      <c r="CX78">
        <f t="shared" si="306"/>
        <v>0</v>
      </c>
      <c r="CY78">
        <f t="shared" si="306"/>
        <v>0</v>
      </c>
      <c r="CZ78">
        <f t="shared" si="306"/>
        <v>0</v>
      </c>
      <c r="DA78">
        <f t="shared" si="306"/>
        <v>0</v>
      </c>
      <c r="DB78">
        <f t="shared" si="306"/>
        <v>0</v>
      </c>
      <c r="DC78">
        <f t="shared" si="306"/>
        <v>0</v>
      </c>
      <c r="DD78">
        <f t="shared" si="306"/>
        <v>0</v>
      </c>
      <c r="DE78">
        <f t="shared" si="306"/>
        <v>0</v>
      </c>
      <c r="DF78">
        <f t="shared" si="306"/>
        <v>0</v>
      </c>
      <c r="DG78">
        <f t="shared" si="306"/>
        <v>0</v>
      </c>
      <c r="DH78">
        <f t="shared" si="306"/>
        <v>0</v>
      </c>
      <c r="DI78">
        <f t="shared" si="306"/>
        <v>0</v>
      </c>
      <c r="DJ78">
        <f t="shared" si="306"/>
        <v>0</v>
      </c>
      <c r="DK78">
        <f t="shared" si="306"/>
        <v>0</v>
      </c>
      <c r="DL78">
        <f t="shared" si="306"/>
        <v>0</v>
      </c>
      <c r="DM78">
        <f t="shared" si="306"/>
        <v>0</v>
      </c>
      <c r="DN78">
        <f t="shared" si="306"/>
        <v>0</v>
      </c>
      <c r="DO78">
        <f t="shared" si="306"/>
        <v>0</v>
      </c>
      <c r="DP78">
        <f t="shared" si="306"/>
        <v>0</v>
      </c>
      <c r="DQ78">
        <f t="shared" si="306"/>
        <v>0</v>
      </c>
      <c r="DR78">
        <f t="shared" si="306"/>
        <v>0</v>
      </c>
      <c r="DS78">
        <f t="shared" si="306"/>
        <v>0</v>
      </c>
      <c r="DT78">
        <f t="shared" si="306"/>
        <v>0</v>
      </c>
      <c r="DU78">
        <f t="shared" si="306"/>
        <v>0</v>
      </c>
      <c r="DV78">
        <f t="shared" si="306"/>
        <v>0</v>
      </c>
      <c r="DW78">
        <f t="shared" si="306"/>
        <v>0</v>
      </c>
      <c r="DX78">
        <f t="shared" si="306"/>
        <v>0</v>
      </c>
      <c r="DY78">
        <f t="shared" si="306"/>
        <v>0</v>
      </c>
      <c r="DZ78">
        <f t="shared" si="306"/>
        <v>0</v>
      </c>
      <c r="EA78">
        <f t="shared" si="306"/>
        <v>0</v>
      </c>
      <c r="EB78">
        <f t="shared" si="306"/>
        <v>0</v>
      </c>
      <c r="EC78">
        <f t="shared" si="306"/>
        <v>0</v>
      </c>
      <c r="ED78">
        <f t="shared" si="306"/>
        <v>0</v>
      </c>
      <c r="EE78">
        <f t="shared" si="306"/>
        <v>0</v>
      </c>
      <c r="EF78">
        <f t="shared" si="306"/>
        <v>0</v>
      </c>
      <c r="EG78">
        <f t="shared" si="306"/>
        <v>0</v>
      </c>
      <c r="EH78">
        <f t="shared" si="306"/>
        <v>0</v>
      </c>
      <c r="EI78">
        <f t="shared" si="306"/>
        <v>0</v>
      </c>
      <c r="EJ78">
        <f t="shared" si="306"/>
        <v>0</v>
      </c>
      <c r="EK78">
        <f t="shared" ref="EK78:GV78" si="307">IF(EK66&gt;EL66,1,0)</f>
        <v>0</v>
      </c>
      <c r="EL78">
        <f t="shared" si="307"/>
        <v>0</v>
      </c>
      <c r="EM78">
        <f t="shared" si="307"/>
        <v>0</v>
      </c>
      <c r="EN78">
        <f t="shared" si="307"/>
        <v>0</v>
      </c>
      <c r="EO78">
        <f t="shared" si="307"/>
        <v>0</v>
      </c>
      <c r="EP78">
        <f t="shared" si="307"/>
        <v>0</v>
      </c>
      <c r="EQ78">
        <f t="shared" si="307"/>
        <v>0</v>
      </c>
      <c r="ER78">
        <f t="shared" si="307"/>
        <v>0</v>
      </c>
      <c r="ES78">
        <f t="shared" si="307"/>
        <v>0</v>
      </c>
      <c r="ET78">
        <f t="shared" si="307"/>
        <v>0</v>
      </c>
      <c r="EU78">
        <f t="shared" si="307"/>
        <v>0</v>
      </c>
      <c r="EV78">
        <f t="shared" si="307"/>
        <v>0</v>
      </c>
      <c r="EW78">
        <f t="shared" si="307"/>
        <v>0</v>
      </c>
      <c r="EX78">
        <f t="shared" si="307"/>
        <v>0</v>
      </c>
      <c r="EY78">
        <f t="shared" si="307"/>
        <v>0</v>
      </c>
      <c r="EZ78">
        <f t="shared" si="307"/>
        <v>0</v>
      </c>
      <c r="FA78">
        <f t="shared" si="307"/>
        <v>0</v>
      </c>
      <c r="FB78">
        <f t="shared" si="307"/>
        <v>0</v>
      </c>
      <c r="FC78">
        <f t="shared" si="307"/>
        <v>0</v>
      </c>
      <c r="FD78">
        <f t="shared" si="307"/>
        <v>0</v>
      </c>
      <c r="FE78">
        <f t="shared" si="307"/>
        <v>0</v>
      </c>
      <c r="FF78">
        <f t="shared" si="307"/>
        <v>0</v>
      </c>
      <c r="FG78">
        <f t="shared" si="307"/>
        <v>0</v>
      </c>
      <c r="FH78">
        <f t="shared" si="307"/>
        <v>0</v>
      </c>
      <c r="FI78">
        <f t="shared" si="307"/>
        <v>0</v>
      </c>
      <c r="FJ78">
        <f t="shared" si="307"/>
        <v>0</v>
      </c>
      <c r="FK78">
        <f t="shared" si="307"/>
        <v>0</v>
      </c>
      <c r="FL78">
        <f t="shared" si="307"/>
        <v>0</v>
      </c>
      <c r="FM78">
        <f t="shared" si="307"/>
        <v>0</v>
      </c>
      <c r="FN78">
        <f t="shared" si="307"/>
        <v>0</v>
      </c>
      <c r="FO78">
        <f t="shared" si="307"/>
        <v>0</v>
      </c>
      <c r="FP78">
        <f t="shared" si="307"/>
        <v>0</v>
      </c>
      <c r="FQ78">
        <f t="shared" si="307"/>
        <v>0</v>
      </c>
      <c r="FR78">
        <f t="shared" si="307"/>
        <v>0</v>
      </c>
      <c r="FS78">
        <f t="shared" si="307"/>
        <v>0</v>
      </c>
      <c r="FT78">
        <f t="shared" si="307"/>
        <v>0</v>
      </c>
      <c r="FU78">
        <f t="shared" si="307"/>
        <v>0</v>
      </c>
      <c r="FV78">
        <f t="shared" si="307"/>
        <v>0</v>
      </c>
      <c r="FW78">
        <f t="shared" si="307"/>
        <v>0</v>
      </c>
      <c r="FX78">
        <f t="shared" si="307"/>
        <v>0</v>
      </c>
      <c r="FY78">
        <f t="shared" si="307"/>
        <v>0</v>
      </c>
      <c r="FZ78">
        <f t="shared" si="307"/>
        <v>0</v>
      </c>
      <c r="GA78">
        <f t="shared" si="307"/>
        <v>0</v>
      </c>
      <c r="GB78">
        <f t="shared" si="307"/>
        <v>0</v>
      </c>
      <c r="GC78">
        <f t="shared" si="307"/>
        <v>0</v>
      </c>
      <c r="GD78">
        <f t="shared" si="307"/>
        <v>0</v>
      </c>
      <c r="GE78">
        <f t="shared" si="307"/>
        <v>0</v>
      </c>
      <c r="GF78">
        <f t="shared" si="307"/>
        <v>0</v>
      </c>
      <c r="GG78">
        <f t="shared" si="307"/>
        <v>0</v>
      </c>
      <c r="GH78">
        <f t="shared" si="307"/>
        <v>0</v>
      </c>
      <c r="GI78">
        <f t="shared" si="307"/>
        <v>0</v>
      </c>
      <c r="GJ78">
        <f t="shared" si="307"/>
        <v>0</v>
      </c>
      <c r="GK78">
        <f t="shared" si="307"/>
        <v>0</v>
      </c>
      <c r="GL78">
        <f t="shared" si="307"/>
        <v>0</v>
      </c>
      <c r="GM78">
        <f t="shared" si="307"/>
        <v>0</v>
      </c>
      <c r="GN78">
        <f t="shared" si="307"/>
        <v>0</v>
      </c>
      <c r="GO78">
        <f t="shared" si="307"/>
        <v>0</v>
      </c>
      <c r="GP78">
        <f t="shared" si="307"/>
        <v>0</v>
      </c>
      <c r="GQ78">
        <f t="shared" si="307"/>
        <v>0</v>
      </c>
      <c r="GR78">
        <f t="shared" si="307"/>
        <v>0</v>
      </c>
      <c r="GS78">
        <f t="shared" si="307"/>
        <v>0</v>
      </c>
      <c r="GT78">
        <f t="shared" si="307"/>
        <v>0</v>
      </c>
      <c r="GU78">
        <f t="shared" si="307"/>
        <v>0</v>
      </c>
      <c r="GV78">
        <f t="shared" si="307"/>
        <v>0</v>
      </c>
      <c r="GW78">
        <f t="shared" ref="GW78:JH78" si="308">IF(GW66&gt;GX66,1,0)</f>
        <v>0</v>
      </c>
      <c r="GX78">
        <f t="shared" si="308"/>
        <v>0</v>
      </c>
      <c r="GY78">
        <f t="shared" si="308"/>
        <v>0</v>
      </c>
      <c r="GZ78">
        <f t="shared" si="308"/>
        <v>0</v>
      </c>
      <c r="HA78">
        <f t="shared" si="308"/>
        <v>0</v>
      </c>
      <c r="HB78">
        <f t="shared" si="308"/>
        <v>0</v>
      </c>
      <c r="HC78">
        <f t="shared" si="308"/>
        <v>0</v>
      </c>
      <c r="HD78">
        <f t="shared" si="308"/>
        <v>0</v>
      </c>
      <c r="HE78">
        <f t="shared" si="308"/>
        <v>0</v>
      </c>
      <c r="HF78">
        <f t="shared" si="308"/>
        <v>0</v>
      </c>
      <c r="HG78">
        <f t="shared" si="308"/>
        <v>0</v>
      </c>
      <c r="HH78">
        <f t="shared" si="308"/>
        <v>0</v>
      </c>
      <c r="HI78">
        <f t="shared" si="308"/>
        <v>0</v>
      </c>
      <c r="HJ78">
        <f t="shared" si="308"/>
        <v>0</v>
      </c>
      <c r="HK78">
        <f t="shared" si="308"/>
        <v>0</v>
      </c>
      <c r="HL78">
        <f t="shared" si="308"/>
        <v>0</v>
      </c>
      <c r="HM78">
        <f t="shared" si="308"/>
        <v>0</v>
      </c>
      <c r="HN78">
        <f t="shared" si="308"/>
        <v>0</v>
      </c>
      <c r="HO78">
        <f t="shared" si="308"/>
        <v>0</v>
      </c>
      <c r="HP78">
        <f t="shared" si="308"/>
        <v>0</v>
      </c>
      <c r="HQ78">
        <f t="shared" si="308"/>
        <v>0</v>
      </c>
      <c r="HR78">
        <f t="shared" si="308"/>
        <v>0</v>
      </c>
      <c r="HS78">
        <f t="shared" si="308"/>
        <v>0</v>
      </c>
      <c r="HT78">
        <f t="shared" si="308"/>
        <v>0</v>
      </c>
      <c r="HU78">
        <f t="shared" si="308"/>
        <v>0</v>
      </c>
      <c r="HV78">
        <f t="shared" si="308"/>
        <v>0</v>
      </c>
      <c r="HW78">
        <f t="shared" si="308"/>
        <v>0</v>
      </c>
      <c r="HX78">
        <f t="shared" si="308"/>
        <v>0</v>
      </c>
      <c r="HY78">
        <f t="shared" si="308"/>
        <v>0</v>
      </c>
      <c r="HZ78">
        <f t="shared" si="308"/>
        <v>0</v>
      </c>
      <c r="IA78">
        <f t="shared" si="308"/>
        <v>0</v>
      </c>
      <c r="IB78">
        <f t="shared" si="308"/>
        <v>0</v>
      </c>
      <c r="IC78">
        <f t="shared" si="308"/>
        <v>0</v>
      </c>
      <c r="ID78">
        <f t="shared" si="308"/>
        <v>0</v>
      </c>
      <c r="IE78">
        <f t="shared" si="308"/>
        <v>0</v>
      </c>
      <c r="IF78">
        <f t="shared" si="308"/>
        <v>0</v>
      </c>
      <c r="IG78">
        <f t="shared" si="308"/>
        <v>0</v>
      </c>
      <c r="IH78">
        <f t="shared" si="308"/>
        <v>0</v>
      </c>
      <c r="II78">
        <f t="shared" si="308"/>
        <v>0</v>
      </c>
      <c r="IJ78">
        <f t="shared" si="308"/>
        <v>0</v>
      </c>
      <c r="IK78">
        <f t="shared" si="308"/>
        <v>0</v>
      </c>
      <c r="IL78">
        <f t="shared" si="308"/>
        <v>0</v>
      </c>
      <c r="IM78">
        <f t="shared" si="308"/>
        <v>0</v>
      </c>
      <c r="IN78">
        <f t="shared" si="308"/>
        <v>0</v>
      </c>
      <c r="IO78">
        <f t="shared" si="308"/>
        <v>0</v>
      </c>
      <c r="IP78">
        <f t="shared" si="308"/>
        <v>0</v>
      </c>
      <c r="IQ78">
        <f t="shared" si="308"/>
        <v>0</v>
      </c>
      <c r="IR78">
        <f t="shared" si="308"/>
        <v>0</v>
      </c>
      <c r="IS78">
        <f t="shared" si="308"/>
        <v>0</v>
      </c>
      <c r="IT78">
        <f t="shared" si="308"/>
        <v>0</v>
      </c>
      <c r="IU78">
        <f t="shared" si="308"/>
        <v>0</v>
      </c>
      <c r="IV78">
        <f t="shared" si="308"/>
        <v>0</v>
      </c>
      <c r="IW78">
        <f t="shared" si="308"/>
        <v>0</v>
      </c>
      <c r="IX78">
        <f t="shared" si="308"/>
        <v>0</v>
      </c>
      <c r="IY78">
        <f t="shared" si="308"/>
        <v>0</v>
      </c>
      <c r="IZ78">
        <f t="shared" si="308"/>
        <v>0</v>
      </c>
      <c r="JA78">
        <f t="shared" si="308"/>
        <v>0</v>
      </c>
      <c r="JB78">
        <f t="shared" si="308"/>
        <v>0</v>
      </c>
      <c r="JC78">
        <f t="shared" si="308"/>
        <v>0</v>
      </c>
      <c r="JD78">
        <f t="shared" si="308"/>
        <v>0</v>
      </c>
      <c r="JE78">
        <f t="shared" si="308"/>
        <v>0</v>
      </c>
      <c r="JF78">
        <f t="shared" si="308"/>
        <v>0</v>
      </c>
      <c r="JG78">
        <f t="shared" si="308"/>
        <v>0</v>
      </c>
      <c r="JH78">
        <f t="shared" si="308"/>
        <v>0</v>
      </c>
      <c r="JI78">
        <f t="shared" ref="JI78:LT78" si="309">IF(JI66&gt;JJ66,1,0)</f>
        <v>0</v>
      </c>
      <c r="JJ78">
        <f t="shared" si="309"/>
        <v>0</v>
      </c>
      <c r="JK78">
        <f t="shared" si="309"/>
        <v>0</v>
      </c>
      <c r="JL78">
        <f t="shared" si="309"/>
        <v>0</v>
      </c>
      <c r="JM78">
        <f t="shared" si="309"/>
        <v>0</v>
      </c>
      <c r="JN78">
        <f t="shared" si="309"/>
        <v>0</v>
      </c>
      <c r="JO78">
        <f t="shared" si="309"/>
        <v>0</v>
      </c>
      <c r="JP78">
        <f t="shared" si="309"/>
        <v>0</v>
      </c>
      <c r="JQ78">
        <f t="shared" si="309"/>
        <v>0</v>
      </c>
      <c r="JR78">
        <f t="shared" si="309"/>
        <v>0</v>
      </c>
      <c r="JS78">
        <f t="shared" si="309"/>
        <v>0</v>
      </c>
      <c r="JT78">
        <f t="shared" si="309"/>
        <v>0</v>
      </c>
      <c r="JU78">
        <f t="shared" si="309"/>
        <v>0</v>
      </c>
      <c r="JV78">
        <f t="shared" si="309"/>
        <v>0</v>
      </c>
      <c r="JW78">
        <f t="shared" si="309"/>
        <v>0</v>
      </c>
      <c r="JX78">
        <f t="shared" si="309"/>
        <v>0</v>
      </c>
      <c r="JY78">
        <f t="shared" si="309"/>
        <v>0</v>
      </c>
      <c r="JZ78">
        <f t="shared" si="309"/>
        <v>0</v>
      </c>
      <c r="KA78">
        <f t="shared" si="309"/>
        <v>0</v>
      </c>
      <c r="KB78">
        <f t="shared" si="309"/>
        <v>0</v>
      </c>
      <c r="KC78">
        <f t="shared" si="309"/>
        <v>0</v>
      </c>
      <c r="KD78">
        <f t="shared" si="309"/>
        <v>0</v>
      </c>
      <c r="KE78">
        <f t="shared" si="309"/>
        <v>0</v>
      </c>
      <c r="KF78">
        <f t="shared" si="309"/>
        <v>0</v>
      </c>
      <c r="KG78">
        <f t="shared" si="309"/>
        <v>0</v>
      </c>
      <c r="KH78">
        <f t="shared" si="309"/>
        <v>0</v>
      </c>
      <c r="KI78">
        <f t="shared" si="309"/>
        <v>0</v>
      </c>
      <c r="KJ78">
        <f t="shared" si="309"/>
        <v>0</v>
      </c>
      <c r="KK78">
        <f t="shared" si="309"/>
        <v>0</v>
      </c>
      <c r="KL78">
        <f t="shared" si="309"/>
        <v>0</v>
      </c>
      <c r="KM78">
        <f t="shared" si="309"/>
        <v>0</v>
      </c>
      <c r="KN78">
        <f t="shared" si="309"/>
        <v>0</v>
      </c>
      <c r="KO78">
        <f t="shared" si="309"/>
        <v>0</v>
      </c>
      <c r="KP78">
        <f t="shared" si="309"/>
        <v>0</v>
      </c>
      <c r="KQ78">
        <f t="shared" si="309"/>
        <v>0</v>
      </c>
      <c r="KR78">
        <f t="shared" si="309"/>
        <v>0</v>
      </c>
      <c r="KS78">
        <f t="shared" si="309"/>
        <v>0</v>
      </c>
      <c r="KT78">
        <f t="shared" si="309"/>
        <v>0</v>
      </c>
      <c r="KU78">
        <f t="shared" si="309"/>
        <v>0</v>
      </c>
      <c r="KV78">
        <f t="shared" si="309"/>
        <v>0</v>
      </c>
      <c r="KW78">
        <f t="shared" si="309"/>
        <v>0</v>
      </c>
      <c r="KX78">
        <f t="shared" si="309"/>
        <v>0</v>
      </c>
      <c r="KY78">
        <f t="shared" si="309"/>
        <v>0</v>
      </c>
      <c r="KZ78">
        <f t="shared" si="309"/>
        <v>0</v>
      </c>
      <c r="LA78">
        <f t="shared" si="309"/>
        <v>0</v>
      </c>
      <c r="LB78">
        <f t="shared" si="309"/>
        <v>0</v>
      </c>
      <c r="LC78">
        <f t="shared" si="309"/>
        <v>0</v>
      </c>
      <c r="LD78">
        <f t="shared" si="309"/>
        <v>0</v>
      </c>
      <c r="LE78">
        <f t="shared" si="309"/>
        <v>0</v>
      </c>
      <c r="LF78">
        <f t="shared" si="309"/>
        <v>0</v>
      </c>
      <c r="LG78">
        <f t="shared" si="309"/>
        <v>0</v>
      </c>
      <c r="LH78">
        <f t="shared" si="309"/>
        <v>0</v>
      </c>
      <c r="LI78">
        <f t="shared" si="309"/>
        <v>0</v>
      </c>
      <c r="LJ78">
        <f t="shared" si="309"/>
        <v>0</v>
      </c>
      <c r="LK78">
        <f t="shared" si="309"/>
        <v>0</v>
      </c>
      <c r="LL78">
        <f t="shared" si="309"/>
        <v>0</v>
      </c>
      <c r="LM78">
        <f t="shared" si="309"/>
        <v>0</v>
      </c>
      <c r="LN78">
        <f t="shared" si="309"/>
        <v>0</v>
      </c>
      <c r="LO78">
        <f t="shared" si="309"/>
        <v>0</v>
      </c>
      <c r="LP78">
        <f t="shared" si="309"/>
        <v>0</v>
      </c>
      <c r="LQ78">
        <f t="shared" si="309"/>
        <v>0</v>
      </c>
      <c r="LR78">
        <f t="shared" si="309"/>
        <v>0</v>
      </c>
      <c r="LS78">
        <f t="shared" si="309"/>
        <v>0</v>
      </c>
      <c r="LT78">
        <f t="shared" si="309"/>
        <v>0</v>
      </c>
      <c r="LU78">
        <f t="shared" ref="LU78:OF78" si="310">IF(LU66&gt;LV66,1,0)</f>
        <v>0</v>
      </c>
      <c r="LV78">
        <f t="shared" si="310"/>
        <v>0</v>
      </c>
      <c r="LW78">
        <f t="shared" si="310"/>
        <v>0</v>
      </c>
      <c r="LX78">
        <f t="shared" si="310"/>
        <v>0</v>
      </c>
      <c r="LY78">
        <f t="shared" si="310"/>
        <v>0</v>
      </c>
      <c r="LZ78">
        <f t="shared" si="310"/>
        <v>0</v>
      </c>
      <c r="MA78">
        <f t="shared" si="310"/>
        <v>0</v>
      </c>
      <c r="MB78">
        <f t="shared" si="310"/>
        <v>0</v>
      </c>
      <c r="MC78">
        <f t="shared" si="310"/>
        <v>0</v>
      </c>
      <c r="MD78">
        <f t="shared" si="310"/>
        <v>0</v>
      </c>
      <c r="ME78">
        <f t="shared" si="310"/>
        <v>0</v>
      </c>
      <c r="MF78">
        <f t="shared" si="310"/>
        <v>0</v>
      </c>
      <c r="MG78">
        <f t="shared" si="310"/>
        <v>0</v>
      </c>
      <c r="MH78">
        <f t="shared" si="310"/>
        <v>0</v>
      </c>
      <c r="MI78">
        <f t="shared" si="310"/>
        <v>0</v>
      </c>
      <c r="MJ78">
        <f t="shared" si="310"/>
        <v>0</v>
      </c>
      <c r="MK78">
        <f t="shared" si="310"/>
        <v>0</v>
      </c>
      <c r="ML78">
        <f t="shared" si="310"/>
        <v>0</v>
      </c>
      <c r="MM78">
        <f t="shared" si="310"/>
        <v>0</v>
      </c>
      <c r="MN78">
        <f t="shared" si="310"/>
        <v>0</v>
      </c>
      <c r="MO78">
        <f t="shared" si="310"/>
        <v>0</v>
      </c>
      <c r="MP78">
        <f t="shared" si="310"/>
        <v>0</v>
      </c>
      <c r="MQ78">
        <f t="shared" si="310"/>
        <v>0</v>
      </c>
      <c r="MR78">
        <f t="shared" si="310"/>
        <v>0</v>
      </c>
      <c r="MS78">
        <f t="shared" si="310"/>
        <v>0</v>
      </c>
      <c r="MT78">
        <f t="shared" si="310"/>
        <v>0</v>
      </c>
      <c r="MU78">
        <f t="shared" si="310"/>
        <v>0</v>
      </c>
      <c r="MV78">
        <f t="shared" si="310"/>
        <v>0</v>
      </c>
      <c r="MW78">
        <f t="shared" si="310"/>
        <v>0</v>
      </c>
      <c r="MX78">
        <f t="shared" si="310"/>
        <v>0</v>
      </c>
      <c r="MY78">
        <f t="shared" si="310"/>
        <v>0</v>
      </c>
      <c r="MZ78">
        <f t="shared" si="310"/>
        <v>0</v>
      </c>
      <c r="NA78">
        <f t="shared" si="310"/>
        <v>0</v>
      </c>
      <c r="NB78">
        <f t="shared" si="310"/>
        <v>0</v>
      </c>
      <c r="NC78">
        <f t="shared" si="310"/>
        <v>0</v>
      </c>
      <c r="ND78">
        <f t="shared" si="310"/>
        <v>0</v>
      </c>
      <c r="NE78">
        <f t="shared" si="310"/>
        <v>0</v>
      </c>
      <c r="NF78">
        <f t="shared" si="310"/>
        <v>0</v>
      </c>
      <c r="NG78">
        <f t="shared" si="310"/>
        <v>0</v>
      </c>
      <c r="NH78">
        <f t="shared" si="310"/>
        <v>0</v>
      </c>
      <c r="NI78">
        <f t="shared" si="310"/>
        <v>0</v>
      </c>
      <c r="NJ78">
        <f t="shared" si="310"/>
        <v>0</v>
      </c>
      <c r="NK78">
        <f t="shared" si="310"/>
        <v>0</v>
      </c>
      <c r="NL78">
        <f t="shared" si="310"/>
        <v>0</v>
      </c>
      <c r="NM78">
        <f t="shared" si="310"/>
        <v>0</v>
      </c>
      <c r="NN78">
        <f t="shared" si="310"/>
        <v>0</v>
      </c>
      <c r="NO78">
        <f t="shared" si="310"/>
        <v>0</v>
      </c>
      <c r="NP78">
        <f t="shared" si="310"/>
        <v>0</v>
      </c>
      <c r="NQ78">
        <f t="shared" si="310"/>
        <v>0</v>
      </c>
      <c r="NR78">
        <f t="shared" si="310"/>
        <v>0</v>
      </c>
      <c r="NS78">
        <f t="shared" si="310"/>
        <v>0</v>
      </c>
      <c r="NT78">
        <f t="shared" si="310"/>
        <v>0</v>
      </c>
      <c r="NU78">
        <f t="shared" si="310"/>
        <v>0</v>
      </c>
      <c r="NV78">
        <f t="shared" si="310"/>
        <v>0</v>
      </c>
      <c r="NW78">
        <f t="shared" si="310"/>
        <v>0</v>
      </c>
      <c r="NX78">
        <f t="shared" si="310"/>
        <v>0</v>
      </c>
      <c r="NY78">
        <f t="shared" si="310"/>
        <v>0</v>
      </c>
      <c r="NZ78">
        <f t="shared" si="310"/>
        <v>0</v>
      </c>
      <c r="OA78">
        <f t="shared" si="310"/>
        <v>0</v>
      </c>
      <c r="OB78">
        <f t="shared" si="310"/>
        <v>0</v>
      </c>
      <c r="OC78">
        <f t="shared" si="310"/>
        <v>0</v>
      </c>
      <c r="OD78">
        <f t="shared" si="310"/>
        <v>0</v>
      </c>
      <c r="OE78">
        <f t="shared" si="310"/>
        <v>0</v>
      </c>
      <c r="OF78">
        <f t="shared" si="310"/>
        <v>0</v>
      </c>
      <c r="OG78">
        <f t="shared" ref="OG78:OR78" si="311">IF(OG66&gt;OH66,1,0)</f>
        <v>0</v>
      </c>
      <c r="OH78">
        <f t="shared" si="311"/>
        <v>0</v>
      </c>
      <c r="OI78">
        <f t="shared" si="311"/>
        <v>0</v>
      </c>
      <c r="OJ78">
        <f t="shared" si="311"/>
        <v>0</v>
      </c>
      <c r="OK78">
        <f t="shared" si="311"/>
        <v>0</v>
      </c>
      <c r="OL78">
        <f t="shared" si="311"/>
        <v>0</v>
      </c>
      <c r="OM78">
        <f t="shared" si="311"/>
        <v>0</v>
      </c>
      <c r="ON78">
        <f t="shared" si="311"/>
        <v>0</v>
      </c>
      <c r="OO78">
        <f t="shared" si="311"/>
        <v>0</v>
      </c>
      <c r="OP78">
        <f t="shared" si="311"/>
        <v>0</v>
      </c>
      <c r="OQ78">
        <f t="shared" si="311"/>
        <v>0</v>
      </c>
      <c r="OR78" s="310">
        <f t="shared" si="311"/>
        <v>0</v>
      </c>
    </row>
    <row r="79" spans="2:408" x14ac:dyDescent="0.35">
      <c r="B79" s="277"/>
      <c r="L79">
        <f t="shared" si="304"/>
        <v>0</v>
      </c>
      <c r="M79">
        <f t="shared" ref="M79:BX79" si="312">IF(M67&gt;N67,1,0)</f>
        <v>0</v>
      </c>
      <c r="N79">
        <f t="shared" si="312"/>
        <v>0</v>
      </c>
      <c r="O79">
        <f t="shared" si="312"/>
        <v>0</v>
      </c>
      <c r="P79">
        <f t="shared" si="312"/>
        <v>0</v>
      </c>
      <c r="Q79">
        <f t="shared" si="312"/>
        <v>0</v>
      </c>
      <c r="R79">
        <f t="shared" si="312"/>
        <v>0</v>
      </c>
      <c r="S79">
        <f t="shared" si="312"/>
        <v>0</v>
      </c>
      <c r="T79">
        <f t="shared" si="312"/>
        <v>0</v>
      </c>
      <c r="U79">
        <f t="shared" si="312"/>
        <v>0</v>
      </c>
      <c r="V79">
        <f t="shared" si="312"/>
        <v>0</v>
      </c>
      <c r="W79">
        <f t="shared" si="312"/>
        <v>0</v>
      </c>
      <c r="X79">
        <f t="shared" si="312"/>
        <v>0</v>
      </c>
      <c r="Y79">
        <f t="shared" si="312"/>
        <v>0</v>
      </c>
      <c r="Z79">
        <f t="shared" si="312"/>
        <v>0</v>
      </c>
      <c r="AA79">
        <f t="shared" si="312"/>
        <v>0</v>
      </c>
      <c r="AB79">
        <f t="shared" si="312"/>
        <v>0</v>
      </c>
      <c r="AC79">
        <f t="shared" si="312"/>
        <v>0</v>
      </c>
      <c r="AD79">
        <f t="shared" si="312"/>
        <v>0</v>
      </c>
      <c r="AE79">
        <f t="shared" si="312"/>
        <v>0</v>
      </c>
      <c r="AF79">
        <f t="shared" si="312"/>
        <v>0</v>
      </c>
      <c r="AG79">
        <f t="shared" si="312"/>
        <v>0</v>
      </c>
      <c r="AH79">
        <f t="shared" si="312"/>
        <v>0</v>
      </c>
      <c r="AI79">
        <f t="shared" si="312"/>
        <v>0</v>
      </c>
      <c r="AJ79">
        <f t="shared" si="312"/>
        <v>0</v>
      </c>
      <c r="AK79">
        <f t="shared" si="312"/>
        <v>0</v>
      </c>
      <c r="AL79">
        <f t="shared" si="312"/>
        <v>0</v>
      </c>
      <c r="AM79">
        <f t="shared" si="312"/>
        <v>0</v>
      </c>
      <c r="AN79">
        <f t="shared" si="312"/>
        <v>0</v>
      </c>
      <c r="AO79">
        <f t="shared" si="312"/>
        <v>0</v>
      </c>
      <c r="AP79">
        <f t="shared" si="312"/>
        <v>0</v>
      </c>
      <c r="AQ79">
        <f t="shared" si="312"/>
        <v>0</v>
      </c>
      <c r="AR79">
        <f t="shared" si="312"/>
        <v>0</v>
      </c>
      <c r="AS79">
        <f t="shared" si="312"/>
        <v>0</v>
      </c>
      <c r="AT79">
        <f t="shared" si="312"/>
        <v>0</v>
      </c>
      <c r="AU79">
        <f t="shared" si="312"/>
        <v>0</v>
      </c>
      <c r="AV79">
        <f t="shared" si="312"/>
        <v>0</v>
      </c>
      <c r="AW79">
        <f t="shared" si="312"/>
        <v>0</v>
      </c>
      <c r="AX79">
        <f t="shared" si="312"/>
        <v>0</v>
      </c>
      <c r="AY79">
        <f t="shared" si="312"/>
        <v>0</v>
      </c>
      <c r="AZ79">
        <f t="shared" si="312"/>
        <v>0</v>
      </c>
      <c r="BA79">
        <f t="shared" si="312"/>
        <v>0</v>
      </c>
      <c r="BB79">
        <f t="shared" si="312"/>
        <v>0</v>
      </c>
      <c r="BC79">
        <f t="shared" si="312"/>
        <v>0</v>
      </c>
      <c r="BD79">
        <f t="shared" si="312"/>
        <v>0</v>
      </c>
      <c r="BE79">
        <f t="shared" si="312"/>
        <v>0</v>
      </c>
      <c r="BF79">
        <f t="shared" si="312"/>
        <v>0</v>
      </c>
      <c r="BG79">
        <f t="shared" si="312"/>
        <v>0</v>
      </c>
      <c r="BH79">
        <f t="shared" si="312"/>
        <v>0</v>
      </c>
      <c r="BI79">
        <f t="shared" si="312"/>
        <v>0</v>
      </c>
      <c r="BJ79">
        <f t="shared" si="312"/>
        <v>0</v>
      </c>
      <c r="BK79">
        <f t="shared" si="312"/>
        <v>0</v>
      </c>
      <c r="BL79">
        <f t="shared" si="312"/>
        <v>0</v>
      </c>
      <c r="BM79">
        <f t="shared" si="312"/>
        <v>0</v>
      </c>
      <c r="BN79">
        <f t="shared" si="312"/>
        <v>0</v>
      </c>
      <c r="BO79">
        <f t="shared" si="312"/>
        <v>0</v>
      </c>
      <c r="BP79">
        <f t="shared" si="312"/>
        <v>0</v>
      </c>
      <c r="BQ79">
        <f t="shared" si="312"/>
        <v>0</v>
      </c>
      <c r="BR79">
        <f t="shared" si="312"/>
        <v>0</v>
      </c>
      <c r="BS79">
        <f t="shared" si="312"/>
        <v>0</v>
      </c>
      <c r="BT79">
        <f t="shared" si="312"/>
        <v>0</v>
      </c>
      <c r="BU79">
        <f t="shared" si="312"/>
        <v>0</v>
      </c>
      <c r="BV79">
        <f t="shared" si="312"/>
        <v>0</v>
      </c>
      <c r="BW79">
        <f t="shared" si="312"/>
        <v>0</v>
      </c>
      <c r="BX79">
        <f t="shared" si="312"/>
        <v>0</v>
      </c>
      <c r="BY79">
        <f t="shared" ref="BY79:EJ79" si="313">IF(BY67&gt;BZ67,1,0)</f>
        <v>0</v>
      </c>
      <c r="BZ79">
        <f t="shared" si="313"/>
        <v>0</v>
      </c>
      <c r="CA79">
        <f t="shared" si="313"/>
        <v>0</v>
      </c>
      <c r="CB79">
        <f t="shared" si="313"/>
        <v>0</v>
      </c>
      <c r="CC79">
        <f t="shared" si="313"/>
        <v>0</v>
      </c>
      <c r="CD79">
        <f t="shared" si="313"/>
        <v>0</v>
      </c>
      <c r="CE79">
        <f t="shared" si="313"/>
        <v>0</v>
      </c>
      <c r="CF79">
        <f t="shared" si="313"/>
        <v>0</v>
      </c>
      <c r="CG79">
        <f t="shared" si="313"/>
        <v>0</v>
      </c>
      <c r="CH79">
        <f t="shared" si="313"/>
        <v>0</v>
      </c>
      <c r="CI79">
        <f t="shared" si="313"/>
        <v>0</v>
      </c>
      <c r="CJ79">
        <f t="shared" si="313"/>
        <v>0</v>
      </c>
      <c r="CK79">
        <f t="shared" si="313"/>
        <v>0</v>
      </c>
      <c r="CL79">
        <f t="shared" si="313"/>
        <v>0</v>
      </c>
      <c r="CM79">
        <f t="shared" si="313"/>
        <v>0</v>
      </c>
      <c r="CN79">
        <f t="shared" si="313"/>
        <v>0</v>
      </c>
      <c r="CO79">
        <f t="shared" si="313"/>
        <v>0</v>
      </c>
      <c r="CP79">
        <f t="shared" si="313"/>
        <v>0</v>
      </c>
      <c r="CQ79">
        <f t="shared" si="313"/>
        <v>0</v>
      </c>
      <c r="CR79">
        <f t="shared" si="313"/>
        <v>0</v>
      </c>
      <c r="CS79">
        <f t="shared" si="313"/>
        <v>0</v>
      </c>
      <c r="CT79">
        <f t="shared" si="313"/>
        <v>0</v>
      </c>
      <c r="CU79">
        <f t="shared" si="313"/>
        <v>0</v>
      </c>
      <c r="CV79">
        <f t="shared" si="313"/>
        <v>0</v>
      </c>
      <c r="CW79">
        <f t="shared" si="313"/>
        <v>0</v>
      </c>
      <c r="CX79">
        <f t="shared" si="313"/>
        <v>0</v>
      </c>
      <c r="CY79">
        <f t="shared" si="313"/>
        <v>0</v>
      </c>
      <c r="CZ79">
        <f t="shared" si="313"/>
        <v>0</v>
      </c>
      <c r="DA79">
        <f t="shared" si="313"/>
        <v>0</v>
      </c>
      <c r="DB79">
        <f t="shared" si="313"/>
        <v>0</v>
      </c>
      <c r="DC79">
        <f t="shared" si="313"/>
        <v>0</v>
      </c>
      <c r="DD79">
        <f t="shared" si="313"/>
        <v>0</v>
      </c>
      <c r="DE79">
        <f t="shared" si="313"/>
        <v>0</v>
      </c>
      <c r="DF79">
        <f t="shared" si="313"/>
        <v>0</v>
      </c>
      <c r="DG79">
        <f t="shared" si="313"/>
        <v>0</v>
      </c>
      <c r="DH79">
        <f t="shared" si="313"/>
        <v>0</v>
      </c>
      <c r="DI79">
        <f t="shared" si="313"/>
        <v>0</v>
      </c>
      <c r="DJ79">
        <f t="shared" si="313"/>
        <v>0</v>
      </c>
      <c r="DK79">
        <f t="shared" si="313"/>
        <v>0</v>
      </c>
      <c r="DL79">
        <f t="shared" si="313"/>
        <v>0</v>
      </c>
      <c r="DM79">
        <f t="shared" si="313"/>
        <v>0</v>
      </c>
      <c r="DN79">
        <f t="shared" si="313"/>
        <v>0</v>
      </c>
      <c r="DO79">
        <f t="shared" si="313"/>
        <v>0</v>
      </c>
      <c r="DP79">
        <f t="shared" si="313"/>
        <v>0</v>
      </c>
      <c r="DQ79">
        <f t="shared" si="313"/>
        <v>0</v>
      </c>
      <c r="DR79">
        <f t="shared" si="313"/>
        <v>0</v>
      </c>
      <c r="DS79">
        <f t="shared" si="313"/>
        <v>0</v>
      </c>
      <c r="DT79">
        <f t="shared" si="313"/>
        <v>0</v>
      </c>
      <c r="DU79">
        <f t="shared" si="313"/>
        <v>0</v>
      </c>
      <c r="DV79">
        <f t="shared" si="313"/>
        <v>0</v>
      </c>
      <c r="DW79">
        <f t="shared" si="313"/>
        <v>0</v>
      </c>
      <c r="DX79">
        <f t="shared" si="313"/>
        <v>0</v>
      </c>
      <c r="DY79">
        <f t="shared" si="313"/>
        <v>0</v>
      </c>
      <c r="DZ79">
        <f t="shared" si="313"/>
        <v>0</v>
      </c>
      <c r="EA79">
        <f t="shared" si="313"/>
        <v>0</v>
      </c>
      <c r="EB79">
        <f t="shared" si="313"/>
        <v>0</v>
      </c>
      <c r="EC79">
        <f t="shared" si="313"/>
        <v>0</v>
      </c>
      <c r="ED79">
        <f t="shared" si="313"/>
        <v>0</v>
      </c>
      <c r="EE79">
        <f t="shared" si="313"/>
        <v>0</v>
      </c>
      <c r="EF79">
        <f t="shared" si="313"/>
        <v>0</v>
      </c>
      <c r="EG79">
        <f t="shared" si="313"/>
        <v>0</v>
      </c>
      <c r="EH79">
        <f t="shared" si="313"/>
        <v>0</v>
      </c>
      <c r="EI79">
        <f t="shared" si="313"/>
        <v>0</v>
      </c>
      <c r="EJ79">
        <f t="shared" si="313"/>
        <v>0</v>
      </c>
      <c r="EK79">
        <f t="shared" ref="EK79:GV79" si="314">IF(EK67&gt;EL67,1,0)</f>
        <v>0</v>
      </c>
      <c r="EL79">
        <f t="shared" si="314"/>
        <v>0</v>
      </c>
      <c r="EM79">
        <f t="shared" si="314"/>
        <v>0</v>
      </c>
      <c r="EN79">
        <f t="shared" si="314"/>
        <v>0</v>
      </c>
      <c r="EO79">
        <f t="shared" si="314"/>
        <v>0</v>
      </c>
      <c r="EP79">
        <f t="shared" si="314"/>
        <v>0</v>
      </c>
      <c r="EQ79">
        <f t="shared" si="314"/>
        <v>0</v>
      </c>
      <c r="ER79">
        <f t="shared" si="314"/>
        <v>0</v>
      </c>
      <c r="ES79">
        <f t="shared" si="314"/>
        <v>0</v>
      </c>
      <c r="ET79">
        <f t="shared" si="314"/>
        <v>0</v>
      </c>
      <c r="EU79">
        <f t="shared" si="314"/>
        <v>0</v>
      </c>
      <c r="EV79">
        <f t="shared" si="314"/>
        <v>0</v>
      </c>
      <c r="EW79">
        <f t="shared" si="314"/>
        <v>0</v>
      </c>
      <c r="EX79">
        <f t="shared" si="314"/>
        <v>0</v>
      </c>
      <c r="EY79">
        <f t="shared" si="314"/>
        <v>0</v>
      </c>
      <c r="EZ79">
        <f t="shared" si="314"/>
        <v>0</v>
      </c>
      <c r="FA79">
        <f t="shared" si="314"/>
        <v>0</v>
      </c>
      <c r="FB79">
        <f t="shared" si="314"/>
        <v>0</v>
      </c>
      <c r="FC79">
        <f t="shared" si="314"/>
        <v>0</v>
      </c>
      <c r="FD79">
        <f t="shared" si="314"/>
        <v>0</v>
      </c>
      <c r="FE79">
        <f t="shared" si="314"/>
        <v>0</v>
      </c>
      <c r="FF79">
        <f t="shared" si="314"/>
        <v>0</v>
      </c>
      <c r="FG79">
        <f t="shared" si="314"/>
        <v>0</v>
      </c>
      <c r="FH79">
        <f t="shared" si="314"/>
        <v>0</v>
      </c>
      <c r="FI79">
        <f t="shared" si="314"/>
        <v>0</v>
      </c>
      <c r="FJ79">
        <f t="shared" si="314"/>
        <v>0</v>
      </c>
      <c r="FK79">
        <f t="shared" si="314"/>
        <v>0</v>
      </c>
      <c r="FL79">
        <f t="shared" si="314"/>
        <v>0</v>
      </c>
      <c r="FM79">
        <f t="shared" si="314"/>
        <v>0</v>
      </c>
      <c r="FN79">
        <f t="shared" si="314"/>
        <v>0</v>
      </c>
      <c r="FO79">
        <f t="shared" si="314"/>
        <v>0</v>
      </c>
      <c r="FP79">
        <f t="shared" si="314"/>
        <v>0</v>
      </c>
      <c r="FQ79">
        <f t="shared" si="314"/>
        <v>0</v>
      </c>
      <c r="FR79">
        <f t="shared" si="314"/>
        <v>0</v>
      </c>
      <c r="FS79">
        <f t="shared" si="314"/>
        <v>0</v>
      </c>
      <c r="FT79">
        <f t="shared" si="314"/>
        <v>0</v>
      </c>
      <c r="FU79">
        <f t="shared" si="314"/>
        <v>0</v>
      </c>
      <c r="FV79">
        <f t="shared" si="314"/>
        <v>0</v>
      </c>
      <c r="FW79">
        <f t="shared" si="314"/>
        <v>0</v>
      </c>
      <c r="FX79">
        <f t="shared" si="314"/>
        <v>0</v>
      </c>
      <c r="FY79">
        <f t="shared" si="314"/>
        <v>0</v>
      </c>
      <c r="FZ79">
        <f t="shared" si="314"/>
        <v>0</v>
      </c>
      <c r="GA79">
        <f t="shared" si="314"/>
        <v>0</v>
      </c>
      <c r="GB79">
        <f t="shared" si="314"/>
        <v>0</v>
      </c>
      <c r="GC79">
        <f t="shared" si="314"/>
        <v>0</v>
      </c>
      <c r="GD79">
        <f t="shared" si="314"/>
        <v>0</v>
      </c>
      <c r="GE79">
        <f t="shared" si="314"/>
        <v>0</v>
      </c>
      <c r="GF79">
        <f t="shared" si="314"/>
        <v>0</v>
      </c>
      <c r="GG79">
        <f t="shared" si="314"/>
        <v>0</v>
      </c>
      <c r="GH79">
        <f t="shared" si="314"/>
        <v>0</v>
      </c>
      <c r="GI79">
        <f t="shared" si="314"/>
        <v>0</v>
      </c>
      <c r="GJ79">
        <f t="shared" si="314"/>
        <v>0</v>
      </c>
      <c r="GK79">
        <f t="shared" si="314"/>
        <v>0</v>
      </c>
      <c r="GL79">
        <f t="shared" si="314"/>
        <v>0</v>
      </c>
      <c r="GM79">
        <f t="shared" si="314"/>
        <v>0</v>
      </c>
      <c r="GN79">
        <f t="shared" si="314"/>
        <v>0</v>
      </c>
      <c r="GO79">
        <f t="shared" si="314"/>
        <v>0</v>
      </c>
      <c r="GP79">
        <f t="shared" si="314"/>
        <v>0</v>
      </c>
      <c r="GQ79">
        <f t="shared" si="314"/>
        <v>0</v>
      </c>
      <c r="GR79">
        <f t="shared" si="314"/>
        <v>0</v>
      </c>
      <c r="GS79">
        <f t="shared" si="314"/>
        <v>0</v>
      </c>
      <c r="GT79">
        <f t="shared" si="314"/>
        <v>0</v>
      </c>
      <c r="GU79">
        <f t="shared" si="314"/>
        <v>0</v>
      </c>
      <c r="GV79">
        <f t="shared" si="314"/>
        <v>0</v>
      </c>
      <c r="GW79">
        <f t="shared" ref="GW79:JH79" si="315">IF(GW67&gt;GX67,1,0)</f>
        <v>0</v>
      </c>
      <c r="GX79">
        <f t="shared" si="315"/>
        <v>0</v>
      </c>
      <c r="GY79">
        <f t="shared" si="315"/>
        <v>0</v>
      </c>
      <c r="GZ79">
        <f t="shared" si="315"/>
        <v>0</v>
      </c>
      <c r="HA79">
        <f t="shared" si="315"/>
        <v>0</v>
      </c>
      <c r="HB79">
        <f t="shared" si="315"/>
        <v>0</v>
      </c>
      <c r="HC79">
        <f t="shared" si="315"/>
        <v>0</v>
      </c>
      <c r="HD79">
        <f t="shared" si="315"/>
        <v>0</v>
      </c>
      <c r="HE79">
        <f t="shared" si="315"/>
        <v>0</v>
      </c>
      <c r="HF79">
        <f t="shared" si="315"/>
        <v>0</v>
      </c>
      <c r="HG79">
        <f t="shared" si="315"/>
        <v>0</v>
      </c>
      <c r="HH79">
        <f t="shared" si="315"/>
        <v>0</v>
      </c>
      <c r="HI79">
        <f t="shared" si="315"/>
        <v>0</v>
      </c>
      <c r="HJ79">
        <f t="shared" si="315"/>
        <v>0</v>
      </c>
      <c r="HK79">
        <f t="shared" si="315"/>
        <v>0</v>
      </c>
      <c r="HL79">
        <f t="shared" si="315"/>
        <v>0</v>
      </c>
      <c r="HM79">
        <f t="shared" si="315"/>
        <v>0</v>
      </c>
      <c r="HN79">
        <f t="shared" si="315"/>
        <v>0</v>
      </c>
      <c r="HO79">
        <f t="shared" si="315"/>
        <v>0</v>
      </c>
      <c r="HP79">
        <f t="shared" si="315"/>
        <v>0</v>
      </c>
      <c r="HQ79">
        <f t="shared" si="315"/>
        <v>0</v>
      </c>
      <c r="HR79">
        <f t="shared" si="315"/>
        <v>0</v>
      </c>
      <c r="HS79">
        <f t="shared" si="315"/>
        <v>0</v>
      </c>
      <c r="HT79">
        <f t="shared" si="315"/>
        <v>0</v>
      </c>
      <c r="HU79">
        <f t="shared" si="315"/>
        <v>0</v>
      </c>
      <c r="HV79">
        <f t="shared" si="315"/>
        <v>0</v>
      </c>
      <c r="HW79">
        <f t="shared" si="315"/>
        <v>0</v>
      </c>
      <c r="HX79">
        <f t="shared" si="315"/>
        <v>0</v>
      </c>
      <c r="HY79">
        <f t="shared" si="315"/>
        <v>0</v>
      </c>
      <c r="HZ79">
        <f t="shared" si="315"/>
        <v>0</v>
      </c>
      <c r="IA79">
        <f t="shared" si="315"/>
        <v>0</v>
      </c>
      <c r="IB79">
        <f t="shared" si="315"/>
        <v>0</v>
      </c>
      <c r="IC79">
        <f t="shared" si="315"/>
        <v>0</v>
      </c>
      <c r="ID79">
        <f t="shared" si="315"/>
        <v>0</v>
      </c>
      <c r="IE79">
        <f t="shared" si="315"/>
        <v>0</v>
      </c>
      <c r="IF79">
        <f t="shared" si="315"/>
        <v>0</v>
      </c>
      <c r="IG79">
        <f t="shared" si="315"/>
        <v>0</v>
      </c>
      <c r="IH79">
        <f t="shared" si="315"/>
        <v>0</v>
      </c>
      <c r="II79">
        <f t="shared" si="315"/>
        <v>0</v>
      </c>
      <c r="IJ79">
        <f t="shared" si="315"/>
        <v>0</v>
      </c>
      <c r="IK79">
        <f t="shared" si="315"/>
        <v>0</v>
      </c>
      <c r="IL79">
        <f t="shared" si="315"/>
        <v>0</v>
      </c>
      <c r="IM79">
        <f t="shared" si="315"/>
        <v>0</v>
      </c>
      <c r="IN79">
        <f t="shared" si="315"/>
        <v>0</v>
      </c>
      <c r="IO79">
        <f t="shared" si="315"/>
        <v>0</v>
      </c>
      <c r="IP79">
        <f t="shared" si="315"/>
        <v>0</v>
      </c>
      <c r="IQ79">
        <f t="shared" si="315"/>
        <v>0</v>
      </c>
      <c r="IR79">
        <f t="shared" si="315"/>
        <v>0</v>
      </c>
      <c r="IS79">
        <f t="shared" si="315"/>
        <v>0</v>
      </c>
      <c r="IT79">
        <f t="shared" si="315"/>
        <v>0</v>
      </c>
      <c r="IU79">
        <f t="shared" si="315"/>
        <v>0</v>
      </c>
      <c r="IV79">
        <f t="shared" si="315"/>
        <v>0</v>
      </c>
      <c r="IW79">
        <f t="shared" si="315"/>
        <v>0</v>
      </c>
      <c r="IX79">
        <f t="shared" si="315"/>
        <v>0</v>
      </c>
      <c r="IY79">
        <f t="shared" si="315"/>
        <v>0</v>
      </c>
      <c r="IZ79">
        <f t="shared" si="315"/>
        <v>0</v>
      </c>
      <c r="JA79">
        <f t="shared" si="315"/>
        <v>0</v>
      </c>
      <c r="JB79">
        <f t="shared" si="315"/>
        <v>0</v>
      </c>
      <c r="JC79">
        <f t="shared" si="315"/>
        <v>1</v>
      </c>
      <c r="JD79">
        <f t="shared" si="315"/>
        <v>0</v>
      </c>
      <c r="JE79">
        <f t="shared" si="315"/>
        <v>0</v>
      </c>
      <c r="JF79">
        <f t="shared" si="315"/>
        <v>0</v>
      </c>
      <c r="JG79">
        <f t="shared" si="315"/>
        <v>0</v>
      </c>
      <c r="JH79">
        <f t="shared" si="315"/>
        <v>0</v>
      </c>
      <c r="JI79">
        <f t="shared" ref="JI79:LT79" si="316">IF(JI67&gt;JJ67,1,0)</f>
        <v>0</v>
      </c>
      <c r="JJ79">
        <f t="shared" si="316"/>
        <v>0</v>
      </c>
      <c r="JK79">
        <f t="shared" si="316"/>
        <v>0</v>
      </c>
      <c r="JL79">
        <f t="shared" si="316"/>
        <v>0</v>
      </c>
      <c r="JM79">
        <f t="shared" si="316"/>
        <v>0</v>
      </c>
      <c r="JN79">
        <f t="shared" si="316"/>
        <v>0</v>
      </c>
      <c r="JO79">
        <f t="shared" si="316"/>
        <v>0</v>
      </c>
      <c r="JP79">
        <f t="shared" si="316"/>
        <v>0</v>
      </c>
      <c r="JQ79">
        <f t="shared" si="316"/>
        <v>0</v>
      </c>
      <c r="JR79">
        <f t="shared" si="316"/>
        <v>0</v>
      </c>
      <c r="JS79">
        <f t="shared" si="316"/>
        <v>0</v>
      </c>
      <c r="JT79">
        <f t="shared" si="316"/>
        <v>0</v>
      </c>
      <c r="JU79">
        <f t="shared" si="316"/>
        <v>0</v>
      </c>
      <c r="JV79">
        <f t="shared" si="316"/>
        <v>0</v>
      </c>
      <c r="JW79">
        <f t="shared" si="316"/>
        <v>0</v>
      </c>
      <c r="JX79">
        <f t="shared" si="316"/>
        <v>0</v>
      </c>
      <c r="JY79">
        <f t="shared" si="316"/>
        <v>0</v>
      </c>
      <c r="JZ79">
        <f t="shared" si="316"/>
        <v>0</v>
      </c>
      <c r="KA79">
        <f t="shared" si="316"/>
        <v>0</v>
      </c>
      <c r="KB79">
        <f t="shared" si="316"/>
        <v>0</v>
      </c>
      <c r="KC79">
        <f t="shared" si="316"/>
        <v>0</v>
      </c>
      <c r="KD79">
        <f t="shared" si="316"/>
        <v>0</v>
      </c>
      <c r="KE79">
        <f t="shared" si="316"/>
        <v>0</v>
      </c>
      <c r="KF79">
        <f t="shared" si="316"/>
        <v>0</v>
      </c>
      <c r="KG79">
        <f t="shared" si="316"/>
        <v>0</v>
      </c>
      <c r="KH79">
        <f t="shared" si="316"/>
        <v>0</v>
      </c>
      <c r="KI79">
        <f t="shared" si="316"/>
        <v>0</v>
      </c>
      <c r="KJ79">
        <f t="shared" si="316"/>
        <v>0</v>
      </c>
      <c r="KK79">
        <f t="shared" si="316"/>
        <v>0</v>
      </c>
      <c r="KL79">
        <f t="shared" si="316"/>
        <v>0</v>
      </c>
      <c r="KM79">
        <f t="shared" si="316"/>
        <v>0</v>
      </c>
      <c r="KN79">
        <f t="shared" si="316"/>
        <v>0</v>
      </c>
      <c r="KO79">
        <f t="shared" si="316"/>
        <v>0</v>
      </c>
      <c r="KP79">
        <f t="shared" si="316"/>
        <v>0</v>
      </c>
      <c r="KQ79">
        <f t="shared" si="316"/>
        <v>0</v>
      </c>
      <c r="KR79">
        <f t="shared" si="316"/>
        <v>0</v>
      </c>
      <c r="KS79">
        <f t="shared" si="316"/>
        <v>0</v>
      </c>
      <c r="KT79">
        <f t="shared" si="316"/>
        <v>0</v>
      </c>
      <c r="KU79">
        <f t="shared" si="316"/>
        <v>0</v>
      </c>
      <c r="KV79">
        <f t="shared" si="316"/>
        <v>0</v>
      </c>
      <c r="KW79">
        <f t="shared" si="316"/>
        <v>0</v>
      </c>
      <c r="KX79">
        <f t="shared" si="316"/>
        <v>0</v>
      </c>
      <c r="KY79">
        <f t="shared" si="316"/>
        <v>0</v>
      </c>
      <c r="KZ79">
        <f t="shared" si="316"/>
        <v>0</v>
      </c>
      <c r="LA79">
        <f t="shared" si="316"/>
        <v>0</v>
      </c>
      <c r="LB79">
        <f t="shared" si="316"/>
        <v>0</v>
      </c>
      <c r="LC79">
        <f t="shared" si="316"/>
        <v>0</v>
      </c>
      <c r="LD79">
        <f t="shared" si="316"/>
        <v>0</v>
      </c>
      <c r="LE79">
        <f t="shared" si="316"/>
        <v>0</v>
      </c>
      <c r="LF79">
        <f t="shared" si="316"/>
        <v>0</v>
      </c>
      <c r="LG79">
        <f t="shared" si="316"/>
        <v>0</v>
      </c>
      <c r="LH79">
        <f t="shared" si="316"/>
        <v>0</v>
      </c>
      <c r="LI79">
        <f t="shared" si="316"/>
        <v>0</v>
      </c>
      <c r="LJ79">
        <f t="shared" si="316"/>
        <v>0</v>
      </c>
      <c r="LK79">
        <f t="shared" si="316"/>
        <v>0</v>
      </c>
      <c r="LL79">
        <f t="shared" si="316"/>
        <v>0</v>
      </c>
      <c r="LM79">
        <f t="shared" si="316"/>
        <v>0</v>
      </c>
      <c r="LN79">
        <f t="shared" si="316"/>
        <v>0</v>
      </c>
      <c r="LO79">
        <f t="shared" si="316"/>
        <v>0</v>
      </c>
      <c r="LP79">
        <f t="shared" si="316"/>
        <v>0</v>
      </c>
      <c r="LQ79">
        <f t="shared" si="316"/>
        <v>0</v>
      </c>
      <c r="LR79">
        <f t="shared" si="316"/>
        <v>0</v>
      </c>
      <c r="LS79">
        <f t="shared" si="316"/>
        <v>0</v>
      </c>
      <c r="LT79">
        <f t="shared" si="316"/>
        <v>0</v>
      </c>
      <c r="LU79">
        <f t="shared" ref="LU79:OF79" si="317">IF(LU67&gt;LV67,1,0)</f>
        <v>0</v>
      </c>
      <c r="LV79">
        <f t="shared" si="317"/>
        <v>0</v>
      </c>
      <c r="LW79">
        <f t="shared" si="317"/>
        <v>0</v>
      </c>
      <c r="LX79">
        <f t="shared" si="317"/>
        <v>0</v>
      </c>
      <c r="LY79">
        <f t="shared" si="317"/>
        <v>0</v>
      </c>
      <c r="LZ79">
        <f t="shared" si="317"/>
        <v>0</v>
      </c>
      <c r="MA79">
        <f t="shared" si="317"/>
        <v>0</v>
      </c>
      <c r="MB79">
        <f t="shared" si="317"/>
        <v>0</v>
      </c>
      <c r="MC79">
        <f t="shared" si="317"/>
        <v>0</v>
      </c>
      <c r="MD79">
        <f t="shared" si="317"/>
        <v>0</v>
      </c>
      <c r="ME79">
        <f t="shared" si="317"/>
        <v>0</v>
      </c>
      <c r="MF79">
        <f t="shared" si="317"/>
        <v>0</v>
      </c>
      <c r="MG79">
        <f t="shared" si="317"/>
        <v>0</v>
      </c>
      <c r="MH79">
        <f t="shared" si="317"/>
        <v>0</v>
      </c>
      <c r="MI79">
        <f t="shared" si="317"/>
        <v>0</v>
      </c>
      <c r="MJ79">
        <f t="shared" si="317"/>
        <v>0</v>
      </c>
      <c r="MK79">
        <f t="shared" si="317"/>
        <v>0</v>
      </c>
      <c r="ML79">
        <f t="shared" si="317"/>
        <v>0</v>
      </c>
      <c r="MM79">
        <f t="shared" si="317"/>
        <v>0</v>
      </c>
      <c r="MN79">
        <f t="shared" si="317"/>
        <v>0</v>
      </c>
      <c r="MO79">
        <f t="shared" si="317"/>
        <v>0</v>
      </c>
      <c r="MP79">
        <f t="shared" si="317"/>
        <v>0</v>
      </c>
      <c r="MQ79">
        <f t="shared" si="317"/>
        <v>0</v>
      </c>
      <c r="MR79">
        <f t="shared" si="317"/>
        <v>0</v>
      </c>
      <c r="MS79">
        <f t="shared" si="317"/>
        <v>0</v>
      </c>
      <c r="MT79">
        <f t="shared" si="317"/>
        <v>0</v>
      </c>
      <c r="MU79">
        <f t="shared" si="317"/>
        <v>0</v>
      </c>
      <c r="MV79">
        <f t="shared" si="317"/>
        <v>0</v>
      </c>
      <c r="MW79">
        <f t="shared" si="317"/>
        <v>0</v>
      </c>
      <c r="MX79">
        <f t="shared" si="317"/>
        <v>0</v>
      </c>
      <c r="MY79">
        <f t="shared" si="317"/>
        <v>0</v>
      </c>
      <c r="MZ79">
        <f t="shared" si="317"/>
        <v>0</v>
      </c>
      <c r="NA79">
        <f t="shared" si="317"/>
        <v>0</v>
      </c>
      <c r="NB79">
        <f t="shared" si="317"/>
        <v>0</v>
      </c>
      <c r="NC79">
        <f t="shared" si="317"/>
        <v>0</v>
      </c>
      <c r="ND79">
        <f t="shared" si="317"/>
        <v>0</v>
      </c>
      <c r="NE79">
        <f t="shared" si="317"/>
        <v>0</v>
      </c>
      <c r="NF79">
        <f t="shared" si="317"/>
        <v>0</v>
      </c>
      <c r="NG79">
        <f t="shared" si="317"/>
        <v>0</v>
      </c>
      <c r="NH79">
        <f t="shared" si="317"/>
        <v>0</v>
      </c>
      <c r="NI79">
        <f t="shared" si="317"/>
        <v>0</v>
      </c>
      <c r="NJ79">
        <f t="shared" si="317"/>
        <v>0</v>
      </c>
      <c r="NK79">
        <f t="shared" si="317"/>
        <v>0</v>
      </c>
      <c r="NL79">
        <f t="shared" si="317"/>
        <v>0</v>
      </c>
      <c r="NM79">
        <f t="shared" si="317"/>
        <v>0</v>
      </c>
      <c r="NN79">
        <f t="shared" si="317"/>
        <v>0</v>
      </c>
      <c r="NO79">
        <f t="shared" si="317"/>
        <v>0</v>
      </c>
      <c r="NP79">
        <f t="shared" si="317"/>
        <v>0</v>
      </c>
      <c r="NQ79">
        <f t="shared" si="317"/>
        <v>0</v>
      </c>
      <c r="NR79">
        <f t="shared" si="317"/>
        <v>0</v>
      </c>
      <c r="NS79">
        <f t="shared" si="317"/>
        <v>0</v>
      </c>
      <c r="NT79">
        <f t="shared" si="317"/>
        <v>0</v>
      </c>
      <c r="NU79">
        <f t="shared" si="317"/>
        <v>0</v>
      </c>
      <c r="NV79">
        <f t="shared" si="317"/>
        <v>0</v>
      </c>
      <c r="NW79">
        <f t="shared" si="317"/>
        <v>0</v>
      </c>
      <c r="NX79">
        <f t="shared" si="317"/>
        <v>0</v>
      </c>
      <c r="NY79">
        <f t="shared" si="317"/>
        <v>0</v>
      </c>
      <c r="NZ79">
        <f t="shared" si="317"/>
        <v>0</v>
      </c>
      <c r="OA79">
        <f t="shared" si="317"/>
        <v>0</v>
      </c>
      <c r="OB79">
        <f t="shared" si="317"/>
        <v>0</v>
      </c>
      <c r="OC79">
        <f t="shared" si="317"/>
        <v>0</v>
      </c>
      <c r="OD79">
        <f t="shared" si="317"/>
        <v>0</v>
      </c>
      <c r="OE79">
        <f t="shared" si="317"/>
        <v>0</v>
      </c>
      <c r="OF79">
        <f t="shared" si="317"/>
        <v>0</v>
      </c>
      <c r="OG79">
        <f t="shared" ref="OG79:OR79" si="318">IF(OG67&gt;OH67,1,0)</f>
        <v>0</v>
      </c>
      <c r="OH79">
        <f t="shared" si="318"/>
        <v>0</v>
      </c>
      <c r="OI79">
        <f t="shared" si="318"/>
        <v>0</v>
      </c>
      <c r="OJ79">
        <f t="shared" si="318"/>
        <v>0</v>
      </c>
      <c r="OK79">
        <f t="shared" si="318"/>
        <v>0</v>
      </c>
      <c r="OL79">
        <f t="shared" si="318"/>
        <v>0</v>
      </c>
      <c r="OM79">
        <f t="shared" si="318"/>
        <v>0</v>
      </c>
      <c r="ON79">
        <f t="shared" si="318"/>
        <v>0</v>
      </c>
      <c r="OO79">
        <f t="shared" si="318"/>
        <v>0</v>
      </c>
      <c r="OP79">
        <f t="shared" si="318"/>
        <v>0</v>
      </c>
      <c r="OQ79">
        <f t="shared" si="318"/>
        <v>0</v>
      </c>
      <c r="OR79" s="310">
        <f t="shared" si="318"/>
        <v>0</v>
      </c>
    </row>
    <row r="80" spans="2:408" x14ac:dyDescent="0.35">
      <c r="B80" s="277"/>
      <c r="OR80" s="310"/>
    </row>
    <row r="81" spans="2:408" x14ac:dyDescent="0.35">
      <c r="B81" s="304"/>
      <c r="C81" s="213" t="s">
        <v>80</v>
      </c>
      <c r="D81" s="213"/>
      <c r="E81" s="213"/>
      <c r="F81" s="213"/>
      <c r="G81" s="213"/>
      <c r="H81" s="213"/>
      <c r="I81" s="213"/>
      <c r="J81" s="213"/>
      <c r="K81" s="213"/>
      <c r="L81" s="213"/>
      <c r="M81" s="213"/>
      <c r="N81" s="213"/>
      <c r="O81" s="213"/>
      <c r="P81" s="213"/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AO81" s="213"/>
      <c r="AP81" s="213"/>
      <c r="AQ81" s="213"/>
      <c r="AR81" s="213"/>
      <c r="AS81" s="213"/>
      <c r="AT81" s="213"/>
      <c r="AU81" s="213"/>
      <c r="AV81" s="213"/>
      <c r="AW81" s="213"/>
      <c r="AX81" s="213"/>
      <c r="AY81" s="213"/>
      <c r="AZ81" s="213"/>
      <c r="BA81" s="213"/>
      <c r="BB81" s="213"/>
      <c r="BC81" s="213"/>
      <c r="BD81" s="213"/>
      <c r="BE81" s="213"/>
      <c r="BF81" s="213"/>
      <c r="BG81" s="213"/>
      <c r="BH81" s="213"/>
      <c r="BI81" s="213"/>
      <c r="BJ81" s="213"/>
      <c r="BK81" s="213"/>
      <c r="BL81" s="213"/>
      <c r="BM81" s="213"/>
      <c r="BN81" s="213"/>
      <c r="BO81" s="213"/>
      <c r="BP81" s="213"/>
      <c r="BQ81" s="213"/>
      <c r="BR81" s="213"/>
      <c r="BS81" s="213"/>
      <c r="BT81" s="213"/>
      <c r="BU81" s="213"/>
      <c r="BV81" s="213"/>
      <c r="BW81" s="213"/>
      <c r="BX81" s="213"/>
      <c r="BY81" s="213"/>
      <c r="BZ81" s="213"/>
      <c r="CA81" s="213"/>
      <c r="CB81" s="213"/>
      <c r="CC81" s="213"/>
      <c r="CD81" s="213"/>
      <c r="CE81" s="213"/>
      <c r="CF81" s="213"/>
      <c r="CG81" s="213"/>
      <c r="CH81" s="213"/>
      <c r="CI81" s="213"/>
      <c r="CJ81" s="213"/>
      <c r="CK81" s="213"/>
      <c r="CL81" s="213"/>
      <c r="CM81" s="213"/>
      <c r="CN81" s="213"/>
      <c r="CO81" s="213"/>
      <c r="CP81" s="213"/>
      <c r="CQ81" s="213"/>
      <c r="CR81" s="213"/>
      <c r="CS81" s="213"/>
      <c r="CT81" s="213"/>
      <c r="CU81" s="213"/>
      <c r="CV81" s="213"/>
      <c r="CW81" s="213"/>
      <c r="CX81" s="213"/>
      <c r="CY81" s="213"/>
      <c r="CZ81" s="213"/>
      <c r="DA81" s="213"/>
      <c r="DB81" s="213"/>
      <c r="DC81" s="213"/>
      <c r="DD81" s="213"/>
      <c r="DE81" s="213"/>
      <c r="DF81" s="213"/>
      <c r="DG81" s="213"/>
      <c r="DH81" s="213"/>
      <c r="DI81" s="213"/>
      <c r="DJ81" s="213"/>
      <c r="DK81" s="213"/>
      <c r="DL81" s="213"/>
      <c r="DM81" s="213"/>
      <c r="DN81" s="213"/>
      <c r="DO81" s="213"/>
      <c r="DP81" s="213"/>
      <c r="DQ81" s="213"/>
      <c r="DR81" s="213"/>
      <c r="DS81" s="213"/>
      <c r="DT81" s="213"/>
      <c r="DU81" s="213"/>
      <c r="DV81" s="213"/>
      <c r="DW81" s="213"/>
      <c r="DX81" s="213"/>
      <c r="DY81" s="213"/>
      <c r="DZ81" s="213"/>
      <c r="EA81" s="213"/>
      <c r="EB81" s="213"/>
      <c r="EC81" s="213"/>
      <c r="ED81" s="213"/>
      <c r="EE81" s="213"/>
      <c r="EF81" s="213"/>
      <c r="EG81" s="213"/>
      <c r="EH81" s="213"/>
      <c r="EI81" s="213"/>
      <c r="EJ81" s="213"/>
      <c r="EK81" s="213"/>
      <c r="EL81" s="213"/>
      <c r="EM81" s="213"/>
      <c r="EN81" s="213"/>
      <c r="EO81" s="213"/>
      <c r="EP81" s="213"/>
      <c r="EQ81" s="213"/>
      <c r="ER81" s="213"/>
      <c r="ES81" s="213"/>
      <c r="ET81" s="213"/>
      <c r="EU81" s="213"/>
      <c r="EV81" s="213"/>
      <c r="EW81" s="213"/>
      <c r="EX81" s="213"/>
      <c r="EY81" s="213"/>
      <c r="EZ81" s="213"/>
      <c r="FA81" s="213"/>
      <c r="FB81" s="213"/>
      <c r="FC81" s="213"/>
      <c r="FD81" s="213"/>
      <c r="FE81" s="213"/>
      <c r="FF81" s="213"/>
      <c r="FG81" s="213"/>
      <c r="FH81" s="213"/>
      <c r="FI81" s="213"/>
      <c r="FJ81" s="213"/>
      <c r="FK81" s="213"/>
      <c r="FL81" s="213"/>
      <c r="FM81" s="213"/>
      <c r="FN81" s="213"/>
      <c r="FO81" s="213"/>
      <c r="FP81" s="213"/>
      <c r="FQ81" s="213"/>
      <c r="FR81" s="213"/>
      <c r="FS81" s="213"/>
      <c r="FT81" s="213"/>
      <c r="FU81" s="213"/>
      <c r="FV81" s="213"/>
      <c r="FW81" s="213"/>
      <c r="FX81" s="213"/>
      <c r="FY81" s="213"/>
      <c r="FZ81" s="213"/>
      <c r="GA81" s="213"/>
      <c r="GB81" s="213"/>
      <c r="GC81" s="213"/>
      <c r="GD81" s="213"/>
      <c r="GE81" s="213"/>
      <c r="GF81" s="213"/>
      <c r="GG81" s="213"/>
      <c r="GH81" s="213"/>
      <c r="GI81" s="213"/>
      <c r="GJ81" s="213"/>
      <c r="GK81" s="213"/>
      <c r="GL81" s="213"/>
      <c r="GM81" s="213"/>
      <c r="GN81" s="213"/>
      <c r="GO81" s="213"/>
      <c r="GP81" s="213"/>
      <c r="GQ81" s="213"/>
      <c r="GR81" s="213"/>
      <c r="GS81" s="213"/>
      <c r="GT81" s="213"/>
      <c r="GU81" s="213"/>
      <c r="GV81" s="213"/>
      <c r="GW81" s="213"/>
      <c r="GX81" s="213"/>
      <c r="GY81" s="213"/>
      <c r="GZ81" s="213"/>
      <c r="HA81" s="213"/>
      <c r="HB81" s="213"/>
      <c r="HC81" s="213"/>
      <c r="HD81" s="213"/>
      <c r="HE81" s="213"/>
      <c r="HF81" s="213"/>
      <c r="HG81" s="213"/>
      <c r="HH81" s="213"/>
      <c r="HI81" s="213"/>
      <c r="HJ81" s="213"/>
      <c r="HK81" s="213"/>
      <c r="HL81" s="213"/>
      <c r="HM81" s="213"/>
      <c r="HN81" s="213"/>
      <c r="HO81" s="213"/>
      <c r="HP81" s="213"/>
      <c r="HQ81" s="213"/>
      <c r="HR81" s="213"/>
      <c r="HS81" s="213"/>
      <c r="HT81" s="213"/>
      <c r="HU81" s="213"/>
      <c r="HV81" s="213"/>
      <c r="HW81" s="213"/>
      <c r="HX81" s="213"/>
      <c r="HY81" s="213"/>
      <c r="HZ81" s="213"/>
      <c r="IA81" s="213"/>
      <c r="IB81" s="213"/>
      <c r="IC81" s="213"/>
      <c r="ID81" s="213"/>
      <c r="IE81" s="213"/>
      <c r="IF81" s="213"/>
      <c r="IG81" s="213"/>
      <c r="IH81" s="213"/>
      <c r="II81" s="213"/>
      <c r="IJ81" s="213"/>
      <c r="IK81" s="213"/>
      <c r="IL81" s="213"/>
      <c r="IM81" s="213"/>
      <c r="IN81" s="213"/>
      <c r="IO81" s="213"/>
      <c r="IP81" s="213"/>
      <c r="IQ81" s="213"/>
      <c r="IR81" s="213"/>
      <c r="IS81" s="213"/>
      <c r="IT81" s="213"/>
      <c r="IU81" s="213"/>
      <c r="IV81" s="213"/>
      <c r="IW81" s="213"/>
      <c r="IX81" s="213"/>
      <c r="IY81" s="213"/>
      <c r="IZ81" s="213"/>
      <c r="JA81" s="213"/>
      <c r="JB81" s="213"/>
      <c r="JC81" s="213"/>
      <c r="JD81" s="213"/>
      <c r="JE81" s="213"/>
      <c r="JF81" s="213"/>
      <c r="JG81" s="213"/>
      <c r="JH81" s="213"/>
      <c r="JI81" s="213"/>
      <c r="JJ81" s="213"/>
      <c r="JK81" s="213"/>
      <c r="JL81" s="213"/>
      <c r="JM81" s="213"/>
      <c r="JN81" s="213"/>
      <c r="JO81" s="213"/>
      <c r="JP81" s="213"/>
      <c r="JQ81" s="213"/>
      <c r="JR81" s="213"/>
      <c r="JS81" s="213"/>
      <c r="JT81" s="213"/>
      <c r="JU81" s="213"/>
      <c r="JV81" s="213"/>
      <c r="JW81" s="213"/>
      <c r="JX81" s="213"/>
      <c r="JY81" s="213"/>
      <c r="JZ81" s="213"/>
      <c r="KA81" s="213"/>
      <c r="KB81" s="213"/>
      <c r="KC81" s="213"/>
      <c r="KD81" s="213"/>
      <c r="KE81" s="213"/>
      <c r="KF81" s="213"/>
      <c r="KG81" s="213"/>
      <c r="KH81" s="213"/>
      <c r="KI81" s="213"/>
      <c r="KJ81" s="213"/>
      <c r="KK81" s="213"/>
      <c r="KL81" s="213"/>
      <c r="KM81" s="213"/>
      <c r="KN81" s="213"/>
      <c r="KO81" s="213"/>
      <c r="KP81" s="213"/>
      <c r="KQ81" s="213"/>
      <c r="KR81" s="213"/>
      <c r="KS81" s="213"/>
      <c r="KT81" s="213"/>
      <c r="KU81" s="213"/>
      <c r="KV81" s="213"/>
      <c r="KW81" s="213"/>
      <c r="KX81" s="213"/>
      <c r="KY81" s="213"/>
      <c r="KZ81" s="213"/>
      <c r="LA81" s="213"/>
      <c r="LB81" s="213"/>
      <c r="LC81" s="213"/>
      <c r="LD81" s="213"/>
      <c r="LE81" s="213"/>
      <c r="LF81" s="213"/>
      <c r="LG81" s="213"/>
      <c r="LH81" s="213"/>
      <c r="LI81" s="213"/>
      <c r="LJ81" s="213"/>
      <c r="LK81" s="213"/>
      <c r="LL81" s="213"/>
      <c r="LM81" s="213"/>
      <c r="LN81" s="213"/>
      <c r="LO81" s="213"/>
      <c r="LP81" s="213"/>
      <c r="LQ81" s="213"/>
      <c r="LR81" s="213"/>
      <c r="LS81" s="213"/>
      <c r="LT81" s="213"/>
      <c r="LU81" s="213"/>
      <c r="LV81" s="213"/>
      <c r="LW81" s="213"/>
      <c r="LX81" s="213"/>
      <c r="LY81" s="213"/>
      <c r="LZ81" s="213"/>
      <c r="MA81" s="213"/>
      <c r="MB81" s="213"/>
      <c r="MC81" s="213"/>
      <c r="MD81" s="213"/>
      <c r="ME81" s="213"/>
      <c r="MF81" s="213"/>
      <c r="MG81" s="213"/>
      <c r="MH81" s="213"/>
      <c r="MI81" s="213"/>
      <c r="MJ81" s="213"/>
      <c r="MK81" s="213"/>
      <c r="ML81" s="213"/>
      <c r="MM81" s="213"/>
      <c r="MN81" s="213"/>
      <c r="MO81" s="213"/>
      <c r="MP81" s="213"/>
      <c r="MQ81" s="213"/>
      <c r="MR81" s="213"/>
      <c r="MS81" s="213"/>
      <c r="MT81" s="213"/>
      <c r="MU81" s="213"/>
      <c r="MV81" s="213"/>
      <c r="MW81" s="213"/>
      <c r="MX81" s="213"/>
      <c r="MY81" s="213"/>
      <c r="MZ81" s="213"/>
      <c r="NA81" s="213"/>
      <c r="NB81" s="213"/>
      <c r="NC81" s="213"/>
      <c r="ND81" s="213"/>
      <c r="NE81" s="213"/>
      <c r="NF81" s="213"/>
      <c r="NG81" s="213"/>
      <c r="NH81" s="213"/>
      <c r="NI81" s="213"/>
      <c r="NJ81" s="213"/>
      <c r="NK81" s="213"/>
      <c r="NL81" s="213"/>
      <c r="NM81" s="213"/>
      <c r="NN81" s="213"/>
      <c r="NO81" s="213"/>
      <c r="NP81" s="213"/>
      <c r="NQ81" s="213"/>
      <c r="NR81" s="213"/>
      <c r="NS81" s="213"/>
      <c r="NT81" s="213"/>
      <c r="NU81" s="213"/>
      <c r="NV81" s="213"/>
      <c r="NW81" s="213"/>
      <c r="NX81" s="213"/>
      <c r="NY81" s="213"/>
      <c r="NZ81" s="213"/>
      <c r="OA81" s="213"/>
      <c r="OB81" s="213"/>
      <c r="OC81" s="213"/>
      <c r="OD81" s="213"/>
      <c r="OE81" s="213"/>
      <c r="OF81" s="213"/>
      <c r="OG81" s="213"/>
      <c r="OH81" s="213"/>
      <c r="OI81" s="213"/>
      <c r="OJ81" s="213"/>
      <c r="OK81" s="213"/>
      <c r="OL81" s="213"/>
      <c r="OM81" s="213"/>
      <c r="ON81" s="213"/>
      <c r="OO81" s="213"/>
      <c r="OP81" s="213"/>
      <c r="OQ81" s="213"/>
      <c r="OR81" s="314"/>
    </row>
    <row r="82" spans="2:408" x14ac:dyDescent="0.35">
      <c r="B82" s="277"/>
      <c r="OR82" s="310"/>
    </row>
    <row r="83" spans="2:408" x14ac:dyDescent="0.35">
      <c r="B83" s="277"/>
      <c r="C83" t="s">
        <v>81</v>
      </c>
      <c r="E83" s="27">
        <f>E19</f>
        <v>44562</v>
      </c>
      <c r="OR83" s="310"/>
    </row>
    <row r="84" spans="2:408" x14ac:dyDescent="0.35">
      <c r="B84" s="277"/>
      <c r="C84" t="s">
        <v>82</v>
      </c>
      <c r="L84" s="497">
        <f>YEARFRAC($E$83,L15,3)</f>
        <v>8.2191780821917804E-2</v>
      </c>
      <c r="M84" s="497">
        <f t="shared" ref="M84:BX84" si="319">YEARFRAC($E$83,M15,3)</f>
        <v>0.15890410958904111</v>
      </c>
      <c r="N84" s="497">
        <f t="shared" si="319"/>
        <v>0.24383561643835616</v>
      </c>
      <c r="O84" s="497">
        <f t="shared" si="319"/>
        <v>0.32602739726027397</v>
      </c>
      <c r="P84" s="497">
        <f t="shared" si="319"/>
        <v>0.41095890410958902</v>
      </c>
      <c r="Q84" s="497">
        <f t="shared" si="319"/>
        <v>0.49315068493150682</v>
      </c>
      <c r="R84" s="497">
        <f t="shared" si="319"/>
        <v>0.57808219178082187</v>
      </c>
      <c r="S84" s="497">
        <f t="shared" si="319"/>
        <v>0.66301369863013704</v>
      </c>
      <c r="T84" s="497">
        <f t="shared" si="319"/>
        <v>0.74520547945205484</v>
      </c>
      <c r="U84" s="497">
        <f t="shared" si="319"/>
        <v>0.83013698630136989</v>
      </c>
      <c r="V84" s="497">
        <f t="shared" si="319"/>
        <v>0.9123287671232877</v>
      </c>
      <c r="W84" s="497">
        <f t="shared" si="319"/>
        <v>0.99726027397260275</v>
      </c>
      <c r="X84" s="497">
        <f t="shared" si="319"/>
        <v>1.0821917808219179</v>
      </c>
      <c r="Y84" s="497">
        <f t="shared" si="319"/>
        <v>1.1589041095890411</v>
      </c>
      <c r="Z84" s="497">
        <f t="shared" si="319"/>
        <v>1.2438356164383562</v>
      </c>
      <c r="AA84" s="497">
        <f t="shared" si="319"/>
        <v>1.3260273972602741</v>
      </c>
      <c r="AB84" s="497">
        <f t="shared" si="319"/>
        <v>1.4109589041095891</v>
      </c>
      <c r="AC84" s="497">
        <f t="shared" si="319"/>
        <v>1.4931506849315068</v>
      </c>
      <c r="AD84" s="497">
        <f t="shared" si="319"/>
        <v>1.5780821917808219</v>
      </c>
      <c r="AE84" s="497">
        <f t="shared" si="319"/>
        <v>1.6630136986301369</v>
      </c>
      <c r="AF84" s="497">
        <f t="shared" si="319"/>
        <v>1.7452054794520548</v>
      </c>
      <c r="AG84" s="497">
        <f t="shared" si="319"/>
        <v>1.8301369863013699</v>
      </c>
      <c r="AH84" s="497">
        <f t="shared" si="319"/>
        <v>1.9123287671232876</v>
      </c>
      <c r="AI84" s="497">
        <f t="shared" si="319"/>
        <v>1.9972602739726026</v>
      </c>
      <c r="AJ84" s="497">
        <f t="shared" si="319"/>
        <v>2.0821917808219177</v>
      </c>
      <c r="AK84" s="497">
        <f t="shared" si="319"/>
        <v>2.1616438356164385</v>
      </c>
      <c r="AL84" s="497">
        <f t="shared" si="319"/>
        <v>2.2465753424657535</v>
      </c>
      <c r="AM84" s="497">
        <f t="shared" si="319"/>
        <v>2.3287671232876712</v>
      </c>
      <c r="AN84" s="497">
        <f t="shared" si="319"/>
        <v>2.4136986301369863</v>
      </c>
      <c r="AO84" s="497">
        <f t="shared" si="319"/>
        <v>2.495890410958904</v>
      </c>
      <c r="AP84" s="497">
        <f t="shared" si="319"/>
        <v>2.580821917808219</v>
      </c>
      <c r="AQ84" s="497">
        <f t="shared" si="319"/>
        <v>2.6657534246575341</v>
      </c>
      <c r="AR84" s="497">
        <f t="shared" si="319"/>
        <v>2.7479452054794522</v>
      </c>
      <c r="AS84" s="497">
        <f t="shared" si="319"/>
        <v>2.8328767123287673</v>
      </c>
      <c r="AT84" s="497">
        <f t="shared" si="319"/>
        <v>2.9150684931506849</v>
      </c>
      <c r="AU84" s="497">
        <f t="shared" si="319"/>
        <v>3</v>
      </c>
      <c r="AV84" s="497">
        <f t="shared" si="319"/>
        <v>3.0849315068493151</v>
      </c>
      <c r="AW84" s="497">
        <f t="shared" si="319"/>
        <v>3.1616438356164385</v>
      </c>
      <c r="AX84" s="497">
        <f t="shared" si="319"/>
        <v>3.2465753424657535</v>
      </c>
      <c r="AY84" s="497">
        <f t="shared" si="319"/>
        <v>3.3287671232876712</v>
      </c>
      <c r="AZ84" s="497">
        <f t="shared" si="319"/>
        <v>3.4136986301369863</v>
      </c>
      <c r="BA84" s="497">
        <f t="shared" si="319"/>
        <v>3.495890410958904</v>
      </c>
      <c r="BB84" s="497">
        <f t="shared" si="319"/>
        <v>3.580821917808219</v>
      </c>
      <c r="BC84" s="497">
        <f t="shared" si="319"/>
        <v>3.6657534246575341</v>
      </c>
      <c r="BD84" s="497">
        <f t="shared" si="319"/>
        <v>3.7479452054794522</v>
      </c>
      <c r="BE84" s="497">
        <f t="shared" si="319"/>
        <v>3.8328767123287673</v>
      </c>
      <c r="BF84" s="497">
        <f t="shared" si="319"/>
        <v>3.9150684931506849</v>
      </c>
      <c r="BG84" s="497">
        <f t="shared" si="319"/>
        <v>4</v>
      </c>
      <c r="BH84" s="497">
        <f t="shared" si="319"/>
        <v>4.0849315068493155</v>
      </c>
      <c r="BI84" s="497">
        <f t="shared" si="319"/>
        <v>4.161643835616438</v>
      </c>
      <c r="BJ84" s="497">
        <f t="shared" si="319"/>
        <v>4.2465753424657535</v>
      </c>
      <c r="BK84" s="497">
        <f t="shared" si="319"/>
        <v>4.3287671232876717</v>
      </c>
      <c r="BL84" s="497">
        <f t="shared" si="319"/>
        <v>4.4136986301369863</v>
      </c>
      <c r="BM84" s="497">
        <f t="shared" si="319"/>
        <v>4.4958904109589044</v>
      </c>
      <c r="BN84" s="497">
        <f t="shared" si="319"/>
        <v>4.580821917808219</v>
      </c>
      <c r="BO84" s="497">
        <f t="shared" si="319"/>
        <v>4.6657534246575345</v>
      </c>
      <c r="BP84" s="497">
        <f t="shared" si="319"/>
        <v>4.7479452054794518</v>
      </c>
      <c r="BQ84" s="497">
        <f t="shared" si="319"/>
        <v>4.8328767123287673</v>
      </c>
      <c r="BR84" s="497">
        <f t="shared" si="319"/>
        <v>4.9150684931506845</v>
      </c>
      <c r="BS84" s="497">
        <f t="shared" si="319"/>
        <v>5</v>
      </c>
      <c r="BT84" s="497">
        <f t="shared" si="319"/>
        <v>5.0849315068493155</v>
      </c>
      <c r="BU84" s="497">
        <f t="shared" si="319"/>
        <v>5.161643835616438</v>
      </c>
      <c r="BV84" s="497">
        <f t="shared" si="319"/>
        <v>5.2465753424657535</v>
      </c>
      <c r="BW84" s="497">
        <f t="shared" si="319"/>
        <v>5.3287671232876717</v>
      </c>
      <c r="BX84" s="497">
        <f t="shared" si="319"/>
        <v>5.4136986301369863</v>
      </c>
      <c r="BY84" s="497">
        <f t="shared" ref="BY84:EJ84" si="320">YEARFRAC($E$83,BY15,3)</f>
        <v>5.4958904109589044</v>
      </c>
      <c r="BZ84" s="497">
        <f t="shared" si="320"/>
        <v>5.580821917808219</v>
      </c>
      <c r="CA84" s="497">
        <f t="shared" si="320"/>
        <v>5.6657534246575345</v>
      </c>
      <c r="CB84" s="497">
        <f t="shared" si="320"/>
        <v>5.7479452054794518</v>
      </c>
      <c r="CC84" s="497">
        <f t="shared" si="320"/>
        <v>5.8328767123287673</v>
      </c>
      <c r="CD84" s="497">
        <f t="shared" si="320"/>
        <v>5.9150684931506845</v>
      </c>
      <c r="CE84" s="497">
        <f t="shared" si="320"/>
        <v>6</v>
      </c>
      <c r="CF84" s="497">
        <f t="shared" si="320"/>
        <v>6.0849315068493155</v>
      </c>
      <c r="CG84" s="497">
        <f t="shared" si="320"/>
        <v>6.1643835616438354</v>
      </c>
      <c r="CH84" s="497">
        <f t="shared" si="320"/>
        <v>6.2493150684931509</v>
      </c>
      <c r="CI84" s="497">
        <f t="shared" si="320"/>
        <v>6.3315068493150681</v>
      </c>
      <c r="CJ84" s="497">
        <f t="shared" si="320"/>
        <v>6.4164383561643836</v>
      </c>
      <c r="CK84" s="497">
        <f t="shared" si="320"/>
        <v>6.4986301369863018</v>
      </c>
      <c r="CL84" s="497">
        <f t="shared" si="320"/>
        <v>6.5835616438356164</v>
      </c>
      <c r="CM84" s="497">
        <f t="shared" si="320"/>
        <v>6.6684931506849319</v>
      </c>
      <c r="CN84" s="497">
        <f t="shared" si="320"/>
        <v>6.7506849315068491</v>
      </c>
      <c r="CO84" s="497">
        <f t="shared" si="320"/>
        <v>6.8356164383561646</v>
      </c>
      <c r="CP84" s="497">
        <f t="shared" si="320"/>
        <v>6.9178082191780819</v>
      </c>
      <c r="CQ84" s="497">
        <f t="shared" si="320"/>
        <v>7.0027397260273974</v>
      </c>
      <c r="CR84" s="497">
        <f t="shared" si="320"/>
        <v>7.087671232876712</v>
      </c>
      <c r="CS84" s="497">
        <f t="shared" si="320"/>
        <v>7.1643835616438354</v>
      </c>
      <c r="CT84" s="497">
        <f t="shared" si="320"/>
        <v>7.2493150684931509</v>
      </c>
      <c r="CU84" s="497">
        <f t="shared" si="320"/>
        <v>7.3315068493150681</v>
      </c>
      <c r="CV84" s="497">
        <f t="shared" si="320"/>
        <v>7.4164383561643836</v>
      </c>
      <c r="CW84" s="497">
        <f t="shared" si="320"/>
        <v>7.4986301369863018</v>
      </c>
      <c r="CX84" s="497">
        <f t="shared" si="320"/>
        <v>7.5835616438356164</v>
      </c>
      <c r="CY84" s="497">
        <f t="shared" si="320"/>
        <v>7.6684931506849319</v>
      </c>
      <c r="CZ84" s="497">
        <f t="shared" si="320"/>
        <v>7.7506849315068491</v>
      </c>
      <c r="DA84" s="497">
        <f t="shared" si="320"/>
        <v>7.8356164383561646</v>
      </c>
      <c r="DB84" s="497">
        <f t="shared" si="320"/>
        <v>7.9178082191780819</v>
      </c>
      <c r="DC84" s="497">
        <f t="shared" si="320"/>
        <v>8.0027397260273965</v>
      </c>
      <c r="DD84" s="497">
        <f t="shared" si="320"/>
        <v>8.087671232876712</v>
      </c>
      <c r="DE84" s="497">
        <f t="shared" si="320"/>
        <v>8.1643835616438363</v>
      </c>
      <c r="DF84" s="497">
        <f t="shared" si="320"/>
        <v>8.24931506849315</v>
      </c>
      <c r="DG84" s="497">
        <f t="shared" si="320"/>
        <v>8.331506849315069</v>
      </c>
      <c r="DH84" s="497">
        <f t="shared" si="320"/>
        <v>8.4164383561643827</v>
      </c>
      <c r="DI84" s="497">
        <f t="shared" si="320"/>
        <v>8.4986301369863018</v>
      </c>
      <c r="DJ84" s="497">
        <f t="shared" si="320"/>
        <v>8.5835616438356173</v>
      </c>
      <c r="DK84" s="497">
        <f t="shared" si="320"/>
        <v>8.668493150684931</v>
      </c>
      <c r="DL84" s="497">
        <f t="shared" si="320"/>
        <v>8.75068493150685</v>
      </c>
      <c r="DM84" s="497">
        <f t="shared" si="320"/>
        <v>8.8356164383561637</v>
      </c>
      <c r="DN84" s="497">
        <f t="shared" si="320"/>
        <v>8.9178082191780828</v>
      </c>
      <c r="DO84" s="497">
        <f t="shared" si="320"/>
        <v>9.0027397260273965</v>
      </c>
      <c r="DP84" s="497">
        <f t="shared" si="320"/>
        <v>9.087671232876712</v>
      </c>
      <c r="DQ84" s="497">
        <f t="shared" si="320"/>
        <v>9.1643835616438363</v>
      </c>
      <c r="DR84" s="497">
        <f t="shared" si="320"/>
        <v>9.24931506849315</v>
      </c>
      <c r="DS84" s="497">
        <f t="shared" si="320"/>
        <v>9.331506849315069</v>
      </c>
      <c r="DT84" s="497">
        <f t="shared" si="320"/>
        <v>9.4164383561643827</v>
      </c>
      <c r="DU84" s="497">
        <f t="shared" si="320"/>
        <v>9.4986301369863018</v>
      </c>
      <c r="DV84" s="497">
        <f t="shared" si="320"/>
        <v>9.5835616438356173</v>
      </c>
      <c r="DW84" s="497">
        <f t="shared" si="320"/>
        <v>9.668493150684931</v>
      </c>
      <c r="DX84" s="497">
        <f t="shared" si="320"/>
        <v>9.75068493150685</v>
      </c>
      <c r="DY84" s="497">
        <f t="shared" si="320"/>
        <v>9.8356164383561637</v>
      </c>
      <c r="DZ84" s="497">
        <f t="shared" si="320"/>
        <v>9.9178082191780828</v>
      </c>
      <c r="EA84" s="497">
        <f t="shared" si="320"/>
        <v>10.002739726027396</v>
      </c>
      <c r="EB84" s="497">
        <f t="shared" si="320"/>
        <v>10.087671232876712</v>
      </c>
      <c r="EC84" s="497">
        <f t="shared" si="320"/>
        <v>10.167123287671233</v>
      </c>
      <c r="ED84" s="497">
        <f t="shared" si="320"/>
        <v>10.252054794520548</v>
      </c>
      <c r="EE84" s="497">
        <f t="shared" si="320"/>
        <v>10.334246575342465</v>
      </c>
      <c r="EF84" s="497">
        <f t="shared" si="320"/>
        <v>10.419178082191781</v>
      </c>
      <c r="EG84" s="497">
        <f t="shared" si="320"/>
        <v>10.501369863013698</v>
      </c>
      <c r="EH84" s="497">
        <f t="shared" si="320"/>
        <v>10.586301369863014</v>
      </c>
      <c r="EI84" s="497">
        <f t="shared" si="320"/>
        <v>10.671232876712329</v>
      </c>
      <c r="EJ84" s="497">
        <f t="shared" si="320"/>
        <v>10.753424657534246</v>
      </c>
      <c r="EK84" s="497">
        <f t="shared" ref="EK84:GV84" si="321">YEARFRAC($E$83,EK15,3)</f>
        <v>10.838356164383562</v>
      </c>
      <c r="EL84" s="497">
        <f t="shared" si="321"/>
        <v>10.920547945205479</v>
      </c>
      <c r="EM84" s="497">
        <f t="shared" si="321"/>
        <v>11.005479452054795</v>
      </c>
      <c r="EN84" s="497">
        <f t="shared" si="321"/>
        <v>11.09041095890411</v>
      </c>
      <c r="EO84" s="497">
        <f t="shared" si="321"/>
        <v>11.167123287671233</v>
      </c>
      <c r="EP84" s="497">
        <f t="shared" si="321"/>
        <v>11.252054794520548</v>
      </c>
      <c r="EQ84" s="497">
        <f t="shared" si="321"/>
        <v>11.334246575342465</v>
      </c>
      <c r="ER84" s="497">
        <f t="shared" si="321"/>
        <v>11.419178082191781</v>
      </c>
      <c r="ES84" s="497">
        <f t="shared" si="321"/>
        <v>11.501369863013698</v>
      </c>
      <c r="ET84" s="497">
        <f t="shared" si="321"/>
        <v>11.586301369863014</v>
      </c>
      <c r="EU84" s="497">
        <f t="shared" si="321"/>
        <v>11.671232876712329</v>
      </c>
      <c r="EV84" s="497">
        <f t="shared" si="321"/>
        <v>11.753424657534246</v>
      </c>
      <c r="EW84" s="497">
        <f t="shared" si="321"/>
        <v>11.838356164383562</v>
      </c>
      <c r="EX84" s="497">
        <f t="shared" si="321"/>
        <v>11.920547945205479</v>
      </c>
      <c r="EY84" s="497">
        <f t="shared" si="321"/>
        <v>12.005479452054795</v>
      </c>
      <c r="EZ84" s="497">
        <f t="shared" si="321"/>
        <v>12.09041095890411</v>
      </c>
      <c r="FA84" s="497">
        <f t="shared" si="321"/>
        <v>12.167123287671233</v>
      </c>
      <c r="FB84" s="497">
        <f t="shared" si="321"/>
        <v>12.252054794520548</v>
      </c>
      <c r="FC84" s="497">
        <f t="shared" si="321"/>
        <v>12.334246575342465</v>
      </c>
      <c r="FD84" s="497">
        <f t="shared" si="321"/>
        <v>12.419178082191781</v>
      </c>
      <c r="FE84" s="497">
        <f t="shared" si="321"/>
        <v>12.501369863013698</v>
      </c>
      <c r="FF84" s="497">
        <f t="shared" si="321"/>
        <v>12.586301369863014</v>
      </c>
      <c r="FG84" s="497">
        <f t="shared" si="321"/>
        <v>12.671232876712329</v>
      </c>
      <c r="FH84" s="497">
        <f t="shared" si="321"/>
        <v>12.753424657534246</v>
      </c>
      <c r="FI84" s="497">
        <f t="shared" si="321"/>
        <v>12.838356164383562</v>
      </c>
      <c r="FJ84" s="497">
        <f t="shared" si="321"/>
        <v>12.920547945205479</v>
      </c>
      <c r="FK84" s="497">
        <f t="shared" si="321"/>
        <v>13.005479452054795</v>
      </c>
      <c r="FL84" s="497">
        <f t="shared" si="321"/>
        <v>13.09041095890411</v>
      </c>
      <c r="FM84" s="497">
        <f t="shared" si="321"/>
        <v>13.167123287671233</v>
      </c>
      <c r="FN84" s="497">
        <f t="shared" si="321"/>
        <v>13.252054794520548</v>
      </c>
      <c r="FO84" s="497">
        <f t="shared" si="321"/>
        <v>13.334246575342465</v>
      </c>
      <c r="FP84" s="497">
        <f t="shared" si="321"/>
        <v>13.419178082191781</v>
      </c>
      <c r="FQ84" s="497">
        <f t="shared" si="321"/>
        <v>13.501369863013698</v>
      </c>
      <c r="FR84" s="497">
        <f t="shared" si="321"/>
        <v>13.586301369863014</v>
      </c>
      <c r="FS84" s="497">
        <f t="shared" si="321"/>
        <v>13.671232876712329</v>
      </c>
      <c r="FT84" s="497">
        <f t="shared" si="321"/>
        <v>13.753424657534246</v>
      </c>
      <c r="FU84" s="497">
        <f t="shared" si="321"/>
        <v>13.838356164383562</v>
      </c>
      <c r="FV84" s="497">
        <f t="shared" si="321"/>
        <v>13.920547945205479</v>
      </c>
      <c r="FW84" s="497">
        <f t="shared" si="321"/>
        <v>14.005479452054795</v>
      </c>
      <c r="FX84" s="497">
        <f t="shared" si="321"/>
        <v>14.09041095890411</v>
      </c>
      <c r="FY84" s="497">
        <f t="shared" si="321"/>
        <v>14.169863013698631</v>
      </c>
      <c r="FZ84" s="497">
        <f t="shared" si="321"/>
        <v>14.254794520547945</v>
      </c>
      <c r="GA84" s="497">
        <f t="shared" si="321"/>
        <v>14.336986301369864</v>
      </c>
      <c r="GB84" s="497">
        <f t="shared" si="321"/>
        <v>14.421917808219177</v>
      </c>
      <c r="GC84" s="497">
        <f t="shared" si="321"/>
        <v>14.504109589041096</v>
      </c>
      <c r="GD84" s="497">
        <f t="shared" si="321"/>
        <v>14.58904109589041</v>
      </c>
      <c r="GE84" s="497">
        <f t="shared" si="321"/>
        <v>14.673972602739726</v>
      </c>
      <c r="GF84" s="497">
        <f t="shared" si="321"/>
        <v>14.756164383561643</v>
      </c>
      <c r="GG84" s="497">
        <f t="shared" si="321"/>
        <v>14.841095890410958</v>
      </c>
      <c r="GH84" s="497">
        <f t="shared" si="321"/>
        <v>14.923287671232877</v>
      </c>
      <c r="GI84" s="497">
        <f t="shared" si="321"/>
        <v>15.008219178082191</v>
      </c>
      <c r="GJ84" s="497">
        <f t="shared" si="321"/>
        <v>15.093150684931507</v>
      </c>
      <c r="GK84" s="497">
        <f t="shared" si="321"/>
        <v>15.169863013698631</v>
      </c>
      <c r="GL84" s="497">
        <f t="shared" si="321"/>
        <v>15.254794520547945</v>
      </c>
      <c r="GM84" s="497">
        <f t="shared" si="321"/>
        <v>15.336986301369864</v>
      </c>
      <c r="GN84" s="497">
        <f t="shared" si="321"/>
        <v>15.421917808219177</v>
      </c>
      <c r="GO84" s="497">
        <f t="shared" si="321"/>
        <v>15.504109589041096</v>
      </c>
      <c r="GP84" s="497">
        <f t="shared" si="321"/>
        <v>15.58904109589041</v>
      </c>
      <c r="GQ84" s="497">
        <f t="shared" si="321"/>
        <v>15.673972602739726</v>
      </c>
      <c r="GR84" s="497">
        <f t="shared" si="321"/>
        <v>15.756164383561643</v>
      </c>
      <c r="GS84" s="497">
        <f t="shared" si="321"/>
        <v>15.841095890410958</v>
      </c>
      <c r="GT84" s="497">
        <f t="shared" si="321"/>
        <v>15.923287671232877</v>
      </c>
      <c r="GU84" s="497">
        <f t="shared" si="321"/>
        <v>16.008219178082193</v>
      </c>
      <c r="GV84" s="497">
        <f t="shared" si="321"/>
        <v>16.093150684931508</v>
      </c>
      <c r="GW84" s="497">
        <f t="shared" ref="GW84:JH84" si="322">YEARFRAC($E$83,GW15,3)</f>
        <v>16.169863013698631</v>
      </c>
      <c r="GX84" s="497">
        <f t="shared" si="322"/>
        <v>16.254794520547946</v>
      </c>
      <c r="GY84" s="497">
        <f t="shared" si="322"/>
        <v>16.336986301369862</v>
      </c>
      <c r="GZ84" s="497">
        <f t="shared" si="322"/>
        <v>16.421917808219177</v>
      </c>
      <c r="HA84" s="497">
        <f t="shared" si="322"/>
        <v>16.504109589041096</v>
      </c>
      <c r="HB84" s="497">
        <f t="shared" si="322"/>
        <v>16.589041095890412</v>
      </c>
      <c r="HC84" s="497">
        <f t="shared" si="322"/>
        <v>16.673972602739727</v>
      </c>
      <c r="HD84" s="497">
        <f t="shared" si="322"/>
        <v>16.756164383561643</v>
      </c>
      <c r="HE84" s="497">
        <f t="shared" si="322"/>
        <v>16.841095890410958</v>
      </c>
      <c r="HF84" s="497">
        <f t="shared" si="322"/>
        <v>16.923287671232877</v>
      </c>
      <c r="HG84" s="497">
        <f t="shared" si="322"/>
        <v>17.008219178082193</v>
      </c>
      <c r="HH84" s="497">
        <f t="shared" si="322"/>
        <v>17.093150684931508</v>
      </c>
      <c r="HI84" s="497">
        <f t="shared" si="322"/>
        <v>17.169863013698631</v>
      </c>
      <c r="HJ84" s="497">
        <f t="shared" si="322"/>
        <v>17.254794520547946</v>
      </c>
      <c r="HK84" s="497">
        <f t="shared" si="322"/>
        <v>17.336986301369862</v>
      </c>
      <c r="HL84" s="497">
        <f t="shared" si="322"/>
        <v>17.421917808219177</v>
      </c>
      <c r="HM84" s="497">
        <f t="shared" si="322"/>
        <v>17.504109589041096</v>
      </c>
      <c r="HN84" s="497">
        <f t="shared" si="322"/>
        <v>17.589041095890412</v>
      </c>
      <c r="HO84" s="497">
        <f t="shared" si="322"/>
        <v>17.673972602739727</v>
      </c>
      <c r="HP84" s="497">
        <f t="shared" si="322"/>
        <v>17.756164383561643</v>
      </c>
      <c r="HQ84" s="497">
        <f t="shared" si="322"/>
        <v>17.841095890410958</v>
      </c>
      <c r="HR84" s="497">
        <f t="shared" si="322"/>
        <v>17.923287671232877</v>
      </c>
      <c r="HS84" s="497">
        <f t="shared" si="322"/>
        <v>18.008219178082193</v>
      </c>
      <c r="HT84" s="497">
        <f t="shared" si="322"/>
        <v>18.093150684931508</v>
      </c>
      <c r="HU84" s="497">
        <f t="shared" si="322"/>
        <v>18.172602739726027</v>
      </c>
      <c r="HV84" s="497">
        <f t="shared" si="322"/>
        <v>18.257534246575343</v>
      </c>
      <c r="HW84" s="497">
        <f t="shared" si="322"/>
        <v>18.339726027397262</v>
      </c>
      <c r="HX84" s="497">
        <f t="shared" si="322"/>
        <v>18.424657534246574</v>
      </c>
      <c r="HY84" s="497">
        <f t="shared" si="322"/>
        <v>18.506849315068493</v>
      </c>
      <c r="HZ84" s="497">
        <f t="shared" si="322"/>
        <v>18.591780821917808</v>
      </c>
      <c r="IA84" s="497">
        <f t="shared" si="322"/>
        <v>18.676712328767124</v>
      </c>
      <c r="IB84" s="497">
        <f t="shared" si="322"/>
        <v>18.758904109589039</v>
      </c>
      <c r="IC84" s="497">
        <f t="shared" si="322"/>
        <v>18.843835616438355</v>
      </c>
      <c r="ID84" s="497">
        <f t="shared" si="322"/>
        <v>18.926027397260274</v>
      </c>
      <c r="IE84" s="497">
        <f t="shared" si="322"/>
        <v>19.010958904109589</v>
      </c>
      <c r="IF84" s="497">
        <f t="shared" si="322"/>
        <v>19.095890410958905</v>
      </c>
      <c r="IG84" s="497">
        <f t="shared" si="322"/>
        <v>19.172602739726027</v>
      </c>
      <c r="IH84" s="497">
        <f t="shared" si="322"/>
        <v>19.257534246575343</v>
      </c>
      <c r="II84" s="497">
        <f t="shared" si="322"/>
        <v>19.339726027397262</v>
      </c>
      <c r="IJ84" s="497">
        <f t="shared" si="322"/>
        <v>19.424657534246574</v>
      </c>
      <c r="IK84" s="497">
        <f t="shared" si="322"/>
        <v>19.506849315068493</v>
      </c>
      <c r="IL84" s="497">
        <f t="shared" si="322"/>
        <v>19.591780821917808</v>
      </c>
      <c r="IM84" s="497">
        <f t="shared" si="322"/>
        <v>19.676712328767124</v>
      </c>
      <c r="IN84" s="497">
        <f t="shared" si="322"/>
        <v>19.758904109589039</v>
      </c>
      <c r="IO84" s="497">
        <f t="shared" si="322"/>
        <v>19.843835616438355</v>
      </c>
      <c r="IP84" s="497">
        <f t="shared" si="322"/>
        <v>19.926027397260274</v>
      </c>
      <c r="IQ84" s="497">
        <f t="shared" si="322"/>
        <v>20.010958904109589</v>
      </c>
      <c r="IR84" s="497">
        <f t="shared" si="322"/>
        <v>20.095890410958905</v>
      </c>
      <c r="IS84" s="497">
        <f t="shared" si="322"/>
        <v>20.172602739726027</v>
      </c>
      <c r="IT84" s="497">
        <f t="shared" si="322"/>
        <v>20.257534246575343</v>
      </c>
      <c r="IU84" s="497">
        <f t="shared" si="322"/>
        <v>20.339726027397262</v>
      </c>
      <c r="IV84" s="497">
        <f t="shared" si="322"/>
        <v>20.424657534246574</v>
      </c>
      <c r="IW84" s="497">
        <f t="shared" si="322"/>
        <v>20.506849315068493</v>
      </c>
      <c r="IX84" s="497">
        <f t="shared" si="322"/>
        <v>20.591780821917808</v>
      </c>
      <c r="IY84" s="497">
        <f t="shared" si="322"/>
        <v>20.676712328767124</v>
      </c>
      <c r="IZ84" s="497">
        <f t="shared" si="322"/>
        <v>20.758904109589039</v>
      </c>
      <c r="JA84" s="497">
        <f t="shared" si="322"/>
        <v>20.843835616438355</v>
      </c>
      <c r="JB84" s="497">
        <f t="shared" si="322"/>
        <v>20.926027397260274</v>
      </c>
      <c r="JC84" s="497">
        <f t="shared" si="322"/>
        <v>21.010958904109589</v>
      </c>
      <c r="JD84" s="497">
        <f t="shared" si="322"/>
        <v>21.095890410958905</v>
      </c>
      <c r="JE84" s="497">
        <f t="shared" si="322"/>
        <v>21.172602739726027</v>
      </c>
      <c r="JF84" s="497">
        <f t="shared" si="322"/>
        <v>21.257534246575343</v>
      </c>
      <c r="JG84" s="497">
        <f t="shared" si="322"/>
        <v>21.339726027397262</v>
      </c>
      <c r="JH84" s="497">
        <f t="shared" si="322"/>
        <v>21.424657534246574</v>
      </c>
      <c r="JI84" s="497">
        <f t="shared" ref="JI84:LT84" si="323">YEARFRAC($E$83,JI15,3)</f>
        <v>21.506849315068493</v>
      </c>
      <c r="JJ84" s="497">
        <f t="shared" si="323"/>
        <v>21.591780821917808</v>
      </c>
      <c r="JK84" s="497">
        <f t="shared" si="323"/>
        <v>21.676712328767124</v>
      </c>
      <c r="JL84" s="497">
        <f t="shared" si="323"/>
        <v>21.758904109589039</v>
      </c>
      <c r="JM84" s="497">
        <f t="shared" si="323"/>
        <v>21.843835616438355</v>
      </c>
      <c r="JN84" s="497">
        <f t="shared" si="323"/>
        <v>21.926027397260274</v>
      </c>
      <c r="JO84" s="497">
        <f t="shared" si="323"/>
        <v>22.010958904109589</v>
      </c>
      <c r="JP84" s="497">
        <f t="shared" si="323"/>
        <v>22.095890410958905</v>
      </c>
      <c r="JQ84" s="497">
        <f t="shared" si="323"/>
        <v>22.175342465753424</v>
      </c>
      <c r="JR84" s="497">
        <f t="shared" si="323"/>
        <v>22.260273972602739</v>
      </c>
      <c r="JS84" s="497">
        <f t="shared" si="323"/>
        <v>22.342465753424658</v>
      </c>
      <c r="JT84" s="497">
        <f t="shared" si="323"/>
        <v>22.427397260273974</v>
      </c>
      <c r="JU84" s="497">
        <f t="shared" si="323"/>
        <v>22.509589041095889</v>
      </c>
      <c r="JV84" s="497">
        <f t="shared" si="323"/>
        <v>22.594520547945205</v>
      </c>
      <c r="JW84" s="497">
        <f t="shared" si="323"/>
        <v>22.67945205479452</v>
      </c>
      <c r="JX84" s="497">
        <f t="shared" si="323"/>
        <v>22.761643835616439</v>
      </c>
      <c r="JY84" s="497">
        <f t="shared" si="323"/>
        <v>22.846575342465755</v>
      </c>
      <c r="JZ84" s="497">
        <f t="shared" si="323"/>
        <v>22.92876712328767</v>
      </c>
      <c r="KA84" s="497">
        <f t="shared" si="323"/>
        <v>23.013698630136986</v>
      </c>
      <c r="KB84" s="497">
        <f t="shared" si="323"/>
        <v>23.098630136986301</v>
      </c>
      <c r="KC84" s="497">
        <f t="shared" si="323"/>
        <v>23.175342465753424</v>
      </c>
      <c r="KD84" s="497">
        <f t="shared" si="323"/>
        <v>23.260273972602739</v>
      </c>
      <c r="KE84" s="497">
        <f t="shared" si="323"/>
        <v>23.342465753424658</v>
      </c>
      <c r="KF84" s="497">
        <f t="shared" si="323"/>
        <v>23.427397260273974</v>
      </c>
      <c r="KG84" s="497">
        <f t="shared" si="323"/>
        <v>23.509589041095889</v>
      </c>
      <c r="KH84" s="497">
        <f t="shared" si="323"/>
        <v>23.594520547945205</v>
      </c>
      <c r="KI84" s="497">
        <f t="shared" si="323"/>
        <v>23.67945205479452</v>
      </c>
      <c r="KJ84" s="497">
        <f t="shared" si="323"/>
        <v>23.761643835616439</v>
      </c>
      <c r="KK84" s="497">
        <f t="shared" si="323"/>
        <v>23.846575342465755</v>
      </c>
      <c r="KL84" s="497">
        <f t="shared" si="323"/>
        <v>23.92876712328767</v>
      </c>
      <c r="KM84" s="497">
        <f t="shared" si="323"/>
        <v>24.013698630136986</v>
      </c>
      <c r="KN84" s="497">
        <f t="shared" si="323"/>
        <v>24.098630136986301</v>
      </c>
      <c r="KO84" s="497">
        <f t="shared" si="323"/>
        <v>24.175342465753424</v>
      </c>
      <c r="KP84" s="497">
        <f t="shared" si="323"/>
        <v>24.260273972602739</v>
      </c>
      <c r="KQ84" s="497">
        <f t="shared" si="323"/>
        <v>24.342465753424658</v>
      </c>
      <c r="KR84" s="497">
        <f t="shared" si="323"/>
        <v>24.427397260273974</v>
      </c>
      <c r="KS84" s="497">
        <f t="shared" si="323"/>
        <v>24.509589041095889</v>
      </c>
      <c r="KT84" s="497">
        <f t="shared" si="323"/>
        <v>24.594520547945205</v>
      </c>
      <c r="KU84" s="497">
        <f t="shared" si="323"/>
        <v>24.67945205479452</v>
      </c>
      <c r="KV84" s="497">
        <f t="shared" si="323"/>
        <v>24.761643835616439</v>
      </c>
      <c r="KW84" s="497">
        <f t="shared" si="323"/>
        <v>24.846575342465755</v>
      </c>
      <c r="KX84" s="497">
        <f t="shared" si="323"/>
        <v>24.92876712328767</v>
      </c>
      <c r="KY84" s="497">
        <f t="shared" si="323"/>
        <v>25.013698630136986</v>
      </c>
      <c r="KZ84" s="497">
        <f t="shared" si="323"/>
        <v>25.098630136986301</v>
      </c>
      <c r="LA84" s="497">
        <f t="shared" si="323"/>
        <v>25.175342465753424</v>
      </c>
      <c r="LB84" s="497">
        <f t="shared" si="323"/>
        <v>25.260273972602739</v>
      </c>
      <c r="LC84" s="497">
        <f t="shared" si="323"/>
        <v>25.342465753424658</v>
      </c>
      <c r="LD84" s="497">
        <f t="shared" si="323"/>
        <v>25.427397260273974</v>
      </c>
      <c r="LE84" s="497">
        <f t="shared" si="323"/>
        <v>25.509589041095889</v>
      </c>
      <c r="LF84" s="497">
        <f t="shared" si="323"/>
        <v>25.594520547945205</v>
      </c>
      <c r="LG84" s="497">
        <f t="shared" si="323"/>
        <v>25.67945205479452</v>
      </c>
      <c r="LH84" s="497">
        <f t="shared" si="323"/>
        <v>25.761643835616439</v>
      </c>
      <c r="LI84" s="497">
        <f t="shared" si="323"/>
        <v>25.846575342465755</v>
      </c>
      <c r="LJ84" s="497">
        <f t="shared" si="323"/>
        <v>25.92876712328767</v>
      </c>
      <c r="LK84" s="497">
        <f t="shared" si="323"/>
        <v>26.013698630136986</v>
      </c>
      <c r="LL84" s="497">
        <f t="shared" si="323"/>
        <v>26.098630136986301</v>
      </c>
      <c r="LM84" s="497">
        <f t="shared" si="323"/>
        <v>26.17808219178082</v>
      </c>
      <c r="LN84" s="497">
        <f t="shared" si="323"/>
        <v>26.263013698630136</v>
      </c>
      <c r="LO84" s="497">
        <f t="shared" si="323"/>
        <v>26.345205479452055</v>
      </c>
      <c r="LP84" s="497">
        <f t="shared" si="323"/>
        <v>26.43013698630137</v>
      </c>
      <c r="LQ84" s="497">
        <f t="shared" si="323"/>
        <v>26.512328767123286</v>
      </c>
      <c r="LR84" s="497">
        <f t="shared" si="323"/>
        <v>26.597260273972601</v>
      </c>
      <c r="LS84" s="497">
        <f t="shared" si="323"/>
        <v>26.682191780821917</v>
      </c>
      <c r="LT84" s="497">
        <f t="shared" si="323"/>
        <v>26.764383561643836</v>
      </c>
      <c r="LU84" s="497">
        <f t="shared" ref="LU84:OF84" si="324">YEARFRAC($E$83,LU15,3)</f>
        <v>26.849315068493151</v>
      </c>
      <c r="LV84" s="497">
        <f t="shared" si="324"/>
        <v>26.931506849315067</v>
      </c>
      <c r="LW84" s="497">
        <f t="shared" si="324"/>
        <v>27.016438356164382</v>
      </c>
      <c r="LX84" s="497">
        <f t="shared" si="324"/>
        <v>27.101369863013698</v>
      </c>
      <c r="LY84" s="497">
        <f t="shared" si="324"/>
        <v>27.17808219178082</v>
      </c>
      <c r="LZ84" s="497">
        <f t="shared" si="324"/>
        <v>27.263013698630136</v>
      </c>
      <c r="MA84" s="497">
        <f t="shared" si="324"/>
        <v>27.345205479452055</v>
      </c>
      <c r="MB84" s="497">
        <f t="shared" si="324"/>
        <v>27.43013698630137</v>
      </c>
      <c r="MC84" s="497">
        <f t="shared" si="324"/>
        <v>27.512328767123286</v>
      </c>
      <c r="MD84" s="497">
        <f t="shared" si="324"/>
        <v>27.597260273972601</v>
      </c>
      <c r="ME84" s="497">
        <f t="shared" si="324"/>
        <v>27.682191780821917</v>
      </c>
      <c r="MF84" s="497">
        <f t="shared" si="324"/>
        <v>27.764383561643836</v>
      </c>
      <c r="MG84" s="497">
        <f t="shared" si="324"/>
        <v>27.849315068493151</v>
      </c>
      <c r="MH84" s="497">
        <f t="shared" si="324"/>
        <v>27.931506849315067</v>
      </c>
      <c r="MI84" s="497">
        <f t="shared" si="324"/>
        <v>28.016438356164382</v>
      </c>
      <c r="MJ84" s="497">
        <f t="shared" si="324"/>
        <v>28.101369863013698</v>
      </c>
      <c r="MK84" s="497">
        <f t="shared" si="324"/>
        <v>28.17808219178082</v>
      </c>
      <c r="ML84" s="497">
        <f t="shared" si="324"/>
        <v>28.263013698630136</v>
      </c>
      <c r="MM84" s="497">
        <f t="shared" si="324"/>
        <v>28.345205479452055</v>
      </c>
      <c r="MN84" s="497">
        <f t="shared" si="324"/>
        <v>28.43013698630137</v>
      </c>
      <c r="MO84" s="497">
        <f t="shared" si="324"/>
        <v>28.512328767123286</v>
      </c>
      <c r="MP84" s="497">
        <f t="shared" si="324"/>
        <v>28.597260273972601</v>
      </c>
      <c r="MQ84" s="497">
        <f t="shared" si="324"/>
        <v>28.682191780821917</v>
      </c>
      <c r="MR84" s="497">
        <f t="shared" si="324"/>
        <v>28.764383561643836</v>
      </c>
      <c r="MS84" s="497">
        <f t="shared" si="324"/>
        <v>28.849315068493151</v>
      </c>
      <c r="MT84" s="497">
        <f t="shared" si="324"/>
        <v>28.931506849315067</v>
      </c>
      <c r="MU84" s="497">
        <f t="shared" si="324"/>
        <v>29.016438356164382</v>
      </c>
      <c r="MV84" s="497">
        <f t="shared" si="324"/>
        <v>29.101369863013698</v>
      </c>
      <c r="MW84" s="497">
        <f t="shared" si="324"/>
        <v>29.17808219178082</v>
      </c>
      <c r="MX84" s="497">
        <f t="shared" si="324"/>
        <v>29.263013698630136</v>
      </c>
      <c r="MY84" s="497">
        <f t="shared" si="324"/>
        <v>29.345205479452055</v>
      </c>
      <c r="MZ84" s="497">
        <f t="shared" si="324"/>
        <v>29.43013698630137</v>
      </c>
      <c r="NA84" s="497">
        <f t="shared" si="324"/>
        <v>29.512328767123286</v>
      </c>
      <c r="NB84" s="497">
        <f t="shared" si="324"/>
        <v>29.597260273972601</v>
      </c>
      <c r="NC84" s="497">
        <f t="shared" si="324"/>
        <v>29.682191780821917</v>
      </c>
      <c r="ND84" s="497">
        <f t="shared" si="324"/>
        <v>29.764383561643836</v>
      </c>
      <c r="NE84" s="497">
        <f t="shared" si="324"/>
        <v>29.849315068493151</v>
      </c>
      <c r="NF84" s="497">
        <f t="shared" si="324"/>
        <v>29.931506849315067</v>
      </c>
      <c r="NG84" s="497">
        <f t="shared" si="324"/>
        <v>30.016438356164382</v>
      </c>
      <c r="NH84" s="497">
        <f t="shared" si="324"/>
        <v>30.101369863013698</v>
      </c>
      <c r="NI84" s="497">
        <f t="shared" si="324"/>
        <v>30.18082191780822</v>
      </c>
      <c r="NJ84" s="497">
        <f t="shared" si="324"/>
        <v>30.265753424657536</v>
      </c>
      <c r="NK84" s="497">
        <f t="shared" si="324"/>
        <v>30.347945205479451</v>
      </c>
      <c r="NL84" s="497">
        <f t="shared" si="324"/>
        <v>30.432876712328767</v>
      </c>
      <c r="NM84" s="497">
        <f t="shared" si="324"/>
        <v>30.515068493150686</v>
      </c>
      <c r="NN84" s="497">
        <f t="shared" si="324"/>
        <v>30.6</v>
      </c>
      <c r="NO84" s="497">
        <f t="shared" si="324"/>
        <v>30.684931506849313</v>
      </c>
      <c r="NP84" s="497">
        <f t="shared" si="324"/>
        <v>30.767123287671232</v>
      </c>
      <c r="NQ84" s="497">
        <f t="shared" si="324"/>
        <v>30.852054794520548</v>
      </c>
      <c r="NR84" s="497">
        <f t="shared" si="324"/>
        <v>30.934246575342467</v>
      </c>
      <c r="NS84" s="497">
        <f t="shared" si="324"/>
        <v>31.019178082191782</v>
      </c>
      <c r="NT84" s="497">
        <f t="shared" si="324"/>
        <v>31.104109589041094</v>
      </c>
      <c r="NU84" s="497">
        <f t="shared" si="324"/>
        <v>31.18082191780822</v>
      </c>
      <c r="NV84" s="497">
        <f t="shared" si="324"/>
        <v>31.265753424657536</v>
      </c>
      <c r="NW84" s="497">
        <f t="shared" si="324"/>
        <v>31.347945205479451</v>
      </c>
      <c r="NX84" s="497">
        <f t="shared" si="324"/>
        <v>31.432876712328767</v>
      </c>
      <c r="NY84" s="497">
        <f t="shared" si="324"/>
        <v>31.515068493150686</v>
      </c>
      <c r="NZ84" s="497">
        <f t="shared" si="324"/>
        <v>31.6</v>
      </c>
      <c r="OA84" s="497">
        <f t="shared" si="324"/>
        <v>31.684931506849313</v>
      </c>
      <c r="OB84" s="497">
        <f t="shared" si="324"/>
        <v>31.767123287671232</v>
      </c>
      <c r="OC84" s="497">
        <f t="shared" si="324"/>
        <v>31.852054794520548</v>
      </c>
      <c r="OD84" s="497">
        <f t="shared" si="324"/>
        <v>31.934246575342467</v>
      </c>
      <c r="OE84" s="497">
        <f t="shared" si="324"/>
        <v>32.019178082191779</v>
      </c>
      <c r="OF84" s="497">
        <f t="shared" si="324"/>
        <v>32.104109589041094</v>
      </c>
      <c r="OG84" s="497">
        <f t="shared" ref="OG84:OR84" si="325">YEARFRAC($E$83,OG15,3)</f>
        <v>32.180821917808217</v>
      </c>
      <c r="OH84" s="497">
        <f t="shared" si="325"/>
        <v>32.265753424657532</v>
      </c>
      <c r="OI84" s="497">
        <f t="shared" si="325"/>
        <v>32.347945205479455</v>
      </c>
      <c r="OJ84" s="497">
        <f t="shared" si="325"/>
        <v>32.43287671232877</v>
      </c>
      <c r="OK84" s="497">
        <f t="shared" si="325"/>
        <v>32.515068493150686</v>
      </c>
      <c r="OL84" s="497">
        <f t="shared" si="325"/>
        <v>32.6</v>
      </c>
      <c r="OM84" s="497">
        <f t="shared" si="325"/>
        <v>32.684931506849317</v>
      </c>
      <c r="ON84" s="497">
        <f t="shared" si="325"/>
        <v>32.767123287671232</v>
      </c>
      <c r="OO84" s="497">
        <f t="shared" si="325"/>
        <v>32.852054794520548</v>
      </c>
      <c r="OP84" s="497">
        <f t="shared" si="325"/>
        <v>32.934246575342463</v>
      </c>
      <c r="OQ84" s="497">
        <f t="shared" si="325"/>
        <v>33.019178082191779</v>
      </c>
      <c r="OR84" s="524">
        <f t="shared" si="325"/>
        <v>33.104109589041094</v>
      </c>
    </row>
    <row r="85" spans="2:408" x14ac:dyDescent="0.35">
      <c r="B85" s="277"/>
      <c r="OR85" s="310"/>
    </row>
    <row r="86" spans="2:408" x14ac:dyDescent="0.35">
      <c r="B86" s="304"/>
      <c r="C86" s="213" t="s">
        <v>320</v>
      </c>
      <c r="D86" s="213"/>
      <c r="E86" s="213"/>
      <c r="F86" s="213"/>
      <c r="G86" s="213"/>
      <c r="H86" s="213"/>
      <c r="I86" s="213"/>
      <c r="J86" s="213"/>
      <c r="K86" s="213"/>
      <c r="L86" s="213"/>
      <c r="M86" s="213"/>
      <c r="N86" s="213"/>
      <c r="O86" s="213"/>
      <c r="P86" s="213"/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213"/>
      <c r="AQ86" s="213"/>
      <c r="AR86" s="213"/>
      <c r="AS86" s="213"/>
      <c r="AT86" s="213"/>
      <c r="AU86" s="213"/>
      <c r="AV86" s="213"/>
      <c r="AW86" s="213"/>
      <c r="AX86" s="213"/>
      <c r="AY86" s="213"/>
      <c r="AZ86" s="213"/>
      <c r="BA86" s="213"/>
      <c r="BB86" s="213"/>
      <c r="BC86" s="213"/>
      <c r="BD86" s="213"/>
      <c r="BE86" s="213"/>
      <c r="BF86" s="213"/>
      <c r="BG86" s="213"/>
      <c r="BH86" s="213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  <c r="BW86" s="213"/>
      <c r="BX86" s="213"/>
      <c r="BY86" s="213"/>
      <c r="BZ86" s="213"/>
      <c r="CA86" s="213"/>
      <c r="CB86" s="213"/>
      <c r="CC86" s="213"/>
      <c r="CD86" s="213"/>
      <c r="CE86" s="213"/>
      <c r="CF86" s="213"/>
      <c r="CG86" s="213"/>
      <c r="CH86" s="213"/>
      <c r="CI86" s="213"/>
      <c r="CJ86" s="213"/>
      <c r="CK86" s="213"/>
      <c r="CL86" s="213"/>
      <c r="CM86" s="213"/>
      <c r="CN86" s="213"/>
      <c r="CO86" s="213"/>
      <c r="CP86" s="213"/>
      <c r="CQ86" s="213"/>
      <c r="CR86" s="213"/>
      <c r="CS86" s="213"/>
      <c r="CT86" s="213"/>
      <c r="CU86" s="213"/>
      <c r="CV86" s="213"/>
      <c r="CW86" s="213"/>
      <c r="CX86" s="213"/>
      <c r="CY86" s="213"/>
      <c r="CZ86" s="213"/>
      <c r="DA86" s="213"/>
      <c r="DB86" s="213"/>
      <c r="DC86" s="213"/>
      <c r="DD86" s="213"/>
      <c r="DE86" s="213"/>
      <c r="DF86" s="213"/>
      <c r="DG86" s="213"/>
      <c r="DH86" s="213"/>
      <c r="DI86" s="213"/>
      <c r="DJ86" s="213"/>
      <c r="DK86" s="213"/>
      <c r="DL86" s="213"/>
      <c r="DM86" s="213"/>
      <c r="DN86" s="213"/>
      <c r="DO86" s="213"/>
      <c r="DP86" s="213"/>
      <c r="DQ86" s="213"/>
      <c r="DR86" s="213"/>
      <c r="DS86" s="213"/>
      <c r="DT86" s="213"/>
      <c r="DU86" s="213"/>
      <c r="DV86" s="213"/>
      <c r="DW86" s="213"/>
      <c r="DX86" s="213"/>
      <c r="DY86" s="213"/>
      <c r="DZ86" s="213"/>
      <c r="EA86" s="213"/>
      <c r="EB86" s="213"/>
      <c r="EC86" s="213"/>
      <c r="ED86" s="213"/>
      <c r="EE86" s="213"/>
      <c r="EF86" s="213"/>
      <c r="EG86" s="213"/>
      <c r="EH86" s="213"/>
      <c r="EI86" s="213"/>
      <c r="EJ86" s="213"/>
      <c r="EK86" s="213"/>
      <c r="EL86" s="213"/>
      <c r="EM86" s="213"/>
      <c r="EN86" s="213"/>
      <c r="EO86" s="213"/>
      <c r="EP86" s="213"/>
      <c r="EQ86" s="213"/>
      <c r="ER86" s="213"/>
      <c r="ES86" s="213"/>
      <c r="ET86" s="213"/>
      <c r="EU86" s="213"/>
      <c r="EV86" s="213"/>
      <c r="EW86" s="213"/>
      <c r="EX86" s="213"/>
      <c r="EY86" s="213"/>
      <c r="EZ86" s="213"/>
      <c r="FA86" s="213"/>
      <c r="FB86" s="213"/>
      <c r="FC86" s="213"/>
      <c r="FD86" s="213"/>
      <c r="FE86" s="213"/>
      <c r="FF86" s="213"/>
      <c r="FG86" s="213"/>
      <c r="FH86" s="213"/>
      <c r="FI86" s="213"/>
      <c r="FJ86" s="213"/>
      <c r="FK86" s="213"/>
      <c r="FL86" s="213"/>
      <c r="FM86" s="213"/>
      <c r="FN86" s="213"/>
      <c r="FO86" s="213"/>
      <c r="FP86" s="213"/>
      <c r="FQ86" s="213"/>
      <c r="FR86" s="213"/>
      <c r="FS86" s="213"/>
      <c r="FT86" s="213"/>
      <c r="FU86" s="213"/>
      <c r="FV86" s="213"/>
      <c r="FW86" s="213"/>
      <c r="FX86" s="213"/>
      <c r="FY86" s="213"/>
      <c r="FZ86" s="213"/>
      <c r="GA86" s="213"/>
      <c r="GB86" s="213"/>
      <c r="GC86" s="213"/>
      <c r="GD86" s="213"/>
      <c r="GE86" s="213"/>
      <c r="GF86" s="213"/>
      <c r="GG86" s="213"/>
      <c r="GH86" s="213"/>
      <c r="GI86" s="213"/>
      <c r="GJ86" s="213"/>
      <c r="GK86" s="213"/>
      <c r="GL86" s="213"/>
      <c r="GM86" s="213"/>
      <c r="GN86" s="213"/>
      <c r="GO86" s="213"/>
      <c r="GP86" s="213"/>
      <c r="GQ86" s="213"/>
      <c r="GR86" s="213"/>
      <c r="GS86" s="213"/>
      <c r="GT86" s="213"/>
      <c r="GU86" s="213"/>
      <c r="GV86" s="213"/>
      <c r="GW86" s="213"/>
      <c r="GX86" s="213"/>
      <c r="GY86" s="213"/>
      <c r="GZ86" s="213"/>
      <c r="HA86" s="213"/>
      <c r="HB86" s="213"/>
      <c r="HC86" s="213"/>
      <c r="HD86" s="213"/>
      <c r="HE86" s="213"/>
      <c r="HF86" s="213"/>
      <c r="HG86" s="213"/>
      <c r="HH86" s="213"/>
      <c r="HI86" s="213"/>
      <c r="HJ86" s="213"/>
      <c r="HK86" s="213"/>
      <c r="HL86" s="213"/>
      <c r="HM86" s="213"/>
      <c r="HN86" s="213"/>
      <c r="HO86" s="213"/>
      <c r="HP86" s="213"/>
      <c r="HQ86" s="213"/>
      <c r="HR86" s="213"/>
      <c r="HS86" s="213"/>
      <c r="HT86" s="213"/>
      <c r="HU86" s="213"/>
      <c r="HV86" s="213"/>
      <c r="HW86" s="213"/>
      <c r="HX86" s="213"/>
      <c r="HY86" s="213"/>
      <c r="HZ86" s="213"/>
      <c r="IA86" s="213"/>
      <c r="IB86" s="213"/>
      <c r="IC86" s="213"/>
      <c r="ID86" s="213"/>
      <c r="IE86" s="213"/>
      <c r="IF86" s="213"/>
      <c r="IG86" s="213"/>
      <c r="IH86" s="213"/>
      <c r="II86" s="213"/>
      <c r="IJ86" s="213"/>
      <c r="IK86" s="213"/>
      <c r="IL86" s="213"/>
      <c r="IM86" s="213"/>
      <c r="IN86" s="213"/>
      <c r="IO86" s="213"/>
      <c r="IP86" s="213"/>
      <c r="IQ86" s="213"/>
      <c r="IR86" s="213"/>
      <c r="IS86" s="213"/>
      <c r="IT86" s="213"/>
      <c r="IU86" s="213"/>
      <c r="IV86" s="213"/>
      <c r="IW86" s="213"/>
      <c r="IX86" s="213"/>
      <c r="IY86" s="213"/>
      <c r="IZ86" s="213"/>
      <c r="JA86" s="213"/>
      <c r="JB86" s="213"/>
      <c r="JC86" s="213"/>
      <c r="JD86" s="213"/>
      <c r="JE86" s="213"/>
      <c r="JF86" s="213"/>
      <c r="JG86" s="213"/>
      <c r="JH86" s="213"/>
      <c r="JI86" s="213"/>
      <c r="JJ86" s="213"/>
      <c r="JK86" s="213"/>
      <c r="JL86" s="213"/>
      <c r="JM86" s="213"/>
      <c r="JN86" s="213"/>
      <c r="JO86" s="213"/>
      <c r="JP86" s="213"/>
      <c r="JQ86" s="213"/>
      <c r="JR86" s="213"/>
      <c r="JS86" s="213"/>
      <c r="JT86" s="213"/>
      <c r="JU86" s="213"/>
      <c r="JV86" s="213"/>
      <c r="JW86" s="213"/>
      <c r="JX86" s="213"/>
      <c r="JY86" s="213"/>
      <c r="JZ86" s="213"/>
      <c r="KA86" s="213"/>
      <c r="KB86" s="213"/>
      <c r="KC86" s="213"/>
      <c r="KD86" s="213"/>
      <c r="KE86" s="213"/>
      <c r="KF86" s="213"/>
      <c r="KG86" s="213"/>
      <c r="KH86" s="213"/>
      <c r="KI86" s="213"/>
      <c r="KJ86" s="213"/>
      <c r="KK86" s="213"/>
      <c r="KL86" s="213"/>
      <c r="KM86" s="213"/>
      <c r="KN86" s="213"/>
      <c r="KO86" s="213"/>
      <c r="KP86" s="213"/>
      <c r="KQ86" s="213"/>
      <c r="KR86" s="213"/>
      <c r="KS86" s="213"/>
      <c r="KT86" s="213"/>
      <c r="KU86" s="213"/>
      <c r="KV86" s="213"/>
      <c r="KW86" s="213"/>
      <c r="KX86" s="213"/>
      <c r="KY86" s="213"/>
      <c r="KZ86" s="213"/>
      <c r="LA86" s="213"/>
      <c r="LB86" s="213"/>
      <c r="LC86" s="213"/>
      <c r="LD86" s="213"/>
      <c r="LE86" s="213"/>
      <c r="LF86" s="213"/>
      <c r="LG86" s="213"/>
      <c r="LH86" s="213"/>
      <c r="LI86" s="213"/>
      <c r="LJ86" s="213"/>
      <c r="LK86" s="213"/>
      <c r="LL86" s="213"/>
      <c r="LM86" s="213"/>
      <c r="LN86" s="213"/>
      <c r="LO86" s="213"/>
      <c r="LP86" s="213"/>
      <c r="LQ86" s="213"/>
      <c r="LR86" s="213"/>
      <c r="LS86" s="213"/>
      <c r="LT86" s="213"/>
      <c r="LU86" s="213"/>
      <c r="LV86" s="213"/>
      <c r="LW86" s="213"/>
      <c r="LX86" s="213"/>
      <c r="LY86" s="213"/>
      <c r="LZ86" s="213"/>
      <c r="MA86" s="213"/>
      <c r="MB86" s="213"/>
      <c r="MC86" s="213"/>
      <c r="MD86" s="213"/>
      <c r="ME86" s="213"/>
      <c r="MF86" s="213"/>
      <c r="MG86" s="213"/>
      <c r="MH86" s="213"/>
      <c r="MI86" s="213"/>
      <c r="MJ86" s="213"/>
      <c r="MK86" s="213"/>
      <c r="ML86" s="213"/>
      <c r="MM86" s="213"/>
      <c r="MN86" s="213"/>
      <c r="MO86" s="213"/>
      <c r="MP86" s="213"/>
      <c r="MQ86" s="213"/>
      <c r="MR86" s="213"/>
      <c r="MS86" s="213"/>
      <c r="MT86" s="213"/>
      <c r="MU86" s="213"/>
      <c r="MV86" s="213"/>
      <c r="MW86" s="213"/>
      <c r="MX86" s="213"/>
      <c r="MY86" s="213"/>
      <c r="MZ86" s="213"/>
      <c r="NA86" s="213"/>
      <c r="NB86" s="213"/>
      <c r="NC86" s="213"/>
      <c r="ND86" s="213"/>
      <c r="NE86" s="213"/>
      <c r="NF86" s="213"/>
      <c r="NG86" s="213"/>
      <c r="NH86" s="213"/>
      <c r="NI86" s="213"/>
      <c r="NJ86" s="213"/>
      <c r="NK86" s="213"/>
      <c r="NL86" s="213"/>
      <c r="NM86" s="213"/>
      <c r="NN86" s="213"/>
      <c r="NO86" s="213"/>
      <c r="NP86" s="213"/>
      <c r="NQ86" s="213"/>
      <c r="NR86" s="213"/>
      <c r="NS86" s="213"/>
      <c r="NT86" s="213"/>
      <c r="NU86" s="213"/>
      <c r="NV86" s="213"/>
      <c r="NW86" s="213"/>
      <c r="NX86" s="213"/>
      <c r="NY86" s="213"/>
      <c r="NZ86" s="213"/>
      <c r="OA86" s="213"/>
      <c r="OB86" s="213"/>
      <c r="OC86" s="213"/>
      <c r="OD86" s="213"/>
      <c r="OE86" s="213"/>
      <c r="OF86" s="213"/>
      <c r="OG86" s="213"/>
      <c r="OH86" s="213"/>
      <c r="OI86" s="213"/>
      <c r="OJ86" s="213"/>
      <c r="OK86" s="213"/>
      <c r="OL86" s="213"/>
      <c r="OM86" s="213"/>
      <c r="ON86" s="213"/>
      <c r="OO86" s="213"/>
      <c r="OP86" s="213"/>
      <c r="OQ86" s="213"/>
      <c r="OR86" s="314"/>
    </row>
    <row r="87" spans="2:408" x14ac:dyDescent="0.35">
      <c r="B87" s="277"/>
      <c r="OR87" s="310"/>
    </row>
    <row r="88" spans="2:408" x14ac:dyDescent="0.35">
      <c r="B88" s="277" t="s">
        <v>321</v>
      </c>
      <c r="OR88" s="310"/>
    </row>
    <row r="89" spans="2:408" x14ac:dyDescent="0.35">
      <c r="B89" s="277"/>
      <c r="C89" t="s">
        <v>322</v>
      </c>
      <c r="K89">
        <f>L89-1</f>
        <v>2021</v>
      </c>
      <c r="L89">
        <f t="shared" ref="L89:BW89" si="326">L25</f>
        <v>2022</v>
      </c>
      <c r="M89">
        <f t="shared" si="326"/>
        <v>2022</v>
      </c>
      <c r="N89">
        <f t="shared" si="326"/>
        <v>2022</v>
      </c>
      <c r="O89">
        <f t="shared" si="326"/>
        <v>2022</v>
      </c>
      <c r="P89">
        <f t="shared" si="326"/>
        <v>2022</v>
      </c>
      <c r="Q89">
        <f t="shared" si="326"/>
        <v>2022</v>
      </c>
      <c r="R89">
        <f t="shared" si="326"/>
        <v>2022</v>
      </c>
      <c r="S89">
        <f t="shared" si="326"/>
        <v>2022</v>
      </c>
      <c r="T89">
        <f t="shared" si="326"/>
        <v>2022</v>
      </c>
      <c r="U89">
        <f t="shared" si="326"/>
        <v>2022</v>
      </c>
      <c r="V89">
        <f t="shared" si="326"/>
        <v>2022</v>
      </c>
      <c r="W89">
        <f t="shared" si="326"/>
        <v>2022</v>
      </c>
      <c r="X89">
        <f t="shared" si="326"/>
        <v>2023</v>
      </c>
      <c r="Y89">
        <f t="shared" si="326"/>
        <v>2023</v>
      </c>
      <c r="Z89">
        <f t="shared" si="326"/>
        <v>2023</v>
      </c>
      <c r="AA89">
        <f t="shared" si="326"/>
        <v>2023</v>
      </c>
      <c r="AB89">
        <f t="shared" si="326"/>
        <v>2023</v>
      </c>
      <c r="AC89">
        <f t="shared" si="326"/>
        <v>2023</v>
      </c>
      <c r="AD89">
        <f t="shared" si="326"/>
        <v>2023</v>
      </c>
      <c r="AE89">
        <f t="shared" si="326"/>
        <v>2023</v>
      </c>
      <c r="AF89">
        <f t="shared" si="326"/>
        <v>2023</v>
      </c>
      <c r="AG89">
        <f t="shared" si="326"/>
        <v>2023</v>
      </c>
      <c r="AH89">
        <f t="shared" si="326"/>
        <v>2023</v>
      </c>
      <c r="AI89">
        <f t="shared" si="326"/>
        <v>2023</v>
      </c>
      <c r="AJ89">
        <f t="shared" si="326"/>
        <v>2024</v>
      </c>
      <c r="AK89">
        <f t="shared" si="326"/>
        <v>2024</v>
      </c>
      <c r="AL89">
        <f t="shared" si="326"/>
        <v>2024</v>
      </c>
      <c r="AM89">
        <f t="shared" si="326"/>
        <v>2024</v>
      </c>
      <c r="AN89">
        <f t="shared" si="326"/>
        <v>2024</v>
      </c>
      <c r="AO89">
        <f t="shared" si="326"/>
        <v>2024</v>
      </c>
      <c r="AP89">
        <f t="shared" si="326"/>
        <v>2024</v>
      </c>
      <c r="AQ89">
        <f t="shared" si="326"/>
        <v>2024</v>
      </c>
      <c r="AR89">
        <f t="shared" si="326"/>
        <v>2024</v>
      </c>
      <c r="AS89">
        <f t="shared" si="326"/>
        <v>2024</v>
      </c>
      <c r="AT89">
        <f t="shared" si="326"/>
        <v>2024</v>
      </c>
      <c r="AU89">
        <f t="shared" si="326"/>
        <v>2024</v>
      </c>
      <c r="AV89">
        <f t="shared" si="326"/>
        <v>2025</v>
      </c>
      <c r="AW89">
        <f t="shared" si="326"/>
        <v>2025</v>
      </c>
      <c r="AX89">
        <f t="shared" si="326"/>
        <v>2025</v>
      </c>
      <c r="AY89">
        <f t="shared" si="326"/>
        <v>2025</v>
      </c>
      <c r="AZ89">
        <f t="shared" si="326"/>
        <v>2025</v>
      </c>
      <c r="BA89">
        <f t="shared" si="326"/>
        <v>2025</v>
      </c>
      <c r="BB89">
        <f t="shared" si="326"/>
        <v>2025</v>
      </c>
      <c r="BC89">
        <f t="shared" si="326"/>
        <v>2025</v>
      </c>
      <c r="BD89">
        <f t="shared" si="326"/>
        <v>2025</v>
      </c>
      <c r="BE89">
        <f t="shared" si="326"/>
        <v>2025</v>
      </c>
      <c r="BF89">
        <f t="shared" si="326"/>
        <v>2025</v>
      </c>
      <c r="BG89">
        <f t="shared" si="326"/>
        <v>2025</v>
      </c>
      <c r="BH89">
        <f t="shared" si="326"/>
        <v>2026</v>
      </c>
      <c r="BI89">
        <f t="shared" si="326"/>
        <v>2026</v>
      </c>
      <c r="BJ89">
        <f t="shared" si="326"/>
        <v>2026</v>
      </c>
      <c r="BK89">
        <f t="shared" si="326"/>
        <v>2026</v>
      </c>
      <c r="BL89">
        <f t="shared" si="326"/>
        <v>2026</v>
      </c>
      <c r="BM89">
        <f t="shared" si="326"/>
        <v>2026</v>
      </c>
      <c r="BN89">
        <f t="shared" si="326"/>
        <v>2026</v>
      </c>
      <c r="BO89">
        <f t="shared" si="326"/>
        <v>2026</v>
      </c>
      <c r="BP89">
        <f t="shared" si="326"/>
        <v>2026</v>
      </c>
      <c r="BQ89">
        <f t="shared" si="326"/>
        <v>2026</v>
      </c>
      <c r="BR89">
        <f t="shared" si="326"/>
        <v>2026</v>
      </c>
      <c r="BS89">
        <f t="shared" si="326"/>
        <v>2026</v>
      </c>
      <c r="BT89">
        <f t="shared" si="326"/>
        <v>2027</v>
      </c>
      <c r="BU89">
        <f t="shared" si="326"/>
        <v>2027</v>
      </c>
      <c r="BV89">
        <f t="shared" si="326"/>
        <v>2027</v>
      </c>
      <c r="BW89">
        <f t="shared" si="326"/>
        <v>2027</v>
      </c>
      <c r="BX89">
        <f t="shared" ref="BX89:EI89" si="327">BX25</f>
        <v>2027</v>
      </c>
      <c r="BY89">
        <f t="shared" si="327"/>
        <v>2027</v>
      </c>
      <c r="BZ89">
        <f t="shared" si="327"/>
        <v>2027</v>
      </c>
      <c r="CA89">
        <f t="shared" si="327"/>
        <v>2027</v>
      </c>
      <c r="CB89">
        <f t="shared" si="327"/>
        <v>2027</v>
      </c>
      <c r="CC89">
        <f t="shared" si="327"/>
        <v>2027</v>
      </c>
      <c r="CD89">
        <f t="shared" si="327"/>
        <v>2027</v>
      </c>
      <c r="CE89">
        <f t="shared" si="327"/>
        <v>2027</v>
      </c>
      <c r="CF89">
        <f t="shared" si="327"/>
        <v>2028</v>
      </c>
      <c r="CG89">
        <f t="shared" si="327"/>
        <v>2028</v>
      </c>
      <c r="CH89">
        <f t="shared" si="327"/>
        <v>2028</v>
      </c>
      <c r="CI89">
        <f t="shared" si="327"/>
        <v>2028</v>
      </c>
      <c r="CJ89">
        <f t="shared" si="327"/>
        <v>2028</v>
      </c>
      <c r="CK89">
        <f t="shared" si="327"/>
        <v>2028</v>
      </c>
      <c r="CL89">
        <f t="shared" si="327"/>
        <v>2028</v>
      </c>
      <c r="CM89">
        <f t="shared" si="327"/>
        <v>2028</v>
      </c>
      <c r="CN89">
        <f t="shared" si="327"/>
        <v>2028</v>
      </c>
      <c r="CO89">
        <f t="shared" si="327"/>
        <v>2028</v>
      </c>
      <c r="CP89">
        <f t="shared" si="327"/>
        <v>2028</v>
      </c>
      <c r="CQ89">
        <f t="shared" si="327"/>
        <v>2028</v>
      </c>
      <c r="CR89">
        <f t="shared" si="327"/>
        <v>2029</v>
      </c>
      <c r="CS89">
        <f t="shared" si="327"/>
        <v>2029</v>
      </c>
      <c r="CT89">
        <f t="shared" si="327"/>
        <v>2029</v>
      </c>
      <c r="CU89">
        <f t="shared" si="327"/>
        <v>2029</v>
      </c>
      <c r="CV89">
        <f t="shared" si="327"/>
        <v>2029</v>
      </c>
      <c r="CW89">
        <f t="shared" si="327"/>
        <v>2029</v>
      </c>
      <c r="CX89">
        <f t="shared" si="327"/>
        <v>2029</v>
      </c>
      <c r="CY89">
        <f t="shared" si="327"/>
        <v>2029</v>
      </c>
      <c r="CZ89">
        <f t="shared" si="327"/>
        <v>2029</v>
      </c>
      <c r="DA89">
        <f t="shared" si="327"/>
        <v>2029</v>
      </c>
      <c r="DB89">
        <f t="shared" si="327"/>
        <v>2029</v>
      </c>
      <c r="DC89">
        <f t="shared" si="327"/>
        <v>2029</v>
      </c>
      <c r="DD89">
        <f t="shared" si="327"/>
        <v>2030</v>
      </c>
      <c r="DE89">
        <f t="shared" si="327"/>
        <v>2030</v>
      </c>
      <c r="DF89">
        <f t="shared" si="327"/>
        <v>2030</v>
      </c>
      <c r="DG89">
        <f t="shared" si="327"/>
        <v>2030</v>
      </c>
      <c r="DH89">
        <f t="shared" si="327"/>
        <v>2030</v>
      </c>
      <c r="DI89">
        <f t="shared" si="327"/>
        <v>2030</v>
      </c>
      <c r="DJ89">
        <f t="shared" si="327"/>
        <v>2030</v>
      </c>
      <c r="DK89">
        <f t="shared" si="327"/>
        <v>2030</v>
      </c>
      <c r="DL89">
        <f t="shared" si="327"/>
        <v>2030</v>
      </c>
      <c r="DM89">
        <f t="shared" si="327"/>
        <v>2030</v>
      </c>
      <c r="DN89">
        <f t="shared" si="327"/>
        <v>2030</v>
      </c>
      <c r="DO89">
        <f t="shared" si="327"/>
        <v>2030</v>
      </c>
      <c r="DP89">
        <f t="shared" si="327"/>
        <v>2031</v>
      </c>
      <c r="DQ89">
        <f t="shared" si="327"/>
        <v>2031</v>
      </c>
      <c r="DR89">
        <f t="shared" si="327"/>
        <v>2031</v>
      </c>
      <c r="DS89">
        <f t="shared" si="327"/>
        <v>2031</v>
      </c>
      <c r="DT89">
        <f t="shared" si="327"/>
        <v>2031</v>
      </c>
      <c r="DU89">
        <f t="shared" si="327"/>
        <v>2031</v>
      </c>
      <c r="DV89">
        <f t="shared" si="327"/>
        <v>2031</v>
      </c>
      <c r="DW89">
        <f t="shared" si="327"/>
        <v>2031</v>
      </c>
      <c r="DX89">
        <f t="shared" si="327"/>
        <v>2031</v>
      </c>
      <c r="DY89">
        <f t="shared" si="327"/>
        <v>2031</v>
      </c>
      <c r="DZ89">
        <f t="shared" si="327"/>
        <v>2031</v>
      </c>
      <c r="EA89">
        <f t="shared" si="327"/>
        <v>2031</v>
      </c>
      <c r="EB89">
        <f t="shared" si="327"/>
        <v>2032</v>
      </c>
      <c r="EC89">
        <f t="shared" si="327"/>
        <v>2032</v>
      </c>
      <c r="ED89">
        <f t="shared" si="327"/>
        <v>2032</v>
      </c>
      <c r="EE89">
        <f t="shared" si="327"/>
        <v>2032</v>
      </c>
      <c r="EF89">
        <f t="shared" si="327"/>
        <v>2032</v>
      </c>
      <c r="EG89">
        <f t="shared" si="327"/>
        <v>2032</v>
      </c>
      <c r="EH89">
        <f t="shared" si="327"/>
        <v>2032</v>
      </c>
      <c r="EI89">
        <f t="shared" si="327"/>
        <v>2032</v>
      </c>
      <c r="EJ89">
        <f t="shared" ref="EJ89:GU89" si="328">EJ25</f>
        <v>2032</v>
      </c>
      <c r="EK89">
        <f t="shared" si="328"/>
        <v>2032</v>
      </c>
      <c r="EL89">
        <f t="shared" si="328"/>
        <v>2032</v>
      </c>
      <c r="EM89">
        <f t="shared" si="328"/>
        <v>2032</v>
      </c>
      <c r="EN89">
        <f t="shared" si="328"/>
        <v>2033</v>
      </c>
      <c r="EO89">
        <f t="shared" si="328"/>
        <v>2033</v>
      </c>
      <c r="EP89">
        <f t="shared" si="328"/>
        <v>2033</v>
      </c>
      <c r="EQ89">
        <f t="shared" si="328"/>
        <v>2033</v>
      </c>
      <c r="ER89">
        <f t="shared" si="328"/>
        <v>2033</v>
      </c>
      <c r="ES89">
        <f t="shared" si="328"/>
        <v>2033</v>
      </c>
      <c r="ET89">
        <f t="shared" si="328"/>
        <v>2033</v>
      </c>
      <c r="EU89">
        <f t="shared" si="328"/>
        <v>2033</v>
      </c>
      <c r="EV89">
        <f t="shared" si="328"/>
        <v>2033</v>
      </c>
      <c r="EW89">
        <f t="shared" si="328"/>
        <v>2033</v>
      </c>
      <c r="EX89">
        <f t="shared" si="328"/>
        <v>2033</v>
      </c>
      <c r="EY89">
        <f t="shared" si="328"/>
        <v>2033</v>
      </c>
      <c r="EZ89">
        <f t="shared" si="328"/>
        <v>2034</v>
      </c>
      <c r="FA89">
        <f t="shared" si="328"/>
        <v>2034</v>
      </c>
      <c r="FB89">
        <f t="shared" si="328"/>
        <v>2034</v>
      </c>
      <c r="FC89">
        <f t="shared" si="328"/>
        <v>2034</v>
      </c>
      <c r="FD89">
        <f t="shared" si="328"/>
        <v>2034</v>
      </c>
      <c r="FE89">
        <f t="shared" si="328"/>
        <v>2034</v>
      </c>
      <c r="FF89">
        <f t="shared" si="328"/>
        <v>2034</v>
      </c>
      <c r="FG89">
        <f t="shared" si="328"/>
        <v>2034</v>
      </c>
      <c r="FH89">
        <f t="shared" si="328"/>
        <v>2034</v>
      </c>
      <c r="FI89">
        <f t="shared" si="328"/>
        <v>2034</v>
      </c>
      <c r="FJ89">
        <f t="shared" si="328"/>
        <v>2034</v>
      </c>
      <c r="FK89">
        <f t="shared" si="328"/>
        <v>2034</v>
      </c>
      <c r="FL89">
        <f t="shared" si="328"/>
        <v>2035</v>
      </c>
      <c r="FM89">
        <f t="shared" si="328"/>
        <v>2035</v>
      </c>
      <c r="FN89">
        <f t="shared" si="328"/>
        <v>2035</v>
      </c>
      <c r="FO89">
        <f t="shared" si="328"/>
        <v>2035</v>
      </c>
      <c r="FP89">
        <f t="shared" si="328"/>
        <v>2035</v>
      </c>
      <c r="FQ89">
        <f t="shared" si="328"/>
        <v>2035</v>
      </c>
      <c r="FR89">
        <f t="shared" si="328"/>
        <v>2035</v>
      </c>
      <c r="FS89">
        <f t="shared" si="328"/>
        <v>2035</v>
      </c>
      <c r="FT89">
        <f t="shared" si="328"/>
        <v>2035</v>
      </c>
      <c r="FU89">
        <f t="shared" si="328"/>
        <v>2035</v>
      </c>
      <c r="FV89">
        <f t="shared" si="328"/>
        <v>2035</v>
      </c>
      <c r="FW89">
        <f t="shared" si="328"/>
        <v>2035</v>
      </c>
      <c r="FX89">
        <f t="shared" si="328"/>
        <v>2036</v>
      </c>
      <c r="FY89">
        <f t="shared" si="328"/>
        <v>2036</v>
      </c>
      <c r="FZ89">
        <f t="shared" si="328"/>
        <v>2036</v>
      </c>
      <c r="GA89">
        <f t="shared" si="328"/>
        <v>2036</v>
      </c>
      <c r="GB89">
        <f t="shared" si="328"/>
        <v>2036</v>
      </c>
      <c r="GC89">
        <f t="shared" si="328"/>
        <v>2036</v>
      </c>
      <c r="GD89">
        <f t="shared" si="328"/>
        <v>2036</v>
      </c>
      <c r="GE89">
        <f t="shared" si="328"/>
        <v>2036</v>
      </c>
      <c r="GF89">
        <f t="shared" si="328"/>
        <v>2036</v>
      </c>
      <c r="GG89">
        <f t="shared" si="328"/>
        <v>2036</v>
      </c>
      <c r="GH89">
        <f t="shared" si="328"/>
        <v>2036</v>
      </c>
      <c r="GI89">
        <f t="shared" si="328"/>
        <v>2036</v>
      </c>
      <c r="GJ89">
        <f t="shared" si="328"/>
        <v>2037</v>
      </c>
      <c r="GK89">
        <f t="shared" si="328"/>
        <v>2037</v>
      </c>
      <c r="GL89">
        <f t="shared" si="328"/>
        <v>2037</v>
      </c>
      <c r="GM89">
        <f t="shared" si="328"/>
        <v>2037</v>
      </c>
      <c r="GN89">
        <f t="shared" si="328"/>
        <v>2037</v>
      </c>
      <c r="GO89">
        <f t="shared" si="328"/>
        <v>2037</v>
      </c>
      <c r="GP89">
        <f t="shared" si="328"/>
        <v>2037</v>
      </c>
      <c r="GQ89">
        <f t="shared" si="328"/>
        <v>2037</v>
      </c>
      <c r="GR89">
        <f t="shared" si="328"/>
        <v>2037</v>
      </c>
      <c r="GS89">
        <f t="shared" si="328"/>
        <v>2037</v>
      </c>
      <c r="GT89">
        <f t="shared" si="328"/>
        <v>2037</v>
      </c>
      <c r="GU89">
        <f t="shared" si="328"/>
        <v>2037</v>
      </c>
      <c r="GV89">
        <f t="shared" ref="GV89:JG89" si="329">GV25</f>
        <v>2038</v>
      </c>
      <c r="GW89">
        <f t="shared" si="329"/>
        <v>2038</v>
      </c>
      <c r="GX89">
        <f t="shared" si="329"/>
        <v>2038</v>
      </c>
      <c r="GY89">
        <f t="shared" si="329"/>
        <v>2038</v>
      </c>
      <c r="GZ89">
        <f t="shared" si="329"/>
        <v>2038</v>
      </c>
      <c r="HA89">
        <f t="shared" si="329"/>
        <v>2038</v>
      </c>
      <c r="HB89">
        <f t="shared" si="329"/>
        <v>2038</v>
      </c>
      <c r="HC89">
        <f t="shared" si="329"/>
        <v>2038</v>
      </c>
      <c r="HD89">
        <f t="shared" si="329"/>
        <v>2038</v>
      </c>
      <c r="HE89">
        <f t="shared" si="329"/>
        <v>2038</v>
      </c>
      <c r="HF89">
        <f t="shared" si="329"/>
        <v>2038</v>
      </c>
      <c r="HG89">
        <f t="shared" si="329"/>
        <v>2038</v>
      </c>
      <c r="HH89">
        <f t="shared" si="329"/>
        <v>2039</v>
      </c>
      <c r="HI89">
        <f t="shared" si="329"/>
        <v>2039</v>
      </c>
      <c r="HJ89">
        <f t="shared" si="329"/>
        <v>2039</v>
      </c>
      <c r="HK89">
        <f t="shared" si="329"/>
        <v>2039</v>
      </c>
      <c r="HL89">
        <f t="shared" si="329"/>
        <v>2039</v>
      </c>
      <c r="HM89">
        <f t="shared" si="329"/>
        <v>2039</v>
      </c>
      <c r="HN89">
        <f t="shared" si="329"/>
        <v>2039</v>
      </c>
      <c r="HO89">
        <f t="shared" si="329"/>
        <v>2039</v>
      </c>
      <c r="HP89">
        <f t="shared" si="329"/>
        <v>2039</v>
      </c>
      <c r="HQ89">
        <f t="shared" si="329"/>
        <v>2039</v>
      </c>
      <c r="HR89">
        <f t="shared" si="329"/>
        <v>2039</v>
      </c>
      <c r="HS89">
        <f t="shared" si="329"/>
        <v>2039</v>
      </c>
      <c r="HT89">
        <f t="shared" si="329"/>
        <v>2040</v>
      </c>
      <c r="HU89">
        <f t="shared" si="329"/>
        <v>2040</v>
      </c>
      <c r="HV89">
        <f t="shared" si="329"/>
        <v>2040</v>
      </c>
      <c r="HW89">
        <f t="shared" si="329"/>
        <v>2040</v>
      </c>
      <c r="HX89">
        <f t="shared" si="329"/>
        <v>2040</v>
      </c>
      <c r="HY89">
        <f t="shared" si="329"/>
        <v>2040</v>
      </c>
      <c r="HZ89">
        <f t="shared" si="329"/>
        <v>2040</v>
      </c>
      <c r="IA89">
        <f t="shared" si="329"/>
        <v>2040</v>
      </c>
      <c r="IB89">
        <f t="shared" si="329"/>
        <v>2040</v>
      </c>
      <c r="IC89">
        <f t="shared" si="329"/>
        <v>2040</v>
      </c>
      <c r="ID89">
        <f t="shared" si="329"/>
        <v>2040</v>
      </c>
      <c r="IE89">
        <f t="shared" si="329"/>
        <v>2040</v>
      </c>
      <c r="IF89">
        <f t="shared" si="329"/>
        <v>2041</v>
      </c>
      <c r="IG89">
        <f t="shared" si="329"/>
        <v>2041</v>
      </c>
      <c r="IH89">
        <f t="shared" si="329"/>
        <v>2041</v>
      </c>
      <c r="II89">
        <f t="shared" si="329"/>
        <v>2041</v>
      </c>
      <c r="IJ89">
        <f t="shared" si="329"/>
        <v>2041</v>
      </c>
      <c r="IK89">
        <f t="shared" si="329"/>
        <v>2041</v>
      </c>
      <c r="IL89">
        <f t="shared" si="329"/>
        <v>2041</v>
      </c>
      <c r="IM89">
        <f t="shared" si="329"/>
        <v>2041</v>
      </c>
      <c r="IN89">
        <f t="shared" si="329"/>
        <v>2041</v>
      </c>
      <c r="IO89">
        <f t="shared" si="329"/>
        <v>2041</v>
      </c>
      <c r="IP89">
        <f t="shared" si="329"/>
        <v>2041</v>
      </c>
      <c r="IQ89">
        <f t="shared" si="329"/>
        <v>2041</v>
      </c>
      <c r="IR89">
        <f t="shared" si="329"/>
        <v>2042</v>
      </c>
      <c r="IS89">
        <f t="shared" si="329"/>
        <v>2042</v>
      </c>
      <c r="IT89">
        <f t="shared" si="329"/>
        <v>2042</v>
      </c>
      <c r="IU89">
        <f t="shared" si="329"/>
        <v>2042</v>
      </c>
      <c r="IV89">
        <f t="shared" si="329"/>
        <v>2042</v>
      </c>
      <c r="IW89">
        <f t="shared" si="329"/>
        <v>2042</v>
      </c>
      <c r="IX89">
        <f t="shared" si="329"/>
        <v>2042</v>
      </c>
      <c r="IY89">
        <f t="shared" si="329"/>
        <v>2042</v>
      </c>
      <c r="IZ89">
        <f t="shared" si="329"/>
        <v>2042</v>
      </c>
      <c r="JA89">
        <f t="shared" si="329"/>
        <v>2042</v>
      </c>
      <c r="JB89">
        <f t="shared" si="329"/>
        <v>2042</v>
      </c>
      <c r="JC89">
        <f t="shared" si="329"/>
        <v>2042</v>
      </c>
      <c r="JD89">
        <f t="shared" si="329"/>
        <v>2043</v>
      </c>
      <c r="JE89">
        <f t="shared" si="329"/>
        <v>2043</v>
      </c>
      <c r="JF89">
        <f t="shared" si="329"/>
        <v>2043</v>
      </c>
      <c r="JG89">
        <f t="shared" si="329"/>
        <v>2043</v>
      </c>
      <c r="JH89">
        <f t="shared" ref="JH89:LS89" si="330">JH25</f>
        <v>2043</v>
      </c>
      <c r="JI89">
        <f t="shared" si="330"/>
        <v>2043</v>
      </c>
      <c r="JJ89">
        <f t="shared" si="330"/>
        <v>2043</v>
      </c>
      <c r="JK89">
        <f t="shared" si="330"/>
        <v>2043</v>
      </c>
      <c r="JL89">
        <f t="shared" si="330"/>
        <v>2043</v>
      </c>
      <c r="JM89">
        <f t="shared" si="330"/>
        <v>2043</v>
      </c>
      <c r="JN89">
        <f t="shared" si="330"/>
        <v>2043</v>
      </c>
      <c r="JO89">
        <f t="shared" si="330"/>
        <v>2043</v>
      </c>
      <c r="JP89">
        <f t="shared" si="330"/>
        <v>2044</v>
      </c>
      <c r="JQ89">
        <f t="shared" si="330"/>
        <v>2044</v>
      </c>
      <c r="JR89">
        <f t="shared" si="330"/>
        <v>2044</v>
      </c>
      <c r="JS89">
        <f t="shared" si="330"/>
        <v>2044</v>
      </c>
      <c r="JT89">
        <f t="shared" si="330"/>
        <v>2044</v>
      </c>
      <c r="JU89">
        <f t="shared" si="330"/>
        <v>2044</v>
      </c>
      <c r="JV89">
        <f t="shared" si="330"/>
        <v>2044</v>
      </c>
      <c r="JW89">
        <f t="shared" si="330"/>
        <v>2044</v>
      </c>
      <c r="JX89">
        <f t="shared" si="330"/>
        <v>2044</v>
      </c>
      <c r="JY89">
        <f t="shared" si="330"/>
        <v>2044</v>
      </c>
      <c r="JZ89">
        <f t="shared" si="330"/>
        <v>2044</v>
      </c>
      <c r="KA89">
        <f t="shared" si="330"/>
        <v>2044</v>
      </c>
      <c r="KB89">
        <f t="shared" si="330"/>
        <v>2045</v>
      </c>
      <c r="KC89">
        <f t="shared" si="330"/>
        <v>2045</v>
      </c>
      <c r="KD89">
        <f t="shared" si="330"/>
        <v>2045</v>
      </c>
      <c r="KE89">
        <f t="shared" si="330"/>
        <v>2045</v>
      </c>
      <c r="KF89">
        <f t="shared" si="330"/>
        <v>2045</v>
      </c>
      <c r="KG89">
        <f t="shared" si="330"/>
        <v>2045</v>
      </c>
      <c r="KH89">
        <f t="shared" si="330"/>
        <v>2045</v>
      </c>
      <c r="KI89">
        <f t="shared" si="330"/>
        <v>2045</v>
      </c>
      <c r="KJ89">
        <f t="shared" si="330"/>
        <v>2045</v>
      </c>
      <c r="KK89">
        <f t="shared" si="330"/>
        <v>2045</v>
      </c>
      <c r="KL89">
        <f t="shared" si="330"/>
        <v>2045</v>
      </c>
      <c r="KM89">
        <f t="shared" si="330"/>
        <v>2045</v>
      </c>
      <c r="KN89">
        <f t="shared" si="330"/>
        <v>2046</v>
      </c>
      <c r="KO89">
        <f t="shared" si="330"/>
        <v>2046</v>
      </c>
      <c r="KP89">
        <f t="shared" si="330"/>
        <v>2046</v>
      </c>
      <c r="KQ89">
        <f t="shared" si="330"/>
        <v>2046</v>
      </c>
      <c r="KR89">
        <f t="shared" si="330"/>
        <v>2046</v>
      </c>
      <c r="KS89">
        <f t="shared" si="330"/>
        <v>2046</v>
      </c>
      <c r="KT89">
        <f t="shared" si="330"/>
        <v>2046</v>
      </c>
      <c r="KU89">
        <f t="shared" si="330"/>
        <v>2046</v>
      </c>
      <c r="KV89">
        <f t="shared" si="330"/>
        <v>2046</v>
      </c>
      <c r="KW89">
        <f t="shared" si="330"/>
        <v>2046</v>
      </c>
      <c r="KX89">
        <f t="shared" si="330"/>
        <v>2046</v>
      </c>
      <c r="KY89">
        <f t="shared" si="330"/>
        <v>2046</v>
      </c>
      <c r="KZ89">
        <f t="shared" si="330"/>
        <v>2047</v>
      </c>
      <c r="LA89">
        <f t="shared" si="330"/>
        <v>2047</v>
      </c>
      <c r="LB89">
        <f t="shared" si="330"/>
        <v>2047</v>
      </c>
      <c r="LC89">
        <f t="shared" si="330"/>
        <v>2047</v>
      </c>
      <c r="LD89">
        <f t="shared" si="330"/>
        <v>2047</v>
      </c>
      <c r="LE89">
        <f t="shared" si="330"/>
        <v>2047</v>
      </c>
      <c r="LF89">
        <f t="shared" si="330"/>
        <v>2047</v>
      </c>
      <c r="LG89">
        <f t="shared" si="330"/>
        <v>2047</v>
      </c>
      <c r="LH89">
        <f t="shared" si="330"/>
        <v>2047</v>
      </c>
      <c r="LI89">
        <f t="shared" si="330"/>
        <v>2047</v>
      </c>
      <c r="LJ89">
        <f t="shared" si="330"/>
        <v>2047</v>
      </c>
      <c r="LK89">
        <f t="shared" si="330"/>
        <v>2047</v>
      </c>
      <c r="LL89">
        <f t="shared" si="330"/>
        <v>2048</v>
      </c>
      <c r="LM89">
        <f t="shared" si="330"/>
        <v>2048</v>
      </c>
      <c r="LN89">
        <f t="shared" si="330"/>
        <v>2048</v>
      </c>
      <c r="LO89">
        <f t="shared" si="330"/>
        <v>2048</v>
      </c>
      <c r="LP89">
        <f t="shared" si="330"/>
        <v>2048</v>
      </c>
      <c r="LQ89">
        <f t="shared" si="330"/>
        <v>2048</v>
      </c>
      <c r="LR89">
        <f t="shared" si="330"/>
        <v>2048</v>
      </c>
      <c r="LS89">
        <f t="shared" si="330"/>
        <v>2048</v>
      </c>
      <c r="LT89">
        <f t="shared" ref="LT89:OE89" si="331">LT25</f>
        <v>2048</v>
      </c>
      <c r="LU89">
        <f t="shared" si="331"/>
        <v>2048</v>
      </c>
      <c r="LV89">
        <f t="shared" si="331"/>
        <v>2048</v>
      </c>
      <c r="LW89">
        <f t="shared" si="331"/>
        <v>2048</v>
      </c>
      <c r="LX89">
        <f t="shared" si="331"/>
        <v>2049</v>
      </c>
      <c r="LY89">
        <f t="shared" si="331"/>
        <v>2049</v>
      </c>
      <c r="LZ89">
        <f t="shared" si="331"/>
        <v>2049</v>
      </c>
      <c r="MA89">
        <f t="shared" si="331"/>
        <v>2049</v>
      </c>
      <c r="MB89">
        <f t="shared" si="331"/>
        <v>2049</v>
      </c>
      <c r="MC89">
        <f t="shared" si="331"/>
        <v>2049</v>
      </c>
      <c r="MD89">
        <f t="shared" si="331"/>
        <v>2049</v>
      </c>
      <c r="ME89">
        <f t="shared" si="331"/>
        <v>2049</v>
      </c>
      <c r="MF89">
        <f t="shared" si="331"/>
        <v>2049</v>
      </c>
      <c r="MG89">
        <f t="shared" si="331"/>
        <v>2049</v>
      </c>
      <c r="MH89">
        <f t="shared" si="331"/>
        <v>2049</v>
      </c>
      <c r="MI89">
        <f t="shared" si="331"/>
        <v>2049</v>
      </c>
      <c r="MJ89">
        <f t="shared" si="331"/>
        <v>2050</v>
      </c>
      <c r="MK89">
        <f t="shared" si="331"/>
        <v>2050</v>
      </c>
      <c r="ML89">
        <f t="shared" si="331"/>
        <v>2050</v>
      </c>
      <c r="MM89">
        <f t="shared" si="331"/>
        <v>2050</v>
      </c>
      <c r="MN89">
        <f t="shared" si="331"/>
        <v>2050</v>
      </c>
      <c r="MO89">
        <f t="shared" si="331"/>
        <v>2050</v>
      </c>
      <c r="MP89">
        <f t="shared" si="331"/>
        <v>2050</v>
      </c>
      <c r="MQ89">
        <f t="shared" si="331"/>
        <v>2050</v>
      </c>
      <c r="MR89">
        <f t="shared" si="331"/>
        <v>2050</v>
      </c>
      <c r="MS89">
        <f t="shared" si="331"/>
        <v>2050</v>
      </c>
      <c r="MT89">
        <f t="shared" si="331"/>
        <v>2050</v>
      </c>
      <c r="MU89">
        <f t="shared" si="331"/>
        <v>2050</v>
      </c>
      <c r="MV89">
        <f t="shared" si="331"/>
        <v>2051</v>
      </c>
      <c r="MW89">
        <f t="shared" si="331"/>
        <v>2051</v>
      </c>
      <c r="MX89">
        <f t="shared" si="331"/>
        <v>2051</v>
      </c>
      <c r="MY89">
        <f t="shared" si="331"/>
        <v>2051</v>
      </c>
      <c r="MZ89">
        <f t="shared" si="331"/>
        <v>2051</v>
      </c>
      <c r="NA89">
        <f t="shared" si="331"/>
        <v>2051</v>
      </c>
      <c r="NB89">
        <f t="shared" si="331"/>
        <v>2051</v>
      </c>
      <c r="NC89">
        <f t="shared" si="331"/>
        <v>2051</v>
      </c>
      <c r="ND89">
        <f t="shared" si="331"/>
        <v>2051</v>
      </c>
      <c r="NE89">
        <f t="shared" si="331"/>
        <v>2051</v>
      </c>
      <c r="NF89">
        <f t="shared" si="331"/>
        <v>2051</v>
      </c>
      <c r="NG89">
        <f t="shared" si="331"/>
        <v>2051</v>
      </c>
      <c r="NH89">
        <f t="shared" si="331"/>
        <v>2052</v>
      </c>
      <c r="NI89">
        <f t="shared" si="331"/>
        <v>2052</v>
      </c>
      <c r="NJ89">
        <f t="shared" si="331"/>
        <v>2052</v>
      </c>
      <c r="NK89">
        <f t="shared" si="331"/>
        <v>2052</v>
      </c>
      <c r="NL89">
        <f t="shared" si="331"/>
        <v>2052</v>
      </c>
      <c r="NM89">
        <f t="shared" si="331"/>
        <v>2052</v>
      </c>
      <c r="NN89">
        <f t="shared" si="331"/>
        <v>2052</v>
      </c>
      <c r="NO89">
        <f t="shared" si="331"/>
        <v>2052</v>
      </c>
      <c r="NP89">
        <f t="shared" si="331"/>
        <v>2052</v>
      </c>
      <c r="NQ89">
        <f t="shared" si="331"/>
        <v>2052</v>
      </c>
      <c r="NR89">
        <f t="shared" si="331"/>
        <v>2052</v>
      </c>
      <c r="NS89">
        <f t="shared" si="331"/>
        <v>2052</v>
      </c>
      <c r="NT89">
        <f t="shared" si="331"/>
        <v>2053</v>
      </c>
      <c r="NU89">
        <f t="shared" si="331"/>
        <v>2053</v>
      </c>
      <c r="NV89">
        <f t="shared" si="331"/>
        <v>2053</v>
      </c>
      <c r="NW89">
        <f t="shared" si="331"/>
        <v>2053</v>
      </c>
      <c r="NX89">
        <f t="shared" si="331"/>
        <v>2053</v>
      </c>
      <c r="NY89">
        <f t="shared" si="331"/>
        <v>2053</v>
      </c>
      <c r="NZ89">
        <f t="shared" si="331"/>
        <v>2053</v>
      </c>
      <c r="OA89">
        <f t="shared" si="331"/>
        <v>2053</v>
      </c>
      <c r="OB89">
        <f t="shared" si="331"/>
        <v>2053</v>
      </c>
      <c r="OC89">
        <f t="shared" si="331"/>
        <v>2053</v>
      </c>
      <c r="OD89">
        <f t="shared" si="331"/>
        <v>2053</v>
      </c>
      <c r="OE89">
        <f t="shared" si="331"/>
        <v>2053</v>
      </c>
      <c r="OF89">
        <f t="shared" ref="OF89:OQ89" si="332">OF25</f>
        <v>2054</v>
      </c>
      <c r="OG89">
        <f t="shared" si="332"/>
        <v>2054</v>
      </c>
      <c r="OH89">
        <f t="shared" si="332"/>
        <v>2054</v>
      </c>
      <c r="OI89">
        <f t="shared" si="332"/>
        <v>2054</v>
      </c>
      <c r="OJ89">
        <f t="shared" si="332"/>
        <v>2054</v>
      </c>
      <c r="OK89">
        <f t="shared" si="332"/>
        <v>2054</v>
      </c>
      <c r="OL89">
        <f t="shared" si="332"/>
        <v>2054</v>
      </c>
      <c r="OM89">
        <f t="shared" si="332"/>
        <v>2054</v>
      </c>
      <c r="ON89">
        <f t="shared" si="332"/>
        <v>2054</v>
      </c>
      <c r="OO89">
        <f t="shared" si="332"/>
        <v>2054</v>
      </c>
      <c r="OP89">
        <f t="shared" si="332"/>
        <v>2054</v>
      </c>
      <c r="OQ89">
        <f t="shared" si="332"/>
        <v>2054</v>
      </c>
      <c r="OR89" s="310">
        <f>OR25</f>
        <v>2055</v>
      </c>
    </row>
    <row r="90" spans="2:408" x14ac:dyDescent="0.35">
      <c r="B90" s="277"/>
      <c r="C90" t="s">
        <v>323</v>
      </c>
      <c r="G90" t="s">
        <v>262</v>
      </c>
      <c r="L90" s="38">
        <f>L32</f>
        <v>0</v>
      </c>
      <c r="M90" s="38">
        <f t="shared" ref="M90:BX90" si="333">M32</f>
        <v>0</v>
      </c>
      <c r="N90" s="38">
        <f t="shared" si="333"/>
        <v>0</v>
      </c>
      <c r="O90" s="38">
        <f t="shared" si="333"/>
        <v>0</v>
      </c>
      <c r="P90" s="38">
        <f t="shared" si="333"/>
        <v>0</v>
      </c>
      <c r="Q90" s="38">
        <f t="shared" si="333"/>
        <v>0</v>
      </c>
      <c r="R90" s="38">
        <f t="shared" si="333"/>
        <v>0</v>
      </c>
      <c r="S90" s="38">
        <f t="shared" si="333"/>
        <v>0</v>
      </c>
      <c r="T90" s="38">
        <f t="shared" si="333"/>
        <v>0</v>
      </c>
      <c r="U90" s="38">
        <f t="shared" si="333"/>
        <v>0</v>
      </c>
      <c r="V90" s="38">
        <f t="shared" si="333"/>
        <v>0</v>
      </c>
      <c r="W90" s="38">
        <f t="shared" si="333"/>
        <v>0</v>
      </c>
      <c r="X90" s="38">
        <f t="shared" si="333"/>
        <v>0</v>
      </c>
      <c r="Y90" s="38">
        <f t="shared" si="333"/>
        <v>0</v>
      </c>
      <c r="Z90" s="38">
        <f t="shared" si="333"/>
        <v>0</v>
      </c>
      <c r="AA90" s="38">
        <f t="shared" si="333"/>
        <v>0</v>
      </c>
      <c r="AB90" s="38">
        <f t="shared" si="333"/>
        <v>0</v>
      </c>
      <c r="AC90" s="38">
        <f t="shared" si="333"/>
        <v>0</v>
      </c>
      <c r="AD90" s="38">
        <f t="shared" si="333"/>
        <v>0</v>
      </c>
      <c r="AE90" s="38">
        <f t="shared" si="333"/>
        <v>0</v>
      </c>
      <c r="AF90" s="38">
        <f t="shared" si="333"/>
        <v>0</v>
      </c>
      <c r="AG90" s="38">
        <f t="shared" si="333"/>
        <v>0</v>
      </c>
      <c r="AH90" s="38">
        <f t="shared" si="333"/>
        <v>0</v>
      </c>
      <c r="AI90" s="38">
        <f t="shared" si="333"/>
        <v>0</v>
      </c>
      <c r="AJ90" s="38">
        <f t="shared" si="333"/>
        <v>0</v>
      </c>
      <c r="AK90" s="38">
        <f t="shared" si="333"/>
        <v>0</v>
      </c>
      <c r="AL90" s="38">
        <f t="shared" si="333"/>
        <v>0</v>
      </c>
      <c r="AM90" s="38">
        <f t="shared" si="333"/>
        <v>0</v>
      </c>
      <c r="AN90" s="38">
        <f t="shared" si="333"/>
        <v>0</v>
      </c>
      <c r="AO90" s="38">
        <f t="shared" si="333"/>
        <v>0</v>
      </c>
      <c r="AP90" s="38">
        <f t="shared" si="333"/>
        <v>0</v>
      </c>
      <c r="AQ90" s="38">
        <f t="shared" si="333"/>
        <v>0</v>
      </c>
      <c r="AR90" s="38">
        <f t="shared" si="333"/>
        <v>0</v>
      </c>
      <c r="AS90" s="38">
        <f t="shared" si="333"/>
        <v>0</v>
      </c>
      <c r="AT90" s="38">
        <f t="shared" si="333"/>
        <v>0</v>
      </c>
      <c r="AU90" s="38">
        <f t="shared" si="333"/>
        <v>0</v>
      </c>
      <c r="AV90" s="38">
        <f t="shared" si="333"/>
        <v>1</v>
      </c>
      <c r="AW90" s="38">
        <f t="shared" si="333"/>
        <v>1</v>
      </c>
      <c r="AX90" s="38">
        <f t="shared" si="333"/>
        <v>1</v>
      </c>
      <c r="AY90" s="38">
        <f t="shared" si="333"/>
        <v>1</v>
      </c>
      <c r="AZ90" s="38">
        <f t="shared" si="333"/>
        <v>1</v>
      </c>
      <c r="BA90" s="38">
        <f t="shared" si="333"/>
        <v>1</v>
      </c>
      <c r="BB90" s="38">
        <f t="shared" si="333"/>
        <v>1</v>
      </c>
      <c r="BC90" s="38">
        <f t="shared" si="333"/>
        <v>1</v>
      </c>
      <c r="BD90" s="38">
        <f t="shared" si="333"/>
        <v>1</v>
      </c>
      <c r="BE90" s="38">
        <f t="shared" si="333"/>
        <v>1</v>
      </c>
      <c r="BF90" s="38">
        <f t="shared" si="333"/>
        <v>1</v>
      </c>
      <c r="BG90" s="38">
        <f t="shared" si="333"/>
        <v>1</v>
      </c>
      <c r="BH90" s="38">
        <f t="shared" si="333"/>
        <v>1</v>
      </c>
      <c r="BI90" s="38">
        <f t="shared" si="333"/>
        <v>1</v>
      </c>
      <c r="BJ90" s="38">
        <f t="shared" si="333"/>
        <v>1</v>
      </c>
      <c r="BK90" s="38">
        <f t="shared" si="333"/>
        <v>1</v>
      </c>
      <c r="BL90" s="38">
        <f t="shared" si="333"/>
        <v>1</v>
      </c>
      <c r="BM90" s="38">
        <f t="shared" si="333"/>
        <v>1</v>
      </c>
      <c r="BN90" s="38">
        <f t="shared" si="333"/>
        <v>1</v>
      </c>
      <c r="BO90" s="38">
        <f t="shared" si="333"/>
        <v>1</v>
      </c>
      <c r="BP90" s="38">
        <f t="shared" si="333"/>
        <v>1</v>
      </c>
      <c r="BQ90" s="38">
        <f t="shared" si="333"/>
        <v>1</v>
      </c>
      <c r="BR90" s="38">
        <f t="shared" si="333"/>
        <v>1</v>
      </c>
      <c r="BS90" s="38">
        <f t="shared" si="333"/>
        <v>1</v>
      </c>
      <c r="BT90" s="38">
        <f t="shared" si="333"/>
        <v>1</v>
      </c>
      <c r="BU90" s="38">
        <f t="shared" si="333"/>
        <v>1</v>
      </c>
      <c r="BV90" s="38">
        <f t="shared" si="333"/>
        <v>1</v>
      </c>
      <c r="BW90" s="38">
        <f t="shared" si="333"/>
        <v>1</v>
      </c>
      <c r="BX90" s="38">
        <f t="shared" si="333"/>
        <v>1</v>
      </c>
      <c r="BY90" s="38">
        <f t="shared" ref="BY90:EJ90" si="334">BY32</f>
        <v>1</v>
      </c>
      <c r="BZ90" s="38">
        <f t="shared" si="334"/>
        <v>1</v>
      </c>
      <c r="CA90" s="38">
        <f t="shared" si="334"/>
        <v>1</v>
      </c>
      <c r="CB90" s="38">
        <f t="shared" si="334"/>
        <v>1</v>
      </c>
      <c r="CC90" s="38">
        <f t="shared" si="334"/>
        <v>1</v>
      </c>
      <c r="CD90" s="38">
        <f t="shared" si="334"/>
        <v>1</v>
      </c>
      <c r="CE90" s="38">
        <f t="shared" si="334"/>
        <v>1</v>
      </c>
      <c r="CF90" s="38">
        <f t="shared" si="334"/>
        <v>1</v>
      </c>
      <c r="CG90" s="38">
        <f t="shared" si="334"/>
        <v>1</v>
      </c>
      <c r="CH90" s="38">
        <f t="shared" si="334"/>
        <v>1</v>
      </c>
      <c r="CI90" s="38">
        <f t="shared" si="334"/>
        <v>1</v>
      </c>
      <c r="CJ90" s="38">
        <f t="shared" si="334"/>
        <v>1</v>
      </c>
      <c r="CK90" s="38">
        <f t="shared" si="334"/>
        <v>1</v>
      </c>
      <c r="CL90" s="38">
        <f t="shared" si="334"/>
        <v>1</v>
      </c>
      <c r="CM90" s="38">
        <f t="shared" si="334"/>
        <v>1</v>
      </c>
      <c r="CN90" s="38">
        <f t="shared" si="334"/>
        <v>1</v>
      </c>
      <c r="CO90" s="38">
        <f t="shared" si="334"/>
        <v>1</v>
      </c>
      <c r="CP90" s="38">
        <f t="shared" si="334"/>
        <v>1</v>
      </c>
      <c r="CQ90" s="38">
        <f t="shared" si="334"/>
        <v>1</v>
      </c>
      <c r="CR90" s="38">
        <f t="shared" si="334"/>
        <v>1</v>
      </c>
      <c r="CS90" s="38">
        <f t="shared" si="334"/>
        <v>1</v>
      </c>
      <c r="CT90" s="38">
        <f t="shared" si="334"/>
        <v>1</v>
      </c>
      <c r="CU90" s="38">
        <f t="shared" si="334"/>
        <v>1</v>
      </c>
      <c r="CV90" s="38">
        <f t="shared" si="334"/>
        <v>1</v>
      </c>
      <c r="CW90" s="38">
        <f t="shared" si="334"/>
        <v>1</v>
      </c>
      <c r="CX90" s="38">
        <f t="shared" si="334"/>
        <v>1</v>
      </c>
      <c r="CY90" s="38">
        <f t="shared" si="334"/>
        <v>1</v>
      </c>
      <c r="CZ90" s="38">
        <f t="shared" si="334"/>
        <v>1</v>
      </c>
      <c r="DA90" s="38">
        <f t="shared" si="334"/>
        <v>1</v>
      </c>
      <c r="DB90" s="38">
        <f t="shared" si="334"/>
        <v>1</v>
      </c>
      <c r="DC90" s="38">
        <f t="shared" si="334"/>
        <v>1</v>
      </c>
      <c r="DD90" s="38">
        <f t="shared" si="334"/>
        <v>1</v>
      </c>
      <c r="DE90" s="38">
        <f t="shared" si="334"/>
        <v>1</v>
      </c>
      <c r="DF90" s="38">
        <f t="shared" si="334"/>
        <v>1</v>
      </c>
      <c r="DG90" s="38">
        <f t="shared" si="334"/>
        <v>1</v>
      </c>
      <c r="DH90" s="38">
        <f t="shared" si="334"/>
        <v>1</v>
      </c>
      <c r="DI90" s="38">
        <f t="shared" si="334"/>
        <v>1</v>
      </c>
      <c r="DJ90" s="38">
        <f t="shared" si="334"/>
        <v>1</v>
      </c>
      <c r="DK90" s="38">
        <f t="shared" si="334"/>
        <v>1</v>
      </c>
      <c r="DL90" s="38">
        <f t="shared" si="334"/>
        <v>1</v>
      </c>
      <c r="DM90" s="38">
        <f t="shared" si="334"/>
        <v>1</v>
      </c>
      <c r="DN90" s="38">
        <f t="shared" si="334"/>
        <v>1</v>
      </c>
      <c r="DO90" s="38">
        <f t="shared" si="334"/>
        <v>1</v>
      </c>
      <c r="DP90" s="38">
        <f t="shared" si="334"/>
        <v>1</v>
      </c>
      <c r="DQ90" s="38">
        <f t="shared" si="334"/>
        <v>1</v>
      </c>
      <c r="DR90" s="38">
        <f t="shared" si="334"/>
        <v>1</v>
      </c>
      <c r="DS90" s="38">
        <f t="shared" si="334"/>
        <v>1</v>
      </c>
      <c r="DT90" s="38">
        <f t="shared" si="334"/>
        <v>1</v>
      </c>
      <c r="DU90" s="38">
        <f t="shared" si="334"/>
        <v>1</v>
      </c>
      <c r="DV90" s="38">
        <f t="shared" si="334"/>
        <v>1</v>
      </c>
      <c r="DW90" s="38">
        <f t="shared" si="334"/>
        <v>1</v>
      </c>
      <c r="DX90" s="38">
        <f t="shared" si="334"/>
        <v>1</v>
      </c>
      <c r="DY90" s="38">
        <f t="shared" si="334"/>
        <v>1</v>
      </c>
      <c r="DZ90" s="38">
        <f t="shared" si="334"/>
        <v>1</v>
      </c>
      <c r="EA90" s="38">
        <f t="shared" si="334"/>
        <v>1</v>
      </c>
      <c r="EB90" s="38">
        <f t="shared" si="334"/>
        <v>1</v>
      </c>
      <c r="EC90" s="38">
        <f t="shared" si="334"/>
        <v>1</v>
      </c>
      <c r="ED90" s="38">
        <f t="shared" si="334"/>
        <v>1</v>
      </c>
      <c r="EE90" s="38">
        <f t="shared" si="334"/>
        <v>1</v>
      </c>
      <c r="EF90" s="38">
        <f t="shared" si="334"/>
        <v>1</v>
      </c>
      <c r="EG90" s="38">
        <f t="shared" si="334"/>
        <v>1</v>
      </c>
      <c r="EH90" s="38">
        <f t="shared" si="334"/>
        <v>1</v>
      </c>
      <c r="EI90" s="38">
        <f t="shared" si="334"/>
        <v>1</v>
      </c>
      <c r="EJ90" s="38">
        <f t="shared" si="334"/>
        <v>1</v>
      </c>
      <c r="EK90" s="38">
        <f t="shared" ref="EK90:GV90" si="335">EK32</f>
        <v>1</v>
      </c>
      <c r="EL90" s="38">
        <f t="shared" si="335"/>
        <v>1</v>
      </c>
      <c r="EM90" s="38">
        <f t="shared" si="335"/>
        <v>1</v>
      </c>
      <c r="EN90" s="38">
        <f t="shared" si="335"/>
        <v>1</v>
      </c>
      <c r="EO90" s="38">
        <f t="shared" si="335"/>
        <v>1</v>
      </c>
      <c r="EP90" s="38">
        <f t="shared" si="335"/>
        <v>1</v>
      </c>
      <c r="EQ90" s="38">
        <f t="shared" si="335"/>
        <v>1</v>
      </c>
      <c r="ER90" s="38">
        <f t="shared" si="335"/>
        <v>1</v>
      </c>
      <c r="ES90" s="38">
        <f t="shared" si="335"/>
        <v>1</v>
      </c>
      <c r="ET90" s="38">
        <f t="shared" si="335"/>
        <v>1</v>
      </c>
      <c r="EU90" s="38">
        <f t="shared" si="335"/>
        <v>1</v>
      </c>
      <c r="EV90" s="38">
        <f t="shared" si="335"/>
        <v>1</v>
      </c>
      <c r="EW90" s="38">
        <f t="shared" si="335"/>
        <v>1</v>
      </c>
      <c r="EX90" s="38">
        <f t="shared" si="335"/>
        <v>1</v>
      </c>
      <c r="EY90" s="38">
        <f t="shared" si="335"/>
        <v>1</v>
      </c>
      <c r="EZ90" s="38">
        <f t="shared" si="335"/>
        <v>1</v>
      </c>
      <c r="FA90" s="38">
        <f t="shared" si="335"/>
        <v>1</v>
      </c>
      <c r="FB90" s="38">
        <f t="shared" si="335"/>
        <v>1</v>
      </c>
      <c r="FC90" s="38">
        <f t="shared" si="335"/>
        <v>1</v>
      </c>
      <c r="FD90" s="38">
        <f t="shared" si="335"/>
        <v>1</v>
      </c>
      <c r="FE90" s="38">
        <f t="shared" si="335"/>
        <v>1</v>
      </c>
      <c r="FF90" s="38">
        <f t="shared" si="335"/>
        <v>1</v>
      </c>
      <c r="FG90" s="38">
        <f t="shared" si="335"/>
        <v>1</v>
      </c>
      <c r="FH90" s="38">
        <f t="shared" si="335"/>
        <v>1</v>
      </c>
      <c r="FI90" s="38">
        <f t="shared" si="335"/>
        <v>1</v>
      </c>
      <c r="FJ90" s="38">
        <f t="shared" si="335"/>
        <v>1</v>
      </c>
      <c r="FK90" s="38">
        <f t="shared" si="335"/>
        <v>1</v>
      </c>
      <c r="FL90" s="38">
        <f t="shared" si="335"/>
        <v>1</v>
      </c>
      <c r="FM90" s="38">
        <f t="shared" si="335"/>
        <v>1</v>
      </c>
      <c r="FN90" s="38">
        <f t="shared" si="335"/>
        <v>1</v>
      </c>
      <c r="FO90" s="38">
        <f t="shared" si="335"/>
        <v>1</v>
      </c>
      <c r="FP90" s="38">
        <f t="shared" si="335"/>
        <v>1</v>
      </c>
      <c r="FQ90" s="38">
        <f t="shared" si="335"/>
        <v>1</v>
      </c>
      <c r="FR90" s="38">
        <f t="shared" si="335"/>
        <v>1</v>
      </c>
      <c r="FS90" s="38">
        <f t="shared" si="335"/>
        <v>1</v>
      </c>
      <c r="FT90" s="38">
        <f t="shared" si="335"/>
        <v>1</v>
      </c>
      <c r="FU90" s="38">
        <f t="shared" si="335"/>
        <v>1</v>
      </c>
      <c r="FV90" s="38">
        <f t="shared" si="335"/>
        <v>1</v>
      </c>
      <c r="FW90" s="38">
        <f t="shared" si="335"/>
        <v>1</v>
      </c>
      <c r="FX90" s="38">
        <f t="shared" si="335"/>
        <v>1</v>
      </c>
      <c r="FY90" s="38">
        <f t="shared" si="335"/>
        <v>1</v>
      </c>
      <c r="FZ90" s="38">
        <f t="shared" si="335"/>
        <v>1</v>
      </c>
      <c r="GA90" s="38">
        <f t="shared" si="335"/>
        <v>1</v>
      </c>
      <c r="GB90" s="38">
        <f t="shared" si="335"/>
        <v>1</v>
      </c>
      <c r="GC90" s="38">
        <f t="shared" si="335"/>
        <v>1</v>
      </c>
      <c r="GD90" s="38">
        <f t="shared" si="335"/>
        <v>1</v>
      </c>
      <c r="GE90" s="38">
        <f t="shared" si="335"/>
        <v>1</v>
      </c>
      <c r="GF90" s="38">
        <f t="shared" si="335"/>
        <v>1</v>
      </c>
      <c r="GG90" s="38">
        <f t="shared" si="335"/>
        <v>1</v>
      </c>
      <c r="GH90" s="38">
        <f t="shared" si="335"/>
        <v>1</v>
      </c>
      <c r="GI90" s="38">
        <f t="shared" si="335"/>
        <v>1</v>
      </c>
      <c r="GJ90" s="38">
        <f t="shared" si="335"/>
        <v>1</v>
      </c>
      <c r="GK90" s="38">
        <f t="shared" si="335"/>
        <v>1</v>
      </c>
      <c r="GL90" s="38">
        <f t="shared" si="335"/>
        <v>1</v>
      </c>
      <c r="GM90" s="38">
        <f t="shared" si="335"/>
        <v>1</v>
      </c>
      <c r="GN90" s="38">
        <f t="shared" si="335"/>
        <v>1</v>
      </c>
      <c r="GO90" s="38">
        <f t="shared" si="335"/>
        <v>1</v>
      </c>
      <c r="GP90" s="38">
        <f t="shared" si="335"/>
        <v>1</v>
      </c>
      <c r="GQ90" s="38">
        <f t="shared" si="335"/>
        <v>1</v>
      </c>
      <c r="GR90" s="38">
        <f t="shared" si="335"/>
        <v>1</v>
      </c>
      <c r="GS90" s="38">
        <f t="shared" si="335"/>
        <v>1</v>
      </c>
      <c r="GT90" s="38">
        <f t="shared" si="335"/>
        <v>1</v>
      </c>
      <c r="GU90" s="38">
        <f t="shared" si="335"/>
        <v>1</v>
      </c>
      <c r="GV90" s="38">
        <f t="shared" si="335"/>
        <v>1</v>
      </c>
      <c r="GW90" s="38">
        <f t="shared" ref="GW90:JH90" si="336">GW32</f>
        <v>1</v>
      </c>
      <c r="GX90" s="38">
        <f t="shared" si="336"/>
        <v>1</v>
      </c>
      <c r="GY90" s="38">
        <f t="shared" si="336"/>
        <v>1</v>
      </c>
      <c r="GZ90" s="38">
        <f t="shared" si="336"/>
        <v>1</v>
      </c>
      <c r="HA90" s="38">
        <f t="shared" si="336"/>
        <v>1</v>
      </c>
      <c r="HB90" s="38">
        <f t="shared" si="336"/>
        <v>1</v>
      </c>
      <c r="HC90" s="38">
        <f t="shared" si="336"/>
        <v>1</v>
      </c>
      <c r="HD90" s="38">
        <f t="shared" si="336"/>
        <v>1</v>
      </c>
      <c r="HE90" s="38">
        <f t="shared" si="336"/>
        <v>1</v>
      </c>
      <c r="HF90" s="38">
        <f t="shared" si="336"/>
        <v>1</v>
      </c>
      <c r="HG90" s="38">
        <f t="shared" si="336"/>
        <v>1</v>
      </c>
      <c r="HH90" s="38">
        <f t="shared" si="336"/>
        <v>1</v>
      </c>
      <c r="HI90" s="38">
        <f t="shared" si="336"/>
        <v>1</v>
      </c>
      <c r="HJ90" s="38">
        <f t="shared" si="336"/>
        <v>1</v>
      </c>
      <c r="HK90" s="38">
        <f t="shared" si="336"/>
        <v>1</v>
      </c>
      <c r="HL90" s="38">
        <f t="shared" si="336"/>
        <v>1</v>
      </c>
      <c r="HM90" s="38">
        <f t="shared" si="336"/>
        <v>1</v>
      </c>
      <c r="HN90" s="38">
        <f t="shared" si="336"/>
        <v>1</v>
      </c>
      <c r="HO90" s="38">
        <f t="shared" si="336"/>
        <v>1</v>
      </c>
      <c r="HP90" s="38">
        <f t="shared" si="336"/>
        <v>1</v>
      </c>
      <c r="HQ90" s="38">
        <f t="shared" si="336"/>
        <v>1</v>
      </c>
      <c r="HR90" s="38">
        <f t="shared" si="336"/>
        <v>1</v>
      </c>
      <c r="HS90" s="38">
        <f t="shared" si="336"/>
        <v>1</v>
      </c>
      <c r="HT90" s="38">
        <f t="shared" si="336"/>
        <v>1</v>
      </c>
      <c r="HU90" s="38">
        <f t="shared" si="336"/>
        <v>1</v>
      </c>
      <c r="HV90" s="38">
        <f t="shared" si="336"/>
        <v>1</v>
      </c>
      <c r="HW90" s="38">
        <f t="shared" si="336"/>
        <v>1</v>
      </c>
      <c r="HX90" s="38">
        <f t="shared" si="336"/>
        <v>1</v>
      </c>
      <c r="HY90" s="38">
        <f t="shared" si="336"/>
        <v>1</v>
      </c>
      <c r="HZ90" s="38">
        <f t="shared" si="336"/>
        <v>1</v>
      </c>
      <c r="IA90" s="38">
        <f t="shared" si="336"/>
        <v>1</v>
      </c>
      <c r="IB90" s="38">
        <f t="shared" si="336"/>
        <v>1</v>
      </c>
      <c r="IC90" s="38">
        <f t="shared" si="336"/>
        <v>1</v>
      </c>
      <c r="ID90" s="38">
        <f t="shared" si="336"/>
        <v>1</v>
      </c>
      <c r="IE90" s="38">
        <f t="shared" si="336"/>
        <v>1</v>
      </c>
      <c r="IF90" s="38">
        <f t="shared" si="336"/>
        <v>1</v>
      </c>
      <c r="IG90" s="38">
        <f t="shared" si="336"/>
        <v>1</v>
      </c>
      <c r="IH90" s="38">
        <f t="shared" si="336"/>
        <v>1</v>
      </c>
      <c r="II90" s="38">
        <f t="shared" si="336"/>
        <v>1</v>
      </c>
      <c r="IJ90" s="38">
        <f t="shared" si="336"/>
        <v>1</v>
      </c>
      <c r="IK90" s="38">
        <f t="shared" si="336"/>
        <v>1</v>
      </c>
      <c r="IL90" s="38">
        <f t="shared" si="336"/>
        <v>1</v>
      </c>
      <c r="IM90" s="38">
        <f t="shared" si="336"/>
        <v>1</v>
      </c>
      <c r="IN90" s="38">
        <f t="shared" si="336"/>
        <v>1</v>
      </c>
      <c r="IO90" s="38">
        <f t="shared" si="336"/>
        <v>1</v>
      </c>
      <c r="IP90" s="38">
        <f t="shared" si="336"/>
        <v>1</v>
      </c>
      <c r="IQ90" s="38">
        <f t="shared" si="336"/>
        <v>1</v>
      </c>
      <c r="IR90" s="38">
        <f t="shared" si="336"/>
        <v>1</v>
      </c>
      <c r="IS90" s="38">
        <f t="shared" si="336"/>
        <v>1</v>
      </c>
      <c r="IT90" s="38">
        <f t="shared" si="336"/>
        <v>1</v>
      </c>
      <c r="IU90" s="38">
        <f t="shared" si="336"/>
        <v>1</v>
      </c>
      <c r="IV90" s="38">
        <f t="shared" si="336"/>
        <v>1</v>
      </c>
      <c r="IW90" s="38">
        <f t="shared" si="336"/>
        <v>1</v>
      </c>
      <c r="IX90" s="38">
        <f t="shared" si="336"/>
        <v>1</v>
      </c>
      <c r="IY90" s="38">
        <f t="shared" si="336"/>
        <v>1</v>
      </c>
      <c r="IZ90" s="38">
        <f t="shared" si="336"/>
        <v>1</v>
      </c>
      <c r="JA90" s="38">
        <f t="shared" si="336"/>
        <v>1</v>
      </c>
      <c r="JB90" s="38">
        <f t="shared" si="336"/>
        <v>1</v>
      </c>
      <c r="JC90" s="38">
        <f t="shared" si="336"/>
        <v>1</v>
      </c>
      <c r="JD90" s="38">
        <f t="shared" si="336"/>
        <v>1</v>
      </c>
      <c r="JE90" s="38">
        <f t="shared" si="336"/>
        <v>1</v>
      </c>
      <c r="JF90" s="38">
        <f t="shared" si="336"/>
        <v>1</v>
      </c>
      <c r="JG90" s="38">
        <f t="shared" si="336"/>
        <v>1</v>
      </c>
      <c r="JH90" s="38">
        <f t="shared" si="336"/>
        <v>1</v>
      </c>
      <c r="JI90" s="38">
        <f t="shared" ref="JI90:LT90" si="337">JI32</f>
        <v>1</v>
      </c>
      <c r="JJ90" s="38">
        <f t="shared" si="337"/>
        <v>1</v>
      </c>
      <c r="JK90" s="38">
        <f t="shared" si="337"/>
        <v>1</v>
      </c>
      <c r="JL90" s="38">
        <f t="shared" si="337"/>
        <v>1</v>
      </c>
      <c r="JM90" s="38">
        <f t="shared" si="337"/>
        <v>1</v>
      </c>
      <c r="JN90" s="38">
        <f t="shared" si="337"/>
        <v>1</v>
      </c>
      <c r="JO90" s="38">
        <f t="shared" si="337"/>
        <v>1</v>
      </c>
      <c r="JP90" s="38">
        <f t="shared" si="337"/>
        <v>1</v>
      </c>
      <c r="JQ90" s="38">
        <f t="shared" si="337"/>
        <v>1</v>
      </c>
      <c r="JR90" s="38">
        <f t="shared" si="337"/>
        <v>1</v>
      </c>
      <c r="JS90" s="38">
        <f t="shared" si="337"/>
        <v>1</v>
      </c>
      <c r="JT90" s="38">
        <f t="shared" si="337"/>
        <v>1</v>
      </c>
      <c r="JU90" s="38">
        <f t="shared" si="337"/>
        <v>1</v>
      </c>
      <c r="JV90" s="38">
        <f t="shared" si="337"/>
        <v>1</v>
      </c>
      <c r="JW90" s="38">
        <f t="shared" si="337"/>
        <v>1</v>
      </c>
      <c r="JX90" s="38">
        <f t="shared" si="337"/>
        <v>1</v>
      </c>
      <c r="JY90" s="38">
        <f t="shared" si="337"/>
        <v>1</v>
      </c>
      <c r="JZ90" s="38">
        <f t="shared" si="337"/>
        <v>1</v>
      </c>
      <c r="KA90" s="38">
        <f t="shared" si="337"/>
        <v>1</v>
      </c>
      <c r="KB90" s="38">
        <f t="shared" si="337"/>
        <v>1</v>
      </c>
      <c r="KC90" s="38">
        <f t="shared" si="337"/>
        <v>1</v>
      </c>
      <c r="KD90" s="38">
        <f t="shared" si="337"/>
        <v>1</v>
      </c>
      <c r="KE90" s="38">
        <f t="shared" si="337"/>
        <v>1</v>
      </c>
      <c r="KF90" s="38">
        <f t="shared" si="337"/>
        <v>1</v>
      </c>
      <c r="KG90" s="38">
        <f t="shared" si="337"/>
        <v>1</v>
      </c>
      <c r="KH90" s="38">
        <f t="shared" si="337"/>
        <v>1</v>
      </c>
      <c r="KI90" s="38">
        <f t="shared" si="337"/>
        <v>1</v>
      </c>
      <c r="KJ90" s="38">
        <f t="shared" si="337"/>
        <v>1</v>
      </c>
      <c r="KK90" s="38">
        <f t="shared" si="337"/>
        <v>1</v>
      </c>
      <c r="KL90" s="38">
        <f t="shared" si="337"/>
        <v>1</v>
      </c>
      <c r="KM90" s="38">
        <f t="shared" si="337"/>
        <v>1</v>
      </c>
      <c r="KN90" s="38">
        <f t="shared" si="337"/>
        <v>1</v>
      </c>
      <c r="KO90" s="38">
        <f t="shared" si="337"/>
        <v>1</v>
      </c>
      <c r="KP90" s="38">
        <f t="shared" si="337"/>
        <v>1</v>
      </c>
      <c r="KQ90" s="38">
        <f t="shared" si="337"/>
        <v>1</v>
      </c>
      <c r="KR90" s="38">
        <f t="shared" si="337"/>
        <v>1</v>
      </c>
      <c r="KS90" s="38">
        <f t="shared" si="337"/>
        <v>1</v>
      </c>
      <c r="KT90" s="38">
        <f t="shared" si="337"/>
        <v>1</v>
      </c>
      <c r="KU90" s="38">
        <f t="shared" si="337"/>
        <v>1</v>
      </c>
      <c r="KV90" s="38">
        <f t="shared" si="337"/>
        <v>1</v>
      </c>
      <c r="KW90" s="38">
        <f t="shared" si="337"/>
        <v>1</v>
      </c>
      <c r="KX90" s="38">
        <f t="shared" si="337"/>
        <v>1</v>
      </c>
      <c r="KY90" s="38">
        <f t="shared" si="337"/>
        <v>1</v>
      </c>
      <c r="KZ90" s="38">
        <f t="shared" si="337"/>
        <v>1</v>
      </c>
      <c r="LA90" s="38">
        <f t="shared" si="337"/>
        <v>1</v>
      </c>
      <c r="LB90" s="38">
        <f t="shared" si="337"/>
        <v>1</v>
      </c>
      <c r="LC90" s="38">
        <f t="shared" si="337"/>
        <v>1</v>
      </c>
      <c r="LD90" s="38">
        <f t="shared" si="337"/>
        <v>1</v>
      </c>
      <c r="LE90" s="38">
        <f t="shared" si="337"/>
        <v>1</v>
      </c>
      <c r="LF90" s="38">
        <f t="shared" si="337"/>
        <v>1</v>
      </c>
      <c r="LG90" s="38">
        <f t="shared" si="337"/>
        <v>1</v>
      </c>
      <c r="LH90" s="38">
        <f t="shared" si="337"/>
        <v>1</v>
      </c>
      <c r="LI90" s="38">
        <f t="shared" si="337"/>
        <v>1</v>
      </c>
      <c r="LJ90" s="38">
        <f t="shared" si="337"/>
        <v>1</v>
      </c>
      <c r="LK90" s="38">
        <f t="shared" si="337"/>
        <v>1</v>
      </c>
      <c r="LL90" s="38">
        <f t="shared" si="337"/>
        <v>1</v>
      </c>
      <c r="LM90" s="38">
        <f t="shared" si="337"/>
        <v>1</v>
      </c>
      <c r="LN90" s="38">
        <f t="shared" si="337"/>
        <v>1</v>
      </c>
      <c r="LO90" s="38">
        <f t="shared" si="337"/>
        <v>1</v>
      </c>
      <c r="LP90" s="38">
        <f t="shared" si="337"/>
        <v>1</v>
      </c>
      <c r="LQ90" s="38">
        <f t="shared" si="337"/>
        <v>1</v>
      </c>
      <c r="LR90" s="38">
        <f t="shared" si="337"/>
        <v>1</v>
      </c>
      <c r="LS90" s="38">
        <f t="shared" si="337"/>
        <v>1</v>
      </c>
      <c r="LT90" s="38">
        <f t="shared" si="337"/>
        <v>1</v>
      </c>
      <c r="LU90" s="38">
        <f t="shared" ref="LU90:OF90" si="338">LU32</f>
        <v>1</v>
      </c>
      <c r="LV90" s="38">
        <f t="shared" si="338"/>
        <v>1</v>
      </c>
      <c r="LW90" s="38">
        <f t="shared" si="338"/>
        <v>1</v>
      </c>
      <c r="LX90" s="38">
        <f t="shared" si="338"/>
        <v>1</v>
      </c>
      <c r="LY90" s="38">
        <f t="shared" si="338"/>
        <v>1</v>
      </c>
      <c r="LZ90" s="38">
        <f t="shared" si="338"/>
        <v>1</v>
      </c>
      <c r="MA90" s="38">
        <f t="shared" si="338"/>
        <v>1</v>
      </c>
      <c r="MB90" s="38">
        <f t="shared" si="338"/>
        <v>1</v>
      </c>
      <c r="MC90" s="38">
        <f t="shared" si="338"/>
        <v>1</v>
      </c>
      <c r="MD90" s="38">
        <f t="shared" si="338"/>
        <v>1</v>
      </c>
      <c r="ME90" s="38">
        <f t="shared" si="338"/>
        <v>1</v>
      </c>
      <c r="MF90" s="38">
        <f t="shared" si="338"/>
        <v>1</v>
      </c>
      <c r="MG90" s="38">
        <f t="shared" si="338"/>
        <v>1</v>
      </c>
      <c r="MH90" s="38">
        <f t="shared" si="338"/>
        <v>1</v>
      </c>
      <c r="MI90" s="38">
        <f t="shared" si="338"/>
        <v>1</v>
      </c>
      <c r="MJ90" s="38">
        <f t="shared" si="338"/>
        <v>1</v>
      </c>
      <c r="MK90" s="38">
        <f t="shared" si="338"/>
        <v>1</v>
      </c>
      <c r="ML90" s="38">
        <f t="shared" si="338"/>
        <v>1</v>
      </c>
      <c r="MM90" s="38">
        <f t="shared" si="338"/>
        <v>1</v>
      </c>
      <c r="MN90" s="38">
        <f t="shared" si="338"/>
        <v>1</v>
      </c>
      <c r="MO90" s="38">
        <f t="shared" si="338"/>
        <v>1</v>
      </c>
      <c r="MP90" s="38">
        <f t="shared" si="338"/>
        <v>1</v>
      </c>
      <c r="MQ90" s="38">
        <f t="shared" si="338"/>
        <v>1</v>
      </c>
      <c r="MR90" s="38">
        <f t="shared" si="338"/>
        <v>1</v>
      </c>
      <c r="MS90" s="38">
        <f t="shared" si="338"/>
        <v>1</v>
      </c>
      <c r="MT90" s="38">
        <f t="shared" si="338"/>
        <v>1</v>
      </c>
      <c r="MU90" s="38">
        <f t="shared" si="338"/>
        <v>1</v>
      </c>
      <c r="MV90" s="38">
        <f t="shared" si="338"/>
        <v>1</v>
      </c>
      <c r="MW90" s="38">
        <f t="shared" si="338"/>
        <v>1</v>
      </c>
      <c r="MX90" s="38">
        <f t="shared" si="338"/>
        <v>1</v>
      </c>
      <c r="MY90" s="38">
        <f t="shared" si="338"/>
        <v>1</v>
      </c>
      <c r="MZ90" s="38">
        <f t="shared" si="338"/>
        <v>1</v>
      </c>
      <c r="NA90" s="38">
        <f t="shared" si="338"/>
        <v>1</v>
      </c>
      <c r="NB90" s="38">
        <f t="shared" si="338"/>
        <v>1</v>
      </c>
      <c r="NC90" s="38">
        <f t="shared" si="338"/>
        <v>1</v>
      </c>
      <c r="ND90" s="38">
        <f t="shared" si="338"/>
        <v>1</v>
      </c>
      <c r="NE90" s="38">
        <f t="shared" si="338"/>
        <v>1</v>
      </c>
      <c r="NF90" s="38">
        <f t="shared" si="338"/>
        <v>1</v>
      </c>
      <c r="NG90" s="38">
        <f t="shared" si="338"/>
        <v>1</v>
      </c>
      <c r="NH90" s="38">
        <f t="shared" si="338"/>
        <v>1</v>
      </c>
      <c r="NI90" s="38">
        <f t="shared" si="338"/>
        <v>1</v>
      </c>
      <c r="NJ90" s="38">
        <f t="shared" si="338"/>
        <v>1</v>
      </c>
      <c r="NK90" s="38">
        <f t="shared" si="338"/>
        <v>1</v>
      </c>
      <c r="NL90" s="38">
        <f t="shared" si="338"/>
        <v>1</v>
      </c>
      <c r="NM90" s="38">
        <f t="shared" si="338"/>
        <v>1</v>
      </c>
      <c r="NN90" s="38">
        <f t="shared" si="338"/>
        <v>1</v>
      </c>
      <c r="NO90" s="38">
        <f t="shared" si="338"/>
        <v>1</v>
      </c>
      <c r="NP90" s="38">
        <f t="shared" si="338"/>
        <v>1</v>
      </c>
      <c r="NQ90" s="38">
        <f t="shared" si="338"/>
        <v>1</v>
      </c>
      <c r="NR90" s="38">
        <f t="shared" si="338"/>
        <v>1</v>
      </c>
      <c r="NS90" s="38">
        <f t="shared" si="338"/>
        <v>1</v>
      </c>
      <c r="NT90" s="38">
        <f t="shared" si="338"/>
        <v>1</v>
      </c>
      <c r="NU90" s="38">
        <f t="shared" si="338"/>
        <v>1</v>
      </c>
      <c r="NV90" s="38">
        <f t="shared" si="338"/>
        <v>1</v>
      </c>
      <c r="NW90" s="38">
        <f t="shared" si="338"/>
        <v>1</v>
      </c>
      <c r="NX90" s="38">
        <f t="shared" si="338"/>
        <v>1</v>
      </c>
      <c r="NY90" s="38">
        <f t="shared" si="338"/>
        <v>1</v>
      </c>
      <c r="NZ90" s="38">
        <f t="shared" si="338"/>
        <v>1</v>
      </c>
      <c r="OA90" s="38">
        <f t="shared" si="338"/>
        <v>1</v>
      </c>
      <c r="OB90" s="38">
        <f t="shared" si="338"/>
        <v>1</v>
      </c>
      <c r="OC90" s="38">
        <f t="shared" si="338"/>
        <v>1</v>
      </c>
      <c r="OD90" s="38">
        <f t="shared" si="338"/>
        <v>1</v>
      </c>
      <c r="OE90" s="38">
        <f t="shared" si="338"/>
        <v>1</v>
      </c>
      <c r="OF90" s="38">
        <f t="shared" si="338"/>
        <v>1</v>
      </c>
      <c r="OG90" s="38">
        <f t="shared" ref="OG90:OQ90" si="339">OG32</f>
        <v>1</v>
      </c>
      <c r="OH90" s="38">
        <f t="shared" si="339"/>
        <v>1</v>
      </c>
      <c r="OI90" s="38">
        <f t="shared" si="339"/>
        <v>1</v>
      </c>
      <c r="OJ90" s="38">
        <f t="shared" si="339"/>
        <v>1</v>
      </c>
      <c r="OK90" s="38">
        <f t="shared" si="339"/>
        <v>1</v>
      </c>
      <c r="OL90" s="38">
        <f t="shared" si="339"/>
        <v>1</v>
      </c>
      <c r="OM90" s="38">
        <f t="shared" si="339"/>
        <v>1</v>
      </c>
      <c r="ON90" s="38">
        <f t="shared" si="339"/>
        <v>1</v>
      </c>
      <c r="OO90" s="38">
        <f t="shared" si="339"/>
        <v>1</v>
      </c>
      <c r="OP90" s="38">
        <f t="shared" si="339"/>
        <v>1</v>
      </c>
      <c r="OQ90" s="38">
        <f t="shared" si="339"/>
        <v>1</v>
      </c>
      <c r="OR90" s="528">
        <f>OR32</f>
        <v>1</v>
      </c>
    </row>
    <row r="91" spans="2:408" x14ac:dyDescent="0.35">
      <c r="B91" s="277"/>
      <c r="C91" t="s">
        <v>44</v>
      </c>
      <c r="F91">
        <v>250</v>
      </c>
      <c r="G91" t="s">
        <v>241</v>
      </c>
      <c r="OR91" s="310"/>
    </row>
    <row r="92" spans="2:408" x14ac:dyDescent="0.35">
      <c r="B92" s="277"/>
      <c r="C92" t="s">
        <v>46</v>
      </c>
      <c r="F92" s="503">
        <v>0.9</v>
      </c>
      <c r="G92" t="s">
        <v>264</v>
      </c>
      <c r="OR92" s="310"/>
    </row>
    <row r="93" spans="2:408" x14ac:dyDescent="0.35">
      <c r="B93" s="277"/>
      <c r="C93" t="s">
        <v>324</v>
      </c>
      <c r="F93">
        <v>24</v>
      </c>
      <c r="G93" t="s">
        <v>265</v>
      </c>
      <c r="OR93" s="310"/>
    </row>
    <row r="94" spans="2:408" ht="15" thickBot="1" x14ac:dyDescent="0.4">
      <c r="B94" s="277"/>
      <c r="C94" t="s">
        <v>87</v>
      </c>
      <c r="G94" t="s">
        <v>325</v>
      </c>
      <c r="J94" s="515">
        <f>SUM(L94:OR94)</f>
        <v>59335200</v>
      </c>
      <c r="L94" s="514">
        <f>$F$91*$F$92*$F$93*L90*L16</f>
        <v>0</v>
      </c>
      <c r="M94" s="514">
        <f t="shared" ref="M94:BX94" si="340">$F$91*$F$92*$F$93*M90*M16</f>
        <v>0</v>
      </c>
      <c r="N94" s="514">
        <f t="shared" si="340"/>
        <v>0</v>
      </c>
      <c r="O94" s="514">
        <f t="shared" si="340"/>
        <v>0</v>
      </c>
      <c r="P94" s="514">
        <f t="shared" si="340"/>
        <v>0</v>
      </c>
      <c r="Q94" s="514">
        <f t="shared" si="340"/>
        <v>0</v>
      </c>
      <c r="R94" s="514">
        <f t="shared" si="340"/>
        <v>0</v>
      </c>
      <c r="S94" s="514">
        <f t="shared" si="340"/>
        <v>0</v>
      </c>
      <c r="T94" s="514">
        <f t="shared" si="340"/>
        <v>0</v>
      </c>
      <c r="U94" s="514">
        <f t="shared" si="340"/>
        <v>0</v>
      </c>
      <c r="V94" s="514">
        <f t="shared" si="340"/>
        <v>0</v>
      </c>
      <c r="W94" s="514">
        <f t="shared" si="340"/>
        <v>0</v>
      </c>
      <c r="X94" s="514">
        <f t="shared" si="340"/>
        <v>0</v>
      </c>
      <c r="Y94" s="514">
        <f t="shared" si="340"/>
        <v>0</v>
      </c>
      <c r="Z94" s="514">
        <f t="shared" si="340"/>
        <v>0</v>
      </c>
      <c r="AA94" s="514">
        <f t="shared" si="340"/>
        <v>0</v>
      </c>
      <c r="AB94" s="514">
        <f t="shared" si="340"/>
        <v>0</v>
      </c>
      <c r="AC94" s="514">
        <f t="shared" si="340"/>
        <v>0</v>
      </c>
      <c r="AD94" s="514">
        <f t="shared" si="340"/>
        <v>0</v>
      </c>
      <c r="AE94" s="514">
        <f t="shared" si="340"/>
        <v>0</v>
      </c>
      <c r="AF94" s="514">
        <f t="shared" si="340"/>
        <v>0</v>
      </c>
      <c r="AG94" s="514">
        <f t="shared" si="340"/>
        <v>0</v>
      </c>
      <c r="AH94" s="514">
        <f t="shared" si="340"/>
        <v>0</v>
      </c>
      <c r="AI94" s="514">
        <f t="shared" si="340"/>
        <v>0</v>
      </c>
      <c r="AJ94" s="514">
        <f t="shared" si="340"/>
        <v>0</v>
      </c>
      <c r="AK94" s="514">
        <f t="shared" si="340"/>
        <v>0</v>
      </c>
      <c r="AL94" s="514">
        <f t="shared" si="340"/>
        <v>0</v>
      </c>
      <c r="AM94" s="514">
        <f t="shared" si="340"/>
        <v>0</v>
      </c>
      <c r="AN94" s="514">
        <f t="shared" si="340"/>
        <v>0</v>
      </c>
      <c r="AO94" s="514">
        <f t="shared" si="340"/>
        <v>0</v>
      </c>
      <c r="AP94" s="514">
        <f t="shared" si="340"/>
        <v>0</v>
      </c>
      <c r="AQ94" s="514">
        <f t="shared" si="340"/>
        <v>0</v>
      </c>
      <c r="AR94" s="514">
        <f t="shared" si="340"/>
        <v>0</v>
      </c>
      <c r="AS94" s="514">
        <f t="shared" si="340"/>
        <v>0</v>
      </c>
      <c r="AT94" s="514">
        <f t="shared" si="340"/>
        <v>0</v>
      </c>
      <c r="AU94" s="514">
        <f t="shared" si="340"/>
        <v>0</v>
      </c>
      <c r="AV94" s="514">
        <f t="shared" si="340"/>
        <v>167400</v>
      </c>
      <c r="AW94" s="514">
        <f t="shared" si="340"/>
        <v>151200</v>
      </c>
      <c r="AX94" s="514">
        <f t="shared" si="340"/>
        <v>167400</v>
      </c>
      <c r="AY94" s="514">
        <f t="shared" si="340"/>
        <v>162000</v>
      </c>
      <c r="AZ94" s="514">
        <f t="shared" si="340"/>
        <v>167400</v>
      </c>
      <c r="BA94" s="514">
        <f t="shared" si="340"/>
        <v>162000</v>
      </c>
      <c r="BB94" s="514">
        <f t="shared" si="340"/>
        <v>167400</v>
      </c>
      <c r="BC94" s="514">
        <f t="shared" si="340"/>
        <v>167400</v>
      </c>
      <c r="BD94" s="514">
        <f t="shared" si="340"/>
        <v>162000</v>
      </c>
      <c r="BE94" s="514">
        <f t="shared" si="340"/>
        <v>167400</v>
      </c>
      <c r="BF94" s="514">
        <f t="shared" si="340"/>
        <v>162000</v>
      </c>
      <c r="BG94" s="514">
        <f t="shared" si="340"/>
        <v>167400</v>
      </c>
      <c r="BH94" s="514">
        <f t="shared" si="340"/>
        <v>167400</v>
      </c>
      <c r="BI94" s="514">
        <f t="shared" si="340"/>
        <v>151200</v>
      </c>
      <c r="BJ94" s="514">
        <f t="shared" si="340"/>
        <v>167400</v>
      </c>
      <c r="BK94" s="514">
        <f t="shared" si="340"/>
        <v>162000</v>
      </c>
      <c r="BL94" s="514">
        <f t="shared" si="340"/>
        <v>167400</v>
      </c>
      <c r="BM94" s="514">
        <f t="shared" si="340"/>
        <v>162000</v>
      </c>
      <c r="BN94" s="514">
        <f t="shared" si="340"/>
        <v>167400</v>
      </c>
      <c r="BO94" s="514">
        <f t="shared" si="340"/>
        <v>167400</v>
      </c>
      <c r="BP94" s="514">
        <f t="shared" si="340"/>
        <v>162000</v>
      </c>
      <c r="BQ94" s="514">
        <f t="shared" si="340"/>
        <v>167400</v>
      </c>
      <c r="BR94" s="514">
        <f t="shared" si="340"/>
        <v>162000</v>
      </c>
      <c r="BS94" s="514">
        <f t="shared" si="340"/>
        <v>167400</v>
      </c>
      <c r="BT94" s="514">
        <f t="shared" si="340"/>
        <v>167400</v>
      </c>
      <c r="BU94" s="514">
        <f t="shared" si="340"/>
        <v>151200</v>
      </c>
      <c r="BV94" s="514">
        <f t="shared" si="340"/>
        <v>167400</v>
      </c>
      <c r="BW94" s="514">
        <f t="shared" si="340"/>
        <v>162000</v>
      </c>
      <c r="BX94" s="514">
        <f t="shared" si="340"/>
        <v>167400</v>
      </c>
      <c r="BY94" s="514">
        <f t="shared" ref="BY94:EJ94" si="341">$F$91*$F$92*$F$93*BY90*BY16</f>
        <v>162000</v>
      </c>
      <c r="BZ94" s="514">
        <f t="shared" si="341"/>
        <v>167400</v>
      </c>
      <c r="CA94" s="514">
        <f t="shared" si="341"/>
        <v>167400</v>
      </c>
      <c r="CB94" s="514">
        <f t="shared" si="341"/>
        <v>162000</v>
      </c>
      <c r="CC94" s="514">
        <f t="shared" si="341"/>
        <v>167400</v>
      </c>
      <c r="CD94" s="514">
        <f t="shared" si="341"/>
        <v>162000</v>
      </c>
      <c r="CE94" s="514">
        <f t="shared" si="341"/>
        <v>167400</v>
      </c>
      <c r="CF94" s="514">
        <f t="shared" si="341"/>
        <v>167400</v>
      </c>
      <c r="CG94" s="514">
        <f t="shared" si="341"/>
        <v>156600</v>
      </c>
      <c r="CH94" s="514">
        <f t="shared" si="341"/>
        <v>167400</v>
      </c>
      <c r="CI94" s="514">
        <f t="shared" si="341"/>
        <v>162000</v>
      </c>
      <c r="CJ94" s="514">
        <f t="shared" si="341"/>
        <v>167400</v>
      </c>
      <c r="CK94" s="514">
        <f t="shared" si="341"/>
        <v>162000</v>
      </c>
      <c r="CL94" s="514">
        <f t="shared" si="341"/>
        <v>167400</v>
      </c>
      <c r="CM94" s="514">
        <f t="shared" si="341"/>
        <v>167400</v>
      </c>
      <c r="CN94" s="514">
        <f t="shared" si="341"/>
        <v>162000</v>
      </c>
      <c r="CO94" s="514">
        <f t="shared" si="341"/>
        <v>167400</v>
      </c>
      <c r="CP94" s="514">
        <f t="shared" si="341"/>
        <v>162000</v>
      </c>
      <c r="CQ94" s="514">
        <f t="shared" si="341"/>
        <v>167400</v>
      </c>
      <c r="CR94" s="514">
        <f t="shared" si="341"/>
        <v>167400</v>
      </c>
      <c r="CS94" s="514">
        <f t="shared" si="341"/>
        <v>151200</v>
      </c>
      <c r="CT94" s="514">
        <f t="shared" si="341"/>
        <v>167400</v>
      </c>
      <c r="CU94" s="514">
        <f t="shared" si="341"/>
        <v>162000</v>
      </c>
      <c r="CV94" s="514">
        <f t="shared" si="341"/>
        <v>167400</v>
      </c>
      <c r="CW94" s="514">
        <f t="shared" si="341"/>
        <v>162000</v>
      </c>
      <c r="CX94" s="514">
        <f t="shared" si="341"/>
        <v>167400</v>
      </c>
      <c r="CY94" s="514">
        <f t="shared" si="341"/>
        <v>167400</v>
      </c>
      <c r="CZ94" s="514">
        <f t="shared" si="341"/>
        <v>162000</v>
      </c>
      <c r="DA94" s="514">
        <f t="shared" si="341"/>
        <v>167400</v>
      </c>
      <c r="DB94" s="514">
        <f t="shared" si="341"/>
        <v>162000</v>
      </c>
      <c r="DC94" s="514">
        <f t="shared" si="341"/>
        <v>167400</v>
      </c>
      <c r="DD94" s="514">
        <f t="shared" si="341"/>
        <v>167400</v>
      </c>
      <c r="DE94" s="514">
        <f t="shared" si="341"/>
        <v>151200</v>
      </c>
      <c r="DF94" s="514">
        <f t="shared" si="341"/>
        <v>167400</v>
      </c>
      <c r="DG94" s="514">
        <f t="shared" si="341"/>
        <v>162000</v>
      </c>
      <c r="DH94" s="514">
        <f t="shared" si="341"/>
        <v>167400</v>
      </c>
      <c r="DI94" s="514">
        <f t="shared" si="341"/>
        <v>162000</v>
      </c>
      <c r="DJ94" s="514">
        <f t="shared" si="341"/>
        <v>167400</v>
      </c>
      <c r="DK94" s="514">
        <f t="shared" si="341"/>
        <v>167400</v>
      </c>
      <c r="DL94" s="514">
        <f t="shared" si="341"/>
        <v>162000</v>
      </c>
      <c r="DM94" s="514">
        <f t="shared" si="341"/>
        <v>167400</v>
      </c>
      <c r="DN94" s="514">
        <f t="shared" si="341"/>
        <v>162000</v>
      </c>
      <c r="DO94" s="514">
        <f t="shared" si="341"/>
        <v>167400</v>
      </c>
      <c r="DP94" s="514">
        <f t="shared" si="341"/>
        <v>167400</v>
      </c>
      <c r="DQ94" s="514">
        <f t="shared" si="341"/>
        <v>151200</v>
      </c>
      <c r="DR94" s="514">
        <f t="shared" si="341"/>
        <v>167400</v>
      </c>
      <c r="DS94" s="514">
        <f t="shared" si="341"/>
        <v>162000</v>
      </c>
      <c r="DT94" s="514">
        <f t="shared" si="341"/>
        <v>167400</v>
      </c>
      <c r="DU94" s="514">
        <f t="shared" si="341"/>
        <v>162000</v>
      </c>
      <c r="DV94" s="514">
        <f t="shared" si="341"/>
        <v>167400</v>
      </c>
      <c r="DW94" s="514">
        <f t="shared" si="341"/>
        <v>167400</v>
      </c>
      <c r="DX94" s="514">
        <f t="shared" si="341"/>
        <v>162000</v>
      </c>
      <c r="DY94" s="514">
        <f t="shared" si="341"/>
        <v>167400</v>
      </c>
      <c r="DZ94" s="514">
        <f t="shared" si="341"/>
        <v>162000</v>
      </c>
      <c r="EA94" s="514">
        <f t="shared" si="341"/>
        <v>167400</v>
      </c>
      <c r="EB94" s="514">
        <f t="shared" si="341"/>
        <v>167400</v>
      </c>
      <c r="EC94" s="514">
        <f t="shared" si="341"/>
        <v>156600</v>
      </c>
      <c r="ED94" s="514">
        <f t="shared" si="341"/>
        <v>167400</v>
      </c>
      <c r="EE94" s="514">
        <f t="shared" si="341"/>
        <v>162000</v>
      </c>
      <c r="EF94" s="514">
        <f t="shared" si="341"/>
        <v>167400</v>
      </c>
      <c r="EG94" s="514">
        <f t="shared" si="341"/>
        <v>162000</v>
      </c>
      <c r="EH94" s="514">
        <f t="shared" si="341"/>
        <v>167400</v>
      </c>
      <c r="EI94" s="514">
        <f t="shared" si="341"/>
        <v>167400</v>
      </c>
      <c r="EJ94" s="514">
        <f t="shared" si="341"/>
        <v>162000</v>
      </c>
      <c r="EK94" s="514">
        <f t="shared" ref="EK94:GV94" si="342">$F$91*$F$92*$F$93*EK90*EK16</f>
        <v>167400</v>
      </c>
      <c r="EL94" s="514">
        <f t="shared" si="342"/>
        <v>162000</v>
      </c>
      <c r="EM94" s="514">
        <f t="shared" si="342"/>
        <v>167400</v>
      </c>
      <c r="EN94" s="514">
        <f t="shared" si="342"/>
        <v>167400</v>
      </c>
      <c r="EO94" s="514">
        <f t="shared" si="342"/>
        <v>151200</v>
      </c>
      <c r="EP94" s="514">
        <f t="shared" si="342"/>
        <v>167400</v>
      </c>
      <c r="EQ94" s="514">
        <f t="shared" si="342"/>
        <v>162000</v>
      </c>
      <c r="ER94" s="514">
        <f t="shared" si="342"/>
        <v>167400</v>
      </c>
      <c r="ES94" s="514">
        <f t="shared" si="342"/>
        <v>162000</v>
      </c>
      <c r="ET94" s="514">
        <f t="shared" si="342"/>
        <v>167400</v>
      </c>
      <c r="EU94" s="514">
        <f t="shared" si="342"/>
        <v>167400</v>
      </c>
      <c r="EV94" s="514">
        <f t="shared" si="342"/>
        <v>162000</v>
      </c>
      <c r="EW94" s="514">
        <f t="shared" si="342"/>
        <v>167400</v>
      </c>
      <c r="EX94" s="514">
        <f t="shared" si="342"/>
        <v>162000</v>
      </c>
      <c r="EY94" s="514">
        <f t="shared" si="342"/>
        <v>167400</v>
      </c>
      <c r="EZ94" s="514">
        <f t="shared" si="342"/>
        <v>167400</v>
      </c>
      <c r="FA94" s="514">
        <f t="shared" si="342"/>
        <v>151200</v>
      </c>
      <c r="FB94" s="514">
        <f t="shared" si="342"/>
        <v>167400</v>
      </c>
      <c r="FC94" s="514">
        <f t="shared" si="342"/>
        <v>162000</v>
      </c>
      <c r="FD94" s="514">
        <f t="shared" si="342"/>
        <v>167400</v>
      </c>
      <c r="FE94" s="514">
        <f t="shared" si="342"/>
        <v>162000</v>
      </c>
      <c r="FF94" s="514">
        <f t="shared" si="342"/>
        <v>167400</v>
      </c>
      <c r="FG94" s="514">
        <f t="shared" si="342"/>
        <v>167400</v>
      </c>
      <c r="FH94" s="514">
        <f t="shared" si="342"/>
        <v>162000</v>
      </c>
      <c r="FI94" s="514">
        <f t="shared" si="342"/>
        <v>167400</v>
      </c>
      <c r="FJ94" s="514">
        <f t="shared" si="342"/>
        <v>162000</v>
      </c>
      <c r="FK94" s="514">
        <f t="shared" si="342"/>
        <v>167400</v>
      </c>
      <c r="FL94" s="514">
        <f t="shared" si="342"/>
        <v>167400</v>
      </c>
      <c r="FM94" s="514">
        <f t="shared" si="342"/>
        <v>151200</v>
      </c>
      <c r="FN94" s="514">
        <f t="shared" si="342"/>
        <v>167400</v>
      </c>
      <c r="FO94" s="514">
        <f t="shared" si="342"/>
        <v>162000</v>
      </c>
      <c r="FP94" s="514">
        <f t="shared" si="342"/>
        <v>167400</v>
      </c>
      <c r="FQ94" s="514">
        <f t="shared" si="342"/>
        <v>162000</v>
      </c>
      <c r="FR94" s="514">
        <f t="shared" si="342"/>
        <v>167400</v>
      </c>
      <c r="FS94" s="514">
        <f t="shared" si="342"/>
        <v>167400</v>
      </c>
      <c r="FT94" s="514">
        <f t="shared" si="342"/>
        <v>162000</v>
      </c>
      <c r="FU94" s="514">
        <f t="shared" si="342"/>
        <v>167400</v>
      </c>
      <c r="FV94" s="514">
        <f t="shared" si="342"/>
        <v>162000</v>
      </c>
      <c r="FW94" s="514">
        <f t="shared" si="342"/>
        <v>167400</v>
      </c>
      <c r="FX94" s="514">
        <f t="shared" si="342"/>
        <v>167400</v>
      </c>
      <c r="FY94" s="514">
        <f t="shared" si="342"/>
        <v>156600</v>
      </c>
      <c r="FZ94" s="514">
        <f t="shared" si="342"/>
        <v>167400</v>
      </c>
      <c r="GA94" s="514">
        <f t="shared" si="342"/>
        <v>162000</v>
      </c>
      <c r="GB94" s="514">
        <f t="shared" si="342"/>
        <v>167400</v>
      </c>
      <c r="GC94" s="514">
        <f t="shared" si="342"/>
        <v>162000</v>
      </c>
      <c r="GD94" s="514">
        <f t="shared" si="342"/>
        <v>167400</v>
      </c>
      <c r="GE94" s="514">
        <f t="shared" si="342"/>
        <v>167400</v>
      </c>
      <c r="GF94" s="514">
        <f t="shared" si="342"/>
        <v>162000</v>
      </c>
      <c r="GG94" s="514">
        <f t="shared" si="342"/>
        <v>167400</v>
      </c>
      <c r="GH94" s="514">
        <f t="shared" si="342"/>
        <v>162000</v>
      </c>
      <c r="GI94" s="514">
        <f t="shared" si="342"/>
        <v>167400</v>
      </c>
      <c r="GJ94" s="514">
        <f t="shared" si="342"/>
        <v>167400</v>
      </c>
      <c r="GK94" s="514">
        <f t="shared" si="342"/>
        <v>151200</v>
      </c>
      <c r="GL94" s="514">
        <f t="shared" si="342"/>
        <v>167400</v>
      </c>
      <c r="GM94" s="514">
        <f t="shared" si="342"/>
        <v>162000</v>
      </c>
      <c r="GN94" s="514">
        <f t="shared" si="342"/>
        <v>167400</v>
      </c>
      <c r="GO94" s="514">
        <f t="shared" si="342"/>
        <v>162000</v>
      </c>
      <c r="GP94" s="514">
        <f t="shared" si="342"/>
        <v>167400</v>
      </c>
      <c r="GQ94" s="514">
        <f t="shared" si="342"/>
        <v>167400</v>
      </c>
      <c r="GR94" s="514">
        <f t="shared" si="342"/>
        <v>162000</v>
      </c>
      <c r="GS94" s="514">
        <f t="shared" si="342"/>
        <v>167400</v>
      </c>
      <c r="GT94" s="514">
        <f t="shared" si="342"/>
        <v>162000</v>
      </c>
      <c r="GU94" s="514">
        <f t="shared" si="342"/>
        <v>167400</v>
      </c>
      <c r="GV94" s="514">
        <f t="shared" si="342"/>
        <v>167400</v>
      </c>
      <c r="GW94" s="514">
        <f t="shared" ref="GW94:JH94" si="343">$F$91*$F$92*$F$93*GW90*GW16</f>
        <v>151200</v>
      </c>
      <c r="GX94" s="514">
        <f t="shared" si="343"/>
        <v>167400</v>
      </c>
      <c r="GY94" s="514">
        <f t="shared" si="343"/>
        <v>162000</v>
      </c>
      <c r="GZ94" s="514">
        <f t="shared" si="343"/>
        <v>167400</v>
      </c>
      <c r="HA94" s="514">
        <f t="shared" si="343"/>
        <v>162000</v>
      </c>
      <c r="HB94" s="514">
        <f t="shared" si="343"/>
        <v>167400</v>
      </c>
      <c r="HC94" s="514">
        <f t="shared" si="343"/>
        <v>167400</v>
      </c>
      <c r="HD94" s="514">
        <f t="shared" si="343"/>
        <v>162000</v>
      </c>
      <c r="HE94" s="514">
        <f t="shared" si="343"/>
        <v>167400</v>
      </c>
      <c r="HF94" s="514">
        <f t="shared" si="343"/>
        <v>162000</v>
      </c>
      <c r="HG94" s="514">
        <f t="shared" si="343"/>
        <v>167400</v>
      </c>
      <c r="HH94" s="514">
        <f t="shared" si="343"/>
        <v>167400</v>
      </c>
      <c r="HI94" s="514">
        <f t="shared" si="343"/>
        <v>151200</v>
      </c>
      <c r="HJ94" s="514">
        <f t="shared" si="343"/>
        <v>167400</v>
      </c>
      <c r="HK94" s="514">
        <f t="shared" si="343"/>
        <v>162000</v>
      </c>
      <c r="HL94" s="514">
        <f t="shared" si="343"/>
        <v>167400</v>
      </c>
      <c r="HM94" s="514">
        <f t="shared" si="343"/>
        <v>162000</v>
      </c>
      <c r="HN94" s="514">
        <f t="shared" si="343"/>
        <v>167400</v>
      </c>
      <c r="HO94" s="514">
        <f t="shared" si="343"/>
        <v>167400</v>
      </c>
      <c r="HP94" s="514">
        <f t="shared" si="343"/>
        <v>162000</v>
      </c>
      <c r="HQ94" s="514">
        <f t="shared" si="343"/>
        <v>167400</v>
      </c>
      <c r="HR94" s="514">
        <f t="shared" si="343"/>
        <v>162000</v>
      </c>
      <c r="HS94" s="514">
        <f t="shared" si="343"/>
        <v>167400</v>
      </c>
      <c r="HT94" s="514">
        <f t="shared" si="343"/>
        <v>167400</v>
      </c>
      <c r="HU94" s="514">
        <f t="shared" si="343"/>
        <v>156600</v>
      </c>
      <c r="HV94" s="514">
        <f t="shared" si="343"/>
        <v>167400</v>
      </c>
      <c r="HW94" s="514">
        <f t="shared" si="343"/>
        <v>162000</v>
      </c>
      <c r="HX94" s="514">
        <f t="shared" si="343"/>
        <v>167400</v>
      </c>
      <c r="HY94" s="514">
        <f t="shared" si="343"/>
        <v>162000</v>
      </c>
      <c r="HZ94" s="514">
        <f t="shared" si="343"/>
        <v>167400</v>
      </c>
      <c r="IA94" s="514">
        <f t="shared" si="343"/>
        <v>167400</v>
      </c>
      <c r="IB94" s="514">
        <f t="shared" si="343"/>
        <v>162000</v>
      </c>
      <c r="IC94" s="514">
        <f t="shared" si="343"/>
        <v>167400</v>
      </c>
      <c r="ID94" s="514">
        <f t="shared" si="343"/>
        <v>162000</v>
      </c>
      <c r="IE94" s="514">
        <f t="shared" si="343"/>
        <v>167400</v>
      </c>
      <c r="IF94" s="514">
        <f t="shared" si="343"/>
        <v>167400</v>
      </c>
      <c r="IG94" s="514">
        <f t="shared" si="343"/>
        <v>151200</v>
      </c>
      <c r="IH94" s="514">
        <f t="shared" si="343"/>
        <v>167400</v>
      </c>
      <c r="II94" s="514">
        <f t="shared" si="343"/>
        <v>162000</v>
      </c>
      <c r="IJ94" s="514">
        <f t="shared" si="343"/>
        <v>167400</v>
      </c>
      <c r="IK94" s="514">
        <f t="shared" si="343"/>
        <v>162000</v>
      </c>
      <c r="IL94" s="514">
        <f t="shared" si="343"/>
        <v>167400</v>
      </c>
      <c r="IM94" s="514">
        <f t="shared" si="343"/>
        <v>167400</v>
      </c>
      <c r="IN94" s="514">
        <f t="shared" si="343"/>
        <v>162000</v>
      </c>
      <c r="IO94" s="514">
        <f t="shared" si="343"/>
        <v>167400</v>
      </c>
      <c r="IP94" s="514">
        <f t="shared" si="343"/>
        <v>162000</v>
      </c>
      <c r="IQ94" s="514">
        <f t="shared" si="343"/>
        <v>167400</v>
      </c>
      <c r="IR94" s="514">
        <f t="shared" si="343"/>
        <v>167400</v>
      </c>
      <c r="IS94" s="514">
        <f t="shared" si="343"/>
        <v>151200</v>
      </c>
      <c r="IT94" s="514">
        <f t="shared" si="343"/>
        <v>167400</v>
      </c>
      <c r="IU94" s="514">
        <f t="shared" si="343"/>
        <v>162000</v>
      </c>
      <c r="IV94" s="514">
        <f t="shared" si="343"/>
        <v>167400</v>
      </c>
      <c r="IW94" s="514">
        <f t="shared" si="343"/>
        <v>162000</v>
      </c>
      <c r="IX94" s="514">
        <f t="shared" si="343"/>
        <v>167400</v>
      </c>
      <c r="IY94" s="514">
        <f t="shared" si="343"/>
        <v>167400</v>
      </c>
      <c r="IZ94" s="514">
        <f t="shared" si="343"/>
        <v>162000</v>
      </c>
      <c r="JA94" s="514">
        <f t="shared" si="343"/>
        <v>167400</v>
      </c>
      <c r="JB94" s="514">
        <f t="shared" si="343"/>
        <v>162000</v>
      </c>
      <c r="JC94" s="514">
        <f t="shared" si="343"/>
        <v>167400</v>
      </c>
      <c r="JD94" s="514">
        <f t="shared" si="343"/>
        <v>167400</v>
      </c>
      <c r="JE94" s="514">
        <f t="shared" si="343"/>
        <v>151200</v>
      </c>
      <c r="JF94" s="514">
        <f t="shared" si="343"/>
        <v>167400</v>
      </c>
      <c r="JG94" s="514">
        <f t="shared" si="343"/>
        <v>162000</v>
      </c>
      <c r="JH94" s="514">
        <f t="shared" si="343"/>
        <v>167400</v>
      </c>
      <c r="JI94" s="514">
        <f t="shared" ref="JI94:LT94" si="344">$F$91*$F$92*$F$93*JI90*JI16</f>
        <v>162000</v>
      </c>
      <c r="JJ94" s="514">
        <f t="shared" si="344"/>
        <v>167400</v>
      </c>
      <c r="JK94" s="514">
        <f t="shared" si="344"/>
        <v>167400</v>
      </c>
      <c r="JL94" s="514">
        <f t="shared" si="344"/>
        <v>162000</v>
      </c>
      <c r="JM94" s="514">
        <f t="shared" si="344"/>
        <v>167400</v>
      </c>
      <c r="JN94" s="514">
        <f t="shared" si="344"/>
        <v>162000</v>
      </c>
      <c r="JO94" s="514">
        <f t="shared" si="344"/>
        <v>167400</v>
      </c>
      <c r="JP94" s="514">
        <f t="shared" si="344"/>
        <v>167400</v>
      </c>
      <c r="JQ94" s="514">
        <f t="shared" si="344"/>
        <v>156600</v>
      </c>
      <c r="JR94" s="514">
        <f t="shared" si="344"/>
        <v>167400</v>
      </c>
      <c r="JS94" s="514">
        <f t="shared" si="344"/>
        <v>162000</v>
      </c>
      <c r="JT94" s="514">
        <f t="shared" si="344"/>
        <v>167400</v>
      </c>
      <c r="JU94" s="514">
        <f t="shared" si="344"/>
        <v>162000</v>
      </c>
      <c r="JV94" s="514">
        <f t="shared" si="344"/>
        <v>167400</v>
      </c>
      <c r="JW94" s="514">
        <f t="shared" si="344"/>
        <v>167400</v>
      </c>
      <c r="JX94" s="514">
        <f t="shared" si="344"/>
        <v>162000</v>
      </c>
      <c r="JY94" s="514">
        <f t="shared" si="344"/>
        <v>167400</v>
      </c>
      <c r="JZ94" s="514">
        <f t="shared" si="344"/>
        <v>162000</v>
      </c>
      <c r="KA94" s="514">
        <f t="shared" si="344"/>
        <v>167400</v>
      </c>
      <c r="KB94" s="514">
        <f t="shared" si="344"/>
        <v>167400</v>
      </c>
      <c r="KC94" s="514">
        <f t="shared" si="344"/>
        <v>151200</v>
      </c>
      <c r="KD94" s="514">
        <f t="shared" si="344"/>
        <v>167400</v>
      </c>
      <c r="KE94" s="514">
        <f t="shared" si="344"/>
        <v>162000</v>
      </c>
      <c r="KF94" s="514">
        <f t="shared" si="344"/>
        <v>167400</v>
      </c>
      <c r="KG94" s="514">
        <f t="shared" si="344"/>
        <v>162000</v>
      </c>
      <c r="KH94" s="514">
        <f t="shared" si="344"/>
        <v>167400</v>
      </c>
      <c r="KI94" s="514">
        <f t="shared" si="344"/>
        <v>167400</v>
      </c>
      <c r="KJ94" s="514">
        <f t="shared" si="344"/>
        <v>162000</v>
      </c>
      <c r="KK94" s="514">
        <f t="shared" si="344"/>
        <v>167400</v>
      </c>
      <c r="KL94" s="514">
        <f t="shared" si="344"/>
        <v>162000</v>
      </c>
      <c r="KM94" s="514">
        <f t="shared" si="344"/>
        <v>167400</v>
      </c>
      <c r="KN94" s="514">
        <f t="shared" si="344"/>
        <v>167400</v>
      </c>
      <c r="KO94" s="514">
        <f t="shared" si="344"/>
        <v>151200</v>
      </c>
      <c r="KP94" s="514">
        <f t="shared" si="344"/>
        <v>167400</v>
      </c>
      <c r="KQ94" s="514">
        <f t="shared" si="344"/>
        <v>162000</v>
      </c>
      <c r="KR94" s="514">
        <f t="shared" si="344"/>
        <v>167400</v>
      </c>
      <c r="KS94" s="514">
        <f t="shared" si="344"/>
        <v>162000</v>
      </c>
      <c r="KT94" s="514">
        <f t="shared" si="344"/>
        <v>167400</v>
      </c>
      <c r="KU94" s="514">
        <f t="shared" si="344"/>
        <v>167400</v>
      </c>
      <c r="KV94" s="514">
        <f t="shared" si="344"/>
        <v>162000</v>
      </c>
      <c r="KW94" s="514">
        <f t="shared" si="344"/>
        <v>167400</v>
      </c>
      <c r="KX94" s="514">
        <f t="shared" si="344"/>
        <v>162000</v>
      </c>
      <c r="KY94" s="514">
        <f t="shared" si="344"/>
        <v>167400</v>
      </c>
      <c r="KZ94" s="514">
        <f t="shared" si="344"/>
        <v>167400</v>
      </c>
      <c r="LA94" s="514">
        <f t="shared" si="344"/>
        <v>151200</v>
      </c>
      <c r="LB94" s="514">
        <f t="shared" si="344"/>
        <v>167400</v>
      </c>
      <c r="LC94" s="514">
        <f t="shared" si="344"/>
        <v>162000</v>
      </c>
      <c r="LD94" s="514">
        <f t="shared" si="344"/>
        <v>167400</v>
      </c>
      <c r="LE94" s="514">
        <f t="shared" si="344"/>
        <v>162000</v>
      </c>
      <c r="LF94" s="514">
        <f t="shared" si="344"/>
        <v>167400</v>
      </c>
      <c r="LG94" s="514">
        <f t="shared" si="344"/>
        <v>167400</v>
      </c>
      <c r="LH94" s="514">
        <f t="shared" si="344"/>
        <v>162000</v>
      </c>
      <c r="LI94" s="514">
        <f t="shared" si="344"/>
        <v>167400</v>
      </c>
      <c r="LJ94" s="514">
        <f t="shared" si="344"/>
        <v>162000</v>
      </c>
      <c r="LK94" s="514">
        <f t="shared" si="344"/>
        <v>167400</v>
      </c>
      <c r="LL94" s="514">
        <f t="shared" si="344"/>
        <v>167400</v>
      </c>
      <c r="LM94" s="514">
        <f t="shared" si="344"/>
        <v>156600</v>
      </c>
      <c r="LN94" s="514">
        <f t="shared" si="344"/>
        <v>167400</v>
      </c>
      <c r="LO94" s="514">
        <f t="shared" si="344"/>
        <v>162000</v>
      </c>
      <c r="LP94" s="514">
        <f t="shared" si="344"/>
        <v>167400</v>
      </c>
      <c r="LQ94" s="514">
        <f t="shared" si="344"/>
        <v>162000</v>
      </c>
      <c r="LR94" s="514">
        <f t="shared" si="344"/>
        <v>167400</v>
      </c>
      <c r="LS94" s="514">
        <f t="shared" si="344"/>
        <v>167400</v>
      </c>
      <c r="LT94" s="514">
        <f t="shared" si="344"/>
        <v>162000</v>
      </c>
      <c r="LU94" s="514">
        <f t="shared" ref="LU94:OF94" si="345">$F$91*$F$92*$F$93*LU90*LU16</f>
        <v>167400</v>
      </c>
      <c r="LV94" s="514">
        <f t="shared" si="345"/>
        <v>162000</v>
      </c>
      <c r="LW94" s="514">
        <f t="shared" si="345"/>
        <v>167400</v>
      </c>
      <c r="LX94" s="514">
        <f t="shared" si="345"/>
        <v>167400</v>
      </c>
      <c r="LY94" s="514">
        <f t="shared" si="345"/>
        <v>151200</v>
      </c>
      <c r="LZ94" s="514">
        <f t="shared" si="345"/>
        <v>167400</v>
      </c>
      <c r="MA94" s="514">
        <f t="shared" si="345"/>
        <v>162000</v>
      </c>
      <c r="MB94" s="514">
        <f t="shared" si="345"/>
        <v>167400</v>
      </c>
      <c r="MC94" s="514">
        <f t="shared" si="345"/>
        <v>162000</v>
      </c>
      <c r="MD94" s="514">
        <f t="shared" si="345"/>
        <v>167400</v>
      </c>
      <c r="ME94" s="514">
        <f t="shared" si="345"/>
        <v>167400</v>
      </c>
      <c r="MF94" s="514">
        <f t="shared" si="345"/>
        <v>162000</v>
      </c>
      <c r="MG94" s="514">
        <f t="shared" si="345"/>
        <v>167400</v>
      </c>
      <c r="MH94" s="514">
        <f t="shared" si="345"/>
        <v>162000</v>
      </c>
      <c r="MI94" s="514">
        <f t="shared" si="345"/>
        <v>167400</v>
      </c>
      <c r="MJ94" s="514">
        <f t="shared" si="345"/>
        <v>167400</v>
      </c>
      <c r="MK94" s="514">
        <f t="shared" si="345"/>
        <v>151200</v>
      </c>
      <c r="ML94" s="514">
        <f t="shared" si="345"/>
        <v>167400</v>
      </c>
      <c r="MM94" s="514">
        <f t="shared" si="345"/>
        <v>162000</v>
      </c>
      <c r="MN94" s="514">
        <f t="shared" si="345"/>
        <v>167400</v>
      </c>
      <c r="MO94" s="514">
        <f t="shared" si="345"/>
        <v>162000</v>
      </c>
      <c r="MP94" s="514">
        <f t="shared" si="345"/>
        <v>167400</v>
      </c>
      <c r="MQ94" s="514">
        <f t="shared" si="345"/>
        <v>167400</v>
      </c>
      <c r="MR94" s="514">
        <f t="shared" si="345"/>
        <v>162000</v>
      </c>
      <c r="MS94" s="514">
        <f t="shared" si="345"/>
        <v>167400</v>
      </c>
      <c r="MT94" s="514">
        <f t="shared" si="345"/>
        <v>162000</v>
      </c>
      <c r="MU94" s="514">
        <f t="shared" si="345"/>
        <v>167400</v>
      </c>
      <c r="MV94" s="514">
        <f t="shared" si="345"/>
        <v>167400</v>
      </c>
      <c r="MW94" s="514">
        <f t="shared" si="345"/>
        <v>151200</v>
      </c>
      <c r="MX94" s="514">
        <f t="shared" si="345"/>
        <v>167400</v>
      </c>
      <c r="MY94" s="514">
        <f t="shared" si="345"/>
        <v>162000</v>
      </c>
      <c r="MZ94" s="514">
        <f t="shared" si="345"/>
        <v>167400</v>
      </c>
      <c r="NA94" s="514">
        <f t="shared" si="345"/>
        <v>162000</v>
      </c>
      <c r="NB94" s="514">
        <f t="shared" si="345"/>
        <v>167400</v>
      </c>
      <c r="NC94" s="514">
        <f t="shared" si="345"/>
        <v>167400</v>
      </c>
      <c r="ND94" s="514">
        <f t="shared" si="345"/>
        <v>162000</v>
      </c>
      <c r="NE94" s="514">
        <f t="shared" si="345"/>
        <v>167400</v>
      </c>
      <c r="NF94" s="514">
        <f t="shared" si="345"/>
        <v>162000</v>
      </c>
      <c r="NG94" s="514">
        <f t="shared" si="345"/>
        <v>167400</v>
      </c>
      <c r="NH94" s="514">
        <f t="shared" si="345"/>
        <v>167400</v>
      </c>
      <c r="NI94" s="514">
        <f t="shared" si="345"/>
        <v>156600</v>
      </c>
      <c r="NJ94" s="514">
        <f t="shared" si="345"/>
        <v>167400</v>
      </c>
      <c r="NK94" s="514">
        <f t="shared" si="345"/>
        <v>162000</v>
      </c>
      <c r="NL94" s="514">
        <f t="shared" si="345"/>
        <v>167400</v>
      </c>
      <c r="NM94" s="514">
        <f t="shared" si="345"/>
        <v>162000</v>
      </c>
      <c r="NN94" s="514">
        <f t="shared" si="345"/>
        <v>167400</v>
      </c>
      <c r="NO94" s="514">
        <f t="shared" si="345"/>
        <v>167400</v>
      </c>
      <c r="NP94" s="514">
        <f t="shared" si="345"/>
        <v>162000</v>
      </c>
      <c r="NQ94" s="514">
        <f t="shared" si="345"/>
        <v>167400</v>
      </c>
      <c r="NR94" s="514">
        <f t="shared" si="345"/>
        <v>162000</v>
      </c>
      <c r="NS94" s="514">
        <f t="shared" si="345"/>
        <v>167400</v>
      </c>
      <c r="NT94" s="514">
        <f t="shared" si="345"/>
        <v>167400</v>
      </c>
      <c r="NU94" s="514">
        <f t="shared" si="345"/>
        <v>151200</v>
      </c>
      <c r="NV94" s="514">
        <f t="shared" si="345"/>
        <v>167400</v>
      </c>
      <c r="NW94" s="514">
        <f t="shared" si="345"/>
        <v>162000</v>
      </c>
      <c r="NX94" s="514">
        <f t="shared" si="345"/>
        <v>167400</v>
      </c>
      <c r="NY94" s="514">
        <f t="shared" si="345"/>
        <v>162000</v>
      </c>
      <c r="NZ94" s="514">
        <f t="shared" si="345"/>
        <v>167400</v>
      </c>
      <c r="OA94" s="514">
        <f t="shared" si="345"/>
        <v>167400</v>
      </c>
      <c r="OB94" s="514">
        <f t="shared" si="345"/>
        <v>162000</v>
      </c>
      <c r="OC94" s="514">
        <f t="shared" si="345"/>
        <v>167400</v>
      </c>
      <c r="OD94" s="514">
        <f t="shared" si="345"/>
        <v>162000</v>
      </c>
      <c r="OE94" s="514">
        <f t="shared" si="345"/>
        <v>167400</v>
      </c>
      <c r="OF94" s="514">
        <f t="shared" si="345"/>
        <v>167400</v>
      </c>
      <c r="OG94" s="514">
        <f t="shared" ref="OG94:OR94" si="346">$F$91*$F$92*$F$93*OG90*OG16</f>
        <v>151200</v>
      </c>
      <c r="OH94" s="514">
        <f t="shared" si="346"/>
        <v>167400</v>
      </c>
      <c r="OI94" s="514">
        <f t="shared" si="346"/>
        <v>162000</v>
      </c>
      <c r="OJ94" s="514">
        <f t="shared" si="346"/>
        <v>167400</v>
      </c>
      <c r="OK94" s="514">
        <f t="shared" si="346"/>
        <v>162000</v>
      </c>
      <c r="OL94" s="514">
        <f t="shared" si="346"/>
        <v>167400</v>
      </c>
      <c r="OM94" s="514">
        <f t="shared" si="346"/>
        <v>167400</v>
      </c>
      <c r="ON94" s="514">
        <f t="shared" si="346"/>
        <v>162000</v>
      </c>
      <c r="OO94" s="514">
        <f t="shared" si="346"/>
        <v>167400</v>
      </c>
      <c r="OP94" s="514">
        <f t="shared" si="346"/>
        <v>162000</v>
      </c>
      <c r="OQ94" s="514">
        <f t="shared" si="346"/>
        <v>167400</v>
      </c>
      <c r="OR94" s="529">
        <f t="shared" si="346"/>
        <v>167400</v>
      </c>
    </row>
    <row r="95" spans="2:408" ht="15" thickTop="1" x14ac:dyDescent="0.35">
      <c r="B95" s="277"/>
      <c r="OR95" s="310"/>
    </row>
    <row r="96" spans="2:408" ht="15" thickBot="1" x14ac:dyDescent="0.4">
      <c r="B96" s="512"/>
      <c r="C96" s="513" t="s">
        <v>326</v>
      </c>
      <c r="D96" s="513"/>
      <c r="E96" s="513"/>
      <c r="F96" s="513"/>
      <c r="G96" s="513" t="s">
        <v>325</v>
      </c>
      <c r="H96" s="513"/>
      <c r="I96" s="513"/>
      <c r="J96" s="515">
        <f>SUM(L96:OR96)</f>
        <v>59335200</v>
      </c>
      <c r="K96" s="513"/>
      <c r="L96" s="515">
        <f>L94</f>
        <v>0</v>
      </c>
      <c r="M96" s="515">
        <f t="shared" ref="M96:BX96" si="347">M94</f>
        <v>0</v>
      </c>
      <c r="N96" s="515">
        <f t="shared" si="347"/>
        <v>0</v>
      </c>
      <c r="O96" s="515">
        <f t="shared" si="347"/>
        <v>0</v>
      </c>
      <c r="P96" s="515">
        <f t="shared" si="347"/>
        <v>0</v>
      </c>
      <c r="Q96" s="515">
        <f t="shared" si="347"/>
        <v>0</v>
      </c>
      <c r="R96" s="515">
        <f t="shared" si="347"/>
        <v>0</v>
      </c>
      <c r="S96" s="515">
        <f t="shared" si="347"/>
        <v>0</v>
      </c>
      <c r="T96" s="515">
        <f t="shared" si="347"/>
        <v>0</v>
      </c>
      <c r="U96" s="515">
        <f t="shared" si="347"/>
        <v>0</v>
      </c>
      <c r="V96" s="515">
        <f t="shared" si="347"/>
        <v>0</v>
      </c>
      <c r="W96" s="515">
        <f t="shared" si="347"/>
        <v>0</v>
      </c>
      <c r="X96" s="515">
        <f t="shared" si="347"/>
        <v>0</v>
      </c>
      <c r="Y96" s="515">
        <f t="shared" si="347"/>
        <v>0</v>
      </c>
      <c r="Z96" s="515">
        <f t="shared" si="347"/>
        <v>0</v>
      </c>
      <c r="AA96" s="515">
        <f t="shared" si="347"/>
        <v>0</v>
      </c>
      <c r="AB96" s="515">
        <f t="shared" si="347"/>
        <v>0</v>
      </c>
      <c r="AC96" s="515">
        <f t="shared" si="347"/>
        <v>0</v>
      </c>
      <c r="AD96" s="515">
        <f t="shared" si="347"/>
        <v>0</v>
      </c>
      <c r="AE96" s="515">
        <f t="shared" si="347"/>
        <v>0</v>
      </c>
      <c r="AF96" s="515">
        <f t="shared" si="347"/>
        <v>0</v>
      </c>
      <c r="AG96" s="515">
        <f t="shared" si="347"/>
        <v>0</v>
      </c>
      <c r="AH96" s="515">
        <f t="shared" si="347"/>
        <v>0</v>
      </c>
      <c r="AI96" s="515">
        <f t="shared" si="347"/>
        <v>0</v>
      </c>
      <c r="AJ96" s="515">
        <f t="shared" si="347"/>
        <v>0</v>
      </c>
      <c r="AK96" s="515">
        <f t="shared" si="347"/>
        <v>0</v>
      </c>
      <c r="AL96" s="515">
        <f t="shared" si="347"/>
        <v>0</v>
      </c>
      <c r="AM96" s="515">
        <f t="shared" si="347"/>
        <v>0</v>
      </c>
      <c r="AN96" s="515">
        <f t="shared" si="347"/>
        <v>0</v>
      </c>
      <c r="AO96" s="515">
        <f t="shared" si="347"/>
        <v>0</v>
      </c>
      <c r="AP96" s="515">
        <f t="shared" si="347"/>
        <v>0</v>
      </c>
      <c r="AQ96" s="515">
        <f t="shared" si="347"/>
        <v>0</v>
      </c>
      <c r="AR96" s="515">
        <f t="shared" si="347"/>
        <v>0</v>
      </c>
      <c r="AS96" s="515">
        <f t="shared" si="347"/>
        <v>0</v>
      </c>
      <c r="AT96" s="515">
        <f t="shared" si="347"/>
        <v>0</v>
      </c>
      <c r="AU96" s="515">
        <f t="shared" si="347"/>
        <v>0</v>
      </c>
      <c r="AV96" s="515">
        <f t="shared" si="347"/>
        <v>167400</v>
      </c>
      <c r="AW96" s="515">
        <f t="shared" si="347"/>
        <v>151200</v>
      </c>
      <c r="AX96" s="515">
        <f t="shared" si="347"/>
        <v>167400</v>
      </c>
      <c r="AY96" s="515">
        <f t="shared" si="347"/>
        <v>162000</v>
      </c>
      <c r="AZ96" s="515">
        <f t="shared" si="347"/>
        <v>167400</v>
      </c>
      <c r="BA96" s="515">
        <f t="shared" si="347"/>
        <v>162000</v>
      </c>
      <c r="BB96" s="515">
        <f t="shared" si="347"/>
        <v>167400</v>
      </c>
      <c r="BC96" s="515">
        <f t="shared" si="347"/>
        <v>167400</v>
      </c>
      <c r="BD96" s="515">
        <f t="shared" si="347"/>
        <v>162000</v>
      </c>
      <c r="BE96" s="515">
        <f t="shared" si="347"/>
        <v>167400</v>
      </c>
      <c r="BF96" s="515">
        <f t="shared" si="347"/>
        <v>162000</v>
      </c>
      <c r="BG96" s="515">
        <f t="shared" si="347"/>
        <v>167400</v>
      </c>
      <c r="BH96" s="515">
        <f t="shared" si="347"/>
        <v>167400</v>
      </c>
      <c r="BI96" s="515">
        <f t="shared" si="347"/>
        <v>151200</v>
      </c>
      <c r="BJ96" s="515">
        <f t="shared" si="347"/>
        <v>167400</v>
      </c>
      <c r="BK96" s="515">
        <f t="shared" si="347"/>
        <v>162000</v>
      </c>
      <c r="BL96" s="515">
        <f t="shared" si="347"/>
        <v>167400</v>
      </c>
      <c r="BM96" s="515">
        <f t="shared" si="347"/>
        <v>162000</v>
      </c>
      <c r="BN96" s="515">
        <f t="shared" si="347"/>
        <v>167400</v>
      </c>
      <c r="BO96" s="515">
        <f t="shared" si="347"/>
        <v>167400</v>
      </c>
      <c r="BP96" s="515">
        <f t="shared" si="347"/>
        <v>162000</v>
      </c>
      <c r="BQ96" s="515">
        <f t="shared" si="347"/>
        <v>167400</v>
      </c>
      <c r="BR96" s="515">
        <f t="shared" si="347"/>
        <v>162000</v>
      </c>
      <c r="BS96" s="515">
        <f t="shared" si="347"/>
        <v>167400</v>
      </c>
      <c r="BT96" s="515">
        <f t="shared" si="347"/>
        <v>167400</v>
      </c>
      <c r="BU96" s="515">
        <f t="shared" si="347"/>
        <v>151200</v>
      </c>
      <c r="BV96" s="515">
        <f t="shared" si="347"/>
        <v>167400</v>
      </c>
      <c r="BW96" s="515">
        <f t="shared" si="347"/>
        <v>162000</v>
      </c>
      <c r="BX96" s="515">
        <f t="shared" si="347"/>
        <v>167400</v>
      </c>
      <c r="BY96" s="515">
        <f t="shared" ref="BY96:EJ96" si="348">BY94</f>
        <v>162000</v>
      </c>
      <c r="BZ96" s="515">
        <f t="shared" si="348"/>
        <v>167400</v>
      </c>
      <c r="CA96" s="515">
        <f t="shared" si="348"/>
        <v>167400</v>
      </c>
      <c r="CB96" s="515">
        <f t="shared" si="348"/>
        <v>162000</v>
      </c>
      <c r="CC96" s="515">
        <f t="shared" si="348"/>
        <v>167400</v>
      </c>
      <c r="CD96" s="515">
        <f t="shared" si="348"/>
        <v>162000</v>
      </c>
      <c r="CE96" s="515">
        <f t="shared" si="348"/>
        <v>167400</v>
      </c>
      <c r="CF96" s="515">
        <f t="shared" si="348"/>
        <v>167400</v>
      </c>
      <c r="CG96" s="515">
        <f t="shared" si="348"/>
        <v>156600</v>
      </c>
      <c r="CH96" s="515">
        <f t="shared" si="348"/>
        <v>167400</v>
      </c>
      <c r="CI96" s="515">
        <f t="shared" si="348"/>
        <v>162000</v>
      </c>
      <c r="CJ96" s="515">
        <f t="shared" si="348"/>
        <v>167400</v>
      </c>
      <c r="CK96" s="515">
        <f t="shared" si="348"/>
        <v>162000</v>
      </c>
      <c r="CL96" s="515">
        <f t="shared" si="348"/>
        <v>167400</v>
      </c>
      <c r="CM96" s="515">
        <f t="shared" si="348"/>
        <v>167400</v>
      </c>
      <c r="CN96" s="515">
        <f t="shared" si="348"/>
        <v>162000</v>
      </c>
      <c r="CO96" s="515">
        <f t="shared" si="348"/>
        <v>167400</v>
      </c>
      <c r="CP96" s="515">
        <f t="shared" si="348"/>
        <v>162000</v>
      </c>
      <c r="CQ96" s="515">
        <f t="shared" si="348"/>
        <v>167400</v>
      </c>
      <c r="CR96" s="515">
        <f t="shared" si="348"/>
        <v>167400</v>
      </c>
      <c r="CS96" s="515">
        <f t="shared" si="348"/>
        <v>151200</v>
      </c>
      <c r="CT96" s="515">
        <f t="shared" si="348"/>
        <v>167400</v>
      </c>
      <c r="CU96" s="515">
        <f t="shared" si="348"/>
        <v>162000</v>
      </c>
      <c r="CV96" s="515">
        <f t="shared" si="348"/>
        <v>167400</v>
      </c>
      <c r="CW96" s="515">
        <f t="shared" si="348"/>
        <v>162000</v>
      </c>
      <c r="CX96" s="515">
        <f t="shared" si="348"/>
        <v>167400</v>
      </c>
      <c r="CY96" s="515">
        <f t="shared" si="348"/>
        <v>167400</v>
      </c>
      <c r="CZ96" s="515">
        <f t="shared" si="348"/>
        <v>162000</v>
      </c>
      <c r="DA96" s="515">
        <f t="shared" si="348"/>
        <v>167400</v>
      </c>
      <c r="DB96" s="515">
        <f t="shared" si="348"/>
        <v>162000</v>
      </c>
      <c r="DC96" s="515">
        <f t="shared" si="348"/>
        <v>167400</v>
      </c>
      <c r="DD96" s="515">
        <f t="shared" si="348"/>
        <v>167400</v>
      </c>
      <c r="DE96" s="515">
        <f t="shared" si="348"/>
        <v>151200</v>
      </c>
      <c r="DF96" s="515">
        <f t="shared" si="348"/>
        <v>167400</v>
      </c>
      <c r="DG96" s="515">
        <f t="shared" si="348"/>
        <v>162000</v>
      </c>
      <c r="DH96" s="515">
        <f t="shared" si="348"/>
        <v>167400</v>
      </c>
      <c r="DI96" s="515">
        <f t="shared" si="348"/>
        <v>162000</v>
      </c>
      <c r="DJ96" s="515">
        <f t="shared" si="348"/>
        <v>167400</v>
      </c>
      <c r="DK96" s="515">
        <f t="shared" si="348"/>
        <v>167400</v>
      </c>
      <c r="DL96" s="515">
        <f t="shared" si="348"/>
        <v>162000</v>
      </c>
      <c r="DM96" s="515">
        <f t="shared" si="348"/>
        <v>167400</v>
      </c>
      <c r="DN96" s="515">
        <f t="shared" si="348"/>
        <v>162000</v>
      </c>
      <c r="DO96" s="515">
        <f t="shared" si="348"/>
        <v>167400</v>
      </c>
      <c r="DP96" s="515">
        <f t="shared" si="348"/>
        <v>167400</v>
      </c>
      <c r="DQ96" s="515">
        <f t="shared" si="348"/>
        <v>151200</v>
      </c>
      <c r="DR96" s="515">
        <f t="shared" si="348"/>
        <v>167400</v>
      </c>
      <c r="DS96" s="515">
        <f t="shared" si="348"/>
        <v>162000</v>
      </c>
      <c r="DT96" s="515">
        <f t="shared" si="348"/>
        <v>167400</v>
      </c>
      <c r="DU96" s="515">
        <f t="shared" si="348"/>
        <v>162000</v>
      </c>
      <c r="DV96" s="515">
        <f t="shared" si="348"/>
        <v>167400</v>
      </c>
      <c r="DW96" s="515">
        <f t="shared" si="348"/>
        <v>167400</v>
      </c>
      <c r="DX96" s="515">
        <f t="shared" si="348"/>
        <v>162000</v>
      </c>
      <c r="DY96" s="515">
        <f t="shared" si="348"/>
        <v>167400</v>
      </c>
      <c r="DZ96" s="515">
        <f t="shared" si="348"/>
        <v>162000</v>
      </c>
      <c r="EA96" s="515">
        <f t="shared" si="348"/>
        <v>167400</v>
      </c>
      <c r="EB96" s="515">
        <f t="shared" si="348"/>
        <v>167400</v>
      </c>
      <c r="EC96" s="515">
        <f t="shared" si="348"/>
        <v>156600</v>
      </c>
      <c r="ED96" s="515">
        <f t="shared" si="348"/>
        <v>167400</v>
      </c>
      <c r="EE96" s="515">
        <f t="shared" si="348"/>
        <v>162000</v>
      </c>
      <c r="EF96" s="515">
        <f t="shared" si="348"/>
        <v>167400</v>
      </c>
      <c r="EG96" s="515">
        <f t="shared" si="348"/>
        <v>162000</v>
      </c>
      <c r="EH96" s="515">
        <f t="shared" si="348"/>
        <v>167400</v>
      </c>
      <c r="EI96" s="515">
        <f t="shared" si="348"/>
        <v>167400</v>
      </c>
      <c r="EJ96" s="515">
        <f t="shared" si="348"/>
        <v>162000</v>
      </c>
      <c r="EK96" s="515">
        <f t="shared" ref="EK96:GV96" si="349">EK94</f>
        <v>167400</v>
      </c>
      <c r="EL96" s="515">
        <f t="shared" si="349"/>
        <v>162000</v>
      </c>
      <c r="EM96" s="515">
        <f t="shared" si="349"/>
        <v>167400</v>
      </c>
      <c r="EN96" s="515">
        <f t="shared" si="349"/>
        <v>167400</v>
      </c>
      <c r="EO96" s="515">
        <f t="shared" si="349"/>
        <v>151200</v>
      </c>
      <c r="EP96" s="515">
        <f t="shared" si="349"/>
        <v>167400</v>
      </c>
      <c r="EQ96" s="515">
        <f t="shared" si="349"/>
        <v>162000</v>
      </c>
      <c r="ER96" s="515">
        <f t="shared" si="349"/>
        <v>167400</v>
      </c>
      <c r="ES96" s="515">
        <f t="shared" si="349"/>
        <v>162000</v>
      </c>
      <c r="ET96" s="515">
        <f t="shared" si="349"/>
        <v>167400</v>
      </c>
      <c r="EU96" s="515">
        <f t="shared" si="349"/>
        <v>167400</v>
      </c>
      <c r="EV96" s="515">
        <f t="shared" si="349"/>
        <v>162000</v>
      </c>
      <c r="EW96" s="515">
        <f t="shared" si="349"/>
        <v>167400</v>
      </c>
      <c r="EX96" s="515">
        <f t="shared" si="349"/>
        <v>162000</v>
      </c>
      <c r="EY96" s="515">
        <f t="shared" si="349"/>
        <v>167400</v>
      </c>
      <c r="EZ96" s="515">
        <f t="shared" si="349"/>
        <v>167400</v>
      </c>
      <c r="FA96" s="515">
        <f t="shared" si="349"/>
        <v>151200</v>
      </c>
      <c r="FB96" s="515">
        <f t="shared" si="349"/>
        <v>167400</v>
      </c>
      <c r="FC96" s="515">
        <f t="shared" si="349"/>
        <v>162000</v>
      </c>
      <c r="FD96" s="515">
        <f t="shared" si="349"/>
        <v>167400</v>
      </c>
      <c r="FE96" s="515">
        <f t="shared" si="349"/>
        <v>162000</v>
      </c>
      <c r="FF96" s="515">
        <f t="shared" si="349"/>
        <v>167400</v>
      </c>
      <c r="FG96" s="515">
        <f t="shared" si="349"/>
        <v>167400</v>
      </c>
      <c r="FH96" s="515">
        <f t="shared" si="349"/>
        <v>162000</v>
      </c>
      <c r="FI96" s="515">
        <f t="shared" si="349"/>
        <v>167400</v>
      </c>
      <c r="FJ96" s="515">
        <f t="shared" si="349"/>
        <v>162000</v>
      </c>
      <c r="FK96" s="515">
        <f t="shared" si="349"/>
        <v>167400</v>
      </c>
      <c r="FL96" s="515">
        <f t="shared" si="349"/>
        <v>167400</v>
      </c>
      <c r="FM96" s="515">
        <f t="shared" si="349"/>
        <v>151200</v>
      </c>
      <c r="FN96" s="515">
        <f t="shared" si="349"/>
        <v>167400</v>
      </c>
      <c r="FO96" s="515">
        <f t="shared" si="349"/>
        <v>162000</v>
      </c>
      <c r="FP96" s="515">
        <f t="shared" si="349"/>
        <v>167400</v>
      </c>
      <c r="FQ96" s="515">
        <f t="shared" si="349"/>
        <v>162000</v>
      </c>
      <c r="FR96" s="515">
        <f t="shared" si="349"/>
        <v>167400</v>
      </c>
      <c r="FS96" s="515">
        <f t="shared" si="349"/>
        <v>167400</v>
      </c>
      <c r="FT96" s="515">
        <f t="shared" si="349"/>
        <v>162000</v>
      </c>
      <c r="FU96" s="515">
        <f t="shared" si="349"/>
        <v>167400</v>
      </c>
      <c r="FV96" s="515">
        <f t="shared" si="349"/>
        <v>162000</v>
      </c>
      <c r="FW96" s="515">
        <f t="shared" si="349"/>
        <v>167400</v>
      </c>
      <c r="FX96" s="515">
        <f t="shared" si="349"/>
        <v>167400</v>
      </c>
      <c r="FY96" s="515">
        <f t="shared" si="349"/>
        <v>156600</v>
      </c>
      <c r="FZ96" s="515">
        <f t="shared" si="349"/>
        <v>167400</v>
      </c>
      <c r="GA96" s="515">
        <f t="shared" si="349"/>
        <v>162000</v>
      </c>
      <c r="GB96" s="515">
        <f t="shared" si="349"/>
        <v>167400</v>
      </c>
      <c r="GC96" s="515">
        <f t="shared" si="349"/>
        <v>162000</v>
      </c>
      <c r="GD96" s="515">
        <f t="shared" si="349"/>
        <v>167400</v>
      </c>
      <c r="GE96" s="515">
        <f t="shared" si="349"/>
        <v>167400</v>
      </c>
      <c r="GF96" s="515">
        <f t="shared" si="349"/>
        <v>162000</v>
      </c>
      <c r="GG96" s="515">
        <f t="shared" si="349"/>
        <v>167400</v>
      </c>
      <c r="GH96" s="515">
        <f t="shared" si="349"/>
        <v>162000</v>
      </c>
      <c r="GI96" s="515">
        <f t="shared" si="349"/>
        <v>167400</v>
      </c>
      <c r="GJ96" s="515">
        <f t="shared" si="349"/>
        <v>167400</v>
      </c>
      <c r="GK96" s="515">
        <f t="shared" si="349"/>
        <v>151200</v>
      </c>
      <c r="GL96" s="515">
        <f t="shared" si="349"/>
        <v>167400</v>
      </c>
      <c r="GM96" s="515">
        <f t="shared" si="349"/>
        <v>162000</v>
      </c>
      <c r="GN96" s="515">
        <f t="shared" si="349"/>
        <v>167400</v>
      </c>
      <c r="GO96" s="515">
        <f t="shared" si="349"/>
        <v>162000</v>
      </c>
      <c r="GP96" s="515">
        <f t="shared" si="349"/>
        <v>167400</v>
      </c>
      <c r="GQ96" s="515">
        <f t="shared" si="349"/>
        <v>167400</v>
      </c>
      <c r="GR96" s="515">
        <f t="shared" si="349"/>
        <v>162000</v>
      </c>
      <c r="GS96" s="515">
        <f t="shared" si="349"/>
        <v>167400</v>
      </c>
      <c r="GT96" s="515">
        <f t="shared" si="349"/>
        <v>162000</v>
      </c>
      <c r="GU96" s="515">
        <f t="shared" si="349"/>
        <v>167400</v>
      </c>
      <c r="GV96" s="515">
        <f t="shared" si="349"/>
        <v>167400</v>
      </c>
      <c r="GW96" s="515">
        <f t="shared" ref="GW96:JH96" si="350">GW94</f>
        <v>151200</v>
      </c>
      <c r="GX96" s="515">
        <f t="shared" si="350"/>
        <v>167400</v>
      </c>
      <c r="GY96" s="515">
        <f t="shared" si="350"/>
        <v>162000</v>
      </c>
      <c r="GZ96" s="515">
        <f t="shared" si="350"/>
        <v>167400</v>
      </c>
      <c r="HA96" s="515">
        <f t="shared" si="350"/>
        <v>162000</v>
      </c>
      <c r="HB96" s="515">
        <f t="shared" si="350"/>
        <v>167400</v>
      </c>
      <c r="HC96" s="515">
        <f t="shared" si="350"/>
        <v>167400</v>
      </c>
      <c r="HD96" s="515">
        <f t="shared" si="350"/>
        <v>162000</v>
      </c>
      <c r="HE96" s="515">
        <f t="shared" si="350"/>
        <v>167400</v>
      </c>
      <c r="HF96" s="515">
        <f t="shared" si="350"/>
        <v>162000</v>
      </c>
      <c r="HG96" s="515">
        <f t="shared" si="350"/>
        <v>167400</v>
      </c>
      <c r="HH96" s="515">
        <f t="shared" si="350"/>
        <v>167400</v>
      </c>
      <c r="HI96" s="515">
        <f t="shared" si="350"/>
        <v>151200</v>
      </c>
      <c r="HJ96" s="515">
        <f t="shared" si="350"/>
        <v>167400</v>
      </c>
      <c r="HK96" s="515">
        <f t="shared" si="350"/>
        <v>162000</v>
      </c>
      <c r="HL96" s="515">
        <f t="shared" si="350"/>
        <v>167400</v>
      </c>
      <c r="HM96" s="515">
        <f t="shared" si="350"/>
        <v>162000</v>
      </c>
      <c r="HN96" s="515">
        <f t="shared" si="350"/>
        <v>167400</v>
      </c>
      <c r="HO96" s="515">
        <f t="shared" si="350"/>
        <v>167400</v>
      </c>
      <c r="HP96" s="515">
        <f t="shared" si="350"/>
        <v>162000</v>
      </c>
      <c r="HQ96" s="515">
        <f t="shared" si="350"/>
        <v>167400</v>
      </c>
      <c r="HR96" s="515">
        <f t="shared" si="350"/>
        <v>162000</v>
      </c>
      <c r="HS96" s="515">
        <f t="shared" si="350"/>
        <v>167400</v>
      </c>
      <c r="HT96" s="515">
        <f t="shared" si="350"/>
        <v>167400</v>
      </c>
      <c r="HU96" s="515">
        <f t="shared" si="350"/>
        <v>156600</v>
      </c>
      <c r="HV96" s="515">
        <f t="shared" si="350"/>
        <v>167400</v>
      </c>
      <c r="HW96" s="515">
        <f t="shared" si="350"/>
        <v>162000</v>
      </c>
      <c r="HX96" s="515">
        <f t="shared" si="350"/>
        <v>167400</v>
      </c>
      <c r="HY96" s="515">
        <f t="shared" si="350"/>
        <v>162000</v>
      </c>
      <c r="HZ96" s="515">
        <f t="shared" si="350"/>
        <v>167400</v>
      </c>
      <c r="IA96" s="515">
        <f t="shared" si="350"/>
        <v>167400</v>
      </c>
      <c r="IB96" s="515">
        <f t="shared" si="350"/>
        <v>162000</v>
      </c>
      <c r="IC96" s="515">
        <f t="shared" si="350"/>
        <v>167400</v>
      </c>
      <c r="ID96" s="515">
        <f t="shared" si="350"/>
        <v>162000</v>
      </c>
      <c r="IE96" s="515">
        <f t="shared" si="350"/>
        <v>167400</v>
      </c>
      <c r="IF96" s="515">
        <f t="shared" si="350"/>
        <v>167400</v>
      </c>
      <c r="IG96" s="515">
        <f t="shared" si="350"/>
        <v>151200</v>
      </c>
      <c r="IH96" s="515">
        <f t="shared" si="350"/>
        <v>167400</v>
      </c>
      <c r="II96" s="515">
        <f t="shared" si="350"/>
        <v>162000</v>
      </c>
      <c r="IJ96" s="515">
        <f t="shared" si="350"/>
        <v>167400</v>
      </c>
      <c r="IK96" s="515">
        <f t="shared" si="350"/>
        <v>162000</v>
      </c>
      <c r="IL96" s="515">
        <f t="shared" si="350"/>
        <v>167400</v>
      </c>
      <c r="IM96" s="515">
        <f t="shared" si="350"/>
        <v>167400</v>
      </c>
      <c r="IN96" s="515">
        <f t="shared" si="350"/>
        <v>162000</v>
      </c>
      <c r="IO96" s="515">
        <f t="shared" si="350"/>
        <v>167400</v>
      </c>
      <c r="IP96" s="515">
        <f t="shared" si="350"/>
        <v>162000</v>
      </c>
      <c r="IQ96" s="515">
        <f t="shared" si="350"/>
        <v>167400</v>
      </c>
      <c r="IR96" s="515">
        <f t="shared" si="350"/>
        <v>167400</v>
      </c>
      <c r="IS96" s="515">
        <f t="shared" si="350"/>
        <v>151200</v>
      </c>
      <c r="IT96" s="515">
        <f t="shared" si="350"/>
        <v>167400</v>
      </c>
      <c r="IU96" s="515">
        <f t="shared" si="350"/>
        <v>162000</v>
      </c>
      <c r="IV96" s="515">
        <f t="shared" si="350"/>
        <v>167400</v>
      </c>
      <c r="IW96" s="515">
        <f t="shared" si="350"/>
        <v>162000</v>
      </c>
      <c r="IX96" s="515">
        <f t="shared" si="350"/>
        <v>167400</v>
      </c>
      <c r="IY96" s="515">
        <f t="shared" si="350"/>
        <v>167400</v>
      </c>
      <c r="IZ96" s="515">
        <f t="shared" si="350"/>
        <v>162000</v>
      </c>
      <c r="JA96" s="515">
        <f t="shared" si="350"/>
        <v>167400</v>
      </c>
      <c r="JB96" s="515">
        <f t="shared" si="350"/>
        <v>162000</v>
      </c>
      <c r="JC96" s="515">
        <f t="shared" si="350"/>
        <v>167400</v>
      </c>
      <c r="JD96" s="515">
        <f t="shared" si="350"/>
        <v>167400</v>
      </c>
      <c r="JE96" s="515">
        <f t="shared" si="350"/>
        <v>151200</v>
      </c>
      <c r="JF96" s="515">
        <f t="shared" si="350"/>
        <v>167400</v>
      </c>
      <c r="JG96" s="515">
        <f t="shared" si="350"/>
        <v>162000</v>
      </c>
      <c r="JH96" s="515">
        <f t="shared" si="350"/>
        <v>167400</v>
      </c>
      <c r="JI96" s="515">
        <f t="shared" ref="JI96:LT96" si="351">JI94</f>
        <v>162000</v>
      </c>
      <c r="JJ96" s="515">
        <f t="shared" si="351"/>
        <v>167400</v>
      </c>
      <c r="JK96" s="515">
        <f t="shared" si="351"/>
        <v>167400</v>
      </c>
      <c r="JL96" s="515">
        <f t="shared" si="351"/>
        <v>162000</v>
      </c>
      <c r="JM96" s="515">
        <f t="shared" si="351"/>
        <v>167400</v>
      </c>
      <c r="JN96" s="515">
        <f t="shared" si="351"/>
        <v>162000</v>
      </c>
      <c r="JO96" s="515">
        <f t="shared" si="351"/>
        <v>167400</v>
      </c>
      <c r="JP96" s="515">
        <f t="shared" si="351"/>
        <v>167400</v>
      </c>
      <c r="JQ96" s="515">
        <f t="shared" si="351"/>
        <v>156600</v>
      </c>
      <c r="JR96" s="515">
        <f t="shared" si="351"/>
        <v>167400</v>
      </c>
      <c r="JS96" s="515">
        <f t="shared" si="351"/>
        <v>162000</v>
      </c>
      <c r="JT96" s="515">
        <f t="shared" si="351"/>
        <v>167400</v>
      </c>
      <c r="JU96" s="515">
        <f t="shared" si="351"/>
        <v>162000</v>
      </c>
      <c r="JV96" s="515">
        <f t="shared" si="351"/>
        <v>167400</v>
      </c>
      <c r="JW96" s="515">
        <f t="shared" si="351"/>
        <v>167400</v>
      </c>
      <c r="JX96" s="515">
        <f t="shared" si="351"/>
        <v>162000</v>
      </c>
      <c r="JY96" s="515">
        <f t="shared" si="351"/>
        <v>167400</v>
      </c>
      <c r="JZ96" s="515">
        <f t="shared" si="351"/>
        <v>162000</v>
      </c>
      <c r="KA96" s="515">
        <f t="shared" si="351"/>
        <v>167400</v>
      </c>
      <c r="KB96" s="515">
        <f t="shared" si="351"/>
        <v>167400</v>
      </c>
      <c r="KC96" s="515">
        <f t="shared" si="351"/>
        <v>151200</v>
      </c>
      <c r="KD96" s="515">
        <f t="shared" si="351"/>
        <v>167400</v>
      </c>
      <c r="KE96" s="515">
        <f t="shared" si="351"/>
        <v>162000</v>
      </c>
      <c r="KF96" s="515">
        <f t="shared" si="351"/>
        <v>167400</v>
      </c>
      <c r="KG96" s="515">
        <f t="shared" si="351"/>
        <v>162000</v>
      </c>
      <c r="KH96" s="515">
        <f t="shared" si="351"/>
        <v>167400</v>
      </c>
      <c r="KI96" s="515">
        <f t="shared" si="351"/>
        <v>167400</v>
      </c>
      <c r="KJ96" s="515">
        <f t="shared" si="351"/>
        <v>162000</v>
      </c>
      <c r="KK96" s="515">
        <f t="shared" si="351"/>
        <v>167400</v>
      </c>
      <c r="KL96" s="515">
        <f t="shared" si="351"/>
        <v>162000</v>
      </c>
      <c r="KM96" s="515">
        <f t="shared" si="351"/>
        <v>167400</v>
      </c>
      <c r="KN96" s="515">
        <f t="shared" si="351"/>
        <v>167400</v>
      </c>
      <c r="KO96" s="515">
        <f t="shared" si="351"/>
        <v>151200</v>
      </c>
      <c r="KP96" s="515">
        <f t="shared" si="351"/>
        <v>167400</v>
      </c>
      <c r="KQ96" s="515">
        <f t="shared" si="351"/>
        <v>162000</v>
      </c>
      <c r="KR96" s="515">
        <f t="shared" si="351"/>
        <v>167400</v>
      </c>
      <c r="KS96" s="515">
        <f t="shared" si="351"/>
        <v>162000</v>
      </c>
      <c r="KT96" s="515">
        <f t="shared" si="351"/>
        <v>167400</v>
      </c>
      <c r="KU96" s="515">
        <f t="shared" si="351"/>
        <v>167400</v>
      </c>
      <c r="KV96" s="515">
        <f t="shared" si="351"/>
        <v>162000</v>
      </c>
      <c r="KW96" s="515">
        <f t="shared" si="351"/>
        <v>167400</v>
      </c>
      <c r="KX96" s="515">
        <f t="shared" si="351"/>
        <v>162000</v>
      </c>
      <c r="KY96" s="515">
        <f t="shared" si="351"/>
        <v>167400</v>
      </c>
      <c r="KZ96" s="515">
        <f t="shared" si="351"/>
        <v>167400</v>
      </c>
      <c r="LA96" s="515">
        <f t="shared" si="351"/>
        <v>151200</v>
      </c>
      <c r="LB96" s="515">
        <f t="shared" si="351"/>
        <v>167400</v>
      </c>
      <c r="LC96" s="515">
        <f t="shared" si="351"/>
        <v>162000</v>
      </c>
      <c r="LD96" s="515">
        <f t="shared" si="351"/>
        <v>167400</v>
      </c>
      <c r="LE96" s="515">
        <f t="shared" si="351"/>
        <v>162000</v>
      </c>
      <c r="LF96" s="515">
        <f t="shared" si="351"/>
        <v>167400</v>
      </c>
      <c r="LG96" s="515">
        <f t="shared" si="351"/>
        <v>167400</v>
      </c>
      <c r="LH96" s="515">
        <f t="shared" si="351"/>
        <v>162000</v>
      </c>
      <c r="LI96" s="515">
        <f t="shared" si="351"/>
        <v>167400</v>
      </c>
      <c r="LJ96" s="515">
        <f t="shared" si="351"/>
        <v>162000</v>
      </c>
      <c r="LK96" s="515">
        <f t="shared" si="351"/>
        <v>167400</v>
      </c>
      <c r="LL96" s="515">
        <f t="shared" si="351"/>
        <v>167400</v>
      </c>
      <c r="LM96" s="515">
        <f t="shared" si="351"/>
        <v>156600</v>
      </c>
      <c r="LN96" s="515">
        <f t="shared" si="351"/>
        <v>167400</v>
      </c>
      <c r="LO96" s="515">
        <f t="shared" si="351"/>
        <v>162000</v>
      </c>
      <c r="LP96" s="515">
        <f t="shared" si="351"/>
        <v>167400</v>
      </c>
      <c r="LQ96" s="515">
        <f t="shared" si="351"/>
        <v>162000</v>
      </c>
      <c r="LR96" s="515">
        <f t="shared" si="351"/>
        <v>167400</v>
      </c>
      <c r="LS96" s="515">
        <f t="shared" si="351"/>
        <v>167400</v>
      </c>
      <c r="LT96" s="515">
        <f t="shared" si="351"/>
        <v>162000</v>
      </c>
      <c r="LU96" s="515">
        <f t="shared" ref="LU96:OC96" si="352">LU94</f>
        <v>167400</v>
      </c>
      <c r="LV96" s="515">
        <f t="shared" si="352"/>
        <v>162000</v>
      </c>
      <c r="LW96" s="515">
        <f t="shared" si="352"/>
        <v>167400</v>
      </c>
      <c r="LX96" s="515">
        <f t="shared" si="352"/>
        <v>167400</v>
      </c>
      <c r="LY96" s="515">
        <f t="shared" si="352"/>
        <v>151200</v>
      </c>
      <c r="LZ96" s="515">
        <f t="shared" si="352"/>
        <v>167400</v>
      </c>
      <c r="MA96" s="515">
        <f t="shared" si="352"/>
        <v>162000</v>
      </c>
      <c r="MB96" s="515">
        <f t="shared" si="352"/>
        <v>167400</v>
      </c>
      <c r="MC96" s="515">
        <f t="shared" si="352"/>
        <v>162000</v>
      </c>
      <c r="MD96" s="515">
        <f t="shared" si="352"/>
        <v>167400</v>
      </c>
      <c r="ME96" s="515">
        <f t="shared" si="352"/>
        <v>167400</v>
      </c>
      <c r="MF96" s="515">
        <f t="shared" si="352"/>
        <v>162000</v>
      </c>
      <c r="MG96" s="515">
        <f t="shared" si="352"/>
        <v>167400</v>
      </c>
      <c r="MH96" s="515">
        <f t="shared" si="352"/>
        <v>162000</v>
      </c>
      <c r="MI96" s="515">
        <f t="shared" si="352"/>
        <v>167400</v>
      </c>
      <c r="MJ96" s="515">
        <f t="shared" si="352"/>
        <v>167400</v>
      </c>
      <c r="MK96" s="515">
        <f t="shared" si="352"/>
        <v>151200</v>
      </c>
      <c r="ML96" s="515">
        <f t="shared" si="352"/>
        <v>167400</v>
      </c>
      <c r="MM96" s="515">
        <f t="shared" si="352"/>
        <v>162000</v>
      </c>
      <c r="MN96" s="515">
        <f t="shared" si="352"/>
        <v>167400</v>
      </c>
      <c r="MO96" s="515">
        <f t="shared" si="352"/>
        <v>162000</v>
      </c>
      <c r="MP96" s="515">
        <f t="shared" si="352"/>
        <v>167400</v>
      </c>
      <c r="MQ96" s="515">
        <f t="shared" si="352"/>
        <v>167400</v>
      </c>
      <c r="MR96" s="515">
        <f t="shared" si="352"/>
        <v>162000</v>
      </c>
      <c r="MS96" s="515">
        <f t="shared" si="352"/>
        <v>167400</v>
      </c>
      <c r="MT96" s="515">
        <f t="shared" si="352"/>
        <v>162000</v>
      </c>
      <c r="MU96" s="515">
        <f t="shared" si="352"/>
        <v>167400</v>
      </c>
      <c r="MV96" s="515">
        <f t="shared" si="352"/>
        <v>167400</v>
      </c>
      <c r="MW96" s="515">
        <f t="shared" si="352"/>
        <v>151200</v>
      </c>
      <c r="MX96" s="515">
        <f t="shared" si="352"/>
        <v>167400</v>
      </c>
      <c r="MY96" s="515">
        <f t="shared" si="352"/>
        <v>162000</v>
      </c>
      <c r="MZ96" s="515">
        <f t="shared" si="352"/>
        <v>167400</v>
      </c>
      <c r="NA96" s="515">
        <f t="shared" si="352"/>
        <v>162000</v>
      </c>
      <c r="NB96" s="515">
        <f t="shared" si="352"/>
        <v>167400</v>
      </c>
      <c r="NC96" s="515">
        <f t="shared" si="352"/>
        <v>167400</v>
      </c>
      <c r="ND96" s="515">
        <f t="shared" si="352"/>
        <v>162000</v>
      </c>
      <c r="NE96" s="515">
        <f t="shared" si="352"/>
        <v>167400</v>
      </c>
      <c r="NF96" s="515">
        <f t="shared" si="352"/>
        <v>162000</v>
      </c>
      <c r="NG96" s="515">
        <f t="shared" si="352"/>
        <v>167400</v>
      </c>
      <c r="NH96" s="515">
        <f t="shared" si="352"/>
        <v>167400</v>
      </c>
      <c r="NI96" s="515">
        <f t="shared" si="352"/>
        <v>156600</v>
      </c>
      <c r="NJ96" s="515">
        <f t="shared" si="352"/>
        <v>167400</v>
      </c>
      <c r="NK96" s="515">
        <f t="shared" si="352"/>
        <v>162000</v>
      </c>
      <c r="NL96" s="515">
        <f t="shared" si="352"/>
        <v>167400</v>
      </c>
      <c r="NM96" s="515">
        <f t="shared" si="352"/>
        <v>162000</v>
      </c>
      <c r="NN96" s="515">
        <f t="shared" si="352"/>
        <v>167400</v>
      </c>
      <c r="NO96" s="515">
        <f t="shared" si="352"/>
        <v>167400</v>
      </c>
      <c r="NP96" s="515">
        <f t="shared" si="352"/>
        <v>162000</v>
      </c>
      <c r="NQ96" s="515">
        <f t="shared" si="352"/>
        <v>167400</v>
      </c>
      <c r="NR96" s="515">
        <f t="shared" si="352"/>
        <v>162000</v>
      </c>
      <c r="NS96" s="515">
        <f t="shared" si="352"/>
        <v>167400</v>
      </c>
      <c r="NT96" s="515">
        <f t="shared" si="352"/>
        <v>167400</v>
      </c>
      <c r="NU96" s="515">
        <f t="shared" si="352"/>
        <v>151200</v>
      </c>
      <c r="NV96" s="515">
        <f t="shared" si="352"/>
        <v>167400</v>
      </c>
      <c r="NW96" s="515">
        <f t="shared" si="352"/>
        <v>162000</v>
      </c>
      <c r="NX96" s="515">
        <f t="shared" si="352"/>
        <v>167400</v>
      </c>
      <c r="NY96" s="515">
        <f t="shared" si="352"/>
        <v>162000</v>
      </c>
      <c r="NZ96" s="515">
        <f t="shared" si="352"/>
        <v>167400</v>
      </c>
      <c r="OA96" s="515">
        <f t="shared" si="352"/>
        <v>167400</v>
      </c>
      <c r="OB96" s="515">
        <f t="shared" si="352"/>
        <v>162000</v>
      </c>
      <c r="OC96" s="515">
        <f t="shared" si="352"/>
        <v>167400</v>
      </c>
      <c r="OD96" s="515">
        <f t="shared" ref="OD96:OQ96" si="353">OD94</f>
        <v>162000</v>
      </c>
      <c r="OE96" s="515">
        <f t="shared" si="353"/>
        <v>167400</v>
      </c>
      <c r="OF96" s="515">
        <f t="shared" si="353"/>
        <v>167400</v>
      </c>
      <c r="OG96" s="515">
        <f t="shared" si="353"/>
        <v>151200</v>
      </c>
      <c r="OH96" s="515">
        <f t="shared" si="353"/>
        <v>167400</v>
      </c>
      <c r="OI96" s="515">
        <f t="shared" si="353"/>
        <v>162000</v>
      </c>
      <c r="OJ96" s="515">
        <f t="shared" si="353"/>
        <v>167400</v>
      </c>
      <c r="OK96" s="515">
        <f t="shared" si="353"/>
        <v>162000</v>
      </c>
      <c r="OL96" s="515">
        <f t="shared" si="353"/>
        <v>167400</v>
      </c>
      <c r="OM96" s="515">
        <f t="shared" si="353"/>
        <v>167400</v>
      </c>
      <c r="ON96" s="515">
        <f t="shared" si="353"/>
        <v>162000</v>
      </c>
      <c r="OO96" s="515">
        <f t="shared" si="353"/>
        <v>167400</v>
      </c>
      <c r="OP96" s="515">
        <f t="shared" si="353"/>
        <v>162000</v>
      </c>
      <c r="OQ96" s="515">
        <f t="shared" si="353"/>
        <v>167400</v>
      </c>
      <c r="OR96" s="530">
        <f>OR94</f>
        <v>167400</v>
      </c>
    </row>
    <row r="97" spans="2:408" ht="15" thickTop="1" x14ac:dyDescent="0.35">
      <c r="B97" s="277"/>
      <c r="OR97" s="310"/>
    </row>
    <row r="98" spans="2:408" x14ac:dyDescent="0.35">
      <c r="B98" s="277"/>
      <c r="OR98" s="310"/>
    </row>
    <row r="99" spans="2:408" x14ac:dyDescent="0.35">
      <c r="B99" s="304"/>
      <c r="C99" s="213" t="s">
        <v>90</v>
      </c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  <c r="AV99" s="213"/>
      <c r="AW99" s="213"/>
      <c r="AX99" s="213"/>
      <c r="AY99" s="213"/>
      <c r="AZ99" s="213"/>
      <c r="BA99" s="213"/>
      <c r="BB99" s="213"/>
      <c r="BC99" s="213"/>
      <c r="BD99" s="213"/>
      <c r="BE99" s="213"/>
      <c r="BF99" s="213"/>
      <c r="BG99" s="213"/>
      <c r="BH99" s="213"/>
      <c r="BI99" s="213"/>
      <c r="BJ99" s="213"/>
      <c r="BK99" s="213"/>
      <c r="BL99" s="213"/>
      <c r="BM99" s="213"/>
      <c r="BN99" s="213"/>
      <c r="BO99" s="213"/>
      <c r="BP99" s="213"/>
      <c r="BQ99" s="213"/>
      <c r="BR99" s="213"/>
      <c r="BS99" s="213"/>
      <c r="BT99" s="213"/>
      <c r="BU99" s="213"/>
      <c r="BV99" s="213"/>
      <c r="BW99" s="213"/>
      <c r="BX99" s="213"/>
      <c r="BY99" s="213"/>
      <c r="BZ99" s="213"/>
      <c r="CA99" s="213"/>
      <c r="CB99" s="213"/>
      <c r="CC99" s="213"/>
      <c r="CD99" s="213"/>
      <c r="CE99" s="213"/>
      <c r="CF99" s="213"/>
      <c r="CG99" s="213"/>
      <c r="CH99" s="213"/>
      <c r="CI99" s="213"/>
      <c r="CJ99" s="213"/>
      <c r="CK99" s="213"/>
      <c r="CL99" s="213"/>
      <c r="CM99" s="213"/>
      <c r="CN99" s="213"/>
      <c r="CO99" s="213"/>
      <c r="CP99" s="213"/>
      <c r="CQ99" s="213"/>
      <c r="CR99" s="213"/>
      <c r="CS99" s="213"/>
      <c r="CT99" s="213"/>
      <c r="CU99" s="213"/>
      <c r="CV99" s="213"/>
      <c r="CW99" s="213"/>
      <c r="CX99" s="213"/>
      <c r="CY99" s="213"/>
      <c r="CZ99" s="213"/>
      <c r="DA99" s="213"/>
      <c r="DB99" s="213"/>
      <c r="DC99" s="213"/>
      <c r="DD99" s="213"/>
      <c r="DE99" s="213"/>
      <c r="DF99" s="213"/>
      <c r="DG99" s="213"/>
      <c r="DH99" s="213"/>
      <c r="DI99" s="213"/>
      <c r="DJ99" s="213"/>
      <c r="DK99" s="213"/>
      <c r="DL99" s="213"/>
      <c r="DM99" s="213"/>
      <c r="DN99" s="213"/>
      <c r="DO99" s="213"/>
      <c r="DP99" s="213"/>
      <c r="DQ99" s="213"/>
      <c r="DR99" s="213"/>
      <c r="DS99" s="213"/>
      <c r="DT99" s="213"/>
      <c r="DU99" s="213"/>
      <c r="DV99" s="213"/>
      <c r="DW99" s="213"/>
      <c r="DX99" s="213"/>
      <c r="DY99" s="213"/>
      <c r="DZ99" s="213"/>
      <c r="EA99" s="213"/>
      <c r="EB99" s="213"/>
      <c r="EC99" s="213"/>
      <c r="ED99" s="213"/>
      <c r="EE99" s="213"/>
      <c r="EF99" s="213"/>
      <c r="EG99" s="213"/>
      <c r="EH99" s="213"/>
      <c r="EI99" s="213"/>
      <c r="EJ99" s="213"/>
      <c r="EK99" s="213"/>
      <c r="EL99" s="213"/>
      <c r="EM99" s="213"/>
      <c r="EN99" s="213"/>
      <c r="EO99" s="213"/>
      <c r="EP99" s="213"/>
      <c r="EQ99" s="213"/>
      <c r="ER99" s="213"/>
      <c r="ES99" s="213"/>
      <c r="ET99" s="213"/>
      <c r="EU99" s="213"/>
      <c r="EV99" s="213"/>
      <c r="EW99" s="213"/>
      <c r="EX99" s="213"/>
      <c r="EY99" s="213"/>
      <c r="EZ99" s="213"/>
      <c r="FA99" s="213"/>
      <c r="FB99" s="213"/>
      <c r="FC99" s="213"/>
      <c r="FD99" s="213"/>
      <c r="FE99" s="213"/>
      <c r="FF99" s="213"/>
      <c r="FG99" s="213"/>
      <c r="FH99" s="213"/>
      <c r="FI99" s="213"/>
      <c r="FJ99" s="213"/>
      <c r="FK99" s="213"/>
      <c r="FL99" s="213"/>
      <c r="FM99" s="213"/>
      <c r="FN99" s="213"/>
      <c r="FO99" s="213"/>
      <c r="FP99" s="213"/>
      <c r="FQ99" s="213"/>
      <c r="FR99" s="213"/>
      <c r="FS99" s="213"/>
      <c r="FT99" s="213"/>
      <c r="FU99" s="213"/>
      <c r="FV99" s="213"/>
      <c r="FW99" s="213"/>
      <c r="FX99" s="213"/>
      <c r="FY99" s="213"/>
      <c r="FZ99" s="213"/>
      <c r="GA99" s="213"/>
      <c r="GB99" s="213"/>
      <c r="GC99" s="213"/>
      <c r="GD99" s="213"/>
      <c r="GE99" s="213"/>
      <c r="GF99" s="213"/>
      <c r="GG99" s="213"/>
      <c r="GH99" s="213"/>
      <c r="GI99" s="213"/>
      <c r="GJ99" s="213"/>
      <c r="GK99" s="213"/>
      <c r="GL99" s="213"/>
      <c r="GM99" s="213"/>
      <c r="GN99" s="213"/>
      <c r="GO99" s="213"/>
      <c r="GP99" s="213"/>
      <c r="GQ99" s="213"/>
      <c r="GR99" s="213"/>
      <c r="GS99" s="213"/>
      <c r="GT99" s="213"/>
      <c r="GU99" s="213"/>
      <c r="GV99" s="213"/>
      <c r="GW99" s="213"/>
      <c r="GX99" s="213"/>
      <c r="GY99" s="213"/>
      <c r="GZ99" s="213"/>
      <c r="HA99" s="213"/>
      <c r="HB99" s="213"/>
      <c r="HC99" s="213"/>
      <c r="HD99" s="213"/>
      <c r="HE99" s="213"/>
      <c r="HF99" s="213"/>
      <c r="HG99" s="213"/>
      <c r="HH99" s="213"/>
      <c r="HI99" s="213"/>
      <c r="HJ99" s="213"/>
      <c r="HK99" s="213"/>
      <c r="HL99" s="213"/>
      <c r="HM99" s="213"/>
      <c r="HN99" s="213"/>
      <c r="HO99" s="213"/>
      <c r="HP99" s="213"/>
      <c r="HQ99" s="213"/>
      <c r="HR99" s="213"/>
      <c r="HS99" s="213"/>
      <c r="HT99" s="213"/>
      <c r="HU99" s="213"/>
      <c r="HV99" s="213"/>
      <c r="HW99" s="213"/>
      <c r="HX99" s="213"/>
      <c r="HY99" s="213"/>
      <c r="HZ99" s="213"/>
      <c r="IA99" s="213"/>
      <c r="IB99" s="213"/>
      <c r="IC99" s="213"/>
      <c r="ID99" s="213"/>
      <c r="IE99" s="213"/>
      <c r="IF99" s="213"/>
      <c r="IG99" s="213"/>
      <c r="IH99" s="213"/>
      <c r="II99" s="213"/>
      <c r="IJ99" s="213"/>
      <c r="IK99" s="213"/>
      <c r="IL99" s="213"/>
      <c r="IM99" s="213"/>
      <c r="IN99" s="213"/>
      <c r="IO99" s="213"/>
      <c r="IP99" s="213"/>
      <c r="IQ99" s="213"/>
      <c r="IR99" s="213"/>
      <c r="IS99" s="213"/>
      <c r="IT99" s="213"/>
      <c r="IU99" s="213"/>
      <c r="IV99" s="213"/>
      <c r="IW99" s="213"/>
      <c r="IX99" s="213"/>
      <c r="IY99" s="213"/>
      <c r="IZ99" s="213"/>
      <c r="JA99" s="213"/>
      <c r="JB99" s="213"/>
      <c r="JC99" s="213"/>
      <c r="JD99" s="213"/>
      <c r="JE99" s="213"/>
      <c r="JF99" s="213"/>
      <c r="JG99" s="213"/>
      <c r="JH99" s="213"/>
      <c r="JI99" s="213"/>
      <c r="JJ99" s="213"/>
      <c r="JK99" s="213"/>
      <c r="JL99" s="213"/>
      <c r="JM99" s="213"/>
      <c r="JN99" s="213"/>
      <c r="JO99" s="213"/>
      <c r="JP99" s="213"/>
      <c r="JQ99" s="213"/>
      <c r="JR99" s="213"/>
      <c r="JS99" s="213"/>
      <c r="JT99" s="213"/>
      <c r="JU99" s="213"/>
      <c r="JV99" s="213"/>
      <c r="JW99" s="213"/>
      <c r="JX99" s="213"/>
      <c r="JY99" s="213"/>
      <c r="JZ99" s="213"/>
      <c r="KA99" s="213"/>
      <c r="KB99" s="213"/>
      <c r="KC99" s="213"/>
      <c r="KD99" s="213"/>
      <c r="KE99" s="213"/>
      <c r="KF99" s="213"/>
      <c r="KG99" s="213"/>
      <c r="KH99" s="213"/>
      <c r="KI99" s="213"/>
      <c r="KJ99" s="213"/>
      <c r="KK99" s="213"/>
      <c r="KL99" s="213"/>
      <c r="KM99" s="213"/>
      <c r="KN99" s="213"/>
      <c r="KO99" s="213"/>
      <c r="KP99" s="213"/>
      <c r="KQ99" s="213"/>
      <c r="KR99" s="213"/>
      <c r="KS99" s="213"/>
      <c r="KT99" s="213"/>
      <c r="KU99" s="213"/>
      <c r="KV99" s="213"/>
      <c r="KW99" s="213"/>
      <c r="KX99" s="213"/>
      <c r="KY99" s="213"/>
      <c r="KZ99" s="213"/>
      <c r="LA99" s="213"/>
      <c r="LB99" s="213"/>
      <c r="LC99" s="213"/>
      <c r="LD99" s="213"/>
      <c r="LE99" s="213"/>
      <c r="LF99" s="213"/>
      <c r="LG99" s="213"/>
      <c r="LH99" s="213"/>
      <c r="LI99" s="213"/>
      <c r="LJ99" s="213"/>
      <c r="LK99" s="213"/>
      <c r="LL99" s="213"/>
      <c r="LM99" s="213"/>
      <c r="LN99" s="213"/>
      <c r="LO99" s="213"/>
      <c r="LP99" s="213"/>
      <c r="LQ99" s="213"/>
      <c r="LR99" s="213"/>
      <c r="LS99" s="213"/>
      <c r="LT99" s="213"/>
      <c r="LU99" s="213"/>
      <c r="LV99" s="213"/>
      <c r="LW99" s="213"/>
      <c r="LX99" s="213"/>
      <c r="LY99" s="213"/>
      <c r="LZ99" s="213"/>
      <c r="MA99" s="213"/>
      <c r="MB99" s="213"/>
      <c r="MC99" s="213"/>
      <c r="MD99" s="213"/>
      <c r="ME99" s="213"/>
      <c r="MF99" s="213"/>
      <c r="MG99" s="213"/>
      <c r="MH99" s="213"/>
      <c r="MI99" s="213"/>
      <c r="MJ99" s="213"/>
      <c r="MK99" s="213"/>
      <c r="ML99" s="213"/>
      <c r="MM99" s="213"/>
      <c r="MN99" s="213"/>
      <c r="MO99" s="213"/>
      <c r="MP99" s="213"/>
      <c r="MQ99" s="213"/>
      <c r="MR99" s="213"/>
      <c r="MS99" s="213"/>
      <c r="MT99" s="213"/>
      <c r="MU99" s="213"/>
      <c r="MV99" s="213"/>
      <c r="MW99" s="213"/>
      <c r="MX99" s="213"/>
      <c r="MY99" s="213"/>
      <c r="MZ99" s="213"/>
      <c r="NA99" s="213"/>
      <c r="NB99" s="213"/>
      <c r="NC99" s="213"/>
      <c r="ND99" s="213"/>
      <c r="NE99" s="213"/>
      <c r="NF99" s="213"/>
      <c r="NG99" s="213"/>
      <c r="NH99" s="213"/>
      <c r="NI99" s="213"/>
      <c r="NJ99" s="213"/>
      <c r="NK99" s="213"/>
      <c r="NL99" s="213"/>
      <c r="NM99" s="213"/>
      <c r="NN99" s="213"/>
      <c r="NO99" s="213"/>
      <c r="NP99" s="213"/>
      <c r="NQ99" s="213"/>
      <c r="NR99" s="213"/>
      <c r="NS99" s="213"/>
      <c r="NT99" s="213"/>
      <c r="NU99" s="213"/>
      <c r="NV99" s="213"/>
      <c r="NW99" s="213"/>
      <c r="NX99" s="213"/>
      <c r="NY99" s="213"/>
      <c r="NZ99" s="213"/>
      <c r="OA99" s="213"/>
      <c r="OB99" s="213"/>
      <c r="OC99" s="213"/>
      <c r="OD99" s="213"/>
      <c r="OE99" s="213"/>
      <c r="OF99" s="213"/>
      <c r="OG99" s="213"/>
      <c r="OH99" s="213"/>
      <c r="OI99" s="213"/>
      <c r="OJ99" s="213"/>
      <c r="OK99" s="213"/>
      <c r="OL99" s="213"/>
      <c r="OM99" s="213"/>
      <c r="ON99" s="213"/>
      <c r="OO99" s="213"/>
      <c r="OP99" s="213"/>
      <c r="OQ99" s="213"/>
      <c r="OR99" s="314"/>
    </row>
    <row r="100" spans="2:408" x14ac:dyDescent="0.35">
      <c r="B100" s="277"/>
      <c r="OR100" s="310"/>
    </row>
    <row r="101" spans="2:408" x14ac:dyDescent="0.35">
      <c r="B101" s="488" t="s">
        <v>50</v>
      </c>
      <c r="OR101" s="310"/>
    </row>
    <row r="102" spans="2:408" x14ac:dyDescent="0.35">
      <c r="B102" s="488"/>
      <c r="C102" t="s">
        <v>91</v>
      </c>
      <c r="E102" s="516">
        <f>J94</f>
        <v>59335200</v>
      </c>
      <c r="G102" s="353" t="s">
        <v>88</v>
      </c>
      <c r="L102" s="516">
        <f>L96</f>
        <v>0</v>
      </c>
      <c r="M102" s="516">
        <f t="shared" ref="M102:BX102" si="354">M96</f>
        <v>0</v>
      </c>
      <c r="N102" s="516">
        <f t="shared" si="354"/>
        <v>0</v>
      </c>
      <c r="O102" s="516">
        <f t="shared" si="354"/>
        <v>0</v>
      </c>
      <c r="P102" s="516">
        <f t="shared" si="354"/>
        <v>0</v>
      </c>
      <c r="Q102" s="516">
        <f t="shared" si="354"/>
        <v>0</v>
      </c>
      <c r="R102" s="516">
        <f t="shared" si="354"/>
        <v>0</v>
      </c>
      <c r="S102" s="516">
        <f t="shared" si="354"/>
        <v>0</v>
      </c>
      <c r="T102" s="516">
        <f t="shared" si="354"/>
        <v>0</v>
      </c>
      <c r="U102" s="516">
        <f t="shared" si="354"/>
        <v>0</v>
      </c>
      <c r="V102" s="516">
        <f t="shared" si="354"/>
        <v>0</v>
      </c>
      <c r="W102" s="516">
        <f t="shared" si="354"/>
        <v>0</v>
      </c>
      <c r="X102" s="516">
        <f t="shared" si="354"/>
        <v>0</v>
      </c>
      <c r="Y102" s="516">
        <f t="shared" si="354"/>
        <v>0</v>
      </c>
      <c r="Z102" s="516">
        <f t="shared" si="354"/>
        <v>0</v>
      </c>
      <c r="AA102" s="516">
        <f t="shared" si="354"/>
        <v>0</v>
      </c>
      <c r="AB102" s="516">
        <f t="shared" si="354"/>
        <v>0</v>
      </c>
      <c r="AC102" s="516">
        <f t="shared" si="354"/>
        <v>0</v>
      </c>
      <c r="AD102" s="516">
        <f t="shared" si="354"/>
        <v>0</v>
      </c>
      <c r="AE102" s="516">
        <f t="shared" si="354"/>
        <v>0</v>
      </c>
      <c r="AF102" s="516">
        <f t="shared" si="354"/>
        <v>0</v>
      </c>
      <c r="AG102" s="516">
        <f t="shared" si="354"/>
        <v>0</v>
      </c>
      <c r="AH102" s="516">
        <f t="shared" si="354"/>
        <v>0</v>
      </c>
      <c r="AI102" s="516">
        <f t="shared" si="354"/>
        <v>0</v>
      </c>
      <c r="AJ102" s="516">
        <f t="shared" si="354"/>
        <v>0</v>
      </c>
      <c r="AK102" s="516">
        <f t="shared" si="354"/>
        <v>0</v>
      </c>
      <c r="AL102" s="516">
        <f t="shared" si="354"/>
        <v>0</v>
      </c>
      <c r="AM102" s="516">
        <f t="shared" si="354"/>
        <v>0</v>
      </c>
      <c r="AN102" s="516">
        <f t="shared" si="354"/>
        <v>0</v>
      </c>
      <c r="AO102" s="516">
        <f t="shared" si="354"/>
        <v>0</v>
      </c>
      <c r="AP102" s="516">
        <f t="shared" si="354"/>
        <v>0</v>
      </c>
      <c r="AQ102" s="516">
        <f t="shared" si="354"/>
        <v>0</v>
      </c>
      <c r="AR102" s="516">
        <f t="shared" si="354"/>
        <v>0</v>
      </c>
      <c r="AS102" s="516">
        <f t="shared" si="354"/>
        <v>0</v>
      </c>
      <c r="AT102" s="516">
        <f t="shared" si="354"/>
        <v>0</v>
      </c>
      <c r="AU102" s="516">
        <f t="shared" si="354"/>
        <v>0</v>
      </c>
      <c r="AV102" s="516">
        <f t="shared" si="354"/>
        <v>167400</v>
      </c>
      <c r="AW102" s="516">
        <f t="shared" si="354"/>
        <v>151200</v>
      </c>
      <c r="AX102" s="516">
        <f t="shared" si="354"/>
        <v>167400</v>
      </c>
      <c r="AY102" s="516">
        <f t="shared" si="354"/>
        <v>162000</v>
      </c>
      <c r="AZ102" s="516">
        <f t="shared" si="354"/>
        <v>167400</v>
      </c>
      <c r="BA102" s="516">
        <f t="shared" si="354"/>
        <v>162000</v>
      </c>
      <c r="BB102" s="516">
        <f t="shared" si="354"/>
        <v>167400</v>
      </c>
      <c r="BC102" s="516">
        <f t="shared" si="354"/>
        <v>167400</v>
      </c>
      <c r="BD102" s="516">
        <f t="shared" si="354"/>
        <v>162000</v>
      </c>
      <c r="BE102" s="516">
        <f t="shared" si="354"/>
        <v>167400</v>
      </c>
      <c r="BF102" s="516">
        <f t="shared" si="354"/>
        <v>162000</v>
      </c>
      <c r="BG102" s="516">
        <f t="shared" si="354"/>
        <v>167400</v>
      </c>
      <c r="BH102" s="516">
        <f t="shared" si="354"/>
        <v>167400</v>
      </c>
      <c r="BI102" s="516">
        <f t="shared" si="354"/>
        <v>151200</v>
      </c>
      <c r="BJ102" s="516">
        <f t="shared" si="354"/>
        <v>167400</v>
      </c>
      <c r="BK102" s="516">
        <f t="shared" si="354"/>
        <v>162000</v>
      </c>
      <c r="BL102" s="516">
        <f t="shared" si="354"/>
        <v>167400</v>
      </c>
      <c r="BM102" s="516">
        <f t="shared" si="354"/>
        <v>162000</v>
      </c>
      <c r="BN102" s="516">
        <f t="shared" si="354"/>
        <v>167400</v>
      </c>
      <c r="BO102" s="516">
        <f t="shared" si="354"/>
        <v>167400</v>
      </c>
      <c r="BP102" s="516">
        <f t="shared" si="354"/>
        <v>162000</v>
      </c>
      <c r="BQ102" s="516">
        <f t="shared" si="354"/>
        <v>167400</v>
      </c>
      <c r="BR102" s="516">
        <f t="shared" si="354"/>
        <v>162000</v>
      </c>
      <c r="BS102" s="516">
        <f t="shared" si="354"/>
        <v>167400</v>
      </c>
      <c r="BT102" s="516">
        <f t="shared" si="354"/>
        <v>167400</v>
      </c>
      <c r="BU102" s="516">
        <f t="shared" si="354"/>
        <v>151200</v>
      </c>
      <c r="BV102" s="516">
        <f t="shared" si="354"/>
        <v>167400</v>
      </c>
      <c r="BW102" s="516">
        <f t="shared" si="354"/>
        <v>162000</v>
      </c>
      <c r="BX102" s="516">
        <f t="shared" si="354"/>
        <v>167400</v>
      </c>
      <c r="BY102" s="516">
        <f t="shared" ref="BY102:EJ102" si="355">BY96</f>
        <v>162000</v>
      </c>
      <c r="BZ102" s="516">
        <f t="shared" si="355"/>
        <v>167400</v>
      </c>
      <c r="CA102" s="516">
        <f t="shared" si="355"/>
        <v>167400</v>
      </c>
      <c r="CB102" s="516">
        <f t="shared" si="355"/>
        <v>162000</v>
      </c>
      <c r="CC102" s="516">
        <f t="shared" si="355"/>
        <v>167400</v>
      </c>
      <c r="CD102" s="516">
        <f t="shared" si="355"/>
        <v>162000</v>
      </c>
      <c r="CE102" s="516">
        <f t="shared" si="355"/>
        <v>167400</v>
      </c>
      <c r="CF102" s="516">
        <f t="shared" si="355"/>
        <v>167400</v>
      </c>
      <c r="CG102" s="516">
        <f t="shared" si="355"/>
        <v>156600</v>
      </c>
      <c r="CH102" s="516">
        <f t="shared" si="355"/>
        <v>167400</v>
      </c>
      <c r="CI102" s="516">
        <f t="shared" si="355"/>
        <v>162000</v>
      </c>
      <c r="CJ102" s="516">
        <f t="shared" si="355"/>
        <v>167400</v>
      </c>
      <c r="CK102" s="516">
        <f t="shared" si="355"/>
        <v>162000</v>
      </c>
      <c r="CL102" s="516">
        <f t="shared" si="355"/>
        <v>167400</v>
      </c>
      <c r="CM102" s="516">
        <f t="shared" si="355"/>
        <v>167400</v>
      </c>
      <c r="CN102" s="516">
        <f t="shared" si="355"/>
        <v>162000</v>
      </c>
      <c r="CO102" s="516">
        <f t="shared" si="355"/>
        <v>167400</v>
      </c>
      <c r="CP102" s="516">
        <f t="shared" si="355"/>
        <v>162000</v>
      </c>
      <c r="CQ102" s="516">
        <f t="shared" si="355"/>
        <v>167400</v>
      </c>
      <c r="CR102" s="516">
        <f t="shared" si="355"/>
        <v>167400</v>
      </c>
      <c r="CS102" s="516">
        <f t="shared" si="355"/>
        <v>151200</v>
      </c>
      <c r="CT102" s="516">
        <f t="shared" si="355"/>
        <v>167400</v>
      </c>
      <c r="CU102" s="516">
        <f t="shared" si="355"/>
        <v>162000</v>
      </c>
      <c r="CV102" s="516">
        <f t="shared" si="355"/>
        <v>167400</v>
      </c>
      <c r="CW102" s="516">
        <f t="shared" si="355"/>
        <v>162000</v>
      </c>
      <c r="CX102" s="516">
        <f t="shared" si="355"/>
        <v>167400</v>
      </c>
      <c r="CY102" s="516">
        <f t="shared" si="355"/>
        <v>167400</v>
      </c>
      <c r="CZ102" s="516">
        <f t="shared" si="355"/>
        <v>162000</v>
      </c>
      <c r="DA102" s="516">
        <f t="shared" si="355"/>
        <v>167400</v>
      </c>
      <c r="DB102" s="516">
        <f t="shared" si="355"/>
        <v>162000</v>
      </c>
      <c r="DC102" s="516">
        <f t="shared" si="355"/>
        <v>167400</v>
      </c>
      <c r="DD102" s="516">
        <f t="shared" si="355"/>
        <v>167400</v>
      </c>
      <c r="DE102" s="516">
        <f t="shared" si="355"/>
        <v>151200</v>
      </c>
      <c r="DF102" s="516">
        <f t="shared" si="355"/>
        <v>167400</v>
      </c>
      <c r="DG102" s="516">
        <f t="shared" si="355"/>
        <v>162000</v>
      </c>
      <c r="DH102" s="516">
        <f t="shared" si="355"/>
        <v>167400</v>
      </c>
      <c r="DI102" s="516">
        <f t="shared" si="355"/>
        <v>162000</v>
      </c>
      <c r="DJ102" s="516">
        <f t="shared" si="355"/>
        <v>167400</v>
      </c>
      <c r="DK102" s="516">
        <f t="shared" si="355"/>
        <v>167400</v>
      </c>
      <c r="DL102" s="516">
        <f t="shared" si="355"/>
        <v>162000</v>
      </c>
      <c r="DM102" s="516">
        <f t="shared" si="355"/>
        <v>167400</v>
      </c>
      <c r="DN102" s="516">
        <f t="shared" si="355"/>
        <v>162000</v>
      </c>
      <c r="DO102" s="516">
        <f t="shared" si="355"/>
        <v>167400</v>
      </c>
      <c r="DP102" s="516">
        <f t="shared" si="355"/>
        <v>167400</v>
      </c>
      <c r="DQ102" s="516">
        <f t="shared" si="355"/>
        <v>151200</v>
      </c>
      <c r="DR102" s="516">
        <f t="shared" si="355"/>
        <v>167400</v>
      </c>
      <c r="DS102" s="516">
        <f t="shared" si="355"/>
        <v>162000</v>
      </c>
      <c r="DT102" s="516">
        <f t="shared" si="355"/>
        <v>167400</v>
      </c>
      <c r="DU102" s="516">
        <f t="shared" si="355"/>
        <v>162000</v>
      </c>
      <c r="DV102" s="516">
        <f t="shared" si="355"/>
        <v>167400</v>
      </c>
      <c r="DW102" s="516">
        <f t="shared" si="355"/>
        <v>167400</v>
      </c>
      <c r="DX102" s="516">
        <f t="shared" si="355"/>
        <v>162000</v>
      </c>
      <c r="DY102" s="516">
        <f t="shared" si="355"/>
        <v>167400</v>
      </c>
      <c r="DZ102" s="516">
        <f t="shared" si="355"/>
        <v>162000</v>
      </c>
      <c r="EA102" s="516">
        <f t="shared" si="355"/>
        <v>167400</v>
      </c>
      <c r="EB102" s="516">
        <f t="shared" si="355"/>
        <v>167400</v>
      </c>
      <c r="EC102" s="516">
        <f t="shared" si="355"/>
        <v>156600</v>
      </c>
      <c r="ED102" s="516">
        <f t="shared" si="355"/>
        <v>167400</v>
      </c>
      <c r="EE102" s="516">
        <f t="shared" si="355"/>
        <v>162000</v>
      </c>
      <c r="EF102" s="516">
        <f t="shared" si="355"/>
        <v>167400</v>
      </c>
      <c r="EG102" s="516">
        <f t="shared" si="355"/>
        <v>162000</v>
      </c>
      <c r="EH102" s="516">
        <f t="shared" si="355"/>
        <v>167400</v>
      </c>
      <c r="EI102" s="516">
        <f t="shared" si="355"/>
        <v>167400</v>
      </c>
      <c r="EJ102" s="516">
        <f t="shared" si="355"/>
        <v>162000</v>
      </c>
      <c r="EK102" s="516">
        <f t="shared" ref="EK102:GV102" si="356">EK96</f>
        <v>167400</v>
      </c>
      <c r="EL102" s="516">
        <f t="shared" si="356"/>
        <v>162000</v>
      </c>
      <c r="EM102" s="516">
        <f t="shared" si="356"/>
        <v>167400</v>
      </c>
      <c r="EN102" s="516">
        <f t="shared" si="356"/>
        <v>167400</v>
      </c>
      <c r="EO102" s="516">
        <f t="shared" si="356"/>
        <v>151200</v>
      </c>
      <c r="EP102" s="516">
        <f t="shared" si="356"/>
        <v>167400</v>
      </c>
      <c r="EQ102" s="516">
        <f t="shared" si="356"/>
        <v>162000</v>
      </c>
      <c r="ER102" s="516">
        <f t="shared" si="356"/>
        <v>167400</v>
      </c>
      <c r="ES102" s="516">
        <f t="shared" si="356"/>
        <v>162000</v>
      </c>
      <c r="ET102" s="516">
        <f t="shared" si="356"/>
        <v>167400</v>
      </c>
      <c r="EU102" s="516">
        <f t="shared" si="356"/>
        <v>167400</v>
      </c>
      <c r="EV102" s="516">
        <f t="shared" si="356"/>
        <v>162000</v>
      </c>
      <c r="EW102" s="516">
        <f t="shared" si="356"/>
        <v>167400</v>
      </c>
      <c r="EX102" s="516">
        <f t="shared" si="356"/>
        <v>162000</v>
      </c>
      <c r="EY102" s="516">
        <f t="shared" si="356"/>
        <v>167400</v>
      </c>
      <c r="EZ102" s="516">
        <f t="shared" si="356"/>
        <v>167400</v>
      </c>
      <c r="FA102" s="516">
        <f t="shared" si="356"/>
        <v>151200</v>
      </c>
      <c r="FB102" s="516">
        <f t="shared" si="356"/>
        <v>167400</v>
      </c>
      <c r="FC102" s="516">
        <f t="shared" si="356"/>
        <v>162000</v>
      </c>
      <c r="FD102" s="516">
        <f t="shared" si="356"/>
        <v>167400</v>
      </c>
      <c r="FE102" s="516">
        <f t="shared" si="356"/>
        <v>162000</v>
      </c>
      <c r="FF102" s="516">
        <f t="shared" si="356"/>
        <v>167400</v>
      </c>
      <c r="FG102" s="516">
        <f t="shared" si="356"/>
        <v>167400</v>
      </c>
      <c r="FH102" s="516">
        <f t="shared" si="356"/>
        <v>162000</v>
      </c>
      <c r="FI102" s="516">
        <f t="shared" si="356"/>
        <v>167400</v>
      </c>
      <c r="FJ102" s="516">
        <f t="shared" si="356"/>
        <v>162000</v>
      </c>
      <c r="FK102" s="516">
        <f t="shared" si="356"/>
        <v>167400</v>
      </c>
      <c r="FL102" s="516">
        <f t="shared" si="356"/>
        <v>167400</v>
      </c>
      <c r="FM102" s="516">
        <f t="shared" si="356"/>
        <v>151200</v>
      </c>
      <c r="FN102" s="516">
        <f t="shared" si="356"/>
        <v>167400</v>
      </c>
      <c r="FO102" s="516">
        <f t="shared" si="356"/>
        <v>162000</v>
      </c>
      <c r="FP102" s="516">
        <f t="shared" si="356"/>
        <v>167400</v>
      </c>
      <c r="FQ102" s="516">
        <f t="shared" si="356"/>
        <v>162000</v>
      </c>
      <c r="FR102" s="516">
        <f t="shared" si="356"/>
        <v>167400</v>
      </c>
      <c r="FS102" s="516">
        <f t="shared" si="356"/>
        <v>167400</v>
      </c>
      <c r="FT102" s="516">
        <f t="shared" si="356"/>
        <v>162000</v>
      </c>
      <c r="FU102" s="516">
        <f t="shared" si="356"/>
        <v>167400</v>
      </c>
      <c r="FV102" s="516">
        <f t="shared" si="356"/>
        <v>162000</v>
      </c>
      <c r="FW102" s="516">
        <f t="shared" si="356"/>
        <v>167400</v>
      </c>
      <c r="FX102" s="516">
        <f t="shared" si="356"/>
        <v>167400</v>
      </c>
      <c r="FY102" s="516">
        <f t="shared" si="356"/>
        <v>156600</v>
      </c>
      <c r="FZ102" s="516">
        <f t="shared" si="356"/>
        <v>167400</v>
      </c>
      <c r="GA102" s="516">
        <f t="shared" si="356"/>
        <v>162000</v>
      </c>
      <c r="GB102" s="516">
        <f t="shared" si="356"/>
        <v>167400</v>
      </c>
      <c r="GC102" s="516">
        <f t="shared" si="356"/>
        <v>162000</v>
      </c>
      <c r="GD102" s="516">
        <f t="shared" si="356"/>
        <v>167400</v>
      </c>
      <c r="GE102" s="516">
        <f t="shared" si="356"/>
        <v>167400</v>
      </c>
      <c r="GF102" s="516">
        <f t="shared" si="356"/>
        <v>162000</v>
      </c>
      <c r="GG102" s="516">
        <f t="shared" si="356"/>
        <v>167400</v>
      </c>
      <c r="GH102" s="516">
        <f t="shared" si="356"/>
        <v>162000</v>
      </c>
      <c r="GI102" s="516">
        <f t="shared" si="356"/>
        <v>167400</v>
      </c>
      <c r="GJ102" s="516">
        <f t="shared" si="356"/>
        <v>167400</v>
      </c>
      <c r="GK102" s="516">
        <f t="shared" si="356"/>
        <v>151200</v>
      </c>
      <c r="GL102" s="516">
        <f t="shared" si="356"/>
        <v>167400</v>
      </c>
      <c r="GM102" s="516">
        <f t="shared" si="356"/>
        <v>162000</v>
      </c>
      <c r="GN102" s="516">
        <f t="shared" si="356"/>
        <v>167400</v>
      </c>
      <c r="GO102" s="516">
        <f t="shared" si="356"/>
        <v>162000</v>
      </c>
      <c r="GP102" s="516">
        <f t="shared" si="356"/>
        <v>167400</v>
      </c>
      <c r="GQ102" s="516">
        <f t="shared" si="356"/>
        <v>167400</v>
      </c>
      <c r="GR102" s="516">
        <f t="shared" si="356"/>
        <v>162000</v>
      </c>
      <c r="GS102" s="516">
        <f t="shared" si="356"/>
        <v>167400</v>
      </c>
      <c r="GT102" s="516">
        <f t="shared" si="356"/>
        <v>162000</v>
      </c>
      <c r="GU102" s="516">
        <f t="shared" si="356"/>
        <v>167400</v>
      </c>
      <c r="GV102" s="516">
        <f t="shared" si="356"/>
        <v>167400</v>
      </c>
      <c r="GW102" s="516">
        <f t="shared" ref="GW102:JH102" si="357">GW96</f>
        <v>151200</v>
      </c>
      <c r="GX102" s="516">
        <f t="shared" si="357"/>
        <v>167400</v>
      </c>
      <c r="GY102" s="516">
        <f t="shared" si="357"/>
        <v>162000</v>
      </c>
      <c r="GZ102" s="516">
        <f t="shared" si="357"/>
        <v>167400</v>
      </c>
      <c r="HA102" s="516">
        <f t="shared" si="357"/>
        <v>162000</v>
      </c>
      <c r="HB102" s="516">
        <f t="shared" si="357"/>
        <v>167400</v>
      </c>
      <c r="HC102" s="516">
        <f t="shared" si="357"/>
        <v>167400</v>
      </c>
      <c r="HD102" s="516">
        <f t="shared" si="357"/>
        <v>162000</v>
      </c>
      <c r="HE102" s="516">
        <f t="shared" si="357"/>
        <v>167400</v>
      </c>
      <c r="HF102" s="516">
        <f t="shared" si="357"/>
        <v>162000</v>
      </c>
      <c r="HG102" s="516">
        <f t="shared" si="357"/>
        <v>167400</v>
      </c>
      <c r="HH102" s="516">
        <f t="shared" si="357"/>
        <v>167400</v>
      </c>
      <c r="HI102" s="516">
        <f t="shared" si="357"/>
        <v>151200</v>
      </c>
      <c r="HJ102" s="516">
        <f t="shared" si="357"/>
        <v>167400</v>
      </c>
      <c r="HK102" s="516">
        <f t="shared" si="357"/>
        <v>162000</v>
      </c>
      <c r="HL102" s="516">
        <f t="shared" si="357"/>
        <v>167400</v>
      </c>
      <c r="HM102" s="516">
        <f t="shared" si="357"/>
        <v>162000</v>
      </c>
      <c r="HN102" s="516">
        <f t="shared" si="357"/>
        <v>167400</v>
      </c>
      <c r="HO102" s="516">
        <f t="shared" si="357"/>
        <v>167400</v>
      </c>
      <c r="HP102" s="516">
        <f t="shared" si="357"/>
        <v>162000</v>
      </c>
      <c r="HQ102" s="516">
        <f t="shared" si="357"/>
        <v>167400</v>
      </c>
      <c r="HR102" s="516">
        <f t="shared" si="357"/>
        <v>162000</v>
      </c>
      <c r="HS102" s="516">
        <f t="shared" si="357"/>
        <v>167400</v>
      </c>
      <c r="HT102" s="516">
        <f t="shared" si="357"/>
        <v>167400</v>
      </c>
      <c r="HU102" s="516">
        <f t="shared" si="357"/>
        <v>156600</v>
      </c>
      <c r="HV102" s="516">
        <f t="shared" si="357"/>
        <v>167400</v>
      </c>
      <c r="HW102" s="516">
        <f t="shared" si="357"/>
        <v>162000</v>
      </c>
      <c r="HX102" s="516">
        <f t="shared" si="357"/>
        <v>167400</v>
      </c>
      <c r="HY102" s="516">
        <f t="shared" si="357"/>
        <v>162000</v>
      </c>
      <c r="HZ102" s="516">
        <f t="shared" si="357"/>
        <v>167400</v>
      </c>
      <c r="IA102" s="516">
        <f t="shared" si="357"/>
        <v>167400</v>
      </c>
      <c r="IB102" s="516">
        <f t="shared" si="357"/>
        <v>162000</v>
      </c>
      <c r="IC102" s="516">
        <f t="shared" si="357"/>
        <v>167400</v>
      </c>
      <c r="ID102" s="516">
        <f t="shared" si="357"/>
        <v>162000</v>
      </c>
      <c r="IE102" s="516">
        <f t="shared" si="357"/>
        <v>167400</v>
      </c>
      <c r="IF102" s="516">
        <f t="shared" si="357"/>
        <v>167400</v>
      </c>
      <c r="IG102" s="516">
        <f t="shared" si="357"/>
        <v>151200</v>
      </c>
      <c r="IH102" s="516">
        <f t="shared" si="357"/>
        <v>167400</v>
      </c>
      <c r="II102" s="516">
        <f t="shared" si="357"/>
        <v>162000</v>
      </c>
      <c r="IJ102" s="516">
        <f t="shared" si="357"/>
        <v>167400</v>
      </c>
      <c r="IK102" s="516">
        <f t="shared" si="357"/>
        <v>162000</v>
      </c>
      <c r="IL102" s="516">
        <f t="shared" si="357"/>
        <v>167400</v>
      </c>
      <c r="IM102" s="516">
        <f t="shared" si="357"/>
        <v>167400</v>
      </c>
      <c r="IN102" s="516">
        <f t="shared" si="357"/>
        <v>162000</v>
      </c>
      <c r="IO102" s="516">
        <f t="shared" si="357"/>
        <v>167400</v>
      </c>
      <c r="IP102" s="516">
        <f t="shared" si="357"/>
        <v>162000</v>
      </c>
      <c r="IQ102" s="516">
        <f t="shared" si="357"/>
        <v>167400</v>
      </c>
      <c r="IR102" s="516">
        <f t="shared" si="357"/>
        <v>167400</v>
      </c>
      <c r="IS102" s="516">
        <f t="shared" si="357"/>
        <v>151200</v>
      </c>
      <c r="IT102" s="516">
        <f t="shared" si="357"/>
        <v>167400</v>
      </c>
      <c r="IU102" s="516">
        <f t="shared" si="357"/>
        <v>162000</v>
      </c>
      <c r="IV102" s="516">
        <f t="shared" si="357"/>
        <v>167400</v>
      </c>
      <c r="IW102" s="516">
        <f t="shared" si="357"/>
        <v>162000</v>
      </c>
      <c r="IX102" s="516">
        <f t="shared" si="357"/>
        <v>167400</v>
      </c>
      <c r="IY102" s="516">
        <f t="shared" si="357"/>
        <v>167400</v>
      </c>
      <c r="IZ102" s="516">
        <f t="shared" si="357"/>
        <v>162000</v>
      </c>
      <c r="JA102" s="516">
        <f t="shared" si="357"/>
        <v>167400</v>
      </c>
      <c r="JB102" s="516">
        <f t="shared" si="357"/>
        <v>162000</v>
      </c>
      <c r="JC102" s="516">
        <f t="shared" si="357"/>
        <v>167400</v>
      </c>
      <c r="JD102" s="516">
        <f t="shared" si="357"/>
        <v>167400</v>
      </c>
      <c r="JE102" s="516">
        <f t="shared" si="357"/>
        <v>151200</v>
      </c>
      <c r="JF102" s="516">
        <f t="shared" si="357"/>
        <v>167400</v>
      </c>
      <c r="JG102" s="516">
        <f t="shared" si="357"/>
        <v>162000</v>
      </c>
      <c r="JH102" s="516">
        <f t="shared" si="357"/>
        <v>167400</v>
      </c>
      <c r="JI102" s="516">
        <f t="shared" ref="JI102:LT102" si="358">JI96</f>
        <v>162000</v>
      </c>
      <c r="JJ102" s="516">
        <f t="shared" si="358"/>
        <v>167400</v>
      </c>
      <c r="JK102" s="516">
        <f t="shared" si="358"/>
        <v>167400</v>
      </c>
      <c r="JL102" s="516">
        <f t="shared" si="358"/>
        <v>162000</v>
      </c>
      <c r="JM102" s="516">
        <f t="shared" si="358"/>
        <v>167400</v>
      </c>
      <c r="JN102" s="516">
        <f t="shared" si="358"/>
        <v>162000</v>
      </c>
      <c r="JO102" s="516">
        <f t="shared" si="358"/>
        <v>167400</v>
      </c>
      <c r="JP102" s="516">
        <f t="shared" si="358"/>
        <v>167400</v>
      </c>
      <c r="JQ102" s="516">
        <f t="shared" si="358"/>
        <v>156600</v>
      </c>
      <c r="JR102" s="516">
        <f t="shared" si="358"/>
        <v>167400</v>
      </c>
      <c r="JS102" s="516">
        <f t="shared" si="358"/>
        <v>162000</v>
      </c>
      <c r="JT102" s="516">
        <f t="shared" si="358"/>
        <v>167400</v>
      </c>
      <c r="JU102" s="516">
        <f t="shared" si="358"/>
        <v>162000</v>
      </c>
      <c r="JV102" s="516">
        <f t="shared" si="358"/>
        <v>167400</v>
      </c>
      <c r="JW102" s="516">
        <f t="shared" si="358"/>
        <v>167400</v>
      </c>
      <c r="JX102" s="516">
        <f t="shared" si="358"/>
        <v>162000</v>
      </c>
      <c r="JY102" s="516">
        <f t="shared" si="358"/>
        <v>167400</v>
      </c>
      <c r="JZ102" s="516">
        <f t="shared" si="358"/>
        <v>162000</v>
      </c>
      <c r="KA102" s="516">
        <f t="shared" si="358"/>
        <v>167400</v>
      </c>
      <c r="KB102" s="516">
        <f t="shared" si="358"/>
        <v>167400</v>
      </c>
      <c r="KC102" s="516">
        <f t="shared" si="358"/>
        <v>151200</v>
      </c>
      <c r="KD102" s="516">
        <f t="shared" si="358"/>
        <v>167400</v>
      </c>
      <c r="KE102" s="516">
        <f t="shared" si="358"/>
        <v>162000</v>
      </c>
      <c r="KF102" s="516">
        <f t="shared" si="358"/>
        <v>167400</v>
      </c>
      <c r="KG102" s="516">
        <f t="shared" si="358"/>
        <v>162000</v>
      </c>
      <c r="KH102" s="516">
        <f t="shared" si="358"/>
        <v>167400</v>
      </c>
      <c r="KI102" s="516">
        <f t="shared" si="358"/>
        <v>167400</v>
      </c>
      <c r="KJ102" s="516">
        <f t="shared" si="358"/>
        <v>162000</v>
      </c>
      <c r="KK102" s="516">
        <f t="shared" si="358"/>
        <v>167400</v>
      </c>
      <c r="KL102" s="516">
        <f t="shared" si="358"/>
        <v>162000</v>
      </c>
      <c r="KM102" s="516">
        <f t="shared" si="358"/>
        <v>167400</v>
      </c>
      <c r="KN102" s="516">
        <f t="shared" si="358"/>
        <v>167400</v>
      </c>
      <c r="KO102" s="516">
        <f t="shared" si="358"/>
        <v>151200</v>
      </c>
      <c r="KP102" s="516">
        <f t="shared" si="358"/>
        <v>167400</v>
      </c>
      <c r="KQ102" s="516">
        <f t="shared" si="358"/>
        <v>162000</v>
      </c>
      <c r="KR102" s="516">
        <f t="shared" si="358"/>
        <v>167400</v>
      </c>
      <c r="KS102" s="516">
        <f t="shared" si="358"/>
        <v>162000</v>
      </c>
      <c r="KT102" s="516">
        <f t="shared" si="358"/>
        <v>167400</v>
      </c>
      <c r="KU102" s="516">
        <f t="shared" si="358"/>
        <v>167400</v>
      </c>
      <c r="KV102" s="516">
        <f t="shared" si="358"/>
        <v>162000</v>
      </c>
      <c r="KW102" s="516">
        <f t="shared" si="358"/>
        <v>167400</v>
      </c>
      <c r="KX102" s="516">
        <f t="shared" si="358"/>
        <v>162000</v>
      </c>
      <c r="KY102" s="516">
        <f t="shared" si="358"/>
        <v>167400</v>
      </c>
      <c r="KZ102" s="516">
        <f t="shared" si="358"/>
        <v>167400</v>
      </c>
      <c r="LA102" s="516">
        <f t="shared" si="358"/>
        <v>151200</v>
      </c>
      <c r="LB102" s="516">
        <f t="shared" si="358"/>
        <v>167400</v>
      </c>
      <c r="LC102" s="516">
        <f t="shared" si="358"/>
        <v>162000</v>
      </c>
      <c r="LD102" s="516">
        <f t="shared" si="358"/>
        <v>167400</v>
      </c>
      <c r="LE102" s="516">
        <f t="shared" si="358"/>
        <v>162000</v>
      </c>
      <c r="LF102" s="516">
        <f t="shared" si="358"/>
        <v>167400</v>
      </c>
      <c r="LG102" s="516">
        <f t="shared" si="358"/>
        <v>167400</v>
      </c>
      <c r="LH102" s="516">
        <f t="shared" si="358"/>
        <v>162000</v>
      </c>
      <c r="LI102" s="516">
        <f t="shared" si="358"/>
        <v>167400</v>
      </c>
      <c r="LJ102" s="516">
        <f t="shared" si="358"/>
        <v>162000</v>
      </c>
      <c r="LK102" s="516">
        <f t="shared" si="358"/>
        <v>167400</v>
      </c>
      <c r="LL102" s="516">
        <f t="shared" si="358"/>
        <v>167400</v>
      </c>
      <c r="LM102" s="516">
        <f t="shared" si="358"/>
        <v>156600</v>
      </c>
      <c r="LN102" s="516">
        <f t="shared" si="358"/>
        <v>167400</v>
      </c>
      <c r="LO102" s="516">
        <f t="shared" si="358"/>
        <v>162000</v>
      </c>
      <c r="LP102" s="516">
        <f t="shared" si="358"/>
        <v>167400</v>
      </c>
      <c r="LQ102" s="516">
        <f t="shared" si="358"/>
        <v>162000</v>
      </c>
      <c r="LR102" s="516">
        <f t="shared" si="358"/>
        <v>167400</v>
      </c>
      <c r="LS102" s="516">
        <f t="shared" si="358"/>
        <v>167400</v>
      </c>
      <c r="LT102" s="516">
        <f t="shared" si="358"/>
        <v>162000</v>
      </c>
      <c r="LU102" s="516">
        <f t="shared" ref="LU102:OF102" si="359">LU96</f>
        <v>167400</v>
      </c>
      <c r="LV102" s="516">
        <f t="shared" si="359"/>
        <v>162000</v>
      </c>
      <c r="LW102" s="516">
        <f t="shared" si="359"/>
        <v>167400</v>
      </c>
      <c r="LX102" s="516">
        <f t="shared" si="359"/>
        <v>167400</v>
      </c>
      <c r="LY102" s="516">
        <f t="shared" si="359"/>
        <v>151200</v>
      </c>
      <c r="LZ102" s="516">
        <f t="shared" si="359"/>
        <v>167400</v>
      </c>
      <c r="MA102" s="516">
        <f t="shared" si="359"/>
        <v>162000</v>
      </c>
      <c r="MB102" s="516">
        <f t="shared" si="359"/>
        <v>167400</v>
      </c>
      <c r="MC102" s="516">
        <f t="shared" si="359"/>
        <v>162000</v>
      </c>
      <c r="MD102" s="516">
        <f t="shared" si="359"/>
        <v>167400</v>
      </c>
      <c r="ME102" s="516">
        <f t="shared" si="359"/>
        <v>167400</v>
      </c>
      <c r="MF102" s="516">
        <f t="shared" si="359"/>
        <v>162000</v>
      </c>
      <c r="MG102" s="516">
        <f t="shared" si="359"/>
        <v>167400</v>
      </c>
      <c r="MH102" s="516">
        <f t="shared" si="359"/>
        <v>162000</v>
      </c>
      <c r="MI102" s="516">
        <f t="shared" si="359"/>
        <v>167400</v>
      </c>
      <c r="MJ102" s="516">
        <f t="shared" si="359"/>
        <v>167400</v>
      </c>
      <c r="MK102" s="516">
        <f t="shared" si="359"/>
        <v>151200</v>
      </c>
      <c r="ML102" s="516">
        <f t="shared" si="359"/>
        <v>167400</v>
      </c>
      <c r="MM102" s="516">
        <f t="shared" si="359"/>
        <v>162000</v>
      </c>
      <c r="MN102" s="516">
        <f t="shared" si="359"/>
        <v>167400</v>
      </c>
      <c r="MO102" s="516">
        <f t="shared" si="359"/>
        <v>162000</v>
      </c>
      <c r="MP102" s="516">
        <f t="shared" si="359"/>
        <v>167400</v>
      </c>
      <c r="MQ102" s="516">
        <f t="shared" si="359"/>
        <v>167400</v>
      </c>
      <c r="MR102" s="516">
        <f t="shared" si="359"/>
        <v>162000</v>
      </c>
      <c r="MS102" s="516">
        <f t="shared" si="359"/>
        <v>167400</v>
      </c>
      <c r="MT102" s="516">
        <f t="shared" si="359"/>
        <v>162000</v>
      </c>
      <c r="MU102" s="516">
        <f t="shared" si="359"/>
        <v>167400</v>
      </c>
      <c r="MV102" s="516">
        <f t="shared" si="359"/>
        <v>167400</v>
      </c>
      <c r="MW102" s="516">
        <f t="shared" si="359"/>
        <v>151200</v>
      </c>
      <c r="MX102" s="516">
        <f t="shared" si="359"/>
        <v>167400</v>
      </c>
      <c r="MY102" s="516">
        <f t="shared" si="359"/>
        <v>162000</v>
      </c>
      <c r="MZ102" s="516">
        <f t="shared" si="359"/>
        <v>167400</v>
      </c>
      <c r="NA102" s="516">
        <f t="shared" si="359"/>
        <v>162000</v>
      </c>
      <c r="NB102" s="516">
        <f t="shared" si="359"/>
        <v>167400</v>
      </c>
      <c r="NC102" s="516">
        <f t="shared" si="359"/>
        <v>167400</v>
      </c>
      <c r="ND102" s="516">
        <f t="shared" si="359"/>
        <v>162000</v>
      </c>
      <c r="NE102" s="516">
        <f t="shared" si="359"/>
        <v>167400</v>
      </c>
      <c r="NF102" s="516">
        <f t="shared" si="359"/>
        <v>162000</v>
      </c>
      <c r="NG102" s="516">
        <f t="shared" si="359"/>
        <v>167400</v>
      </c>
      <c r="NH102" s="516">
        <f t="shared" si="359"/>
        <v>167400</v>
      </c>
      <c r="NI102" s="516">
        <f t="shared" si="359"/>
        <v>156600</v>
      </c>
      <c r="NJ102" s="516">
        <f t="shared" si="359"/>
        <v>167400</v>
      </c>
      <c r="NK102" s="516">
        <f t="shared" si="359"/>
        <v>162000</v>
      </c>
      <c r="NL102" s="516">
        <f t="shared" si="359"/>
        <v>167400</v>
      </c>
      <c r="NM102" s="516">
        <f t="shared" si="359"/>
        <v>162000</v>
      </c>
      <c r="NN102" s="516">
        <f t="shared" si="359"/>
        <v>167400</v>
      </c>
      <c r="NO102" s="516">
        <f t="shared" si="359"/>
        <v>167400</v>
      </c>
      <c r="NP102" s="516">
        <f t="shared" si="359"/>
        <v>162000</v>
      </c>
      <c r="NQ102" s="516">
        <f t="shared" si="359"/>
        <v>167400</v>
      </c>
      <c r="NR102" s="516">
        <f t="shared" si="359"/>
        <v>162000</v>
      </c>
      <c r="NS102" s="516">
        <f t="shared" si="359"/>
        <v>167400</v>
      </c>
      <c r="NT102" s="516">
        <f t="shared" si="359"/>
        <v>167400</v>
      </c>
      <c r="NU102" s="516">
        <f t="shared" si="359"/>
        <v>151200</v>
      </c>
      <c r="NV102" s="516">
        <f t="shared" si="359"/>
        <v>167400</v>
      </c>
      <c r="NW102" s="516">
        <f t="shared" si="359"/>
        <v>162000</v>
      </c>
      <c r="NX102" s="516">
        <f t="shared" si="359"/>
        <v>167400</v>
      </c>
      <c r="NY102" s="516">
        <f t="shared" si="359"/>
        <v>162000</v>
      </c>
      <c r="NZ102" s="516">
        <f t="shared" si="359"/>
        <v>167400</v>
      </c>
      <c r="OA102" s="516">
        <f t="shared" si="359"/>
        <v>167400</v>
      </c>
      <c r="OB102" s="516">
        <f t="shared" si="359"/>
        <v>162000</v>
      </c>
      <c r="OC102" s="516">
        <f t="shared" si="359"/>
        <v>167400</v>
      </c>
      <c r="OD102" s="516">
        <f t="shared" si="359"/>
        <v>162000</v>
      </c>
      <c r="OE102" s="516">
        <f t="shared" si="359"/>
        <v>167400</v>
      </c>
      <c r="OF102" s="516">
        <f t="shared" si="359"/>
        <v>167400</v>
      </c>
      <c r="OG102" s="516">
        <f t="shared" ref="OG102:OR102" si="360">OG96</f>
        <v>151200</v>
      </c>
      <c r="OH102" s="516">
        <f t="shared" si="360"/>
        <v>167400</v>
      </c>
      <c r="OI102" s="516">
        <f t="shared" si="360"/>
        <v>162000</v>
      </c>
      <c r="OJ102" s="516">
        <f t="shared" si="360"/>
        <v>167400</v>
      </c>
      <c r="OK102" s="516">
        <f t="shared" si="360"/>
        <v>162000</v>
      </c>
      <c r="OL102" s="516">
        <f t="shared" si="360"/>
        <v>167400</v>
      </c>
      <c r="OM102" s="516">
        <f t="shared" si="360"/>
        <v>167400</v>
      </c>
      <c r="ON102" s="516">
        <f t="shared" si="360"/>
        <v>162000</v>
      </c>
      <c r="OO102" s="516">
        <f t="shared" si="360"/>
        <v>167400</v>
      </c>
      <c r="OP102" s="516">
        <f t="shared" si="360"/>
        <v>162000</v>
      </c>
      <c r="OQ102" s="516">
        <f t="shared" si="360"/>
        <v>167400</v>
      </c>
      <c r="OR102" s="531">
        <f t="shared" si="360"/>
        <v>167400</v>
      </c>
    </row>
    <row r="103" spans="2:408" x14ac:dyDescent="0.35">
      <c r="B103" s="489"/>
      <c r="C103" s="363" t="s">
        <v>92</v>
      </c>
      <c r="E103" s="517">
        <f>Assumptions!E83</f>
        <v>0.02</v>
      </c>
      <c r="G103" s="353" t="s">
        <v>53</v>
      </c>
      <c r="L103" s="363">
        <f>(1+$E$103)^L26</f>
        <v>1.02</v>
      </c>
      <c r="M103" s="363">
        <f t="shared" ref="M103:BX103" si="361">(1+$E$103)^M26</f>
        <v>1.02</v>
      </c>
      <c r="N103" s="363">
        <f t="shared" si="361"/>
        <v>1.02</v>
      </c>
      <c r="O103" s="363">
        <f t="shared" si="361"/>
        <v>1.02</v>
      </c>
      <c r="P103" s="363">
        <f t="shared" si="361"/>
        <v>1.02</v>
      </c>
      <c r="Q103" s="363">
        <f t="shared" si="361"/>
        <v>1.02</v>
      </c>
      <c r="R103" s="363">
        <f t="shared" si="361"/>
        <v>1.02</v>
      </c>
      <c r="S103" s="363">
        <f t="shared" si="361"/>
        <v>1.02</v>
      </c>
      <c r="T103" s="363">
        <f t="shared" si="361"/>
        <v>1.02</v>
      </c>
      <c r="U103" s="363">
        <f t="shared" si="361"/>
        <v>1.02</v>
      </c>
      <c r="V103" s="363">
        <f t="shared" si="361"/>
        <v>1.02</v>
      </c>
      <c r="W103" s="363">
        <f t="shared" si="361"/>
        <v>1.02</v>
      </c>
      <c r="X103" s="363">
        <f t="shared" si="361"/>
        <v>1.0404</v>
      </c>
      <c r="Y103" s="363">
        <f t="shared" si="361"/>
        <v>1.0404</v>
      </c>
      <c r="Z103" s="363">
        <f t="shared" si="361"/>
        <v>1.0404</v>
      </c>
      <c r="AA103" s="363">
        <f t="shared" si="361"/>
        <v>1.0404</v>
      </c>
      <c r="AB103" s="363">
        <f t="shared" si="361"/>
        <v>1.0404</v>
      </c>
      <c r="AC103" s="363">
        <f t="shared" si="361"/>
        <v>1.0404</v>
      </c>
      <c r="AD103" s="363">
        <f t="shared" si="361"/>
        <v>1.0404</v>
      </c>
      <c r="AE103" s="363">
        <f t="shared" si="361"/>
        <v>1.0404</v>
      </c>
      <c r="AF103" s="363">
        <f t="shared" si="361"/>
        <v>1.0404</v>
      </c>
      <c r="AG103" s="363">
        <f t="shared" si="361"/>
        <v>1.0404</v>
      </c>
      <c r="AH103" s="363">
        <f t="shared" si="361"/>
        <v>1.0404</v>
      </c>
      <c r="AI103" s="363">
        <f t="shared" si="361"/>
        <v>1.0404</v>
      </c>
      <c r="AJ103" s="363">
        <f t="shared" si="361"/>
        <v>1.0612079999999999</v>
      </c>
      <c r="AK103" s="363">
        <f t="shared" si="361"/>
        <v>1.0612079999999999</v>
      </c>
      <c r="AL103" s="363">
        <f t="shared" si="361"/>
        <v>1.0612079999999999</v>
      </c>
      <c r="AM103" s="363">
        <f t="shared" si="361"/>
        <v>1.0612079999999999</v>
      </c>
      <c r="AN103" s="363">
        <f t="shared" si="361"/>
        <v>1.0612079999999999</v>
      </c>
      <c r="AO103" s="363">
        <f t="shared" si="361"/>
        <v>1.0612079999999999</v>
      </c>
      <c r="AP103" s="363">
        <f t="shared" si="361"/>
        <v>1.0612079999999999</v>
      </c>
      <c r="AQ103" s="363">
        <f t="shared" si="361"/>
        <v>1.0612079999999999</v>
      </c>
      <c r="AR103" s="363">
        <f t="shared" si="361"/>
        <v>1.0612079999999999</v>
      </c>
      <c r="AS103" s="363">
        <f t="shared" si="361"/>
        <v>1.0612079999999999</v>
      </c>
      <c r="AT103" s="363">
        <f t="shared" si="361"/>
        <v>1.0612079999999999</v>
      </c>
      <c r="AU103" s="363">
        <f t="shared" si="361"/>
        <v>1.0612079999999999</v>
      </c>
      <c r="AV103" s="363">
        <f t="shared" si="361"/>
        <v>1.08243216</v>
      </c>
      <c r="AW103" s="363">
        <f t="shared" si="361"/>
        <v>1.08243216</v>
      </c>
      <c r="AX103" s="363">
        <f t="shared" si="361"/>
        <v>1.08243216</v>
      </c>
      <c r="AY103" s="363">
        <f t="shared" si="361"/>
        <v>1.08243216</v>
      </c>
      <c r="AZ103" s="363">
        <f t="shared" si="361"/>
        <v>1.08243216</v>
      </c>
      <c r="BA103" s="363">
        <f t="shared" si="361"/>
        <v>1.08243216</v>
      </c>
      <c r="BB103" s="363">
        <f t="shared" si="361"/>
        <v>1.08243216</v>
      </c>
      <c r="BC103" s="363">
        <f t="shared" si="361"/>
        <v>1.08243216</v>
      </c>
      <c r="BD103" s="363">
        <f t="shared" si="361"/>
        <v>1.08243216</v>
      </c>
      <c r="BE103" s="363">
        <f t="shared" si="361"/>
        <v>1.08243216</v>
      </c>
      <c r="BF103" s="363">
        <f t="shared" si="361"/>
        <v>1.08243216</v>
      </c>
      <c r="BG103" s="363">
        <f t="shared" si="361"/>
        <v>1.08243216</v>
      </c>
      <c r="BH103" s="363">
        <f t="shared" si="361"/>
        <v>1.1040808032</v>
      </c>
      <c r="BI103" s="363">
        <f t="shared" si="361"/>
        <v>1.1040808032</v>
      </c>
      <c r="BJ103" s="363">
        <f t="shared" si="361"/>
        <v>1.1040808032</v>
      </c>
      <c r="BK103" s="363">
        <f t="shared" si="361"/>
        <v>1.1040808032</v>
      </c>
      <c r="BL103" s="363">
        <f t="shared" si="361"/>
        <v>1.1040808032</v>
      </c>
      <c r="BM103" s="363">
        <f t="shared" si="361"/>
        <v>1.1040808032</v>
      </c>
      <c r="BN103" s="363">
        <f t="shared" si="361"/>
        <v>1.1040808032</v>
      </c>
      <c r="BO103" s="363">
        <f t="shared" si="361"/>
        <v>1.1040808032</v>
      </c>
      <c r="BP103" s="363">
        <f t="shared" si="361"/>
        <v>1.1040808032</v>
      </c>
      <c r="BQ103" s="363">
        <f t="shared" si="361"/>
        <v>1.1040808032</v>
      </c>
      <c r="BR103" s="363">
        <f t="shared" si="361"/>
        <v>1.1040808032</v>
      </c>
      <c r="BS103" s="363">
        <f t="shared" si="361"/>
        <v>1.1040808032</v>
      </c>
      <c r="BT103" s="363">
        <f t="shared" si="361"/>
        <v>1.1261624192640001</v>
      </c>
      <c r="BU103" s="363">
        <f t="shared" si="361"/>
        <v>1.1261624192640001</v>
      </c>
      <c r="BV103" s="363">
        <f t="shared" si="361"/>
        <v>1.1261624192640001</v>
      </c>
      <c r="BW103" s="363">
        <f t="shared" si="361"/>
        <v>1.1261624192640001</v>
      </c>
      <c r="BX103" s="363">
        <f t="shared" si="361"/>
        <v>1.1261624192640001</v>
      </c>
      <c r="BY103" s="363">
        <f t="shared" ref="BY103:EJ103" si="362">(1+$E$103)^BY26</f>
        <v>1.1261624192640001</v>
      </c>
      <c r="BZ103" s="363">
        <f t="shared" si="362"/>
        <v>1.1261624192640001</v>
      </c>
      <c r="CA103" s="363">
        <f t="shared" si="362"/>
        <v>1.1261624192640001</v>
      </c>
      <c r="CB103" s="363">
        <f t="shared" si="362"/>
        <v>1.1261624192640001</v>
      </c>
      <c r="CC103" s="363">
        <f t="shared" si="362"/>
        <v>1.1261624192640001</v>
      </c>
      <c r="CD103" s="363">
        <f t="shared" si="362"/>
        <v>1.1261624192640001</v>
      </c>
      <c r="CE103" s="363">
        <f t="shared" si="362"/>
        <v>1.1261624192640001</v>
      </c>
      <c r="CF103" s="363">
        <f t="shared" si="362"/>
        <v>1.1486856676492798</v>
      </c>
      <c r="CG103" s="363">
        <f t="shared" si="362"/>
        <v>1.1486856676492798</v>
      </c>
      <c r="CH103" s="363">
        <f t="shared" si="362"/>
        <v>1.1486856676492798</v>
      </c>
      <c r="CI103" s="363">
        <f t="shared" si="362"/>
        <v>1.1486856676492798</v>
      </c>
      <c r="CJ103" s="363">
        <f t="shared" si="362"/>
        <v>1.1486856676492798</v>
      </c>
      <c r="CK103" s="363">
        <f t="shared" si="362"/>
        <v>1.1486856676492798</v>
      </c>
      <c r="CL103" s="363">
        <f t="shared" si="362"/>
        <v>1.1486856676492798</v>
      </c>
      <c r="CM103" s="363">
        <f t="shared" si="362"/>
        <v>1.1486856676492798</v>
      </c>
      <c r="CN103" s="363">
        <f t="shared" si="362"/>
        <v>1.1486856676492798</v>
      </c>
      <c r="CO103" s="363">
        <f t="shared" si="362"/>
        <v>1.1486856676492798</v>
      </c>
      <c r="CP103" s="363">
        <f t="shared" si="362"/>
        <v>1.1486856676492798</v>
      </c>
      <c r="CQ103" s="363">
        <f t="shared" si="362"/>
        <v>1.1486856676492798</v>
      </c>
      <c r="CR103" s="363">
        <f t="shared" si="362"/>
        <v>1.1716593810022655</v>
      </c>
      <c r="CS103" s="363">
        <f t="shared" si="362"/>
        <v>1.1716593810022655</v>
      </c>
      <c r="CT103" s="363">
        <f t="shared" si="362"/>
        <v>1.1716593810022655</v>
      </c>
      <c r="CU103" s="363">
        <f t="shared" si="362"/>
        <v>1.1716593810022655</v>
      </c>
      <c r="CV103" s="363">
        <f t="shared" si="362"/>
        <v>1.1716593810022655</v>
      </c>
      <c r="CW103" s="363">
        <f t="shared" si="362"/>
        <v>1.1716593810022655</v>
      </c>
      <c r="CX103" s="363">
        <f t="shared" si="362"/>
        <v>1.1716593810022655</v>
      </c>
      <c r="CY103" s="363">
        <f t="shared" si="362"/>
        <v>1.1716593810022655</v>
      </c>
      <c r="CZ103" s="363">
        <f t="shared" si="362"/>
        <v>1.1716593810022655</v>
      </c>
      <c r="DA103" s="363">
        <f t="shared" si="362"/>
        <v>1.1716593810022655</v>
      </c>
      <c r="DB103" s="363">
        <f t="shared" si="362"/>
        <v>1.1716593810022655</v>
      </c>
      <c r="DC103" s="363">
        <f t="shared" si="362"/>
        <v>1.1716593810022655</v>
      </c>
      <c r="DD103" s="363">
        <f t="shared" si="362"/>
        <v>1.1950925686223108</v>
      </c>
      <c r="DE103" s="363">
        <f t="shared" si="362"/>
        <v>1.1950925686223108</v>
      </c>
      <c r="DF103" s="363">
        <f t="shared" si="362"/>
        <v>1.1950925686223108</v>
      </c>
      <c r="DG103" s="363">
        <f t="shared" si="362"/>
        <v>1.1950925686223108</v>
      </c>
      <c r="DH103" s="363">
        <f t="shared" si="362"/>
        <v>1.1950925686223108</v>
      </c>
      <c r="DI103" s="363">
        <f t="shared" si="362"/>
        <v>1.1950925686223108</v>
      </c>
      <c r="DJ103" s="363">
        <f t="shared" si="362"/>
        <v>1.1950925686223108</v>
      </c>
      <c r="DK103" s="363">
        <f t="shared" si="362"/>
        <v>1.1950925686223108</v>
      </c>
      <c r="DL103" s="363">
        <f t="shared" si="362"/>
        <v>1.1950925686223108</v>
      </c>
      <c r="DM103" s="363">
        <f t="shared" si="362"/>
        <v>1.1950925686223108</v>
      </c>
      <c r="DN103" s="363">
        <f t="shared" si="362"/>
        <v>1.1950925686223108</v>
      </c>
      <c r="DO103" s="363">
        <f t="shared" si="362"/>
        <v>1.1950925686223108</v>
      </c>
      <c r="DP103" s="363">
        <f t="shared" si="362"/>
        <v>1.2189944199947571</v>
      </c>
      <c r="DQ103" s="363">
        <f t="shared" si="362"/>
        <v>1.2189944199947571</v>
      </c>
      <c r="DR103" s="363">
        <f t="shared" si="362"/>
        <v>1.2189944199947571</v>
      </c>
      <c r="DS103" s="363">
        <f t="shared" si="362"/>
        <v>1.2189944199947571</v>
      </c>
      <c r="DT103" s="363">
        <f t="shared" si="362"/>
        <v>1.2189944199947571</v>
      </c>
      <c r="DU103" s="363">
        <f t="shared" si="362"/>
        <v>1.2189944199947571</v>
      </c>
      <c r="DV103" s="363">
        <f t="shared" si="362"/>
        <v>1.2189944199947571</v>
      </c>
      <c r="DW103" s="363">
        <f t="shared" si="362"/>
        <v>1.2189944199947571</v>
      </c>
      <c r="DX103" s="363">
        <f t="shared" si="362"/>
        <v>1.2189944199947571</v>
      </c>
      <c r="DY103" s="363">
        <f t="shared" si="362"/>
        <v>1.2189944199947571</v>
      </c>
      <c r="DZ103" s="363">
        <f t="shared" si="362"/>
        <v>1.2189944199947571</v>
      </c>
      <c r="EA103" s="363">
        <f t="shared" si="362"/>
        <v>1.2189944199947571</v>
      </c>
      <c r="EB103" s="363">
        <f t="shared" si="362"/>
        <v>1.243374308394652</v>
      </c>
      <c r="EC103" s="363">
        <f t="shared" si="362"/>
        <v>1.243374308394652</v>
      </c>
      <c r="ED103" s="363">
        <f t="shared" si="362"/>
        <v>1.243374308394652</v>
      </c>
      <c r="EE103" s="363">
        <f t="shared" si="362"/>
        <v>1.243374308394652</v>
      </c>
      <c r="EF103" s="363">
        <f t="shared" si="362"/>
        <v>1.243374308394652</v>
      </c>
      <c r="EG103" s="363">
        <f t="shared" si="362"/>
        <v>1.243374308394652</v>
      </c>
      <c r="EH103" s="363">
        <f t="shared" si="362"/>
        <v>1.243374308394652</v>
      </c>
      <c r="EI103" s="363">
        <f t="shared" si="362"/>
        <v>1.243374308394652</v>
      </c>
      <c r="EJ103" s="363">
        <f t="shared" si="362"/>
        <v>1.243374308394652</v>
      </c>
      <c r="EK103" s="363">
        <f t="shared" ref="EK103:GV103" si="363">(1+$E$103)^EK26</f>
        <v>1.243374308394652</v>
      </c>
      <c r="EL103" s="363">
        <f t="shared" si="363"/>
        <v>1.243374308394652</v>
      </c>
      <c r="EM103" s="363">
        <f t="shared" si="363"/>
        <v>1.243374308394652</v>
      </c>
      <c r="EN103" s="363">
        <f t="shared" si="363"/>
        <v>1.2682417945625453</v>
      </c>
      <c r="EO103" s="363">
        <f t="shared" si="363"/>
        <v>1.2682417945625453</v>
      </c>
      <c r="EP103" s="363">
        <f t="shared" si="363"/>
        <v>1.2682417945625453</v>
      </c>
      <c r="EQ103" s="363">
        <f t="shared" si="363"/>
        <v>1.2682417945625453</v>
      </c>
      <c r="ER103" s="363">
        <f t="shared" si="363"/>
        <v>1.2682417945625453</v>
      </c>
      <c r="ES103" s="363">
        <f t="shared" si="363"/>
        <v>1.2682417945625453</v>
      </c>
      <c r="ET103" s="363">
        <f t="shared" si="363"/>
        <v>1.2682417945625453</v>
      </c>
      <c r="EU103" s="363">
        <f t="shared" si="363"/>
        <v>1.2682417945625453</v>
      </c>
      <c r="EV103" s="363">
        <f t="shared" si="363"/>
        <v>1.2682417945625453</v>
      </c>
      <c r="EW103" s="363">
        <f t="shared" si="363"/>
        <v>1.2682417945625453</v>
      </c>
      <c r="EX103" s="363">
        <f t="shared" si="363"/>
        <v>1.2682417945625453</v>
      </c>
      <c r="EY103" s="363">
        <f t="shared" si="363"/>
        <v>1.2682417945625453</v>
      </c>
      <c r="EZ103" s="363">
        <f t="shared" si="363"/>
        <v>1.2936066304537961</v>
      </c>
      <c r="FA103" s="363">
        <f t="shared" si="363"/>
        <v>1.2936066304537961</v>
      </c>
      <c r="FB103" s="363">
        <f t="shared" si="363"/>
        <v>1.2936066304537961</v>
      </c>
      <c r="FC103" s="363">
        <f t="shared" si="363"/>
        <v>1.2936066304537961</v>
      </c>
      <c r="FD103" s="363">
        <f t="shared" si="363"/>
        <v>1.2936066304537961</v>
      </c>
      <c r="FE103" s="363">
        <f t="shared" si="363"/>
        <v>1.2936066304537961</v>
      </c>
      <c r="FF103" s="363">
        <f t="shared" si="363"/>
        <v>1.2936066304537961</v>
      </c>
      <c r="FG103" s="363">
        <f t="shared" si="363"/>
        <v>1.2936066304537961</v>
      </c>
      <c r="FH103" s="363">
        <f t="shared" si="363"/>
        <v>1.2936066304537961</v>
      </c>
      <c r="FI103" s="363">
        <f t="shared" si="363"/>
        <v>1.2936066304537961</v>
      </c>
      <c r="FJ103" s="363">
        <f t="shared" si="363"/>
        <v>1.2936066304537961</v>
      </c>
      <c r="FK103" s="363">
        <f t="shared" si="363"/>
        <v>1.2936066304537961</v>
      </c>
      <c r="FL103" s="363">
        <f t="shared" si="363"/>
        <v>1.3194787630628722</v>
      </c>
      <c r="FM103" s="363">
        <f t="shared" si="363"/>
        <v>1.3194787630628722</v>
      </c>
      <c r="FN103" s="363">
        <f t="shared" si="363"/>
        <v>1.3194787630628722</v>
      </c>
      <c r="FO103" s="363">
        <f t="shared" si="363"/>
        <v>1.3194787630628722</v>
      </c>
      <c r="FP103" s="363">
        <f t="shared" si="363"/>
        <v>1.3194787630628722</v>
      </c>
      <c r="FQ103" s="363">
        <f t="shared" si="363"/>
        <v>1.3194787630628722</v>
      </c>
      <c r="FR103" s="363">
        <f t="shared" si="363"/>
        <v>1.3194787630628722</v>
      </c>
      <c r="FS103" s="363">
        <f t="shared" si="363"/>
        <v>1.3194787630628722</v>
      </c>
      <c r="FT103" s="363">
        <f t="shared" si="363"/>
        <v>1.3194787630628722</v>
      </c>
      <c r="FU103" s="363">
        <f t="shared" si="363"/>
        <v>1.3194787630628722</v>
      </c>
      <c r="FV103" s="363">
        <f t="shared" si="363"/>
        <v>1.3194787630628722</v>
      </c>
      <c r="FW103" s="363">
        <f t="shared" si="363"/>
        <v>1.3194787630628722</v>
      </c>
      <c r="FX103" s="363">
        <f t="shared" si="363"/>
        <v>1.3458683383241292</v>
      </c>
      <c r="FY103" s="363">
        <f t="shared" si="363"/>
        <v>1.3458683383241292</v>
      </c>
      <c r="FZ103" s="363">
        <f t="shared" si="363"/>
        <v>1.3458683383241292</v>
      </c>
      <c r="GA103" s="363">
        <f t="shared" si="363"/>
        <v>1.3458683383241292</v>
      </c>
      <c r="GB103" s="363">
        <f t="shared" si="363"/>
        <v>1.3458683383241292</v>
      </c>
      <c r="GC103" s="363">
        <f t="shared" si="363"/>
        <v>1.3458683383241292</v>
      </c>
      <c r="GD103" s="363">
        <f t="shared" si="363"/>
        <v>1.3458683383241292</v>
      </c>
      <c r="GE103" s="363">
        <f t="shared" si="363"/>
        <v>1.3458683383241292</v>
      </c>
      <c r="GF103" s="363">
        <f t="shared" si="363"/>
        <v>1.3458683383241292</v>
      </c>
      <c r="GG103" s="363">
        <f t="shared" si="363"/>
        <v>1.3458683383241292</v>
      </c>
      <c r="GH103" s="363">
        <f t="shared" si="363"/>
        <v>1.3458683383241292</v>
      </c>
      <c r="GI103" s="363">
        <f t="shared" si="363"/>
        <v>1.3458683383241292</v>
      </c>
      <c r="GJ103" s="363">
        <f t="shared" si="363"/>
        <v>1.372785705090612</v>
      </c>
      <c r="GK103" s="363">
        <f t="shared" si="363"/>
        <v>1.372785705090612</v>
      </c>
      <c r="GL103" s="363">
        <f t="shared" si="363"/>
        <v>1.372785705090612</v>
      </c>
      <c r="GM103" s="363">
        <f t="shared" si="363"/>
        <v>1.372785705090612</v>
      </c>
      <c r="GN103" s="363">
        <f t="shared" si="363"/>
        <v>1.372785705090612</v>
      </c>
      <c r="GO103" s="363">
        <f t="shared" si="363"/>
        <v>1.372785705090612</v>
      </c>
      <c r="GP103" s="363">
        <f t="shared" si="363"/>
        <v>1.372785705090612</v>
      </c>
      <c r="GQ103" s="363">
        <f t="shared" si="363"/>
        <v>1.372785705090612</v>
      </c>
      <c r="GR103" s="363">
        <f t="shared" si="363"/>
        <v>1.372785705090612</v>
      </c>
      <c r="GS103" s="363">
        <f t="shared" si="363"/>
        <v>1.372785705090612</v>
      </c>
      <c r="GT103" s="363">
        <f t="shared" si="363"/>
        <v>1.372785705090612</v>
      </c>
      <c r="GU103" s="363">
        <f t="shared" si="363"/>
        <v>1.372785705090612</v>
      </c>
      <c r="GV103" s="363">
        <f t="shared" si="363"/>
        <v>1.4002414191924244</v>
      </c>
      <c r="GW103" s="363">
        <f t="shared" ref="GW103:JH103" si="364">(1+$E$103)^GW26</f>
        <v>1.4002414191924244</v>
      </c>
      <c r="GX103" s="363">
        <f t="shared" si="364"/>
        <v>1.4002414191924244</v>
      </c>
      <c r="GY103" s="363">
        <f t="shared" si="364"/>
        <v>1.4002414191924244</v>
      </c>
      <c r="GZ103" s="363">
        <f t="shared" si="364"/>
        <v>1.4002414191924244</v>
      </c>
      <c r="HA103" s="363">
        <f t="shared" si="364"/>
        <v>1.4002414191924244</v>
      </c>
      <c r="HB103" s="363">
        <f t="shared" si="364"/>
        <v>1.4002414191924244</v>
      </c>
      <c r="HC103" s="363">
        <f t="shared" si="364"/>
        <v>1.4002414191924244</v>
      </c>
      <c r="HD103" s="363">
        <f t="shared" si="364"/>
        <v>1.4002414191924244</v>
      </c>
      <c r="HE103" s="363">
        <f t="shared" si="364"/>
        <v>1.4002414191924244</v>
      </c>
      <c r="HF103" s="363">
        <f t="shared" si="364"/>
        <v>1.4002414191924244</v>
      </c>
      <c r="HG103" s="363">
        <f t="shared" si="364"/>
        <v>1.4002414191924244</v>
      </c>
      <c r="HH103" s="363">
        <f t="shared" si="364"/>
        <v>1.4282462475762727</v>
      </c>
      <c r="HI103" s="363">
        <f t="shared" si="364"/>
        <v>1.4282462475762727</v>
      </c>
      <c r="HJ103" s="363">
        <f t="shared" si="364"/>
        <v>1.4282462475762727</v>
      </c>
      <c r="HK103" s="363">
        <f t="shared" si="364"/>
        <v>1.4282462475762727</v>
      </c>
      <c r="HL103" s="363">
        <f t="shared" si="364"/>
        <v>1.4282462475762727</v>
      </c>
      <c r="HM103" s="363">
        <f t="shared" si="364"/>
        <v>1.4282462475762727</v>
      </c>
      <c r="HN103" s="363">
        <f t="shared" si="364"/>
        <v>1.4282462475762727</v>
      </c>
      <c r="HO103" s="363">
        <f t="shared" si="364"/>
        <v>1.4282462475762727</v>
      </c>
      <c r="HP103" s="363">
        <f t="shared" si="364"/>
        <v>1.4282462475762727</v>
      </c>
      <c r="HQ103" s="363">
        <f t="shared" si="364"/>
        <v>1.4282462475762727</v>
      </c>
      <c r="HR103" s="363">
        <f t="shared" si="364"/>
        <v>1.4282462475762727</v>
      </c>
      <c r="HS103" s="363">
        <f t="shared" si="364"/>
        <v>1.4282462475762727</v>
      </c>
      <c r="HT103" s="363">
        <f t="shared" si="364"/>
        <v>1.4568111725277981</v>
      </c>
      <c r="HU103" s="363">
        <f t="shared" si="364"/>
        <v>1.4568111725277981</v>
      </c>
      <c r="HV103" s="363">
        <f t="shared" si="364"/>
        <v>1.4568111725277981</v>
      </c>
      <c r="HW103" s="363">
        <f t="shared" si="364"/>
        <v>1.4568111725277981</v>
      </c>
      <c r="HX103" s="363">
        <f t="shared" si="364"/>
        <v>1.4568111725277981</v>
      </c>
      <c r="HY103" s="363">
        <f t="shared" si="364"/>
        <v>1.4568111725277981</v>
      </c>
      <c r="HZ103" s="363">
        <f t="shared" si="364"/>
        <v>1.4568111725277981</v>
      </c>
      <c r="IA103" s="363">
        <f t="shared" si="364"/>
        <v>1.4568111725277981</v>
      </c>
      <c r="IB103" s="363">
        <f t="shared" si="364"/>
        <v>1.4568111725277981</v>
      </c>
      <c r="IC103" s="363">
        <f t="shared" si="364"/>
        <v>1.4568111725277981</v>
      </c>
      <c r="ID103" s="363">
        <f t="shared" si="364"/>
        <v>1.4568111725277981</v>
      </c>
      <c r="IE103" s="363">
        <f t="shared" si="364"/>
        <v>1.4568111725277981</v>
      </c>
      <c r="IF103" s="363">
        <f t="shared" si="364"/>
        <v>1.4859473959783542</v>
      </c>
      <c r="IG103" s="363">
        <f t="shared" si="364"/>
        <v>1.4859473959783542</v>
      </c>
      <c r="IH103" s="363">
        <f t="shared" si="364"/>
        <v>1.4859473959783542</v>
      </c>
      <c r="II103" s="363">
        <f t="shared" si="364"/>
        <v>1.4859473959783542</v>
      </c>
      <c r="IJ103" s="363">
        <f t="shared" si="364"/>
        <v>1.4859473959783542</v>
      </c>
      <c r="IK103" s="363">
        <f t="shared" si="364"/>
        <v>1.4859473959783542</v>
      </c>
      <c r="IL103" s="363">
        <f t="shared" si="364"/>
        <v>1.4859473959783542</v>
      </c>
      <c r="IM103" s="363">
        <f t="shared" si="364"/>
        <v>1.4859473959783542</v>
      </c>
      <c r="IN103" s="363">
        <f t="shared" si="364"/>
        <v>1.4859473959783542</v>
      </c>
      <c r="IO103" s="363">
        <f t="shared" si="364"/>
        <v>1.4859473959783542</v>
      </c>
      <c r="IP103" s="363">
        <f t="shared" si="364"/>
        <v>1.4859473959783542</v>
      </c>
      <c r="IQ103" s="363">
        <f t="shared" si="364"/>
        <v>1.4859473959783542</v>
      </c>
      <c r="IR103" s="363">
        <f t="shared" si="364"/>
        <v>1.5156663438979212</v>
      </c>
      <c r="IS103" s="363">
        <f t="shared" si="364"/>
        <v>1.5156663438979212</v>
      </c>
      <c r="IT103" s="363">
        <f t="shared" si="364"/>
        <v>1.5156663438979212</v>
      </c>
      <c r="IU103" s="363">
        <f t="shared" si="364"/>
        <v>1.5156663438979212</v>
      </c>
      <c r="IV103" s="363">
        <f t="shared" si="364"/>
        <v>1.5156663438979212</v>
      </c>
      <c r="IW103" s="363">
        <f t="shared" si="364"/>
        <v>1.5156663438979212</v>
      </c>
      <c r="IX103" s="363">
        <f t="shared" si="364"/>
        <v>1.5156663438979212</v>
      </c>
      <c r="IY103" s="363">
        <f t="shared" si="364"/>
        <v>1.5156663438979212</v>
      </c>
      <c r="IZ103" s="363">
        <f t="shared" si="364"/>
        <v>1.5156663438979212</v>
      </c>
      <c r="JA103" s="363">
        <f t="shared" si="364"/>
        <v>1.5156663438979212</v>
      </c>
      <c r="JB103" s="363">
        <f t="shared" si="364"/>
        <v>1.5156663438979212</v>
      </c>
      <c r="JC103" s="363">
        <f t="shared" si="364"/>
        <v>1.5156663438979212</v>
      </c>
      <c r="JD103" s="363">
        <f t="shared" si="364"/>
        <v>1.5459796707758797</v>
      </c>
      <c r="JE103" s="363">
        <f t="shared" si="364"/>
        <v>1.5459796707758797</v>
      </c>
      <c r="JF103" s="363">
        <f t="shared" si="364"/>
        <v>1.5459796707758797</v>
      </c>
      <c r="JG103" s="363">
        <f t="shared" si="364"/>
        <v>1.5459796707758797</v>
      </c>
      <c r="JH103" s="363">
        <f t="shared" si="364"/>
        <v>1.5459796707758797</v>
      </c>
      <c r="JI103" s="363">
        <f t="shared" ref="JI103:LT103" si="365">(1+$E$103)^JI26</f>
        <v>1.5459796707758797</v>
      </c>
      <c r="JJ103" s="363">
        <f t="shared" si="365"/>
        <v>1.5459796707758797</v>
      </c>
      <c r="JK103" s="363">
        <f t="shared" si="365"/>
        <v>1.5459796707758797</v>
      </c>
      <c r="JL103" s="363">
        <f t="shared" si="365"/>
        <v>1.5459796707758797</v>
      </c>
      <c r="JM103" s="363">
        <f t="shared" si="365"/>
        <v>1.5459796707758797</v>
      </c>
      <c r="JN103" s="363">
        <f t="shared" si="365"/>
        <v>1.5459796707758797</v>
      </c>
      <c r="JO103" s="363">
        <f t="shared" si="365"/>
        <v>1.5459796707758797</v>
      </c>
      <c r="JP103" s="363">
        <f t="shared" si="365"/>
        <v>1.576899264191397</v>
      </c>
      <c r="JQ103" s="363">
        <f t="shared" si="365"/>
        <v>1.576899264191397</v>
      </c>
      <c r="JR103" s="363">
        <f t="shared" si="365"/>
        <v>1.576899264191397</v>
      </c>
      <c r="JS103" s="363">
        <f t="shared" si="365"/>
        <v>1.576899264191397</v>
      </c>
      <c r="JT103" s="363">
        <f t="shared" si="365"/>
        <v>1.576899264191397</v>
      </c>
      <c r="JU103" s="363">
        <f t="shared" si="365"/>
        <v>1.576899264191397</v>
      </c>
      <c r="JV103" s="363">
        <f t="shared" si="365"/>
        <v>1.576899264191397</v>
      </c>
      <c r="JW103" s="363">
        <f t="shared" si="365"/>
        <v>1.576899264191397</v>
      </c>
      <c r="JX103" s="363">
        <f t="shared" si="365"/>
        <v>1.576899264191397</v>
      </c>
      <c r="JY103" s="363">
        <f t="shared" si="365"/>
        <v>1.576899264191397</v>
      </c>
      <c r="JZ103" s="363">
        <f t="shared" si="365"/>
        <v>1.576899264191397</v>
      </c>
      <c r="KA103" s="363">
        <f t="shared" si="365"/>
        <v>1.576899264191397</v>
      </c>
      <c r="KB103" s="363">
        <f t="shared" si="365"/>
        <v>1.608437249475225</v>
      </c>
      <c r="KC103" s="363">
        <f t="shared" si="365"/>
        <v>1.608437249475225</v>
      </c>
      <c r="KD103" s="363">
        <f t="shared" si="365"/>
        <v>1.608437249475225</v>
      </c>
      <c r="KE103" s="363">
        <f t="shared" si="365"/>
        <v>1.608437249475225</v>
      </c>
      <c r="KF103" s="363">
        <f t="shared" si="365"/>
        <v>1.608437249475225</v>
      </c>
      <c r="KG103" s="363">
        <f t="shared" si="365"/>
        <v>1.608437249475225</v>
      </c>
      <c r="KH103" s="363">
        <f t="shared" si="365"/>
        <v>1.608437249475225</v>
      </c>
      <c r="KI103" s="363">
        <f t="shared" si="365"/>
        <v>1.608437249475225</v>
      </c>
      <c r="KJ103" s="363">
        <f t="shared" si="365"/>
        <v>1.608437249475225</v>
      </c>
      <c r="KK103" s="363">
        <f t="shared" si="365"/>
        <v>1.608437249475225</v>
      </c>
      <c r="KL103" s="363">
        <f t="shared" si="365"/>
        <v>1.608437249475225</v>
      </c>
      <c r="KM103" s="363">
        <f t="shared" si="365"/>
        <v>1.608437249475225</v>
      </c>
      <c r="KN103" s="363">
        <f t="shared" si="365"/>
        <v>1.6406059944647295</v>
      </c>
      <c r="KO103" s="363">
        <f t="shared" si="365"/>
        <v>1.6406059944647295</v>
      </c>
      <c r="KP103" s="363">
        <f t="shared" si="365"/>
        <v>1.6406059944647295</v>
      </c>
      <c r="KQ103" s="363">
        <f t="shared" si="365"/>
        <v>1.6406059944647295</v>
      </c>
      <c r="KR103" s="363">
        <f t="shared" si="365"/>
        <v>1.6406059944647295</v>
      </c>
      <c r="KS103" s="363">
        <f t="shared" si="365"/>
        <v>1.6406059944647295</v>
      </c>
      <c r="KT103" s="363">
        <f t="shared" si="365"/>
        <v>1.6406059944647295</v>
      </c>
      <c r="KU103" s="363">
        <f t="shared" si="365"/>
        <v>1.6406059944647295</v>
      </c>
      <c r="KV103" s="363">
        <f t="shared" si="365"/>
        <v>1.6406059944647295</v>
      </c>
      <c r="KW103" s="363">
        <f t="shared" si="365"/>
        <v>1.6406059944647295</v>
      </c>
      <c r="KX103" s="363">
        <f t="shared" si="365"/>
        <v>1.6406059944647295</v>
      </c>
      <c r="KY103" s="363">
        <f t="shared" si="365"/>
        <v>1.6406059944647295</v>
      </c>
      <c r="KZ103" s="363">
        <f t="shared" si="365"/>
        <v>1.6734181143540243</v>
      </c>
      <c r="LA103" s="363">
        <f t="shared" si="365"/>
        <v>1.6734181143540243</v>
      </c>
      <c r="LB103" s="363">
        <f t="shared" si="365"/>
        <v>1.6734181143540243</v>
      </c>
      <c r="LC103" s="363">
        <f t="shared" si="365"/>
        <v>1.6734181143540243</v>
      </c>
      <c r="LD103" s="363">
        <f t="shared" si="365"/>
        <v>1.6734181143540243</v>
      </c>
      <c r="LE103" s="363">
        <f t="shared" si="365"/>
        <v>1.6734181143540243</v>
      </c>
      <c r="LF103" s="363">
        <f t="shared" si="365"/>
        <v>1.6734181143540243</v>
      </c>
      <c r="LG103" s="363">
        <f t="shared" si="365"/>
        <v>1.6734181143540243</v>
      </c>
      <c r="LH103" s="363">
        <f t="shared" si="365"/>
        <v>1.6734181143540243</v>
      </c>
      <c r="LI103" s="363">
        <f t="shared" si="365"/>
        <v>1.6734181143540243</v>
      </c>
      <c r="LJ103" s="363">
        <f t="shared" si="365"/>
        <v>1.6734181143540243</v>
      </c>
      <c r="LK103" s="363">
        <f t="shared" si="365"/>
        <v>1.6734181143540243</v>
      </c>
      <c r="LL103" s="363">
        <f t="shared" si="365"/>
        <v>1.7068864766411045</v>
      </c>
      <c r="LM103" s="363">
        <f t="shared" si="365"/>
        <v>1.7068864766411045</v>
      </c>
      <c r="LN103" s="363">
        <f t="shared" si="365"/>
        <v>1.7068864766411045</v>
      </c>
      <c r="LO103" s="363">
        <f t="shared" si="365"/>
        <v>1.7068864766411045</v>
      </c>
      <c r="LP103" s="363">
        <f t="shared" si="365"/>
        <v>1.7068864766411045</v>
      </c>
      <c r="LQ103" s="363">
        <f t="shared" si="365"/>
        <v>1.7068864766411045</v>
      </c>
      <c r="LR103" s="363">
        <f t="shared" si="365"/>
        <v>1.7068864766411045</v>
      </c>
      <c r="LS103" s="363">
        <f t="shared" si="365"/>
        <v>1.7068864766411045</v>
      </c>
      <c r="LT103" s="363">
        <f t="shared" si="365"/>
        <v>1.7068864766411045</v>
      </c>
      <c r="LU103" s="363">
        <f t="shared" ref="LU103:OF103" si="366">(1+$E$103)^LU26</f>
        <v>1.7068864766411045</v>
      </c>
      <c r="LV103" s="363">
        <f t="shared" si="366"/>
        <v>1.7068864766411045</v>
      </c>
      <c r="LW103" s="363">
        <f t="shared" si="366"/>
        <v>1.7068864766411045</v>
      </c>
      <c r="LX103" s="363">
        <f t="shared" si="366"/>
        <v>1.7410242061739269</v>
      </c>
      <c r="LY103" s="363">
        <f t="shared" si="366"/>
        <v>1.7410242061739269</v>
      </c>
      <c r="LZ103" s="363">
        <f t="shared" si="366"/>
        <v>1.7410242061739269</v>
      </c>
      <c r="MA103" s="363">
        <f t="shared" si="366"/>
        <v>1.7410242061739269</v>
      </c>
      <c r="MB103" s="363">
        <f t="shared" si="366"/>
        <v>1.7410242061739269</v>
      </c>
      <c r="MC103" s="363">
        <f t="shared" si="366"/>
        <v>1.7410242061739269</v>
      </c>
      <c r="MD103" s="363">
        <f t="shared" si="366"/>
        <v>1.7410242061739269</v>
      </c>
      <c r="ME103" s="363">
        <f t="shared" si="366"/>
        <v>1.7410242061739269</v>
      </c>
      <c r="MF103" s="363">
        <f t="shared" si="366"/>
        <v>1.7410242061739269</v>
      </c>
      <c r="MG103" s="363">
        <f t="shared" si="366"/>
        <v>1.7410242061739269</v>
      </c>
      <c r="MH103" s="363">
        <f t="shared" si="366"/>
        <v>1.7410242061739269</v>
      </c>
      <c r="MI103" s="363">
        <f t="shared" si="366"/>
        <v>1.7410242061739269</v>
      </c>
      <c r="MJ103" s="363">
        <f t="shared" si="366"/>
        <v>1.7758446902974052</v>
      </c>
      <c r="MK103" s="363">
        <f t="shared" si="366"/>
        <v>1.7758446902974052</v>
      </c>
      <c r="ML103" s="363">
        <f t="shared" si="366"/>
        <v>1.7758446902974052</v>
      </c>
      <c r="MM103" s="363">
        <f t="shared" si="366"/>
        <v>1.7758446902974052</v>
      </c>
      <c r="MN103" s="363">
        <f t="shared" si="366"/>
        <v>1.7758446902974052</v>
      </c>
      <c r="MO103" s="363">
        <f t="shared" si="366"/>
        <v>1.7758446902974052</v>
      </c>
      <c r="MP103" s="363">
        <f t="shared" si="366"/>
        <v>1.7758446902974052</v>
      </c>
      <c r="MQ103" s="363">
        <f t="shared" si="366"/>
        <v>1.7758446902974052</v>
      </c>
      <c r="MR103" s="363">
        <f t="shared" si="366"/>
        <v>1.7758446902974052</v>
      </c>
      <c r="MS103" s="363">
        <f t="shared" si="366"/>
        <v>1.7758446902974052</v>
      </c>
      <c r="MT103" s="363">
        <f t="shared" si="366"/>
        <v>1.7758446902974052</v>
      </c>
      <c r="MU103" s="363">
        <f t="shared" si="366"/>
        <v>1.7758446902974052</v>
      </c>
      <c r="MV103" s="363">
        <f t="shared" si="366"/>
        <v>1.8113615841033535</v>
      </c>
      <c r="MW103" s="363">
        <f t="shared" si="366"/>
        <v>1.8113615841033535</v>
      </c>
      <c r="MX103" s="363">
        <f t="shared" si="366"/>
        <v>1.8113615841033535</v>
      </c>
      <c r="MY103" s="363">
        <f t="shared" si="366"/>
        <v>1.8113615841033535</v>
      </c>
      <c r="MZ103" s="363">
        <f t="shared" si="366"/>
        <v>1.8113615841033535</v>
      </c>
      <c r="NA103" s="363">
        <f t="shared" si="366"/>
        <v>1.8113615841033535</v>
      </c>
      <c r="NB103" s="363">
        <f t="shared" si="366"/>
        <v>1.8113615841033535</v>
      </c>
      <c r="NC103" s="363">
        <f t="shared" si="366"/>
        <v>1.8113615841033535</v>
      </c>
      <c r="ND103" s="363">
        <f t="shared" si="366"/>
        <v>1.8113615841033535</v>
      </c>
      <c r="NE103" s="363">
        <f t="shared" si="366"/>
        <v>1.8113615841033535</v>
      </c>
      <c r="NF103" s="363">
        <f t="shared" si="366"/>
        <v>1.8113615841033535</v>
      </c>
      <c r="NG103" s="363">
        <f t="shared" si="366"/>
        <v>1.8113615841033535</v>
      </c>
      <c r="NH103" s="363">
        <f t="shared" si="366"/>
        <v>1.8475888157854201</v>
      </c>
      <c r="NI103" s="363">
        <f t="shared" si="366"/>
        <v>1.8475888157854201</v>
      </c>
      <c r="NJ103" s="363">
        <f t="shared" si="366"/>
        <v>1.8475888157854201</v>
      </c>
      <c r="NK103" s="363">
        <f t="shared" si="366"/>
        <v>1.8475888157854201</v>
      </c>
      <c r="NL103" s="363">
        <f t="shared" si="366"/>
        <v>1.8475888157854201</v>
      </c>
      <c r="NM103" s="363">
        <f t="shared" si="366"/>
        <v>1.8475888157854201</v>
      </c>
      <c r="NN103" s="363">
        <f t="shared" si="366"/>
        <v>1.8475888157854201</v>
      </c>
      <c r="NO103" s="363">
        <f t="shared" si="366"/>
        <v>1.8475888157854201</v>
      </c>
      <c r="NP103" s="363">
        <f t="shared" si="366"/>
        <v>1.8475888157854201</v>
      </c>
      <c r="NQ103" s="363">
        <f t="shared" si="366"/>
        <v>1.8475888157854201</v>
      </c>
      <c r="NR103" s="363">
        <f t="shared" si="366"/>
        <v>1.8475888157854201</v>
      </c>
      <c r="NS103" s="363">
        <f t="shared" si="366"/>
        <v>1.8475888157854201</v>
      </c>
      <c r="NT103" s="363">
        <f t="shared" si="366"/>
        <v>1.8845405921011289</v>
      </c>
      <c r="NU103" s="363">
        <f t="shared" si="366"/>
        <v>1.8845405921011289</v>
      </c>
      <c r="NV103" s="363">
        <f t="shared" si="366"/>
        <v>1.8845405921011289</v>
      </c>
      <c r="NW103" s="363">
        <f t="shared" si="366"/>
        <v>1.8845405921011289</v>
      </c>
      <c r="NX103" s="363">
        <f t="shared" si="366"/>
        <v>1.8845405921011289</v>
      </c>
      <c r="NY103" s="363">
        <f t="shared" si="366"/>
        <v>1.8845405921011289</v>
      </c>
      <c r="NZ103" s="363">
        <f t="shared" si="366"/>
        <v>1.8845405921011289</v>
      </c>
      <c r="OA103" s="363">
        <f t="shared" si="366"/>
        <v>1.8845405921011289</v>
      </c>
      <c r="OB103" s="363">
        <f t="shared" si="366"/>
        <v>1.8845405921011289</v>
      </c>
      <c r="OC103" s="363">
        <f t="shared" si="366"/>
        <v>1.8845405921011289</v>
      </c>
      <c r="OD103" s="363">
        <f t="shared" si="366"/>
        <v>1.8845405921011289</v>
      </c>
      <c r="OE103" s="363">
        <f t="shared" si="366"/>
        <v>1.8845405921011289</v>
      </c>
      <c r="OF103" s="363">
        <f t="shared" si="366"/>
        <v>1.9222314039431516</v>
      </c>
      <c r="OG103" s="363">
        <f t="shared" ref="OG103:OR103" si="367">(1+$E$103)^OG26</f>
        <v>1.9222314039431516</v>
      </c>
      <c r="OH103" s="363">
        <f t="shared" si="367"/>
        <v>1.9222314039431516</v>
      </c>
      <c r="OI103" s="363">
        <f t="shared" si="367"/>
        <v>1.9222314039431516</v>
      </c>
      <c r="OJ103" s="363">
        <f t="shared" si="367"/>
        <v>1.9222314039431516</v>
      </c>
      <c r="OK103" s="363">
        <f t="shared" si="367"/>
        <v>1.9222314039431516</v>
      </c>
      <c r="OL103" s="363">
        <f t="shared" si="367"/>
        <v>1.9222314039431516</v>
      </c>
      <c r="OM103" s="363">
        <f t="shared" si="367"/>
        <v>1.9222314039431516</v>
      </c>
      <c r="ON103" s="363">
        <f t="shared" si="367"/>
        <v>1.9222314039431516</v>
      </c>
      <c r="OO103" s="363">
        <f t="shared" si="367"/>
        <v>1.9222314039431516</v>
      </c>
      <c r="OP103" s="363">
        <f t="shared" si="367"/>
        <v>1.9222314039431516</v>
      </c>
      <c r="OQ103" s="363">
        <f t="shared" si="367"/>
        <v>1.9222314039431516</v>
      </c>
      <c r="OR103" s="532">
        <f t="shared" si="367"/>
        <v>1.9606760320220145</v>
      </c>
    </row>
    <row r="104" spans="2:408" x14ac:dyDescent="0.35">
      <c r="B104" s="303"/>
      <c r="C104" t="s">
        <v>93</v>
      </c>
      <c r="E104">
        <f>Assumptions!E82</f>
        <v>112.5</v>
      </c>
      <c r="G104" s="353" t="s">
        <v>94</v>
      </c>
      <c r="L104">
        <f>L103*$E$104</f>
        <v>114.75</v>
      </c>
      <c r="M104">
        <f t="shared" ref="M104:BX104" si="368">M103*$E$104</f>
        <v>114.75</v>
      </c>
      <c r="N104">
        <f t="shared" si="368"/>
        <v>114.75</v>
      </c>
      <c r="O104">
        <f t="shared" si="368"/>
        <v>114.75</v>
      </c>
      <c r="P104">
        <f t="shared" si="368"/>
        <v>114.75</v>
      </c>
      <c r="Q104">
        <f t="shared" si="368"/>
        <v>114.75</v>
      </c>
      <c r="R104">
        <f t="shared" si="368"/>
        <v>114.75</v>
      </c>
      <c r="S104">
        <f t="shared" si="368"/>
        <v>114.75</v>
      </c>
      <c r="T104">
        <f t="shared" si="368"/>
        <v>114.75</v>
      </c>
      <c r="U104">
        <f t="shared" si="368"/>
        <v>114.75</v>
      </c>
      <c r="V104">
        <f t="shared" si="368"/>
        <v>114.75</v>
      </c>
      <c r="W104">
        <f t="shared" si="368"/>
        <v>114.75</v>
      </c>
      <c r="X104">
        <f t="shared" si="368"/>
        <v>117.045</v>
      </c>
      <c r="Y104">
        <f t="shared" si="368"/>
        <v>117.045</v>
      </c>
      <c r="Z104">
        <f t="shared" si="368"/>
        <v>117.045</v>
      </c>
      <c r="AA104">
        <f t="shared" si="368"/>
        <v>117.045</v>
      </c>
      <c r="AB104">
        <f t="shared" si="368"/>
        <v>117.045</v>
      </c>
      <c r="AC104">
        <f t="shared" si="368"/>
        <v>117.045</v>
      </c>
      <c r="AD104">
        <f t="shared" si="368"/>
        <v>117.045</v>
      </c>
      <c r="AE104">
        <f t="shared" si="368"/>
        <v>117.045</v>
      </c>
      <c r="AF104">
        <f t="shared" si="368"/>
        <v>117.045</v>
      </c>
      <c r="AG104">
        <f t="shared" si="368"/>
        <v>117.045</v>
      </c>
      <c r="AH104">
        <f t="shared" si="368"/>
        <v>117.045</v>
      </c>
      <c r="AI104">
        <f t="shared" si="368"/>
        <v>117.045</v>
      </c>
      <c r="AJ104">
        <f t="shared" si="368"/>
        <v>119.38589999999999</v>
      </c>
      <c r="AK104">
        <f t="shared" si="368"/>
        <v>119.38589999999999</v>
      </c>
      <c r="AL104">
        <f t="shared" si="368"/>
        <v>119.38589999999999</v>
      </c>
      <c r="AM104">
        <f t="shared" si="368"/>
        <v>119.38589999999999</v>
      </c>
      <c r="AN104">
        <f t="shared" si="368"/>
        <v>119.38589999999999</v>
      </c>
      <c r="AO104">
        <f t="shared" si="368"/>
        <v>119.38589999999999</v>
      </c>
      <c r="AP104">
        <f t="shared" si="368"/>
        <v>119.38589999999999</v>
      </c>
      <c r="AQ104">
        <f t="shared" si="368"/>
        <v>119.38589999999999</v>
      </c>
      <c r="AR104">
        <f t="shared" si="368"/>
        <v>119.38589999999999</v>
      </c>
      <c r="AS104">
        <f t="shared" si="368"/>
        <v>119.38589999999999</v>
      </c>
      <c r="AT104">
        <f t="shared" si="368"/>
        <v>119.38589999999999</v>
      </c>
      <c r="AU104">
        <f t="shared" si="368"/>
        <v>119.38589999999999</v>
      </c>
      <c r="AV104">
        <f t="shared" si="368"/>
        <v>121.773618</v>
      </c>
      <c r="AW104">
        <f t="shared" si="368"/>
        <v>121.773618</v>
      </c>
      <c r="AX104">
        <f t="shared" si="368"/>
        <v>121.773618</v>
      </c>
      <c r="AY104">
        <f t="shared" si="368"/>
        <v>121.773618</v>
      </c>
      <c r="AZ104">
        <f t="shared" si="368"/>
        <v>121.773618</v>
      </c>
      <c r="BA104">
        <f t="shared" si="368"/>
        <v>121.773618</v>
      </c>
      <c r="BB104">
        <f t="shared" si="368"/>
        <v>121.773618</v>
      </c>
      <c r="BC104">
        <f t="shared" si="368"/>
        <v>121.773618</v>
      </c>
      <c r="BD104">
        <f t="shared" si="368"/>
        <v>121.773618</v>
      </c>
      <c r="BE104">
        <f t="shared" si="368"/>
        <v>121.773618</v>
      </c>
      <c r="BF104">
        <f t="shared" si="368"/>
        <v>121.773618</v>
      </c>
      <c r="BG104">
        <f t="shared" si="368"/>
        <v>121.773618</v>
      </c>
      <c r="BH104">
        <f t="shared" si="368"/>
        <v>124.20909036</v>
      </c>
      <c r="BI104">
        <f t="shared" si="368"/>
        <v>124.20909036</v>
      </c>
      <c r="BJ104">
        <f t="shared" si="368"/>
        <v>124.20909036</v>
      </c>
      <c r="BK104">
        <f t="shared" si="368"/>
        <v>124.20909036</v>
      </c>
      <c r="BL104">
        <f t="shared" si="368"/>
        <v>124.20909036</v>
      </c>
      <c r="BM104">
        <f t="shared" si="368"/>
        <v>124.20909036</v>
      </c>
      <c r="BN104">
        <f t="shared" si="368"/>
        <v>124.20909036</v>
      </c>
      <c r="BO104">
        <f t="shared" si="368"/>
        <v>124.20909036</v>
      </c>
      <c r="BP104">
        <f t="shared" si="368"/>
        <v>124.20909036</v>
      </c>
      <c r="BQ104">
        <f t="shared" si="368"/>
        <v>124.20909036</v>
      </c>
      <c r="BR104">
        <f t="shared" si="368"/>
        <v>124.20909036</v>
      </c>
      <c r="BS104">
        <f t="shared" si="368"/>
        <v>124.20909036</v>
      </c>
      <c r="BT104">
        <f t="shared" si="368"/>
        <v>126.69327216720001</v>
      </c>
      <c r="BU104">
        <f t="shared" si="368"/>
        <v>126.69327216720001</v>
      </c>
      <c r="BV104">
        <f t="shared" si="368"/>
        <v>126.69327216720001</v>
      </c>
      <c r="BW104">
        <f t="shared" si="368"/>
        <v>126.69327216720001</v>
      </c>
      <c r="BX104">
        <f t="shared" si="368"/>
        <v>126.69327216720001</v>
      </c>
      <c r="BY104">
        <f t="shared" ref="BY104:EJ104" si="369">BY103*$E$104</f>
        <v>126.69327216720001</v>
      </c>
      <c r="BZ104">
        <f t="shared" si="369"/>
        <v>126.69327216720001</v>
      </c>
      <c r="CA104">
        <f t="shared" si="369"/>
        <v>126.69327216720001</v>
      </c>
      <c r="CB104">
        <f t="shared" si="369"/>
        <v>126.69327216720001</v>
      </c>
      <c r="CC104">
        <f t="shared" si="369"/>
        <v>126.69327216720001</v>
      </c>
      <c r="CD104">
        <f t="shared" si="369"/>
        <v>126.69327216720001</v>
      </c>
      <c r="CE104">
        <f t="shared" si="369"/>
        <v>126.69327216720001</v>
      </c>
      <c r="CF104">
        <f t="shared" si="369"/>
        <v>129.22713761054399</v>
      </c>
      <c r="CG104">
        <f t="shared" si="369"/>
        <v>129.22713761054399</v>
      </c>
      <c r="CH104">
        <f t="shared" si="369"/>
        <v>129.22713761054399</v>
      </c>
      <c r="CI104">
        <f t="shared" si="369"/>
        <v>129.22713761054399</v>
      </c>
      <c r="CJ104">
        <f t="shared" si="369"/>
        <v>129.22713761054399</v>
      </c>
      <c r="CK104">
        <f t="shared" si="369"/>
        <v>129.22713761054399</v>
      </c>
      <c r="CL104">
        <f t="shared" si="369"/>
        <v>129.22713761054399</v>
      </c>
      <c r="CM104">
        <f t="shared" si="369"/>
        <v>129.22713761054399</v>
      </c>
      <c r="CN104">
        <f t="shared" si="369"/>
        <v>129.22713761054399</v>
      </c>
      <c r="CO104">
        <f t="shared" si="369"/>
        <v>129.22713761054399</v>
      </c>
      <c r="CP104">
        <f t="shared" si="369"/>
        <v>129.22713761054399</v>
      </c>
      <c r="CQ104">
        <f t="shared" si="369"/>
        <v>129.22713761054399</v>
      </c>
      <c r="CR104">
        <f t="shared" si="369"/>
        <v>131.81168036275488</v>
      </c>
      <c r="CS104">
        <f t="shared" si="369"/>
        <v>131.81168036275488</v>
      </c>
      <c r="CT104">
        <f t="shared" si="369"/>
        <v>131.81168036275488</v>
      </c>
      <c r="CU104">
        <f t="shared" si="369"/>
        <v>131.81168036275488</v>
      </c>
      <c r="CV104">
        <f t="shared" si="369"/>
        <v>131.81168036275488</v>
      </c>
      <c r="CW104">
        <f t="shared" si="369"/>
        <v>131.81168036275488</v>
      </c>
      <c r="CX104">
        <f t="shared" si="369"/>
        <v>131.81168036275488</v>
      </c>
      <c r="CY104">
        <f t="shared" si="369"/>
        <v>131.81168036275488</v>
      </c>
      <c r="CZ104">
        <f t="shared" si="369"/>
        <v>131.81168036275488</v>
      </c>
      <c r="DA104">
        <f t="shared" si="369"/>
        <v>131.81168036275488</v>
      </c>
      <c r="DB104">
        <f t="shared" si="369"/>
        <v>131.81168036275488</v>
      </c>
      <c r="DC104">
        <f t="shared" si="369"/>
        <v>131.81168036275488</v>
      </c>
      <c r="DD104">
        <f t="shared" si="369"/>
        <v>134.44791397000998</v>
      </c>
      <c r="DE104">
        <f t="shared" si="369"/>
        <v>134.44791397000998</v>
      </c>
      <c r="DF104">
        <f t="shared" si="369"/>
        <v>134.44791397000998</v>
      </c>
      <c r="DG104">
        <f t="shared" si="369"/>
        <v>134.44791397000998</v>
      </c>
      <c r="DH104">
        <f t="shared" si="369"/>
        <v>134.44791397000998</v>
      </c>
      <c r="DI104">
        <f t="shared" si="369"/>
        <v>134.44791397000998</v>
      </c>
      <c r="DJ104">
        <f t="shared" si="369"/>
        <v>134.44791397000998</v>
      </c>
      <c r="DK104">
        <f t="shared" si="369"/>
        <v>134.44791397000998</v>
      </c>
      <c r="DL104">
        <f t="shared" si="369"/>
        <v>134.44791397000998</v>
      </c>
      <c r="DM104">
        <f t="shared" si="369"/>
        <v>134.44791397000998</v>
      </c>
      <c r="DN104">
        <f t="shared" si="369"/>
        <v>134.44791397000998</v>
      </c>
      <c r="DO104">
        <f t="shared" si="369"/>
        <v>134.44791397000998</v>
      </c>
      <c r="DP104">
        <f t="shared" si="369"/>
        <v>137.13687224941017</v>
      </c>
      <c r="DQ104">
        <f t="shared" si="369"/>
        <v>137.13687224941017</v>
      </c>
      <c r="DR104">
        <f t="shared" si="369"/>
        <v>137.13687224941017</v>
      </c>
      <c r="DS104">
        <f t="shared" si="369"/>
        <v>137.13687224941017</v>
      </c>
      <c r="DT104">
        <f t="shared" si="369"/>
        <v>137.13687224941017</v>
      </c>
      <c r="DU104">
        <f t="shared" si="369"/>
        <v>137.13687224941017</v>
      </c>
      <c r="DV104">
        <f t="shared" si="369"/>
        <v>137.13687224941017</v>
      </c>
      <c r="DW104">
        <f t="shared" si="369"/>
        <v>137.13687224941017</v>
      </c>
      <c r="DX104">
        <f t="shared" si="369"/>
        <v>137.13687224941017</v>
      </c>
      <c r="DY104">
        <f t="shared" si="369"/>
        <v>137.13687224941017</v>
      </c>
      <c r="DZ104">
        <f t="shared" si="369"/>
        <v>137.13687224941017</v>
      </c>
      <c r="EA104">
        <f t="shared" si="369"/>
        <v>137.13687224941017</v>
      </c>
      <c r="EB104">
        <f t="shared" si="369"/>
        <v>139.87960969439834</v>
      </c>
      <c r="EC104">
        <f t="shared" si="369"/>
        <v>139.87960969439834</v>
      </c>
      <c r="ED104">
        <f t="shared" si="369"/>
        <v>139.87960969439834</v>
      </c>
      <c r="EE104">
        <f t="shared" si="369"/>
        <v>139.87960969439834</v>
      </c>
      <c r="EF104">
        <f t="shared" si="369"/>
        <v>139.87960969439834</v>
      </c>
      <c r="EG104">
        <f t="shared" si="369"/>
        <v>139.87960969439834</v>
      </c>
      <c r="EH104">
        <f t="shared" si="369"/>
        <v>139.87960969439834</v>
      </c>
      <c r="EI104">
        <f t="shared" si="369"/>
        <v>139.87960969439834</v>
      </c>
      <c r="EJ104">
        <f t="shared" si="369"/>
        <v>139.87960969439834</v>
      </c>
      <c r="EK104">
        <f t="shared" ref="EK104:GV104" si="370">EK103*$E$104</f>
        <v>139.87960969439834</v>
      </c>
      <c r="EL104">
        <f t="shared" si="370"/>
        <v>139.87960969439834</v>
      </c>
      <c r="EM104">
        <f t="shared" si="370"/>
        <v>139.87960969439834</v>
      </c>
      <c r="EN104">
        <f t="shared" si="370"/>
        <v>142.67720188828633</v>
      </c>
      <c r="EO104">
        <f t="shared" si="370"/>
        <v>142.67720188828633</v>
      </c>
      <c r="EP104">
        <f t="shared" si="370"/>
        <v>142.67720188828633</v>
      </c>
      <c r="EQ104">
        <f t="shared" si="370"/>
        <v>142.67720188828633</v>
      </c>
      <c r="ER104">
        <f t="shared" si="370"/>
        <v>142.67720188828633</v>
      </c>
      <c r="ES104">
        <f t="shared" si="370"/>
        <v>142.67720188828633</v>
      </c>
      <c r="ET104">
        <f t="shared" si="370"/>
        <v>142.67720188828633</v>
      </c>
      <c r="EU104">
        <f t="shared" si="370"/>
        <v>142.67720188828633</v>
      </c>
      <c r="EV104">
        <f t="shared" si="370"/>
        <v>142.67720188828633</v>
      </c>
      <c r="EW104">
        <f t="shared" si="370"/>
        <v>142.67720188828633</v>
      </c>
      <c r="EX104">
        <f t="shared" si="370"/>
        <v>142.67720188828633</v>
      </c>
      <c r="EY104">
        <f t="shared" si="370"/>
        <v>142.67720188828633</v>
      </c>
      <c r="EZ104">
        <f t="shared" si="370"/>
        <v>145.53074592605205</v>
      </c>
      <c r="FA104">
        <f t="shared" si="370"/>
        <v>145.53074592605205</v>
      </c>
      <c r="FB104">
        <f t="shared" si="370"/>
        <v>145.53074592605205</v>
      </c>
      <c r="FC104">
        <f t="shared" si="370"/>
        <v>145.53074592605205</v>
      </c>
      <c r="FD104">
        <f t="shared" si="370"/>
        <v>145.53074592605205</v>
      </c>
      <c r="FE104">
        <f t="shared" si="370"/>
        <v>145.53074592605205</v>
      </c>
      <c r="FF104">
        <f t="shared" si="370"/>
        <v>145.53074592605205</v>
      </c>
      <c r="FG104">
        <f t="shared" si="370"/>
        <v>145.53074592605205</v>
      </c>
      <c r="FH104">
        <f t="shared" si="370"/>
        <v>145.53074592605205</v>
      </c>
      <c r="FI104">
        <f t="shared" si="370"/>
        <v>145.53074592605205</v>
      </c>
      <c r="FJ104">
        <f t="shared" si="370"/>
        <v>145.53074592605205</v>
      </c>
      <c r="FK104">
        <f t="shared" si="370"/>
        <v>145.53074592605205</v>
      </c>
      <c r="FL104">
        <f t="shared" si="370"/>
        <v>148.44136084457313</v>
      </c>
      <c r="FM104">
        <f t="shared" si="370"/>
        <v>148.44136084457313</v>
      </c>
      <c r="FN104">
        <f t="shared" si="370"/>
        <v>148.44136084457313</v>
      </c>
      <c r="FO104">
        <f t="shared" si="370"/>
        <v>148.44136084457313</v>
      </c>
      <c r="FP104">
        <f t="shared" si="370"/>
        <v>148.44136084457313</v>
      </c>
      <c r="FQ104">
        <f t="shared" si="370"/>
        <v>148.44136084457313</v>
      </c>
      <c r="FR104">
        <f t="shared" si="370"/>
        <v>148.44136084457313</v>
      </c>
      <c r="FS104">
        <f t="shared" si="370"/>
        <v>148.44136084457313</v>
      </c>
      <c r="FT104">
        <f t="shared" si="370"/>
        <v>148.44136084457313</v>
      </c>
      <c r="FU104">
        <f t="shared" si="370"/>
        <v>148.44136084457313</v>
      </c>
      <c r="FV104">
        <f t="shared" si="370"/>
        <v>148.44136084457313</v>
      </c>
      <c r="FW104">
        <f t="shared" si="370"/>
        <v>148.44136084457313</v>
      </c>
      <c r="FX104">
        <f t="shared" si="370"/>
        <v>151.41018806146454</v>
      </c>
      <c r="FY104">
        <f t="shared" si="370"/>
        <v>151.41018806146454</v>
      </c>
      <c r="FZ104">
        <f t="shared" si="370"/>
        <v>151.41018806146454</v>
      </c>
      <c r="GA104">
        <f t="shared" si="370"/>
        <v>151.41018806146454</v>
      </c>
      <c r="GB104">
        <f t="shared" si="370"/>
        <v>151.41018806146454</v>
      </c>
      <c r="GC104">
        <f t="shared" si="370"/>
        <v>151.41018806146454</v>
      </c>
      <c r="GD104">
        <f t="shared" si="370"/>
        <v>151.41018806146454</v>
      </c>
      <c r="GE104">
        <f t="shared" si="370"/>
        <v>151.41018806146454</v>
      </c>
      <c r="GF104">
        <f t="shared" si="370"/>
        <v>151.41018806146454</v>
      </c>
      <c r="GG104">
        <f t="shared" si="370"/>
        <v>151.41018806146454</v>
      </c>
      <c r="GH104">
        <f t="shared" si="370"/>
        <v>151.41018806146454</v>
      </c>
      <c r="GI104">
        <f t="shared" si="370"/>
        <v>151.41018806146454</v>
      </c>
      <c r="GJ104">
        <f t="shared" si="370"/>
        <v>154.43839182269386</v>
      </c>
      <c r="GK104">
        <f t="shared" si="370"/>
        <v>154.43839182269386</v>
      </c>
      <c r="GL104">
        <f t="shared" si="370"/>
        <v>154.43839182269386</v>
      </c>
      <c r="GM104">
        <f t="shared" si="370"/>
        <v>154.43839182269386</v>
      </c>
      <c r="GN104">
        <f t="shared" si="370"/>
        <v>154.43839182269386</v>
      </c>
      <c r="GO104">
        <f t="shared" si="370"/>
        <v>154.43839182269386</v>
      </c>
      <c r="GP104">
        <f t="shared" si="370"/>
        <v>154.43839182269386</v>
      </c>
      <c r="GQ104">
        <f t="shared" si="370"/>
        <v>154.43839182269386</v>
      </c>
      <c r="GR104">
        <f t="shared" si="370"/>
        <v>154.43839182269386</v>
      </c>
      <c r="GS104">
        <f t="shared" si="370"/>
        <v>154.43839182269386</v>
      </c>
      <c r="GT104">
        <f t="shared" si="370"/>
        <v>154.43839182269386</v>
      </c>
      <c r="GU104">
        <f t="shared" si="370"/>
        <v>154.43839182269386</v>
      </c>
      <c r="GV104">
        <f t="shared" si="370"/>
        <v>157.52715965914774</v>
      </c>
      <c r="GW104">
        <f t="shared" ref="GW104:JH104" si="371">GW103*$E$104</f>
        <v>157.52715965914774</v>
      </c>
      <c r="GX104">
        <f t="shared" si="371"/>
        <v>157.52715965914774</v>
      </c>
      <c r="GY104">
        <f t="shared" si="371"/>
        <v>157.52715965914774</v>
      </c>
      <c r="GZ104">
        <f t="shared" si="371"/>
        <v>157.52715965914774</v>
      </c>
      <c r="HA104">
        <f t="shared" si="371"/>
        <v>157.52715965914774</v>
      </c>
      <c r="HB104">
        <f t="shared" si="371"/>
        <v>157.52715965914774</v>
      </c>
      <c r="HC104">
        <f t="shared" si="371"/>
        <v>157.52715965914774</v>
      </c>
      <c r="HD104">
        <f t="shared" si="371"/>
        <v>157.52715965914774</v>
      </c>
      <c r="HE104">
        <f t="shared" si="371"/>
        <v>157.52715965914774</v>
      </c>
      <c r="HF104">
        <f t="shared" si="371"/>
        <v>157.52715965914774</v>
      </c>
      <c r="HG104">
        <f t="shared" si="371"/>
        <v>157.52715965914774</v>
      </c>
      <c r="HH104">
        <f t="shared" si="371"/>
        <v>160.67770285233067</v>
      </c>
      <c r="HI104">
        <f t="shared" si="371"/>
        <v>160.67770285233067</v>
      </c>
      <c r="HJ104">
        <f t="shared" si="371"/>
        <v>160.67770285233067</v>
      </c>
      <c r="HK104">
        <f t="shared" si="371"/>
        <v>160.67770285233067</v>
      </c>
      <c r="HL104">
        <f t="shared" si="371"/>
        <v>160.67770285233067</v>
      </c>
      <c r="HM104">
        <f t="shared" si="371"/>
        <v>160.67770285233067</v>
      </c>
      <c r="HN104">
        <f t="shared" si="371"/>
        <v>160.67770285233067</v>
      </c>
      <c r="HO104">
        <f t="shared" si="371"/>
        <v>160.67770285233067</v>
      </c>
      <c r="HP104">
        <f t="shared" si="371"/>
        <v>160.67770285233067</v>
      </c>
      <c r="HQ104">
        <f t="shared" si="371"/>
        <v>160.67770285233067</v>
      </c>
      <c r="HR104">
        <f t="shared" si="371"/>
        <v>160.67770285233067</v>
      </c>
      <c r="HS104">
        <f t="shared" si="371"/>
        <v>160.67770285233067</v>
      </c>
      <c r="HT104">
        <f t="shared" si="371"/>
        <v>163.89125690937729</v>
      </c>
      <c r="HU104">
        <f t="shared" si="371"/>
        <v>163.89125690937729</v>
      </c>
      <c r="HV104">
        <f t="shared" si="371"/>
        <v>163.89125690937729</v>
      </c>
      <c r="HW104">
        <f t="shared" si="371"/>
        <v>163.89125690937729</v>
      </c>
      <c r="HX104">
        <f t="shared" si="371"/>
        <v>163.89125690937729</v>
      </c>
      <c r="HY104">
        <f t="shared" si="371"/>
        <v>163.89125690937729</v>
      </c>
      <c r="HZ104">
        <f t="shared" si="371"/>
        <v>163.89125690937729</v>
      </c>
      <c r="IA104">
        <f t="shared" si="371"/>
        <v>163.89125690937729</v>
      </c>
      <c r="IB104">
        <f t="shared" si="371"/>
        <v>163.89125690937729</v>
      </c>
      <c r="IC104">
        <f t="shared" si="371"/>
        <v>163.89125690937729</v>
      </c>
      <c r="ID104">
        <f t="shared" si="371"/>
        <v>163.89125690937729</v>
      </c>
      <c r="IE104">
        <f t="shared" si="371"/>
        <v>163.89125690937729</v>
      </c>
      <c r="IF104">
        <f t="shared" si="371"/>
        <v>167.16908204756484</v>
      </c>
      <c r="IG104">
        <f t="shared" si="371"/>
        <v>167.16908204756484</v>
      </c>
      <c r="IH104">
        <f t="shared" si="371"/>
        <v>167.16908204756484</v>
      </c>
      <c r="II104">
        <f t="shared" si="371"/>
        <v>167.16908204756484</v>
      </c>
      <c r="IJ104">
        <f t="shared" si="371"/>
        <v>167.16908204756484</v>
      </c>
      <c r="IK104">
        <f t="shared" si="371"/>
        <v>167.16908204756484</v>
      </c>
      <c r="IL104">
        <f t="shared" si="371"/>
        <v>167.16908204756484</v>
      </c>
      <c r="IM104">
        <f t="shared" si="371"/>
        <v>167.16908204756484</v>
      </c>
      <c r="IN104">
        <f t="shared" si="371"/>
        <v>167.16908204756484</v>
      </c>
      <c r="IO104">
        <f t="shared" si="371"/>
        <v>167.16908204756484</v>
      </c>
      <c r="IP104">
        <f t="shared" si="371"/>
        <v>167.16908204756484</v>
      </c>
      <c r="IQ104">
        <f t="shared" si="371"/>
        <v>167.16908204756484</v>
      </c>
      <c r="IR104">
        <f t="shared" si="371"/>
        <v>170.51246368851614</v>
      </c>
      <c r="IS104">
        <f t="shared" si="371"/>
        <v>170.51246368851614</v>
      </c>
      <c r="IT104">
        <f t="shared" si="371"/>
        <v>170.51246368851614</v>
      </c>
      <c r="IU104">
        <f t="shared" si="371"/>
        <v>170.51246368851614</v>
      </c>
      <c r="IV104">
        <f t="shared" si="371"/>
        <v>170.51246368851614</v>
      </c>
      <c r="IW104">
        <f t="shared" si="371"/>
        <v>170.51246368851614</v>
      </c>
      <c r="IX104">
        <f t="shared" si="371"/>
        <v>170.51246368851614</v>
      </c>
      <c r="IY104">
        <f t="shared" si="371"/>
        <v>170.51246368851614</v>
      </c>
      <c r="IZ104">
        <f t="shared" si="371"/>
        <v>170.51246368851614</v>
      </c>
      <c r="JA104">
        <f t="shared" si="371"/>
        <v>170.51246368851614</v>
      </c>
      <c r="JB104">
        <f t="shared" si="371"/>
        <v>170.51246368851614</v>
      </c>
      <c r="JC104">
        <f t="shared" si="371"/>
        <v>170.51246368851614</v>
      </c>
      <c r="JD104">
        <f t="shared" si="371"/>
        <v>173.92271296228648</v>
      </c>
      <c r="JE104">
        <f t="shared" si="371"/>
        <v>173.92271296228648</v>
      </c>
      <c r="JF104">
        <f t="shared" si="371"/>
        <v>173.92271296228648</v>
      </c>
      <c r="JG104">
        <f t="shared" si="371"/>
        <v>173.92271296228648</v>
      </c>
      <c r="JH104">
        <f t="shared" si="371"/>
        <v>173.92271296228648</v>
      </c>
      <c r="JI104">
        <f t="shared" ref="JI104:LT104" si="372">JI103*$E$104</f>
        <v>173.92271296228648</v>
      </c>
      <c r="JJ104">
        <f t="shared" si="372"/>
        <v>173.92271296228648</v>
      </c>
      <c r="JK104">
        <f t="shared" si="372"/>
        <v>173.92271296228648</v>
      </c>
      <c r="JL104">
        <f t="shared" si="372"/>
        <v>173.92271296228648</v>
      </c>
      <c r="JM104">
        <f t="shared" si="372"/>
        <v>173.92271296228648</v>
      </c>
      <c r="JN104">
        <f t="shared" si="372"/>
        <v>173.92271296228648</v>
      </c>
      <c r="JO104">
        <f t="shared" si="372"/>
        <v>173.92271296228648</v>
      </c>
      <c r="JP104">
        <f t="shared" si="372"/>
        <v>177.40116722153218</v>
      </c>
      <c r="JQ104">
        <f t="shared" si="372"/>
        <v>177.40116722153218</v>
      </c>
      <c r="JR104">
        <f t="shared" si="372"/>
        <v>177.40116722153218</v>
      </c>
      <c r="JS104">
        <f t="shared" si="372"/>
        <v>177.40116722153218</v>
      </c>
      <c r="JT104">
        <f t="shared" si="372"/>
        <v>177.40116722153218</v>
      </c>
      <c r="JU104">
        <f t="shared" si="372"/>
        <v>177.40116722153218</v>
      </c>
      <c r="JV104">
        <f t="shared" si="372"/>
        <v>177.40116722153218</v>
      </c>
      <c r="JW104">
        <f t="shared" si="372"/>
        <v>177.40116722153218</v>
      </c>
      <c r="JX104">
        <f t="shared" si="372"/>
        <v>177.40116722153218</v>
      </c>
      <c r="JY104">
        <f t="shared" si="372"/>
        <v>177.40116722153218</v>
      </c>
      <c r="JZ104">
        <f t="shared" si="372"/>
        <v>177.40116722153218</v>
      </c>
      <c r="KA104">
        <f t="shared" si="372"/>
        <v>177.40116722153218</v>
      </c>
      <c r="KB104">
        <f t="shared" si="372"/>
        <v>180.94919056596282</v>
      </c>
      <c r="KC104">
        <f t="shared" si="372"/>
        <v>180.94919056596282</v>
      </c>
      <c r="KD104">
        <f t="shared" si="372"/>
        <v>180.94919056596282</v>
      </c>
      <c r="KE104">
        <f t="shared" si="372"/>
        <v>180.94919056596282</v>
      </c>
      <c r="KF104">
        <f t="shared" si="372"/>
        <v>180.94919056596282</v>
      </c>
      <c r="KG104">
        <f t="shared" si="372"/>
        <v>180.94919056596282</v>
      </c>
      <c r="KH104">
        <f t="shared" si="372"/>
        <v>180.94919056596282</v>
      </c>
      <c r="KI104">
        <f t="shared" si="372"/>
        <v>180.94919056596282</v>
      </c>
      <c r="KJ104">
        <f t="shared" si="372"/>
        <v>180.94919056596282</v>
      </c>
      <c r="KK104">
        <f t="shared" si="372"/>
        <v>180.94919056596282</v>
      </c>
      <c r="KL104">
        <f t="shared" si="372"/>
        <v>180.94919056596282</v>
      </c>
      <c r="KM104">
        <f t="shared" si="372"/>
        <v>180.94919056596282</v>
      </c>
      <c r="KN104">
        <f t="shared" si="372"/>
        <v>184.56817437728208</v>
      </c>
      <c r="KO104">
        <f t="shared" si="372"/>
        <v>184.56817437728208</v>
      </c>
      <c r="KP104">
        <f t="shared" si="372"/>
        <v>184.56817437728208</v>
      </c>
      <c r="KQ104">
        <f t="shared" si="372"/>
        <v>184.56817437728208</v>
      </c>
      <c r="KR104">
        <f t="shared" si="372"/>
        <v>184.56817437728208</v>
      </c>
      <c r="KS104">
        <f t="shared" si="372"/>
        <v>184.56817437728208</v>
      </c>
      <c r="KT104">
        <f t="shared" si="372"/>
        <v>184.56817437728208</v>
      </c>
      <c r="KU104">
        <f t="shared" si="372"/>
        <v>184.56817437728208</v>
      </c>
      <c r="KV104">
        <f t="shared" si="372"/>
        <v>184.56817437728208</v>
      </c>
      <c r="KW104">
        <f t="shared" si="372"/>
        <v>184.56817437728208</v>
      </c>
      <c r="KX104">
        <f t="shared" si="372"/>
        <v>184.56817437728208</v>
      </c>
      <c r="KY104">
        <f t="shared" si="372"/>
        <v>184.56817437728208</v>
      </c>
      <c r="KZ104">
        <f t="shared" si="372"/>
        <v>188.25953786482773</v>
      </c>
      <c r="LA104">
        <f t="shared" si="372"/>
        <v>188.25953786482773</v>
      </c>
      <c r="LB104">
        <f t="shared" si="372"/>
        <v>188.25953786482773</v>
      </c>
      <c r="LC104">
        <f t="shared" si="372"/>
        <v>188.25953786482773</v>
      </c>
      <c r="LD104">
        <f t="shared" si="372"/>
        <v>188.25953786482773</v>
      </c>
      <c r="LE104">
        <f t="shared" si="372"/>
        <v>188.25953786482773</v>
      </c>
      <c r="LF104">
        <f t="shared" si="372"/>
        <v>188.25953786482773</v>
      </c>
      <c r="LG104">
        <f t="shared" si="372"/>
        <v>188.25953786482773</v>
      </c>
      <c r="LH104">
        <f t="shared" si="372"/>
        <v>188.25953786482773</v>
      </c>
      <c r="LI104">
        <f t="shared" si="372"/>
        <v>188.25953786482773</v>
      </c>
      <c r="LJ104">
        <f t="shared" si="372"/>
        <v>188.25953786482773</v>
      </c>
      <c r="LK104">
        <f t="shared" si="372"/>
        <v>188.25953786482773</v>
      </c>
      <c r="LL104">
        <f t="shared" si="372"/>
        <v>192.02472862212426</v>
      </c>
      <c r="LM104">
        <f t="shared" si="372"/>
        <v>192.02472862212426</v>
      </c>
      <c r="LN104">
        <f t="shared" si="372"/>
        <v>192.02472862212426</v>
      </c>
      <c r="LO104">
        <f t="shared" si="372"/>
        <v>192.02472862212426</v>
      </c>
      <c r="LP104">
        <f t="shared" si="372"/>
        <v>192.02472862212426</v>
      </c>
      <c r="LQ104">
        <f t="shared" si="372"/>
        <v>192.02472862212426</v>
      </c>
      <c r="LR104">
        <f t="shared" si="372"/>
        <v>192.02472862212426</v>
      </c>
      <c r="LS104">
        <f t="shared" si="372"/>
        <v>192.02472862212426</v>
      </c>
      <c r="LT104">
        <f t="shared" si="372"/>
        <v>192.02472862212426</v>
      </c>
      <c r="LU104">
        <f t="shared" ref="LU104:OF104" si="373">LU103*$E$104</f>
        <v>192.02472862212426</v>
      </c>
      <c r="LV104">
        <f t="shared" si="373"/>
        <v>192.02472862212426</v>
      </c>
      <c r="LW104">
        <f t="shared" si="373"/>
        <v>192.02472862212426</v>
      </c>
      <c r="LX104">
        <f t="shared" si="373"/>
        <v>195.86522319456679</v>
      </c>
      <c r="LY104">
        <f t="shared" si="373"/>
        <v>195.86522319456679</v>
      </c>
      <c r="LZ104">
        <f t="shared" si="373"/>
        <v>195.86522319456679</v>
      </c>
      <c r="MA104">
        <f t="shared" si="373"/>
        <v>195.86522319456679</v>
      </c>
      <c r="MB104">
        <f t="shared" si="373"/>
        <v>195.86522319456679</v>
      </c>
      <c r="MC104">
        <f t="shared" si="373"/>
        <v>195.86522319456679</v>
      </c>
      <c r="MD104">
        <f t="shared" si="373"/>
        <v>195.86522319456679</v>
      </c>
      <c r="ME104">
        <f t="shared" si="373"/>
        <v>195.86522319456679</v>
      </c>
      <c r="MF104">
        <f t="shared" si="373"/>
        <v>195.86522319456679</v>
      </c>
      <c r="MG104">
        <f t="shared" si="373"/>
        <v>195.86522319456679</v>
      </c>
      <c r="MH104">
        <f t="shared" si="373"/>
        <v>195.86522319456679</v>
      </c>
      <c r="MI104">
        <f t="shared" si="373"/>
        <v>195.86522319456679</v>
      </c>
      <c r="MJ104">
        <f t="shared" si="373"/>
        <v>199.78252765845809</v>
      </c>
      <c r="MK104">
        <f t="shared" si="373"/>
        <v>199.78252765845809</v>
      </c>
      <c r="ML104">
        <f t="shared" si="373"/>
        <v>199.78252765845809</v>
      </c>
      <c r="MM104">
        <f t="shared" si="373"/>
        <v>199.78252765845809</v>
      </c>
      <c r="MN104">
        <f t="shared" si="373"/>
        <v>199.78252765845809</v>
      </c>
      <c r="MO104">
        <f t="shared" si="373"/>
        <v>199.78252765845809</v>
      </c>
      <c r="MP104">
        <f t="shared" si="373"/>
        <v>199.78252765845809</v>
      </c>
      <c r="MQ104">
        <f t="shared" si="373"/>
        <v>199.78252765845809</v>
      </c>
      <c r="MR104">
        <f t="shared" si="373"/>
        <v>199.78252765845809</v>
      </c>
      <c r="MS104">
        <f t="shared" si="373"/>
        <v>199.78252765845809</v>
      </c>
      <c r="MT104">
        <f t="shared" si="373"/>
        <v>199.78252765845809</v>
      </c>
      <c r="MU104">
        <f t="shared" si="373"/>
        <v>199.78252765845809</v>
      </c>
      <c r="MV104">
        <f t="shared" si="373"/>
        <v>203.77817821162728</v>
      </c>
      <c r="MW104">
        <f t="shared" si="373"/>
        <v>203.77817821162728</v>
      </c>
      <c r="MX104">
        <f t="shared" si="373"/>
        <v>203.77817821162728</v>
      </c>
      <c r="MY104">
        <f t="shared" si="373"/>
        <v>203.77817821162728</v>
      </c>
      <c r="MZ104">
        <f t="shared" si="373"/>
        <v>203.77817821162728</v>
      </c>
      <c r="NA104">
        <f t="shared" si="373"/>
        <v>203.77817821162728</v>
      </c>
      <c r="NB104">
        <f t="shared" si="373"/>
        <v>203.77817821162728</v>
      </c>
      <c r="NC104">
        <f t="shared" si="373"/>
        <v>203.77817821162728</v>
      </c>
      <c r="ND104">
        <f t="shared" si="373"/>
        <v>203.77817821162728</v>
      </c>
      <c r="NE104">
        <f t="shared" si="373"/>
        <v>203.77817821162728</v>
      </c>
      <c r="NF104">
        <f t="shared" si="373"/>
        <v>203.77817821162728</v>
      </c>
      <c r="NG104">
        <f t="shared" si="373"/>
        <v>203.77817821162728</v>
      </c>
      <c r="NH104">
        <f t="shared" si="373"/>
        <v>207.85374177585976</v>
      </c>
      <c r="NI104">
        <f t="shared" si="373"/>
        <v>207.85374177585976</v>
      </c>
      <c r="NJ104">
        <f t="shared" si="373"/>
        <v>207.85374177585976</v>
      </c>
      <c r="NK104">
        <f t="shared" si="373"/>
        <v>207.85374177585976</v>
      </c>
      <c r="NL104">
        <f t="shared" si="373"/>
        <v>207.85374177585976</v>
      </c>
      <c r="NM104">
        <f t="shared" si="373"/>
        <v>207.85374177585976</v>
      </c>
      <c r="NN104">
        <f t="shared" si="373"/>
        <v>207.85374177585976</v>
      </c>
      <c r="NO104">
        <f t="shared" si="373"/>
        <v>207.85374177585976</v>
      </c>
      <c r="NP104">
        <f t="shared" si="373"/>
        <v>207.85374177585976</v>
      </c>
      <c r="NQ104">
        <f t="shared" si="373"/>
        <v>207.85374177585976</v>
      </c>
      <c r="NR104">
        <f t="shared" si="373"/>
        <v>207.85374177585976</v>
      </c>
      <c r="NS104">
        <f t="shared" si="373"/>
        <v>207.85374177585976</v>
      </c>
      <c r="NT104">
        <f t="shared" si="373"/>
        <v>212.01081661137701</v>
      </c>
      <c r="NU104">
        <f t="shared" si="373"/>
        <v>212.01081661137701</v>
      </c>
      <c r="NV104">
        <f t="shared" si="373"/>
        <v>212.01081661137701</v>
      </c>
      <c r="NW104">
        <f t="shared" si="373"/>
        <v>212.01081661137701</v>
      </c>
      <c r="NX104">
        <f t="shared" si="373"/>
        <v>212.01081661137701</v>
      </c>
      <c r="NY104">
        <f t="shared" si="373"/>
        <v>212.01081661137701</v>
      </c>
      <c r="NZ104">
        <f t="shared" si="373"/>
        <v>212.01081661137701</v>
      </c>
      <c r="OA104">
        <f t="shared" si="373"/>
        <v>212.01081661137701</v>
      </c>
      <c r="OB104">
        <f t="shared" si="373"/>
        <v>212.01081661137701</v>
      </c>
      <c r="OC104">
        <f t="shared" si="373"/>
        <v>212.01081661137701</v>
      </c>
      <c r="OD104">
        <f t="shared" si="373"/>
        <v>212.01081661137701</v>
      </c>
      <c r="OE104">
        <f t="shared" si="373"/>
        <v>212.01081661137701</v>
      </c>
      <c r="OF104">
        <f t="shared" si="373"/>
        <v>216.25103294360457</v>
      </c>
      <c r="OG104">
        <f t="shared" ref="OG104:OR104" si="374">OG103*$E$104</f>
        <v>216.25103294360457</v>
      </c>
      <c r="OH104">
        <f t="shared" si="374"/>
        <v>216.25103294360457</v>
      </c>
      <c r="OI104">
        <f t="shared" si="374"/>
        <v>216.25103294360457</v>
      </c>
      <c r="OJ104">
        <f t="shared" si="374"/>
        <v>216.25103294360457</v>
      </c>
      <c r="OK104">
        <f t="shared" si="374"/>
        <v>216.25103294360457</v>
      </c>
      <c r="OL104">
        <f t="shared" si="374"/>
        <v>216.25103294360457</v>
      </c>
      <c r="OM104">
        <f t="shared" si="374"/>
        <v>216.25103294360457</v>
      </c>
      <c r="ON104">
        <f t="shared" si="374"/>
        <v>216.25103294360457</v>
      </c>
      <c r="OO104">
        <f t="shared" si="374"/>
        <v>216.25103294360457</v>
      </c>
      <c r="OP104">
        <f t="shared" si="374"/>
        <v>216.25103294360457</v>
      </c>
      <c r="OQ104">
        <f t="shared" si="374"/>
        <v>216.25103294360457</v>
      </c>
      <c r="OR104" s="310">
        <f t="shared" si="374"/>
        <v>220.57605360247663</v>
      </c>
    </row>
    <row r="105" spans="2:408" ht="15" thickBot="1" x14ac:dyDescent="0.4">
      <c r="B105" s="277"/>
      <c r="OR105" s="310"/>
    </row>
    <row r="106" spans="2:408" ht="15.5" thickTop="1" thickBot="1" x14ac:dyDescent="0.4">
      <c r="B106" s="535" t="s">
        <v>95</v>
      </c>
      <c r="C106" s="533"/>
      <c r="D106" s="533"/>
      <c r="E106" s="533"/>
      <c r="F106" s="533"/>
      <c r="G106" s="533"/>
      <c r="H106" s="533"/>
      <c r="I106" s="533"/>
      <c r="J106" s="536">
        <f>SUM(L106:OR106)</f>
        <v>9780177574.2785454</v>
      </c>
      <c r="K106" s="533"/>
      <c r="L106" s="534">
        <f>L102*L104</f>
        <v>0</v>
      </c>
      <c r="M106" s="534">
        <f t="shared" ref="M106:BX106" si="375">M102*M104</f>
        <v>0</v>
      </c>
      <c r="N106" s="534">
        <f t="shared" si="375"/>
        <v>0</v>
      </c>
      <c r="O106" s="534">
        <f t="shared" si="375"/>
        <v>0</v>
      </c>
      <c r="P106" s="534">
        <f t="shared" si="375"/>
        <v>0</v>
      </c>
      <c r="Q106" s="534">
        <f t="shared" si="375"/>
        <v>0</v>
      </c>
      <c r="R106" s="534">
        <f t="shared" si="375"/>
        <v>0</v>
      </c>
      <c r="S106" s="534">
        <f t="shared" si="375"/>
        <v>0</v>
      </c>
      <c r="T106" s="534">
        <f t="shared" si="375"/>
        <v>0</v>
      </c>
      <c r="U106" s="534">
        <f t="shared" si="375"/>
        <v>0</v>
      </c>
      <c r="V106" s="534">
        <f t="shared" si="375"/>
        <v>0</v>
      </c>
      <c r="W106" s="534">
        <f t="shared" si="375"/>
        <v>0</v>
      </c>
      <c r="X106" s="534">
        <f t="shared" si="375"/>
        <v>0</v>
      </c>
      <c r="Y106" s="534">
        <f t="shared" si="375"/>
        <v>0</v>
      </c>
      <c r="Z106" s="534">
        <f t="shared" si="375"/>
        <v>0</v>
      </c>
      <c r="AA106" s="534">
        <f t="shared" si="375"/>
        <v>0</v>
      </c>
      <c r="AB106" s="534">
        <f t="shared" si="375"/>
        <v>0</v>
      </c>
      <c r="AC106" s="534">
        <f t="shared" si="375"/>
        <v>0</v>
      </c>
      <c r="AD106" s="534">
        <f t="shared" si="375"/>
        <v>0</v>
      </c>
      <c r="AE106" s="534">
        <f t="shared" si="375"/>
        <v>0</v>
      </c>
      <c r="AF106" s="534">
        <f t="shared" si="375"/>
        <v>0</v>
      </c>
      <c r="AG106" s="534">
        <f t="shared" si="375"/>
        <v>0</v>
      </c>
      <c r="AH106" s="534">
        <f t="shared" si="375"/>
        <v>0</v>
      </c>
      <c r="AI106" s="534">
        <f t="shared" si="375"/>
        <v>0</v>
      </c>
      <c r="AJ106" s="534">
        <f t="shared" si="375"/>
        <v>0</v>
      </c>
      <c r="AK106" s="534">
        <f t="shared" si="375"/>
        <v>0</v>
      </c>
      <c r="AL106" s="534">
        <f t="shared" si="375"/>
        <v>0</v>
      </c>
      <c r="AM106" s="534">
        <f t="shared" si="375"/>
        <v>0</v>
      </c>
      <c r="AN106" s="534">
        <f t="shared" si="375"/>
        <v>0</v>
      </c>
      <c r="AO106" s="534">
        <f t="shared" si="375"/>
        <v>0</v>
      </c>
      <c r="AP106" s="534">
        <f t="shared" si="375"/>
        <v>0</v>
      </c>
      <c r="AQ106" s="534">
        <f t="shared" si="375"/>
        <v>0</v>
      </c>
      <c r="AR106" s="534">
        <f t="shared" si="375"/>
        <v>0</v>
      </c>
      <c r="AS106" s="534">
        <f t="shared" si="375"/>
        <v>0</v>
      </c>
      <c r="AT106" s="534">
        <f t="shared" si="375"/>
        <v>0</v>
      </c>
      <c r="AU106" s="534">
        <f t="shared" si="375"/>
        <v>0</v>
      </c>
      <c r="AV106" s="534">
        <f t="shared" si="375"/>
        <v>20384903.653200001</v>
      </c>
      <c r="AW106" s="534">
        <f t="shared" si="375"/>
        <v>18412171.0416</v>
      </c>
      <c r="AX106" s="534">
        <f t="shared" si="375"/>
        <v>20384903.653200001</v>
      </c>
      <c r="AY106" s="534">
        <f t="shared" si="375"/>
        <v>19727326.116</v>
      </c>
      <c r="AZ106" s="534">
        <f t="shared" si="375"/>
        <v>20384903.653200001</v>
      </c>
      <c r="BA106" s="534">
        <f t="shared" si="375"/>
        <v>19727326.116</v>
      </c>
      <c r="BB106" s="534">
        <f t="shared" si="375"/>
        <v>20384903.653200001</v>
      </c>
      <c r="BC106" s="534">
        <f t="shared" si="375"/>
        <v>20384903.653200001</v>
      </c>
      <c r="BD106" s="534">
        <f t="shared" si="375"/>
        <v>19727326.116</v>
      </c>
      <c r="BE106" s="534">
        <f t="shared" si="375"/>
        <v>20384903.653200001</v>
      </c>
      <c r="BF106" s="534">
        <f t="shared" si="375"/>
        <v>19727326.116</v>
      </c>
      <c r="BG106" s="534">
        <f t="shared" si="375"/>
        <v>20384903.653200001</v>
      </c>
      <c r="BH106" s="534">
        <f t="shared" si="375"/>
        <v>20792601.726264</v>
      </c>
      <c r="BI106" s="534">
        <f t="shared" si="375"/>
        <v>18780414.462432001</v>
      </c>
      <c r="BJ106" s="534">
        <f t="shared" si="375"/>
        <v>20792601.726264</v>
      </c>
      <c r="BK106" s="534">
        <f t="shared" si="375"/>
        <v>20121872.638319999</v>
      </c>
      <c r="BL106" s="534">
        <f t="shared" si="375"/>
        <v>20792601.726264</v>
      </c>
      <c r="BM106" s="534">
        <f t="shared" si="375"/>
        <v>20121872.638319999</v>
      </c>
      <c r="BN106" s="534">
        <f t="shared" si="375"/>
        <v>20792601.726264</v>
      </c>
      <c r="BO106" s="534">
        <f t="shared" si="375"/>
        <v>20792601.726264</v>
      </c>
      <c r="BP106" s="534">
        <f t="shared" si="375"/>
        <v>20121872.638319999</v>
      </c>
      <c r="BQ106" s="534">
        <f t="shared" si="375"/>
        <v>20792601.726264</v>
      </c>
      <c r="BR106" s="534">
        <f t="shared" si="375"/>
        <v>20121872.638319999</v>
      </c>
      <c r="BS106" s="534">
        <f t="shared" si="375"/>
        <v>20792601.726264</v>
      </c>
      <c r="BT106" s="534">
        <f t="shared" si="375"/>
        <v>21208453.760789283</v>
      </c>
      <c r="BU106" s="534">
        <f t="shared" si="375"/>
        <v>19156022.751680642</v>
      </c>
      <c r="BV106" s="534">
        <f t="shared" si="375"/>
        <v>21208453.760789283</v>
      </c>
      <c r="BW106" s="534">
        <f t="shared" si="375"/>
        <v>20524310.091086403</v>
      </c>
      <c r="BX106" s="534">
        <f t="shared" si="375"/>
        <v>21208453.760789283</v>
      </c>
      <c r="BY106" s="534">
        <f t="shared" ref="BY106:EJ106" si="376">BY102*BY104</f>
        <v>20524310.091086403</v>
      </c>
      <c r="BZ106" s="534">
        <f t="shared" si="376"/>
        <v>21208453.760789283</v>
      </c>
      <c r="CA106" s="534">
        <f t="shared" si="376"/>
        <v>21208453.760789283</v>
      </c>
      <c r="CB106" s="534">
        <f t="shared" si="376"/>
        <v>20524310.091086403</v>
      </c>
      <c r="CC106" s="534">
        <f t="shared" si="376"/>
        <v>21208453.760789283</v>
      </c>
      <c r="CD106" s="534">
        <f t="shared" si="376"/>
        <v>20524310.091086403</v>
      </c>
      <c r="CE106" s="534">
        <f t="shared" si="376"/>
        <v>21208453.760789283</v>
      </c>
      <c r="CF106" s="534">
        <f t="shared" si="376"/>
        <v>21632622.836005066</v>
      </c>
      <c r="CG106" s="534">
        <f t="shared" si="376"/>
        <v>20236969.749811187</v>
      </c>
      <c r="CH106" s="534">
        <f t="shared" si="376"/>
        <v>21632622.836005066</v>
      </c>
      <c r="CI106" s="534">
        <f t="shared" si="376"/>
        <v>20934796.292908128</v>
      </c>
      <c r="CJ106" s="534">
        <f t="shared" si="376"/>
        <v>21632622.836005066</v>
      </c>
      <c r="CK106" s="534">
        <f t="shared" si="376"/>
        <v>20934796.292908128</v>
      </c>
      <c r="CL106" s="534">
        <f t="shared" si="376"/>
        <v>21632622.836005066</v>
      </c>
      <c r="CM106" s="534">
        <f t="shared" si="376"/>
        <v>21632622.836005066</v>
      </c>
      <c r="CN106" s="534">
        <f t="shared" si="376"/>
        <v>20934796.292908128</v>
      </c>
      <c r="CO106" s="534">
        <f t="shared" si="376"/>
        <v>21632622.836005066</v>
      </c>
      <c r="CP106" s="534">
        <f t="shared" si="376"/>
        <v>20934796.292908128</v>
      </c>
      <c r="CQ106" s="534">
        <f t="shared" si="376"/>
        <v>21632622.836005066</v>
      </c>
      <c r="CR106" s="534">
        <f t="shared" si="376"/>
        <v>22065275.292725168</v>
      </c>
      <c r="CS106" s="534">
        <f t="shared" si="376"/>
        <v>19929926.070848539</v>
      </c>
      <c r="CT106" s="534">
        <f t="shared" si="376"/>
        <v>22065275.292725168</v>
      </c>
      <c r="CU106" s="534">
        <f t="shared" si="376"/>
        <v>21353492.218766291</v>
      </c>
      <c r="CV106" s="534">
        <f t="shared" si="376"/>
        <v>22065275.292725168</v>
      </c>
      <c r="CW106" s="534">
        <f t="shared" si="376"/>
        <v>21353492.218766291</v>
      </c>
      <c r="CX106" s="534">
        <f t="shared" si="376"/>
        <v>22065275.292725168</v>
      </c>
      <c r="CY106" s="534">
        <f t="shared" si="376"/>
        <v>22065275.292725168</v>
      </c>
      <c r="CZ106" s="534">
        <f t="shared" si="376"/>
        <v>21353492.218766291</v>
      </c>
      <c r="DA106" s="534">
        <f t="shared" si="376"/>
        <v>22065275.292725168</v>
      </c>
      <c r="DB106" s="534">
        <f t="shared" si="376"/>
        <v>21353492.218766291</v>
      </c>
      <c r="DC106" s="534">
        <f t="shared" si="376"/>
        <v>22065275.292725168</v>
      </c>
      <c r="DD106" s="534">
        <f t="shared" si="376"/>
        <v>22506580.79857967</v>
      </c>
      <c r="DE106" s="534">
        <f t="shared" si="376"/>
        <v>20328524.592265509</v>
      </c>
      <c r="DF106" s="534">
        <f t="shared" si="376"/>
        <v>22506580.79857967</v>
      </c>
      <c r="DG106" s="534">
        <f t="shared" si="376"/>
        <v>21780562.063141618</v>
      </c>
      <c r="DH106" s="534">
        <f t="shared" si="376"/>
        <v>22506580.79857967</v>
      </c>
      <c r="DI106" s="534">
        <f t="shared" si="376"/>
        <v>21780562.063141618</v>
      </c>
      <c r="DJ106" s="534">
        <f t="shared" si="376"/>
        <v>22506580.79857967</v>
      </c>
      <c r="DK106" s="534">
        <f t="shared" si="376"/>
        <v>22506580.79857967</v>
      </c>
      <c r="DL106" s="534">
        <f t="shared" si="376"/>
        <v>21780562.063141618</v>
      </c>
      <c r="DM106" s="534">
        <f t="shared" si="376"/>
        <v>22506580.79857967</v>
      </c>
      <c r="DN106" s="534">
        <f t="shared" si="376"/>
        <v>21780562.063141618</v>
      </c>
      <c r="DO106" s="534">
        <f t="shared" si="376"/>
        <v>22506580.79857967</v>
      </c>
      <c r="DP106" s="534">
        <f t="shared" si="376"/>
        <v>22956712.414551262</v>
      </c>
      <c r="DQ106" s="534">
        <f t="shared" si="376"/>
        <v>20735095.084110819</v>
      </c>
      <c r="DR106" s="534">
        <f t="shared" si="376"/>
        <v>22956712.414551262</v>
      </c>
      <c r="DS106" s="534">
        <f t="shared" si="376"/>
        <v>22216173.304404449</v>
      </c>
      <c r="DT106" s="534">
        <f t="shared" si="376"/>
        <v>22956712.414551262</v>
      </c>
      <c r="DU106" s="534">
        <f t="shared" si="376"/>
        <v>22216173.304404449</v>
      </c>
      <c r="DV106" s="534">
        <f t="shared" si="376"/>
        <v>22956712.414551262</v>
      </c>
      <c r="DW106" s="534">
        <f t="shared" si="376"/>
        <v>22956712.414551262</v>
      </c>
      <c r="DX106" s="534">
        <f t="shared" si="376"/>
        <v>22216173.304404449</v>
      </c>
      <c r="DY106" s="534">
        <f t="shared" si="376"/>
        <v>22956712.414551262</v>
      </c>
      <c r="DZ106" s="534">
        <f t="shared" si="376"/>
        <v>22216173.304404449</v>
      </c>
      <c r="EA106" s="534">
        <f t="shared" si="376"/>
        <v>22956712.414551262</v>
      </c>
      <c r="EB106" s="534">
        <f t="shared" si="376"/>
        <v>23415846.662842281</v>
      </c>
      <c r="EC106" s="534">
        <f t="shared" si="376"/>
        <v>21905146.878142782</v>
      </c>
      <c r="ED106" s="534">
        <f t="shared" si="376"/>
        <v>23415846.662842281</v>
      </c>
      <c r="EE106" s="534">
        <f t="shared" si="376"/>
        <v>22660496.770492531</v>
      </c>
      <c r="EF106" s="534">
        <f t="shared" si="376"/>
        <v>23415846.662842281</v>
      </c>
      <c r="EG106" s="534">
        <f t="shared" si="376"/>
        <v>22660496.770492531</v>
      </c>
      <c r="EH106" s="534">
        <f t="shared" si="376"/>
        <v>23415846.662842281</v>
      </c>
      <c r="EI106" s="534">
        <f t="shared" si="376"/>
        <v>23415846.662842281</v>
      </c>
      <c r="EJ106" s="534">
        <f t="shared" si="376"/>
        <v>22660496.770492531</v>
      </c>
      <c r="EK106" s="534">
        <f t="shared" ref="EK106:GV106" si="377">EK102*EK104</f>
        <v>23415846.662842281</v>
      </c>
      <c r="EL106" s="534">
        <f t="shared" si="377"/>
        <v>22660496.770492531</v>
      </c>
      <c r="EM106" s="534">
        <f t="shared" si="377"/>
        <v>23415846.662842281</v>
      </c>
      <c r="EN106" s="534">
        <f t="shared" si="377"/>
        <v>23884163.596099131</v>
      </c>
      <c r="EO106" s="534">
        <f t="shared" si="377"/>
        <v>21572792.925508894</v>
      </c>
      <c r="EP106" s="534">
        <f t="shared" si="377"/>
        <v>23884163.596099131</v>
      </c>
      <c r="EQ106" s="534">
        <f t="shared" si="377"/>
        <v>23113706.705902386</v>
      </c>
      <c r="ER106" s="534">
        <f t="shared" si="377"/>
        <v>23884163.596099131</v>
      </c>
      <c r="ES106" s="534">
        <f t="shared" si="377"/>
        <v>23113706.705902386</v>
      </c>
      <c r="ET106" s="534">
        <f t="shared" si="377"/>
        <v>23884163.596099131</v>
      </c>
      <c r="EU106" s="534">
        <f t="shared" si="377"/>
        <v>23884163.596099131</v>
      </c>
      <c r="EV106" s="534">
        <f t="shared" si="377"/>
        <v>23113706.705902386</v>
      </c>
      <c r="EW106" s="534">
        <f t="shared" si="377"/>
        <v>23884163.596099131</v>
      </c>
      <c r="EX106" s="534">
        <f t="shared" si="377"/>
        <v>23113706.705902386</v>
      </c>
      <c r="EY106" s="534">
        <f t="shared" si="377"/>
        <v>23884163.596099131</v>
      </c>
      <c r="EZ106" s="534">
        <f t="shared" si="377"/>
        <v>24361846.868021112</v>
      </c>
      <c r="FA106" s="534">
        <f t="shared" si="377"/>
        <v>22004248.784019072</v>
      </c>
      <c r="FB106" s="534">
        <f t="shared" si="377"/>
        <v>24361846.868021112</v>
      </c>
      <c r="FC106" s="534">
        <f t="shared" si="377"/>
        <v>23575980.840020433</v>
      </c>
      <c r="FD106" s="534">
        <f t="shared" si="377"/>
        <v>24361846.868021112</v>
      </c>
      <c r="FE106" s="534">
        <f t="shared" si="377"/>
        <v>23575980.840020433</v>
      </c>
      <c r="FF106" s="534">
        <f t="shared" si="377"/>
        <v>24361846.868021112</v>
      </c>
      <c r="FG106" s="534">
        <f t="shared" si="377"/>
        <v>24361846.868021112</v>
      </c>
      <c r="FH106" s="534">
        <f t="shared" si="377"/>
        <v>23575980.840020433</v>
      </c>
      <c r="FI106" s="534">
        <f t="shared" si="377"/>
        <v>24361846.868021112</v>
      </c>
      <c r="FJ106" s="534">
        <f t="shared" si="377"/>
        <v>23575980.840020433</v>
      </c>
      <c r="FK106" s="534">
        <f t="shared" si="377"/>
        <v>24361846.868021112</v>
      </c>
      <c r="FL106" s="534">
        <f t="shared" si="377"/>
        <v>24849083.80538154</v>
      </c>
      <c r="FM106" s="534">
        <f t="shared" si="377"/>
        <v>22444333.759699456</v>
      </c>
      <c r="FN106" s="534">
        <f t="shared" si="377"/>
        <v>24849083.80538154</v>
      </c>
      <c r="FO106" s="534">
        <f t="shared" si="377"/>
        <v>24047500.456820846</v>
      </c>
      <c r="FP106" s="534">
        <f t="shared" si="377"/>
        <v>24849083.80538154</v>
      </c>
      <c r="FQ106" s="534">
        <f t="shared" si="377"/>
        <v>24047500.456820846</v>
      </c>
      <c r="FR106" s="534">
        <f t="shared" si="377"/>
        <v>24849083.80538154</v>
      </c>
      <c r="FS106" s="534">
        <f t="shared" si="377"/>
        <v>24849083.80538154</v>
      </c>
      <c r="FT106" s="534">
        <f t="shared" si="377"/>
        <v>24047500.456820846</v>
      </c>
      <c r="FU106" s="534">
        <f t="shared" si="377"/>
        <v>24849083.80538154</v>
      </c>
      <c r="FV106" s="534">
        <f t="shared" si="377"/>
        <v>24047500.456820846</v>
      </c>
      <c r="FW106" s="534">
        <f t="shared" si="377"/>
        <v>24849083.80538154</v>
      </c>
      <c r="FX106" s="534">
        <f t="shared" si="377"/>
        <v>25346065.481489163</v>
      </c>
      <c r="FY106" s="534">
        <f t="shared" si="377"/>
        <v>23710835.450425345</v>
      </c>
      <c r="FZ106" s="534">
        <f t="shared" si="377"/>
        <v>25346065.481489163</v>
      </c>
      <c r="GA106" s="534">
        <f t="shared" si="377"/>
        <v>24528450.465957254</v>
      </c>
      <c r="GB106" s="534">
        <f t="shared" si="377"/>
        <v>25346065.481489163</v>
      </c>
      <c r="GC106" s="534">
        <f t="shared" si="377"/>
        <v>24528450.465957254</v>
      </c>
      <c r="GD106" s="534">
        <f t="shared" si="377"/>
        <v>25346065.481489163</v>
      </c>
      <c r="GE106" s="534">
        <f t="shared" si="377"/>
        <v>25346065.481489163</v>
      </c>
      <c r="GF106" s="534">
        <f t="shared" si="377"/>
        <v>24528450.465957254</v>
      </c>
      <c r="GG106" s="534">
        <f t="shared" si="377"/>
        <v>25346065.481489163</v>
      </c>
      <c r="GH106" s="534">
        <f t="shared" si="377"/>
        <v>24528450.465957254</v>
      </c>
      <c r="GI106" s="534">
        <f t="shared" si="377"/>
        <v>25346065.481489163</v>
      </c>
      <c r="GJ106" s="534">
        <f t="shared" si="377"/>
        <v>25852986.791118953</v>
      </c>
      <c r="GK106" s="534">
        <f t="shared" si="377"/>
        <v>23351084.84359131</v>
      </c>
      <c r="GL106" s="534">
        <f t="shared" si="377"/>
        <v>25852986.791118953</v>
      </c>
      <c r="GM106" s="534">
        <f t="shared" si="377"/>
        <v>25019019.475276407</v>
      </c>
      <c r="GN106" s="534">
        <f t="shared" si="377"/>
        <v>25852986.791118953</v>
      </c>
      <c r="GO106" s="534">
        <f t="shared" si="377"/>
        <v>25019019.475276407</v>
      </c>
      <c r="GP106" s="534">
        <f t="shared" si="377"/>
        <v>25852986.791118953</v>
      </c>
      <c r="GQ106" s="534">
        <f t="shared" si="377"/>
        <v>25852986.791118953</v>
      </c>
      <c r="GR106" s="534">
        <f t="shared" si="377"/>
        <v>25019019.475276407</v>
      </c>
      <c r="GS106" s="534">
        <f t="shared" si="377"/>
        <v>25852986.791118953</v>
      </c>
      <c r="GT106" s="534">
        <f t="shared" si="377"/>
        <v>25019019.475276407</v>
      </c>
      <c r="GU106" s="534">
        <f t="shared" si="377"/>
        <v>25852986.791118953</v>
      </c>
      <c r="GV106" s="534">
        <f t="shared" si="377"/>
        <v>26370046.526941333</v>
      </c>
      <c r="GW106" s="534">
        <f t="shared" ref="GW106:JH106" si="378">GW102*GW104</f>
        <v>23818106.540463138</v>
      </c>
      <c r="GX106" s="534">
        <f t="shared" si="378"/>
        <v>26370046.526941333</v>
      </c>
      <c r="GY106" s="534">
        <f t="shared" si="378"/>
        <v>25519399.864781935</v>
      </c>
      <c r="GZ106" s="534">
        <f t="shared" si="378"/>
        <v>26370046.526941333</v>
      </c>
      <c r="HA106" s="534">
        <f t="shared" si="378"/>
        <v>25519399.864781935</v>
      </c>
      <c r="HB106" s="534">
        <f t="shared" si="378"/>
        <v>26370046.526941333</v>
      </c>
      <c r="HC106" s="534">
        <f t="shared" si="378"/>
        <v>26370046.526941333</v>
      </c>
      <c r="HD106" s="534">
        <f t="shared" si="378"/>
        <v>25519399.864781935</v>
      </c>
      <c r="HE106" s="534">
        <f t="shared" si="378"/>
        <v>26370046.526941333</v>
      </c>
      <c r="HF106" s="534">
        <f t="shared" si="378"/>
        <v>25519399.864781935</v>
      </c>
      <c r="HG106" s="534">
        <f t="shared" si="378"/>
        <v>26370046.526941333</v>
      </c>
      <c r="HH106" s="534">
        <f t="shared" si="378"/>
        <v>26897447.457480155</v>
      </c>
      <c r="HI106" s="534">
        <f t="shared" si="378"/>
        <v>24294468.671272397</v>
      </c>
      <c r="HJ106" s="534">
        <f t="shared" si="378"/>
        <v>26897447.457480155</v>
      </c>
      <c r="HK106" s="534">
        <f t="shared" si="378"/>
        <v>26029787.862077568</v>
      </c>
      <c r="HL106" s="534">
        <f t="shared" si="378"/>
        <v>26897447.457480155</v>
      </c>
      <c r="HM106" s="534">
        <f t="shared" si="378"/>
        <v>26029787.862077568</v>
      </c>
      <c r="HN106" s="534">
        <f t="shared" si="378"/>
        <v>26897447.457480155</v>
      </c>
      <c r="HO106" s="534">
        <f t="shared" si="378"/>
        <v>26897447.457480155</v>
      </c>
      <c r="HP106" s="534">
        <f t="shared" si="378"/>
        <v>26029787.862077568</v>
      </c>
      <c r="HQ106" s="534">
        <f t="shared" si="378"/>
        <v>26897447.457480155</v>
      </c>
      <c r="HR106" s="534">
        <f t="shared" si="378"/>
        <v>26029787.862077568</v>
      </c>
      <c r="HS106" s="534">
        <f t="shared" si="378"/>
        <v>26897447.457480155</v>
      </c>
      <c r="HT106" s="534">
        <f t="shared" si="378"/>
        <v>27435396.40662976</v>
      </c>
      <c r="HU106" s="534">
        <f t="shared" si="378"/>
        <v>25665370.832008485</v>
      </c>
      <c r="HV106" s="534">
        <f t="shared" si="378"/>
        <v>27435396.40662976</v>
      </c>
      <c r="HW106" s="534">
        <f t="shared" si="378"/>
        <v>26550383.619319122</v>
      </c>
      <c r="HX106" s="534">
        <f t="shared" si="378"/>
        <v>27435396.40662976</v>
      </c>
      <c r="HY106" s="534">
        <f t="shared" si="378"/>
        <v>26550383.619319122</v>
      </c>
      <c r="HZ106" s="534">
        <f t="shared" si="378"/>
        <v>27435396.40662976</v>
      </c>
      <c r="IA106" s="534">
        <f t="shared" si="378"/>
        <v>27435396.40662976</v>
      </c>
      <c r="IB106" s="534">
        <f t="shared" si="378"/>
        <v>26550383.619319122</v>
      </c>
      <c r="IC106" s="534">
        <f t="shared" si="378"/>
        <v>27435396.40662976</v>
      </c>
      <c r="ID106" s="534">
        <f t="shared" si="378"/>
        <v>26550383.619319122</v>
      </c>
      <c r="IE106" s="534">
        <f t="shared" si="378"/>
        <v>27435396.40662976</v>
      </c>
      <c r="IF106" s="534">
        <f t="shared" si="378"/>
        <v>27984104.334762353</v>
      </c>
      <c r="IG106" s="534">
        <f t="shared" si="378"/>
        <v>25275965.205591805</v>
      </c>
      <c r="IH106" s="534">
        <f t="shared" si="378"/>
        <v>27984104.334762353</v>
      </c>
      <c r="II106" s="534">
        <f t="shared" si="378"/>
        <v>27081391.291705504</v>
      </c>
      <c r="IJ106" s="534">
        <f t="shared" si="378"/>
        <v>27984104.334762353</v>
      </c>
      <c r="IK106" s="534">
        <f t="shared" si="378"/>
        <v>27081391.291705504</v>
      </c>
      <c r="IL106" s="534">
        <f t="shared" si="378"/>
        <v>27984104.334762353</v>
      </c>
      <c r="IM106" s="534">
        <f t="shared" si="378"/>
        <v>27984104.334762353</v>
      </c>
      <c r="IN106" s="534">
        <f t="shared" si="378"/>
        <v>27081391.291705504</v>
      </c>
      <c r="IO106" s="534">
        <f t="shared" si="378"/>
        <v>27984104.334762353</v>
      </c>
      <c r="IP106" s="534">
        <f t="shared" si="378"/>
        <v>27081391.291705504</v>
      </c>
      <c r="IQ106" s="534">
        <f t="shared" si="378"/>
        <v>27984104.334762353</v>
      </c>
      <c r="IR106" s="534">
        <f t="shared" si="378"/>
        <v>28543786.4214576</v>
      </c>
      <c r="IS106" s="534">
        <f t="shared" si="378"/>
        <v>25781484.50970364</v>
      </c>
      <c r="IT106" s="534">
        <f t="shared" si="378"/>
        <v>28543786.4214576</v>
      </c>
      <c r="IU106" s="534">
        <f t="shared" si="378"/>
        <v>27623019.117539614</v>
      </c>
      <c r="IV106" s="534">
        <f t="shared" si="378"/>
        <v>28543786.4214576</v>
      </c>
      <c r="IW106" s="534">
        <f t="shared" si="378"/>
        <v>27623019.117539614</v>
      </c>
      <c r="IX106" s="534">
        <f t="shared" si="378"/>
        <v>28543786.4214576</v>
      </c>
      <c r="IY106" s="534">
        <f t="shared" si="378"/>
        <v>28543786.4214576</v>
      </c>
      <c r="IZ106" s="534">
        <f t="shared" si="378"/>
        <v>27623019.117539614</v>
      </c>
      <c r="JA106" s="534">
        <f t="shared" si="378"/>
        <v>28543786.4214576</v>
      </c>
      <c r="JB106" s="534">
        <f t="shared" si="378"/>
        <v>27623019.117539614</v>
      </c>
      <c r="JC106" s="534">
        <f t="shared" si="378"/>
        <v>28543786.4214576</v>
      </c>
      <c r="JD106" s="534">
        <f t="shared" si="378"/>
        <v>29114662.149886757</v>
      </c>
      <c r="JE106" s="534">
        <f t="shared" si="378"/>
        <v>26297114.199897718</v>
      </c>
      <c r="JF106" s="534">
        <f t="shared" si="378"/>
        <v>29114662.149886757</v>
      </c>
      <c r="JG106" s="534">
        <f t="shared" si="378"/>
        <v>28175479.499890409</v>
      </c>
      <c r="JH106" s="534">
        <f t="shared" si="378"/>
        <v>29114662.149886757</v>
      </c>
      <c r="JI106" s="534">
        <f t="shared" ref="JI106:LT106" si="379">JI102*JI104</f>
        <v>28175479.499890409</v>
      </c>
      <c r="JJ106" s="534">
        <f t="shared" si="379"/>
        <v>29114662.149886757</v>
      </c>
      <c r="JK106" s="534">
        <f t="shared" si="379"/>
        <v>29114662.149886757</v>
      </c>
      <c r="JL106" s="534">
        <f t="shared" si="379"/>
        <v>28175479.499890409</v>
      </c>
      <c r="JM106" s="534">
        <f t="shared" si="379"/>
        <v>29114662.149886757</v>
      </c>
      <c r="JN106" s="534">
        <f t="shared" si="379"/>
        <v>28175479.499890409</v>
      </c>
      <c r="JO106" s="534">
        <f t="shared" si="379"/>
        <v>29114662.149886757</v>
      </c>
      <c r="JP106" s="534">
        <f t="shared" si="379"/>
        <v>29696955.392884485</v>
      </c>
      <c r="JQ106" s="534">
        <f t="shared" si="379"/>
        <v>27781022.786891937</v>
      </c>
      <c r="JR106" s="534">
        <f t="shared" si="379"/>
        <v>29696955.392884485</v>
      </c>
      <c r="JS106" s="534">
        <f t="shared" si="379"/>
        <v>28738989.089888211</v>
      </c>
      <c r="JT106" s="534">
        <f t="shared" si="379"/>
        <v>29696955.392884485</v>
      </c>
      <c r="JU106" s="534">
        <f t="shared" si="379"/>
        <v>28738989.089888211</v>
      </c>
      <c r="JV106" s="534">
        <f t="shared" si="379"/>
        <v>29696955.392884485</v>
      </c>
      <c r="JW106" s="534">
        <f t="shared" si="379"/>
        <v>29696955.392884485</v>
      </c>
      <c r="JX106" s="534">
        <f t="shared" si="379"/>
        <v>28738989.089888211</v>
      </c>
      <c r="JY106" s="534">
        <f t="shared" si="379"/>
        <v>29696955.392884485</v>
      </c>
      <c r="JZ106" s="534">
        <f t="shared" si="379"/>
        <v>28738989.089888211</v>
      </c>
      <c r="KA106" s="534">
        <f t="shared" si="379"/>
        <v>29696955.392884485</v>
      </c>
      <c r="KB106" s="534">
        <f t="shared" si="379"/>
        <v>30290894.500742178</v>
      </c>
      <c r="KC106" s="534">
        <f t="shared" si="379"/>
        <v>27359517.613573577</v>
      </c>
      <c r="KD106" s="534">
        <f t="shared" si="379"/>
        <v>30290894.500742178</v>
      </c>
      <c r="KE106" s="534">
        <f t="shared" si="379"/>
        <v>29313768.871685978</v>
      </c>
      <c r="KF106" s="534">
        <f t="shared" si="379"/>
        <v>30290894.500742178</v>
      </c>
      <c r="KG106" s="534">
        <f t="shared" si="379"/>
        <v>29313768.871685978</v>
      </c>
      <c r="KH106" s="534">
        <f t="shared" si="379"/>
        <v>30290894.500742178</v>
      </c>
      <c r="KI106" s="534">
        <f t="shared" si="379"/>
        <v>30290894.500742178</v>
      </c>
      <c r="KJ106" s="534">
        <f t="shared" si="379"/>
        <v>29313768.871685978</v>
      </c>
      <c r="KK106" s="534">
        <f t="shared" si="379"/>
        <v>30290894.500742178</v>
      </c>
      <c r="KL106" s="534">
        <f t="shared" si="379"/>
        <v>29313768.871685978</v>
      </c>
      <c r="KM106" s="534">
        <f t="shared" si="379"/>
        <v>30290894.500742178</v>
      </c>
      <c r="KN106" s="534">
        <f t="shared" si="379"/>
        <v>30896712.390757021</v>
      </c>
      <c r="KO106" s="534">
        <f t="shared" si="379"/>
        <v>27906707.965845048</v>
      </c>
      <c r="KP106" s="534">
        <f t="shared" si="379"/>
        <v>30896712.390757021</v>
      </c>
      <c r="KQ106" s="534">
        <f t="shared" si="379"/>
        <v>29900044.249119695</v>
      </c>
      <c r="KR106" s="534">
        <f t="shared" si="379"/>
        <v>30896712.390757021</v>
      </c>
      <c r="KS106" s="534">
        <f t="shared" si="379"/>
        <v>29900044.249119695</v>
      </c>
      <c r="KT106" s="534">
        <f t="shared" si="379"/>
        <v>30896712.390757021</v>
      </c>
      <c r="KU106" s="534">
        <f t="shared" si="379"/>
        <v>30896712.390757021</v>
      </c>
      <c r="KV106" s="534">
        <f t="shared" si="379"/>
        <v>29900044.249119695</v>
      </c>
      <c r="KW106" s="534">
        <f t="shared" si="379"/>
        <v>30896712.390757021</v>
      </c>
      <c r="KX106" s="534">
        <f t="shared" si="379"/>
        <v>29900044.249119695</v>
      </c>
      <c r="KY106" s="534">
        <f t="shared" si="379"/>
        <v>30896712.390757021</v>
      </c>
      <c r="KZ106" s="534">
        <f t="shared" si="379"/>
        <v>31514646.638572164</v>
      </c>
      <c r="LA106" s="534">
        <f t="shared" si="379"/>
        <v>28464842.125161953</v>
      </c>
      <c r="LB106" s="534">
        <f t="shared" si="379"/>
        <v>31514646.638572164</v>
      </c>
      <c r="LC106" s="534">
        <f t="shared" si="379"/>
        <v>30498045.134102091</v>
      </c>
      <c r="LD106" s="534">
        <f t="shared" si="379"/>
        <v>31514646.638572164</v>
      </c>
      <c r="LE106" s="534">
        <f t="shared" si="379"/>
        <v>30498045.134102091</v>
      </c>
      <c r="LF106" s="534">
        <f t="shared" si="379"/>
        <v>31514646.638572164</v>
      </c>
      <c r="LG106" s="534">
        <f t="shared" si="379"/>
        <v>31514646.638572164</v>
      </c>
      <c r="LH106" s="534">
        <f t="shared" si="379"/>
        <v>30498045.134102091</v>
      </c>
      <c r="LI106" s="534">
        <f t="shared" si="379"/>
        <v>31514646.638572164</v>
      </c>
      <c r="LJ106" s="534">
        <f t="shared" si="379"/>
        <v>30498045.134102091</v>
      </c>
      <c r="LK106" s="534">
        <f t="shared" si="379"/>
        <v>31514646.638572164</v>
      </c>
      <c r="LL106" s="534">
        <f t="shared" si="379"/>
        <v>32144939.571343601</v>
      </c>
      <c r="LM106" s="534">
        <f t="shared" si="379"/>
        <v>30071072.502224658</v>
      </c>
      <c r="LN106" s="534">
        <f t="shared" si="379"/>
        <v>32144939.571343601</v>
      </c>
      <c r="LO106" s="534">
        <f t="shared" si="379"/>
        <v>31108006.036784131</v>
      </c>
      <c r="LP106" s="534">
        <f t="shared" si="379"/>
        <v>32144939.571343601</v>
      </c>
      <c r="LQ106" s="534">
        <f t="shared" si="379"/>
        <v>31108006.036784131</v>
      </c>
      <c r="LR106" s="534">
        <f t="shared" si="379"/>
        <v>32144939.571343601</v>
      </c>
      <c r="LS106" s="534">
        <f t="shared" si="379"/>
        <v>32144939.571343601</v>
      </c>
      <c r="LT106" s="534">
        <f t="shared" si="379"/>
        <v>31108006.036784131</v>
      </c>
      <c r="LU106" s="534">
        <f t="shared" ref="LU106:OF106" si="380">LU102*LU104</f>
        <v>32144939.571343601</v>
      </c>
      <c r="LV106" s="534">
        <f t="shared" si="380"/>
        <v>31108006.036784131</v>
      </c>
      <c r="LW106" s="534">
        <f t="shared" si="380"/>
        <v>32144939.571343601</v>
      </c>
      <c r="LX106" s="534">
        <f t="shared" si="380"/>
        <v>32787838.362770483</v>
      </c>
      <c r="LY106" s="534">
        <f t="shared" si="380"/>
        <v>29614821.747018501</v>
      </c>
      <c r="LZ106" s="534">
        <f t="shared" si="380"/>
        <v>32787838.362770483</v>
      </c>
      <c r="MA106" s="534">
        <f t="shared" si="380"/>
        <v>31730166.157519821</v>
      </c>
      <c r="MB106" s="534">
        <f t="shared" si="380"/>
        <v>32787838.362770483</v>
      </c>
      <c r="MC106" s="534">
        <f t="shared" si="380"/>
        <v>31730166.157519821</v>
      </c>
      <c r="MD106" s="534">
        <f t="shared" si="380"/>
        <v>32787838.362770483</v>
      </c>
      <c r="ME106" s="534">
        <f t="shared" si="380"/>
        <v>32787838.362770483</v>
      </c>
      <c r="MF106" s="534">
        <f t="shared" si="380"/>
        <v>31730166.157519821</v>
      </c>
      <c r="MG106" s="534">
        <f t="shared" si="380"/>
        <v>32787838.362770483</v>
      </c>
      <c r="MH106" s="534">
        <f t="shared" si="380"/>
        <v>31730166.157519821</v>
      </c>
      <c r="MI106" s="534">
        <f t="shared" si="380"/>
        <v>32787838.362770483</v>
      </c>
      <c r="MJ106" s="534">
        <f t="shared" si="380"/>
        <v>33443595.130025886</v>
      </c>
      <c r="MK106" s="534">
        <f t="shared" si="380"/>
        <v>30207118.181958865</v>
      </c>
      <c r="ML106" s="534">
        <f t="shared" si="380"/>
        <v>33443595.130025886</v>
      </c>
      <c r="MM106" s="534">
        <f t="shared" si="380"/>
        <v>32364769.48067021</v>
      </c>
      <c r="MN106" s="534">
        <f t="shared" si="380"/>
        <v>33443595.130025886</v>
      </c>
      <c r="MO106" s="534">
        <f t="shared" si="380"/>
        <v>32364769.48067021</v>
      </c>
      <c r="MP106" s="534">
        <f t="shared" si="380"/>
        <v>33443595.130025886</v>
      </c>
      <c r="MQ106" s="534">
        <f t="shared" si="380"/>
        <v>33443595.130025886</v>
      </c>
      <c r="MR106" s="534">
        <f t="shared" si="380"/>
        <v>32364769.48067021</v>
      </c>
      <c r="MS106" s="534">
        <f t="shared" si="380"/>
        <v>33443595.130025886</v>
      </c>
      <c r="MT106" s="534">
        <f t="shared" si="380"/>
        <v>32364769.48067021</v>
      </c>
      <c r="MU106" s="534">
        <f t="shared" si="380"/>
        <v>33443595.130025886</v>
      </c>
      <c r="MV106" s="534">
        <f t="shared" si="380"/>
        <v>34112467.032626405</v>
      </c>
      <c r="MW106" s="534">
        <f t="shared" si="380"/>
        <v>30811260.545598045</v>
      </c>
      <c r="MX106" s="534">
        <f t="shared" si="380"/>
        <v>34112467.032626405</v>
      </c>
      <c r="MY106" s="534">
        <f t="shared" si="380"/>
        <v>33012064.870283619</v>
      </c>
      <c r="MZ106" s="534">
        <f t="shared" si="380"/>
        <v>34112467.032626405</v>
      </c>
      <c r="NA106" s="534">
        <f t="shared" si="380"/>
        <v>33012064.870283619</v>
      </c>
      <c r="NB106" s="534">
        <f t="shared" si="380"/>
        <v>34112467.032626405</v>
      </c>
      <c r="NC106" s="534">
        <f t="shared" si="380"/>
        <v>34112467.032626405</v>
      </c>
      <c r="ND106" s="534">
        <f t="shared" si="380"/>
        <v>33012064.870283619</v>
      </c>
      <c r="NE106" s="534">
        <f t="shared" si="380"/>
        <v>34112467.032626405</v>
      </c>
      <c r="NF106" s="534">
        <f t="shared" si="380"/>
        <v>33012064.870283619</v>
      </c>
      <c r="NG106" s="534">
        <f t="shared" si="380"/>
        <v>34112467.032626405</v>
      </c>
      <c r="NH106" s="534">
        <f t="shared" si="380"/>
        <v>34794716.373278923</v>
      </c>
      <c r="NI106" s="534">
        <f t="shared" si="380"/>
        <v>32549895.962099638</v>
      </c>
      <c r="NJ106" s="534">
        <f t="shared" si="380"/>
        <v>34794716.373278923</v>
      </c>
      <c r="NK106" s="534">
        <f t="shared" si="380"/>
        <v>33672306.167689279</v>
      </c>
      <c r="NL106" s="534">
        <f t="shared" si="380"/>
        <v>34794716.373278923</v>
      </c>
      <c r="NM106" s="534">
        <f t="shared" si="380"/>
        <v>33672306.167689279</v>
      </c>
      <c r="NN106" s="534">
        <f t="shared" si="380"/>
        <v>34794716.373278923</v>
      </c>
      <c r="NO106" s="534">
        <f t="shared" si="380"/>
        <v>34794716.373278923</v>
      </c>
      <c r="NP106" s="534">
        <f t="shared" si="380"/>
        <v>33672306.167689279</v>
      </c>
      <c r="NQ106" s="534">
        <f t="shared" si="380"/>
        <v>34794716.373278923</v>
      </c>
      <c r="NR106" s="534">
        <f t="shared" si="380"/>
        <v>33672306.167689279</v>
      </c>
      <c r="NS106" s="534">
        <f t="shared" si="380"/>
        <v>34794716.373278923</v>
      </c>
      <c r="NT106" s="534">
        <f t="shared" si="380"/>
        <v>35490610.70074451</v>
      </c>
      <c r="NU106" s="534">
        <f t="shared" si="380"/>
        <v>32056035.471640203</v>
      </c>
      <c r="NV106" s="534">
        <f t="shared" si="380"/>
        <v>35490610.70074451</v>
      </c>
      <c r="NW106" s="534">
        <f t="shared" si="380"/>
        <v>34345752.291043073</v>
      </c>
      <c r="NX106" s="534">
        <f t="shared" si="380"/>
        <v>35490610.70074451</v>
      </c>
      <c r="NY106" s="534">
        <f t="shared" si="380"/>
        <v>34345752.291043073</v>
      </c>
      <c r="NZ106" s="534">
        <f t="shared" si="380"/>
        <v>35490610.70074451</v>
      </c>
      <c r="OA106" s="534">
        <f t="shared" si="380"/>
        <v>35490610.70074451</v>
      </c>
      <c r="OB106" s="534">
        <f t="shared" si="380"/>
        <v>34345752.291043073</v>
      </c>
      <c r="OC106" s="534">
        <f t="shared" si="380"/>
        <v>35490610.70074451</v>
      </c>
      <c r="OD106" s="534">
        <f t="shared" si="380"/>
        <v>34345752.291043073</v>
      </c>
      <c r="OE106" s="534">
        <f t="shared" si="380"/>
        <v>35490610.70074451</v>
      </c>
      <c r="OF106" s="534">
        <f t="shared" si="380"/>
        <v>36200422.914759405</v>
      </c>
      <c r="OG106" s="534">
        <f t="shared" ref="OG106:OR106" si="381">OG102*OG104</f>
        <v>32697156.18107301</v>
      </c>
      <c r="OH106" s="534">
        <f t="shared" si="381"/>
        <v>36200422.914759405</v>
      </c>
      <c r="OI106" s="534">
        <f t="shared" si="381"/>
        <v>35032667.336863942</v>
      </c>
      <c r="OJ106" s="534">
        <f t="shared" si="381"/>
        <v>36200422.914759405</v>
      </c>
      <c r="OK106" s="534">
        <f t="shared" si="381"/>
        <v>35032667.336863942</v>
      </c>
      <c r="OL106" s="536">
        <f t="shared" si="381"/>
        <v>36200422.914759405</v>
      </c>
      <c r="OM106" s="536">
        <f t="shared" si="381"/>
        <v>36200422.914759405</v>
      </c>
      <c r="ON106" s="536">
        <f t="shared" si="381"/>
        <v>35032667.336863942</v>
      </c>
      <c r="OO106" s="536">
        <f t="shared" si="381"/>
        <v>36200422.914759405</v>
      </c>
      <c r="OP106" s="536">
        <f t="shared" si="381"/>
        <v>35032667.336863942</v>
      </c>
      <c r="OQ106" s="536">
        <f t="shared" si="381"/>
        <v>36200422.914759405</v>
      </c>
      <c r="OR106" s="537">
        <f t="shared" si="381"/>
        <v>36924431.373054586</v>
      </c>
    </row>
    <row r="107" spans="2:408" ht="15" thickTop="1" x14ac:dyDescent="0.35">
      <c r="B107" s="304" t="s">
        <v>96</v>
      </c>
      <c r="C107" s="235"/>
      <c r="D107" s="235"/>
      <c r="E107" s="345"/>
      <c r="F107" s="345"/>
      <c r="G107" s="345"/>
      <c r="H107" s="346"/>
      <c r="I107" s="255"/>
      <c r="J107" s="345"/>
      <c r="K107" s="235"/>
      <c r="L107" s="257"/>
      <c r="M107" s="216"/>
      <c r="N107" s="216"/>
      <c r="O107" s="216"/>
      <c r="P107" s="216"/>
      <c r="Q107" s="216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216"/>
      <c r="BR107" s="216"/>
      <c r="BS107" s="216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6"/>
      <c r="CS107" s="216"/>
      <c r="CT107" s="216"/>
      <c r="CU107" s="216"/>
      <c r="CV107" s="216"/>
      <c r="CW107" s="216"/>
      <c r="CX107" s="216"/>
      <c r="CY107" s="216"/>
      <c r="CZ107" s="216"/>
      <c r="DA107" s="216"/>
      <c r="DB107" s="216"/>
      <c r="DC107" s="216"/>
      <c r="DD107" s="216"/>
      <c r="DE107" s="216"/>
      <c r="DF107" s="216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  <c r="EK107" s="216"/>
      <c r="EL107" s="216"/>
      <c r="EM107" s="216"/>
      <c r="EN107" s="216"/>
      <c r="EO107" s="216"/>
      <c r="EP107" s="216"/>
      <c r="EQ107" s="216"/>
      <c r="ER107" s="216"/>
      <c r="ES107" s="216"/>
      <c r="ET107" s="216"/>
      <c r="EU107" s="216"/>
      <c r="EV107" s="216"/>
      <c r="EW107" s="216"/>
      <c r="EX107" s="216"/>
      <c r="EY107" s="216"/>
      <c r="EZ107" s="216"/>
      <c r="FA107" s="216"/>
      <c r="FB107" s="216"/>
      <c r="FC107" s="216"/>
      <c r="FD107" s="216"/>
      <c r="FE107" s="216"/>
      <c r="FF107" s="216"/>
      <c r="FG107" s="216"/>
      <c r="FH107" s="216"/>
      <c r="FI107" s="216"/>
      <c r="FJ107" s="216"/>
      <c r="FK107" s="216"/>
      <c r="FL107" s="216"/>
      <c r="FM107" s="216"/>
      <c r="FN107" s="216"/>
      <c r="FO107" s="216"/>
      <c r="FP107" s="216"/>
      <c r="FQ107" s="216"/>
      <c r="FR107" s="216"/>
      <c r="FS107" s="216"/>
      <c r="FT107" s="216"/>
      <c r="FU107" s="216"/>
      <c r="FV107" s="216"/>
      <c r="FW107" s="216"/>
      <c r="FX107" s="216"/>
      <c r="FY107" s="216"/>
      <c r="FZ107" s="216"/>
      <c r="GA107" s="216"/>
      <c r="GB107" s="216"/>
      <c r="GC107" s="216"/>
      <c r="GD107" s="216"/>
      <c r="GE107" s="216"/>
      <c r="GF107" s="216"/>
      <c r="GG107" s="216"/>
      <c r="GH107" s="216"/>
      <c r="GI107" s="216"/>
      <c r="GJ107" s="216"/>
      <c r="GK107" s="216"/>
      <c r="GL107" s="216"/>
      <c r="GM107" s="216"/>
      <c r="GN107" s="216"/>
      <c r="GO107" s="216"/>
      <c r="GP107" s="216"/>
      <c r="GQ107" s="216"/>
      <c r="GR107" s="216"/>
      <c r="GS107" s="216"/>
      <c r="GT107" s="216"/>
      <c r="GU107" s="216"/>
      <c r="GV107" s="216"/>
      <c r="GW107" s="216"/>
      <c r="GX107" s="216"/>
      <c r="GY107" s="216"/>
      <c r="GZ107" s="216"/>
      <c r="HA107" s="216"/>
      <c r="HB107" s="216"/>
      <c r="HC107" s="216"/>
      <c r="HD107" s="216"/>
      <c r="HE107" s="216"/>
      <c r="HF107" s="216"/>
      <c r="HG107" s="216"/>
      <c r="HH107" s="216"/>
      <c r="HI107" s="216"/>
      <c r="HJ107" s="216"/>
      <c r="HK107" s="216"/>
      <c r="HL107" s="216"/>
      <c r="HM107" s="216"/>
      <c r="HN107" s="216"/>
      <c r="HO107" s="216"/>
      <c r="HP107" s="216"/>
      <c r="HQ107" s="216"/>
      <c r="HR107" s="216"/>
      <c r="HS107" s="216"/>
      <c r="HT107" s="216"/>
      <c r="HU107" s="216"/>
      <c r="HV107" s="216"/>
      <c r="HW107" s="216"/>
      <c r="HX107" s="216"/>
      <c r="HY107" s="216"/>
      <c r="HZ107" s="216"/>
      <c r="IA107" s="216"/>
      <c r="IB107" s="216"/>
      <c r="IC107" s="216"/>
      <c r="ID107" s="216"/>
      <c r="IE107" s="216"/>
      <c r="IF107" s="216"/>
      <c r="IG107" s="216"/>
      <c r="IH107" s="216"/>
      <c r="II107" s="216"/>
      <c r="IJ107" s="216"/>
      <c r="IK107" s="216"/>
      <c r="IL107" s="216"/>
      <c r="IM107" s="216"/>
      <c r="IN107" s="216"/>
      <c r="IO107" s="216"/>
      <c r="IP107" s="216"/>
      <c r="IQ107" s="216"/>
      <c r="IR107" s="216"/>
      <c r="IS107" s="216"/>
      <c r="IT107" s="216"/>
      <c r="IU107" s="216"/>
      <c r="IV107" s="216"/>
      <c r="IW107" s="216"/>
      <c r="IX107" s="216"/>
      <c r="IY107" s="216"/>
      <c r="IZ107" s="216"/>
      <c r="JA107" s="216"/>
      <c r="JB107" s="216"/>
      <c r="JC107" s="216"/>
      <c r="JD107" s="216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16"/>
      <c r="JQ107" s="216"/>
      <c r="JR107" s="216"/>
      <c r="JS107" s="216"/>
      <c r="JT107" s="216"/>
      <c r="JU107" s="216"/>
      <c r="JV107" s="216"/>
      <c r="JW107" s="216"/>
      <c r="JX107" s="216"/>
      <c r="JY107" s="216"/>
      <c r="JZ107" s="216"/>
      <c r="KA107" s="216"/>
      <c r="KB107" s="216"/>
      <c r="KC107" s="216"/>
      <c r="KD107" s="216"/>
      <c r="KE107" s="216"/>
      <c r="KF107" s="216"/>
      <c r="KG107" s="216"/>
      <c r="KH107" s="216"/>
      <c r="KI107" s="216"/>
      <c r="KJ107" s="216"/>
      <c r="KK107" s="216"/>
      <c r="KL107" s="216"/>
      <c r="KM107" s="216"/>
      <c r="KN107" s="216"/>
      <c r="KO107" s="216"/>
      <c r="KP107" s="216"/>
      <c r="KQ107" s="216"/>
      <c r="KR107" s="216"/>
      <c r="KS107" s="216"/>
      <c r="KT107" s="216"/>
      <c r="KU107" s="216"/>
      <c r="KV107" s="216"/>
      <c r="KW107" s="216"/>
      <c r="KX107" s="216"/>
      <c r="KY107" s="216"/>
      <c r="KZ107" s="216"/>
      <c r="LA107" s="216"/>
      <c r="LB107" s="216"/>
      <c r="LC107" s="216"/>
      <c r="LD107" s="216"/>
      <c r="LE107" s="216"/>
      <c r="LF107" s="216"/>
      <c r="LG107" s="216"/>
      <c r="LH107" s="216"/>
      <c r="LI107" s="216"/>
      <c r="LJ107" s="216"/>
      <c r="LK107" s="216"/>
      <c r="LL107" s="216"/>
      <c r="LM107" s="216"/>
      <c r="LN107" s="216"/>
      <c r="LO107" s="216"/>
      <c r="LP107" s="216"/>
      <c r="LQ107" s="216"/>
      <c r="LR107" s="216"/>
      <c r="LS107" s="216"/>
      <c r="LT107" s="216"/>
      <c r="LU107" s="216"/>
      <c r="LV107" s="216"/>
      <c r="LW107" s="216"/>
      <c r="LX107" s="216"/>
      <c r="LY107" s="216"/>
      <c r="LZ107" s="216"/>
      <c r="MA107" s="216"/>
      <c r="MB107" s="216"/>
      <c r="MC107" s="216"/>
      <c r="MD107" s="216"/>
      <c r="ME107" s="216"/>
      <c r="MF107" s="216"/>
      <c r="MG107" s="216"/>
      <c r="MH107" s="216"/>
      <c r="MI107" s="216"/>
      <c r="MJ107" s="216"/>
      <c r="MK107" s="216"/>
      <c r="ML107" s="216"/>
      <c r="MM107" s="216"/>
      <c r="MN107" s="216"/>
      <c r="MO107" s="216"/>
      <c r="MP107" s="216"/>
      <c r="MQ107" s="216"/>
      <c r="MR107" s="216"/>
      <c r="MS107" s="216"/>
      <c r="MT107" s="216"/>
      <c r="MU107" s="216"/>
      <c r="MV107" s="216"/>
      <c r="MW107" s="216"/>
      <c r="MX107" s="216"/>
      <c r="MY107" s="216"/>
      <c r="MZ107" s="216"/>
      <c r="NA107" s="216"/>
      <c r="NB107" s="216"/>
      <c r="NC107" s="216"/>
      <c r="ND107" s="216"/>
      <c r="NE107" s="216"/>
      <c r="NF107" s="216"/>
      <c r="NG107" s="216"/>
      <c r="NH107" s="216"/>
      <c r="NI107" s="216"/>
      <c r="NJ107" s="216"/>
      <c r="NK107" s="216"/>
      <c r="NL107" s="216"/>
      <c r="NM107" s="216"/>
      <c r="NN107" s="216"/>
      <c r="NO107" s="216"/>
      <c r="NP107" s="216"/>
      <c r="NQ107" s="216"/>
      <c r="NR107" s="216"/>
      <c r="NS107" s="216"/>
      <c r="NT107" s="216"/>
      <c r="NU107" s="216"/>
      <c r="NV107" s="216"/>
      <c r="NW107" s="216"/>
      <c r="NX107" s="216"/>
      <c r="NY107" s="216"/>
      <c r="NZ107" s="216"/>
      <c r="OA107" s="216"/>
      <c r="OB107" s="216"/>
      <c r="OC107" s="216"/>
      <c r="OD107" s="216"/>
      <c r="OE107" s="216"/>
      <c r="OF107" s="216"/>
      <c r="OG107" s="216"/>
      <c r="OH107" s="216"/>
      <c r="OI107" s="216"/>
      <c r="OJ107" s="216"/>
      <c r="OK107" s="216"/>
      <c r="OL107" s="216"/>
      <c r="OM107" s="216"/>
      <c r="ON107" s="216"/>
      <c r="OO107" s="216"/>
      <c r="OP107" s="216"/>
      <c r="OQ107" s="216"/>
      <c r="OR107" s="347"/>
    </row>
    <row r="108" spans="2:408" x14ac:dyDescent="0.35">
      <c r="B108" s="303"/>
    </row>
    <row r="109" spans="2:408" x14ac:dyDescent="0.35">
      <c r="B109" s="303" t="s">
        <v>97</v>
      </c>
    </row>
    <row r="110" spans="2:408" x14ac:dyDescent="0.35">
      <c r="B110" s="303"/>
      <c r="C110" t="s">
        <v>98</v>
      </c>
      <c r="H110" s="353" t="s">
        <v>262</v>
      </c>
      <c r="L110" s="38">
        <f>L32</f>
        <v>0</v>
      </c>
      <c r="M110" s="38">
        <f t="shared" ref="M110:BX110" si="382">M32</f>
        <v>0</v>
      </c>
      <c r="N110" s="38">
        <f t="shared" si="382"/>
        <v>0</v>
      </c>
      <c r="O110" s="38">
        <f t="shared" si="382"/>
        <v>0</v>
      </c>
      <c r="P110" s="38">
        <f t="shared" si="382"/>
        <v>0</v>
      </c>
      <c r="Q110" s="38">
        <f t="shared" si="382"/>
        <v>0</v>
      </c>
      <c r="R110" s="38">
        <f t="shared" si="382"/>
        <v>0</v>
      </c>
      <c r="S110" s="38">
        <f t="shared" si="382"/>
        <v>0</v>
      </c>
      <c r="T110" s="38">
        <f t="shared" si="382"/>
        <v>0</v>
      </c>
      <c r="U110" s="38">
        <f t="shared" si="382"/>
        <v>0</v>
      </c>
      <c r="V110" s="38">
        <f t="shared" si="382"/>
        <v>0</v>
      </c>
      <c r="W110" s="38">
        <f t="shared" si="382"/>
        <v>0</v>
      </c>
      <c r="X110" s="38">
        <f t="shared" si="382"/>
        <v>0</v>
      </c>
      <c r="Y110" s="38">
        <f t="shared" si="382"/>
        <v>0</v>
      </c>
      <c r="Z110" s="38">
        <f t="shared" si="382"/>
        <v>0</v>
      </c>
      <c r="AA110" s="38">
        <f t="shared" si="382"/>
        <v>0</v>
      </c>
      <c r="AB110" s="38">
        <f t="shared" si="382"/>
        <v>0</v>
      </c>
      <c r="AC110" s="38">
        <f t="shared" si="382"/>
        <v>0</v>
      </c>
      <c r="AD110" s="38">
        <f t="shared" si="382"/>
        <v>0</v>
      </c>
      <c r="AE110" s="38">
        <f t="shared" si="382"/>
        <v>0</v>
      </c>
      <c r="AF110" s="38">
        <f t="shared" si="382"/>
        <v>0</v>
      </c>
      <c r="AG110" s="38">
        <f t="shared" si="382"/>
        <v>0</v>
      </c>
      <c r="AH110" s="38">
        <f t="shared" si="382"/>
        <v>0</v>
      </c>
      <c r="AI110" s="38">
        <f t="shared" si="382"/>
        <v>0</v>
      </c>
      <c r="AJ110" s="38">
        <f t="shared" si="382"/>
        <v>0</v>
      </c>
      <c r="AK110" s="38">
        <f t="shared" si="382"/>
        <v>0</v>
      </c>
      <c r="AL110" s="38">
        <f t="shared" si="382"/>
        <v>0</v>
      </c>
      <c r="AM110" s="38">
        <f t="shared" si="382"/>
        <v>0</v>
      </c>
      <c r="AN110" s="38">
        <f t="shared" si="382"/>
        <v>0</v>
      </c>
      <c r="AO110" s="38">
        <f t="shared" si="382"/>
        <v>0</v>
      </c>
      <c r="AP110" s="38">
        <f t="shared" si="382"/>
        <v>0</v>
      </c>
      <c r="AQ110" s="38">
        <f t="shared" si="382"/>
        <v>0</v>
      </c>
      <c r="AR110" s="38">
        <f t="shared" si="382"/>
        <v>0</v>
      </c>
      <c r="AS110" s="38">
        <f t="shared" si="382"/>
        <v>0</v>
      </c>
      <c r="AT110" s="38">
        <f t="shared" si="382"/>
        <v>0</v>
      </c>
      <c r="AU110" s="38">
        <f t="shared" si="382"/>
        <v>0</v>
      </c>
      <c r="AV110" s="38">
        <f t="shared" si="382"/>
        <v>1</v>
      </c>
      <c r="AW110" s="38">
        <f t="shared" si="382"/>
        <v>1</v>
      </c>
      <c r="AX110" s="38">
        <f t="shared" si="382"/>
        <v>1</v>
      </c>
      <c r="AY110" s="38">
        <f t="shared" si="382"/>
        <v>1</v>
      </c>
      <c r="AZ110" s="38">
        <f t="shared" si="382"/>
        <v>1</v>
      </c>
      <c r="BA110" s="38">
        <f t="shared" si="382"/>
        <v>1</v>
      </c>
      <c r="BB110" s="38">
        <f t="shared" si="382"/>
        <v>1</v>
      </c>
      <c r="BC110" s="38">
        <f t="shared" si="382"/>
        <v>1</v>
      </c>
      <c r="BD110" s="38">
        <f t="shared" si="382"/>
        <v>1</v>
      </c>
      <c r="BE110" s="38">
        <f t="shared" si="382"/>
        <v>1</v>
      </c>
      <c r="BF110" s="38">
        <f t="shared" si="382"/>
        <v>1</v>
      </c>
      <c r="BG110" s="38">
        <f t="shared" si="382"/>
        <v>1</v>
      </c>
      <c r="BH110" s="38">
        <f t="shared" si="382"/>
        <v>1</v>
      </c>
      <c r="BI110" s="38">
        <f t="shared" si="382"/>
        <v>1</v>
      </c>
      <c r="BJ110" s="38">
        <f t="shared" si="382"/>
        <v>1</v>
      </c>
      <c r="BK110" s="38">
        <f t="shared" si="382"/>
        <v>1</v>
      </c>
      <c r="BL110" s="38">
        <f t="shared" si="382"/>
        <v>1</v>
      </c>
      <c r="BM110" s="38">
        <f t="shared" si="382"/>
        <v>1</v>
      </c>
      <c r="BN110" s="38">
        <f t="shared" si="382"/>
        <v>1</v>
      </c>
      <c r="BO110" s="38">
        <f t="shared" si="382"/>
        <v>1</v>
      </c>
      <c r="BP110" s="38">
        <f t="shared" si="382"/>
        <v>1</v>
      </c>
      <c r="BQ110" s="38">
        <f t="shared" si="382"/>
        <v>1</v>
      </c>
      <c r="BR110" s="38">
        <f t="shared" si="382"/>
        <v>1</v>
      </c>
      <c r="BS110" s="38">
        <f t="shared" si="382"/>
        <v>1</v>
      </c>
      <c r="BT110" s="38">
        <f t="shared" si="382"/>
        <v>1</v>
      </c>
      <c r="BU110" s="38">
        <f t="shared" si="382"/>
        <v>1</v>
      </c>
      <c r="BV110" s="38">
        <f t="shared" si="382"/>
        <v>1</v>
      </c>
      <c r="BW110" s="38">
        <f t="shared" si="382"/>
        <v>1</v>
      </c>
      <c r="BX110" s="38">
        <f t="shared" si="382"/>
        <v>1</v>
      </c>
      <c r="BY110" s="38">
        <f t="shared" ref="BY110:EJ110" si="383">BY32</f>
        <v>1</v>
      </c>
      <c r="BZ110" s="38">
        <f t="shared" si="383"/>
        <v>1</v>
      </c>
      <c r="CA110" s="38">
        <f t="shared" si="383"/>
        <v>1</v>
      </c>
      <c r="CB110" s="38">
        <f t="shared" si="383"/>
        <v>1</v>
      </c>
      <c r="CC110" s="38">
        <f t="shared" si="383"/>
        <v>1</v>
      </c>
      <c r="CD110" s="38">
        <f t="shared" si="383"/>
        <v>1</v>
      </c>
      <c r="CE110" s="38">
        <f t="shared" si="383"/>
        <v>1</v>
      </c>
      <c r="CF110" s="38">
        <f t="shared" si="383"/>
        <v>1</v>
      </c>
      <c r="CG110" s="38">
        <f t="shared" si="383"/>
        <v>1</v>
      </c>
      <c r="CH110" s="38">
        <f t="shared" si="383"/>
        <v>1</v>
      </c>
      <c r="CI110" s="38">
        <f t="shared" si="383"/>
        <v>1</v>
      </c>
      <c r="CJ110" s="38">
        <f t="shared" si="383"/>
        <v>1</v>
      </c>
      <c r="CK110" s="38">
        <f t="shared" si="383"/>
        <v>1</v>
      </c>
      <c r="CL110" s="38">
        <f t="shared" si="383"/>
        <v>1</v>
      </c>
      <c r="CM110" s="38">
        <f t="shared" si="383"/>
        <v>1</v>
      </c>
      <c r="CN110" s="38">
        <f t="shared" si="383"/>
        <v>1</v>
      </c>
      <c r="CO110" s="38">
        <f t="shared" si="383"/>
        <v>1</v>
      </c>
      <c r="CP110" s="38">
        <f t="shared" si="383"/>
        <v>1</v>
      </c>
      <c r="CQ110" s="38">
        <f t="shared" si="383"/>
        <v>1</v>
      </c>
      <c r="CR110" s="38">
        <f t="shared" si="383"/>
        <v>1</v>
      </c>
      <c r="CS110" s="38">
        <f t="shared" si="383"/>
        <v>1</v>
      </c>
      <c r="CT110" s="38">
        <f t="shared" si="383"/>
        <v>1</v>
      </c>
      <c r="CU110" s="38">
        <f t="shared" si="383"/>
        <v>1</v>
      </c>
      <c r="CV110" s="38">
        <f t="shared" si="383"/>
        <v>1</v>
      </c>
      <c r="CW110" s="38">
        <f t="shared" si="383"/>
        <v>1</v>
      </c>
      <c r="CX110" s="38">
        <f t="shared" si="383"/>
        <v>1</v>
      </c>
      <c r="CY110" s="38">
        <f t="shared" si="383"/>
        <v>1</v>
      </c>
      <c r="CZ110" s="38">
        <f t="shared" si="383"/>
        <v>1</v>
      </c>
      <c r="DA110" s="38">
        <f t="shared" si="383"/>
        <v>1</v>
      </c>
      <c r="DB110" s="38">
        <f t="shared" si="383"/>
        <v>1</v>
      </c>
      <c r="DC110" s="38">
        <f t="shared" si="383"/>
        <v>1</v>
      </c>
      <c r="DD110" s="38">
        <f t="shared" si="383"/>
        <v>1</v>
      </c>
      <c r="DE110" s="38">
        <f t="shared" si="383"/>
        <v>1</v>
      </c>
      <c r="DF110" s="38">
        <f t="shared" si="383"/>
        <v>1</v>
      </c>
      <c r="DG110" s="38">
        <f t="shared" si="383"/>
        <v>1</v>
      </c>
      <c r="DH110" s="38">
        <f t="shared" si="383"/>
        <v>1</v>
      </c>
      <c r="DI110" s="38">
        <f t="shared" si="383"/>
        <v>1</v>
      </c>
      <c r="DJ110" s="38">
        <f t="shared" si="383"/>
        <v>1</v>
      </c>
      <c r="DK110" s="38">
        <f t="shared" si="383"/>
        <v>1</v>
      </c>
      <c r="DL110" s="38">
        <f t="shared" si="383"/>
        <v>1</v>
      </c>
      <c r="DM110" s="38">
        <f t="shared" si="383"/>
        <v>1</v>
      </c>
      <c r="DN110" s="38">
        <f t="shared" si="383"/>
        <v>1</v>
      </c>
      <c r="DO110" s="38">
        <f t="shared" si="383"/>
        <v>1</v>
      </c>
      <c r="DP110" s="38">
        <f t="shared" si="383"/>
        <v>1</v>
      </c>
      <c r="DQ110" s="38">
        <f t="shared" si="383"/>
        <v>1</v>
      </c>
      <c r="DR110" s="38">
        <f t="shared" si="383"/>
        <v>1</v>
      </c>
      <c r="DS110" s="38">
        <f t="shared" si="383"/>
        <v>1</v>
      </c>
      <c r="DT110" s="38">
        <f t="shared" si="383"/>
        <v>1</v>
      </c>
      <c r="DU110" s="38">
        <f t="shared" si="383"/>
        <v>1</v>
      </c>
      <c r="DV110" s="38">
        <f t="shared" si="383"/>
        <v>1</v>
      </c>
      <c r="DW110" s="38">
        <f t="shared" si="383"/>
        <v>1</v>
      </c>
      <c r="DX110" s="38">
        <f t="shared" si="383"/>
        <v>1</v>
      </c>
      <c r="DY110" s="38">
        <f t="shared" si="383"/>
        <v>1</v>
      </c>
      <c r="DZ110" s="38">
        <f t="shared" si="383"/>
        <v>1</v>
      </c>
      <c r="EA110" s="38">
        <f t="shared" si="383"/>
        <v>1</v>
      </c>
      <c r="EB110" s="38">
        <f t="shared" si="383"/>
        <v>1</v>
      </c>
      <c r="EC110" s="38">
        <f t="shared" si="383"/>
        <v>1</v>
      </c>
      <c r="ED110" s="38">
        <f t="shared" si="383"/>
        <v>1</v>
      </c>
      <c r="EE110" s="38">
        <f t="shared" si="383"/>
        <v>1</v>
      </c>
      <c r="EF110" s="38">
        <f t="shared" si="383"/>
        <v>1</v>
      </c>
      <c r="EG110" s="38">
        <f t="shared" si="383"/>
        <v>1</v>
      </c>
      <c r="EH110" s="38">
        <f t="shared" si="383"/>
        <v>1</v>
      </c>
      <c r="EI110" s="38">
        <f t="shared" si="383"/>
        <v>1</v>
      </c>
      <c r="EJ110" s="38">
        <f t="shared" si="383"/>
        <v>1</v>
      </c>
      <c r="EK110" s="38">
        <f t="shared" ref="EK110:GV110" si="384">EK32</f>
        <v>1</v>
      </c>
      <c r="EL110" s="38">
        <f t="shared" si="384"/>
        <v>1</v>
      </c>
      <c r="EM110" s="38">
        <f t="shared" si="384"/>
        <v>1</v>
      </c>
      <c r="EN110" s="38">
        <f t="shared" si="384"/>
        <v>1</v>
      </c>
      <c r="EO110" s="38">
        <f t="shared" si="384"/>
        <v>1</v>
      </c>
      <c r="EP110" s="38">
        <f t="shared" si="384"/>
        <v>1</v>
      </c>
      <c r="EQ110" s="38">
        <f t="shared" si="384"/>
        <v>1</v>
      </c>
      <c r="ER110" s="38">
        <f t="shared" si="384"/>
        <v>1</v>
      </c>
      <c r="ES110" s="38">
        <f t="shared" si="384"/>
        <v>1</v>
      </c>
      <c r="ET110" s="38">
        <f t="shared" si="384"/>
        <v>1</v>
      </c>
      <c r="EU110" s="38">
        <f t="shared" si="384"/>
        <v>1</v>
      </c>
      <c r="EV110" s="38">
        <f t="shared" si="384"/>
        <v>1</v>
      </c>
      <c r="EW110" s="38">
        <f t="shared" si="384"/>
        <v>1</v>
      </c>
      <c r="EX110" s="38">
        <f t="shared" si="384"/>
        <v>1</v>
      </c>
      <c r="EY110" s="38">
        <f t="shared" si="384"/>
        <v>1</v>
      </c>
      <c r="EZ110" s="38">
        <f t="shared" si="384"/>
        <v>1</v>
      </c>
      <c r="FA110" s="38">
        <f t="shared" si="384"/>
        <v>1</v>
      </c>
      <c r="FB110" s="38">
        <f t="shared" si="384"/>
        <v>1</v>
      </c>
      <c r="FC110" s="38">
        <f t="shared" si="384"/>
        <v>1</v>
      </c>
      <c r="FD110" s="38">
        <f t="shared" si="384"/>
        <v>1</v>
      </c>
      <c r="FE110" s="38">
        <f t="shared" si="384"/>
        <v>1</v>
      </c>
      <c r="FF110" s="38">
        <f t="shared" si="384"/>
        <v>1</v>
      </c>
      <c r="FG110" s="38">
        <f t="shared" si="384"/>
        <v>1</v>
      </c>
      <c r="FH110" s="38">
        <f t="shared" si="384"/>
        <v>1</v>
      </c>
      <c r="FI110" s="38">
        <f t="shared" si="384"/>
        <v>1</v>
      </c>
      <c r="FJ110" s="38">
        <f t="shared" si="384"/>
        <v>1</v>
      </c>
      <c r="FK110" s="38">
        <f t="shared" si="384"/>
        <v>1</v>
      </c>
      <c r="FL110" s="38">
        <f t="shared" si="384"/>
        <v>1</v>
      </c>
      <c r="FM110" s="38">
        <f t="shared" si="384"/>
        <v>1</v>
      </c>
      <c r="FN110" s="38">
        <f t="shared" si="384"/>
        <v>1</v>
      </c>
      <c r="FO110" s="38">
        <f t="shared" si="384"/>
        <v>1</v>
      </c>
      <c r="FP110" s="38">
        <f t="shared" si="384"/>
        <v>1</v>
      </c>
      <c r="FQ110" s="38">
        <f t="shared" si="384"/>
        <v>1</v>
      </c>
      <c r="FR110" s="38">
        <f t="shared" si="384"/>
        <v>1</v>
      </c>
      <c r="FS110" s="38">
        <f t="shared" si="384"/>
        <v>1</v>
      </c>
      <c r="FT110" s="38">
        <f t="shared" si="384"/>
        <v>1</v>
      </c>
      <c r="FU110" s="38">
        <f t="shared" si="384"/>
        <v>1</v>
      </c>
      <c r="FV110" s="38">
        <f t="shared" si="384"/>
        <v>1</v>
      </c>
      <c r="FW110" s="38">
        <f t="shared" si="384"/>
        <v>1</v>
      </c>
      <c r="FX110" s="38">
        <f t="shared" si="384"/>
        <v>1</v>
      </c>
      <c r="FY110" s="38">
        <f t="shared" si="384"/>
        <v>1</v>
      </c>
      <c r="FZ110" s="38">
        <f t="shared" si="384"/>
        <v>1</v>
      </c>
      <c r="GA110" s="38">
        <f t="shared" si="384"/>
        <v>1</v>
      </c>
      <c r="GB110" s="38">
        <f t="shared" si="384"/>
        <v>1</v>
      </c>
      <c r="GC110" s="38">
        <f t="shared" si="384"/>
        <v>1</v>
      </c>
      <c r="GD110" s="38">
        <f t="shared" si="384"/>
        <v>1</v>
      </c>
      <c r="GE110" s="38">
        <f t="shared" si="384"/>
        <v>1</v>
      </c>
      <c r="GF110" s="38">
        <f t="shared" si="384"/>
        <v>1</v>
      </c>
      <c r="GG110" s="38">
        <f t="shared" si="384"/>
        <v>1</v>
      </c>
      <c r="GH110" s="38">
        <f t="shared" si="384"/>
        <v>1</v>
      </c>
      <c r="GI110" s="38">
        <f t="shared" si="384"/>
        <v>1</v>
      </c>
      <c r="GJ110" s="38">
        <f t="shared" si="384"/>
        <v>1</v>
      </c>
      <c r="GK110" s="38">
        <f t="shared" si="384"/>
        <v>1</v>
      </c>
      <c r="GL110" s="38">
        <f t="shared" si="384"/>
        <v>1</v>
      </c>
      <c r="GM110" s="38">
        <f t="shared" si="384"/>
        <v>1</v>
      </c>
      <c r="GN110" s="38">
        <f t="shared" si="384"/>
        <v>1</v>
      </c>
      <c r="GO110" s="38">
        <f t="shared" si="384"/>
        <v>1</v>
      </c>
      <c r="GP110" s="38">
        <f t="shared" si="384"/>
        <v>1</v>
      </c>
      <c r="GQ110" s="38">
        <f t="shared" si="384"/>
        <v>1</v>
      </c>
      <c r="GR110" s="38">
        <f t="shared" si="384"/>
        <v>1</v>
      </c>
      <c r="GS110" s="38">
        <f t="shared" si="384"/>
        <v>1</v>
      </c>
      <c r="GT110" s="38">
        <f t="shared" si="384"/>
        <v>1</v>
      </c>
      <c r="GU110" s="38">
        <f t="shared" si="384"/>
        <v>1</v>
      </c>
      <c r="GV110" s="38">
        <f t="shared" si="384"/>
        <v>1</v>
      </c>
      <c r="GW110" s="38">
        <f t="shared" ref="GW110:JH110" si="385">GW32</f>
        <v>1</v>
      </c>
      <c r="GX110" s="38">
        <f t="shared" si="385"/>
        <v>1</v>
      </c>
      <c r="GY110" s="38">
        <f t="shared" si="385"/>
        <v>1</v>
      </c>
      <c r="GZ110" s="38">
        <f t="shared" si="385"/>
        <v>1</v>
      </c>
      <c r="HA110" s="38">
        <f t="shared" si="385"/>
        <v>1</v>
      </c>
      <c r="HB110" s="38">
        <f t="shared" si="385"/>
        <v>1</v>
      </c>
      <c r="HC110" s="38">
        <f t="shared" si="385"/>
        <v>1</v>
      </c>
      <c r="HD110" s="38">
        <f t="shared" si="385"/>
        <v>1</v>
      </c>
      <c r="HE110" s="38">
        <f t="shared" si="385"/>
        <v>1</v>
      </c>
      <c r="HF110" s="38">
        <f t="shared" si="385"/>
        <v>1</v>
      </c>
      <c r="HG110" s="38">
        <f t="shared" si="385"/>
        <v>1</v>
      </c>
      <c r="HH110" s="38">
        <f t="shared" si="385"/>
        <v>1</v>
      </c>
      <c r="HI110" s="38">
        <f t="shared" si="385"/>
        <v>1</v>
      </c>
      <c r="HJ110" s="38">
        <f t="shared" si="385"/>
        <v>1</v>
      </c>
      <c r="HK110" s="38">
        <f t="shared" si="385"/>
        <v>1</v>
      </c>
      <c r="HL110" s="38">
        <f t="shared" si="385"/>
        <v>1</v>
      </c>
      <c r="HM110" s="38">
        <f t="shared" si="385"/>
        <v>1</v>
      </c>
      <c r="HN110" s="38">
        <f t="shared" si="385"/>
        <v>1</v>
      </c>
      <c r="HO110" s="38">
        <f t="shared" si="385"/>
        <v>1</v>
      </c>
      <c r="HP110" s="38">
        <f t="shared" si="385"/>
        <v>1</v>
      </c>
      <c r="HQ110" s="38">
        <f t="shared" si="385"/>
        <v>1</v>
      </c>
      <c r="HR110" s="38">
        <f t="shared" si="385"/>
        <v>1</v>
      </c>
      <c r="HS110" s="38">
        <f t="shared" si="385"/>
        <v>1</v>
      </c>
      <c r="HT110" s="38">
        <f t="shared" si="385"/>
        <v>1</v>
      </c>
      <c r="HU110" s="38">
        <f t="shared" si="385"/>
        <v>1</v>
      </c>
      <c r="HV110" s="38">
        <f t="shared" si="385"/>
        <v>1</v>
      </c>
      <c r="HW110" s="38">
        <f t="shared" si="385"/>
        <v>1</v>
      </c>
      <c r="HX110" s="38">
        <f t="shared" si="385"/>
        <v>1</v>
      </c>
      <c r="HY110" s="38">
        <f t="shared" si="385"/>
        <v>1</v>
      </c>
      <c r="HZ110" s="38">
        <f t="shared" si="385"/>
        <v>1</v>
      </c>
      <c r="IA110" s="38">
        <f t="shared" si="385"/>
        <v>1</v>
      </c>
      <c r="IB110" s="38">
        <f t="shared" si="385"/>
        <v>1</v>
      </c>
      <c r="IC110" s="38">
        <f t="shared" si="385"/>
        <v>1</v>
      </c>
      <c r="ID110" s="38">
        <f t="shared" si="385"/>
        <v>1</v>
      </c>
      <c r="IE110" s="38">
        <f t="shared" si="385"/>
        <v>1</v>
      </c>
      <c r="IF110" s="38">
        <f t="shared" si="385"/>
        <v>1</v>
      </c>
      <c r="IG110" s="38">
        <f t="shared" si="385"/>
        <v>1</v>
      </c>
      <c r="IH110" s="38">
        <f t="shared" si="385"/>
        <v>1</v>
      </c>
      <c r="II110" s="38">
        <f t="shared" si="385"/>
        <v>1</v>
      </c>
      <c r="IJ110" s="38">
        <f t="shared" si="385"/>
        <v>1</v>
      </c>
      <c r="IK110" s="38">
        <f t="shared" si="385"/>
        <v>1</v>
      </c>
      <c r="IL110" s="38">
        <f t="shared" si="385"/>
        <v>1</v>
      </c>
      <c r="IM110" s="38">
        <f t="shared" si="385"/>
        <v>1</v>
      </c>
      <c r="IN110" s="38">
        <f t="shared" si="385"/>
        <v>1</v>
      </c>
      <c r="IO110" s="38">
        <f t="shared" si="385"/>
        <v>1</v>
      </c>
      <c r="IP110" s="38">
        <f t="shared" si="385"/>
        <v>1</v>
      </c>
      <c r="IQ110" s="38">
        <f t="shared" si="385"/>
        <v>1</v>
      </c>
      <c r="IR110" s="38">
        <f t="shared" si="385"/>
        <v>1</v>
      </c>
      <c r="IS110" s="38">
        <f t="shared" si="385"/>
        <v>1</v>
      </c>
      <c r="IT110" s="38">
        <f t="shared" si="385"/>
        <v>1</v>
      </c>
      <c r="IU110" s="38">
        <f t="shared" si="385"/>
        <v>1</v>
      </c>
      <c r="IV110" s="38">
        <f t="shared" si="385"/>
        <v>1</v>
      </c>
      <c r="IW110" s="38">
        <f t="shared" si="385"/>
        <v>1</v>
      </c>
      <c r="IX110" s="38">
        <f t="shared" si="385"/>
        <v>1</v>
      </c>
      <c r="IY110" s="38">
        <f t="shared" si="385"/>
        <v>1</v>
      </c>
      <c r="IZ110" s="38">
        <f t="shared" si="385"/>
        <v>1</v>
      </c>
      <c r="JA110" s="38">
        <f t="shared" si="385"/>
        <v>1</v>
      </c>
      <c r="JB110" s="38">
        <f t="shared" si="385"/>
        <v>1</v>
      </c>
      <c r="JC110" s="38">
        <f t="shared" si="385"/>
        <v>1</v>
      </c>
      <c r="JD110" s="38">
        <f t="shared" si="385"/>
        <v>1</v>
      </c>
      <c r="JE110" s="38">
        <f t="shared" si="385"/>
        <v>1</v>
      </c>
      <c r="JF110" s="38">
        <f t="shared" si="385"/>
        <v>1</v>
      </c>
      <c r="JG110" s="38">
        <f t="shared" si="385"/>
        <v>1</v>
      </c>
      <c r="JH110" s="38">
        <f t="shared" si="385"/>
        <v>1</v>
      </c>
      <c r="JI110" s="38">
        <f t="shared" ref="JI110:LT110" si="386">JI32</f>
        <v>1</v>
      </c>
      <c r="JJ110" s="38">
        <f t="shared" si="386"/>
        <v>1</v>
      </c>
      <c r="JK110" s="38">
        <f t="shared" si="386"/>
        <v>1</v>
      </c>
      <c r="JL110" s="38">
        <f t="shared" si="386"/>
        <v>1</v>
      </c>
      <c r="JM110" s="38">
        <f t="shared" si="386"/>
        <v>1</v>
      </c>
      <c r="JN110" s="38">
        <f t="shared" si="386"/>
        <v>1</v>
      </c>
      <c r="JO110" s="38">
        <f t="shared" si="386"/>
        <v>1</v>
      </c>
      <c r="JP110" s="38">
        <f t="shared" si="386"/>
        <v>1</v>
      </c>
      <c r="JQ110" s="38">
        <f t="shared" si="386"/>
        <v>1</v>
      </c>
      <c r="JR110" s="38">
        <f t="shared" si="386"/>
        <v>1</v>
      </c>
      <c r="JS110" s="38">
        <f t="shared" si="386"/>
        <v>1</v>
      </c>
      <c r="JT110" s="38">
        <f t="shared" si="386"/>
        <v>1</v>
      </c>
      <c r="JU110" s="38">
        <f t="shared" si="386"/>
        <v>1</v>
      </c>
      <c r="JV110" s="38">
        <f t="shared" si="386"/>
        <v>1</v>
      </c>
      <c r="JW110" s="38">
        <f t="shared" si="386"/>
        <v>1</v>
      </c>
      <c r="JX110" s="38">
        <f t="shared" si="386"/>
        <v>1</v>
      </c>
      <c r="JY110" s="38">
        <f t="shared" si="386"/>
        <v>1</v>
      </c>
      <c r="JZ110" s="38">
        <f t="shared" si="386"/>
        <v>1</v>
      </c>
      <c r="KA110" s="38">
        <f t="shared" si="386"/>
        <v>1</v>
      </c>
      <c r="KB110" s="38">
        <f t="shared" si="386"/>
        <v>1</v>
      </c>
      <c r="KC110" s="38">
        <f t="shared" si="386"/>
        <v>1</v>
      </c>
      <c r="KD110" s="38">
        <f t="shared" si="386"/>
        <v>1</v>
      </c>
      <c r="KE110" s="38">
        <f t="shared" si="386"/>
        <v>1</v>
      </c>
      <c r="KF110" s="38">
        <f t="shared" si="386"/>
        <v>1</v>
      </c>
      <c r="KG110" s="38">
        <f t="shared" si="386"/>
        <v>1</v>
      </c>
      <c r="KH110" s="38">
        <f t="shared" si="386"/>
        <v>1</v>
      </c>
      <c r="KI110" s="38">
        <f t="shared" si="386"/>
        <v>1</v>
      </c>
      <c r="KJ110" s="38">
        <f t="shared" si="386"/>
        <v>1</v>
      </c>
      <c r="KK110" s="38">
        <f t="shared" si="386"/>
        <v>1</v>
      </c>
      <c r="KL110" s="38">
        <f t="shared" si="386"/>
        <v>1</v>
      </c>
      <c r="KM110" s="38">
        <f t="shared" si="386"/>
        <v>1</v>
      </c>
      <c r="KN110" s="38">
        <f t="shared" si="386"/>
        <v>1</v>
      </c>
      <c r="KO110" s="38">
        <f t="shared" si="386"/>
        <v>1</v>
      </c>
      <c r="KP110" s="38">
        <f t="shared" si="386"/>
        <v>1</v>
      </c>
      <c r="KQ110" s="38">
        <f t="shared" si="386"/>
        <v>1</v>
      </c>
      <c r="KR110" s="38">
        <f t="shared" si="386"/>
        <v>1</v>
      </c>
      <c r="KS110" s="38">
        <f t="shared" si="386"/>
        <v>1</v>
      </c>
      <c r="KT110" s="38">
        <f t="shared" si="386"/>
        <v>1</v>
      </c>
      <c r="KU110" s="38">
        <f t="shared" si="386"/>
        <v>1</v>
      </c>
      <c r="KV110" s="38">
        <f t="shared" si="386"/>
        <v>1</v>
      </c>
      <c r="KW110" s="38">
        <f t="shared" si="386"/>
        <v>1</v>
      </c>
      <c r="KX110" s="38">
        <f t="shared" si="386"/>
        <v>1</v>
      </c>
      <c r="KY110" s="38">
        <f t="shared" si="386"/>
        <v>1</v>
      </c>
      <c r="KZ110" s="38">
        <f t="shared" si="386"/>
        <v>1</v>
      </c>
      <c r="LA110" s="38">
        <f t="shared" si="386"/>
        <v>1</v>
      </c>
      <c r="LB110" s="38">
        <f t="shared" si="386"/>
        <v>1</v>
      </c>
      <c r="LC110" s="38">
        <f t="shared" si="386"/>
        <v>1</v>
      </c>
      <c r="LD110" s="38">
        <f t="shared" si="386"/>
        <v>1</v>
      </c>
      <c r="LE110" s="38">
        <f t="shared" si="386"/>
        <v>1</v>
      </c>
      <c r="LF110" s="38">
        <f t="shared" si="386"/>
        <v>1</v>
      </c>
      <c r="LG110" s="38">
        <f t="shared" si="386"/>
        <v>1</v>
      </c>
      <c r="LH110" s="38">
        <f t="shared" si="386"/>
        <v>1</v>
      </c>
      <c r="LI110" s="38">
        <f t="shared" si="386"/>
        <v>1</v>
      </c>
      <c r="LJ110" s="38">
        <f t="shared" si="386"/>
        <v>1</v>
      </c>
      <c r="LK110" s="38">
        <f t="shared" si="386"/>
        <v>1</v>
      </c>
      <c r="LL110" s="38">
        <f t="shared" si="386"/>
        <v>1</v>
      </c>
      <c r="LM110" s="38">
        <f t="shared" si="386"/>
        <v>1</v>
      </c>
      <c r="LN110" s="38">
        <f t="shared" si="386"/>
        <v>1</v>
      </c>
      <c r="LO110" s="38">
        <f t="shared" si="386"/>
        <v>1</v>
      </c>
      <c r="LP110" s="38">
        <f t="shared" si="386"/>
        <v>1</v>
      </c>
      <c r="LQ110" s="38">
        <f t="shared" si="386"/>
        <v>1</v>
      </c>
      <c r="LR110" s="38">
        <f t="shared" si="386"/>
        <v>1</v>
      </c>
      <c r="LS110" s="38">
        <f t="shared" si="386"/>
        <v>1</v>
      </c>
      <c r="LT110" s="38">
        <f t="shared" si="386"/>
        <v>1</v>
      </c>
      <c r="LU110" s="38">
        <f t="shared" ref="LU110:OF110" si="387">LU32</f>
        <v>1</v>
      </c>
      <c r="LV110" s="38">
        <f t="shared" si="387"/>
        <v>1</v>
      </c>
      <c r="LW110" s="38">
        <f t="shared" si="387"/>
        <v>1</v>
      </c>
      <c r="LX110" s="38">
        <f t="shared" si="387"/>
        <v>1</v>
      </c>
      <c r="LY110" s="38">
        <f t="shared" si="387"/>
        <v>1</v>
      </c>
      <c r="LZ110" s="38">
        <f t="shared" si="387"/>
        <v>1</v>
      </c>
      <c r="MA110" s="38">
        <f t="shared" si="387"/>
        <v>1</v>
      </c>
      <c r="MB110" s="38">
        <f t="shared" si="387"/>
        <v>1</v>
      </c>
      <c r="MC110" s="38">
        <f t="shared" si="387"/>
        <v>1</v>
      </c>
      <c r="MD110" s="38">
        <f t="shared" si="387"/>
        <v>1</v>
      </c>
      <c r="ME110" s="38">
        <f t="shared" si="387"/>
        <v>1</v>
      </c>
      <c r="MF110" s="38">
        <f t="shared" si="387"/>
        <v>1</v>
      </c>
      <c r="MG110" s="38">
        <f t="shared" si="387"/>
        <v>1</v>
      </c>
      <c r="MH110" s="38">
        <f t="shared" si="387"/>
        <v>1</v>
      </c>
      <c r="MI110" s="38">
        <f t="shared" si="387"/>
        <v>1</v>
      </c>
      <c r="MJ110" s="38">
        <f t="shared" si="387"/>
        <v>1</v>
      </c>
      <c r="MK110" s="38">
        <f t="shared" si="387"/>
        <v>1</v>
      </c>
      <c r="ML110" s="38">
        <f t="shared" si="387"/>
        <v>1</v>
      </c>
      <c r="MM110" s="38">
        <f t="shared" si="387"/>
        <v>1</v>
      </c>
      <c r="MN110" s="38">
        <f t="shared" si="387"/>
        <v>1</v>
      </c>
      <c r="MO110" s="38">
        <f t="shared" si="387"/>
        <v>1</v>
      </c>
      <c r="MP110" s="38">
        <f t="shared" si="387"/>
        <v>1</v>
      </c>
      <c r="MQ110" s="38">
        <f t="shared" si="387"/>
        <v>1</v>
      </c>
      <c r="MR110" s="38">
        <f t="shared" si="387"/>
        <v>1</v>
      </c>
      <c r="MS110" s="38">
        <f t="shared" si="387"/>
        <v>1</v>
      </c>
      <c r="MT110" s="38">
        <f t="shared" si="387"/>
        <v>1</v>
      </c>
      <c r="MU110" s="38">
        <f t="shared" si="387"/>
        <v>1</v>
      </c>
      <c r="MV110" s="38">
        <f t="shared" si="387"/>
        <v>1</v>
      </c>
      <c r="MW110" s="38">
        <f t="shared" si="387"/>
        <v>1</v>
      </c>
      <c r="MX110" s="38">
        <f t="shared" si="387"/>
        <v>1</v>
      </c>
      <c r="MY110" s="38">
        <f t="shared" si="387"/>
        <v>1</v>
      </c>
      <c r="MZ110" s="38">
        <f t="shared" si="387"/>
        <v>1</v>
      </c>
      <c r="NA110" s="38">
        <f t="shared" si="387"/>
        <v>1</v>
      </c>
      <c r="NB110" s="38">
        <f t="shared" si="387"/>
        <v>1</v>
      </c>
      <c r="NC110" s="38">
        <f t="shared" si="387"/>
        <v>1</v>
      </c>
      <c r="ND110" s="38">
        <f t="shared" si="387"/>
        <v>1</v>
      </c>
      <c r="NE110" s="38">
        <f t="shared" si="387"/>
        <v>1</v>
      </c>
      <c r="NF110" s="38">
        <f t="shared" si="387"/>
        <v>1</v>
      </c>
      <c r="NG110" s="38">
        <f t="shared" si="387"/>
        <v>1</v>
      </c>
      <c r="NH110" s="38">
        <f t="shared" si="387"/>
        <v>1</v>
      </c>
      <c r="NI110" s="38">
        <f t="shared" si="387"/>
        <v>1</v>
      </c>
      <c r="NJ110" s="38">
        <f t="shared" si="387"/>
        <v>1</v>
      </c>
      <c r="NK110" s="38">
        <f t="shared" si="387"/>
        <v>1</v>
      </c>
      <c r="NL110" s="38">
        <f t="shared" si="387"/>
        <v>1</v>
      </c>
      <c r="NM110" s="38">
        <f t="shared" si="387"/>
        <v>1</v>
      </c>
      <c r="NN110" s="38">
        <f t="shared" si="387"/>
        <v>1</v>
      </c>
      <c r="NO110" s="38">
        <f t="shared" si="387"/>
        <v>1</v>
      </c>
      <c r="NP110" s="38">
        <f t="shared" si="387"/>
        <v>1</v>
      </c>
      <c r="NQ110" s="38">
        <f t="shared" si="387"/>
        <v>1</v>
      </c>
      <c r="NR110" s="38">
        <f t="shared" si="387"/>
        <v>1</v>
      </c>
      <c r="NS110" s="38">
        <f t="shared" si="387"/>
        <v>1</v>
      </c>
      <c r="NT110" s="38">
        <f t="shared" si="387"/>
        <v>1</v>
      </c>
      <c r="NU110" s="38">
        <f t="shared" si="387"/>
        <v>1</v>
      </c>
      <c r="NV110" s="38">
        <f t="shared" si="387"/>
        <v>1</v>
      </c>
      <c r="NW110" s="38">
        <f t="shared" si="387"/>
        <v>1</v>
      </c>
      <c r="NX110" s="38">
        <f t="shared" si="387"/>
        <v>1</v>
      </c>
      <c r="NY110" s="38">
        <f t="shared" si="387"/>
        <v>1</v>
      </c>
      <c r="NZ110" s="38">
        <f t="shared" si="387"/>
        <v>1</v>
      </c>
      <c r="OA110" s="38">
        <f t="shared" si="387"/>
        <v>1</v>
      </c>
      <c r="OB110" s="38">
        <f t="shared" si="387"/>
        <v>1</v>
      </c>
      <c r="OC110" s="38">
        <f t="shared" si="387"/>
        <v>1</v>
      </c>
      <c r="OD110" s="38">
        <f t="shared" si="387"/>
        <v>1</v>
      </c>
      <c r="OE110" s="38">
        <f t="shared" si="387"/>
        <v>1</v>
      </c>
      <c r="OF110" s="38">
        <f t="shared" si="387"/>
        <v>1</v>
      </c>
      <c r="OG110" s="38">
        <f t="shared" ref="OG110:OR110" si="388">OG32</f>
        <v>1</v>
      </c>
      <c r="OH110" s="38">
        <f t="shared" si="388"/>
        <v>1</v>
      </c>
      <c r="OI110" s="38">
        <f t="shared" si="388"/>
        <v>1</v>
      </c>
      <c r="OJ110" s="38">
        <f t="shared" si="388"/>
        <v>1</v>
      </c>
      <c r="OK110" s="38">
        <f t="shared" si="388"/>
        <v>1</v>
      </c>
      <c r="OL110" s="38">
        <f t="shared" si="388"/>
        <v>1</v>
      </c>
      <c r="OM110" s="38">
        <f t="shared" si="388"/>
        <v>1</v>
      </c>
      <c r="ON110" s="38">
        <f t="shared" si="388"/>
        <v>1</v>
      </c>
      <c r="OO110" s="38">
        <f t="shared" si="388"/>
        <v>1</v>
      </c>
      <c r="OP110" s="38">
        <f t="shared" si="388"/>
        <v>1</v>
      </c>
      <c r="OQ110" s="38">
        <f t="shared" si="388"/>
        <v>1</v>
      </c>
      <c r="OR110" s="38">
        <f t="shared" si="388"/>
        <v>1</v>
      </c>
    </row>
    <row r="111" spans="2:408" x14ac:dyDescent="0.35">
      <c r="B111" s="303"/>
      <c r="C111" t="s">
        <v>99</v>
      </c>
      <c r="G111">
        <f>Assumptions!E74</f>
        <v>250</v>
      </c>
      <c r="H111" s="353" t="s">
        <v>241</v>
      </c>
    </row>
    <row r="112" spans="2:408" x14ac:dyDescent="0.35">
      <c r="B112" s="303"/>
      <c r="C112" t="s">
        <v>100</v>
      </c>
      <c r="G112" s="516">
        <f>J96</f>
        <v>59335200</v>
      </c>
      <c r="H112" s="353" t="s">
        <v>263</v>
      </c>
      <c r="L112" s="516">
        <f>L96</f>
        <v>0</v>
      </c>
      <c r="M112" s="516">
        <f t="shared" ref="M112:BX112" si="389">M96</f>
        <v>0</v>
      </c>
      <c r="N112" s="516">
        <f t="shared" si="389"/>
        <v>0</v>
      </c>
      <c r="O112" s="516">
        <f t="shared" si="389"/>
        <v>0</v>
      </c>
      <c r="P112" s="516">
        <f t="shared" si="389"/>
        <v>0</v>
      </c>
      <c r="Q112" s="516">
        <f t="shared" si="389"/>
        <v>0</v>
      </c>
      <c r="R112" s="516">
        <f t="shared" si="389"/>
        <v>0</v>
      </c>
      <c r="S112" s="516">
        <f t="shared" si="389"/>
        <v>0</v>
      </c>
      <c r="T112" s="516">
        <f t="shared" si="389"/>
        <v>0</v>
      </c>
      <c r="U112" s="516">
        <f t="shared" si="389"/>
        <v>0</v>
      </c>
      <c r="V112" s="516">
        <f t="shared" si="389"/>
        <v>0</v>
      </c>
      <c r="W112" s="516">
        <f t="shared" si="389"/>
        <v>0</v>
      </c>
      <c r="X112" s="516">
        <f t="shared" si="389"/>
        <v>0</v>
      </c>
      <c r="Y112" s="516">
        <f t="shared" si="389"/>
        <v>0</v>
      </c>
      <c r="Z112" s="516">
        <f t="shared" si="389"/>
        <v>0</v>
      </c>
      <c r="AA112" s="516">
        <f t="shared" si="389"/>
        <v>0</v>
      </c>
      <c r="AB112" s="516">
        <f t="shared" si="389"/>
        <v>0</v>
      </c>
      <c r="AC112" s="516">
        <f t="shared" si="389"/>
        <v>0</v>
      </c>
      <c r="AD112" s="516">
        <f t="shared" si="389"/>
        <v>0</v>
      </c>
      <c r="AE112" s="516">
        <f t="shared" si="389"/>
        <v>0</v>
      </c>
      <c r="AF112" s="516">
        <f t="shared" si="389"/>
        <v>0</v>
      </c>
      <c r="AG112" s="516">
        <f t="shared" si="389"/>
        <v>0</v>
      </c>
      <c r="AH112" s="516">
        <f t="shared" si="389"/>
        <v>0</v>
      </c>
      <c r="AI112" s="516">
        <f t="shared" si="389"/>
        <v>0</v>
      </c>
      <c r="AJ112" s="516">
        <f t="shared" si="389"/>
        <v>0</v>
      </c>
      <c r="AK112" s="516">
        <f t="shared" si="389"/>
        <v>0</v>
      </c>
      <c r="AL112" s="516">
        <f t="shared" si="389"/>
        <v>0</v>
      </c>
      <c r="AM112" s="516">
        <f t="shared" si="389"/>
        <v>0</v>
      </c>
      <c r="AN112" s="516">
        <f t="shared" si="389"/>
        <v>0</v>
      </c>
      <c r="AO112" s="516">
        <f t="shared" si="389"/>
        <v>0</v>
      </c>
      <c r="AP112" s="516">
        <f t="shared" si="389"/>
        <v>0</v>
      </c>
      <c r="AQ112" s="516">
        <f t="shared" si="389"/>
        <v>0</v>
      </c>
      <c r="AR112" s="516">
        <f t="shared" si="389"/>
        <v>0</v>
      </c>
      <c r="AS112" s="516">
        <f t="shared" si="389"/>
        <v>0</v>
      </c>
      <c r="AT112" s="516">
        <f t="shared" si="389"/>
        <v>0</v>
      </c>
      <c r="AU112" s="516">
        <f t="shared" si="389"/>
        <v>0</v>
      </c>
      <c r="AV112" s="516">
        <f t="shared" si="389"/>
        <v>167400</v>
      </c>
      <c r="AW112" s="516">
        <f t="shared" si="389"/>
        <v>151200</v>
      </c>
      <c r="AX112" s="516">
        <f t="shared" si="389"/>
        <v>167400</v>
      </c>
      <c r="AY112" s="516">
        <f t="shared" si="389"/>
        <v>162000</v>
      </c>
      <c r="AZ112" s="516">
        <f t="shared" si="389"/>
        <v>167400</v>
      </c>
      <c r="BA112" s="516">
        <f t="shared" si="389"/>
        <v>162000</v>
      </c>
      <c r="BB112" s="516">
        <f t="shared" si="389"/>
        <v>167400</v>
      </c>
      <c r="BC112" s="516">
        <f t="shared" si="389"/>
        <v>167400</v>
      </c>
      <c r="BD112" s="516">
        <f t="shared" si="389"/>
        <v>162000</v>
      </c>
      <c r="BE112" s="516">
        <f t="shared" si="389"/>
        <v>167400</v>
      </c>
      <c r="BF112" s="516">
        <f t="shared" si="389"/>
        <v>162000</v>
      </c>
      <c r="BG112" s="516">
        <f t="shared" si="389"/>
        <v>167400</v>
      </c>
      <c r="BH112" s="516">
        <f t="shared" si="389"/>
        <v>167400</v>
      </c>
      <c r="BI112" s="516">
        <f t="shared" si="389"/>
        <v>151200</v>
      </c>
      <c r="BJ112" s="516">
        <f t="shared" si="389"/>
        <v>167400</v>
      </c>
      <c r="BK112" s="516">
        <f t="shared" si="389"/>
        <v>162000</v>
      </c>
      <c r="BL112" s="516">
        <f t="shared" si="389"/>
        <v>167400</v>
      </c>
      <c r="BM112" s="516">
        <f t="shared" si="389"/>
        <v>162000</v>
      </c>
      <c r="BN112" s="516">
        <f t="shared" si="389"/>
        <v>167400</v>
      </c>
      <c r="BO112" s="516">
        <f t="shared" si="389"/>
        <v>167400</v>
      </c>
      <c r="BP112" s="516">
        <f t="shared" si="389"/>
        <v>162000</v>
      </c>
      <c r="BQ112" s="516">
        <f t="shared" si="389"/>
        <v>167400</v>
      </c>
      <c r="BR112" s="516">
        <f t="shared" si="389"/>
        <v>162000</v>
      </c>
      <c r="BS112" s="516">
        <f t="shared" si="389"/>
        <v>167400</v>
      </c>
      <c r="BT112" s="516">
        <f t="shared" si="389"/>
        <v>167400</v>
      </c>
      <c r="BU112" s="516">
        <f t="shared" si="389"/>
        <v>151200</v>
      </c>
      <c r="BV112" s="516">
        <f t="shared" si="389"/>
        <v>167400</v>
      </c>
      <c r="BW112" s="516">
        <f t="shared" si="389"/>
        <v>162000</v>
      </c>
      <c r="BX112" s="516">
        <f t="shared" si="389"/>
        <v>167400</v>
      </c>
      <c r="BY112" s="516">
        <f t="shared" ref="BY112:EJ112" si="390">BY96</f>
        <v>162000</v>
      </c>
      <c r="BZ112" s="516">
        <f t="shared" si="390"/>
        <v>167400</v>
      </c>
      <c r="CA112" s="516">
        <f t="shared" si="390"/>
        <v>167400</v>
      </c>
      <c r="CB112" s="516">
        <f t="shared" si="390"/>
        <v>162000</v>
      </c>
      <c r="CC112" s="516">
        <f t="shared" si="390"/>
        <v>167400</v>
      </c>
      <c r="CD112" s="516">
        <f t="shared" si="390"/>
        <v>162000</v>
      </c>
      <c r="CE112" s="516">
        <f t="shared" si="390"/>
        <v>167400</v>
      </c>
      <c r="CF112" s="516">
        <f t="shared" si="390"/>
        <v>167400</v>
      </c>
      <c r="CG112" s="516">
        <f t="shared" si="390"/>
        <v>156600</v>
      </c>
      <c r="CH112" s="516">
        <f t="shared" si="390"/>
        <v>167400</v>
      </c>
      <c r="CI112" s="516">
        <f t="shared" si="390"/>
        <v>162000</v>
      </c>
      <c r="CJ112" s="516">
        <f t="shared" si="390"/>
        <v>167400</v>
      </c>
      <c r="CK112" s="516">
        <f t="shared" si="390"/>
        <v>162000</v>
      </c>
      <c r="CL112" s="516">
        <f t="shared" si="390"/>
        <v>167400</v>
      </c>
      <c r="CM112" s="516">
        <f t="shared" si="390"/>
        <v>167400</v>
      </c>
      <c r="CN112" s="516">
        <f t="shared" si="390"/>
        <v>162000</v>
      </c>
      <c r="CO112" s="516">
        <f t="shared" si="390"/>
        <v>167400</v>
      </c>
      <c r="CP112" s="516">
        <f t="shared" si="390"/>
        <v>162000</v>
      </c>
      <c r="CQ112" s="516">
        <f t="shared" si="390"/>
        <v>167400</v>
      </c>
      <c r="CR112" s="516">
        <f t="shared" si="390"/>
        <v>167400</v>
      </c>
      <c r="CS112" s="516">
        <f t="shared" si="390"/>
        <v>151200</v>
      </c>
      <c r="CT112" s="516">
        <f t="shared" si="390"/>
        <v>167400</v>
      </c>
      <c r="CU112" s="516">
        <f t="shared" si="390"/>
        <v>162000</v>
      </c>
      <c r="CV112" s="516">
        <f t="shared" si="390"/>
        <v>167400</v>
      </c>
      <c r="CW112" s="516">
        <f t="shared" si="390"/>
        <v>162000</v>
      </c>
      <c r="CX112" s="516">
        <f t="shared" si="390"/>
        <v>167400</v>
      </c>
      <c r="CY112" s="516">
        <f t="shared" si="390"/>
        <v>167400</v>
      </c>
      <c r="CZ112" s="516">
        <f t="shared" si="390"/>
        <v>162000</v>
      </c>
      <c r="DA112" s="516">
        <f t="shared" si="390"/>
        <v>167400</v>
      </c>
      <c r="DB112" s="516">
        <f t="shared" si="390"/>
        <v>162000</v>
      </c>
      <c r="DC112" s="516">
        <f t="shared" si="390"/>
        <v>167400</v>
      </c>
      <c r="DD112" s="516">
        <f t="shared" si="390"/>
        <v>167400</v>
      </c>
      <c r="DE112" s="516">
        <f t="shared" si="390"/>
        <v>151200</v>
      </c>
      <c r="DF112" s="516">
        <f t="shared" si="390"/>
        <v>167400</v>
      </c>
      <c r="DG112" s="516">
        <f t="shared" si="390"/>
        <v>162000</v>
      </c>
      <c r="DH112" s="516">
        <f t="shared" si="390"/>
        <v>167400</v>
      </c>
      <c r="DI112" s="516">
        <f t="shared" si="390"/>
        <v>162000</v>
      </c>
      <c r="DJ112" s="516">
        <f t="shared" si="390"/>
        <v>167400</v>
      </c>
      <c r="DK112" s="516">
        <f t="shared" si="390"/>
        <v>167400</v>
      </c>
      <c r="DL112" s="516">
        <f t="shared" si="390"/>
        <v>162000</v>
      </c>
      <c r="DM112" s="516">
        <f t="shared" si="390"/>
        <v>167400</v>
      </c>
      <c r="DN112" s="516">
        <f t="shared" si="390"/>
        <v>162000</v>
      </c>
      <c r="DO112" s="516">
        <f t="shared" si="390"/>
        <v>167400</v>
      </c>
      <c r="DP112" s="516">
        <f t="shared" si="390"/>
        <v>167400</v>
      </c>
      <c r="DQ112" s="516">
        <f t="shared" si="390"/>
        <v>151200</v>
      </c>
      <c r="DR112" s="516">
        <f t="shared" si="390"/>
        <v>167400</v>
      </c>
      <c r="DS112" s="516">
        <f t="shared" si="390"/>
        <v>162000</v>
      </c>
      <c r="DT112" s="516">
        <f t="shared" si="390"/>
        <v>167400</v>
      </c>
      <c r="DU112" s="516">
        <f t="shared" si="390"/>
        <v>162000</v>
      </c>
      <c r="DV112" s="516">
        <f t="shared" si="390"/>
        <v>167400</v>
      </c>
      <c r="DW112" s="516">
        <f t="shared" si="390"/>
        <v>167400</v>
      </c>
      <c r="DX112" s="516">
        <f t="shared" si="390"/>
        <v>162000</v>
      </c>
      <c r="DY112" s="516">
        <f t="shared" si="390"/>
        <v>167400</v>
      </c>
      <c r="DZ112" s="516">
        <f t="shared" si="390"/>
        <v>162000</v>
      </c>
      <c r="EA112" s="516">
        <f t="shared" si="390"/>
        <v>167400</v>
      </c>
      <c r="EB112" s="516">
        <f t="shared" si="390"/>
        <v>167400</v>
      </c>
      <c r="EC112" s="516">
        <f t="shared" si="390"/>
        <v>156600</v>
      </c>
      <c r="ED112" s="516">
        <f t="shared" si="390"/>
        <v>167400</v>
      </c>
      <c r="EE112" s="516">
        <f t="shared" si="390"/>
        <v>162000</v>
      </c>
      <c r="EF112" s="516">
        <f t="shared" si="390"/>
        <v>167400</v>
      </c>
      <c r="EG112" s="516">
        <f t="shared" si="390"/>
        <v>162000</v>
      </c>
      <c r="EH112" s="516">
        <f t="shared" si="390"/>
        <v>167400</v>
      </c>
      <c r="EI112" s="516">
        <f t="shared" si="390"/>
        <v>167400</v>
      </c>
      <c r="EJ112" s="516">
        <f t="shared" si="390"/>
        <v>162000</v>
      </c>
      <c r="EK112" s="516">
        <f t="shared" ref="EK112:GV112" si="391">EK96</f>
        <v>167400</v>
      </c>
      <c r="EL112" s="516">
        <f t="shared" si="391"/>
        <v>162000</v>
      </c>
      <c r="EM112" s="516">
        <f t="shared" si="391"/>
        <v>167400</v>
      </c>
      <c r="EN112" s="516">
        <f t="shared" si="391"/>
        <v>167400</v>
      </c>
      <c r="EO112" s="516">
        <f t="shared" si="391"/>
        <v>151200</v>
      </c>
      <c r="EP112" s="516">
        <f t="shared" si="391"/>
        <v>167400</v>
      </c>
      <c r="EQ112" s="516">
        <f t="shared" si="391"/>
        <v>162000</v>
      </c>
      <c r="ER112" s="516">
        <f t="shared" si="391"/>
        <v>167400</v>
      </c>
      <c r="ES112" s="516">
        <f t="shared" si="391"/>
        <v>162000</v>
      </c>
      <c r="ET112" s="516">
        <f t="shared" si="391"/>
        <v>167400</v>
      </c>
      <c r="EU112" s="516">
        <f t="shared" si="391"/>
        <v>167400</v>
      </c>
      <c r="EV112" s="516">
        <f t="shared" si="391"/>
        <v>162000</v>
      </c>
      <c r="EW112" s="516">
        <f t="shared" si="391"/>
        <v>167400</v>
      </c>
      <c r="EX112" s="516">
        <f t="shared" si="391"/>
        <v>162000</v>
      </c>
      <c r="EY112" s="516">
        <f t="shared" si="391"/>
        <v>167400</v>
      </c>
      <c r="EZ112" s="516">
        <f t="shared" si="391"/>
        <v>167400</v>
      </c>
      <c r="FA112" s="516">
        <f t="shared" si="391"/>
        <v>151200</v>
      </c>
      <c r="FB112" s="516">
        <f t="shared" si="391"/>
        <v>167400</v>
      </c>
      <c r="FC112" s="516">
        <f t="shared" si="391"/>
        <v>162000</v>
      </c>
      <c r="FD112" s="516">
        <f t="shared" si="391"/>
        <v>167400</v>
      </c>
      <c r="FE112" s="516">
        <f t="shared" si="391"/>
        <v>162000</v>
      </c>
      <c r="FF112" s="516">
        <f t="shared" si="391"/>
        <v>167400</v>
      </c>
      <c r="FG112" s="516">
        <f t="shared" si="391"/>
        <v>167400</v>
      </c>
      <c r="FH112" s="516">
        <f t="shared" si="391"/>
        <v>162000</v>
      </c>
      <c r="FI112" s="516">
        <f t="shared" si="391"/>
        <v>167400</v>
      </c>
      <c r="FJ112" s="516">
        <f t="shared" si="391"/>
        <v>162000</v>
      </c>
      <c r="FK112" s="516">
        <f t="shared" si="391"/>
        <v>167400</v>
      </c>
      <c r="FL112" s="516">
        <f t="shared" si="391"/>
        <v>167400</v>
      </c>
      <c r="FM112" s="516">
        <f t="shared" si="391"/>
        <v>151200</v>
      </c>
      <c r="FN112" s="516">
        <f t="shared" si="391"/>
        <v>167400</v>
      </c>
      <c r="FO112" s="516">
        <f t="shared" si="391"/>
        <v>162000</v>
      </c>
      <c r="FP112" s="516">
        <f t="shared" si="391"/>
        <v>167400</v>
      </c>
      <c r="FQ112" s="516">
        <f t="shared" si="391"/>
        <v>162000</v>
      </c>
      <c r="FR112" s="516">
        <f t="shared" si="391"/>
        <v>167400</v>
      </c>
      <c r="FS112" s="516">
        <f t="shared" si="391"/>
        <v>167400</v>
      </c>
      <c r="FT112" s="516">
        <f t="shared" si="391"/>
        <v>162000</v>
      </c>
      <c r="FU112" s="516">
        <f t="shared" si="391"/>
        <v>167400</v>
      </c>
      <c r="FV112" s="516">
        <f t="shared" si="391"/>
        <v>162000</v>
      </c>
      <c r="FW112" s="516">
        <f t="shared" si="391"/>
        <v>167400</v>
      </c>
      <c r="FX112" s="516">
        <f t="shared" si="391"/>
        <v>167400</v>
      </c>
      <c r="FY112" s="516">
        <f t="shared" si="391"/>
        <v>156600</v>
      </c>
      <c r="FZ112" s="516">
        <f t="shared" si="391"/>
        <v>167400</v>
      </c>
      <c r="GA112" s="516">
        <f t="shared" si="391"/>
        <v>162000</v>
      </c>
      <c r="GB112" s="516">
        <f t="shared" si="391"/>
        <v>167400</v>
      </c>
      <c r="GC112" s="516">
        <f t="shared" si="391"/>
        <v>162000</v>
      </c>
      <c r="GD112" s="516">
        <f t="shared" si="391"/>
        <v>167400</v>
      </c>
      <c r="GE112" s="516">
        <f t="shared" si="391"/>
        <v>167400</v>
      </c>
      <c r="GF112" s="516">
        <f t="shared" si="391"/>
        <v>162000</v>
      </c>
      <c r="GG112" s="516">
        <f t="shared" si="391"/>
        <v>167400</v>
      </c>
      <c r="GH112" s="516">
        <f t="shared" si="391"/>
        <v>162000</v>
      </c>
      <c r="GI112" s="516">
        <f t="shared" si="391"/>
        <v>167400</v>
      </c>
      <c r="GJ112" s="516">
        <f t="shared" si="391"/>
        <v>167400</v>
      </c>
      <c r="GK112" s="516">
        <f t="shared" si="391"/>
        <v>151200</v>
      </c>
      <c r="GL112" s="516">
        <f t="shared" si="391"/>
        <v>167400</v>
      </c>
      <c r="GM112" s="516">
        <f t="shared" si="391"/>
        <v>162000</v>
      </c>
      <c r="GN112" s="516">
        <f t="shared" si="391"/>
        <v>167400</v>
      </c>
      <c r="GO112" s="516">
        <f t="shared" si="391"/>
        <v>162000</v>
      </c>
      <c r="GP112" s="516">
        <f t="shared" si="391"/>
        <v>167400</v>
      </c>
      <c r="GQ112" s="516">
        <f t="shared" si="391"/>
        <v>167400</v>
      </c>
      <c r="GR112" s="516">
        <f t="shared" si="391"/>
        <v>162000</v>
      </c>
      <c r="GS112" s="516">
        <f t="shared" si="391"/>
        <v>167400</v>
      </c>
      <c r="GT112" s="516">
        <f t="shared" si="391"/>
        <v>162000</v>
      </c>
      <c r="GU112" s="516">
        <f t="shared" si="391"/>
        <v>167400</v>
      </c>
      <c r="GV112" s="516">
        <f t="shared" si="391"/>
        <v>167400</v>
      </c>
      <c r="GW112" s="516">
        <f t="shared" ref="GW112:JH112" si="392">GW96</f>
        <v>151200</v>
      </c>
      <c r="GX112" s="516">
        <f t="shared" si="392"/>
        <v>167400</v>
      </c>
      <c r="GY112" s="516">
        <f t="shared" si="392"/>
        <v>162000</v>
      </c>
      <c r="GZ112" s="516">
        <f t="shared" si="392"/>
        <v>167400</v>
      </c>
      <c r="HA112" s="516">
        <f t="shared" si="392"/>
        <v>162000</v>
      </c>
      <c r="HB112" s="516">
        <f t="shared" si="392"/>
        <v>167400</v>
      </c>
      <c r="HC112" s="516">
        <f t="shared" si="392"/>
        <v>167400</v>
      </c>
      <c r="HD112" s="516">
        <f t="shared" si="392"/>
        <v>162000</v>
      </c>
      <c r="HE112" s="516">
        <f t="shared" si="392"/>
        <v>167400</v>
      </c>
      <c r="HF112" s="516">
        <f t="shared" si="392"/>
        <v>162000</v>
      </c>
      <c r="HG112" s="516">
        <f t="shared" si="392"/>
        <v>167400</v>
      </c>
      <c r="HH112" s="516">
        <f t="shared" si="392"/>
        <v>167400</v>
      </c>
      <c r="HI112" s="516">
        <f t="shared" si="392"/>
        <v>151200</v>
      </c>
      <c r="HJ112" s="516">
        <f t="shared" si="392"/>
        <v>167400</v>
      </c>
      <c r="HK112" s="516">
        <f t="shared" si="392"/>
        <v>162000</v>
      </c>
      <c r="HL112" s="516">
        <f t="shared" si="392"/>
        <v>167400</v>
      </c>
      <c r="HM112" s="516">
        <f t="shared" si="392"/>
        <v>162000</v>
      </c>
      <c r="HN112" s="516">
        <f t="shared" si="392"/>
        <v>167400</v>
      </c>
      <c r="HO112" s="516">
        <f t="shared" si="392"/>
        <v>167400</v>
      </c>
      <c r="HP112" s="516">
        <f t="shared" si="392"/>
        <v>162000</v>
      </c>
      <c r="HQ112" s="516">
        <f t="shared" si="392"/>
        <v>167400</v>
      </c>
      <c r="HR112" s="516">
        <f t="shared" si="392"/>
        <v>162000</v>
      </c>
      <c r="HS112" s="516">
        <f t="shared" si="392"/>
        <v>167400</v>
      </c>
      <c r="HT112" s="516">
        <f t="shared" si="392"/>
        <v>167400</v>
      </c>
      <c r="HU112" s="516">
        <f t="shared" si="392"/>
        <v>156600</v>
      </c>
      <c r="HV112" s="516">
        <f t="shared" si="392"/>
        <v>167400</v>
      </c>
      <c r="HW112" s="516">
        <f t="shared" si="392"/>
        <v>162000</v>
      </c>
      <c r="HX112" s="516">
        <f t="shared" si="392"/>
        <v>167400</v>
      </c>
      <c r="HY112" s="516">
        <f t="shared" si="392"/>
        <v>162000</v>
      </c>
      <c r="HZ112" s="516">
        <f t="shared" si="392"/>
        <v>167400</v>
      </c>
      <c r="IA112" s="516">
        <f t="shared" si="392"/>
        <v>167400</v>
      </c>
      <c r="IB112" s="516">
        <f t="shared" si="392"/>
        <v>162000</v>
      </c>
      <c r="IC112" s="516">
        <f t="shared" si="392"/>
        <v>167400</v>
      </c>
      <c r="ID112" s="516">
        <f t="shared" si="392"/>
        <v>162000</v>
      </c>
      <c r="IE112" s="516">
        <f t="shared" si="392"/>
        <v>167400</v>
      </c>
      <c r="IF112" s="516">
        <f t="shared" si="392"/>
        <v>167400</v>
      </c>
      <c r="IG112" s="516">
        <f t="shared" si="392"/>
        <v>151200</v>
      </c>
      <c r="IH112" s="516">
        <f t="shared" si="392"/>
        <v>167400</v>
      </c>
      <c r="II112" s="516">
        <f t="shared" si="392"/>
        <v>162000</v>
      </c>
      <c r="IJ112" s="516">
        <f t="shared" si="392"/>
        <v>167400</v>
      </c>
      <c r="IK112" s="516">
        <f t="shared" si="392"/>
        <v>162000</v>
      </c>
      <c r="IL112" s="516">
        <f t="shared" si="392"/>
        <v>167400</v>
      </c>
      <c r="IM112" s="516">
        <f t="shared" si="392"/>
        <v>167400</v>
      </c>
      <c r="IN112" s="516">
        <f t="shared" si="392"/>
        <v>162000</v>
      </c>
      <c r="IO112" s="516">
        <f t="shared" si="392"/>
        <v>167400</v>
      </c>
      <c r="IP112" s="516">
        <f t="shared" si="392"/>
        <v>162000</v>
      </c>
      <c r="IQ112" s="516">
        <f t="shared" si="392"/>
        <v>167400</v>
      </c>
      <c r="IR112" s="516">
        <f t="shared" si="392"/>
        <v>167400</v>
      </c>
      <c r="IS112" s="516">
        <f t="shared" si="392"/>
        <v>151200</v>
      </c>
      <c r="IT112" s="516">
        <f t="shared" si="392"/>
        <v>167400</v>
      </c>
      <c r="IU112" s="516">
        <f t="shared" si="392"/>
        <v>162000</v>
      </c>
      <c r="IV112" s="516">
        <f t="shared" si="392"/>
        <v>167400</v>
      </c>
      <c r="IW112" s="516">
        <f t="shared" si="392"/>
        <v>162000</v>
      </c>
      <c r="IX112" s="516">
        <f t="shared" si="392"/>
        <v>167400</v>
      </c>
      <c r="IY112" s="516">
        <f t="shared" si="392"/>
        <v>167400</v>
      </c>
      <c r="IZ112" s="516">
        <f t="shared" si="392"/>
        <v>162000</v>
      </c>
      <c r="JA112" s="516">
        <f t="shared" si="392"/>
        <v>167400</v>
      </c>
      <c r="JB112" s="516">
        <f t="shared" si="392"/>
        <v>162000</v>
      </c>
      <c r="JC112" s="516">
        <f t="shared" si="392"/>
        <v>167400</v>
      </c>
      <c r="JD112" s="516">
        <f t="shared" si="392"/>
        <v>167400</v>
      </c>
      <c r="JE112" s="516">
        <f t="shared" si="392"/>
        <v>151200</v>
      </c>
      <c r="JF112" s="516">
        <f t="shared" si="392"/>
        <v>167400</v>
      </c>
      <c r="JG112" s="516">
        <f t="shared" si="392"/>
        <v>162000</v>
      </c>
      <c r="JH112" s="516">
        <f t="shared" si="392"/>
        <v>167400</v>
      </c>
      <c r="JI112" s="516">
        <f t="shared" ref="JI112:LT112" si="393">JI96</f>
        <v>162000</v>
      </c>
      <c r="JJ112" s="516">
        <f t="shared" si="393"/>
        <v>167400</v>
      </c>
      <c r="JK112" s="516">
        <f t="shared" si="393"/>
        <v>167400</v>
      </c>
      <c r="JL112" s="516">
        <f t="shared" si="393"/>
        <v>162000</v>
      </c>
      <c r="JM112" s="516">
        <f t="shared" si="393"/>
        <v>167400</v>
      </c>
      <c r="JN112" s="516">
        <f t="shared" si="393"/>
        <v>162000</v>
      </c>
      <c r="JO112" s="516">
        <f t="shared" si="393"/>
        <v>167400</v>
      </c>
      <c r="JP112" s="516">
        <f t="shared" si="393"/>
        <v>167400</v>
      </c>
      <c r="JQ112" s="516">
        <f t="shared" si="393"/>
        <v>156600</v>
      </c>
      <c r="JR112" s="516">
        <f t="shared" si="393"/>
        <v>167400</v>
      </c>
      <c r="JS112" s="516">
        <f t="shared" si="393"/>
        <v>162000</v>
      </c>
      <c r="JT112" s="516">
        <f t="shared" si="393"/>
        <v>167400</v>
      </c>
      <c r="JU112" s="516">
        <f t="shared" si="393"/>
        <v>162000</v>
      </c>
      <c r="JV112" s="516">
        <f t="shared" si="393"/>
        <v>167400</v>
      </c>
      <c r="JW112" s="516">
        <f t="shared" si="393"/>
        <v>167400</v>
      </c>
      <c r="JX112" s="516">
        <f t="shared" si="393"/>
        <v>162000</v>
      </c>
      <c r="JY112" s="516">
        <f t="shared" si="393"/>
        <v>167400</v>
      </c>
      <c r="JZ112" s="516">
        <f t="shared" si="393"/>
        <v>162000</v>
      </c>
      <c r="KA112" s="516">
        <f t="shared" si="393"/>
        <v>167400</v>
      </c>
      <c r="KB112" s="516">
        <f t="shared" si="393"/>
        <v>167400</v>
      </c>
      <c r="KC112" s="516">
        <f t="shared" si="393"/>
        <v>151200</v>
      </c>
      <c r="KD112" s="516">
        <f t="shared" si="393"/>
        <v>167400</v>
      </c>
      <c r="KE112" s="516">
        <f t="shared" si="393"/>
        <v>162000</v>
      </c>
      <c r="KF112" s="516">
        <f t="shared" si="393"/>
        <v>167400</v>
      </c>
      <c r="KG112" s="516">
        <f t="shared" si="393"/>
        <v>162000</v>
      </c>
      <c r="KH112" s="516">
        <f t="shared" si="393"/>
        <v>167400</v>
      </c>
      <c r="KI112" s="516">
        <f t="shared" si="393"/>
        <v>167400</v>
      </c>
      <c r="KJ112" s="516">
        <f t="shared" si="393"/>
        <v>162000</v>
      </c>
      <c r="KK112" s="516">
        <f t="shared" si="393"/>
        <v>167400</v>
      </c>
      <c r="KL112" s="516">
        <f t="shared" si="393"/>
        <v>162000</v>
      </c>
      <c r="KM112" s="516">
        <f t="shared" si="393"/>
        <v>167400</v>
      </c>
      <c r="KN112" s="516">
        <f t="shared" si="393"/>
        <v>167400</v>
      </c>
      <c r="KO112" s="516">
        <f t="shared" si="393"/>
        <v>151200</v>
      </c>
      <c r="KP112" s="516">
        <f t="shared" si="393"/>
        <v>167400</v>
      </c>
      <c r="KQ112" s="516">
        <f t="shared" si="393"/>
        <v>162000</v>
      </c>
      <c r="KR112" s="516">
        <f t="shared" si="393"/>
        <v>167400</v>
      </c>
      <c r="KS112" s="516">
        <f t="shared" si="393"/>
        <v>162000</v>
      </c>
      <c r="KT112" s="516">
        <f t="shared" si="393"/>
        <v>167400</v>
      </c>
      <c r="KU112" s="516">
        <f t="shared" si="393"/>
        <v>167400</v>
      </c>
      <c r="KV112" s="516">
        <f t="shared" si="393"/>
        <v>162000</v>
      </c>
      <c r="KW112" s="516">
        <f t="shared" si="393"/>
        <v>167400</v>
      </c>
      <c r="KX112" s="516">
        <f t="shared" si="393"/>
        <v>162000</v>
      </c>
      <c r="KY112" s="516">
        <f t="shared" si="393"/>
        <v>167400</v>
      </c>
      <c r="KZ112" s="516">
        <f t="shared" si="393"/>
        <v>167400</v>
      </c>
      <c r="LA112" s="516">
        <f t="shared" si="393"/>
        <v>151200</v>
      </c>
      <c r="LB112" s="516">
        <f t="shared" si="393"/>
        <v>167400</v>
      </c>
      <c r="LC112" s="516">
        <f t="shared" si="393"/>
        <v>162000</v>
      </c>
      <c r="LD112" s="516">
        <f t="shared" si="393"/>
        <v>167400</v>
      </c>
      <c r="LE112" s="516">
        <f t="shared" si="393"/>
        <v>162000</v>
      </c>
      <c r="LF112" s="516">
        <f t="shared" si="393"/>
        <v>167400</v>
      </c>
      <c r="LG112" s="516">
        <f t="shared" si="393"/>
        <v>167400</v>
      </c>
      <c r="LH112" s="516">
        <f t="shared" si="393"/>
        <v>162000</v>
      </c>
      <c r="LI112" s="516">
        <f t="shared" si="393"/>
        <v>167400</v>
      </c>
      <c r="LJ112" s="516">
        <f t="shared" si="393"/>
        <v>162000</v>
      </c>
      <c r="LK112" s="516">
        <f t="shared" si="393"/>
        <v>167400</v>
      </c>
      <c r="LL112" s="516">
        <f t="shared" si="393"/>
        <v>167400</v>
      </c>
      <c r="LM112" s="516">
        <f t="shared" si="393"/>
        <v>156600</v>
      </c>
      <c r="LN112" s="516">
        <f t="shared" si="393"/>
        <v>167400</v>
      </c>
      <c r="LO112" s="516">
        <f t="shared" si="393"/>
        <v>162000</v>
      </c>
      <c r="LP112" s="516">
        <f t="shared" si="393"/>
        <v>167400</v>
      </c>
      <c r="LQ112" s="516">
        <f t="shared" si="393"/>
        <v>162000</v>
      </c>
      <c r="LR112" s="516">
        <f t="shared" si="393"/>
        <v>167400</v>
      </c>
      <c r="LS112" s="516">
        <f t="shared" si="393"/>
        <v>167400</v>
      </c>
      <c r="LT112" s="516">
        <f t="shared" si="393"/>
        <v>162000</v>
      </c>
      <c r="LU112" s="516">
        <f t="shared" ref="LU112:OF112" si="394">LU96</f>
        <v>167400</v>
      </c>
      <c r="LV112" s="516">
        <f t="shared" si="394"/>
        <v>162000</v>
      </c>
      <c r="LW112" s="516">
        <f t="shared" si="394"/>
        <v>167400</v>
      </c>
      <c r="LX112" s="516">
        <f t="shared" si="394"/>
        <v>167400</v>
      </c>
      <c r="LY112" s="516">
        <f t="shared" si="394"/>
        <v>151200</v>
      </c>
      <c r="LZ112" s="516">
        <f t="shared" si="394"/>
        <v>167400</v>
      </c>
      <c r="MA112" s="516">
        <f t="shared" si="394"/>
        <v>162000</v>
      </c>
      <c r="MB112" s="516">
        <f t="shared" si="394"/>
        <v>167400</v>
      </c>
      <c r="MC112" s="516">
        <f t="shared" si="394"/>
        <v>162000</v>
      </c>
      <c r="MD112" s="516">
        <f t="shared" si="394"/>
        <v>167400</v>
      </c>
      <c r="ME112" s="516">
        <f t="shared" si="394"/>
        <v>167400</v>
      </c>
      <c r="MF112" s="516">
        <f t="shared" si="394"/>
        <v>162000</v>
      </c>
      <c r="MG112" s="516">
        <f t="shared" si="394"/>
        <v>167400</v>
      </c>
      <c r="MH112" s="516">
        <f t="shared" si="394"/>
        <v>162000</v>
      </c>
      <c r="MI112" s="516">
        <f t="shared" si="394"/>
        <v>167400</v>
      </c>
      <c r="MJ112" s="516">
        <f t="shared" si="394"/>
        <v>167400</v>
      </c>
      <c r="MK112" s="516">
        <f t="shared" si="394"/>
        <v>151200</v>
      </c>
      <c r="ML112" s="516">
        <f t="shared" si="394"/>
        <v>167400</v>
      </c>
      <c r="MM112" s="516">
        <f t="shared" si="394"/>
        <v>162000</v>
      </c>
      <c r="MN112" s="516">
        <f t="shared" si="394"/>
        <v>167400</v>
      </c>
      <c r="MO112" s="516">
        <f t="shared" si="394"/>
        <v>162000</v>
      </c>
      <c r="MP112" s="516">
        <f t="shared" si="394"/>
        <v>167400</v>
      </c>
      <c r="MQ112" s="516">
        <f t="shared" si="394"/>
        <v>167400</v>
      </c>
      <c r="MR112" s="516">
        <f t="shared" si="394"/>
        <v>162000</v>
      </c>
      <c r="MS112" s="516">
        <f t="shared" si="394"/>
        <v>167400</v>
      </c>
      <c r="MT112" s="516">
        <f t="shared" si="394"/>
        <v>162000</v>
      </c>
      <c r="MU112" s="516">
        <f t="shared" si="394"/>
        <v>167400</v>
      </c>
      <c r="MV112" s="516">
        <f t="shared" si="394"/>
        <v>167400</v>
      </c>
      <c r="MW112" s="516">
        <f t="shared" si="394"/>
        <v>151200</v>
      </c>
      <c r="MX112" s="516">
        <f t="shared" si="394"/>
        <v>167400</v>
      </c>
      <c r="MY112" s="516">
        <f t="shared" si="394"/>
        <v>162000</v>
      </c>
      <c r="MZ112" s="516">
        <f t="shared" si="394"/>
        <v>167400</v>
      </c>
      <c r="NA112" s="516">
        <f t="shared" si="394"/>
        <v>162000</v>
      </c>
      <c r="NB112" s="516">
        <f t="shared" si="394"/>
        <v>167400</v>
      </c>
      <c r="NC112" s="516">
        <f t="shared" si="394"/>
        <v>167400</v>
      </c>
      <c r="ND112" s="516">
        <f t="shared" si="394"/>
        <v>162000</v>
      </c>
      <c r="NE112" s="516">
        <f t="shared" si="394"/>
        <v>167400</v>
      </c>
      <c r="NF112" s="516">
        <f t="shared" si="394"/>
        <v>162000</v>
      </c>
      <c r="NG112" s="516">
        <f t="shared" si="394"/>
        <v>167400</v>
      </c>
      <c r="NH112" s="516">
        <f t="shared" si="394"/>
        <v>167400</v>
      </c>
      <c r="NI112" s="516">
        <f t="shared" si="394"/>
        <v>156600</v>
      </c>
      <c r="NJ112" s="516">
        <f t="shared" si="394"/>
        <v>167400</v>
      </c>
      <c r="NK112" s="516">
        <f t="shared" si="394"/>
        <v>162000</v>
      </c>
      <c r="NL112" s="516">
        <f t="shared" si="394"/>
        <v>167400</v>
      </c>
      <c r="NM112" s="516">
        <f t="shared" si="394"/>
        <v>162000</v>
      </c>
      <c r="NN112" s="516">
        <f t="shared" si="394"/>
        <v>167400</v>
      </c>
      <c r="NO112" s="516">
        <f t="shared" si="394"/>
        <v>167400</v>
      </c>
      <c r="NP112" s="516">
        <f t="shared" si="394"/>
        <v>162000</v>
      </c>
      <c r="NQ112" s="516">
        <f t="shared" si="394"/>
        <v>167400</v>
      </c>
      <c r="NR112" s="516">
        <f t="shared" si="394"/>
        <v>162000</v>
      </c>
      <c r="NS112" s="516">
        <f t="shared" si="394"/>
        <v>167400</v>
      </c>
      <c r="NT112" s="516">
        <f t="shared" si="394"/>
        <v>167400</v>
      </c>
      <c r="NU112" s="516">
        <f t="shared" si="394"/>
        <v>151200</v>
      </c>
      <c r="NV112" s="516">
        <f t="shared" si="394"/>
        <v>167400</v>
      </c>
      <c r="NW112" s="516">
        <f t="shared" si="394"/>
        <v>162000</v>
      </c>
      <c r="NX112" s="516">
        <f t="shared" si="394"/>
        <v>167400</v>
      </c>
      <c r="NY112" s="516">
        <f t="shared" si="394"/>
        <v>162000</v>
      </c>
      <c r="NZ112" s="516">
        <f t="shared" si="394"/>
        <v>167400</v>
      </c>
      <c r="OA112" s="516">
        <f t="shared" si="394"/>
        <v>167400</v>
      </c>
      <c r="OB112" s="516">
        <f t="shared" si="394"/>
        <v>162000</v>
      </c>
      <c r="OC112" s="516">
        <f t="shared" si="394"/>
        <v>167400</v>
      </c>
      <c r="OD112" s="516">
        <f t="shared" si="394"/>
        <v>162000</v>
      </c>
      <c r="OE112" s="516">
        <f t="shared" si="394"/>
        <v>167400</v>
      </c>
      <c r="OF112" s="516">
        <f t="shared" si="394"/>
        <v>167400</v>
      </c>
      <c r="OG112" s="516">
        <f t="shared" ref="OG112:OR112" si="395">OG96</f>
        <v>151200</v>
      </c>
      <c r="OH112" s="516">
        <f t="shared" si="395"/>
        <v>167400</v>
      </c>
      <c r="OI112" s="516">
        <f t="shared" si="395"/>
        <v>162000</v>
      </c>
      <c r="OJ112" s="516">
        <f t="shared" si="395"/>
        <v>167400</v>
      </c>
      <c r="OK112" s="516">
        <f t="shared" si="395"/>
        <v>162000</v>
      </c>
      <c r="OL112" s="516">
        <f t="shared" si="395"/>
        <v>167400</v>
      </c>
      <c r="OM112" s="516">
        <f t="shared" si="395"/>
        <v>167400</v>
      </c>
      <c r="ON112" s="516">
        <f t="shared" si="395"/>
        <v>162000</v>
      </c>
      <c r="OO112" s="516">
        <f t="shared" si="395"/>
        <v>167400</v>
      </c>
      <c r="OP112" s="516">
        <f t="shared" si="395"/>
        <v>162000</v>
      </c>
      <c r="OQ112" s="516">
        <f t="shared" si="395"/>
        <v>167400</v>
      </c>
      <c r="OR112" s="516">
        <f t="shared" si="395"/>
        <v>167400</v>
      </c>
    </row>
    <row r="113" spans="2:408" x14ac:dyDescent="0.35">
      <c r="B113" s="303"/>
      <c r="C113" t="s">
        <v>101</v>
      </c>
      <c r="G113">
        <f>Assumptions!E76</f>
        <v>7.5</v>
      </c>
      <c r="H113" s="353" t="s">
        <v>242</v>
      </c>
    </row>
    <row r="114" spans="2:408" x14ac:dyDescent="0.35">
      <c r="B114" s="303"/>
    </row>
    <row r="115" spans="2:408" x14ac:dyDescent="0.35">
      <c r="B115" s="303" t="s">
        <v>102</v>
      </c>
    </row>
    <row r="116" spans="2:408" x14ac:dyDescent="0.35">
      <c r="B116" s="303"/>
      <c r="G116" s="538">
        <f>Assumptions!E87</f>
        <v>20000</v>
      </c>
      <c r="H116" s="353" t="s">
        <v>266</v>
      </c>
    </row>
    <row r="117" spans="2:408" x14ac:dyDescent="0.35">
      <c r="B117" s="303"/>
      <c r="C117" t="s">
        <v>103</v>
      </c>
      <c r="G117" s="517">
        <f>Assumptions!E83</f>
        <v>0.02</v>
      </c>
      <c r="L117" s="71">
        <f>(1+$G$117)^L26</f>
        <v>1.02</v>
      </c>
      <c r="M117" s="71">
        <f t="shared" ref="M117:BX117" si="396">(1+$G$117)^M26</f>
        <v>1.02</v>
      </c>
      <c r="N117" s="71">
        <f t="shared" si="396"/>
        <v>1.02</v>
      </c>
      <c r="O117" s="71">
        <f t="shared" si="396"/>
        <v>1.02</v>
      </c>
      <c r="P117" s="71">
        <f t="shared" si="396"/>
        <v>1.02</v>
      </c>
      <c r="Q117" s="71">
        <f t="shared" si="396"/>
        <v>1.02</v>
      </c>
      <c r="R117" s="71">
        <f t="shared" si="396"/>
        <v>1.02</v>
      </c>
      <c r="S117" s="71">
        <f t="shared" si="396"/>
        <v>1.02</v>
      </c>
      <c r="T117" s="71">
        <f t="shared" si="396"/>
        <v>1.02</v>
      </c>
      <c r="U117" s="71">
        <f t="shared" si="396"/>
        <v>1.02</v>
      </c>
      <c r="V117" s="71">
        <f t="shared" si="396"/>
        <v>1.02</v>
      </c>
      <c r="W117" s="71">
        <f t="shared" si="396"/>
        <v>1.02</v>
      </c>
      <c r="X117" s="71">
        <f t="shared" si="396"/>
        <v>1.0404</v>
      </c>
      <c r="Y117" s="71">
        <f t="shared" si="396"/>
        <v>1.0404</v>
      </c>
      <c r="Z117" s="71">
        <f t="shared" si="396"/>
        <v>1.0404</v>
      </c>
      <c r="AA117" s="71">
        <f t="shared" si="396"/>
        <v>1.0404</v>
      </c>
      <c r="AB117" s="71">
        <f t="shared" si="396"/>
        <v>1.0404</v>
      </c>
      <c r="AC117" s="71">
        <f t="shared" si="396"/>
        <v>1.0404</v>
      </c>
      <c r="AD117" s="71">
        <f t="shared" si="396"/>
        <v>1.0404</v>
      </c>
      <c r="AE117" s="71">
        <f t="shared" si="396"/>
        <v>1.0404</v>
      </c>
      <c r="AF117" s="71">
        <f t="shared" si="396"/>
        <v>1.0404</v>
      </c>
      <c r="AG117" s="71">
        <f t="shared" si="396"/>
        <v>1.0404</v>
      </c>
      <c r="AH117" s="71">
        <f t="shared" si="396"/>
        <v>1.0404</v>
      </c>
      <c r="AI117" s="71">
        <f t="shared" si="396"/>
        <v>1.0404</v>
      </c>
      <c r="AJ117" s="71">
        <f t="shared" si="396"/>
        <v>1.0612079999999999</v>
      </c>
      <c r="AK117" s="71">
        <f t="shared" si="396"/>
        <v>1.0612079999999999</v>
      </c>
      <c r="AL117" s="71">
        <f t="shared" si="396"/>
        <v>1.0612079999999999</v>
      </c>
      <c r="AM117" s="71">
        <f t="shared" si="396"/>
        <v>1.0612079999999999</v>
      </c>
      <c r="AN117" s="71">
        <f t="shared" si="396"/>
        <v>1.0612079999999999</v>
      </c>
      <c r="AO117" s="71">
        <f t="shared" si="396"/>
        <v>1.0612079999999999</v>
      </c>
      <c r="AP117" s="71">
        <f t="shared" si="396"/>
        <v>1.0612079999999999</v>
      </c>
      <c r="AQ117" s="71">
        <f t="shared" si="396"/>
        <v>1.0612079999999999</v>
      </c>
      <c r="AR117" s="71">
        <f t="shared" si="396"/>
        <v>1.0612079999999999</v>
      </c>
      <c r="AS117" s="71">
        <f t="shared" si="396"/>
        <v>1.0612079999999999</v>
      </c>
      <c r="AT117" s="71">
        <f t="shared" si="396"/>
        <v>1.0612079999999999</v>
      </c>
      <c r="AU117" s="71">
        <f t="shared" si="396"/>
        <v>1.0612079999999999</v>
      </c>
      <c r="AV117" s="71">
        <f t="shared" si="396"/>
        <v>1.08243216</v>
      </c>
      <c r="AW117" s="71">
        <f t="shared" si="396"/>
        <v>1.08243216</v>
      </c>
      <c r="AX117" s="71">
        <f t="shared" si="396"/>
        <v>1.08243216</v>
      </c>
      <c r="AY117" s="71">
        <f t="shared" si="396"/>
        <v>1.08243216</v>
      </c>
      <c r="AZ117" s="71">
        <f t="shared" si="396"/>
        <v>1.08243216</v>
      </c>
      <c r="BA117" s="71">
        <f t="shared" si="396"/>
        <v>1.08243216</v>
      </c>
      <c r="BB117" s="71">
        <f t="shared" si="396"/>
        <v>1.08243216</v>
      </c>
      <c r="BC117" s="71">
        <f t="shared" si="396"/>
        <v>1.08243216</v>
      </c>
      <c r="BD117" s="71">
        <f t="shared" si="396"/>
        <v>1.08243216</v>
      </c>
      <c r="BE117" s="71">
        <f t="shared" si="396"/>
        <v>1.08243216</v>
      </c>
      <c r="BF117" s="71">
        <f t="shared" si="396"/>
        <v>1.08243216</v>
      </c>
      <c r="BG117" s="71">
        <f t="shared" si="396"/>
        <v>1.08243216</v>
      </c>
      <c r="BH117" s="71">
        <f t="shared" si="396"/>
        <v>1.1040808032</v>
      </c>
      <c r="BI117" s="71">
        <f t="shared" si="396"/>
        <v>1.1040808032</v>
      </c>
      <c r="BJ117" s="71">
        <f t="shared" si="396"/>
        <v>1.1040808032</v>
      </c>
      <c r="BK117" s="71">
        <f t="shared" si="396"/>
        <v>1.1040808032</v>
      </c>
      <c r="BL117" s="71">
        <f t="shared" si="396"/>
        <v>1.1040808032</v>
      </c>
      <c r="BM117" s="71">
        <f t="shared" si="396"/>
        <v>1.1040808032</v>
      </c>
      <c r="BN117" s="71">
        <f t="shared" si="396"/>
        <v>1.1040808032</v>
      </c>
      <c r="BO117" s="71">
        <f t="shared" si="396"/>
        <v>1.1040808032</v>
      </c>
      <c r="BP117" s="71">
        <f t="shared" si="396"/>
        <v>1.1040808032</v>
      </c>
      <c r="BQ117" s="71">
        <f t="shared" si="396"/>
        <v>1.1040808032</v>
      </c>
      <c r="BR117" s="71">
        <f t="shared" si="396"/>
        <v>1.1040808032</v>
      </c>
      <c r="BS117" s="71">
        <f t="shared" si="396"/>
        <v>1.1040808032</v>
      </c>
      <c r="BT117" s="71">
        <f t="shared" si="396"/>
        <v>1.1261624192640001</v>
      </c>
      <c r="BU117" s="71">
        <f t="shared" si="396"/>
        <v>1.1261624192640001</v>
      </c>
      <c r="BV117" s="71">
        <f t="shared" si="396"/>
        <v>1.1261624192640001</v>
      </c>
      <c r="BW117" s="71">
        <f t="shared" si="396"/>
        <v>1.1261624192640001</v>
      </c>
      <c r="BX117" s="71">
        <f t="shared" si="396"/>
        <v>1.1261624192640001</v>
      </c>
      <c r="BY117" s="71">
        <f t="shared" ref="BY117:EJ117" si="397">(1+$G$117)^BY26</f>
        <v>1.1261624192640001</v>
      </c>
      <c r="BZ117" s="71">
        <f t="shared" si="397"/>
        <v>1.1261624192640001</v>
      </c>
      <c r="CA117" s="71">
        <f t="shared" si="397"/>
        <v>1.1261624192640001</v>
      </c>
      <c r="CB117" s="71">
        <f t="shared" si="397"/>
        <v>1.1261624192640001</v>
      </c>
      <c r="CC117" s="71">
        <f t="shared" si="397"/>
        <v>1.1261624192640001</v>
      </c>
      <c r="CD117" s="71">
        <f t="shared" si="397"/>
        <v>1.1261624192640001</v>
      </c>
      <c r="CE117" s="71">
        <f t="shared" si="397"/>
        <v>1.1261624192640001</v>
      </c>
      <c r="CF117" s="71">
        <f t="shared" si="397"/>
        <v>1.1486856676492798</v>
      </c>
      <c r="CG117" s="71">
        <f t="shared" si="397"/>
        <v>1.1486856676492798</v>
      </c>
      <c r="CH117" s="71">
        <f t="shared" si="397"/>
        <v>1.1486856676492798</v>
      </c>
      <c r="CI117" s="71">
        <f t="shared" si="397"/>
        <v>1.1486856676492798</v>
      </c>
      <c r="CJ117" s="71">
        <f t="shared" si="397"/>
        <v>1.1486856676492798</v>
      </c>
      <c r="CK117" s="71">
        <f t="shared" si="397"/>
        <v>1.1486856676492798</v>
      </c>
      <c r="CL117" s="71">
        <f t="shared" si="397"/>
        <v>1.1486856676492798</v>
      </c>
      <c r="CM117" s="71">
        <f t="shared" si="397"/>
        <v>1.1486856676492798</v>
      </c>
      <c r="CN117" s="71">
        <f t="shared" si="397"/>
        <v>1.1486856676492798</v>
      </c>
      <c r="CO117" s="71">
        <f t="shared" si="397"/>
        <v>1.1486856676492798</v>
      </c>
      <c r="CP117" s="71">
        <f t="shared" si="397"/>
        <v>1.1486856676492798</v>
      </c>
      <c r="CQ117" s="71">
        <f t="shared" si="397"/>
        <v>1.1486856676492798</v>
      </c>
      <c r="CR117" s="71">
        <f t="shared" si="397"/>
        <v>1.1716593810022655</v>
      </c>
      <c r="CS117" s="71">
        <f t="shared" si="397"/>
        <v>1.1716593810022655</v>
      </c>
      <c r="CT117" s="71">
        <f t="shared" si="397"/>
        <v>1.1716593810022655</v>
      </c>
      <c r="CU117" s="71">
        <f t="shared" si="397"/>
        <v>1.1716593810022655</v>
      </c>
      <c r="CV117" s="71">
        <f t="shared" si="397"/>
        <v>1.1716593810022655</v>
      </c>
      <c r="CW117" s="71">
        <f t="shared" si="397"/>
        <v>1.1716593810022655</v>
      </c>
      <c r="CX117" s="71">
        <f t="shared" si="397"/>
        <v>1.1716593810022655</v>
      </c>
      <c r="CY117" s="71">
        <f t="shared" si="397"/>
        <v>1.1716593810022655</v>
      </c>
      <c r="CZ117" s="71">
        <f t="shared" si="397"/>
        <v>1.1716593810022655</v>
      </c>
      <c r="DA117" s="71">
        <f t="shared" si="397"/>
        <v>1.1716593810022655</v>
      </c>
      <c r="DB117" s="71">
        <f t="shared" si="397"/>
        <v>1.1716593810022655</v>
      </c>
      <c r="DC117" s="71">
        <f t="shared" si="397"/>
        <v>1.1716593810022655</v>
      </c>
      <c r="DD117" s="71">
        <f t="shared" si="397"/>
        <v>1.1950925686223108</v>
      </c>
      <c r="DE117" s="71">
        <f t="shared" si="397"/>
        <v>1.1950925686223108</v>
      </c>
      <c r="DF117" s="71">
        <f t="shared" si="397"/>
        <v>1.1950925686223108</v>
      </c>
      <c r="DG117" s="71">
        <f t="shared" si="397"/>
        <v>1.1950925686223108</v>
      </c>
      <c r="DH117" s="71">
        <f t="shared" si="397"/>
        <v>1.1950925686223108</v>
      </c>
      <c r="DI117" s="71">
        <f t="shared" si="397"/>
        <v>1.1950925686223108</v>
      </c>
      <c r="DJ117" s="71">
        <f t="shared" si="397"/>
        <v>1.1950925686223108</v>
      </c>
      <c r="DK117" s="71">
        <f t="shared" si="397"/>
        <v>1.1950925686223108</v>
      </c>
      <c r="DL117" s="71">
        <f t="shared" si="397"/>
        <v>1.1950925686223108</v>
      </c>
      <c r="DM117" s="71">
        <f t="shared" si="397"/>
        <v>1.1950925686223108</v>
      </c>
      <c r="DN117" s="71">
        <f t="shared" si="397"/>
        <v>1.1950925686223108</v>
      </c>
      <c r="DO117" s="71">
        <f t="shared" si="397"/>
        <v>1.1950925686223108</v>
      </c>
      <c r="DP117" s="71">
        <f t="shared" si="397"/>
        <v>1.2189944199947571</v>
      </c>
      <c r="DQ117" s="71">
        <f t="shared" si="397"/>
        <v>1.2189944199947571</v>
      </c>
      <c r="DR117" s="71">
        <f t="shared" si="397"/>
        <v>1.2189944199947571</v>
      </c>
      <c r="DS117" s="71">
        <f t="shared" si="397"/>
        <v>1.2189944199947571</v>
      </c>
      <c r="DT117" s="71">
        <f t="shared" si="397"/>
        <v>1.2189944199947571</v>
      </c>
      <c r="DU117" s="71">
        <f t="shared" si="397"/>
        <v>1.2189944199947571</v>
      </c>
      <c r="DV117" s="71">
        <f t="shared" si="397"/>
        <v>1.2189944199947571</v>
      </c>
      <c r="DW117" s="71">
        <f t="shared" si="397"/>
        <v>1.2189944199947571</v>
      </c>
      <c r="DX117" s="71">
        <f t="shared" si="397"/>
        <v>1.2189944199947571</v>
      </c>
      <c r="DY117" s="71">
        <f t="shared" si="397"/>
        <v>1.2189944199947571</v>
      </c>
      <c r="DZ117" s="71">
        <f t="shared" si="397"/>
        <v>1.2189944199947571</v>
      </c>
      <c r="EA117" s="71">
        <f t="shared" si="397"/>
        <v>1.2189944199947571</v>
      </c>
      <c r="EB117" s="71">
        <f t="shared" si="397"/>
        <v>1.243374308394652</v>
      </c>
      <c r="EC117" s="71">
        <f t="shared" si="397"/>
        <v>1.243374308394652</v>
      </c>
      <c r="ED117" s="71">
        <f t="shared" si="397"/>
        <v>1.243374308394652</v>
      </c>
      <c r="EE117" s="71">
        <f t="shared" si="397"/>
        <v>1.243374308394652</v>
      </c>
      <c r="EF117" s="71">
        <f t="shared" si="397"/>
        <v>1.243374308394652</v>
      </c>
      <c r="EG117" s="71">
        <f t="shared" si="397"/>
        <v>1.243374308394652</v>
      </c>
      <c r="EH117" s="71">
        <f t="shared" si="397"/>
        <v>1.243374308394652</v>
      </c>
      <c r="EI117" s="71">
        <f t="shared" si="397"/>
        <v>1.243374308394652</v>
      </c>
      <c r="EJ117" s="71">
        <f t="shared" si="397"/>
        <v>1.243374308394652</v>
      </c>
      <c r="EK117" s="71">
        <f t="shared" ref="EK117:GV117" si="398">(1+$G$117)^EK26</f>
        <v>1.243374308394652</v>
      </c>
      <c r="EL117" s="71">
        <f t="shared" si="398"/>
        <v>1.243374308394652</v>
      </c>
      <c r="EM117" s="71">
        <f t="shared" si="398"/>
        <v>1.243374308394652</v>
      </c>
      <c r="EN117" s="71">
        <f t="shared" si="398"/>
        <v>1.2682417945625453</v>
      </c>
      <c r="EO117" s="71">
        <f t="shared" si="398"/>
        <v>1.2682417945625453</v>
      </c>
      <c r="EP117" s="71">
        <f t="shared" si="398"/>
        <v>1.2682417945625453</v>
      </c>
      <c r="EQ117" s="71">
        <f t="shared" si="398"/>
        <v>1.2682417945625453</v>
      </c>
      <c r="ER117" s="71">
        <f t="shared" si="398"/>
        <v>1.2682417945625453</v>
      </c>
      <c r="ES117" s="71">
        <f t="shared" si="398"/>
        <v>1.2682417945625453</v>
      </c>
      <c r="ET117" s="71">
        <f t="shared" si="398"/>
        <v>1.2682417945625453</v>
      </c>
      <c r="EU117" s="71">
        <f t="shared" si="398"/>
        <v>1.2682417945625453</v>
      </c>
      <c r="EV117" s="71">
        <f t="shared" si="398"/>
        <v>1.2682417945625453</v>
      </c>
      <c r="EW117" s="71">
        <f t="shared" si="398"/>
        <v>1.2682417945625453</v>
      </c>
      <c r="EX117" s="71">
        <f t="shared" si="398"/>
        <v>1.2682417945625453</v>
      </c>
      <c r="EY117" s="71">
        <f t="shared" si="398"/>
        <v>1.2682417945625453</v>
      </c>
      <c r="EZ117" s="71">
        <f t="shared" si="398"/>
        <v>1.2936066304537961</v>
      </c>
      <c r="FA117" s="71">
        <f t="shared" si="398"/>
        <v>1.2936066304537961</v>
      </c>
      <c r="FB117" s="71">
        <f t="shared" si="398"/>
        <v>1.2936066304537961</v>
      </c>
      <c r="FC117" s="71">
        <f t="shared" si="398"/>
        <v>1.2936066304537961</v>
      </c>
      <c r="FD117" s="71">
        <f t="shared" si="398"/>
        <v>1.2936066304537961</v>
      </c>
      <c r="FE117" s="71">
        <f t="shared" si="398"/>
        <v>1.2936066304537961</v>
      </c>
      <c r="FF117" s="71">
        <f t="shared" si="398"/>
        <v>1.2936066304537961</v>
      </c>
      <c r="FG117" s="71">
        <f t="shared" si="398"/>
        <v>1.2936066304537961</v>
      </c>
      <c r="FH117" s="71">
        <f t="shared" si="398"/>
        <v>1.2936066304537961</v>
      </c>
      <c r="FI117" s="71">
        <f t="shared" si="398"/>
        <v>1.2936066304537961</v>
      </c>
      <c r="FJ117" s="71">
        <f t="shared" si="398"/>
        <v>1.2936066304537961</v>
      </c>
      <c r="FK117" s="71">
        <f t="shared" si="398"/>
        <v>1.2936066304537961</v>
      </c>
      <c r="FL117" s="71">
        <f t="shared" si="398"/>
        <v>1.3194787630628722</v>
      </c>
      <c r="FM117" s="71">
        <f t="shared" si="398"/>
        <v>1.3194787630628722</v>
      </c>
      <c r="FN117" s="71">
        <f t="shared" si="398"/>
        <v>1.3194787630628722</v>
      </c>
      <c r="FO117" s="71">
        <f t="shared" si="398"/>
        <v>1.3194787630628722</v>
      </c>
      <c r="FP117" s="71">
        <f t="shared" si="398"/>
        <v>1.3194787630628722</v>
      </c>
      <c r="FQ117" s="71">
        <f t="shared" si="398"/>
        <v>1.3194787630628722</v>
      </c>
      <c r="FR117" s="71">
        <f t="shared" si="398"/>
        <v>1.3194787630628722</v>
      </c>
      <c r="FS117" s="71">
        <f t="shared" si="398"/>
        <v>1.3194787630628722</v>
      </c>
      <c r="FT117" s="71">
        <f t="shared" si="398"/>
        <v>1.3194787630628722</v>
      </c>
      <c r="FU117" s="71">
        <f t="shared" si="398"/>
        <v>1.3194787630628722</v>
      </c>
      <c r="FV117" s="71">
        <f t="shared" si="398"/>
        <v>1.3194787630628722</v>
      </c>
      <c r="FW117" s="71">
        <f t="shared" si="398"/>
        <v>1.3194787630628722</v>
      </c>
      <c r="FX117" s="71">
        <f t="shared" si="398"/>
        <v>1.3458683383241292</v>
      </c>
      <c r="FY117" s="71">
        <f t="shared" si="398"/>
        <v>1.3458683383241292</v>
      </c>
      <c r="FZ117" s="71">
        <f t="shared" si="398"/>
        <v>1.3458683383241292</v>
      </c>
      <c r="GA117" s="71">
        <f t="shared" si="398"/>
        <v>1.3458683383241292</v>
      </c>
      <c r="GB117" s="71">
        <f t="shared" si="398"/>
        <v>1.3458683383241292</v>
      </c>
      <c r="GC117" s="71">
        <f t="shared" si="398"/>
        <v>1.3458683383241292</v>
      </c>
      <c r="GD117" s="71">
        <f t="shared" si="398"/>
        <v>1.3458683383241292</v>
      </c>
      <c r="GE117" s="71">
        <f t="shared" si="398"/>
        <v>1.3458683383241292</v>
      </c>
      <c r="GF117" s="71">
        <f t="shared" si="398"/>
        <v>1.3458683383241292</v>
      </c>
      <c r="GG117" s="71">
        <f t="shared" si="398"/>
        <v>1.3458683383241292</v>
      </c>
      <c r="GH117" s="71">
        <f t="shared" si="398"/>
        <v>1.3458683383241292</v>
      </c>
      <c r="GI117" s="71">
        <f t="shared" si="398"/>
        <v>1.3458683383241292</v>
      </c>
      <c r="GJ117" s="71">
        <f t="shared" si="398"/>
        <v>1.372785705090612</v>
      </c>
      <c r="GK117" s="71">
        <f t="shared" si="398"/>
        <v>1.372785705090612</v>
      </c>
      <c r="GL117" s="71">
        <f t="shared" si="398"/>
        <v>1.372785705090612</v>
      </c>
      <c r="GM117" s="71">
        <f t="shared" si="398"/>
        <v>1.372785705090612</v>
      </c>
      <c r="GN117" s="71">
        <f t="shared" si="398"/>
        <v>1.372785705090612</v>
      </c>
      <c r="GO117" s="71">
        <f t="shared" si="398"/>
        <v>1.372785705090612</v>
      </c>
      <c r="GP117" s="71">
        <f t="shared" si="398"/>
        <v>1.372785705090612</v>
      </c>
      <c r="GQ117" s="71">
        <f t="shared" si="398"/>
        <v>1.372785705090612</v>
      </c>
      <c r="GR117" s="71">
        <f t="shared" si="398"/>
        <v>1.372785705090612</v>
      </c>
      <c r="GS117" s="71">
        <f t="shared" si="398"/>
        <v>1.372785705090612</v>
      </c>
      <c r="GT117" s="71">
        <f t="shared" si="398"/>
        <v>1.372785705090612</v>
      </c>
      <c r="GU117" s="71">
        <f t="shared" si="398"/>
        <v>1.372785705090612</v>
      </c>
      <c r="GV117" s="71">
        <f t="shared" si="398"/>
        <v>1.4002414191924244</v>
      </c>
      <c r="GW117" s="71">
        <f t="shared" ref="GW117:JH117" si="399">(1+$G$117)^GW26</f>
        <v>1.4002414191924244</v>
      </c>
      <c r="GX117" s="71">
        <f t="shared" si="399"/>
        <v>1.4002414191924244</v>
      </c>
      <c r="GY117" s="71">
        <f t="shared" si="399"/>
        <v>1.4002414191924244</v>
      </c>
      <c r="GZ117" s="71">
        <f t="shared" si="399"/>
        <v>1.4002414191924244</v>
      </c>
      <c r="HA117" s="71">
        <f t="shared" si="399"/>
        <v>1.4002414191924244</v>
      </c>
      <c r="HB117" s="71">
        <f t="shared" si="399"/>
        <v>1.4002414191924244</v>
      </c>
      <c r="HC117" s="71">
        <f t="shared" si="399"/>
        <v>1.4002414191924244</v>
      </c>
      <c r="HD117" s="71">
        <f t="shared" si="399"/>
        <v>1.4002414191924244</v>
      </c>
      <c r="HE117" s="71">
        <f t="shared" si="399"/>
        <v>1.4002414191924244</v>
      </c>
      <c r="HF117" s="71">
        <f t="shared" si="399"/>
        <v>1.4002414191924244</v>
      </c>
      <c r="HG117" s="71">
        <f t="shared" si="399"/>
        <v>1.4002414191924244</v>
      </c>
      <c r="HH117" s="71">
        <f t="shared" si="399"/>
        <v>1.4282462475762727</v>
      </c>
      <c r="HI117" s="71">
        <f t="shared" si="399"/>
        <v>1.4282462475762727</v>
      </c>
      <c r="HJ117" s="71">
        <f t="shared" si="399"/>
        <v>1.4282462475762727</v>
      </c>
      <c r="HK117" s="71">
        <f t="shared" si="399"/>
        <v>1.4282462475762727</v>
      </c>
      <c r="HL117" s="71">
        <f t="shared" si="399"/>
        <v>1.4282462475762727</v>
      </c>
      <c r="HM117" s="71">
        <f t="shared" si="399"/>
        <v>1.4282462475762727</v>
      </c>
      <c r="HN117" s="71">
        <f t="shared" si="399"/>
        <v>1.4282462475762727</v>
      </c>
      <c r="HO117" s="71">
        <f t="shared" si="399"/>
        <v>1.4282462475762727</v>
      </c>
      <c r="HP117" s="71">
        <f t="shared" si="399"/>
        <v>1.4282462475762727</v>
      </c>
      <c r="HQ117" s="71">
        <f t="shared" si="399"/>
        <v>1.4282462475762727</v>
      </c>
      <c r="HR117" s="71">
        <f t="shared" si="399"/>
        <v>1.4282462475762727</v>
      </c>
      <c r="HS117" s="71">
        <f t="shared" si="399"/>
        <v>1.4282462475762727</v>
      </c>
      <c r="HT117" s="71">
        <f t="shared" si="399"/>
        <v>1.4568111725277981</v>
      </c>
      <c r="HU117" s="71">
        <f t="shared" si="399"/>
        <v>1.4568111725277981</v>
      </c>
      <c r="HV117" s="71">
        <f t="shared" si="399"/>
        <v>1.4568111725277981</v>
      </c>
      <c r="HW117" s="71">
        <f t="shared" si="399"/>
        <v>1.4568111725277981</v>
      </c>
      <c r="HX117" s="71">
        <f t="shared" si="399"/>
        <v>1.4568111725277981</v>
      </c>
      <c r="HY117" s="71">
        <f t="shared" si="399"/>
        <v>1.4568111725277981</v>
      </c>
      <c r="HZ117" s="71">
        <f t="shared" si="399"/>
        <v>1.4568111725277981</v>
      </c>
      <c r="IA117" s="71">
        <f t="shared" si="399"/>
        <v>1.4568111725277981</v>
      </c>
      <c r="IB117" s="71">
        <f t="shared" si="399"/>
        <v>1.4568111725277981</v>
      </c>
      <c r="IC117" s="71">
        <f t="shared" si="399"/>
        <v>1.4568111725277981</v>
      </c>
      <c r="ID117" s="71">
        <f t="shared" si="399"/>
        <v>1.4568111725277981</v>
      </c>
      <c r="IE117" s="71">
        <f t="shared" si="399"/>
        <v>1.4568111725277981</v>
      </c>
      <c r="IF117" s="71">
        <f t="shared" si="399"/>
        <v>1.4859473959783542</v>
      </c>
      <c r="IG117" s="71">
        <f t="shared" si="399"/>
        <v>1.4859473959783542</v>
      </c>
      <c r="IH117" s="71">
        <f t="shared" si="399"/>
        <v>1.4859473959783542</v>
      </c>
      <c r="II117" s="71">
        <f t="shared" si="399"/>
        <v>1.4859473959783542</v>
      </c>
      <c r="IJ117" s="71">
        <f t="shared" si="399"/>
        <v>1.4859473959783542</v>
      </c>
      <c r="IK117" s="71">
        <f t="shared" si="399"/>
        <v>1.4859473959783542</v>
      </c>
      <c r="IL117" s="71">
        <f t="shared" si="399"/>
        <v>1.4859473959783542</v>
      </c>
      <c r="IM117" s="71">
        <f t="shared" si="399"/>
        <v>1.4859473959783542</v>
      </c>
      <c r="IN117" s="71">
        <f t="shared" si="399"/>
        <v>1.4859473959783542</v>
      </c>
      <c r="IO117" s="71">
        <f t="shared" si="399"/>
        <v>1.4859473959783542</v>
      </c>
      <c r="IP117" s="71">
        <f t="shared" si="399"/>
        <v>1.4859473959783542</v>
      </c>
      <c r="IQ117" s="71">
        <f t="shared" si="399"/>
        <v>1.4859473959783542</v>
      </c>
      <c r="IR117" s="71">
        <f t="shared" si="399"/>
        <v>1.5156663438979212</v>
      </c>
      <c r="IS117" s="71">
        <f t="shared" si="399"/>
        <v>1.5156663438979212</v>
      </c>
      <c r="IT117" s="71">
        <f t="shared" si="399"/>
        <v>1.5156663438979212</v>
      </c>
      <c r="IU117" s="71">
        <f t="shared" si="399"/>
        <v>1.5156663438979212</v>
      </c>
      <c r="IV117" s="71">
        <f t="shared" si="399"/>
        <v>1.5156663438979212</v>
      </c>
      <c r="IW117" s="71">
        <f t="shared" si="399"/>
        <v>1.5156663438979212</v>
      </c>
      <c r="IX117" s="71">
        <f t="shared" si="399"/>
        <v>1.5156663438979212</v>
      </c>
      <c r="IY117" s="71">
        <f t="shared" si="399"/>
        <v>1.5156663438979212</v>
      </c>
      <c r="IZ117" s="71">
        <f t="shared" si="399"/>
        <v>1.5156663438979212</v>
      </c>
      <c r="JA117" s="71">
        <f t="shared" si="399"/>
        <v>1.5156663438979212</v>
      </c>
      <c r="JB117" s="71">
        <f t="shared" si="399"/>
        <v>1.5156663438979212</v>
      </c>
      <c r="JC117" s="71">
        <f t="shared" si="399"/>
        <v>1.5156663438979212</v>
      </c>
      <c r="JD117" s="71">
        <f t="shared" si="399"/>
        <v>1.5459796707758797</v>
      </c>
      <c r="JE117" s="71">
        <f t="shared" si="399"/>
        <v>1.5459796707758797</v>
      </c>
      <c r="JF117" s="71">
        <f t="shared" si="399"/>
        <v>1.5459796707758797</v>
      </c>
      <c r="JG117" s="71">
        <f t="shared" si="399"/>
        <v>1.5459796707758797</v>
      </c>
      <c r="JH117" s="71">
        <f t="shared" si="399"/>
        <v>1.5459796707758797</v>
      </c>
      <c r="JI117" s="71">
        <f t="shared" ref="JI117:LT117" si="400">(1+$G$117)^JI26</f>
        <v>1.5459796707758797</v>
      </c>
      <c r="JJ117" s="71">
        <f t="shared" si="400"/>
        <v>1.5459796707758797</v>
      </c>
      <c r="JK117" s="71">
        <f t="shared" si="400"/>
        <v>1.5459796707758797</v>
      </c>
      <c r="JL117" s="71">
        <f t="shared" si="400"/>
        <v>1.5459796707758797</v>
      </c>
      <c r="JM117" s="71">
        <f t="shared" si="400"/>
        <v>1.5459796707758797</v>
      </c>
      <c r="JN117" s="71">
        <f t="shared" si="400"/>
        <v>1.5459796707758797</v>
      </c>
      <c r="JO117" s="71">
        <f t="shared" si="400"/>
        <v>1.5459796707758797</v>
      </c>
      <c r="JP117" s="71">
        <f t="shared" si="400"/>
        <v>1.576899264191397</v>
      </c>
      <c r="JQ117" s="71">
        <f t="shared" si="400"/>
        <v>1.576899264191397</v>
      </c>
      <c r="JR117" s="71">
        <f t="shared" si="400"/>
        <v>1.576899264191397</v>
      </c>
      <c r="JS117" s="71">
        <f t="shared" si="400"/>
        <v>1.576899264191397</v>
      </c>
      <c r="JT117" s="71">
        <f t="shared" si="400"/>
        <v>1.576899264191397</v>
      </c>
      <c r="JU117" s="71">
        <f t="shared" si="400"/>
        <v>1.576899264191397</v>
      </c>
      <c r="JV117" s="71">
        <f t="shared" si="400"/>
        <v>1.576899264191397</v>
      </c>
      <c r="JW117" s="71">
        <f t="shared" si="400"/>
        <v>1.576899264191397</v>
      </c>
      <c r="JX117" s="71">
        <f t="shared" si="400"/>
        <v>1.576899264191397</v>
      </c>
      <c r="JY117" s="71">
        <f t="shared" si="400"/>
        <v>1.576899264191397</v>
      </c>
      <c r="JZ117" s="71">
        <f t="shared" si="400"/>
        <v>1.576899264191397</v>
      </c>
      <c r="KA117" s="71">
        <f t="shared" si="400"/>
        <v>1.576899264191397</v>
      </c>
      <c r="KB117" s="71">
        <f t="shared" si="400"/>
        <v>1.608437249475225</v>
      </c>
      <c r="KC117" s="71">
        <f t="shared" si="400"/>
        <v>1.608437249475225</v>
      </c>
      <c r="KD117" s="71">
        <f t="shared" si="400"/>
        <v>1.608437249475225</v>
      </c>
      <c r="KE117" s="71">
        <f t="shared" si="400"/>
        <v>1.608437249475225</v>
      </c>
      <c r="KF117" s="71">
        <f t="shared" si="400"/>
        <v>1.608437249475225</v>
      </c>
      <c r="KG117" s="71">
        <f t="shared" si="400"/>
        <v>1.608437249475225</v>
      </c>
      <c r="KH117" s="71">
        <f t="shared" si="400"/>
        <v>1.608437249475225</v>
      </c>
      <c r="KI117" s="71">
        <f t="shared" si="400"/>
        <v>1.608437249475225</v>
      </c>
      <c r="KJ117" s="71">
        <f t="shared" si="400"/>
        <v>1.608437249475225</v>
      </c>
      <c r="KK117" s="71">
        <f t="shared" si="400"/>
        <v>1.608437249475225</v>
      </c>
      <c r="KL117" s="71">
        <f t="shared" si="400"/>
        <v>1.608437249475225</v>
      </c>
      <c r="KM117" s="71">
        <f t="shared" si="400"/>
        <v>1.608437249475225</v>
      </c>
      <c r="KN117" s="71">
        <f t="shared" si="400"/>
        <v>1.6406059944647295</v>
      </c>
      <c r="KO117" s="71">
        <f t="shared" si="400"/>
        <v>1.6406059944647295</v>
      </c>
      <c r="KP117" s="71">
        <f t="shared" si="400"/>
        <v>1.6406059944647295</v>
      </c>
      <c r="KQ117" s="71">
        <f t="shared" si="400"/>
        <v>1.6406059944647295</v>
      </c>
      <c r="KR117" s="71">
        <f t="shared" si="400"/>
        <v>1.6406059944647295</v>
      </c>
      <c r="KS117" s="71">
        <f t="shared" si="400"/>
        <v>1.6406059944647295</v>
      </c>
      <c r="KT117" s="71">
        <f t="shared" si="400"/>
        <v>1.6406059944647295</v>
      </c>
      <c r="KU117" s="71">
        <f t="shared" si="400"/>
        <v>1.6406059944647295</v>
      </c>
      <c r="KV117" s="71">
        <f t="shared" si="400"/>
        <v>1.6406059944647295</v>
      </c>
      <c r="KW117" s="71">
        <f t="shared" si="400"/>
        <v>1.6406059944647295</v>
      </c>
      <c r="KX117" s="71">
        <f t="shared" si="400"/>
        <v>1.6406059944647295</v>
      </c>
      <c r="KY117" s="71">
        <f t="shared" si="400"/>
        <v>1.6406059944647295</v>
      </c>
      <c r="KZ117" s="71">
        <f t="shared" si="400"/>
        <v>1.6734181143540243</v>
      </c>
      <c r="LA117" s="71">
        <f t="shared" si="400"/>
        <v>1.6734181143540243</v>
      </c>
      <c r="LB117" s="71">
        <f t="shared" si="400"/>
        <v>1.6734181143540243</v>
      </c>
      <c r="LC117" s="71">
        <f t="shared" si="400"/>
        <v>1.6734181143540243</v>
      </c>
      <c r="LD117" s="71">
        <f t="shared" si="400"/>
        <v>1.6734181143540243</v>
      </c>
      <c r="LE117" s="71">
        <f t="shared" si="400"/>
        <v>1.6734181143540243</v>
      </c>
      <c r="LF117" s="71">
        <f t="shared" si="400"/>
        <v>1.6734181143540243</v>
      </c>
      <c r="LG117" s="71">
        <f t="shared" si="400"/>
        <v>1.6734181143540243</v>
      </c>
      <c r="LH117" s="71">
        <f t="shared" si="400"/>
        <v>1.6734181143540243</v>
      </c>
      <c r="LI117" s="71">
        <f t="shared" si="400"/>
        <v>1.6734181143540243</v>
      </c>
      <c r="LJ117" s="71">
        <f t="shared" si="400"/>
        <v>1.6734181143540243</v>
      </c>
      <c r="LK117" s="71">
        <f t="shared" si="400"/>
        <v>1.6734181143540243</v>
      </c>
      <c r="LL117" s="71">
        <f t="shared" si="400"/>
        <v>1.7068864766411045</v>
      </c>
      <c r="LM117" s="71">
        <f t="shared" si="400"/>
        <v>1.7068864766411045</v>
      </c>
      <c r="LN117" s="71">
        <f t="shared" si="400"/>
        <v>1.7068864766411045</v>
      </c>
      <c r="LO117" s="71">
        <f t="shared" si="400"/>
        <v>1.7068864766411045</v>
      </c>
      <c r="LP117" s="71">
        <f t="shared" si="400"/>
        <v>1.7068864766411045</v>
      </c>
      <c r="LQ117" s="71">
        <f t="shared" si="400"/>
        <v>1.7068864766411045</v>
      </c>
      <c r="LR117" s="71">
        <f t="shared" si="400"/>
        <v>1.7068864766411045</v>
      </c>
      <c r="LS117" s="71">
        <f t="shared" si="400"/>
        <v>1.7068864766411045</v>
      </c>
      <c r="LT117" s="71">
        <f t="shared" si="400"/>
        <v>1.7068864766411045</v>
      </c>
      <c r="LU117" s="71">
        <f t="shared" ref="LU117:OF117" si="401">(1+$G$117)^LU26</f>
        <v>1.7068864766411045</v>
      </c>
      <c r="LV117" s="71">
        <f t="shared" si="401"/>
        <v>1.7068864766411045</v>
      </c>
      <c r="LW117" s="71">
        <f t="shared" si="401"/>
        <v>1.7068864766411045</v>
      </c>
      <c r="LX117" s="71">
        <f t="shared" si="401"/>
        <v>1.7410242061739269</v>
      </c>
      <c r="LY117" s="71">
        <f t="shared" si="401"/>
        <v>1.7410242061739269</v>
      </c>
      <c r="LZ117" s="71">
        <f t="shared" si="401"/>
        <v>1.7410242061739269</v>
      </c>
      <c r="MA117" s="71">
        <f t="shared" si="401"/>
        <v>1.7410242061739269</v>
      </c>
      <c r="MB117" s="71">
        <f t="shared" si="401"/>
        <v>1.7410242061739269</v>
      </c>
      <c r="MC117" s="71">
        <f t="shared" si="401"/>
        <v>1.7410242061739269</v>
      </c>
      <c r="MD117" s="71">
        <f t="shared" si="401"/>
        <v>1.7410242061739269</v>
      </c>
      <c r="ME117" s="71">
        <f t="shared" si="401"/>
        <v>1.7410242061739269</v>
      </c>
      <c r="MF117" s="71">
        <f t="shared" si="401"/>
        <v>1.7410242061739269</v>
      </c>
      <c r="MG117" s="71">
        <f t="shared" si="401"/>
        <v>1.7410242061739269</v>
      </c>
      <c r="MH117" s="71">
        <f t="shared" si="401"/>
        <v>1.7410242061739269</v>
      </c>
      <c r="MI117" s="71">
        <f t="shared" si="401"/>
        <v>1.7410242061739269</v>
      </c>
      <c r="MJ117" s="71">
        <f t="shared" si="401"/>
        <v>1.7758446902974052</v>
      </c>
      <c r="MK117" s="71">
        <f t="shared" si="401"/>
        <v>1.7758446902974052</v>
      </c>
      <c r="ML117" s="71">
        <f t="shared" si="401"/>
        <v>1.7758446902974052</v>
      </c>
      <c r="MM117" s="71">
        <f t="shared" si="401"/>
        <v>1.7758446902974052</v>
      </c>
      <c r="MN117" s="71">
        <f t="shared" si="401"/>
        <v>1.7758446902974052</v>
      </c>
      <c r="MO117" s="71">
        <f t="shared" si="401"/>
        <v>1.7758446902974052</v>
      </c>
      <c r="MP117" s="71">
        <f t="shared" si="401"/>
        <v>1.7758446902974052</v>
      </c>
      <c r="MQ117" s="71">
        <f t="shared" si="401"/>
        <v>1.7758446902974052</v>
      </c>
      <c r="MR117" s="71">
        <f t="shared" si="401"/>
        <v>1.7758446902974052</v>
      </c>
      <c r="MS117" s="71">
        <f t="shared" si="401"/>
        <v>1.7758446902974052</v>
      </c>
      <c r="MT117" s="71">
        <f t="shared" si="401"/>
        <v>1.7758446902974052</v>
      </c>
      <c r="MU117" s="71">
        <f t="shared" si="401"/>
        <v>1.7758446902974052</v>
      </c>
      <c r="MV117" s="71">
        <f t="shared" si="401"/>
        <v>1.8113615841033535</v>
      </c>
      <c r="MW117" s="71">
        <f t="shared" si="401"/>
        <v>1.8113615841033535</v>
      </c>
      <c r="MX117" s="71">
        <f t="shared" si="401"/>
        <v>1.8113615841033535</v>
      </c>
      <c r="MY117" s="71">
        <f t="shared" si="401"/>
        <v>1.8113615841033535</v>
      </c>
      <c r="MZ117" s="71">
        <f t="shared" si="401"/>
        <v>1.8113615841033535</v>
      </c>
      <c r="NA117" s="71">
        <f t="shared" si="401"/>
        <v>1.8113615841033535</v>
      </c>
      <c r="NB117" s="71">
        <f t="shared" si="401"/>
        <v>1.8113615841033535</v>
      </c>
      <c r="NC117" s="71">
        <f t="shared" si="401"/>
        <v>1.8113615841033535</v>
      </c>
      <c r="ND117" s="71">
        <f t="shared" si="401"/>
        <v>1.8113615841033535</v>
      </c>
      <c r="NE117" s="71">
        <f t="shared" si="401"/>
        <v>1.8113615841033535</v>
      </c>
      <c r="NF117" s="71">
        <f t="shared" si="401"/>
        <v>1.8113615841033535</v>
      </c>
      <c r="NG117" s="71">
        <f t="shared" si="401"/>
        <v>1.8113615841033535</v>
      </c>
      <c r="NH117" s="71">
        <f t="shared" si="401"/>
        <v>1.8475888157854201</v>
      </c>
      <c r="NI117" s="71">
        <f t="shared" si="401"/>
        <v>1.8475888157854201</v>
      </c>
      <c r="NJ117" s="71">
        <f t="shared" si="401"/>
        <v>1.8475888157854201</v>
      </c>
      <c r="NK117" s="71">
        <f t="shared" si="401"/>
        <v>1.8475888157854201</v>
      </c>
      <c r="NL117" s="71">
        <f t="shared" si="401"/>
        <v>1.8475888157854201</v>
      </c>
      <c r="NM117" s="71">
        <f t="shared" si="401"/>
        <v>1.8475888157854201</v>
      </c>
      <c r="NN117" s="71">
        <f t="shared" si="401"/>
        <v>1.8475888157854201</v>
      </c>
      <c r="NO117" s="71">
        <f t="shared" si="401"/>
        <v>1.8475888157854201</v>
      </c>
      <c r="NP117" s="71">
        <f t="shared" si="401"/>
        <v>1.8475888157854201</v>
      </c>
      <c r="NQ117" s="71">
        <f t="shared" si="401"/>
        <v>1.8475888157854201</v>
      </c>
      <c r="NR117" s="71">
        <f t="shared" si="401"/>
        <v>1.8475888157854201</v>
      </c>
      <c r="NS117" s="71">
        <f t="shared" si="401"/>
        <v>1.8475888157854201</v>
      </c>
      <c r="NT117" s="71">
        <f t="shared" si="401"/>
        <v>1.8845405921011289</v>
      </c>
      <c r="NU117" s="71">
        <f t="shared" si="401"/>
        <v>1.8845405921011289</v>
      </c>
      <c r="NV117" s="71">
        <f t="shared" si="401"/>
        <v>1.8845405921011289</v>
      </c>
      <c r="NW117" s="71">
        <f t="shared" si="401"/>
        <v>1.8845405921011289</v>
      </c>
      <c r="NX117" s="71">
        <f t="shared" si="401"/>
        <v>1.8845405921011289</v>
      </c>
      <c r="NY117" s="71">
        <f t="shared" si="401"/>
        <v>1.8845405921011289</v>
      </c>
      <c r="NZ117" s="71">
        <f t="shared" si="401"/>
        <v>1.8845405921011289</v>
      </c>
      <c r="OA117" s="71">
        <f t="shared" si="401"/>
        <v>1.8845405921011289</v>
      </c>
      <c r="OB117" s="71">
        <f t="shared" si="401"/>
        <v>1.8845405921011289</v>
      </c>
      <c r="OC117" s="71">
        <f t="shared" si="401"/>
        <v>1.8845405921011289</v>
      </c>
      <c r="OD117" s="71">
        <f t="shared" si="401"/>
        <v>1.8845405921011289</v>
      </c>
      <c r="OE117" s="71">
        <f t="shared" si="401"/>
        <v>1.8845405921011289</v>
      </c>
      <c r="OF117" s="71">
        <f t="shared" si="401"/>
        <v>1.9222314039431516</v>
      </c>
      <c r="OG117" s="71">
        <f t="shared" ref="OG117:OR117" si="402">(1+$G$117)^OG26</f>
        <v>1.9222314039431516</v>
      </c>
      <c r="OH117" s="71">
        <f t="shared" si="402"/>
        <v>1.9222314039431516</v>
      </c>
      <c r="OI117" s="71">
        <f t="shared" si="402"/>
        <v>1.9222314039431516</v>
      </c>
      <c r="OJ117" s="71">
        <f t="shared" si="402"/>
        <v>1.9222314039431516</v>
      </c>
      <c r="OK117" s="71">
        <f t="shared" si="402"/>
        <v>1.9222314039431516</v>
      </c>
      <c r="OL117" s="71">
        <f t="shared" si="402"/>
        <v>1.9222314039431516</v>
      </c>
      <c r="OM117" s="71">
        <f t="shared" si="402"/>
        <v>1.9222314039431516</v>
      </c>
      <c r="ON117" s="71">
        <f t="shared" si="402"/>
        <v>1.9222314039431516</v>
      </c>
      <c r="OO117" s="71">
        <f t="shared" si="402"/>
        <v>1.9222314039431516</v>
      </c>
      <c r="OP117" s="71">
        <f t="shared" si="402"/>
        <v>1.9222314039431516</v>
      </c>
      <c r="OQ117" s="71">
        <f t="shared" si="402"/>
        <v>1.9222314039431516</v>
      </c>
      <c r="OR117" s="71">
        <f t="shared" si="402"/>
        <v>1.9606760320220145</v>
      </c>
    </row>
    <row r="118" spans="2:408" x14ac:dyDescent="0.35">
      <c r="B118" s="375" t="s">
        <v>104</v>
      </c>
      <c r="C118" s="80"/>
      <c r="D118" s="80"/>
      <c r="E118" s="80"/>
      <c r="F118" s="80"/>
      <c r="G118" s="80"/>
      <c r="H118" s="80"/>
      <c r="I118" s="80"/>
      <c r="J118" s="80"/>
      <c r="K118" s="80"/>
      <c r="L118" s="540">
        <f>$G$116*$G$111*(L16/L17)*L117*L110</f>
        <v>0</v>
      </c>
      <c r="M118" s="540">
        <f t="shared" ref="M118:BX118" si="403">$G$116*$G$111*(M16/M17)*M117*M110</f>
        <v>0</v>
      </c>
      <c r="N118" s="540">
        <f t="shared" si="403"/>
        <v>0</v>
      </c>
      <c r="O118" s="540">
        <f t="shared" si="403"/>
        <v>0</v>
      </c>
      <c r="P118" s="540">
        <f t="shared" si="403"/>
        <v>0</v>
      </c>
      <c r="Q118" s="540">
        <f t="shared" si="403"/>
        <v>0</v>
      </c>
      <c r="R118" s="540">
        <f t="shared" si="403"/>
        <v>0</v>
      </c>
      <c r="S118" s="540">
        <f t="shared" si="403"/>
        <v>0</v>
      </c>
      <c r="T118" s="540">
        <f t="shared" si="403"/>
        <v>0</v>
      </c>
      <c r="U118" s="540">
        <f t="shared" si="403"/>
        <v>0</v>
      </c>
      <c r="V118" s="540">
        <f t="shared" si="403"/>
        <v>0</v>
      </c>
      <c r="W118" s="540">
        <f t="shared" si="403"/>
        <v>0</v>
      </c>
      <c r="X118" s="540">
        <f t="shared" si="403"/>
        <v>0</v>
      </c>
      <c r="Y118" s="540">
        <f t="shared" si="403"/>
        <v>0</v>
      </c>
      <c r="Z118" s="540">
        <f t="shared" si="403"/>
        <v>0</v>
      </c>
      <c r="AA118" s="540">
        <f t="shared" si="403"/>
        <v>0</v>
      </c>
      <c r="AB118" s="540">
        <f t="shared" si="403"/>
        <v>0</v>
      </c>
      <c r="AC118" s="540">
        <f t="shared" si="403"/>
        <v>0</v>
      </c>
      <c r="AD118" s="540">
        <f t="shared" si="403"/>
        <v>0</v>
      </c>
      <c r="AE118" s="540">
        <f t="shared" si="403"/>
        <v>0</v>
      </c>
      <c r="AF118" s="540">
        <f t="shared" si="403"/>
        <v>0</v>
      </c>
      <c r="AG118" s="540">
        <f t="shared" si="403"/>
        <v>0</v>
      </c>
      <c r="AH118" s="540">
        <f t="shared" si="403"/>
        <v>0</v>
      </c>
      <c r="AI118" s="540">
        <f t="shared" si="403"/>
        <v>0</v>
      </c>
      <c r="AJ118" s="540">
        <f t="shared" si="403"/>
        <v>0</v>
      </c>
      <c r="AK118" s="540">
        <f t="shared" si="403"/>
        <v>0</v>
      </c>
      <c r="AL118" s="540">
        <f t="shared" si="403"/>
        <v>0</v>
      </c>
      <c r="AM118" s="540">
        <f t="shared" si="403"/>
        <v>0</v>
      </c>
      <c r="AN118" s="540">
        <f t="shared" si="403"/>
        <v>0</v>
      </c>
      <c r="AO118" s="540">
        <f t="shared" si="403"/>
        <v>0</v>
      </c>
      <c r="AP118" s="540">
        <f t="shared" si="403"/>
        <v>0</v>
      </c>
      <c r="AQ118" s="540">
        <f t="shared" si="403"/>
        <v>0</v>
      </c>
      <c r="AR118" s="540">
        <f t="shared" si="403"/>
        <v>0</v>
      </c>
      <c r="AS118" s="540">
        <f t="shared" si="403"/>
        <v>0</v>
      </c>
      <c r="AT118" s="540">
        <f t="shared" si="403"/>
        <v>0</v>
      </c>
      <c r="AU118" s="540">
        <f t="shared" si="403"/>
        <v>0</v>
      </c>
      <c r="AV118" s="540">
        <f t="shared" si="403"/>
        <v>459662.97205479449</v>
      </c>
      <c r="AW118" s="540">
        <f t="shared" si="403"/>
        <v>415179.45863013703</v>
      </c>
      <c r="AX118" s="540">
        <f t="shared" si="403"/>
        <v>459662.97205479449</v>
      </c>
      <c r="AY118" s="540">
        <f t="shared" si="403"/>
        <v>444835.1342465753</v>
      </c>
      <c r="AZ118" s="540">
        <f t="shared" si="403"/>
        <v>459662.97205479449</v>
      </c>
      <c r="BA118" s="540">
        <f t="shared" si="403"/>
        <v>444835.1342465753</v>
      </c>
      <c r="BB118" s="540">
        <f t="shared" si="403"/>
        <v>459662.97205479449</v>
      </c>
      <c r="BC118" s="540">
        <f t="shared" si="403"/>
        <v>459662.97205479449</v>
      </c>
      <c r="BD118" s="540">
        <f t="shared" si="403"/>
        <v>444835.1342465753</v>
      </c>
      <c r="BE118" s="540">
        <f t="shared" si="403"/>
        <v>459662.97205479449</v>
      </c>
      <c r="BF118" s="540">
        <f t="shared" si="403"/>
        <v>444835.1342465753</v>
      </c>
      <c r="BG118" s="540">
        <f t="shared" si="403"/>
        <v>459662.97205479449</v>
      </c>
      <c r="BH118" s="540">
        <f t="shared" si="403"/>
        <v>468856.23149589042</v>
      </c>
      <c r="BI118" s="540">
        <f t="shared" si="403"/>
        <v>423483.04780273978</v>
      </c>
      <c r="BJ118" s="540">
        <f t="shared" si="403"/>
        <v>468856.23149589042</v>
      </c>
      <c r="BK118" s="540">
        <f t="shared" si="403"/>
        <v>453731.83693150681</v>
      </c>
      <c r="BL118" s="540">
        <f t="shared" si="403"/>
        <v>468856.23149589042</v>
      </c>
      <c r="BM118" s="540">
        <f t="shared" si="403"/>
        <v>453731.83693150681</v>
      </c>
      <c r="BN118" s="540">
        <f t="shared" si="403"/>
        <v>468856.23149589042</v>
      </c>
      <c r="BO118" s="540">
        <f t="shared" si="403"/>
        <v>468856.23149589042</v>
      </c>
      <c r="BP118" s="540">
        <f t="shared" si="403"/>
        <v>453731.83693150681</v>
      </c>
      <c r="BQ118" s="540">
        <f t="shared" si="403"/>
        <v>468856.23149589042</v>
      </c>
      <c r="BR118" s="540">
        <f t="shared" si="403"/>
        <v>453731.83693150681</v>
      </c>
      <c r="BS118" s="540">
        <f t="shared" si="403"/>
        <v>468856.23149589042</v>
      </c>
      <c r="BT118" s="540">
        <f t="shared" si="403"/>
        <v>478233.3561258082</v>
      </c>
      <c r="BU118" s="540">
        <f t="shared" si="403"/>
        <v>431952.70875879459</v>
      </c>
      <c r="BV118" s="540">
        <f t="shared" si="403"/>
        <v>478233.3561258082</v>
      </c>
      <c r="BW118" s="540">
        <f t="shared" si="403"/>
        <v>462806.47367013694</v>
      </c>
      <c r="BX118" s="540">
        <f t="shared" si="403"/>
        <v>478233.3561258082</v>
      </c>
      <c r="BY118" s="540">
        <f t="shared" ref="BY118:EJ118" si="404">$G$116*$G$111*(BY16/BY17)*BY117*BY110</f>
        <v>462806.47367013694</v>
      </c>
      <c r="BZ118" s="540">
        <f t="shared" si="404"/>
        <v>478233.3561258082</v>
      </c>
      <c r="CA118" s="540">
        <f t="shared" si="404"/>
        <v>478233.3561258082</v>
      </c>
      <c r="CB118" s="540">
        <f t="shared" si="404"/>
        <v>462806.47367013694</v>
      </c>
      <c r="CC118" s="540">
        <f t="shared" si="404"/>
        <v>478233.3561258082</v>
      </c>
      <c r="CD118" s="540">
        <f t="shared" si="404"/>
        <v>462806.47367013694</v>
      </c>
      <c r="CE118" s="540">
        <f t="shared" si="404"/>
        <v>478233.3561258082</v>
      </c>
      <c r="CF118" s="540">
        <f t="shared" si="404"/>
        <v>486465.24176403927</v>
      </c>
      <c r="CG118" s="540">
        <f t="shared" si="404"/>
        <v>455080.38745668193</v>
      </c>
      <c r="CH118" s="540">
        <f t="shared" si="404"/>
        <v>486465.24176403927</v>
      </c>
      <c r="CI118" s="540">
        <f t="shared" si="404"/>
        <v>470772.81461036054</v>
      </c>
      <c r="CJ118" s="540">
        <f t="shared" si="404"/>
        <v>486465.24176403927</v>
      </c>
      <c r="CK118" s="540">
        <f t="shared" si="404"/>
        <v>470772.81461036054</v>
      </c>
      <c r="CL118" s="540">
        <f t="shared" si="404"/>
        <v>486465.24176403927</v>
      </c>
      <c r="CM118" s="540">
        <f t="shared" si="404"/>
        <v>486465.24176403927</v>
      </c>
      <c r="CN118" s="540">
        <f t="shared" si="404"/>
        <v>470772.81461036054</v>
      </c>
      <c r="CO118" s="540">
        <f t="shared" si="404"/>
        <v>486465.24176403927</v>
      </c>
      <c r="CP118" s="540">
        <f t="shared" si="404"/>
        <v>470772.81461036054</v>
      </c>
      <c r="CQ118" s="540">
        <f t="shared" si="404"/>
        <v>486465.24176403927</v>
      </c>
      <c r="CR118" s="540">
        <f t="shared" si="404"/>
        <v>497553.98371329083</v>
      </c>
      <c r="CS118" s="540">
        <f t="shared" si="404"/>
        <v>449403.59819264984</v>
      </c>
      <c r="CT118" s="540">
        <f t="shared" si="404"/>
        <v>497553.98371329083</v>
      </c>
      <c r="CU118" s="540">
        <f t="shared" si="404"/>
        <v>481503.85520641046</v>
      </c>
      <c r="CV118" s="540">
        <f t="shared" si="404"/>
        <v>497553.98371329083</v>
      </c>
      <c r="CW118" s="540">
        <f t="shared" si="404"/>
        <v>481503.85520641046</v>
      </c>
      <c r="CX118" s="540">
        <f t="shared" si="404"/>
        <v>497553.98371329083</v>
      </c>
      <c r="CY118" s="540">
        <f t="shared" si="404"/>
        <v>497553.98371329083</v>
      </c>
      <c r="CZ118" s="540">
        <f t="shared" si="404"/>
        <v>481503.85520641046</v>
      </c>
      <c r="DA118" s="540">
        <f t="shared" si="404"/>
        <v>497553.98371329083</v>
      </c>
      <c r="DB118" s="540">
        <f t="shared" si="404"/>
        <v>481503.85520641046</v>
      </c>
      <c r="DC118" s="540">
        <f t="shared" si="404"/>
        <v>497553.98371329083</v>
      </c>
      <c r="DD118" s="540">
        <f t="shared" si="404"/>
        <v>507505.06338755664</v>
      </c>
      <c r="DE118" s="540">
        <f t="shared" si="404"/>
        <v>458391.67015650281</v>
      </c>
      <c r="DF118" s="540">
        <f t="shared" si="404"/>
        <v>507505.06338755664</v>
      </c>
      <c r="DG118" s="540">
        <f t="shared" si="404"/>
        <v>491133.93231053866</v>
      </c>
      <c r="DH118" s="540">
        <f t="shared" si="404"/>
        <v>507505.06338755664</v>
      </c>
      <c r="DI118" s="540">
        <f t="shared" si="404"/>
        <v>491133.93231053866</v>
      </c>
      <c r="DJ118" s="540">
        <f t="shared" si="404"/>
        <v>507505.06338755664</v>
      </c>
      <c r="DK118" s="540">
        <f t="shared" si="404"/>
        <v>507505.06338755664</v>
      </c>
      <c r="DL118" s="540">
        <f t="shared" si="404"/>
        <v>491133.93231053866</v>
      </c>
      <c r="DM118" s="540">
        <f t="shared" si="404"/>
        <v>507505.06338755664</v>
      </c>
      <c r="DN118" s="540">
        <f t="shared" si="404"/>
        <v>491133.93231053866</v>
      </c>
      <c r="DO118" s="540">
        <f t="shared" si="404"/>
        <v>507505.06338755664</v>
      </c>
      <c r="DP118" s="540">
        <f t="shared" si="404"/>
        <v>517655.16465530777</v>
      </c>
      <c r="DQ118" s="540">
        <f t="shared" si="404"/>
        <v>467559.50355963293</v>
      </c>
      <c r="DR118" s="540">
        <f t="shared" si="404"/>
        <v>517655.16465530777</v>
      </c>
      <c r="DS118" s="540">
        <f t="shared" si="404"/>
        <v>500956.61095674947</v>
      </c>
      <c r="DT118" s="540">
        <f t="shared" si="404"/>
        <v>517655.16465530777</v>
      </c>
      <c r="DU118" s="540">
        <f t="shared" si="404"/>
        <v>500956.61095674947</v>
      </c>
      <c r="DV118" s="540">
        <f t="shared" si="404"/>
        <v>517655.16465530777</v>
      </c>
      <c r="DW118" s="540">
        <f t="shared" si="404"/>
        <v>517655.16465530777</v>
      </c>
      <c r="DX118" s="540">
        <f t="shared" si="404"/>
        <v>500956.61095674947</v>
      </c>
      <c r="DY118" s="540">
        <f t="shared" si="404"/>
        <v>517655.16465530777</v>
      </c>
      <c r="DZ118" s="540">
        <f t="shared" si="404"/>
        <v>500956.61095674947</v>
      </c>
      <c r="EA118" s="540">
        <f t="shared" si="404"/>
        <v>517655.16465530777</v>
      </c>
      <c r="EB118" s="540">
        <f t="shared" si="404"/>
        <v>526565.62240757118</v>
      </c>
      <c r="EC118" s="540">
        <f t="shared" si="404"/>
        <v>492593.64676837309</v>
      </c>
      <c r="ED118" s="540">
        <f t="shared" si="404"/>
        <v>526565.62240757118</v>
      </c>
      <c r="EE118" s="540">
        <f t="shared" si="404"/>
        <v>509579.63458797208</v>
      </c>
      <c r="EF118" s="540">
        <f t="shared" si="404"/>
        <v>526565.62240757118</v>
      </c>
      <c r="EG118" s="540">
        <f t="shared" si="404"/>
        <v>509579.63458797208</v>
      </c>
      <c r="EH118" s="540">
        <f t="shared" si="404"/>
        <v>526565.62240757118</v>
      </c>
      <c r="EI118" s="540">
        <f t="shared" si="404"/>
        <v>526565.62240757118</v>
      </c>
      <c r="EJ118" s="540">
        <f t="shared" si="404"/>
        <v>509579.63458797208</v>
      </c>
      <c r="EK118" s="540">
        <f t="shared" ref="EK118:GV118" si="405">$G$116*$G$111*(EK16/EK17)*EK117*EK110</f>
        <v>526565.62240757118</v>
      </c>
      <c r="EL118" s="540">
        <f t="shared" si="405"/>
        <v>509579.63458797208</v>
      </c>
      <c r="EM118" s="540">
        <f t="shared" si="405"/>
        <v>526565.62240757118</v>
      </c>
      <c r="EN118" s="540">
        <f t="shared" si="405"/>
        <v>538568.43330738216</v>
      </c>
      <c r="EO118" s="540">
        <f t="shared" si="405"/>
        <v>486448.90750344208</v>
      </c>
      <c r="EP118" s="540">
        <f t="shared" si="405"/>
        <v>538568.43330738216</v>
      </c>
      <c r="EQ118" s="540">
        <f t="shared" si="405"/>
        <v>521195.25803940214</v>
      </c>
      <c r="ER118" s="540">
        <f t="shared" si="405"/>
        <v>538568.43330738216</v>
      </c>
      <c r="ES118" s="540">
        <f t="shared" si="405"/>
        <v>521195.25803940214</v>
      </c>
      <c r="ET118" s="540">
        <f t="shared" si="405"/>
        <v>538568.43330738216</v>
      </c>
      <c r="EU118" s="540">
        <f t="shared" si="405"/>
        <v>538568.43330738216</v>
      </c>
      <c r="EV118" s="540">
        <f t="shared" si="405"/>
        <v>521195.25803940214</v>
      </c>
      <c r="EW118" s="540">
        <f t="shared" si="405"/>
        <v>538568.43330738216</v>
      </c>
      <c r="EX118" s="540">
        <f t="shared" si="405"/>
        <v>521195.25803940214</v>
      </c>
      <c r="EY118" s="540">
        <f t="shared" si="405"/>
        <v>538568.43330738216</v>
      </c>
      <c r="EZ118" s="540">
        <f t="shared" si="405"/>
        <v>549339.80197352986</v>
      </c>
      <c r="FA118" s="540">
        <f t="shared" si="405"/>
        <v>496177.88565351086</v>
      </c>
      <c r="FB118" s="540">
        <f t="shared" si="405"/>
        <v>549339.80197352986</v>
      </c>
      <c r="FC118" s="540">
        <f t="shared" si="405"/>
        <v>531619.16320019017</v>
      </c>
      <c r="FD118" s="540">
        <f t="shared" si="405"/>
        <v>549339.80197352986</v>
      </c>
      <c r="FE118" s="540">
        <f t="shared" si="405"/>
        <v>531619.16320019017</v>
      </c>
      <c r="FF118" s="540">
        <f t="shared" si="405"/>
        <v>549339.80197352986</v>
      </c>
      <c r="FG118" s="540">
        <f t="shared" si="405"/>
        <v>549339.80197352986</v>
      </c>
      <c r="FH118" s="540">
        <f t="shared" si="405"/>
        <v>531619.16320019017</v>
      </c>
      <c r="FI118" s="540">
        <f t="shared" si="405"/>
        <v>549339.80197352986</v>
      </c>
      <c r="FJ118" s="540">
        <f t="shared" si="405"/>
        <v>531619.16320019017</v>
      </c>
      <c r="FK118" s="540">
        <f t="shared" si="405"/>
        <v>549339.80197352986</v>
      </c>
      <c r="FL118" s="540">
        <f t="shared" si="405"/>
        <v>560326.59801300045</v>
      </c>
      <c r="FM118" s="540">
        <f t="shared" si="405"/>
        <v>506101.44336658117</v>
      </c>
      <c r="FN118" s="540">
        <f t="shared" si="405"/>
        <v>560326.59801300045</v>
      </c>
      <c r="FO118" s="540">
        <f t="shared" si="405"/>
        <v>542251.54646419396</v>
      </c>
      <c r="FP118" s="540">
        <f t="shared" si="405"/>
        <v>560326.59801300045</v>
      </c>
      <c r="FQ118" s="540">
        <f t="shared" si="405"/>
        <v>542251.54646419396</v>
      </c>
      <c r="FR118" s="540">
        <f t="shared" si="405"/>
        <v>560326.59801300045</v>
      </c>
      <c r="FS118" s="540">
        <f t="shared" si="405"/>
        <v>560326.59801300045</v>
      </c>
      <c r="FT118" s="540">
        <f t="shared" si="405"/>
        <v>542251.54646419396</v>
      </c>
      <c r="FU118" s="540">
        <f t="shared" si="405"/>
        <v>560326.59801300045</v>
      </c>
      <c r="FV118" s="540">
        <f t="shared" si="405"/>
        <v>542251.54646419396</v>
      </c>
      <c r="FW118" s="540">
        <f t="shared" si="405"/>
        <v>560326.59801300045</v>
      </c>
      <c r="FX118" s="540">
        <f t="shared" si="405"/>
        <v>569971.5640443716</v>
      </c>
      <c r="FY118" s="540">
        <f t="shared" si="405"/>
        <v>533199.20507376711</v>
      </c>
      <c r="FZ118" s="540">
        <f t="shared" si="405"/>
        <v>569971.5640443716</v>
      </c>
      <c r="GA118" s="540">
        <f t="shared" si="405"/>
        <v>551585.38455906929</v>
      </c>
      <c r="GB118" s="540">
        <f t="shared" si="405"/>
        <v>569971.5640443716</v>
      </c>
      <c r="GC118" s="540">
        <f t="shared" si="405"/>
        <v>551585.38455906929</v>
      </c>
      <c r="GD118" s="540">
        <f t="shared" si="405"/>
        <v>569971.5640443716</v>
      </c>
      <c r="GE118" s="540">
        <f t="shared" si="405"/>
        <v>569971.5640443716</v>
      </c>
      <c r="GF118" s="540">
        <f t="shared" si="405"/>
        <v>551585.38455906929</v>
      </c>
      <c r="GG118" s="540">
        <f t="shared" si="405"/>
        <v>569971.5640443716</v>
      </c>
      <c r="GH118" s="540">
        <f t="shared" si="405"/>
        <v>551585.38455906929</v>
      </c>
      <c r="GI118" s="540">
        <f t="shared" si="405"/>
        <v>569971.5640443716</v>
      </c>
      <c r="GJ118" s="540">
        <f t="shared" si="405"/>
        <v>582963.79257272568</v>
      </c>
      <c r="GK118" s="540">
        <f t="shared" si="405"/>
        <v>526547.94167859096</v>
      </c>
      <c r="GL118" s="540">
        <f t="shared" si="405"/>
        <v>582963.79257272568</v>
      </c>
      <c r="GM118" s="540">
        <f t="shared" si="405"/>
        <v>564158.50894134736</v>
      </c>
      <c r="GN118" s="540">
        <f t="shared" si="405"/>
        <v>582963.79257272568</v>
      </c>
      <c r="GO118" s="540">
        <f t="shared" si="405"/>
        <v>564158.50894134736</v>
      </c>
      <c r="GP118" s="540">
        <f t="shared" si="405"/>
        <v>582963.79257272568</v>
      </c>
      <c r="GQ118" s="540">
        <f t="shared" si="405"/>
        <v>582963.79257272568</v>
      </c>
      <c r="GR118" s="540">
        <f t="shared" si="405"/>
        <v>564158.50894134736</v>
      </c>
      <c r="GS118" s="540">
        <f t="shared" si="405"/>
        <v>582963.79257272568</v>
      </c>
      <c r="GT118" s="540">
        <f t="shared" si="405"/>
        <v>564158.50894134736</v>
      </c>
      <c r="GU118" s="540">
        <f t="shared" si="405"/>
        <v>582963.79257272568</v>
      </c>
      <c r="GV118" s="540">
        <f t="shared" si="405"/>
        <v>594623.06842418015</v>
      </c>
      <c r="GW118" s="540">
        <f t="shared" ref="GW118:JH118" si="406">$G$116*$G$111*(GW16/GW17)*GW117*GW110</f>
        <v>537078.90051216283</v>
      </c>
      <c r="GX118" s="540">
        <f t="shared" si="406"/>
        <v>594623.06842418015</v>
      </c>
      <c r="GY118" s="540">
        <f t="shared" si="406"/>
        <v>575441.67912017438</v>
      </c>
      <c r="GZ118" s="540">
        <f t="shared" si="406"/>
        <v>594623.06842418015</v>
      </c>
      <c r="HA118" s="540">
        <f t="shared" si="406"/>
        <v>575441.67912017438</v>
      </c>
      <c r="HB118" s="540">
        <f t="shared" si="406"/>
        <v>594623.06842418015</v>
      </c>
      <c r="HC118" s="540">
        <f t="shared" si="406"/>
        <v>594623.06842418015</v>
      </c>
      <c r="HD118" s="540">
        <f t="shared" si="406"/>
        <v>575441.67912017438</v>
      </c>
      <c r="HE118" s="540">
        <f t="shared" si="406"/>
        <v>594623.06842418015</v>
      </c>
      <c r="HF118" s="540">
        <f t="shared" si="406"/>
        <v>575441.67912017438</v>
      </c>
      <c r="HG118" s="540">
        <f t="shared" si="406"/>
        <v>594623.06842418015</v>
      </c>
      <c r="HH118" s="540">
        <f t="shared" si="406"/>
        <v>606515.52979266376</v>
      </c>
      <c r="HI118" s="540">
        <f t="shared" si="406"/>
        <v>547820.47852240608</v>
      </c>
      <c r="HJ118" s="540">
        <f t="shared" si="406"/>
        <v>606515.52979266376</v>
      </c>
      <c r="HK118" s="540">
        <f t="shared" si="406"/>
        <v>586950.51270257775</v>
      </c>
      <c r="HL118" s="540">
        <f t="shared" si="406"/>
        <v>606515.52979266376</v>
      </c>
      <c r="HM118" s="540">
        <f t="shared" si="406"/>
        <v>586950.51270257775</v>
      </c>
      <c r="HN118" s="540">
        <f t="shared" si="406"/>
        <v>606515.52979266376</v>
      </c>
      <c r="HO118" s="540">
        <f t="shared" si="406"/>
        <v>606515.52979266376</v>
      </c>
      <c r="HP118" s="540">
        <f t="shared" si="406"/>
        <v>586950.51270257775</v>
      </c>
      <c r="HQ118" s="540">
        <f t="shared" si="406"/>
        <v>606515.52979266376</v>
      </c>
      <c r="HR118" s="540">
        <f t="shared" si="406"/>
        <v>586950.51270257775</v>
      </c>
      <c r="HS118" s="540">
        <f t="shared" si="406"/>
        <v>606515.52979266376</v>
      </c>
      <c r="HT118" s="540">
        <f t="shared" si="406"/>
        <v>616955.55120712763</v>
      </c>
      <c r="HU118" s="540">
        <f t="shared" si="406"/>
        <v>577151.96725828073</v>
      </c>
      <c r="HV118" s="540">
        <f t="shared" si="406"/>
        <v>616955.55120712763</v>
      </c>
      <c r="HW118" s="540">
        <f t="shared" si="406"/>
        <v>597053.75923270406</v>
      </c>
      <c r="HX118" s="540">
        <f t="shared" si="406"/>
        <v>616955.55120712763</v>
      </c>
      <c r="HY118" s="540">
        <f t="shared" si="406"/>
        <v>597053.75923270406</v>
      </c>
      <c r="HZ118" s="540">
        <f t="shared" si="406"/>
        <v>616955.55120712763</v>
      </c>
      <c r="IA118" s="540">
        <f t="shared" si="406"/>
        <v>616955.55120712763</v>
      </c>
      <c r="IB118" s="540">
        <f t="shared" si="406"/>
        <v>597053.75923270406</v>
      </c>
      <c r="IC118" s="540">
        <f t="shared" si="406"/>
        <v>616955.55120712763</v>
      </c>
      <c r="ID118" s="540">
        <f t="shared" si="406"/>
        <v>597053.75923270406</v>
      </c>
      <c r="IE118" s="540">
        <f t="shared" si="406"/>
        <v>616955.55120712763</v>
      </c>
      <c r="IF118" s="540">
        <f t="shared" si="406"/>
        <v>631018.75719628739</v>
      </c>
      <c r="IG118" s="540">
        <f t="shared" si="406"/>
        <v>569952.42585471121</v>
      </c>
      <c r="IH118" s="540">
        <f t="shared" si="406"/>
        <v>631018.75719628739</v>
      </c>
      <c r="II118" s="540">
        <f t="shared" si="406"/>
        <v>610663.31341576192</v>
      </c>
      <c r="IJ118" s="540">
        <f t="shared" si="406"/>
        <v>631018.75719628739</v>
      </c>
      <c r="IK118" s="540">
        <f t="shared" si="406"/>
        <v>610663.31341576192</v>
      </c>
      <c r="IL118" s="540">
        <f t="shared" si="406"/>
        <v>631018.75719628739</v>
      </c>
      <c r="IM118" s="540">
        <f t="shared" si="406"/>
        <v>631018.75719628739</v>
      </c>
      <c r="IN118" s="540">
        <f t="shared" si="406"/>
        <v>610663.31341576192</v>
      </c>
      <c r="IO118" s="540">
        <f t="shared" si="406"/>
        <v>631018.75719628739</v>
      </c>
      <c r="IP118" s="540">
        <f t="shared" si="406"/>
        <v>610663.31341576192</v>
      </c>
      <c r="IQ118" s="540">
        <f t="shared" si="406"/>
        <v>631018.75719628739</v>
      </c>
      <c r="IR118" s="540">
        <f t="shared" si="406"/>
        <v>643639.13234021305</v>
      </c>
      <c r="IS118" s="540">
        <f t="shared" si="406"/>
        <v>581351.47437180544</v>
      </c>
      <c r="IT118" s="540">
        <f t="shared" si="406"/>
        <v>643639.13234021305</v>
      </c>
      <c r="IU118" s="540">
        <f t="shared" si="406"/>
        <v>622876.57968407718</v>
      </c>
      <c r="IV118" s="540">
        <f t="shared" si="406"/>
        <v>643639.13234021305</v>
      </c>
      <c r="IW118" s="540">
        <f t="shared" si="406"/>
        <v>622876.57968407718</v>
      </c>
      <c r="IX118" s="540">
        <f t="shared" si="406"/>
        <v>643639.13234021305</v>
      </c>
      <c r="IY118" s="540">
        <f t="shared" si="406"/>
        <v>643639.13234021305</v>
      </c>
      <c r="IZ118" s="540">
        <f t="shared" si="406"/>
        <v>622876.57968407718</v>
      </c>
      <c r="JA118" s="540">
        <f t="shared" si="406"/>
        <v>643639.13234021305</v>
      </c>
      <c r="JB118" s="540">
        <f t="shared" si="406"/>
        <v>622876.57968407718</v>
      </c>
      <c r="JC118" s="540">
        <f t="shared" si="406"/>
        <v>643639.13234021305</v>
      </c>
      <c r="JD118" s="540">
        <f t="shared" si="406"/>
        <v>656511.9149870174</v>
      </c>
      <c r="JE118" s="540">
        <f t="shared" si="406"/>
        <v>592978.50385924161</v>
      </c>
      <c r="JF118" s="540">
        <f t="shared" si="406"/>
        <v>656511.9149870174</v>
      </c>
      <c r="JG118" s="540">
        <f t="shared" si="406"/>
        <v>635334.11127775873</v>
      </c>
      <c r="JH118" s="540">
        <f t="shared" si="406"/>
        <v>656511.9149870174</v>
      </c>
      <c r="JI118" s="540">
        <f t="shared" ref="JI118:LT118" si="407">$G$116*$G$111*(JI16/JI17)*JI117*JI110</f>
        <v>635334.11127775873</v>
      </c>
      <c r="JJ118" s="540">
        <f t="shared" si="407"/>
        <v>656511.9149870174</v>
      </c>
      <c r="JK118" s="540">
        <f t="shared" si="407"/>
        <v>656511.9149870174</v>
      </c>
      <c r="JL118" s="540">
        <f t="shared" si="407"/>
        <v>635334.11127775873</v>
      </c>
      <c r="JM118" s="540">
        <f t="shared" si="407"/>
        <v>656511.9149870174</v>
      </c>
      <c r="JN118" s="540">
        <f t="shared" si="407"/>
        <v>635334.11127775873</v>
      </c>
      <c r="JO118" s="540">
        <f t="shared" si="407"/>
        <v>656511.9149870174</v>
      </c>
      <c r="JP118" s="540">
        <f t="shared" si="407"/>
        <v>667812.52991712163</v>
      </c>
      <c r="JQ118" s="540">
        <f t="shared" si="407"/>
        <v>624727.85056763003</v>
      </c>
      <c r="JR118" s="540">
        <f t="shared" si="407"/>
        <v>667812.52991712163</v>
      </c>
      <c r="JS118" s="540">
        <f t="shared" si="407"/>
        <v>646270.19024237571</v>
      </c>
      <c r="JT118" s="540">
        <f t="shared" si="407"/>
        <v>667812.52991712163</v>
      </c>
      <c r="JU118" s="540">
        <f t="shared" si="407"/>
        <v>646270.19024237571</v>
      </c>
      <c r="JV118" s="540">
        <f t="shared" si="407"/>
        <v>667812.52991712163</v>
      </c>
      <c r="JW118" s="540">
        <f t="shared" si="407"/>
        <v>667812.52991712163</v>
      </c>
      <c r="JX118" s="540">
        <f t="shared" si="407"/>
        <v>646270.19024237571</v>
      </c>
      <c r="JY118" s="540">
        <f t="shared" si="407"/>
        <v>667812.52991712163</v>
      </c>
      <c r="JZ118" s="540">
        <f t="shared" si="407"/>
        <v>646270.19024237571</v>
      </c>
      <c r="KA118" s="540">
        <f t="shared" si="407"/>
        <v>667812.52991712163</v>
      </c>
      <c r="KB118" s="540">
        <f t="shared" si="407"/>
        <v>683034.99635249283</v>
      </c>
      <c r="KC118" s="540">
        <f t="shared" si="407"/>
        <v>616934.83541515481</v>
      </c>
      <c r="KD118" s="540">
        <f t="shared" si="407"/>
        <v>683034.99635249283</v>
      </c>
      <c r="KE118" s="540">
        <f t="shared" si="407"/>
        <v>661001.60937338008</v>
      </c>
      <c r="KF118" s="540">
        <f t="shared" si="407"/>
        <v>683034.99635249283</v>
      </c>
      <c r="KG118" s="540">
        <f t="shared" si="407"/>
        <v>661001.60937338008</v>
      </c>
      <c r="KH118" s="540">
        <f t="shared" si="407"/>
        <v>683034.99635249283</v>
      </c>
      <c r="KI118" s="540">
        <f t="shared" si="407"/>
        <v>683034.99635249283</v>
      </c>
      <c r="KJ118" s="540">
        <f t="shared" si="407"/>
        <v>661001.60937338008</v>
      </c>
      <c r="KK118" s="540">
        <f t="shared" si="407"/>
        <v>683034.99635249283</v>
      </c>
      <c r="KL118" s="540">
        <f t="shared" si="407"/>
        <v>661001.60937338008</v>
      </c>
      <c r="KM118" s="540">
        <f t="shared" si="407"/>
        <v>683034.99635249283</v>
      </c>
      <c r="KN118" s="540">
        <f t="shared" si="407"/>
        <v>696695.69627954264</v>
      </c>
      <c r="KO118" s="540">
        <f t="shared" si="407"/>
        <v>629273.53212345799</v>
      </c>
      <c r="KP118" s="540">
        <f t="shared" si="407"/>
        <v>696695.69627954264</v>
      </c>
      <c r="KQ118" s="540">
        <f t="shared" si="407"/>
        <v>674221.64156084764</v>
      </c>
      <c r="KR118" s="540">
        <f t="shared" si="407"/>
        <v>696695.69627954264</v>
      </c>
      <c r="KS118" s="540">
        <f t="shared" si="407"/>
        <v>674221.64156084764</v>
      </c>
      <c r="KT118" s="540">
        <f t="shared" si="407"/>
        <v>696695.69627954264</v>
      </c>
      <c r="KU118" s="540">
        <f t="shared" si="407"/>
        <v>696695.69627954264</v>
      </c>
      <c r="KV118" s="540">
        <f t="shared" si="407"/>
        <v>674221.64156084764</v>
      </c>
      <c r="KW118" s="540">
        <f t="shared" si="407"/>
        <v>696695.69627954264</v>
      </c>
      <c r="KX118" s="540">
        <f t="shared" si="407"/>
        <v>674221.64156084764</v>
      </c>
      <c r="KY118" s="540">
        <f t="shared" si="407"/>
        <v>696695.69627954264</v>
      </c>
      <c r="KZ118" s="540">
        <f t="shared" si="407"/>
        <v>710629.61020513356</v>
      </c>
      <c r="LA118" s="540">
        <f t="shared" si="407"/>
        <v>641859.00276592723</v>
      </c>
      <c r="LB118" s="540">
        <f t="shared" si="407"/>
        <v>710629.61020513356</v>
      </c>
      <c r="LC118" s="540">
        <f t="shared" si="407"/>
        <v>687706.07439206471</v>
      </c>
      <c r="LD118" s="540">
        <f t="shared" si="407"/>
        <v>710629.61020513356</v>
      </c>
      <c r="LE118" s="540">
        <f t="shared" si="407"/>
        <v>687706.07439206471</v>
      </c>
      <c r="LF118" s="540">
        <f t="shared" si="407"/>
        <v>710629.61020513356</v>
      </c>
      <c r="LG118" s="540">
        <f t="shared" si="407"/>
        <v>710629.61020513356</v>
      </c>
      <c r="LH118" s="540">
        <f t="shared" si="407"/>
        <v>687706.07439206471</v>
      </c>
      <c r="LI118" s="540">
        <f t="shared" si="407"/>
        <v>710629.61020513356</v>
      </c>
      <c r="LJ118" s="540">
        <f t="shared" si="407"/>
        <v>687706.07439206471</v>
      </c>
      <c r="LK118" s="540">
        <f t="shared" si="407"/>
        <v>710629.61020513356</v>
      </c>
      <c r="LL118" s="540">
        <f t="shared" si="407"/>
        <v>722861.75923325459</v>
      </c>
      <c r="LM118" s="540">
        <f t="shared" si="407"/>
        <v>676225.516702077</v>
      </c>
      <c r="LN118" s="540">
        <f t="shared" si="407"/>
        <v>722861.75923325459</v>
      </c>
      <c r="LO118" s="540">
        <f t="shared" si="407"/>
        <v>699543.63796766568</v>
      </c>
      <c r="LP118" s="540">
        <f t="shared" si="407"/>
        <v>722861.75923325459</v>
      </c>
      <c r="LQ118" s="540">
        <f t="shared" si="407"/>
        <v>699543.63796766568</v>
      </c>
      <c r="LR118" s="540">
        <f t="shared" si="407"/>
        <v>722861.75923325459</v>
      </c>
      <c r="LS118" s="540">
        <f t="shared" si="407"/>
        <v>722861.75923325459</v>
      </c>
      <c r="LT118" s="540">
        <f t="shared" si="407"/>
        <v>699543.63796766568</v>
      </c>
      <c r="LU118" s="540">
        <f t="shared" ref="LU118:OF118" si="408">$G$116*$G$111*(LU16/LU17)*LU117*LU110</f>
        <v>722861.75923325459</v>
      </c>
      <c r="LV118" s="540">
        <f t="shared" si="408"/>
        <v>699543.63796766568</v>
      </c>
      <c r="LW118" s="540">
        <f t="shared" si="408"/>
        <v>722861.75923325459</v>
      </c>
      <c r="LX118" s="540">
        <f t="shared" si="408"/>
        <v>739339.04645742103</v>
      </c>
      <c r="LY118" s="540">
        <f t="shared" si="408"/>
        <v>667790.10647767072</v>
      </c>
      <c r="LZ118" s="540">
        <f t="shared" si="408"/>
        <v>739339.04645742103</v>
      </c>
      <c r="MA118" s="540">
        <f t="shared" si="408"/>
        <v>715489.39979750419</v>
      </c>
      <c r="MB118" s="540">
        <f t="shared" si="408"/>
        <v>739339.04645742103</v>
      </c>
      <c r="MC118" s="540">
        <f t="shared" si="408"/>
        <v>715489.39979750419</v>
      </c>
      <c r="MD118" s="540">
        <f t="shared" si="408"/>
        <v>739339.04645742103</v>
      </c>
      <c r="ME118" s="540">
        <f t="shared" si="408"/>
        <v>739339.04645742103</v>
      </c>
      <c r="MF118" s="540">
        <f t="shared" si="408"/>
        <v>715489.39979750419</v>
      </c>
      <c r="MG118" s="540">
        <f t="shared" si="408"/>
        <v>739339.04645742103</v>
      </c>
      <c r="MH118" s="540">
        <f t="shared" si="408"/>
        <v>715489.39979750419</v>
      </c>
      <c r="MI118" s="540">
        <f t="shared" si="408"/>
        <v>739339.04645742103</v>
      </c>
      <c r="MJ118" s="540">
        <f t="shared" si="408"/>
        <v>754125.82738656935</v>
      </c>
      <c r="MK118" s="540">
        <f t="shared" si="408"/>
        <v>681145.908607224</v>
      </c>
      <c r="ML118" s="540">
        <f t="shared" si="408"/>
        <v>754125.82738656935</v>
      </c>
      <c r="MM118" s="540">
        <f t="shared" si="408"/>
        <v>729799.18779345416</v>
      </c>
      <c r="MN118" s="540">
        <f t="shared" si="408"/>
        <v>754125.82738656935</v>
      </c>
      <c r="MO118" s="540">
        <f t="shared" si="408"/>
        <v>729799.18779345416</v>
      </c>
      <c r="MP118" s="540">
        <f t="shared" si="408"/>
        <v>754125.82738656935</v>
      </c>
      <c r="MQ118" s="540">
        <f t="shared" si="408"/>
        <v>754125.82738656935</v>
      </c>
      <c r="MR118" s="540">
        <f t="shared" si="408"/>
        <v>729799.18779345416</v>
      </c>
      <c r="MS118" s="540">
        <f t="shared" si="408"/>
        <v>754125.82738656935</v>
      </c>
      <c r="MT118" s="540">
        <f t="shared" si="408"/>
        <v>729799.18779345416</v>
      </c>
      <c r="MU118" s="540">
        <f t="shared" si="408"/>
        <v>754125.82738656935</v>
      </c>
      <c r="MV118" s="540">
        <f t="shared" si="408"/>
        <v>769208.3439343007</v>
      </c>
      <c r="MW118" s="540">
        <f t="shared" si="408"/>
        <v>694768.82677936857</v>
      </c>
      <c r="MX118" s="540">
        <f t="shared" si="408"/>
        <v>769208.3439343007</v>
      </c>
      <c r="MY118" s="540">
        <f t="shared" si="408"/>
        <v>744395.17154932325</v>
      </c>
      <c r="MZ118" s="540">
        <f t="shared" si="408"/>
        <v>769208.3439343007</v>
      </c>
      <c r="NA118" s="540">
        <f t="shared" si="408"/>
        <v>744395.17154932325</v>
      </c>
      <c r="NB118" s="540">
        <f t="shared" si="408"/>
        <v>769208.3439343007</v>
      </c>
      <c r="NC118" s="540">
        <f t="shared" si="408"/>
        <v>769208.3439343007</v>
      </c>
      <c r="ND118" s="540">
        <f t="shared" si="408"/>
        <v>744395.17154932325</v>
      </c>
      <c r="NE118" s="540">
        <f t="shared" si="408"/>
        <v>769208.3439343007</v>
      </c>
      <c r="NF118" s="540">
        <f t="shared" si="408"/>
        <v>744395.17154932325</v>
      </c>
      <c r="NG118" s="540">
        <f t="shared" si="408"/>
        <v>769208.3439343007</v>
      </c>
      <c r="NH118" s="540">
        <f t="shared" si="408"/>
        <v>782448.81542825163</v>
      </c>
      <c r="NI118" s="540">
        <f t="shared" si="408"/>
        <v>731968.24669094523</v>
      </c>
      <c r="NJ118" s="540">
        <f t="shared" si="408"/>
        <v>782448.81542825163</v>
      </c>
      <c r="NK118" s="540">
        <f t="shared" si="408"/>
        <v>757208.53105959832</v>
      </c>
      <c r="NL118" s="540">
        <f t="shared" si="408"/>
        <v>782448.81542825163</v>
      </c>
      <c r="NM118" s="540">
        <f t="shared" si="408"/>
        <v>757208.53105959832</v>
      </c>
      <c r="NN118" s="540">
        <f t="shared" si="408"/>
        <v>782448.81542825163</v>
      </c>
      <c r="NO118" s="540">
        <f t="shared" si="408"/>
        <v>782448.81542825163</v>
      </c>
      <c r="NP118" s="540">
        <f t="shared" si="408"/>
        <v>757208.53105959832</v>
      </c>
      <c r="NQ118" s="540">
        <f t="shared" si="408"/>
        <v>782448.81542825163</v>
      </c>
      <c r="NR118" s="540">
        <f t="shared" si="408"/>
        <v>757208.53105959832</v>
      </c>
      <c r="NS118" s="540">
        <f t="shared" si="408"/>
        <v>782448.81542825163</v>
      </c>
      <c r="NT118" s="540">
        <f t="shared" si="408"/>
        <v>800284.36102924647</v>
      </c>
      <c r="NU118" s="540">
        <f t="shared" si="408"/>
        <v>722837.48738125502</v>
      </c>
      <c r="NV118" s="540">
        <f t="shared" si="408"/>
        <v>800284.36102924647</v>
      </c>
      <c r="NW118" s="540">
        <f t="shared" si="408"/>
        <v>774468.73647991591</v>
      </c>
      <c r="NX118" s="540">
        <f t="shared" si="408"/>
        <v>800284.36102924647</v>
      </c>
      <c r="NY118" s="540">
        <f t="shared" si="408"/>
        <v>774468.73647991591</v>
      </c>
      <c r="NZ118" s="540">
        <f t="shared" si="408"/>
        <v>800284.36102924647</v>
      </c>
      <c r="OA118" s="540">
        <f t="shared" si="408"/>
        <v>800284.36102924647</v>
      </c>
      <c r="OB118" s="540">
        <f t="shared" si="408"/>
        <v>774468.73647991591</v>
      </c>
      <c r="OC118" s="540">
        <f t="shared" si="408"/>
        <v>800284.36102924647</v>
      </c>
      <c r="OD118" s="540">
        <f t="shared" si="408"/>
        <v>774468.73647991591</v>
      </c>
      <c r="OE118" s="540">
        <f t="shared" si="408"/>
        <v>800284.36102924647</v>
      </c>
      <c r="OF118" s="540">
        <f t="shared" si="408"/>
        <v>816290.04824983142</v>
      </c>
      <c r="OG118" s="540">
        <f t="shared" ref="OG118:OR118" si="409">$G$116*$G$111*(OG16/OG17)*OG117*OG110</f>
        <v>737294.23712888011</v>
      </c>
      <c r="OH118" s="540">
        <f t="shared" si="409"/>
        <v>816290.04824983142</v>
      </c>
      <c r="OI118" s="540">
        <f t="shared" si="409"/>
        <v>789958.11120951432</v>
      </c>
      <c r="OJ118" s="540">
        <f t="shared" si="409"/>
        <v>816290.04824983142</v>
      </c>
      <c r="OK118" s="540">
        <f t="shared" si="409"/>
        <v>789958.11120951432</v>
      </c>
      <c r="OL118" s="540">
        <f t="shared" si="409"/>
        <v>816290.04824983142</v>
      </c>
      <c r="OM118" s="540">
        <f t="shared" si="409"/>
        <v>816290.04824983142</v>
      </c>
      <c r="ON118" s="540">
        <f t="shared" si="409"/>
        <v>789958.11120951432</v>
      </c>
      <c r="OO118" s="540">
        <f t="shared" si="409"/>
        <v>816290.04824983142</v>
      </c>
      <c r="OP118" s="540">
        <f t="shared" si="409"/>
        <v>789958.11120951432</v>
      </c>
      <c r="OQ118" s="540">
        <f t="shared" si="409"/>
        <v>816290.04824983142</v>
      </c>
      <c r="OR118" s="540">
        <f t="shared" si="409"/>
        <v>832615.84921482799</v>
      </c>
    </row>
    <row r="119" spans="2:408" x14ac:dyDescent="0.35">
      <c r="B119" s="277"/>
    </row>
    <row r="120" spans="2:408" x14ac:dyDescent="0.35">
      <c r="B120" s="303" t="s">
        <v>105</v>
      </c>
    </row>
    <row r="121" spans="2:408" x14ac:dyDescent="0.35">
      <c r="B121" s="277"/>
      <c r="C121" t="s">
        <v>106</v>
      </c>
      <c r="G121" s="517">
        <f>Assumptions!E90</f>
        <v>0.02</v>
      </c>
      <c r="H121" s="353"/>
      <c r="L121" s="71">
        <f>(1+$G$121)^L26</f>
        <v>1.02</v>
      </c>
      <c r="M121" s="71">
        <f t="shared" ref="M121:BX121" si="410">(1+$G$121)^M26</f>
        <v>1.02</v>
      </c>
      <c r="N121" s="71">
        <f t="shared" si="410"/>
        <v>1.02</v>
      </c>
      <c r="O121" s="71">
        <f t="shared" si="410"/>
        <v>1.02</v>
      </c>
      <c r="P121" s="71">
        <f t="shared" si="410"/>
        <v>1.02</v>
      </c>
      <c r="Q121" s="71">
        <f t="shared" si="410"/>
        <v>1.02</v>
      </c>
      <c r="R121" s="71">
        <f t="shared" si="410"/>
        <v>1.02</v>
      </c>
      <c r="S121" s="71">
        <f t="shared" si="410"/>
        <v>1.02</v>
      </c>
      <c r="T121" s="71">
        <f t="shared" si="410"/>
        <v>1.02</v>
      </c>
      <c r="U121" s="71">
        <f t="shared" si="410"/>
        <v>1.02</v>
      </c>
      <c r="V121" s="71">
        <f t="shared" si="410"/>
        <v>1.02</v>
      </c>
      <c r="W121" s="71">
        <f t="shared" si="410"/>
        <v>1.02</v>
      </c>
      <c r="X121" s="71">
        <f t="shared" si="410"/>
        <v>1.0404</v>
      </c>
      <c r="Y121" s="71">
        <f t="shared" si="410"/>
        <v>1.0404</v>
      </c>
      <c r="Z121" s="71">
        <f t="shared" si="410"/>
        <v>1.0404</v>
      </c>
      <c r="AA121" s="71">
        <f t="shared" si="410"/>
        <v>1.0404</v>
      </c>
      <c r="AB121" s="71">
        <f t="shared" si="410"/>
        <v>1.0404</v>
      </c>
      <c r="AC121" s="71">
        <f t="shared" si="410"/>
        <v>1.0404</v>
      </c>
      <c r="AD121" s="71">
        <f t="shared" si="410"/>
        <v>1.0404</v>
      </c>
      <c r="AE121" s="71">
        <f t="shared" si="410"/>
        <v>1.0404</v>
      </c>
      <c r="AF121" s="71">
        <f t="shared" si="410"/>
        <v>1.0404</v>
      </c>
      <c r="AG121" s="71">
        <f t="shared" si="410"/>
        <v>1.0404</v>
      </c>
      <c r="AH121" s="71">
        <f t="shared" si="410"/>
        <v>1.0404</v>
      </c>
      <c r="AI121" s="71">
        <f t="shared" si="410"/>
        <v>1.0404</v>
      </c>
      <c r="AJ121" s="71">
        <f t="shared" si="410"/>
        <v>1.0612079999999999</v>
      </c>
      <c r="AK121" s="71">
        <f t="shared" si="410"/>
        <v>1.0612079999999999</v>
      </c>
      <c r="AL121" s="71">
        <f t="shared" si="410"/>
        <v>1.0612079999999999</v>
      </c>
      <c r="AM121" s="71">
        <f t="shared" si="410"/>
        <v>1.0612079999999999</v>
      </c>
      <c r="AN121" s="71">
        <f t="shared" si="410"/>
        <v>1.0612079999999999</v>
      </c>
      <c r="AO121" s="71">
        <f t="shared" si="410"/>
        <v>1.0612079999999999</v>
      </c>
      <c r="AP121" s="71">
        <f t="shared" si="410"/>
        <v>1.0612079999999999</v>
      </c>
      <c r="AQ121" s="71">
        <f t="shared" si="410"/>
        <v>1.0612079999999999</v>
      </c>
      <c r="AR121" s="71">
        <f t="shared" si="410"/>
        <v>1.0612079999999999</v>
      </c>
      <c r="AS121" s="71">
        <f t="shared" si="410"/>
        <v>1.0612079999999999</v>
      </c>
      <c r="AT121" s="71">
        <f t="shared" si="410"/>
        <v>1.0612079999999999</v>
      </c>
      <c r="AU121" s="71">
        <f t="shared" si="410"/>
        <v>1.0612079999999999</v>
      </c>
      <c r="AV121" s="71">
        <f t="shared" si="410"/>
        <v>1.08243216</v>
      </c>
      <c r="AW121" s="71">
        <f t="shared" si="410"/>
        <v>1.08243216</v>
      </c>
      <c r="AX121" s="71">
        <f t="shared" si="410"/>
        <v>1.08243216</v>
      </c>
      <c r="AY121" s="71">
        <f t="shared" si="410"/>
        <v>1.08243216</v>
      </c>
      <c r="AZ121" s="71">
        <f t="shared" si="410"/>
        <v>1.08243216</v>
      </c>
      <c r="BA121" s="71">
        <f t="shared" si="410"/>
        <v>1.08243216</v>
      </c>
      <c r="BB121" s="71">
        <f t="shared" si="410"/>
        <v>1.08243216</v>
      </c>
      <c r="BC121" s="71">
        <f t="shared" si="410"/>
        <v>1.08243216</v>
      </c>
      <c r="BD121" s="71">
        <f t="shared" si="410"/>
        <v>1.08243216</v>
      </c>
      <c r="BE121" s="71">
        <f t="shared" si="410"/>
        <v>1.08243216</v>
      </c>
      <c r="BF121" s="71">
        <f t="shared" si="410"/>
        <v>1.08243216</v>
      </c>
      <c r="BG121" s="71">
        <f t="shared" si="410"/>
        <v>1.08243216</v>
      </c>
      <c r="BH121" s="71">
        <f t="shared" si="410"/>
        <v>1.1040808032</v>
      </c>
      <c r="BI121" s="71">
        <f t="shared" si="410"/>
        <v>1.1040808032</v>
      </c>
      <c r="BJ121" s="71">
        <f t="shared" si="410"/>
        <v>1.1040808032</v>
      </c>
      <c r="BK121" s="71">
        <f t="shared" si="410"/>
        <v>1.1040808032</v>
      </c>
      <c r="BL121" s="71">
        <f t="shared" si="410"/>
        <v>1.1040808032</v>
      </c>
      <c r="BM121" s="71">
        <f t="shared" si="410"/>
        <v>1.1040808032</v>
      </c>
      <c r="BN121" s="71">
        <f t="shared" si="410"/>
        <v>1.1040808032</v>
      </c>
      <c r="BO121" s="71">
        <f t="shared" si="410"/>
        <v>1.1040808032</v>
      </c>
      <c r="BP121" s="71">
        <f t="shared" si="410"/>
        <v>1.1040808032</v>
      </c>
      <c r="BQ121" s="71">
        <f t="shared" si="410"/>
        <v>1.1040808032</v>
      </c>
      <c r="BR121" s="71">
        <f t="shared" si="410"/>
        <v>1.1040808032</v>
      </c>
      <c r="BS121" s="71">
        <f t="shared" si="410"/>
        <v>1.1040808032</v>
      </c>
      <c r="BT121" s="71">
        <f t="shared" si="410"/>
        <v>1.1261624192640001</v>
      </c>
      <c r="BU121" s="71">
        <f t="shared" si="410"/>
        <v>1.1261624192640001</v>
      </c>
      <c r="BV121" s="71">
        <f t="shared" si="410"/>
        <v>1.1261624192640001</v>
      </c>
      <c r="BW121" s="71">
        <f t="shared" si="410"/>
        <v>1.1261624192640001</v>
      </c>
      <c r="BX121" s="71">
        <f t="shared" si="410"/>
        <v>1.1261624192640001</v>
      </c>
      <c r="BY121" s="71">
        <f t="shared" ref="BY121:EJ121" si="411">(1+$G$121)^BY26</f>
        <v>1.1261624192640001</v>
      </c>
      <c r="BZ121" s="71">
        <f t="shared" si="411"/>
        <v>1.1261624192640001</v>
      </c>
      <c r="CA121" s="71">
        <f t="shared" si="411"/>
        <v>1.1261624192640001</v>
      </c>
      <c r="CB121" s="71">
        <f t="shared" si="411"/>
        <v>1.1261624192640001</v>
      </c>
      <c r="CC121" s="71">
        <f t="shared" si="411"/>
        <v>1.1261624192640001</v>
      </c>
      <c r="CD121" s="71">
        <f t="shared" si="411"/>
        <v>1.1261624192640001</v>
      </c>
      <c r="CE121" s="71">
        <f t="shared" si="411"/>
        <v>1.1261624192640001</v>
      </c>
      <c r="CF121" s="71">
        <f t="shared" si="411"/>
        <v>1.1486856676492798</v>
      </c>
      <c r="CG121" s="71">
        <f t="shared" si="411"/>
        <v>1.1486856676492798</v>
      </c>
      <c r="CH121" s="71">
        <f t="shared" si="411"/>
        <v>1.1486856676492798</v>
      </c>
      <c r="CI121" s="71">
        <f t="shared" si="411"/>
        <v>1.1486856676492798</v>
      </c>
      <c r="CJ121" s="71">
        <f t="shared" si="411"/>
        <v>1.1486856676492798</v>
      </c>
      <c r="CK121" s="71">
        <f t="shared" si="411"/>
        <v>1.1486856676492798</v>
      </c>
      <c r="CL121" s="71">
        <f t="shared" si="411"/>
        <v>1.1486856676492798</v>
      </c>
      <c r="CM121" s="71">
        <f t="shared" si="411"/>
        <v>1.1486856676492798</v>
      </c>
      <c r="CN121" s="71">
        <f t="shared" si="411"/>
        <v>1.1486856676492798</v>
      </c>
      <c r="CO121" s="71">
        <f t="shared" si="411"/>
        <v>1.1486856676492798</v>
      </c>
      <c r="CP121" s="71">
        <f t="shared" si="411"/>
        <v>1.1486856676492798</v>
      </c>
      <c r="CQ121" s="71">
        <f t="shared" si="411"/>
        <v>1.1486856676492798</v>
      </c>
      <c r="CR121" s="71">
        <f t="shared" si="411"/>
        <v>1.1716593810022655</v>
      </c>
      <c r="CS121" s="71">
        <f t="shared" si="411"/>
        <v>1.1716593810022655</v>
      </c>
      <c r="CT121" s="71">
        <f t="shared" si="411"/>
        <v>1.1716593810022655</v>
      </c>
      <c r="CU121" s="71">
        <f t="shared" si="411"/>
        <v>1.1716593810022655</v>
      </c>
      <c r="CV121" s="71">
        <f t="shared" si="411"/>
        <v>1.1716593810022655</v>
      </c>
      <c r="CW121" s="71">
        <f t="shared" si="411"/>
        <v>1.1716593810022655</v>
      </c>
      <c r="CX121" s="71">
        <f t="shared" si="411"/>
        <v>1.1716593810022655</v>
      </c>
      <c r="CY121" s="71">
        <f t="shared" si="411"/>
        <v>1.1716593810022655</v>
      </c>
      <c r="CZ121" s="71">
        <f t="shared" si="411"/>
        <v>1.1716593810022655</v>
      </c>
      <c r="DA121" s="71">
        <f t="shared" si="411"/>
        <v>1.1716593810022655</v>
      </c>
      <c r="DB121" s="71">
        <f t="shared" si="411"/>
        <v>1.1716593810022655</v>
      </c>
      <c r="DC121" s="71">
        <f t="shared" si="411"/>
        <v>1.1716593810022655</v>
      </c>
      <c r="DD121" s="71">
        <f t="shared" si="411"/>
        <v>1.1950925686223108</v>
      </c>
      <c r="DE121" s="71">
        <f t="shared" si="411"/>
        <v>1.1950925686223108</v>
      </c>
      <c r="DF121" s="71">
        <f t="shared" si="411"/>
        <v>1.1950925686223108</v>
      </c>
      <c r="DG121" s="71">
        <f t="shared" si="411"/>
        <v>1.1950925686223108</v>
      </c>
      <c r="DH121" s="71">
        <f t="shared" si="411"/>
        <v>1.1950925686223108</v>
      </c>
      <c r="DI121" s="71">
        <f t="shared" si="411"/>
        <v>1.1950925686223108</v>
      </c>
      <c r="DJ121" s="71">
        <f t="shared" si="411"/>
        <v>1.1950925686223108</v>
      </c>
      <c r="DK121" s="71">
        <f t="shared" si="411"/>
        <v>1.1950925686223108</v>
      </c>
      <c r="DL121" s="71">
        <f t="shared" si="411"/>
        <v>1.1950925686223108</v>
      </c>
      <c r="DM121" s="71">
        <f t="shared" si="411"/>
        <v>1.1950925686223108</v>
      </c>
      <c r="DN121" s="71">
        <f t="shared" si="411"/>
        <v>1.1950925686223108</v>
      </c>
      <c r="DO121" s="71">
        <f t="shared" si="411"/>
        <v>1.1950925686223108</v>
      </c>
      <c r="DP121" s="71">
        <f t="shared" si="411"/>
        <v>1.2189944199947571</v>
      </c>
      <c r="DQ121" s="71">
        <f t="shared" si="411"/>
        <v>1.2189944199947571</v>
      </c>
      <c r="DR121" s="71">
        <f t="shared" si="411"/>
        <v>1.2189944199947571</v>
      </c>
      <c r="DS121" s="71">
        <f t="shared" si="411"/>
        <v>1.2189944199947571</v>
      </c>
      <c r="DT121" s="71">
        <f t="shared" si="411"/>
        <v>1.2189944199947571</v>
      </c>
      <c r="DU121" s="71">
        <f t="shared" si="411"/>
        <v>1.2189944199947571</v>
      </c>
      <c r="DV121" s="71">
        <f t="shared" si="411"/>
        <v>1.2189944199947571</v>
      </c>
      <c r="DW121" s="71">
        <f t="shared" si="411"/>
        <v>1.2189944199947571</v>
      </c>
      <c r="DX121" s="71">
        <f t="shared" si="411"/>
        <v>1.2189944199947571</v>
      </c>
      <c r="DY121" s="71">
        <f t="shared" si="411"/>
        <v>1.2189944199947571</v>
      </c>
      <c r="DZ121" s="71">
        <f t="shared" si="411"/>
        <v>1.2189944199947571</v>
      </c>
      <c r="EA121" s="71">
        <f t="shared" si="411"/>
        <v>1.2189944199947571</v>
      </c>
      <c r="EB121" s="71">
        <f t="shared" si="411"/>
        <v>1.243374308394652</v>
      </c>
      <c r="EC121" s="71">
        <f t="shared" si="411"/>
        <v>1.243374308394652</v>
      </c>
      <c r="ED121" s="71">
        <f t="shared" si="411"/>
        <v>1.243374308394652</v>
      </c>
      <c r="EE121" s="71">
        <f t="shared" si="411"/>
        <v>1.243374308394652</v>
      </c>
      <c r="EF121" s="71">
        <f t="shared" si="411"/>
        <v>1.243374308394652</v>
      </c>
      <c r="EG121" s="71">
        <f t="shared" si="411"/>
        <v>1.243374308394652</v>
      </c>
      <c r="EH121" s="71">
        <f t="shared" si="411"/>
        <v>1.243374308394652</v>
      </c>
      <c r="EI121" s="71">
        <f t="shared" si="411"/>
        <v>1.243374308394652</v>
      </c>
      <c r="EJ121" s="71">
        <f t="shared" si="411"/>
        <v>1.243374308394652</v>
      </c>
      <c r="EK121" s="71">
        <f t="shared" ref="EK121:GV121" si="412">(1+$G$121)^EK26</f>
        <v>1.243374308394652</v>
      </c>
      <c r="EL121" s="71">
        <f t="shared" si="412"/>
        <v>1.243374308394652</v>
      </c>
      <c r="EM121" s="71">
        <f t="shared" si="412"/>
        <v>1.243374308394652</v>
      </c>
      <c r="EN121" s="71">
        <f t="shared" si="412"/>
        <v>1.2682417945625453</v>
      </c>
      <c r="EO121" s="71">
        <f t="shared" si="412"/>
        <v>1.2682417945625453</v>
      </c>
      <c r="EP121" s="71">
        <f t="shared" si="412"/>
        <v>1.2682417945625453</v>
      </c>
      <c r="EQ121" s="71">
        <f t="shared" si="412"/>
        <v>1.2682417945625453</v>
      </c>
      <c r="ER121" s="71">
        <f t="shared" si="412"/>
        <v>1.2682417945625453</v>
      </c>
      <c r="ES121" s="71">
        <f t="shared" si="412"/>
        <v>1.2682417945625453</v>
      </c>
      <c r="ET121" s="71">
        <f t="shared" si="412"/>
        <v>1.2682417945625453</v>
      </c>
      <c r="EU121" s="71">
        <f t="shared" si="412"/>
        <v>1.2682417945625453</v>
      </c>
      <c r="EV121" s="71">
        <f t="shared" si="412"/>
        <v>1.2682417945625453</v>
      </c>
      <c r="EW121" s="71">
        <f t="shared" si="412"/>
        <v>1.2682417945625453</v>
      </c>
      <c r="EX121" s="71">
        <f t="shared" si="412"/>
        <v>1.2682417945625453</v>
      </c>
      <c r="EY121" s="71">
        <f t="shared" si="412"/>
        <v>1.2682417945625453</v>
      </c>
      <c r="EZ121" s="71">
        <f t="shared" si="412"/>
        <v>1.2936066304537961</v>
      </c>
      <c r="FA121" s="71">
        <f t="shared" si="412"/>
        <v>1.2936066304537961</v>
      </c>
      <c r="FB121" s="71">
        <f t="shared" si="412"/>
        <v>1.2936066304537961</v>
      </c>
      <c r="FC121" s="71">
        <f t="shared" si="412"/>
        <v>1.2936066304537961</v>
      </c>
      <c r="FD121" s="71">
        <f t="shared" si="412"/>
        <v>1.2936066304537961</v>
      </c>
      <c r="FE121" s="71">
        <f t="shared" si="412"/>
        <v>1.2936066304537961</v>
      </c>
      <c r="FF121" s="71">
        <f t="shared" si="412"/>
        <v>1.2936066304537961</v>
      </c>
      <c r="FG121" s="71">
        <f t="shared" si="412"/>
        <v>1.2936066304537961</v>
      </c>
      <c r="FH121" s="71">
        <f t="shared" si="412"/>
        <v>1.2936066304537961</v>
      </c>
      <c r="FI121" s="71">
        <f t="shared" si="412"/>
        <v>1.2936066304537961</v>
      </c>
      <c r="FJ121" s="71">
        <f t="shared" si="412"/>
        <v>1.2936066304537961</v>
      </c>
      <c r="FK121" s="71">
        <f t="shared" si="412"/>
        <v>1.2936066304537961</v>
      </c>
      <c r="FL121" s="71">
        <f t="shared" si="412"/>
        <v>1.3194787630628722</v>
      </c>
      <c r="FM121" s="71">
        <f t="shared" si="412"/>
        <v>1.3194787630628722</v>
      </c>
      <c r="FN121" s="71">
        <f t="shared" si="412"/>
        <v>1.3194787630628722</v>
      </c>
      <c r="FO121" s="71">
        <f t="shared" si="412"/>
        <v>1.3194787630628722</v>
      </c>
      <c r="FP121" s="71">
        <f t="shared" si="412"/>
        <v>1.3194787630628722</v>
      </c>
      <c r="FQ121" s="71">
        <f t="shared" si="412"/>
        <v>1.3194787630628722</v>
      </c>
      <c r="FR121" s="71">
        <f t="shared" si="412"/>
        <v>1.3194787630628722</v>
      </c>
      <c r="FS121" s="71">
        <f t="shared" si="412"/>
        <v>1.3194787630628722</v>
      </c>
      <c r="FT121" s="71">
        <f t="shared" si="412"/>
        <v>1.3194787630628722</v>
      </c>
      <c r="FU121" s="71">
        <f t="shared" si="412"/>
        <v>1.3194787630628722</v>
      </c>
      <c r="FV121" s="71">
        <f t="shared" si="412"/>
        <v>1.3194787630628722</v>
      </c>
      <c r="FW121" s="71">
        <f t="shared" si="412"/>
        <v>1.3194787630628722</v>
      </c>
      <c r="FX121" s="71">
        <f t="shared" si="412"/>
        <v>1.3458683383241292</v>
      </c>
      <c r="FY121" s="71">
        <f t="shared" si="412"/>
        <v>1.3458683383241292</v>
      </c>
      <c r="FZ121" s="71">
        <f t="shared" si="412"/>
        <v>1.3458683383241292</v>
      </c>
      <c r="GA121" s="71">
        <f t="shared" si="412"/>
        <v>1.3458683383241292</v>
      </c>
      <c r="GB121" s="71">
        <f t="shared" si="412"/>
        <v>1.3458683383241292</v>
      </c>
      <c r="GC121" s="71">
        <f t="shared" si="412"/>
        <v>1.3458683383241292</v>
      </c>
      <c r="GD121" s="71">
        <f t="shared" si="412"/>
        <v>1.3458683383241292</v>
      </c>
      <c r="GE121" s="71">
        <f t="shared" si="412"/>
        <v>1.3458683383241292</v>
      </c>
      <c r="GF121" s="71">
        <f t="shared" si="412"/>
        <v>1.3458683383241292</v>
      </c>
      <c r="GG121" s="71">
        <f t="shared" si="412"/>
        <v>1.3458683383241292</v>
      </c>
      <c r="GH121" s="71">
        <f t="shared" si="412"/>
        <v>1.3458683383241292</v>
      </c>
      <c r="GI121" s="71">
        <f t="shared" si="412"/>
        <v>1.3458683383241292</v>
      </c>
      <c r="GJ121" s="71">
        <f t="shared" si="412"/>
        <v>1.372785705090612</v>
      </c>
      <c r="GK121" s="71">
        <f t="shared" si="412"/>
        <v>1.372785705090612</v>
      </c>
      <c r="GL121" s="71">
        <f t="shared" si="412"/>
        <v>1.372785705090612</v>
      </c>
      <c r="GM121" s="71">
        <f t="shared" si="412"/>
        <v>1.372785705090612</v>
      </c>
      <c r="GN121" s="71">
        <f t="shared" si="412"/>
        <v>1.372785705090612</v>
      </c>
      <c r="GO121" s="71">
        <f t="shared" si="412"/>
        <v>1.372785705090612</v>
      </c>
      <c r="GP121" s="71">
        <f t="shared" si="412"/>
        <v>1.372785705090612</v>
      </c>
      <c r="GQ121" s="71">
        <f t="shared" si="412"/>
        <v>1.372785705090612</v>
      </c>
      <c r="GR121" s="71">
        <f t="shared" si="412"/>
        <v>1.372785705090612</v>
      </c>
      <c r="GS121" s="71">
        <f t="shared" si="412"/>
        <v>1.372785705090612</v>
      </c>
      <c r="GT121" s="71">
        <f t="shared" si="412"/>
        <v>1.372785705090612</v>
      </c>
      <c r="GU121" s="71">
        <f t="shared" si="412"/>
        <v>1.372785705090612</v>
      </c>
      <c r="GV121" s="71">
        <f t="shared" si="412"/>
        <v>1.4002414191924244</v>
      </c>
      <c r="GW121" s="71">
        <f t="shared" ref="GW121:JH121" si="413">(1+$G$121)^GW26</f>
        <v>1.4002414191924244</v>
      </c>
      <c r="GX121" s="71">
        <f t="shared" si="413"/>
        <v>1.4002414191924244</v>
      </c>
      <c r="GY121" s="71">
        <f t="shared" si="413"/>
        <v>1.4002414191924244</v>
      </c>
      <c r="GZ121" s="71">
        <f t="shared" si="413"/>
        <v>1.4002414191924244</v>
      </c>
      <c r="HA121" s="71">
        <f t="shared" si="413"/>
        <v>1.4002414191924244</v>
      </c>
      <c r="HB121" s="71">
        <f t="shared" si="413"/>
        <v>1.4002414191924244</v>
      </c>
      <c r="HC121" s="71">
        <f t="shared" si="413"/>
        <v>1.4002414191924244</v>
      </c>
      <c r="HD121" s="71">
        <f t="shared" si="413"/>
        <v>1.4002414191924244</v>
      </c>
      <c r="HE121" s="71">
        <f t="shared" si="413"/>
        <v>1.4002414191924244</v>
      </c>
      <c r="HF121" s="71">
        <f t="shared" si="413"/>
        <v>1.4002414191924244</v>
      </c>
      <c r="HG121" s="71">
        <f t="shared" si="413"/>
        <v>1.4002414191924244</v>
      </c>
      <c r="HH121" s="71">
        <f t="shared" si="413"/>
        <v>1.4282462475762727</v>
      </c>
      <c r="HI121" s="71">
        <f t="shared" si="413"/>
        <v>1.4282462475762727</v>
      </c>
      <c r="HJ121" s="71">
        <f t="shared" si="413"/>
        <v>1.4282462475762727</v>
      </c>
      <c r="HK121" s="71">
        <f t="shared" si="413"/>
        <v>1.4282462475762727</v>
      </c>
      <c r="HL121" s="71">
        <f t="shared" si="413"/>
        <v>1.4282462475762727</v>
      </c>
      <c r="HM121" s="71">
        <f t="shared" si="413"/>
        <v>1.4282462475762727</v>
      </c>
      <c r="HN121" s="71">
        <f t="shared" si="413"/>
        <v>1.4282462475762727</v>
      </c>
      <c r="HO121" s="71">
        <f t="shared" si="413"/>
        <v>1.4282462475762727</v>
      </c>
      <c r="HP121" s="71">
        <f t="shared" si="413"/>
        <v>1.4282462475762727</v>
      </c>
      <c r="HQ121" s="71">
        <f t="shared" si="413"/>
        <v>1.4282462475762727</v>
      </c>
      <c r="HR121" s="71">
        <f t="shared" si="413"/>
        <v>1.4282462475762727</v>
      </c>
      <c r="HS121" s="71">
        <f t="shared" si="413"/>
        <v>1.4282462475762727</v>
      </c>
      <c r="HT121" s="71">
        <f t="shared" si="413"/>
        <v>1.4568111725277981</v>
      </c>
      <c r="HU121" s="71">
        <f t="shared" si="413"/>
        <v>1.4568111725277981</v>
      </c>
      <c r="HV121" s="71">
        <f t="shared" si="413"/>
        <v>1.4568111725277981</v>
      </c>
      <c r="HW121" s="71">
        <f t="shared" si="413"/>
        <v>1.4568111725277981</v>
      </c>
      <c r="HX121" s="71">
        <f t="shared" si="413"/>
        <v>1.4568111725277981</v>
      </c>
      <c r="HY121" s="71">
        <f t="shared" si="413"/>
        <v>1.4568111725277981</v>
      </c>
      <c r="HZ121" s="71">
        <f t="shared" si="413"/>
        <v>1.4568111725277981</v>
      </c>
      <c r="IA121" s="71">
        <f t="shared" si="413"/>
        <v>1.4568111725277981</v>
      </c>
      <c r="IB121" s="71">
        <f t="shared" si="413"/>
        <v>1.4568111725277981</v>
      </c>
      <c r="IC121" s="71">
        <f t="shared" si="413"/>
        <v>1.4568111725277981</v>
      </c>
      <c r="ID121" s="71">
        <f t="shared" si="413"/>
        <v>1.4568111725277981</v>
      </c>
      <c r="IE121" s="71">
        <f t="shared" si="413"/>
        <v>1.4568111725277981</v>
      </c>
      <c r="IF121" s="71">
        <f t="shared" si="413"/>
        <v>1.4859473959783542</v>
      </c>
      <c r="IG121" s="71">
        <f t="shared" si="413"/>
        <v>1.4859473959783542</v>
      </c>
      <c r="IH121" s="71">
        <f t="shared" si="413"/>
        <v>1.4859473959783542</v>
      </c>
      <c r="II121" s="71">
        <f t="shared" si="413"/>
        <v>1.4859473959783542</v>
      </c>
      <c r="IJ121" s="71">
        <f t="shared" si="413"/>
        <v>1.4859473959783542</v>
      </c>
      <c r="IK121" s="71">
        <f t="shared" si="413"/>
        <v>1.4859473959783542</v>
      </c>
      <c r="IL121" s="71">
        <f t="shared" si="413"/>
        <v>1.4859473959783542</v>
      </c>
      <c r="IM121" s="71">
        <f t="shared" si="413"/>
        <v>1.4859473959783542</v>
      </c>
      <c r="IN121" s="71">
        <f t="shared" si="413"/>
        <v>1.4859473959783542</v>
      </c>
      <c r="IO121" s="71">
        <f t="shared" si="413"/>
        <v>1.4859473959783542</v>
      </c>
      <c r="IP121" s="71">
        <f t="shared" si="413"/>
        <v>1.4859473959783542</v>
      </c>
      <c r="IQ121" s="71">
        <f t="shared" si="413"/>
        <v>1.4859473959783542</v>
      </c>
      <c r="IR121" s="71">
        <f t="shared" si="413"/>
        <v>1.5156663438979212</v>
      </c>
      <c r="IS121" s="71">
        <f t="shared" si="413"/>
        <v>1.5156663438979212</v>
      </c>
      <c r="IT121" s="71">
        <f t="shared" si="413"/>
        <v>1.5156663438979212</v>
      </c>
      <c r="IU121" s="71">
        <f t="shared" si="413"/>
        <v>1.5156663438979212</v>
      </c>
      <c r="IV121" s="71">
        <f t="shared" si="413"/>
        <v>1.5156663438979212</v>
      </c>
      <c r="IW121" s="71">
        <f t="shared" si="413"/>
        <v>1.5156663438979212</v>
      </c>
      <c r="IX121" s="71">
        <f t="shared" si="413"/>
        <v>1.5156663438979212</v>
      </c>
      <c r="IY121" s="71">
        <f t="shared" si="413"/>
        <v>1.5156663438979212</v>
      </c>
      <c r="IZ121" s="71">
        <f t="shared" si="413"/>
        <v>1.5156663438979212</v>
      </c>
      <c r="JA121" s="71">
        <f t="shared" si="413"/>
        <v>1.5156663438979212</v>
      </c>
      <c r="JB121" s="71">
        <f t="shared" si="413"/>
        <v>1.5156663438979212</v>
      </c>
      <c r="JC121" s="71">
        <f t="shared" si="413"/>
        <v>1.5156663438979212</v>
      </c>
      <c r="JD121" s="71">
        <f t="shared" si="413"/>
        <v>1.5459796707758797</v>
      </c>
      <c r="JE121" s="71">
        <f t="shared" si="413"/>
        <v>1.5459796707758797</v>
      </c>
      <c r="JF121" s="71">
        <f t="shared" si="413"/>
        <v>1.5459796707758797</v>
      </c>
      <c r="JG121" s="71">
        <f t="shared" si="413"/>
        <v>1.5459796707758797</v>
      </c>
      <c r="JH121" s="71">
        <f t="shared" si="413"/>
        <v>1.5459796707758797</v>
      </c>
      <c r="JI121" s="71">
        <f t="shared" ref="JI121:LT121" si="414">(1+$G$121)^JI26</f>
        <v>1.5459796707758797</v>
      </c>
      <c r="JJ121" s="71">
        <f t="shared" si="414"/>
        <v>1.5459796707758797</v>
      </c>
      <c r="JK121" s="71">
        <f t="shared" si="414"/>
        <v>1.5459796707758797</v>
      </c>
      <c r="JL121" s="71">
        <f t="shared" si="414"/>
        <v>1.5459796707758797</v>
      </c>
      <c r="JM121" s="71">
        <f t="shared" si="414"/>
        <v>1.5459796707758797</v>
      </c>
      <c r="JN121" s="71">
        <f t="shared" si="414"/>
        <v>1.5459796707758797</v>
      </c>
      <c r="JO121" s="71">
        <f t="shared" si="414"/>
        <v>1.5459796707758797</v>
      </c>
      <c r="JP121" s="71">
        <f t="shared" si="414"/>
        <v>1.576899264191397</v>
      </c>
      <c r="JQ121" s="71">
        <f t="shared" si="414"/>
        <v>1.576899264191397</v>
      </c>
      <c r="JR121" s="71">
        <f t="shared" si="414"/>
        <v>1.576899264191397</v>
      </c>
      <c r="JS121" s="71">
        <f t="shared" si="414"/>
        <v>1.576899264191397</v>
      </c>
      <c r="JT121" s="71">
        <f t="shared" si="414"/>
        <v>1.576899264191397</v>
      </c>
      <c r="JU121" s="71">
        <f t="shared" si="414"/>
        <v>1.576899264191397</v>
      </c>
      <c r="JV121" s="71">
        <f t="shared" si="414"/>
        <v>1.576899264191397</v>
      </c>
      <c r="JW121" s="71">
        <f t="shared" si="414"/>
        <v>1.576899264191397</v>
      </c>
      <c r="JX121" s="71">
        <f t="shared" si="414"/>
        <v>1.576899264191397</v>
      </c>
      <c r="JY121" s="71">
        <f t="shared" si="414"/>
        <v>1.576899264191397</v>
      </c>
      <c r="JZ121" s="71">
        <f t="shared" si="414"/>
        <v>1.576899264191397</v>
      </c>
      <c r="KA121" s="71">
        <f t="shared" si="414"/>
        <v>1.576899264191397</v>
      </c>
      <c r="KB121" s="71">
        <f t="shared" si="414"/>
        <v>1.608437249475225</v>
      </c>
      <c r="KC121" s="71">
        <f t="shared" si="414"/>
        <v>1.608437249475225</v>
      </c>
      <c r="KD121" s="71">
        <f t="shared" si="414"/>
        <v>1.608437249475225</v>
      </c>
      <c r="KE121" s="71">
        <f t="shared" si="414"/>
        <v>1.608437249475225</v>
      </c>
      <c r="KF121" s="71">
        <f t="shared" si="414"/>
        <v>1.608437249475225</v>
      </c>
      <c r="KG121" s="71">
        <f t="shared" si="414"/>
        <v>1.608437249475225</v>
      </c>
      <c r="KH121" s="71">
        <f t="shared" si="414"/>
        <v>1.608437249475225</v>
      </c>
      <c r="KI121" s="71">
        <f t="shared" si="414"/>
        <v>1.608437249475225</v>
      </c>
      <c r="KJ121" s="71">
        <f t="shared" si="414"/>
        <v>1.608437249475225</v>
      </c>
      <c r="KK121" s="71">
        <f t="shared" si="414"/>
        <v>1.608437249475225</v>
      </c>
      <c r="KL121" s="71">
        <f t="shared" si="414"/>
        <v>1.608437249475225</v>
      </c>
      <c r="KM121" s="71">
        <f t="shared" si="414"/>
        <v>1.608437249475225</v>
      </c>
      <c r="KN121" s="71">
        <f t="shared" si="414"/>
        <v>1.6406059944647295</v>
      </c>
      <c r="KO121" s="71">
        <f t="shared" si="414"/>
        <v>1.6406059944647295</v>
      </c>
      <c r="KP121" s="71">
        <f t="shared" si="414"/>
        <v>1.6406059944647295</v>
      </c>
      <c r="KQ121" s="71">
        <f t="shared" si="414"/>
        <v>1.6406059944647295</v>
      </c>
      <c r="KR121" s="71">
        <f t="shared" si="414"/>
        <v>1.6406059944647295</v>
      </c>
      <c r="KS121" s="71">
        <f t="shared" si="414"/>
        <v>1.6406059944647295</v>
      </c>
      <c r="KT121" s="71">
        <f t="shared" si="414"/>
        <v>1.6406059944647295</v>
      </c>
      <c r="KU121" s="71">
        <f t="shared" si="414"/>
        <v>1.6406059944647295</v>
      </c>
      <c r="KV121" s="71">
        <f t="shared" si="414"/>
        <v>1.6406059944647295</v>
      </c>
      <c r="KW121" s="71">
        <f t="shared" si="414"/>
        <v>1.6406059944647295</v>
      </c>
      <c r="KX121" s="71">
        <f t="shared" si="414"/>
        <v>1.6406059944647295</v>
      </c>
      <c r="KY121" s="71">
        <f t="shared" si="414"/>
        <v>1.6406059944647295</v>
      </c>
      <c r="KZ121" s="71">
        <f t="shared" si="414"/>
        <v>1.6734181143540243</v>
      </c>
      <c r="LA121" s="71">
        <f t="shared" si="414"/>
        <v>1.6734181143540243</v>
      </c>
      <c r="LB121" s="71">
        <f t="shared" si="414"/>
        <v>1.6734181143540243</v>
      </c>
      <c r="LC121" s="71">
        <f t="shared" si="414"/>
        <v>1.6734181143540243</v>
      </c>
      <c r="LD121" s="71">
        <f t="shared" si="414"/>
        <v>1.6734181143540243</v>
      </c>
      <c r="LE121" s="71">
        <f t="shared" si="414"/>
        <v>1.6734181143540243</v>
      </c>
      <c r="LF121" s="71">
        <f t="shared" si="414"/>
        <v>1.6734181143540243</v>
      </c>
      <c r="LG121" s="71">
        <f t="shared" si="414"/>
        <v>1.6734181143540243</v>
      </c>
      <c r="LH121" s="71">
        <f t="shared" si="414"/>
        <v>1.6734181143540243</v>
      </c>
      <c r="LI121" s="71">
        <f t="shared" si="414"/>
        <v>1.6734181143540243</v>
      </c>
      <c r="LJ121" s="71">
        <f t="shared" si="414"/>
        <v>1.6734181143540243</v>
      </c>
      <c r="LK121" s="71">
        <f t="shared" si="414"/>
        <v>1.6734181143540243</v>
      </c>
      <c r="LL121" s="71">
        <f t="shared" si="414"/>
        <v>1.7068864766411045</v>
      </c>
      <c r="LM121" s="71">
        <f t="shared" si="414"/>
        <v>1.7068864766411045</v>
      </c>
      <c r="LN121" s="71">
        <f t="shared" si="414"/>
        <v>1.7068864766411045</v>
      </c>
      <c r="LO121" s="71">
        <f t="shared" si="414"/>
        <v>1.7068864766411045</v>
      </c>
      <c r="LP121" s="71">
        <f t="shared" si="414"/>
        <v>1.7068864766411045</v>
      </c>
      <c r="LQ121" s="71">
        <f t="shared" si="414"/>
        <v>1.7068864766411045</v>
      </c>
      <c r="LR121" s="71">
        <f t="shared" si="414"/>
        <v>1.7068864766411045</v>
      </c>
      <c r="LS121" s="71">
        <f t="shared" si="414"/>
        <v>1.7068864766411045</v>
      </c>
      <c r="LT121" s="71">
        <f t="shared" si="414"/>
        <v>1.7068864766411045</v>
      </c>
      <c r="LU121" s="71">
        <f t="shared" ref="LU121:OF121" si="415">(1+$G$121)^LU26</f>
        <v>1.7068864766411045</v>
      </c>
      <c r="LV121" s="71">
        <f t="shared" si="415"/>
        <v>1.7068864766411045</v>
      </c>
      <c r="LW121" s="71">
        <f t="shared" si="415"/>
        <v>1.7068864766411045</v>
      </c>
      <c r="LX121" s="71">
        <f t="shared" si="415"/>
        <v>1.7410242061739269</v>
      </c>
      <c r="LY121" s="71">
        <f t="shared" si="415"/>
        <v>1.7410242061739269</v>
      </c>
      <c r="LZ121" s="71">
        <f t="shared" si="415"/>
        <v>1.7410242061739269</v>
      </c>
      <c r="MA121" s="71">
        <f t="shared" si="415"/>
        <v>1.7410242061739269</v>
      </c>
      <c r="MB121" s="71">
        <f t="shared" si="415"/>
        <v>1.7410242061739269</v>
      </c>
      <c r="MC121" s="71">
        <f t="shared" si="415"/>
        <v>1.7410242061739269</v>
      </c>
      <c r="MD121" s="71">
        <f t="shared" si="415"/>
        <v>1.7410242061739269</v>
      </c>
      <c r="ME121" s="71">
        <f t="shared" si="415"/>
        <v>1.7410242061739269</v>
      </c>
      <c r="MF121" s="71">
        <f t="shared" si="415"/>
        <v>1.7410242061739269</v>
      </c>
      <c r="MG121" s="71">
        <f t="shared" si="415"/>
        <v>1.7410242061739269</v>
      </c>
      <c r="MH121" s="71">
        <f t="shared" si="415"/>
        <v>1.7410242061739269</v>
      </c>
      <c r="MI121" s="71">
        <f t="shared" si="415"/>
        <v>1.7410242061739269</v>
      </c>
      <c r="MJ121" s="71">
        <f t="shared" si="415"/>
        <v>1.7758446902974052</v>
      </c>
      <c r="MK121" s="71">
        <f t="shared" si="415"/>
        <v>1.7758446902974052</v>
      </c>
      <c r="ML121" s="71">
        <f t="shared" si="415"/>
        <v>1.7758446902974052</v>
      </c>
      <c r="MM121" s="71">
        <f t="shared" si="415"/>
        <v>1.7758446902974052</v>
      </c>
      <c r="MN121" s="71">
        <f t="shared" si="415"/>
        <v>1.7758446902974052</v>
      </c>
      <c r="MO121" s="71">
        <f t="shared" si="415"/>
        <v>1.7758446902974052</v>
      </c>
      <c r="MP121" s="71">
        <f t="shared" si="415"/>
        <v>1.7758446902974052</v>
      </c>
      <c r="MQ121" s="71">
        <f t="shared" si="415"/>
        <v>1.7758446902974052</v>
      </c>
      <c r="MR121" s="71">
        <f t="shared" si="415"/>
        <v>1.7758446902974052</v>
      </c>
      <c r="MS121" s="71">
        <f t="shared" si="415"/>
        <v>1.7758446902974052</v>
      </c>
      <c r="MT121" s="71">
        <f t="shared" si="415"/>
        <v>1.7758446902974052</v>
      </c>
      <c r="MU121" s="71">
        <f t="shared" si="415"/>
        <v>1.7758446902974052</v>
      </c>
      <c r="MV121" s="71">
        <f t="shared" si="415"/>
        <v>1.8113615841033535</v>
      </c>
      <c r="MW121" s="71">
        <f t="shared" si="415"/>
        <v>1.8113615841033535</v>
      </c>
      <c r="MX121" s="71">
        <f t="shared" si="415"/>
        <v>1.8113615841033535</v>
      </c>
      <c r="MY121" s="71">
        <f t="shared" si="415"/>
        <v>1.8113615841033535</v>
      </c>
      <c r="MZ121" s="71">
        <f t="shared" si="415"/>
        <v>1.8113615841033535</v>
      </c>
      <c r="NA121" s="71">
        <f t="shared" si="415"/>
        <v>1.8113615841033535</v>
      </c>
      <c r="NB121" s="71">
        <f t="shared" si="415"/>
        <v>1.8113615841033535</v>
      </c>
      <c r="NC121" s="71">
        <f t="shared" si="415"/>
        <v>1.8113615841033535</v>
      </c>
      <c r="ND121" s="71">
        <f t="shared" si="415"/>
        <v>1.8113615841033535</v>
      </c>
      <c r="NE121" s="71">
        <f t="shared" si="415"/>
        <v>1.8113615841033535</v>
      </c>
      <c r="NF121" s="71">
        <f t="shared" si="415"/>
        <v>1.8113615841033535</v>
      </c>
      <c r="NG121" s="71">
        <f t="shared" si="415"/>
        <v>1.8113615841033535</v>
      </c>
      <c r="NH121" s="71">
        <f t="shared" si="415"/>
        <v>1.8475888157854201</v>
      </c>
      <c r="NI121" s="71">
        <f t="shared" si="415"/>
        <v>1.8475888157854201</v>
      </c>
      <c r="NJ121" s="71">
        <f t="shared" si="415"/>
        <v>1.8475888157854201</v>
      </c>
      <c r="NK121" s="71">
        <f t="shared" si="415"/>
        <v>1.8475888157854201</v>
      </c>
      <c r="NL121" s="71">
        <f t="shared" si="415"/>
        <v>1.8475888157854201</v>
      </c>
      <c r="NM121" s="71">
        <f t="shared" si="415"/>
        <v>1.8475888157854201</v>
      </c>
      <c r="NN121" s="71">
        <f t="shared" si="415"/>
        <v>1.8475888157854201</v>
      </c>
      <c r="NO121" s="71">
        <f t="shared" si="415"/>
        <v>1.8475888157854201</v>
      </c>
      <c r="NP121" s="71">
        <f t="shared" si="415"/>
        <v>1.8475888157854201</v>
      </c>
      <c r="NQ121" s="71">
        <f t="shared" si="415"/>
        <v>1.8475888157854201</v>
      </c>
      <c r="NR121" s="71">
        <f t="shared" si="415"/>
        <v>1.8475888157854201</v>
      </c>
      <c r="NS121" s="71">
        <f t="shared" si="415"/>
        <v>1.8475888157854201</v>
      </c>
      <c r="NT121" s="71">
        <f t="shared" si="415"/>
        <v>1.8845405921011289</v>
      </c>
      <c r="NU121" s="71">
        <f t="shared" si="415"/>
        <v>1.8845405921011289</v>
      </c>
      <c r="NV121" s="71">
        <f t="shared" si="415"/>
        <v>1.8845405921011289</v>
      </c>
      <c r="NW121" s="71">
        <f t="shared" si="415"/>
        <v>1.8845405921011289</v>
      </c>
      <c r="NX121" s="71">
        <f t="shared" si="415"/>
        <v>1.8845405921011289</v>
      </c>
      <c r="NY121" s="71">
        <f t="shared" si="415"/>
        <v>1.8845405921011289</v>
      </c>
      <c r="NZ121" s="71">
        <f t="shared" si="415"/>
        <v>1.8845405921011289</v>
      </c>
      <c r="OA121" s="71">
        <f t="shared" si="415"/>
        <v>1.8845405921011289</v>
      </c>
      <c r="OB121" s="71">
        <f t="shared" si="415"/>
        <v>1.8845405921011289</v>
      </c>
      <c r="OC121" s="71">
        <f t="shared" si="415"/>
        <v>1.8845405921011289</v>
      </c>
      <c r="OD121" s="71">
        <f t="shared" si="415"/>
        <v>1.8845405921011289</v>
      </c>
      <c r="OE121" s="71">
        <f t="shared" si="415"/>
        <v>1.8845405921011289</v>
      </c>
      <c r="OF121" s="71">
        <f t="shared" si="415"/>
        <v>1.9222314039431516</v>
      </c>
      <c r="OG121" s="71">
        <f t="shared" ref="OG121:OR121" si="416">(1+$G$121)^OG26</f>
        <v>1.9222314039431516</v>
      </c>
      <c r="OH121" s="71">
        <f t="shared" si="416"/>
        <v>1.9222314039431516</v>
      </c>
      <c r="OI121" s="71">
        <f t="shared" si="416"/>
        <v>1.9222314039431516</v>
      </c>
      <c r="OJ121" s="71">
        <f t="shared" si="416"/>
        <v>1.9222314039431516</v>
      </c>
      <c r="OK121" s="71">
        <f t="shared" si="416"/>
        <v>1.9222314039431516</v>
      </c>
      <c r="OL121" s="71">
        <f t="shared" si="416"/>
        <v>1.9222314039431516</v>
      </c>
      <c r="OM121" s="71">
        <f t="shared" si="416"/>
        <v>1.9222314039431516</v>
      </c>
      <c r="ON121" s="71">
        <f t="shared" si="416"/>
        <v>1.9222314039431516</v>
      </c>
      <c r="OO121" s="71">
        <f t="shared" si="416"/>
        <v>1.9222314039431516</v>
      </c>
      <c r="OP121" s="71">
        <f t="shared" si="416"/>
        <v>1.9222314039431516</v>
      </c>
      <c r="OQ121" s="71">
        <f t="shared" si="416"/>
        <v>1.9222314039431516</v>
      </c>
      <c r="OR121" s="71">
        <f t="shared" si="416"/>
        <v>1.9606760320220145</v>
      </c>
    </row>
    <row r="122" spans="2:408" x14ac:dyDescent="0.35">
      <c r="B122" s="277"/>
      <c r="C122" t="s">
        <v>56</v>
      </c>
      <c r="G122">
        <f>Assumptions!E88</f>
        <v>3.5</v>
      </c>
      <c r="H122" s="353" t="str">
        <f>Assumptions!F88</f>
        <v xml:space="preserve">$ / MWh </v>
      </c>
      <c r="L122" s="497">
        <f>$G$122*L121</f>
        <v>3.5700000000000003</v>
      </c>
      <c r="M122" s="497">
        <f t="shared" ref="M122:BX122" si="417">$G$122*M121</f>
        <v>3.5700000000000003</v>
      </c>
      <c r="N122" s="497">
        <f t="shared" si="417"/>
        <v>3.5700000000000003</v>
      </c>
      <c r="O122" s="497">
        <f t="shared" si="417"/>
        <v>3.5700000000000003</v>
      </c>
      <c r="P122" s="497">
        <f t="shared" si="417"/>
        <v>3.5700000000000003</v>
      </c>
      <c r="Q122" s="497">
        <f t="shared" si="417"/>
        <v>3.5700000000000003</v>
      </c>
      <c r="R122" s="497">
        <f t="shared" si="417"/>
        <v>3.5700000000000003</v>
      </c>
      <c r="S122" s="497">
        <f t="shared" si="417"/>
        <v>3.5700000000000003</v>
      </c>
      <c r="T122" s="497">
        <f t="shared" si="417"/>
        <v>3.5700000000000003</v>
      </c>
      <c r="U122" s="497">
        <f t="shared" si="417"/>
        <v>3.5700000000000003</v>
      </c>
      <c r="V122" s="497">
        <f t="shared" si="417"/>
        <v>3.5700000000000003</v>
      </c>
      <c r="W122" s="497">
        <f t="shared" si="417"/>
        <v>3.5700000000000003</v>
      </c>
      <c r="X122" s="497">
        <f t="shared" si="417"/>
        <v>3.6414</v>
      </c>
      <c r="Y122" s="497">
        <f t="shared" si="417"/>
        <v>3.6414</v>
      </c>
      <c r="Z122" s="497">
        <f t="shared" si="417"/>
        <v>3.6414</v>
      </c>
      <c r="AA122" s="497">
        <f t="shared" si="417"/>
        <v>3.6414</v>
      </c>
      <c r="AB122" s="497">
        <f t="shared" si="417"/>
        <v>3.6414</v>
      </c>
      <c r="AC122" s="497">
        <f t="shared" si="417"/>
        <v>3.6414</v>
      </c>
      <c r="AD122" s="497">
        <f t="shared" si="417"/>
        <v>3.6414</v>
      </c>
      <c r="AE122" s="497">
        <f t="shared" si="417"/>
        <v>3.6414</v>
      </c>
      <c r="AF122" s="497">
        <f t="shared" si="417"/>
        <v>3.6414</v>
      </c>
      <c r="AG122" s="497">
        <f t="shared" si="417"/>
        <v>3.6414</v>
      </c>
      <c r="AH122" s="497">
        <f t="shared" si="417"/>
        <v>3.6414</v>
      </c>
      <c r="AI122" s="497">
        <f t="shared" si="417"/>
        <v>3.6414</v>
      </c>
      <c r="AJ122" s="497">
        <f t="shared" si="417"/>
        <v>3.7142279999999999</v>
      </c>
      <c r="AK122" s="497">
        <f t="shared" si="417"/>
        <v>3.7142279999999999</v>
      </c>
      <c r="AL122" s="497">
        <f t="shared" si="417"/>
        <v>3.7142279999999999</v>
      </c>
      <c r="AM122" s="497">
        <f t="shared" si="417"/>
        <v>3.7142279999999999</v>
      </c>
      <c r="AN122" s="497">
        <f t="shared" si="417"/>
        <v>3.7142279999999999</v>
      </c>
      <c r="AO122" s="497">
        <f t="shared" si="417"/>
        <v>3.7142279999999999</v>
      </c>
      <c r="AP122" s="497">
        <f t="shared" si="417"/>
        <v>3.7142279999999999</v>
      </c>
      <c r="AQ122" s="497">
        <f t="shared" si="417"/>
        <v>3.7142279999999999</v>
      </c>
      <c r="AR122" s="497">
        <f t="shared" si="417"/>
        <v>3.7142279999999999</v>
      </c>
      <c r="AS122" s="497">
        <f t="shared" si="417"/>
        <v>3.7142279999999999</v>
      </c>
      <c r="AT122" s="497">
        <f t="shared" si="417"/>
        <v>3.7142279999999999</v>
      </c>
      <c r="AU122" s="497">
        <f t="shared" si="417"/>
        <v>3.7142279999999999</v>
      </c>
      <c r="AV122" s="497">
        <f t="shared" si="417"/>
        <v>3.78851256</v>
      </c>
      <c r="AW122" s="497">
        <f t="shared" si="417"/>
        <v>3.78851256</v>
      </c>
      <c r="AX122" s="497">
        <f t="shared" si="417"/>
        <v>3.78851256</v>
      </c>
      <c r="AY122" s="497">
        <f t="shared" si="417"/>
        <v>3.78851256</v>
      </c>
      <c r="AZ122" s="497">
        <f t="shared" si="417"/>
        <v>3.78851256</v>
      </c>
      <c r="BA122" s="497">
        <f t="shared" si="417"/>
        <v>3.78851256</v>
      </c>
      <c r="BB122" s="497">
        <f t="shared" si="417"/>
        <v>3.78851256</v>
      </c>
      <c r="BC122" s="497">
        <f t="shared" si="417"/>
        <v>3.78851256</v>
      </c>
      <c r="BD122" s="497">
        <f t="shared" si="417"/>
        <v>3.78851256</v>
      </c>
      <c r="BE122" s="497">
        <f t="shared" si="417"/>
        <v>3.78851256</v>
      </c>
      <c r="BF122" s="497">
        <f t="shared" si="417"/>
        <v>3.78851256</v>
      </c>
      <c r="BG122" s="497">
        <f t="shared" si="417"/>
        <v>3.78851256</v>
      </c>
      <c r="BH122" s="497">
        <f t="shared" si="417"/>
        <v>3.8642828111999998</v>
      </c>
      <c r="BI122" s="497">
        <f t="shared" si="417"/>
        <v>3.8642828111999998</v>
      </c>
      <c r="BJ122" s="497">
        <f t="shared" si="417"/>
        <v>3.8642828111999998</v>
      </c>
      <c r="BK122" s="497">
        <f t="shared" si="417"/>
        <v>3.8642828111999998</v>
      </c>
      <c r="BL122" s="497">
        <f t="shared" si="417"/>
        <v>3.8642828111999998</v>
      </c>
      <c r="BM122" s="497">
        <f t="shared" si="417"/>
        <v>3.8642828111999998</v>
      </c>
      <c r="BN122" s="497">
        <f t="shared" si="417"/>
        <v>3.8642828111999998</v>
      </c>
      <c r="BO122" s="497">
        <f t="shared" si="417"/>
        <v>3.8642828111999998</v>
      </c>
      <c r="BP122" s="497">
        <f t="shared" si="417"/>
        <v>3.8642828111999998</v>
      </c>
      <c r="BQ122" s="497">
        <f t="shared" si="417"/>
        <v>3.8642828111999998</v>
      </c>
      <c r="BR122" s="497">
        <f t="shared" si="417"/>
        <v>3.8642828111999998</v>
      </c>
      <c r="BS122" s="497">
        <f t="shared" si="417"/>
        <v>3.8642828111999998</v>
      </c>
      <c r="BT122" s="497">
        <f t="shared" si="417"/>
        <v>3.9415684674240001</v>
      </c>
      <c r="BU122" s="497">
        <f t="shared" si="417"/>
        <v>3.9415684674240001</v>
      </c>
      <c r="BV122" s="497">
        <f t="shared" si="417"/>
        <v>3.9415684674240001</v>
      </c>
      <c r="BW122" s="497">
        <f t="shared" si="417"/>
        <v>3.9415684674240001</v>
      </c>
      <c r="BX122" s="497">
        <f t="shared" si="417"/>
        <v>3.9415684674240001</v>
      </c>
      <c r="BY122" s="497">
        <f t="shared" ref="BY122:EJ122" si="418">$G$122*BY121</f>
        <v>3.9415684674240001</v>
      </c>
      <c r="BZ122" s="497">
        <f t="shared" si="418"/>
        <v>3.9415684674240001</v>
      </c>
      <c r="CA122" s="497">
        <f t="shared" si="418"/>
        <v>3.9415684674240001</v>
      </c>
      <c r="CB122" s="497">
        <f t="shared" si="418"/>
        <v>3.9415684674240001</v>
      </c>
      <c r="CC122" s="497">
        <f t="shared" si="418"/>
        <v>3.9415684674240001</v>
      </c>
      <c r="CD122" s="497">
        <f t="shared" si="418"/>
        <v>3.9415684674240001</v>
      </c>
      <c r="CE122" s="497">
        <f t="shared" si="418"/>
        <v>3.9415684674240001</v>
      </c>
      <c r="CF122" s="497">
        <f t="shared" si="418"/>
        <v>4.0203998367724791</v>
      </c>
      <c r="CG122" s="497">
        <f t="shared" si="418"/>
        <v>4.0203998367724791</v>
      </c>
      <c r="CH122" s="497">
        <f t="shared" si="418"/>
        <v>4.0203998367724791</v>
      </c>
      <c r="CI122" s="497">
        <f t="shared" si="418"/>
        <v>4.0203998367724791</v>
      </c>
      <c r="CJ122" s="497">
        <f t="shared" si="418"/>
        <v>4.0203998367724791</v>
      </c>
      <c r="CK122" s="497">
        <f t="shared" si="418"/>
        <v>4.0203998367724791</v>
      </c>
      <c r="CL122" s="497">
        <f t="shared" si="418"/>
        <v>4.0203998367724791</v>
      </c>
      <c r="CM122" s="497">
        <f t="shared" si="418"/>
        <v>4.0203998367724791</v>
      </c>
      <c r="CN122" s="497">
        <f t="shared" si="418"/>
        <v>4.0203998367724791</v>
      </c>
      <c r="CO122" s="497">
        <f t="shared" si="418"/>
        <v>4.0203998367724791</v>
      </c>
      <c r="CP122" s="497">
        <f t="shared" si="418"/>
        <v>4.0203998367724791</v>
      </c>
      <c r="CQ122" s="497">
        <f t="shared" si="418"/>
        <v>4.0203998367724791</v>
      </c>
      <c r="CR122" s="497">
        <f t="shared" si="418"/>
        <v>4.100807833507929</v>
      </c>
      <c r="CS122" s="497">
        <f t="shared" si="418"/>
        <v>4.100807833507929</v>
      </c>
      <c r="CT122" s="497">
        <f t="shared" si="418"/>
        <v>4.100807833507929</v>
      </c>
      <c r="CU122" s="497">
        <f t="shared" si="418"/>
        <v>4.100807833507929</v>
      </c>
      <c r="CV122" s="497">
        <f t="shared" si="418"/>
        <v>4.100807833507929</v>
      </c>
      <c r="CW122" s="497">
        <f t="shared" si="418"/>
        <v>4.100807833507929</v>
      </c>
      <c r="CX122" s="497">
        <f t="shared" si="418"/>
        <v>4.100807833507929</v>
      </c>
      <c r="CY122" s="497">
        <f t="shared" si="418"/>
        <v>4.100807833507929</v>
      </c>
      <c r="CZ122" s="497">
        <f t="shared" si="418"/>
        <v>4.100807833507929</v>
      </c>
      <c r="DA122" s="497">
        <f t="shared" si="418"/>
        <v>4.100807833507929</v>
      </c>
      <c r="DB122" s="497">
        <f t="shared" si="418"/>
        <v>4.100807833507929</v>
      </c>
      <c r="DC122" s="497">
        <f t="shared" si="418"/>
        <v>4.100807833507929</v>
      </c>
      <c r="DD122" s="497">
        <f t="shared" si="418"/>
        <v>4.1828239901780879</v>
      </c>
      <c r="DE122" s="497">
        <f t="shared" si="418"/>
        <v>4.1828239901780879</v>
      </c>
      <c r="DF122" s="497">
        <f t="shared" si="418"/>
        <v>4.1828239901780879</v>
      </c>
      <c r="DG122" s="497">
        <f t="shared" si="418"/>
        <v>4.1828239901780879</v>
      </c>
      <c r="DH122" s="497">
        <f t="shared" si="418"/>
        <v>4.1828239901780879</v>
      </c>
      <c r="DI122" s="497">
        <f t="shared" si="418"/>
        <v>4.1828239901780879</v>
      </c>
      <c r="DJ122" s="497">
        <f t="shared" si="418"/>
        <v>4.1828239901780879</v>
      </c>
      <c r="DK122" s="497">
        <f t="shared" si="418"/>
        <v>4.1828239901780879</v>
      </c>
      <c r="DL122" s="497">
        <f t="shared" si="418"/>
        <v>4.1828239901780879</v>
      </c>
      <c r="DM122" s="497">
        <f t="shared" si="418"/>
        <v>4.1828239901780879</v>
      </c>
      <c r="DN122" s="497">
        <f t="shared" si="418"/>
        <v>4.1828239901780879</v>
      </c>
      <c r="DO122" s="497">
        <f t="shared" si="418"/>
        <v>4.1828239901780879</v>
      </c>
      <c r="DP122" s="497">
        <f t="shared" si="418"/>
        <v>4.2664804699816496</v>
      </c>
      <c r="DQ122" s="497">
        <f t="shared" si="418"/>
        <v>4.2664804699816496</v>
      </c>
      <c r="DR122" s="497">
        <f t="shared" si="418"/>
        <v>4.2664804699816496</v>
      </c>
      <c r="DS122" s="497">
        <f t="shared" si="418"/>
        <v>4.2664804699816496</v>
      </c>
      <c r="DT122" s="497">
        <f t="shared" si="418"/>
        <v>4.2664804699816496</v>
      </c>
      <c r="DU122" s="497">
        <f t="shared" si="418"/>
        <v>4.2664804699816496</v>
      </c>
      <c r="DV122" s="497">
        <f t="shared" si="418"/>
        <v>4.2664804699816496</v>
      </c>
      <c r="DW122" s="497">
        <f t="shared" si="418"/>
        <v>4.2664804699816496</v>
      </c>
      <c r="DX122" s="497">
        <f t="shared" si="418"/>
        <v>4.2664804699816496</v>
      </c>
      <c r="DY122" s="497">
        <f t="shared" si="418"/>
        <v>4.2664804699816496</v>
      </c>
      <c r="DZ122" s="497">
        <f t="shared" si="418"/>
        <v>4.2664804699816496</v>
      </c>
      <c r="EA122" s="497">
        <f t="shared" si="418"/>
        <v>4.2664804699816496</v>
      </c>
      <c r="EB122" s="497">
        <f t="shared" si="418"/>
        <v>4.3518100793812824</v>
      </c>
      <c r="EC122" s="497">
        <f t="shared" si="418"/>
        <v>4.3518100793812824</v>
      </c>
      <c r="ED122" s="497">
        <f t="shared" si="418"/>
        <v>4.3518100793812824</v>
      </c>
      <c r="EE122" s="497">
        <f t="shared" si="418"/>
        <v>4.3518100793812824</v>
      </c>
      <c r="EF122" s="497">
        <f t="shared" si="418"/>
        <v>4.3518100793812824</v>
      </c>
      <c r="EG122" s="497">
        <f t="shared" si="418"/>
        <v>4.3518100793812824</v>
      </c>
      <c r="EH122" s="497">
        <f t="shared" si="418"/>
        <v>4.3518100793812824</v>
      </c>
      <c r="EI122" s="497">
        <f t="shared" si="418"/>
        <v>4.3518100793812824</v>
      </c>
      <c r="EJ122" s="497">
        <f t="shared" si="418"/>
        <v>4.3518100793812824</v>
      </c>
      <c r="EK122" s="497">
        <f t="shared" ref="EK122:GV122" si="419">$G$122*EK121</f>
        <v>4.3518100793812824</v>
      </c>
      <c r="EL122" s="497">
        <f t="shared" si="419"/>
        <v>4.3518100793812824</v>
      </c>
      <c r="EM122" s="497">
        <f t="shared" si="419"/>
        <v>4.3518100793812824</v>
      </c>
      <c r="EN122" s="497">
        <f t="shared" si="419"/>
        <v>4.4388462809689084</v>
      </c>
      <c r="EO122" s="497">
        <f t="shared" si="419"/>
        <v>4.4388462809689084</v>
      </c>
      <c r="EP122" s="497">
        <f t="shared" si="419"/>
        <v>4.4388462809689084</v>
      </c>
      <c r="EQ122" s="497">
        <f t="shared" si="419"/>
        <v>4.4388462809689084</v>
      </c>
      <c r="ER122" s="497">
        <f t="shared" si="419"/>
        <v>4.4388462809689084</v>
      </c>
      <c r="ES122" s="497">
        <f t="shared" si="419"/>
        <v>4.4388462809689084</v>
      </c>
      <c r="ET122" s="497">
        <f t="shared" si="419"/>
        <v>4.4388462809689084</v>
      </c>
      <c r="EU122" s="497">
        <f t="shared" si="419"/>
        <v>4.4388462809689084</v>
      </c>
      <c r="EV122" s="497">
        <f t="shared" si="419"/>
        <v>4.4388462809689084</v>
      </c>
      <c r="EW122" s="497">
        <f t="shared" si="419"/>
        <v>4.4388462809689084</v>
      </c>
      <c r="EX122" s="497">
        <f t="shared" si="419"/>
        <v>4.4388462809689084</v>
      </c>
      <c r="EY122" s="497">
        <f t="shared" si="419"/>
        <v>4.4388462809689084</v>
      </c>
      <c r="EZ122" s="497">
        <f t="shared" si="419"/>
        <v>4.5276232065882862</v>
      </c>
      <c r="FA122" s="497">
        <f t="shared" si="419"/>
        <v>4.5276232065882862</v>
      </c>
      <c r="FB122" s="497">
        <f t="shared" si="419"/>
        <v>4.5276232065882862</v>
      </c>
      <c r="FC122" s="497">
        <f t="shared" si="419"/>
        <v>4.5276232065882862</v>
      </c>
      <c r="FD122" s="497">
        <f t="shared" si="419"/>
        <v>4.5276232065882862</v>
      </c>
      <c r="FE122" s="497">
        <f t="shared" si="419"/>
        <v>4.5276232065882862</v>
      </c>
      <c r="FF122" s="497">
        <f t="shared" si="419"/>
        <v>4.5276232065882862</v>
      </c>
      <c r="FG122" s="497">
        <f t="shared" si="419"/>
        <v>4.5276232065882862</v>
      </c>
      <c r="FH122" s="497">
        <f t="shared" si="419"/>
        <v>4.5276232065882862</v>
      </c>
      <c r="FI122" s="497">
        <f t="shared" si="419"/>
        <v>4.5276232065882862</v>
      </c>
      <c r="FJ122" s="497">
        <f t="shared" si="419"/>
        <v>4.5276232065882862</v>
      </c>
      <c r="FK122" s="497">
        <f t="shared" si="419"/>
        <v>4.5276232065882862</v>
      </c>
      <c r="FL122" s="497">
        <f t="shared" si="419"/>
        <v>4.6181756707200528</v>
      </c>
      <c r="FM122" s="497">
        <f t="shared" si="419"/>
        <v>4.6181756707200528</v>
      </c>
      <c r="FN122" s="497">
        <f t="shared" si="419"/>
        <v>4.6181756707200528</v>
      </c>
      <c r="FO122" s="497">
        <f t="shared" si="419"/>
        <v>4.6181756707200528</v>
      </c>
      <c r="FP122" s="497">
        <f t="shared" si="419"/>
        <v>4.6181756707200528</v>
      </c>
      <c r="FQ122" s="497">
        <f t="shared" si="419"/>
        <v>4.6181756707200528</v>
      </c>
      <c r="FR122" s="497">
        <f t="shared" si="419"/>
        <v>4.6181756707200528</v>
      </c>
      <c r="FS122" s="497">
        <f t="shared" si="419"/>
        <v>4.6181756707200528</v>
      </c>
      <c r="FT122" s="497">
        <f t="shared" si="419"/>
        <v>4.6181756707200528</v>
      </c>
      <c r="FU122" s="497">
        <f t="shared" si="419"/>
        <v>4.6181756707200528</v>
      </c>
      <c r="FV122" s="497">
        <f t="shared" si="419"/>
        <v>4.6181756707200528</v>
      </c>
      <c r="FW122" s="497">
        <f t="shared" si="419"/>
        <v>4.6181756707200528</v>
      </c>
      <c r="FX122" s="497">
        <f t="shared" si="419"/>
        <v>4.7105391841344524</v>
      </c>
      <c r="FY122" s="497">
        <f t="shared" si="419"/>
        <v>4.7105391841344524</v>
      </c>
      <c r="FZ122" s="497">
        <f t="shared" si="419"/>
        <v>4.7105391841344524</v>
      </c>
      <c r="GA122" s="497">
        <f t="shared" si="419"/>
        <v>4.7105391841344524</v>
      </c>
      <c r="GB122" s="497">
        <f t="shared" si="419"/>
        <v>4.7105391841344524</v>
      </c>
      <c r="GC122" s="497">
        <f t="shared" si="419"/>
        <v>4.7105391841344524</v>
      </c>
      <c r="GD122" s="497">
        <f t="shared" si="419"/>
        <v>4.7105391841344524</v>
      </c>
      <c r="GE122" s="497">
        <f t="shared" si="419"/>
        <v>4.7105391841344524</v>
      </c>
      <c r="GF122" s="497">
        <f t="shared" si="419"/>
        <v>4.7105391841344524</v>
      </c>
      <c r="GG122" s="497">
        <f t="shared" si="419"/>
        <v>4.7105391841344524</v>
      </c>
      <c r="GH122" s="497">
        <f t="shared" si="419"/>
        <v>4.7105391841344524</v>
      </c>
      <c r="GI122" s="497">
        <f t="shared" si="419"/>
        <v>4.7105391841344524</v>
      </c>
      <c r="GJ122" s="497">
        <f t="shared" si="419"/>
        <v>4.8047499678171421</v>
      </c>
      <c r="GK122" s="497">
        <f t="shared" si="419"/>
        <v>4.8047499678171421</v>
      </c>
      <c r="GL122" s="497">
        <f t="shared" si="419"/>
        <v>4.8047499678171421</v>
      </c>
      <c r="GM122" s="497">
        <f t="shared" si="419"/>
        <v>4.8047499678171421</v>
      </c>
      <c r="GN122" s="497">
        <f t="shared" si="419"/>
        <v>4.8047499678171421</v>
      </c>
      <c r="GO122" s="497">
        <f t="shared" si="419"/>
        <v>4.8047499678171421</v>
      </c>
      <c r="GP122" s="497">
        <f t="shared" si="419"/>
        <v>4.8047499678171421</v>
      </c>
      <c r="GQ122" s="497">
        <f t="shared" si="419"/>
        <v>4.8047499678171421</v>
      </c>
      <c r="GR122" s="497">
        <f t="shared" si="419"/>
        <v>4.8047499678171421</v>
      </c>
      <c r="GS122" s="497">
        <f t="shared" si="419"/>
        <v>4.8047499678171421</v>
      </c>
      <c r="GT122" s="497">
        <f t="shared" si="419"/>
        <v>4.8047499678171421</v>
      </c>
      <c r="GU122" s="497">
        <f t="shared" si="419"/>
        <v>4.8047499678171421</v>
      </c>
      <c r="GV122" s="497">
        <f t="shared" si="419"/>
        <v>4.9008449671734855</v>
      </c>
      <c r="GW122" s="497">
        <f t="shared" ref="GW122:JH122" si="420">$G$122*GW121</f>
        <v>4.9008449671734855</v>
      </c>
      <c r="GX122" s="497">
        <f t="shared" si="420"/>
        <v>4.9008449671734855</v>
      </c>
      <c r="GY122" s="497">
        <f t="shared" si="420"/>
        <v>4.9008449671734855</v>
      </c>
      <c r="GZ122" s="497">
        <f t="shared" si="420"/>
        <v>4.9008449671734855</v>
      </c>
      <c r="HA122" s="497">
        <f t="shared" si="420"/>
        <v>4.9008449671734855</v>
      </c>
      <c r="HB122" s="497">
        <f t="shared" si="420"/>
        <v>4.9008449671734855</v>
      </c>
      <c r="HC122" s="497">
        <f t="shared" si="420"/>
        <v>4.9008449671734855</v>
      </c>
      <c r="HD122" s="497">
        <f t="shared" si="420"/>
        <v>4.9008449671734855</v>
      </c>
      <c r="HE122" s="497">
        <f t="shared" si="420"/>
        <v>4.9008449671734855</v>
      </c>
      <c r="HF122" s="497">
        <f t="shared" si="420"/>
        <v>4.9008449671734855</v>
      </c>
      <c r="HG122" s="497">
        <f t="shared" si="420"/>
        <v>4.9008449671734855</v>
      </c>
      <c r="HH122" s="497">
        <f t="shared" si="420"/>
        <v>4.9988618665169549</v>
      </c>
      <c r="HI122" s="497">
        <f t="shared" si="420"/>
        <v>4.9988618665169549</v>
      </c>
      <c r="HJ122" s="497">
        <f t="shared" si="420"/>
        <v>4.9988618665169549</v>
      </c>
      <c r="HK122" s="497">
        <f t="shared" si="420"/>
        <v>4.9988618665169549</v>
      </c>
      <c r="HL122" s="497">
        <f t="shared" si="420"/>
        <v>4.9988618665169549</v>
      </c>
      <c r="HM122" s="497">
        <f t="shared" si="420"/>
        <v>4.9988618665169549</v>
      </c>
      <c r="HN122" s="497">
        <f t="shared" si="420"/>
        <v>4.9988618665169549</v>
      </c>
      <c r="HO122" s="497">
        <f t="shared" si="420"/>
        <v>4.9988618665169549</v>
      </c>
      <c r="HP122" s="497">
        <f t="shared" si="420"/>
        <v>4.9988618665169549</v>
      </c>
      <c r="HQ122" s="497">
        <f t="shared" si="420"/>
        <v>4.9988618665169549</v>
      </c>
      <c r="HR122" s="497">
        <f t="shared" si="420"/>
        <v>4.9988618665169549</v>
      </c>
      <c r="HS122" s="497">
        <f t="shared" si="420"/>
        <v>4.9988618665169549</v>
      </c>
      <c r="HT122" s="497">
        <f t="shared" si="420"/>
        <v>5.0988391038472933</v>
      </c>
      <c r="HU122" s="497">
        <f t="shared" si="420"/>
        <v>5.0988391038472933</v>
      </c>
      <c r="HV122" s="497">
        <f t="shared" si="420"/>
        <v>5.0988391038472933</v>
      </c>
      <c r="HW122" s="497">
        <f t="shared" si="420"/>
        <v>5.0988391038472933</v>
      </c>
      <c r="HX122" s="497">
        <f t="shared" si="420"/>
        <v>5.0988391038472933</v>
      </c>
      <c r="HY122" s="497">
        <f t="shared" si="420"/>
        <v>5.0988391038472933</v>
      </c>
      <c r="HZ122" s="497">
        <f t="shared" si="420"/>
        <v>5.0988391038472933</v>
      </c>
      <c r="IA122" s="497">
        <f t="shared" si="420"/>
        <v>5.0988391038472933</v>
      </c>
      <c r="IB122" s="497">
        <f t="shared" si="420"/>
        <v>5.0988391038472933</v>
      </c>
      <c r="IC122" s="497">
        <f t="shared" si="420"/>
        <v>5.0988391038472933</v>
      </c>
      <c r="ID122" s="497">
        <f t="shared" si="420"/>
        <v>5.0988391038472933</v>
      </c>
      <c r="IE122" s="497">
        <f t="shared" si="420"/>
        <v>5.0988391038472933</v>
      </c>
      <c r="IF122" s="497">
        <f t="shared" si="420"/>
        <v>5.2008158859242402</v>
      </c>
      <c r="IG122" s="497">
        <f t="shared" si="420"/>
        <v>5.2008158859242402</v>
      </c>
      <c r="IH122" s="497">
        <f t="shared" si="420"/>
        <v>5.2008158859242402</v>
      </c>
      <c r="II122" s="497">
        <f t="shared" si="420"/>
        <v>5.2008158859242402</v>
      </c>
      <c r="IJ122" s="497">
        <f t="shared" si="420"/>
        <v>5.2008158859242402</v>
      </c>
      <c r="IK122" s="497">
        <f t="shared" si="420"/>
        <v>5.2008158859242402</v>
      </c>
      <c r="IL122" s="497">
        <f t="shared" si="420"/>
        <v>5.2008158859242402</v>
      </c>
      <c r="IM122" s="497">
        <f t="shared" si="420"/>
        <v>5.2008158859242402</v>
      </c>
      <c r="IN122" s="497">
        <f t="shared" si="420"/>
        <v>5.2008158859242402</v>
      </c>
      <c r="IO122" s="497">
        <f t="shared" si="420"/>
        <v>5.2008158859242402</v>
      </c>
      <c r="IP122" s="497">
        <f t="shared" si="420"/>
        <v>5.2008158859242402</v>
      </c>
      <c r="IQ122" s="497">
        <f t="shared" si="420"/>
        <v>5.2008158859242402</v>
      </c>
      <c r="IR122" s="497">
        <f t="shared" si="420"/>
        <v>5.3048322036427242</v>
      </c>
      <c r="IS122" s="497">
        <f t="shared" si="420"/>
        <v>5.3048322036427242</v>
      </c>
      <c r="IT122" s="497">
        <f t="shared" si="420"/>
        <v>5.3048322036427242</v>
      </c>
      <c r="IU122" s="497">
        <f t="shared" si="420"/>
        <v>5.3048322036427242</v>
      </c>
      <c r="IV122" s="497">
        <f t="shared" si="420"/>
        <v>5.3048322036427242</v>
      </c>
      <c r="IW122" s="497">
        <f t="shared" si="420"/>
        <v>5.3048322036427242</v>
      </c>
      <c r="IX122" s="497">
        <f t="shared" si="420"/>
        <v>5.3048322036427242</v>
      </c>
      <c r="IY122" s="497">
        <f t="shared" si="420"/>
        <v>5.3048322036427242</v>
      </c>
      <c r="IZ122" s="497">
        <f t="shared" si="420"/>
        <v>5.3048322036427242</v>
      </c>
      <c r="JA122" s="497">
        <f t="shared" si="420"/>
        <v>5.3048322036427242</v>
      </c>
      <c r="JB122" s="497">
        <f t="shared" si="420"/>
        <v>5.3048322036427242</v>
      </c>
      <c r="JC122" s="497">
        <f t="shared" si="420"/>
        <v>5.3048322036427242</v>
      </c>
      <c r="JD122" s="497">
        <f t="shared" si="420"/>
        <v>5.4109288477155788</v>
      </c>
      <c r="JE122" s="497">
        <f t="shared" si="420"/>
        <v>5.4109288477155788</v>
      </c>
      <c r="JF122" s="497">
        <f t="shared" si="420"/>
        <v>5.4109288477155788</v>
      </c>
      <c r="JG122" s="497">
        <f t="shared" si="420"/>
        <v>5.4109288477155788</v>
      </c>
      <c r="JH122" s="497">
        <f t="shared" si="420"/>
        <v>5.4109288477155788</v>
      </c>
      <c r="JI122" s="497">
        <f t="shared" ref="JI122:LT122" si="421">$G$122*JI121</f>
        <v>5.4109288477155788</v>
      </c>
      <c r="JJ122" s="497">
        <f t="shared" si="421"/>
        <v>5.4109288477155788</v>
      </c>
      <c r="JK122" s="497">
        <f t="shared" si="421"/>
        <v>5.4109288477155788</v>
      </c>
      <c r="JL122" s="497">
        <f t="shared" si="421"/>
        <v>5.4109288477155788</v>
      </c>
      <c r="JM122" s="497">
        <f t="shared" si="421"/>
        <v>5.4109288477155788</v>
      </c>
      <c r="JN122" s="497">
        <f t="shared" si="421"/>
        <v>5.4109288477155788</v>
      </c>
      <c r="JO122" s="497">
        <f t="shared" si="421"/>
        <v>5.4109288477155788</v>
      </c>
      <c r="JP122" s="497">
        <f t="shared" si="421"/>
        <v>5.5191474246698897</v>
      </c>
      <c r="JQ122" s="497">
        <f t="shared" si="421"/>
        <v>5.5191474246698897</v>
      </c>
      <c r="JR122" s="497">
        <f t="shared" si="421"/>
        <v>5.5191474246698897</v>
      </c>
      <c r="JS122" s="497">
        <f t="shared" si="421"/>
        <v>5.5191474246698897</v>
      </c>
      <c r="JT122" s="497">
        <f t="shared" si="421"/>
        <v>5.5191474246698897</v>
      </c>
      <c r="JU122" s="497">
        <f t="shared" si="421"/>
        <v>5.5191474246698897</v>
      </c>
      <c r="JV122" s="497">
        <f t="shared" si="421"/>
        <v>5.5191474246698897</v>
      </c>
      <c r="JW122" s="497">
        <f t="shared" si="421"/>
        <v>5.5191474246698897</v>
      </c>
      <c r="JX122" s="497">
        <f t="shared" si="421"/>
        <v>5.5191474246698897</v>
      </c>
      <c r="JY122" s="497">
        <f t="shared" si="421"/>
        <v>5.5191474246698897</v>
      </c>
      <c r="JZ122" s="497">
        <f t="shared" si="421"/>
        <v>5.5191474246698897</v>
      </c>
      <c r="KA122" s="497">
        <f t="shared" si="421"/>
        <v>5.5191474246698897</v>
      </c>
      <c r="KB122" s="497">
        <f t="shared" si="421"/>
        <v>5.6295303731632877</v>
      </c>
      <c r="KC122" s="497">
        <f t="shared" si="421"/>
        <v>5.6295303731632877</v>
      </c>
      <c r="KD122" s="497">
        <f t="shared" si="421"/>
        <v>5.6295303731632877</v>
      </c>
      <c r="KE122" s="497">
        <f t="shared" si="421"/>
        <v>5.6295303731632877</v>
      </c>
      <c r="KF122" s="497">
        <f t="shared" si="421"/>
        <v>5.6295303731632877</v>
      </c>
      <c r="KG122" s="497">
        <f t="shared" si="421"/>
        <v>5.6295303731632877</v>
      </c>
      <c r="KH122" s="497">
        <f t="shared" si="421"/>
        <v>5.6295303731632877</v>
      </c>
      <c r="KI122" s="497">
        <f t="shared" si="421"/>
        <v>5.6295303731632877</v>
      </c>
      <c r="KJ122" s="497">
        <f t="shared" si="421"/>
        <v>5.6295303731632877</v>
      </c>
      <c r="KK122" s="497">
        <f t="shared" si="421"/>
        <v>5.6295303731632877</v>
      </c>
      <c r="KL122" s="497">
        <f t="shared" si="421"/>
        <v>5.6295303731632877</v>
      </c>
      <c r="KM122" s="497">
        <f t="shared" si="421"/>
        <v>5.6295303731632877</v>
      </c>
      <c r="KN122" s="497">
        <f t="shared" si="421"/>
        <v>5.7421209806265532</v>
      </c>
      <c r="KO122" s="497">
        <f t="shared" si="421"/>
        <v>5.7421209806265532</v>
      </c>
      <c r="KP122" s="497">
        <f t="shared" si="421"/>
        <v>5.7421209806265532</v>
      </c>
      <c r="KQ122" s="497">
        <f t="shared" si="421"/>
        <v>5.7421209806265532</v>
      </c>
      <c r="KR122" s="497">
        <f t="shared" si="421"/>
        <v>5.7421209806265532</v>
      </c>
      <c r="KS122" s="497">
        <f t="shared" si="421"/>
        <v>5.7421209806265532</v>
      </c>
      <c r="KT122" s="497">
        <f t="shared" si="421"/>
        <v>5.7421209806265532</v>
      </c>
      <c r="KU122" s="497">
        <f t="shared" si="421"/>
        <v>5.7421209806265532</v>
      </c>
      <c r="KV122" s="497">
        <f t="shared" si="421"/>
        <v>5.7421209806265532</v>
      </c>
      <c r="KW122" s="497">
        <f t="shared" si="421"/>
        <v>5.7421209806265532</v>
      </c>
      <c r="KX122" s="497">
        <f t="shared" si="421"/>
        <v>5.7421209806265532</v>
      </c>
      <c r="KY122" s="497">
        <f t="shared" si="421"/>
        <v>5.7421209806265532</v>
      </c>
      <c r="KZ122" s="497">
        <f t="shared" si="421"/>
        <v>5.8569634002390849</v>
      </c>
      <c r="LA122" s="497">
        <f t="shared" si="421"/>
        <v>5.8569634002390849</v>
      </c>
      <c r="LB122" s="497">
        <f t="shared" si="421"/>
        <v>5.8569634002390849</v>
      </c>
      <c r="LC122" s="497">
        <f t="shared" si="421"/>
        <v>5.8569634002390849</v>
      </c>
      <c r="LD122" s="497">
        <f t="shared" si="421"/>
        <v>5.8569634002390849</v>
      </c>
      <c r="LE122" s="497">
        <f t="shared" si="421"/>
        <v>5.8569634002390849</v>
      </c>
      <c r="LF122" s="497">
        <f t="shared" si="421"/>
        <v>5.8569634002390849</v>
      </c>
      <c r="LG122" s="497">
        <f t="shared" si="421"/>
        <v>5.8569634002390849</v>
      </c>
      <c r="LH122" s="497">
        <f t="shared" si="421"/>
        <v>5.8569634002390849</v>
      </c>
      <c r="LI122" s="497">
        <f t="shared" si="421"/>
        <v>5.8569634002390849</v>
      </c>
      <c r="LJ122" s="497">
        <f t="shared" si="421"/>
        <v>5.8569634002390849</v>
      </c>
      <c r="LK122" s="497">
        <f t="shared" si="421"/>
        <v>5.8569634002390849</v>
      </c>
      <c r="LL122" s="497">
        <f t="shared" si="421"/>
        <v>5.9741026682438658</v>
      </c>
      <c r="LM122" s="497">
        <f t="shared" si="421"/>
        <v>5.9741026682438658</v>
      </c>
      <c r="LN122" s="497">
        <f t="shared" si="421"/>
        <v>5.9741026682438658</v>
      </c>
      <c r="LO122" s="497">
        <f t="shared" si="421"/>
        <v>5.9741026682438658</v>
      </c>
      <c r="LP122" s="497">
        <f t="shared" si="421"/>
        <v>5.9741026682438658</v>
      </c>
      <c r="LQ122" s="497">
        <f t="shared" si="421"/>
        <v>5.9741026682438658</v>
      </c>
      <c r="LR122" s="497">
        <f t="shared" si="421"/>
        <v>5.9741026682438658</v>
      </c>
      <c r="LS122" s="497">
        <f t="shared" si="421"/>
        <v>5.9741026682438658</v>
      </c>
      <c r="LT122" s="497">
        <f t="shared" si="421"/>
        <v>5.9741026682438658</v>
      </c>
      <c r="LU122" s="497">
        <f t="shared" ref="LU122:OF122" si="422">$G$122*LU121</f>
        <v>5.9741026682438658</v>
      </c>
      <c r="LV122" s="497">
        <f t="shared" si="422"/>
        <v>5.9741026682438658</v>
      </c>
      <c r="LW122" s="497">
        <f t="shared" si="422"/>
        <v>5.9741026682438658</v>
      </c>
      <c r="LX122" s="497">
        <f t="shared" si="422"/>
        <v>6.0935847216087442</v>
      </c>
      <c r="LY122" s="497">
        <f t="shared" si="422"/>
        <v>6.0935847216087442</v>
      </c>
      <c r="LZ122" s="497">
        <f t="shared" si="422"/>
        <v>6.0935847216087442</v>
      </c>
      <c r="MA122" s="497">
        <f t="shared" si="422"/>
        <v>6.0935847216087442</v>
      </c>
      <c r="MB122" s="497">
        <f t="shared" si="422"/>
        <v>6.0935847216087442</v>
      </c>
      <c r="MC122" s="497">
        <f t="shared" si="422"/>
        <v>6.0935847216087442</v>
      </c>
      <c r="MD122" s="497">
        <f t="shared" si="422"/>
        <v>6.0935847216087442</v>
      </c>
      <c r="ME122" s="497">
        <f t="shared" si="422"/>
        <v>6.0935847216087442</v>
      </c>
      <c r="MF122" s="497">
        <f t="shared" si="422"/>
        <v>6.0935847216087442</v>
      </c>
      <c r="MG122" s="497">
        <f t="shared" si="422"/>
        <v>6.0935847216087442</v>
      </c>
      <c r="MH122" s="497">
        <f t="shared" si="422"/>
        <v>6.0935847216087442</v>
      </c>
      <c r="MI122" s="497">
        <f t="shared" si="422"/>
        <v>6.0935847216087442</v>
      </c>
      <c r="MJ122" s="497">
        <f t="shared" si="422"/>
        <v>6.2154564160409187</v>
      </c>
      <c r="MK122" s="497">
        <f t="shared" si="422"/>
        <v>6.2154564160409187</v>
      </c>
      <c r="ML122" s="497">
        <f t="shared" si="422"/>
        <v>6.2154564160409187</v>
      </c>
      <c r="MM122" s="497">
        <f t="shared" si="422"/>
        <v>6.2154564160409187</v>
      </c>
      <c r="MN122" s="497">
        <f t="shared" si="422"/>
        <v>6.2154564160409187</v>
      </c>
      <c r="MO122" s="497">
        <f t="shared" si="422"/>
        <v>6.2154564160409187</v>
      </c>
      <c r="MP122" s="497">
        <f t="shared" si="422"/>
        <v>6.2154564160409187</v>
      </c>
      <c r="MQ122" s="497">
        <f t="shared" si="422"/>
        <v>6.2154564160409187</v>
      </c>
      <c r="MR122" s="497">
        <f t="shared" si="422"/>
        <v>6.2154564160409187</v>
      </c>
      <c r="MS122" s="497">
        <f t="shared" si="422"/>
        <v>6.2154564160409187</v>
      </c>
      <c r="MT122" s="497">
        <f t="shared" si="422"/>
        <v>6.2154564160409187</v>
      </c>
      <c r="MU122" s="497">
        <f t="shared" si="422"/>
        <v>6.2154564160409187</v>
      </c>
      <c r="MV122" s="497">
        <f t="shared" si="422"/>
        <v>6.3397655443617369</v>
      </c>
      <c r="MW122" s="497">
        <f t="shared" si="422"/>
        <v>6.3397655443617369</v>
      </c>
      <c r="MX122" s="497">
        <f t="shared" si="422"/>
        <v>6.3397655443617369</v>
      </c>
      <c r="MY122" s="497">
        <f t="shared" si="422"/>
        <v>6.3397655443617369</v>
      </c>
      <c r="MZ122" s="497">
        <f t="shared" si="422"/>
        <v>6.3397655443617369</v>
      </c>
      <c r="NA122" s="497">
        <f t="shared" si="422"/>
        <v>6.3397655443617369</v>
      </c>
      <c r="NB122" s="497">
        <f t="shared" si="422"/>
        <v>6.3397655443617369</v>
      </c>
      <c r="NC122" s="497">
        <f t="shared" si="422"/>
        <v>6.3397655443617369</v>
      </c>
      <c r="ND122" s="497">
        <f t="shared" si="422"/>
        <v>6.3397655443617369</v>
      </c>
      <c r="NE122" s="497">
        <f t="shared" si="422"/>
        <v>6.3397655443617369</v>
      </c>
      <c r="NF122" s="497">
        <f t="shared" si="422"/>
        <v>6.3397655443617369</v>
      </c>
      <c r="NG122" s="497">
        <f t="shared" si="422"/>
        <v>6.3397655443617369</v>
      </c>
      <c r="NH122" s="497">
        <f t="shared" si="422"/>
        <v>6.4665608552489706</v>
      </c>
      <c r="NI122" s="497">
        <f t="shared" si="422"/>
        <v>6.4665608552489706</v>
      </c>
      <c r="NJ122" s="497">
        <f t="shared" si="422"/>
        <v>6.4665608552489706</v>
      </c>
      <c r="NK122" s="497">
        <f t="shared" si="422"/>
        <v>6.4665608552489706</v>
      </c>
      <c r="NL122" s="497">
        <f t="shared" si="422"/>
        <v>6.4665608552489706</v>
      </c>
      <c r="NM122" s="497">
        <f t="shared" si="422"/>
        <v>6.4665608552489706</v>
      </c>
      <c r="NN122" s="497">
        <f t="shared" si="422"/>
        <v>6.4665608552489706</v>
      </c>
      <c r="NO122" s="497">
        <f t="shared" si="422"/>
        <v>6.4665608552489706</v>
      </c>
      <c r="NP122" s="497">
        <f t="shared" si="422"/>
        <v>6.4665608552489706</v>
      </c>
      <c r="NQ122" s="497">
        <f t="shared" si="422"/>
        <v>6.4665608552489706</v>
      </c>
      <c r="NR122" s="497">
        <f t="shared" si="422"/>
        <v>6.4665608552489706</v>
      </c>
      <c r="NS122" s="497">
        <f t="shared" si="422"/>
        <v>6.4665608552489706</v>
      </c>
      <c r="NT122" s="497">
        <f t="shared" si="422"/>
        <v>6.5958920723539514</v>
      </c>
      <c r="NU122" s="497">
        <f t="shared" si="422"/>
        <v>6.5958920723539514</v>
      </c>
      <c r="NV122" s="497">
        <f t="shared" si="422"/>
        <v>6.5958920723539514</v>
      </c>
      <c r="NW122" s="497">
        <f t="shared" si="422"/>
        <v>6.5958920723539514</v>
      </c>
      <c r="NX122" s="497">
        <f t="shared" si="422"/>
        <v>6.5958920723539514</v>
      </c>
      <c r="NY122" s="497">
        <f t="shared" si="422"/>
        <v>6.5958920723539514</v>
      </c>
      <c r="NZ122" s="497">
        <f t="shared" si="422"/>
        <v>6.5958920723539514</v>
      </c>
      <c r="OA122" s="497">
        <f t="shared" si="422"/>
        <v>6.5958920723539514</v>
      </c>
      <c r="OB122" s="497">
        <f t="shared" si="422"/>
        <v>6.5958920723539514</v>
      </c>
      <c r="OC122" s="497">
        <f t="shared" si="422"/>
        <v>6.5958920723539514</v>
      </c>
      <c r="OD122" s="497">
        <f t="shared" si="422"/>
        <v>6.5958920723539514</v>
      </c>
      <c r="OE122" s="497">
        <f t="shared" si="422"/>
        <v>6.5958920723539514</v>
      </c>
      <c r="OF122" s="497">
        <f t="shared" si="422"/>
        <v>6.727809913801031</v>
      </c>
      <c r="OG122" s="497">
        <f t="shared" ref="OG122:OR122" si="423">$G$122*OG121</f>
        <v>6.727809913801031</v>
      </c>
      <c r="OH122" s="497">
        <f t="shared" si="423"/>
        <v>6.727809913801031</v>
      </c>
      <c r="OI122" s="497">
        <f t="shared" si="423"/>
        <v>6.727809913801031</v>
      </c>
      <c r="OJ122" s="497">
        <f t="shared" si="423"/>
        <v>6.727809913801031</v>
      </c>
      <c r="OK122" s="497">
        <f t="shared" si="423"/>
        <v>6.727809913801031</v>
      </c>
      <c r="OL122" s="497">
        <f t="shared" si="423"/>
        <v>6.727809913801031</v>
      </c>
      <c r="OM122" s="497">
        <f t="shared" si="423"/>
        <v>6.727809913801031</v>
      </c>
      <c r="ON122" s="497">
        <f t="shared" si="423"/>
        <v>6.727809913801031</v>
      </c>
      <c r="OO122" s="497">
        <f t="shared" si="423"/>
        <v>6.727809913801031</v>
      </c>
      <c r="OP122" s="497">
        <f t="shared" si="423"/>
        <v>6.727809913801031</v>
      </c>
      <c r="OQ122" s="497">
        <f t="shared" si="423"/>
        <v>6.727809913801031</v>
      </c>
      <c r="OR122" s="497">
        <f t="shared" si="423"/>
        <v>6.8623661120770505</v>
      </c>
    </row>
    <row r="123" spans="2:408" x14ac:dyDescent="0.35">
      <c r="B123" s="375" t="s">
        <v>107</v>
      </c>
      <c r="C123" s="80"/>
      <c r="D123" s="80"/>
      <c r="E123" s="80"/>
      <c r="F123" s="80"/>
      <c r="G123" s="80"/>
      <c r="H123" s="80"/>
      <c r="I123" s="80"/>
      <c r="J123" s="80"/>
      <c r="K123" s="80"/>
      <c r="L123" s="539">
        <f>L112*L122</f>
        <v>0</v>
      </c>
      <c r="M123" s="539">
        <f t="shared" ref="M123:BX123" si="424">M112*M122</f>
        <v>0</v>
      </c>
      <c r="N123" s="539">
        <f t="shared" si="424"/>
        <v>0</v>
      </c>
      <c r="O123" s="539">
        <f t="shared" si="424"/>
        <v>0</v>
      </c>
      <c r="P123" s="539">
        <f t="shared" si="424"/>
        <v>0</v>
      </c>
      <c r="Q123" s="539">
        <f t="shared" si="424"/>
        <v>0</v>
      </c>
      <c r="R123" s="539">
        <f t="shared" si="424"/>
        <v>0</v>
      </c>
      <c r="S123" s="539">
        <f t="shared" si="424"/>
        <v>0</v>
      </c>
      <c r="T123" s="539">
        <f t="shared" si="424"/>
        <v>0</v>
      </c>
      <c r="U123" s="539">
        <f t="shared" si="424"/>
        <v>0</v>
      </c>
      <c r="V123" s="539">
        <f t="shared" si="424"/>
        <v>0</v>
      </c>
      <c r="W123" s="539">
        <f t="shared" si="424"/>
        <v>0</v>
      </c>
      <c r="X123" s="539">
        <f t="shared" si="424"/>
        <v>0</v>
      </c>
      <c r="Y123" s="539">
        <f t="shared" si="424"/>
        <v>0</v>
      </c>
      <c r="Z123" s="539">
        <f t="shared" si="424"/>
        <v>0</v>
      </c>
      <c r="AA123" s="539">
        <f t="shared" si="424"/>
        <v>0</v>
      </c>
      <c r="AB123" s="539">
        <f t="shared" si="424"/>
        <v>0</v>
      </c>
      <c r="AC123" s="539">
        <f t="shared" si="424"/>
        <v>0</v>
      </c>
      <c r="AD123" s="539">
        <f t="shared" si="424"/>
        <v>0</v>
      </c>
      <c r="AE123" s="539">
        <f t="shared" si="424"/>
        <v>0</v>
      </c>
      <c r="AF123" s="539">
        <f t="shared" si="424"/>
        <v>0</v>
      </c>
      <c r="AG123" s="539">
        <f t="shared" si="424"/>
        <v>0</v>
      </c>
      <c r="AH123" s="539">
        <f t="shared" si="424"/>
        <v>0</v>
      </c>
      <c r="AI123" s="539">
        <f t="shared" si="424"/>
        <v>0</v>
      </c>
      <c r="AJ123" s="539">
        <f t="shared" si="424"/>
        <v>0</v>
      </c>
      <c r="AK123" s="539">
        <f t="shared" si="424"/>
        <v>0</v>
      </c>
      <c r="AL123" s="539">
        <f t="shared" si="424"/>
        <v>0</v>
      </c>
      <c r="AM123" s="539">
        <f t="shared" si="424"/>
        <v>0</v>
      </c>
      <c r="AN123" s="539">
        <f t="shared" si="424"/>
        <v>0</v>
      </c>
      <c r="AO123" s="539">
        <f t="shared" si="424"/>
        <v>0</v>
      </c>
      <c r="AP123" s="539">
        <f t="shared" si="424"/>
        <v>0</v>
      </c>
      <c r="AQ123" s="539">
        <f t="shared" si="424"/>
        <v>0</v>
      </c>
      <c r="AR123" s="539">
        <f t="shared" si="424"/>
        <v>0</v>
      </c>
      <c r="AS123" s="539">
        <f t="shared" si="424"/>
        <v>0</v>
      </c>
      <c r="AT123" s="539">
        <f t="shared" si="424"/>
        <v>0</v>
      </c>
      <c r="AU123" s="539">
        <f t="shared" si="424"/>
        <v>0</v>
      </c>
      <c r="AV123" s="539">
        <f t="shared" si="424"/>
        <v>634197.00254400005</v>
      </c>
      <c r="AW123" s="539">
        <f t="shared" si="424"/>
        <v>572823.09907200001</v>
      </c>
      <c r="AX123" s="539">
        <f t="shared" si="424"/>
        <v>634197.00254400005</v>
      </c>
      <c r="AY123" s="539">
        <f t="shared" si="424"/>
        <v>613739.03472</v>
      </c>
      <c r="AZ123" s="539">
        <f t="shared" si="424"/>
        <v>634197.00254400005</v>
      </c>
      <c r="BA123" s="539">
        <f t="shared" si="424"/>
        <v>613739.03472</v>
      </c>
      <c r="BB123" s="539">
        <f t="shared" si="424"/>
        <v>634197.00254400005</v>
      </c>
      <c r="BC123" s="539">
        <f t="shared" si="424"/>
        <v>634197.00254400005</v>
      </c>
      <c r="BD123" s="539">
        <f t="shared" si="424"/>
        <v>613739.03472</v>
      </c>
      <c r="BE123" s="539">
        <f t="shared" si="424"/>
        <v>634197.00254400005</v>
      </c>
      <c r="BF123" s="539">
        <f t="shared" si="424"/>
        <v>613739.03472</v>
      </c>
      <c r="BG123" s="539">
        <f t="shared" si="424"/>
        <v>634197.00254400005</v>
      </c>
      <c r="BH123" s="539">
        <f t="shared" si="424"/>
        <v>646880.94259488001</v>
      </c>
      <c r="BI123" s="539">
        <f t="shared" si="424"/>
        <v>584279.56105343997</v>
      </c>
      <c r="BJ123" s="539">
        <f t="shared" si="424"/>
        <v>646880.94259488001</v>
      </c>
      <c r="BK123" s="539">
        <f t="shared" si="424"/>
        <v>626013.81541439996</v>
      </c>
      <c r="BL123" s="539">
        <f t="shared" si="424"/>
        <v>646880.94259488001</v>
      </c>
      <c r="BM123" s="539">
        <f t="shared" si="424"/>
        <v>626013.81541439996</v>
      </c>
      <c r="BN123" s="539">
        <f t="shared" si="424"/>
        <v>646880.94259488001</v>
      </c>
      <c r="BO123" s="539">
        <f t="shared" si="424"/>
        <v>646880.94259488001</v>
      </c>
      <c r="BP123" s="539">
        <f t="shared" si="424"/>
        <v>626013.81541439996</v>
      </c>
      <c r="BQ123" s="539">
        <f t="shared" si="424"/>
        <v>646880.94259488001</v>
      </c>
      <c r="BR123" s="539">
        <f t="shared" si="424"/>
        <v>626013.81541439996</v>
      </c>
      <c r="BS123" s="539">
        <f t="shared" si="424"/>
        <v>646880.94259488001</v>
      </c>
      <c r="BT123" s="539">
        <f t="shared" si="424"/>
        <v>659818.56144677766</v>
      </c>
      <c r="BU123" s="539">
        <f t="shared" si="424"/>
        <v>595965.15227450884</v>
      </c>
      <c r="BV123" s="539">
        <f t="shared" si="424"/>
        <v>659818.56144677766</v>
      </c>
      <c r="BW123" s="539">
        <f t="shared" si="424"/>
        <v>638534.09172268806</v>
      </c>
      <c r="BX123" s="539">
        <f t="shared" si="424"/>
        <v>659818.56144677766</v>
      </c>
      <c r="BY123" s="539">
        <f t="shared" ref="BY123:EJ123" si="425">BY112*BY122</f>
        <v>638534.09172268806</v>
      </c>
      <c r="BZ123" s="539">
        <f t="shared" si="425"/>
        <v>659818.56144677766</v>
      </c>
      <c r="CA123" s="539">
        <f t="shared" si="425"/>
        <v>659818.56144677766</v>
      </c>
      <c r="CB123" s="539">
        <f t="shared" si="425"/>
        <v>638534.09172268806</v>
      </c>
      <c r="CC123" s="539">
        <f t="shared" si="425"/>
        <v>659818.56144677766</v>
      </c>
      <c r="CD123" s="539">
        <f t="shared" si="425"/>
        <v>638534.09172268806</v>
      </c>
      <c r="CE123" s="539">
        <f t="shared" si="425"/>
        <v>659818.56144677766</v>
      </c>
      <c r="CF123" s="539">
        <f t="shared" si="425"/>
        <v>673014.93267571297</v>
      </c>
      <c r="CG123" s="539">
        <f t="shared" si="425"/>
        <v>629594.61443857022</v>
      </c>
      <c r="CH123" s="539">
        <f t="shared" si="425"/>
        <v>673014.93267571297</v>
      </c>
      <c r="CI123" s="539">
        <f t="shared" si="425"/>
        <v>651304.77355714166</v>
      </c>
      <c r="CJ123" s="539">
        <f t="shared" si="425"/>
        <v>673014.93267571297</v>
      </c>
      <c r="CK123" s="539">
        <f t="shared" si="425"/>
        <v>651304.77355714166</v>
      </c>
      <c r="CL123" s="539">
        <f t="shared" si="425"/>
        <v>673014.93267571297</v>
      </c>
      <c r="CM123" s="539">
        <f t="shared" si="425"/>
        <v>673014.93267571297</v>
      </c>
      <c r="CN123" s="539">
        <f t="shared" si="425"/>
        <v>651304.77355714166</v>
      </c>
      <c r="CO123" s="539">
        <f t="shared" si="425"/>
        <v>673014.93267571297</v>
      </c>
      <c r="CP123" s="539">
        <f t="shared" si="425"/>
        <v>651304.77355714166</v>
      </c>
      <c r="CQ123" s="539">
        <f t="shared" si="425"/>
        <v>673014.93267571297</v>
      </c>
      <c r="CR123" s="539">
        <f t="shared" si="425"/>
        <v>686475.23132922733</v>
      </c>
      <c r="CS123" s="539">
        <f t="shared" si="425"/>
        <v>620042.14442639891</v>
      </c>
      <c r="CT123" s="539">
        <f t="shared" si="425"/>
        <v>686475.23132922733</v>
      </c>
      <c r="CU123" s="539">
        <f t="shared" si="425"/>
        <v>664330.86902828445</v>
      </c>
      <c r="CV123" s="539">
        <f t="shared" si="425"/>
        <v>686475.23132922733</v>
      </c>
      <c r="CW123" s="539">
        <f t="shared" si="425"/>
        <v>664330.86902828445</v>
      </c>
      <c r="CX123" s="539">
        <f t="shared" si="425"/>
        <v>686475.23132922733</v>
      </c>
      <c r="CY123" s="539">
        <f t="shared" si="425"/>
        <v>686475.23132922733</v>
      </c>
      <c r="CZ123" s="539">
        <f t="shared" si="425"/>
        <v>664330.86902828445</v>
      </c>
      <c r="DA123" s="539">
        <f t="shared" si="425"/>
        <v>686475.23132922733</v>
      </c>
      <c r="DB123" s="539">
        <f t="shared" si="425"/>
        <v>664330.86902828445</v>
      </c>
      <c r="DC123" s="539">
        <f t="shared" si="425"/>
        <v>686475.23132922733</v>
      </c>
      <c r="DD123" s="539">
        <f t="shared" si="425"/>
        <v>700204.73595581192</v>
      </c>
      <c r="DE123" s="539">
        <f t="shared" si="425"/>
        <v>632442.98731492693</v>
      </c>
      <c r="DF123" s="539">
        <f t="shared" si="425"/>
        <v>700204.73595581192</v>
      </c>
      <c r="DG123" s="539">
        <f t="shared" si="425"/>
        <v>677617.48640885029</v>
      </c>
      <c r="DH123" s="539">
        <f t="shared" si="425"/>
        <v>700204.73595581192</v>
      </c>
      <c r="DI123" s="539">
        <f t="shared" si="425"/>
        <v>677617.48640885029</v>
      </c>
      <c r="DJ123" s="539">
        <f t="shared" si="425"/>
        <v>700204.73595581192</v>
      </c>
      <c r="DK123" s="539">
        <f t="shared" si="425"/>
        <v>700204.73595581192</v>
      </c>
      <c r="DL123" s="539">
        <f t="shared" si="425"/>
        <v>677617.48640885029</v>
      </c>
      <c r="DM123" s="539">
        <f t="shared" si="425"/>
        <v>700204.73595581192</v>
      </c>
      <c r="DN123" s="539">
        <f t="shared" si="425"/>
        <v>677617.48640885029</v>
      </c>
      <c r="DO123" s="539">
        <f t="shared" si="425"/>
        <v>700204.73595581192</v>
      </c>
      <c r="DP123" s="539">
        <f t="shared" si="425"/>
        <v>714208.83067492815</v>
      </c>
      <c r="DQ123" s="539">
        <f t="shared" si="425"/>
        <v>645091.84706122545</v>
      </c>
      <c r="DR123" s="539">
        <f t="shared" si="425"/>
        <v>714208.83067492815</v>
      </c>
      <c r="DS123" s="539">
        <f t="shared" si="425"/>
        <v>691169.83613702725</v>
      </c>
      <c r="DT123" s="539">
        <f t="shared" si="425"/>
        <v>714208.83067492815</v>
      </c>
      <c r="DU123" s="539">
        <f t="shared" si="425"/>
        <v>691169.83613702725</v>
      </c>
      <c r="DV123" s="539">
        <f t="shared" si="425"/>
        <v>714208.83067492815</v>
      </c>
      <c r="DW123" s="539">
        <f t="shared" si="425"/>
        <v>714208.83067492815</v>
      </c>
      <c r="DX123" s="539">
        <f t="shared" si="425"/>
        <v>691169.83613702725</v>
      </c>
      <c r="DY123" s="539">
        <f t="shared" si="425"/>
        <v>714208.83067492815</v>
      </c>
      <c r="DZ123" s="539">
        <f t="shared" si="425"/>
        <v>691169.83613702725</v>
      </c>
      <c r="EA123" s="539">
        <f t="shared" si="425"/>
        <v>714208.83067492815</v>
      </c>
      <c r="EB123" s="539">
        <f t="shared" si="425"/>
        <v>728493.00728842663</v>
      </c>
      <c r="EC123" s="539">
        <f t="shared" si="425"/>
        <v>681493.45843110885</v>
      </c>
      <c r="ED123" s="539">
        <f t="shared" si="425"/>
        <v>728493.00728842663</v>
      </c>
      <c r="EE123" s="539">
        <f t="shared" si="425"/>
        <v>704993.23285976774</v>
      </c>
      <c r="EF123" s="539">
        <f t="shared" si="425"/>
        <v>728493.00728842663</v>
      </c>
      <c r="EG123" s="539">
        <f t="shared" si="425"/>
        <v>704993.23285976774</v>
      </c>
      <c r="EH123" s="539">
        <f t="shared" si="425"/>
        <v>728493.00728842663</v>
      </c>
      <c r="EI123" s="539">
        <f t="shared" si="425"/>
        <v>728493.00728842663</v>
      </c>
      <c r="EJ123" s="539">
        <f t="shared" si="425"/>
        <v>704993.23285976774</v>
      </c>
      <c r="EK123" s="539">
        <f t="shared" ref="EK123:GV123" si="426">EK112*EK122</f>
        <v>728493.00728842663</v>
      </c>
      <c r="EL123" s="539">
        <f t="shared" si="426"/>
        <v>704993.23285976774</v>
      </c>
      <c r="EM123" s="539">
        <f t="shared" si="426"/>
        <v>728493.00728842663</v>
      </c>
      <c r="EN123" s="539">
        <f t="shared" si="426"/>
        <v>743062.86743419524</v>
      </c>
      <c r="EO123" s="539">
        <f t="shared" si="426"/>
        <v>671153.55768249894</v>
      </c>
      <c r="EP123" s="539">
        <f t="shared" si="426"/>
        <v>743062.86743419524</v>
      </c>
      <c r="EQ123" s="539">
        <f t="shared" si="426"/>
        <v>719093.09751696314</v>
      </c>
      <c r="ER123" s="539">
        <f t="shared" si="426"/>
        <v>743062.86743419524</v>
      </c>
      <c r="ES123" s="539">
        <f t="shared" si="426"/>
        <v>719093.09751696314</v>
      </c>
      <c r="ET123" s="539">
        <f t="shared" si="426"/>
        <v>743062.86743419524</v>
      </c>
      <c r="EU123" s="539">
        <f t="shared" si="426"/>
        <v>743062.86743419524</v>
      </c>
      <c r="EV123" s="539">
        <f t="shared" si="426"/>
        <v>719093.09751696314</v>
      </c>
      <c r="EW123" s="539">
        <f t="shared" si="426"/>
        <v>743062.86743419524</v>
      </c>
      <c r="EX123" s="539">
        <f t="shared" si="426"/>
        <v>719093.09751696314</v>
      </c>
      <c r="EY123" s="539">
        <f t="shared" si="426"/>
        <v>743062.86743419524</v>
      </c>
      <c r="EZ123" s="539">
        <f t="shared" si="426"/>
        <v>757924.12478287914</v>
      </c>
      <c r="FA123" s="539">
        <f t="shared" si="426"/>
        <v>684576.62883614888</v>
      </c>
      <c r="FB123" s="539">
        <f t="shared" si="426"/>
        <v>757924.12478287914</v>
      </c>
      <c r="FC123" s="539">
        <f t="shared" si="426"/>
        <v>733474.95946730231</v>
      </c>
      <c r="FD123" s="539">
        <f t="shared" si="426"/>
        <v>757924.12478287914</v>
      </c>
      <c r="FE123" s="539">
        <f t="shared" si="426"/>
        <v>733474.95946730231</v>
      </c>
      <c r="FF123" s="539">
        <f t="shared" si="426"/>
        <v>757924.12478287914</v>
      </c>
      <c r="FG123" s="539">
        <f t="shared" si="426"/>
        <v>757924.12478287914</v>
      </c>
      <c r="FH123" s="539">
        <f t="shared" si="426"/>
        <v>733474.95946730231</v>
      </c>
      <c r="FI123" s="539">
        <f t="shared" si="426"/>
        <v>757924.12478287914</v>
      </c>
      <c r="FJ123" s="539">
        <f t="shared" si="426"/>
        <v>733474.95946730231</v>
      </c>
      <c r="FK123" s="539">
        <f t="shared" si="426"/>
        <v>757924.12478287914</v>
      </c>
      <c r="FL123" s="539">
        <f t="shared" si="426"/>
        <v>773082.60727853677</v>
      </c>
      <c r="FM123" s="539">
        <f t="shared" si="426"/>
        <v>698268.16141287202</v>
      </c>
      <c r="FN123" s="539">
        <f t="shared" si="426"/>
        <v>773082.60727853677</v>
      </c>
      <c r="FO123" s="539">
        <f t="shared" si="426"/>
        <v>748144.45865664852</v>
      </c>
      <c r="FP123" s="539">
        <f t="shared" si="426"/>
        <v>773082.60727853677</v>
      </c>
      <c r="FQ123" s="539">
        <f t="shared" si="426"/>
        <v>748144.45865664852</v>
      </c>
      <c r="FR123" s="539">
        <f t="shared" si="426"/>
        <v>773082.60727853677</v>
      </c>
      <c r="FS123" s="539">
        <f t="shared" si="426"/>
        <v>773082.60727853677</v>
      </c>
      <c r="FT123" s="539">
        <f t="shared" si="426"/>
        <v>748144.45865664852</v>
      </c>
      <c r="FU123" s="539">
        <f t="shared" si="426"/>
        <v>773082.60727853677</v>
      </c>
      <c r="FV123" s="539">
        <f t="shared" si="426"/>
        <v>748144.45865664852</v>
      </c>
      <c r="FW123" s="539">
        <f t="shared" si="426"/>
        <v>773082.60727853677</v>
      </c>
      <c r="FX123" s="539">
        <f t="shared" si="426"/>
        <v>788544.25942410738</v>
      </c>
      <c r="FY123" s="539">
        <f t="shared" si="426"/>
        <v>737670.43623545521</v>
      </c>
      <c r="FZ123" s="539">
        <f t="shared" si="426"/>
        <v>788544.25942410738</v>
      </c>
      <c r="GA123" s="539">
        <f t="shared" si="426"/>
        <v>763107.34782978124</v>
      </c>
      <c r="GB123" s="539">
        <f t="shared" si="426"/>
        <v>788544.25942410738</v>
      </c>
      <c r="GC123" s="539">
        <f t="shared" si="426"/>
        <v>763107.34782978124</v>
      </c>
      <c r="GD123" s="539">
        <f t="shared" si="426"/>
        <v>788544.25942410738</v>
      </c>
      <c r="GE123" s="539">
        <f t="shared" si="426"/>
        <v>788544.25942410738</v>
      </c>
      <c r="GF123" s="539">
        <f t="shared" si="426"/>
        <v>763107.34782978124</v>
      </c>
      <c r="GG123" s="539">
        <f t="shared" si="426"/>
        <v>788544.25942410738</v>
      </c>
      <c r="GH123" s="539">
        <f t="shared" si="426"/>
        <v>763107.34782978124</v>
      </c>
      <c r="GI123" s="539">
        <f t="shared" si="426"/>
        <v>788544.25942410738</v>
      </c>
      <c r="GJ123" s="539">
        <f t="shared" si="426"/>
        <v>804315.14461258962</v>
      </c>
      <c r="GK123" s="539">
        <f t="shared" si="426"/>
        <v>726478.19513395184</v>
      </c>
      <c r="GL123" s="539">
        <f t="shared" si="426"/>
        <v>804315.14461258962</v>
      </c>
      <c r="GM123" s="539">
        <f t="shared" si="426"/>
        <v>778369.49478637706</v>
      </c>
      <c r="GN123" s="539">
        <f t="shared" si="426"/>
        <v>804315.14461258962</v>
      </c>
      <c r="GO123" s="539">
        <f t="shared" si="426"/>
        <v>778369.49478637706</v>
      </c>
      <c r="GP123" s="539">
        <f t="shared" si="426"/>
        <v>804315.14461258962</v>
      </c>
      <c r="GQ123" s="539">
        <f t="shared" si="426"/>
        <v>804315.14461258962</v>
      </c>
      <c r="GR123" s="539">
        <f t="shared" si="426"/>
        <v>778369.49478637706</v>
      </c>
      <c r="GS123" s="539">
        <f t="shared" si="426"/>
        <v>804315.14461258962</v>
      </c>
      <c r="GT123" s="539">
        <f t="shared" si="426"/>
        <v>778369.49478637706</v>
      </c>
      <c r="GU123" s="539">
        <f t="shared" si="426"/>
        <v>804315.14461258962</v>
      </c>
      <c r="GV123" s="539">
        <f t="shared" si="426"/>
        <v>820401.44750484149</v>
      </c>
      <c r="GW123" s="539">
        <f t="shared" ref="GW123:JH123" si="427">GW112*GW122</f>
        <v>741007.75903663097</v>
      </c>
      <c r="GX123" s="539">
        <f t="shared" si="427"/>
        <v>820401.44750484149</v>
      </c>
      <c r="GY123" s="539">
        <f t="shared" si="427"/>
        <v>793936.88468210469</v>
      </c>
      <c r="GZ123" s="539">
        <f t="shared" si="427"/>
        <v>820401.44750484149</v>
      </c>
      <c r="HA123" s="539">
        <f t="shared" si="427"/>
        <v>793936.88468210469</v>
      </c>
      <c r="HB123" s="539">
        <f t="shared" si="427"/>
        <v>820401.44750484149</v>
      </c>
      <c r="HC123" s="539">
        <f t="shared" si="427"/>
        <v>820401.44750484149</v>
      </c>
      <c r="HD123" s="539">
        <f t="shared" si="427"/>
        <v>793936.88468210469</v>
      </c>
      <c r="HE123" s="539">
        <f t="shared" si="427"/>
        <v>820401.44750484149</v>
      </c>
      <c r="HF123" s="539">
        <f t="shared" si="427"/>
        <v>793936.88468210469</v>
      </c>
      <c r="HG123" s="539">
        <f t="shared" si="427"/>
        <v>820401.44750484149</v>
      </c>
      <c r="HH123" s="539">
        <f t="shared" si="427"/>
        <v>836809.4764549383</v>
      </c>
      <c r="HI123" s="539">
        <f t="shared" si="427"/>
        <v>755827.91421736358</v>
      </c>
      <c r="HJ123" s="539">
        <f t="shared" si="427"/>
        <v>836809.4764549383</v>
      </c>
      <c r="HK123" s="539">
        <f t="shared" si="427"/>
        <v>809815.62237574672</v>
      </c>
      <c r="HL123" s="539">
        <f t="shared" si="427"/>
        <v>836809.4764549383</v>
      </c>
      <c r="HM123" s="539">
        <f t="shared" si="427"/>
        <v>809815.62237574672</v>
      </c>
      <c r="HN123" s="539">
        <f t="shared" si="427"/>
        <v>836809.4764549383</v>
      </c>
      <c r="HO123" s="539">
        <f t="shared" si="427"/>
        <v>836809.4764549383</v>
      </c>
      <c r="HP123" s="539">
        <f t="shared" si="427"/>
        <v>809815.62237574672</v>
      </c>
      <c r="HQ123" s="539">
        <f t="shared" si="427"/>
        <v>836809.4764549383</v>
      </c>
      <c r="HR123" s="539">
        <f t="shared" si="427"/>
        <v>809815.62237574672</v>
      </c>
      <c r="HS123" s="539">
        <f t="shared" si="427"/>
        <v>836809.4764549383</v>
      </c>
      <c r="HT123" s="539">
        <f t="shared" si="427"/>
        <v>853545.66598403687</v>
      </c>
      <c r="HU123" s="539">
        <f t="shared" si="427"/>
        <v>798478.20366248616</v>
      </c>
      <c r="HV123" s="539">
        <f t="shared" si="427"/>
        <v>853545.66598403687</v>
      </c>
      <c r="HW123" s="539">
        <f t="shared" si="427"/>
        <v>826011.93482326157</v>
      </c>
      <c r="HX123" s="539">
        <f t="shared" si="427"/>
        <v>853545.66598403687</v>
      </c>
      <c r="HY123" s="539">
        <f t="shared" si="427"/>
        <v>826011.93482326157</v>
      </c>
      <c r="HZ123" s="539">
        <f t="shared" si="427"/>
        <v>853545.66598403687</v>
      </c>
      <c r="IA123" s="539">
        <f t="shared" si="427"/>
        <v>853545.66598403687</v>
      </c>
      <c r="IB123" s="539">
        <f t="shared" si="427"/>
        <v>826011.93482326157</v>
      </c>
      <c r="IC123" s="539">
        <f t="shared" si="427"/>
        <v>853545.66598403687</v>
      </c>
      <c r="ID123" s="539">
        <f t="shared" si="427"/>
        <v>826011.93482326157</v>
      </c>
      <c r="IE123" s="539">
        <f t="shared" si="427"/>
        <v>853545.66598403687</v>
      </c>
      <c r="IF123" s="539">
        <f t="shared" si="427"/>
        <v>870616.57930371782</v>
      </c>
      <c r="IG123" s="539">
        <f t="shared" si="427"/>
        <v>786363.36195174512</v>
      </c>
      <c r="IH123" s="539">
        <f t="shared" si="427"/>
        <v>870616.57930371782</v>
      </c>
      <c r="II123" s="539">
        <f t="shared" si="427"/>
        <v>842532.17351972696</v>
      </c>
      <c r="IJ123" s="539">
        <f t="shared" si="427"/>
        <v>870616.57930371782</v>
      </c>
      <c r="IK123" s="539">
        <f t="shared" si="427"/>
        <v>842532.17351972696</v>
      </c>
      <c r="IL123" s="539">
        <f t="shared" si="427"/>
        <v>870616.57930371782</v>
      </c>
      <c r="IM123" s="539">
        <f t="shared" si="427"/>
        <v>870616.57930371782</v>
      </c>
      <c r="IN123" s="539">
        <f t="shared" si="427"/>
        <v>842532.17351972696</v>
      </c>
      <c r="IO123" s="539">
        <f t="shared" si="427"/>
        <v>870616.57930371782</v>
      </c>
      <c r="IP123" s="539">
        <f t="shared" si="427"/>
        <v>842532.17351972696</v>
      </c>
      <c r="IQ123" s="539">
        <f t="shared" si="427"/>
        <v>870616.57930371782</v>
      </c>
      <c r="IR123" s="539">
        <f t="shared" si="427"/>
        <v>888028.91088979202</v>
      </c>
      <c r="IS123" s="539">
        <f t="shared" si="427"/>
        <v>802090.62919077987</v>
      </c>
      <c r="IT123" s="539">
        <f t="shared" si="427"/>
        <v>888028.91088979202</v>
      </c>
      <c r="IU123" s="539">
        <f t="shared" si="427"/>
        <v>859382.81699012127</v>
      </c>
      <c r="IV123" s="539">
        <f t="shared" si="427"/>
        <v>888028.91088979202</v>
      </c>
      <c r="IW123" s="539">
        <f t="shared" si="427"/>
        <v>859382.81699012127</v>
      </c>
      <c r="IX123" s="539">
        <f t="shared" si="427"/>
        <v>888028.91088979202</v>
      </c>
      <c r="IY123" s="539">
        <f t="shared" si="427"/>
        <v>888028.91088979202</v>
      </c>
      <c r="IZ123" s="539">
        <f t="shared" si="427"/>
        <v>859382.81699012127</v>
      </c>
      <c r="JA123" s="539">
        <f t="shared" si="427"/>
        <v>888028.91088979202</v>
      </c>
      <c r="JB123" s="539">
        <f t="shared" si="427"/>
        <v>859382.81699012127</v>
      </c>
      <c r="JC123" s="539">
        <f t="shared" si="427"/>
        <v>888028.91088979202</v>
      </c>
      <c r="JD123" s="539">
        <f t="shared" si="427"/>
        <v>905789.48910758784</v>
      </c>
      <c r="JE123" s="539">
        <f t="shared" si="427"/>
        <v>818132.44177459553</v>
      </c>
      <c r="JF123" s="539">
        <f t="shared" si="427"/>
        <v>905789.48910758784</v>
      </c>
      <c r="JG123" s="539">
        <f t="shared" si="427"/>
        <v>876570.47332992381</v>
      </c>
      <c r="JH123" s="539">
        <f t="shared" si="427"/>
        <v>905789.48910758784</v>
      </c>
      <c r="JI123" s="539">
        <f t="shared" ref="JI123:LT123" si="428">JI112*JI122</f>
        <v>876570.47332992381</v>
      </c>
      <c r="JJ123" s="539">
        <f t="shared" si="428"/>
        <v>905789.48910758784</v>
      </c>
      <c r="JK123" s="539">
        <f t="shared" si="428"/>
        <v>905789.48910758784</v>
      </c>
      <c r="JL123" s="539">
        <f t="shared" si="428"/>
        <v>876570.47332992381</v>
      </c>
      <c r="JM123" s="539">
        <f t="shared" si="428"/>
        <v>905789.48910758784</v>
      </c>
      <c r="JN123" s="539">
        <f t="shared" si="428"/>
        <v>876570.47332992381</v>
      </c>
      <c r="JO123" s="539">
        <f t="shared" si="428"/>
        <v>905789.48910758784</v>
      </c>
      <c r="JP123" s="539">
        <f t="shared" si="428"/>
        <v>923905.27888973954</v>
      </c>
      <c r="JQ123" s="539">
        <f t="shared" si="428"/>
        <v>864298.48670330469</v>
      </c>
      <c r="JR123" s="539">
        <f t="shared" si="428"/>
        <v>923905.27888973954</v>
      </c>
      <c r="JS123" s="539">
        <f t="shared" si="428"/>
        <v>894101.88279652211</v>
      </c>
      <c r="JT123" s="539">
        <f t="shared" si="428"/>
        <v>923905.27888973954</v>
      </c>
      <c r="JU123" s="539">
        <f t="shared" si="428"/>
        <v>894101.88279652211</v>
      </c>
      <c r="JV123" s="539">
        <f t="shared" si="428"/>
        <v>923905.27888973954</v>
      </c>
      <c r="JW123" s="539">
        <f t="shared" si="428"/>
        <v>923905.27888973954</v>
      </c>
      <c r="JX123" s="539">
        <f t="shared" si="428"/>
        <v>894101.88279652211</v>
      </c>
      <c r="JY123" s="539">
        <f t="shared" si="428"/>
        <v>923905.27888973954</v>
      </c>
      <c r="JZ123" s="539">
        <f t="shared" si="428"/>
        <v>894101.88279652211</v>
      </c>
      <c r="KA123" s="539">
        <f t="shared" si="428"/>
        <v>923905.27888973954</v>
      </c>
      <c r="KB123" s="539">
        <f t="shared" si="428"/>
        <v>942383.38446753437</v>
      </c>
      <c r="KC123" s="539">
        <f t="shared" si="428"/>
        <v>851184.9924222891</v>
      </c>
      <c r="KD123" s="539">
        <f t="shared" si="428"/>
        <v>942383.38446753437</v>
      </c>
      <c r="KE123" s="539">
        <f t="shared" si="428"/>
        <v>911983.92045245261</v>
      </c>
      <c r="KF123" s="539">
        <f t="shared" si="428"/>
        <v>942383.38446753437</v>
      </c>
      <c r="KG123" s="539">
        <f t="shared" si="428"/>
        <v>911983.92045245261</v>
      </c>
      <c r="KH123" s="539">
        <f t="shared" si="428"/>
        <v>942383.38446753437</v>
      </c>
      <c r="KI123" s="539">
        <f t="shared" si="428"/>
        <v>942383.38446753437</v>
      </c>
      <c r="KJ123" s="539">
        <f t="shared" si="428"/>
        <v>911983.92045245261</v>
      </c>
      <c r="KK123" s="539">
        <f t="shared" si="428"/>
        <v>942383.38446753437</v>
      </c>
      <c r="KL123" s="539">
        <f t="shared" si="428"/>
        <v>911983.92045245261</v>
      </c>
      <c r="KM123" s="539">
        <f t="shared" si="428"/>
        <v>942383.38446753437</v>
      </c>
      <c r="KN123" s="539">
        <f t="shared" si="428"/>
        <v>961231.05215688504</v>
      </c>
      <c r="KO123" s="539">
        <f t="shared" si="428"/>
        <v>868208.69227073481</v>
      </c>
      <c r="KP123" s="539">
        <f t="shared" si="428"/>
        <v>961231.05215688504</v>
      </c>
      <c r="KQ123" s="539">
        <f t="shared" si="428"/>
        <v>930223.59886150167</v>
      </c>
      <c r="KR123" s="539">
        <f t="shared" si="428"/>
        <v>961231.05215688504</v>
      </c>
      <c r="KS123" s="539">
        <f t="shared" si="428"/>
        <v>930223.59886150167</v>
      </c>
      <c r="KT123" s="539">
        <f t="shared" si="428"/>
        <v>961231.05215688504</v>
      </c>
      <c r="KU123" s="539">
        <f t="shared" si="428"/>
        <v>961231.05215688504</v>
      </c>
      <c r="KV123" s="539">
        <f t="shared" si="428"/>
        <v>930223.59886150167</v>
      </c>
      <c r="KW123" s="539">
        <f t="shared" si="428"/>
        <v>961231.05215688504</v>
      </c>
      <c r="KX123" s="539">
        <f t="shared" si="428"/>
        <v>930223.59886150167</v>
      </c>
      <c r="KY123" s="539">
        <f t="shared" si="428"/>
        <v>961231.05215688504</v>
      </c>
      <c r="KZ123" s="539">
        <f t="shared" si="428"/>
        <v>980455.67320002278</v>
      </c>
      <c r="LA123" s="539">
        <f t="shared" si="428"/>
        <v>885572.86611614958</v>
      </c>
      <c r="LB123" s="539">
        <f t="shared" si="428"/>
        <v>980455.67320002278</v>
      </c>
      <c r="LC123" s="539">
        <f t="shared" si="428"/>
        <v>948828.07083873171</v>
      </c>
      <c r="LD123" s="539">
        <f t="shared" si="428"/>
        <v>980455.67320002278</v>
      </c>
      <c r="LE123" s="539">
        <f t="shared" si="428"/>
        <v>948828.07083873171</v>
      </c>
      <c r="LF123" s="539">
        <f t="shared" si="428"/>
        <v>980455.67320002278</v>
      </c>
      <c r="LG123" s="539">
        <f t="shared" si="428"/>
        <v>980455.67320002278</v>
      </c>
      <c r="LH123" s="539">
        <f t="shared" si="428"/>
        <v>948828.07083873171</v>
      </c>
      <c r="LI123" s="539">
        <f t="shared" si="428"/>
        <v>980455.67320002278</v>
      </c>
      <c r="LJ123" s="539">
        <f t="shared" si="428"/>
        <v>948828.07083873171</v>
      </c>
      <c r="LK123" s="539">
        <f t="shared" si="428"/>
        <v>980455.67320002278</v>
      </c>
      <c r="LL123" s="539">
        <f t="shared" si="428"/>
        <v>1000064.7866640232</v>
      </c>
      <c r="LM123" s="539">
        <f t="shared" si="428"/>
        <v>935544.47784698941</v>
      </c>
      <c r="LN123" s="539">
        <f t="shared" si="428"/>
        <v>1000064.7866640232</v>
      </c>
      <c r="LO123" s="539">
        <f t="shared" si="428"/>
        <v>967804.63225550624</v>
      </c>
      <c r="LP123" s="539">
        <f t="shared" si="428"/>
        <v>1000064.7866640232</v>
      </c>
      <c r="LQ123" s="539">
        <f t="shared" si="428"/>
        <v>967804.63225550624</v>
      </c>
      <c r="LR123" s="539">
        <f t="shared" si="428"/>
        <v>1000064.7866640232</v>
      </c>
      <c r="LS123" s="539">
        <f t="shared" si="428"/>
        <v>1000064.7866640232</v>
      </c>
      <c r="LT123" s="539">
        <f t="shared" si="428"/>
        <v>967804.63225550624</v>
      </c>
      <c r="LU123" s="539">
        <f t="shared" ref="LU123:OF123" si="429">LU112*LU122</f>
        <v>1000064.7866640232</v>
      </c>
      <c r="LV123" s="539">
        <f t="shared" si="429"/>
        <v>967804.63225550624</v>
      </c>
      <c r="LW123" s="539">
        <f t="shared" si="429"/>
        <v>1000064.7866640232</v>
      </c>
      <c r="LX123" s="539">
        <f t="shared" si="429"/>
        <v>1020066.0823973038</v>
      </c>
      <c r="LY123" s="539">
        <f t="shared" si="429"/>
        <v>921350.00990724214</v>
      </c>
      <c r="LZ123" s="539">
        <f t="shared" si="429"/>
        <v>1020066.0823973038</v>
      </c>
      <c r="MA123" s="539">
        <f t="shared" si="429"/>
        <v>987160.72490061657</v>
      </c>
      <c r="MB123" s="539">
        <f t="shared" si="429"/>
        <v>1020066.0823973038</v>
      </c>
      <c r="MC123" s="539">
        <f t="shared" si="429"/>
        <v>987160.72490061657</v>
      </c>
      <c r="MD123" s="539">
        <f t="shared" si="429"/>
        <v>1020066.0823973038</v>
      </c>
      <c r="ME123" s="539">
        <f t="shared" si="429"/>
        <v>1020066.0823973038</v>
      </c>
      <c r="MF123" s="539">
        <f t="shared" si="429"/>
        <v>987160.72490061657</v>
      </c>
      <c r="MG123" s="539">
        <f t="shared" si="429"/>
        <v>1020066.0823973038</v>
      </c>
      <c r="MH123" s="539">
        <f t="shared" si="429"/>
        <v>987160.72490061657</v>
      </c>
      <c r="MI123" s="539">
        <f t="shared" si="429"/>
        <v>1020066.0823973038</v>
      </c>
      <c r="MJ123" s="539">
        <f t="shared" si="429"/>
        <v>1040467.4040452498</v>
      </c>
      <c r="MK123" s="539">
        <f t="shared" si="429"/>
        <v>939777.01010538696</v>
      </c>
      <c r="ML123" s="539">
        <f t="shared" si="429"/>
        <v>1040467.4040452498</v>
      </c>
      <c r="MM123" s="539">
        <f t="shared" si="429"/>
        <v>1006903.9393986288</v>
      </c>
      <c r="MN123" s="539">
        <f t="shared" si="429"/>
        <v>1040467.4040452498</v>
      </c>
      <c r="MO123" s="539">
        <f t="shared" si="429"/>
        <v>1006903.9393986288</v>
      </c>
      <c r="MP123" s="539">
        <f t="shared" si="429"/>
        <v>1040467.4040452498</v>
      </c>
      <c r="MQ123" s="539">
        <f t="shared" si="429"/>
        <v>1040467.4040452498</v>
      </c>
      <c r="MR123" s="539">
        <f t="shared" si="429"/>
        <v>1006903.9393986288</v>
      </c>
      <c r="MS123" s="539">
        <f t="shared" si="429"/>
        <v>1040467.4040452498</v>
      </c>
      <c r="MT123" s="539">
        <f t="shared" si="429"/>
        <v>1006903.9393986288</v>
      </c>
      <c r="MU123" s="539">
        <f t="shared" si="429"/>
        <v>1040467.4040452498</v>
      </c>
      <c r="MV123" s="539">
        <f t="shared" si="429"/>
        <v>1061276.7521261547</v>
      </c>
      <c r="MW123" s="539">
        <f t="shared" si="429"/>
        <v>958572.55030749459</v>
      </c>
      <c r="MX123" s="539">
        <f t="shared" si="429"/>
        <v>1061276.7521261547</v>
      </c>
      <c r="MY123" s="539">
        <f t="shared" si="429"/>
        <v>1027042.0181866013</v>
      </c>
      <c r="MZ123" s="539">
        <f t="shared" si="429"/>
        <v>1061276.7521261547</v>
      </c>
      <c r="NA123" s="539">
        <f t="shared" si="429"/>
        <v>1027042.0181866013</v>
      </c>
      <c r="NB123" s="539">
        <f t="shared" si="429"/>
        <v>1061276.7521261547</v>
      </c>
      <c r="NC123" s="539">
        <f t="shared" si="429"/>
        <v>1061276.7521261547</v>
      </c>
      <c r="ND123" s="539">
        <f t="shared" si="429"/>
        <v>1027042.0181866013</v>
      </c>
      <c r="NE123" s="539">
        <f t="shared" si="429"/>
        <v>1061276.7521261547</v>
      </c>
      <c r="NF123" s="539">
        <f t="shared" si="429"/>
        <v>1027042.0181866013</v>
      </c>
      <c r="NG123" s="539">
        <f t="shared" si="429"/>
        <v>1061276.7521261547</v>
      </c>
      <c r="NH123" s="539">
        <f t="shared" si="429"/>
        <v>1082502.2871686777</v>
      </c>
      <c r="NI123" s="539">
        <f t="shared" si="429"/>
        <v>1012663.4299319888</v>
      </c>
      <c r="NJ123" s="539">
        <f t="shared" si="429"/>
        <v>1082502.2871686777</v>
      </c>
      <c r="NK123" s="539">
        <f t="shared" si="429"/>
        <v>1047582.8585503332</v>
      </c>
      <c r="NL123" s="539">
        <f t="shared" si="429"/>
        <v>1082502.2871686777</v>
      </c>
      <c r="NM123" s="539">
        <f t="shared" si="429"/>
        <v>1047582.8585503332</v>
      </c>
      <c r="NN123" s="539">
        <f t="shared" si="429"/>
        <v>1082502.2871686777</v>
      </c>
      <c r="NO123" s="539">
        <f t="shared" si="429"/>
        <v>1082502.2871686777</v>
      </c>
      <c r="NP123" s="539">
        <f t="shared" si="429"/>
        <v>1047582.8585503332</v>
      </c>
      <c r="NQ123" s="539">
        <f t="shared" si="429"/>
        <v>1082502.2871686777</v>
      </c>
      <c r="NR123" s="539">
        <f t="shared" si="429"/>
        <v>1047582.8585503332</v>
      </c>
      <c r="NS123" s="539">
        <f t="shared" si="429"/>
        <v>1082502.2871686777</v>
      </c>
      <c r="NT123" s="539">
        <f t="shared" si="429"/>
        <v>1104152.3329120514</v>
      </c>
      <c r="NU123" s="539">
        <f t="shared" si="429"/>
        <v>997298.88133991743</v>
      </c>
      <c r="NV123" s="539">
        <f t="shared" si="429"/>
        <v>1104152.3329120514</v>
      </c>
      <c r="NW123" s="539">
        <f t="shared" si="429"/>
        <v>1068534.5157213402</v>
      </c>
      <c r="NX123" s="539">
        <f t="shared" si="429"/>
        <v>1104152.3329120514</v>
      </c>
      <c r="NY123" s="539">
        <f t="shared" si="429"/>
        <v>1068534.5157213402</v>
      </c>
      <c r="NZ123" s="539">
        <f t="shared" si="429"/>
        <v>1104152.3329120514</v>
      </c>
      <c r="OA123" s="539">
        <f t="shared" si="429"/>
        <v>1104152.3329120514</v>
      </c>
      <c r="OB123" s="539">
        <f t="shared" si="429"/>
        <v>1068534.5157213402</v>
      </c>
      <c r="OC123" s="539">
        <f t="shared" si="429"/>
        <v>1104152.3329120514</v>
      </c>
      <c r="OD123" s="539">
        <f t="shared" si="429"/>
        <v>1068534.5157213402</v>
      </c>
      <c r="OE123" s="539">
        <f t="shared" si="429"/>
        <v>1104152.3329120514</v>
      </c>
      <c r="OF123" s="539">
        <f t="shared" si="429"/>
        <v>1126235.3795702925</v>
      </c>
      <c r="OG123" s="539">
        <f t="shared" ref="OG123:OR123" si="430">OG112*OG122</f>
        <v>1017244.8589667159</v>
      </c>
      <c r="OH123" s="539">
        <f t="shared" si="430"/>
        <v>1126235.3795702925</v>
      </c>
      <c r="OI123" s="539">
        <f t="shared" si="430"/>
        <v>1089905.206035767</v>
      </c>
      <c r="OJ123" s="539">
        <f t="shared" si="430"/>
        <v>1126235.3795702925</v>
      </c>
      <c r="OK123" s="539">
        <f t="shared" si="430"/>
        <v>1089905.206035767</v>
      </c>
      <c r="OL123" s="539">
        <f t="shared" si="430"/>
        <v>1126235.3795702925</v>
      </c>
      <c r="OM123" s="539">
        <f t="shared" si="430"/>
        <v>1126235.3795702925</v>
      </c>
      <c r="ON123" s="539">
        <f t="shared" si="430"/>
        <v>1089905.206035767</v>
      </c>
      <c r="OO123" s="539">
        <f t="shared" si="430"/>
        <v>1126235.3795702925</v>
      </c>
      <c r="OP123" s="539">
        <f t="shared" si="430"/>
        <v>1089905.206035767</v>
      </c>
      <c r="OQ123" s="539">
        <f t="shared" si="430"/>
        <v>1126235.3795702925</v>
      </c>
      <c r="OR123" s="539">
        <f t="shared" si="430"/>
        <v>1148760.0871616981</v>
      </c>
    </row>
    <row r="124" spans="2:408" x14ac:dyDescent="0.35">
      <c r="B124" s="277"/>
    </row>
    <row r="125" spans="2:408" x14ac:dyDescent="0.35">
      <c r="B125" s="303" t="s">
        <v>108</v>
      </c>
    </row>
    <row r="126" spans="2:408" x14ac:dyDescent="0.35">
      <c r="B126" s="277"/>
      <c r="C126" t="s">
        <v>109</v>
      </c>
      <c r="G126" s="517">
        <f>Assumptions!E90</f>
        <v>0.02</v>
      </c>
      <c r="H126" s="353" t="s">
        <v>264</v>
      </c>
      <c r="L126" s="517">
        <f>(1+$G$126)^L26</f>
        <v>1.02</v>
      </c>
      <c r="M126" s="517">
        <f t="shared" ref="M126:BX126" si="431">(1+$G$126)^M26</f>
        <v>1.02</v>
      </c>
      <c r="N126" s="517">
        <f t="shared" si="431"/>
        <v>1.02</v>
      </c>
      <c r="O126" s="517">
        <f t="shared" si="431"/>
        <v>1.02</v>
      </c>
      <c r="P126" s="517">
        <f t="shared" si="431"/>
        <v>1.02</v>
      </c>
      <c r="Q126" s="517">
        <f t="shared" si="431"/>
        <v>1.02</v>
      </c>
      <c r="R126" s="517">
        <f t="shared" si="431"/>
        <v>1.02</v>
      </c>
      <c r="S126" s="517">
        <f t="shared" si="431"/>
        <v>1.02</v>
      </c>
      <c r="T126" s="517">
        <f t="shared" si="431"/>
        <v>1.02</v>
      </c>
      <c r="U126" s="517">
        <f t="shared" si="431"/>
        <v>1.02</v>
      </c>
      <c r="V126" s="517">
        <f t="shared" si="431"/>
        <v>1.02</v>
      </c>
      <c r="W126" s="517">
        <f t="shared" si="431"/>
        <v>1.02</v>
      </c>
      <c r="X126" s="517">
        <f t="shared" si="431"/>
        <v>1.0404</v>
      </c>
      <c r="Y126" s="517">
        <f t="shared" si="431"/>
        <v>1.0404</v>
      </c>
      <c r="Z126" s="517">
        <f t="shared" si="431"/>
        <v>1.0404</v>
      </c>
      <c r="AA126" s="517">
        <f t="shared" si="431"/>
        <v>1.0404</v>
      </c>
      <c r="AB126" s="517">
        <f t="shared" si="431"/>
        <v>1.0404</v>
      </c>
      <c r="AC126" s="517">
        <f t="shared" si="431"/>
        <v>1.0404</v>
      </c>
      <c r="AD126" s="517">
        <f t="shared" si="431"/>
        <v>1.0404</v>
      </c>
      <c r="AE126" s="517">
        <f t="shared" si="431"/>
        <v>1.0404</v>
      </c>
      <c r="AF126" s="517">
        <f t="shared" si="431"/>
        <v>1.0404</v>
      </c>
      <c r="AG126" s="517">
        <f t="shared" si="431"/>
        <v>1.0404</v>
      </c>
      <c r="AH126" s="517">
        <f t="shared" si="431"/>
        <v>1.0404</v>
      </c>
      <c r="AI126" s="517">
        <f t="shared" si="431"/>
        <v>1.0404</v>
      </c>
      <c r="AJ126" s="517">
        <f t="shared" si="431"/>
        <v>1.0612079999999999</v>
      </c>
      <c r="AK126" s="517">
        <f t="shared" si="431"/>
        <v>1.0612079999999999</v>
      </c>
      <c r="AL126" s="517">
        <f t="shared" si="431"/>
        <v>1.0612079999999999</v>
      </c>
      <c r="AM126" s="517">
        <f t="shared" si="431"/>
        <v>1.0612079999999999</v>
      </c>
      <c r="AN126" s="517">
        <f t="shared" si="431"/>
        <v>1.0612079999999999</v>
      </c>
      <c r="AO126" s="517">
        <f t="shared" si="431"/>
        <v>1.0612079999999999</v>
      </c>
      <c r="AP126" s="517">
        <f t="shared" si="431"/>
        <v>1.0612079999999999</v>
      </c>
      <c r="AQ126" s="517">
        <f t="shared" si="431"/>
        <v>1.0612079999999999</v>
      </c>
      <c r="AR126" s="517">
        <f t="shared" si="431"/>
        <v>1.0612079999999999</v>
      </c>
      <c r="AS126" s="517">
        <f t="shared" si="431"/>
        <v>1.0612079999999999</v>
      </c>
      <c r="AT126" s="517">
        <f t="shared" si="431"/>
        <v>1.0612079999999999</v>
      </c>
      <c r="AU126" s="517">
        <f t="shared" si="431"/>
        <v>1.0612079999999999</v>
      </c>
      <c r="AV126" s="517">
        <f t="shared" si="431"/>
        <v>1.08243216</v>
      </c>
      <c r="AW126" s="517">
        <f t="shared" si="431"/>
        <v>1.08243216</v>
      </c>
      <c r="AX126" s="517">
        <f t="shared" si="431"/>
        <v>1.08243216</v>
      </c>
      <c r="AY126" s="517">
        <f t="shared" si="431"/>
        <v>1.08243216</v>
      </c>
      <c r="AZ126" s="517">
        <f t="shared" si="431"/>
        <v>1.08243216</v>
      </c>
      <c r="BA126" s="517">
        <f t="shared" si="431"/>
        <v>1.08243216</v>
      </c>
      <c r="BB126" s="517">
        <f t="shared" si="431"/>
        <v>1.08243216</v>
      </c>
      <c r="BC126" s="517">
        <f t="shared" si="431"/>
        <v>1.08243216</v>
      </c>
      <c r="BD126" s="517">
        <f t="shared" si="431"/>
        <v>1.08243216</v>
      </c>
      <c r="BE126" s="517">
        <f t="shared" si="431"/>
        <v>1.08243216</v>
      </c>
      <c r="BF126" s="517">
        <f t="shared" si="431"/>
        <v>1.08243216</v>
      </c>
      <c r="BG126" s="517">
        <f t="shared" si="431"/>
        <v>1.08243216</v>
      </c>
      <c r="BH126" s="517">
        <f t="shared" si="431"/>
        <v>1.1040808032</v>
      </c>
      <c r="BI126" s="517">
        <f t="shared" si="431"/>
        <v>1.1040808032</v>
      </c>
      <c r="BJ126" s="517">
        <f t="shared" si="431"/>
        <v>1.1040808032</v>
      </c>
      <c r="BK126" s="517">
        <f t="shared" si="431"/>
        <v>1.1040808032</v>
      </c>
      <c r="BL126" s="517">
        <f t="shared" si="431"/>
        <v>1.1040808032</v>
      </c>
      <c r="BM126" s="517">
        <f t="shared" si="431"/>
        <v>1.1040808032</v>
      </c>
      <c r="BN126" s="517">
        <f t="shared" si="431"/>
        <v>1.1040808032</v>
      </c>
      <c r="BO126" s="517">
        <f t="shared" si="431"/>
        <v>1.1040808032</v>
      </c>
      <c r="BP126" s="517">
        <f t="shared" si="431"/>
        <v>1.1040808032</v>
      </c>
      <c r="BQ126" s="517">
        <f t="shared" si="431"/>
        <v>1.1040808032</v>
      </c>
      <c r="BR126" s="517">
        <f t="shared" si="431"/>
        <v>1.1040808032</v>
      </c>
      <c r="BS126" s="517">
        <f t="shared" si="431"/>
        <v>1.1040808032</v>
      </c>
      <c r="BT126" s="517">
        <f t="shared" si="431"/>
        <v>1.1261624192640001</v>
      </c>
      <c r="BU126" s="517">
        <f t="shared" si="431"/>
        <v>1.1261624192640001</v>
      </c>
      <c r="BV126" s="517">
        <f t="shared" si="431"/>
        <v>1.1261624192640001</v>
      </c>
      <c r="BW126" s="517">
        <f t="shared" si="431"/>
        <v>1.1261624192640001</v>
      </c>
      <c r="BX126" s="517">
        <f t="shared" si="431"/>
        <v>1.1261624192640001</v>
      </c>
      <c r="BY126" s="517">
        <f t="shared" ref="BY126:EJ126" si="432">(1+$G$126)^BY26</f>
        <v>1.1261624192640001</v>
      </c>
      <c r="BZ126" s="517">
        <f t="shared" si="432"/>
        <v>1.1261624192640001</v>
      </c>
      <c r="CA126" s="517">
        <f t="shared" si="432"/>
        <v>1.1261624192640001</v>
      </c>
      <c r="CB126" s="517">
        <f t="shared" si="432"/>
        <v>1.1261624192640001</v>
      </c>
      <c r="CC126" s="517">
        <f t="shared" si="432"/>
        <v>1.1261624192640001</v>
      </c>
      <c r="CD126" s="517">
        <f t="shared" si="432"/>
        <v>1.1261624192640001</v>
      </c>
      <c r="CE126" s="517">
        <f t="shared" si="432"/>
        <v>1.1261624192640001</v>
      </c>
      <c r="CF126" s="517">
        <f t="shared" si="432"/>
        <v>1.1486856676492798</v>
      </c>
      <c r="CG126" s="517">
        <f t="shared" si="432"/>
        <v>1.1486856676492798</v>
      </c>
      <c r="CH126" s="517">
        <f t="shared" si="432"/>
        <v>1.1486856676492798</v>
      </c>
      <c r="CI126" s="517">
        <f t="shared" si="432"/>
        <v>1.1486856676492798</v>
      </c>
      <c r="CJ126" s="517">
        <f t="shared" si="432"/>
        <v>1.1486856676492798</v>
      </c>
      <c r="CK126" s="517">
        <f t="shared" si="432"/>
        <v>1.1486856676492798</v>
      </c>
      <c r="CL126" s="517">
        <f t="shared" si="432"/>
        <v>1.1486856676492798</v>
      </c>
      <c r="CM126" s="517">
        <f t="shared" si="432"/>
        <v>1.1486856676492798</v>
      </c>
      <c r="CN126" s="517">
        <f t="shared" si="432"/>
        <v>1.1486856676492798</v>
      </c>
      <c r="CO126" s="517">
        <f t="shared" si="432"/>
        <v>1.1486856676492798</v>
      </c>
      <c r="CP126" s="517">
        <f t="shared" si="432"/>
        <v>1.1486856676492798</v>
      </c>
      <c r="CQ126" s="517">
        <f t="shared" si="432"/>
        <v>1.1486856676492798</v>
      </c>
      <c r="CR126" s="517">
        <f t="shared" si="432"/>
        <v>1.1716593810022655</v>
      </c>
      <c r="CS126" s="517">
        <f t="shared" si="432"/>
        <v>1.1716593810022655</v>
      </c>
      <c r="CT126" s="517">
        <f t="shared" si="432"/>
        <v>1.1716593810022655</v>
      </c>
      <c r="CU126" s="517">
        <f t="shared" si="432"/>
        <v>1.1716593810022655</v>
      </c>
      <c r="CV126" s="517">
        <f t="shared" si="432"/>
        <v>1.1716593810022655</v>
      </c>
      <c r="CW126" s="517">
        <f t="shared" si="432"/>
        <v>1.1716593810022655</v>
      </c>
      <c r="CX126" s="517">
        <f t="shared" si="432"/>
        <v>1.1716593810022655</v>
      </c>
      <c r="CY126" s="517">
        <f t="shared" si="432"/>
        <v>1.1716593810022655</v>
      </c>
      <c r="CZ126" s="517">
        <f t="shared" si="432"/>
        <v>1.1716593810022655</v>
      </c>
      <c r="DA126" s="517">
        <f t="shared" si="432"/>
        <v>1.1716593810022655</v>
      </c>
      <c r="DB126" s="517">
        <f t="shared" si="432"/>
        <v>1.1716593810022655</v>
      </c>
      <c r="DC126" s="517">
        <f t="shared" si="432"/>
        <v>1.1716593810022655</v>
      </c>
      <c r="DD126" s="517">
        <f t="shared" si="432"/>
        <v>1.1950925686223108</v>
      </c>
      <c r="DE126" s="517">
        <f t="shared" si="432"/>
        <v>1.1950925686223108</v>
      </c>
      <c r="DF126" s="517">
        <f t="shared" si="432"/>
        <v>1.1950925686223108</v>
      </c>
      <c r="DG126" s="517">
        <f t="shared" si="432"/>
        <v>1.1950925686223108</v>
      </c>
      <c r="DH126" s="517">
        <f t="shared" si="432"/>
        <v>1.1950925686223108</v>
      </c>
      <c r="DI126" s="517">
        <f t="shared" si="432"/>
        <v>1.1950925686223108</v>
      </c>
      <c r="DJ126" s="517">
        <f t="shared" si="432"/>
        <v>1.1950925686223108</v>
      </c>
      <c r="DK126" s="517">
        <f t="shared" si="432"/>
        <v>1.1950925686223108</v>
      </c>
      <c r="DL126" s="517">
        <f t="shared" si="432"/>
        <v>1.1950925686223108</v>
      </c>
      <c r="DM126" s="517">
        <f t="shared" si="432"/>
        <v>1.1950925686223108</v>
      </c>
      <c r="DN126" s="517">
        <f t="shared" si="432"/>
        <v>1.1950925686223108</v>
      </c>
      <c r="DO126" s="517">
        <f t="shared" si="432"/>
        <v>1.1950925686223108</v>
      </c>
      <c r="DP126" s="517">
        <f t="shared" si="432"/>
        <v>1.2189944199947571</v>
      </c>
      <c r="DQ126" s="517">
        <f t="shared" si="432"/>
        <v>1.2189944199947571</v>
      </c>
      <c r="DR126" s="517">
        <f t="shared" si="432"/>
        <v>1.2189944199947571</v>
      </c>
      <c r="DS126" s="517">
        <f t="shared" si="432"/>
        <v>1.2189944199947571</v>
      </c>
      <c r="DT126" s="517">
        <f t="shared" si="432"/>
        <v>1.2189944199947571</v>
      </c>
      <c r="DU126" s="517">
        <f t="shared" si="432"/>
        <v>1.2189944199947571</v>
      </c>
      <c r="DV126" s="517">
        <f t="shared" si="432"/>
        <v>1.2189944199947571</v>
      </c>
      <c r="DW126" s="517">
        <f t="shared" si="432"/>
        <v>1.2189944199947571</v>
      </c>
      <c r="DX126" s="517">
        <f t="shared" si="432"/>
        <v>1.2189944199947571</v>
      </c>
      <c r="DY126" s="517">
        <f t="shared" si="432"/>
        <v>1.2189944199947571</v>
      </c>
      <c r="DZ126" s="517">
        <f t="shared" si="432"/>
        <v>1.2189944199947571</v>
      </c>
      <c r="EA126" s="517">
        <f t="shared" si="432"/>
        <v>1.2189944199947571</v>
      </c>
      <c r="EB126" s="517">
        <f t="shared" si="432"/>
        <v>1.243374308394652</v>
      </c>
      <c r="EC126" s="517">
        <f t="shared" si="432"/>
        <v>1.243374308394652</v>
      </c>
      <c r="ED126" s="517">
        <f t="shared" si="432"/>
        <v>1.243374308394652</v>
      </c>
      <c r="EE126" s="517">
        <f t="shared" si="432"/>
        <v>1.243374308394652</v>
      </c>
      <c r="EF126" s="517">
        <f t="shared" si="432"/>
        <v>1.243374308394652</v>
      </c>
      <c r="EG126" s="517">
        <f t="shared" si="432"/>
        <v>1.243374308394652</v>
      </c>
      <c r="EH126" s="517">
        <f t="shared" si="432"/>
        <v>1.243374308394652</v>
      </c>
      <c r="EI126" s="517">
        <f t="shared" si="432"/>
        <v>1.243374308394652</v>
      </c>
      <c r="EJ126" s="517">
        <f t="shared" si="432"/>
        <v>1.243374308394652</v>
      </c>
      <c r="EK126" s="517">
        <f t="shared" ref="EK126:GV126" si="433">(1+$G$126)^EK26</f>
        <v>1.243374308394652</v>
      </c>
      <c r="EL126" s="517">
        <f t="shared" si="433"/>
        <v>1.243374308394652</v>
      </c>
      <c r="EM126" s="517">
        <f t="shared" si="433"/>
        <v>1.243374308394652</v>
      </c>
      <c r="EN126" s="517">
        <f t="shared" si="433"/>
        <v>1.2682417945625453</v>
      </c>
      <c r="EO126" s="517">
        <f t="shared" si="433"/>
        <v>1.2682417945625453</v>
      </c>
      <c r="EP126" s="517">
        <f t="shared" si="433"/>
        <v>1.2682417945625453</v>
      </c>
      <c r="EQ126" s="517">
        <f t="shared" si="433"/>
        <v>1.2682417945625453</v>
      </c>
      <c r="ER126" s="517">
        <f t="shared" si="433"/>
        <v>1.2682417945625453</v>
      </c>
      <c r="ES126" s="517">
        <f t="shared" si="433"/>
        <v>1.2682417945625453</v>
      </c>
      <c r="ET126" s="517">
        <f t="shared" si="433"/>
        <v>1.2682417945625453</v>
      </c>
      <c r="EU126" s="517">
        <f t="shared" si="433"/>
        <v>1.2682417945625453</v>
      </c>
      <c r="EV126" s="517">
        <f t="shared" si="433"/>
        <v>1.2682417945625453</v>
      </c>
      <c r="EW126" s="517">
        <f t="shared" si="433"/>
        <v>1.2682417945625453</v>
      </c>
      <c r="EX126" s="517">
        <f t="shared" si="433"/>
        <v>1.2682417945625453</v>
      </c>
      <c r="EY126" s="517">
        <f t="shared" si="433"/>
        <v>1.2682417945625453</v>
      </c>
      <c r="EZ126" s="517">
        <f t="shared" si="433"/>
        <v>1.2936066304537961</v>
      </c>
      <c r="FA126" s="517">
        <f t="shared" si="433"/>
        <v>1.2936066304537961</v>
      </c>
      <c r="FB126" s="517">
        <f t="shared" si="433"/>
        <v>1.2936066304537961</v>
      </c>
      <c r="FC126" s="517">
        <f t="shared" si="433"/>
        <v>1.2936066304537961</v>
      </c>
      <c r="FD126" s="517">
        <f t="shared" si="433"/>
        <v>1.2936066304537961</v>
      </c>
      <c r="FE126" s="517">
        <f t="shared" si="433"/>
        <v>1.2936066304537961</v>
      </c>
      <c r="FF126" s="517">
        <f t="shared" si="433"/>
        <v>1.2936066304537961</v>
      </c>
      <c r="FG126" s="517">
        <f t="shared" si="433"/>
        <v>1.2936066304537961</v>
      </c>
      <c r="FH126" s="517">
        <f t="shared" si="433"/>
        <v>1.2936066304537961</v>
      </c>
      <c r="FI126" s="517">
        <f t="shared" si="433"/>
        <v>1.2936066304537961</v>
      </c>
      <c r="FJ126" s="517">
        <f t="shared" si="433"/>
        <v>1.2936066304537961</v>
      </c>
      <c r="FK126" s="517">
        <f t="shared" si="433"/>
        <v>1.2936066304537961</v>
      </c>
      <c r="FL126" s="517">
        <f t="shared" si="433"/>
        <v>1.3194787630628722</v>
      </c>
      <c r="FM126" s="517">
        <f t="shared" si="433"/>
        <v>1.3194787630628722</v>
      </c>
      <c r="FN126" s="517">
        <f t="shared" si="433"/>
        <v>1.3194787630628722</v>
      </c>
      <c r="FO126" s="517">
        <f t="shared" si="433"/>
        <v>1.3194787630628722</v>
      </c>
      <c r="FP126" s="517">
        <f t="shared" si="433"/>
        <v>1.3194787630628722</v>
      </c>
      <c r="FQ126" s="517">
        <f t="shared" si="433"/>
        <v>1.3194787630628722</v>
      </c>
      <c r="FR126" s="517">
        <f t="shared" si="433"/>
        <v>1.3194787630628722</v>
      </c>
      <c r="FS126" s="517">
        <f t="shared" si="433"/>
        <v>1.3194787630628722</v>
      </c>
      <c r="FT126" s="517">
        <f t="shared" si="433"/>
        <v>1.3194787630628722</v>
      </c>
      <c r="FU126" s="517">
        <f t="shared" si="433"/>
        <v>1.3194787630628722</v>
      </c>
      <c r="FV126" s="517">
        <f t="shared" si="433"/>
        <v>1.3194787630628722</v>
      </c>
      <c r="FW126" s="517">
        <f t="shared" si="433"/>
        <v>1.3194787630628722</v>
      </c>
      <c r="FX126" s="517">
        <f t="shared" si="433"/>
        <v>1.3458683383241292</v>
      </c>
      <c r="FY126" s="517">
        <f t="shared" si="433"/>
        <v>1.3458683383241292</v>
      </c>
      <c r="FZ126" s="517">
        <f t="shared" si="433"/>
        <v>1.3458683383241292</v>
      </c>
      <c r="GA126" s="517">
        <f t="shared" si="433"/>
        <v>1.3458683383241292</v>
      </c>
      <c r="GB126" s="517">
        <f t="shared" si="433"/>
        <v>1.3458683383241292</v>
      </c>
      <c r="GC126" s="517">
        <f t="shared" si="433"/>
        <v>1.3458683383241292</v>
      </c>
      <c r="GD126" s="517">
        <f t="shared" si="433"/>
        <v>1.3458683383241292</v>
      </c>
      <c r="GE126" s="517">
        <f t="shared" si="433"/>
        <v>1.3458683383241292</v>
      </c>
      <c r="GF126" s="517">
        <f t="shared" si="433"/>
        <v>1.3458683383241292</v>
      </c>
      <c r="GG126" s="517">
        <f t="shared" si="433"/>
        <v>1.3458683383241292</v>
      </c>
      <c r="GH126" s="517">
        <f t="shared" si="433"/>
        <v>1.3458683383241292</v>
      </c>
      <c r="GI126" s="517">
        <f t="shared" si="433"/>
        <v>1.3458683383241292</v>
      </c>
      <c r="GJ126" s="517">
        <f t="shared" si="433"/>
        <v>1.372785705090612</v>
      </c>
      <c r="GK126" s="517">
        <f t="shared" si="433"/>
        <v>1.372785705090612</v>
      </c>
      <c r="GL126" s="517">
        <f t="shared" si="433"/>
        <v>1.372785705090612</v>
      </c>
      <c r="GM126" s="517">
        <f t="shared" si="433"/>
        <v>1.372785705090612</v>
      </c>
      <c r="GN126" s="517">
        <f t="shared" si="433"/>
        <v>1.372785705090612</v>
      </c>
      <c r="GO126" s="517">
        <f t="shared" si="433"/>
        <v>1.372785705090612</v>
      </c>
      <c r="GP126" s="517">
        <f t="shared" si="433"/>
        <v>1.372785705090612</v>
      </c>
      <c r="GQ126" s="517">
        <f t="shared" si="433"/>
        <v>1.372785705090612</v>
      </c>
      <c r="GR126" s="517">
        <f t="shared" si="433"/>
        <v>1.372785705090612</v>
      </c>
      <c r="GS126" s="517">
        <f t="shared" si="433"/>
        <v>1.372785705090612</v>
      </c>
      <c r="GT126" s="517">
        <f t="shared" si="433"/>
        <v>1.372785705090612</v>
      </c>
      <c r="GU126" s="517">
        <f t="shared" si="433"/>
        <v>1.372785705090612</v>
      </c>
      <c r="GV126" s="517">
        <f t="shared" si="433"/>
        <v>1.4002414191924244</v>
      </c>
      <c r="GW126" s="517">
        <f t="shared" ref="GW126:JH126" si="434">(1+$G$126)^GW26</f>
        <v>1.4002414191924244</v>
      </c>
      <c r="GX126" s="517">
        <f t="shared" si="434"/>
        <v>1.4002414191924244</v>
      </c>
      <c r="GY126" s="517">
        <f t="shared" si="434"/>
        <v>1.4002414191924244</v>
      </c>
      <c r="GZ126" s="517">
        <f t="shared" si="434"/>
        <v>1.4002414191924244</v>
      </c>
      <c r="HA126" s="517">
        <f t="shared" si="434"/>
        <v>1.4002414191924244</v>
      </c>
      <c r="HB126" s="517">
        <f t="shared" si="434"/>
        <v>1.4002414191924244</v>
      </c>
      <c r="HC126" s="517">
        <f t="shared" si="434"/>
        <v>1.4002414191924244</v>
      </c>
      <c r="HD126" s="517">
        <f t="shared" si="434"/>
        <v>1.4002414191924244</v>
      </c>
      <c r="HE126" s="517">
        <f t="shared" si="434"/>
        <v>1.4002414191924244</v>
      </c>
      <c r="HF126" s="517">
        <f t="shared" si="434"/>
        <v>1.4002414191924244</v>
      </c>
      <c r="HG126" s="517">
        <f t="shared" si="434"/>
        <v>1.4002414191924244</v>
      </c>
      <c r="HH126" s="517">
        <f t="shared" si="434"/>
        <v>1.4282462475762727</v>
      </c>
      <c r="HI126" s="517">
        <f t="shared" si="434"/>
        <v>1.4282462475762727</v>
      </c>
      <c r="HJ126" s="517">
        <f t="shared" si="434"/>
        <v>1.4282462475762727</v>
      </c>
      <c r="HK126" s="517">
        <f t="shared" si="434"/>
        <v>1.4282462475762727</v>
      </c>
      <c r="HL126" s="517">
        <f t="shared" si="434"/>
        <v>1.4282462475762727</v>
      </c>
      <c r="HM126" s="517">
        <f t="shared" si="434"/>
        <v>1.4282462475762727</v>
      </c>
      <c r="HN126" s="517">
        <f t="shared" si="434"/>
        <v>1.4282462475762727</v>
      </c>
      <c r="HO126" s="517">
        <f t="shared" si="434"/>
        <v>1.4282462475762727</v>
      </c>
      <c r="HP126" s="517">
        <f t="shared" si="434"/>
        <v>1.4282462475762727</v>
      </c>
      <c r="HQ126" s="517">
        <f t="shared" si="434"/>
        <v>1.4282462475762727</v>
      </c>
      <c r="HR126" s="517">
        <f t="shared" si="434"/>
        <v>1.4282462475762727</v>
      </c>
      <c r="HS126" s="517">
        <f t="shared" si="434"/>
        <v>1.4282462475762727</v>
      </c>
      <c r="HT126" s="517">
        <f t="shared" si="434"/>
        <v>1.4568111725277981</v>
      </c>
      <c r="HU126" s="517">
        <f t="shared" si="434"/>
        <v>1.4568111725277981</v>
      </c>
      <c r="HV126" s="517">
        <f t="shared" si="434"/>
        <v>1.4568111725277981</v>
      </c>
      <c r="HW126" s="517">
        <f t="shared" si="434"/>
        <v>1.4568111725277981</v>
      </c>
      <c r="HX126" s="517">
        <f t="shared" si="434"/>
        <v>1.4568111725277981</v>
      </c>
      <c r="HY126" s="517">
        <f t="shared" si="434"/>
        <v>1.4568111725277981</v>
      </c>
      <c r="HZ126" s="517">
        <f t="shared" si="434"/>
        <v>1.4568111725277981</v>
      </c>
      <c r="IA126" s="517">
        <f t="shared" si="434"/>
        <v>1.4568111725277981</v>
      </c>
      <c r="IB126" s="517">
        <f t="shared" si="434"/>
        <v>1.4568111725277981</v>
      </c>
      <c r="IC126" s="517">
        <f t="shared" si="434"/>
        <v>1.4568111725277981</v>
      </c>
      <c r="ID126" s="517">
        <f t="shared" si="434"/>
        <v>1.4568111725277981</v>
      </c>
      <c r="IE126" s="517">
        <f t="shared" si="434"/>
        <v>1.4568111725277981</v>
      </c>
      <c r="IF126" s="517">
        <f t="shared" si="434"/>
        <v>1.4859473959783542</v>
      </c>
      <c r="IG126" s="517">
        <f t="shared" si="434"/>
        <v>1.4859473959783542</v>
      </c>
      <c r="IH126" s="517">
        <f t="shared" si="434"/>
        <v>1.4859473959783542</v>
      </c>
      <c r="II126" s="517">
        <f t="shared" si="434"/>
        <v>1.4859473959783542</v>
      </c>
      <c r="IJ126" s="517">
        <f t="shared" si="434"/>
        <v>1.4859473959783542</v>
      </c>
      <c r="IK126" s="517">
        <f t="shared" si="434"/>
        <v>1.4859473959783542</v>
      </c>
      <c r="IL126" s="517">
        <f t="shared" si="434"/>
        <v>1.4859473959783542</v>
      </c>
      <c r="IM126" s="517">
        <f t="shared" si="434"/>
        <v>1.4859473959783542</v>
      </c>
      <c r="IN126" s="517">
        <f t="shared" si="434"/>
        <v>1.4859473959783542</v>
      </c>
      <c r="IO126" s="517">
        <f t="shared" si="434"/>
        <v>1.4859473959783542</v>
      </c>
      <c r="IP126" s="517">
        <f t="shared" si="434"/>
        <v>1.4859473959783542</v>
      </c>
      <c r="IQ126" s="517">
        <f t="shared" si="434"/>
        <v>1.4859473959783542</v>
      </c>
      <c r="IR126" s="517">
        <f t="shared" si="434"/>
        <v>1.5156663438979212</v>
      </c>
      <c r="IS126" s="517">
        <f t="shared" si="434"/>
        <v>1.5156663438979212</v>
      </c>
      <c r="IT126" s="517">
        <f t="shared" si="434"/>
        <v>1.5156663438979212</v>
      </c>
      <c r="IU126" s="517">
        <f t="shared" si="434"/>
        <v>1.5156663438979212</v>
      </c>
      <c r="IV126" s="517">
        <f t="shared" si="434"/>
        <v>1.5156663438979212</v>
      </c>
      <c r="IW126" s="517">
        <f t="shared" si="434"/>
        <v>1.5156663438979212</v>
      </c>
      <c r="IX126" s="517">
        <f t="shared" si="434"/>
        <v>1.5156663438979212</v>
      </c>
      <c r="IY126" s="517">
        <f t="shared" si="434"/>
        <v>1.5156663438979212</v>
      </c>
      <c r="IZ126" s="517">
        <f t="shared" si="434"/>
        <v>1.5156663438979212</v>
      </c>
      <c r="JA126" s="517">
        <f t="shared" si="434"/>
        <v>1.5156663438979212</v>
      </c>
      <c r="JB126" s="517">
        <f t="shared" si="434"/>
        <v>1.5156663438979212</v>
      </c>
      <c r="JC126" s="517">
        <f t="shared" si="434"/>
        <v>1.5156663438979212</v>
      </c>
      <c r="JD126" s="517">
        <f t="shared" si="434"/>
        <v>1.5459796707758797</v>
      </c>
      <c r="JE126" s="517">
        <f t="shared" si="434"/>
        <v>1.5459796707758797</v>
      </c>
      <c r="JF126" s="517">
        <f t="shared" si="434"/>
        <v>1.5459796707758797</v>
      </c>
      <c r="JG126" s="517">
        <f t="shared" si="434"/>
        <v>1.5459796707758797</v>
      </c>
      <c r="JH126" s="517">
        <f t="shared" si="434"/>
        <v>1.5459796707758797</v>
      </c>
      <c r="JI126" s="517">
        <f t="shared" ref="JI126:LT126" si="435">(1+$G$126)^JI26</f>
        <v>1.5459796707758797</v>
      </c>
      <c r="JJ126" s="517">
        <f t="shared" si="435"/>
        <v>1.5459796707758797</v>
      </c>
      <c r="JK126" s="517">
        <f t="shared" si="435"/>
        <v>1.5459796707758797</v>
      </c>
      <c r="JL126" s="517">
        <f t="shared" si="435"/>
        <v>1.5459796707758797</v>
      </c>
      <c r="JM126" s="517">
        <f t="shared" si="435"/>
        <v>1.5459796707758797</v>
      </c>
      <c r="JN126" s="517">
        <f t="shared" si="435"/>
        <v>1.5459796707758797</v>
      </c>
      <c r="JO126" s="517">
        <f t="shared" si="435"/>
        <v>1.5459796707758797</v>
      </c>
      <c r="JP126" s="517">
        <f t="shared" si="435"/>
        <v>1.576899264191397</v>
      </c>
      <c r="JQ126" s="517">
        <f t="shared" si="435"/>
        <v>1.576899264191397</v>
      </c>
      <c r="JR126" s="517">
        <f t="shared" si="435"/>
        <v>1.576899264191397</v>
      </c>
      <c r="JS126" s="517">
        <f t="shared" si="435"/>
        <v>1.576899264191397</v>
      </c>
      <c r="JT126" s="517">
        <f t="shared" si="435"/>
        <v>1.576899264191397</v>
      </c>
      <c r="JU126" s="517">
        <f t="shared" si="435"/>
        <v>1.576899264191397</v>
      </c>
      <c r="JV126" s="517">
        <f t="shared" si="435"/>
        <v>1.576899264191397</v>
      </c>
      <c r="JW126" s="517">
        <f t="shared" si="435"/>
        <v>1.576899264191397</v>
      </c>
      <c r="JX126" s="517">
        <f t="shared" si="435"/>
        <v>1.576899264191397</v>
      </c>
      <c r="JY126" s="517">
        <f t="shared" si="435"/>
        <v>1.576899264191397</v>
      </c>
      <c r="JZ126" s="517">
        <f t="shared" si="435"/>
        <v>1.576899264191397</v>
      </c>
      <c r="KA126" s="517">
        <f t="shared" si="435"/>
        <v>1.576899264191397</v>
      </c>
      <c r="KB126" s="517">
        <f t="shared" si="435"/>
        <v>1.608437249475225</v>
      </c>
      <c r="KC126" s="517">
        <f t="shared" si="435"/>
        <v>1.608437249475225</v>
      </c>
      <c r="KD126" s="517">
        <f t="shared" si="435"/>
        <v>1.608437249475225</v>
      </c>
      <c r="KE126" s="517">
        <f t="shared" si="435"/>
        <v>1.608437249475225</v>
      </c>
      <c r="KF126" s="517">
        <f t="shared" si="435"/>
        <v>1.608437249475225</v>
      </c>
      <c r="KG126" s="517">
        <f t="shared" si="435"/>
        <v>1.608437249475225</v>
      </c>
      <c r="KH126" s="517">
        <f t="shared" si="435"/>
        <v>1.608437249475225</v>
      </c>
      <c r="KI126" s="517">
        <f t="shared" si="435"/>
        <v>1.608437249475225</v>
      </c>
      <c r="KJ126" s="517">
        <f t="shared" si="435"/>
        <v>1.608437249475225</v>
      </c>
      <c r="KK126" s="517">
        <f t="shared" si="435"/>
        <v>1.608437249475225</v>
      </c>
      <c r="KL126" s="517">
        <f t="shared" si="435"/>
        <v>1.608437249475225</v>
      </c>
      <c r="KM126" s="517">
        <f t="shared" si="435"/>
        <v>1.608437249475225</v>
      </c>
      <c r="KN126" s="517">
        <f t="shared" si="435"/>
        <v>1.6406059944647295</v>
      </c>
      <c r="KO126" s="517">
        <f t="shared" si="435"/>
        <v>1.6406059944647295</v>
      </c>
      <c r="KP126" s="517">
        <f t="shared" si="435"/>
        <v>1.6406059944647295</v>
      </c>
      <c r="KQ126" s="517">
        <f t="shared" si="435"/>
        <v>1.6406059944647295</v>
      </c>
      <c r="KR126" s="517">
        <f t="shared" si="435"/>
        <v>1.6406059944647295</v>
      </c>
      <c r="KS126" s="517">
        <f t="shared" si="435"/>
        <v>1.6406059944647295</v>
      </c>
      <c r="KT126" s="517">
        <f t="shared" si="435"/>
        <v>1.6406059944647295</v>
      </c>
      <c r="KU126" s="517">
        <f t="shared" si="435"/>
        <v>1.6406059944647295</v>
      </c>
      <c r="KV126" s="517">
        <f t="shared" si="435"/>
        <v>1.6406059944647295</v>
      </c>
      <c r="KW126" s="517">
        <f t="shared" si="435"/>
        <v>1.6406059944647295</v>
      </c>
      <c r="KX126" s="517">
        <f t="shared" si="435"/>
        <v>1.6406059944647295</v>
      </c>
      <c r="KY126" s="517">
        <f t="shared" si="435"/>
        <v>1.6406059944647295</v>
      </c>
      <c r="KZ126" s="517">
        <f t="shared" si="435"/>
        <v>1.6734181143540243</v>
      </c>
      <c r="LA126" s="517">
        <f t="shared" si="435"/>
        <v>1.6734181143540243</v>
      </c>
      <c r="LB126" s="517">
        <f t="shared" si="435"/>
        <v>1.6734181143540243</v>
      </c>
      <c r="LC126" s="517">
        <f t="shared" si="435"/>
        <v>1.6734181143540243</v>
      </c>
      <c r="LD126" s="517">
        <f t="shared" si="435"/>
        <v>1.6734181143540243</v>
      </c>
      <c r="LE126" s="517">
        <f t="shared" si="435"/>
        <v>1.6734181143540243</v>
      </c>
      <c r="LF126" s="517">
        <f t="shared" si="435"/>
        <v>1.6734181143540243</v>
      </c>
      <c r="LG126" s="517">
        <f t="shared" si="435"/>
        <v>1.6734181143540243</v>
      </c>
      <c r="LH126" s="517">
        <f t="shared" si="435"/>
        <v>1.6734181143540243</v>
      </c>
      <c r="LI126" s="517">
        <f t="shared" si="435"/>
        <v>1.6734181143540243</v>
      </c>
      <c r="LJ126" s="517">
        <f t="shared" si="435"/>
        <v>1.6734181143540243</v>
      </c>
      <c r="LK126" s="517">
        <f t="shared" si="435"/>
        <v>1.6734181143540243</v>
      </c>
      <c r="LL126" s="517">
        <f t="shared" si="435"/>
        <v>1.7068864766411045</v>
      </c>
      <c r="LM126" s="517">
        <f t="shared" si="435"/>
        <v>1.7068864766411045</v>
      </c>
      <c r="LN126" s="517">
        <f t="shared" si="435"/>
        <v>1.7068864766411045</v>
      </c>
      <c r="LO126" s="517">
        <f t="shared" si="435"/>
        <v>1.7068864766411045</v>
      </c>
      <c r="LP126" s="517">
        <f t="shared" si="435"/>
        <v>1.7068864766411045</v>
      </c>
      <c r="LQ126" s="517">
        <f t="shared" si="435"/>
        <v>1.7068864766411045</v>
      </c>
      <c r="LR126" s="517">
        <f t="shared" si="435"/>
        <v>1.7068864766411045</v>
      </c>
      <c r="LS126" s="517">
        <f t="shared" si="435"/>
        <v>1.7068864766411045</v>
      </c>
      <c r="LT126" s="517">
        <f t="shared" si="435"/>
        <v>1.7068864766411045</v>
      </c>
      <c r="LU126" s="517">
        <f t="shared" ref="LU126:OF126" si="436">(1+$G$126)^LU26</f>
        <v>1.7068864766411045</v>
      </c>
      <c r="LV126" s="517">
        <f t="shared" si="436"/>
        <v>1.7068864766411045</v>
      </c>
      <c r="LW126" s="517">
        <f t="shared" si="436"/>
        <v>1.7068864766411045</v>
      </c>
      <c r="LX126" s="517">
        <f t="shared" si="436"/>
        <v>1.7410242061739269</v>
      </c>
      <c r="LY126" s="517">
        <f t="shared" si="436"/>
        <v>1.7410242061739269</v>
      </c>
      <c r="LZ126" s="517">
        <f t="shared" si="436"/>
        <v>1.7410242061739269</v>
      </c>
      <c r="MA126" s="517">
        <f t="shared" si="436"/>
        <v>1.7410242061739269</v>
      </c>
      <c r="MB126" s="517">
        <f t="shared" si="436"/>
        <v>1.7410242061739269</v>
      </c>
      <c r="MC126" s="517">
        <f t="shared" si="436"/>
        <v>1.7410242061739269</v>
      </c>
      <c r="MD126" s="517">
        <f t="shared" si="436"/>
        <v>1.7410242061739269</v>
      </c>
      <c r="ME126" s="517">
        <f t="shared" si="436"/>
        <v>1.7410242061739269</v>
      </c>
      <c r="MF126" s="517">
        <f t="shared" si="436"/>
        <v>1.7410242061739269</v>
      </c>
      <c r="MG126" s="517">
        <f t="shared" si="436"/>
        <v>1.7410242061739269</v>
      </c>
      <c r="MH126" s="517">
        <f t="shared" si="436"/>
        <v>1.7410242061739269</v>
      </c>
      <c r="MI126" s="517">
        <f t="shared" si="436"/>
        <v>1.7410242061739269</v>
      </c>
      <c r="MJ126" s="517">
        <f t="shared" si="436"/>
        <v>1.7758446902974052</v>
      </c>
      <c r="MK126" s="517">
        <f t="shared" si="436"/>
        <v>1.7758446902974052</v>
      </c>
      <c r="ML126" s="517">
        <f t="shared" si="436"/>
        <v>1.7758446902974052</v>
      </c>
      <c r="MM126" s="517">
        <f t="shared" si="436"/>
        <v>1.7758446902974052</v>
      </c>
      <c r="MN126" s="517">
        <f t="shared" si="436"/>
        <v>1.7758446902974052</v>
      </c>
      <c r="MO126" s="517">
        <f t="shared" si="436"/>
        <v>1.7758446902974052</v>
      </c>
      <c r="MP126" s="517">
        <f t="shared" si="436"/>
        <v>1.7758446902974052</v>
      </c>
      <c r="MQ126" s="517">
        <f t="shared" si="436"/>
        <v>1.7758446902974052</v>
      </c>
      <c r="MR126" s="517">
        <f t="shared" si="436"/>
        <v>1.7758446902974052</v>
      </c>
      <c r="MS126" s="517">
        <f t="shared" si="436"/>
        <v>1.7758446902974052</v>
      </c>
      <c r="MT126" s="517">
        <f t="shared" si="436"/>
        <v>1.7758446902974052</v>
      </c>
      <c r="MU126" s="517">
        <f t="shared" si="436"/>
        <v>1.7758446902974052</v>
      </c>
      <c r="MV126" s="517">
        <f t="shared" si="436"/>
        <v>1.8113615841033535</v>
      </c>
      <c r="MW126" s="517">
        <f t="shared" si="436"/>
        <v>1.8113615841033535</v>
      </c>
      <c r="MX126" s="517">
        <f t="shared" si="436"/>
        <v>1.8113615841033535</v>
      </c>
      <c r="MY126" s="517">
        <f t="shared" si="436"/>
        <v>1.8113615841033535</v>
      </c>
      <c r="MZ126" s="517">
        <f t="shared" si="436"/>
        <v>1.8113615841033535</v>
      </c>
      <c r="NA126" s="517">
        <f t="shared" si="436"/>
        <v>1.8113615841033535</v>
      </c>
      <c r="NB126" s="517">
        <f t="shared" si="436"/>
        <v>1.8113615841033535</v>
      </c>
      <c r="NC126" s="517">
        <f t="shared" si="436"/>
        <v>1.8113615841033535</v>
      </c>
      <c r="ND126" s="517">
        <f t="shared" si="436"/>
        <v>1.8113615841033535</v>
      </c>
      <c r="NE126" s="517">
        <f t="shared" si="436"/>
        <v>1.8113615841033535</v>
      </c>
      <c r="NF126" s="517">
        <f t="shared" si="436"/>
        <v>1.8113615841033535</v>
      </c>
      <c r="NG126" s="517">
        <f t="shared" si="436"/>
        <v>1.8113615841033535</v>
      </c>
      <c r="NH126" s="517">
        <f t="shared" si="436"/>
        <v>1.8475888157854201</v>
      </c>
      <c r="NI126" s="517">
        <f t="shared" si="436"/>
        <v>1.8475888157854201</v>
      </c>
      <c r="NJ126" s="517">
        <f t="shared" si="436"/>
        <v>1.8475888157854201</v>
      </c>
      <c r="NK126" s="517">
        <f t="shared" si="436"/>
        <v>1.8475888157854201</v>
      </c>
      <c r="NL126" s="517">
        <f t="shared" si="436"/>
        <v>1.8475888157854201</v>
      </c>
      <c r="NM126" s="517">
        <f t="shared" si="436"/>
        <v>1.8475888157854201</v>
      </c>
      <c r="NN126" s="517">
        <f t="shared" si="436"/>
        <v>1.8475888157854201</v>
      </c>
      <c r="NO126" s="517">
        <f t="shared" si="436"/>
        <v>1.8475888157854201</v>
      </c>
      <c r="NP126" s="517">
        <f t="shared" si="436"/>
        <v>1.8475888157854201</v>
      </c>
      <c r="NQ126" s="517">
        <f t="shared" si="436"/>
        <v>1.8475888157854201</v>
      </c>
      <c r="NR126" s="517">
        <f t="shared" si="436"/>
        <v>1.8475888157854201</v>
      </c>
      <c r="NS126" s="517">
        <f t="shared" si="436"/>
        <v>1.8475888157854201</v>
      </c>
      <c r="NT126" s="517">
        <f t="shared" si="436"/>
        <v>1.8845405921011289</v>
      </c>
      <c r="NU126" s="517">
        <f t="shared" si="436"/>
        <v>1.8845405921011289</v>
      </c>
      <c r="NV126" s="517">
        <f t="shared" si="436"/>
        <v>1.8845405921011289</v>
      </c>
      <c r="NW126" s="517">
        <f t="shared" si="436"/>
        <v>1.8845405921011289</v>
      </c>
      <c r="NX126" s="517">
        <f t="shared" si="436"/>
        <v>1.8845405921011289</v>
      </c>
      <c r="NY126" s="517">
        <f t="shared" si="436"/>
        <v>1.8845405921011289</v>
      </c>
      <c r="NZ126" s="517">
        <f t="shared" si="436"/>
        <v>1.8845405921011289</v>
      </c>
      <c r="OA126" s="517">
        <f t="shared" si="436"/>
        <v>1.8845405921011289</v>
      </c>
      <c r="OB126" s="517">
        <f t="shared" si="436"/>
        <v>1.8845405921011289</v>
      </c>
      <c r="OC126" s="517">
        <f t="shared" si="436"/>
        <v>1.8845405921011289</v>
      </c>
      <c r="OD126" s="517">
        <f t="shared" si="436"/>
        <v>1.8845405921011289</v>
      </c>
      <c r="OE126" s="517">
        <f t="shared" si="436"/>
        <v>1.8845405921011289</v>
      </c>
      <c r="OF126" s="517">
        <f t="shared" si="436"/>
        <v>1.9222314039431516</v>
      </c>
      <c r="OG126" s="517">
        <f t="shared" ref="OG126:OR126" si="437">(1+$G$126)^OG26</f>
        <v>1.9222314039431516</v>
      </c>
      <c r="OH126" s="517">
        <f t="shared" si="437"/>
        <v>1.9222314039431516</v>
      </c>
      <c r="OI126" s="517">
        <f t="shared" si="437"/>
        <v>1.9222314039431516</v>
      </c>
      <c r="OJ126" s="517">
        <f t="shared" si="437"/>
        <v>1.9222314039431516</v>
      </c>
      <c r="OK126" s="517">
        <f t="shared" si="437"/>
        <v>1.9222314039431516</v>
      </c>
      <c r="OL126" s="517">
        <f t="shared" si="437"/>
        <v>1.9222314039431516</v>
      </c>
      <c r="OM126" s="517">
        <f t="shared" si="437"/>
        <v>1.9222314039431516</v>
      </c>
      <c r="ON126" s="517">
        <f t="shared" si="437"/>
        <v>1.9222314039431516</v>
      </c>
      <c r="OO126" s="517">
        <f t="shared" si="437"/>
        <v>1.9222314039431516</v>
      </c>
      <c r="OP126" s="517">
        <f t="shared" si="437"/>
        <v>1.9222314039431516</v>
      </c>
      <c r="OQ126" s="517">
        <f t="shared" si="437"/>
        <v>1.9222314039431516</v>
      </c>
      <c r="OR126" s="517">
        <f t="shared" si="437"/>
        <v>1.9606760320220145</v>
      </c>
    </row>
    <row r="127" spans="2:408" x14ac:dyDescent="0.35">
      <c r="B127" s="277"/>
      <c r="C127" t="s">
        <v>110</v>
      </c>
      <c r="G127">
        <f>Assumptions!E89</f>
        <v>10</v>
      </c>
      <c r="H127" s="353" t="str">
        <f>Assumptions!F87</f>
        <v>$ / MW / Year</v>
      </c>
      <c r="L127">
        <f>$G$127*L126</f>
        <v>10.199999999999999</v>
      </c>
      <c r="M127">
        <f t="shared" ref="M127:BX127" si="438">$G$127*M126</f>
        <v>10.199999999999999</v>
      </c>
      <c r="N127">
        <f t="shared" si="438"/>
        <v>10.199999999999999</v>
      </c>
      <c r="O127">
        <f t="shared" si="438"/>
        <v>10.199999999999999</v>
      </c>
      <c r="P127">
        <f t="shared" si="438"/>
        <v>10.199999999999999</v>
      </c>
      <c r="Q127">
        <f t="shared" si="438"/>
        <v>10.199999999999999</v>
      </c>
      <c r="R127">
        <f t="shared" si="438"/>
        <v>10.199999999999999</v>
      </c>
      <c r="S127">
        <f t="shared" si="438"/>
        <v>10.199999999999999</v>
      </c>
      <c r="T127">
        <f t="shared" si="438"/>
        <v>10.199999999999999</v>
      </c>
      <c r="U127">
        <f t="shared" si="438"/>
        <v>10.199999999999999</v>
      </c>
      <c r="V127">
        <f t="shared" si="438"/>
        <v>10.199999999999999</v>
      </c>
      <c r="W127">
        <f t="shared" si="438"/>
        <v>10.199999999999999</v>
      </c>
      <c r="X127">
        <f t="shared" si="438"/>
        <v>10.404</v>
      </c>
      <c r="Y127">
        <f t="shared" si="438"/>
        <v>10.404</v>
      </c>
      <c r="Z127">
        <f t="shared" si="438"/>
        <v>10.404</v>
      </c>
      <c r="AA127">
        <f t="shared" si="438"/>
        <v>10.404</v>
      </c>
      <c r="AB127">
        <f t="shared" si="438"/>
        <v>10.404</v>
      </c>
      <c r="AC127">
        <f t="shared" si="438"/>
        <v>10.404</v>
      </c>
      <c r="AD127">
        <f t="shared" si="438"/>
        <v>10.404</v>
      </c>
      <c r="AE127">
        <f t="shared" si="438"/>
        <v>10.404</v>
      </c>
      <c r="AF127">
        <f t="shared" si="438"/>
        <v>10.404</v>
      </c>
      <c r="AG127">
        <f t="shared" si="438"/>
        <v>10.404</v>
      </c>
      <c r="AH127">
        <f t="shared" si="438"/>
        <v>10.404</v>
      </c>
      <c r="AI127">
        <f t="shared" si="438"/>
        <v>10.404</v>
      </c>
      <c r="AJ127">
        <f t="shared" si="438"/>
        <v>10.612079999999999</v>
      </c>
      <c r="AK127">
        <f t="shared" si="438"/>
        <v>10.612079999999999</v>
      </c>
      <c r="AL127">
        <f t="shared" si="438"/>
        <v>10.612079999999999</v>
      </c>
      <c r="AM127">
        <f t="shared" si="438"/>
        <v>10.612079999999999</v>
      </c>
      <c r="AN127">
        <f t="shared" si="438"/>
        <v>10.612079999999999</v>
      </c>
      <c r="AO127">
        <f t="shared" si="438"/>
        <v>10.612079999999999</v>
      </c>
      <c r="AP127">
        <f t="shared" si="438"/>
        <v>10.612079999999999</v>
      </c>
      <c r="AQ127">
        <f t="shared" si="438"/>
        <v>10.612079999999999</v>
      </c>
      <c r="AR127">
        <f t="shared" si="438"/>
        <v>10.612079999999999</v>
      </c>
      <c r="AS127">
        <f t="shared" si="438"/>
        <v>10.612079999999999</v>
      </c>
      <c r="AT127">
        <f t="shared" si="438"/>
        <v>10.612079999999999</v>
      </c>
      <c r="AU127">
        <f t="shared" si="438"/>
        <v>10.612079999999999</v>
      </c>
      <c r="AV127">
        <f t="shared" si="438"/>
        <v>10.824321599999999</v>
      </c>
      <c r="AW127">
        <f t="shared" si="438"/>
        <v>10.824321599999999</v>
      </c>
      <c r="AX127">
        <f t="shared" si="438"/>
        <v>10.824321599999999</v>
      </c>
      <c r="AY127">
        <f t="shared" si="438"/>
        <v>10.824321599999999</v>
      </c>
      <c r="AZ127">
        <f t="shared" si="438"/>
        <v>10.824321599999999</v>
      </c>
      <c r="BA127">
        <f t="shared" si="438"/>
        <v>10.824321599999999</v>
      </c>
      <c r="BB127">
        <f t="shared" si="438"/>
        <v>10.824321599999999</v>
      </c>
      <c r="BC127">
        <f t="shared" si="438"/>
        <v>10.824321599999999</v>
      </c>
      <c r="BD127">
        <f t="shared" si="438"/>
        <v>10.824321599999999</v>
      </c>
      <c r="BE127">
        <f t="shared" si="438"/>
        <v>10.824321599999999</v>
      </c>
      <c r="BF127">
        <f t="shared" si="438"/>
        <v>10.824321599999999</v>
      </c>
      <c r="BG127">
        <f t="shared" si="438"/>
        <v>10.824321599999999</v>
      </c>
      <c r="BH127">
        <f t="shared" si="438"/>
        <v>11.040808032000001</v>
      </c>
      <c r="BI127">
        <f t="shared" si="438"/>
        <v>11.040808032000001</v>
      </c>
      <c r="BJ127">
        <f t="shared" si="438"/>
        <v>11.040808032000001</v>
      </c>
      <c r="BK127">
        <f t="shared" si="438"/>
        <v>11.040808032000001</v>
      </c>
      <c r="BL127">
        <f t="shared" si="438"/>
        <v>11.040808032000001</v>
      </c>
      <c r="BM127">
        <f t="shared" si="438"/>
        <v>11.040808032000001</v>
      </c>
      <c r="BN127">
        <f t="shared" si="438"/>
        <v>11.040808032000001</v>
      </c>
      <c r="BO127">
        <f t="shared" si="438"/>
        <v>11.040808032000001</v>
      </c>
      <c r="BP127">
        <f t="shared" si="438"/>
        <v>11.040808032000001</v>
      </c>
      <c r="BQ127">
        <f t="shared" si="438"/>
        <v>11.040808032000001</v>
      </c>
      <c r="BR127">
        <f t="shared" si="438"/>
        <v>11.040808032000001</v>
      </c>
      <c r="BS127">
        <f t="shared" si="438"/>
        <v>11.040808032000001</v>
      </c>
      <c r="BT127">
        <f t="shared" si="438"/>
        <v>11.261624192640001</v>
      </c>
      <c r="BU127">
        <f t="shared" si="438"/>
        <v>11.261624192640001</v>
      </c>
      <c r="BV127">
        <f t="shared" si="438"/>
        <v>11.261624192640001</v>
      </c>
      <c r="BW127">
        <f t="shared" si="438"/>
        <v>11.261624192640001</v>
      </c>
      <c r="BX127">
        <f t="shared" si="438"/>
        <v>11.261624192640001</v>
      </c>
      <c r="BY127">
        <f t="shared" ref="BY127:EJ127" si="439">$G$127*BY126</f>
        <v>11.261624192640001</v>
      </c>
      <c r="BZ127">
        <f t="shared" si="439"/>
        <v>11.261624192640001</v>
      </c>
      <c r="CA127">
        <f t="shared" si="439"/>
        <v>11.261624192640001</v>
      </c>
      <c r="CB127">
        <f t="shared" si="439"/>
        <v>11.261624192640001</v>
      </c>
      <c r="CC127">
        <f t="shared" si="439"/>
        <v>11.261624192640001</v>
      </c>
      <c r="CD127">
        <f t="shared" si="439"/>
        <v>11.261624192640001</v>
      </c>
      <c r="CE127">
        <f t="shared" si="439"/>
        <v>11.261624192640001</v>
      </c>
      <c r="CF127">
        <f t="shared" si="439"/>
        <v>11.486856676492799</v>
      </c>
      <c r="CG127">
        <f t="shared" si="439"/>
        <v>11.486856676492799</v>
      </c>
      <c r="CH127">
        <f t="shared" si="439"/>
        <v>11.486856676492799</v>
      </c>
      <c r="CI127">
        <f t="shared" si="439"/>
        <v>11.486856676492799</v>
      </c>
      <c r="CJ127">
        <f t="shared" si="439"/>
        <v>11.486856676492799</v>
      </c>
      <c r="CK127">
        <f t="shared" si="439"/>
        <v>11.486856676492799</v>
      </c>
      <c r="CL127">
        <f t="shared" si="439"/>
        <v>11.486856676492799</v>
      </c>
      <c r="CM127">
        <f t="shared" si="439"/>
        <v>11.486856676492799</v>
      </c>
      <c r="CN127">
        <f t="shared" si="439"/>
        <v>11.486856676492799</v>
      </c>
      <c r="CO127">
        <f t="shared" si="439"/>
        <v>11.486856676492799</v>
      </c>
      <c r="CP127">
        <f t="shared" si="439"/>
        <v>11.486856676492799</v>
      </c>
      <c r="CQ127">
        <f t="shared" si="439"/>
        <v>11.486856676492799</v>
      </c>
      <c r="CR127">
        <f t="shared" si="439"/>
        <v>11.716593810022655</v>
      </c>
      <c r="CS127">
        <f t="shared" si="439"/>
        <v>11.716593810022655</v>
      </c>
      <c r="CT127">
        <f t="shared" si="439"/>
        <v>11.716593810022655</v>
      </c>
      <c r="CU127">
        <f t="shared" si="439"/>
        <v>11.716593810022655</v>
      </c>
      <c r="CV127">
        <f t="shared" si="439"/>
        <v>11.716593810022655</v>
      </c>
      <c r="CW127">
        <f t="shared" si="439"/>
        <v>11.716593810022655</v>
      </c>
      <c r="CX127">
        <f t="shared" si="439"/>
        <v>11.716593810022655</v>
      </c>
      <c r="CY127">
        <f t="shared" si="439"/>
        <v>11.716593810022655</v>
      </c>
      <c r="CZ127">
        <f t="shared" si="439"/>
        <v>11.716593810022655</v>
      </c>
      <c r="DA127">
        <f t="shared" si="439"/>
        <v>11.716593810022655</v>
      </c>
      <c r="DB127">
        <f t="shared" si="439"/>
        <v>11.716593810022655</v>
      </c>
      <c r="DC127">
        <f t="shared" si="439"/>
        <v>11.716593810022655</v>
      </c>
      <c r="DD127">
        <f t="shared" si="439"/>
        <v>11.950925686223108</v>
      </c>
      <c r="DE127">
        <f t="shared" si="439"/>
        <v>11.950925686223108</v>
      </c>
      <c r="DF127">
        <f t="shared" si="439"/>
        <v>11.950925686223108</v>
      </c>
      <c r="DG127">
        <f t="shared" si="439"/>
        <v>11.950925686223108</v>
      </c>
      <c r="DH127">
        <f t="shared" si="439"/>
        <v>11.950925686223108</v>
      </c>
      <c r="DI127">
        <f t="shared" si="439"/>
        <v>11.950925686223108</v>
      </c>
      <c r="DJ127">
        <f t="shared" si="439"/>
        <v>11.950925686223108</v>
      </c>
      <c r="DK127">
        <f t="shared" si="439"/>
        <v>11.950925686223108</v>
      </c>
      <c r="DL127">
        <f t="shared" si="439"/>
        <v>11.950925686223108</v>
      </c>
      <c r="DM127">
        <f t="shared" si="439"/>
        <v>11.950925686223108</v>
      </c>
      <c r="DN127">
        <f t="shared" si="439"/>
        <v>11.950925686223108</v>
      </c>
      <c r="DO127">
        <f t="shared" si="439"/>
        <v>11.950925686223108</v>
      </c>
      <c r="DP127">
        <f t="shared" si="439"/>
        <v>12.189944199947572</v>
      </c>
      <c r="DQ127">
        <f t="shared" si="439"/>
        <v>12.189944199947572</v>
      </c>
      <c r="DR127">
        <f t="shared" si="439"/>
        <v>12.189944199947572</v>
      </c>
      <c r="DS127">
        <f t="shared" si="439"/>
        <v>12.189944199947572</v>
      </c>
      <c r="DT127">
        <f t="shared" si="439"/>
        <v>12.189944199947572</v>
      </c>
      <c r="DU127">
        <f t="shared" si="439"/>
        <v>12.189944199947572</v>
      </c>
      <c r="DV127">
        <f t="shared" si="439"/>
        <v>12.189944199947572</v>
      </c>
      <c r="DW127">
        <f t="shared" si="439"/>
        <v>12.189944199947572</v>
      </c>
      <c r="DX127">
        <f t="shared" si="439"/>
        <v>12.189944199947572</v>
      </c>
      <c r="DY127">
        <f t="shared" si="439"/>
        <v>12.189944199947572</v>
      </c>
      <c r="DZ127">
        <f t="shared" si="439"/>
        <v>12.189944199947572</v>
      </c>
      <c r="EA127">
        <f t="shared" si="439"/>
        <v>12.189944199947572</v>
      </c>
      <c r="EB127">
        <f t="shared" si="439"/>
        <v>12.433743083946521</v>
      </c>
      <c r="EC127">
        <f t="shared" si="439"/>
        <v>12.433743083946521</v>
      </c>
      <c r="ED127">
        <f t="shared" si="439"/>
        <v>12.433743083946521</v>
      </c>
      <c r="EE127">
        <f t="shared" si="439"/>
        <v>12.433743083946521</v>
      </c>
      <c r="EF127">
        <f t="shared" si="439"/>
        <v>12.433743083946521</v>
      </c>
      <c r="EG127">
        <f t="shared" si="439"/>
        <v>12.433743083946521</v>
      </c>
      <c r="EH127">
        <f t="shared" si="439"/>
        <v>12.433743083946521</v>
      </c>
      <c r="EI127">
        <f t="shared" si="439"/>
        <v>12.433743083946521</v>
      </c>
      <c r="EJ127">
        <f t="shared" si="439"/>
        <v>12.433743083946521</v>
      </c>
      <c r="EK127">
        <f t="shared" ref="EK127:GV127" si="440">$G$127*EK126</f>
        <v>12.433743083946521</v>
      </c>
      <c r="EL127">
        <f t="shared" si="440"/>
        <v>12.433743083946521</v>
      </c>
      <c r="EM127">
        <f t="shared" si="440"/>
        <v>12.433743083946521</v>
      </c>
      <c r="EN127">
        <f t="shared" si="440"/>
        <v>12.682417945625453</v>
      </c>
      <c r="EO127">
        <f t="shared" si="440"/>
        <v>12.682417945625453</v>
      </c>
      <c r="EP127">
        <f t="shared" si="440"/>
        <v>12.682417945625453</v>
      </c>
      <c r="EQ127">
        <f t="shared" si="440"/>
        <v>12.682417945625453</v>
      </c>
      <c r="ER127">
        <f t="shared" si="440"/>
        <v>12.682417945625453</v>
      </c>
      <c r="ES127">
        <f t="shared" si="440"/>
        <v>12.682417945625453</v>
      </c>
      <c r="ET127">
        <f t="shared" si="440"/>
        <v>12.682417945625453</v>
      </c>
      <c r="EU127">
        <f t="shared" si="440"/>
        <v>12.682417945625453</v>
      </c>
      <c r="EV127">
        <f t="shared" si="440"/>
        <v>12.682417945625453</v>
      </c>
      <c r="EW127">
        <f t="shared" si="440"/>
        <v>12.682417945625453</v>
      </c>
      <c r="EX127">
        <f t="shared" si="440"/>
        <v>12.682417945625453</v>
      </c>
      <c r="EY127">
        <f t="shared" si="440"/>
        <v>12.682417945625453</v>
      </c>
      <c r="EZ127">
        <f t="shared" si="440"/>
        <v>12.936066304537961</v>
      </c>
      <c r="FA127">
        <f t="shared" si="440"/>
        <v>12.936066304537961</v>
      </c>
      <c r="FB127">
        <f t="shared" si="440"/>
        <v>12.936066304537961</v>
      </c>
      <c r="FC127">
        <f t="shared" si="440"/>
        <v>12.936066304537961</v>
      </c>
      <c r="FD127">
        <f t="shared" si="440"/>
        <v>12.936066304537961</v>
      </c>
      <c r="FE127">
        <f t="shared" si="440"/>
        <v>12.936066304537961</v>
      </c>
      <c r="FF127">
        <f t="shared" si="440"/>
        <v>12.936066304537961</v>
      </c>
      <c r="FG127">
        <f t="shared" si="440"/>
        <v>12.936066304537961</v>
      </c>
      <c r="FH127">
        <f t="shared" si="440"/>
        <v>12.936066304537961</v>
      </c>
      <c r="FI127">
        <f t="shared" si="440"/>
        <v>12.936066304537961</v>
      </c>
      <c r="FJ127">
        <f t="shared" si="440"/>
        <v>12.936066304537961</v>
      </c>
      <c r="FK127">
        <f t="shared" si="440"/>
        <v>12.936066304537961</v>
      </c>
      <c r="FL127">
        <f t="shared" si="440"/>
        <v>13.194787630628721</v>
      </c>
      <c r="FM127">
        <f t="shared" si="440"/>
        <v>13.194787630628721</v>
      </c>
      <c r="FN127">
        <f t="shared" si="440"/>
        <v>13.194787630628721</v>
      </c>
      <c r="FO127">
        <f t="shared" si="440"/>
        <v>13.194787630628721</v>
      </c>
      <c r="FP127">
        <f t="shared" si="440"/>
        <v>13.194787630628721</v>
      </c>
      <c r="FQ127">
        <f t="shared" si="440"/>
        <v>13.194787630628721</v>
      </c>
      <c r="FR127">
        <f t="shared" si="440"/>
        <v>13.194787630628721</v>
      </c>
      <c r="FS127">
        <f t="shared" si="440"/>
        <v>13.194787630628721</v>
      </c>
      <c r="FT127">
        <f t="shared" si="440"/>
        <v>13.194787630628721</v>
      </c>
      <c r="FU127">
        <f t="shared" si="440"/>
        <v>13.194787630628721</v>
      </c>
      <c r="FV127">
        <f t="shared" si="440"/>
        <v>13.194787630628721</v>
      </c>
      <c r="FW127">
        <f t="shared" si="440"/>
        <v>13.194787630628721</v>
      </c>
      <c r="FX127">
        <f t="shared" si="440"/>
        <v>13.458683383241292</v>
      </c>
      <c r="FY127">
        <f t="shared" si="440"/>
        <v>13.458683383241292</v>
      </c>
      <c r="FZ127">
        <f t="shared" si="440"/>
        <v>13.458683383241292</v>
      </c>
      <c r="GA127">
        <f t="shared" si="440"/>
        <v>13.458683383241292</v>
      </c>
      <c r="GB127">
        <f t="shared" si="440"/>
        <v>13.458683383241292</v>
      </c>
      <c r="GC127">
        <f t="shared" si="440"/>
        <v>13.458683383241292</v>
      </c>
      <c r="GD127">
        <f t="shared" si="440"/>
        <v>13.458683383241292</v>
      </c>
      <c r="GE127">
        <f t="shared" si="440"/>
        <v>13.458683383241292</v>
      </c>
      <c r="GF127">
        <f t="shared" si="440"/>
        <v>13.458683383241292</v>
      </c>
      <c r="GG127">
        <f t="shared" si="440"/>
        <v>13.458683383241292</v>
      </c>
      <c r="GH127">
        <f t="shared" si="440"/>
        <v>13.458683383241292</v>
      </c>
      <c r="GI127">
        <f t="shared" si="440"/>
        <v>13.458683383241292</v>
      </c>
      <c r="GJ127">
        <f t="shared" si="440"/>
        <v>13.72785705090612</v>
      </c>
      <c r="GK127">
        <f t="shared" si="440"/>
        <v>13.72785705090612</v>
      </c>
      <c r="GL127">
        <f t="shared" si="440"/>
        <v>13.72785705090612</v>
      </c>
      <c r="GM127">
        <f t="shared" si="440"/>
        <v>13.72785705090612</v>
      </c>
      <c r="GN127">
        <f t="shared" si="440"/>
        <v>13.72785705090612</v>
      </c>
      <c r="GO127">
        <f t="shared" si="440"/>
        <v>13.72785705090612</v>
      </c>
      <c r="GP127">
        <f t="shared" si="440"/>
        <v>13.72785705090612</v>
      </c>
      <c r="GQ127">
        <f t="shared" si="440"/>
        <v>13.72785705090612</v>
      </c>
      <c r="GR127">
        <f t="shared" si="440"/>
        <v>13.72785705090612</v>
      </c>
      <c r="GS127">
        <f t="shared" si="440"/>
        <v>13.72785705090612</v>
      </c>
      <c r="GT127">
        <f t="shared" si="440"/>
        <v>13.72785705090612</v>
      </c>
      <c r="GU127">
        <f t="shared" si="440"/>
        <v>13.72785705090612</v>
      </c>
      <c r="GV127">
        <f t="shared" si="440"/>
        <v>14.002414191924244</v>
      </c>
      <c r="GW127">
        <f t="shared" ref="GW127:JH127" si="441">$G$127*GW126</f>
        <v>14.002414191924244</v>
      </c>
      <c r="GX127">
        <f t="shared" si="441"/>
        <v>14.002414191924244</v>
      </c>
      <c r="GY127">
        <f t="shared" si="441"/>
        <v>14.002414191924244</v>
      </c>
      <c r="GZ127">
        <f t="shared" si="441"/>
        <v>14.002414191924244</v>
      </c>
      <c r="HA127">
        <f t="shared" si="441"/>
        <v>14.002414191924244</v>
      </c>
      <c r="HB127">
        <f t="shared" si="441"/>
        <v>14.002414191924244</v>
      </c>
      <c r="HC127">
        <f t="shared" si="441"/>
        <v>14.002414191924244</v>
      </c>
      <c r="HD127">
        <f t="shared" si="441"/>
        <v>14.002414191924244</v>
      </c>
      <c r="HE127">
        <f t="shared" si="441"/>
        <v>14.002414191924244</v>
      </c>
      <c r="HF127">
        <f t="shared" si="441"/>
        <v>14.002414191924244</v>
      </c>
      <c r="HG127">
        <f t="shared" si="441"/>
        <v>14.002414191924244</v>
      </c>
      <c r="HH127">
        <f t="shared" si="441"/>
        <v>14.282462475762728</v>
      </c>
      <c r="HI127">
        <f t="shared" si="441"/>
        <v>14.282462475762728</v>
      </c>
      <c r="HJ127">
        <f t="shared" si="441"/>
        <v>14.282462475762728</v>
      </c>
      <c r="HK127">
        <f t="shared" si="441"/>
        <v>14.282462475762728</v>
      </c>
      <c r="HL127">
        <f t="shared" si="441"/>
        <v>14.282462475762728</v>
      </c>
      <c r="HM127">
        <f t="shared" si="441"/>
        <v>14.282462475762728</v>
      </c>
      <c r="HN127">
        <f t="shared" si="441"/>
        <v>14.282462475762728</v>
      </c>
      <c r="HO127">
        <f t="shared" si="441"/>
        <v>14.282462475762728</v>
      </c>
      <c r="HP127">
        <f t="shared" si="441"/>
        <v>14.282462475762728</v>
      </c>
      <c r="HQ127">
        <f t="shared" si="441"/>
        <v>14.282462475762728</v>
      </c>
      <c r="HR127">
        <f t="shared" si="441"/>
        <v>14.282462475762728</v>
      </c>
      <c r="HS127">
        <f t="shared" si="441"/>
        <v>14.282462475762728</v>
      </c>
      <c r="HT127">
        <f t="shared" si="441"/>
        <v>14.568111725277982</v>
      </c>
      <c r="HU127">
        <f t="shared" si="441"/>
        <v>14.568111725277982</v>
      </c>
      <c r="HV127">
        <f t="shared" si="441"/>
        <v>14.568111725277982</v>
      </c>
      <c r="HW127">
        <f t="shared" si="441"/>
        <v>14.568111725277982</v>
      </c>
      <c r="HX127">
        <f t="shared" si="441"/>
        <v>14.568111725277982</v>
      </c>
      <c r="HY127">
        <f t="shared" si="441"/>
        <v>14.568111725277982</v>
      </c>
      <c r="HZ127">
        <f t="shared" si="441"/>
        <v>14.568111725277982</v>
      </c>
      <c r="IA127">
        <f t="shared" si="441"/>
        <v>14.568111725277982</v>
      </c>
      <c r="IB127">
        <f t="shared" si="441"/>
        <v>14.568111725277982</v>
      </c>
      <c r="IC127">
        <f t="shared" si="441"/>
        <v>14.568111725277982</v>
      </c>
      <c r="ID127">
        <f t="shared" si="441"/>
        <v>14.568111725277982</v>
      </c>
      <c r="IE127">
        <f t="shared" si="441"/>
        <v>14.568111725277982</v>
      </c>
      <c r="IF127">
        <f t="shared" si="441"/>
        <v>14.859473959783543</v>
      </c>
      <c r="IG127">
        <f t="shared" si="441"/>
        <v>14.859473959783543</v>
      </c>
      <c r="IH127">
        <f t="shared" si="441"/>
        <v>14.859473959783543</v>
      </c>
      <c r="II127">
        <f t="shared" si="441"/>
        <v>14.859473959783543</v>
      </c>
      <c r="IJ127">
        <f t="shared" si="441"/>
        <v>14.859473959783543</v>
      </c>
      <c r="IK127">
        <f t="shared" si="441"/>
        <v>14.859473959783543</v>
      </c>
      <c r="IL127">
        <f t="shared" si="441"/>
        <v>14.859473959783543</v>
      </c>
      <c r="IM127">
        <f t="shared" si="441"/>
        <v>14.859473959783543</v>
      </c>
      <c r="IN127">
        <f t="shared" si="441"/>
        <v>14.859473959783543</v>
      </c>
      <c r="IO127">
        <f t="shared" si="441"/>
        <v>14.859473959783543</v>
      </c>
      <c r="IP127">
        <f t="shared" si="441"/>
        <v>14.859473959783543</v>
      </c>
      <c r="IQ127">
        <f t="shared" si="441"/>
        <v>14.859473959783543</v>
      </c>
      <c r="IR127">
        <f t="shared" si="441"/>
        <v>15.156663438979212</v>
      </c>
      <c r="IS127">
        <f t="shared" si="441"/>
        <v>15.156663438979212</v>
      </c>
      <c r="IT127">
        <f t="shared" si="441"/>
        <v>15.156663438979212</v>
      </c>
      <c r="IU127">
        <f t="shared" si="441"/>
        <v>15.156663438979212</v>
      </c>
      <c r="IV127">
        <f t="shared" si="441"/>
        <v>15.156663438979212</v>
      </c>
      <c r="IW127">
        <f t="shared" si="441"/>
        <v>15.156663438979212</v>
      </c>
      <c r="IX127">
        <f t="shared" si="441"/>
        <v>15.156663438979212</v>
      </c>
      <c r="IY127">
        <f t="shared" si="441"/>
        <v>15.156663438979212</v>
      </c>
      <c r="IZ127">
        <f t="shared" si="441"/>
        <v>15.156663438979212</v>
      </c>
      <c r="JA127">
        <f t="shared" si="441"/>
        <v>15.156663438979212</v>
      </c>
      <c r="JB127">
        <f t="shared" si="441"/>
        <v>15.156663438979212</v>
      </c>
      <c r="JC127">
        <f t="shared" si="441"/>
        <v>15.156663438979212</v>
      </c>
      <c r="JD127">
        <f t="shared" si="441"/>
        <v>15.459796707758798</v>
      </c>
      <c r="JE127">
        <f t="shared" si="441"/>
        <v>15.459796707758798</v>
      </c>
      <c r="JF127">
        <f t="shared" si="441"/>
        <v>15.459796707758798</v>
      </c>
      <c r="JG127">
        <f t="shared" si="441"/>
        <v>15.459796707758798</v>
      </c>
      <c r="JH127">
        <f t="shared" si="441"/>
        <v>15.459796707758798</v>
      </c>
      <c r="JI127">
        <f t="shared" ref="JI127:LT127" si="442">$G$127*JI126</f>
        <v>15.459796707758798</v>
      </c>
      <c r="JJ127">
        <f t="shared" si="442"/>
        <v>15.459796707758798</v>
      </c>
      <c r="JK127">
        <f t="shared" si="442"/>
        <v>15.459796707758798</v>
      </c>
      <c r="JL127">
        <f t="shared" si="442"/>
        <v>15.459796707758798</v>
      </c>
      <c r="JM127">
        <f t="shared" si="442"/>
        <v>15.459796707758798</v>
      </c>
      <c r="JN127">
        <f t="shared" si="442"/>
        <v>15.459796707758798</v>
      </c>
      <c r="JO127">
        <f t="shared" si="442"/>
        <v>15.459796707758798</v>
      </c>
      <c r="JP127">
        <f t="shared" si="442"/>
        <v>15.76899264191397</v>
      </c>
      <c r="JQ127">
        <f t="shared" si="442"/>
        <v>15.76899264191397</v>
      </c>
      <c r="JR127">
        <f t="shared" si="442"/>
        <v>15.76899264191397</v>
      </c>
      <c r="JS127">
        <f t="shared" si="442"/>
        <v>15.76899264191397</v>
      </c>
      <c r="JT127">
        <f t="shared" si="442"/>
        <v>15.76899264191397</v>
      </c>
      <c r="JU127">
        <f t="shared" si="442"/>
        <v>15.76899264191397</v>
      </c>
      <c r="JV127">
        <f t="shared" si="442"/>
        <v>15.76899264191397</v>
      </c>
      <c r="JW127">
        <f t="shared" si="442"/>
        <v>15.76899264191397</v>
      </c>
      <c r="JX127">
        <f t="shared" si="442"/>
        <v>15.76899264191397</v>
      </c>
      <c r="JY127">
        <f t="shared" si="442"/>
        <v>15.76899264191397</v>
      </c>
      <c r="JZ127">
        <f t="shared" si="442"/>
        <v>15.76899264191397</v>
      </c>
      <c r="KA127">
        <f t="shared" si="442"/>
        <v>15.76899264191397</v>
      </c>
      <c r="KB127">
        <f t="shared" si="442"/>
        <v>16.084372494752252</v>
      </c>
      <c r="KC127">
        <f t="shared" si="442"/>
        <v>16.084372494752252</v>
      </c>
      <c r="KD127">
        <f t="shared" si="442"/>
        <v>16.084372494752252</v>
      </c>
      <c r="KE127">
        <f t="shared" si="442"/>
        <v>16.084372494752252</v>
      </c>
      <c r="KF127">
        <f t="shared" si="442"/>
        <v>16.084372494752252</v>
      </c>
      <c r="KG127">
        <f t="shared" si="442"/>
        <v>16.084372494752252</v>
      </c>
      <c r="KH127">
        <f t="shared" si="442"/>
        <v>16.084372494752252</v>
      </c>
      <c r="KI127">
        <f t="shared" si="442"/>
        <v>16.084372494752252</v>
      </c>
      <c r="KJ127">
        <f t="shared" si="442"/>
        <v>16.084372494752252</v>
      </c>
      <c r="KK127">
        <f t="shared" si="442"/>
        <v>16.084372494752252</v>
      </c>
      <c r="KL127">
        <f t="shared" si="442"/>
        <v>16.084372494752252</v>
      </c>
      <c r="KM127">
        <f t="shared" si="442"/>
        <v>16.084372494752252</v>
      </c>
      <c r="KN127">
        <f t="shared" si="442"/>
        <v>16.406059944647296</v>
      </c>
      <c r="KO127">
        <f t="shared" si="442"/>
        <v>16.406059944647296</v>
      </c>
      <c r="KP127">
        <f t="shared" si="442"/>
        <v>16.406059944647296</v>
      </c>
      <c r="KQ127">
        <f t="shared" si="442"/>
        <v>16.406059944647296</v>
      </c>
      <c r="KR127">
        <f t="shared" si="442"/>
        <v>16.406059944647296</v>
      </c>
      <c r="KS127">
        <f t="shared" si="442"/>
        <v>16.406059944647296</v>
      </c>
      <c r="KT127">
        <f t="shared" si="442"/>
        <v>16.406059944647296</v>
      </c>
      <c r="KU127">
        <f t="shared" si="442"/>
        <v>16.406059944647296</v>
      </c>
      <c r="KV127">
        <f t="shared" si="442"/>
        <v>16.406059944647296</v>
      </c>
      <c r="KW127">
        <f t="shared" si="442"/>
        <v>16.406059944647296</v>
      </c>
      <c r="KX127">
        <f t="shared" si="442"/>
        <v>16.406059944647296</v>
      </c>
      <c r="KY127">
        <f t="shared" si="442"/>
        <v>16.406059944647296</v>
      </c>
      <c r="KZ127">
        <f t="shared" si="442"/>
        <v>16.734181143540244</v>
      </c>
      <c r="LA127">
        <f t="shared" si="442"/>
        <v>16.734181143540244</v>
      </c>
      <c r="LB127">
        <f t="shared" si="442"/>
        <v>16.734181143540244</v>
      </c>
      <c r="LC127">
        <f t="shared" si="442"/>
        <v>16.734181143540244</v>
      </c>
      <c r="LD127">
        <f t="shared" si="442"/>
        <v>16.734181143540244</v>
      </c>
      <c r="LE127">
        <f t="shared" si="442"/>
        <v>16.734181143540244</v>
      </c>
      <c r="LF127">
        <f t="shared" si="442"/>
        <v>16.734181143540244</v>
      </c>
      <c r="LG127">
        <f t="shared" si="442"/>
        <v>16.734181143540244</v>
      </c>
      <c r="LH127">
        <f t="shared" si="442"/>
        <v>16.734181143540244</v>
      </c>
      <c r="LI127">
        <f t="shared" si="442"/>
        <v>16.734181143540244</v>
      </c>
      <c r="LJ127">
        <f t="shared" si="442"/>
        <v>16.734181143540244</v>
      </c>
      <c r="LK127">
        <f t="shared" si="442"/>
        <v>16.734181143540244</v>
      </c>
      <c r="LL127">
        <f t="shared" si="442"/>
        <v>17.068864766411046</v>
      </c>
      <c r="LM127">
        <f t="shared" si="442"/>
        <v>17.068864766411046</v>
      </c>
      <c r="LN127">
        <f t="shared" si="442"/>
        <v>17.068864766411046</v>
      </c>
      <c r="LO127">
        <f t="shared" si="442"/>
        <v>17.068864766411046</v>
      </c>
      <c r="LP127">
        <f t="shared" si="442"/>
        <v>17.068864766411046</v>
      </c>
      <c r="LQ127">
        <f t="shared" si="442"/>
        <v>17.068864766411046</v>
      </c>
      <c r="LR127">
        <f t="shared" si="442"/>
        <v>17.068864766411046</v>
      </c>
      <c r="LS127">
        <f t="shared" si="442"/>
        <v>17.068864766411046</v>
      </c>
      <c r="LT127">
        <f t="shared" si="442"/>
        <v>17.068864766411046</v>
      </c>
      <c r="LU127">
        <f t="shared" ref="LU127:OF127" si="443">$G$127*LU126</f>
        <v>17.068864766411046</v>
      </c>
      <c r="LV127">
        <f t="shared" si="443"/>
        <v>17.068864766411046</v>
      </c>
      <c r="LW127">
        <f t="shared" si="443"/>
        <v>17.068864766411046</v>
      </c>
      <c r="LX127">
        <f t="shared" si="443"/>
        <v>17.410242061739268</v>
      </c>
      <c r="LY127">
        <f t="shared" si="443"/>
        <v>17.410242061739268</v>
      </c>
      <c r="LZ127">
        <f t="shared" si="443"/>
        <v>17.410242061739268</v>
      </c>
      <c r="MA127">
        <f t="shared" si="443"/>
        <v>17.410242061739268</v>
      </c>
      <c r="MB127">
        <f t="shared" si="443"/>
        <v>17.410242061739268</v>
      </c>
      <c r="MC127">
        <f t="shared" si="443"/>
        <v>17.410242061739268</v>
      </c>
      <c r="MD127">
        <f t="shared" si="443"/>
        <v>17.410242061739268</v>
      </c>
      <c r="ME127">
        <f t="shared" si="443"/>
        <v>17.410242061739268</v>
      </c>
      <c r="MF127">
        <f t="shared" si="443"/>
        <v>17.410242061739268</v>
      </c>
      <c r="MG127">
        <f t="shared" si="443"/>
        <v>17.410242061739268</v>
      </c>
      <c r="MH127">
        <f t="shared" si="443"/>
        <v>17.410242061739268</v>
      </c>
      <c r="MI127">
        <f t="shared" si="443"/>
        <v>17.410242061739268</v>
      </c>
      <c r="MJ127">
        <f t="shared" si="443"/>
        <v>17.75844690297405</v>
      </c>
      <c r="MK127">
        <f t="shared" si="443"/>
        <v>17.75844690297405</v>
      </c>
      <c r="ML127">
        <f t="shared" si="443"/>
        <v>17.75844690297405</v>
      </c>
      <c r="MM127">
        <f t="shared" si="443"/>
        <v>17.75844690297405</v>
      </c>
      <c r="MN127">
        <f t="shared" si="443"/>
        <v>17.75844690297405</v>
      </c>
      <c r="MO127">
        <f t="shared" si="443"/>
        <v>17.75844690297405</v>
      </c>
      <c r="MP127">
        <f t="shared" si="443"/>
        <v>17.75844690297405</v>
      </c>
      <c r="MQ127">
        <f t="shared" si="443"/>
        <v>17.75844690297405</v>
      </c>
      <c r="MR127">
        <f t="shared" si="443"/>
        <v>17.75844690297405</v>
      </c>
      <c r="MS127">
        <f t="shared" si="443"/>
        <v>17.75844690297405</v>
      </c>
      <c r="MT127">
        <f t="shared" si="443"/>
        <v>17.75844690297405</v>
      </c>
      <c r="MU127">
        <f t="shared" si="443"/>
        <v>17.75844690297405</v>
      </c>
      <c r="MV127">
        <f t="shared" si="443"/>
        <v>18.113615841033536</v>
      </c>
      <c r="MW127">
        <f t="shared" si="443"/>
        <v>18.113615841033536</v>
      </c>
      <c r="MX127">
        <f t="shared" si="443"/>
        <v>18.113615841033536</v>
      </c>
      <c r="MY127">
        <f t="shared" si="443"/>
        <v>18.113615841033536</v>
      </c>
      <c r="MZ127">
        <f t="shared" si="443"/>
        <v>18.113615841033536</v>
      </c>
      <c r="NA127">
        <f t="shared" si="443"/>
        <v>18.113615841033536</v>
      </c>
      <c r="NB127">
        <f t="shared" si="443"/>
        <v>18.113615841033536</v>
      </c>
      <c r="NC127">
        <f t="shared" si="443"/>
        <v>18.113615841033536</v>
      </c>
      <c r="ND127">
        <f t="shared" si="443"/>
        <v>18.113615841033536</v>
      </c>
      <c r="NE127">
        <f t="shared" si="443"/>
        <v>18.113615841033536</v>
      </c>
      <c r="NF127">
        <f t="shared" si="443"/>
        <v>18.113615841033536</v>
      </c>
      <c r="NG127">
        <f t="shared" si="443"/>
        <v>18.113615841033536</v>
      </c>
      <c r="NH127">
        <f t="shared" si="443"/>
        <v>18.4758881578542</v>
      </c>
      <c r="NI127">
        <f t="shared" si="443"/>
        <v>18.4758881578542</v>
      </c>
      <c r="NJ127">
        <f t="shared" si="443"/>
        <v>18.4758881578542</v>
      </c>
      <c r="NK127">
        <f t="shared" si="443"/>
        <v>18.4758881578542</v>
      </c>
      <c r="NL127">
        <f t="shared" si="443"/>
        <v>18.4758881578542</v>
      </c>
      <c r="NM127">
        <f t="shared" si="443"/>
        <v>18.4758881578542</v>
      </c>
      <c r="NN127">
        <f t="shared" si="443"/>
        <v>18.4758881578542</v>
      </c>
      <c r="NO127">
        <f t="shared" si="443"/>
        <v>18.4758881578542</v>
      </c>
      <c r="NP127">
        <f t="shared" si="443"/>
        <v>18.4758881578542</v>
      </c>
      <c r="NQ127">
        <f t="shared" si="443"/>
        <v>18.4758881578542</v>
      </c>
      <c r="NR127">
        <f t="shared" si="443"/>
        <v>18.4758881578542</v>
      </c>
      <c r="NS127">
        <f t="shared" si="443"/>
        <v>18.4758881578542</v>
      </c>
      <c r="NT127">
        <f t="shared" si="443"/>
        <v>18.845405921011288</v>
      </c>
      <c r="NU127">
        <f t="shared" si="443"/>
        <v>18.845405921011288</v>
      </c>
      <c r="NV127">
        <f t="shared" si="443"/>
        <v>18.845405921011288</v>
      </c>
      <c r="NW127">
        <f t="shared" si="443"/>
        <v>18.845405921011288</v>
      </c>
      <c r="NX127">
        <f t="shared" si="443"/>
        <v>18.845405921011288</v>
      </c>
      <c r="NY127">
        <f t="shared" si="443"/>
        <v>18.845405921011288</v>
      </c>
      <c r="NZ127">
        <f t="shared" si="443"/>
        <v>18.845405921011288</v>
      </c>
      <c r="OA127">
        <f t="shared" si="443"/>
        <v>18.845405921011288</v>
      </c>
      <c r="OB127">
        <f t="shared" si="443"/>
        <v>18.845405921011288</v>
      </c>
      <c r="OC127">
        <f t="shared" si="443"/>
        <v>18.845405921011288</v>
      </c>
      <c r="OD127">
        <f t="shared" si="443"/>
        <v>18.845405921011288</v>
      </c>
      <c r="OE127">
        <f t="shared" si="443"/>
        <v>18.845405921011288</v>
      </c>
      <c r="OF127">
        <f t="shared" si="443"/>
        <v>19.222314039431517</v>
      </c>
      <c r="OG127">
        <f t="shared" ref="OG127:OR127" si="444">$G$127*OG126</f>
        <v>19.222314039431517</v>
      </c>
      <c r="OH127">
        <f t="shared" si="444"/>
        <v>19.222314039431517</v>
      </c>
      <c r="OI127">
        <f t="shared" si="444"/>
        <v>19.222314039431517</v>
      </c>
      <c r="OJ127">
        <f t="shared" si="444"/>
        <v>19.222314039431517</v>
      </c>
      <c r="OK127">
        <f t="shared" si="444"/>
        <v>19.222314039431517</v>
      </c>
      <c r="OL127">
        <f t="shared" si="444"/>
        <v>19.222314039431517</v>
      </c>
      <c r="OM127">
        <f t="shared" si="444"/>
        <v>19.222314039431517</v>
      </c>
      <c r="ON127">
        <f t="shared" si="444"/>
        <v>19.222314039431517</v>
      </c>
      <c r="OO127">
        <f t="shared" si="444"/>
        <v>19.222314039431517</v>
      </c>
      <c r="OP127">
        <f t="shared" si="444"/>
        <v>19.222314039431517</v>
      </c>
      <c r="OQ127">
        <f t="shared" si="444"/>
        <v>19.222314039431517</v>
      </c>
      <c r="OR127">
        <f t="shared" si="444"/>
        <v>19.606760320220143</v>
      </c>
    </row>
    <row r="128" spans="2:408" x14ac:dyDescent="0.35">
      <c r="B128" s="375" t="s">
        <v>111</v>
      </c>
      <c r="C128" s="80"/>
      <c r="D128" s="80"/>
      <c r="E128" s="80"/>
      <c r="F128" s="80"/>
      <c r="G128" s="80"/>
      <c r="H128" s="80"/>
      <c r="I128" s="80"/>
      <c r="J128" s="80"/>
      <c r="K128" s="80"/>
      <c r="L128" s="541">
        <f>L112*$G$113*L127</f>
        <v>0</v>
      </c>
      <c r="M128" s="541">
        <f t="shared" ref="M128:BX128" si="445">M112*$G$113*M127</f>
        <v>0</v>
      </c>
      <c r="N128" s="541">
        <f t="shared" si="445"/>
        <v>0</v>
      </c>
      <c r="O128" s="541">
        <f t="shared" si="445"/>
        <v>0</v>
      </c>
      <c r="P128" s="541">
        <f t="shared" si="445"/>
        <v>0</v>
      </c>
      <c r="Q128" s="541">
        <f t="shared" si="445"/>
        <v>0</v>
      </c>
      <c r="R128" s="541">
        <f t="shared" si="445"/>
        <v>0</v>
      </c>
      <c r="S128" s="541">
        <f t="shared" si="445"/>
        <v>0</v>
      </c>
      <c r="T128" s="541">
        <f t="shared" si="445"/>
        <v>0</v>
      </c>
      <c r="U128" s="541">
        <f t="shared" si="445"/>
        <v>0</v>
      </c>
      <c r="V128" s="541">
        <f t="shared" si="445"/>
        <v>0</v>
      </c>
      <c r="W128" s="541">
        <f t="shared" si="445"/>
        <v>0</v>
      </c>
      <c r="X128" s="541">
        <f t="shared" si="445"/>
        <v>0</v>
      </c>
      <c r="Y128" s="541">
        <f t="shared" si="445"/>
        <v>0</v>
      </c>
      <c r="Z128" s="541">
        <f t="shared" si="445"/>
        <v>0</v>
      </c>
      <c r="AA128" s="541">
        <f t="shared" si="445"/>
        <v>0</v>
      </c>
      <c r="AB128" s="541">
        <f t="shared" si="445"/>
        <v>0</v>
      </c>
      <c r="AC128" s="541">
        <f t="shared" si="445"/>
        <v>0</v>
      </c>
      <c r="AD128" s="541">
        <f t="shared" si="445"/>
        <v>0</v>
      </c>
      <c r="AE128" s="541">
        <f t="shared" si="445"/>
        <v>0</v>
      </c>
      <c r="AF128" s="541">
        <f t="shared" si="445"/>
        <v>0</v>
      </c>
      <c r="AG128" s="541">
        <f t="shared" si="445"/>
        <v>0</v>
      </c>
      <c r="AH128" s="541">
        <f t="shared" si="445"/>
        <v>0</v>
      </c>
      <c r="AI128" s="541">
        <f t="shared" si="445"/>
        <v>0</v>
      </c>
      <c r="AJ128" s="541">
        <f t="shared" si="445"/>
        <v>0</v>
      </c>
      <c r="AK128" s="541">
        <f t="shared" si="445"/>
        <v>0</v>
      </c>
      <c r="AL128" s="541">
        <f t="shared" si="445"/>
        <v>0</v>
      </c>
      <c r="AM128" s="541">
        <f t="shared" si="445"/>
        <v>0</v>
      </c>
      <c r="AN128" s="541">
        <f t="shared" si="445"/>
        <v>0</v>
      </c>
      <c r="AO128" s="541">
        <f t="shared" si="445"/>
        <v>0</v>
      </c>
      <c r="AP128" s="541">
        <f t="shared" si="445"/>
        <v>0</v>
      </c>
      <c r="AQ128" s="541">
        <f t="shared" si="445"/>
        <v>0</v>
      </c>
      <c r="AR128" s="541">
        <f t="shared" si="445"/>
        <v>0</v>
      </c>
      <c r="AS128" s="541">
        <f t="shared" si="445"/>
        <v>0</v>
      </c>
      <c r="AT128" s="541">
        <f t="shared" si="445"/>
        <v>0</v>
      </c>
      <c r="AU128" s="541">
        <f t="shared" si="445"/>
        <v>0</v>
      </c>
      <c r="AV128" s="541">
        <f t="shared" si="445"/>
        <v>13589935.7688</v>
      </c>
      <c r="AW128" s="541">
        <f t="shared" si="445"/>
        <v>12274780.694399999</v>
      </c>
      <c r="AX128" s="541">
        <f t="shared" si="445"/>
        <v>13589935.7688</v>
      </c>
      <c r="AY128" s="541">
        <f t="shared" si="445"/>
        <v>13151550.743999999</v>
      </c>
      <c r="AZ128" s="541">
        <f t="shared" si="445"/>
        <v>13589935.7688</v>
      </c>
      <c r="BA128" s="541">
        <f t="shared" si="445"/>
        <v>13151550.743999999</v>
      </c>
      <c r="BB128" s="541">
        <f t="shared" si="445"/>
        <v>13589935.7688</v>
      </c>
      <c r="BC128" s="541">
        <f t="shared" si="445"/>
        <v>13589935.7688</v>
      </c>
      <c r="BD128" s="541">
        <f t="shared" si="445"/>
        <v>13151550.743999999</v>
      </c>
      <c r="BE128" s="541">
        <f t="shared" si="445"/>
        <v>13589935.7688</v>
      </c>
      <c r="BF128" s="541">
        <f t="shared" si="445"/>
        <v>13151550.743999999</v>
      </c>
      <c r="BG128" s="541">
        <f t="shared" si="445"/>
        <v>13589935.7688</v>
      </c>
      <c r="BH128" s="541">
        <f t="shared" si="445"/>
        <v>13861734.484176001</v>
      </c>
      <c r="BI128" s="541">
        <f t="shared" si="445"/>
        <v>12520276.308288001</v>
      </c>
      <c r="BJ128" s="541">
        <f t="shared" si="445"/>
        <v>13861734.484176001</v>
      </c>
      <c r="BK128" s="541">
        <f t="shared" si="445"/>
        <v>13414581.758880001</v>
      </c>
      <c r="BL128" s="541">
        <f t="shared" si="445"/>
        <v>13861734.484176001</v>
      </c>
      <c r="BM128" s="541">
        <f t="shared" si="445"/>
        <v>13414581.758880001</v>
      </c>
      <c r="BN128" s="541">
        <f t="shared" si="445"/>
        <v>13861734.484176001</v>
      </c>
      <c r="BO128" s="541">
        <f t="shared" si="445"/>
        <v>13861734.484176001</v>
      </c>
      <c r="BP128" s="541">
        <f t="shared" si="445"/>
        <v>13414581.758880001</v>
      </c>
      <c r="BQ128" s="541">
        <f t="shared" si="445"/>
        <v>13861734.484176001</v>
      </c>
      <c r="BR128" s="541">
        <f t="shared" si="445"/>
        <v>13414581.758880001</v>
      </c>
      <c r="BS128" s="541">
        <f t="shared" si="445"/>
        <v>13861734.484176001</v>
      </c>
      <c r="BT128" s="541">
        <f t="shared" si="445"/>
        <v>14138969.173859522</v>
      </c>
      <c r="BU128" s="541">
        <f t="shared" si="445"/>
        <v>12770681.834453762</v>
      </c>
      <c r="BV128" s="541">
        <f t="shared" si="445"/>
        <v>14138969.173859522</v>
      </c>
      <c r="BW128" s="541">
        <f t="shared" si="445"/>
        <v>13682873.394057602</v>
      </c>
      <c r="BX128" s="541">
        <f t="shared" si="445"/>
        <v>14138969.173859522</v>
      </c>
      <c r="BY128" s="541">
        <f t="shared" ref="BY128:EJ128" si="446">BY112*$G$113*BY127</f>
        <v>13682873.394057602</v>
      </c>
      <c r="BZ128" s="541">
        <f t="shared" si="446"/>
        <v>14138969.173859522</v>
      </c>
      <c r="CA128" s="541">
        <f t="shared" si="446"/>
        <v>14138969.173859522</v>
      </c>
      <c r="CB128" s="541">
        <f t="shared" si="446"/>
        <v>13682873.394057602</v>
      </c>
      <c r="CC128" s="541">
        <f t="shared" si="446"/>
        <v>14138969.173859522</v>
      </c>
      <c r="CD128" s="541">
        <f t="shared" si="446"/>
        <v>13682873.394057602</v>
      </c>
      <c r="CE128" s="541">
        <f t="shared" si="446"/>
        <v>14138969.173859522</v>
      </c>
      <c r="CF128" s="541">
        <f t="shared" si="446"/>
        <v>14421748.557336709</v>
      </c>
      <c r="CG128" s="541">
        <f t="shared" si="446"/>
        <v>13491313.166540792</v>
      </c>
      <c r="CH128" s="541">
        <f t="shared" si="446"/>
        <v>14421748.557336709</v>
      </c>
      <c r="CI128" s="541">
        <f t="shared" si="446"/>
        <v>13956530.86193875</v>
      </c>
      <c r="CJ128" s="541">
        <f t="shared" si="446"/>
        <v>14421748.557336709</v>
      </c>
      <c r="CK128" s="541">
        <f t="shared" si="446"/>
        <v>13956530.86193875</v>
      </c>
      <c r="CL128" s="541">
        <f t="shared" si="446"/>
        <v>14421748.557336709</v>
      </c>
      <c r="CM128" s="541">
        <f t="shared" si="446"/>
        <v>14421748.557336709</v>
      </c>
      <c r="CN128" s="541">
        <f t="shared" si="446"/>
        <v>13956530.86193875</v>
      </c>
      <c r="CO128" s="541">
        <f t="shared" si="446"/>
        <v>14421748.557336709</v>
      </c>
      <c r="CP128" s="541">
        <f t="shared" si="446"/>
        <v>13956530.86193875</v>
      </c>
      <c r="CQ128" s="541">
        <f t="shared" si="446"/>
        <v>14421748.557336709</v>
      </c>
      <c r="CR128" s="541">
        <f t="shared" si="446"/>
        <v>14710183.528483443</v>
      </c>
      <c r="CS128" s="541">
        <f t="shared" si="446"/>
        <v>13286617.38056569</v>
      </c>
      <c r="CT128" s="541">
        <f t="shared" si="446"/>
        <v>14710183.528483443</v>
      </c>
      <c r="CU128" s="541">
        <f t="shared" si="446"/>
        <v>14235661.479177525</v>
      </c>
      <c r="CV128" s="541">
        <f t="shared" si="446"/>
        <v>14710183.528483443</v>
      </c>
      <c r="CW128" s="541">
        <f t="shared" si="446"/>
        <v>14235661.479177525</v>
      </c>
      <c r="CX128" s="541">
        <f t="shared" si="446"/>
        <v>14710183.528483443</v>
      </c>
      <c r="CY128" s="541">
        <f t="shared" si="446"/>
        <v>14710183.528483443</v>
      </c>
      <c r="CZ128" s="541">
        <f t="shared" si="446"/>
        <v>14235661.479177525</v>
      </c>
      <c r="DA128" s="541">
        <f t="shared" si="446"/>
        <v>14710183.528483443</v>
      </c>
      <c r="DB128" s="541">
        <f t="shared" si="446"/>
        <v>14235661.479177525</v>
      </c>
      <c r="DC128" s="541">
        <f t="shared" si="446"/>
        <v>14710183.528483443</v>
      </c>
      <c r="DD128" s="541">
        <f t="shared" si="446"/>
        <v>15004387.199053112</v>
      </c>
      <c r="DE128" s="541">
        <f t="shared" si="446"/>
        <v>13552349.728177005</v>
      </c>
      <c r="DF128" s="541">
        <f t="shared" si="446"/>
        <v>15004387.199053112</v>
      </c>
      <c r="DG128" s="541">
        <f t="shared" si="446"/>
        <v>14520374.708761077</v>
      </c>
      <c r="DH128" s="541">
        <f t="shared" si="446"/>
        <v>15004387.199053112</v>
      </c>
      <c r="DI128" s="541">
        <f t="shared" si="446"/>
        <v>14520374.708761077</v>
      </c>
      <c r="DJ128" s="541">
        <f t="shared" si="446"/>
        <v>15004387.199053112</v>
      </c>
      <c r="DK128" s="541">
        <f t="shared" si="446"/>
        <v>15004387.199053112</v>
      </c>
      <c r="DL128" s="541">
        <f t="shared" si="446"/>
        <v>14520374.708761077</v>
      </c>
      <c r="DM128" s="541">
        <f t="shared" si="446"/>
        <v>15004387.199053112</v>
      </c>
      <c r="DN128" s="541">
        <f t="shared" si="446"/>
        <v>14520374.708761077</v>
      </c>
      <c r="DO128" s="541">
        <f t="shared" si="446"/>
        <v>15004387.199053112</v>
      </c>
      <c r="DP128" s="541">
        <f t="shared" si="446"/>
        <v>15304474.943034176</v>
      </c>
      <c r="DQ128" s="541">
        <f t="shared" si="446"/>
        <v>13823396.722740546</v>
      </c>
      <c r="DR128" s="541">
        <f t="shared" si="446"/>
        <v>15304474.943034176</v>
      </c>
      <c r="DS128" s="541">
        <f t="shared" si="446"/>
        <v>14810782.202936299</v>
      </c>
      <c r="DT128" s="541">
        <f t="shared" si="446"/>
        <v>15304474.943034176</v>
      </c>
      <c r="DU128" s="541">
        <f t="shared" si="446"/>
        <v>14810782.202936299</v>
      </c>
      <c r="DV128" s="541">
        <f t="shared" si="446"/>
        <v>15304474.943034176</v>
      </c>
      <c r="DW128" s="541">
        <f t="shared" si="446"/>
        <v>15304474.943034176</v>
      </c>
      <c r="DX128" s="541">
        <f t="shared" si="446"/>
        <v>14810782.202936299</v>
      </c>
      <c r="DY128" s="541">
        <f t="shared" si="446"/>
        <v>15304474.943034176</v>
      </c>
      <c r="DZ128" s="541">
        <f t="shared" si="446"/>
        <v>14810782.202936299</v>
      </c>
      <c r="EA128" s="541">
        <f t="shared" si="446"/>
        <v>15304474.943034176</v>
      </c>
      <c r="EB128" s="541">
        <f t="shared" si="446"/>
        <v>15610564.441894857</v>
      </c>
      <c r="EC128" s="541">
        <f t="shared" si="446"/>
        <v>14603431.252095189</v>
      </c>
      <c r="ED128" s="541">
        <f t="shared" si="446"/>
        <v>15610564.441894857</v>
      </c>
      <c r="EE128" s="541">
        <f t="shared" si="446"/>
        <v>15106997.846995022</v>
      </c>
      <c r="EF128" s="541">
        <f t="shared" si="446"/>
        <v>15610564.441894857</v>
      </c>
      <c r="EG128" s="541">
        <f t="shared" si="446"/>
        <v>15106997.846995022</v>
      </c>
      <c r="EH128" s="541">
        <f t="shared" si="446"/>
        <v>15610564.441894857</v>
      </c>
      <c r="EI128" s="541">
        <f t="shared" si="446"/>
        <v>15610564.441894857</v>
      </c>
      <c r="EJ128" s="541">
        <f t="shared" si="446"/>
        <v>15106997.846995022</v>
      </c>
      <c r="EK128" s="541">
        <f t="shared" ref="EK128:GV128" si="447">EK112*$G$113*EK127</f>
        <v>15610564.441894857</v>
      </c>
      <c r="EL128" s="541">
        <f t="shared" si="447"/>
        <v>15106997.846995022</v>
      </c>
      <c r="EM128" s="541">
        <f t="shared" si="447"/>
        <v>15610564.441894857</v>
      </c>
      <c r="EN128" s="541">
        <f t="shared" si="447"/>
        <v>15922775.730732756</v>
      </c>
      <c r="EO128" s="541">
        <f t="shared" si="447"/>
        <v>14381861.950339263</v>
      </c>
      <c r="EP128" s="541">
        <f t="shared" si="447"/>
        <v>15922775.730732756</v>
      </c>
      <c r="EQ128" s="541">
        <f t="shared" si="447"/>
        <v>15409137.803934924</v>
      </c>
      <c r="ER128" s="541">
        <f t="shared" si="447"/>
        <v>15922775.730732756</v>
      </c>
      <c r="ES128" s="541">
        <f t="shared" si="447"/>
        <v>15409137.803934924</v>
      </c>
      <c r="ET128" s="541">
        <f t="shared" si="447"/>
        <v>15922775.730732756</v>
      </c>
      <c r="EU128" s="541">
        <f t="shared" si="447"/>
        <v>15922775.730732756</v>
      </c>
      <c r="EV128" s="541">
        <f t="shared" si="447"/>
        <v>15409137.803934924</v>
      </c>
      <c r="EW128" s="541">
        <f t="shared" si="447"/>
        <v>15922775.730732756</v>
      </c>
      <c r="EX128" s="541">
        <f t="shared" si="447"/>
        <v>15409137.803934924</v>
      </c>
      <c r="EY128" s="541">
        <f t="shared" si="447"/>
        <v>15922775.730732756</v>
      </c>
      <c r="EZ128" s="541">
        <f t="shared" si="447"/>
        <v>16241231.24534741</v>
      </c>
      <c r="FA128" s="541">
        <f t="shared" si="447"/>
        <v>14669499.189346049</v>
      </c>
      <c r="FB128" s="541">
        <f t="shared" si="447"/>
        <v>16241231.24534741</v>
      </c>
      <c r="FC128" s="541">
        <f t="shared" si="447"/>
        <v>15717320.560013624</v>
      </c>
      <c r="FD128" s="541">
        <f t="shared" si="447"/>
        <v>16241231.24534741</v>
      </c>
      <c r="FE128" s="541">
        <f t="shared" si="447"/>
        <v>15717320.560013624</v>
      </c>
      <c r="FF128" s="541">
        <f t="shared" si="447"/>
        <v>16241231.24534741</v>
      </c>
      <c r="FG128" s="541">
        <f t="shared" si="447"/>
        <v>16241231.24534741</v>
      </c>
      <c r="FH128" s="541">
        <f t="shared" si="447"/>
        <v>15717320.560013624</v>
      </c>
      <c r="FI128" s="541">
        <f t="shared" si="447"/>
        <v>16241231.24534741</v>
      </c>
      <c r="FJ128" s="541">
        <f t="shared" si="447"/>
        <v>15717320.560013624</v>
      </c>
      <c r="FK128" s="541">
        <f t="shared" si="447"/>
        <v>16241231.24534741</v>
      </c>
      <c r="FL128" s="541">
        <f t="shared" si="447"/>
        <v>16566055.870254358</v>
      </c>
      <c r="FM128" s="541">
        <f t="shared" si="447"/>
        <v>14962889.173132969</v>
      </c>
      <c r="FN128" s="541">
        <f t="shared" si="447"/>
        <v>16566055.870254358</v>
      </c>
      <c r="FO128" s="541">
        <f t="shared" si="447"/>
        <v>16031666.971213896</v>
      </c>
      <c r="FP128" s="541">
        <f t="shared" si="447"/>
        <v>16566055.870254358</v>
      </c>
      <c r="FQ128" s="541">
        <f t="shared" si="447"/>
        <v>16031666.971213896</v>
      </c>
      <c r="FR128" s="541">
        <f t="shared" si="447"/>
        <v>16566055.870254358</v>
      </c>
      <c r="FS128" s="541">
        <f t="shared" si="447"/>
        <v>16566055.870254358</v>
      </c>
      <c r="FT128" s="541">
        <f t="shared" si="447"/>
        <v>16031666.971213896</v>
      </c>
      <c r="FU128" s="541">
        <f t="shared" si="447"/>
        <v>16566055.870254358</v>
      </c>
      <c r="FV128" s="541">
        <f t="shared" si="447"/>
        <v>16031666.971213896</v>
      </c>
      <c r="FW128" s="541">
        <f t="shared" si="447"/>
        <v>16566055.870254358</v>
      </c>
      <c r="FX128" s="541">
        <f t="shared" si="447"/>
        <v>16897376.987659443</v>
      </c>
      <c r="FY128" s="541">
        <f t="shared" si="447"/>
        <v>15807223.633616896</v>
      </c>
      <c r="FZ128" s="541">
        <f t="shared" si="447"/>
        <v>16897376.987659443</v>
      </c>
      <c r="GA128" s="541">
        <f t="shared" si="447"/>
        <v>16352300.310638169</v>
      </c>
      <c r="GB128" s="541">
        <f t="shared" si="447"/>
        <v>16897376.987659443</v>
      </c>
      <c r="GC128" s="541">
        <f t="shared" si="447"/>
        <v>16352300.310638169</v>
      </c>
      <c r="GD128" s="541">
        <f t="shared" si="447"/>
        <v>16897376.987659443</v>
      </c>
      <c r="GE128" s="541">
        <f t="shared" si="447"/>
        <v>16897376.987659443</v>
      </c>
      <c r="GF128" s="541">
        <f t="shared" si="447"/>
        <v>16352300.310638169</v>
      </c>
      <c r="GG128" s="541">
        <f t="shared" si="447"/>
        <v>16897376.987659443</v>
      </c>
      <c r="GH128" s="541">
        <f t="shared" si="447"/>
        <v>16352300.310638169</v>
      </c>
      <c r="GI128" s="541">
        <f t="shared" si="447"/>
        <v>16897376.987659443</v>
      </c>
      <c r="GJ128" s="541">
        <f t="shared" si="447"/>
        <v>17235324.527412634</v>
      </c>
      <c r="GK128" s="541">
        <f t="shared" si="447"/>
        <v>15567389.895727541</v>
      </c>
      <c r="GL128" s="541">
        <f t="shared" si="447"/>
        <v>17235324.527412634</v>
      </c>
      <c r="GM128" s="541">
        <f t="shared" si="447"/>
        <v>16679346.316850936</v>
      </c>
      <c r="GN128" s="541">
        <f t="shared" si="447"/>
        <v>17235324.527412634</v>
      </c>
      <c r="GO128" s="541">
        <f t="shared" si="447"/>
        <v>16679346.316850936</v>
      </c>
      <c r="GP128" s="541">
        <f t="shared" si="447"/>
        <v>17235324.527412634</v>
      </c>
      <c r="GQ128" s="541">
        <f t="shared" si="447"/>
        <v>17235324.527412634</v>
      </c>
      <c r="GR128" s="541">
        <f t="shared" si="447"/>
        <v>16679346.316850936</v>
      </c>
      <c r="GS128" s="541">
        <f t="shared" si="447"/>
        <v>17235324.527412634</v>
      </c>
      <c r="GT128" s="541">
        <f t="shared" si="447"/>
        <v>16679346.316850936</v>
      </c>
      <c r="GU128" s="541">
        <f t="shared" si="447"/>
        <v>17235324.527412634</v>
      </c>
      <c r="GV128" s="541">
        <f t="shared" si="447"/>
        <v>17580031.017960887</v>
      </c>
      <c r="GW128" s="541">
        <f t="shared" ref="GW128:JH128" si="448">GW112*$G$113*GW127</f>
        <v>15878737.693642093</v>
      </c>
      <c r="GX128" s="541">
        <f t="shared" si="448"/>
        <v>17580031.017960887</v>
      </c>
      <c r="GY128" s="541">
        <f t="shared" si="448"/>
        <v>17012933.243187957</v>
      </c>
      <c r="GZ128" s="541">
        <f t="shared" si="448"/>
        <v>17580031.017960887</v>
      </c>
      <c r="HA128" s="541">
        <f t="shared" si="448"/>
        <v>17012933.243187957</v>
      </c>
      <c r="HB128" s="541">
        <f t="shared" si="448"/>
        <v>17580031.017960887</v>
      </c>
      <c r="HC128" s="541">
        <f t="shared" si="448"/>
        <v>17580031.017960887</v>
      </c>
      <c r="HD128" s="541">
        <f t="shared" si="448"/>
        <v>17012933.243187957</v>
      </c>
      <c r="HE128" s="541">
        <f t="shared" si="448"/>
        <v>17580031.017960887</v>
      </c>
      <c r="HF128" s="541">
        <f t="shared" si="448"/>
        <v>17012933.243187957</v>
      </c>
      <c r="HG128" s="541">
        <f t="shared" si="448"/>
        <v>17580031.017960887</v>
      </c>
      <c r="HH128" s="541">
        <f t="shared" si="448"/>
        <v>17931631.638320103</v>
      </c>
      <c r="HI128" s="541">
        <f t="shared" si="448"/>
        <v>16196312.447514933</v>
      </c>
      <c r="HJ128" s="541">
        <f t="shared" si="448"/>
        <v>17931631.638320103</v>
      </c>
      <c r="HK128" s="541">
        <f t="shared" si="448"/>
        <v>17353191.908051714</v>
      </c>
      <c r="HL128" s="541">
        <f t="shared" si="448"/>
        <v>17931631.638320103</v>
      </c>
      <c r="HM128" s="541">
        <f t="shared" si="448"/>
        <v>17353191.908051714</v>
      </c>
      <c r="HN128" s="541">
        <f t="shared" si="448"/>
        <v>17931631.638320103</v>
      </c>
      <c r="HO128" s="541">
        <f t="shared" si="448"/>
        <v>17931631.638320103</v>
      </c>
      <c r="HP128" s="541">
        <f t="shared" si="448"/>
        <v>17353191.908051714</v>
      </c>
      <c r="HQ128" s="541">
        <f t="shared" si="448"/>
        <v>17931631.638320103</v>
      </c>
      <c r="HR128" s="541">
        <f t="shared" si="448"/>
        <v>17353191.908051714</v>
      </c>
      <c r="HS128" s="541">
        <f t="shared" si="448"/>
        <v>17931631.638320103</v>
      </c>
      <c r="HT128" s="541">
        <f t="shared" si="448"/>
        <v>18290264.271086507</v>
      </c>
      <c r="HU128" s="541">
        <f t="shared" si="448"/>
        <v>17110247.221338991</v>
      </c>
      <c r="HV128" s="541">
        <f t="shared" si="448"/>
        <v>18290264.271086507</v>
      </c>
      <c r="HW128" s="541">
        <f t="shared" si="448"/>
        <v>17700255.746212747</v>
      </c>
      <c r="HX128" s="541">
        <f t="shared" si="448"/>
        <v>18290264.271086507</v>
      </c>
      <c r="HY128" s="541">
        <f t="shared" si="448"/>
        <v>17700255.746212747</v>
      </c>
      <c r="HZ128" s="541">
        <f t="shared" si="448"/>
        <v>18290264.271086507</v>
      </c>
      <c r="IA128" s="541">
        <f t="shared" si="448"/>
        <v>18290264.271086507</v>
      </c>
      <c r="IB128" s="541">
        <f t="shared" si="448"/>
        <v>17700255.746212747</v>
      </c>
      <c r="IC128" s="541">
        <f t="shared" si="448"/>
        <v>18290264.271086507</v>
      </c>
      <c r="ID128" s="541">
        <f t="shared" si="448"/>
        <v>17700255.746212747</v>
      </c>
      <c r="IE128" s="541">
        <f t="shared" si="448"/>
        <v>18290264.271086507</v>
      </c>
      <c r="IF128" s="541">
        <f t="shared" si="448"/>
        <v>18656069.556508239</v>
      </c>
      <c r="IG128" s="541">
        <f t="shared" si="448"/>
        <v>16850643.470394537</v>
      </c>
      <c r="IH128" s="541">
        <f t="shared" si="448"/>
        <v>18656069.556508239</v>
      </c>
      <c r="II128" s="541">
        <f t="shared" si="448"/>
        <v>18054260.861137003</v>
      </c>
      <c r="IJ128" s="541">
        <f t="shared" si="448"/>
        <v>18656069.556508239</v>
      </c>
      <c r="IK128" s="541">
        <f t="shared" si="448"/>
        <v>18054260.861137003</v>
      </c>
      <c r="IL128" s="541">
        <f t="shared" si="448"/>
        <v>18656069.556508239</v>
      </c>
      <c r="IM128" s="541">
        <f t="shared" si="448"/>
        <v>18656069.556508239</v>
      </c>
      <c r="IN128" s="541">
        <f t="shared" si="448"/>
        <v>18054260.861137003</v>
      </c>
      <c r="IO128" s="541">
        <f t="shared" si="448"/>
        <v>18656069.556508239</v>
      </c>
      <c r="IP128" s="541">
        <f t="shared" si="448"/>
        <v>18054260.861137003</v>
      </c>
      <c r="IQ128" s="541">
        <f t="shared" si="448"/>
        <v>18656069.556508239</v>
      </c>
      <c r="IR128" s="541">
        <f t="shared" si="448"/>
        <v>19029190.9476384</v>
      </c>
      <c r="IS128" s="541">
        <f t="shared" si="448"/>
        <v>17187656.339802425</v>
      </c>
      <c r="IT128" s="541">
        <f t="shared" si="448"/>
        <v>19029190.9476384</v>
      </c>
      <c r="IU128" s="541">
        <f t="shared" si="448"/>
        <v>18415346.078359742</v>
      </c>
      <c r="IV128" s="541">
        <f t="shared" si="448"/>
        <v>19029190.9476384</v>
      </c>
      <c r="IW128" s="541">
        <f t="shared" si="448"/>
        <v>18415346.078359742</v>
      </c>
      <c r="IX128" s="541">
        <f t="shared" si="448"/>
        <v>19029190.9476384</v>
      </c>
      <c r="IY128" s="541">
        <f t="shared" si="448"/>
        <v>19029190.9476384</v>
      </c>
      <c r="IZ128" s="541">
        <f t="shared" si="448"/>
        <v>18415346.078359742</v>
      </c>
      <c r="JA128" s="541">
        <f t="shared" si="448"/>
        <v>19029190.9476384</v>
      </c>
      <c r="JB128" s="541">
        <f t="shared" si="448"/>
        <v>18415346.078359742</v>
      </c>
      <c r="JC128" s="541">
        <f t="shared" si="448"/>
        <v>19029190.9476384</v>
      </c>
      <c r="JD128" s="541">
        <f t="shared" si="448"/>
        <v>19409774.766591173</v>
      </c>
      <c r="JE128" s="541">
        <f t="shared" si="448"/>
        <v>17531409.466598477</v>
      </c>
      <c r="JF128" s="541">
        <f t="shared" si="448"/>
        <v>19409774.766591173</v>
      </c>
      <c r="JG128" s="541">
        <f t="shared" si="448"/>
        <v>18783652.99992694</v>
      </c>
      <c r="JH128" s="541">
        <f t="shared" si="448"/>
        <v>19409774.766591173</v>
      </c>
      <c r="JI128" s="541">
        <f t="shared" ref="JI128:LT128" si="449">JI112*$G$113*JI127</f>
        <v>18783652.99992694</v>
      </c>
      <c r="JJ128" s="541">
        <f t="shared" si="449"/>
        <v>19409774.766591173</v>
      </c>
      <c r="JK128" s="541">
        <f t="shared" si="449"/>
        <v>19409774.766591173</v>
      </c>
      <c r="JL128" s="541">
        <f t="shared" si="449"/>
        <v>18783652.99992694</v>
      </c>
      <c r="JM128" s="541">
        <f t="shared" si="449"/>
        <v>19409774.766591173</v>
      </c>
      <c r="JN128" s="541">
        <f t="shared" si="449"/>
        <v>18783652.99992694</v>
      </c>
      <c r="JO128" s="541">
        <f t="shared" si="449"/>
        <v>19409774.766591173</v>
      </c>
      <c r="JP128" s="541">
        <f t="shared" si="449"/>
        <v>19797970.261922989</v>
      </c>
      <c r="JQ128" s="541">
        <f t="shared" si="449"/>
        <v>18520681.857927959</v>
      </c>
      <c r="JR128" s="541">
        <f t="shared" si="449"/>
        <v>19797970.261922989</v>
      </c>
      <c r="JS128" s="541">
        <f t="shared" si="449"/>
        <v>19159326.059925474</v>
      </c>
      <c r="JT128" s="541">
        <f t="shared" si="449"/>
        <v>19797970.261922989</v>
      </c>
      <c r="JU128" s="541">
        <f t="shared" si="449"/>
        <v>19159326.059925474</v>
      </c>
      <c r="JV128" s="541">
        <f t="shared" si="449"/>
        <v>19797970.261922989</v>
      </c>
      <c r="JW128" s="541">
        <f t="shared" si="449"/>
        <v>19797970.261922989</v>
      </c>
      <c r="JX128" s="541">
        <f t="shared" si="449"/>
        <v>19159326.059925474</v>
      </c>
      <c r="JY128" s="541">
        <f t="shared" si="449"/>
        <v>19797970.261922989</v>
      </c>
      <c r="JZ128" s="541">
        <f t="shared" si="449"/>
        <v>19159326.059925474</v>
      </c>
      <c r="KA128" s="541">
        <f t="shared" si="449"/>
        <v>19797970.261922989</v>
      </c>
      <c r="KB128" s="541">
        <f t="shared" si="449"/>
        <v>20193929.667161454</v>
      </c>
      <c r="KC128" s="541">
        <f t="shared" si="449"/>
        <v>18239678.409049053</v>
      </c>
      <c r="KD128" s="541">
        <f t="shared" si="449"/>
        <v>20193929.667161454</v>
      </c>
      <c r="KE128" s="541">
        <f t="shared" si="449"/>
        <v>19542512.581123985</v>
      </c>
      <c r="KF128" s="541">
        <f t="shared" si="449"/>
        <v>20193929.667161454</v>
      </c>
      <c r="KG128" s="541">
        <f t="shared" si="449"/>
        <v>19542512.581123985</v>
      </c>
      <c r="KH128" s="541">
        <f t="shared" si="449"/>
        <v>20193929.667161454</v>
      </c>
      <c r="KI128" s="541">
        <f t="shared" si="449"/>
        <v>20193929.667161454</v>
      </c>
      <c r="KJ128" s="541">
        <f t="shared" si="449"/>
        <v>19542512.581123985</v>
      </c>
      <c r="KK128" s="541">
        <f t="shared" si="449"/>
        <v>20193929.667161454</v>
      </c>
      <c r="KL128" s="541">
        <f t="shared" si="449"/>
        <v>19542512.581123985</v>
      </c>
      <c r="KM128" s="541">
        <f t="shared" si="449"/>
        <v>20193929.667161454</v>
      </c>
      <c r="KN128" s="541">
        <f t="shared" si="449"/>
        <v>20597808.260504682</v>
      </c>
      <c r="KO128" s="541">
        <f t="shared" si="449"/>
        <v>18604471.977230035</v>
      </c>
      <c r="KP128" s="541">
        <f t="shared" si="449"/>
        <v>20597808.260504682</v>
      </c>
      <c r="KQ128" s="541">
        <f t="shared" si="449"/>
        <v>19933362.832746465</v>
      </c>
      <c r="KR128" s="541">
        <f t="shared" si="449"/>
        <v>20597808.260504682</v>
      </c>
      <c r="KS128" s="541">
        <f t="shared" si="449"/>
        <v>19933362.832746465</v>
      </c>
      <c r="KT128" s="541">
        <f t="shared" si="449"/>
        <v>20597808.260504682</v>
      </c>
      <c r="KU128" s="541">
        <f t="shared" si="449"/>
        <v>20597808.260504682</v>
      </c>
      <c r="KV128" s="541">
        <f t="shared" si="449"/>
        <v>19933362.832746465</v>
      </c>
      <c r="KW128" s="541">
        <f t="shared" si="449"/>
        <v>20597808.260504682</v>
      </c>
      <c r="KX128" s="541">
        <f t="shared" si="449"/>
        <v>19933362.832746465</v>
      </c>
      <c r="KY128" s="541">
        <f t="shared" si="449"/>
        <v>20597808.260504682</v>
      </c>
      <c r="KZ128" s="541">
        <f t="shared" si="449"/>
        <v>21009764.425714776</v>
      </c>
      <c r="LA128" s="541">
        <f t="shared" si="449"/>
        <v>18976561.416774638</v>
      </c>
      <c r="LB128" s="541">
        <f t="shared" si="449"/>
        <v>21009764.425714776</v>
      </c>
      <c r="LC128" s="541">
        <f t="shared" si="449"/>
        <v>20332030.089401398</v>
      </c>
      <c r="LD128" s="541">
        <f t="shared" si="449"/>
        <v>21009764.425714776</v>
      </c>
      <c r="LE128" s="541">
        <f t="shared" si="449"/>
        <v>20332030.089401398</v>
      </c>
      <c r="LF128" s="541">
        <f t="shared" si="449"/>
        <v>21009764.425714776</v>
      </c>
      <c r="LG128" s="541">
        <f t="shared" si="449"/>
        <v>21009764.425714776</v>
      </c>
      <c r="LH128" s="541">
        <f t="shared" si="449"/>
        <v>20332030.089401398</v>
      </c>
      <c r="LI128" s="541">
        <f t="shared" si="449"/>
        <v>21009764.425714776</v>
      </c>
      <c r="LJ128" s="541">
        <f t="shared" si="449"/>
        <v>20332030.089401398</v>
      </c>
      <c r="LK128" s="541">
        <f t="shared" si="449"/>
        <v>21009764.425714776</v>
      </c>
      <c r="LL128" s="541">
        <f t="shared" si="449"/>
        <v>21429959.71422907</v>
      </c>
      <c r="LM128" s="541">
        <f t="shared" si="449"/>
        <v>20047381.668149773</v>
      </c>
      <c r="LN128" s="541">
        <f t="shared" si="449"/>
        <v>21429959.71422907</v>
      </c>
      <c r="LO128" s="541">
        <f t="shared" si="449"/>
        <v>20738670.691189419</v>
      </c>
      <c r="LP128" s="541">
        <f t="shared" si="449"/>
        <v>21429959.71422907</v>
      </c>
      <c r="LQ128" s="541">
        <f t="shared" si="449"/>
        <v>20738670.691189419</v>
      </c>
      <c r="LR128" s="541">
        <f t="shared" si="449"/>
        <v>21429959.71422907</v>
      </c>
      <c r="LS128" s="541">
        <f t="shared" si="449"/>
        <v>21429959.71422907</v>
      </c>
      <c r="LT128" s="541">
        <f t="shared" si="449"/>
        <v>20738670.691189419</v>
      </c>
      <c r="LU128" s="541">
        <f t="shared" ref="LU128:OF128" si="450">LU112*$G$113*LU127</f>
        <v>21429959.71422907</v>
      </c>
      <c r="LV128" s="541">
        <f t="shared" si="450"/>
        <v>20738670.691189419</v>
      </c>
      <c r="LW128" s="541">
        <f t="shared" si="450"/>
        <v>21429959.71422907</v>
      </c>
      <c r="LX128" s="541">
        <f t="shared" si="450"/>
        <v>21858558.90851365</v>
      </c>
      <c r="LY128" s="541">
        <f t="shared" si="450"/>
        <v>19743214.49801233</v>
      </c>
      <c r="LZ128" s="541">
        <f t="shared" si="450"/>
        <v>21858558.90851365</v>
      </c>
      <c r="MA128" s="541">
        <f t="shared" si="450"/>
        <v>21153444.10501321</v>
      </c>
      <c r="MB128" s="541">
        <f t="shared" si="450"/>
        <v>21858558.90851365</v>
      </c>
      <c r="MC128" s="541">
        <f t="shared" si="450"/>
        <v>21153444.10501321</v>
      </c>
      <c r="MD128" s="541">
        <f t="shared" si="450"/>
        <v>21858558.90851365</v>
      </c>
      <c r="ME128" s="541">
        <f t="shared" si="450"/>
        <v>21858558.90851365</v>
      </c>
      <c r="MF128" s="541">
        <f t="shared" si="450"/>
        <v>21153444.10501321</v>
      </c>
      <c r="MG128" s="541">
        <f t="shared" si="450"/>
        <v>21858558.90851365</v>
      </c>
      <c r="MH128" s="541">
        <f t="shared" si="450"/>
        <v>21153444.10501321</v>
      </c>
      <c r="MI128" s="541">
        <f t="shared" si="450"/>
        <v>21858558.90851365</v>
      </c>
      <c r="MJ128" s="541">
        <f t="shared" si="450"/>
        <v>22295730.086683922</v>
      </c>
      <c r="MK128" s="541">
        <f t="shared" si="450"/>
        <v>20138078.787972573</v>
      </c>
      <c r="ML128" s="541">
        <f t="shared" si="450"/>
        <v>22295730.086683922</v>
      </c>
      <c r="MM128" s="541">
        <f t="shared" si="450"/>
        <v>21576512.987113472</v>
      </c>
      <c r="MN128" s="541">
        <f t="shared" si="450"/>
        <v>22295730.086683922</v>
      </c>
      <c r="MO128" s="541">
        <f t="shared" si="450"/>
        <v>21576512.987113472</v>
      </c>
      <c r="MP128" s="541">
        <f t="shared" si="450"/>
        <v>22295730.086683922</v>
      </c>
      <c r="MQ128" s="541">
        <f t="shared" si="450"/>
        <v>22295730.086683922</v>
      </c>
      <c r="MR128" s="541">
        <f t="shared" si="450"/>
        <v>21576512.987113472</v>
      </c>
      <c r="MS128" s="541">
        <f t="shared" si="450"/>
        <v>22295730.086683922</v>
      </c>
      <c r="MT128" s="541">
        <f t="shared" si="450"/>
        <v>21576512.987113472</v>
      </c>
      <c r="MU128" s="541">
        <f t="shared" si="450"/>
        <v>22295730.086683922</v>
      </c>
      <c r="MV128" s="541">
        <f t="shared" si="450"/>
        <v>22741644.688417602</v>
      </c>
      <c r="MW128" s="541">
        <f t="shared" si="450"/>
        <v>20540840.363732029</v>
      </c>
      <c r="MX128" s="541">
        <f t="shared" si="450"/>
        <v>22741644.688417602</v>
      </c>
      <c r="MY128" s="541">
        <f t="shared" si="450"/>
        <v>22008043.246855747</v>
      </c>
      <c r="MZ128" s="541">
        <f t="shared" si="450"/>
        <v>22741644.688417602</v>
      </c>
      <c r="NA128" s="541">
        <f t="shared" si="450"/>
        <v>22008043.246855747</v>
      </c>
      <c r="NB128" s="541">
        <f t="shared" si="450"/>
        <v>22741644.688417602</v>
      </c>
      <c r="NC128" s="541">
        <f t="shared" si="450"/>
        <v>22741644.688417602</v>
      </c>
      <c r="ND128" s="541">
        <f t="shared" si="450"/>
        <v>22008043.246855747</v>
      </c>
      <c r="NE128" s="541">
        <f t="shared" si="450"/>
        <v>22741644.688417602</v>
      </c>
      <c r="NF128" s="541">
        <f t="shared" si="450"/>
        <v>22008043.246855747</v>
      </c>
      <c r="NG128" s="541">
        <f t="shared" si="450"/>
        <v>22741644.688417602</v>
      </c>
      <c r="NH128" s="541">
        <f t="shared" si="450"/>
        <v>23196477.58218595</v>
      </c>
      <c r="NI128" s="541">
        <f t="shared" si="450"/>
        <v>21699930.64139976</v>
      </c>
      <c r="NJ128" s="541">
        <f t="shared" si="450"/>
        <v>23196477.58218595</v>
      </c>
      <c r="NK128" s="541">
        <f t="shared" si="450"/>
        <v>22448204.111792855</v>
      </c>
      <c r="NL128" s="541">
        <f t="shared" si="450"/>
        <v>23196477.58218595</v>
      </c>
      <c r="NM128" s="541">
        <f t="shared" si="450"/>
        <v>22448204.111792855</v>
      </c>
      <c r="NN128" s="541">
        <f t="shared" si="450"/>
        <v>23196477.58218595</v>
      </c>
      <c r="NO128" s="541">
        <f t="shared" si="450"/>
        <v>23196477.58218595</v>
      </c>
      <c r="NP128" s="541">
        <f t="shared" si="450"/>
        <v>22448204.111792855</v>
      </c>
      <c r="NQ128" s="541">
        <f t="shared" si="450"/>
        <v>23196477.58218595</v>
      </c>
      <c r="NR128" s="541">
        <f t="shared" si="450"/>
        <v>22448204.111792855</v>
      </c>
      <c r="NS128" s="541">
        <f t="shared" si="450"/>
        <v>23196477.58218595</v>
      </c>
      <c r="NT128" s="541">
        <f t="shared" si="450"/>
        <v>23660407.133829672</v>
      </c>
      <c r="NU128" s="541">
        <f t="shared" si="450"/>
        <v>21370690.314426802</v>
      </c>
      <c r="NV128" s="541">
        <f t="shared" si="450"/>
        <v>23660407.133829672</v>
      </c>
      <c r="NW128" s="541">
        <f t="shared" si="450"/>
        <v>22897168.194028717</v>
      </c>
      <c r="NX128" s="541">
        <f t="shared" si="450"/>
        <v>23660407.133829672</v>
      </c>
      <c r="NY128" s="541">
        <f t="shared" si="450"/>
        <v>22897168.194028717</v>
      </c>
      <c r="NZ128" s="541">
        <f t="shared" si="450"/>
        <v>23660407.133829672</v>
      </c>
      <c r="OA128" s="541">
        <f t="shared" si="450"/>
        <v>23660407.133829672</v>
      </c>
      <c r="OB128" s="541">
        <f t="shared" si="450"/>
        <v>22897168.194028717</v>
      </c>
      <c r="OC128" s="541">
        <f t="shared" si="450"/>
        <v>23660407.133829672</v>
      </c>
      <c r="OD128" s="541">
        <f t="shared" si="450"/>
        <v>22897168.194028717</v>
      </c>
      <c r="OE128" s="541">
        <f t="shared" si="450"/>
        <v>23660407.133829672</v>
      </c>
      <c r="OF128" s="541">
        <f t="shared" si="450"/>
        <v>24133615.276506267</v>
      </c>
      <c r="OG128" s="541">
        <f t="shared" ref="OG128:OR128" si="451">OG112*$G$113*OG127</f>
        <v>21798104.120715339</v>
      </c>
      <c r="OH128" s="541">
        <f t="shared" si="451"/>
        <v>24133615.276506267</v>
      </c>
      <c r="OI128" s="541">
        <f t="shared" si="451"/>
        <v>23355111.557909291</v>
      </c>
      <c r="OJ128" s="541">
        <f t="shared" si="451"/>
        <v>24133615.276506267</v>
      </c>
      <c r="OK128" s="541">
        <f t="shared" si="451"/>
        <v>23355111.557909291</v>
      </c>
      <c r="OL128" s="541">
        <f t="shared" si="451"/>
        <v>24133615.276506267</v>
      </c>
      <c r="OM128" s="541">
        <f t="shared" si="451"/>
        <v>24133615.276506267</v>
      </c>
      <c r="ON128" s="541">
        <f t="shared" si="451"/>
        <v>23355111.557909291</v>
      </c>
      <c r="OO128" s="541">
        <f t="shared" si="451"/>
        <v>24133615.276506267</v>
      </c>
      <c r="OP128" s="541">
        <f t="shared" si="451"/>
        <v>23355111.557909291</v>
      </c>
      <c r="OQ128" s="541">
        <f t="shared" si="451"/>
        <v>24133615.276506267</v>
      </c>
      <c r="OR128" s="541">
        <f t="shared" si="451"/>
        <v>24616287.582036391</v>
      </c>
    </row>
    <row r="129" spans="2:408" x14ac:dyDescent="0.35">
      <c r="B129" s="277"/>
    </row>
    <row r="130" spans="2:408" ht="15" thickBot="1" x14ac:dyDescent="0.4">
      <c r="B130" s="381" t="s">
        <v>112</v>
      </c>
      <c r="C130" s="93"/>
      <c r="D130" s="93"/>
      <c r="E130" s="93"/>
      <c r="F130" s="93"/>
      <c r="G130" s="93"/>
      <c r="H130" s="93"/>
      <c r="I130" s="93"/>
      <c r="J130" s="93"/>
      <c r="K130" s="93"/>
      <c r="L130" s="542">
        <f>L128+L123+L118</f>
        <v>0</v>
      </c>
      <c r="M130" s="542">
        <f t="shared" ref="M130:BX130" si="452">M128+M123+M118</f>
        <v>0</v>
      </c>
      <c r="N130" s="542">
        <f t="shared" si="452"/>
        <v>0</v>
      </c>
      <c r="O130" s="542">
        <f t="shared" si="452"/>
        <v>0</v>
      </c>
      <c r="P130" s="542">
        <f t="shared" si="452"/>
        <v>0</v>
      </c>
      <c r="Q130" s="542">
        <f t="shared" si="452"/>
        <v>0</v>
      </c>
      <c r="R130" s="542">
        <f t="shared" si="452"/>
        <v>0</v>
      </c>
      <c r="S130" s="542">
        <f t="shared" si="452"/>
        <v>0</v>
      </c>
      <c r="T130" s="542">
        <f t="shared" si="452"/>
        <v>0</v>
      </c>
      <c r="U130" s="542">
        <f t="shared" si="452"/>
        <v>0</v>
      </c>
      <c r="V130" s="542">
        <f t="shared" si="452"/>
        <v>0</v>
      </c>
      <c r="W130" s="542">
        <f t="shared" si="452"/>
        <v>0</v>
      </c>
      <c r="X130" s="542">
        <f t="shared" si="452"/>
        <v>0</v>
      </c>
      <c r="Y130" s="542">
        <f t="shared" si="452"/>
        <v>0</v>
      </c>
      <c r="Z130" s="542">
        <f t="shared" si="452"/>
        <v>0</v>
      </c>
      <c r="AA130" s="542">
        <f t="shared" si="452"/>
        <v>0</v>
      </c>
      <c r="AB130" s="542">
        <f t="shared" si="452"/>
        <v>0</v>
      </c>
      <c r="AC130" s="542">
        <f t="shared" si="452"/>
        <v>0</v>
      </c>
      <c r="AD130" s="542">
        <f t="shared" si="452"/>
        <v>0</v>
      </c>
      <c r="AE130" s="542">
        <f t="shared" si="452"/>
        <v>0</v>
      </c>
      <c r="AF130" s="542">
        <f t="shared" si="452"/>
        <v>0</v>
      </c>
      <c r="AG130" s="542">
        <f t="shared" si="452"/>
        <v>0</v>
      </c>
      <c r="AH130" s="542">
        <f t="shared" si="452"/>
        <v>0</v>
      </c>
      <c r="AI130" s="542">
        <f t="shared" si="452"/>
        <v>0</v>
      </c>
      <c r="AJ130" s="542">
        <f t="shared" si="452"/>
        <v>0</v>
      </c>
      <c r="AK130" s="542">
        <f t="shared" si="452"/>
        <v>0</v>
      </c>
      <c r="AL130" s="542">
        <f t="shared" si="452"/>
        <v>0</v>
      </c>
      <c r="AM130" s="542">
        <f t="shared" si="452"/>
        <v>0</v>
      </c>
      <c r="AN130" s="542">
        <f t="shared" si="452"/>
        <v>0</v>
      </c>
      <c r="AO130" s="542">
        <f t="shared" si="452"/>
        <v>0</v>
      </c>
      <c r="AP130" s="542">
        <f t="shared" si="452"/>
        <v>0</v>
      </c>
      <c r="AQ130" s="542">
        <f t="shared" si="452"/>
        <v>0</v>
      </c>
      <c r="AR130" s="542">
        <f t="shared" si="452"/>
        <v>0</v>
      </c>
      <c r="AS130" s="542">
        <f t="shared" si="452"/>
        <v>0</v>
      </c>
      <c r="AT130" s="542">
        <f t="shared" si="452"/>
        <v>0</v>
      </c>
      <c r="AU130" s="542">
        <f t="shared" si="452"/>
        <v>0</v>
      </c>
      <c r="AV130" s="542">
        <f t="shared" si="452"/>
        <v>14683795.743398795</v>
      </c>
      <c r="AW130" s="542">
        <f t="shared" si="452"/>
        <v>13262783.252102137</v>
      </c>
      <c r="AX130" s="542">
        <f t="shared" si="452"/>
        <v>14683795.743398795</v>
      </c>
      <c r="AY130" s="542">
        <f t="shared" si="452"/>
        <v>14210124.912966574</v>
      </c>
      <c r="AZ130" s="542">
        <f t="shared" si="452"/>
        <v>14683795.743398795</v>
      </c>
      <c r="BA130" s="542">
        <f t="shared" si="452"/>
        <v>14210124.912966574</v>
      </c>
      <c r="BB130" s="542">
        <f t="shared" si="452"/>
        <v>14683795.743398795</v>
      </c>
      <c r="BC130" s="542">
        <f t="shared" si="452"/>
        <v>14683795.743398795</v>
      </c>
      <c r="BD130" s="542">
        <f t="shared" si="452"/>
        <v>14210124.912966574</v>
      </c>
      <c r="BE130" s="542">
        <f t="shared" si="452"/>
        <v>14683795.743398795</v>
      </c>
      <c r="BF130" s="542">
        <f t="shared" si="452"/>
        <v>14210124.912966574</v>
      </c>
      <c r="BG130" s="542">
        <f t="shared" si="452"/>
        <v>14683795.743398795</v>
      </c>
      <c r="BH130" s="542">
        <f t="shared" si="452"/>
        <v>14977471.658266772</v>
      </c>
      <c r="BI130" s="542">
        <f t="shared" si="452"/>
        <v>13528038.917144179</v>
      </c>
      <c r="BJ130" s="542">
        <f t="shared" si="452"/>
        <v>14977471.658266772</v>
      </c>
      <c r="BK130" s="542">
        <f t="shared" si="452"/>
        <v>14494327.411225908</v>
      </c>
      <c r="BL130" s="542">
        <f t="shared" si="452"/>
        <v>14977471.658266772</v>
      </c>
      <c r="BM130" s="542">
        <f t="shared" si="452"/>
        <v>14494327.411225908</v>
      </c>
      <c r="BN130" s="542">
        <f t="shared" si="452"/>
        <v>14977471.658266772</v>
      </c>
      <c r="BO130" s="542">
        <f t="shared" si="452"/>
        <v>14977471.658266772</v>
      </c>
      <c r="BP130" s="542">
        <f t="shared" si="452"/>
        <v>14494327.411225908</v>
      </c>
      <c r="BQ130" s="542">
        <f t="shared" si="452"/>
        <v>14977471.658266772</v>
      </c>
      <c r="BR130" s="542">
        <f t="shared" si="452"/>
        <v>14494327.411225908</v>
      </c>
      <c r="BS130" s="542">
        <f t="shared" si="452"/>
        <v>14977471.658266772</v>
      </c>
      <c r="BT130" s="542">
        <f t="shared" si="452"/>
        <v>15277021.091432108</v>
      </c>
      <c r="BU130" s="542">
        <f t="shared" si="452"/>
        <v>13798599.695487063</v>
      </c>
      <c r="BV130" s="542">
        <f t="shared" si="452"/>
        <v>15277021.091432108</v>
      </c>
      <c r="BW130" s="542">
        <f t="shared" si="452"/>
        <v>14784213.959450426</v>
      </c>
      <c r="BX130" s="542">
        <f t="shared" si="452"/>
        <v>15277021.091432108</v>
      </c>
      <c r="BY130" s="542">
        <f t="shared" ref="BY130:EJ130" si="453">BY128+BY123+BY118</f>
        <v>14784213.959450426</v>
      </c>
      <c r="BZ130" s="542">
        <f t="shared" si="453"/>
        <v>15277021.091432108</v>
      </c>
      <c r="CA130" s="542">
        <f t="shared" si="453"/>
        <v>15277021.091432108</v>
      </c>
      <c r="CB130" s="542">
        <f t="shared" si="453"/>
        <v>14784213.959450426</v>
      </c>
      <c r="CC130" s="542">
        <f t="shared" si="453"/>
        <v>15277021.091432108</v>
      </c>
      <c r="CD130" s="542">
        <f t="shared" si="453"/>
        <v>14784213.959450426</v>
      </c>
      <c r="CE130" s="542">
        <f t="shared" si="453"/>
        <v>15277021.091432108</v>
      </c>
      <c r="CF130" s="542">
        <f t="shared" si="453"/>
        <v>15581228.731776461</v>
      </c>
      <c r="CG130" s="542">
        <f t="shared" si="453"/>
        <v>14575988.168436045</v>
      </c>
      <c r="CH130" s="542">
        <f t="shared" si="453"/>
        <v>15581228.731776461</v>
      </c>
      <c r="CI130" s="542">
        <f t="shared" si="453"/>
        <v>15078608.450106252</v>
      </c>
      <c r="CJ130" s="542">
        <f t="shared" si="453"/>
        <v>15581228.731776461</v>
      </c>
      <c r="CK130" s="542">
        <f t="shared" si="453"/>
        <v>15078608.450106252</v>
      </c>
      <c r="CL130" s="542">
        <f t="shared" si="453"/>
        <v>15581228.731776461</v>
      </c>
      <c r="CM130" s="542">
        <f t="shared" si="453"/>
        <v>15581228.731776461</v>
      </c>
      <c r="CN130" s="542">
        <f t="shared" si="453"/>
        <v>15078608.450106252</v>
      </c>
      <c r="CO130" s="542">
        <f t="shared" si="453"/>
        <v>15581228.731776461</v>
      </c>
      <c r="CP130" s="542">
        <f t="shared" si="453"/>
        <v>15078608.450106252</v>
      </c>
      <c r="CQ130" s="542">
        <f t="shared" si="453"/>
        <v>15581228.731776461</v>
      </c>
      <c r="CR130" s="542">
        <f t="shared" si="453"/>
        <v>15894212.743525961</v>
      </c>
      <c r="CS130" s="542">
        <f t="shared" si="453"/>
        <v>14356063.123184739</v>
      </c>
      <c r="CT130" s="542">
        <f t="shared" si="453"/>
        <v>15894212.743525961</v>
      </c>
      <c r="CU130" s="542">
        <f t="shared" si="453"/>
        <v>15381496.203412222</v>
      </c>
      <c r="CV130" s="542">
        <f t="shared" si="453"/>
        <v>15894212.743525961</v>
      </c>
      <c r="CW130" s="542">
        <f t="shared" si="453"/>
        <v>15381496.203412222</v>
      </c>
      <c r="CX130" s="542">
        <f t="shared" si="453"/>
        <v>15894212.743525961</v>
      </c>
      <c r="CY130" s="542">
        <f t="shared" si="453"/>
        <v>15894212.743525961</v>
      </c>
      <c r="CZ130" s="542">
        <f t="shared" si="453"/>
        <v>15381496.203412222</v>
      </c>
      <c r="DA130" s="542">
        <f t="shared" si="453"/>
        <v>15894212.743525961</v>
      </c>
      <c r="DB130" s="542">
        <f t="shared" si="453"/>
        <v>15381496.203412222</v>
      </c>
      <c r="DC130" s="542">
        <f t="shared" si="453"/>
        <v>15894212.743525961</v>
      </c>
      <c r="DD130" s="542">
        <f t="shared" si="453"/>
        <v>16212096.99839648</v>
      </c>
      <c r="DE130" s="542">
        <f t="shared" si="453"/>
        <v>14643184.385648435</v>
      </c>
      <c r="DF130" s="542">
        <f t="shared" si="453"/>
        <v>16212096.99839648</v>
      </c>
      <c r="DG130" s="542">
        <f t="shared" si="453"/>
        <v>15689126.127480466</v>
      </c>
      <c r="DH130" s="542">
        <f t="shared" si="453"/>
        <v>16212096.99839648</v>
      </c>
      <c r="DI130" s="542">
        <f t="shared" si="453"/>
        <v>15689126.127480466</v>
      </c>
      <c r="DJ130" s="542">
        <f t="shared" si="453"/>
        <v>16212096.99839648</v>
      </c>
      <c r="DK130" s="542">
        <f t="shared" si="453"/>
        <v>16212096.99839648</v>
      </c>
      <c r="DL130" s="542">
        <f t="shared" si="453"/>
        <v>15689126.127480466</v>
      </c>
      <c r="DM130" s="542">
        <f t="shared" si="453"/>
        <v>16212096.99839648</v>
      </c>
      <c r="DN130" s="542">
        <f t="shared" si="453"/>
        <v>15689126.127480466</v>
      </c>
      <c r="DO130" s="542">
        <f t="shared" si="453"/>
        <v>16212096.99839648</v>
      </c>
      <c r="DP130" s="542">
        <f t="shared" si="453"/>
        <v>16536338.938364411</v>
      </c>
      <c r="DQ130" s="542">
        <f t="shared" si="453"/>
        <v>14936048.073361404</v>
      </c>
      <c r="DR130" s="542">
        <f t="shared" si="453"/>
        <v>16536338.938364411</v>
      </c>
      <c r="DS130" s="542">
        <f t="shared" si="453"/>
        <v>16002908.650030075</v>
      </c>
      <c r="DT130" s="542">
        <f t="shared" si="453"/>
        <v>16536338.938364411</v>
      </c>
      <c r="DU130" s="542">
        <f t="shared" si="453"/>
        <v>16002908.650030075</v>
      </c>
      <c r="DV130" s="542">
        <f t="shared" si="453"/>
        <v>16536338.938364411</v>
      </c>
      <c r="DW130" s="542">
        <f t="shared" si="453"/>
        <v>16536338.938364411</v>
      </c>
      <c r="DX130" s="542">
        <f t="shared" si="453"/>
        <v>16002908.650030075</v>
      </c>
      <c r="DY130" s="542">
        <f t="shared" si="453"/>
        <v>16536338.938364411</v>
      </c>
      <c r="DZ130" s="542">
        <f t="shared" si="453"/>
        <v>16002908.650030075</v>
      </c>
      <c r="EA130" s="542">
        <f t="shared" si="453"/>
        <v>16536338.938364411</v>
      </c>
      <c r="EB130" s="542">
        <f t="shared" si="453"/>
        <v>16865623.071590856</v>
      </c>
      <c r="EC130" s="542">
        <f t="shared" si="453"/>
        <v>15777518.357294671</v>
      </c>
      <c r="ED130" s="542">
        <f t="shared" si="453"/>
        <v>16865623.071590856</v>
      </c>
      <c r="EE130" s="542">
        <f t="shared" si="453"/>
        <v>16321570.714442762</v>
      </c>
      <c r="EF130" s="542">
        <f t="shared" si="453"/>
        <v>16865623.071590856</v>
      </c>
      <c r="EG130" s="542">
        <f t="shared" si="453"/>
        <v>16321570.714442762</v>
      </c>
      <c r="EH130" s="542">
        <f t="shared" si="453"/>
        <v>16865623.071590856</v>
      </c>
      <c r="EI130" s="542">
        <f t="shared" si="453"/>
        <v>16865623.071590856</v>
      </c>
      <c r="EJ130" s="542">
        <f t="shared" si="453"/>
        <v>16321570.714442762</v>
      </c>
      <c r="EK130" s="542">
        <f t="shared" ref="EK130:GV130" si="454">EK128+EK123+EK118</f>
        <v>16865623.071590856</v>
      </c>
      <c r="EL130" s="542">
        <f t="shared" si="454"/>
        <v>16321570.714442762</v>
      </c>
      <c r="EM130" s="542">
        <f t="shared" si="454"/>
        <v>16865623.071590856</v>
      </c>
      <c r="EN130" s="542">
        <f t="shared" si="454"/>
        <v>17204407.031474333</v>
      </c>
      <c r="EO130" s="542">
        <f t="shared" si="454"/>
        <v>15539464.415525205</v>
      </c>
      <c r="EP130" s="542">
        <f t="shared" si="454"/>
        <v>17204407.031474333</v>
      </c>
      <c r="EQ130" s="542">
        <f t="shared" si="454"/>
        <v>16649426.159491289</v>
      </c>
      <c r="ER130" s="542">
        <f t="shared" si="454"/>
        <v>17204407.031474333</v>
      </c>
      <c r="ES130" s="542">
        <f t="shared" si="454"/>
        <v>16649426.159491289</v>
      </c>
      <c r="ET130" s="542">
        <f t="shared" si="454"/>
        <v>17204407.031474333</v>
      </c>
      <c r="EU130" s="542">
        <f t="shared" si="454"/>
        <v>17204407.031474333</v>
      </c>
      <c r="EV130" s="542">
        <f t="shared" si="454"/>
        <v>16649426.159491289</v>
      </c>
      <c r="EW130" s="542">
        <f t="shared" si="454"/>
        <v>17204407.031474333</v>
      </c>
      <c r="EX130" s="542">
        <f t="shared" si="454"/>
        <v>16649426.159491289</v>
      </c>
      <c r="EY130" s="542">
        <f t="shared" si="454"/>
        <v>17204407.031474333</v>
      </c>
      <c r="EZ130" s="542">
        <f t="shared" si="454"/>
        <v>17548495.172103819</v>
      </c>
      <c r="FA130" s="542">
        <f t="shared" si="454"/>
        <v>15850253.703835709</v>
      </c>
      <c r="FB130" s="542">
        <f t="shared" si="454"/>
        <v>17548495.172103819</v>
      </c>
      <c r="FC130" s="542">
        <f t="shared" si="454"/>
        <v>16982414.682681117</v>
      </c>
      <c r="FD130" s="542">
        <f t="shared" si="454"/>
        <v>17548495.172103819</v>
      </c>
      <c r="FE130" s="542">
        <f t="shared" si="454"/>
        <v>16982414.682681117</v>
      </c>
      <c r="FF130" s="542">
        <f t="shared" si="454"/>
        <v>17548495.172103819</v>
      </c>
      <c r="FG130" s="542">
        <f t="shared" si="454"/>
        <v>17548495.172103819</v>
      </c>
      <c r="FH130" s="542">
        <f t="shared" si="454"/>
        <v>16982414.682681117</v>
      </c>
      <c r="FI130" s="542">
        <f t="shared" si="454"/>
        <v>17548495.172103819</v>
      </c>
      <c r="FJ130" s="542">
        <f t="shared" si="454"/>
        <v>16982414.682681117</v>
      </c>
      <c r="FK130" s="542">
        <f t="shared" si="454"/>
        <v>17548495.172103819</v>
      </c>
      <c r="FL130" s="542">
        <f t="shared" si="454"/>
        <v>17899465.075545892</v>
      </c>
      <c r="FM130" s="542">
        <f t="shared" si="454"/>
        <v>16167258.777912423</v>
      </c>
      <c r="FN130" s="542">
        <f t="shared" si="454"/>
        <v>17899465.075545892</v>
      </c>
      <c r="FO130" s="542">
        <f t="shared" si="454"/>
        <v>17322062.976334739</v>
      </c>
      <c r="FP130" s="542">
        <f t="shared" si="454"/>
        <v>17899465.075545892</v>
      </c>
      <c r="FQ130" s="542">
        <f t="shared" si="454"/>
        <v>17322062.976334739</v>
      </c>
      <c r="FR130" s="542">
        <f t="shared" si="454"/>
        <v>17899465.075545892</v>
      </c>
      <c r="FS130" s="542">
        <f t="shared" si="454"/>
        <v>17899465.075545892</v>
      </c>
      <c r="FT130" s="542">
        <f t="shared" si="454"/>
        <v>17322062.976334739</v>
      </c>
      <c r="FU130" s="542">
        <f t="shared" si="454"/>
        <v>17899465.075545892</v>
      </c>
      <c r="FV130" s="542">
        <f t="shared" si="454"/>
        <v>17322062.976334739</v>
      </c>
      <c r="FW130" s="542">
        <f t="shared" si="454"/>
        <v>17899465.075545892</v>
      </c>
      <c r="FX130" s="542">
        <f t="shared" si="454"/>
        <v>18255892.811127923</v>
      </c>
      <c r="FY130" s="542">
        <f t="shared" si="454"/>
        <v>17078093.274926119</v>
      </c>
      <c r="FZ130" s="542">
        <f t="shared" si="454"/>
        <v>18255892.811127923</v>
      </c>
      <c r="GA130" s="542">
        <f t="shared" si="454"/>
        <v>17666993.043027017</v>
      </c>
      <c r="GB130" s="542">
        <f t="shared" si="454"/>
        <v>18255892.811127923</v>
      </c>
      <c r="GC130" s="542">
        <f t="shared" si="454"/>
        <v>17666993.043027017</v>
      </c>
      <c r="GD130" s="542">
        <f t="shared" si="454"/>
        <v>18255892.811127923</v>
      </c>
      <c r="GE130" s="542">
        <f t="shared" si="454"/>
        <v>18255892.811127923</v>
      </c>
      <c r="GF130" s="542">
        <f t="shared" si="454"/>
        <v>17666993.043027017</v>
      </c>
      <c r="GG130" s="542">
        <f t="shared" si="454"/>
        <v>18255892.811127923</v>
      </c>
      <c r="GH130" s="542">
        <f t="shared" si="454"/>
        <v>17666993.043027017</v>
      </c>
      <c r="GI130" s="542">
        <f t="shared" si="454"/>
        <v>18255892.811127923</v>
      </c>
      <c r="GJ130" s="542">
        <f t="shared" si="454"/>
        <v>18622603.464597948</v>
      </c>
      <c r="GK130" s="542">
        <f t="shared" si="454"/>
        <v>16820416.032540083</v>
      </c>
      <c r="GL130" s="542">
        <f t="shared" si="454"/>
        <v>18622603.464597948</v>
      </c>
      <c r="GM130" s="542">
        <f t="shared" si="454"/>
        <v>18021874.320578661</v>
      </c>
      <c r="GN130" s="542">
        <f t="shared" si="454"/>
        <v>18622603.464597948</v>
      </c>
      <c r="GO130" s="542">
        <f t="shared" si="454"/>
        <v>18021874.320578661</v>
      </c>
      <c r="GP130" s="542">
        <f t="shared" si="454"/>
        <v>18622603.464597948</v>
      </c>
      <c r="GQ130" s="542">
        <f t="shared" si="454"/>
        <v>18622603.464597948</v>
      </c>
      <c r="GR130" s="542">
        <f t="shared" si="454"/>
        <v>18021874.320578661</v>
      </c>
      <c r="GS130" s="542">
        <f t="shared" si="454"/>
        <v>18622603.464597948</v>
      </c>
      <c r="GT130" s="542">
        <f t="shared" si="454"/>
        <v>18021874.320578661</v>
      </c>
      <c r="GU130" s="542">
        <f t="shared" si="454"/>
        <v>18622603.464597948</v>
      </c>
      <c r="GV130" s="542">
        <f t="shared" si="454"/>
        <v>18995055.533889908</v>
      </c>
      <c r="GW130" s="542">
        <f t="shared" ref="GW130:JH130" si="455">GW128+GW123+GW118</f>
        <v>17156824.353190888</v>
      </c>
      <c r="GX130" s="542">
        <f t="shared" si="455"/>
        <v>18995055.533889908</v>
      </c>
      <c r="GY130" s="542">
        <f t="shared" si="455"/>
        <v>18382311.806990236</v>
      </c>
      <c r="GZ130" s="542">
        <f t="shared" si="455"/>
        <v>18995055.533889908</v>
      </c>
      <c r="HA130" s="542">
        <f t="shared" si="455"/>
        <v>18382311.806990236</v>
      </c>
      <c r="HB130" s="542">
        <f t="shared" si="455"/>
        <v>18995055.533889908</v>
      </c>
      <c r="HC130" s="542">
        <f t="shared" si="455"/>
        <v>18995055.533889908</v>
      </c>
      <c r="HD130" s="542">
        <f t="shared" si="455"/>
        <v>18382311.806990236</v>
      </c>
      <c r="HE130" s="542">
        <f t="shared" si="455"/>
        <v>18995055.533889908</v>
      </c>
      <c r="HF130" s="542">
        <f t="shared" si="455"/>
        <v>18382311.806990236</v>
      </c>
      <c r="HG130" s="542">
        <f t="shared" si="455"/>
        <v>18995055.533889908</v>
      </c>
      <c r="HH130" s="542">
        <f t="shared" si="455"/>
        <v>19374956.644567706</v>
      </c>
      <c r="HI130" s="542">
        <f t="shared" si="455"/>
        <v>17499960.840254702</v>
      </c>
      <c r="HJ130" s="542">
        <f t="shared" si="455"/>
        <v>19374956.644567706</v>
      </c>
      <c r="HK130" s="542">
        <f t="shared" si="455"/>
        <v>18749958.043130036</v>
      </c>
      <c r="HL130" s="542">
        <f t="shared" si="455"/>
        <v>19374956.644567706</v>
      </c>
      <c r="HM130" s="542">
        <f t="shared" si="455"/>
        <v>18749958.043130036</v>
      </c>
      <c r="HN130" s="542">
        <f t="shared" si="455"/>
        <v>19374956.644567706</v>
      </c>
      <c r="HO130" s="542">
        <f t="shared" si="455"/>
        <v>19374956.644567706</v>
      </c>
      <c r="HP130" s="542">
        <f t="shared" si="455"/>
        <v>18749958.043130036</v>
      </c>
      <c r="HQ130" s="542">
        <f t="shared" si="455"/>
        <v>19374956.644567706</v>
      </c>
      <c r="HR130" s="542">
        <f t="shared" si="455"/>
        <v>18749958.043130036</v>
      </c>
      <c r="HS130" s="542">
        <f t="shared" si="455"/>
        <v>19374956.644567706</v>
      </c>
      <c r="HT130" s="542">
        <f t="shared" si="455"/>
        <v>19760765.488277674</v>
      </c>
      <c r="HU130" s="542">
        <f t="shared" si="455"/>
        <v>18485877.392259758</v>
      </c>
      <c r="HV130" s="542">
        <f t="shared" si="455"/>
        <v>19760765.488277674</v>
      </c>
      <c r="HW130" s="542">
        <f t="shared" si="455"/>
        <v>19123321.440268714</v>
      </c>
      <c r="HX130" s="542">
        <f t="shared" si="455"/>
        <v>19760765.488277674</v>
      </c>
      <c r="HY130" s="542">
        <f t="shared" si="455"/>
        <v>19123321.440268714</v>
      </c>
      <c r="HZ130" s="542">
        <f t="shared" si="455"/>
        <v>19760765.488277674</v>
      </c>
      <c r="IA130" s="542">
        <f t="shared" si="455"/>
        <v>19760765.488277674</v>
      </c>
      <c r="IB130" s="542">
        <f t="shared" si="455"/>
        <v>19123321.440268714</v>
      </c>
      <c r="IC130" s="542">
        <f t="shared" si="455"/>
        <v>19760765.488277674</v>
      </c>
      <c r="ID130" s="542">
        <f t="shared" si="455"/>
        <v>19123321.440268714</v>
      </c>
      <c r="IE130" s="542">
        <f t="shared" si="455"/>
        <v>19760765.488277674</v>
      </c>
      <c r="IF130" s="542">
        <f t="shared" si="455"/>
        <v>20157704.893008247</v>
      </c>
      <c r="IG130" s="542">
        <f t="shared" si="455"/>
        <v>18206959.258200996</v>
      </c>
      <c r="IH130" s="542">
        <f t="shared" si="455"/>
        <v>20157704.893008247</v>
      </c>
      <c r="II130" s="542">
        <f t="shared" si="455"/>
        <v>19507456.348072492</v>
      </c>
      <c r="IJ130" s="542">
        <f t="shared" si="455"/>
        <v>20157704.893008247</v>
      </c>
      <c r="IK130" s="542">
        <f t="shared" si="455"/>
        <v>19507456.348072492</v>
      </c>
      <c r="IL130" s="542">
        <f t="shared" si="455"/>
        <v>20157704.893008247</v>
      </c>
      <c r="IM130" s="542">
        <f t="shared" si="455"/>
        <v>20157704.893008247</v>
      </c>
      <c r="IN130" s="542">
        <f t="shared" si="455"/>
        <v>19507456.348072492</v>
      </c>
      <c r="IO130" s="542">
        <f t="shared" si="455"/>
        <v>20157704.893008247</v>
      </c>
      <c r="IP130" s="542">
        <f t="shared" si="455"/>
        <v>19507456.348072492</v>
      </c>
      <c r="IQ130" s="542">
        <f t="shared" si="455"/>
        <v>20157704.893008247</v>
      </c>
      <c r="IR130" s="542">
        <f t="shared" si="455"/>
        <v>20560858.990868405</v>
      </c>
      <c r="IS130" s="542">
        <f t="shared" si="455"/>
        <v>18571098.443365011</v>
      </c>
      <c r="IT130" s="542">
        <f t="shared" si="455"/>
        <v>20560858.990868405</v>
      </c>
      <c r="IU130" s="542">
        <f t="shared" si="455"/>
        <v>19897605.475033943</v>
      </c>
      <c r="IV130" s="542">
        <f t="shared" si="455"/>
        <v>20560858.990868405</v>
      </c>
      <c r="IW130" s="542">
        <f t="shared" si="455"/>
        <v>19897605.475033943</v>
      </c>
      <c r="IX130" s="542">
        <f t="shared" si="455"/>
        <v>20560858.990868405</v>
      </c>
      <c r="IY130" s="542">
        <f t="shared" si="455"/>
        <v>20560858.990868405</v>
      </c>
      <c r="IZ130" s="542">
        <f t="shared" si="455"/>
        <v>19897605.475033943</v>
      </c>
      <c r="JA130" s="542">
        <f t="shared" si="455"/>
        <v>20560858.990868405</v>
      </c>
      <c r="JB130" s="542">
        <f t="shared" si="455"/>
        <v>19897605.475033943</v>
      </c>
      <c r="JC130" s="542">
        <f t="shared" si="455"/>
        <v>20560858.990868405</v>
      </c>
      <c r="JD130" s="542">
        <f t="shared" si="455"/>
        <v>20972076.170685776</v>
      </c>
      <c r="JE130" s="542">
        <f t="shared" si="455"/>
        <v>18942520.412232313</v>
      </c>
      <c r="JF130" s="542">
        <f t="shared" si="455"/>
        <v>20972076.170685776</v>
      </c>
      <c r="JG130" s="542">
        <f t="shared" si="455"/>
        <v>20295557.584534623</v>
      </c>
      <c r="JH130" s="542">
        <f t="shared" si="455"/>
        <v>20972076.170685776</v>
      </c>
      <c r="JI130" s="542">
        <f t="shared" ref="JI130:LT130" si="456">JI128+JI123+JI118</f>
        <v>20295557.584534623</v>
      </c>
      <c r="JJ130" s="542">
        <f t="shared" si="456"/>
        <v>20972076.170685776</v>
      </c>
      <c r="JK130" s="542">
        <f t="shared" si="456"/>
        <v>20972076.170685776</v>
      </c>
      <c r="JL130" s="542">
        <f t="shared" si="456"/>
        <v>20295557.584534623</v>
      </c>
      <c r="JM130" s="542">
        <f t="shared" si="456"/>
        <v>20972076.170685776</v>
      </c>
      <c r="JN130" s="542">
        <f t="shared" si="456"/>
        <v>20295557.584534623</v>
      </c>
      <c r="JO130" s="542">
        <f t="shared" si="456"/>
        <v>20972076.170685776</v>
      </c>
      <c r="JP130" s="542">
        <f t="shared" si="456"/>
        <v>21389688.070729848</v>
      </c>
      <c r="JQ130" s="542">
        <f t="shared" si="456"/>
        <v>20009708.195198897</v>
      </c>
      <c r="JR130" s="542">
        <f t="shared" si="456"/>
        <v>21389688.070729848</v>
      </c>
      <c r="JS130" s="542">
        <f t="shared" si="456"/>
        <v>20699698.132964373</v>
      </c>
      <c r="JT130" s="542">
        <f t="shared" si="456"/>
        <v>21389688.070729848</v>
      </c>
      <c r="JU130" s="542">
        <f t="shared" si="456"/>
        <v>20699698.132964373</v>
      </c>
      <c r="JV130" s="542">
        <f t="shared" si="456"/>
        <v>21389688.070729848</v>
      </c>
      <c r="JW130" s="542">
        <f t="shared" si="456"/>
        <v>21389688.070729848</v>
      </c>
      <c r="JX130" s="542">
        <f t="shared" si="456"/>
        <v>20699698.132964373</v>
      </c>
      <c r="JY130" s="542">
        <f t="shared" si="456"/>
        <v>21389688.070729848</v>
      </c>
      <c r="JZ130" s="542">
        <f t="shared" si="456"/>
        <v>20699698.132964373</v>
      </c>
      <c r="KA130" s="542">
        <f t="shared" si="456"/>
        <v>21389688.070729848</v>
      </c>
      <c r="KB130" s="542">
        <f t="shared" si="456"/>
        <v>21819348.047981482</v>
      </c>
      <c r="KC130" s="542">
        <f t="shared" si="456"/>
        <v>19707798.236886498</v>
      </c>
      <c r="KD130" s="542">
        <f t="shared" si="456"/>
        <v>21819348.047981482</v>
      </c>
      <c r="KE130" s="542">
        <f t="shared" si="456"/>
        <v>21115498.110949818</v>
      </c>
      <c r="KF130" s="542">
        <f t="shared" si="456"/>
        <v>21819348.047981482</v>
      </c>
      <c r="KG130" s="542">
        <f t="shared" si="456"/>
        <v>21115498.110949818</v>
      </c>
      <c r="KH130" s="542">
        <f t="shared" si="456"/>
        <v>21819348.047981482</v>
      </c>
      <c r="KI130" s="542">
        <f t="shared" si="456"/>
        <v>21819348.047981482</v>
      </c>
      <c r="KJ130" s="542">
        <f t="shared" si="456"/>
        <v>21115498.110949818</v>
      </c>
      <c r="KK130" s="542">
        <f t="shared" si="456"/>
        <v>21819348.047981482</v>
      </c>
      <c r="KL130" s="542">
        <f t="shared" si="456"/>
        <v>21115498.110949818</v>
      </c>
      <c r="KM130" s="542">
        <f t="shared" si="456"/>
        <v>21819348.047981482</v>
      </c>
      <c r="KN130" s="542">
        <f t="shared" si="456"/>
        <v>22255735.00894111</v>
      </c>
      <c r="KO130" s="542">
        <f t="shared" si="456"/>
        <v>20101954.201624226</v>
      </c>
      <c r="KP130" s="542">
        <f t="shared" si="456"/>
        <v>22255735.00894111</v>
      </c>
      <c r="KQ130" s="542">
        <f t="shared" si="456"/>
        <v>21537808.073168814</v>
      </c>
      <c r="KR130" s="542">
        <f t="shared" si="456"/>
        <v>22255735.00894111</v>
      </c>
      <c r="KS130" s="542">
        <f t="shared" si="456"/>
        <v>21537808.073168814</v>
      </c>
      <c r="KT130" s="542">
        <f t="shared" si="456"/>
        <v>22255735.00894111</v>
      </c>
      <c r="KU130" s="542">
        <f t="shared" si="456"/>
        <v>22255735.00894111</v>
      </c>
      <c r="KV130" s="542">
        <f t="shared" si="456"/>
        <v>21537808.073168814</v>
      </c>
      <c r="KW130" s="542">
        <f t="shared" si="456"/>
        <v>22255735.00894111</v>
      </c>
      <c r="KX130" s="542">
        <f t="shared" si="456"/>
        <v>21537808.073168814</v>
      </c>
      <c r="KY130" s="542">
        <f t="shared" si="456"/>
        <v>22255735.00894111</v>
      </c>
      <c r="KZ130" s="542">
        <f t="shared" si="456"/>
        <v>22700849.709119931</v>
      </c>
      <c r="LA130" s="542">
        <f t="shared" si="456"/>
        <v>20503993.285656717</v>
      </c>
      <c r="LB130" s="542">
        <f t="shared" si="456"/>
        <v>22700849.709119931</v>
      </c>
      <c r="LC130" s="542">
        <f t="shared" si="456"/>
        <v>21968564.234632194</v>
      </c>
      <c r="LD130" s="542">
        <f t="shared" si="456"/>
        <v>22700849.709119931</v>
      </c>
      <c r="LE130" s="542">
        <f t="shared" si="456"/>
        <v>21968564.234632194</v>
      </c>
      <c r="LF130" s="542">
        <f t="shared" si="456"/>
        <v>22700849.709119931</v>
      </c>
      <c r="LG130" s="542">
        <f t="shared" si="456"/>
        <v>22700849.709119931</v>
      </c>
      <c r="LH130" s="542">
        <f t="shared" si="456"/>
        <v>21968564.234632194</v>
      </c>
      <c r="LI130" s="542">
        <f t="shared" si="456"/>
        <v>22700849.709119931</v>
      </c>
      <c r="LJ130" s="542">
        <f t="shared" si="456"/>
        <v>21968564.234632194</v>
      </c>
      <c r="LK130" s="542">
        <f t="shared" si="456"/>
        <v>22700849.709119931</v>
      </c>
      <c r="LL130" s="542">
        <f t="shared" si="456"/>
        <v>23152886.260126349</v>
      </c>
      <c r="LM130" s="542">
        <f t="shared" si="456"/>
        <v>21659151.662698843</v>
      </c>
      <c r="LN130" s="542">
        <f t="shared" si="456"/>
        <v>23152886.260126349</v>
      </c>
      <c r="LO130" s="542">
        <f t="shared" si="456"/>
        <v>22406018.96141259</v>
      </c>
      <c r="LP130" s="542">
        <f t="shared" si="456"/>
        <v>23152886.260126349</v>
      </c>
      <c r="LQ130" s="542">
        <f t="shared" si="456"/>
        <v>22406018.96141259</v>
      </c>
      <c r="LR130" s="542">
        <f t="shared" si="456"/>
        <v>23152886.260126349</v>
      </c>
      <c r="LS130" s="542">
        <f t="shared" si="456"/>
        <v>23152886.260126349</v>
      </c>
      <c r="LT130" s="542">
        <f t="shared" si="456"/>
        <v>22406018.96141259</v>
      </c>
      <c r="LU130" s="542">
        <f t="shared" ref="LU130:OF130" si="457">LU128+LU123+LU118</f>
        <v>23152886.260126349</v>
      </c>
      <c r="LV130" s="542">
        <f t="shared" si="457"/>
        <v>22406018.96141259</v>
      </c>
      <c r="LW130" s="542">
        <f t="shared" si="457"/>
        <v>23152886.260126349</v>
      </c>
      <c r="LX130" s="542">
        <f t="shared" si="457"/>
        <v>23617964.037368376</v>
      </c>
      <c r="LY130" s="542">
        <f t="shared" si="457"/>
        <v>21332354.614397243</v>
      </c>
      <c r="LZ130" s="542">
        <f t="shared" si="457"/>
        <v>23617964.037368376</v>
      </c>
      <c r="MA130" s="542">
        <f t="shared" si="457"/>
        <v>22856094.229711331</v>
      </c>
      <c r="MB130" s="542">
        <f t="shared" si="457"/>
        <v>23617964.037368376</v>
      </c>
      <c r="MC130" s="542">
        <f t="shared" si="457"/>
        <v>22856094.229711331</v>
      </c>
      <c r="MD130" s="542">
        <f t="shared" si="457"/>
        <v>23617964.037368376</v>
      </c>
      <c r="ME130" s="542">
        <f t="shared" si="457"/>
        <v>23617964.037368376</v>
      </c>
      <c r="MF130" s="542">
        <f t="shared" si="457"/>
        <v>22856094.229711331</v>
      </c>
      <c r="MG130" s="542">
        <f t="shared" si="457"/>
        <v>23617964.037368376</v>
      </c>
      <c r="MH130" s="542">
        <f t="shared" si="457"/>
        <v>22856094.229711331</v>
      </c>
      <c r="MI130" s="542">
        <f t="shared" si="457"/>
        <v>23617964.037368376</v>
      </c>
      <c r="MJ130" s="542">
        <f t="shared" si="457"/>
        <v>24090323.318115741</v>
      </c>
      <c r="MK130" s="542">
        <f t="shared" si="457"/>
        <v>21759001.706685185</v>
      </c>
      <c r="ML130" s="542">
        <f t="shared" si="457"/>
        <v>24090323.318115741</v>
      </c>
      <c r="MM130" s="542">
        <f t="shared" si="457"/>
        <v>23313216.114305556</v>
      </c>
      <c r="MN130" s="542">
        <f t="shared" si="457"/>
        <v>24090323.318115741</v>
      </c>
      <c r="MO130" s="542">
        <f t="shared" si="457"/>
        <v>23313216.114305556</v>
      </c>
      <c r="MP130" s="542">
        <f t="shared" si="457"/>
        <v>24090323.318115741</v>
      </c>
      <c r="MQ130" s="542">
        <f t="shared" si="457"/>
        <v>24090323.318115741</v>
      </c>
      <c r="MR130" s="542">
        <f t="shared" si="457"/>
        <v>23313216.114305556</v>
      </c>
      <c r="MS130" s="542">
        <f t="shared" si="457"/>
        <v>24090323.318115741</v>
      </c>
      <c r="MT130" s="542">
        <f t="shared" si="457"/>
        <v>23313216.114305556</v>
      </c>
      <c r="MU130" s="542">
        <f t="shared" si="457"/>
        <v>24090323.318115741</v>
      </c>
      <c r="MV130" s="542">
        <f t="shared" si="457"/>
        <v>24572129.784478057</v>
      </c>
      <c r="MW130" s="542">
        <f t="shared" si="457"/>
        <v>22194181.740818892</v>
      </c>
      <c r="MX130" s="542">
        <f t="shared" si="457"/>
        <v>24572129.784478057</v>
      </c>
      <c r="MY130" s="542">
        <f t="shared" si="457"/>
        <v>23779480.436591674</v>
      </c>
      <c r="MZ130" s="542">
        <f t="shared" si="457"/>
        <v>24572129.784478057</v>
      </c>
      <c r="NA130" s="542">
        <f t="shared" si="457"/>
        <v>23779480.436591674</v>
      </c>
      <c r="NB130" s="542">
        <f t="shared" si="457"/>
        <v>24572129.784478057</v>
      </c>
      <c r="NC130" s="542">
        <f t="shared" si="457"/>
        <v>24572129.784478057</v>
      </c>
      <c r="ND130" s="542">
        <f t="shared" si="457"/>
        <v>23779480.436591674</v>
      </c>
      <c r="NE130" s="542">
        <f t="shared" si="457"/>
        <v>24572129.784478057</v>
      </c>
      <c r="NF130" s="542">
        <f t="shared" si="457"/>
        <v>23779480.436591674</v>
      </c>
      <c r="NG130" s="542">
        <f t="shared" si="457"/>
        <v>24572129.784478057</v>
      </c>
      <c r="NH130" s="542">
        <f t="shared" si="457"/>
        <v>25061428.684782881</v>
      </c>
      <c r="NI130" s="542">
        <f t="shared" si="457"/>
        <v>23444562.318022691</v>
      </c>
      <c r="NJ130" s="542">
        <f t="shared" si="457"/>
        <v>25061428.684782881</v>
      </c>
      <c r="NK130" s="542">
        <f t="shared" si="457"/>
        <v>24252995.501402784</v>
      </c>
      <c r="NL130" s="542">
        <f t="shared" si="457"/>
        <v>25061428.684782881</v>
      </c>
      <c r="NM130" s="542">
        <f t="shared" si="457"/>
        <v>24252995.501402784</v>
      </c>
      <c r="NN130" s="542">
        <f t="shared" si="457"/>
        <v>25061428.684782881</v>
      </c>
      <c r="NO130" s="542">
        <f t="shared" si="457"/>
        <v>25061428.684782881</v>
      </c>
      <c r="NP130" s="542">
        <f t="shared" si="457"/>
        <v>24252995.501402784</v>
      </c>
      <c r="NQ130" s="542">
        <f t="shared" si="457"/>
        <v>25061428.684782881</v>
      </c>
      <c r="NR130" s="542">
        <f t="shared" si="457"/>
        <v>24252995.501402784</v>
      </c>
      <c r="NS130" s="542">
        <f t="shared" si="457"/>
        <v>25061428.684782881</v>
      </c>
      <c r="NT130" s="542">
        <f t="shared" si="457"/>
        <v>25564843.827770967</v>
      </c>
      <c r="NU130" s="542">
        <f t="shared" si="457"/>
        <v>23090826.683147974</v>
      </c>
      <c r="NV130" s="542">
        <f t="shared" si="457"/>
        <v>25564843.827770967</v>
      </c>
      <c r="NW130" s="542">
        <f t="shared" si="457"/>
        <v>24740171.446229972</v>
      </c>
      <c r="NX130" s="542">
        <f t="shared" si="457"/>
        <v>25564843.827770967</v>
      </c>
      <c r="NY130" s="542">
        <f t="shared" si="457"/>
        <v>24740171.446229972</v>
      </c>
      <c r="NZ130" s="542">
        <f t="shared" si="457"/>
        <v>25564843.827770967</v>
      </c>
      <c r="OA130" s="542">
        <f t="shared" si="457"/>
        <v>25564843.827770967</v>
      </c>
      <c r="OB130" s="542">
        <f t="shared" si="457"/>
        <v>24740171.446229972</v>
      </c>
      <c r="OC130" s="542">
        <f t="shared" si="457"/>
        <v>25564843.827770967</v>
      </c>
      <c r="OD130" s="542">
        <f t="shared" si="457"/>
        <v>24740171.446229972</v>
      </c>
      <c r="OE130" s="542">
        <f t="shared" si="457"/>
        <v>25564843.827770967</v>
      </c>
      <c r="OF130" s="542">
        <f t="shared" si="457"/>
        <v>26076140.704326391</v>
      </c>
      <c r="OG130" s="542">
        <f t="shared" ref="OG130:OR130" si="458">OG128+OG123+OG118</f>
        <v>23552643.216810934</v>
      </c>
      <c r="OH130" s="542">
        <f t="shared" si="458"/>
        <v>26076140.704326391</v>
      </c>
      <c r="OI130" s="542">
        <f t="shared" si="458"/>
        <v>25234974.875154573</v>
      </c>
      <c r="OJ130" s="542">
        <f t="shared" si="458"/>
        <v>26076140.704326391</v>
      </c>
      <c r="OK130" s="542">
        <f t="shared" si="458"/>
        <v>25234974.875154573</v>
      </c>
      <c r="OL130" s="542">
        <f t="shared" si="458"/>
        <v>26076140.704326391</v>
      </c>
      <c r="OM130" s="542">
        <f t="shared" si="458"/>
        <v>26076140.704326391</v>
      </c>
      <c r="ON130" s="542">
        <f t="shared" si="458"/>
        <v>25234974.875154573</v>
      </c>
      <c r="OO130" s="542">
        <f t="shared" si="458"/>
        <v>26076140.704326391</v>
      </c>
      <c r="OP130" s="542">
        <f t="shared" si="458"/>
        <v>25234974.875154573</v>
      </c>
      <c r="OQ130" s="542">
        <f t="shared" si="458"/>
        <v>26076140.704326391</v>
      </c>
      <c r="OR130" s="542">
        <f t="shared" si="458"/>
        <v>26597663.518412918</v>
      </c>
    </row>
    <row r="131" spans="2:408" ht="15" thickTop="1" x14ac:dyDescent="0.35">
      <c r="B131" s="277"/>
      <c r="OR131">
        <v>1</v>
      </c>
    </row>
    <row r="132" spans="2:408" x14ac:dyDescent="0.35">
      <c r="B132" s="304" t="s">
        <v>113</v>
      </c>
      <c r="C132" s="235"/>
      <c r="D132" s="235"/>
      <c r="E132" s="235"/>
      <c r="F132" s="235"/>
      <c r="G132" s="235"/>
      <c r="H132" s="235"/>
      <c r="I132" s="235"/>
      <c r="J132" s="235"/>
      <c r="K132" s="235"/>
      <c r="L132" s="235"/>
      <c r="M132" s="235"/>
      <c r="N132" s="235"/>
      <c r="O132" s="235"/>
      <c r="P132" s="235"/>
      <c r="Q132" s="235"/>
      <c r="R132" s="235"/>
      <c r="S132" s="235"/>
      <c r="T132" s="235"/>
      <c r="U132" s="235"/>
      <c r="V132" s="235"/>
      <c r="W132" s="235"/>
      <c r="X132" s="235"/>
      <c r="Y132" s="235"/>
      <c r="Z132" s="235"/>
      <c r="AA132" s="235"/>
      <c r="AB132" s="235"/>
      <c r="AC132" s="235"/>
      <c r="AD132" s="235"/>
      <c r="AE132" s="235"/>
      <c r="AF132" s="235"/>
      <c r="AG132" s="235"/>
      <c r="AH132" s="235"/>
      <c r="AI132" s="235"/>
      <c r="AJ132" s="235"/>
      <c r="AK132" s="235"/>
      <c r="AL132" s="235"/>
      <c r="AM132" s="235"/>
      <c r="AN132" s="235"/>
      <c r="AO132" s="235"/>
      <c r="AP132" s="235"/>
      <c r="AQ132" s="235"/>
      <c r="AR132" s="235"/>
      <c r="AS132" s="235"/>
      <c r="AT132" s="235"/>
      <c r="AU132" s="235"/>
      <c r="AV132" s="235"/>
      <c r="AW132" s="235"/>
      <c r="AX132" s="235"/>
      <c r="AY132" s="235"/>
      <c r="AZ132" s="235"/>
      <c r="BA132" s="235"/>
      <c r="BB132" s="235"/>
      <c r="BC132" s="235"/>
      <c r="BD132" s="235"/>
      <c r="BE132" s="235"/>
      <c r="BF132" s="235"/>
      <c r="BG132" s="235"/>
      <c r="BH132" s="235"/>
      <c r="BI132" s="235"/>
      <c r="BJ132" s="235"/>
      <c r="BK132" s="235"/>
      <c r="BL132" s="235"/>
      <c r="BM132" s="235"/>
      <c r="BN132" s="235"/>
      <c r="BO132" s="235"/>
      <c r="BP132" s="235"/>
      <c r="BQ132" s="235"/>
      <c r="BR132" s="235"/>
      <c r="BS132" s="235"/>
      <c r="BT132" s="235"/>
      <c r="BU132" s="235"/>
      <c r="BV132" s="235"/>
      <c r="BW132" s="235"/>
      <c r="BX132" s="235"/>
      <c r="BY132" s="235"/>
      <c r="BZ132" s="235"/>
      <c r="CA132" s="235"/>
      <c r="CB132" s="235"/>
      <c r="CC132" s="235"/>
      <c r="CD132" s="235"/>
      <c r="CE132" s="235"/>
      <c r="CF132" s="235"/>
      <c r="CG132" s="235"/>
      <c r="CH132" s="235"/>
      <c r="CI132" s="235"/>
      <c r="CJ132" s="235"/>
      <c r="CK132" s="235"/>
      <c r="CL132" s="235"/>
      <c r="CM132" s="235"/>
      <c r="CN132" s="235"/>
      <c r="CO132" s="235"/>
      <c r="CP132" s="235"/>
      <c r="CQ132" s="235"/>
      <c r="CR132" s="235"/>
      <c r="CS132" s="235"/>
      <c r="CT132" s="235"/>
      <c r="CU132" s="235"/>
      <c r="CV132" s="235"/>
      <c r="CW132" s="235"/>
      <c r="CX132" s="235"/>
      <c r="CY132" s="235"/>
      <c r="CZ132" s="235"/>
      <c r="DA132" s="235"/>
      <c r="DB132" s="235"/>
      <c r="DC132" s="235"/>
      <c r="DD132" s="235"/>
      <c r="DE132" s="235"/>
      <c r="DF132" s="235"/>
      <c r="DG132" s="235"/>
      <c r="DH132" s="235"/>
      <c r="DI132" s="235"/>
      <c r="DJ132" s="235"/>
      <c r="DK132" s="235"/>
      <c r="DL132" s="235"/>
      <c r="DM132" s="235"/>
      <c r="DN132" s="235"/>
      <c r="DO132" s="235"/>
      <c r="DP132" s="235"/>
      <c r="DQ132" s="235"/>
      <c r="DR132" s="235"/>
      <c r="DS132" s="235"/>
      <c r="DT132" s="235"/>
      <c r="DU132" s="235"/>
      <c r="DV132" s="235"/>
      <c r="DW132" s="235"/>
      <c r="DX132" s="235"/>
      <c r="DY132" s="235"/>
      <c r="DZ132" s="235"/>
      <c r="EA132" s="235"/>
      <c r="EB132" s="235"/>
      <c r="EC132" s="235"/>
      <c r="ED132" s="235"/>
      <c r="EE132" s="235"/>
      <c r="EF132" s="235"/>
      <c r="EG132" s="235"/>
      <c r="EH132" s="235"/>
      <c r="EI132" s="235"/>
      <c r="EJ132" s="235"/>
      <c r="EK132" s="235"/>
      <c r="EL132" s="235"/>
      <c r="EM132" s="235"/>
      <c r="EN132" s="235"/>
      <c r="EO132" s="235"/>
      <c r="EP132" s="235"/>
      <c r="EQ132" s="235"/>
      <c r="ER132" s="235"/>
      <c r="ES132" s="235"/>
      <c r="ET132" s="235"/>
      <c r="EU132" s="235"/>
      <c r="EV132" s="235"/>
      <c r="EW132" s="235"/>
      <c r="EX132" s="235"/>
      <c r="EY132" s="235"/>
      <c r="EZ132" s="235"/>
      <c r="FA132" s="235"/>
      <c r="FB132" s="235"/>
      <c r="FC132" s="235"/>
      <c r="FD132" s="235"/>
      <c r="FE132" s="235"/>
      <c r="FF132" s="235"/>
      <c r="FG132" s="235"/>
      <c r="FH132" s="235"/>
      <c r="FI132" s="235"/>
      <c r="FJ132" s="235"/>
      <c r="FK132" s="235"/>
      <c r="FL132" s="235"/>
      <c r="FM132" s="235"/>
      <c r="FN132" s="235"/>
      <c r="FO132" s="235"/>
      <c r="FP132" s="235"/>
      <c r="FQ132" s="235"/>
      <c r="FR132" s="235"/>
      <c r="FS132" s="235"/>
      <c r="FT132" s="235"/>
      <c r="FU132" s="235"/>
      <c r="FV132" s="235"/>
      <c r="FW132" s="235"/>
      <c r="FX132" s="235"/>
      <c r="FY132" s="235"/>
      <c r="FZ132" s="235"/>
      <c r="GA132" s="235"/>
      <c r="GB132" s="235"/>
      <c r="GC132" s="235"/>
      <c r="GD132" s="235"/>
      <c r="GE132" s="235"/>
      <c r="GF132" s="235"/>
      <c r="GG132" s="235"/>
      <c r="GH132" s="235"/>
      <c r="GI132" s="235"/>
      <c r="GJ132" s="235"/>
      <c r="GK132" s="235"/>
      <c r="GL132" s="235"/>
      <c r="GM132" s="235"/>
      <c r="GN132" s="235"/>
      <c r="GO132" s="235"/>
      <c r="GP132" s="235"/>
      <c r="GQ132" s="235"/>
      <c r="GR132" s="235"/>
      <c r="GS132" s="235"/>
      <c r="GT132" s="235"/>
      <c r="GU132" s="235"/>
      <c r="GV132" s="235"/>
      <c r="GW132" s="235"/>
      <c r="GX132" s="235"/>
      <c r="GY132" s="235"/>
      <c r="GZ132" s="235"/>
      <c r="HA132" s="235"/>
      <c r="HB132" s="235"/>
      <c r="HC132" s="235"/>
      <c r="HD132" s="235"/>
      <c r="HE132" s="235"/>
      <c r="HF132" s="235"/>
      <c r="HG132" s="235"/>
      <c r="HH132" s="235"/>
      <c r="HI132" s="235"/>
      <c r="HJ132" s="235"/>
      <c r="HK132" s="235"/>
      <c r="HL132" s="235"/>
      <c r="HM132" s="235"/>
      <c r="HN132" s="235"/>
      <c r="HO132" s="235"/>
      <c r="HP132" s="235"/>
      <c r="HQ132" s="235"/>
      <c r="HR132" s="235"/>
      <c r="HS132" s="235"/>
      <c r="HT132" s="235"/>
      <c r="HU132" s="235"/>
      <c r="HV132" s="235"/>
      <c r="HW132" s="235"/>
      <c r="HX132" s="235"/>
      <c r="HY132" s="235"/>
      <c r="HZ132" s="235"/>
      <c r="IA132" s="235"/>
      <c r="IB132" s="235"/>
      <c r="IC132" s="235"/>
      <c r="ID132" s="235"/>
      <c r="IE132" s="235"/>
      <c r="IF132" s="235"/>
      <c r="IG132" s="235"/>
      <c r="IH132" s="235"/>
      <c r="II132" s="235"/>
      <c r="IJ132" s="235"/>
      <c r="IK132" s="235"/>
      <c r="IL132" s="235"/>
      <c r="IM132" s="235"/>
      <c r="IN132" s="235"/>
      <c r="IO132" s="235"/>
      <c r="IP132" s="235"/>
      <c r="IQ132" s="235"/>
      <c r="IR132" s="235"/>
      <c r="IS132" s="235"/>
      <c r="IT132" s="235"/>
      <c r="IU132" s="235"/>
      <c r="IV132" s="235"/>
      <c r="IW132" s="235"/>
      <c r="IX132" s="235"/>
      <c r="IY132" s="235"/>
      <c r="IZ132" s="235"/>
      <c r="JA132" s="235"/>
      <c r="JB132" s="235"/>
      <c r="JC132" s="235"/>
      <c r="JD132" s="235"/>
      <c r="JE132" s="235"/>
      <c r="JF132" s="235"/>
      <c r="JG132" s="235"/>
      <c r="JH132" s="235"/>
      <c r="JI132" s="235"/>
      <c r="JJ132" s="235"/>
      <c r="JK132" s="235"/>
      <c r="JL132" s="235"/>
      <c r="JM132" s="235"/>
      <c r="JN132" s="235"/>
      <c r="JO132" s="235"/>
      <c r="JP132" s="235"/>
      <c r="JQ132" s="235"/>
      <c r="JR132" s="235"/>
      <c r="JS132" s="235"/>
      <c r="JT132" s="235"/>
      <c r="JU132" s="235"/>
      <c r="JV132" s="235"/>
      <c r="JW132" s="235"/>
      <c r="JX132" s="235"/>
      <c r="JY132" s="235"/>
      <c r="JZ132" s="235"/>
      <c r="KA132" s="235"/>
      <c r="KB132" s="235"/>
      <c r="KC132" s="235"/>
      <c r="KD132" s="235"/>
      <c r="KE132" s="235"/>
      <c r="KF132" s="235"/>
      <c r="KG132" s="235"/>
      <c r="KH132" s="235"/>
      <c r="KI132" s="235"/>
      <c r="KJ132" s="235"/>
      <c r="KK132" s="235"/>
      <c r="KL132" s="235"/>
      <c r="KM132" s="235"/>
      <c r="KN132" s="235"/>
      <c r="KO132" s="235"/>
      <c r="KP132" s="235"/>
      <c r="KQ132" s="235"/>
      <c r="KR132" s="235"/>
      <c r="KS132" s="235"/>
      <c r="KT132" s="235"/>
      <c r="KU132" s="235"/>
      <c r="KV132" s="235"/>
      <c r="KW132" s="235"/>
      <c r="KX132" s="235"/>
      <c r="KY132" s="235"/>
      <c r="KZ132" s="235"/>
      <c r="LA132" s="235"/>
      <c r="LB132" s="235"/>
      <c r="LC132" s="235"/>
      <c r="LD132" s="235"/>
      <c r="LE132" s="235"/>
      <c r="LF132" s="235"/>
      <c r="LG132" s="235"/>
      <c r="LH132" s="235"/>
      <c r="LI132" s="235"/>
      <c r="LJ132" s="235"/>
      <c r="LK132" s="235"/>
      <c r="LL132" s="235"/>
      <c r="LM132" s="235"/>
      <c r="LN132" s="235"/>
      <c r="LO132" s="235"/>
      <c r="LP132" s="235"/>
      <c r="LQ132" s="235"/>
      <c r="LR132" s="235"/>
      <c r="LS132" s="235"/>
      <c r="LT132" s="235"/>
      <c r="LU132" s="235"/>
      <c r="LV132" s="235"/>
      <c r="LW132" s="235"/>
      <c r="LX132" s="235"/>
      <c r="LY132" s="235"/>
      <c r="LZ132" s="235"/>
      <c r="MA132" s="235"/>
      <c r="MB132" s="235"/>
      <c r="MC132" s="235"/>
      <c r="MD132" s="235"/>
      <c r="ME132" s="235"/>
      <c r="MF132" s="235"/>
      <c r="MG132" s="235"/>
      <c r="MH132" s="235"/>
      <c r="MI132" s="235"/>
      <c r="MJ132" s="235"/>
      <c r="MK132" s="235"/>
      <c r="ML132" s="235"/>
      <c r="MM132" s="235"/>
      <c r="MN132" s="235"/>
      <c r="MO132" s="235"/>
      <c r="MP132" s="235"/>
      <c r="MQ132" s="235"/>
      <c r="MR132" s="235"/>
      <c r="MS132" s="235"/>
      <c r="MT132" s="235"/>
      <c r="MU132" s="235"/>
      <c r="MV132" s="235"/>
      <c r="MW132" s="235"/>
      <c r="MX132" s="235"/>
      <c r="MY132" s="235"/>
      <c r="MZ132" s="235"/>
      <c r="NA132" s="235"/>
      <c r="NB132" s="235"/>
      <c r="NC132" s="235"/>
      <c r="ND132" s="235"/>
      <c r="NE132" s="235"/>
      <c r="NF132" s="235"/>
      <c r="NG132" s="235"/>
      <c r="NH132" s="235"/>
      <c r="NI132" s="235"/>
      <c r="NJ132" s="235"/>
      <c r="NK132" s="235"/>
      <c r="NL132" s="235"/>
      <c r="NM132" s="235"/>
      <c r="NN132" s="235"/>
      <c r="NO132" s="235"/>
      <c r="NP132" s="235"/>
      <c r="NQ132" s="235"/>
      <c r="NR132" s="235"/>
      <c r="NS132" s="235"/>
      <c r="NT132" s="235"/>
      <c r="NU132" s="235"/>
      <c r="NV132" s="235"/>
      <c r="NW132" s="235"/>
      <c r="NX132" s="235"/>
      <c r="NY132" s="235"/>
      <c r="NZ132" s="235"/>
      <c r="OA132" s="235"/>
      <c r="OB132" s="235"/>
      <c r="OC132" s="235"/>
      <c r="OD132" s="235"/>
      <c r="OE132" s="235"/>
      <c r="OF132" s="235"/>
      <c r="OG132" s="235"/>
      <c r="OH132" s="235"/>
      <c r="OI132" s="235"/>
      <c r="OJ132" s="235"/>
      <c r="OK132" s="235"/>
      <c r="OL132" s="235"/>
      <c r="OM132" s="235"/>
      <c r="ON132" s="235"/>
      <c r="OO132" s="235"/>
      <c r="OP132" s="235"/>
      <c r="OQ132" s="235"/>
      <c r="OR132" s="235"/>
    </row>
    <row r="133" spans="2:408" x14ac:dyDescent="0.35">
      <c r="B133" s="277"/>
      <c r="OR133">
        <v>1</v>
      </c>
    </row>
    <row r="134" spans="2:408" x14ac:dyDescent="0.35">
      <c r="B134" s="303" t="s">
        <v>114</v>
      </c>
      <c r="OR134">
        <v>1</v>
      </c>
    </row>
    <row r="135" spans="2:408" x14ac:dyDescent="0.35">
      <c r="B135" s="303"/>
      <c r="C135" t="str">
        <f>C47</f>
        <v>Development Period Start</v>
      </c>
      <c r="L135">
        <f>L47</f>
        <v>1</v>
      </c>
      <c r="M135">
        <f t="shared" ref="M135:BX135" si="459">M47</f>
        <v>0</v>
      </c>
      <c r="N135">
        <f t="shared" si="459"/>
        <v>0</v>
      </c>
      <c r="O135">
        <f t="shared" si="459"/>
        <v>0</v>
      </c>
      <c r="P135">
        <f t="shared" si="459"/>
        <v>0</v>
      </c>
      <c r="Q135">
        <f t="shared" si="459"/>
        <v>0</v>
      </c>
      <c r="R135">
        <f t="shared" si="459"/>
        <v>0</v>
      </c>
      <c r="S135">
        <f t="shared" si="459"/>
        <v>0</v>
      </c>
      <c r="T135">
        <f t="shared" si="459"/>
        <v>0</v>
      </c>
      <c r="U135">
        <f t="shared" si="459"/>
        <v>0</v>
      </c>
      <c r="V135">
        <f t="shared" si="459"/>
        <v>0</v>
      </c>
      <c r="W135">
        <f t="shared" si="459"/>
        <v>0</v>
      </c>
      <c r="X135">
        <f t="shared" si="459"/>
        <v>0</v>
      </c>
      <c r="Y135">
        <f t="shared" si="459"/>
        <v>0</v>
      </c>
      <c r="Z135">
        <f t="shared" si="459"/>
        <v>0</v>
      </c>
      <c r="AA135">
        <f t="shared" si="459"/>
        <v>0</v>
      </c>
      <c r="AB135">
        <f t="shared" si="459"/>
        <v>0</v>
      </c>
      <c r="AC135">
        <f t="shared" si="459"/>
        <v>0</v>
      </c>
      <c r="AD135">
        <f t="shared" si="459"/>
        <v>0</v>
      </c>
      <c r="AE135">
        <f t="shared" si="459"/>
        <v>0</v>
      </c>
      <c r="AF135">
        <f t="shared" si="459"/>
        <v>0</v>
      </c>
      <c r="AG135">
        <f t="shared" si="459"/>
        <v>0</v>
      </c>
      <c r="AH135">
        <f t="shared" si="459"/>
        <v>0</v>
      </c>
      <c r="AI135">
        <f t="shared" si="459"/>
        <v>0</v>
      </c>
      <c r="AJ135">
        <f t="shared" si="459"/>
        <v>0</v>
      </c>
      <c r="AK135">
        <f t="shared" si="459"/>
        <v>0</v>
      </c>
      <c r="AL135">
        <f t="shared" si="459"/>
        <v>0</v>
      </c>
      <c r="AM135">
        <f t="shared" si="459"/>
        <v>0</v>
      </c>
      <c r="AN135">
        <f t="shared" si="459"/>
        <v>0</v>
      </c>
      <c r="AO135">
        <f t="shared" si="459"/>
        <v>0</v>
      </c>
      <c r="AP135">
        <f t="shared" si="459"/>
        <v>0</v>
      </c>
      <c r="AQ135">
        <f t="shared" si="459"/>
        <v>0</v>
      </c>
      <c r="AR135">
        <f t="shared" si="459"/>
        <v>0</v>
      </c>
      <c r="AS135">
        <f t="shared" si="459"/>
        <v>0</v>
      </c>
      <c r="AT135">
        <f t="shared" si="459"/>
        <v>0</v>
      </c>
      <c r="AU135">
        <f t="shared" si="459"/>
        <v>0</v>
      </c>
      <c r="AV135">
        <f t="shared" si="459"/>
        <v>0</v>
      </c>
      <c r="AW135">
        <f t="shared" si="459"/>
        <v>0</v>
      </c>
      <c r="AX135">
        <f t="shared" si="459"/>
        <v>0</v>
      </c>
      <c r="AY135">
        <f t="shared" si="459"/>
        <v>0</v>
      </c>
      <c r="AZ135">
        <f t="shared" si="459"/>
        <v>0</v>
      </c>
      <c r="BA135">
        <f t="shared" si="459"/>
        <v>0</v>
      </c>
      <c r="BB135">
        <f t="shared" si="459"/>
        <v>0</v>
      </c>
      <c r="BC135">
        <f t="shared" si="459"/>
        <v>0</v>
      </c>
      <c r="BD135">
        <f t="shared" si="459"/>
        <v>0</v>
      </c>
      <c r="BE135">
        <f t="shared" si="459"/>
        <v>0</v>
      </c>
      <c r="BF135">
        <f t="shared" si="459"/>
        <v>0</v>
      </c>
      <c r="BG135">
        <f t="shared" si="459"/>
        <v>0</v>
      </c>
      <c r="BH135">
        <f t="shared" si="459"/>
        <v>0</v>
      </c>
      <c r="BI135">
        <f t="shared" si="459"/>
        <v>0</v>
      </c>
      <c r="BJ135">
        <f t="shared" si="459"/>
        <v>0</v>
      </c>
      <c r="BK135">
        <f t="shared" si="459"/>
        <v>0</v>
      </c>
      <c r="BL135">
        <f t="shared" si="459"/>
        <v>0</v>
      </c>
      <c r="BM135">
        <f t="shared" si="459"/>
        <v>0</v>
      </c>
      <c r="BN135">
        <f t="shared" si="459"/>
        <v>0</v>
      </c>
      <c r="BO135">
        <f t="shared" si="459"/>
        <v>0</v>
      </c>
      <c r="BP135">
        <f t="shared" si="459"/>
        <v>0</v>
      </c>
      <c r="BQ135">
        <f t="shared" si="459"/>
        <v>0</v>
      </c>
      <c r="BR135">
        <f t="shared" si="459"/>
        <v>0</v>
      </c>
      <c r="BS135">
        <f t="shared" si="459"/>
        <v>0</v>
      </c>
      <c r="BT135">
        <f t="shared" si="459"/>
        <v>0</v>
      </c>
      <c r="BU135">
        <f t="shared" si="459"/>
        <v>0</v>
      </c>
      <c r="BV135">
        <f t="shared" si="459"/>
        <v>0</v>
      </c>
      <c r="BW135">
        <f t="shared" si="459"/>
        <v>0</v>
      </c>
      <c r="BX135">
        <f t="shared" si="459"/>
        <v>0</v>
      </c>
      <c r="BY135">
        <f t="shared" ref="BY135:EJ135" si="460">BY47</f>
        <v>0</v>
      </c>
      <c r="BZ135">
        <f t="shared" si="460"/>
        <v>0</v>
      </c>
      <c r="CA135">
        <f t="shared" si="460"/>
        <v>0</v>
      </c>
      <c r="CB135">
        <f t="shared" si="460"/>
        <v>0</v>
      </c>
      <c r="CC135">
        <f t="shared" si="460"/>
        <v>0</v>
      </c>
      <c r="CD135">
        <f t="shared" si="460"/>
        <v>0</v>
      </c>
      <c r="CE135">
        <f t="shared" si="460"/>
        <v>0</v>
      </c>
      <c r="CF135">
        <f t="shared" si="460"/>
        <v>0</v>
      </c>
      <c r="CG135">
        <f t="shared" si="460"/>
        <v>0</v>
      </c>
      <c r="CH135">
        <f t="shared" si="460"/>
        <v>0</v>
      </c>
      <c r="CI135">
        <f t="shared" si="460"/>
        <v>0</v>
      </c>
      <c r="CJ135">
        <f t="shared" si="460"/>
        <v>0</v>
      </c>
      <c r="CK135">
        <f t="shared" si="460"/>
        <v>0</v>
      </c>
      <c r="CL135">
        <f t="shared" si="460"/>
        <v>0</v>
      </c>
      <c r="CM135">
        <f t="shared" si="460"/>
        <v>0</v>
      </c>
      <c r="CN135">
        <f t="shared" si="460"/>
        <v>0</v>
      </c>
      <c r="CO135">
        <f t="shared" si="460"/>
        <v>0</v>
      </c>
      <c r="CP135">
        <f t="shared" si="460"/>
        <v>0</v>
      </c>
      <c r="CQ135">
        <f t="shared" si="460"/>
        <v>0</v>
      </c>
      <c r="CR135">
        <f t="shared" si="460"/>
        <v>0</v>
      </c>
      <c r="CS135">
        <f t="shared" si="460"/>
        <v>0</v>
      </c>
      <c r="CT135">
        <f t="shared" si="460"/>
        <v>0</v>
      </c>
      <c r="CU135">
        <f t="shared" si="460"/>
        <v>0</v>
      </c>
      <c r="CV135">
        <f t="shared" si="460"/>
        <v>0</v>
      </c>
      <c r="CW135">
        <f t="shared" si="460"/>
        <v>0</v>
      </c>
      <c r="CX135">
        <f t="shared" si="460"/>
        <v>0</v>
      </c>
      <c r="CY135">
        <f t="shared" si="460"/>
        <v>0</v>
      </c>
      <c r="CZ135">
        <f t="shared" si="460"/>
        <v>0</v>
      </c>
      <c r="DA135">
        <f t="shared" si="460"/>
        <v>0</v>
      </c>
      <c r="DB135">
        <f t="shared" si="460"/>
        <v>0</v>
      </c>
      <c r="DC135">
        <f t="shared" si="460"/>
        <v>0</v>
      </c>
      <c r="DD135">
        <f t="shared" si="460"/>
        <v>0</v>
      </c>
      <c r="DE135">
        <f t="shared" si="460"/>
        <v>0</v>
      </c>
      <c r="DF135">
        <f t="shared" si="460"/>
        <v>0</v>
      </c>
      <c r="DG135">
        <f t="shared" si="460"/>
        <v>0</v>
      </c>
      <c r="DH135">
        <f t="shared" si="460"/>
        <v>0</v>
      </c>
      <c r="DI135">
        <f t="shared" si="460"/>
        <v>0</v>
      </c>
      <c r="DJ135">
        <f t="shared" si="460"/>
        <v>0</v>
      </c>
      <c r="DK135">
        <f t="shared" si="460"/>
        <v>0</v>
      </c>
      <c r="DL135">
        <f t="shared" si="460"/>
        <v>0</v>
      </c>
      <c r="DM135">
        <f t="shared" si="460"/>
        <v>0</v>
      </c>
      <c r="DN135">
        <f t="shared" si="460"/>
        <v>0</v>
      </c>
      <c r="DO135">
        <f t="shared" si="460"/>
        <v>0</v>
      </c>
      <c r="DP135">
        <f t="shared" si="460"/>
        <v>0</v>
      </c>
      <c r="DQ135">
        <f t="shared" si="460"/>
        <v>0</v>
      </c>
      <c r="DR135">
        <f t="shared" si="460"/>
        <v>0</v>
      </c>
      <c r="DS135">
        <f t="shared" si="460"/>
        <v>0</v>
      </c>
      <c r="DT135">
        <f t="shared" si="460"/>
        <v>0</v>
      </c>
      <c r="DU135">
        <f t="shared" si="460"/>
        <v>0</v>
      </c>
      <c r="DV135">
        <f t="shared" si="460"/>
        <v>0</v>
      </c>
      <c r="DW135">
        <f t="shared" si="460"/>
        <v>0</v>
      </c>
      <c r="DX135">
        <f t="shared" si="460"/>
        <v>0</v>
      </c>
      <c r="DY135">
        <f t="shared" si="460"/>
        <v>0</v>
      </c>
      <c r="DZ135">
        <f t="shared" si="460"/>
        <v>0</v>
      </c>
      <c r="EA135">
        <f t="shared" si="460"/>
        <v>0</v>
      </c>
      <c r="EB135">
        <f t="shared" si="460"/>
        <v>0</v>
      </c>
      <c r="EC135">
        <f t="shared" si="460"/>
        <v>0</v>
      </c>
      <c r="ED135">
        <f t="shared" si="460"/>
        <v>0</v>
      </c>
      <c r="EE135">
        <f t="shared" si="460"/>
        <v>0</v>
      </c>
      <c r="EF135">
        <f t="shared" si="460"/>
        <v>0</v>
      </c>
      <c r="EG135">
        <f t="shared" si="460"/>
        <v>0</v>
      </c>
      <c r="EH135">
        <f t="shared" si="460"/>
        <v>0</v>
      </c>
      <c r="EI135">
        <f t="shared" si="460"/>
        <v>0</v>
      </c>
      <c r="EJ135">
        <f t="shared" si="460"/>
        <v>0</v>
      </c>
      <c r="EK135">
        <f t="shared" ref="EK135:GV135" si="461">EK47</f>
        <v>0</v>
      </c>
      <c r="EL135">
        <f t="shared" si="461"/>
        <v>0</v>
      </c>
      <c r="EM135">
        <f t="shared" si="461"/>
        <v>0</v>
      </c>
      <c r="EN135">
        <f t="shared" si="461"/>
        <v>0</v>
      </c>
      <c r="EO135">
        <f t="shared" si="461"/>
        <v>0</v>
      </c>
      <c r="EP135">
        <f t="shared" si="461"/>
        <v>0</v>
      </c>
      <c r="EQ135">
        <f t="shared" si="461"/>
        <v>0</v>
      </c>
      <c r="ER135">
        <f t="shared" si="461"/>
        <v>0</v>
      </c>
      <c r="ES135">
        <f t="shared" si="461"/>
        <v>0</v>
      </c>
      <c r="ET135">
        <f t="shared" si="461"/>
        <v>0</v>
      </c>
      <c r="EU135">
        <f t="shared" si="461"/>
        <v>0</v>
      </c>
      <c r="EV135">
        <f t="shared" si="461"/>
        <v>0</v>
      </c>
      <c r="EW135">
        <f t="shared" si="461"/>
        <v>0</v>
      </c>
      <c r="EX135">
        <f t="shared" si="461"/>
        <v>0</v>
      </c>
      <c r="EY135">
        <f t="shared" si="461"/>
        <v>0</v>
      </c>
      <c r="EZ135">
        <f t="shared" si="461"/>
        <v>0</v>
      </c>
      <c r="FA135">
        <f t="shared" si="461"/>
        <v>0</v>
      </c>
      <c r="FB135">
        <f t="shared" si="461"/>
        <v>0</v>
      </c>
      <c r="FC135">
        <f t="shared" si="461"/>
        <v>0</v>
      </c>
      <c r="FD135">
        <f t="shared" si="461"/>
        <v>0</v>
      </c>
      <c r="FE135">
        <f t="shared" si="461"/>
        <v>0</v>
      </c>
      <c r="FF135">
        <f t="shared" si="461"/>
        <v>0</v>
      </c>
      <c r="FG135">
        <f t="shared" si="461"/>
        <v>0</v>
      </c>
      <c r="FH135">
        <f t="shared" si="461"/>
        <v>0</v>
      </c>
      <c r="FI135">
        <f t="shared" si="461"/>
        <v>0</v>
      </c>
      <c r="FJ135">
        <f t="shared" si="461"/>
        <v>0</v>
      </c>
      <c r="FK135">
        <f t="shared" si="461"/>
        <v>0</v>
      </c>
      <c r="FL135">
        <f t="shared" si="461"/>
        <v>0</v>
      </c>
      <c r="FM135">
        <f t="shared" si="461"/>
        <v>0</v>
      </c>
      <c r="FN135">
        <f t="shared" si="461"/>
        <v>0</v>
      </c>
      <c r="FO135">
        <f t="shared" si="461"/>
        <v>0</v>
      </c>
      <c r="FP135">
        <f t="shared" si="461"/>
        <v>0</v>
      </c>
      <c r="FQ135">
        <f t="shared" si="461"/>
        <v>0</v>
      </c>
      <c r="FR135">
        <f t="shared" si="461"/>
        <v>0</v>
      </c>
      <c r="FS135">
        <f t="shared" si="461"/>
        <v>0</v>
      </c>
      <c r="FT135">
        <f t="shared" si="461"/>
        <v>0</v>
      </c>
      <c r="FU135">
        <f t="shared" si="461"/>
        <v>0</v>
      </c>
      <c r="FV135">
        <f t="shared" si="461"/>
        <v>0</v>
      </c>
      <c r="FW135">
        <f t="shared" si="461"/>
        <v>0</v>
      </c>
      <c r="FX135">
        <f t="shared" si="461"/>
        <v>0</v>
      </c>
      <c r="FY135">
        <f t="shared" si="461"/>
        <v>0</v>
      </c>
      <c r="FZ135">
        <f t="shared" si="461"/>
        <v>0</v>
      </c>
      <c r="GA135">
        <f t="shared" si="461"/>
        <v>0</v>
      </c>
      <c r="GB135">
        <f t="shared" si="461"/>
        <v>0</v>
      </c>
      <c r="GC135">
        <f t="shared" si="461"/>
        <v>0</v>
      </c>
      <c r="GD135">
        <f t="shared" si="461"/>
        <v>0</v>
      </c>
      <c r="GE135">
        <f t="shared" si="461"/>
        <v>0</v>
      </c>
      <c r="GF135">
        <f t="shared" si="461"/>
        <v>0</v>
      </c>
      <c r="GG135">
        <f t="shared" si="461"/>
        <v>0</v>
      </c>
      <c r="GH135">
        <f t="shared" si="461"/>
        <v>0</v>
      </c>
      <c r="GI135">
        <f t="shared" si="461"/>
        <v>0</v>
      </c>
      <c r="GJ135">
        <f t="shared" si="461"/>
        <v>0</v>
      </c>
      <c r="GK135">
        <f t="shared" si="461"/>
        <v>0</v>
      </c>
      <c r="GL135">
        <f t="shared" si="461"/>
        <v>0</v>
      </c>
      <c r="GM135">
        <f t="shared" si="461"/>
        <v>0</v>
      </c>
      <c r="GN135">
        <f t="shared" si="461"/>
        <v>0</v>
      </c>
      <c r="GO135">
        <f t="shared" si="461"/>
        <v>0</v>
      </c>
      <c r="GP135">
        <f t="shared" si="461"/>
        <v>0</v>
      </c>
      <c r="GQ135">
        <f t="shared" si="461"/>
        <v>0</v>
      </c>
      <c r="GR135">
        <f t="shared" si="461"/>
        <v>0</v>
      </c>
      <c r="GS135">
        <f t="shared" si="461"/>
        <v>0</v>
      </c>
      <c r="GT135">
        <f t="shared" si="461"/>
        <v>0</v>
      </c>
      <c r="GU135">
        <f t="shared" si="461"/>
        <v>0</v>
      </c>
      <c r="GV135">
        <f t="shared" si="461"/>
        <v>0</v>
      </c>
      <c r="GW135">
        <f t="shared" ref="GW135:JH135" si="462">GW47</f>
        <v>0</v>
      </c>
      <c r="GX135">
        <f t="shared" si="462"/>
        <v>0</v>
      </c>
      <c r="GY135">
        <f t="shared" si="462"/>
        <v>0</v>
      </c>
      <c r="GZ135">
        <f t="shared" si="462"/>
        <v>0</v>
      </c>
      <c r="HA135">
        <f t="shared" si="462"/>
        <v>0</v>
      </c>
      <c r="HB135">
        <f t="shared" si="462"/>
        <v>0</v>
      </c>
      <c r="HC135">
        <f t="shared" si="462"/>
        <v>0</v>
      </c>
      <c r="HD135">
        <f t="shared" si="462"/>
        <v>0</v>
      </c>
      <c r="HE135">
        <f t="shared" si="462"/>
        <v>0</v>
      </c>
      <c r="HF135">
        <f t="shared" si="462"/>
        <v>0</v>
      </c>
      <c r="HG135">
        <f t="shared" si="462"/>
        <v>0</v>
      </c>
      <c r="HH135">
        <f t="shared" si="462"/>
        <v>0</v>
      </c>
      <c r="HI135">
        <f t="shared" si="462"/>
        <v>0</v>
      </c>
      <c r="HJ135">
        <f t="shared" si="462"/>
        <v>0</v>
      </c>
      <c r="HK135">
        <f t="shared" si="462"/>
        <v>0</v>
      </c>
      <c r="HL135">
        <f t="shared" si="462"/>
        <v>0</v>
      </c>
      <c r="HM135">
        <f t="shared" si="462"/>
        <v>0</v>
      </c>
      <c r="HN135">
        <f t="shared" si="462"/>
        <v>0</v>
      </c>
      <c r="HO135">
        <f t="shared" si="462"/>
        <v>0</v>
      </c>
      <c r="HP135">
        <f t="shared" si="462"/>
        <v>0</v>
      </c>
      <c r="HQ135">
        <f t="shared" si="462"/>
        <v>0</v>
      </c>
      <c r="HR135">
        <f t="shared" si="462"/>
        <v>0</v>
      </c>
      <c r="HS135">
        <f t="shared" si="462"/>
        <v>0</v>
      </c>
      <c r="HT135">
        <f t="shared" si="462"/>
        <v>0</v>
      </c>
      <c r="HU135">
        <f t="shared" si="462"/>
        <v>0</v>
      </c>
      <c r="HV135">
        <f t="shared" si="462"/>
        <v>0</v>
      </c>
      <c r="HW135">
        <f t="shared" si="462"/>
        <v>0</v>
      </c>
      <c r="HX135">
        <f t="shared" si="462"/>
        <v>0</v>
      </c>
      <c r="HY135">
        <f t="shared" si="462"/>
        <v>0</v>
      </c>
      <c r="HZ135">
        <f t="shared" si="462"/>
        <v>0</v>
      </c>
      <c r="IA135">
        <f t="shared" si="462"/>
        <v>0</v>
      </c>
      <c r="IB135">
        <f t="shared" si="462"/>
        <v>0</v>
      </c>
      <c r="IC135">
        <f t="shared" si="462"/>
        <v>0</v>
      </c>
      <c r="ID135">
        <f t="shared" si="462"/>
        <v>0</v>
      </c>
      <c r="IE135">
        <f t="shared" si="462"/>
        <v>0</v>
      </c>
      <c r="IF135">
        <f t="shared" si="462"/>
        <v>0</v>
      </c>
      <c r="IG135">
        <f t="shared" si="462"/>
        <v>0</v>
      </c>
      <c r="IH135">
        <f t="shared" si="462"/>
        <v>0</v>
      </c>
      <c r="II135">
        <f t="shared" si="462"/>
        <v>0</v>
      </c>
      <c r="IJ135">
        <f t="shared" si="462"/>
        <v>0</v>
      </c>
      <c r="IK135">
        <f t="shared" si="462"/>
        <v>0</v>
      </c>
      <c r="IL135">
        <f t="shared" si="462"/>
        <v>0</v>
      </c>
      <c r="IM135">
        <f t="shared" si="462"/>
        <v>0</v>
      </c>
      <c r="IN135">
        <f t="shared" si="462"/>
        <v>0</v>
      </c>
      <c r="IO135">
        <f t="shared" si="462"/>
        <v>0</v>
      </c>
      <c r="IP135">
        <f t="shared" si="462"/>
        <v>0</v>
      </c>
      <c r="IQ135">
        <f t="shared" si="462"/>
        <v>0</v>
      </c>
      <c r="IR135">
        <f t="shared" si="462"/>
        <v>0</v>
      </c>
      <c r="IS135">
        <f t="shared" si="462"/>
        <v>0</v>
      </c>
      <c r="IT135">
        <f t="shared" si="462"/>
        <v>0</v>
      </c>
      <c r="IU135">
        <f t="shared" si="462"/>
        <v>0</v>
      </c>
      <c r="IV135">
        <f t="shared" si="462"/>
        <v>0</v>
      </c>
      <c r="IW135">
        <f t="shared" si="462"/>
        <v>0</v>
      </c>
      <c r="IX135">
        <f t="shared" si="462"/>
        <v>0</v>
      </c>
      <c r="IY135">
        <f t="shared" si="462"/>
        <v>0</v>
      </c>
      <c r="IZ135">
        <f t="shared" si="462"/>
        <v>0</v>
      </c>
      <c r="JA135">
        <f t="shared" si="462"/>
        <v>0</v>
      </c>
      <c r="JB135">
        <f t="shared" si="462"/>
        <v>0</v>
      </c>
      <c r="JC135">
        <f t="shared" si="462"/>
        <v>0</v>
      </c>
      <c r="JD135">
        <f t="shared" si="462"/>
        <v>0</v>
      </c>
      <c r="JE135">
        <f t="shared" si="462"/>
        <v>0</v>
      </c>
      <c r="JF135">
        <f t="shared" si="462"/>
        <v>0</v>
      </c>
      <c r="JG135">
        <f t="shared" si="462"/>
        <v>0</v>
      </c>
      <c r="JH135">
        <f t="shared" si="462"/>
        <v>0</v>
      </c>
      <c r="JI135">
        <f t="shared" ref="JI135:LT135" si="463">JI47</f>
        <v>0</v>
      </c>
      <c r="JJ135">
        <f t="shared" si="463"/>
        <v>0</v>
      </c>
      <c r="JK135">
        <f t="shared" si="463"/>
        <v>0</v>
      </c>
      <c r="JL135">
        <f t="shared" si="463"/>
        <v>0</v>
      </c>
      <c r="JM135">
        <f t="shared" si="463"/>
        <v>0</v>
      </c>
      <c r="JN135">
        <f t="shared" si="463"/>
        <v>0</v>
      </c>
      <c r="JO135">
        <f t="shared" si="463"/>
        <v>0</v>
      </c>
      <c r="JP135">
        <f t="shared" si="463"/>
        <v>0</v>
      </c>
      <c r="JQ135">
        <f t="shared" si="463"/>
        <v>0</v>
      </c>
      <c r="JR135">
        <f t="shared" si="463"/>
        <v>0</v>
      </c>
      <c r="JS135">
        <f t="shared" si="463"/>
        <v>0</v>
      </c>
      <c r="JT135">
        <f t="shared" si="463"/>
        <v>0</v>
      </c>
      <c r="JU135">
        <f t="shared" si="463"/>
        <v>0</v>
      </c>
      <c r="JV135">
        <f t="shared" si="463"/>
        <v>0</v>
      </c>
      <c r="JW135">
        <f t="shared" si="463"/>
        <v>0</v>
      </c>
      <c r="JX135">
        <f t="shared" si="463"/>
        <v>0</v>
      </c>
      <c r="JY135">
        <f t="shared" si="463"/>
        <v>0</v>
      </c>
      <c r="JZ135">
        <f t="shared" si="463"/>
        <v>0</v>
      </c>
      <c r="KA135">
        <f t="shared" si="463"/>
        <v>0</v>
      </c>
      <c r="KB135">
        <f t="shared" si="463"/>
        <v>0</v>
      </c>
      <c r="KC135">
        <f t="shared" si="463"/>
        <v>0</v>
      </c>
      <c r="KD135">
        <f t="shared" si="463"/>
        <v>0</v>
      </c>
      <c r="KE135">
        <f t="shared" si="463"/>
        <v>0</v>
      </c>
      <c r="KF135">
        <f t="shared" si="463"/>
        <v>0</v>
      </c>
      <c r="KG135">
        <f t="shared" si="463"/>
        <v>0</v>
      </c>
      <c r="KH135">
        <f t="shared" si="463"/>
        <v>0</v>
      </c>
      <c r="KI135">
        <f t="shared" si="463"/>
        <v>0</v>
      </c>
      <c r="KJ135">
        <f t="shared" si="463"/>
        <v>0</v>
      </c>
      <c r="KK135">
        <f t="shared" si="463"/>
        <v>0</v>
      </c>
      <c r="KL135">
        <f t="shared" si="463"/>
        <v>0</v>
      </c>
      <c r="KM135">
        <f t="shared" si="463"/>
        <v>0</v>
      </c>
      <c r="KN135">
        <f t="shared" si="463"/>
        <v>0</v>
      </c>
      <c r="KO135">
        <f t="shared" si="463"/>
        <v>0</v>
      </c>
      <c r="KP135">
        <f t="shared" si="463"/>
        <v>0</v>
      </c>
      <c r="KQ135">
        <f t="shared" si="463"/>
        <v>0</v>
      </c>
      <c r="KR135">
        <f t="shared" si="463"/>
        <v>0</v>
      </c>
      <c r="KS135">
        <f t="shared" si="463"/>
        <v>0</v>
      </c>
      <c r="KT135">
        <f t="shared" si="463"/>
        <v>0</v>
      </c>
      <c r="KU135">
        <f t="shared" si="463"/>
        <v>0</v>
      </c>
      <c r="KV135">
        <f t="shared" si="463"/>
        <v>0</v>
      </c>
      <c r="KW135">
        <f t="shared" si="463"/>
        <v>0</v>
      </c>
      <c r="KX135">
        <f t="shared" si="463"/>
        <v>0</v>
      </c>
      <c r="KY135">
        <f t="shared" si="463"/>
        <v>0</v>
      </c>
      <c r="KZ135">
        <f t="shared" si="463"/>
        <v>0</v>
      </c>
      <c r="LA135">
        <f t="shared" si="463"/>
        <v>0</v>
      </c>
      <c r="LB135">
        <f t="shared" si="463"/>
        <v>0</v>
      </c>
      <c r="LC135">
        <f t="shared" si="463"/>
        <v>0</v>
      </c>
      <c r="LD135">
        <f t="shared" si="463"/>
        <v>0</v>
      </c>
      <c r="LE135">
        <f t="shared" si="463"/>
        <v>0</v>
      </c>
      <c r="LF135">
        <f t="shared" si="463"/>
        <v>0</v>
      </c>
      <c r="LG135">
        <f t="shared" si="463"/>
        <v>0</v>
      </c>
      <c r="LH135">
        <f t="shared" si="463"/>
        <v>0</v>
      </c>
      <c r="LI135">
        <f t="shared" si="463"/>
        <v>0</v>
      </c>
      <c r="LJ135">
        <f t="shared" si="463"/>
        <v>0</v>
      </c>
      <c r="LK135">
        <f t="shared" si="463"/>
        <v>0</v>
      </c>
      <c r="LL135">
        <f t="shared" si="463"/>
        <v>0</v>
      </c>
      <c r="LM135">
        <f t="shared" si="463"/>
        <v>0</v>
      </c>
      <c r="LN135">
        <f t="shared" si="463"/>
        <v>0</v>
      </c>
      <c r="LO135">
        <f t="shared" si="463"/>
        <v>0</v>
      </c>
      <c r="LP135">
        <f t="shared" si="463"/>
        <v>0</v>
      </c>
      <c r="LQ135">
        <f t="shared" si="463"/>
        <v>0</v>
      </c>
      <c r="LR135">
        <f t="shared" si="463"/>
        <v>0</v>
      </c>
      <c r="LS135">
        <f t="shared" si="463"/>
        <v>0</v>
      </c>
      <c r="LT135">
        <f t="shared" si="463"/>
        <v>0</v>
      </c>
      <c r="LU135">
        <f t="shared" ref="LU135:OF135" si="464">LU47</f>
        <v>0</v>
      </c>
      <c r="LV135">
        <f t="shared" si="464"/>
        <v>0</v>
      </c>
      <c r="LW135">
        <f t="shared" si="464"/>
        <v>0</v>
      </c>
      <c r="LX135">
        <f t="shared" si="464"/>
        <v>0</v>
      </c>
      <c r="LY135">
        <f t="shared" si="464"/>
        <v>0</v>
      </c>
      <c r="LZ135">
        <f t="shared" si="464"/>
        <v>0</v>
      </c>
      <c r="MA135">
        <f t="shared" si="464"/>
        <v>0</v>
      </c>
      <c r="MB135">
        <f t="shared" si="464"/>
        <v>0</v>
      </c>
      <c r="MC135">
        <f t="shared" si="464"/>
        <v>0</v>
      </c>
      <c r="MD135">
        <f t="shared" si="464"/>
        <v>0</v>
      </c>
      <c r="ME135">
        <f t="shared" si="464"/>
        <v>0</v>
      </c>
      <c r="MF135">
        <f t="shared" si="464"/>
        <v>0</v>
      </c>
      <c r="MG135">
        <f t="shared" si="464"/>
        <v>0</v>
      </c>
      <c r="MH135">
        <f t="shared" si="464"/>
        <v>0</v>
      </c>
      <c r="MI135">
        <f t="shared" si="464"/>
        <v>0</v>
      </c>
      <c r="MJ135">
        <f t="shared" si="464"/>
        <v>0</v>
      </c>
      <c r="MK135">
        <f t="shared" si="464"/>
        <v>0</v>
      </c>
      <c r="ML135">
        <f t="shared" si="464"/>
        <v>0</v>
      </c>
      <c r="MM135">
        <f t="shared" si="464"/>
        <v>0</v>
      </c>
      <c r="MN135">
        <f t="shared" si="464"/>
        <v>0</v>
      </c>
      <c r="MO135">
        <f t="shared" si="464"/>
        <v>0</v>
      </c>
      <c r="MP135">
        <f t="shared" si="464"/>
        <v>0</v>
      </c>
      <c r="MQ135">
        <f t="shared" si="464"/>
        <v>0</v>
      </c>
      <c r="MR135">
        <f t="shared" si="464"/>
        <v>0</v>
      </c>
      <c r="MS135">
        <f t="shared" si="464"/>
        <v>0</v>
      </c>
      <c r="MT135">
        <f t="shared" si="464"/>
        <v>0</v>
      </c>
      <c r="MU135">
        <f t="shared" si="464"/>
        <v>0</v>
      </c>
      <c r="MV135">
        <f t="shared" si="464"/>
        <v>0</v>
      </c>
      <c r="MW135">
        <f t="shared" si="464"/>
        <v>0</v>
      </c>
      <c r="MX135">
        <f t="shared" si="464"/>
        <v>0</v>
      </c>
      <c r="MY135">
        <f t="shared" si="464"/>
        <v>0</v>
      </c>
      <c r="MZ135">
        <f t="shared" si="464"/>
        <v>0</v>
      </c>
      <c r="NA135">
        <f t="shared" si="464"/>
        <v>0</v>
      </c>
      <c r="NB135">
        <f t="shared" si="464"/>
        <v>0</v>
      </c>
      <c r="NC135">
        <f t="shared" si="464"/>
        <v>0</v>
      </c>
      <c r="ND135">
        <f t="shared" si="464"/>
        <v>0</v>
      </c>
      <c r="NE135">
        <f t="shared" si="464"/>
        <v>0</v>
      </c>
      <c r="NF135">
        <f t="shared" si="464"/>
        <v>0</v>
      </c>
      <c r="NG135">
        <f t="shared" si="464"/>
        <v>0</v>
      </c>
      <c r="NH135">
        <f t="shared" si="464"/>
        <v>0</v>
      </c>
      <c r="NI135">
        <f t="shared" si="464"/>
        <v>0</v>
      </c>
      <c r="NJ135">
        <f t="shared" si="464"/>
        <v>0</v>
      </c>
      <c r="NK135">
        <f t="shared" si="464"/>
        <v>0</v>
      </c>
      <c r="NL135">
        <f t="shared" si="464"/>
        <v>0</v>
      </c>
      <c r="NM135">
        <f t="shared" si="464"/>
        <v>0</v>
      </c>
      <c r="NN135">
        <f t="shared" si="464"/>
        <v>0</v>
      </c>
      <c r="NO135">
        <f t="shared" si="464"/>
        <v>0</v>
      </c>
      <c r="NP135">
        <f t="shared" si="464"/>
        <v>0</v>
      </c>
      <c r="NQ135">
        <f t="shared" si="464"/>
        <v>0</v>
      </c>
      <c r="NR135">
        <f t="shared" si="464"/>
        <v>0</v>
      </c>
      <c r="NS135">
        <f t="shared" si="464"/>
        <v>0</v>
      </c>
      <c r="NT135">
        <f t="shared" si="464"/>
        <v>0</v>
      </c>
      <c r="NU135">
        <f t="shared" si="464"/>
        <v>0</v>
      </c>
      <c r="NV135">
        <f t="shared" si="464"/>
        <v>0</v>
      </c>
      <c r="NW135">
        <f t="shared" si="464"/>
        <v>0</v>
      </c>
      <c r="NX135">
        <f t="shared" si="464"/>
        <v>0</v>
      </c>
      <c r="NY135">
        <f t="shared" si="464"/>
        <v>0</v>
      </c>
      <c r="NZ135">
        <f t="shared" si="464"/>
        <v>0</v>
      </c>
      <c r="OA135">
        <f t="shared" si="464"/>
        <v>0</v>
      </c>
      <c r="OB135">
        <f t="shared" si="464"/>
        <v>0</v>
      </c>
      <c r="OC135">
        <f t="shared" si="464"/>
        <v>0</v>
      </c>
      <c r="OD135">
        <f t="shared" si="464"/>
        <v>0</v>
      </c>
      <c r="OE135">
        <f t="shared" si="464"/>
        <v>0</v>
      </c>
      <c r="OF135">
        <f t="shared" si="464"/>
        <v>0</v>
      </c>
      <c r="OG135">
        <f t="shared" ref="OG135:OR135" si="465">OG47</f>
        <v>0</v>
      </c>
      <c r="OH135">
        <f t="shared" si="465"/>
        <v>0</v>
      </c>
      <c r="OI135">
        <f t="shared" si="465"/>
        <v>0</v>
      </c>
      <c r="OJ135">
        <f t="shared" si="465"/>
        <v>0</v>
      </c>
      <c r="OK135">
        <f t="shared" si="465"/>
        <v>0</v>
      </c>
      <c r="OL135">
        <f t="shared" si="465"/>
        <v>0</v>
      </c>
      <c r="OM135">
        <f t="shared" si="465"/>
        <v>0</v>
      </c>
      <c r="ON135">
        <f t="shared" si="465"/>
        <v>0</v>
      </c>
      <c r="OO135">
        <f t="shared" si="465"/>
        <v>0</v>
      </c>
      <c r="OP135">
        <f t="shared" si="465"/>
        <v>0</v>
      </c>
      <c r="OQ135">
        <f t="shared" si="465"/>
        <v>0</v>
      </c>
      <c r="OR135">
        <f t="shared" si="465"/>
        <v>0</v>
      </c>
    </row>
    <row r="136" spans="2:408" x14ac:dyDescent="0.35">
      <c r="B136" s="303"/>
      <c r="C136" t="s">
        <v>258</v>
      </c>
      <c r="H136" s="353" t="s">
        <v>262</v>
      </c>
      <c r="J136" s="503">
        <f>SUM(L136:OR136)</f>
        <v>12</v>
      </c>
      <c r="L136" s="503">
        <f>L30</f>
        <v>1</v>
      </c>
      <c r="M136" s="503">
        <f t="shared" ref="M136:BX136" si="466">M30</f>
        <v>1</v>
      </c>
      <c r="N136" s="503">
        <f t="shared" si="466"/>
        <v>1</v>
      </c>
      <c r="O136" s="503">
        <f t="shared" si="466"/>
        <v>1</v>
      </c>
      <c r="P136" s="503">
        <f t="shared" si="466"/>
        <v>1</v>
      </c>
      <c r="Q136" s="503">
        <f t="shared" si="466"/>
        <v>1</v>
      </c>
      <c r="R136" s="503">
        <f t="shared" si="466"/>
        <v>1</v>
      </c>
      <c r="S136" s="503">
        <f t="shared" si="466"/>
        <v>1</v>
      </c>
      <c r="T136" s="503">
        <f t="shared" si="466"/>
        <v>1</v>
      </c>
      <c r="U136" s="503">
        <f t="shared" si="466"/>
        <v>1</v>
      </c>
      <c r="V136" s="503">
        <f t="shared" si="466"/>
        <v>1</v>
      </c>
      <c r="W136" s="503">
        <f t="shared" si="466"/>
        <v>1</v>
      </c>
      <c r="X136" s="503">
        <f t="shared" si="466"/>
        <v>0</v>
      </c>
      <c r="Y136" s="503">
        <f t="shared" si="466"/>
        <v>0</v>
      </c>
      <c r="Z136" s="503">
        <f t="shared" si="466"/>
        <v>0</v>
      </c>
      <c r="AA136" s="503">
        <f t="shared" si="466"/>
        <v>0</v>
      </c>
      <c r="AB136" s="503">
        <f t="shared" si="466"/>
        <v>0</v>
      </c>
      <c r="AC136" s="503">
        <f t="shared" si="466"/>
        <v>0</v>
      </c>
      <c r="AD136" s="503">
        <f t="shared" si="466"/>
        <v>0</v>
      </c>
      <c r="AE136" s="503">
        <f t="shared" si="466"/>
        <v>0</v>
      </c>
      <c r="AF136" s="503">
        <f t="shared" si="466"/>
        <v>0</v>
      </c>
      <c r="AG136" s="503">
        <f t="shared" si="466"/>
        <v>0</v>
      </c>
      <c r="AH136" s="503">
        <f t="shared" si="466"/>
        <v>0</v>
      </c>
      <c r="AI136" s="503">
        <f t="shared" si="466"/>
        <v>0</v>
      </c>
      <c r="AJ136" s="503">
        <f t="shared" si="466"/>
        <v>0</v>
      </c>
      <c r="AK136" s="503">
        <f t="shared" si="466"/>
        <v>0</v>
      </c>
      <c r="AL136" s="503">
        <f t="shared" si="466"/>
        <v>0</v>
      </c>
      <c r="AM136" s="503">
        <f t="shared" si="466"/>
        <v>0</v>
      </c>
      <c r="AN136" s="503">
        <f t="shared" si="466"/>
        <v>0</v>
      </c>
      <c r="AO136" s="503">
        <f t="shared" si="466"/>
        <v>0</v>
      </c>
      <c r="AP136" s="503">
        <f t="shared" si="466"/>
        <v>0</v>
      </c>
      <c r="AQ136" s="503">
        <f t="shared" si="466"/>
        <v>0</v>
      </c>
      <c r="AR136" s="503">
        <f t="shared" si="466"/>
        <v>0</v>
      </c>
      <c r="AS136" s="503">
        <f t="shared" si="466"/>
        <v>0</v>
      </c>
      <c r="AT136" s="503">
        <f t="shared" si="466"/>
        <v>0</v>
      </c>
      <c r="AU136" s="503">
        <f t="shared" si="466"/>
        <v>0</v>
      </c>
      <c r="AV136" s="503">
        <f t="shared" si="466"/>
        <v>0</v>
      </c>
      <c r="AW136" s="503">
        <f t="shared" si="466"/>
        <v>0</v>
      </c>
      <c r="AX136" s="503">
        <f t="shared" si="466"/>
        <v>0</v>
      </c>
      <c r="AY136" s="503">
        <f t="shared" si="466"/>
        <v>0</v>
      </c>
      <c r="AZ136" s="503">
        <f t="shared" si="466"/>
        <v>0</v>
      </c>
      <c r="BA136" s="503">
        <f t="shared" si="466"/>
        <v>0</v>
      </c>
      <c r="BB136" s="503">
        <f t="shared" si="466"/>
        <v>0</v>
      </c>
      <c r="BC136" s="503">
        <f t="shared" si="466"/>
        <v>0</v>
      </c>
      <c r="BD136" s="503">
        <f t="shared" si="466"/>
        <v>0</v>
      </c>
      <c r="BE136" s="503">
        <f t="shared" si="466"/>
        <v>0</v>
      </c>
      <c r="BF136" s="503">
        <f t="shared" si="466"/>
        <v>0</v>
      </c>
      <c r="BG136" s="503">
        <f t="shared" si="466"/>
        <v>0</v>
      </c>
      <c r="BH136" s="503">
        <f t="shared" si="466"/>
        <v>0</v>
      </c>
      <c r="BI136" s="503">
        <f t="shared" si="466"/>
        <v>0</v>
      </c>
      <c r="BJ136" s="503">
        <f t="shared" si="466"/>
        <v>0</v>
      </c>
      <c r="BK136" s="503">
        <f t="shared" si="466"/>
        <v>0</v>
      </c>
      <c r="BL136" s="503">
        <f t="shared" si="466"/>
        <v>0</v>
      </c>
      <c r="BM136" s="503">
        <f t="shared" si="466"/>
        <v>0</v>
      </c>
      <c r="BN136" s="503">
        <f t="shared" si="466"/>
        <v>0</v>
      </c>
      <c r="BO136" s="503">
        <f t="shared" si="466"/>
        <v>0</v>
      </c>
      <c r="BP136" s="503">
        <f t="shared" si="466"/>
        <v>0</v>
      </c>
      <c r="BQ136" s="503">
        <f t="shared" si="466"/>
        <v>0</v>
      </c>
      <c r="BR136" s="503">
        <f t="shared" si="466"/>
        <v>0</v>
      </c>
      <c r="BS136" s="503">
        <f t="shared" si="466"/>
        <v>0</v>
      </c>
      <c r="BT136" s="503">
        <f t="shared" si="466"/>
        <v>0</v>
      </c>
      <c r="BU136" s="503">
        <f t="shared" si="466"/>
        <v>0</v>
      </c>
      <c r="BV136" s="503">
        <f t="shared" si="466"/>
        <v>0</v>
      </c>
      <c r="BW136" s="503">
        <f t="shared" si="466"/>
        <v>0</v>
      </c>
      <c r="BX136" s="503">
        <f t="shared" si="466"/>
        <v>0</v>
      </c>
      <c r="BY136" s="503">
        <f t="shared" ref="BY136:EJ136" si="467">BY30</f>
        <v>0</v>
      </c>
      <c r="BZ136" s="503">
        <f t="shared" si="467"/>
        <v>0</v>
      </c>
      <c r="CA136" s="503">
        <f t="shared" si="467"/>
        <v>0</v>
      </c>
      <c r="CB136" s="503">
        <f t="shared" si="467"/>
        <v>0</v>
      </c>
      <c r="CC136" s="503">
        <f t="shared" si="467"/>
        <v>0</v>
      </c>
      <c r="CD136" s="503">
        <f t="shared" si="467"/>
        <v>0</v>
      </c>
      <c r="CE136" s="503">
        <f t="shared" si="467"/>
        <v>0</v>
      </c>
      <c r="CF136" s="503">
        <f t="shared" si="467"/>
        <v>0</v>
      </c>
      <c r="CG136" s="503">
        <f t="shared" si="467"/>
        <v>0</v>
      </c>
      <c r="CH136" s="503">
        <f t="shared" si="467"/>
        <v>0</v>
      </c>
      <c r="CI136" s="503">
        <f t="shared" si="467"/>
        <v>0</v>
      </c>
      <c r="CJ136" s="503">
        <f t="shared" si="467"/>
        <v>0</v>
      </c>
      <c r="CK136" s="503">
        <f t="shared" si="467"/>
        <v>0</v>
      </c>
      <c r="CL136" s="503">
        <f t="shared" si="467"/>
        <v>0</v>
      </c>
      <c r="CM136" s="503">
        <f t="shared" si="467"/>
        <v>0</v>
      </c>
      <c r="CN136" s="503">
        <f t="shared" si="467"/>
        <v>0</v>
      </c>
      <c r="CO136" s="503">
        <f t="shared" si="467"/>
        <v>0</v>
      </c>
      <c r="CP136" s="503">
        <f t="shared" si="467"/>
        <v>0</v>
      </c>
      <c r="CQ136" s="503">
        <f t="shared" si="467"/>
        <v>0</v>
      </c>
      <c r="CR136" s="503">
        <f t="shared" si="467"/>
        <v>0</v>
      </c>
      <c r="CS136" s="503">
        <f t="shared" si="467"/>
        <v>0</v>
      </c>
      <c r="CT136" s="503">
        <f t="shared" si="467"/>
        <v>0</v>
      </c>
      <c r="CU136" s="503">
        <f t="shared" si="467"/>
        <v>0</v>
      </c>
      <c r="CV136" s="503">
        <f t="shared" si="467"/>
        <v>0</v>
      </c>
      <c r="CW136" s="503">
        <f t="shared" si="467"/>
        <v>0</v>
      </c>
      <c r="CX136" s="503">
        <f t="shared" si="467"/>
        <v>0</v>
      </c>
      <c r="CY136" s="503">
        <f t="shared" si="467"/>
        <v>0</v>
      </c>
      <c r="CZ136" s="503">
        <f t="shared" si="467"/>
        <v>0</v>
      </c>
      <c r="DA136" s="503">
        <f t="shared" si="467"/>
        <v>0</v>
      </c>
      <c r="DB136" s="503">
        <f t="shared" si="467"/>
        <v>0</v>
      </c>
      <c r="DC136" s="503">
        <f t="shared" si="467"/>
        <v>0</v>
      </c>
      <c r="DD136" s="503">
        <f t="shared" si="467"/>
        <v>0</v>
      </c>
      <c r="DE136" s="503">
        <f t="shared" si="467"/>
        <v>0</v>
      </c>
      <c r="DF136" s="503">
        <f t="shared" si="467"/>
        <v>0</v>
      </c>
      <c r="DG136" s="503">
        <f t="shared" si="467"/>
        <v>0</v>
      </c>
      <c r="DH136" s="503">
        <f t="shared" si="467"/>
        <v>0</v>
      </c>
      <c r="DI136" s="503">
        <f t="shared" si="467"/>
        <v>0</v>
      </c>
      <c r="DJ136" s="503">
        <f t="shared" si="467"/>
        <v>0</v>
      </c>
      <c r="DK136" s="503">
        <f t="shared" si="467"/>
        <v>0</v>
      </c>
      <c r="DL136" s="503">
        <f t="shared" si="467"/>
        <v>0</v>
      </c>
      <c r="DM136" s="503">
        <f t="shared" si="467"/>
        <v>0</v>
      </c>
      <c r="DN136" s="503">
        <f t="shared" si="467"/>
        <v>0</v>
      </c>
      <c r="DO136" s="503">
        <f t="shared" si="467"/>
        <v>0</v>
      </c>
      <c r="DP136" s="503">
        <f t="shared" si="467"/>
        <v>0</v>
      </c>
      <c r="DQ136" s="503">
        <f t="shared" si="467"/>
        <v>0</v>
      </c>
      <c r="DR136" s="503">
        <f t="shared" si="467"/>
        <v>0</v>
      </c>
      <c r="DS136" s="503">
        <f t="shared" si="467"/>
        <v>0</v>
      </c>
      <c r="DT136" s="503">
        <f t="shared" si="467"/>
        <v>0</v>
      </c>
      <c r="DU136" s="503">
        <f t="shared" si="467"/>
        <v>0</v>
      </c>
      <c r="DV136" s="503">
        <f t="shared" si="467"/>
        <v>0</v>
      </c>
      <c r="DW136" s="503">
        <f t="shared" si="467"/>
        <v>0</v>
      </c>
      <c r="DX136" s="503">
        <f t="shared" si="467"/>
        <v>0</v>
      </c>
      <c r="DY136" s="503">
        <f t="shared" si="467"/>
        <v>0</v>
      </c>
      <c r="DZ136" s="503">
        <f t="shared" si="467"/>
        <v>0</v>
      </c>
      <c r="EA136" s="503">
        <f t="shared" si="467"/>
        <v>0</v>
      </c>
      <c r="EB136" s="503">
        <f t="shared" si="467"/>
        <v>0</v>
      </c>
      <c r="EC136" s="503">
        <f t="shared" si="467"/>
        <v>0</v>
      </c>
      <c r="ED136" s="503">
        <f t="shared" si="467"/>
        <v>0</v>
      </c>
      <c r="EE136" s="503">
        <f t="shared" si="467"/>
        <v>0</v>
      </c>
      <c r="EF136" s="503">
        <f t="shared" si="467"/>
        <v>0</v>
      </c>
      <c r="EG136" s="503">
        <f t="shared" si="467"/>
        <v>0</v>
      </c>
      <c r="EH136" s="503">
        <f t="shared" si="467"/>
        <v>0</v>
      </c>
      <c r="EI136" s="503">
        <f t="shared" si="467"/>
        <v>0</v>
      </c>
      <c r="EJ136" s="503">
        <f t="shared" si="467"/>
        <v>0</v>
      </c>
      <c r="EK136" s="503">
        <f t="shared" ref="EK136:GV136" si="468">EK30</f>
        <v>0</v>
      </c>
      <c r="EL136" s="503">
        <f t="shared" si="468"/>
        <v>0</v>
      </c>
      <c r="EM136" s="503">
        <f t="shared" si="468"/>
        <v>0</v>
      </c>
      <c r="EN136" s="503">
        <f t="shared" si="468"/>
        <v>0</v>
      </c>
      <c r="EO136" s="503">
        <f t="shared" si="468"/>
        <v>0</v>
      </c>
      <c r="EP136" s="503">
        <f t="shared" si="468"/>
        <v>0</v>
      </c>
      <c r="EQ136" s="503">
        <f t="shared" si="468"/>
        <v>0</v>
      </c>
      <c r="ER136" s="503">
        <f t="shared" si="468"/>
        <v>0</v>
      </c>
      <c r="ES136" s="503">
        <f t="shared" si="468"/>
        <v>0</v>
      </c>
      <c r="ET136" s="503">
        <f t="shared" si="468"/>
        <v>0</v>
      </c>
      <c r="EU136" s="503">
        <f t="shared" si="468"/>
        <v>0</v>
      </c>
      <c r="EV136" s="503">
        <f t="shared" si="468"/>
        <v>0</v>
      </c>
      <c r="EW136" s="503">
        <f t="shared" si="468"/>
        <v>0</v>
      </c>
      <c r="EX136" s="503">
        <f t="shared" si="468"/>
        <v>0</v>
      </c>
      <c r="EY136" s="503">
        <f t="shared" si="468"/>
        <v>0</v>
      </c>
      <c r="EZ136" s="503">
        <f t="shared" si="468"/>
        <v>0</v>
      </c>
      <c r="FA136" s="503">
        <f t="shared" si="468"/>
        <v>0</v>
      </c>
      <c r="FB136" s="503">
        <f t="shared" si="468"/>
        <v>0</v>
      </c>
      <c r="FC136" s="503">
        <f t="shared" si="468"/>
        <v>0</v>
      </c>
      <c r="FD136" s="503">
        <f t="shared" si="468"/>
        <v>0</v>
      </c>
      <c r="FE136" s="503">
        <f t="shared" si="468"/>
        <v>0</v>
      </c>
      <c r="FF136" s="503">
        <f t="shared" si="468"/>
        <v>0</v>
      </c>
      <c r="FG136" s="503">
        <f t="shared" si="468"/>
        <v>0</v>
      </c>
      <c r="FH136" s="503">
        <f t="shared" si="468"/>
        <v>0</v>
      </c>
      <c r="FI136" s="503">
        <f t="shared" si="468"/>
        <v>0</v>
      </c>
      <c r="FJ136" s="503">
        <f t="shared" si="468"/>
        <v>0</v>
      </c>
      <c r="FK136" s="503">
        <f t="shared" si="468"/>
        <v>0</v>
      </c>
      <c r="FL136" s="503">
        <f t="shared" si="468"/>
        <v>0</v>
      </c>
      <c r="FM136" s="503">
        <f t="shared" si="468"/>
        <v>0</v>
      </c>
      <c r="FN136" s="503">
        <f t="shared" si="468"/>
        <v>0</v>
      </c>
      <c r="FO136" s="503">
        <f t="shared" si="468"/>
        <v>0</v>
      </c>
      <c r="FP136" s="503">
        <f t="shared" si="468"/>
        <v>0</v>
      </c>
      <c r="FQ136" s="503">
        <f t="shared" si="468"/>
        <v>0</v>
      </c>
      <c r="FR136" s="503">
        <f t="shared" si="468"/>
        <v>0</v>
      </c>
      <c r="FS136" s="503">
        <f t="shared" si="468"/>
        <v>0</v>
      </c>
      <c r="FT136" s="503">
        <f t="shared" si="468"/>
        <v>0</v>
      </c>
      <c r="FU136" s="503">
        <f t="shared" si="468"/>
        <v>0</v>
      </c>
      <c r="FV136" s="503">
        <f t="shared" si="468"/>
        <v>0</v>
      </c>
      <c r="FW136" s="503">
        <f t="shared" si="468"/>
        <v>0</v>
      </c>
      <c r="FX136" s="503">
        <f t="shared" si="468"/>
        <v>0</v>
      </c>
      <c r="FY136" s="503">
        <f t="shared" si="468"/>
        <v>0</v>
      </c>
      <c r="FZ136" s="503">
        <f t="shared" si="468"/>
        <v>0</v>
      </c>
      <c r="GA136" s="503">
        <f t="shared" si="468"/>
        <v>0</v>
      </c>
      <c r="GB136" s="503">
        <f t="shared" si="468"/>
        <v>0</v>
      </c>
      <c r="GC136" s="503">
        <f t="shared" si="468"/>
        <v>0</v>
      </c>
      <c r="GD136" s="503">
        <f t="shared" si="468"/>
        <v>0</v>
      </c>
      <c r="GE136" s="503">
        <f t="shared" si="468"/>
        <v>0</v>
      </c>
      <c r="GF136" s="503">
        <f t="shared" si="468"/>
        <v>0</v>
      </c>
      <c r="GG136" s="503">
        <f t="shared" si="468"/>
        <v>0</v>
      </c>
      <c r="GH136" s="503">
        <f t="shared" si="468"/>
        <v>0</v>
      </c>
      <c r="GI136" s="503">
        <f t="shared" si="468"/>
        <v>0</v>
      </c>
      <c r="GJ136" s="503">
        <f t="shared" si="468"/>
        <v>0</v>
      </c>
      <c r="GK136" s="503">
        <f t="shared" si="468"/>
        <v>0</v>
      </c>
      <c r="GL136" s="503">
        <f t="shared" si="468"/>
        <v>0</v>
      </c>
      <c r="GM136" s="503">
        <f t="shared" si="468"/>
        <v>0</v>
      </c>
      <c r="GN136" s="503">
        <f t="shared" si="468"/>
        <v>0</v>
      </c>
      <c r="GO136" s="503">
        <f t="shared" si="468"/>
        <v>0</v>
      </c>
      <c r="GP136" s="503">
        <f t="shared" si="468"/>
        <v>0</v>
      </c>
      <c r="GQ136" s="503">
        <f t="shared" si="468"/>
        <v>0</v>
      </c>
      <c r="GR136" s="503">
        <f t="shared" si="468"/>
        <v>0</v>
      </c>
      <c r="GS136" s="503">
        <f t="shared" si="468"/>
        <v>0</v>
      </c>
      <c r="GT136" s="503">
        <f t="shared" si="468"/>
        <v>0</v>
      </c>
      <c r="GU136" s="503">
        <f t="shared" si="468"/>
        <v>0</v>
      </c>
      <c r="GV136" s="503">
        <f t="shared" si="468"/>
        <v>0</v>
      </c>
      <c r="GW136" s="503">
        <f t="shared" ref="GW136:JH136" si="469">GW30</f>
        <v>0</v>
      </c>
      <c r="GX136" s="503">
        <f t="shared" si="469"/>
        <v>0</v>
      </c>
      <c r="GY136" s="503">
        <f t="shared" si="469"/>
        <v>0</v>
      </c>
      <c r="GZ136" s="503">
        <f t="shared" si="469"/>
        <v>0</v>
      </c>
      <c r="HA136" s="503">
        <f t="shared" si="469"/>
        <v>0</v>
      </c>
      <c r="HB136" s="503">
        <f t="shared" si="469"/>
        <v>0</v>
      </c>
      <c r="HC136" s="503">
        <f t="shared" si="469"/>
        <v>0</v>
      </c>
      <c r="HD136" s="503">
        <f t="shared" si="469"/>
        <v>0</v>
      </c>
      <c r="HE136" s="503">
        <f t="shared" si="469"/>
        <v>0</v>
      </c>
      <c r="HF136" s="503">
        <f t="shared" si="469"/>
        <v>0</v>
      </c>
      <c r="HG136" s="503">
        <f t="shared" si="469"/>
        <v>0</v>
      </c>
      <c r="HH136" s="503">
        <f t="shared" si="469"/>
        <v>0</v>
      </c>
      <c r="HI136" s="503">
        <f t="shared" si="469"/>
        <v>0</v>
      </c>
      <c r="HJ136" s="503">
        <f t="shared" si="469"/>
        <v>0</v>
      </c>
      <c r="HK136" s="503">
        <f t="shared" si="469"/>
        <v>0</v>
      </c>
      <c r="HL136" s="503">
        <f t="shared" si="469"/>
        <v>0</v>
      </c>
      <c r="HM136" s="503">
        <f t="shared" si="469"/>
        <v>0</v>
      </c>
      <c r="HN136" s="503">
        <f t="shared" si="469"/>
        <v>0</v>
      </c>
      <c r="HO136" s="503">
        <f t="shared" si="469"/>
        <v>0</v>
      </c>
      <c r="HP136" s="503">
        <f t="shared" si="469"/>
        <v>0</v>
      </c>
      <c r="HQ136" s="503">
        <f t="shared" si="469"/>
        <v>0</v>
      </c>
      <c r="HR136" s="503">
        <f t="shared" si="469"/>
        <v>0</v>
      </c>
      <c r="HS136" s="503">
        <f t="shared" si="469"/>
        <v>0</v>
      </c>
      <c r="HT136" s="503">
        <f t="shared" si="469"/>
        <v>0</v>
      </c>
      <c r="HU136" s="503">
        <f t="shared" si="469"/>
        <v>0</v>
      </c>
      <c r="HV136" s="503">
        <f t="shared" si="469"/>
        <v>0</v>
      </c>
      <c r="HW136" s="503">
        <f t="shared" si="469"/>
        <v>0</v>
      </c>
      <c r="HX136" s="503">
        <f t="shared" si="469"/>
        <v>0</v>
      </c>
      <c r="HY136" s="503">
        <f t="shared" si="469"/>
        <v>0</v>
      </c>
      <c r="HZ136" s="503">
        <f t="shared" si="469"/>
        <v>0</v>
      </c>
      <c r="IA136" s="503">
        <f t="shared" si="469"/>
        <v>0</v>
      </c>
      <c r="IB136" s="503">
        <f t="shared" si="469"/>
        <v>0</v>
      </c>
      <c r="IC136" s="503">
        <f t="shared" si="469"/>
        <v>0</v>
      </c>
      <c r="ID136" s="503">
        <f t="shared" si="469"/>
        <v>0</v>
      </c>
      <c r="IE136" s="503">
        <f t="shared" si="469"/>
        <v>0</v>
      </c>
      <c r="IF136" s="503">
        <f t="shared" si="469"/>
        <v>0</v>
      </c>
      <c r="IG136" s="503">
        <f t="shared" si="469"/>
        <v>0</v>
      </c>
      <c r="IH136" s="503">
        <f t="shared" si="469"/>
        <v>0</v>
      </c>
      <c r="II136" s="503">
        <f t="shared" si="469"/>
        <v>0</v>
      </c>
      <c r="IJ136" s="503">
        <f t="shared" si="469"/>
        <v>0</v>
      </c>
      <c r="IK136" s="503">
        <f t="shared" si="469"/>
        <v>0</v>
      </c>
      <c r="IL136" s="503">
        <f t="shared" si="469"/>
        <v>0</v>
      </c>
      <c r="IM136" s="503">
        <f t="shared" si="469"/>
        <v>0</v>
      </c>
      <c r="IN136" s="503">
        <f t="shared" si="469"/>
        <v>0</v>
      </c>
      <c r="IO136" s="503">
        <f t="shared" si="469"/>
        <v>0</v>
      </c>
      <c r="IP136" s="503">
        <f t="shared" si="469"/>
        <v>0</v>
      </c>
      <c r="IQ136" s="503">
        <f t="shared" si="469"/>
        <v>0</v>
      </c>
      <c r="IR136" s="503">
        <f t="shared" si="469"/>
        <v>0</v>
      </c>
      <c r="IS136" s="503">
        <f t="shared" si="469"/>
        <v>0</v>
      </c>
      <c r="IT136" s="503">
        <f t="shared" si="469"/>
        <v>0</v>
      </c>
      <c r="IU136" s="503">
        <f t="shared" si="469"/>
        <v>0</v>
      </c>
      <c r="IV136" s="503">
        <f t="shared" si="469"/>
        <v>0</v>
      </c>
      <c r="IW136" s="503">
        <f t="shared" si="469"/>
        <v>0</v>
      </c>
      <c r="IX136" s="503">
        <f t="shared" si="469"/>
        <v>0</v>
      </c>
      <c r="IY136" s="503">
        <f t="shared" si="469"/>
        <v>0</v>
      </c>
      <c r="IZ136" s="503">
        <f t="shared" si="469"/>
        <v>0</v>
      </c>
      <c r="JA136" s="503">
        <f t="shared" si="469"/>
        <v>0</v>
      </c>
      <c r="JB136" s="503">
        <f t="shared" si="469"/>
        <v>0</v>
      </c>
      <c r="JC136" s="503">
        <f t="shared" si="469"/>
        <v>0</v>
      </c>
      <c r="JD136" s="503">
        <f t="shared" si="469"/>
        <v>0</v>
      </c>
      <c r="JE136" s="503">
        <f t="shared" si="469"/>
        <v>0</v>
      </c>
      <c r="JF136" s="503">
        <f t="shared" si="469"/>
        <v>0</v>
      </c>
      <c r="JG136" s="503">
        <f t="shared" si="469"/>
        <v>0</v>
      </c>
      <c r="JH136" s="503">
        <f t="shared" si="469"/>
        <v>0</v>
      </c>
      <c r="JI136" s="503">
        <f t="shared" ref="JI136:LT136" si="470">JI30</f>
        <v>0</v>
      </c>
      <c r="JJ136" s="503">
        <f t="shared" si="470"/>
        <v>0</v>
      </c>
      <c r="JK136" s="503">
        <f t="shared" si="470"/>
        <v>0</v>
      </c>
      <c r="JL136" s="503">
        <f t="shared" si="470"/>
        <v>0</v>
      </c>
      <c r="JM136" s="503">
        <f t="shared" si="470"/>
        <v>0</v>
      </c>
      <c r="JN136" s="503">
        <f t="shared" si="470"/>
        <v>0</v>
      </c>
      <c r="JO136" s="503">
        <f t="shared" si="470"/>
        <v>0</v>
      </c>
      <c r="JP136" s="503">
        <f t="shared" si="470"/>
        <v>0</v>
      </c>
      <c r="JQ136" s="503">
        <f t="shared" si="470"/>
        <v>0</v>
      </c>
      <c r="JR136" s="503">
        <f t="shared" si="470"/>
        <v>0</v>
      </c>
      <c r="JS136" s="503">
        <f t="shared" si="470"/>
        <v>0</v>
      </c>
      <c r="JT136" s="503">
        <f t="shared" si="470"/>
        <v>0</v>
      </c>
      <c r="JU136" s="503">
        <f t="shared" si="470"/>
        <v>0</v>
      </c>
      <c r="JV136" s="503">
        <f t="shared" si="470"/>
        <v>0</v>
      </c>
      <c r="JW136" s="503">
        <f t="shared" si="470"/>
        <v>0</v>
      </c>
      <c r="JX136" s="503">
        <f t="shared" si="470"/>
        <v>0</v>
      </c>
      <c r="JY136" s="503">
        <f t="shared" si="470"/>
        <v>0</v>
      </c>
      <c r="JZ136" s="503">
        <f t="shared" si="470"/>
        <v>0</v>
      </c>
      <c r="KA136" s="503">
        <f t="shared" si="470"/>
        <v>0</v>
      </c>
      <c r="KB136" s="503">
        <f t="shared" si="470"/>
        <v>0</v>
      </c>
      <c r="KC136" s="503">
        <f t="shared" si="470"/>
        <v>0</v>
      </c>
      <c r="KD136" s="503">
        <f t="shared" si="470"/>
        <v>0</v>
      </c>
      <c r="KE136" s="503">
        <f t="shared" si="470"/>
        <v>0</v>
      </c>
      <c r="KF136" s="503">
        <f t="shared" si="470"/>
        <v>0</v>
      </c>
      <c r="KG136" s="503">
        <f t="shared" si="470"/>
        <v>0</v>
      </c>
      <c r="KH136" s="503">
        <f t="shared" si="470"/>
        <v>0</v>
      </c>
      <c r="KI136" s="503">
        <f t="shared" si="470"/>
        <v>0</v>
      </c>
      <c r="KJ136" s="503">
        <f t="shared" si="470"/>
        <v>0</v>
      </c>
      <c r="KK136" s="503">
        <f t="shared" si="470"/>
        <v>0</v>
      </c>
      <c r="KL136" s="503">
        <f t="shared" si="470"/>
        <v>0</v>
      </c>
      <c r="KM136" s="503">
        <f t="shared" si="470"/>
        <v>0</v>
      </c>
      <c r="KN136" s="503">
        <f t="shared" si="470"/>
        <v>0</v>
      </c>
      <c r="KO136" s="503">
        <f t="shared" si="470"/>
        <v>0</v>
      </c>
      <c r="KP136" s="503">
        <f t="shared" si="470"/>
        <v>0</v>
      </c>
      <c r="KQ136" s="503">
        <f t="shared" si="470"/>
        <v>0</v>
      </c>
      <c r="KR136" s="503">
        <f t="shared" si="470"/>
        <v>0</v>
      </c>
      <c r="KS136" s="503">
        <f t="shared" si="470"/>
        <v>0</v>
      </c>
      <c r="KT136" s="503">
        <f t="shared" si="470"/>
        <v>0</v>
      </c>
      <c r="KU136" s="503">
        <f t="shared" si="470"/>
        <v>0</v>
      </c>
      <c r="KV136" s="503">
        <f t="shared" si="470"/>
        <v>0</v>
      </c>
      <c r="KW136" s="503">
        <f t="shared" si="470"/>
        <v>0</v>
      </c>
      <c r="KX136" s="503">
        <f t="shared" si="470"/>
        <v>0</v>
      </c>
      <c r="KY136" s="503">
        <f t="shared" si="470"/>
        <v>0</v>
      </c>
      <c r="KZ136" s="503">
        <f t="shared" si="470"/>
        <v>0</v>
      </c>
      <c r="LA136" s="503">
        <f t="shared" si="470"/>
        <v>0</v>
      </c>
      <c r="LB136" s="503">
        <f t="shared" si="470"/>
        <v>0</v>
      </c>
      <c r="LC136" s="503">
        <f t="shared" si="470"/>
        <v>0</v>
      </c>
      <c r="LD136" s="503">
        <f t="shared" si="470"/>
        <v>0</v>
      </c>
      <c r="LE136" s="503">
        <f t="shared" si="470"/>
        <v>0</v>
      </c>
      <c r="LF136" s="503">
        <f t="shared" si="470"/>
        <v>0</v>
      </c>
      <c r="LG136" s="503">
        <f t="shared" si="470"/>
        <v>0</v>
      </c>
      <c r="LH136" s="503">
        <f t="shared" si="470"/>
        <v>0</v>
      </c>
      <c r="LI136" s="503">
        <f t="shared" si="470"/>
        <v>0</v>
      </c>
      <c r="LJ136" s="503">
        <f t="shared" si="470"/>
        <v>0</v>
      </c>
      <c r="LK136" s="503">
        <f t="shared" si="470"/>
        <v>0</v>
      </c>
      <c r="LL136" s="503">
        <f t="shared" si="470"/>
        <v>0</v>
      </c>
      <c r="LM136" s="503">
        <f t="shared" si="470"/>
        <v>0</v>
      </c>
      <c r="LN136" s="503">
        <f t="shared" si="470"/>
        <v>0</v>
      </c>
      <c r="LO136" s="503">
        <f t="shared" si="470"/>
        <v>0</v>
      </c>
      <c r="LP136" s="503">
        <f t="shared" si="470"/>
        <v>0</v>
      </c>
      <c r="LQ136" s="503">
        <f t="shared" si="470"/>
        <v>0</v>
      </c>
      <c r="LR136" s="503">
        <f t="shared" si="470"/>
        <v>0</v>
      </c>
      <c r="LS136" s="503">
        <f t="shared" si="470"/>
        <v>0</v>
      </c>
      <c r="LT136" s="503">
        <f t="shared" si="470"/>
        <v>0</v>
      </c>
      <c r="LU136" s="503">
        <f t="shared" ref="LU136:OF136" si="471">LU30</f>
        <v>0</v>
      </c>
      <c r="LV136" s="503">
        <f t="shared" si="471"/>
        <v>0</v>
      </c>
      <c r="LW136" s="503">
        <f t="shared" si="471"/>
        <v>0</v>
      </c>
      <c r="LX136" s="503">
        <f t="shared" si="471"/>
        <v>0</v>
      </c>
      <c r="LY136" s="503">
        <f t="shared" si="471"/>
        <v>0</v>
      </c>
      <c r="LZ136" s="503">
        <f t="shared" si="471"/>
        <v>0</v>
      </c>
      <c r="MA136" s="503">
        <f t="shared" si="471"/>
        <v>0</v>
      </c>
      <c r="MB136" s="503">
        <f t="shared" si="471"/>
        <v>0</v>
      </c>
      <c r="MC136" s="503">
        <f t="shared" si="471"/>
        <v>0</v>
      </c>
      <c r="MD136" s="503">
        <f t="shared" si="471"/>
        <v>0</v>
      </c>
      <c r="ME136" s="503">
        <f t="shared" si="471"/>
        <v>0</v>
      </c>
      <c r="MF136" s="503">
        <f t="shared" si="471"/>
        <v>0</v>
      </c>
      <c r="MG136" s="503">
        <f t="shared" si="471"/>
        <v>0</v>
      </c>
      <c r="MH136" s="503">
        <f t="shared" si="471"/>
        <v>0</v>
      </c>
      <c r="MI136" s="503">
        <f t="shared" si="471"/>
        <v>0</v>
      </c>
      <c r="MJ136" s="503">
        <f t="shared" si="471"/>
        <v>0</v>
      </c>
      <c r="MK136" s="503">
        <f t="shared" si="471"/>
        <v>0</v>
      </c>
      <c r="ML136" s="503">
        <f t="shared" si="471"/>
        <v>0</v>
      </c>
      <c r="MM136" s="503">
        <f t="shared" si="471"/>
        <v>0</v>
      </c>
      <c r="MN136" s="503">
        <f t="shared" si="471"/>
        <v>0</v>
      </c>
      <c r="MO136" s="503">
        <f t="shared" si="471"/>
        <v>0</v>
      </c>
      <c r="MP136" s="503">
        <f t="shared" si="471"/>
        <v>0</v>
      </c>
      <c r="MQ136" s="503">
        <f t="shared" si="471"/>
        <v>0</v>
      </c>
      <c r="MR136" s="503">
        <f t="shared" si="471"/>
        <v>0</v>
      </c>
      <c r="MS136" s="503">
        <f t="shared" si="471"/>
        <v>0</v>
      </c>
      <c r="MT136" s="503">
        <f t="shared" si="471"/>
        <v>0</v>
      </c>
      <c r="MU136" s="503">
        <f t="shared" si="471"/>
        <v>0</v>
      </c>
      <c r="MV136" s="503">
        <f t="shared" si="471"/>
        <v>0</v>
      </c>
      <c r="MW136" s="503">
        <f t="shared" si="471"/>
        <v>0</v>
      </c>
      <c r="MX136" s="503">
        <f t="shared" si="471"/>
        <v>0</v>
      </c>
      <c r="MY136" s="503">
        <f t="shared" si="471"/>
        <v>0</v>
      </c>
      <c r="MZ136" s="503">
        <f t="shared" si="471"/>
        <v>0</v>
      </c>
      <c r="NA136" s="503">
        <f t="shared" si="471"/>
        <v>0</v>
      </c>
      <c r="NB136" s="503">
        <f t="shared" si="471"/>
        <v>0</v>
      </c>
      <c r="NC136" s="503">
        <f t="shared" si="471"/>
        <v>0</v>
      </c>
      <c r="ND136" s="503">
        <f t="shared" si="471"/>
        <v>0</v>
      </c>
      <c r="NE136" s="503">
        <f t="shared" si="471"/>
        <v>0</v>
      </c>
      <c r="NF136" s="503">
        <f t="shared" si="471"/>
        <v>0</v>
      </c>
      <c r="NG136" s="503">
        <f t="shared" si="471"/>
        <v>0</v>
      </c>
      <c r="NH136" s="503">
        <f t="shared" si="471"/>
        <v>0</v>
      </c>
      <c r="NI136" s="503">
        <f t="shared" si="471"/>
        <v>0</v>
      </c>
      <c r="NJ136" s="503">
        <f t="shared" si="471"/>
        <v>0</v>
      </c>
      <c r="NK136" s="503">
        <f t="shared" si="471"/>
        <v>0</v>
      </c>
      <c r="NL136" s="503">
        <f t="shared" si="471"/>
        <v>0</v>
      </c>
      <c r="NM136" s="503">
        <f t="shared" si="471"/>
        <v>0</v>
      </c>
      <c r="NN136" s="503">
        <f t="shared" si="471"/>
        <v>0</v>
      </c>
      <c r="NO136" s="503">
        <f t="shared" si="471"/>
        <v>0</v>
      </c>
      <c r="NP136" s="503">
        <f t="shared" si="471"/>
        <v>0</v>
      </c>
      <c r="NQ136" s="503">
        <f t="shared" si="471"/>
        <v>0</v>
      </c>
      <c r="NR136" s="503">
        <f t="shared" si="471"/>
        <v>0</v>
      </c>
      <c r="NS136" s="503">
        <f t="shared" si="471"/>
        <v>0</v>
      </c>
      <c r="NT136" s="503">
        <f t="shared" si="471"/>
        <v>0</v>
      </c>
      <c r="NU136" s="503">
        <f t="shared" si="471"/>
        <v>0</v>
      </c>
      <c r="NV136" s="503">
        <f t="shared" si="471"/>
        <v>0</v>
      </c>
      <c r="NW136" s="503">
        <f t="shared" si="471"/>
        <v>0</v>
      </c>
      <c r="NX136" s="503">
        <f t="shared" si="471"/>
        <v>0</v>
      </c>
      <c r="NY136" s="503">
        <f t="shared" si="471"/>
        <v>0</v>
      </c>
      <c r="NZ136" s="503">
        <f t="shared" si="471"/>
        <v>0</v>
      </c>
      <c r="OA136" s="503">
        <f t="shared" si="471"/>
        <v>0</v>
      </c>
      <c r="OB136" s="503">
        <f t="shared" si="471"/>
        <v>0</v>
      </c>
      <c r="OC136" s="503">
        <f t="shared" si="471"/>
        <v>0</v>
      </c>
      <c r="OD136" s="503">
        <f t="shared" si="471"/>
        <v>0</v>
      </c>
      <c r="OE136" s="503">
        <f t="shared" si="471"/>
        <v>0</v>
      </c>
      <c r="OF136" s="503">
        <f t="shared" si="471"/>
        <v>0</v>
      </c>
      <c r="OG136" s="503">
        <f t="shared" ref="OG136:OR136" si="472">OG30</f>
        <v>0</v>
      </c>
      <c r="OH136" s="503">
        <f t="shared" si="472"/>
        <v>0</v>
      </c>
      <c r="OI136" s="503">
        <f t="shared" si="472"/>
        <v>0</v>
      </c>
      <c r="OJ136" s="503">
        <f t="shared" si="472"/>
        <v>0</v>
      </c>
      <c r="OK136" s="503">
        <f t="shared" si="472"/>
        <v>0</v>
      </c>
      <c r="OL136" s="503">
        <f t="shared" si="472"/>
        <v>0</v>
      </c>
      <c r="OM136" s="503">
        <f t="shared" si="472"/>
        <v>0</v>
      </c>
      <c r="ON136" s="503">
        <f t="shared" si="472"/>
        <v>0</v>
      </c>
      <c r="OO136" s="503">
        <f t="shared" si="472"/>
        <v>0</v>
      </c>
      <c r="OP136" s="503">
        <f t="shared" si="472"/>
        <v>0</v>
      </c>
      <c r="OQ136" s="503">
        <f t="shared" si="472"/>
        <v>0</v>
      </c>
      <c r="OR136" s="503">
        <f t="shared" si="472"/>
        <v>0</v>
      </c>
    </row>
    <row r="137" spans="2:408" x14ac:dyDescent="0.35">
      <c r="B137" s="375"/>
      <c r="C137" s="80" t="s">
        <v>115</v>
      </c>
      <c r="D137" s="544"/>
      <c r="E137" s="544"/>
      <c r="F137" s="544"/>
      <c r="G137" s="544">
        <f>Assumptions!E62</f>
        <v>10000000</v>
      </c>
      <c r="H137" s="83"/>
      <c r="I137" s="83" t="b">
        <f>G137=J137</f>
        <v>1</v>
      </c>
      <c r="J137" s="546">
        <f>SUM(L137:OR137)</f>
        <v>9999999.9999999981</v>
      </c>
      <c r="K137" s="83"/>
      <c r="L137" s="545">
        <f>(L136/$J$136)*$G$137</f>
        <v>833333.33333333326</v>
      </c>
      <c r="M137" s="545">
        <f t="shared" ref="M137:BX137" si="473">(M136/$J$136)*$G$137</f>
        <v>833333.33333333326</v>
      </c>
      <c r="N137" s="545">
        <f t="shared" si="473"/>
        <v>833333.33333333326</v>
      </c>
      <c r="O137" s="545">
        <f t="shared" si="473"/>
        <v>833333.33333333326</v>
      </c>
      <c r="P137" s="545">
        <f t="shared" si="473"/>
        <v>833333.33333333326</v>
      </c>
      <c r="Q137" s="545">
        <f t="shared" si="473"/>
        <v>833333.33333333326</v>
      </c>
      <c r="R137" s="545">
        <f t="shared" si="473"/>
        <v>833333.33333333326</v>
      </c>
      <c r="S137" s="545">
        <f t="shared" si="473"/>
        <v>833333.33333333326</v>
      </c>
      <c r="T137" s="545">
        <f t="shared" si="473"/>
        <v>833333.33333333326</v>
      </c>
      <c r="U137" s="545">
        <f t="shared" si="473"/>
        <v>833333.33333333326</v>
      </c>
      <c r="V137" s="545">
        <f t="shared" si="473"/>
        <v>833333.33333333326</v>
      </c>
      <c r="W137" s="545">
        <f t="shared" si="473"/>
        <v>833333.33333333326</v>
      </c>
      <c r="X137" s="545">
        <f t="shared" si="473"/>
        <v>0</v>
      </c>
      <c r="Y137" s="545">
        <f t="shared" si="473"/>
        <v>0</v>
      </c>
      <c r="Z137" s="545">
        <f t="shared" si="473"/>
        <v>0</v>
      </c>
      <c r="AA137" s="545">
        <f t="shared" si="473"/>
        <v>0</v>
      </c>
      <c r="AB137" s="545">
        <f t="shared" si="473"/>
        <v>0</v>
      </c>
      <c r="AC137" s="545">
        <f t="shared" si="473"/>
        <v>0</v>
      </c>
      <c r="AD137" s="545">
        <f t="shared" si="473"/>
        <v>0</v>
      </c>
      <c r="AE137" s="545">
        <f t="shared" si="473"/>
        <v>0</v>
      </c>
      <c r="AF137" s="545">
        <f t="shared" si="473"/>
        <v>0</v>
      </c>
      <c r="AG137" s="545">
        <f t="shared" si="473"/>
        <v>0</v>
      </c>
      <c r="AH137" s="545">
        <f t="shared" si="473"/>
        <v>0</v>
      </c>
      <c r="AI137" s="545">
        <f t="shared" si="473"/>
        <v>0</v>
      </c>
      <c r="AJ137" s="545">
        <f t="shared" si="473"/>
        <v>0</v>
      </c>
      <c r="AK137" s="545">
        <f t="shared" si="473"/>
        <v>0</v>
      </c>
      <c r="AL137" s="545">
        <f t="shared" si="473"/>
        <v>0</v>
      </c>
      <c r="AM137" s="545">
        <f t="shared" si="473"/>
        <v>0</v>
      </c>
      <c r="AN137" s="545">
        <f t="shared" si="473"/>
        <v>0</v>
      </c>
      <c r="AO137" s="545">
        <f t="shared" si="473"/>
        <v>0</v>
      </c>
      <c r="AP137" s="545">
        <f t="shared" si="473"/>
        <v>0</v>
      </c>
      <c r="AQ137" s="545">
        <f t="shared" si="473"/>
        <v>0</v>
      </c>
      <c r="AR137" s="545">
        <f t="shared" si="473"/>
        <v>0</v>
      </c>
      <c r="AS137" s="545">
        <f t="shared" si="473"/>
        <v>0</v>
      </c>
      <c r="AT137" s="545">
        <f t="shared" si="473"/>
        <v>0</v>
      </c>
      <c r="AU137" s="545">
        <f t="shared" si="473"/>
        <v>0</v>
      </c>
      <c r="AV137" s="545">
        <f t="shared" si="473"/>
        <v>0</v>
      </c>
      <c r="AW137" s="545">
        <f t="shared" si="473"/>
        <v>0</v>
      </c>
      <c r="AX137" s="545">
        <f t="shared" si="473"/>
        <v>0</v>
      </c>
      <c r="AY137" s="545">
        <f t="shared" si="473"/>
        <v>0</v>
      </c>
      <c r="AZ137" s="545">
        <f t="shared" si="473"/>
        <v>0</v>
      </c>
      <c r="BA137" s="545">
        <f t="shared" si="473"/>
        <v>0</v>
      </c>
      <c r="BB137" s="545">
        <f t="shared" si="473"/>
        <v>0</v>
      </c>
      <c r="BC137" s="545">
        <f t="shared" si="473"/>
        <v>0</v>
      </c>
      <c r="BD137" s="545">
        <f t="shared" si="473"/>
        <v>0</v>
      </c>
      <c r="BE137" s="545">
        <f t="shared" si="473"/>
        <v>0</v>
      </c>
      <c r="BF137" s="545">
        <f t="shared" si="473"/>
        <v>0</v>
      </c>
      <c r="BG137" s="545">
        <f t="shared" si="473"/>
        <v>0</v>
      </c>
      <c r="BH137" s="545">
        <f t="shared" si="473"/>
        <v>0</v>
      </c>
      <c r="BI137" s="545">
        <f t="shared" si="473"/>
        <v>0</v>
      </c>
      <c r="BJ137" s="545">
        <f t="shared" si="473"/>
        <v>0</v>
      </c>
      <c r="BK137" s="545">
        <f t="shared" si="473"/>
        <v>0</v>
      </c>
      <c r="BL137" s="545">
        <f t="shared" si="473"/>
        <v>0</v>
      </c>
      <c r="BM137" s="545">
        <f t="shared" si="473"/>
        <v>0</v>
      </c>
      <c r="BN137" s="545">
        <f t="shared" si="473"/>
        <v>0</v>
      </c>
      <c r="BO137" s="545">
        <f t="shared" si="473"/>
        <v>0</v>
      </c>
      <c r="BP137" s="545">
        <f t="shared" si="473"/>
        <v>0</v>
      </c>
      <c r="BQ137" s="545">
        <f t="shared" si="473"/>
        <v>0</v>
      </c>
      <c r="BR137" s="545">
        <f t="shared" si="473"/>
        <v>0</v>
      </c>
      <c r="BS137" s="545">
        <f t="shared" si="473"/>
        <v>0</v>
      </c>
      <c r="BT137" s="545">
        <f t="shared" si="473"/>
        <v>0</v>
      </c>
      <c r="BU137" s="545">
        <f t="shared" si="473"/>
        <v>0</v>
      </c>
      <c r="BV137" s="545">
        <f t="shared" si="473"/>
        <v>0</v>
      </c>
      <c r="BW137" s="545">
        <f t="shared" si="473"/>
        <v>0</v>
      </c>
      <c r="BX137" s="545">
        <f t="shared" si="473"/>
        <v>0</v>
      </c>
      <c r="BY137" s="545">
        <f t="shared" ref="BY137:EJ137" si="474">(BY136/$J$136)*$G$137</f>
        <v>0</v>
      </c>
      <c r="BZ137" s="545">
        <f t="shared" si="474"/>
        <v>0</v>
      </c>
      <c r="CA137" s="545">
        <f t="shared" si="474"/>
        <v>0</v>
      </c>
      <c r="CB137" s="545">
        <f t="shared" si="474"/>
        <v>0</v>
      </c>
      <c r="CC137" s="545">
        <f t="shared" si="474"/>
        <v>0</v>
      </c>
      <c r="CD137" s="545">
        <f t="shared" si="474"/>
        <v>0</v>
      </c>
      <c r="CE137" s="545">
        <f t="shared" si="474"/>
        <v>0</v>
      </c>
      <c r="CF137" s="545">
        <f t="shared" si="474"/>
        <v>0</v>
      </c>
      <c r="CG137" s="545">
        <f t="shared" si="474"/>
        <v>0</v>
      </c>
      <c r="CH137" s="545">
        <f t="shared" si="474"/>
        <v>0</v>
      </c>
      <c r="CI137" s="545">
        <f t="shared" si="474"/>
        <v>0</v>
      </c>
      <c r="CJ137" s="545">
        <f t="shared" si="474"/>
        <v>0</v>
      </c>
      <c r="CK137" s="545">
        <f t="shared" si="474"/>
        <v>0</v>
      </c>
      <c r="CL137" s="545">
        <f t="shared" si="474"/>
        <v>0</v>
      </c>
      <c r="CM137" s="545">
        <f t="shared" si="474"/>
        <v>0</v>
      </c>
      <c r="CN137" s="545">
        <f t="shared" si="474"/>
        <v>0</v>
      </c>
      <c r="CO137" s="545">
        <f t="shared" si="474"/>
        <v>0</v>
      </c>
      <c r="CP137" s="545">
        <f t="shared" si="474"/>
        <v>0</v>
      </c>
      <c r="CQ137" s="545">
        <f t="shared" si="474"/>
        <v>0</v>
      </c>
      <c r="CR137" s="545">
        <f t="shared" si="474"/>
        <v>0</v>
      </c>
      <c r="CS137" s="545">
        <f t="shared" si="474"/>
        <v>0</v>
      </c>
      <c r="CT137" s="545">
        <f t="shared" si="474"/>
        <v>0</v>
      </c>
      <c r="CU137" s="545">
        <f t="shared" si="474"/>
        <v>0</v>
      </c>
      <c r="CV137" s="545">
        <f t="shared" si="474"/>
        <v>0</v>
      </c>
      <c r="CW137" s="545">
        <f t="shared" si="474"/>
        <v>0</v>
      </c>
      <c r="CX137" s="545">
        <f t="shared" si="474"/>
        <v>0</v>
      </c>
      <c r="CY137" s="545">
        <f t="shared" si="474"/>
        <v>0</v>
      </c>
      <c r="CZ137" s="545">
        <f t="shared" si="474"/>
        <v>0</v>
      </c>
      <c r="DA137" s="545">
        <f t="shared" si="474"/>
        <v>0</v>
      </c>
      <c r="DB137" s="545">
        <f t="shared" si="474"/>
        <v>0</v>
      </c>
      <c r="DC137" s="545">
        <f t="shared" si="474"/>
        <v>0</v>
      </c>
      <c r="DD137" s="545">
        <f t="shared" si="474"/>
        <v>0</v>
      </c>
      <c r="DE137" s="545">
        <f t="shared" si="474"/>
        <v>0</v>
      </c>
      <c r="DF137" s="545">
        <f t="shared" si="474"/>
        <v>0</v>
      </c>
      <c r="DG137" s="545">
        <f t="shared" si="474"/>
        <v>0</v>
      </c>
      <c r="DH137" s="545">
        <f t="shared" si="474"/>
        <v>0</v>
      </c>
      <c r="DI137" s="545">
        <f t="shared" si="474"/>
        <v>0</v>
      </c>
      <c r="DJ137" s="545">
        <f t="shared" si="474"/>
        <v>0</v>
      </c>
      <c r="DK137" s="545">
        <f t="shared" si="474"/>
        <v>0</v>
      </c>
      <c r="DL137" s="545">
        <f t="shared" si="474"/>
        <v>0</v>
      </c>
      <c r="DM137" s="545">
        <f t="shared" si="474"/>
        <v>0</v>
      </c>
      <c r="DN137" s="545">
        <f t="shared" si="474"/>
        <v>0</v>
      </c>
      <c r="DO137" s="545">
        <f t="shared" si="474"/>
        <v>0</v>
      </c>
      <c r="DP137" s="545">
        <f t="shared" si="474"/>
        <v>0</v>
      </c>
      <c r="DQ137" s="545">
        <f t="shared" si="474"/>
        <v>0</v>
      </c>
      <c r="DR137" s="545">
        <f t="shared" si="474"/>
        <v>0</v>
      </c>
      <c r="DS137" s="545">
        <f t="shared" si="474"/>
        <v>0</v>
      </c>
      <c r="DT137" s="545">
        <f t="shared" si="474"/>
        <v>0</v>
      </c>
      <c r="DU137" s="545">
        <f t="shared" si="474"/>
        <v>0</v>
      </c>
      <c r="DV137" s="545">
        <f t="shared" si="474"/>
        <v>0</v>
      </c>
      <c r="DW137" s="545">
        <f t="shared" si="474"/>
        <v>0</v>
      </c>
      <c r="DX137" s="545">
        <f t="shared" si="474"/>
        <v>0</v>
      </c>
      <c r="DY137" s="545">
        <f t="shared" si="474"/>
        <v>0</v>
      </c>
      <c r="DZ137" s="545">
        <f t="shared" si="474"/>
        <v>0</v>
      </c>
      <c r="EA137" s="545">
        <f t="shared" si="474"/>
        <v>0</v>
      </c>
      <c r="EB137" s="545">
        <f t="shared" si="474"/>
        <v>0</v>
      </c>
      <c r="EC137" s="545">
        <f t="shared" si="474"/>
        <v>0</v>
      </c>
      <c r="ED137" s="545">
        <f t="shared" si="474"/>
        <v>0</v>
      </c>
      <c r="EE137" s="545">
        <f t="shared" si="474"/>
        <v>0</v>
      </c>
      <c r="EF137" s="545">
        <f t="shared" si="474"/>
        <v>0</v>
      </c>
      <c r="EG137" s="545">
        <f t="shared" si="474"/>
        <v>0</v>
      </c>
      <c r="EH137" s="545">
        <f t="shared" si="474"/>
        <v>0</v>
      </c>
      <c r="EI137" s="545">
        <f t="shared" si="474"/>
        <v>0</v>
      </c>
      <c r="EJ137" s="545">
        <f t="shared" si="474"/>
        <v>0</v>
      </c>
      <c r="EK137" s="545">
        <f t="shared" ref="EK137:GV137" si="475">(EK136/$J$136)*$G$137</f>
        <v>0</v>
      </c>
      <c r="EL137" s="545">
        <f t="shared" si="475"/>
        <v>0</v>
      </c>
      <c r="EM137" s="545">
        <f t="shared" si="475"/>
        <v>0</v>
      </c>
      <c r="EN137" s="545">
        <f t="shared" si="475"/>
        <v>0</v>
      </c>
      <c r="EO137" s="545">
        <f t="shared" si="475"/>
        <v>0</v>
      </c>
      <c r="EP137" s="545">
        <f t="shared" si="475"/>
        <v>0</v>
      </c>
      <c r="EQ137" s="545">
        <f t="shared" si="475"/>
        <v>0</v>
      </c>
      <c r="ER137" s="545">
        <f t="shared" si="475"/>
        <v>0</v>
      </c>
      <c r="ES137" s="545">
        <f t="shared" si="475"/>
        <v>0</v>
      </c>
      <c r="ET137" s="545">
        <f t="shared" si="475"/>
        <v>0</v>
      </c>
      <c r="EU137" s="545">
        <f t="shared" si="475"/>
        <v>0</v>
      </c>
      <c r="EV137" s="545">
        <f t="shared" si="475"/>
        <v>0</v>
      </c>
      <c r="EW137" s="545">
        <f t="shared" si="475"/>
        <v>0</v>
      </c>
      <c r="EX137" s="545">
        <f t="shared" si="475"/>
        <v>0</v>
      </c>
      <c r="EY137" s="545">
        <f t="shared" si="475"/>
        <v>0</v>
      </c>
      <c r="EZ137" s="545">
        <f t="shared" si="475"/>
        <v>0</v>
      </c>
      <c r="FA137" s="545">
        <f t="shared" si="475"/>
        <v>0</v>
      </c>
      <c r="FB137" s="545">
        <f t="shared" si="475"/>
        <v>0</v>
      </c>
      <c r="FC137" s="545">
        <f t="shared" si="475"/>
        <v>0</v>
      </c>
      <c r="FD137" s="545">
        <f t="shared" si="475"/>
        <v>0</v>
      </c>
      <c r="FE137" s="545">
        <f t="shared" si="475"/>
        <v>0</v>
      </c>
      <c r="FF137" s="545">
        <f t="shared" si="475"/>
        <v>0</v>
      </c>
      <c r="FG137" s="545">
        <f t="shared" si="475"/>
        <v>0</v>
      </c>
      <c r="FH137" s="545">
        <f t="shared" si="475"/>
        <v>0</v>
      </c>
      <c r="FI137" s="545">
        <f t="shared" si="475"/>
        <v>0</v>
      </c>
      <c r="FJ137" s="545">
        <f t="shared" si="475"/>
        <v>0</v>
      </c>
      <c r="FK137" s="545">
        <f t="shared" si="475"/>
        <v>0</v>
      </c>
      <c r="FL137" s="545">
        <f t="shared" si="475"/>
        <v>0</v>
      </c>
      <c r="FM137" s="545">
        <f t="shared" si="475"/>
        <v>0</v>
      </c>
      <c r="FN137" s="545">
        <f t="shared" si="475"/>
        <v>0</v>
      </c>
      <c r="FO137" s="545">
        <f t="shared" si="475"/>
        <v>0</v>
      </c>
      <c r="FP137" s="545">
        <f t="shared" si="475"/>
        <v>0</v>
      </c>
      <c r="FQ137" s="545">
        <f t="shared" si="475"/>
        <v>0</v>
      </c>
      <c r="FR137" s="545">
        <f t="shared" si="475"/>
        <v>0</v>
      </c>
      <c r="FS137" s="545">
        <f t="shared" si="475"/>
        <v>0</v>
      </c>
      <c r="FT137" s="545">
        <f t="shared" si="475"/>
        <v>0</v>
      </c>
      <c r="FU137" s="545">
        <f t="shared" si="475"/>
        <v>0</v>
      </c>
      <c r="FV137" s="545">
        <f t="shared" si="475"/>
        <v>0</v>
      </c>
      <c r="FW137" s="545">
        <f t="shared" si="475"/>
        <v>0</v>
      </c>
      <c r="FX137" s="545">
        <f t="shared" si="475"/>
        <v>0</v>
      </c>
      <c r="FY137" s="545">
        <f t="shared" si="475"/>
        <v>0</v>
      </c>
      <c r="FZ137" s="545">
        <f t="shared" si="475"/>
        <v>0</v>
      </c>
      <c r="GA137" s="545">
        <f t="shared" si="475"/>
        <v>0</v>
      </c>
      <c r="GB137" s="545">
        <f t="shared" si="475"/>
        <v>0</v>
      </c>
      <c r="GC137" s="545">
        <f t="shared" si="475"/>
        <v>0</v>
      </c>
      <c r="GD137" s="545">
        <f t="shared" si="475"/>
        <v>0</v>
      </c>
      <c r="GE137" s="545">
        <f t="shared" si="475"/>
        <v>0</v>
      </c>
      <c r="GF137" s="545">
        <f t="shared" si="475"/>
        <v>0</v>
      </c>
      <c r="GG137" s="545">
        <f t="shared" si="475"/>
        <v>0</v>
      </c>
      <c r="GH137" s="545">
        <f t="shared" si="475"/>
        <v>0</v>
      </c>
      <c r="GI137" s="545">
        <f t="shared" si="475"/>
        <v>0</v>
      </c>
      <c r="GJ137" s="545">
        <f t="shared" si="475"/>
        <v>0</v>
      </c>
      <c r="GK137" s="545">
        <f t="shared" si="475"/>
        <v>0</v>
      </c>
      <c r="GL137" s="545">
        <f t="shared" si="475"/>
        <v>0</v>
      </c>
      <c r="GM137" s="545">
        <f t="shared" si="475"/>
        <v>0</v>
      </c>
      <c r="GN137" s="545">
        <f t="shared" si="475"/>
        <v>0</v>
      </c>
      <c r="GO137" s="545">
        <f t="shared" si="475"/>
        <v>0</v>
      </c>
      <c r="GP137" s="545">
        <f t="shared" si="475"/>
        <v>0</v>
      </c>
      <c r="GQ137" s="545">
        <f t="shared" si="475"/>
        <v>0</v>
      </c>
      <c r="GR137" s="545">
        <f t="shared" si="475"/>
        <v>0</v>
      </c>
      <c r="GS137" s="545">
        <f t="shared" si="475"/>
        <v>0</v>
      </c>
      <c r="GT137" s="545">
        <f t="shared" si="475"/>
        <v>0</v>
      </c>
      <c r="GU137" s="545">
        <f t="shared" si="475"/>
        <v>0</v>
      </c>
      <c r="GV137" s="545">
        <f t="shared" si="475"/>
        <v>0</v>
      </c>
      <c r="GW137" s="545">
        <f t="shared" ref="GW137:JH137" si="476">(GW136/$J$136)*$G$137</f>
        <v>0</v>
      </c>
      <c r="GX137" s="545">
        <f t="shared" si="476"/>
        <v>0</v>
      </c>
      <c r="GY137" s="545">
        <f t="shared" si="476"/>
        <v>0</v>
      </c>
      <c r="GZ137" s="545">
        <f t="shared" si="476"/>
        <v>0</v>
      </c>
      <c r="HA137" s="545">
        <f t="shared" si="476"/>
        <v>0</v>
      </c>
      <c r="HB137" s="545">
        <f t="shared" si="476"/>
        <v>0</v>
      </c>
      <c r="HC137" s="545">
        <f t="shared" si="476"/>
        <v>0</v>
      </c>
      <c r="HD137" s="545">
        <f t="shared" si="476"/>
        <v>0</v>
      </c>
      <c r="HE137" s="545">
        <f t="shared" si="476"/>
        <v>0</v>
      </c>
      <c r="HF137" s="545">
        <f t="shared" si="476"/>
        <v>0</v>
      </c>
      <c r="HG137" s="545">
        <f t="shared" si="476"/>
        <v>0</v>
      </c>
      <c r="HH137" s="545">
        <f t="shared" si="476"/>
        <v>0</v>
      </c>
      <c r="HI137" s="545">
        <f t="shared" si="476"/>
        <v>0</v>
      </c>
      <c r="HJ137" s="545">
        <f t="shared" si="476"/>
        <v>0</v>
      </c>
      <c r="HK137" s="545">
        <f t="shared" si="476"/>
        <v>0</v>
      </c>
      <c r="HL137" s="545">
        <f t="shared" si="476"/>
        <v>0</v>
      </c>
      <c r="HM137" s="545">
        <f t="shared" si="476"/>
        <v>0</v>
      </c>
      <c r="HN137" s="545">
        <f t="shared" si="476"/>
        <v>0</v>
      </c>
      <c r="HO137" s="545">
        <f t="shared" si="476"/>
        <v>0</v>
      </c>
      <c r="HP137" s="545">
        <f t="shared" si="476"/>
        <v>0</v>
      </c>
      <c r="HQ137" s="545">
        <f t="shared" si="476"/>
        <v>0</v>
      </c>
      <c r="HR137" s="545">
        <f t="shared" si="476"/>
        <v>0</v>
      </c>
      <c r="HS137" s="545">
        <f t="shared" si="476"/>
        <v>0</v>
      </c>
      <c r="HT137" s="545">
        <f t="shared" si="476"/>
        <v>0</v>
      </c>
      <c r="HU137" s="545">
        <f t="shared" si="476"/>
        <v>0</v>
      </c>
      <c r="HV137" s="545">
        <f t="shared" si="476"/>
        <v>0</v>
      </c>
      <c r="HW137" s="545">
        <f t="shared" si="476"/>
        <v>0</v>
      </c>
      <c r="HX137" s="545">
        <f t="shared" si="476"/>
        <v>0</v>
      </c>
      <c r="HY137" s="545">
        <f t="shared" si="476"/>
        <v>0</v>
      </c>
      <c r="HZ137" s="545">
        <f t="shared" si="476"/>
        <v>0</v>
      </c>
      <c r="IA137" s="545">
        <f t="shared" si="476"/>
        <v>0</v>
      </c>
      <c r="IB137" s="545">
        <f t="shared" si="476"/>
        <v>0</v>
      </c>
      <c r="IC137" s="545">
        <f t="shared" si="476"/>
        <v>0</v>
      </c>
      <c r="ID137" s="545">
        <f t="shared" si="476"/>
        <v>0</v>
      </c>
      <c r="IE137" s="545">
        <f t="shared" si="476"/>
        <v>0</v>
      </c>
      <c r="IF137" s="545">
        <f t="shared" si="476"/>
        <v>0</v>
      </c>
      <c r="IG137" s="545">
        <f t="shared" si="476"/>
        <v>0</v>
      </c>
      <c r="IH137" s="545">
        <f t="shared" si="476"/>
        <v>0</v>
      </c>
      <c r="II137" s="545">
        <f t="shared" si="476"/>
        <v>0</v>
      </c>
      <c r="IJ137" s="545">
        <f t="shared" si="476"/>
        <v>0</v>
      </c>
      <c r="IK137" s="545">
        <f t="shared" si="476"/>
        <v>0</v>
      </c>
      <c r="IL137" s="545">
        <f t="shared" si="476"/>
        <v>0</v>
      </c>
      <c r="IM137" s="545">
        <f t="shared" si="476"/>
        <v>0</v>
      </c>
      <c r="IN137" s="545">
        <f t="shared" si="476"/>
        <v>0</v>
      </c>
      <c r="IO137" s="545">
        <f t="shared" si="476"/>
        <v>0</v>
      </c>
      <c r="IP137" s="545">
        <f t="shared" si="476"/>
        <v>0</v>
      </c>
      <c r="IQ137" s="545">
        <f t="shared" si="476"/>
        <v>0</v>
      </c>
      <c r="IR137" s="545">
        <f t="shared" si="476"/>
        <v>0</v>
      </c>
      <c r="IS137" s="545">
        <f t="shared" si="476"/>
        <v>0</v>
      </c>
      <c r="IT137" s="545">
        <f t="shared" si="476"/>
        <v>0</v>
      </c>
      <c r="IU137" s="545">
        <f t="shared" si="476"/>
        <v>0</v>
      </c>
      <c r="IV137" s="545">
        <f t="shared" si="476"/>
        <v>0</v>
      </c>
      <c r="IW137" s="545">
        <f t="shared" si="476"/>
        <v>0</v>
      </c>
      <c r="IX137" s="545">
        <f t="shared" si="476"/>
        <v>0</v>
      </c>
      <c r="IY137" s="545">
        <f t="shared" si="476"/>
        <v>0</v>
      </c>
      <c r="IZ137" s="545">
        <f t="shared" si="476"/>
        <v>0</v>
      </c>
      <c r="JA137" s="545">
        <f t="shared" si="476"/>
        <v>0</v>
      </c>
      <c r="JB137" s="545">
        <f t="shared" si="476"/>
        <v>0</v>
      </c>
      <c r="JC137" s="545">
        <f t="shared" si="476"/>
        <v>0</v>
      </c>
      <c r="JD137" s="545">
        <f t="shared" si="476"/>
        <v>0</v>
      </c>
      <c r="JE137" s="545">
        <f t="shared" si="476"/>
        <v>0</v>
      </c>
      <c r="JF137" s="545">
        <f t="shared" si="476"/>
        <v>0</v>
      </c>
      <c r="JG137" s="545">
        <f t="shared" si="476"/>
        <v>0</v>
      </c>
      <c r="JH137" s="545">
        <f t="shared" si="476"/>
        <v>0</v>
      </c>
      <c r="JI137" s="545">
        <f t="shared" ref="JI137:LT137" si="477">(JI136/$J$136)*$G$137</f>
        <v>0</v>
      </c>
      <c r="JJ137" s="545">
        <f t="shared" si="477"/>
        <v>0</v>
      </c>
      <c r="JK137" s="545">
        <f t="shared" si="477"/>
        <v>0</v>
      </c>
      <c r="JL137" s="545">
        <f t="shared" si="477"/>
        <v>0</v>
      </c>
      <c r="JM137" s="545">
        <f t="shared" si="477"/>
        <v>0</v>
      </c>
      <c r="JN137" s="545">
        <f t="shared" si="477"/>
        <v>0</v>
      </c>
      <c r="JO137" s="545">
        <f t="shared" si="477"/>
        <v>0</v>
      </c>
      <c r="JP137" s="545">
        <f t="shared" si="477"/>
        <v>0</v>
      </c>
      <c r="JQ137" s="545">
        <f t="shared" si="477"/>
        <v>0</v>
      </c>
      <c r="JR137" s="545">
        <f t="shared" si="477"/>
        <v>0</v>
      </c>
      <c r="JS137" s="545">
        <f t="shared" si="477"/>
        <v>0</v>
      </c>
      <c r="JT137" s="545">
        <f t="shared" si="477"/>
        <v>0</v>
      </c>
      <c r="JU137" s="545">
        <f t="shared" si="477"/>
        <v>0</v>
      </c>
      <c r="JV137" s="545">
        <f t="shared" si="477"/>
        <v>0</v>
      </c>
      <c r="JW137" s="545">
        <f t="shared" si="477"/>
        <v>0</v>
      </c>
      <c r="JX137" s="545">
        <f t="shared" si="477"/>
        <v>0</v>
      </c>
      <c r="JY137" s="545">
        <f t="shared" si="477"/>
        <v>0</v>
      </c>
      <c r="JZ137" s="545">
        <f t="shared" si="477"/>
        <v>0</v>
      </c>
      <c r="KA137" s="545">
        <f t="shared" si="477"/>
        <v>0</v>
      </c>
      <c r="KB137" s="545">
        <f t="shared" si="477"/>
        <v>0</v>
      </c>
      <c r="KC137" s="545">
        <f t="shared" si="477"/>
        <v>0</v>
      </c>
      <c r="KD137" s="545">
        <f t="shared" si="477"/>
        <v>0</v>
      </c>
      <c r="KE137" s="545">
        <f t="shared" si="477"/>
        <v>0</v>
      </c>
      <c r="KF137" s="545">
        <f t="shared" si="477"/>
        <v>0</v>
      </c>
      <c r="KG137" s="545">
        <f t="shared" si="477"/>
        <v>0</v>
      </c>
      <c r="KH137" s="545">
        <f t="shared" si="477"/>
        <v>0</v>
      </c>
      <c r="KI137" s="545">
        <f t="shared" si="477"/>
        <v>0</v>
      </c>
      <c r="KJ137" s="545">
        <f t="shared" si="477"/>
        <v>0</v>
      </c>
      <c r="KK137" s="545">
        <f t="shared" si="477"/>
        <v>0</v>
      </c>
      <c r="KL137" s="545">
        <f t="shared" si="477"/>
        <v>0</v>
      </c>
      <c r="KM137" s="545">
        <f t="shared" si="477"/>
        <v>0</v>
      </c>
      <c r="KN137" s="545">
        <f t="shared" si="477"/>
        <v>0</v>
      </c>
      <c r="KO137" s="545">
        <f t="shared" si="477"/>
        <v>0</v>
      </c>
      <c r="KP137" s="545">
        <f t="shared" si="477"/>
        <v>0</v>
      </c>
      <c r="KQ137" s="545">
        <f t="shared" si="477"/>
        <v>0</v>
      </c>
      <c r="KR137" s="545">
        <f t="shared" si="477"/>
        <v>0</v>
      </c>
      <c r="KS137" s="545">
        <f t="shared" si="477"/>
        <v>0</v>
      </c>
      <c r="KT137" s="545">
        <f t="shared" si="477"/>
        <v>0</v>
      </c>
      <c r="KU137" s="545">
        <f t="shared" si="477"/>
        <v>0</v>
      </c>
      <c r="KV137" s="545">
        <f t="shared" si="477"/>
        <v>0</v>
      </c>
      <c r="KW137" s="545">
        <f t="shared" si="477"/>
        <v>0</v>
      </c>
      <c r="KX137" s="545">
        <f t="shared" si="477"/>
        <v>0</v>
      </c>
      <c r="KY137" s="545">
        <f t="shared" si="477"/>
        <v>0</v>
      </c>
      <c r="KZ137" s="545">
        <f t="shared" si="477"/>
        <v>0</v>
      </c>
      <c r="LA137" s="545">
        <f t="shared" si="477"/>
        <v>0</v>
      </c>
      <c r="LB137" s="545">
        <f t="shared" si="477"/>
        <v>0</v>
      </c>
      <c r="LC137" s="545">
        <f t="shared" si="477"/>
        <v>0</v>
      </c>
      <c r="LD137" s="545">
        <f t="shared" si="477"/>
        <v>0</v>
      </c>
      <c r="LE137" s="545">
        <f t="shared" si="477"/>
        <v>0</v>
      </c>
      <c r="LF137" s="545">
        <f t="shared" si="477"/>
        <v>0</v>
      </c>
      <c r="LG137" s="545">
        <f t="shared" si="477"/>
        <v>0</v>
      </c>
      <c r="LH137" s="545">
        <f t="shared" si="477"/>
        <v>0</v>
      </c>
      <c r="LI137" s="545">
        <f t="shared" si="477"/>
        <v>0</v>
      </c>
      <c r="LJ137" s="545">
        <f t="shared" si="477"/>
        <v>0</v>
      </c>
      <c r="LK137" s="545">
        <f t="shared" si="477"/>
        <v>0</v>
      </c>
      <c r="LL137" s="545">
        <f t="shared" si="477"/>
        <v>0</v>
      </c>
      <c r="LM137" s="545">
        <f t="shared" si="477"/>
        <v>0</v>
      </c>
      <c r="LN137" s="545">
        <f t="shared" si="477"/>
        <v>0</v>
      </c>
      <c r="LO137" s="545">
        <f t="shared" si="477"/>
        <v>0</v>
      </c>
      <c r="LP137" s="545">
        <f t="shared" si="477"/>
        <v>0</v>
      </c>
      <c r="LQ137" s="545">
        <f t="shared" si="477"/>
        <v>0</v>
      </c>
      <c r="LR137" s="545">
        <f t="shared" si="477"/>
        <v>0</v>
      </c>
      <c r="LS137" s="545">
        <f t="shared" si="477"/>
        <v>0</v>
      </c>
      <c r="LT137" s="545">
        <f t="shared" si="477"/>
        <v>0</v>
      </c>
      <c r="LU137" s="545">
        <f t="shared" ref="LU137:OF137" si="478">(LU136/$J$136)*$G$137</f>
        <v>0</v>
      </c>
      <c r="LV137" s="545">
        <f t="shared" si="478"/>
        <v>0</v>
      </c>
      <c r="LW137" s="545">
        <f t="shared" si="478"/>
        <v>0</v>
      </c>
      <c r="LX137" s="545">
        <f t="shared" si="478"/>
        <v>0</v>
      </c>
      <c r="LY137" s="545">
        <f t="shared" si="478"/>
        <v>0</v>
      </c>
      <c r="LZ137" s="545">
        <f t="shared" si="478"/>
        <v>0</v>
      </c>
      <c r="MA137" s="545">
        <f t="shared" si="478"/>
        <v>0</v>
      </c>
      <c r="MB137" s="545">
        <f t="shared" si="478"/>
        <v>0</v>
      </c>
      <c r="MC137" s="545">
        <f t="shared" si="478"/>
        <v>0</v>
      </c>
      <c r="MD137" s="545">
        <f t="shared" si="478"/>
        <v>0</v>
      </c>
      <c r="ME137" s="545">
        <f t="shared" si="478"/>
        <v>0</v>
      </c>
      <c r="MF137" s="545">
        <f t="shared" si="478"/>
        <v>0</v>
      </c>
      <c r="MG137" s="545">
        <f t="shared" si="478"/>
        <v>0</v>
      </c>
      <c r="MH137" s="545">
        <f t="shared" si="478"/>
        <v>0</v>
      </c>
      <c r="MI137" s="545">
        <f t="shared" si="478"/>
        <v>0</v>
      </c>
      <c r="MJ137" s="545">
        <f t="shared" si="478"/>
        <v>0</v>
      </c>
      <c r="MK137" s="545">
        <f t="shared" si="478"/>
        <v>0</v>
      </c>
      <c r="ML137" s="545">
        <f t="shared" si="478"/>
        <v>0</v>
      </c>
      <c r="MM137" s="545">
        <f t="shared" si="478"/>
        <v>0</v>
      </c>
      <c r="MN137" s="545">
        <f t="shared" si="478"/>
        <v>0</v>
      </c>
      <c r="MO137" s="545">
        <f t="shared" si="478"/>
        <v>0</v>
      </c>
      <c r="MP137" s="545">
        <f t="shared" si="478"/>
        <v>0</v>
      </c>
      <c r="MQ137" s="545">
        <f t="shared" si="478"/>
        <v>0</v>
      </c>
      <c r="MR137" s="545">
        <f t="shared" si="478"/>
        <v>0</v>
      </c>
      <c r="MS137" s="545">
        <f t="shared" si="478"/>
        <v>0</v>
      </c>
      <c r="MT137" s="545">
        <f t="shared" si="478"/>
        <v>0</v>
      </c>
      <c r="MU137" s="545">
        <f t="shared" si="478"/>
        <v>0</v>
      </c>
      <c r="MV137" s="545">
        <f t="shared" si="478"/>
        <v>0</v>
      </c>
      <c r="MW137" s="545">
        <f t="shared" si="478"/>
        <v>0</v>
      </c>
      <c r="MX137" s="545">
        <f t="shared" si="478"/>
        <v>0</v>
      </c>
      <c r="MY137" s="545">
        <f t="shared" si="478"/>
        <v>0</v>
      </c>
      <c r="MZ137" s="545">
        <f t="shared" si="478"/>
        <v>0</v>
      </c>
      <c r="NA137" s="545">
        <f t="shared" si="478"/>
        <v>0</v>
      </c>
      <c r="NB137" s="545">
        <f t="shared" si="478"/>
        <v>0</v>
      </c>
      <c r="NC137" s="545">
        <f t="shared" si="478"/>
        <v>0</v>
      </c>
      <c r="ND137" s="545">
        <f t="shared" si="478"/>
        <v>0</v>
      </c>
      <c r="NE137" s="545">
        <f t="shared" si="478"/>
        <v>0</v>
      </c>
      <c r="NF137" s="545">
        <f t="shared" si="478"/>
        <v>0</v>
      </c>
      <c r="NG137" s="545">
        <f t="shared" si="478"/>
        <v>0</v>
      </c>
      <c r="NH137" s="545">
        <f t="shared" si="478"/>
        <v>0</v>
      </c>
      <c r="NI137" s="545">
        <f t="shared" si="478"/>
        <v>0</v>
      </c>
      <c r="NJ137" s="545">
        <f t="shared" si="478"/>
        <v>0</v>
      </c>
      <c r="NK137" s="545">
        <f t="shared" si="478"/>
        <v>0</v>
      </c>
      <c r="NL137" s="545">
        <f t="shared" si="478"/>
        <v>0</v>
      </c>
      <c r="NM137" s="545">
        <f t="shared" si="478"/>
        <v>0</v>
      </c>
      <c r="NN137" s="545">
        <f t="shared" si="478"/>
        <v>0</v>
      </c>
      <c r="NO137" s="545">
        <f t="shared" si="478"/>
        <v>0</v>
      </c>
      <c r="NP137" s="545">
        <f t="shared" si="478"/>
        <v>0</v>
      </c>
      <c r="NQ137" s="545">
        <f t="shared" si="478"/>
        <v>0</v>
      </c>
      <c r="NR137" s="545">
        <f t="shared" si="478"/>
        <v>0</v>
      </c>
      <c r="NS137" s="545">
        <f t="shared" si="478"/>
        <v>0</v>
      </c>
      <c r="NT137" s="545">
        <f t="shared" si="478"/>
        <v>0</v>
      </c>
      <c r="NU137" s="545">
        <f t="shared" si="478"/>
        <v>0</v>
      </c>
      <c r="NV137" s="545">
        <f t="shared" si="478"/>
        <v>0</v>
      </c>
      <c r="NW137" s="545">
        <f t="shared" si="478"/>
        <v>0</v>
      </c>
      <c r="NX137" s="545">
        <f t="shared" si="478"/>
        <v>0</v>
      </c>
      <c r="NY137" s="545">
        <f t="shared" si="478"/>
        <v>0</v>
      </c>
      <c r="NZ137" s="545">
        <f t="shared" si="478"/>
        <v>0</v>
      </c>
      <c r="OA137" s="545">
        <f t="shared" si="478"/>
        <v>0</v>
      </c>
      <c r="OB137" s="545">
        <f t="shared" si="478"/>
        <v>0</v>
      </c>
      <c r="OC137" s="545">
        <f t="shared" si="478"/>
        <v>0</v>
      </c>
      <c r="OD137" s="545">
        <f t="shared" si="478"/>
        <v>0</v>
      </c>
      <c r="OE137" s="545">
        <f t="shared" si="478"/>
        <v>0</v>
      </c>
      <c r="OF137" s="545">
        <f t="shared" si="478"/>
        <v>0</v>
      </c>
      <c r="OG137" s="545">
        <f t="shared" ref="OG137:OR137" si="479">(OG136/$J$136)*$G$137</f>
        <v>0</v>
      </c>
      <c r="OH137" s="545">
        <f t="shared" si="479"/>
        <v>0</v>
      </c>
      <c r="OI137" s="545">
        <f t="shared" si="479"/>
        <v>0</v>
      </c>
      <c r="OJ137" s="545">
        <f t="shared" si="479"/>
        <v>0</v>
      </c>
      <c r="OK137" s="545">
        <f t="shared" si="479"/>
        <v>0</v>
      </c>
      <c r="OL137" s="545">
        <f t="shared" si="479"/>
        <v>0</v>
      </c>
      <c r="OM137" s="545">
        <f t="shared" si="479"/>
        <v>0</v>
      </c>
      <c r="ON137" s="545">
        <f t="shared" si="479"/>
        <v>0</v>
      </c>
      <c r="OO137" s="545">
        <f t="shared" si="479"/>
        <v>0</v>
      </c>
      <c r="OP137" s="545">
        <f t="shared" si="479"/>
        <v>0</v>
      </c>
      <c r="OQ137" s="545">
        <f t="shared" si="479"/>
        <v>0</v>
      </c>
      <c r="OR137" s="545">
        <f t="shared" si="479"/>
        <v>0</v>
      </c>
    </row>
    <row r="138" spans="2:408" x14ac:dyDescent="0.35">
      <c r="B138" s="303"/>
      <c r="H138" s="31"/>
      <c r="OR138">
        <v>1</v>
      </c>
    </row>
    <row r="139" spans="2:408" x14ac:dyDescent="0.35">
      <c r="B139" s="303" t="s">
        <v>116</v>
      </c>
      <c r="H139" s="31"/>
      <c r="OR139">
        <v>1</v>
      </c>
    </row>
    <row r="140" spans="2:408" x14ac:dyDescent="0.35">
      <c r="B140" s="303"/>
      <c r="C140" t="s">
        <v>117</v>
      </c>
      <c r="G140" s="538">
        <v>1500000</v>
      </c>
      <c r="H140" s="353" t="s">
        <v>118</v>
      </c>
      <c r="OR140">
        <v>1</v>
      </c>
    </row>
    <row r="141" spans="2:408" x14ac:dyDescent="0.35">
      <c r="B141" s="303"/>
      <c r="C141" t="s">
        <v>44</v>
      </c>
      <c r="G141">
        <v>250</v>
      </c>
      <c r="H141" s="353" t="s">
        <v>45</v>
      </c>
      <c r="OR141">
        <v>1</v>
      </c>
    </row>
    <row r="142" spans="2:408" x14ac:dyDescent="0.35">
      <c r="B142" s="303"/>
      <c r="C142" t="str">
        <f>C48</f>
        <v>Construction Period Start</v>
      </c>
      <c r="H142" s="353"/>
      <c r="J142">
        <f>SUM(L142:OR142)</f>
        <v>1</v>
      </c>
      <c r="L142">
        <f>L48</f>
        <v>0</v>
      </c>
      <c r="M142">
        <f t="shared" ref="M142:BX142" si="480">M48</f>
        <v>0</v>
      </c>
      <c r="N142">
        <f t="shared" si="480"/>
        <v>0</v>
      </c>
      <c r="O142">
        <f t="shared" si="480"/>
        <v>0</v>
      </c>
      <c r="P142">
        <f t="shared" si="480"/>
        <v>0</v>
      </c>
      <c r="Q142">
        <f t="shared" si="480"/>
        <v>0</v>
      </c>
      <c r="R142">
        <f t="shared" si="480"/>
        <v>0</v>
      </c>
      <c r="S142">
        <f t="shared" si="480"/>
        <v>0</v>
      </c>
      <c r="T142">
        <f t="shared" si="480"/>
        <v>0</v>
      </c>
      <c r="U142">
        <f t="shared" si="480"/>
        <v>0</v>
      </c>
      <c r="V142">
        <f t="shared" si="480"/>
        <v>0</v>
      </c>
      <c r="W142">
        <f t="shared" si="480"/>
        <v>0</v>
      </c>
      <c r="X142">
        <f t="shared" si="480"/>
        <v>1</v>
      </c>
      <c r="Y142">
        <f t="shared" si="480"/>
        <v>0</v>
      </c>
      <c r="Z142">
        <f t="shared" si="480"/>
        <v>0</v>
      </c>
      <c r="AA142">
        <f t="shared" si="480"/>
        <v>0</v>
      </c>
      <c r="AB142">
        <f t="shared" si="480"/>
        <v>0</v>
      </c>
      <c r="AC142">
        <f t="shared" si="480"/>
        <v>0</v>
      </c>
      <c r="AD142">
        <f t="shared" si="480"/>
        <v>0</v>
      </c>
      <c r="AE142">
        <f t="shared" si="480"/>
        <v>0</v>
      </c>
      <c r="AF142">
        <f t="shared" si="480"/>
        <v>0</v>
      </c>
      <c r="AG142">
        <f t="shared" si="480"/>
        <v>0</v>
      </c>
      <c r="AH142">
        <f t="shared" si="480"/>
        <v>0</v>
      </c>
      <c r="AI142">
        <f t="shared" si="480"/>
        <v>0</v>
      </c>
      <c r="AJ142">
        <f t="shared" si="480"/>
        <v>0</v>
      </c>
      <c r="AK142">
        <f t="shared" si="480"/>
        <v>0</v>
      </c>
      <c r="AL142">
        <f t="shared" si="480"/>
        <v>0</v>
      </c>
      <c r="AM142">
        <f t="shared" si="480"/>
        <v>0</v>
      </c>
      <c r="AN142">
        <f t="shared" si="480"/>
        <v>0</v>
      </c>
      <c r="AO142">
        <f t="shared" si="480"/>
        <v>0</v>
      </c>
      <c r="AP142">
        <f t="shared" si="480"/>
        <v>0</v>
      </c>
      <c r="AQ142">
        <f t="shared" si="480"/>
        <v>0</v>
      </c>
      <c r="AR142">
        <f t="shared" si="480"/>
        <v>0</v>
      </c>
      <c r="AS142">
        <f t="shared" si="480"/>
        <v>0</v>
      </c>
      <c r="AT142">
        <f t="shared" si="480"/>
        <v>0</v>
      </c>
      <c r="AU142">
        <f t="shared" si="480"/>
        <v>0</v>
      </c>
      <c r="AV142">
        <f t="shared" si="480"/>
        <v>0</v>
      </c>
      <c r="AW142">
        <f t="shared" si="480"/>
        <v>0</v>
      </c>
      <c r="AX142">
        <f t="shared" si="480"/>
        <v>0</v>
      </c>
      <c r="AY142">
        <f t="shared" si="480"/>
        <v>0</v>
      </c>
      <c r="AZ142">
        <f t="shared" si="480"/>
        <v>0</v>
      </c>
      <c r="BA142">
        <f t="shared" si="480"/>
        <v>0</v>
      </c>
      <c r="BB142">
        <f t="shared" si="480"/>
        <v>0</v>
      </c>
      <c r="BC142">
        <f t="shared" si="480"/>
        <v>0</v>
      </c>
      <c r="BD142">
        <f t="shared" si="480"/>
        <v>0</v>
      </c>
      <c r="BE142">
        <f t="shared" si="480"/>
        <v>0</v>
      </c>
      <c r="BF142">
        <f t="shared" si="480"/>
        <v>0</v>
      </c>
      <c r="BG142">
        <f t="shared" si="480"/>
        <v>0</v>
      </c>
      <c r="BH142">
        <f t="shared" si="480"/>
        <v>0</v>
      </c>
      <c r="BI142">
        <f t="shared" si="480"/>
        <v>0</v>
      </c>
      <c r="BJ142">
        <f t="shared" si="480"/>
        <v>0</v>
      </c>
      <c r="BK142">
        <f t="shared" si="480"/>
        <v>0</v>
      </c>
      <c r="BL142">
        <f t="shared" si="480"/>
        <v>0</v>
      </c>
      <c r="BM142">
        <f t="shared" si="480"/>
        <v>0</v>
      </c>
      <c r="BN142">
        <f t="shared" si="480"/>
        <v>0</v>
      </c>
      <c r="BO142">
        <f t="shared" si="480"/>
        <v>0</v>
      </c>
      <c r="BP142">
        <f t="shared" si="480"/>
        <v>0</v>
      </c>
      <c r="BQ142">
        <f t="shared" si="480"/>
        <v>0</v>
      </c>
      <c r="BR142">
        <f t="shared" si="480"/>
        <v>0</v>
      </c>
      <c r="BS142">
        <f t="shared" si="480"/>
        <v>0</v>
      </c>
      <c r="BT142">
        <f t="shared" si="480"/>
        <v>0</v>
      </c>
      <c r="BU142">
        <f t="shared" si="480"/>
        <v>0</v>
      </c>
      <c r="BV142">
        <f t="shared" si="480"/>
        <v>0</v>
      </c>
      <c r="BW142">
        <f t="shared" si="480"/>
        <v>0</v>
      </c>
      <c r="BX142">
        <f t="shared" si="480"/>
        <v>0</v>
      </c>
      <c r="BY142">
        <f t="shared" ref="BY142:EJ142" si="481">BY48</f>
        <v>0</v>
      </c>
      <c r="BZ142">
        <f t="shared" si="481"/>
        <v>0</v>
      </c>
      <c r="CA142">
        <f t="shared" si="481"/>
        <v>0</v>
      </c>
      <c r="CB142">
        <f t="shared" si="481"/>
        <v>0</v>
      </c>
      <c r="CC142">
        <f t="shared" si="481"/>
        <v>0</v>
      </c>
      <c r="CD142">
        <f t="shared" si="481"/>
        <v>0</v>
      </c>
      <c r="CE142">
        <f t="shared" si="481"/>
        <v>0</v>
      </c>
      <c r="CF142">
        <f t="shared" si="481"/>
        <v>0</v>
      </c>
      <c r="CG142">
        <f t="shared" si="481"/>
        <v>0</v>
      </c>
      <c r="CH142">
        <f t="shared" si="481"/>
        <v>0</v>
      </c>
      <c r="CI142">
        <f t="shared" si="481"/>
        <v>0</v>
      </c>
      <c r="CJ142">
        <f t="shared" si="481"/>
        <v>0</v>
      </c>
      <c r="CK142">
        <f t="shared" si="481"/>
        <v>0</v>
      </c>
      <c r="CL142">
        <f t="shared" si="481"/>
        <v>0</v>
      </c>
      <c r="CM142">
        <f t="shared" si="481"/>
        <v>0</v>
      </c>
      <c r="CN142">
        <f t="shared" si="481"/>
        <v>0</v>
      </c>
      <c r="CO142">
        <f t="shared" si="481"/>
        <v>0</v>
      </c>
      <c r="CP142">
        <f t="shared" si="481"/>
        <v>0</v>
      </c>
      <c r="CQ142">
        <f t="shared" si="481"/>
        <v>0</v>
      </c>
      <c r="CR142">
        <f t="shared" si="481"/>
        <v>0</v>
      </c>
      <c r="CS142">
        <f t="shared" si="481"/>
        <v>0</v>
      </c>
      <c r="CT142">
        <f t="shared" si="481"/>
        <v>0</v>
      </c>
      <c r="CU142">
        <f t="shared" si="481"/>
        <v>0</v>
      </c>
      <c r="CV142">
        <f t="shared" si="481"/>
        <v>0</v>
      </c>
      <c r="CW142">
        <f t="shared" si="481"/>
        <v>0</v>
      </c>
      <c r="CX142">
        <f t="shared" si="481"/>
        <v>0</v>
      </c>
      <c r="CY142">
        <f t="shared" si="481"/>
        <v>0</v>
      </c>
      <c r="CZ142">
        <f t="shared" si="481"/>
        <v>0</v>
      </c>
      <c r="DA142">
        <f t="shared" si="481"/>
        <v>0</v>
      </c>
      <c r="DB142">
        <f t="shared" si="481"/>
        <v>0</v>
      </c>
      <c r="DC142">
        <f t="shared" si="481"/>
        <v>0</v>
      </c>
      <c r="DD142">
        <f t="shared" si="481"/>
        <v>0</v>
      </c>
      <c r="DE142">
        <f t="shared" si="481"/>
        <v>0</v>
      </c>
      <c r="DF142">
        <f t="shared" si="481"/>
        <v>0</v>
      </c>
      <c r="DG142">
        <f t="shared" si="481"/>
        <v>0</v>
      </c>
      <c r="DH142">
        <f t="shared" si="481"/>
        <v>0</v>
      </c>
      <c r="DI142">
        <f t="shared" si="481"/>
        <v>0</v>
      </c>
      <c r="DJ142">
        <f t="shared" si="481"/>
        <v>0</v>
      </c>
      <c r="DK142">
        <f t="shared" si="481"/>
        <v>0</v>
      </c>
      <c r="DL142">
        <f t="shared" si="481"/>
        <v>0</v>
      </c>
      <c r="DM142">
        <f t="shared" si="481"/>
        <v>0</v>
      </c>
      <c r="DN142">
        <f t="shared" si="481"/>
        <v>0</v>
      </c>
      <c r="DO142">
        <f t="shared" si="481"/>
        <v>0</v>
      </c>
      <c r="DP142">
        <f t="shared" si="481"/>
        <v>0</v>
      </c>
      <c r="DQ142">
        <f t="shared" si="481"/>
        <v>0</v>
      </c>
      <c r="DR142">
        <f t="shared" si="481"/>
        <v>0</v>
      </c>
      <c r="DS142">
        <f t="shared" si="481"/>
        <v>0</v>
      </c>
      <c r="DT142">
        <f t="shared" si="481"/>
        <v>0</v>
      </c>
      <c r="DU142">
        <f t="shared" si="481"/>
        <v>0</v>
      </c>
      <c r="DV142">
        <f t="shared" si="481"/>
        <v>0</v>
      </c>
      <c r="DW142">
        <f t="shared" si="481"/>
        <v>0</v>
      </c>
      <c r="DX142">
        <f t="shared" si="481"/>
        <v>0</v>
      </c>
      <c r="DY142">
        <f t="shared" si="481"/>
        <v>0</v>
      </c>
      <c r="DZ142">
        <f t="shared" si="481"/>
        <v>0</v>
      </c>
      <c r="EA142">
        <f t="shared" si="481"/>
        <v>0</v>
      </c>
      <c r="EB142">
        <f t="shared" si="481"/>
        <v>0</v>
      </c>
      <c r="EC142">
        <f t="shared" si="481"/>
        <v>0</v>
      </c>
      <c r="ED142">
        <f t="shared" si="481"/>
        <v>0</v>
      </c>
      <c r="EE142">
        <f t="shared" si="481"/>
        <v>0</v>
      </c>
      <c r="EF142">
        <f t="shared" si="481"/>
        <v>0</v>
      </c>
      <c r="EG142">
        <f t="shared" si="481"/>
        <v>0</v>
      </c>
      <c r="EH142">
        <f t="shared" si="481"/>
        <v>0</v>
      </c>
      <c r="EI142">
        <f t="shared" si="481"/>
        <v>0</v>
      </c>
      <c r="EJ142">
        <f t="shared" si="481"/>
        <v>0</v>
      </c>
      <c r="EK142">
        <f t="shared" ref="EK142:GV142" si="482">EK48</f>
        <v>0</v>
      </c>
      <c r="EL142">
        <f t="shared" si="482"/>
        <v>0</v>
      </c>
      <c r="EM142">
        <f t="shared" si="482"/>
        <v>0</v>
      </c>
      <c r="EN142">
        <f t="shared" si="482"/>
        <v>0</v>
      </c>
      <c r="EO142">
        <f t="shared" si="482"/>
        <v>0</v>
      </c>
      <c r="EP142">
        <f t="shared" si="482"/>
        <v>0</v>
      </c>
      <c r="EQ142">
        <f t="shared" si="482"/>
        <v>0</v>
      </c>
      <c r="ER142">
        <f t="shared" si="482"/>
        <v>0</v>
      </c>
      <c r="ES142">
        <f t="shared" si="482"/>
        <v>0</v>
      </c>
      <c r="ET142">
        <f t="shared" si="482"/>
        <v>0</v>
      </c>
      <c r="EU142">
        <f t="shared" si="482"/>
        <v>0</v>
      </c>
      <c r="EV142">
        <f t="shared" si="482"/>
        <v>0</v>
      </c>
      <c r="EW142">
        <f t="shared" si="482"/>
        <v>0</v>
      </c>
      <c r="EX142">
        <f t="shared" si="482"/>
        <v>0</v>
      </c>
      <c r="EY142">
        <f t="shared" si="482"/>
        <v>0</v>
      </c>
      <c r="EZ142">
        <f t="shared" si="482"/>
        <v>0</v>
      </c>
      <c r="FA142">
        <f t="shared" si="482"/>
        <v>0</v>
      </c>
      <c r="FB142">
        <f t="shared" si="482"/>
        <v>0</v>
      </c>
      <c r="FC142">
        <f t="shared" si="482"/>
        <v>0</v>
      </c>
      <c r="FD142">
        <f t="shared" si="482"/>
        <v>0</v>
      </c>
      <c r="FE142">
        <f t="shared" si="482"/>
        <v>0</v>
      </c>
      <c r="FF142">
        <f t="shared" si="482"/>
        <v>0</v>
      </c>
      <c r="FG142">
        <f t="shared" si="482"/>
        <v>0</v>
      </c>
      <c r="FH142">
        <f t="shared" si="482"/>
        <v>0</v>
      </c>
      <c r="FI142">
        <f t="shared" si="482"/>
        <v>0</v>
      </c>
      <c r="FJ142">
        <f t="shared" si="482"/>
        <v>0</v>
      </c>
      <c r="FK142">
        <f t="shared" si="482"/>
        <v>0</v>
      </c>
      <c r="FL142">
        <f t="shared" si="482"/>
        <v>0</v>
      </c>
      <c r="FM142">
        <f t="shared" si="482"/>
        <v>0</v>
      </c>
      <c r="FN142">
        <f t="shared" si="482"/>
        <v>0</v>
      </c>
      <c r="FO142">
        <f t="shared" si="482"/>
        <v>0</v>
      </c>
      <c r="FP142">
        <f t="shared" si="482"/>
        <v>0</v>
      </c>
      <c r="FQ142">
        <f t="shared" si="482"/>
        <v>0</v>
      </c>
      <c r="FR142">
        <f t="shared" si="482"/>
        <v>0</v>
      </c>
      <c r="FS142">
        <f t="shared" si="482"/>
        <v>0</v>
      </c>
      <c r="FT142">
        <f t="shared" si="482"/>
        <v>0</v>
      </c>
      <c r="FU142">
        <f t="shared" si="482"/>
        <v>0</v>
      </c>
      <c r="FV142">
        <f t="shared" si="482"/>
        <v>0</v>
      </c>
      <c r="FW142">
        <f t="shared" si="482"/>
        <v>0</v>
      </c>
      <c r="FX142">
        <f t="shared" si="482"/>
        <v>0</v>
      </c>
      <c r="FY142">
        <f t="shared" si="482"/>
        <v>0</v>
      </c>
      <c r="FZ142">
        <f t="shared" si="482"/>
        <v>0</v>
      </c>
      <c r="GA142">
        <f t="shared" si="482"/>
        <v>0</v>
      </c>
      <c r="GB142">
        <f t="shared" si="482"/>
        <v>0</v>
      </c>
      <c r="GC142">
        <f t="shared" si="482"/>
        <v>0</v>
      </c>
      <c r="GD142">
        <f t="shared" si="482"/>
        <v>0</v>
      </c>
      <c r="GE142">
        <f t="shared" si="482"/>
        <v>0</v>
      </c>
      <c r="GF142">
        <f t="shared" si="482"/>
        <v>0</v>
      </c>
      <c r="GG142">
        <f t="shared" si="482"/>
        <v>0</v>
      </c>
      <c r="GH142">
        <f t="shared" si="482"/>
        <v>0</v>
      </c>
      <c r="GI142">
        <f t="shared" si="482"/>
        <v>0</v>
      </c>
      <c r="GJ142">
        <f t="shared" si="482"/>
        <v>0</v>
      </c>
      <c r="GK142">
        <f t="shared" si="482"/>
        <v>0</v>
      </c>
      <c r="GL142">
        <f t="shared" si="482"/>
        <v>0</v>
      </c>
      <c r="GM142">
        <f t="shared" si="482"/>
        <v>0</v>
      </c>
      <c r="GN142">
        <f t="shared" si="482"/>
        <v>0</v>
      </c>
      <c r="GO142">
        <f t="shared" si="482"/>
        <v>0</v>
      </c>
      <c r="GP142">
        <f t="shared" si="482"/>
        <v>0</v>
      </c>
      <c r="GQ142">
        <f t="shared" si="482"/>
        <v>0</v>
      </c>
      <c r="GR142">
        <f t="shared" si="482"/>
        <v>0</v>
      </c>
      <c r="GS142">
        <f t="shared" si="482"/>
        <v>0</v>
      </c>
      <c r="GT142">
        <f t="shared" si="482"/>
        <v>0</v>
      </c>
      <c r="GU142">
        <f t="shared" si="482"/>
        <v>0</v>
      </c>
      <c r="GV142">
        <f t="shared" si="482"/>
        <v>0</v>
      </c>
      <c r="GW142">
        <f t="shared" ref="GW142:JH142" si="483">GW48</f>
        <v>0</v>
      </c>
      <c r="GX142">
        <f t="shared" si="483"/>
        <v>0</v>
      </c>
      <c r="GY142">
        <f t="shared" si="483"/>
        <v>0</v>
      </c>
      <c r="GZ142">
        <f t="shared" si="483"/>
        <v>0</v>
      </c>
      <c r="HA142">
        <f t="shared" si="483"/>
        <v>0</v>
      </c>
      <c r="HB142">
        <f t="shared" si="483"/>
        <v>0</v>
      </c>
      <c r="HC142">
        <f t="shared" si="483"/>
        <v>0</v>
      </c>
      <c r="HD142">
        <f t="shared" si="483"/>
        <v>0</v>
      </c>
      <c r="HE142">
        <f t="shared" si="483"/>
        <v>0</v>
      </c>
      <c r="HF142">
        <f t="shared" si="483"/>
        <v>0</v>
      </c>
      <c r="HG142">
        <f t="shared" si="483"/>
        <v>0</v>
      </c>
      <c r="HH142">
        <f t="shared" si="483"/>
        <v>0</v>
      </c>
      <c r="HI142">
        <f t="shared" si="483"/>
        <v>0</v>
      </c>
      <c r="HJ142">
        <f t="shared" si="483"/>
        <v>0</v>
      </c>
      <c r="HK142">
        <f t="shared" si="483"/>
        <v>0</v>
      </c>
      <c r="HL142">
        <f t="shared" si="483"/>
        <v>0</v>
      </c>
      <c r="HM142">
        <f t="shared" si="483"/>
        <v>0</v>
      </c>
      <c r="HN142">
        <f t="shared" si="483"/>
        <v>0</v>
      </c>
      <c r="HO142">
        <f t="shared" si="483"/>
        <v>0</v>
      </c>
      <c r="HP142">
        <f t="shared" si="483"/>
        <v>0</v>
      </c>
      <c r="HQ142">
        <f t="shared" si="483"/>
        <v>0</v>
      </c>
      <c r="HR142">
        <f t="shared" si="483"/>
        <v>0</v>
      </c>
      <c r="HS142">
        <f t="shared" si="483"/>
        <v>0</v>
      </c>
      <c r="HT142">
        <f t="shared" si="483"/>
        <v>0</v>
      </c>
      <c r="HU142">
        <f t="shared" si="483"/>
        <v>0</v>
      </c>
      <c r="HV142">
        <f t="shared" si="483"/>
        <v>0</v>
      </c>
      <c r="HW142">
        <f t="shared" si="483"/>
        <v>0</v>
      </c>
      <c r="HX142">
        <f t="shared" si="483"/>
        <v>0</v>
      </c>
      <c r="HY142">
        <f t="shared" si="483"/>
        <v>0</v>
      </c>
      <c r="HZ142">
        <f t="shared" si="483"/>
        <v>0</v>
      </c>
      <c r="IA142">
        <f t="shared" si="483"/>
        <v>0</v>
      </c>
      <c r="IB142">
        <f t="shared" si="483"/>
        <v>0</v>
      </c>
      <c r="IC142">
        <f t="shared" si="483"/>
        <v>0</v>
      </c>
      <c r="ID142">
        <f t="shared" si="483"/>
        <v>0</v>
      </c>
      <c r="IE142">
        <f t="shared" si="483"/>
        <v>0</v>
      </c>
      <c r="IF142">
        <f t="shared" si="483"/>
        <v>0</v>
      </c>
      <c r="IG142">
        <f t="shared" si="483"/>
        <v>0</v>
      </c>
      <c r="IH142">
        <f t="shared" si="483"/>
        <v>0</v>
      </c>
      <c r="II142">
        <f t="shared" si="483"/>
        <v>0</v>
      </c>
      <c r="IJ142">
        <f t="shared" si="483"/>
        <v>0</v>
      </c>
      <c r="IK142">
        <f t="shared" si="483"/>
        <v>0</v>
      </c>
      <c r="IL142">
        <f t="shared" si="483"/>
        <v>0</v>
      </c>
      <c r="IM142">
        <f t="shared" si="483"/>
        <v>0</v>
      </c>
      <c r="IN142">
        <f t="shared" si="483"/>
        <v>0</v>
      </c>
      <c r="IO142">
        <f t="shared" si="483"/>
        <v>0</v>
      </c>
      <c r="IP142">
        <f t="shared" si="483"/>
        <v>0</v>
      </c>
      <c r="IQ142">
        <f t="shared" si="483"/>
        <v>0</v>
      </c>
      <c r="IR142">
        <f t="shared" si="483"/>
        <v>0</v>
      </c>
      <c r="IS142">
        <f t="shared" si="483"/>
        <v>0</v>
      </c>
      <c r="IT142">
        <f t="shared" si="483"/>
        <v>0</v>
      </c>
      <c r="IU142">
        <f t="shared" si="483"/>
        <v>0</v>
      </c>
      <c r="IV142">
        <f t="shared" si="483"/>
        <v>0</v>
      </c>
      <c r="IW142">
        <f t="shared" si="483"/>
        <v>0</v>
      </c>
      <c r="IX142">
        <f t="shared" si="483"/>
        <v>0</v>
      </c>
      <c r="IY142">
        <f t="shared" si="483"/>
        <v>0</v>
      </c>
      <c r="IZ142">
        <f t="shared" si="483"/>
        <v>0</v>
      </c>
      <c r="JA142">
        <f t="shared" si="483"/>
        <v>0</v>
      </c>
      <c r="JB142">
        <f t="shared" si="483"/>
        <v>0</v>
      </c>
      <c r="JC142">
        <f t="shared" si="483"/>
        <v>0</v>
      </c>
      <c r="JD142">
        <f t="shared" si="483"/>
        <v>0</v>
      </c>
      <c r="JE142">
        <f t="shared" si="483"/>
        <v>0</v>
      </c>
      <c r="JF142">
        <f t="shared" si="483"/>
        <v>0</v>
      </c>
      <c r="JG142">
        <f t="shared" si="483"/>
        <v>0</v>
      </c>
      <c r="JH142">
        <f t="shared" si="483"/>
        <v>0</v>
      </c>
      <c r="JI142">
        <f t="shared" ref="JI142:LT142" si="484">JI48</f>
        <v>0</v>
      </c>
      <c r="JJ142">
        <f t="shared" si="484"/>
        <v>0</v>
      </c>
      <c r="JK142">
        <f t="shared" si="484"/>
        <v>0</v>
      </c>
      <c r="JL142">
        <f t="shared" si="484"/>
        <v>0</v>
      </c>
      <c r="JM142">
        <f t="shared" si="484"/>
        <v>0</v>
      </c>
      <c r="JN142">
        <f t="shared" si="484"/>
        <v>0</v>
      </c>
      <c r="JO142">
        <f t="shared" si="484"/>
        <v>0</v>
      </c>
      <c r="JP142">
        <f t="shared" si="484"/>
        <v>0</v>
      </c>
      <c r="JQ142">
        <f t="shared" si="484"/>
        <v>0</v>
      </c>
      <c r="JR142">
        <f t="shared" si="484"/>
        <v>0</v>
      </c>
      <c r="JS142">
        <f t="shared" si="484"/>
        <v>0</v>
      </c>
      <c r="JT142">
        <f t="shared" si="484"/>
        <v>0</v>
      </c>
      <c r="JU142">
        <f t="shared" si="484"/>
        <v>0</v>
      </c>
      <c r="JV142">
        <f t="shared" si="484"/>
        <v>0</v>
      </c>
      <c r="JW142">
        <f t="shared" si="484"/>
        <v>0</v>
      </c>
      <c r="JX142">
        <f t="shared" si="484"/>
        <v>0</v>
      </c>
      <c r="JY142">
        <f t="shared" si="484"/>
        <v>0</v>
      </c>
      <c r="JZ142">
        <f t="shared" si="484"/>
        <v>0</v>
      </c>
      <c r="KA142">
        <f t="shared" si="484"/>
        <v>0</v>
      </c>
      <c r="KB142">
        <f t="shared" si="484"/>
        <v>0</v>
      </c>
      <c r="KC142">
        <f t="shared" si="484"/>
        <v>0</v>
      </c>
      <c r="KD142">
        <f t="shared" si="484"/>
        <v>0</v>
      </c>
      <c r="KE142">
        <f t="shared" si="484"/>
        <v>0</v>
      </c>
      <c r="KF142">
        <f t="shared" si="484"/>
        <v>0</v>
      </c>
      <c r="KG142">
        <f t="shared" si="484"/>
        <v>0</v>
      </c>
      <c r="KH142">
        <f t="shared" si="484"/>
        <v>0</v>
      </c>
      <c r="KI142">
        <f t="shared" si="484"/>
        <v>0</v>
      </c>
      <c r="KJ142">
        <f t="shared" si="484"/>
        <v>0</v>
      </c>
      <c r="KK142">
        <f t="shared" si="484"/>
        <v>0</v>
      </c>
      <c r="KL142">
        <f t="shared" si="484"/>
        <v>0</v>
      </c>
      <c r="KM142">
        <f t="shared" si="484"/>
        <v>0</v>
      </c>
      <c r="KN142">
        <f t="shared" si="484"/>
        <v>0</v>
      </c>
      <c r="KO142">
        <f t="shared" si="484"/>
        <v>0</v>
      </c>
      <c r="KP142">
        <f t="shared" si="484"/>
        <v>0</v>
      </c>
      <c r="KQ142">
        <f t="shared" si="484"/>
        <v>0</v>
      </c>
      <c r="KR142">
        <f t="shared" si="484"/>
        <v>0</v>
      </c>
      <c r="KS142">
        <f t="shared" si="484"/>
        <v>0</v>
      </c>
      <c r="KT142">
        <f t="shared" si="484"/>
        <v>0</v>
      </c>
      <c r="KU142">
        <f t="shared" si="484"/>
        <v>0</v>
      </c>
      <c r="KV142">
        <f t="shared" si="484"/>
        <v>0</v>
      </c>
      <c r="KW142">
        <f t="shared" si="484"/>
        <v>0</v>
      </c>
      <c r="KX142">
        <f t="shared" si="484"/>
        <v>0</v>
      </c>
      <c r="KY142">
        <f t="shared" si="484"/>
        <v>0</v>
      </c>
      <c r="KZ142">
        <f t="shared" si="484"/>
        <v>0</v>
      </c>
      <c r="LA142">
        <f t="shared" si="484"/>
        <v>0</v>
      </c>
      <c r="LB142">
        <f t="shared" si="484"/>
        <v>0</v>
      </c>
      <c r="LC142">
        <f t="shared" si="484"/>
        <v>0</v>
      </c>
      <c r="LD142">
        <f t="shared" si="484"/>
        <v>0</v>
      </c>
      <c r="LE142">
        <f t="shared" si="484"/>
        <v>0</v>
      </c>
      <c r="LF142">
        <f t="shared" si="484"/>
        <v>0</v>
      </c>
      <c r="LG142">
        <f t="shared" si="484"/>
        <v>0</v>
      </c>
      <c r="LH142">
        <f t="shared" si="484"/>
        <v>0</v>
      </c>
      <c r="LI142">
        <f t="shared" si="484"/>
        <v>0</v>
      </c>
      <c r="LJ142">
        <f t="shared" si="484"/>
        <v>0</v>
      </c>
      <c r="LK142">
        <f t="shared" si="484"/>
        <v>0</v>
      </c>
      <c r="LL142">
        <f t="shared" si="484"/>
        <v>0</v>
      </c>
      <c r="LM142">
        <f t="shared" si="484"/>
        <v>0</v>
      </c>
      <c r="LN142">
        <f t="shared" si="484"/>
        <v>0</v>
      </c>
      <c r="LO142">
        <f t="shared" si="484"/>
        <v>0</v>
      </c>
      <c r="LP142">
        <f t="shared" si="484"/>
        <v>0</v>
      </c>
      <c r="LQ142">
        <f t="shared" si="484"/>
        <v>0</v>
      </c>
      <c r="LR142">
        <f t="shared" si="484"/>
        <v>0</v>
      </c>
      <c r="LS142">
        <f t="shared" si="484"/>
        <v>0</v>
      </c>
      <c r="LT142">
        <f t="shared" si="484"/>
        <v>0</v>
      </c>
      <c r="LU142">
        <f t="shared" ref="LU142:OF142" si="485">LU48</f>
        <v>0</v>
      </c>
      <c r="LV142">
        <f t="shared" si="485"/>
        <v>0</v>
      </c>
      <c r="LW142">
        <f t="shared" si="485"/>
        <v>0</v>
      </c>
      <c r="LX142">
        <f t="shared" si="485"/>
        <v>0</v>
      </c>
      <c r="LY142">
        <f t="shared" si="485"/>
        <v>0</v>
      </c>
      <c r="LZ142">
        <f t="shared" si="485"/>
        <v>0</v>
      </c>
      <c r="MA142">
        <f t="shared" si="485"/>
        <v>0</v>
      </c>
      <c r="MB142">
        <f t="shared" si="485"/>
        <v>0</v>
      </c>
      <c r="MC142">
        <f t="shared" si="485"/>
        <v>0</v>
      </c>
      <c r="MD142">
        <f t="shared" si="485"/>
        <v>0</v>
      </c>
      <c r="ME142">
        <f t="shared" si="485"/>
        <v>0</v>
      </c>
      <c r="MF142">
        <f t="shared" si="485"/>
        <v>0</v>
      </c>
      <c r="MG142">
        <f t="shared" si="485"/>
        <v>0</v>
      </c>
      <c r="MH142">
        <f t="shared" si="485"/>
        <v>0</v>
      </c>
      <c r="MI142">
        <f t="shared" si="485"/>
        <v>0</v>
      </c>
      <c r="MJ142">
        <f t="shared" si="485"/>
        <v>0</v>
      </c>
      <c r="MK142">
        <f t="shared" si="485"/>
        <v>0</v>
      </c>
      <c r="ML142">
        <f t="shared" si="485"/>
        <v>0</v>
      </c>
      <c r="MM142">
        <f t="shared" si="485"/>
        <v>0</v>
      </c>
      <c r="MN142">
        <f t="shared" si="485"/>
        <v>0</v>
      </c>
      <c r="MO142">
        <f t="shared" si="485"/>
        <v>0</v>
      </c>
      <c r="MP142">
        <f t="shared" si="485"/>
        <v>0</v>
      </c>
      <c r="MQ142">
        <f t="shared" si="485"/>
        <v>0</v>
      </c>
      <c r="MR142">
        <f t="shared" si="485"/>
        <v>0</v>
      </c>
      <c r="MS142">
        <f t="shared" si="485"/>
        <v>0</v>
      </c>
      <c r="MT142">
        <f t="shared" si="485"/>
        <v>0</v>
      </c>
      <c r="MU142">
        <f t="shared" si="485"/>
        <v>0</v>
      </c>
      <c r="MV142">
        <f t="shared" si="485"/>
        <v>0</v>
      </c>
      <c r="MW142">
        <f t="shared" si="485"/>
        <v>0</v>
      </c>
      <c r="MX142">
        <f t="shared" si="485"/>
        <v>0</v>
      </c>
      <c r="MY142">
        <f t="shared" si="485"/>
        <v>0</v>
      </c>
      <c r="MZ142">
        <f t="shared" si="485"/>
        <v>0</v>
      </c>
      <c r="NA142">
        <f t="shared" si="485"/>
        <v>0</v>
      </c>
      <c r="NB142">
        <f t="shared" si="485"/>
        <v>0</v>
      </c>
      <c r="NC142">
        <f t="shared" si="485"/>
        <v>0</v>
      </c>
      <c r="ND142">
        <f t="shared" si="485"/>
        <v>0</v>
      </c>
      <c r="NE142">
        <f t="shared" si="485"/>
        <v>0</v>
      </c>
      <c r="NF142">
        <f t="shared" si="485"/>
        <v>0</v>
      </c>
      <c r="NG142">
        <f t="shared" si="485"/>
        <v>0</v>
      </c>
      <c r="NH142">
        <f t="shared" si="485"/>
        <v>0</v>
      </c>
      <c r="NI142">
        <f t="shared" si="485"/>
        <v>0</v>
      </c>
      <c r="NJ142">
        <f t="shared" si="485"/>
        <v>0</v>
      </c>
      <c r="NK142">
        <f t="shared" si="485"/>
        <v>0</v>
      </c>
      <c r="NL142">
        <f t="shared" si="485"/>
        <v>0</v>
      </c>
      <c r="NM142">
        <f t="shared" si="485"/>
        <v>0</v>
      </c>
      <c r="NN142">
        <f t="shared" si="485"/>
        <v>0</v>
      </c>
      <c r="NO142">
        <f t="shared" si="485"/>
        <v>0</v>
      </c>
      <c r="NP142">
        <f t="shared" si="485"/>
        <v>0</v>
      </c>
      <c r="NQ142">
        <f t="shared" si="485"/>
        <v>0</v>
      </c>
      <c r="NR142">
        <f t="shared" si="485"/>
        <v>0</v>
      </c>
      <c r="NS142">
        <f t="shared" si="485"/>
        <v>0</v>
      </c>
      <c r="NT142">
        <f t="shared" si="485"/>
        <v>0</v>
      </c>
      <c r="NU142">
        <f t="shared" si="485"/>
        <v>0</v>
      </c>
      <c r="NV142">
        <f t="shared" si="485"/>
        <v>0</v>
      </c>
      <c r="NW142">
        <f t="shared" si="485"/>
        <v>0</v>
      </c>
      <c r="NX142">
        <f t="shared" si="485"/>
        <v>0</v>
      </c>
      <c r="NY142">
        <f t="shared" si="485"/>
        <v>0</v>
      </c>
      <c r="NZ142">
        <f t="shared" si="485"/>
        <v>0</v>
      </c>
      <c r="OA142">
        <f t="shared" si="485"/>
        <v>0</v>
      </c>
      <c r="OB142">
        <f t="shared" si="485"/>
        <v>0</v>
      </c>
      <c r="OC142">
        <f t="shared" si="485"/>
        <v>0</v>
      </c>
      <c r="OD142">
        <f t="shared" si="485"/>
        <v>0</v>
      </c>
      <c r="OE142">
        <f t="shared" si="485"/>
        <v>0</v>
      </c>
      <c r="OF142">
        <f t="shared" si="485"/>
        <v>0</v>
      </c>
      <c r="OG142">
        <f t="shared" ref="OG142:OR142" si="486">OG48</f>
        <v>0</v>
      </c>
      <c r="OH142">
        <f t="shared" si="486"/>
        <v>0</v>
      </c>
      <c r="OI142">
        <f t="shared" si="486"/>
        <v>0</v>
      </c>
      <c r="OJ142">
        <f t="shared" si="486"/>
        <v>0</v>
      </c>
      <c r="OK142">
        <f t="shared" si="486"/>
        <v>0</v>
      </c>
      <c r="OL142">
        <f t="shared" si="486"/>
        <v>0</v>
      </c>
      <c r="OM142">
        <f t="shared" si="486"/>
        <v>0</v>
      </c>
      <c r="ON142">
        <f t="shared" si="486"/>
        <v>0</v>
      </c>
      <c r="OO142">
        <f t="shared" si="486"/>
        <v>0</v>
      </c>
      <c r="OP142">
        <f t="shared" si="486"/>
        <v>0</v>
      </c>
      <c r="OQ142">
        <f t="shared" si="486"/>
        <v>0</v>
      </c>
      <c r="OR142">
        <f t="shared" si="486"/>
        <v>0</v>
      </c>
    </row>
    <row r="143" spans="2:408" x14ac:dyDescent="0.35">
      <c r="B143" s="303"/>
      <c r="C143" t="str">
        <f>C60</f>
        <v>Construction Period Duration</v>
      </c>
      <c r="H143" s="353"/>
      <c r="J143">
        <f t="shared" ref="J143:J145" si="487">SUM(L143:OR143)</f>
        <v>24</v>
      </c>
      <c r="L143">
        <f>L60</f>
        <v>0</v>
      </c>
      <c r="M143">
        <f t="shared" ref="M143:BX143" si="488">M60</f>
        <v>0</v>
      </c>
      <c r="N143">
        <f t="shared" si="488"/>
        <v>0</v>
      </c>
      <c r="O143">
        <f t="shared" si="488"/>
        <v>0</v>
      </c>
      <c r="P143">
        <f t="shared" si="488"/>
        <v>0</v>
      </c>
      <c r="Q143">
        <f t="shared" si="488"/>
        <v>0</v>
      </c>
      <c r="R143">
        <f t="shared" si="488"/>
        <v>0</v>
      </c>
      <c r="S143">
        <f t="shared" si="488"/>
        <v>0</v>
      </c>
      <c r="T143">
        <f t="shared" si="488"/>
        <v>0</v>
      </c>
      <c r="U143">
        <f t="shared" si="488"/>
        <v>0</v>
      </c>
      <c r="V143">
        <f t="shared" si="488"/>
        <v>0</v>
      </c>
      <c r="W143">
        <f t="shared" si="488"/>
        <v>0</v>
      </c>
      <c r="X143">
        <f t="shared" si="488"/>
        <v>1</v>
      </c>
      <c r="Y143">
        <f t="shared" si="488"/>
        <v>1</v>
      </c>
      <c r="Z143">
        <f t="shared" si="488"/>
        <v>1</v>
      </c>
      <c r="AA143">
        <f t="shared" si="488"/>
        <v>1</v>
      </c>
      <c r="AB143">
        <f t="shared" si="488"/>
        <v>1</v>
      </c>
      <c r="AC143">
        <f t="shared" si="488"/>
        <v>1</v>
      </c>
      <c r="AD143">
        <f t="shared" si="488"/>
        <v>1</v>
      </c>
      <c r="AE143">
        <f t="shared" si="488"/>
        <v>1</v>
      </c>
      <c r="AF143">
        <f t="shared" si="488"/>
        <v>1</v>
      </c>
      <c r="AG143">
        <f t="shared" si="488"/>
        <v>1</v>
      </c>
      <c r="AH143">
        <f t="shared" si="488"/>
        <v>1</v>
      </c>
      <c r="AI143">
        <f t="shared" si="488"/>
        <v>1</v>
      </c>
      <c r="AJ143">
        <f t="shared" si="488"/>
        <v>1</v>
      </c>
      <c r="AK143">
        <f t="shared" si="488"/>
        <v>1</v>
      </c>
      <c r="AL143">
        <f t="shared" si="488"/>
        <v>1</v>
      </c>
      <c r="AM143">
        <f t="shared" si="488"/>
        <v>1</v>
      </c>
      <c r="AN143">
        <f t="shared" si="488"/>
        <v>1</v>
      </c>
      <c r="AO143">
        <f t="shared" si="488"/>
        <v>1</v>
      </c>
      <c r="AP143">
        <f t="shared" si="488"/>
        <v>1</v>
      </c>
      <c r="AQ143">
        <f t="shared" si="488"/>
        <v>1</v>
      </c>
      <c r="AR143">
        <f t="shared" si="488"/>
        <v>1</v>
      </c>
      <c r="AS143">
        <f t="shared" si="488"/>
        <v>1</v>
      </c>
      <c r="AT143">
        <f t="shared" si="488"/>
        <v>1</v>
      </c>
      <c r="AU143">
        <f t="shared" si="488"/>
        <v>1</v>
      </c>
      <c r="AV143">
        <f t="shared" si="488"/>
        <v>0</v>
      </c>
      <c r="AW143">
        <f t="shared" si="488"/>
        <v>0</v>
      </c>
      <c r="AX143">
        <f t="shared" si="488"/>
        <v>0</v>
      </c>
      <c r="AY143">
        <f t="shared" si="488"/>
        <v>0</v>
      </c>
      <c r="AZ143">
        <f t="shared" si="488"/>
        <v>0</v>
      </c>
      <c r="BA143">
        <f t="shared" si="488"/>
        <v>0</v>
      </c>
      <c r="BB143">
        <f t="shared" si="488"/>
        <v>0</v>
      </c>
      <c r="BC143">
        <f t="shared" si="488"/>
        <v>0</v>
      </c>
      <c r="BD143">
        <f t="shared" si="488"/>
        <v>0</v>
      </c>
      <c r="BE143">
        <f t="shared" si="488"/>
        <v>0</v>
      </c>
      <c r="BF143">
        <f t="shared" si="488"/>
        <v>0</v>
      </c>
      <c r="BG143">
        <f t="shared" si="488"/>
        <v>0</v>
      </c>
      <c r="BH143">
        <f t="shared" si="488"/>
        <v>0</v>
      </c>
      <c r="BI143">
        <f t="shared" si="488"/>
        <v>0</v>
      </c>
      <c r="BJ143">
        <f t="shared" si="488"/>
        <v>0</v>
      </c>
      <c r="BK143">
        <f t="shared" si="488"/>
        <v>0</v>
      </c>
      <c r="BL143">
        <f t="shared" si="488"/>
        <v>0</v>
      </c>
      <c r="BM143">
        <f t="shared" si="488"/>
        <v>0</v>
      </c>
      <c r="BN143">
        <f t="shared" si="488"/>
        <v>0</v>
      </c>
      <c r="BO143">
        <f t="shared" si="488"/>
        <v>0</v>
      </c>
      <c r="BP143">
        <f t="shared" si="488"/>
        <v>0</v>
      </c>
      <c r="BQ143">
        <f t="shared" si="488"/>
        <v>0</v>
      </c>
      <c r="BR143">
        <f t="shared" si="488"/>
        <v>0</v>
      </c>
      <c r="BS143">
        <f t="shared" si="488"/>
        <v>0</v>
      </c>
      <c r="BT143">
        <f t="shared" si="488"/>
        <v>0</v>
      </c>
      <c r="BU143">
        <f t="shared" si="488"/>
        <v>0</v>
      </c>
      <c r="BV143">
        <f t="shared" si="488"/>
        <v>0</v>
      </c>
      <c r="BW143">
        <f t="shared" si="488"/>
        <v>0</v>
      </c>
      <c r="BX143">
        <f t="shared" si="488"/>
        <v>0</v>
      </c>
      <c r="BY143">
        <f t="shared" ref="BY143:EJ143" si="489">BY60</f>
        <v>0</v>
      </c>
      <c r="BZ143">
        <f t="shared" si="489"/>
        <v>0</v>
      </c>
      <c r="CA143">
        <f t="shared" si="489"/>
        <v>0</v>
      </c>
      <c r="CB143">
        <f t="shared" si="489"/>
        <v>0</v>
      </c>
      <c r="CC143">
        <f t="shared" si="489"/>
        <v>0</v>
      </c>
      <c r="CD143">
        <f t="shared" si="489"/>
        <v>0</v>
      </c>
      <c r="CE143">
        <f t="shared" si="489"/>
        <v>0</v>
      </c>
      <c r="CF143">
        <f t="shared" si="489"/>
        <v>0</v>
      </c>
      <c r="CG143">
        <f t="shared" si="489"/>
        <v>0</v>
      </c>
      <c r="CH143">
        <f t="shared" si="489"/>
        <v>0</v>
      </c>
      <c r="CI143">
        <f t="shared" si="489"/>
        <v>0</v>
      </c>
      <c r="CJ143">
        <f t="shared" si="489"/>
        <v>0</v>
      </c>
      <c r="CK143">
        <f t="shared" si="489"/>
        <v>0</v>
      </c>
      <c r="CL143">
        <f t="shared" si="489"/>
        <v>0</v>
      </c>
      <c r="CM143">
        <f t="shared" si="489"/>
        <v>0</v>
      </c>
      <c r="CN143">
        <f t="shared" si="489"/>
        <v>0</v>
      </c>
      <c r="CO143">
        <f t="shared" si="489"/>
        <v>0</v>
      </c>
      <c r="CP143">
        <f t="shared" si="489"/>
        <v>0</v>
      </c>
      <c r="CQ143">
        <f t="shared" si="489"/>
        <v>0</v>
      </c>
      <c r="CR143">
        <f t="shared" si="489"/>
        <v>0</v>
      </c>
      <c r="CS143">
        <f t="shared" si="489"/>
        <v>0</v>
      </c>
      <c r="CT143">
        <f t="shared" si="489"/>
        <v>0</v>
      </c>
      <c r="CU143">
        <f t="shared" si="489"/>
        <v>0</v>
      </c>
      <c r="CV143">
        <f t="shared" si="489"/>
        <v>0</v>
      </c>
      <c r="CW143">
        <f t="shared" si="489"/>
        <v>0</v>
      </c>
      <c r="CX143">
        <f t="shared" si="489"/>
        <v>0</v>
      </c>
      <c r="CY143">
        <f t="shared" si="489"/>
        <v>0</v>
      </c>
      <c r="CZ143">
        <f t="shared" si="489"/>
        <v>0</v>
      </c>
      <c r="DA143">
        <f t="shared" si="489"/>
        <v>0</v>
      </c>
      <c r="DB143">
        <f t="shared" si="489"/>
        <v>0</v>
      </c>
      <c r="DC143">
        <f t="shared" si="489"/>
        <v>0</v>
      </c>
      <c r="DD143">
        <f t="shared" si="489"/>
        <v>0</v>
      </c>
      <c r="DE143">
        <f t="shared" si="489"/>
        <v>0</v>
      </c>
      <c r="DF143">
        <f t="shared" si="489"/>
        <v>0</v>
      </c>
      <c r="DG143">
        <f t="shared" si="489"/>
        <v>0</v>
      </c>
      <c r="DH143">
        <f t="shared" si="489"/>
        <v>0</v>
      </c>
      <c r="DI143">
        <f t="shared" si="489"/>
        <v>0</v>
      </c>
      <c r="DJ143">
        <f t="shared" si="489"/>
        <v>0</v>
      </c>
      <c r="DK143">
        <f t="shared" si="489"/>
        <v>0</v>
      </c>
      <c r="DL143">
        <f t="shared" si="489"/>
        <v>0</v>
      </c>
      <c r="DM143">
        <f t="shared" si="489"/>
        <v>0</v>
      </c>
      <c r="DN143">
        <f t="shared" si="489"/>
        <v>0</v>
      </c>
      <c r="DO143">
        <f t="shared" si="489"/>
        <v>0</v>
      </c>
      <c r="DP143">
        <f t="shared" si="489"/>
        <v>0</v>
      </c>
      <c r="DQ143">
        <f t="shared" si="489"/>
        <v>0</v>
      </c>
      <c r="DR143">
        <f t="shared" si="489"/>
        <v>0</v>
      </c>
      <c r="DS143">
        <f t="shared" si="489"/>
        <v>0</v>
      </c>
      <c r="DT143">
        <f t="shared" si="489"/>
        <v>0</v>
      </c>
      <c r="DU143">
        <f t="shared" si="489"/>
        <v>0</v>
      </c>
      <c r="DV143">
        <f t="shared" si="489"/>
        <v>0</v>
      </c>
      <c r="DW143">
        <f t="shared" si="489"/>
        <v>0</v>
      </c>
      <c r="DX143">
        <f t="shared" si="489"/>
        <v>0</v>
      </c>
      <c r="DY143">
        <f t="shared" si="489"/>
        <v>0</v>
      </c>
      <c r="DZ143">
        <f t="shared" si="489"/>
        <v>0</v>
      </c>
      <c r="EA143">
        <f t="shared" si="489"/>
        <v>0</v>
      </c>
      <c r="EB143">
        <f t="shared" si="489"/>
        <v>0</v>
      </c>
      <c r="EC143">
        <f t="shared" si="489"/>
        <v>0</v>
      </c>
      <c r="ED143">
        <f t="shared" si="489"/>
        <v>0</v>
      </c>
      <c r="EE143">
        <f t="shared" si="489"/>
        <v>0</v>
      </c>
      <c r="EF143">
        <f t="shared" si="489"/>
        <v>0</v>
      </c>
      <c r="EG143">
        <f t="shared" si="489"/>
        <v>0</v>
      </c>
      <c r="EH143">
        <f t="shared" si="489"/>
        <v>0</v>
      </c>
      <c r="EI143">
        <f t="shared" si="489"/>
        <v>0</v>
      </c>
      <c r="EJ143">
        <f t="shared" si="489"/>
        <v>0</v>
      </c>
      <c r="EK143">
        <f t="shared" ref="EK143:GV143" si="490">EK60</f>
        <v>0</v>
      </c>
      <c r="EL143">
        <f t="shared" si="490"/>
        <v>0</v>
      </c>
      <c r="EM143">
        <f t="shared" si="490"/>
        <v>0</v>
      </c>
      <c r="EN143">
        <f t="shared" si="490"/>
        <v>0</v>
      </c>
      <c r="EO143">
        <f t="shared" si="490"/>
        <v>0</v>
      </c>
      <c r="EP143">
        <f t="shared" si="490"/>
        <v>0</v>
      </c>
      <c r="EQ143">
        <f t="shared" si="490"/>
        <v>0</v>
      </c>
      <c r="ER143">
        <f t="shared" si="490"/>
        <v>0</v>
      </c>
      <c r="ES143">
        <f t="shared" si="490"/>
        <v>0</v>
      </c>
      <c r="ET143">
        <f t="shared" si="490"/>
        <v>0</v>
      </c>
      <c r="EU143">
        <f t="shared" si="490"/>
        <v>0</v>
      </c>
      <c r="EV143">
        <f t="shared" si="490"/>
        <v>0</v>
      </c>
      <c r="EW143">
        <f t="shared" si="490"/>
        <v>0</v>
      </c>
      <c r="EX143">
        <f t="shared" si="490"/>
        <v>0</v>
      </c>
      <c r="EY143">
        <f t="shared" si="490"/>
        <v>0</v>
      </c>
      <c r="EZ143">
        <f t="shared" si="490"/>
        <v>0</v>
      </c>
      <c r="FA143">
        <f t="shared" si="490"/>
        <v>0</v>
      </c>
      <c r="FB143">
        <f t="shared" si="490"/>
        <v>0</v>
      </c>
      <c r="FC143">
        <f t="shared" si="490"/>
        <v>0</v>
      </c>
      <c r="FD143">
        <f t="shared" si="490"/>
        <v>0</v>
      </c>
      <c r="FE143">
        <f t="shared" si="490"/>
        <v>0</v>
      </c>
      <c r="FF143">
        <f t="shared" si="490"/>
        <v>0</v>
      </c>
      <c r="FG143">
        <f t="shared" si="490"/>
        <v>0</v>
      </c>
      <c r="FH143">
        <f t="shared" si="490"/>
        <v>0</v>
      </c>
      <c r="FI143">
        <f t="shared" si="490"/>
        <v>0</v>
      </c>
      <c r="FJ143">
        <f t="shared" si="490"/>
        <v>0</v>
      </c>
      <c r="FK143">
        <f t="shared" si="490"/>
        <v>0</v>
      </c>
      <c r="FL143">
        <f t="shared" si="490"/>
        <v>0</v>
      </c>
      <c r="FM143">
        <f t="shared" si="490"/>
        <v>0</v>
      </c>
      <c r="FN143">
        <f t="shared" si="490"/>
        <v>0</v>
      </c>
      <c r="FO143">
        <f t="shared" si="490"/>
        <v>0</v>
      </c>
      <c r="FP143">
        <f t="shared" si="490"/>
        <v>0</v>
      </c>
      <c r="FQ143">
        <f t="shared" si="490"/>
        <v>0</v>
      </c>
      <c r="FR143">
        <f t="shared" si="490"/>
        <v>0</v>
      </c>
      <c r="FS143">
        <f t="shared" si="490"/>
        <v>0</v>
      </c>
      <c r="FT143">
        <f t="shared" si="490"/>
        <v>0</v>
      </c>
      <c r="FU143">
        <f t="shared" si="490"/>
        <v>0</v>
      </c>
      <c r="FV143">
        <f t="shared" si="490"/>
        <v>0</v>
      </c>
      <c r="FW143">
        <f t="shared" si="490"/>
        <v>0</v>
      </c>
      <c r="FX143">
        <f t="shared" si="490"/>
        <v>0</v>
      </c>
      <c r="FY143">
        <f t="shared" si="490"/>
        <v>0</v>
      </c>
      <c r="FZ143">
        <f t="shared" si="490"/>
        <v>0</v>
      </c>
      <c r="GA143">
        <f t="shared" si="490"/>
        <v>0</v>
      </c>
      <c r="GB143">
        <f t="shared" si="490"/>
        <v>0</v>
      </c>
      <c r="GC143">
        <f t="shared" si="490"/>
        <v>0</v>
      </c>
      <c r="GD143">
        <f t="shared" si="490"/>
        <v>0</v>
      </c>
      <c r="GE143">
        <f t="shared" si="490"/>
        <v>0</v>
      </c>
      <c r="GF143">
        <f t="shared" si="490"/>
        <v>0</v>
      </c>
      <c r="GG143">
        <f t="shared" si="490"/>
        <v>0</v>
      </c>
      <c r="GH143">
        <f t="shared" si="490"/>
        <v>0</v>
      </c>
      <c r="GI143">
        <f t="shared" si="490"/>
        <v>0</v>
      </c>
      <c r="GJ143">
        <f t="shared" si="490"/>
        <v>0</v>
      </c>
      <c r="GK143">
        <f t="shared" si="490"/>
        <v>0</v>
      </c>
      <c r="GL143">
        <f t="shared" si="490"/>
        <v>0</v>
      </c>
      <c r="GM143">
        <f t="shared" si="490"/>
        <v>0</v>
      </c>
      <c r="GN143">
        <f t="shared" si="490"/>
        <v>0</v>
      </c>
      <c r="GO143">
        <f t="shared" si="490"/>
        <v>0</v>
      </c>
      <c r="GP143">
        <f t="shared" si="490"/>
        <v>0</v>
      </c>
      <c r="GQ143">
        <f t="shared" si="490"/>
        <v>0</v>
      </c>
      <c r="GR143">
        <f t="shared" si="490"/>
        <v>0</v>
      </c>
      <c r="GS143">
        <f t="shared" si="490"/>
        <v>0</v>
      </c>
      <c r="GT143">
        <f t="shared" si="490"/>
        <v>0</v>
      </c>
      <c r="GU143">
        <f t="shared" si="490"/>
        <v>0</v>
      </c>
      <c r="GV143">
        <f t="shared" si="490"/>
        <v>0</v>
      </c>
      <c r="GW143">
        <f t="shared" ref="GW143:JH143" si="491">GW60</f>
        <v>0</v>
      </c>
      <c r="GX143">
        <f t="shared" si="491"/>
        <v>0</v>
      </c>
      <c r="GY143">
        <f t="shared" si="491"/>
        <v>0</v>
      </c>
      <c r="GZ143">
        <f t="shared" si="491"/>
        <v>0</v>
      </c>
      <c r="HA143">
        <f t="shared" si="491"/>
        <v>0</v>
      </c>
      <c r="HB143">
        <f t="shared" si="491"/>
        <v>0</v>
      </c>
      <c r="HC143">
        <f t="shared" si="491"/>
        <v>0</v>
      </c>
      <c r="HD143">
        <f t="shared" si="491"/>
        <v>0</v>
      </c>
      <c r="HE143">
        <f t="shared" si="491"/>
        <v>0</v>
      </c>
      <c r="HF143">
        <f t="shared" si="491"/>
        <v>0</v>
      </c>
      <c r="HG143">
        <f t="shared" si="491"/>
        <v>0</v>
      </c>
      <c r="HH143">
        <f t="shared" si="491"/>
        <v>0</v>
      </c>
      <c r="HI143">
        <f t="shared" si="491"/>
        <v>0</v>
      </c>
      <c r="HJ143">
        <f t="shared" si="491"/>
        <v>0</v>
      </c>
      <c r="HK143">
        <f t="shared" si="491"/>
        <v>0</v>
      </c>
      <c r="HL143">
        <f t="shared" si="491"/>
        <v>0</v>
      </c>
      <c r="HM143">
        <f t="shared" si="491"/>
        <v>0</v>
      </c>
      <c r="HN143">
        <f t="shared" si="491"/>
        <v>0</v>
      </c>
      <c r="HO143">
        <f t="shared" si="491"/>
        <v>0</v>
      </c>
      <c r="HP143">
        <f t="shared" si="491"/>
        <v>0</v>
      </c>
      <c r="HQ143">
        <f t="shared" si="491"/>
        <v>0</v>
      </c>
      <c r="HR143">
        <f t="shared" si="491"/>
        <v>0</v>
      </c>
      <c r="HS143">
        <f t="shared" si="491"/>
        <v>0</v>
      </c>
      <c r="HT143">
        <f t="shared" si="491"/>
        <v>0</v>
      </c>
      <c r="HU143">
        <f t="shared" si="491"/>
        <v>0</v>
      </c>
      <c r="HV143">
        <f t="shared" si="491"/>
        <v>0</v>
      </c>
      <c r="HW143">
        <f t="shared" si="491"/>
        <v>0</v>
      </c>
      <c r="HX143">
        <f t="shared" si="491"/>
        <v>0</v>
      </c>
      <c r="HY143">
        <f t="shared" si="491"/>
        <v>0</v>
      </c>
      <c r="HZ143">
        <f t="shared" si="491"/>
        <v>0</v>
      </c>
      <c r="IA143">
        <f t="shared" si="491"/>
        <v>0</v>
      </c>
      <c r="IB143">
        <f t="shared" si="491"/>
        <v>0</v>
      </c>
      <c r="IC143">
        <f t="shared" si="491"/>
        <v>0</v>
      </c>
      <c r="ID143">
        <f t="shared" si="491"/>
        <v>0</v>
      </c>
      <c r="IE143">
        <f t="shared" si="491"/>
        <v>0</v>
      </c>
      <c r="IF143">
        <f t="shared" si="491"/>
        <v>0</v>
      </c>
      <c r="IG143">
        <f t="shared" si="491"/>
        <v>0</v>
      </c>
      <c r="IH143">
        <f t="shared" si="491"/>
        <v>0</v>
      </c>
      <c r="II143">
        <f t="shared" si="491"/>
        <v>0</v>
      </c>
      <c r="IJ143">
        <f t="shared" si="491"/>
        <v>0</v>
      </c>
      <c r="IK143">
        <f t="shared" si="491"/>
        <v>0</v>
      </c>
      <c r="IL143">
        <f t="shared" si="491"/>
        <v>0</v>
      </c>
      <c r="IM143">
        <f t="shared" si="491"/>
        <v>0</v>
      </c>
      <c r="IN143">
        <f t="shared" si="491"/>
        <v>0</v>
      </c>
      <c r="IO143">
        <f t="shared" si="491"/>
        <v>0</v>
      </c>
      <c r="IP143">
        <f t="shared" si="491"/>
        <v>0</v>
      </c>
      <c r="IQ143">
        <f t="shared" si="491"/>
        <v>0</v>
      </c>
      <c r="IR143">
        <f t="shared" si="491"/>
        <v>0</v>
      </c>
      <c r="IS143">
        <f t="shared" si="491"/>
        <v>0</v>
      </c>
      <c r="IT143">
        <f t="shared" si="491"/>
        <v>0</v>
      </c>
      <c r="IU143">
        <f t="shared" si="491"/>
        <v>0</v>
      </c>
      <c r="IV143">
        <f t="shared" si="491"/>
        <v>0</v>
      </c>
      <c r="IW143">
        <f t="shared" si="491"/>
        <v>0</v>
      </c>
      <c r="IX143">
        <f t="shared" si="491"/>
        <v>0</v>
      </c>
      <c r="IY143">
        <f t="shared" si="491"/>
        <v>0</v>
      </c>
      <c r="IZ143">
        <f t="shared" si="491"/>
        <v>0</v>
      </c>
      <c r="JA143">
        <f t="shared" si="491"/>
        <v>0</v>
      </c>
      <c r="JB143">
        <f t="shared" si="491"/>
        <v>0</v>
      </c>
      <c r="JC143">
        <f t="shared" si="491"/>
        <v>0</v>
      </c>
      <c r="JD143">
        <f t="shared" si="491"/>
        <v>0</v>
      </c>
      <c r="JE143">
        <f t="shared" si="491"/>
        <v>0</v>
      </c>
      <c r="JF143">
        <f t="shared" si="491"/>
        <v>0</v>
      </c>
      <c r="JG143">
        <f t="shared" si="491"/>
        <v>0</v>
      </c>
      <c r="JH143">
        <f t="shared" si="491"/>
        <v>0</v>
      </c>
      <c r="JI143">
        <f t="shared" ref="JI143:LT143" si="492">JI60</f>
        <v>0</v>
      </c>
      <c r="JJ143">
        <f t="shared" si="492"/>
        <v>0</v>
      </c>
      <c r="JK143">
        <f t="shared" si="492"/>
        <v>0</v>
      </c>
      <c r="JL143">
        <f t="shared" si="492"/>
        <v>0</v>
      </c>
      <c r="JM143">
        <f t="shared" si="492"/>
        <v>0</v>
      </c>
      <c r="JN143">
        <f t="shared" si="492"/>
        <v>0</v>
      </c>
      <c r="JO143">
        <f t="shared" si="492"/>
        <v>0</v>
      </c>
      <c r="JP143">
        <f t="shared" si="492"/>
        <v>0</v>
      </c>
      <c r="JQ143">
        <f t="shared" si="492"/>
        <v>0</v>
      </c>
      <c r="JR143">
        <f t="shared" si="492"/>
        <v>0</v>
      </c>
      <c r="JS143">
        <f t="shared" si="492"/>
        <v>0</v>
      </c>
      <c r="JT143">
        <f t="shared" si="492"/>
        <v>0</v>
      </c>
      <c r="JU143">
        <f t="shared" si="492"/>
        <v>0</v>
      </c>
      <c r="JV143">
        <f t="shared" si="492"/>
        <v>0</v>
      </c>
      <c r="JW143">
        <f t="shared" si="492"/>
        <v>0</v>
      </c>
      <c r="JX143">
        <f t="shared" si="492"/>
        <v>0</v>
      </c>
      <c r="JY143">
        <f t="shared" si="492"/>
        <v>0</v>
      </c>
      <c r="JZ143">
        <f t="shared" si="492"/>
        <v>0</v>
      </c>
      <c r="KA143">
        <f t="shared" si="492"/>
        <v>0</v>
      </c>
      <c r="KB143">
        <f t="shared" si="492"/>
        <v>0</v>
      </c>
      <c r="KC143">
        <f t="shared" si="492"/>
        <v>0</v>
      </c>
      <c r="KD143">
        <f t="shared" si="492"/>
        <v>0</v>
      </c>
      <c r="KE143">
        <f t="shared" si="492"/>
        <v>0</v>
      </c>
      <c r="KF143">
        <f t="shared" si="492"/>
        <v>0</v>
      </c>
      <c r="KG143">
        <f t="shared" si="492"/>
        <v>0</v>
      </c>
      <c r="KH143">
        <f t="shared" si="492"/>
        <v>0</v>
      </c>
      <c r="KI143">
        <f t="shared" si="492"/>
        <v>0</v>
      </c>
      <c r="KJ143">
        <f t="shared" si="492"/>
        <v>0</v>
      </c>
      <c r="KK143">
        <f t="shared" si="492"/>
        <v>0</v>
      </c>
      <c r="KL143">
        <f t="shared" si="492"/>
        <v>0</v>
      </c>
      <c r="KM143">
        <f t="shared" si="492"/>
        <v>0</v>
      </c>
      <c r="KN143">
        <f t="shared" si="492"/>
        <v>0</v>
      </c>
      <c r="KO143">
        <f t="shared" si="492"/>
        <v>0</v>
      </c>
      <c r="KP143">
        <f t="shared" si="492"/>
        <v>0</v>
      </c>
      <c r="KQ143">
        <f t="shared" si="492"/>
        <v>0</v>
      </c>
      <c r="KR143">
        <f t="shared" si="492"/>
        <v>0</v>
      </c>
      <c r="KS143">
        <f t="shared" si="492"/>
        <v>0</v>
      </c>
      <c r="KT143">
        <f t="shared" si="492"/>
        <v>0</v>
      </c>
      <c r="KU143">
        <f t="shared" si="492"/>
        <v>0</v>
      </c>
      <c r="KV143">
        <f t="shared" si="492"/>
        <v>0</v>
      </c>
      <c r="KW143">
        <f t="shared" si="492"/>
        <v>0</v>
      </c>
      <c r="KX143">
        <f t="shared" si="492"/>
        <v>0</v>
      </c>
      <c r="KY143">
        <f t="shared" si="492"/>
        <v>0</v>
      </c>
      <c r="KZ143">
        <f t="shared" si="492"/>
        <v>0</v>
      </c>
      <c r="LA143">
        <f t="shared" si="492"/>
        <v>0</v>
      </c>
      <c r="LB143">
        <f t="shared" si="492"/>
        <v>0</v>
      </c>
      <c r="LC143">
        <f t="shared" si="492"/>
        <v>0</v>
      </c>
      <c r="LD143">
        <f t="shared" si="492"/>
        <v>0</v>
      </c>
      <c r="LE143">
        <f t="shared" si="492"/>
        <v>0</v>
      </c>
      <c r="LF143">
        <f t="shared" si="492"/>
        <v>0</v>
      </c>
      <c r="LG143">
        <f t="shared" si="492"/>
        <v>0</v>
      </c>
      <c r="LH143">
        <f t="shared" si="492"/>
        <v>0</v>
      </c>
      <c r="LI143">
        <f t="shared" si="492"/>
        <v>0</v>
      </c>
      <c r="LJ143">
        <f t="shared" si="492"/>
        <v>0</v>
      </c>
      <c r="LK143">
        <f t="shared" si="492"/>
        <v>0</v>
      </c>
      <c r="LL143">
        <f t="shared" si="492"/>
        <v>0</v>
      </c>
      <c r="LM143">
        <f t="shared" si="492"/>
        <v>0</v>
      </c>
      <c r="LN143">
        <f t="shared" si="492"/>
        <v>0</v>
      </c>
      <c r="LO143">
        <f t="shared" si="492"/>
        <v>0</v>
      </c>
      <c r="LP143">
        <f t="shared" si="492"/>
        <v>0</v>
      </c>
      <c r="LQ143">
        <f t="shared" si="492"/>
        <v>0</v>
      </c>
      <c r="LR143">
        <f t="shared" si="492"/>
        <v>0</v>
      </c>
      <c r="LS143">
        <f t="shared" si="492"/>
        <v>0</v>
      </c>
      <c r="LT143">
        <f t="shared" si="492"/>
        <v>0</v>
      </c>
      <c r="LU143">
        <f t="shared" ref="LU143:OF143" si="493">LU60</f>
        <v>0</v>
      </c>
      <c r="LV143">
        <f t="shared" si="493"/>
        <v>0</v>
      </c>
      <c r="LW143">
        <f t="shared" si="493"/>
        <v>0</v>
      </c>
      <c r="LX143">
        <f t="shared" si="493"/>
        <v>0</v>
      </c>
      <c r="LY143">
        <f t="shared" si="493"/>
        <v>0</v>
      </c>
      <c r="LZ143">
        <f t="shared" si="493"/>
        <v>0</v>
      </c>
      <c r="MA143">
        <f t="shared" si="493"/>
        <v>0</v>
      </c>
      <c r="MB143">
        <f t="shared" si="493"/>
        <v>0</v>
      </c>
      <c r="MC143">
        <f t="shared" si="493"/>
        <v>0</v>
      </c>
      <c r="MD143">
        <f t="shared" si="493"/>
        <v>0</v>
      </c>
      <c r="ME143">
        <f t="shared" si="493"/>
        <v>0</v>
      </c>
      <c r="MF143">
        <f t="shared" si="493"/>
        <v>0</v>
      </c>
      <c r="MG143">
        <f t="shared" si="493"/>
        <v>0</v>
      </c>
      <c r="MH143">
        <f t="shared" si="493"/>
        <v>0</v>
      </c>
      <c r="MI143">
        <f t="shared" si="493"/>
        <v>0</v>
      </c>
      <c r="MJ143">
        <f t="shared" si="493"/>
        <v>0</v>
      </c>
      <c r="MK143">
        <f t="shared" si="493"/>
        <v>0</v>
      </c>
      <c r="ML143">
        <f t="shared" si="493"/>
        <v>0</v>
      </c>
      <c r="MM143">
        <f t="shared" si="493"/>
        <v>0</v>
      </c>
      <c r="MN143">
        <f t="shared" si="493"/>
        <v>0</v>
      </c>
      <c r="MO143">
        <f t="shared" si="493"/>
        <v>0</v>
      </c>
      <c r="MP143">
        <f t="shared" si="493"/>
        <v>0</v>
      </c>
      <c r="MQ143">
        <f t="shared" si="493"/>
        <v>0</v>
      </c>
      <c r="MR143">
        <f t="shared" si="493"/>
        <v>0</v>
      </c>
      <c r="MS143">
        <f t="shared" si="493"/>
        <v>0</v>
      </c>
      <c r="MT143">
        <f t="shared" si="493"/>
        <v>0</v>
      </c>
      <c r="MU143">
        <f t="shared" si="493"/>
        <v>0</v>
      </c>
      <c r="MV143">
        <f t="shared" si="493"/>
        <v>0</v>
      </c>
      <c r="MW143">
        <f t="shared" si="493"/>
        <v>0</v>
      </c>
      <c r="MX143">
        <f t="shared" si="493"/>
        <v>0</v>
      </c>
      <c r="MY143">
        <f t="shared" si="493"/>
        <v>0</v>
      </c>
      <c r="MZ143">
        <f t="shared" si="493"/>
        <v>0</v>
      </c>
      <c r="NA143">
        <f t="shared" si="493"/>
        <v>0</v>
      </c>
      <c r="NB143">
        <f t="shared" si="493"/>
        <v>0</v>
      </c>
      <c r="NC143">
        <f t="shared" si="493"/>
        <v>0</v>
      </c>
      <c r="ND143">
        <f t="shared" si="493"/>
        <v>0</v>
      </c>
      <c r="NE143">
        <f t="shared" si="493"/>
        <v>0</v>
      </c>
      <c r="NF143">
        <f t="shared" si="493"/>
        <v>0</v>
      </c>
      <c r="NG143">
        <f t="shared" si="493"/>
        <v>0</v>
      </c>
      <c r="NH143">
        <f t="shared" si="493"/>
        <v>0</v>
      </c>
      <c r="NI143">
        <f t="shared" si="493"/>
        <v>0</v>
      </c>
      <c r="NJ143">
        <f t="shared" si="493"/>
        <v>0</v>
      </c>
      <c r="NK143">
        <f t="shared" si="493"/>
        <v>0</v>
      </c>
      <c r="NL143">
        <f t="shared" si="493"/>
        <v>0</v>
      </c>
      <c r="NM143">
        <f t="shared" si="493"/>
        <v>0</v>
      </c>
      <c r="NN143">
        <f t="shared" si="493"/>
        <v>0</v>
      </c>
      <c r="NO143">
        <f t="shared" si="493"/>
        <v>0</v>
      </c>
      <c r="NP143">
        <f t="shared" si="493"/>
        <v>0</v>
      </c>
      <c r="NQ143">
        <f t="shared" si="493"/>
        <v>0</v>
      </c>
      <c r="NR143">
        <f t="shared" si="493"/>
        <v>0</v>
      </c>
      <c r="NS143">
        <f t="shared" si="493"/>
        <v>0</v>
      </c>
      <c r="NT143">
        <f t="shared" si="493"/>
        <v>0</v>
      </c>
      <c r="NU143">
        <f t="shared" si="493"/>
        <v>0</v>
      </c>
      <c r="NV143">
        <f t="shared" si="493"/>
        <v>0</v>
      </c>
      <c r="NW143">
        <f t="shared" si="493"/>
        <v>0</v>
      </c>
      <c r="NX143">
        <f t="shared" si="493"/>
        <v>0</v>
      </c>
      <c r="NY143">
        <f t="shared" si="493"/>
        <v>0</v>
      </c>
      <c r="NZ143">
        <f t="shared" si="493"/>
        <v>0</v>
      </c>
      <c r="OA143">
        <f t="shared" si="493"/>
        <v>0</v>
      </c>
      <c r="OB143">
        <f t="shared" si="493"/>
        <v>0</v>
      </c>
      <c r="OC143">
        <f t="shared" si="493"/>
        <v>0</v>
      </c>
      <c r="OD143">
        <f t="shared" si="493"/>
        <v>0</v>
      </c>
      <c r="OE143">
        <f t="shared" si="493"/>
        <v>0</v>
      </c>
      <c r="OF143">
        <f t="shared" si="493"/>
        <v>0</v>
      </c>
      <c r="OG143">
        <f t="shared" ref="OG143:OR143" si="494">OG60</f>
        <v>0</v>
      </c>
      <c r="OH143">
        <f t="shared" si="494"/>
        <v>0</v>
      </c>
      <c r="OI143">
        <f t="shared" si="494"/>
        <v>0</v>
      </c>
      <c r="OJ143">
        <f t="shared" si="494"/>
        <v>0</v>
      </c>
      <c r="OK143">
        <f t="shared" si="494"/>
        <v>0</v>
      </c>
      <c r="OL143">
        <f t="shared" si="494"/>
        <v>0</v>
      </c>
      <c r="OM143">
        <f t="shared" si="494"/>
        <v>0</v>
      </c>
      <c r="ON143">
        <f t="shared" si="494"/>
        <v>0</v>
      </c>
      <c r="OO143">
        <f t="shared" si="494"/>
        <v>0</v>
      </c>
      <c r="OP143">
        <f t="shared" si="494"/>
        <v>0</v>
      </c>
      <c r="OQ143">
        <f t="shared" si="494"/>
        <v>0</v>
      </c>
      <c r="OR143">
        <f t="shared" si="494"/>
        <v>0</v>
      </c>
    </row>
    <row r="144" spans="2:408" x14ac:dyDescent="0.35">
      <c r="B144" s="303"/>
      <c r="C144" t="str">
        <f>C31 &amp;" Partial Factors"</f>
        <v>Construction Period  Partial Factors</v>
      </c>
      <c r="H144" s="353" t="s">
        <v>262</v>
      </c>
      <c r="J144" s="502">
        <f t="shared" si="487"/>
        <v>24</v>
      </c>
      <c r="L144" s="503">
        <f>L31</f>
        <v>0</v>
      </c>
      <c r="M144" s="503">
        <f t="shared" ref="M144:BX144" si="495">M31</f>
        <v>0</v>
      </c>
      <c r="N144" s="503">
        <f t="shared" si="495"/>
        <v>0</v>
      </c>
      <c r="O144" s="503">
        <f t="shared" si="495"/>
        <v>0</v>
      </c>
      <c r="P144" s="503">
        <f t="shared" si="495"/>
        <v>0</v>
      </c>
      <c r="Q144" s="503">
        <f t="shared" si="495"/>
        <v>0</v>
      </c>
      <c r="R144" s="503">
        <f t="shared" si="495"/>
        <v>0</v>
      </c>
      <c r="S144" s="503">
        <f t="shared" si="495"/>
        <v>0</v>
      </c>
      <c r="T144" s="503">
        <f t="shared" si="495"/>
        <v>0</v>
      </c>
      <c r="U144" s="503">
        <f t="shared" si="495"/>
        <v>0</v>
      </c>
      <c r="V144" s="503">
        <f t="shared" si="495"/>
        <v>0</v>
      </c>
      <c r="W144" s="503">
        <f t="shared" si="495"/>
        <v>0</v>
      </c>
      <c r="X144" s="503">
        <f t="shared" si="495"/>
        <v>1</v>
      </c>
      <c r="Y144" s="503">
        <f t="shared" si="495"/>
        <v>1</v>
      </c>
      <c r="Z144" s="503">
        <f t="shared" si="495"/>
        <v>1</v>
      </c>
      <c r="AA144" s="503">
        <f t="shared" si="495"/>
        <v>1</v>
      </c>
      <c r="AB144" s="503">
        <f t="shared" si="495"/>
        <v>1</v>
      </c>
      <c r="AC144" s="503">
        <f t="shared" si="495"/>
        <v>1</v>
      </c>
      <c r="AD144" s="503">
        <f t="shared" si="495"/>
        <v>1</v>
      </c>
      <c r="AE144" s="503">
        <f t="shared" si="495"/>
        <v>1</v>
      </c>
      <c r="AF144" s="503">
        <f t="shared" si="495"/>
        <v>1</v>
      </c>
      <c r="AG144" s="503">
        <f t="shared" si="495"/>
        <v>1</v>
      </c>
      <c r="AH144" s="503">
        <f t="shared" si="495"/>
        <v>1</v>
      </c>
      <c r="AI144" s="503">
        <f t="shared" si="495"/>
        <v>1</v>
      </c>
      <c r="AJ144" s="503">
        <f t="shared" si="495"/>
        <v>1</v>
      </c>
      <c r="AK144" s="503">
        <f t="shared" si="495"/>
        <v>1</v>
      </c>
      <c r="AL144" s="503">
        <f t="shared" si="495"/>
        <v>1</v>
      </c>
      <c r="AM144" s="503">
        <f t="shared" si="495"/>
        <v>1</v>
      </c>
      <c r="AN144" s="503">
        <f t="shared" si="495"/>
        <v>1</v>
      </c>
      <c r="AO144" s="503">
        <f t="shared" si="495"/>
        <v>1</v>
      </c>
      <c r="AP144" s="503">
        <f t="shared" si="495"/>
        <v>1</v>
      </c>
      <c r="AQ144" s="503">
        <f t="shared" si="495"/>
        <v>1</v>
      </c>
      <c r="AR144" s="503">
        <f t="shared" si="495"/>
        <v>1</v>
      </c>
      <c r="AS144" s="503">
        <f t="shared" si="495"/>
        <v>1</v>
      </c>
      <c r="AT144" s="503">
        <f t="shared" si="495"/>
        <v>1</v>
      </c>
      <c r="AU144" s="503">
        <f t="shared" si="495"/>
        <v>1</v>
      </c>
      <c r="AV144" s="503">
        <f t="shared" si="495"/>
        <v>0</v>
      </c>
      <c r="AW144" s="503">
        <f t="shared" si="495"/>
        <v>0</v>
      </c>
      <c r="AX144" s="503">
        <f t="shared" si="495"/>
        <v>0</v>
      </c>
      <c r="AY144" s="503">
        <f t="shared" si="495"/>
        <v>0</v>
      </c>
      <c r="AZ144" s="503">
        <f t="shared" si="495"/>
        <v>0</v>
      </c>
      <c r="BA144" s="503">
        <f t="shared" si="495"/>
        <v>0</v>
      </c>
      <c r="BB144" s="503">
        <f t="shared" si="495"/>
        <v>0</v>
      </c>
      <c r="BC144" s="503">
        <f t="shared" si="495"/>
        <v>0</v>
      </c>
      <c r="BD144" s="503">
        <f t="shared" si="495"/>
        <v>0</v>
      </c>
      <c r="BE144" s="503">
        <f t="shared" si="495"/>
        <v>0</v>
      </c>
      <c r="BF144" s="503">
        <f t="shared" si="495"/>
        <v>0</v>
      </c>
      <c r="BG144" s="503">
        <f t="shared" si="495"/>
        <v>0</v>
      </c>
      <c r="BH144" s="503">
        <f t="shared" si="495"/>
        <v>0</v>
      </c>
      <c r="BI144" s="503">
        <f t="shared" si="495"/>
        <v>0</v>
      </c>
      <c r="BJ144" s="503">
        <f t="shared" si="495"/>
        <v>0</v>
      </c>
      <c r="BK144" s="503">
        <f t="shared" si="495"/>
        <v>0</v>
      </c>
      <c r="BL144" s="503">
        <f t="shared" si="495"/>
        <v>0</v>
      </c>
      <c r="BM144" s="503">
        <f t="shared" si="495"/>
        <v>0</v>
      </c>
      <c r="BN144" s="503">
        <f t="shared" si="495"/>
        <v>0</v>
      </c>
      <c r="BO144" s="503">
        <f t="shared" si="495"/>
        <v>0</v>
      </c>
      <c r="BP144" s="503">
        <f t="shared" si="495"/>
        <v>0</v>
      </c>
      <c r="BQ144" s="503">
        <f t="shared" si="495"/>
        <v>0</v>
      </c>
      <c r="BR144" s="503">
        <f t="shared" si="495"/>
        <v>0</v>
      </c>
      <c r="BS144" s="503">
        <f t="shared" si="495"/>
        <v>0</v>
      </c>
      <c r="BT144" s="503">
        <f t="shared" si="495"/>
        <v>0</v>
      </c>
      <c r="BU144" s="503">
        <f t="shared" si="495"/>
        <v>0</v>
      </c>
      <c r="BV144" s="503">
        <f t="shared" si="495"/>
        <v>0</v>
      </c>
      <c r="BW144" s="503">
        <f t="shared" si="495"/>
        <v>0</v>
      </c>
      <c r="BX144" s="503">
        <f t="shared" si="495"/>
        <v>0</v>
      </c>
      <c r="BY144" s="503">
        <f t="shared" ref="BY144:EJ144" si="496">BY31</f>
        <v>0</v>
      </c>
      <c r="BZ144" s="503">
        <f t="shared" si="496"/>
        <v>0</v>
      </c>
      <c r="CA144" s="503">
        <f t="shared" si="496"/>
        <v>0</v>
      </c>
      <c r="CB144" s="503">
        <f t="shared" si="496"/>
        <v>0</v>
      </c>
      <c r="CC144" s="503">
        <f t="shared" si="496"/>
        <v>0</v>
      </c>
      <c r="CD144" s="503">
        <f t="shared" si="496"/>
        <v>0</v>
      </c>
      <c r="CE144" s="503">
        <f t="shared" si="496"/>
        <v>0</v>
      </c>
      <c r="CF144" s="503">
        <f t="shared" si="496"/>
        <v>0</v>
      </c>
      <c r="CG144" s="503">
        <f t="shared" si="496"/>
        <v>0</v>
      </c>
      <c r="CH144" s="503">
        <f t="shared" si="496"/>
        <v>0</v>
      </c>
      <c r="CI144" s="503">
        <f t="shared" si="496"/>
        <v>0</v>
      </c>
      <c r="CJ144" s="503">
        <f t="shared" si="496"/>
        <v>0</v>
      </c>
      <c r="CK144" s="503">
        <f t="shared" si="496"/>
        <v>0</v>
      </c>
      <c r="CL144" s="503">
        <f t="shared" si="496"/>
        <v>0</v>
      </c>
      <c r="CM144" s="503">
        <f t="shared" si="496"/>
        <v>0</v>
      </c>
      <c r="CN144" s="503">
        <f t="shared" si="496"/>
        <v>0</v>
      </c>
      <c r="CO144" s="503">
        <f t="shared" si="496"/>
        <v>0</v>
      </c>
      <c r="CP144" s="503">
        <f t="shared" si="496"/>
        <v>0</v>
      </c>
      <c r="CQ144" s="503">
        <f t="shared" si="496"/>
        <v>0</v>
      </c>
      <c r="CR144" s="503">
        <f t="shared" si="496"/>
        <v>0</v>
      </c>
      <c r="CS144" s="503">
        <f t="shared" si="496"/>
        <v>0</v>
      </c>
      <c r="CT144" s="503">
        <f t="shared" si="496"/>
        <v>0</v>
      </c>
      <c r="CU144" s="503">
        <f t="shared" si="496"/>
        <v>0</v>
      </c>
      <c r="CV144" s="503">
        <f t="shared" si="496"/>
        <v>0</v>
      </c>
      <c r="CW144" s="503">
        <f t="shared" si="496"/>
        <v>0</v>
      </c>
      <c r="CX144" s="503">
        <f t="shared" si="496"/>
        <v>0</v>
      </c>
      <c r="CY144" s="503">
        <f t="shared" si="496"/>
        <v>0</v>
      </c>
      <c r="CZ144" s="503">
        <f t="shared" si="496"/>
        <v>0</v>
      </c>
      <c r="DA144" s="503">
        <f t="shared" si="496"/>
        <v>0</v>
      </c>
      <c r="DB144" s="503">
        <f t="shared" si="496"/>
        <v>0</v>
      </c>
      <c r="DC144" s="503">
        <f t="shared" si="496"/>
        <v>0</v>
      </c>
      <c r="DD144" s="503">
        <f t="shared" si="496"/>
        <v>0</v>
      </c>
      <c r="DE144" s="503">
        <f t="shared" si="496"/>
        <v>0</v>
      </c>
      <c r="DF144" s="503">
        <f t="shared" si="496"/>
        <v>0</v>
      </c>
      <c r="DG144" s="503">
        <f t="shared" si="496"/>
        <v>0</v>
      </c>
      <c r="DH144" s="503">
        <f t="shared" si="496"/>
        <v>0</v>
      </c>
      <c r="DI144" s="503">
        <f t="shared" si="496"/>
        <v>0</v>
      </c>
      <c r="DJ144" s="503">
        <f t="shared" si="496"/>
        <v>0</v>
      </c>
      <c r="DK144" s="503">
        <f t="shared" si="496"/>
        <v>0</v>
      </c>
      <c r="DL144" s="503">
        <f t="shared" si="496"/>
        <v>0</v>
      </c>
      <c r="DM144" s="503">
        <f t="shared" si="496"/>
        <v>0</v>
      </c>
      <c r="DN144" s="503">
        <f t="shared" si="496"/>
        <v>0</v>
      </c>
      <c r="DO144" s="503">
        <f t="shared" si="496"/>
        <v>0</v>
      </c>
      <c r="DP144" s="503">
        <f t="shared" si="496"/>
        <v>0</v>
      </c>
      <c r="DQ144" s="503">
        <f t="shared" si="496"/>
        <v>0</v>
      </c>
      <c r="DR144" s="503">
        <f t="shared" si="496"/>
        <v>0</v>
      </c>
      <c r="DS144" s="503">
        <f t="shared" si="496"/>
        <v>0</v>
      </c>
      <c r="DT144" s="503">
        <f t="shared" si="496"/>
        <v>0</v>
      </c>
      <c r="DU144" s="503">
        <f t="shared" si="496"/>
        <v>0</v>
      </c>
      <c r="DV144" s="503">
        <f t="shared" si="496"/>
        <v>0</v>
      </c>
      <c r="DW144" s="503">
        <f t="shared" si="496"/>
        <v>0</v>
      </c>
      <c r="DX144" s="503">
        <f t="shared" si="496"/>
        <v>0</v>
      </c>
      <c r="DY144" s="503">
        <f t="shared" si="496"/>
        <v>0</v>
      </c>
      <c r="DZ144" s="503">
        <f t="shared" si="496"/>
        <v>0</v>
      </c>
      <c r="EA144" s="503">
        <f t="shared" si="496"/>
        <v>0</v>
      </c>
      <c r="EB144" s="503">
        <f t="shared" si="496"/>
        <v>0</v>
      </c>
      <c r="EC144" s="503">
        <f t="shared" si="496"/>
        <v>0</v>
      </c>
      <c r="ED144" s="503">
        <f t="shared" si="496"/>
        <v>0</v>
      </c>
      <c r="EE144" s="503">
        <f t="shared" si="496"/>
        <v>0</v>
      </c>
      <c r="EF144" s="503">
        <f t="shared" si="496"/>
        <v>0</v>
      </c>
      <c r="EG144" s="503">
        <f t="shared" si="496"/>
        <v>0</v>
      </c>
      <c r="EH144" s="503">
        <f t="shared" si="496"/>
        <v>0</v>
      </c>
      <c r="EI144" s="503">
        <f t="shared" si="496"/>
        <v>0</v>
      </c>
      <c r="EJ144" s="503">
        <f t="shared" si="496"/>
        <v>0</v>
      </c>
      <c r="EK144" s="503">
        <f t="shared" ref="EK144:GV144" si="497">EK31</f>
        <v>0</v>
      </c>
      <c r="EL144" s="503">
        <f t="shared" si="497"/>
        <v>0</v>
      </c>
      <c r="EM144" s="503">
        <f t="shared" si="497"/>
        <v>0</v>
      </c>
      <c r="EN144" s="503">
        <f t="shared" si="497"/>
        <v>0</v>
      </c>
      <c r="EO144" s="503">
        <f t="shared" si="497"/>
        <v>0</v>
      </c>
      <c r="EP144" s="503">
        <f t="shared" si="497"/>
        <v>0</v>
      </c>
      <c r="EQ144" s="503">
        <f t="shared" si="497"/>
        <v>0</v>
      </c>
      <c r="ER144" s="503">
        <f t="shared" si="497"/>
        <v>0</v>
      </c>
      <c r="ES144" s="503">
        <f t="shared" si="497"/>
        <v>0</v>
      </c>
      <c r="ET144" s="503">
        <f t="shared" si="497"/>
        <v>0</v>
      </c>
      <c r="EU144" s="503">
        <f t="shared" si="497"/>
        <v>0</v>
      </c>
      <c r="EV144" s="503">
        <f t="shared" si="497"/>
        <v>0</v>
      </c>
      <c r="EW144" s="503">
        <f t="shared" si="497"/>
        <v>0</v>
      </c>
      <c r="EX144" s="503">
        <f t="shared" si="497"/>
        <v>0</v>
      </c>
      <c r="EY144" s="503">
        <f t="shared" si="497"/>
        <v>0</v>
      </c>
      <c r="EZ144" s="503">
        <f t="shared" si="497"/>
        <v>0</v>
      </c>
      <c r="FA144" s="503">
        <f t="shared" si="497"/>
        <v>0</v>
      </c>
      <c r="FB144" s="503">
        <f t="shared" si="497"/>
        <v>0</v>
      </c>
      <c r="FC144" s="503">
        <f t="shared" si="497"/>
        <v>0</v>
      </c>
      <c r="FD144" s="503">
        <f t="shared" si="497"/>
        <v>0</v>
      </c>
      <c r="FE144" s="503">
        <f t="shared" si="497"/>
        <v>0</v>
      </c>
      <c r="FF144" s="503">
        <f t="shared" si="497"/>
        <v>0</v>
      </c>
      <c r="FG144" s="503">
        <f t="shared" si="497"/>
        <v>0</v>
      </c>
      <c r="FH144" s="503">
        <f t="shared" si="497"/>
        <v>0</v>
      </c>
      <c r="FI144" s="503">
        <f t="shared" si="497"/>
        <v>0</v>
      </c>
      <c r="FJ144" s="503">
        <f t="shared" si="497"/>
        <v>0</v>
      </c>
      <c r="FK144" s="503">
        <f t="shared" si="497"/>
        <v>0</v>
      </c>
      <c r="FL144" s="503">
        <f t="shared" si="497"/>
        <v>0</v>
      </c>
      <c r="FM144" s="503">
        <f t="shared" si="497"/>
        <v>0</v>
      </c>
      <c r="FN144" s="503">
        <f t="shared" si="497"/>
        <v>0</v>
      </c>
      <c r="FO144" s="503">
        <f t="shared" si="497"/>
        <v>0</v>
      </c>
      <c r="FP144" s="503">
        <f t="shared" si="497"/>
        <v>0</v>
      </c>
      <c r="FQ144" s="503">
        <f t="shared" si="497"/>
        <v>0</v>
      </c>
      <c r="FR144" s="503">
        <f t="shared" si="497"/>
        <v>0</v>
      </c>
      <c r="FS144" s="503">
        <f t="shared" si="497"/>
        <v>0</v>
      </c>
      <c r="FT144" s="503">
        <f t="shared" si="497"/>
        <v>0</v>
      </c>
      <c r="FU144" s="503">
        <f t="shared" si="497"/>
        <v>0</v>
      </c>
      <c r="FV144" s="503">
        <f t="shared" si="497"/>
        <v>0</v>
      </c>
      <c r="FW144" s="503">
        <f t="shared" si="497"/>
        <v>0</v>
      </c>
      <c r="FX144" s="503">
        <f t="shared" si="497"/>
        <v>0</v>
      </c>
      <c r="FY144" s="503">
        <f t="shared" si="497"/>
        <v>0</v>
      </c>
      <c r="FZ144" s="503">
        <f t="shared" si="497"/>
        <v>0</v>
      </c>
      <c r="GA144" s="503">
        <f t="shared" si="497"/>
        <v>0</v>
      </c>
      <c r="GB144" s="503">
        <f t="shared" si="497"/>
        <v>0</v>
      </c>
      <c r="GC144" s="503">
        <f t="shared" si="497"/>
        <v>0</v>
      </c>
      <c r="GD144" s="503">
        <f t="shared" si="497"/>
        <v>0</v>
      </c>
      <c r="GE144" s="503">
        <f t="shared" si="497"/>
        <v>0</v>
      </c>
      <c r="GF144" s="503">
        <f t="shared" si="497"/>
        <v>0</v>
      </c>
      <c r="GG144" s="503">
        <f t="shared" si="497"/>
        <v>0</v>
      </c>
      <c r="GH144" s="503">
        <f t="shared" si="497"/>
        <v>0</v>
      </c>
      <c r="GI144" s="503">
        <f t="shared" si="497"/>
        <v>0</v>
      </c>
      <c r="GJ144" s="503">
        <f t="shared" si="497"/>
        <v>0</v>
      </c>
      <c r="GK144" s="503">
        <f t="shared" si="497"/>
        <v>0</v>
      </c>
      <c r="GL144" s="503">
        <f t="shared" si="497"/>
        <v>0</v>
      </c>
      <c r="GM144" s="503">
        <f t="shared" si="497"/>
        <v>0</v>
      </c>
      <c r="GN144" s="503">
        <f t="shared" si="497"/>
        <v>0</v>
      </c>
      <c r="GO144" s="503">
        <f t="shared" si="497"/>
        <v>0</v>
      </c>
      <c r="GP144" s="503">
        <f t="shared" si="497"/>
        <v>0</v>
      </c>
      <c r="GQ144" s="503">
        <f t="shared" si="497"/>
        <v>0</v>
      </c>
      <c r="GR144" s="503">
        <f t="shared" si="497"/>
        <v>0</v>
      </c>
      <c r="GS144" s="503">
        <f t="shared" si="497"/>
        <v>0</v>
      </c>
      <c r="GT144" s="503">
        <f t="shared" si="497"/>
        <v>0</v>
      </c>
      <c r="GU144" s="503">
        <f t="shared" si="497"/>
        <v>0</v>
      </c>
      <c r="GV144" s="503">
        <f t="shared" si="497"/>
        <v>0</v>
      </c>
      <c r="GW144" s="503">
        <f t="shared" ref="GW144:JH144" si="498">GW31</f>
        <v>0</v>
      </c>
      <c r="GX144" s="503">
        <f t="shared" si="498"/>
        <v>0</v>
      </c>
      <c r="GY144" s="503">
        <f t="shared" si="498"/>
        <v>0</v>
      </c>
      <c r="GZ144" s="503">
        <f t="shared" si="498"/>
        <v>0</v>
      </c>
      <c r="HA144" s="503">
        <f t="shared" si="498"/>
        <v>0</v>
      </c>
      <c r="HB144" s="503">
        <f t="shared" si="498"/>
        <v>0</v>
      </c>
      <c r="HC144" s="503">
        <f t="shared" si="498"/>
        <v>0</v>
      </c>
      <c r="HD144" s="503">
        <f t="shared" si="498"/>
        <v>0</v>
      </c>
      <c r="HE144" s="503">
        <f t="shared" si="498"/>
        <v>0</v>
      </c>
      <c r="HF144" s="503">
        <f t="shared" si="498"/>
        <v>0</v>
      </c>
      <c r="HG144" s="503">
        <f t="shared" si="498"/>
        <v>0</v>
      </c>
      <c r="HH144" s="503">
        <f t="shared" si="498"/>
        <v>0</v>
      </c>
      <c r="HI144" s="503">
        <f t="shared" si="498"/>
        <v>0</v>
      </c>
      <c r="HJ144" s="503">
        <f t="shared" si="498"/>
        <v>0</v>
      </c>
      <c r="HK144" s="503">
        <f t="shared" si="498"/>
        <v>0</v>
      </c>
      <c r="HL144" s="503">
        <f t="shared" si="498"/>
        <v>0</v>
      </c>
      <c r="HM144" s="503">
        <f t="shared" si="498"/>
        <v>0</v>
      </c>
      <c r="HN144" s="503">
        <f t="shared" si="498"/>
        <v>0</v>
      </c>
      <c r="HO144" s="503">
        <f t="shared" si="498"/>
        <v>0</v>
      </c>
      <c r="HP144" s="503">
        <f t="shared" si="498"/>
        <v>0</v>
      </c>
      <c r="HQ144" s="503">
        <f t="shared" si="498"/>
        <v>0</v>
      </c>
      <c r="HR144" s="503">
        <f t="shared" si="498"/>
        <v>0</v>
      </c>
      <c r="HS144" s="503">
        <f t="shared" si="498"/>
        <v>0</v>
      </c>
      <c r="HT144" s="503">
        <f t="shared" si="498"/>
        <v>0</v>
      </c>
      <c r="HU144" s="503">
        <f t="shared" si="498"/>
        <v>0</v>
      </c>
      <c r="HV144" s="503">
        <f t="shared" si="498"/>
        <v>0</v>
      </c>
      <c r="HW144" s="503">
        <f t="shared" si="498"/>
        <v>0</v>
      </c>
      <c r="HX144" s="503">
        <f t="shared" si="498"/>
        <v>0</v>
      </c>
      <c r="HY144" s="503">
        <f t="shared" si="498"/>
        <v>0</v>
      </c>
      <c r="HZ144" s="503">
        <f t="shared" si="498"/>
        <v>0</v>
      </c>
      <c r="IA144" s="503">
        <f t="shared" si="498"/>
        <v>0</v>
      </c>
      <c r="IB144" s="503">
        <f t="shared" si="498"/>
        <v>0</v>
      </c>
      <c r="IC144" s="503">
        <f t="shared" si="498"/>
        <v>0</v>
      </c>
      <c r="ID144" s="503">
        <f t="shared" si="498"/>
        <v>0</v>
      </c>
      <c r="IE144" s="503">
        <f t="shared" si="498"/>
        <v>0</v>
      </c>
      <c r="IF144" s="503">
        <f t="shared" si="498"/>
        <v>0</v>
      </c>
      <c r="IG144" s="503">
        <f t="shared" si="498"/>
        <v>0</v>
      </c>
      <c r="IH144" s="503">
        <f t="shared" si="498"/>
        <v>0</v>
      </c>
      <c r="II144" s="503">
        <f t="shared" si="498"/>
        <v>0</v>
      </c>
      <c r="IJ144" s="503">
        <f t="shared" si="498"/>
        <v>0</v>
      </c>
      <c r="IK144" s="503">
        <f t="shared" si="498"/>
        <v>0</v>
      </c>
      <c r="IL144" s="503">
        <f t="shared" si="498"/>
        <v>0</v>
      </c>
      <c r="IM144" s="503">
        <f t="shared" si="498"/>
        <v>0</v>
      </c>
      <c r="IN144" s="503">
        <f t="shared" si="498"/>
        <v>0</v>
      </c>
      <c r="IO144" s="503">
        <f t="shared" si="498"/>
        <v>0</v>
      </c>
      <c r="IP144" s="503">
        <f t="shared" si="498"/>
        <v>0</v>
      </c>
      <c r="IQ144" s="503">
        <f t="shared" si="498"/>
        <v>0</v>
      </c>
      <c r="IR144" s="503">
        <f t="shared" si="498"/>
        <v>0</v>
      </c>
      <c r="IS144" s="503">
        <f t="shared" si="498"/>
        <v>0</v>
      </c>
      <c r="IT144" s="503">
        <f t="shared" si="498"/>
        <v>0</v>
      </c>
      <c r="IU144" s="503">
        <f t="shared" si="498"/>
        <v>0</v>
      </c>
      <c r="IV144" s="503">
        <f t="shared" si="498"/>
        <v>0</v>
      </c>
      <c r="IW144" s="503">
        <f t="shared" si="498"/>
        <v>0</v>
      </c>
      <c r="IX144" s="503">
        <f t="shared" si="498"/>
        <v>0</v>
      </c>
      <c r="IY144" s="503">
        <f t="shared" si="498"/>
        <v>0</v>
      </c>
      <c r="IZ144" s="503">
        <f t="shared" si="498"/>
        <v>0</v>
      </c>
      <c r="JA144" s="503">
        <f t="shared" si="498"/>
        <v>0</v>
      </c>
      <c r="JB144" s="503">
        <f t="shared" si="498"/>
        <v>0</v>
      </c>
      <c r="JC144" s="503">
        <f t="shared" si="498"/>
        <v>0</v>
      </c>
      <c r="JD144" s="503">
        <f t="shared" si="498"/>
        <v>0</v>
      </c>
      <c r="JE144" s="503">
        <f t="shared" si="498"/>
        <v>0</v>
      </c>
      <c r="JF144" s="503">
        <f t="shared" si="498"/>
        <v>0</v>
      </c>
      <c r="JG144" s="503">
        <f t="shared" si="498"/>
        <v>0</v>
      </c>
      <c r="JH144" s="503">
        <f t="shared" si="498"/>
        <v>0</v>
      </c>
      <c r="JI144" s="503">
        <f t="shared" ref="JI144:LT144" si="499">JI31</f>
        <v>0</v>
      </c>
      <c r="JJ144" s="503">
        <f t="shared" si="499"/>
        <v>0</v>
      </c>
      <c r="JK144" s="503">
        <f t="shared" si="499"/>
        <v>0</v>
      </c>
      <c r="JL144" s="503">
        <f t="shared" si="499"/>
        <v>0</v>
      </c>
      <c r="JM144" s="503">
        <f t="shared" si="499"/>
        <v>0</v>
      </c>
      <c r="JN144" s="503">
        <f t="shared" si="499"/>
        <v>0</v>
      </c>
      <c r="JO144" s="503">
        <f t="shared" si="499"/>
        <v>0</v>
      </c>
      <c r="JP144" s="503">
        <f t="shared" si="499"/>
        <v>0</v>
      </c>
      <c r="JQ144" s="503">
        <f t="shared" si="499"/>
        <v>0</v>
      </c>
      <c r="JR144" s="503">
        <f t="shared" si="499"/>
        <v>0</v>
      </c>
      <c r="JS144" s="503">
        <f t="shared" si="499"/>
        <v>0</v>
      </c>
      <c r="JT144" s="503">
        <f t="shared" si="499"/>
        <v>0</v>
      </c>
      <c r="JU144" s="503">
        <f t="shared" si="499"/>
        <v>0</v>
      </c>
      <c r="JV144" s="503">
        <f t="shared" si="499"/>
        <v>0</v>
      </c>
      <c r="JW144" s="503">
        <f t="shared" si="499"/>
        <v>0</v>
      </c>
      <c r="JX144" s="503">
        <f t="shared" si="499"/>
        <v>0</v>
      </c>
      <c r="JY144" s="503">
        <f t="shared" si="499"/>
        <v>0</v>
      </c>
      <c r="JZ144" s="503">
        <f t="shared" si="499"/>
        <v>0</v>
      </c>
      <c r="KA144" s="503">
        <f t="shared" si="499"/>
        <v>0</v>
      </c>
      <c r="KB144" s="503">
        <f t="shared" si="499"/>
        <v>0</v>
      </c>
      <c r="KC144" s="503">
        <f t="shared" si="499"/>
        <v>0</v>
      </c>
      <c r="KD144" s="503">
        <f t="shared" si="499"/>
        <v>0</v>
      </c>
      <c r="KE144" s="503">
        <f t="shared" si="499"/>
        <v>0</v>
      </c>
      <c r="KF144" s="503">
        <f t="shared" si="499"/>
        <v>0</v>
      </c>
      <c r="KG144" s="503">
        <f t="shared" si="499"/>
        <v>0</v>
      </c>
      <c r="KH144" s="503">
        <f t="shared" si="499"/>
        <v>0</v>
      </c>
      <c r="KI144" s="503">
        <f t="shared" si="499"/>
        <v>0</v>
      </c>
      <c r="KJ144" s="503">
        <f t="shared" si="499"/>
        <v>0</v>
      </c>
      <c r="KK144" s="503">
        <f t="shared" si="499"/>
        <v>0</v>
      </c>
      <c r="KL144" s="503">
        <f t="shared" si="499"/>
        <v>0</v>
      </c>
      <c r="KM144" s="503">
        <f t="shared" si="499"/>
        <v>0</v>
      </c>
      <c r="KN144" s="503">
        <f t="shared" si="499"/>
        <v>0</v>
      </c>
      <c r="KO144" s="503">
        <f t="shared" si="499"/>
        <v>0</v>
      </c>
      <c r="KP144" s="503">
        <f t="shared" si="499"/>
        <v>0</v>
      </c>
      <c r="KQ144" s="503">
        <f t="shared" si="499"/>
        <v>0</v>
      </c>
      <c r="KR144" s="503">
        <f t="shared" si="499"/>
        <v>0</v>
      </c>
      <c r="KS144" s="503">
        <f t="shared" si="499"/>
        <v>0</v>
      </c>
      <c r="KT144" s="503">
        <f t="shared" si="499"/>
        <v>0</v>
      </c>
      <c r="KU144" s="503">
        <f t="shared" si="499"/>
        <v>0</v>
      </c>
      <c r="KV144" s="503">
        <f t="shared" si="499"/>
        <v>0</v>
      </c>
      <c r="KW144" s="503">
        <f t="shared" si="499"/>
        <v>0</v>
      </c>
      <c r="KX144" s="503">
        <f t="shared" si="499"/>
        <v>0</v>
      </c>
      <c r="KY144" s="503">
        <f t="shared" si="499"/>
        <v>0</v>
      </c>
      <c r="KZ144" s="503">
        <f t="shared" si="499"/>
        <v>0</v>
      </c>
      <c r="LA144" s="503">
        <f t="shared" si="499"/>
        <v>0</v>
      </c>
      <c r="LB144" s="503">
        <f t="shared" si="499"/>
        <v>0</v>
      </c>
      <c r="LC144" s="503">
        <f t="shared" si="499"/>
        <v>0</v>
      </c>
      <c r="LD144" s="503">
        <f t="shared" si="499"/>
        <v>0</v>
      </c>
      <c r="LE144" s="503">
        <f t="shared" si="499"/>
        <v>0</v>
      </c>
      <c r="LF144" s="503">
        <f t="shared" si="499"/>
        <v>0</v>
      </c>
      <c r="LG144" s="503">
        <f t="shared" si="499"/>
        <v>0</v>
      </c>
      <c r="LH144" s="503">
        <f t="shared" si="499"/>
        <v>0</v>
      </c>
      <c r="LI144" s="503">
        <f t="shared" si="499"/>
        <v>0</v>
      </c>
      <c r="LJ144" s="503">
        <f t="shared" si="499"/>
        <v>0</v>
      </c>
      <c r="LK144" s="503">
        <f t="shared" si="499"/>
        <v>0</v>
      </c>
      <c r="LL144" s="503">
        <f t="shared" si="499"/>
        <v>0</v>
      </c>
      <c r="LM144" s="503">
        <f t="shared" si="499"/>
        <v>0</v>
      </c>
      <c r="LN144" s="503">
        <f t="shared" si="499"/>
        <v>0</v>
      </c>
      <c r="LO144" s="503">
        <f t="shared" si="499"/>
        <v>0</v>
      </c>
      <c r="LP144" s="503">
        <f t="shared" si="499"/>
        <v>0</v>
      </c>
      <c r="LQ144" s="503">
        <f t="shared" si="499"/>
        <v>0</v>
      </c>
      <c r="LR144" s="503">
        <f t="shared" si="499"/>
        <v>0</v>
      </c>
      <c r="LS144" s="503">
        <f t="shared" si="499"/>
        <v>0</v>
      </c>
      <c r="LT144" s="503">
        <f t="shared" si="499"/>
        <v>0</v>
      </c>
      <c r="LU144" s="503">
        <f t="shared" ref="LU144:OF144" si="500">LU31</f>
        <v>0</v>
      </c>
      <c r="LV144" s="503">
        <f t="shared" si="500"/>
        <v>0</v>
      </c>
      <c r="LW144" s="503">
        <f t="shared" si="500"/>
        <v>0</v>
      </c>
      <c r="LX144" s="503">
        <f t="shared" si="500"/>
        <v>0</v>
      </c>
      <c r="LY144" s="503">
        <f t="shared" si="500"/>
        <v>0</v>
      </c>
      <c r="LZ144" s="503">
        <f t="shared" si="500"/>
        <v>0</v>
      </c>
      <c r="MA144" s="503">
        <f t="shared" si="500"/>
        <v>0</v>
      </c>
      <c r="MB144" s="503">
        <f t="shared" si="500"/>
        <v>0</v>
      </c>
      <c r="MC144" s="503">
        <f t="shared" si="500"/>
        <v>0</v>
      </c>
      <c r="MD144" s="503">
        <f t="shared" si="500"/>
        <v>0</v>
      </c>
      <c r="ME144" s="503">
        <f t="shared" si="500"/>
        <v>0</v>
      </c>
      <c r="MF144" s="503">
        <f t="shared" si="500"/>
        <v>0</v>
      </c>
      <c r="MG144" s="503">
        <f t="shared" si="500"/>
        <v>0</v>
      </c>
      <c r="MH144" s="503">
        <f t="shared" si="500"/>
        <v>0</v>
      </c>
      <c r="MI144" s="503">
        <f t="shared" si="500"/>
        <v>0</v>
      </c>
      <c r="MJ144" s="503">
        <f t="shared" si="500"/>
        <v>0</v>
      </c>
      <c r="MK144" s="503">
        <f t="shared" si="500"/>
        <v>0</v>
      </c>
      <c r="ML144" s="503">
        <f t="shared" si="500"/>
        <v>0</v>
      </c>
      <c r="MM144" s="503">
        <f t="shared" si="500"/>
        <v>0</v>
      </c>
      <c r="MN144" s="503">
        <f t="shared" si="500"/>
        <v>0</v>
      </c>
      <c r="MO144" s="503">
        <f t="shared" si="500"/>
        <v>0</v>
      </c>
      <c r="MP144" s="503">
        <f t="shared" si="500"/>
        <v>0</v>
      </c>
      <c r="MQ144" s="503">
        <f t="shared" si="500"/>
        <v>0</v>
      </c>
      <c r="MR144" s="503">
        <f t="shared" si="500"/>
        <v>0</v>
      </c>
      <c r="MS144" s="503">
        <f t="shared" si="500"/>
        <v>0</v>
      </c>
      <c r="MT144" s="503">
        <f t="shared" si="500"/>
        <v>0</v>
      </c>
      <c r="MU144" s="503">
        <f t="shared" si="500"/>
        <v>0</v>
      </c>
      <c r="MV144" s="503">
        <f t="shared" si="500"/>
        <v>0</v>
      </c>
      <c r="MW144" s="503">
        <f t="shared" si="500"/>
        <v>0</v>
      </c>
      <c r="MX144" s="503">
        <f t="shared" si="500"/>
        <v>0</v>
      </c>
      <c r="MY144" s="503">
        <f t="shared" si="500"/>
        <v>0</v>
      </c>
      <c r="MZ144" s="503">
        <f t="shared" si="500"/>
        <v>0</v>
      </c>
      <c r="NA144" s="503">
        <f t="shared" si="500"/>
        <v>0</v>
      </c>
      <c r="NB144" s="503">
        <f t="shared" si="500"/>
        <v>0</v>
      </c>
      <c r="NC144" s="503">
        <f t="shared" si="500"/>
        <v>0</v>
      </c>
      <c r="ND144" s="503">
        <f t="shared" si="500"/>
        <v>0</v>
      </c>
      <c r="NE144" s="503">
        <f t="shared" si="500"/>
        <v>0</v>
      </c>
      <c r="NF144" s="503">
        <f t="shared" si="500"/>
        <v>0</v>
      </c>
      <c r="NG144" s="503">
        <f t="shared" si="500"/>
        <v>0</v>
      </c>
      <c r="NH144" s="503">
        <f t="shared" si="500"/>
        <v>0</v>
      </c>
      <c r="NI144" s="503">
        <f t="shared" si="500"/>
        <v>0</v>
      </c>
      <c r="NJ144" s="503">
        <f t="shared" si="500"/>
        <v>0</v>
      </c>
      <c r="NK144" s="503">
        <f t="shared" si="500"/>
        <v>0</v>
      </c>
      <c r="NL144" s="503">
        <f t="shared" si="500"/>
        <v>0</v>
      </c>
      <c r="NM144" s="503">
        <f t="shared" si="500"/>
        <v>0</v>
      </c>
      <c r="NN144" s="503">
        <f t="shared" si="500"/>
        <v>0</v>
      </c>
      <c r="NO144" s="503">
        <f t="shared" si="500"/>
        <v>0</v>
      </c>
      <c r="NP144" s="503">
        <f t="shared" si="500"/>
        <v>0</v>
      </c>
      <c r="NQ144" s="503">
        <f t="shared" si="500"/>
        <v>0</v>
      </c>
      <c r="NR144" s="503">
        <f t="shared" si="500"/>
        <v>0</v>
      </c>
      <c r="NS144" s="503">
        <f t="shared" si="500"/>
        <v>0</v>
      </c>
      <c r="NT144" s="503">
        <f t="shared" si="500"/>
        <v>0</v>
      </c>
      <c r="NU144" s="503">
        <f t="shared" si="500"/>
        <v>0</v>
      </c>
      <c r="NV144" s="503">
        <f t="shared" si="500"/>
        <v>0</v>
      </c>
      <c r="NW144" s="503">
        <f t="shared" si="500"/>
        <v>0</v>
      </c>
      <c r="NX144" s="503">
        <f t="shared" si="500"/>
        <v>0</v>
      </c>
      <c r="NY144" s="503">
        <f t="shared" si="500"/>
        <v>0</v>
      </c>
      <c r="NZ144" s="503">
        <f t="shared" si="500"/>
        <v>0</v>
      </c>
      <c r="OA144" s="503">
        <f t="shared" si="500"/>
        <v>0</v>
      </c>
      <c r="OB144" s="503">
        <f t="shared" si="500"/>
        <v>0</v>
      </c>
      <c r="OC144" s="503">
        <f t="shared" si="500"/>
        <v>0</v>
      </c>
      <c r="OD144" s="503">
        <f t="shared" si="500"/>
        <v>0</v>
      </c>
      <c r="OE144" s="503">
        <f t="shared" si="500"/>
        <v>0</v>
      </c>
      <c r="OF144" s="503">
        <f t="shared" si="500"/>
        <v>0</v>
      </c>
      <c r="OG144" s="503">
        <f t="shared" ref="OG144:OR144" si="501">OG31</f>
        <v>0</v>
      </c>
      <c r="OH144" s="503">
        <f t="shared" si="501"/>
        <v>0</v>
      </c>
      <c r="OI144" s="503">
        <f t="shared" si="501"/>
        <v>0</v>
      </c>
      <c r="OJ144" s="503">
        <f t="shared" si="501"/>
        <v>0</v>
      </c>
      <c r="OK144" s="503">
        <f t="shared" si="501"/>
        <v>0</v>
      </c>
      <c r="OL144" s="503">
        <f t="shared" si="501"/>
        <v>0</v>
      </c>
      <c r="OM144" s="503">
        <f t="shared" si="501"/>
        <v>0</v>
      </c>
      <c r="ON144" s="503">
        <f t="shared" si="501"/>
        <v>0</v>
      </c>
      <c r="OO144" s="503">
        <f t="shared" si="501"/>
        <v>0</v>
      </c>
      <c r="OP144" s="503">
        <f t="shared" si="501"/>
        <v>0</v>
      </c>
      <c r="OQ144" s="503">
        <f t="shared" si="501"/>
        <v>0</v>
      </c>
      <c r="OR144" s="503">
        <f t="shared" si="501"/>
        <v>0</v>
      </c>
    </row>
    <row r="145" spans="2:408" x14ac:dyDescent="0.35">
      <c r="B145" s="303"/>
      <c r="C145" t="s">
        <v>284</v>
      </c>
      <c r="H145" s="353"/>
      <c r="J145" s="502">
        <f t="shared" si="487"/>
        <v>1</v>
      </c>
      <c r="L145" s="71">
        <f>SUMIFS(Assumptions!$E$95:$E$119,Assumptions!$C$95:$C$119,"&gt;="&amp;L1,Assumptions!$C$95:$C$119,"&lt;="&amp;'Project Model Prac'!L2)</f>
        <v>0</v>
      </c>
      <c r="M145" s="71">
        <f>SUMIFS(Assumptions!$E$95:$E$119,Assumptions!$C$95:$C$119,"&gt;="&amp;M1,Assumptions!$C$95:$C$119,"&lt;="&amp;'Project Model Prac'!M2)</f>
        <v>0</v>
      </c>
      <c r="N145" s="71">
        <f>SUMIFS(Assumptions!$E$95:$E$119,Assumptions!$C$95:$C$119,"&gt;="&amp;N1,Assumptions!$C$95:$C$119,"&lt;="&amp;'Project Model Prac'!N2)</f>
        <v>0</v>
      </c>
      <c r="O145" s="71">
        <f>SUMIFS(Assumptions!$E$95:$E$119,Assumptions!$C$95:$C$119,"&gt;="&amp;O1,Assumptions!$C$95:$C$119,"&lt;="&amp;'Project Model Prac'!O2)</f>
        <v>0</v>
      </c>
      <c r="P145" s="71">
        <f>SUMIFS(Assumptions!$E$95:$E$119,Assumptions!$C$95:$C$119,"&gt;="&amp;P1,Assumptions!$C$95:$C$119,"&lt;="&amp;'Project Model Prac'!P2)</f>
        <v>0</v>
      </c>
      <c r="Q145" s="71">
        <f>SUMIFS(Assumptions!$E$95:$E$119,Assumptions!$C$95:$C$119,"&gt;="&amp;Q1,Assumptions!$C$95:$C$119,"&lt;="&amp;'Project Model Prac'!Q2)</f>
        <v>0</v>
      </c>
      <c r="R145" s="71">
        <f>SUMIFS(Assumptions!$E$95:$E$119,Assumptions!$C$95:$C$119,"&gt;="&amp;R1,Assumptions!$C$95:$C$119,"&lt;="&amp;'Project Model Prac'!R2)</f>
        <v>0</v>
      </c>
      <c r="S145" s="71">
        <f>SUMIFS(Assumptions!$E$95:$E$119,Assumptions!$C$95:$C$119,"&gt;="&amp;S1,Assumptions!$C$95:$C$119,"&lt;="&amp;'Project Model Prac'!S2)</f>
        <v>0</v>
      </c>
      <c r="T145" s="71">
        <f>SUMIFS(Assumptions!$E$95:$E$119,Assumptions!$C$95:$C$119,"&gt;="&amp;T1,Assumptions!$C$95:$C$119,"&lt;="&amp;'Project Model Prac'!T2)</f>
        <v>0</v>
      </c>
      <c r="U145" s="71">
        <f>SUMIFS(Assumptions!$E$95:$E$119,Assumptions!$C$95:$C$119,"&gt;="&amp;U1,Assumptions!$C$95:$C$119,"&lt;="&amp;'Project Model Prac'!U2)</f>
        <v>0</v>
      </c>
      <c r="V145" s="71">
        <f>SUMIFS(Assumptions!$E$95:$E$119,Assumptions!$C$95:$C$119,"&gt;="&amp;V1,Assumptions!$C$95:$C$119,"&lt;="&amp;'Project Model Prac'!V2)</f>
        <v>0</v>
      </c>
      <c r="W145" s="71">
        <f>SUMIFS(Assumptions!$E$95:$E$119,Assumptions!$C$95:$C$119,"&gt;="&amp;W1,Assumptions!$C$95:$C$119,"&lt;="&amp;'Project Model Prac'!W2)</f>
        <v>0</v>
      </c>
      <c r="X145" s="71">
        <f>SUMIFS(Assumptions!$E$95:$E$119,Assumptions!$C$95:$C$119,"&gt;="&amp;X1,Assumptions!$C$95:$C$119,"&lt;="&amp;'Project Model Prac'!X2)</f>
        <v>0.14000000000000001</v>
      </c>
      <c r="Y145" s="71">
        <f>SUMIFS(Assumptions!$E$95:$E$119,Assumptions!$C$95:$C$119,"&gt;="&amp;Y1,Assumptions!$C$95:$C$119,"&lt;="&amp;'Project Model Prac'!Y2)</f>
        <v>4.4999999999999998E-2</v>
      </c>
      <c r="Z145" s="71">
        <f>SUMIFS(Assumptions!$E$95:$E$119,Assumptions!$C$95:$C$119,"&gt;="&amp;Z1,Assumptions!$C$95:$C$119,"&lt;="&amp;'Project Model Prac'!Z2)</f>
        <v>4.4999999999999998E-2</v>
      </c>
      <c r="AA145" s="71">
        <f>SUMIFS(Assumptions!$E$95:$E$119,Assumptions!$C$95:$C$119,"&gt;="&amp;AA1,Assumptions!$C$95:$C$119,"&lt;="&amp;'Project Model Prac'!AA2)</f>
        <v>4.4999999999999998E-2</v>
      </c>
      <c r="AB145" s="71">
        <f>SUMIFS(Assumptions!$E$95:$E$119,Assumptions!$C$95:$C$119,"&gt;="&amp;AB1,Assumptions!$C$95:$C$119,"&lt;="&amp;'Project Model Prac'!AB2)</f>
        <v>4.4999999999999998E-2</v>
      </c>
      <c r="AC145" s="71">
        <f>SUMIFS(Assumptions!$E$95:$E$119,Assumptions!$C$95:$C$119,"&gt;="&amp;AC1,Assumptions!$C$95:$C$119,"&lt;="&amp;'Project Model Prac'!AC2)</f>
        <v>4.4999999999999998E-2</v>
      </c>
      <c r="AD145" s="71">
        <f>SUMIFS(Assumptions!$E$95:$E$119,Assumptions!$C$95:$C$119,"&gt;="&amp;AD1,Assumptions!$C$95:$C$119,"&lt;="&amp;'Project Model Prac'!AD2)</f>
        <v>4.4999999999999998E-2</v>
      </c>
      <c r="AE145" s="71">
        <f>SUMIFS(Assumptions!$E$95:$E$119,Assumptions!$C$95:$C$119,"&gt;="&amp;AE1,Assumptions!$C$95:$C$119,"&lt;="&amp;'Project Model Prac'!AE2)</f>
        <v>4.4999999999999998E-2</v>
      </c>
      <c r="AF145" s="71">
        <f>SUMIFS(Assumptions!$E$95:$E$119,Assumptions!$C$95:$C$119,"&gt;="&amp;AF1,Assumptions!$C$95:$C$119,"&lt;="&amp;'Project Model Prac'!AF2)</f>
        <v>4.4999999999999998E-2</v>
      </c>
      <c r="AG145" s="71">
        <f>SUMIFS(Assumptions!$E$95:$E$119,Assumptions!$C$95:$C$119,"&gt;="&amp;AG1,Assumptions!$C$95:$C$119,"&lt;="&amp;'Project Model Prac'!AG2)</f>
        <v>4.4999999999999998E-2</v>
      </c>
      <c r="AH145" s="71">
        <f>SUMIFS(Assumptions!$E$95:$E$119,Assumptions!$C$95:$C$119,"&gt;="&amp;AH1,Assumptions!$C$95:$C$119,"&lt;="&amp;'Project Model Prac'!AH2)</f>
        <v>3.2500000000000001E-2</v>
      </c>
      <c r="AI145" s="71">
        <f>SUMIFS(Assumptions!$E$95:$E$119,Assumptions!$C$95:$C$119,"&gt;="&amp;AI1,Assumptions!$C$95:$C$119,"&lt;="&amp;'Project Model Prac'!AI2)</f>
        <v>3.2500000000000001E-2</v>
      </c>
      <c r="AJ145" s="71">
        <f>SUMIFS(Assumptions!$E$95:$E$119,Assumptions!$C$95:$C$119,"&gt;="&amp;AJ1,Assumptions!$C$95:$C$119,"&lt;="&amp;'Project Model Prac'!AJ2)</f>
        <v>3.2500000000000001E-2</v>
      </c>
      <c r="AK145" s="71">
        <f>SUMIFS(Assumptions!$E$95:$E$119,Assumptions!$C$95:$C$119,"&gt;="&amp;AK1,Assumptions!$C$95:$C$119,"&lt;="&amp;'Project Model Prac'!AK2)</f>
        <v>3.2500000000000001E-2</v>
      </c>
      <c r="AL145" s="71">
        <f>SUMIFS(Assumptions!$E$95:$E$119,Assumptions!$C$95:$C$119,"&gt;="&amp;AL1,Assumptions!$C$95:$C$119,"&lt;="&amp;'Project Model Prac'!AL2)</f>
        <v>3.2500000000000001E-2</v>
      </c>
      <c r="AM145" s="71">
        <f>SUMIFS(Assumptions!$E$95:$E$119,Assumptions!$C$95:$C$119,"&gt;="&amp;AM1,Assumptions!$C$95:$C$119,"&lt;="&amp;'Project Model Prac'!AM2)</f>
        <v>3.2500000000000001E-2</v>
      </c>
      <c r="AN145" s="71">
        <f>SUMIFS(Assumptions!$E$95:$E$119,Assumptions!$C$95:$C$119,"&gt;="&amp;AN1,Assumptions!$C$95:$C$119,"&lt;="&amp;'Project Model Prac'!AN2)</f>
        <v>3.2500000000000001E-2</v>
      </c>
      <c r="AO145" s="71">
        <f>SUMIFS(Assumptions!$E$95:$E$119,Assumptions!$C$95:$C$119,"&gt;="&amp;AO1,Assumptions!$C$95:$C$119,"&lt;="&amp;'Project Model Prac'!AO2)</f>
        <v>3.2500000000000001E-2</v>
      </c>
      <c r="AP145" s="71">
        <f>SUMIFS(Assumptions!$E$95:$E$119,Assumptions!$C$95:$C$119,"&gt;="&amp;AP1,Assumptions!$C$95:$C$119,"&lt;="&amp;'Project Model Prac'!AP2)</f>
        <v>3.2500000000000001E-2</v>
      </c>
      <c r="AQ145" s="71">
        <f>SUMIFS(Assumptions!$E$95:$E$119,Assumptions!$C$95:$C$119,"&gt;="&amp;AQ1,Assumptions!$C$95:$C$119,"&lt;="&amp;'Project Model Prac'!AQ2)</f>
        <v>3.2500000000000001E-2</v>
      </c>
      <c r="AR145" s="71">
        <f>SUMIFS(Assumptions!$E$95:$E$119,Assumptions!$C$95:$C$119,"&gt;="&amp;AR1,Assumptions!$C$95:$C$119,"&lt;="&amp;'Project Model Prac'!AR2)</f>
        <v>3.2500000000000001E-2</v>
      </c>
      <c r="AS145" s="71">
        <f>SUMIFS(Assumptions!$E$95:$E$119,Assumptions!$C$95:$C$119,"&gt;="&amp;AS1,Assumptions!$C$95:$C$119,"&lt;="&amp;'Project Model Prac'!AS2)</f>
        <v>3.2500000000000001E-2</v>
      </c>
      <c r="AT145" s="71">
        <f>SUMIFS(Assumptions!$E$95:$E$119,Assumptions!$C$95:$C$119,"&gt;="&amp;AT1,Assumptions!$C$95:$C$119,"&lt;="&amp;'Project Model Prac'!AT2)</f>
        <v>3.2500000000000001E-2</v>
      </c>
      <c r="AU145" s="71">
        <f>SUMIFS(Assumptions!$E$95:$E$119,Assumptions!$C$95:$C$119,"&gt;="&amp;AU1,Assumptions!$C$95:$C$119,"&lt;="&amp;'Project Model Prac'!AU2)</f>
        <v>3.2500000000000417E-2</v>
      </c>
      <c r="AV145" s="71">
        <f>SUMIFS(Assumptions!$E$95:$E$119,Assumptions!$C$95:$C$119,"&gt;="&amp;AV1,Assumptions!$C$95:$C$119,"&lt;="&amp;'Project Model Prac'!AV2)</f>
        <v>0</v>
      </c>
      <c r="AW145" s="71">
        <f>SUMIFS(Assumptions!$E$95:$E$119,Assumptions!$C$95:$C$119,"&gt;="&amp;AW1,Assumptions!$C$95:$C$119,"&lt;="&amp;'Project Model Prac'!AW2)</f>
        <v>0</v>
      </c>
      <c r="AX145" s="71">
        <f>SUMIFS(Assumptions!$E$95:$E$119,Assumptions!$C$95:$C$119,"&gt;="&amp;AX1,Assumptions!$C$95:$C$119,"&lt;="&amp;'Project Model Prac'!AX2)</f>
        <v>0</v>
      </c>
      <c r="AY145" s="71">
        <f>SUMIFS(Assumptions!$E$95:$E$119,Assumptions!$C$95:$C$119,"&gt;="&amp;AY1,Assumptions!$C$95:$C$119,"&lt;="&amp;'Project Model Prac'!AY2)</f>
        <v>0</v>
      </c>
      <c r="AZ145" s="71">
        <f>SUMIFS(Assumptions!$E$95:$E$119,Assumptions!$C$95:$C$119,"&gt;="&amp;AZ1,Assumptions!$C$95:$C$119,"&lt;="&amp;'Project Model Prac'!AZ2)</f>
        <v>0</v>
      </c>
      <c r="BA145" s="71">
        <f>SUMIFS(Assumptions!$E$95:$E$119,Assumptions!$C$95:$C$119,"&gt;="&amp;BA1,Assumptions!$C$95:$C$119,"&lt;="&amp;'Project Model Prac'!BA2)</f>
        <v>0</v>
      </c>
      <c r="BB145" s="71">
        <f>SUMIFS(Assumptions!$E$95:$E$119,Assumptions!$C$95:$C$119,"&gt;="&amp;BB1,Assumptions!$C$95:$C$119,"&lt;="&amp;'Project Model Prac'!BB2)</f>
        <v>0</v>
      </c>
      <c r="BC145" s="71">
        <f>SUMIFS(Assumptions!$E$95:$E$119,Assumptions!$C$95:$C$119,"&gt;="&amp;BC1,Assumptions!$C$95:$C$119,"&lt;="&amp;'Project Model Prac'!BC2)</f>
        <v>0</v>
      </c>
      <c r="BD145" s="71">
        <f>SUMIFS(Assumptions!$E$95:$E$119,Assumptions!$C$95:$C$119,"&gt;="&amp;BD1,Assumptions!$C$95:$C$119,"&lt;="&amp;'Project Model Prac'!BD2)</f>
        <v>0</v>
      </c>
      <c r="BE145" s="71">
        <f>SUMIFS(Assumptions!$E$95:$E$119,Assumptions!$C$95:$C$119,"&gt;="&amp;BE1,Assumptions!$C$95:$C$119,"&lt;="&amp;'Project Model Prac'!BE2)</f>
        <v>0</v>
      </c>
      <c r="BF145" s="71">
        <f>SUMIFS(Assumptions!$E$95:$E$119,Assumptions!$C$95:$C$119,"&gt;="&amp;BF1,Assumptions!$C$95:$C$119,"&lt;="&amp;'Project Model Prac'!BF2)</f>
        <v>0</v>
      </c>
      <c r="BG145" s="71">
        <f>SUMIFS(Assumptions!$E$95:$E$119,Assumptions!$C$95:$C$119,"&gt;="&amp;BG1,Assumptions!$C$95:$C$119,"&lt;="&amp;'Project Model Prac'!BG2)</f>
        <v>0</v>
      </c>
      <c r="BH145" s="71">
        <f>SUMIFS(Assumptions!$E$95:$E$119,Assumptions!$C$95:$C$119,"&gt;="&amp;BH1,Assumptions!$C$95:$C$119,"&lt;="&amp;'Project Model Prac'!BH2)</f>
        <v>0</v>
      </c>
      <c r="BI145" s="71">
        <f>SUMIFS(Assumptions!$E$95:$E$119,Assumptions!$C$95:$C$119,"&gt;="&amp;BI1,Assumptions!$C$95:$C$119,"&lt;="&amp;'Project Model Prac'!BI2)</f>
        <v>0</v>
      </c>
      <c r="BJ145" s="71">
        <f>SUMIFS(Assumptions!$E$95:$E$119,Assumptions!$C$95:$C$119,"&gt;="&amp;BJ1,Assumptions!$C$95:$C$119,"&lt;="&amp;'Project Model Prac'!BJ2)</f>
        <v>0</v>
      </c>
      <c r="BK145" s="71">
        <f>SUMIFS(Assumptions!$E$95:$E$119,Assumptions!$C$95:$C$119,"&gt;="&amp;BK1,Assumptions!$C$95:$C$119,"&lt;="&amp;'Project Model Prac'!BK2)</f>
        <v>0</v>
      </c>
      <c r="BL145" s="71">
        <f>SUMIFS(Assumptions!$E$95:$E$119,Assumptions!$C$95:$C$119,"&gt;="&amp;BL1,Assumptions!$C$95:$C$119,"&lt;="&amp;'Project Model Prac'!BL2)</f>
        <v>0</v>
      </c>
      <c r="BM145" s="71">
        <f>SUMIFS(Assumptions!$E$95:$E$119,Assumptions!$C$95:$C$119,"&gt;="&amp;BM1,Assumptions!$C$95:$C$119,"&lt;="&amp;'Project Model Prac'!BM2)</f>
        <v>0</v>
      </c>
      <c r="BN145" s="71">
        <f>SUMIFS(Assumptions!$E$95:$E$119,Assumptions!$C$95:$C$119,"&gt;="&amp;BN1,Assumptions!$C$95:$C$119,"&lt;="&amp;'Project Model Prac'!BN2)</f>
        <v>0</v>
      </c>
      <c r="BO145" s="71">
        <f>SUMIFS(Assumptions!$E$95:$E$119,Assumptions!$C$95:$C$119,"&gt;="&amp;BO1,Assumptions!$C$95:$C$119,"&lt;="&amp;'Project Model Prac'!BO2)</f>
        <v>0</v>
      </c>
      <c r="BP145" s="71">
        <f>SUMIFS(Assumptions!$E$95:$E$119,Assumptions!$C$95:$C$119,"&gt;="&amp;BP1,Assumptions!$C$95:$C$119,"&lt;="&amp;'Project Model Prac'!BP2)</f>
        <v>0</v>
      </c>
      <c r="BQ145" s="71">
        <f>SUMIFS(Assumptions!$E$95:$E$119,Assumptions!$C$95:$C$119,"&gt;="&amp;BQ1,Assumptions!$C$95:$C$119,"&lt;="&amp;'Project Model Prac'!BQ2)</f>
        <v>0</v>
      </c>
      <c r="BR145" s="71">
        <f>SUMIFS(Assumptions!$E$95:$E$119,Assumptions!$C$95:$C$119,"&gt;="&amp;BR1,Assumptions!$C$95:$C$119,"&lt;="&amp;'Project Model Prac'!BR2)</f>
        <v>0</v>
      </c>
      <c r="BS145" s="71">
        <f>SUMIFS(Assumptions!$E$95:$E$119,Assumptions!$C$95:$C$119,"&gt;="&amp;BS1,Assumptions!$C$95:$C$119,"&lt;="&amp;'Project Model Prac'!BS2)</f>
        <v>0</v>
      </c>
      <c r="BT145" s="71">
        <f>SUMIFS(Assumptions!$E$95:$E$119,Assumptions!$C$95:$C$119,"&gt;="&amp;BT1,Assumptions!$C$95:$C$119,"&lt;="&amp;'Project Model Prac'!BT2)</f>
        <v>0</v>
      </c>
      <c r="BU145" s="71">
        <f>SUMIFS(Assumptions!$E$95:$E$119,Assumptions!$C$95:$C$119,"&gt;="&amp;BU1,Assumptions!$C$95:$C$119,"&lt;="&amp;'Project Model Prac'!BU2)</f>
        <v>0</v>
      </c>
      <c r="BV145" s="71">
        <f>SUMIFS(Assumptions!$E$95:$E$119,Assumptions!$C$95:$C$119,"&gt;="&amp;BV1,Assumptions!$C$95:$C$119,"&lt;="&amp;'Project Model Prac'!BV2)</f>
        <v>0</v>
      </c>
      <c r="BW145" s="71">
        <f>SUMIFS(Assumptions!$E$95:$E$119,Assumptions!$C$95:$C$119,"&gt;="&amp;BW1,Assumptions!$C$95:$C$119,"&lt;="&amp;'Project Model Prac'!BW2)</f>
        <v>0</v>
      </c>
      <c r="BX145" s="71">
        <f>SUMIFS(Assumptions!$E$95:$E$119,Assumptions!$C$95:$C$119,"&gt;="&amp;BX1,Assumptions!$C$95:$C$119,"&lt;="&amp;'Project Model Prac'!BX2)</f>
        <v>0</v>
      </c>
      <c r="BY145" s="71">
        <f>SUMIFS(Assumptions!$E$95:$E$119,Assumptions!$C$95:$C$119,"&gt;="&amp;BY1,Assumptions!$C$95:$C$119,"&lt;="&amp;'Project Model Prac'!BY2)</f>
        <v>0</v>
      </c>
      <c r="BZ145" s="71">
        <f>SUMIFS(Assumptions!$E$95:$E$119,Assumptions!$C$95:$C$119,"&gt;="&amp;BZ1,Assumptions!$C$95:$C$119,"&lt;="&amp;'Project Model Prac'!BZ2)</f>
        <v>0</v>
      </c>
      <c r="CA145" s="71">
        <f>SUMIFS(Assumptions!$E$95:$E$119,Assumptions!$C$95:$C$119,"&gt;="&amp;CA1,Assumptions!$C$95:$C$119,"&lt;="&amp;'Project Model Prac'!CA2)</f>
        <v>0</v>
      </c>
      <c r="CB145" s="71">
        <f>SUMIFS(Assumptions!$E$95:$E$119,Assumptions!$C$95:$C$119,"&gt;="&amp;CB1,Assumptions!$C$95:$C$119,"&lt;="&amp;'Project Model Prac'!CB2)</f>
        <v>0</v>
      </c>
      <c r="CC145" s="71">
        <f>SUMIFS(Assumptions!$E$95:$E$119,Assumptions!$C$95:$C$119,"&gt;="&amp;CC1,Assumptions!$C$95:$C$119,"&lt;="&amp;'Project Model Prac'!CC2)</f>
        <v>0</v>
      </c>
      <c r="CD145" s="71">
        <f>SUMIFS(Assumptions!$E$95:$E$119,Assumptions!$C$95:$C$119,"&gt;="&amp;CD1,Assumptions!$C$95:$C$119,"&lt;="&amp;'Project Model Prac'!CD2)</f>
        <v>0</v>
      </c>
      <c r="CE145" s="71">
        <f>SUMIFS(Assumptions!$E$95:$E$119,Assumptions!$C$95:$C$119,"&gt;="&amp;CE1,Assumptions!$C$95:$C$119,"&lt;="&amp;'Project Model Prac'!CE2)</f>
        <v>0</v>
      </c>
      <c r="CF145" s="71">
        <f>SUMIFS(Assumptions!$E$95:$E$119,Assumptions!$C$95:$C$119,"&gt;="&amp;CF1,Assumptions!$C$95:$C$119,"&lt;="&amp;'Project Model Prac'!CF2)</f>
        <v>0</v>
      </c>
      <c r="CG145" s="71">
        <f>SUMIFS(Assumptions!$E$95:$E$119,Assumptions!$C$95:$C$119,"&gt;="&amp;CG1,Assumptions!$C$95:$C$119,"&lt;="&amp;'Project Model Prac'!CG2)</f>
        <v>0</v>
      </c>
      <c r="CH145" s="71">
        <f>SUMIFS(Assumptions!$E$95:$E$119,Assumptions!$C$95:$C$119,"&gt;="&amp;CH1,Assumptions!$C$95:$C$119,"&lt;="&amp;'Project Model Prac'!CH2)</f>
        <v>0</v>
      </c>
      <c r="CI145" s="71">
        <f>SUMIFS(Assumptions!$E$95:$E$119,Assumptions!$C$95:$C$119,"&gt;="&amp;CI1,Assumptions!$C$95:$C$119,"&lt;="&amp;'Project Model Prac'!CI2)</f>
        <v>0</v>
      </c>
      <c r="CJ145" s="71">
        <f>SUMIFS(Assumptions!$E$95:$E$119,Assumptions!$C$95:$C$119,"&gt;="&amp;CJ1,Assumptions!$C$95:$C$119,"&lt;="&amp;'Project Model Prac'!CJ2)</f>
        <v>0</v>
      </c>
      <c r="CK145" s="71">
        <f>SUMIFS(Assumptions!$E$95:$E$119,Assumptions!$C$95:$C$119,"&gt;="&amp;CK1,Assumptions!$C$95:$C$119,"&lt;="&amp;'Project Model Prac'!CK2)</f>
        <v>0</v>
      </c>
      <c r="CL145" s="71">
        <f>SUMIFS(Assumptions!$E$95:$E$119,Assumptions!$C$95:$C$119,"&gt;="&amp;CL1,Assumptions!$C$95:$C$119,"&lt;="&amp;'Project Model Prac'!CL2)</f>
        <v>0</v>
      </c>
      <c r="CM145" s="71">
        <f>SUMIFS(Assumptions!$E$95:$E$119,Assumptions!$C$95:$C$119,"&gt;="&amp;CM1,Assumptions!$C$95:$C$119,"&lt;="&amp;'Project Model Prac'!CM2)</f>
        <v>0</v>
      </c>
      <c r="CN145" s="71">
        <f>SUMIFS(Assumptions!$E$95:$E$119,Assumptions!$C$95:$C$119,"&gt;="&amp;CN1,Assumptions!$C$95:$C$119,"&lt;="&amp;'Project Model Prac'!CN2)</f>
        <v>0</v>
      </c>
      <c r="CO145" s="71">
        <f>SUMIFS(Assumptions!$E$95:$E$119,Assumptions!$C$95:$C$119,"&gt;="&amp;CO1,Assumptions!$C$95:$C$119,"&lt;="&amp;'Project Model Prac'!CO2)</f>
        <v>0</v>
      </c>
      <c r="CP145" s="71">
        <f>SUMIFS(Assumptions!$E$95:$E$119,Assumptions!$C$95:$C$119,"&gt;="&amp;CP1,Assumptions!$C$95:$C$119,"&lt;="&amp;'Project Model Prac'!CP2)</f>
        <v>0</v>
      </c>
      <c r="CQ145" s="71">
        <f>SUMIFS(Assumptions!$E$95:$E$119,Assumptions!$C$95:$C$119,"&gt;="&amp;CQ1,Assumptions!$C$95:$C$119,"&lt;="&amp;'Project Model Prac'!CQ2)</f>
        <v>0</v>
      </c>
      <c r="CR145" s="71">
        <f>SUMIFS(Assumptions!$E$95:$E$119,Assumptions!$C$95:$C$119,"&gt;="&amp;CR1,Assumptions!$C$95:$C$119,"&lt;="&amp;'Project Model Prac'!CR2)</f>
        <v>0</v>
      </c>
      <c r="CS145" s="71">
        <f>SUMIFS(Assumptions!$E$95:$E$119,Assumptions!$C$95:$C$119,"&gt;="&amp;CS1,Assumptions!$C$95:$C$119,"&lt;="&amp;'Project Model Prac'!CS2)</f>
        <v>0</v>
      </c>
      <c r="CT145" s="71">
        <f>SUMIFS(Assumptions!$E$95:$E$119,Assumptions!$C$95:$C$119,"&gt;="&amp;CT1,Assumptions!$C$95:$C$119,"&lt;="&amp;'Project Model Prac'!CT2)</f>
        <v>0</v>
      </c>
      <c r="CU145" s="71">
        <f>SUMIFS(Assumptions!$E$95:$E$119,Assumptions!$C$95:$C$119,"&gt;="&amp;CU1,Assumptions!$C$95:$C$119,"&lt;="&amp;'Project Model Prac'!CU2)</f>
        <v>0</v>
      </c>
      <c r="CV145" s="71">
        <f>SUMIFS(Assumptions!$E$95:$E$119,Assumptions!$C$95:$C$119,"&gt;="&amp;CV1,Assumptions!$C$95:$C$119,"&lt;="&amp;'Project Model Prac'!CV2)</f>
        <v>0</v>
      </c>
      <c r="CW145" s="71">
        <f>SUMIFS(Assumptions!$E$95:$E$119,Assumptions!$C$95:$C$119,"&gt;="&amp;CW1,Assumptions!$C$95:$C$119,"&lt;="&amp;'Project Model Prac'!CW2)</f>
        <v>0</v>
      </c>
      <c r="CX145" s="71">
        <f>SUMIFS(Assumptions!$E$95:$E$119,Assumptions!$C$95:$C$119,"&gt;="&amp;CX1,Assumptions!$C$95:$C$119,"&lt;="&amp;'Project Model Prac'!CX2)</f>
        <v>0</v>
      </c>
      <c r="CY145" s="71">
        <f>SUMIFS(Assumptions!$E$95:$E$119,Assumptions!$C$95:$C$119,"&gt;="&amp;CY1,Assumptions!$C$95:$C$119,"&lt;="&amp;'Project Model Prac'!CY2)</f>
        <v>0</v>
      </c>
      <c r="CZ145" s="71">
        <f>SUMIFS(Assumptions!$E$95:$E$119,Assumptions!$C$95:$C$119,"&gt;="&amp;CZ1,Assumptions!$C$95:$C$119,"&lt;="&amp;'Project Model Prac'!CZ2)</f>
        <v>0</v>
      </c>
      <c r="DA145" s="71">
        <f>SUMIFS(Assumptions!$E$95:$E$119,Assumptions!$C$95:$C$119,"&gt;="&amp;DA1,Assumptions!$C$95:$C$119,"&lt;="&amp;'Project Model Prac'!DA2)</f>
        <v>0</v>
      </c>
      <c r="DB145" s="71">
        <f>SUMIFS(Assumptions!$E$95:$E$119,Assumptions!$C$95:$C$119,"&gt;="&amp;DB1,Assumptions!$C$95:$C$119,"&lt;="&amp;'Project Model Prac'!DB2)</f>
        <v>0</v>
      </c>
      <c r="DC145" s="71">
        <f>SUMIFS(Assumptions!$E$95:$E$119,Assumptions!$C$95:$C$119,"&gt;="&amp;DC1,Assumptions!$C$95:$C$119,"&lt;="&amp;'Project Model Prac'!DC2)</f>
        <v>0</v>
      </c>
      <c r="DD145" s="71">
        <f>SUMIFS(Assumptions!$E$95:$E$119,Assumptions!$C$95:$C$119,"&gt;="&amp;DD1,Assumptions!$C$95:$C$119,"&lt;="&amp;'Project Model Prac'!DD2)</f>
        <v>0</v>
      </c>
      <c r="DE145" s="71">
        <f>SUMIFS(Assumptions!$E$95:$E$119,Assumptions!$C$95:$C$119,"&gt;="&amp;DE1,Assumptions!$C$95:$C$119,"&lt;="&amp;'Project Model Prac'!DE2)</f>
        <v>0</v>
      </c>
      <c r="DF145" s="71">
        <f>SUMIFS(Assumptions!$E$95:$E$119,Assumptions!$C$95:$C$119,"&gt;="&amp;DF1,Assumptions!$C$95:$C$119,"&lt;="&amp;'Project Model Prac'!DF2)</f>
        <v>0</v>
      </c>
      <c r="DG145" s="71">
        <f>SUMIFS(Assumptions!$E$95:$E$119,Assumptions!$C$95:$C$119,"&gt;="&amp;DG1,Assumptions!$C$95:$C$119,"&lt;="&amp;'Project Model Prac'!DG2)</f>
        <v>0</v>
      </c>
      <c r="DH145" s="71">
        <f>SUMIFS(Assumptions!$E$95:$E$119,Assumptions!$C$95:$C$119,"&gt;="&amp;DH1,Assumptions!$C$95:$C$119,"&lt;="&amp;'Project Model Prac'!DH2)</f>
        <v>0</v>
      </c>
      <c r="DI145" s="71">
        <f>SUMIFS(Assumptions!$E$95:$E$119,Assumptions!$C$95:$C$119,"&gt;="&amp;DI1,Assumptions!$C$95:$C$119,"&lt;="&amp;'Project Model Prac'!DI2)</f>
        <v>0</v>
      </c>
      <c r="DJ145" s="71">
        <f>SUMIFS(Assumptions!$E$95:$E$119,Assumptions!$C$95:$C$119,"&gt;="&amp;DJ1,Assumptions!$C$95:$C$119,"&lt;="&amp;'Project Model Prac'!DJ2)</f>
        <v>0</v>
      </c>
      <c r="DK145" s="71">
        <f>SUMIFS(Assumptions!$E$95:$E$119,Assumptions!$C$95:$C$119,"&gt;="&amp;DK1,Assumptions!$C$95:$C$119,"&lt;="&amp;'Project Model Prac'!DK2)</f>
        <v>0</v>
      </c>
      <c r="DL145" s="71">
        <f>SUMIFS(Assumptions!$E$95:$E$119,Assumptions!$C$95:$C$119,"&gt;="&amp;DL1,Assumptions!$C$95:$C$119,"&lt;="&amp;'Project Model Prac'!DL2)</f>
        <v>0</v>
      </c>
      <c r="DM145" s="71">
        <f>SUMIFS(Assumptions!$E$95:$E$119,Assumptions!$C$95:$C$119,"&gt;="&amp;DM1,Assumptions!$C$95:$C$119,"&lt;="&amp;'Project Model Prac'!DM2)</f>
        <v>0</v>
      </c>
      <c r="DN145" s="71">
        <f>SUMIFS(Assumptions!$E$95:$E$119,Assumptions!$C$95:$C$119,"&gt;="&amp;DN1,Assumptions!$C$95:$C$119,"&lt;="&amp;'Project Model Prac'!DN2)</f>
        <v>0</v>
      </c>
      <c r="DO145" s="71">
        <f>SUMIFS(Assumptions!$E$95:$E$119,Assumptions!$C$95:$C$119,"&gt;="&amp;DO1,Assumptions!$C$95:$C$119,"&lt;="&amp;'Project Model Prac'!DO2)</f>
        <v>0</v>
      </c>
      <c r="DP145" s="71">
        <f>SUMIFS(Assumptions!$E$95:$E$119,Assumptions!$C$95:$C$119,"&gt;="&amp;DP1,Assumptions!$C$95:$C$119,"&lt;="&amp;'Project Model Prac'!DP2)</f>
        <v>0</v>
      </c>
      <c r="DQ145" s="71">
        <f>SUMIFS(Assumptions!$E$95:$E$119,Assumptions!$C$95:$C$119,"&gt;="&amp;DQ1,Assumptions!$C$95:$C$119,"&lt;="&amp;'Project Model Prac'!DQ2)</f>
        <v>0</v>
      </c>
      <c r="DR145" s="71">
        <f>SUMIFS(Assumptions!$E$95:$E$119,Assumptions!$C$95:$C$119,"&gt;="&amp;DR1,Assumptions!$C$95:$C$119,"&lt;="&amp;'Project Model Prac'!DR2)</f>
        <v>0</v>
      </c>
      <c r="DS145" s="71">
        <f>SUMIFS(Assumptions!$E$95:$E$119,Assumptions!$C$95:$C$119,"&gt;="&amp;DS1,Assumptions!$C$95:$C$119,"&lt;="&amp;'Project Model Prac'!DS2)</f>
        <v>0</v>
      </c>
      <c r="DT145" s="71">
        <f>SUMIFS(Assumptions!$E$95:$E$119,Assumptions!$C$95:$C$119,"&gt;="&amp;DT1,Assumptions!$C$95:$C$119,"&lt;="&amp;'Project Model Prac'!DT2)</f>
        <v>0</v>
      </c>
      <c r="DU145" s="71">
        <f>SUMIFS(Assumptions!$E$95:$E$119,Assumptions!$C$95:$C$119,"&gt;="&amp;DU1,Assumptions!$C$95:$C$119,"&lt;="&amp;'Project Model Prac'!DU2)</f>
        <v>0</v>
      </c>
      <c r="DV145" s="71">
        <f>SUMIFS(Assumptions!$E$95:$E$119,Assumptions!$C$95:$C$119,"&gt;="&amp;DV1,Assumptions!$C$95:$C$119,"&lt;="&amp;'Project Model Prac'!DV2)</f>
        <v>0</v>
      </c>
      <c r="DW145" s="71">
        <f>SUMIFS(Assumptions!$E$95:$E$119,Assumptions!$C$95:$C$119,"&gt;="&amp;DW1,Assumptions!$C$95:$C$119,"&lt;="&amp;'Project Model Prac'!DW2)</f>
        <v>0</v>
      </c>
      <c r="DX145" s="71">
        <f>SUMIFS(Assumptions!$E$95:$E$119,Assumptions!$C$95:$C$119,"&gt;="&amp;DX1,Assumptions!$C$95:$C$119,"&lt;="&amp;'Project Model Prac'!DX2)</f>
        <v>0</v>
      </c>
      <c r="DY145" s="71">
        <f>SUMIFS(Assumptions!$E$95:$E$119,Assumptions!$C$95:$C$119,"&gt;="&amp;DY1,Assumptions!$C$95:$C$119,"&lt;="&amp;'Project Model Prac'!DY2)</f>
        <v>0</v>
      </c>
      <c r="DZ145" s="71">
        <f>SUMIFS(Assumptions!$E$95:$E$119,Assumptions!$C$95:$C$119,"&gt;="&amp;DZ1,Assumptions!$C$95:$C$119,"&lt;="&amp;'Project Model Prac'!DZ2)</f>
        <v>0</v>
      </c>
      <c r="EA145" s="71">
        <f>SUMIFS(Assumptions!$E$95:$E$119,Assumptions!$C$95:$C$119,"&gt;="&amp;EA1,Assumptions!$C$95:$C$119,"&lt;="&amp;'Project Model Prac'!EA2)</f>
        <v>0</v>
      </c>
      <c r="EB145" s="71">
        <f>SUMIFS(Assumptions!$E$95:$E$119,Assumptions!$C$95:$C$119,"&gt;="&amp;EB1,Assumptions!$C$95:$C$119,"&lt;="&amp;'Project Model Prac'!EB2)</f>
        <v>0</v>
      </c>
      <c r="EC145" s="71">
        <f>SUMIFS(Assumptions!$E$95:$E$119,Assumptions!$C$95:$C$119,"&gt;="&amp;EC1,Assumptions!$C$95:$C$119,"&lt;="&amp;'Project Model Prac'!EC2)</f>
        <v>0</v>
      </c>
      <c r="ED145" s="71">
        <f>SUMIFS(Assumptions!$E$95:$E$119,Assumptions!$C$95:$C$119,"&gt;="&amp;ED1,Assumptions!$C$95:$C$119,"&lt;="&amp;'Project Model Prac'!ED2)</f>
        <v>0</v>
      </c>
      <c r="EE145" s="71">
        <f>SUMIFS(Assumptions!$E$95:$E$119,Assumptions!$C$95:$C$119,"&gt;="&amp;EE1,Assumptions!$C$95:$C$119,"&lt;="&amp;'Project Model Prac'!EE2)</f>
        <v>0</v>
      </c>
      <c r="EF145" s="71">
        <f>SUMIFS(Assumptions!$E$95:$E$119,Assumptions!$C$95:$C$119,"&gt;="&amp;EF1,Assumptions!$C$95:$C$119,"&lt;="&amp;'Project Model Prac'!EF2)</f>
        <v>0</v>
      </c>
      <c r="EG145" s="71">
        <f>SUMIFS(Assumptions!$E$95:$E$119,Assumptions!$C$95:$C$119,"&gt;="&amp;EG1,Assumptions!$C$95:$C$119,"&lt;="&amp;'Project Model Prac'!EG2)</f>
        <v>0</v>
      </c>
      <c r="EH145" s="71">
        <f>SUMIFS(Assumptions!$E$95:$E$119,Assumptions!$C$95:$C$119,"&gt;="&amp;EH1,Assumptions!$C$95:$C$119,"&lt;="&amp;'Project Model Prac'!EH2)</f>
        <v>0</v>
      </c>
      <c r="EI145" s="71">
        <f>SUMIFS(Assumptions!$E$95:$E$119,Assumptions!$C$95:$C$119,"&gt;="&amp;EI1,Assumptions!$C$95:$C$119,"&lt;="&amp;'Project Model Prac'!EI2)</f>
        <v>0</v>
      </c>
      <c r="EJ145" s="71">
        <f>SUMIFS(Assumptions!$E$95:$E$119,Assumptions!$C$95:$C$119,"&gt;="&amp;EJ1,Assumptions!$C$95:$C$119,"&lt;="&amp;'Project Model Prac'!EJ2)</f>
        <v>0</v>
      </c>
      <c r="EK145" s="71">
        <f>SUMIFS(Assumptions!$E$95:$E$119,Assumptions!$C$95:$C$119,"&gt;="&amp;EK1,Assumptions!$C$95:$C$119,"&lt;="&amp;'Project Model Prac'!EK2)</f>
        <v>0</v>
      </c>
      <c r="EL145" s="71">
        <f>SUMIFS(Assumptions!$E$95:$E$119,Assumptions!$C$95:$C$119,"&gt;="&amp;EL1,Assumptions!$C$95:$C$119,"&lt;="&amp;'Project Model Prac'!EL2)</f>
        <v>0</v>
      </c>
      <c r="EM145" s="71">
        <f>SUMIFS(Assumptions!$E$95:$E$119,Assumptions!$C$95:$C$119,"&gt;="&amp;EM1,Assumptions!$C$95:$C$119,"&lt;="&amp;'Project Model Prac'!EM2)</f>
        <v>0</v>
      </c>
      <c r="EN145" s="71">
        <f>SUMIFS(Assumptions!$E$95:$E$119,Assumptions!$C$95:$C$119,"&gt;="&amp;EN1,Assumptions!$C$95:$C$119,"&lt;="&amp;'Project Model Prac'!EN2)</f>
        <v>0</v>
      </c>
      <c r="EO145" s="71">
        <f>SUMIFS(Assumptions!$E$95:$E$119,Assumptions!$C$95:$C$119,"&gt;="&amp;EO1,Assumptions!$C$95:$C$119,"&lt;="&amp;'Project Model Prac'!EO2)</f>
        <v>0</v>
      </c>
      <c r="EP145" s="71">
        <f>SUMIFS(Assumptions!$E$95:$E$119,Assumptions!$C$95:$C$119,"&gt;="&amp;EP1,Assumptions!$C$95:$C$119,"&lt;="&amp;'Project Model Prac'!EP2)</f>
        <v>0</v>
      </c>
      <c r="EQ145" s="71">
        <f>SUMIFS(Assumptions!$E$95:$E$119,Assumptions!$C$95:$C$119,"&gt;="&amp;EQ1,Assumptions!$C$95:$C$119,"&lt;="&amp;'Project Model Prac'!EQ2)</f>
        <v>0</v>
      </c>
      <c r="ER145" s="71">
        <f>SUMIFS(Assumptions!$E$95:$E$119,Assumptions!$C$95:$C$119,"&gt;="&amp;ER1,Assumptions!$C$95:$C$119,"&lt;="&amp;'Project Model Prac'!ER2)</f>
        <v>0</v>
      </c>
      <c r="ES145" s="71">
        <f>SUMIFS(Assumptions!$E$95:$E$119,Assumptions!$C$95:$C$119,"&gt;="&amp;ES1,Assumptions!$C$95:$C$119,"&lt;="&amp;'Project Model Prac'!ES2)</f>
        <v>0</v>
      </c>
      <c r="ET145" s="71">
        <f>SUMIFS(Assumptions!$E$95:$E$119,Assumptions!$C$95:$C$119,"&gt;="&amp;ET1,Assumptions!$C$95:$C$119,"&lt;="&amp;'Project Model Prac'!ET2)</f>
        <v>0</v>
      </c>
      <c r="EU145" s="71">
        <f>SUMIFS(Assumptions!$E$95:$E$119,Assumptions!$C$95:$C$119,"&gt;="&amp;EU1,Assumptions!$C$95:$C$119,"&lt;="&amp;'Project Model Prac'!EU2)</f>
        <v>0</v>
      </c>
      <c r="EV145" s="71">
        <f>SUMIFS(Assumptions!$E$95:$E$119,Assumptions!$C$95:$C$119,"&gt;="&amp;EV1,Assumptions!$C$95:$C$119,"&lt;="&amp;'Project Model Prac'!EV2)</f>
        <v>0</v>
      </c>
      <c r="EW145" s="71">
        <f>SUMIFS(Assumptions!$E$95:$E$119,Assumptions!$C$95:$C$119,"&gt;="&amp;EW1,Assumptions!$C$95:$C$119,"&lt;="&amp;'Project Model Prac'!EW2)</f>
        <v>0</v>
      </c>
      <c r="EX145" s="71">
        <f>SUMIFS(Assumptions!$E$95:$E$119,Assumptions!$C$95:$C$119,"&gt;="&amp;EX1,Assumptions!$C$95:$C$119,"&lt;="&amp;'Project Model Prac'!EX2)</f>
        <v>0</v>
      </c>
      <c r="EY145" s="71">
        <f>SUMIFS(Assumptions!$E$95:$E$119,Assumptions!$C$95:$C$119,"&gt;="&amp;EY1,Assumptions!$C$95:$C$119,"&lt;="&amp;'Project Model Prac'!EY2)</f>
        <v>0</v>
      </c>
      <c r="EZ145" s="71">
        <f>SUMIFS(Assumptions!$E$95:$E$119,Assumptions!$C$95:$C$119,"&gt;="&amp;EZ1,Assumptions!$C$95:$C$119,"&lt;="&amp;'Project Model Prac'!EZ2)</f>
        <v>0</v>
      </c>
      <c r="FA145" s="71">
        <f>SUMIFS(Assumptions!$E$95:$E$119,Assumptions!$C$95:$C$119,"&gt;="&amp;FA1,Assumptions!$C$95:$C$119,"&lt;="&amp;'Project Model Prac'!FA2)</f>
        <v>0</v>
      </c>
      <c r="FB145" s="71">
        <f>SUMIFS(Assumptions!$E$95:$E$119,Assumptions!$C$95:$C$119,"&gt;="&amp;FB1,Assumptions!$C$95:$C$119,"&lt;="&amp;'Project Model Prac'!FB2)</f>
        <v>0</v>
      </c>
      <c r="FC145" s="71">
        <f>SUMIFS(Assumptions!$E$95:$E$119,Assumptions!$C$95:$C$119,"&gt;="&amp;FC1,Assumptions!$C$95:$C$119,"&lt;="&amp;'Project Model Prac'!FC2)</f>
        <v>0</v>
      </c>
      <c r="FD145" s="71">
        <f>SUMIFS(Assumptions!$E$95:$E$119,Assumptions!$C$95:$C$119,"&gt;="&amp;FD1,Assumptions!$C$95:$C$119,"&lt;="&amp;'Project Model Prac'!FD2)</f>
        <v>0</v>
      </c>
      <c r="FE145" s="71">
        <f>SUMIFS(Assumptions!$E$95:$E$119,Assumptions!$C$95:$C$119,"&gt;="&amp;FE1,Assumptions!$C$95:$C$119,"&lt;="&amp;'Project Model Prac'!FE2)</f>
        <v>0</v>
      </c>
      <c r="FF145" s="71">
        <f>SUMIFS(Assumptions!$E$95:$E$119,Assumptions!$C$95:$C$119,"&gt;="&amp;FF1,Assumptions!$C$95:$C$119,"&lt;="&amp;'Project Model Prac'!FF2)</f>
        <v>0</v>
      </c>
      <c r="FG145" s="71">
        <f>SUMIFS(Assumptions!$E$95:$E$119,Assumptions!$C$95:$C$119,"&gt;="&amp;FG1,Assumptions!$C$95:$C$119,"&lt;="&amp;'Project Model Prac'!FG2)</f>
        <v>0</v>
      </c>
      <c r="FH145" s="71">
        <f>SUMIFS(Assumptions!$E$95:$E$119,Assumptions!$C$95:$C$119,"&gt;="&amp;FH1,Assumptions!$C$95:$C$119,"&lt;="&amp;'Project Model Prac'!FH2)</f>
        <v>0</v>
      </c>
      <c r="FI145" s="71">
        <f>SUMIFS(Assumptions!$E$95:$E$119,Assumptions!$C$95:$C$119,"&gt;="&amp;FI1,Assumptions!$C$95:$C$119,"&lt;="&amp;'Project Model Prac'!FI2)</f>
        <v>0</v>
      </c>
      <c r="FJ145" s="71">
        <f>SUMIFS(Assumptions!$E$95:$E$119,Assumptions!$C$95:$C$119,"&gt;="&amp;FJ1,Assumptions!$C$95:$C$119,"&lt;="&amp;'Project Model Prac'!FJ2)</f>
        <v>0</v>
      </c>
      <c r="FK145" s="71">
        <f>SUMIFS(Assumptions!$E$95:$E$119,Assumptions!$C$95:$C$119,"&gt;="&amp;FK1,Assumptions!$C$95:$C$119,"&lt;="&amp;'Project Model Prac'!FK2)</f>
        <v>0</v>
      </c>
      <c r="FL145" s="71">
        <f>SUMIFS(Assumptions!$E$95:$E$119,Assumptions!$C$95:$C$119,"&gt;="&amp;FL1,Assumptions!$C$95:$C$119,"&lt;="&amp;'Project Model Prac'!FL2)</f>
        <v>0</v>
      </c>
      <c r="FM145" s="71">
        <f>SUMIFS(Assumptions!$E$95:$E$119,Assumptions!$C$95:$C$119,"&gt;="&amp;FM1,Assumptions!$C$95:$C$119,"&lt;="&amp;'Project Model Prac'!FM2)</f>
        <v>0</v>
      </c>
      <c r="FN145" s="71">
        <f>SUMIFS(Assumptions!$E$95:$E$119,Assumptions!$C$95:$C$119,"&gt;="&amp;FN1,Assumptions!$C$95:$C$119,"&lt;="&amp;'Project Model Prac'!FN2)</f>
        <v>0</v>
      </c>
      <c r="FO145" s="71">
        <f>SUMIFS(Assumptions!$E$95:$E$119,Assumptions!$C$95:$C$119,"&gt;="&amp;FO1,Assumptions!$C$95:$C$119,"&lt;="&amp;'Project Model Prac'!FO2)</f>
        <v>0</v>
      </c>
      <c r="FP145" s="71">
        <f>SUMIFS(Assumptions!$E$95:$E$119,Assumptions!$C$95:$C$119,"&gt;="&amp;FP1,Assumptions!$C$95:$C$119,"&lt;="&amp;'Project Model Prac'!FP2)</f>
        <v>0</v>
      </c>
      <c r="FQ145" s="71">
        <f>SUMIFS(Assumptions!$E$95:$E$119,Assumptions!$C$95:$C$119,"&gt;="&amp;FQ1,Assumptions!$C$95:$C$119,"&lt;="&amp;'Project Model Prac'!FQ2)</f>
        <v>0</v>
      </c>
      <c r="FR145" s="71">
        <f>SUMIFS(Assumptions!$E$95:$E$119,Assumptions!$C$95:$C$119,"&gt;="&amp;FR1,Assumptions!$C$95:$C$119,"&lt;="&amp;'Project Model Prac'!FR2)</f>
        <v>0</v>
      </c>
      <c r="FS145" s="71">
        <f>SUMIFS(Assumptions!$E$95:$E$119,Assumptions!$C$95:$C$119,"&gt;="&amp;FS1,Assumptions!$C$95:$C$119,"&lt;="&amp;'Project Model Prac'!FS2)</f>
        <v>0</v>
      </c>
      <c r="FT145" s="71">
        <f>SUMIFS(Assumptions!$E$95:$E$119,Assumptions!$C$95:$C$119,"&gt;="&amp;FT1,Assumptions!$C$95:$C$119,"&lt;="&amp;'Project Model Prac'!FT2)</f>
        <v>0</v>
      </c>
      <c r="FU145" s="71">
        <f>SUMIFS(Assumptions!$E$95:$E$119,Assumptions!$C$95:$C$119,"&gt;="&amp;FU1,Assumptions!$C$95:$C$119,"&lt;="&amp;'Project Model Prac'!FU2)</f>
        <v>0</v>
      </c>
      <c r="FV145" s="71">
        <f>SUMIFS(Assumptions!$E$95:$E$119,Assumptions!$C$95:$C$119,"&gt;="&amp;FV1,Assumptions!$C$95:$C$119,"&lt;="&amp;'Project Model Prac'!FV2)</f>
        <v>0</v>
      </c>
      <c r="FW145" s="71">
        <f>SUMIFS(Assumptions!$E$95:$E$119,Assumptions!$C$95:$C$119,"&gt;="&amp;FW1,Assumptions!$C$95:$C$119,"&lt;="&amp;'Project Model Prac'!FW2)</f>
        <v>0</v>
      </c>
      <c r="FX145" s="71">
        <f>SUMIFS(Assumptions!$E$95:$E$119,Assumptions!$C$95:$C$119,"&gt;="&amp;FX1,Assumptions!$C$95:$C$119,"&lt;="&amp;'Project Model Prac'!FX2)</f>
        <v>0</v>
      </c>
      <c r="FY145" s="71">
        <f>SUMIFS(Assumptions!$E$95:$E$119,Assumptions!$C$95:$C$119,"&gt;="&amp;FY1,Assumptions!$C$95:$C$119,"&lt;="&amp;'Project Model Prac'!FY2)</f>
        <v>0</v>
      </c>
      <c r="FZ145" s="71">
        <f>SUMIFS(Assumptions!$E$95:$E$119,Assumptions!$C$95:$C$119,"&gt;="&amp;FZ1,Assumptions!$C$95:$C$119,"&lt;="&amp;'Project Model Prac'!FZ2)</f>
        <v>0</v>
      </c>
      <c r="GA145" s="71">
        <f>SUMIFS(Assumptions!$E$95:$E$119,Assumptions!$C$95:$C$119,"&gt;="&amp;GA1,Assumptions!$C$95:$C$119,"&lt;="&amp;'Project Model Prac'!GA2)</f>
        <v>0</v>
      </c>
      <c r="GB145" s="71">
        <f>SUMIFS(Assumptions!$E$95:$E$119,Assumptions!$C$95:$C$119,"&gt;="&amp;GB1,Assumptions!$C$95:$C$119,"&lt;="&amp;'Project Model Prac'!GB2)</f>
        <v>0</v>
      </c>
      <c r="GC145" s="71">
        <f>SUMIFS(Assumptions!$E$95:$E$119,Assumptions!$C$95:$C$119,"&gt;="&amp;GC1,Assumptions!$C$95:$C$119,"&lt;="&amp;'Project Model Prac'!GC2)</f>
        <v>0</v>
      </c>
      <c r="GD145" s="71">
        <f>SUMIFS(Assumptions!$E$95:$E$119,Assumptions!$C$95:$C$119,"&gt;="&amp;GD1,Assumptions!$C$95:$C$119,"&lt;="&amp;'Project Model Prac'!GD2)</f>
        <v>0</v>
      </c>
      <c r="GE145" s="71">
        <f>SUMIFS(Assumptions!$E$95:$E$119,Assumptions!$C$95:$C$119,"&gt;="&amp;GE1,Assumptions!$C$95:$C$119,"&lt;="&amp;'Project Model Prac'!GE2)</f>
        <v>0</v>
      </c>
      <c r="GF145" s="71">
        <f>SUMIFS(Assumptions!$E$95:$E$119,Assumptions!$C$95:$C$119,"&gt;="&amp;GF1,Assumptions!$C$95:$C$119,"&lt;="&amp;'Project Model Prac'!GF2)</f>
        <v>0</v>
      </c>
      <c r="GG145" s="71">
        <f>SUMIFS(Assumptions!$E$95:$E$119,Assumptions!$C$95:$C$119,"&gt;="&amp;GG1,Assumptions!$C$95:$C$119,"&lt;="&amp;'Project Model Prac'!GG2)</f>
        <v>0</v>
      </c>
      <c r="GH145" s="71">
        <f>SUMIFS(Assumptions!$E$95:$E$119,Assumptions!$C$95:$C$119,"&gt;="&amp;GH1,Assumptions!$C$95:$C$119,"&lt;="&amp;'Project Model Prac'!GH2)</f>
        <v>0</v>
      </c>
      <c r="GI145" s="71">
        <f>SUMIFS(Assumptions!$E$95:$E$119,Assumptions!$C$95:$C$119,"&gt;="&amp;GI1,Assumptions!$C$95:$C$119,"&lt;="&amp;'Project Model Prac'!GI2)</f>
        <v>0</v>
      </c>
      <c r="GJ145" s="71">
        <f>SUMIFS(Assumptions!$E$95:$E$119,Assumptions!$C$95:$C$119,"&gt;="&amp;GJ1,Assumptions!$C$95:$C$119,"&lt;="&amp;'Project Model Prac'!GJ2)</f>
        <v>0</v>
      </c>
      <c r="GK145" s="71">
        <f>SUMIFS(Assumptions!$E$95:$E$119,Assumptions!$C$95:$C$119,"&gt;="&amp;GK1,Assumptions!$C$95:$C$119,"&lt;="&amp;'Project Model Prac'!GK2)</f>
        <v>0</v>
      </c>
      <c r="GL145" s="71">
        <f>SUMIFS(Assumptions!$E$95:$E$119,Assumptions!$C$95:$C$119,"&gt;="&amp;GL1,Assumptions!$C$95:$C$119,"&lt;="&amp;'Project Model Prac'!GL2)</f>
        <v>0</v>
      </c>
      <c r="GM145" s="71">
        <f>SUMIFS(Assumptions!$E$95:$E$119,Assumptions!$C$95:$C$119,"&gt;="&amp;GM1,Assumptions!$C$95:$C$119,"&lt;="&amp;'Project Model Prac'!GM2)</f>
        <v>0</v>
      </c>
      <c r="GN145" s="71">
        <f>SUMIFS(Assumptions!$E$95:$E$119,Assumptions!$C$95:$C$119,"&gt;="&amp;GN1,Assumptions!$C$95:$C$119,"&lt;="&amp;'Project Model Prac'!GN2)</f>
        <v>0</v>
      </c>
      <c r="GO145" s="71">
        <f>SUMIFS(Assumptions!$E$95:$E$119,Assumptions!$C$95:$C$119,"&gt;="&amp;GO1,Assumptions!$C$95:$C$119,"&lt;="&amp;'Project Model Prac'!GO2)</f>
        <v>0</v>
      </c>
      <c r="GP145" s="71">
        <f>SUMIFS(Assumptions!$E$95:$E$119,Assumptions!$C$95:$C$119,"&gt;="&amp;GP1,Assumptions!$C$95:$C$119,"&lt;="&amp;'Project Model Prac'!GP2)</f>
        <v>0</v>
      </c>
      <c r="GQ145" s="71">
        <f>SUMIFS(Assumptions!$E$95:$E$119,Assumptions!$C$95:$C$119,"&gt;="&amp;GQ1,Assumptions!$C$95:$C$119,"&lt;="&amp;'Project Model Prac'!GQ2)</f>
        <v>0</v>
      </c>
      <c r="GR145" s="71">
        <f>SUMIFS(Assumptions!$E$95:$E$119,Assumptions!$C$95:$C$119,"&gt;="&amp;GR1,Assumptions!$C$95:$C$119,"&lt;="&amp;'Project Model Prac'!GR2)</f>
        <v>0</v>
      </c>
      <c r="GS145" s="71">
        <f>SUMIFS(Assumptions!$E$95:$E$119,Assumptions!$C$95:$C$119,"&gt;="&amp;GS1,Assumptions!$C$95:$C$119,"&lt;="&amp;'Project Model Prac'!GS2)</f>
        <v>0</v>
      </c>
      <c r="GT145" s="71">
        <f>SUMIFS(Assumptions!$E$95:$E$119,Assumptions!$C$95:$C$119,"&gt;="&amp;GT1,Assumptions!$C$95:$C$119,"&lt;="&amp;'Project Model Prac'!GT2)</f>
        <v>0</v>
      </c>
      <c r="GU145" s="71">
        <f>SUMIFS(Assumptions!$E$95:$E$119,Assumptions!$C$95:$C$119,"&gt;="&amp;GU1,Assumptions!$C$95:$C$119,"&lt;="&amp;'Project Model Prac'!GU2)</f>
        <v>0</v>
      </c>
      <c r="GV145" s="71">
        <f>SUMIFS(Assumptions!$E$95:$E$119,Assumptions!$C$95:$C$119,"&gt;="&amp;GV1,Assumptions!$C$95:$C$119,"&lt;="&amp;'Project Model Prac'!GV2)</f>
        <v>0</v>
      </c>
      <c r="GW145" s="71">
        <f>SUMIFS(Assumptions!$E$95:$E$119,Assumptions!$C$95:$C$119,"&gt;="&amp;GW1,Assumptions!$C$95:$C$119,"&lt;="&amp;'Project Model Prac'!GW2)</f>
        <v>0</v>
      </c>
      <c r="GX145" s="71">
        <f>SUMIFS(Assumptions!$E$95:$E$119,Assumptions!$C$95:$C$119,"&gt;="&amp;GX1,Assumptions!$C$95:$C$119,"&lt;="&amp;'Project Model Prac'!GX2)</f>
        <v>0</v>
      </c>
      <c r="GY145" s="71">
        <f>SUMIFS(Assumptions!$E$95:$E$119,Assumptions!$C$95:$C$119,"&gt;="&amp;GY1,Assumptions!$C$95:$C$119,"&lt;="&amp;'Project Model Prac'!GY2)</f>
        <v>0</v>
      </c>
      <c r="GZ145" s="71">
        <f>SUMIFS(Assumptions!$E$95:$E$119,Assumptions!$C$95:$C$119,"&gt;="&amp;GZ1,Assumptions!$C$95:$C$119,"&lt;="&amp;'Project Model Prac'!GZ2)</f>
        <v>0</v>
      </c>
      <c r="HA145" s="71">
        <f>SUMIFS(Assumptions!$E$95:$E$119,Assumptions!$C$95:$C$119,"&gt;="&amp;HA1,Assumptions!$C$95:$C$119,"&lt;="&amp;'Project Model Prac'!HA2)</f>
        <v>0</v>
      </c>
      <c r="HB145" s="71">
        <f>SUMIFS(Assumptions!$E$95:$E$119,Assumptions!$C$95:$C$119,"&gt;="&amp;HB1,Assumptions!$C$95:$C$119,"&lt;="&amp;'Project Model Prac'!HB2)</f>
        <v>0</v>
      </c>
      <c r="HC145" s="71">
        <f>SUMIFS(Assumptions!$E$95:$E$119,Assumptions!$C$95:$C$119,"&gt;="&amp;HC1,Assumptions!$C$95:$C$119,"&lt;="&amp;'Project Model Prac'!HC2)</f>
        <v>0</v>
      </c>
      <c r="HD145" s="71">
        <f>SUMIFS(Assumptions!$E$95:$E$119,Assumptions!$C$95:$C$119,"&gt;="&amp;HD1,Assumptions!$C$95:$C$119,"&lt;="&amp;'Project Model Prac'!HD2)</f>
        <v>0</v>
      </c>
      <c r="HE145" s="71">
        <f>SUMIFS(Assumptions!$E$95:$E$119,Assumptions!$C$95:$C$119,"&gt;="&amp;HE1,Assumptions!$C$95:$C$119,"&lt;="&amp;'Project Model Prac'!HE2)</f>
        <v>0</v>
      </c>
      <c r="HF145" s="71">
        <f>SUMIFS(Assumptions!$E$95:$E$119,Assumptions!$C$95:$C$119,"&gt;="&amp;HF1,Assumptions!$C$95:$C$119,"&lt;="&amp;'Project Model Prac'!HF2)</f>
        <v>0</v>
      </c>
      <c r="HG145" s="71">
        <f>SUMIFS(Assumptions!$E$95:$E$119,Assumptions!$C$95:$C$119,"&gt;="&amp;HG1,Assumptions!$C$95:$C$119,"&lt;="&amp;'Project Model Prac'!HG2)</f>
        <v>0</v>
      </c>
      <c r="HH145" s="71">
        <f>SUMIFS(Assumptions!$E$95:$E$119,Assumptions!$C$95:$C$119,"&gt;="&amp;HH1,Assumptions!$C$95:$C$119,"&lt;="&amp;'Project Model Prac'!HH2)</f>
        <v>0</v>
      </c>
      <c r="HI145" s="71">
        <f>SUMIFS(Assumptions!$E$95:$E$119,Assumptions!$C$95:$C$119,"&gt;="&amp;HI1,Assumptions!$C$95:$C$119,"&lt;="&amp;'Project Model Prac'!HI2)</f>
        <v>0</v>
      </c>
      <c r="HJ145" s="71">
        <f>SUMIFS(Assumptions!$E$95:$E$119,Assumptions!$C$95:$C$119,"&gt;="&amp;HJ1,Assumptions!$C$95:$C$119,"&lt;="&amp;'Project Model Prac'!HJ2)</f>
        <v>0</v>
      </c>
      <c r="HK145" s="71">
        <f>SUMIFS(Assumptions!$E$95:$E$119,Assumptions!$C$95:$C$119,"&gt;="&amp;HK1,Assumptions!$C$95:$C$119,"&lt;="&amp;'Project Model Prac'!HK2)</f>
        <v>0</v>
      </c>
      <c r="HL145" s="71">
        <f>SUMIFS(Assumptions!$E$95:$E$119,Assumptions!$C$95:$C$119,"&gt;="&amp;HL1,Assumptions!$C$95:$C$119,"&lt;="&amp;'Project Model Prac'!HL2)</f>
        <v>0</v>
      </c>
      <c r="HM145" s="71">
        <f>SUMIFS(Assumptions!$E$95:$E$119,Assumptions!$C$95:$C$119,"&gt;="&amp;HM1,Assumptions!$C$95:$C$119,"&lt;="&amp;'Project Model Prac'!HM2)</f>
        <v>0</v>
      </c>
      <c r="HN145" s="71">
        <f>SUMIFS(Assumptions!$E$95:$E$119,Assumptions!$C$95:$C$119,"&gt;="&amp;HN1,Assumptions!$C$95:$C$119,"&lt;="&amp;'Project Model Prac'!HN2)</f>
        <v>0</v>
      </c>
      <c r="HO145" s="71">
        <f>SUMIFS(Assumptions!$E$95:$E$119,Assumptions!$C$95:$C$119,"&gt;="&amp;HO1,Assumptions!$C$95:$C$119,"&lt;="&amp;'Project Model Prac'!HO2)</f>
        <v>0</v>
      </c>
      <c r="HP145" s="71">
        <f>SUMIFS(Assumptions!$E$95:$E$119,Assumptions!$C$95:$C$119,"&gt;="&amp;HP1,Assumptions!$C$95:$C$119,"&lt;="&amp;'Project Model Prac'!HP2)</f>
        <v>0</v>
      </c>
      <c r="HQ145" s="71">
        <f>SUMIFS(Assumptions!$E$95:$E$119,Assumptions!$C$95:$C$119,"&gt;="&amp;HQ1,Assumptions!$C$95:$C$119,"&lt;="&amp;'Project Model Prac'!HQ2)</f>
        <v>0</v>
      </c>
      <c r="HR145" s="71">
        <f>SUMIFS(Assumptions!$E$95:$E$119,Assumptions!$C$95:$C$119,"&gt;="&amp;HR1,Assumptions!$C$95:$C$119,"&lt;="&amp;'Project Model Prac'!HR2)</f>
        <v>0</v>
      </c>
      <c r="HS145" s="71">
        <f>SUMIFS(Assumptions!$E$95:$E$119,Assumptions!$C$95:$C$119,"&gt;="&amp;HS1,Assumptions!$C$95:$C$119,"&lt;="&amp;'Project Model Prac'!HS2)</f>
        <v>0</v>
      </c>
      <c r="HT145" s="71">
        <f>SUMIFS(Assumptions!$E$95:$E$119,Assumptions!$C$95:$C$119,"&gt;="&amp;HT1,Assumptions!$C$95:$C$119,"&lt;="&amp;'Project Model Prac'!HT2)</f>
        <v>0</v>
      </c>
      <c r="HU145" s="71">
        <f>SUMIFS(Assumptions!$E$95:$E$119,Assumptions!$C$95:$C$119,"&gt;="&amp;HU1,Assumptions!$C$95:$C$119,"&lt;="&amp;'Project Model Prac'!HU2)</f>
        <v>0</v>
      </c>
      <c r="HV145" s="71">
        <f>SUMIFS(Assumptions!$E$95:$E$119,Assumptions!$C$95:$C$119,"&gt;="&amp;HV1,Assumptions!$C$95:$C$119,"&lt;="&amp;'Project Model Prac'!HV2)</f>
        <v>0</v>
      </c>
      <c r="HW145" s="71">
        <f>SUMIFS(Assumptions!$E$95:$E$119,Assumptions!$C$95:$C$119,"&gt;="&amp;HW1,Assumptions!$C$95:$C$119,"&lt;="&amp;'Project Model Prac'!HW2)</f>
        <v>0</v>
      </c>
      <c r="HX145" s="71">
        <f>SUMIFS(Assumptions!$E$95:$E$119,Assumptions!$C$95:$C$119,"&gt;="&amp;HX1,Assumptions!$C$95:$C$119,"&lt;="&amp;'Project Model Prac'!HX2)</f>
        <v>0</v>
      </c>
      <c r="HY145" s="71">
        <f>SUMIFS(Assumptions!$E$95:$E$119,Assumptions!$C$95:$C$119,"&gt;="&amp;HY1,Assumptions!$C$95:$C$119,"&lt;="&amp;'Project Model Prac'!HY2)</f>
        <v>0</v>
      </c>
      <c r="HZ145" s="71">
        <f>SUMIFS(Assumptions!$E$95:$E$119,Assumptions!$C$95:$C$119,"&gt;="&amp;HZ1,Assumptions!$C$95:$C$119,"&lt;="&amp;'Project Model Prac'!HZ2)</f>
        <v>0</v>
      </c>
      <c r="IA145" s="71">
        <f>SUMIFS(Assumptions!$E$95:$E$119,Assumptions!$C$95:$C$119,"&gt;="&amp;IA1,Assumptions!$C$95:$C$119,"&lt;="&amp;'Project Model Prac'!IA2)</f>
        <v>0</v>
      </c>
      <c r="IB145" s="71">
        <f>SUMIFS(Assumptions!$E$95:$E$119,Assumptions!$C$95:$C$119,"&gt;="&amp;IB1,Assumptions!$C$95:$C$119,"&lt;="&amp;'Project Model Prac'!IB2)</f>
        <v>0</v>
      </c>
      <c r="IC145" s="71">
        <f>SUMIFS(Assumptions!$E$95:$E$119,Assumptions!$C$95:$C$119,"&gt;="&amp;IC1,Assumptions!$C$95:$C$119,"&lt;="&amp;'Project Model Prac'!IC2)</f>
        <v>0</v>
      </c>
      <c r="ID145" s="71">
        <f>SUMIFS(Assumptions!$E$95:$E$119,Assumptions!$C$95:$C$119,"&gt;="&amp;ID1,Assumptions!$C$95:$C$119,"&lt;="&amp;'Project Model Prac'!ID2)</f>
        <v>0</v>
      </c>
      <c r="IE145" s="71">
        <f>SUMIFS(Assumptions!$E$95:$E$119,Assumptions!$C$95:$C$119,"&gt;="&amp;IE1,Assumptions!$C$95:$C$119,"&lt;="&amp;'Project Model Prac'!IE2)</f>
        <v>0</v>
      </c>
      <c r="IF145" s="71">
        <f>SUMIFS(Assumptions!$E$95:$E$119,Assumptions!$C$95:$C$119,"&gt;="&amp;IF1,Assumptions!$C$95:$C$119,"&lt;="&amp;'Project Model Prac'!IF2)</f>
        <v>0</v>
      </c>
      <c r="IG145" s="71">
        <f>SUMIFS(Assumptions!$E$95:$E$119,Assumptions!$C$95:$C$119,"&gt;="&amp;IG1,Assumptions!$C$95:$C$119,"&lt;="&amp;'Project Model Prac'!IG2)</f>
        <v>0</v>
      </c>
      <c r="IH145" s="71">
        <f>SUMIFS(Assumptions!$E$95:$E$119,Assumptions!$C$95:$C$119,"&gt;="&amp;IH1,Assumptions!$C$95:$C$119,"&lt;="&amp;'Project Model Prac'!IH2)</f>
        <v>0</v>
      </c>
      <c r="II145" s="71">
        <f>SUMIFS(Assumptions!$E$95:$E$119,Assumptions!$C$95:$C$119,"&gt;="&amp;II1,Assumptions!$C$95:$C$119,"&lt;="&amp;'Project Model Prac'!II2)</f>
        <v>0</v>
      </c>
      <c r="IJ145" s="71">
        <f>SUMIFS(Assumptions!$E$95:$E$119,Assumptions!$C$95:$C$119,"&gt;="&amp;IJ1,Assumptions!$C$95:$C$119,"&lt;="&amp;'Project Model Prac'!IJ2)</f>
        <v>0</v>
      </c>
      <c r="IK145" s="71">
        <f>SUMIFS(Assumptions!$E$95:$E$119,Assumptions!$C$95:$C$119,"&gt;="&amp;IK1,Assumptions!$C$95:$C$119,"&lt;="&amp;'Project Model Prac'!IK2)</f>
        <v>0</v>
      </c>
      <c r="IL145" s="71">
        <f>SUMIFS(Assumptions!$E$95:$E$119,Assumptions!$C$95:$C$119,"&gt;="&amp;IL1,Assumptions!$C$95:$C$119,"&lt;="&amp;'Project Model Prac'!IL2)</f>
        <v>0</v>
      </c>
      <c r="IM145" s="71">
        <f>SUMIFS(Assumptions!$E$95:$E$119,Assumptions!$C$95:$C$119,"&gt;="&amp;IM1,Assumptions!$C$95:$C$119,"&lt;="&amp;'Project Model Prac'!IM2)</f>
        <v>0</v>
      </c>
      <c r="IN145" s="71">
        <f>SUMIFS(Assumptions!$E$95:$E$119,Assumptions!$C$95:$C$119,"&gt;="&amp;IN1,Assumptions!$C$95:$C$119,"&lt;="&amp;'Project Model Prac'!IN2)</f>
        <v>0</v>
      </c>
      <c r="IO145" s="71">
        <f>SUMIFS(Assumptions!$E$95:$E$119,Assumptions!$C$95:$C$119,"&gt;="&amp;IO1,Assumptions!$C$95:$C$119,"&lt;="&amp;'Project Model Prac'!IO2)</f>
        <v>0</v>
      </c>
      <c r="IP145" s="71">
        <f>SUMIFS(Assumptions!$E$95:$E$119,Assumptions!$C$95:$C$119,"&gt;="&amp;IP1,Assumptions!$C$95:$C$119,"&lt;="&amp;'Project Model Prac'!IP2)</f>
        <v>0</v>
      </c>
      <c r="IQ145" s="71">
        <f>SUMIFS(Assumptions!$E$95:$E$119,Assumptions!$C$95:$C$119,"&gt;="&amp;IQ1,Assumptions!$C$95:$C$119,"&lt;="&amp;'Project Model Prac'!IQ2)</f>
        <v>0</v>
      </c>
      <c r="IR145" s="71">
        <f>SUMIFS(Assumptions!$E$95:$E$119,Assumptions!$C$95:$C$119,"&gt;="&amp;IR1,Assumptions!$C$95:$C$119,"&lt;="&amp;'Project Model Prac'!IR2)</f>
        <v>0</v>
      </c>
      <c r="IS145" s="71">
        <f>SUMIFS(Assumptions!$E$95:$E$119,Assumptions!$C$95:$C$119,"&gt;="&amp;IS1,Assumptions!$C$95:$C$119,"&lt;="&amp;'Project Model Prac'!IS2)</f>
        <v>0</v>
      </c>
      <c r="IT145" s="71">
        <f>SUMIFS(Assumptions!$E$95:$E$119,Assumptions!$C$95:$C$119,"&gt;="&amp;IT1,Assumptions!$C$95:$C$119,"&lt;="&amp;'Project Model Prac'!IT2)</f>
        <v>0</v>
      </c>
      <c r="IU145" s="71">
        <f>SUMIFS(Assumptions!$E$95:$E$119,Assumptions!$C$95:$C$119,"&gt;="&amp;IU1,Assumptions!$C$95:$C$119,"&lt;="&amp;'Project Model Prac'!IU2)</f>
        <v>0</v>
      </c>
      <c r="IV145" s="71">
        <f>SUMIFS(Assumptions!$E$95:$E$119,Assumptions!$C$95:$C$119,"&gt;="&amp;IV1,Assumptions!$C$95:$C$119,"&lt;="&amp;'Project Model Prac'!IV2)</f>
        <v>0</v>
      </c>
      <c r="IW145" s="71">
        <f>SUMIFS(Assumptions!$E$95:$E$119,Assumptions!$C$95:$C$119,"&gt;="&amp;IW1,Assumptions!$C$95:$C$119,"&lt;="&amp;'Project Model Prac'!IW2)</f>
        <v>0</v>
      </c>
      <c r="IX145" s="71">
        <f>SUMIFS(Assumptions!$E$95:$E$119,Assumptions!$C$95:$C$119,"&gt;="&amp;IX1,Assumptions!$C$95:$C$119,"&lt;="&amp;'Project Model Prac'!IX2)</f>
        <v>0</v>
      </c>
      <c r="IY145" s="71">
        <f>SUMIFS(Assumptions!$E$95:$E$119,Assumptions!$C$95:$C$119,"&gt;="&amp;IY1,Assumptions!$C$95:$C$119,"&lt;="&amp;'Project Model Prac'!IY2)</f>
        <v>0</v>
      </c>
      <c r="IZ145" s="71">
        <f>SUMIFS(Assumptions!$E$95:$E$119,Assumptions!$C$95:$C$119,"&gt;="&amp;IZ1,Assumptions!$C$95:$C$119,"&lt;="&amp;'Project Model Prac'!IZ2)</f>
        <v>0</v>
      </c>
      <c r="JA145" s="71">
        <f>SUMIFS(Assumptions!$E$95:$E$119,Assumptions!$C$95:$C$119,"&gt;="&amp;JA1,Assumptions!$C$95:$C$119,"&lt;="&amp;'Project Model Prac'!JA2)</f>
        <v>0</v>
      </c>
      <c r="JB145" s="71">
        <f>SUMIFS(Assumptions!$E$95:$E$119,Assumptions!$C$95:$C$119,"&gt;="&amp;JB1,Assumptions!$C$95:$C$119,"&lt;="&amp;'Project Model Prac'!JB2)</f>
        <v>0</v>
      </c>
      <c r="JC145" s="71">
        <f>SUMIFS(Assumptions!$E$95:$E$119,Assumptions!$C$95:$C$119,"&gt;="&amp;JC1,Assumptions!$C$95:$C$119,"&lt;="&amp;'Project Model Prac'!JC2)</f>
        <v>0</v>
      </c>
      <c r="JD145" s="71">
        <f>SUMIFS(Assumptions!$E$95:$E$119,Assumptions!$C$95:$C$119,"&gt;="&amp;JD1,Assumptions!$C$95:$C$119,"&lt;="&amp;'Project Model Prac'!JD2)</f>
        <v>0</v>
      </c>
      <c r="JE145" s="71">
        <f>SUMIFS(Assumptions!$E$95:$E$119,Assumptions!$C$95:$C$119,"&gt;="&amp;JE1,Assumptions!$C$95:$C$119,"&lt;="&amp;'Project Model Prac'!JE2)</f>
        <v>0</v>
      </c>
      <c r="JF145" s="71">
        <f>SUMIFS(Assumptions!$E$95:$E$119,Assumptions!$C$95:$C$119,"&gt;="&amp;JF1,Assumptions!$C$95:$C$119,"&lt;="&amp;'Project Model Prac'!JF2)</f>
        <v>0</v>
      </c>
      <c r="JG145" s="71">
        <f>SUMIFS(Assumptions!$E$95:$E$119,Assumptions!$C$95:$C$119,"&gt;="&amp;JG1,Assumptions!$C$95:$C$119,"&lt;="&amp;'Project Model Prac'!JG2)</f>
        <v>0</v>
      </c>
      <c r="JH145" s="71">
        <f>SUMIFS(Assumptions!$E$95:$E$119,Assumptions!$C$95:$C$119,"&gt;="&amp;JH1,Assumptions!$C$95:$C$119,"&lt;="&amp;'Project Model Prac'!JH2)</f>
        <v>0</v>
      </c>
      <c r="JI145" s="71">
        <f>SUMIFS(Assumptions!$E$95:$E$119,Assumptions!$C$95:$C$119,"&gt;="&amp;JI1,Assumptions!$C$95:$C$119,"&lt;="&amp;'Project Model Prac'!JI2)</f>
        <v>0</v>
      </c>
      <c r="JJ145" s="71">
        <f>SUMIFS(Assumptions!$E$95:$E$119,Assumptions!$C$95:$C$119,"&gt;="&amp;JJ1,Assumptions!$C$95:$C$119,"&lt;="&amp;'Project Model Prac'!JJ2)</f>
        <v>0</v>
      </c>
      <c r="JK145" s="71">
        <f>SUMIFS(Assumptions!$E$95:$E$119,Assumptions!$C$95:$C$119,"&gt;="&amp;JK1,Assumptions!$C$95:$C$119,"&lt;="&amp;'Project Model Prac'!JK2)</f>
        <v>0</v>
      </c>
      <c r="JL145" s="71">
        <f>SUMIFS(Assumptions!$E$95:$E$119,Assumptions!$C$95:$C$119,"&gt;="&amp;JL1,Assumptions!$C$95:$C$119,"&lt;="&amp;'Project Model Prac'!JL2)</f>
        <v>0</v>
      </c>
      <c r="JM145" s="71">
        <f>SUMIFS(Assumptions!$E$95:$E$119,Assumptions!$C$95:$C$119,"&gt;="&amp;JM1,Assumptions!$C$95:$C$119,"&lt;="&amp;'Project Model Prac'!JM2)</f>
        <v>0</v>
      </c>
      <c r="JN145" s="71">
        <f>SUMIFS(Assumptions!$E$95:$E$119,Assumptions!$C$95:$C$119,"&gt;="&amp;JN1,Assumptions!$C$95:$C$119,"&lt;="&amp;'Project Model Prac'!JN2)</f>
        <v>0</v>
      </c>
      <c r="JO145" s="71">
        <f>SUMIFS(Assumptions!$E$95:$E$119,Assumptions!$C$95:$C$119,"&gt;="&amp;JO1,Assumptions!$C$95:$C$119,"&lt;="&amp;'Project Model Prac'!JO2)</f>
        <v>0</v>
      </c>
      <c r="JP145" s="71">
        <f>SUMIFS(Assumptions!$E$95:$E$119,Assumptions!$C$95:$C$119,"&gt;="&amp;JP1,Assumptions!$C$95:$C$119,"&lt;="&amp;'Project Model Prac'!JP2)</f>
        <v>0</v>
      </c>
      <c r="JQ145" s="71">
        <f>SUMIFS(Assumptions!$E$95:$E$119,Assumptions!$C$95:$C$119,"&gt;="&amp;JQ1,Assumptions!$C$95:$C$119,"&lt;="&amp;'Project Model Prac'!JQ2)</f>
        <v>0</v>
      </c>
      <c r="JR145" s="71">
        <f>SUMIFS(Assumptions!$E$95:$E$119,Assumptions!$C$95:$C$119,"&gt;="&amp;JR1,Assumptions!$C$95:$C$119,"&lt;="&amp;'Project Model Prac'!JR2)</f>
        <v>0</v>
      </c>
      <c r="JS145" s="71">
        <f>SUMIFS(Assumptions!$E$95:$E$119,Assumptions!$C$95:$C$119,"&gt;="&amp;JS1,Assumptions!$C$95:$C$119,"&lt;="&amp;'Project Model Prac'!JS2)</f>
        <v>0</v>
      </c>
      <c r="JT145" s="71">
        <f>SUMIFS(Assumptions!$E$95:$E$119,Assumptions!$C$95:$C$119,"&gt;="&amp;JT1,Assumptions!$C$95:$C$119,"&lt;="&amp;'Project Model Prac'!JT2)</f>
        <v>0</v>
      </c>
      <c r="JU145" s="71">
        <f>SUMIFS(Assumptions!$E$95:$E$119,Assumptions!$C$95:$C$119,"&gt;="&amp;JU1,Assumptions!$C$95:$C$119,"&lt;="&amp;'Project Model Prac'!JU2)</f>
        <v>0</v>
      </c>
      <c r="JV145" s="71">
        <f>SUMIFS(Assumptions!$E$95:$E$119,Assumptions!$C$95:$C$119,"&gt;="&amp;JV1,Assumptions!$C$95:$C$119,"&lt;="&amp;'Project Model Prac'!JV2)</f>
        <v>0</v>
      </c>
      <c r="JW145" s="71">
        <f>SUMIFS(Assumptions!$E$95:$E$119,Assumptions!$C$95:$C$119,"&gt;="&amp;JW1,Assumptions!$C$95:$C$119,"&lt;="&amp;'Project Model Prac'!JW2)</f>
        <v>0</v>
      </c>
      <c r="JX145" s="71">
        <f>SUMIFS(Assumptions!$E$95:$E$119,Assumptions!$C$95:$C$119,"&gt;="&amp;JX1,Assumptions!$C$95:$C$119,"&lt;="&amp;'Project Model Prac'!JX2)</f>
        <v>0</v>
      </c>
      <c r="JY145" s="71">
        <f>SUMIFS(Assumptions!$E$95:$E$119,Assumptions!$C$95:$C$119,"&gt;="&amp;JY1,Assumptions!$C$95:$C$119,"&lt;="&amp;'Project Model Prac'!JY2)</f>
        <v>0</v>
      </c>
      <c r="JZ145" s="71">
        <f>SUMIFS(Assumptions!$E$95:$E$119,Assumptions!$C$95:$C$119,"&gt;="&amp;JZ1,Assumptions!$C$95:$C$119,"&lt;="&amp;'Project Model Prac'!JZ2)</f>
        <v>0</v>
      </c>
      <c r="KA145" s="71">
        <f>SUMIFS(Assumptions!$E$95:$E$119,Assumptions!$C$95:$C$119,"&gt;="&amp;KA1,Assumptions!$C$95:$C$119,"&lt;="&amp;'Project Model Prac'!KA2)</f>
        <v>0</v>
      </c>
      <c r="KB145" s="71">
        <f>SUMIFS(Assumptions!$E$95:$E$119,Assumptions!$C$95:$C$119,"&gt;="&amp;KB1,Assumptions!$C$95:$C$119,"&lt;="&amp;'Project Model Prac'!KB2)</f>
        <v>0</v>
      </c>
      <c r="KC145" s="71">
        <f>SUMIFS(Assumptions!$E$95:$E$119,Assumptions!$C$95:$C$119,"&gt;="&amp;KC1,Assumptions!$C$95:$C$119,"&lt;="&amp;'Project Model Prac'!KC2)</f>
        <v>0</v>
      </c>
      <c r="KD145" s="71">
        <f>SUMIFS(Assumptions!$E$95:$E$119,Assumptions!$C$95:$C$119,"&gt;="&amp;KD1,Assumptions!$C$95:$C$119,"&lt;="&amp;'Project Model Prac'!KD2)</f>
        <v>0</v>
      </c>
      <c r="KE145" s="71">
        <f>SUMIFS(Assumptions!$E$95:$E$119,Assumptions!$C$95:$C$119,"&gt;="&amp;KE1,Assumptions!$C$95:$C$119,"&lt;="&amp;'Project Model Prac'!KE2)</f>
        <v>0</v>
      </c>
      <c r="KF145" s="71">
        <f>SUMIFS(Assumptions!$E$95:$E$119,Assumptions!$C$95:$C$119,"&gt;="&amp;KF1,Assumptions!$C$95:$C$119,"&lt;="&amp;'Project Model Prac'!KF2)</f>
        <v>0</v>
      </c>
      <c r="KG145" s="71">
        <f>SUMIFS(Assumptions!$E$95:$E$119,Assumptions!$C$95:$C$119,"&gt;="&amp;KG1,Assumptions!$C$95:$C$119,"&lt;="&amp;'Project Model Prac'!KG2)</f>
        <v>0</v>
      </c>
      <c r="KH145" s="71">
        <f>SUMIFS(Assumptions!$E$95:$E$119,Assumptions!$C$95:$C$119,"&gt;="&amp;KH1,Assumptions!$C$95:$C$119,"&lt;="&amp;'Project Model Prac'!KH2)</f>
        <v>0</v>
      </c>
      <c r="KI145" s="71">
        <f>SUMIFS(Assumptions!$E$95:$E$119,Assumptions!$C$95:$C$119,"&gt;="&amp;KI1,Assumptions!$C$95:$C$119,"&lt;="&amp;'Project Model Prac'!KI2)</f>
        <v>0</v>
      </c>
      <c r="KJ145" s="71">
        <f>SUMIFS(Assumptions!$E$95:$E$119,Assumptions!$C$95:$C$119,"&gt;="&amp;KJ1,Assumptions!$C$95:$C$119,"&lt;="&amp;'Project Model Prac'!KJ2)</f>
        <v>0</v>
      </c>
      <c r="KK145" s="71">
        <f>SUMIFS(Assumptions!$E$95:$E$119,Assumptions!$C$95:$C$119,"&gt;="&amp;KK1,Assumptions!$C$95:$C$119,"&lt;="&amp;'Project Model Prac'!KK2)</f>
        <v>0</v>
      </c>
      <c r="KL145" s="71">
        <f>SUMIFS(Assumptions!$E$95:$E$119,Assumptions!$C$95:$C$119,"&gt;="&amp;KL1,Assumptions!$C$95:$C$119,"&lt;="&amp;'Project Model Prac'!KL2)</f>
        <v>0</v>
      </c>
      <c r="KM145" s="71">
        <f>SUMIFS(Assumptions!$E$95:$E$119,Assumptions!$C$95:$C$119,"&gt;="&amp;KM1,Assumptions!$C$95:$C$119,"&lt;="&amp;'Project Model Prac'!KM2)</f>
        <v>0</v>
      </c>
      <c r="KN145" s="71">
        <f>SUMIFS(Assumptions!$E$95:$E$119,Assumptions!$C$95:$C$119,"&gt;="&amp;KN1,Assumptions!$C$95:$C$119,"&lt;="&amp;'Project Model Prac'!KN2)</f>
        <v>0</v>
      </c>
      <c r="KO145" s="71">
        <f>SUMIFS(Assumptions!$E$95:$E$119,Assumptions!$C$95:$C$119,"&gt;="&amp;KO1,Assumptions!$C$95:$C$119,"&lt;="&amp;'Project Model Prac'!KO2)</f>
        <v>0</v>
      </c>
      <c r="KP145" s="71">
        <f>SUMIFS(Assumptions!$E$95:$E$119,Assumptions!$C$95:$C$119,"&gt;="&amp;KP1,Assumptions!$C$95:$C$119,"&lt;="&amp;'Project Model Prac'!KP2)</f>
        <v>0</v>
      </c>
      <c r="KQ145" s="71">
        <f>SUMIFS(Assumptions!$E$95:$E$119,Assumptions!$C$95:$C$119,"&gt;="&amp;KQ1,Assumptions!$C$95:$C$119,"&lt;="&amp;'Project Model Prac'!KQ2)</f>
        <v>0</v>
      </c>
      <c r="KR145" s="71">
        <f>SUMIFS(Assumptions!$E$95:$E$119,Assumptions!$C$95:$C$119,"&gt;="&amp;KR1,Assumptions!$C$95:$C$119,"&lt;="&amp;'Project Model Prac'!KR2)</f>
        <v>0</v>
      </c>
      <c r="KS145" s="71">
        <f>SUMIFS(Assumptions!$E$95:$E$119,Assumptions!$C$95:$C$119,"&gt;="&amp;KS1,Assumptions!$C$95:$C$119,"&lt;="&amp;'Project Model Prac'!KS2)</f>
        <v>0</v>
      </c>
      <c r="KT145" s="71">
        <f>SUMIFS(Assumptions!$E$95:$E$119,Assumptions!$C$95:$C$119,"&gt;="&amp;KT1,Assumptions!$C$95:$C$119,"&lt;="&amp;'Project Model Prac'!KT2)</f>
        <v>0</v>
      </c>
      <c r="KU145" s="71">
        <f>SUMIFS(Assumptions!$E$95:$E$119,Assumptions!$C$95:$C$119,"&gt;="&amp;KU1,Assumptions!$C$95:$C$119,"&lt;="&amp;'Project Model Prac'!KU2)</f>
        <v>0</v>
      </c>
      <c r="KV145" s="71">
        <f>SUMIFS(Assumptions!$E$95:$E$119,Assumptions!$C$95:$C$119,"&gt;="&amp;KV1,Assumptions!$C$95:$C$119,"&lt;="&amp;'Project Model Prac'!KV2)</f>
        <v>0</v>
      </c>
      <c r="KW145" s="71">
        <f>SUMIFS(Assumptions!$E$95:$E$119,Assumptions!$C$95:$C$119,"&gt;="&amp;KW1,Assumptions!$C$95:$C$119,"&lt;="&amp;'Project Model Prac'!KW2)</f>
        <v>0</v>
      </c>
      <c r="KX145" s="71">
        <f>SUMIFS(Assumptions!$E$95:$E$119,Assumptions!$C$95:$C$119,"&gt;="&amp;KX1,Assumptions!$C$95:$C$119,"&lt;="&amp;'Project Model Prac'!KX2)</f>
        <v>0</v>
      </c>
      <c r="KY145" s="71">
        <f>SUMIFS(Assumptions!$E$95:$E$119,Assumptions!$C$95:$C$119,"&gt;="&amp;KY1,Assumptions!$C$95:$C$119,"&lt;="&amp;'Project Model Prac'!KY2)</f>
        <v>0</v>
      </c>
      <c r="KZ145" s="71">
        <f>SUMIFS(Assumptions!$E$95:$E$119,Assumptions!$C$95:$C$119,"&gt;="&amp;KZ1,Assumptions!$C$95:$C$119,"&lt;="&amp;'Project Model Prac'!KZ2)</f>
        <v>0</v>
      </c>
      <c r="LA145" s="71">
        <f>SUMIFS(Assumptions!$E$95:$E$119,Assumptions!$C$95:$C$119,"&gt;="&amp;LA1,Assumptions!$C$95:$C$119,"&lt;="&amp;'Project Model Prac'!LA2)</f>
        <v>0</v>
      </c>
      <c r="LB145" s="71">
        <f>SUMIFS(Assumptions!$E$95:$E$119,Assumptions!$C$95:$C$119,"&gt;="&amp;LB1,Assumptions!$C$95:$C$119,"&lt;="&amp;'Project Model Prac'!LB2)</f>
        <v>0</v>
      </c>
      <c r="LC145" s="71">
        <f>SUMIFS(Assumptions!$E$95:$E$119,Assumptions!$C$95:$C$119,"&gt;="&amp;LC1,Assumptions!$C$95:$C$119,"&lt;="&amp;'Project Model Prac'!LC2)</f>
        <v>0</v>
      </c>
      <c r="LD145" s="71">
        <f>SUMIFS(Assumptions!$E$95:$E$119,Assumptions!$C$95:$C$119,"&gt;="&amp;LD1,Assumptions!$C$95:$C$119,"&lt;="&amp;'Project Model Prac'!LD2)</f>
        <v>0</v>
      </c>
      <c r="LE145" s="71">
        <f>SUMIFS(Assumptions!$E$95:$E$119,Assumptions!$C$95:$C$119,"&gt;="&amp;LE1,Assumptions!$C$95:$C$119,"&lt;="&amp;'Project Model Prac'!LE2)</f>
        <v>0</v>
      </c>
      <c r="LF145" s="71">
        <f>SUMIFS(Assumptions!$E$95:$E$119,Assumptions!$C$95:$C$119,"&gt;="&amp;LF1,Assumptions!$C$95:$C$119,"&lt;="&amp;'Project Model Prac'!LF2)</f>
        <v>0</v>
      </c>
      <c r="LG145" s="71">
        <f>SUMIFS(Assumptions!$E$95:$E$119,Assumptions!$C$95:$C$119,"&gt;="&amp;LG1,Assumptions!$C$95:$C$119,"&lt;="&amp;'Project Model Prac'!LG2)</f>
        <v>0</v>
      </c>
      <c r="LH145" s="71">
        <f>SUMIFS(Assumptions!$E$95:$E$119,Assumptions!$C$95:$C$119,"&gt;="&amp;LH1,Assumptions!$C$95:$C$119,"&lt;="&amp;'Project Model Prac'!LH2)</f>
        <v>0</v>
      </c>
      <c r="LI145" s="71">
        <f>SUMIFS(Assumptions!$E$95:$E$119,Assumptions!$C$95:$C$119,"&gt;="&amp;LI1,Assumptions!$C$95:$C$119,"&lt;="&amp;'Project Model Prac'!LI2)</f>
        <v>0</v>
      </c>
      <c r="LJ145" s="71">
        <f>SUMIFS(Assumptions!$E$95:$E$119,Assumptions!$C$95:$C$119,"&gt;="&amp;LJ1,Assumptions!$C$95:$C$119,"&lt;="&amp;'Project Model Prac'!LJ2)</f>
        <v>0</v>
      </c>
      <c r="LK145" s="71">
        <f>SUMIFS(Assumptions!$E$95:$E$119,Assumptions!$C$95:$C$119,"&gt;="&amp;LK1,Assumptions!$C$95:$C$119,"&lt;="&amp;'Project Model Prac'!LK2)</f>
        <v>0</v>
      </c>
      <c r="LL145" s="71">
        <f>SUMIFS(Assumptions!$E$95:$E$119,Assumptions!$C$95:$C$119,"&gt;="&amp;LL1,Assumptions!$C$95:$C$119,"&lt;="&amp;'Project Model Prac'!LL2)</f>
        <v>0</v>
      </c>
      <c r="LM145" s="71">
        <f>SUMIFS(Assumptions!$E$95:$E$119,Assumptions!$C$95:$C$119,"&gt;="&amp;LM1,Assumptions!$C$95:$C$119,"&lt;="&amp;'Project Model Prac'!LM2)</f>
        <v>0</v>
      </c>
      <c r="LN145" s="71">
        <f>SUMIFS(Assumptions!$E$95:$E$119,Assumptions!$C$95:$C$119,"&gt;="&amp;LN1,Assumptions!$C$95:$C$119,"&lt;="&amp;'Project Model Prac'!LN2)</f>
        <v>0</v>
      </c>
      <c r="LO145" s="71">
        <f>SUMIFS(Assumptions!$E$95:$E$119,Assumptions!$C$95:$C$119,"&gt;="&amp;LO1,Assumptions!$C$95:$C$119,"&lt;="&amp;'Project Model Prac'!LO2)</f>
        <v>0</v>
      </c>
      <c r="LP145" s="71">
        <f>SUMIFS(Assumptions!$E$95:$E$119,Assumptions!$C$95:$C$119,"&gt;="&amp;LP1,Assumptions!$C$95:$C$119,"&lt;="&amp;'Project Model Prac'!LP2)</f>
        <v>0</v>
      </c>
      <c r="LQ145" s="71">
        <f>SUMIFS(Assumptions!$E$95:$E$119,Assumptions!$C$95:$C$119,"&gt;="&amp;LQ1,Assumptions!$C$95:$C$119,"&lt;="&amp;'Project Model Prac'!LQ2)</f>
        <v>0</v>
      </c>
      <c r="LR145" s="71">
        <f>SUMIFS(Assumptions!$E$95:$E$119,Assumptions!$C$95:$C$119,"&gt;="&amp;LR1,Assumptions!$C$95:$C$119,"&lt;="&amp;'Project Model Prac'!LR2)</f>
        <v>0</v>
      </c>
      <c r="LS145" s="71">
        <f>SUMIFS(Assumptions!$E$95:$E$119,Assumptions!$C$95:$C$119,"&gt;="&amp;LS1,Assumptions!$C$95:$C$119,"&lt;="&amp;'Project Model Prac'!LS2)</f>
        <v>0</v>
      </c>
      <c r="LT145" s="71">
        <f>SUMIFS(Assumptions!$E$95:$E$119,Assumptions!$C$95:$C$119,"&gt;="&amp;LT1,Assumptions!$C$95:$C$119,"&lt;="&amp;'Project Model Prac'!LT2)</f>
        <v>0</v>
      </c>
      <c r="LU145" s="71">
        <f>SUMIFS(Assumptions!$E$95:$E$119,Assumptions!$C$95:$C$119,"&gt;="&amp;LU1,Assumptions!$C$95:$C$119,"&lt;="&amp;'Project Model Prac'!LU2)</f>
        <v>0</v>
      </c>
      <c r="LV145" s="71">
        <f>SUMIFS(Assumptions!$E$95:$E$119,Assumptions!$C$95:$C$119,"&gt;="&amp;LV1,Assumptions!$C$95:$C$119,"&lt;="&amp;'Project Model Prac'!LV2)</f>
        <v>0</v>
      </c>
      <c r="LW145" s="71">
        <f>SUMIFS(Assumptions!$E$95:$E$119,Assumptions!$C$95:$C$119,"&gt;="&amp;LW1,Assumptions!$C$95:$C$119,"&lt;="&amp;'Project Model Prac'!LW2)</f>
        <v>0</v>
      </c>
      <c r="LX145" s="71">
        <f>SUMIFS(Assumptions!$E$95:$E$119,Assumptions!$C$95:$C$119,"&gt;="&amp;LX1,Assumptions!$C$95:$C$119,"&lt;="&amp;'Project Model Prac'!LX2)</f>
        <v>0</v>
      </c>
      <c r="LY145" s="71">
        <f>SUMIFS(Assumptions!$E$95:$E$119,Assumptions!$C$95:$C$119,"&gt;="&amp;LY1,Assumptions!$C$95:$C$119,"&lt;="&amp;'Project Model Prac'!LY2)</f>
        <v>0</v>
      </c>
      <c r="LZ145" s="71">
        <f>SUMIFS(Assumptions!$E$95:$E$119,Assumptions!$C$95:$C$119,"&gt;="&amp;LZ1,Assumptions!$C$95:$C$119,"&lt;="&amp;'Project Model Prac'!LZ2)</f>
        <v>0</v>
      </c>
      <c r="MA145" s="71">
        <f>SUMIFS(Assumptions!$E$95:$E$119,Assumptions!$C$95:$C$119,"&gt;="&amp;MA1,Assumptions!$C$95:$C$119,"&lt;="&amp;'Project Model Prac'!MA2)</f>
        <v>0</v>
      </c>
      <c r="MB145" s="71">
        <f>SUMIFS(Assumptions!$E$95:$E$119,Assumptions!$C$95:$C$119,"&gt;="&amp;MB1,Assumptions!$C$95:$C$119,"&lt;="&amp;'Project Model Prac'!MB2)</f>
        <v>0</v>
      </c>
      <c r="MC145" s="71">
        <f>SUMIFS(Assumptions!$E$95:$E$119,Assumptions!$C$95:$C$119,"&gt;="&amp;MC1,Assumptions!$C$95:$C$119,"&lt;="&amp;'Project Model Prac'!MC2)</f>
        <v>0</v>
      </c>
      <c r="MD145" s="71">
        <f>SUMIFS(Assumptions!$E$95:$E$119,Assumptions!$C$95:$C$119,"&gt;="&amp;MD1,Assumptions!$C$95:$C$119,"&lt;="&amp;'Project Model Prac'!MD2)</f>
        <v>0</v>
      </c>
      <c r="ME145" s="71">
        <f>SUMIFS(Assumptions!$E$95:$E$119,Assumptions!$C$95:$C$119,"&gt;="&amp;ME1,Assumptions!$C$95:$C$119,"&lt;="&amp;'Project Model Prac'!ME2)</f>
        <v>0</v>
      </c>
      <c r="MF145" s="71">
        <f>SUMIFS(Assumptions!$E$95:$E$119,Assumptions!$C$95:$C$119,"&gt;="&amp;MF1,Assumptions!$C$95:$C$119,"&lt;="&amp;'Project Model Prac'!MF2)</f>
        <v>0</v>
      </c>
      <c r="MG145" s="71">
        <f>SUMIFS(Assumptions!$E$95:$E$119,Assumptions!$C$95:$C$119,"&gt;="&amp;MG1,Assumptions!$C$95:$C$119,"&lt;="&amp;'Project Model Prac'!MG2)</f>
        <v>0</v>
      </c>
      <c r="MH145" s="71">
        <f>SUMIFS(Assumptions!$E$95:$E$119,Assumptions!$C$95:$C$119,"&gt;="&amp;MH1,Assumptions!$C$95:$C$119,"&lt;="&amp;'Project Model Prac'!MH2)</f>
        <v>0</v>
      </c>
      <c r="MI145" s="71">
        <f>SUMIFS(Assumptions!$E$95:$E$119,Assumptions!$C$95:$C$119,"&gt;="&amp;MI1,Assumptions!$C$95:$C$119,"&lt;="&amp;'Project Model Prac'!MI2)</f>
        <v>0</v>
      </c>
      <c r="MJ145" s="71">
        <f>SUMIFS(Assumptions!$E$95:$E$119,Assumptions!$C$95:$C$119,"&gt;="&amp;MJ1,Assumptions!$C$95:$C$119,"&lt;="&amp;'Project Model Prac'!MJ2)</f>
        <v>0</v>
      </c>
      <c r="MK145" s="71">
        <f>SUMIFS(Assumptions!$E$95:$E$119,Assumptions!$C$95:$C$119,"&gt;="&amp;MK1,Assumptions!$C$95:$C$119,"&lt;="&amp;'Project Model Prac'!MK2)</f>
        <v>0</v>
      </c>
      <c r="ML145" s="71">
        <f>SUMIFS(Assumptions!$E$95:$E$119,Assumptions!$C$95:$C$119,"&gt;="&amp;ML1,Assumptions!$C$95:$C$119,"&lt;="&amp;'Project Model Prac'!ML2)</f>
        <v>0</v>
      </c>
      <c r="MM145" s="71">
        <f>SUMIFS(Assumptions!$E$95:$E$119,Assumptions!$C$95:$C$119,"&gt;="&amp;MM1,Assumptions!$C$95:$C$119,"&lt;="&amp;'Project Model Prac'!MM2)</f>
        <v>0</v>
      </c>
      <c r="MN145" s="71">
        <f>SUMIFS(Assumptions!$E$95:$E$119,Assumptions!$C$95:$C$119,"&gt;="&amp;MN1,Assumptions!$C$95:$C$119,"&lt;="&amp;'Project Model Prac'!MN2)</f>
        <v>0</v>
      </c>
      <c r="MO145" s="71">
        <f>SUMIFS(Assumptions!$E$95:$E$119,Assumptions!$C$95:$C$119,"&gt;="&amp;MO1,Assumptions!$C$95:$C$119,"&lt;="&amp;'Project Model Prac'!MO2)</f>
        <v>0</v>
      </c>
      <c r="MP145" s="71">
        <f>SUMIFS(Assumptions!$E$95:$E$119,Assumptions!$C$95:$C$119,"&gt;="&amp;MP1,Assumptions!$C$95:$C$119,"&lt;="&amp;'Project Model Prac'!MP2)</f>
        <v>0</v>
      </c>
      <c r="MQ145" s="71">
        <f>SUMIFS(Assumptions!$E$95:$E$119,Assumptions!$C$95:$C$119,"&gt;="&amp;MQ1,Assumptions!$C$95:$C$119,"&lt;="&amp;'Project Model Prac'!MQ2)</f>
        <v>0</v>
      </c>
      <c r="MR145" s="71">
        <f>SUMIFS(Assumptions!$E$95:$E$119,Assumptions!$C$95:$C$119,"&gt;="&amp;MR1,Assumptions!$C$95:$C$119,"&lt;="&amp;'Project Model Prac'!MR2)</f>
        <v>0</v>
      </c>
      <c r="MS145" s="71">
        <f>SUMIFS(Assumptions!$E$95:$E$119,Assumptions!$C$95:$C$119,"&gt;="&amp;MS1,Assumptions!$C$95:$C$119,"&lt;="&amp;'Project Model Prac'!MS2)</f>
        <v>0</v>
      </c>
      <c r="MT145" s="71">
        <f>SUMIFS(Assumptions!$E$95:$E$119,Assumptions!$C$95:$C$119,"&gt;="&amp;MT1,Assumptions!$C$95:$C$119,"&lt;="&amp;'Project Model Prac'!MT2)</f>
        <v>0</v>
      </c>
      <c r="MU145" s="71">
        <f>SUMIFS(Assumptions!$E$95:$E$119,Assumptions!$C$95:$C$119,"&gt;="&amp;MU1,Assumptions!$C$95:$C$119,"&lt;="&amp;'Project Model Prac'!MU2)</f>
        <v>0</v>
      </c>
      <c r="MV145" s="71">
        <f>SUMIFS(Assumptions!$E$95:$E$119,Assumptions!$C$95:$C$119,"&gt;="&amp;MV1,Assumptions!$C$95:$C$119,"&lt;="&amp;'Project Model Prac'!MV2)</f>
        <v>0</v>
      </c>
      <c r="MW145" s="71">
        <f>SUMIFS(Assumptions!$E$95:$E$119,Assumptions!$C$95:$C$119,"&gt;="&amp;MW1,Assumptions!$C$95:$C$119,"&lt;="&amp;'Project Model Prac'!MW2)</f>
        <v>0</v>
      </c>
      <c r="MX145" s="71">
        <f>SUMIFS(Assumptions!$E$95:$E$119,Assumptions!$C$95:$C$119,"&gt;="&amp;MX1,Assumptions!$C$95:$C$119,"&lt;="&amp;'Project Model Prac'!MX2)</f>
        <v>0</v>
      </c>
      <c r="MY145" s="71">
        <f>SUMIFS(Assumptions!$E$95:$E$119,Assumptions!$C$95:$C$119,"&gt;="&amp;MY1,Assumptions!$C$95:$C$119,"&lt;="&amp;'Project Model Prac'!MY2)</f>
        <v>0</v>
      </c>
      <c r="MZ145" s="71">
        <f>SUMIFS(Assumptions!$E$95:$E$119,Assumptions!$C$95:$C$119,"&gt;="&amp;MZ1,Assumptions!$C$95:$C$119,"&lt;="&amp;'Project Model Prac'!MZ2)</f>
        <v>0</v>
      </c>
      <c r="NA145" s="71">
        <f>SUMIFS(Assumptions!$E$95:$E$119,Assumptions!$C$95:$C$119,"&gt;="&amp;NA1,Assumptions!$C$95:$C$119,"&lt;="&amp;'Project Model Prac'!NA2)</f>
        <v>0</v>
      </c>
      <c r="NB145" s="71">
        <f>SUMIFS(Assumptions!$E$95:$E$119,Assumptions!$C$95:$C$119,"&gt;="&amp;NB1,Assumptions!$C$95:$C$119,"&lt;="&amp;'Project Model Prac'!NB2)</f>
        <v>0</v>
      </c>
      <c r="NC145" s="71">
        <f>SUMIFS(Assumptions!$E$95:$E$119,Assumptions!$C$95:$C$119,"&gt;="&amp;NC1,Assumptions!$C$95:$C$119,"&lt;="&amp;'Project Model Prac'!NC2)</f>
        <v>0</v>
      </c>
      <c r="ND145" s="71">
        <f>SUMIFS(Assumptions!$E$95:$E$119,Assumptions!$C$95:$C$119,"&gt;="&amp;ND1,Assumptions!$C$95:$C$119,"&lt;="&amp;'Project Model Prac'!ND2)</f>
        <v>0</v>
      </c>
      <c r="NE145" s="71">
        <f>SUMIFS(Assumptions!$E$95:$E$119,Assumptions!$C$95:$C$119,"&gt;="&amp;NE1,Assumptions!$C$95:$C$119,"&lt;="&amp;'Project Model Prac'!NE2)</f>
        <v>0</v>
      </c>
      <c r="NF145" s="71">
        <f>SUMIFS(Assumptions!$E$95:$E$119,Assumptions!$C$95:$C$119,"&gt;="&amp;NF1,Assumptions!$C$95:$C$119,"&lt;="&amp;'Project Model Prac'!NF2)</f>
        <v>0</v>
      </c>
      <c r="NG145" s="71">
        <f>SUMIFS(Assumptions!$E$95:$E$119,Assumptions!$C$95:$C$119,"&gt;="&amp;NG1,Assumptions!$C$95:$C$119,"&lt;="&amp;'Project Model Prac'!NG2)</f>
        <v>0</v>
      </c>
      <c r="NH145" s="71">
        <f>SUMIFS(Assumptions!$E$95:$E$119,Assumptions!$C$95:$C$119,"&gt;="&amp;NH1,Assumptions!$C$95:$C$119,"&lt;="&amp;'Project Model Prac'!NH2)</f>
        <v>0</v>
      </c>
      <c r="NI145" s="71">
        <f>SUMIFS(Assumptions!$E$95:$E$119,Assumptions!$C$95:$C$119,"&gt;="&amp;NI1,Assumptions!$C$95:$C$119,"&lt;="&amp;'Project Model Prac'!NI2)</f>
        <v>0</v>
      </c>
      <c r="NJ145" s="71">
        <f>SUMIFS(Assumptions!$E$95:$E$119,Assumptions!$C$95:$C$119,"&gt;="&amp;NJ1,Assumptions!$C$95:$C$119,"&lt;="&amp;'Project Model Prac'!NJ2)</f>
        <v>0</v>
      </c>
      <c r="NK145" s="71">
        <f>SUMIFS(Assumptions!$E$95:$E$119,Assumptions!$C$95:$C$119,"&gt;="&amp;NK1,Assumptions!$C$95:$C$119,"&lt;="&amp;'Project Model Prac'!NK2)</f>
        <v>0</v>
      </c>
      <c r="NL145" s="71">
        <f>SUMIFS(Assumptions!$E$95:$E$119,Assumptions!$C$95:$C$119,"&gt;="&amp;NL1,Assumptions!$C$95:$C$119,"&lt;="&amp;'Project Model Prac'!NL2)</f>
        <v>0</v>
      </c>
      <c r="NM145" s="71">
        <f>SUMIFS(Assumptions!$E$95:$E$119,Assumptions!$C$95:$C$119,"&gt;="&amp;NM1,Assumptions!$C$95:$C$119,"&lt;="&amp;'Project Model Prac'!NM2)</f>
        <v>0</v>
      </c>
      <c r="NN145" s="71">
        <f>SUMIFS(Assumptions!$E$95:$E$119,Assumptions!$C$95:$C$119,"&gt;="&amp;NN1,Assumptions!$C$95:$C$119,"&lt;="&amp;'Project Model Prac'!NN2)</f>
        <v>0</v>
      </c>
      <c r="NO145" s="71">
        <f>SUMIFS(Assumptions!$E$95:$E$119,Assumptions!$C$95:$C$119,"&gt;="&amp;NO1,Assumptions!$C$95:$C$119,"&lt;="&amp;'Project Model Prac'!NO2)</f>
        <v>0</v>
      </c>
      <c r="NP145" s="71">
        <f>SUMIFS(Assumptions!$E$95:$E$119,Assumptions!$C$95:$C$119,"&gt;="&amp;NP1,Assumptions!$C$95:$C$119,"&lt;="&amp;'Project Model Prac'!NP2)</f>
        <v>0</v>
      </c>
      <c r="NQ145" s="71">
        <f>SUMIFS(Assumptions!$E$95:$E$119,Assumptions!$C$95:$C$119,"&gt;="&amp;NQ1,Assumptions!$C$95:$C$119,"&lt;="&amp;'Project Model Prac'!NQ2)</f>
        <v>0</v>
      </c>
      <c r="NR145" s="71">
        <f>SUMIFS(Assumptions!$E$95:$E$119,Assumptions!$C$95:$C$119,"&gt;="&amp;NR1,Assumptions!$C$95:$C$119,"&lt;="&amp;'Project Model Prac'!NR2)</f>
        <v>0</v>
      </c>
      <c r="NS145" s="71">
        <f>SUMIFS(Assumptions!$E$95:$E$119,Assumptions!$C$95:$C$119,"&gt;="&amp;NS1,Assumptions!$C$95:$C$119,"&lt;="&amp;'Project Model Prac'!NS2)</f>
        <v>0</v>
      </c>
      <c r="NT145" s="71">
        <f>SUMIFS(Assumptions!$E$95:$E$119,Assumptions!$C$95:$C$119,"&gt;="&amp;NT1,Assumptions!$C$95:$C$119,"&lt;="&amp;'Project Model Prac'!NT2)</f>
        <v>0</v>
      </c>
      <c r="NU145" s="71">
        <f>SUMIFS(Assumptions!$E$95:$E$119,Assumptions!$C$95:$C$119,"&gt;="&amp;NU1,Assumptions!$C$95:$C$119,"&lt;="&amp;'Project Model Prac'!NU2)</f>
        <v>0</v>
      </c>
      <c r="NV145" s="71">
        <f>SUMIFS(Assumptions!$E$95:$E$119,Assumptions!$C$95:$C$119,"&gt;="&amp;NV1,Assumptions!$C$95:$C$119,"&lt;="&amp;'Project Model Prac'!NV2)</f>
        <v>0</v>
      </c>
      <c r="NW145" s="71">
        <f>SUMIFS(Assumptions!$E$95:$E$119,Assumptions!$C$95:$C$119,"&gt;="&amp;NW1,Assumptions!$C$95:$C$119,"&lt;="&amp;'Project Model Prac'!NW2)</f>
        <v>0</v>
      </c>
      <c r="NX145" s="71">
        <f>SUMIFS(Assumptions!$E$95:$E$119,Assumptions!$C$95:$C$119,"&gt;="&amp;NX1,Assumptions!$C$95:$C$119,"&lt;="&amp;'Project Model Prac'!NX2)</f>
        <v>0</v>
      </c>
      <c r="NY145" s="71">
        <f>SUMIFS(Assumptions!$E$95:$E$119,Assumptions!$C$95:$C$119,"&gt;="&amp;NY1,Assumptions!$C$95:$C$119,"&lt;="&amp;'Project Model Prac'!NY2)</f>
        <v>0</v>
      </c>
      <c r="NZ145" s="71">
        <f>SUMIFS(Assumptions!$E$95:$E$119,Assumptions!$C$95:$C$119,"&gt;="&amp;NZ1,Assumptions!$C$95:$C$119,"&lt;="&amp;'Project Model Prac'!NZ2)</f>
        <v>0</v>
      </c>
      <c r="OA145" s="71">
        <f>SUMIFS(Assumptions!$E$95:$E$119,Assumptions!$C$95:$C$119,"&gt;="&amp;OA1,Assumptions!$C$95:$C$119,"&lt;="&amp;'Project Model Prac'!OA2)</f>
        <v>0</v>
      </c>
      <c r="OB145" s="71">
        <f>SUMIFS(Assumptions!$E$95:$E$119,Assumptions!$C$95:$C$119,"&gt;="&amp;OB1,Assumptions!$C$95:$C$119,"&lt;="&amp;'Project Model Prac'!OB2)</f>
        <v>0</v>
      </c>
      <c r="OC145" s="71">
        <f>SUMIFS(Assumptions!$E$95:$E$119,Assumptions!$C$95:$C$119,"&gt;="&amp;OC1,Assumptions!$C$95:$C$119,"&lt;="&amp;'Project Model Prac'!OC2)</f>
        <v>0</v>
      </c>
      <c r="OD145" s="71">
        <f>SUMIFS(Assumptions!$E$95:$E$119,Assumptions!$C$95:$C$119,"&gt;="&amp;OD1,Assumptions!$C$95:$C$119,"&lt;="&amp;'Project Model Prac'!OD2)</f>
        <v>0</v>
      </c>
      <c r="OE145" s="71">
        <f>SUMIFS(Assumptions!$E$95:$E$119,Assumptions!$C$95:$C$119,"&gt;="&amp;OE1,Assumptions!$C$95:$C$119,"&lt;="&amp;'Project Model Prac'!OE2)</f>
        <v>0</v>
      </c>
      <c r="OF145" s="71">
        <f>SUMIFS(Assumptions!$E$95:$E$119,Assumptions!$C$95:$C$119,"&gt;="&amp;OF1,Assumptions!$C$95:$C$119,"&lt;="&amp;'Project Model Prac'!OF2)</f>
        <v>0</v>
      </c>
      <c r="OG145" s="71">
        <f>SUMIFS(Assumptions!$E$95:$E$119,Assumptions!$C$95:$C$119,"&gt;="&amp;OG1,Assumptions!$C$95:$C$119,"&lt;="&amp;'Project Model Prac'!OG2)</f>
        <v>0</v>
      </c>
      <c r="OH145" s="71">
        <f>SUMIFS(Assumptions!$E$95:$E$119,Assumptions!$C$95:$C$119,"&gt;="&amp;OH1,Assumptions!$C$95:$C$119,"&lt;="&amp;'Project Model Prac'!OH2)</f>
        <v>0</v>
      </c>
      <c r="OI145" s="71">
        <f>SUMIFS(Assumptions!$E$95:$E$119,Assumptions!$C$95:$C$119,"&gt;="&amp;OI1,Assumptions!$C$95:$C$119,"&lt;="&amp;'Project Model Prac'!OI2)</f>
        <v>0</v>
      </c>
      <c r="OJ145" s="71">
        <f>SUMIFS(Assumptions!$E$95:$E$119,Assumptions!$C$95:$C$119,"&gt;="&amp;OJ1,Assumptions!$C$95:$C$119,"&lt;="&amp;'Project Model Prac'!OJ2)</f>
        <v>0</v>
      </c>
      <c r="OK145" s="71">
        <f>SUMIFS(Assumptions!$E$95:$E$119,Assumptions!$C$95:$C$119,"&gt;="&amp;OK1,Assumptions!$C$95:$C$119,"&lt;="&amp;'Project Model Prac'!OK2)</f>
        <v>0</v>
      </c>
      <c r="OL145" s="71">
        <f>SUMIFS(Assumptions!$E$95:$E$119,Assumptions!$C$95:$C$119,"&gt;="&amp;OL1,Assumptions!$C$95:$C$119,"&lt;="&amp;'Project Model Prac'!OL2)</f>
        <v>0</v>
      </c>
      <c r="OM145" s="71">
        <f>SUMIFS(Assumptions!$E$95:$E$119,Assumptions!$C$95:$C$119,"&gt;="&amp;OM1,Assumptions!$C$95:$C$119,"&lt;="&amp;'Project Model Prac'!OM2)</f>
        <v>0</v>
      </c>
      <c r="ON145" s="71">
        <f>SUMIFS(Assumptions!$E$95:$E$119,Assumptions!$C$95:$C$119,"&gt;="&amp;ON1,Assumptions!$C$95:$C$119,"&lt;="&amp;'Project Model Prac'!ON2)</f>
        <v>0</v>
      </c>
      <c r="OO145" s="71">
        <f>SUMIFS(Assumptions!$E$95:$E$119,Assumptions!$C$95:$C$119,"&gt;="&amp;OO1,Assumptions!$C$95:$C$119,"&lt;="&amp;'Project Model Prac'!OO2)</f>
        <v>0</v>
      </c>
      <c r="OP145" s="71">
        <f>SUMIFS(Assumptions!$E$95:$E$119,Assumptions!$C$95:$C$119,"&gt;="&amp;OP1,Assumptions!$C$95:$C$119,"&lt;="&amp;'Project Model Prac'!OP2)</f>
        <v>0</v>
      </c>
      <c r="OQ145" s="71">
        <f>SUMIFS(Assumptions!$E$95:$E$119,Assumptions!$C$95:$C$119,"&gt;="&amp;OQ1,Assumptions!$C$95:$C$119,"&lt;="&amp;'Project Model Prac'!OQ2)</f>
        <v>0</v>
      </c>
      <c r="OR145" s="71">
        <f>SUMIFS(Assumptions!$E$95:$E$119,Assumptions!$C$95:$C$119,"&gt;="&amp;OR1,Assumptions!$C$95:$C$119,"&lt;="&amp;'Project Model Prac'!OR2)</f>
        <v>0</v>
      </c>
    </row>
    <row r="146" spans="2:408" x14ac:dyDescent="0.35">
      <c r="B146" s="375"/>
      <c r="C146" s="80" t="s">
        <v>271</v>
      </c>
      <c r="D146" s="83"/>
      <c r="E146" s="83"/>
      <c r="F146" s="83"/>
      <c r="G146" s="545">
        <f>G140*G141</f>
        <v>375000000</v>
      </c>
      <c r="H146" s="83"/>
      <c r="I146" s="83"/>
      <c r="J146" s="548">
        <f>SUM(L146:OR146)</f>
        <v>375000000.00000018</v>
      </c>
      <c r="K146" s="83"/>
      <c r="L146" s="547">
        <f>L145*$G$146</f>
        <v>0</v>
      </c>
      <c r="M146" s="547">
        <f t="shared" ref="M146:BX146" si="502">M145*$G$146</f>
        <v>0</v>
      </c>
      <c r="N146" s="547">
        <f t="shared" si="502"/>
        <v>0</v>
      </c>
      <c r="O146" s="547">
        <f t="shared" si="502"/>
        <v>0</v>
      </c>
      <c r="P146" s="547">
        <f t="shared" si="502"/>
        <v>0</v>
      </c>
      <c r="Q146" s="547">
        <f t="shared" si="502"/>
        <v>0</v>
      </c>
      <c r="R146" s="547">
        <f t="shared" si="502"/>
        <v>0</v>
      </c>
      <c r="S146" s="547">
        <f t="shared" si="502"/>
        <v>0</v>
      </c>
      <c r="T146" s="547">
        <f t="shared" si="502"/>
        <v>0</v>
      </c>
      <c r="U146" s="547">
        <f t="shared" si="502"/>
        <v>0</v>
      </c>
      <c r="V146" s="547">
        <f t="shared" si="502"/>
        <v>0</v>
      </c>
      <c r="W146" s="547">
        <f t="shared" si="502"/>
        <v>0</v>
      </c>
      <c r="X146" s="547">
        <f t="shared" si="502"/>
        <v>52500000.000000007</v>
      </c>
      <c r="Y146" s="547">
        <f t="shared" si="502"/>
        <v>16875000</v>
      </c>
      <c r="Z146" s="547">
        <f t="shared" si="502"/>
        <v>16875000</v>
      </c>
      <c r="AA146" s="547">
        <f t="shared" si="502"/>
        <v>16875000</v>
      </c>
      <c r="AB146" s="547">
        <f t="shared" si="502"/>
        <v>16875000</v>
      </c>
      <c r="AC146" s="547">
        <f t="shared" si="502"/>
        <v>16875000</v>
      </c>
      <c r="AD146" s="547">
        <f t="shared" si="502"/>
        <v>16875000</v>
      </c>
      <c r="AE146" s="547">
        <f t="shared" si="502"/>
        <v>16875000</v>
      </c>
      <c r="AF146" s="547">
        <f t="shared" si="502"/>
        <v>16875000</v>
      </c>
      <c r="AG146" s="547">
        <f t="shared" si="502"/>
        <v>16875000</v>
      </c>
      <c r="AH146" s="547">
        <f t="shared" si="502"/>
        <v>12187500</v>
      </c>
      <c r="AI146" s="547">
        <f t="shared" si="502"/>
        <v>12187500</v>
      </c>
      <c r="AJ146" s="547">
        <f t="shared" si="502"/>
        <v>12187500</v>
      </c>
      <c r="AK146" s="547">
        <f t="shared" si="502"/>
        <v>12187500</v>
      </c>
      <c r="AL146" s="547">
        <f t="shared" si="502"/>
        <v>12187500</v>
      </c>
      <c r="AM146" s="547">
        <f t="shared" si="502"/>
        <v>12187500</v>
      </c>
      <c r="AN146" s="547">
        <f t="shared" si="502"/>
        <v>12187500</v>
      </c>
      <c r="AO146" s="547">
        <f t="shared" si="502"/>
        <v>12187500</v>
      </c>
      <c r="AP146" s="547">
        <f t="shared" si="502"/>
        <v>12187500</v>
      </c>
      <c r="AQ146" s="547">
        <f t="shared" si="502"/>
        <v>12187500</v>
      </c>
      <c r="AR146" s="547">
        <f t="shared" si="502"/>
        <v>12187500</v>
      </c>
      <c r="AS146" s="547">
        <f t="shared" si="502"/>
        <v>12187500</v>
      </c>
      <c r="AT146" s="547">
        <f t="shared" si="502"/>
        <v>12187500</v>
      </c>
      <c r="AU146" s="547">
        <f t="shared" si="502"/>
        <v>12187500.000000156</v>
      </c>
      <c r="AV146" s="547">
        <f t="shared" si="502"/>
        <v>0</v>
      </c>
      <c r="AW146" s="547">
        <f t="shared" si="502"/>
        <v>0</v>
      </c>
      <c r="AX146" s="547">
        <f t="shared" si="502"/>
        <v>0</v>
      </c>
      <c r="AY146" s="547">
        <f t="shared" si="502"/>
        <v>0</v>
      </c>
      <c r="AZ146" s="547">
        <f t="shared" si="502"/>
        <v>0</v>
      </c>
      <c r="BA146" s="547">
        <f t="shared" si="502"/>
        <v>0</v>
      </c>
      <c r="BB146" s="547">
        <f t="shared" si="502"/>
        <v>0</v>
      </c>
      <c r="BC146" s="547">
        <f t="shared" si="502"/>
        <v>0</v>
      </c>
      <c r="BD146" s="547">
        <f t="shared" si="502"/>
        <v>0</v>
      </c>
      <c r="BE146" s="547">
        <f t="shared" si="502"/>
        <v>0</v>
      </c>
      <c r="BF146" s="547">
        <f t="shared" si="502"/>
        <v>0</v>
      </c>
      <c r="BG146" s="547">
        <f t="shared" si="502"/>
        <v>0</v>
      </c>
      <c r="BH146" s="547">
        <f t="shared" si="502"/>
        <v>0</v>
      </c>
      <c r="BI146" s="547">
        <f t="shared" si="502"/>
        <v>0</v>
      </c>
      <c r="BJ146" s="547">
        <f t="shared" si="502"/>
        <v>0</v>
      </c>
      <c r="BK146" s="547">
        <f t="shared" si="502"/>
        <v>0</v>
      </c>
      <c r="BL146" s="547">
        <f t="shared" si="502"/>
        <v>0</v>
      </c>
      <c r="BM146" s="547">
        <f t="shared" si="502"/>
        <v>0</v>
      </c>
      <c r="BN146" s="547">
        <f t="shared" si="502"/>
        <v>0</v>
      </c>
      <c r="BO146" s="547">
        <f t="shared" si="502"/>
        <v>0</v>
      </c>
      <c r="BP146" s="547">
        <f t="shared" si="502"/>
        <v>0</v>
      </c>
      <c r="BQ146" s="547">
        <f t="shared" si="502"/>
        <v>0</v>
      </c>
      <c r="BR146" s="547">
        <f t="shared" si="502"/>
        <v>0</v>
      </c>
      <c r="BS146" s="547">
        <f t="shared" si="502"/>
        <v>0</v>
      </c>
      <c r="BT146" s="547">
        <f t="shared" si="502"/>
        <v>0</v>
      </c>
      <c r="BU146" s="547">
        <f t="shared" si="502"/>
        <v>0</v>
      </c>
      <c r="BV146" s="547">
        <f t="shared" si="502"/>
        <v>0</v>
      </c>
      <c r="BW146" s="547">
        <f t="shared" si="502"/>
        <v>0</v>
      </c>
      <c r="BX146" s="547">
        <f t="shared" si="502"/>
        <v>0</v>
      </c>
      <c r="BY146" s="547">
        <f t="shared" ref="BY146:EJ146" si="503">BY145*$G$146</f>
        <v>0</v>
      </c>
      <c r="BZ146" s="547">
        <f t="shared" si="503"/>
        <v>0</v>
      </c>
      <c r="CA146" s="547">
        <f t="shared" si="503"/>
        <v>0</v>
      </c>
      <c r="CB146" s="547">
        <f t="shared" si="503"/>
        <v>0</v>
      </c>
      <c r="CC146" s="547">
        <f t="shared" si="503"/>
        <v>0</v>
      </c>
      <c r="CD146" s="547">
        <f t="shared" si="503"/>
        <v>0</v>
      </c>
      <c r="CE146" s="547">
        <f t="shared" si="503"/>
        <v>0</v>
      </c>
      <c r="CF146" s="547">
        <f t="shared" si="503"/>
        <v>0</v>
      </c>
      <c r="CG146" s="547">
        <f t="shared" si="503"/>
        <v>0</v>
      </c>
      <c r="CH146" s="547">
        <f t="shared" si="503"/>
        <v>0</v>
      </c>
      <c r="CI146" s="547">
        <f t="shared" si="503"/>
        <v>0</v>
      </c>
      <c r="CJ146" s="547">
        <f t="shared" si="503"/>
        <v>0</v>
      </c>
      <c r="CK146" s="547">
        <f t="shared" si="503"/>
        <v>0</v>
      </c>
      <c r="CL146" s="547">
        <f t="shared" si="503"/>
        <v>0</v>
      </c>
      <c r="CM146" s="547">
        <f t="shared" si="503"/>
        <v>0</v>
      </c>
      <c r="CN146" s="547">
        <f t="shared" si="503"/>
        <v>0</v>
      </c>
      <c r="CO146" s="547">
        <f t="shared" si="503"/>
        <v>0</v>
      </c>
      <c r="CP146" s="547">
        <f t="shared" si="503"/>
        <v>0</v>
      </c>
      <c r="CQ146" s="547">
        <f t="shared" si="503"/>
        <v>0</v>
      </c>
      <c r="CR146" s="547">
        <f t="shared" si="503"/>
        <v>0</v>
      </c>
      <c r="CS146" s="547">
        <f t="shared" si="503"/>
        <v>0</v>
      </c>
      <c r="CT146" s="547">
        <f t="shared" si="503"/>
        <v>0</v>
      </c>
      <c r="CU146" s="547">
        <f t="shared" si="503"/>
        <v>0</v>
      </c>
      <c r="CV146" s="547">
        <f t="shared" si="503"/>
        <v>0</v>
      </c>
      <c r="CW146" s="547">
        <f t="shared" si="503"/>
        <v>0</v>
      </c>
      <c r="CX146" s="547">
        <f t="shared" si="503"/>
        <v>0</v>
      </c>
      <c r="CY146" s="547">
        <f t="shared" si="503"/>
        <v>0</v>
      </c>
      <c r="CZ146" s="547">
        <f t="shared" si="503"/>
        <v>0</v>
      </c>
      <c r="DA146" s="547">
        <f t="shared" si="503"/>
        <v>0</v>
      </c>
      <c r="DB146" s="547">
        <f t="shared" si="503"/>
        <v>0</v>
      </c>
      <c r="DC146" s="547">
        <f t="shared" si="503"/>
        <v>0</v>
      </c>
      <c r="DD146" s="547">
        <f t="shared" si="503"/>
        <v>0</v>
      </c>
      <c r="DE146" s="547">
        <f t="shared" si="503"/>
        <v>0</v>
      </c>
      <c r="DF146" s="547">
        <f t="shared" si="503"/>
        <v>0</v>
      </c>
      <c r="DG146" s="547">
        <f t="shared" si="503"/>
        <v>0</v>
      </c>
      <c r="DH146" s="547">
        <f t="shared" si="503"/>
        <v>0</v>
      </c>
      <c r="DI146" s="547">
        <f t="shared" si="503"/>
        <v>0</v>
      </c>
      <c r="DJ146" s="547">
        <f t="shared" si="503"/>
        <v>0</v>
      </c>
      <c r="DK146" s="547">
        <f t="shared" si="503"/>
        <v>0</v>
      </c>
      <c r="DL146" s="547">
        <f t="shared" si="503"/>
        <v>0</v>
      </c>
      <c r="DM146" s="547">
        <f t="shared" si="503"/>
        <v>0</v>
      </c>
      <c r="DN146" s="547">
        <f t="shared" si="503"/>
        <v>0</v>
      </c>
      <c r="DO146" s="547">
        <f t="shared" si="503"/>
        <v>0</v>
      </c>
      <c r="DP146" s="547">
        <f t="shared" si="503"/>
        <v>0</v>
      </c>
      <c r="DQ146" s="547">
        <f t="shared" si="503"/>
        <v>0</v>
      </c>
      <c r="DR146" s="547">
        <f t="shared" si="503"/>
        <v>0</v>
      </c>
      <c r="DS146" s="547">
        <f t="shared" si="503"/>
        <v>0</v>
      </c>
      <c r="DT146" s="547">
        <f t="shared" si="503"/>
        <v>0</v>
      </c>
      <c r="DU146" s="547">
        <f t="shared" si="503"/>
        <v>0</v>
      </c>
      <c r="DV146" s="547">
        <f t="shared" si="503"/>
        <v>0</v>
      </c>
      <c r="DW146" s="547">
        <f t="shared" si="503"/>
        <v>0</v>
      </c>
      <c r="DX146" s="547">
        <f t="shared" si="503"/>
        <v>0</v>
      </c>
      <c r="DY146" s="547">
        <f t="shared" si="503"/>
        <v>0</v>
      </c>
      <c r="DZ146" s="547">
        <f t="shared" si="503"/>
        <v>0</v>
      </c>
      <c r="EA146" s="547">
        <f t="shared" si="503"/>
        <v>0</v>
      </c>
      <c r="EB146" s="547">
        <f t="shared" si="503"/>
        <v>0</v>
      </c>
      <c r="EC146" s="547">
        <f t="shared" si="503"/>
        <v>0</v>
      </c>
      <c r="ED146" s="547">
        <f t="shared" si="503"/>
        <v>0</v>
      </c>
      <c r="EE146" s="547">
        <f t="shared" si="503"/>
        <v>0</v>
      </c>
      <c r="EF146" s="547">
        <f t="shared" si="503"/>
        <v>0</v>
      </c>
      <c r="EG146" s="547">
        <f t="shared" si="503"/>
        <v>0</v>
      </c>
      <c r="EH146" s="547">
        <f t="shared" si="503"/>
        <v>0</v>
      </c>
      <c r="EI146" s="547">
        <f t="shared" si="503"/>
        <v>0</v>
      </c>
      <c r="EJ146" s="547">
        <f t="shared" si="503"/>
        <v>0</v>
      </c>
      <c r="EK146" s="547">
        <f t="shared" ref="EK146:GV146" si="504">EK145*$G$146</f>
        <v>0</v>
      </c>
      <c r="EL146" s="547">
        <f t="shared" si="504"/>
        <v>0</v>
      </c>
      <c r="EM146" s="547">
        <f t="shared" si="504"/>
        <v>0</v>
      </c>
      <c r="EN146" s="547">
        <f t="shared" si="504"/>
        <v>0</v>
      </c>
      <c r="EO146" s="547">
        <f t="shared" si="504"/>
        <v>0</v>
      </c>
      <c r="EP146" s="547">
        <f t="shared" si="504"/>
        <v>0</v>
      </c>
      <c r="EQ146" s="547">
        <f t="shared" si="504"/>
        <v>0</v>
      </c>
      <c r="ER146" s="547">
        <f t="shared" si="504"/>
        <v>0</v>
      </c>
      <c r="ES146" s="547">
        <f t="shared" si="504"/>
        <v>0</v>
      </c>
      <c r="ET146" s="547">
        <f t="shared" si="504"/>
        <v>0</v>
      </c>
      <c r="EU146" s="547">
        <f t="shared" si="504"/>
        <v>0</v>
      </c>
      <c r="EV146" s="547">
        <f t="shared" si="504"/>
        <v>0</v>
      </c>
      <c r="EW146" s="547">
        <f t="shared" si="504"/>
        <v>0</v>
      </c>
      <c r="EX146" s="547">
        <f t="shared" si="504"/>
        <v>0</v>
      </c>
      <c r="EY146" s="547">
        <f t="shared" si="504"/>
        <v>0</v>
      </c>
      <c r="EZ146" s="547">
        <f t="shared" si="504"/>
        <v>0</v>
      </c>
      <c r="FA146" s="547">
        <f t="shared" si="504"/>
        <v>0</v>
      </c>
      <c r="FB146" s="547">
        <f t="shared" si="504"/>
        <v>0</v>
      </c>
      <c r="FC146" s="547">
        <f t="shared" si="504"/>
        <v>0</v>
      </c>
      <c r="FD146" s="547">
        <f t="shared" si="504"/>
        <v>0</v>
      </c>
      <c r="FE146" s="547">
        <f t="shared" si="504"/>
        <v>0</v>
      </c>
      <c r="FF146" s="547">
        <f t="shared" si="504"/>
        <v>0</v>
      </c>
      <c r="FG146" s="547">
        <f t="shared" si="504"/>
        <v>0</v>
      </c>
      <c r="FH146" s="547">
        <f t="shared" si="504"/>
        <v>0</v>
      </c>
      <c r="FI146" s="547">
        <f t="shared" si="504"/>
        <v>0</v>
      </c>
      <c r="FJ146" s="547">
        <f t="shared" si="504"/>
        <v>0</v>
      </c>
      <c r="FK146" s="547">
        <f t="shared" si="504"/>
        <v>0</v>
      </c>
      <c r="FL146" s="547">
        <f t="shared" si="504"/>
        <v>0</v>
      </c>
      <c r="FM146" s="547">
        <f t="shared" si="504"/>
        <v>0</v>
      </c>
      <c r="FN146" s="547">
        <f t="shared" si="504"/>
        <v>0</v>
      </c>
      <c r="FO146" s="547">
        <f t="shared" si="504"/>
        <v>0</v>
      </c>
      <c r="FP146" s="547">
        <f t="shared" si="504"/>
        <v>0</v>
      </c>
      <c r="FQ146" s="547">
        <f t="shared" si="504"/>
        <v>0</v>
      </c>
      <c r="FR146" s="547">
        <f t="shared" si="504"/>
        <v>0</v>
      </c>
      <c r="FS146" s="547">
        <f t="shared" si="504"/>
        <v>0</v>
      </c>
      <c r="FT146" s="547">
        <f t="shared" si="504"/>
        <v>0</v>
      </c>
      <c r="FU146" s="547">
        <f t="shared" si="504"/>
        <v>0</v>
      </c>
      <c r="FV146" s="547">
        <f t="shared" si="504"/>
        <v>0</v>
      </c>
      <c r="FW146" s="547">
        <f t="shared" si="504"/>
        <v>0</v>
      </c>
      <c r="FX146" s="547">
        <f t="shared" si="504"/>
        <v>0</v>
      </c>
      <c r="FY146" s="547">
        <f t="shared" si="504"/>
        <v>0</v>
      </c>
      <c r="FZ146" s="547">
        <f t="shared" si="504"/>
        <v>0</v>
      </c>
      <c r="GA146" s="547">
        <f t="shared" si="504"/>
        <v>0</v>
      </c>
      <c r="GB146" s="547">
        <f t="shared" si="504"/>
        <v>0</v>
      </c>
      <c r="GC146" s="547">
        <f t="shared" si="504"/>
        <v>0</v>
      </c>
      <c r="GD146" s="547">
        <f t="shared" si="504"/>
        <v>0</v>
      </c>
      <c r="GE146" s="547">
        <f t="shared" si="504"/>
        <v>0</v>
      </c>
      <c r="GF146" s="547">
        <f t="shared" si="504"/>
        <v>0</v>
      </c>
      <c r="GG146" s="547">
        <f t="shared" si="504"/>
        <v>0</v>
      </c>
      <c r="GH146" s="547">
        <f t="shared" si="504"/>
        <v>0</v>
      </c>
      <c r="GI146" s="547">
        <f t="shared" si="504"/>
        <v>0</v>
      </c>
      <c r="GJ146" s="547">
        <f t="shared" si="504"/>
        <v>0</v>
      </c>
      <c r="GK146" s="547">
        <f t="shared" si="504"/>
        <v>0</v>
      </c>
      <c r="GL146" s="547">
        <f t="shared" si="504"/>
        <v>0</v>
      </c>
      <c r="GM146" s="547">
        <f t="shared" si="504"/>
        <v>0</v>
      </c>
      <c r="GN146" s="547">
        <f t="shared" si="504"/>
        <v>0</v>
      </c>
      <c r="GO146" s="547">
        <f t="shared" si="504"/>
        <v>0</v>
      </c>
      <c r="GP146" s="547">
        <f t="shared" si="504"/>
        <v>0</v>
      </c>
      <c r="GQ146" s="547">
        <f t="shared" si="504"/>
        <v>0</v>
      </c>
      <c r="GR146" s="547">
        <f t="shared" si="504"/>
        <v>0</v>
      </c>
      <c r="GS146" s="547">
        <f t="shared" si="504"/>
        <v>0</v>
      </c>
      <c r="GT146" s="547">
        <f t="shared" si="504"/>
        <v>0</v>
      </c>
      <c r="GU146" s="547">
        <f t="shared" si="504"/>
        <v>0</v>
      </c>
      <c r="GV146" s="547">
        <f t="shared" si="504"/>
        <v>0</v>
      </c>
      <c r="GW146" s="547">
        <f t="shared" ref="GW146:JH146" si="505">GW145*$G$146</f>
        <v>0</v>
      </c>
      <c r="GX146" s="547">
        <f t="shared" si="505"/>
        <v>0</v>
      </c>
      <c r="GY146" s="547">
        <f t="shared" si="505"/>
        <v>0</v>
      </c>
      <c r="GZ146" s="547">
        <f t="shared" si="505"/>
        <v>0</v>
      </c>
      <c r="HA146" s="547">
        <f t="shared" si="505"/>
        <v>0</v>
      </c>
      <c r="HB146" s="547">
        <f t="shared" si="505"/>
        <v>0</v>
      </c>
      <c r="HC146" s="547">
        <f t="shared" si="505"/>
        <v>0</v>
      </c>
      <c r="HD146" s="547">
        <f t="shared" si="505"/>
        <v>0</v>
      </c>
      <c r="HE146" s="547">
        <f t="shared" si="505"/>
        <v>0</v>
      </c>
      <c r="HF146" s="547">
        <f t="shared" si="505"/>
        <v>0</v>
      </c>
      <c r="HG146" s="547">
        <f t="shared" si="505"/>
        <v>0</v>
      </c>
      <c r="HH146" s="547">
        <f t="shared" si="505"/>
        <v>0</v>
      </c>
      <c r="HI146" s="547">
        <f t="shared" si="505"/>
        <v>0</v>
      </c>
      <c r="HJ146" s="547">
        <f t="shared" si="505"/>
        <v>0</v>
      </c>
      <c r="HK146" s="547">
        <f t="shared" si="505"/>
        <v>0</v>
      </c>
      <c r="HL146" s="547">
        <f t="shared" si="505"/>
        <v>0</v>
      </c>
      <c r="HM146" s="547">
        <f t="shared" si="505"/>
        <v>0</v>
      </c>
      <c r="HN146" s="547">
        <f t="shared" si="505"/>
        <v>0</v>
      </c>
      <c r="HO146" s="547">
        <f t="shared" si="505"/>
        <v>0</v>
      </c>
      <c r="HP146" s="547">
        <f t="shared" si="505"/>
        <v>0</v>
      </c>
      <c r="HQ146" s="547">
        <f t="shared" si="505"/>
        <v>0</v>
      </c>
      <c r="HR146" s="547">
        <f t="shared" si="505"/>
        <v>0</v>
      </c>
      <c r="HS146" s="547">
        <f t="shared" si="505"/>
        <v>0</v>
      </c>
      <c r="HT146" s="547">
        <f t="shared" si="505"/>
        <v>0</v>
      </c>
      <c r="HU146" s="547">
        <f t="shared" si="505"/>
        <v>0</v>
      </c>
      <c r="HV146" s="547">
        <f t="shared" si="505"/>
        <v>0</v>
      </c>
      <c r="HW146" s="547">
        <f t="shared" si="505"/>
        <v>0</v>
      </c>
      <c r="HX146" s="547">
        <f t="shared" si="505"/>
        <v>0</v>
      </c>
      <c r="HY146" s="547">
        <f t="shared" si="505"/>
        <v>0</v>
      </c>
      <c r="HZ146" s="547">
        <f t="shared" si="505"/>
        <v>0</v>
      </c>
      <c r="IA146" s="547">
        <f t="shared" si="505"/>
        <v>0</v>
      </c>
      <c r="IB146" s="547">
        <f t="shared" si="505"/>
        <v>0</v>
      </c>
      <c r="IC146" s="547">
        <f t="shared" si="505"/>
        <v>0</v>
      </c>
      <c r="ID146" s="547">
        <f t="shared" si="505"/>
        <v>0</v>
      </c>
      <c r="IE146" s="547">
        <f t="shared" si="505"/>
        <v>0</v>
      </c>
      <c r="IF146" s="547">
        <f t="shared" si="505"/>
        <v>0</v>
      </c>
      <c r="IG146" s="547">
        <f t="shared" si="505"/>
        <v>0</v>
      </c>
      <c r="IH146" s="547">
        <f t="shared" si="505"/>
        <v>0</v>
      </c>
      <c r="II146" s="547">
        <f t="shared" si="505"/>
        <v>0</v>
      </c>
      <c r="IJ146" s="547">
        <f t="shared" si="505"/>
        <v>0</v>
      </c>
      <c r="IK146" s="547">
        <f t="shared" si="505"/>
        <v>0</v>
      </c>
      <c r="IL146" s="547">
        <f t="shared" si="505"/>
        <v>0</v>
      </c>
      <c r="IM146" s="547">
        <f t="shared" si="505"/>
        <v>0</v>
      </c>
      <c r="IN146" s="547">
        <f t="shared" si="505"/>
        <v>0</v>
      </c>
      <c r="IO146" s="547">
        <f t="shared" si="505"/>
        <v>0</v>
      </c>
      <c r="IP146" s="547">
        <f t="shared" si="505"/>
        <v>0</v>
      </c>
      <c r="IQ146" s="547">
        <f t="shared" si="505"/>
        <v>0</v>
      </c>
      <c r="IR146" s="547">
        <f t="shared" si="505"/>
        <v>0</v>
      </c>
      <c r="IS146" s="547">
        <f t="shared" si="505"/>
        <v>0</v>
      </c>
      <c r="IT146" s="547">
        <f t="shared" si="505"/>
        <v>0</v>
      </c>
      <c r="IU146" s="547">
        <f t="shared" si="505"/>
        <v>0</v>
      </c>
      <c r="IV146" s="547">
        <f t="shared" si="505"/>
        <v>0</v>
      </c>
      <c r="IW146" s="547">
        <f t="shared" si="505"/>
        <v>0</v>
      </c>
      <c r="IX146" s="547">
        <f t="shared" si="505"/>
        <v>0</v>
      </c>
      <c r="IY146" s="547">
        <f t="shared" si="505"/>
        <v>0</v>
      </c>
      <c r="IZ146" s="547">
        <f t="shared" si="505"/>
        <v>0</v>
      </c>
      <c r="JA146" s="547">
        <f t="shared" si="505"/>
        <v>0</v>
      </c>
      <c r="JB146" s="547">
        <f t="shared" si="505"/>
        <v>0</v>
      </c>
      <c r="JC146" s="547">
        <f t="shared" si="505"/>
        <v>0</v>
      </c>
      <c r="JD146" s="547">
        <f t="shared" si="505"/>
        <v>0</v>
      </c>
      <c r="JE146" s="547">
        <f t="shared" si="505"/>
        <v>0</v>
      </c>
      <c r="JF146" s="547">
        <f t="shared" si="505"/>
        <v>0</v>
      </c>
      <c r="JG146" s="547">
        <f t="shared" si="505"/>
        <v>0</v>
      </c>
      <c r="JH146" s="547">
        <f t="shared" si="505"/>
        <v>0</v>
      </c>
      <c r="JI146" s="547">
        <f t="shared" ref="JI146:LT146" si="506">JI145*$G$146</f>
        <v>0</v>
      </c>
      <c r="JJ146" s="547">
        <f t="shared" si="506"/>
        <v>0</v>
      </c>
      <c r="JK146" s="547">
        <f t="shared" si="506"/>
        <v>0</v>
      </c>
      <c r="JL146" s="547">
        <f t="shared" si="506"/>
        <v>0</v>
      </c>
      <c r="JM146" s="547">
        <f t="shared" si="506"/>
        <v>0</v>
      </c>
      <c r="JN146" s="547">
        <f t="shared" si="506"/>
        <v>0</v>
      </c>
      <c r="JO146" s="547">
        <f t="shared" si="506"/>
        <v>0</v>
      </c>
      <c r="JP146" s="547">
        <f t="shared" si="506"/>
        <v>0</v>
      </c>
      <c r="JQ146" s="547">
        <f t="shared" si="506"/>
        <v>0</v>
      </c>
      <c r="JR146" s="547">
        <f t="shared" si="506"/>
        <v>0</v>
      </c>
      <c r="JS146" s="547">
        <f t="shared" si="506"/>
        <v>0</v>
      </c>
      <c r="JT146" s="547">
        <f t="shared" si="506"/>
        <v>0</v>
      </c>
      <c r="JU146" s="547">
        <f t="shared" si="506"/>
        <v>0</v>
      </c>
      <c r="JV146" s="547">
        <f t="shared" si="506"/>
        <v>0</v>
      </c>
      <c r="JW146" s="547">
        <f t="shared" si="506"/>
        <v>0</v>
      </c>
      <c r="JX146" s="547">
        <f t="shared" si="506"/>
        <v>0</v>
      </c>
      <c r="JY146" s="547">
        <f t="shared" si="506"/>
        <v>0</v>
      </c>
      <c r="JZ146" s="547">
        <f t="shared" si="506"/>
        <v>0</v>
      </c>
      <c r="KA146" s="547">
        <f t="shared" si="506"/>
        <v>0</v>
      </c>
      <c r="KB146" s="547">
        <f t="shared" si="506"/>
        <v>0</v>
      </c>
      <c r="KC146" s="547">
        <f t="shared" si="506"/>
        <v>0</v>
      </c>
      <c r="KD146" s="547">
        <f t="shared" si="506"/>
        <v>0</v>
      </c>
      <c r="KE146" s="547">
        <f t="shared" si="506"/>
        <v>0</v>
      </c>
      <c r="KF146" s="547">
        <f t="shared" si="506"/>
        <v>0</v>
      </c>
      <c r="KG146" s="547">
        <f t="shared" si="506"/>
        <v>0</v>
      </c>
      <c r="KH146" s="547">
        <f t="shared" si="506"/>
        <v>0</v>
      </c>
      <c r="KI146" s="547">
        <f t="shared" si="506"/>
        <v>0</v>
      </c>
      <c r="KJ146" s="547">
        <f t="shared" si="506"/>
        <v>0</v>
      </c>
      <c r="KK146" s="547">
        <f t="shared" si="506"/>
        <v>0</v>
      </c>
      <c r="KL146" s="547">
        <f t="shared" si="506"/>
        <v>0</v>
      </c>
      <c r="KM146" s="547">
        <f t="shared" si="506"/>
        <v>0</v>
      </c>
      <c r="KN146" s="547">
        <f t="shared" si="506"/>
        <v>0</v>
      </c>
      <c r="KO146" s="547">
        <f t="shared" si="506"/>
        <v>0</v>
      </c>
      <c r="KP146" s="547">
        <f t="shared" si="506"/>
        <v>0</v>
      </c>
      <c r="KQ146" s="547">
        <f t="shared" si="506"/>
        <v>0</v>
      </c>
      <c r="KR146" s="547">
        <f t="shared" si="506"/>
        <v>0</v>
      </c>
      <c r="KS146" s="547">
        <f t="shared" si="506"/>
        <v>0</v>
      </c>
      <c r="KT146" s="547">
        <f t="shared" si="506"/>
        <v>0</v>
      </c>
      <c r="KU146" s="547">
        <f t="shared" si="506"/>
        <v>0</v>
      </c>
      <c r="KV146" s="547">
        <f t="shared" si="506"/>
        <v>0</v>
      </c>
      <c r="KW146" s="547">
        <f t="shared" si="506"/>
        <v>0</v>
      </c>
      <c r="KX146" s="547">
        <f t="shared" si="506"/>
        <v>0</v>
      </c>
      <c r="KY146" s="547">
        <f t="shared" si="506"/>
        <v>0</v>
      </c>
      <c r="KZ146" s="547">
        <f t="shared" si="506"/>
        <v>0</v>
      </c>
      <c r="LA146" s="547">
        <f t="shared" si="506"/>
        <v>0</v>
      </c>
      <c r="LB146" s="547">
        <f t="shared" si="506"/>
        <v>0</v>
      </c>
      <c r="LC146" s="547">
        <f t="shared" si="506"/>
        <v>0</v>
      </c>
      <c r="LD146" s="547">
        <f t="shared" si="506"/>
        <v>0</v>
      </c>
      <c r="LE146" s="547">
        <f t="shared" si="506"/>
        <v>0</v>
      </c>
      <c r="LF146" s="547">
        <f t="shared" si="506"/>
        <v>0</v>
      </c>
      <c r="LG146" s="547">
        <f t="shared" si="506"/>
        <v>0</v>
      </c>
      <c r="LH146" s="547">
        <f t="shared" si="506"/>
        <v>0</v>
      </c>
      <c r="LI146" s="547">
        <f t="shared" si="506"/>
        <v>0</v>
      </c>
      <c r="LJ146" s="547">
        <f t="shared" si="506"/>
        <v>0</v>
      </c>
      <c r="LK146" s="547">
        <f t="shared" si="506"/>
        <v>0</v>
      </c>
      <c r="LL146" s="547">
        <f t="shared" si="506"/>
        <v>0</v>
      </c>
      <c r="LM146" s="547">
        <f t="shared" si="506"/>
        <v>0</v>
      </c>
      <c r="LN146" s="547">
        <f t="shared" si="506"/>
        <v>0</v>
      </c>
      <c r="LO146" s="547">
        <f t="shared" si="506"/>
        <v>0</v>
      </c>
      <c r="LP146" s="547">
        <f t="shared" si="506"/>
        <v>0</v>
      </c>
      <c r="LQ146" s="547">
        <f t="shared" si="506"/>
        <v>0</v>
      </c>
      <c r="LR146" s="547">
        <f t="shared" si="506"/>
        <v>0</v>
      </c>
      <c r="LS146" s="547">
        <f t="shared" si="506"/>
        <v>0</v>
      </c>
      <c r="LT146" s="547">
        <f t="shared" si="506"/>
        <v>0</v>
      </c>
      <c r="LU146" s="547">
        <f t="shared" ref="LU146:OF146" si="507">LU145*$G$146</f>
        <v>0</v>
      </c>
      <c r="LV146" s="547">
        <f t="shared" si="507"/>
        <v>0</v>
      </c>
      <c r="LW146" s="547">
        <f t="shared" si="507"/>
        <v>0</v>
      </c>
      <c r="LX146" s="547">
        <f t="shared" si="507"/>
        <v>0</v>
      </c>
      <c r="LY146" s="547">
        <f t="shared" si="507"/>
        <v>0</v>
      </c>
      <c r="LZ146" s="547">
        <f t="shared" si="507"/>
        <v>0</v>
      </c>
      <c r="MA146" s="547">
        <f t="shared" si="507"/>
        <v>0</v>
      </c>
      <c r="MB146" s="547">
        <f t="shared" si="507"/>
        <v>0</v>
      </c>
      <c r="MC146" s="547">
        <f t="shared" si="507"/>
        <v>0</v>
      </c>
      <c r="MD146" s="547">
        <f t="shared" si="507"/>
        <v>0</v>
      </c>
      <c r="ME146" s="547">
        <f t="shared" si="507"/>
        <v>0</v>
      </c>
      <c r="MF146" s="547">
        <f t="shared" si="507"/>
        <v>0</v>
      </c>
      <c r="MG146" s="547">
        <f t="shared" si="507"/>
        <v>0</v>
      </c>
      <c r="MH146" s="547">
        <f t="shared" si="507"/>
        <v>0</v>
      </c>
      <c r="MI146" s="547">
        <f t="shared" si="507"/>
        <v>0</v>
      </c>
      <c r="MJ146" s="547">
        <f t="shared" si="507"/>
        <v>0</v>
      </c>
      <c r="MK146" s="547">
        <f t="shared" si="507"/>
        <v>0</v>
      </c>
      <c r="ML146" s="547">
        <f t="shared" si="507"/>
        <v>0</v>
      </c>
      <c r="MM146" s="547">
        <f t="shared" si="507"/>
        <v>0</v>
      </c>
      <c r="MN146" s="547">
        <f t="shared" si="507"/>
        <v>0</v>
      </c>
      <c r="MO146" s="547">
        <f t="shared" si="507"/>
        <v>0</v>
      </c>
      <c r="MP146" s="547">
        <f t="shared" si="507"/>
        <v>0</v>
      </c>
      <c r="MQ146" s="547">
        <f t="shared" si="507"/>
        <v>0</v>
      </c>
      <c r="MR146" s="547">
        <f t="shared" si="507"/>
        <v>0</v>
      </c>
      <c r="MS146" s="547">
        <f t="shared" si="507"/>
        <v>0</v>
      </c>
      <c r="MT146" s="547">
        <f t="shared" si="507"/>
        <v>0</v>
      </c>
      <c r="MU146" s="547">
        <f t="shared" si="507"/>
        <v>0</v>
      </c>
      <c r="MV146" s="547">
        <f t="shared" si="507"/>
        <v>0</v>
      </c>
      <c r="MW146" s="547">
        <f t="shared" si="507"/>
        <v>0</v>
      </c>
      <c r="MX146" s="547">
        <f t="shared" si="507"/>
        <v>0</v>
      </c>
      <c r="MY146" s="547">
        <f t="shared" si="507"/>
        <v>0</v>
      </c>
      <c r="MZ146" s="547">
        <f t="shared" si="507"/>
        <v>0</v>
      </c>
      <c r="NA146" s="547">
        <f t="shared" si="507"/>
        <v>0</v>
      </c>
      <c r="NB146" s="547">
        <f t="shared" si="507"/>
        <v>0</v>
      </c>
      <c r="NC146" s="547">
        <f t="shared" si="507"/>
        <v>0</v>
      </c>
      <c r="ND146" s="547">
        <f t="shared" si="507"/>
        <v>0</v>
      </c>
      <c r="NE146" s="547">
        <f t="shared" si="507"/>
        <v>0</v>
      </c>
      <c r="NF146" s="547">
        <f t="shared" si="507"/>
        <v>0</v>
      </c>
      <c r="NG146" s="547">
        <f t="shared" si="507"/>
        <v>0</v>
      </c>
      <c r="NH146" s="547">
        <f t="shared" si="507"/>
        <v>0</v>
      </c>
      <c r="NI146" s="547">
        <f t="shared" si="507"/>
        <v>0</v>
      </c>
      <c r="NJ146" s="547">
        <f t="shared" si="507"/>
        <v>0</v>
      </c>
      <c r="NK146" s="547">
        <f t="shared" si="507"/>
        <v>0</v>
      </c>
      <c r="NL146" s="547">
        <f t="shared" si="507"/>
        <v>0</v>
      </c>
      <c r="NM146" s="547">
        <f t="shared" si="507"/>
        <v>0</v>
      </c>
      <c r="NN146" s="547">
        <f t="shared" si="507"/>
        <v>0</v>
      </c>
      <c r="NO146" s="547">
        <f t="shared" si="507"/>
        <v>0</v>
      </c>
      <c r="NP146" s="547">
        <f t="shared" si="507"/>
        <v>0</v>
      </c>
      <c r="NQ146" s="547">
        <f t="shared" si="507"/>
        <v>0</v>
      </c>
      <c r="NR146" s="547">
        <f t="shared" si="507"/>
        <v>0</v>
      </c>
      <c r="NS146" s="547">
        <f t="shared" si="507"/>
        <v>0</v>
      </c>
      <c r="NT146" s="547">
        <f t="shared" si="507"/>
        <v>0</v>
      </c>
      <c r="NU146" s="547">
        <f t="shared" si="507"/>
        <v>0</v>
      </c>
      <c r="NV146" s="547">
        <f t="shared" si="507"/>
        <v>0</v>
      </c>
      <c r="NW146" s="547">
        <f t="shared" si="507"/>
        <v>0</v>
      </c>
      <c r="NX146" s="547">
        <f t="shared" si="507"/>
        <v>0</v>
      </c>
      <c r="NY146" s="547">
        <f t="shared" si="507"/>
        <v>0</v>
      </c>
      <c r="NZ146" s="547">
        <f t="shared" si="507"/>
        <v>0</v>
      </c>
      <c r="OA146" s="547">
        <f t="shared" si="507"/>
        <v>0</v>
      </c>
      <c r="OB146" s="547">
        <f t="shared" si="507"/>
        <v>0</v>
      </c>
      <c r="OC146" s="547">
        <f t="shared" si="507"/>
        <v>0</v>
      </c>
      <c r="OD146" s="547">
        <f t="shared" si="507"/>
        <v>0</v>
      </c>
      <c r="OE146" s="547">
        <f t="shared" si="507"/>
        <v>0</v>
      </c>
      <c r="OF146" s="547">
        <f t="shared" si="507"/>
        <v>0</v>
      </c>
      <c r="OG146" s="547">
        <f t="shared" ref="OG146:OR146" si="508">OG145*$G$146</f>
        <v>0</v>
      </c>
      <c r="OH146" s="547">
        <f t="shared" si="508"/>
        <v>0</v>
      </c>
      <c r="OI146" s="547">
        <f t="shared" si="508"/>
        <v>0</v>
      </c>
      <c r="OJ146" s="547">
        <f t="shared" si="508"/>
        <v>0</v>
      </c>
      <c r="OK146" s="547">
        <f t="shared" si="508"/>
        <v>0</v>
      </c>
      <c r="OL146" s="547">
        <f t="shared" si="508"/>
        <v>0</v>
      </c>
      <c r="OM146" s="547">
        <f t="shared" si="508"/>
        <v>0</v>
      </c>
      <c r="ON146" s="547">
        <f t="shared" si="508"/>
        <v>0</v>
      </c>
      <c r="OO146" s="547">
        <f t="shared" si="508"/>
        <v>0</v>
      </c>
      <c r="OP146" s="547">
        <f t="shared" si="508"/>
        <v>0</v>
      </c>
      <c r="OQ146" s="547">
        <f t="shared" si="508"/>
        <v>0</v>
      </c>
      <c r="OR146" s="547">
        <f t="shared" si="508"/>
        <v>0</v>
      </c>
    </row>
    <row r="147" spans="2:408" x14ac:dyDescent="0.35">
      <c r="B147" s="303"/>
      <c r="H147" s="31"/>
      <c r="OR147">
        <v>1</v>
      </c>
    </row>
    <row r="148" spans="2:408" x14ac:dyDescent="0.35">
      <c r="B148" s="303" t="s">
        <v>119</v>
      </c>
      <c r="H148" s="31"/>
      <c r="OR148">
        <v>1</v>
      </c>
    </row>
    <row r="149" spans="2:408" x14ac:dyDescent="0.35">
      <c r="B149" s="303"/>
      <c r="C149" t="s">
        <v>120</v>
      </c>
      <c r="H149" s="31"/>
      <c r="J149" s="550">
        <f>SUM(L149:OR149)</f>
        <v>9999999.9999999981</v>
      </c>
      <c r="L149" s="516">
        <f>L137</f>
        <v>833333.33333333326</v>
      </c>
      <c r="M149" s="516">
        <f t="shared" ref="M149:BX149" si="509">M137</f>
        <v>833333.33333333326</v>
      </c>
      <c r="N149" s="516">
        <f t="shared" si="509"/>
        <v>833333.33333333326</v>
      </c>
      <c r="O149" s="516">
        <f t="shared" si="509"/>
        <v>833333.33333333326</v>
      </c>
      <c r="P149" s="516">
        <f t="shared" si="509"/>
        <v>833333.33333333326</v>
      </c>
      <c r="Q149" s="516">
        <f t="shared" si="509"/>
        <v>833333.33333333326</v>
      </c>
      <c r="R149" s="516">
        <f t="shared" si="509"/>
        <v>833333.33333333326</v>
      </c>
      <c r="S149" s="516">
        <f t="shared" si="509"/>
        <v>833333.33333333326</v>
      </c>
      <c r="T149" s="516">
        <f t="shared" si="509"/>
        <v>833333.33333333326</v>
      </c>
      <c r="U149" s="516">
        <f t="shared" si="509"/>
        <v>833333.33333333326</v>
      </c>
      <c r="V149" s="516">
        <f t="shared" si="509"/>
        <v>833333.33333333326</v>
      </c>
      <c r="W149" s="516">
        <f t="shared" si="509"/>
        <v>833333.33333333326</v>
      </c>
      <c r="X149" s="516">
        <f t="shared" si="509"/>
        <v>0</v>
      </c>
      <c r="Y149" s="516">
        <f t="shared" si="509"/>
        <v>0</v>
      </c>
      <c r="Z149" s="516">
        <f t="shared" si="509"/>
        <v>0</v>
      </c>
      <c r="AA149" s="516">
        <f t="shared" si="509"/>
        <v>0</v>
      </c>
      <c r="AB149" s="516">
        <f t="shared" si="509"/>
        <v>0</v>
      </c>
      <c r="AC149" s="516">
        <f t="shared" si="509"/>
        <v>0</v>
      </c>
      <c r="AD149" s="516">
        <f t="shared" si="509"/>
        <v>0</v>
      </c>
      <c r="AE149" s="516">
        <f t="shared" si="509"/>
        <v>0</v>
      </c>
      <c r="AF149" s="516">
        <f t="shared" si="509"/>
        <v>0</v>
      </c>
      <c r="AG149" s="516">
        <f t="shared" si="509"/>
        <v>0</v>
      </c>
      <c r="AH149" s="516">
        <f t="shared" si="509"/>
        <v>0</v>
      </c>
      <c r="AI149" s="516">
        <f t="shared" si="509"/>
        <v>0</v>
      </c>
      <c r="AJ149" s="516">
        <f t="shared" si="509"/>
        <v>0</v>
      </c>
      <c r="AK149" s="516">
        <f t="shared" si="509"/>
        <v>0</v>
      </c>
      <c r="AL149" s="516">
        <f t="shared" si="509"/>
        <v>0</v>
      </c>
      <c r="AM149" s="516">
        <f t="shared" si="509"/>
        <v>0</v>
      </c>
      <c r="AN149" s="516">
        <f t="shared" si="509"/>
        <v>0</v>
      </c>
      <c r="AO149" s="516">
        <f t="shared" si="509"/>
        <v>0</v>
      </c>
      <c r="AP149" s="516">
        <f t="shared" si="509"/>
        <v>0</v>
      </c>
      <c r="AQ149" s="516">
        <f t="shared" si="509"/>
        <v>0</v>
      </c>
      <c r="AR149" s="516">
        <f t="shared" si="509"/>
        <v>0</v>
      </c>
      <c r="AS149" s="516">
        <f t="shared" si="509"/>
        <v>0</v>
      </c>
      <c r="AT149" s="516">
        <f t="shared" si="509"/>
        <v>0</v>
      </c>
      <c r="AU149" s="516">
        <f t="shared" si="509"/>
        <v>0</v>
      </c>
      <c r="AV149" s="516">
        <f t="shared" si="509"/>
        <v>0</v>
      </c>
      <c r="AW149" s="516">
        <f t="shared" si="509"/>
        <v>0</v>
      </c>
      <c r="AX149" s="516">
        <f t="shared" si="509"/>
        <v>0</v>
      </c>
      <c r="AY149" s="516">
        <f t="shared" si="509"/>
        <v>0</v>
      </c>
      <c r="AZ149" s="516">
        <f t="shared" si="509"/>
        <v>0</v>
      </c>
      <c r="BA149" s="516">
        <f t="shared" si="509"/>
        <v>0</v>
      </c>
      <c r="BB149" s="516">
        <f t="shared" si="509"/>
        <v>0</v>
      </c>
      <c r="BC149" s="516">
        <f t="shared" si="509"/>
        <v>0</v>
      </c>
      <c r="BD149" s="516">
        <f t="shared" si="509"/>
        <v>0</v>
      </c>
      <c r="BE149" s="516">
        <f t="shared" si="509"/>
        <v>0</v>
      </c>
      <c r="BF149" s="516">
        <f t="shared" si="509"/>
        <v>0</v>
      </c>
      <c r="BG149" s="516">
        <f t="shared" si="509"/>
        <v>0</v>
      </c>
      <c r="BH149" s="516">
        <f t="shared" si="509"/>
        <v>0</v>
      </c>
      <c r="BI149" s="516">
        <f t="shared" si="509"/>
        <v>0</v>
      </c>
      <c r="BJ149" s="516">
        <f t="shared" si="509"/>
        <v>0</v>
      </c>
      <c r="BK149" s="516">
        <f t="shared" si="509"/>
        <v>0</v>
      </c>
      <c r="BL149" s="516">
        <f t="shared" si="509"/>
        <v>0</v>
      </c>
      <c r="BM149" s="516">
        <f t="shared" si="509"/>
        <v>0</v>
      </c>
      <c r="BN149" s="516">
        <f t="shared" si="509"/>
        <v>0</v>
      </c>
      <c r="BO149" s="516">
        <f t="shared" si="509"/>
        <v>0</v>
      </c>
      <c r="BP149" s="516">
        <f t="shared" si="509"/>
        <v>0</v>
      </c>
      <c r="BQ149" s="516">
        <f t="shared" si="509"/>
        <v>0</v>
      </c>
      <c r="BR149" s="516">
        <f t="shared" si="509"/>
        <v>0</v>
      </c>
      <c r="BS149" s="516">
        <f t="shared" si="509"/>
        <v>0</v>
      </c>
      <c r="BT149" s="516">
        <f t="shared" si="509"/>
        <v>0</v>
      </c>
      <c r="BU149" s="516">
        <f t="shared" si="509"/>
        <v>0</v>
      </c>
      <c r="BV149" s="516">
        <f t="shared" si="509"/>
        <v>0</v>
      </c>
      <c r="BW149" s="516">
        <f t="shared" si="509"/>
        <v>0</v>
      </c>
      <c r="BX149" s="516">
        <f t="shared" si="509"/>
        <v>0</v>
      </c>
      <c r="BY149" s="516">
        <f t="shared" ref="BY149:EJ149" si="510">BY137</f>
        <v>0</v>
      </c>
      <c r="BZ149" s="516">
        <f t="shared" si="510"/>
        <v>0</v>
      </c>
      <c r="CA149" s="516">
        <f t="shared" si="510"/>
        <v>0</v>
      </c>
      <c r="CB149" s="516">
        <f t="shared" si="510"/>
        <v>0</v>
      </c>
      <c r="CC149" s="516">
        <f t="shared" si="510"/>
        <v>0</v>
      </c>
      <c r="CD149" s="516">
        <f t="shared" si="510"/>
        <v>0</v>
      </c>
      <c r="CE149" s="516">
        <f t="shared" si="510"/>
        <v>0</v>
      </c>
      <c r="CF149" s="516">
        <f t="shared" si="510"/>
        <v>0</v>
      </c>
      <c r="CG149" s="516">
        <f t="shared" si="510"/>
        <v>0</v>
      </c>
      <c r="CH149" s="516">
        <f t="shared" si="510"/>
        <v>0</v>
      </c>
      <c r="CI149" s="516">
        <f t="shared" si="510"/>
        <v>0</v>
      </c>
      <c r="CJ149" s="516">
        <f t="shared" si="510"/>
        <v>0</v>
      </c>
      <c r="CK149" s="516">
        <f t="shared" si="510"/>
        <v>0</v>
      </c>
      <c r="CL149" s="516">
        <f t="shared" si="510"/>
        <v>0</v>
      </c>
      <c r="CM149" s="516">
        <f t="shared" si="510"/>
        <v>0</v>
      </c>
      <c r="CN149" s="516">
        <f t="shared" si="510"/>
        <v>0</v>
      </c>
      <c r="CO149" s="516">
        <f t="shared" si="510"/>
        <v>0</v>
      </c>
      <c r="CP149" s="516">
        <f t="shared" si="510"/>
        <v>0</v>
      </c>
      <c r="CQ149" s="516">
        <f t="shared" si="510"/>
        <v>0</v>
      </c>
      <c r="CR149" s="516">
        <f t="shared" si="510"/>
        <v>0</v>
      </c>
      <c r="CS149" s="516">
        <f t="shared" si="510"/>
        <v>0</v>
      </c>
      <c r="CT149" s="516">
        <f t="shared" si="510"/>
        <v>0</v>
      </c>
      <c r="CU149" s="516">
        <f t="shared" si="510"/>
        <v>0</v>
      </c>
      <c r="CV149" s="516">
        <f t="shared" si="510"/>
        <v>0</v>
      </c>
      <c r="CW149" s="516">
        <f t="shared" si="510"/>
        <v>0</v>
      </c>
      <c r="CX149" s="516">
        <f t="shared" si="510"/>
        <v>0</v>
      </c>
      <c r="CY149" s="516">
        <f t="shared" si="510"/>
        <v>0</v>
      </c>
      <c r="CZ149" s="516">
        <f t="shared" si="510"/>
        <v>0</v>
      </c>
      <c r="DA149" s="516">
        <f t="shared" si="510"/>
        <v>0</v>
      </c>
      <c r="DB149" s="516">
        <f t="shared" si="510"/>
        <v>0</v>
      </c>
      <c r="DC149" s="516">
        <f t="shared" si="510"/>
        <v>0</v>
      </c>
      <c r="DD149" s="516">
        <f t="shared" si="510"/>
        <v>0</v>
      </c>
      <c r="DE149" s="516">
        <f t="shared" si="510"/>
        <v>0</v>
      </c>
      <c r="DF149" s="516">
        <f t="shared" si="510"/>
        <v>0</v>
      </c>
      <c r="DG149" s="516">
        <f t="shared" si="510"/>
        <v>0</v>
      </c>
      <c r="DH149" s="516">
        <f t="shared" si="510"/>
        <v>0</v>
      </c>
      <c r="DI149" s="516">
        <f t="shared" si="510"/>
        <v>0</v>
      </c>
      <c r="DJ149" s="516">
        <f t="shared" si="510"/>
        <v>0</v>
      </c>
      <c r="DK149" s="516">
        <f t="shared" si="510"/>
        <v>0</v>
      </c>
      <c r="DL149" s="516">
        <f t="shared" si="510"/>
        <v>0</v>
      </c>
      <c r="DM149" s="516">
        <f t="shared" si="510"/>
        <v>0</v>
      </c>
      <c r="DN149" s="516">
        <f t="shared" si="510"/>
        <v>0</v>
      </c>
      <c r="DO149" s="516">
        <f t="shared" si="510"/>
        <v>0</v>
      </c>
      <c r="DP149" s="516">
        <f t="shared" si="510"/>
        <v>0</v>
      </c>
      <c r="DQ149" s="516">
        <f t="shared" si="510"/>
        <v>0</v>
      </c>
      <c r="DR149" s="516">
        <f t="shared" si="510"/>
        <v>0</v>
      </c>
      <c r="DS149" s="516">
        <f t="shared" si="510"/>
        <v>0</v>
      </c>
      <c r="DT149" s="516">
        <f t="shared" si="510"/>
        <v>0</v>
      </c>
      <c r="DU149" s="516">
        <f t="shared" si="510"/>
        <v>0</v>
      </c>
      <c r="DV149" s="516">
        <f t="shared" si="510"/>
        <v>0</v>
      </c>
      <c r="DW149" s="516">
        <f t="shared" si="510"/>
        <v>0</v>
      </c>
      <c r="DX149" s="516">
        <f t="shared" si="510"/>
        <v>0</v>
      </c>
      <c r="DY149" s="516">
        <f t="shared" si="510"/>
        <v>0</v>
      </c>
      <c r="DZ149" s="516">
        <f t="shared" si="510"/>
        <v>0</v>
      </c>
      <c r="EA149" s="516">
        <f t="shared" si="510"/>
        <v>0</v>
      </c>
      <c r="EB149" s="516">
        <f t="shared" si="510"/>
        <v>0</v>
      </c>
      <c r="EC149" s="516">
        <f t="shared" si="510"/>
        <v>0</v>
      </c>
      <c r="ED149" s="516">
        <f t="shared" si="510"/>
        <v>0</v>
      </c>
      <c r="EE149" s="516">
        <f t="shared" si="510"/>
        <v>0</v>
      </c>
      <c r="EF149" s="516">
        <f t="shared" si="510"/>
        <v>0</v>
      </c>
      <c r="EG149" s="516">
        <f t="shared" si="510"/>
        <v>0</v>
      </c>
      <c r="EH149" s="516">
        <f t="shared" si="510"/>
        <v>0</v>
      </c>
      <c r="EI149" s="516">
        <f t="shared" si="510"/>
        <v>0</v>
      </c>
      <c r="EJ149" s="516">
        <f t="shared" si="510"/>
        <v>0</v>
      </c>
      <c r="EK149" s="516">
        <f t="shared" ref="EK149:GV149" si="511">EK137</f>
        <v>0</v>
      </c>
      <c r="EL149" s="516">
        <f t="shared" si="511"/>
        <v>0</v>
      </c>
      <c r="EM149" s="516">
        <f t="shared" si="511"/>
        <v>0</v>
      </c>
      <c r="EN149" s="516">
        <f t="shared" si="511"/>
        <v>0</v>
      </c>
      <c r="EO149" s="516">
        <f t="shared" si="511"/>
        <v>0</v>
      </c>
      <c r="EP149" s="516">
        <f t="shared" si="511"/>
        <v>0</v>
      </c>
      <c r="EQ149" s="516">
        <f t="shared" si="511"/>
        <v>0</v>
      </c>
      <c r="ER149" s="516">
        <f t="shared" si="511"/>
        <v>0</v>
      </c>
      <c r="ES149" s="516">
        <f t="shared" si="511"/>
        <v>0</v>
      </c>
      <c r="ET149" s="516">
        <f t="shared" si="511"/>
        <v>0</v>
      </c>
      <c r="EU149" s="516">
        <f t="shared" si="511"/>
        <v>0</v>
      </c>
      <c r="EV149" s="516">
        <f t="shared" si="511"/>
        <v>0</v>
      </c>
      <c r="EW149" s="516">
        <f t="shared" si="511"/>
        <v>0</v>
      </c>
      <c r="EX149" s="516">
        <f t="shared" si="511"/>
        <v>0</v>
      </c>
      <c r="EY149" s="516">
        <f t="shared" si="511"/>
        <v>0</v>
      </c>
      <c r="EZ149" s="516">
        <f t="shared" si="511"/>
        <v>0</v>
      </c>
      <c r="FA149" s="516">
        <f t="shared" si="511"/>
        <v>0</v>
      </c>
      <c r="FB149" s="516">
        <f t="shared" si="511"/>
        <v>0</v>
      </c>
      <c r="FC149" s="516">
        <f t="shared" si="511"/>
        <v>0</v>
      </c>
      <c r="FD149" s="516">
        <f t="shared" si="511"/>
        <v>0</v>
      </c>
      <c r="FE149" s="516">
        <f t="shared" si="511"/>
        <v>0</v>
      </c>
      <c r="FF149" s="516">
        <f t="shared" si="511"/>
        <v>0</v>
      </c>
      <c r="FG149" s="516">
        <f t="shared" si="511"/>
        <v>0</v>
      </c>
      <c r="FH149" s="516">
        <f t="shared" si="511"/>
        <v>0</v>
      </c>
      <c r="FI149" s="516">
        <f t="shared" si="511"/>
        <v>0</v>
      </c>
      <c r="FJ149" s="516">
        <f t="shared" si="511"/>
        <v>0</v>
      </c>
      <c r="FK149" s="516">
        <f t="shared" si="511"/>
        <v>0</v>
      </c>
      <c r="FL149" s="516">
        <f t="shared" si="511"/>
        <v>0</v>
      </c>
      <c r="FM149" s="516">
        <f t="shared" si="511"/>
        <v>0</v>
      </c>
      <c r="FN149" s="516">
        <f t="shared" si="511"/>
        <v>0</v>
      </c>
      <c r="FO149" s="516">
        <f t="shared" si="511"/>
        <v>0</v>
      </c>
      <c r="FP149" s="516">
        <f t="shared" si="511"/>
        <v>0</v>
      </c>
      <c r="FQ149" s="516">
        <f t="shared" si="511"/>
        <v>0</v>
      </c>
      <c r="FR149" s="516">
        <f t="shared" si="511"/>
        <v>0</v>
      </c>
      <c r="FS149" s="516">
        <f t="shared" si="511"/>
        <v>0</v>
      </c>
      <c r="FT149" s="516">
        <f t="shared" si="511"/>
        <v>0</v>
      </c>
      <c r="FU149" s="516">
        <f t="shared" si="511"/>
        <v>0</v>
      </c>
      <c r="FV149" s="516">
        <f t="shared" si="511"/>
        <v>0</v>
      </c>
      <c r="FW149" s="516">
        <f t="shared" si="511"/>
        <v>0</v>
      </c>
      <c r="FX149" s="516">
        <f t="shared" si="511"/>
        <v>0</v>
      </c>
      <c r="FY149" s="516">
        <f t="shared" si="511"/>
        <v>0</v>
      </c>
      <c r="FZ149" s="516">
        <f t="shared" si="511"/>
        <v>0</v>
      </c>
      <c r="GA149" s="516">
        <f t="shared" si="511"/>
        <v>0</v>
      </c>
      <c r="GB149" s="516">
        <f t="shared" si="511"/>
        <v>0</v>
      </c>
      <c r="GC149" s="516">
        <f t="shared" si="511"/>
        <v>0</v>
      </c>
      <c r="GD149" s="516">
        <f t="shared" si="511"/>
        <v>0</v>
      </c>
      <c r="GE149" s="516">
        <f t="shared" si="511"/>
        <v>0</v>
      </c>
      <c r="GF149" s="516">
        <f t="shared" si="511"/>
        <v>0</v>
      </c>
      <c r="GG149" s="516">
        <f t="shared" si="511"/>
        <v>0</v>
      </c>
      <c r="GH149" s="516">
        <f t="shared" si="511"/>
        <v>0</v>
      </c>
      <c r="GI149" s="516">
        <f t="shared" si="511"/>
        <v>0</v>
      </c>
      <c r="GJ149" s="516">
        <f t="shared" si="511"/>
        <v>0</v>
      </c>
      <c r="GK149" s="516">
        <f t="shared" si="511"/>
        <v>0</v>
      </c>
      <c r="GL149" s="516">
        <f t="shared" si="511"/>
        <v>0</v>
      </c>
      <c r="GM149" s="516">
        <f t="shared" si="511"/>
        <v>0</v>
      </c>
      <c r="GN149" s="516">
        <f t="shared" si="511"/>
        <v>0</v>
      </c>
      <c r="GO149" s="516">
        <f t="shared" si="511"/>
        <v>0</v>
      </c>
      <c r="GP149" s="516">
        <f t="shared" si="511"/>
        <v>0</v>
      </c>
      <c r="GQ149" s="516">
        <f t="shared" si="511"/>
        <v>0</v>
      </c>
      <c r="GR149" s="516">
        <f t="shared" si="511"/>
        <v>0</v>
      </c>
      <c r="GS149" s="516">
        <f t="shared" si="511"/>
        <v>0</v>
      </c>
      <c r="GT149" s="516">
        <f t="shared" si="511"/>
        <v>0</v>
      </c>
      <c r="GU149" s="516">
        <f t="shared" si="511"/>
        <v>0</v>
      </c>
      <c r="GV149" s="516">
        <f t="shared" si="511"/>
        <v>0</v>
      </c>
      <c r="GW149" s="516">
        <f t="shared" ref="GW149:JH149" si="512">GW137</f>
        <v>0</v>
      </c>
      <c r="GX149" s="516">
        <f t="shared" si="512"/>
        <v>0</v>
      </c>
      <c r="GY149" s="516">
        <f t="shared" si="512"/>
        <v>0</v>
      </c>
      <c r="GZ149" s="516">
        <f t="shared" si="512"/>
        <v>0</v>
      </c>
      <c r="HA149" s="516">
        <f t="shared" si="512"/>
        <v>0</v>
      </c>
      <c r="HB149" s="516">
        <f t="shared" si="512"/>
        <v>0</v>
      </c>
      <c r="HC149" s="516">
        <f t="shared" si="512"/>
        <v>0</v>
      </c>
      <c r="HD149" s="516">
        <f t="shared" si="512"/>
        <v>0</v>
      </c>
      <c r="HE149" s="516">
        <f t="shared" si="512"/>
        <v>0</v>
      </c>
      <c r="HF149" s="516">
        <f t="shared" si="512"/>
        <v>0</v>
      </c>
      <c r="HG149" s="516">
        <f t="shared" si="512"/>
        <v>0</v>
      </c>
      <c r="HH149" s="516">
        <f t="shared" si="512"/>
        <v>0</v>
      </c>
      <c r="HI149" s="516">
        <f t="shared" si="512"/>
        <v>0</v>
      </c>
      <c r="HJ149" s="516">
        <f t="shared" si="512"/>
        <v>0</v>
      </c>
      <c r="HK149" s="516">
        <f t="shared" si="512"/>
        <v>0</v>
      </c>
      <c r="HL149" s="516">
        <f t="shared" si="512"/>
        <v>0</v>
      </c>
      <c r="HM149" s="516">
        <f t="shared" si="512"/>
        <v>0</v>
      </c>
      <c r="HN149" s="516">
        <f t="shared" si="512"/>
        <v>0</v>
      </c>
      <c r="HO149" s="516">
        <f t="shared" si="512"/>
        <v>0</v>
      </c>
      <c r="HP149" s="516">
        <f t="shared" si="512"/>
        <v>0</v>
      </c>
      <c r="HQ149" s="516">
        <f t="shared" si="512"/>
        <v>0</v>
      </c>
      <c r="HR149" s="516">
        <f t="shared" si="512"/>
        <v>0</v>
      </c>
      <c r="HS149" s="516">
        <f t="shared" si="512"/>
        <v>0</v>
      </c>
      <c r="HT149" s="516">
        <f t="shared" si="512"/>
        <v>0</v>
      </c>
      <c r="HU149" s="516">
        <f t="shared" si="512"/>
        <v>0</v>
      </c>
      <c r="HV149" s="516">
        <f t="shared" si="512"/>
        <v>0</v>
      </c>
      <c r="HW149" s="516">
        <f t="shared" si="512"/>
        <v>0</v>
      </c>
      <c r="HX149" s="516">
        <f t="shared" si="512"/>
        <v>0</v>
      </c>
      <c r="HY149" s="516">
        <f t="shared" si="512"/>
        <v>0</v>
      </c>
      <c r="HZ149" s="516">
        <f t="shared" si="512"/>
        <v>0</v>
      </c>
      <c r="IA149" s="516">
        <f t="shared" si="512"/>
        <v>0</v>
      </c>
      <c r="IB149" s="516">
        <f t="shared" si="512"/>
        <v>0</v>
      </c>
      <c r="IC149" s="516">
        <f t="shared" si="512"/>
        <v>0</v>
      </c>
      <c r="ID149" s="516">
        <f t="shared" si="512"/>
        <v>0</v>
      </c>
      <c r="IE149" s="516">
        <f t="shared" si="512"/>
        <v>0</v>
      </c>
      <c r="IF149" s="516">
        <f t="shared" si="512"/>
        <v>0</v>
      </c>
      <c r="IG149" s="516">
        <f t="shared" si="512"/>
        <v>0</v>
      </c>
      <c r="IH149" s="516">
        <f t="shared" si="512"/>
        <v>0</v>
      </c>
      <c r="II149" s="516">
        <f t="shared" si="512"/>
        <v>0</v>
      </c>
      <c r="IJ149" s="516">
        <f t="shared" si="512"/>
        <v>0</v>
      </c>
      <c r="IK149" s="516">
        <f t="shared" si="512"/>
        <v>0</v>
      </c>
      <c r="IL149" s="516">
        <f t="shared" si="512"/>
        <v>0</v>
      </c>
      <c r="IM149" s="516">
        <f t="shared" si="512"/>
        <v>0</v>
      </c>
      <c r="IN149" s="516">
        <f t="shared" si="512"/>
        <v>0</v>
      </c>
      <c r="IO149" s="516">
        <f t="shared" si="512"/>
        <v>0</v>
      </c>
      <c r="IP149" s="516">
        <f t="shared" si="512"/>
        <v>0</v>
      </c>
      <c r="IQ149" s="516">
        <f t="shared" si="512"/>
        <v>0</v>
      </c>
      <c r="IR149" s="516">
        <f t="shared" si="512"/>
        <v>0</v>
      </c>
      <c r="IS149" s="516">
        <f t="shared" si="512"/>
        <v>0</v>
      </c>
      <c r="IT149" s="516">
        <f t="shared" si="512"/>
        <v>0</v>
      </c>
      <c r="IU149" s="516">
        <f t="shared" si="512"/>
        <v>0</v>
      </c>
      <c r="IV149" s="516">
        <f t="shared" si="512"/>
        <v>0</v>
      </c>
      <c r="IW149" s="516">
        <f t="shared" si="512"/>
        <v>0</v>
      </c>
      <c r="IX149" s="516">
        <f t="shared" si="512"/>
        <v>0</v>
      </c>
      <c r="IY149" s="516">
        <f t="shared" si="512"/>
        <v>0</v>
      </c>
      <c r="IZ149" s="516">
        <f t="shared" si="512"/>
        <v>0</v>
      </c>
      <c r="JA149" s="516">
        <f t="shared" si="512"/>
        <v>0</v>
      </c>
      <c r="JB149" s="516">
        <f t="shared" si="512"/>
        <v>0</v>
      </c>
      <c r="JC149" s="516">
        <f t="shared" si="512"/>
        <v>0</v>
      </c>
      <c r="JD149" s="516">
        <f t="shared" si="512"/>
        <v>0</v>
      </c>
      <c r="JE149" s="516">
        <f t="shared" si="512"/>
        <v>0</v>
      </c>
      <c r="JF149" s="516">
        <f t="shared" si="512"/>
        <v>0</v>
      </c>
      <c r="JG149" s="516">
        <f t="shared" si="512"/>
        <v>0</v>
      </c>
      <c r="JH149" s="516">
        <f t="shared" si="512"/>
        <v>0</v>
      </c>
      <c r="JI149" s="516">
        <f t="shared" ref="JI149:LT149" si="513">JI137</f>
        <v>0</v>
      </c>
      <c r="JJ149" s="516">
        <f t="shared" si="513"/>
        <v>0</v>
      </c>
      <c r="JK149" s="516">
        <f t="shared" si="513"/>
        <v>0</v>
      </c>
      <c r="JL149" s="516">
        <f t="shared" si="513"/>
        <v>0</v>
      </c>
      <c r="JM149" s="516">
        <f t="shared" si="513"/>
        <v>0</v>
      </c>
      <c r="JN149" s="516">
        <f t="shared" si="513"/>
        <v>0</v>
      </c>
      <c r="JO149" s="516">
        <f t="shared" si="513"/>
        <v>0</v>
      </c>
      <c r="JP149" s="516">
        <f t="shared" si="513"/>
        <v>0</v>
      </c>
      <c r="JQ149" s="516">
        <f t="shared" si="513"/>
        <v>0</v>
      </c>
      <c r="JR149" s="516">
        <f t="shared" si="513"/>
        <v>0</v>
      </c>
      <c r="JS149" s="516">
        <f t="shared" si="513"/>
        <v>0</v>
      </c>
      <c r="JT149" s="516">
        <f t="shared" si="513"/>
        <v>0</v>
      </c>
      <c r="JU149" s="516">
        <f t="shared" si="513"/>
        <v>0</v>
      </c>
      <c r="JV149" s="516">
        <f t="shared" si="513"/>
        <v>0</v>
      </c>
      <c r="JW149" s="516">
        <f t="shared" si="513"/>
        <v>0</v>
      </c>
      <c r="JX149" s="516">
        <f t="shared" si="513"/>
        <v>0</v>
      </c>
      <c r="JY149" s="516">
        <f t="shared" si="513"/>
        <v>0</v>
      </c>
      <c r="JZ149" s="516">
        <f t="shared" si="513"/>
        <v>0</v>
      </c>
      <c r="KA149" s="516">
        <f t="shared" si="513"/>
        <v>0</v>
      </c>
      <c r="KB149" s="516">
        <f t="shared" si="513"/>
        <v>0</v>
      </c>
      <c r="KC149" s="516">
        <f t="shared" si="513"/>
        <v>0</v>
      </c>
      <c r="KD149" s="516">
        <f t="shared" si="513"/>
        <v>0</v>
      </c>
      <c r="KE149" s="516">
        <f t="shared" si="513"/>
        <v>0</v>
      </c>
      <c r="KF149" s="516">
        <f t="shared" si="513"/>
        <v>0</v>
      </c>
      <c r="KG149" s="516">
        <f t="shared" si="513"/>
        <v>0</v>
      </c>
      <c r="KH149" s="516">
        <f t="shared" si="513"/>
        <v>0</v>
      </c>
      <c r="KI149" s="516">
        <f t="shared" si="513"/>
        <v>0</v>
      </c>
      <c r="KJ149" s="516">
        <f t="shared" si="513"/>
        <v>0</v>
      </c>
      <c r="KK149" s="516">
        <f t="shared" si="513"/>
        <v>0</v>
      </c>
      <c r="KL149" s="516">
        <f t="shared" si="513"/>
        <v>0</v>
      </c>
      <c r="KM149" s="516">
        <f t="shared" si="513"/>
        <v>0</v>
      </c>
      <c r="KN149" s="516">
        <f t="shared" si="513"/>
        <v>0</v>
      </c>
      <c r="KO149" s="516">
        <f t="shared" si="513"/>
        <v>0</v>
      </c>
      <c r="KP149" s="516">
        <f t="shared" si="513"/>
        <v>0</v>
      </c>
      <c r="KQ149" s="516">
        <f t="shared" si="513"/>
        <v>0</v>
      </c>
      <c r="KR149" s="516">
        <f t="shared" si="513"/>
        <v>0</v>
      </c>
      <c r="KS149" s="516">
        <f t="shared" si="513"/>
        <v>0</v>
      </c>
      <c r="KT149" s="516">
        <f t="shared" si="513"/>
        <v>0</v>
      </c>
      <c r="KU149" s="516">
        <f t="shared" si="513"/>
        <v>0</v>
      </c>
      <c r="KV149" s="516">
        <f t="shared" si="513"/>
        <v>0</v>
      </c>
      <c r="KW149" s="516">
        <f t="shared" si="513"/>
        <v>0</v>
      </c>
      <c r="KX149" s="516">
        <f t="shared" si="513"/>
        <v>0</v>
      </c>
      <c r="KY149" s="516">
        <f t="shared" si="513"/>
        <v>0</v>
      </c>
      <c r="KZ149" s="516">
        <f t="shared" si="513"/>
        <v>0</v>
      </c>
      <c r="LA149" s="516">
        <f t="shared" si="513"/>
        <v>0</v>
      </c>
      <c r="LB149" s="516">
        <f t="shared" si="513"/>
        <v>0</v>
      </c>
      <c r="LC149" s="516">
        <f t="shared" si="513"/>
        <v>0</v>
      </c>
      <c r="LD149" s="516">
        <f t="shared" si="513"/>
        <v>0</v>
      </c>
      <c r="LE149" s="516">
        <f t="shared" si="513"/>
        <v>0</v>
      </c>
      <c r="LF149" s="516">
        <f t="shared" si="513"/>
        <v>0</v>
      </c>
      <c r="LG149" s="516">
        <f t="shared" si="513"/>
        <v>0</v>
      </c>
      <c r="LH149" s="516">
        <f t="shared" si="513"/>
        <v>0</v>
      </c>
      <c r="LI149" s="516">
        <f t="shared" si="513"/>
        <v>0</v>
      </c>
      <c r="LJ149" s="516">
        <f t="shared" si="513"/>
        <v>0</v>
      </c>
      <c r="LK149" s="516">
        <f t="shared" si="513"/>
        <v>0</v>
      </c>
      <c r="LL149" s="516">
        <f t="shared" si="513"/>
        <v>0</v>
      </c>
      <c r="LM149" s="516">
        <f t="shared" si="513"/>
        <v>0</v>
      </c>
      <c r="LN149" s="516">
        <f t="shared" si="513"/>
        <v>0</v>
      </c>
      <c r="LO149" s="516">
        <f t="shared" si="513"/>
        <v>0</v>
      </c>
      <c r="LP149" s="516">
        <f t="shared" si="513"/>
        <v>0</v>
      </c>
      <c r="LQ149" s="516">
        <f t="shared" si="513"/>
        <v>0</v>
      </c>
      <c r="LR149" s="516">
        <f t="shared" si="513"/>
        <v>0</v>
      </c>
      <c r="LS149" s="516">
        <f t="shared" si="513"/>
        <v>0</v>
      </c>
      <c r="LT149" s="516">
        <f t="shared" si="513"/>
        <v>0</v>
      </c>
      <c r="LU149" s="516">
        <f t="shared" ref="LU149:OF149" si="514">LU137</f>
        <v>0</v>
      </c>
      <c r="LV149" s="516">
        <f t="shared" si="514"/>
        <v>0</v>
      </c>
      <c r="LW149" s="516">
        <f t="shared" si="514"/>
        <v>0</v>
      </c>
      <c r="LX149" s="516">
        <f t="shared" si="514"/>
        <v>0</v>
      </c>
      <c r="LY149" s="516">
        <f t="shared" si="514"/>
        <v>0</v>
      </c>
      <c r="LZ149" s="516">
        <f t="shared" si="514"/>
        <v>0</v>
      </c>
      <c r="MA149" s="516">
        <f t="shared" si="514"/>
        <v>0</v>
      </c>
      <c r="MB149" s="516">
        <f t="shared" si="514"/>
        <v>0</v>
      </c>
      <c r="MC149" s="516">
        <f t="shared" si="514"/>
        <v>0</v>
      </c>
      <c r="MD149" s="516">
        <f t="shared" si="514"/>
        <v>0</v>
      </c>
      <c r="ME149" s="516">
        <f t="shared" si="514"/>
        <v>0</v>
      </c>
      <c r="MF149" s="516">
        <f t="shared" si="514"/>
        <v>0</v>
      </c>
      <c r="MG149" s="516">
        <f t="shared" si="514"/>
        <v>0</v>
      </c>
      <c r="MH149" s="516">
        <f t="shared" si="514"/>
        <v>0</v>
      </c>
      <c r="MI149" s="516">
        <f t="shared" si="514"/>
        <v>0</v>
      </c>
      <c r="MJ149" s="516">
        <f t="shared" si="514"/>
        <v>0</v>
      </c>
      <c r="MK149" s="516">
        <f t="shared" si="514"/>
        <v>0</v>
      </c>
      <c r="ML149" s="516">
        <f t="shared" si="514"/>
        <v>0</v>
      </c>
      <c r="MM149" s="516">
        <f t="shared" si="514"/>
        <v>0</v>
      </c>
      <c r="MN149" s="516">
        <f t="shared" si="514"/>
        <v>0</v>
      </c>
      <c r="MO149" s="516">
        <f t="shared" si="514"/>
        <v>0</v>
      </c>
      <c r="MP149" s="516">
        <f t="shared" si="514"/>
        <v>0</v>
      </c>
      <c r="MQ149" s="516">
        <f t="shared" si="514"/>
        <v>0</v>
      </c>
      <c r="MR149" s="516">
        <f t="shared" si="514"/>
        <v>0</v>
      </c>
      <c r="MS149" s="516">
        <f t="shared" si="514"/>
        <v>0</v>
      </c>
      <c r="MT149" s="516">
        <f t="shared" si="514"/>
        <v>0</v>
      </c>
      <c r="MU149" s="516">
        <f t="shared" si="514"/>
        <v>0</v>
      </c>
      <c r="MV149" s="516">
        <f t="shared" si="514"/>
        <v>0</v>
      </c>
      <c r="MW149" s="516">
        <f t="shared" si="514"/>
        <v>0</v>
      </c>
      <c r="MX149" s="516">
        <f t="shared" si="514"/>
        <v>0</v>
      </c>
      <c r="MY149" s="516">
        <f t="shared" si="514"/>
        <v>0</v>
      </c>
      <c r="MZ149" s="516">
        <f t="shared" si="514"/>
        <v>0</v>
      </c>
      <c r="NA149" s="516">
        <f t="shared" si="514"/>
        <v>0</v>
      </c>
      <c r="NB149" s="516">
        <f t="shared" si="514"/>
        <v>0</v>
      </c>
      <c r="NC149" s="516">
        <f t="shared" si="514"/>
        <v>0</v>
      </c>
      <c r="ND149" s="516">
        <f t="shared" si="514"/>
        <v>0</v>
      </c>
      <c r="NE149" s="516">
        <f t="shared" si="514"/>
        <v>0</v>
      </c>
      <c r="NF149" s="516">
        <f t="shared" si="514"/>
        <v>0</v>
      </c>
      <c r="NG149" s="516">
        <f t="shared" si="514"/>
        <v>0</v>
      </c>
      <c r="NH149" s="516">
        <f t="shared" si="514"/>
        <v>0</v>
      </c>
      <c r="NI149" s="516">
        <f t="shared" si="514"/>
        <v>0</v>
      </c>
      <c r="NJ149" s="516">
        <f t="shared" si="514"/>
        <v>0</v>
      </c>
      <c r="NK149" s="516">
        <f t="shared" si="514"/>
        <v>0</v>
      </c>
      <c r="NL149" s="516">
        <f t="shared" si="514"/>
        <v>0</v>
      </c>
      <c r="NM149" s="516">
        <f t="shared" si="514"/>
        <v>0</v>
      </c>
      <c r="NN149" s="516">
        <f t="shared" si="514"/>
        <v>0</v>
      </c>
      <c r="NO149" s="516">
        <f t="shared" si="514"/>
        <v>0</v>
      </c>
      <c r="NP149" s="516">
        <f t="shared" si="514"/>
        <v>0</v>
      </c>
      <c r="NQ149" s="516">
        <f t="shared" si="514"/>
        <v>0</v>
      </c>
      <c r="NR149" s="516">
        <f t="shared" si="514"/>
        <v>0</v>
      </c>
      <c r="NS149" s="516">
        <f t="shared" si="514"/>
        <v>0</v>
      </c>
      <c r="NT149" s="516">
        <f t="shared" si="514"/>
        <v>0</v>
      </c>
      <c r="NU149" s="516">
        <f t="shared" si="514"/>
        <v>0</v>
      </c>
      <c r="NV149" s="516">
        <f t="shared" si="514"/>
        <v>0</v>
      </c>
      <c r="NW149" s="516">
        <f t="shared" si="514"/>
        <v>0</v>
      </c>
      <c r="NX149" s="516">
        <f t="shared" si="514"/>
        <v>0</v>
      </c>
      <c r="NY149" s="516">
        <f t="shared" si="514"/>
        <v>0</v>
      </c>
      <c r="NZ149" s="516">
        <f t="shared" si="514"/>
        <v>0</v>
      </c>
      <c r="OA149" s="516">
        <f t="shared" si="514"/>
        <v>0</v>
      </c>
      <c r="OB149" s="516">
        <f t="shared" si="514"/>
        <v>0</v>
      </c>
      <c r="OC149" s="516">
        <f t="shared" si="514"/>
        <v>0</v>
      </c>
      <c r="OD149" s="516">
        <f t="shared" si="514"/>
        <v>0</v>
      </c>
      <c r="OE149" s="516">
        <f t="shared" si="514"/>
        <v>0</v>
      </c>
      <c r="OF149" s="516">
        <f t="shared" si="514"/>
        <v>0</v>
      </c>
      <c r="OG149" s="516">
        <f t="shared" ref="OG149:OR149" si="515">OG137</f>
        <v>0</v>
      </c>
      <c r="OH149" s="516">
        <f t="shared" si="515"/>
        <v>0</v>
      </c>
      <c r="OI149" s="516">
        <f t="shared" si="515"/>
        <v>0</v>
      </c>
      <c r="OJ149" s="516">
        <f t="shared" si="515"/>
        <v>0</v>
      </c>
      <c r="OK149" s="516">
        <f t="shared" si="515"/>
        <v>0</v>
      </c>
      <c r="OL149" s="516">
        <f t="shared" si="515"/>
        <v>0</v>
      </c>
      <c r="OM149" s="516">
        <f t="shared" si="515"/>
        <v>0</v>
      </c>
      <c r="ON149" s="516">
        <f t="shared" si="515"/>
        <v>0</v>
      </c>
      <c r="OO149" s="516">
        <f t="shared" si="515"/>
        <v>0</v>
      </c>
      <c r="OP149" s="516">
        <f t="shared" si="515"/>
        <v>0</v>
      </c>
      <c r="OQ149" s="516">
        <f t="shared" si="515"/>
        <v>0</v>
      </c>
      <c r="OR149" s="516">
        <f t="shared" si="515"/>
        <v>0</v>
      </c>
    </row>
    <row r="150" spans="2:408" x14ac:dyDescent="0.35">
      <c r="B150" s="277"/>
      <c r="C150" t="s">
        <v>116</v>
      </c>
      <c r="H150" s="31"/>
      <c r="J150" s="550">
        <f>SUM(L150:OR150)</f>
        <v>375000000.00000018</v>
      </c>
      <c r="L150">
        <f>L146</f>
        <v>0</v>
      </c>
      <c r="M150">
        <f t="shared" ref="M150:BX150" si="516">M146</f>
        <v>0</v>
      </c>
      <c r="N150">
        <f t="shared" si="516"/>
        <v>0</v>
      </c>
      <c r="O150">
        <f t="shared" si="516"/>
        <v>0</v>
      </c>
      <c r="P150">
        <f t="shared" si="516"/>
        <v>0</v>
      </c>
      <c r="Q150">
        <f t="shared" si="516"/>
        <v>0</v>
      </c>
      <c r="R150">
        <f t="shared" si="516"/>
        <v>0</v>
      </c>
      <c r="S150">
        <f t="shared" si="516"/>
        <v>0</v>
      </c>
      <c r="T150">
        <f t="shared" si="516"/>
        <v>0</v>
      </c>
      <c r="U150">
        <f t="shared" si="516"/>
        <v>0</v>
      </c>
      <c r="V150">
        <f t="shared" si="516"/>
        <v>0</v>
      </c>
      <c r="W150">
        <f t="shared" si="516"/>
        <v>0</v>
      </c>
      <c r="X150">
        <f t="shared" si="516"/>
        <v>52500000.000000007</v>
      </c>
      <c r="Y150">
        <f t="shared" si="516"/>
        <v>16875000</v>
      </c>
      <c r="Z150">
        <f t="shared" si="516"/>
        <v>16875000</v>
      </c>
      <c r="AA150">
        <f t="shared" si="516"/>
        <v>16875000</v>
      </c>
      <c r="AB150">
        <f t="shared" si="516"/>
        <v>16875000</v>
      </c>
      <c r="AC150">
        <f t="shared" si="516"/>
        <v>16875000</v>
      </c>
      <c r="AD150">
        <f t="shared" si="516"/>
        <v>16875000</v>
      </c>
      <c r="AE150">
        <f t="shared" si="516"/>
        <v>16875000</v>
      </c>
      <c r="AF150">
        <f t="shared" si="516"/>
        <v>16875000</v>
      </c>
      <c r="AG150">
        <f t="shared" si="516"/>
        <v>16875000</v>
      </c>
      <c r="AH150">
        <f t="shared" si="516"/>
        <v>12187500</v>
      </c>
      <c r="AI150">
        <f t="shared" si="516"/>
        <v>12187500</v>
      </c>
      <c r="AJ150">
        <f t="shared" si="516"/>
        <v>12187500</v>
      </c>
      <c r="AK150">
        <f t="shared" si="516"/>
        <v>12187500</v>
      </c>
      <c r="AL150">
        <f t="shared" si="516"/>
        <v>12187500</v>
      </c>
      <c r="AM150">
        <f t="shared" si="516"/>
        <v>12187500</v>
      </c>
      <c r="AN150">
        <f t="shared" si="516"/>
        <v>12187500</v>
      </c>
      <c r="AO150">
        <f t="shared" si="516"/>
        <v>12187500</v>
      </c>
      <c r="AP150">
        <f t="shared" si="516"/>
        <v>12187500</v>
      </c>
      <c r="AQ150">
        <f t="shared" si="516"/>
        <v>12187500</v>
      </c>
      <c r="AR150">
        <f t="shared" si="516"/>
        <v>12187500</v>
      </c>
      <c r="AS150">
        <f t="shared" si="516"/>
        <v>12187500</v>
      </c>
      <c r="AT150">
        <f t="shared" si="516"/>
        <v>12187500</v>
      </c>
      <c r="AU150">
        <f t="shared" si="516"/>
        <v>12187500.000000156</v>
      </c>
      <c r="AV150">
        <f t="shared" si="516"/>
        <v>0</v>
      </c>
      <c r="AW150">
        <f t="shared" si="516"/>
        <v>0</v>
      </c>
      <c r="AX150">
        <f t="shared" si="516"/>
        <v>0</v>
      </c>
      <c r="AY150">
        <f t="shared" si="516"/>
        <v>0</v>
      </c>
      <c r="AZ150">
        <f t="shared" si="516"/>
        <v>0</v>
      </c>
      <c r="BA150">
        <f t="shared" si="516"/>
        <v>0</v>
      </c>
      <c r="BB150">
        <f t="shared" si="516"/>
        <v>0</v>
      </c>
      <c r="BC150">
        <f t="shared" si="516"/>
        <v>0</v>
      </c>
      <c r="BD150">
        <f t="shared" si="516"/>
        <v>0</v>
      </c>
      <c r="BE150">
        <f t="shared" si="516"/>
        <v>0</v>
      </c>
      <c r="BF150">
        <f t="shared" si="516"/>
        <v>0</v>
      </c>
      <c r="BG150">
        <f t="shared" si="516"/>
        <v>0</v>
      </c>
      <c r="BH150">
        <f t="shared" si="516"/>
        <v>0</v>
      </c>
      <c r="BI150">
        <f t="shared" si="516"/>
        <v>0</v>
      </c>
      <c r="BJ150">
        <f t="shared" si="516"/>
        <v>0</v>
      </c>
      <c r="BK150">
        <f t="shared" si="516"/>
        <v>0</v>
      </c>
      <c r="BL150">
        <f t="shared" si="516"/>
        <v>0</v>
      </c>
      <c r="BM150">
        <f t="shared" si="516"/>
        <v>0</v>
      </c>
      <c r="BN150">
        <f t="shared" si="516"/>
        <v>0</v>
      </c>
      <c r="BO150">
        <f t="shared" si="516"/>
        <v>0</v>
      </c>
      <c r="BP150">
        <f t="shared" si="516"/>
        <v>0</v>
      </c>
      <c r="BQ150">
        <f t="shared" si="516"/>
        <v>0</v>
      </c>
      <c r="BR150">
        <f t="shared" si="516"/>
        <v>0</v>
      </c>
      <c r="BS150">
        <f t="shared" si="516"/>
        <v>0</v>
      </c>
      <c r="BT150">
        <f t="shared" si="516"/>
        <v>0</v>
      </c>
      <c r="BU150">
        <f t="shared" si="516"/>
        <v>0</v>
      </c>
      <c r="BV150">
        <f t="shared" si="516"/>
        <v>0</v>
      </c>
      <c r="BW150">
        <f t="shared" si="516"/>
        <v>0</v>
      </c>
      <c r="BX150">
        <f t="shared" si="516"/>
        <v>0</v>
      </c>
      <c r="BY150">
        <f t="shared" ref="BY150:EJ150" si="517">BY146</f>
        <v>0</v>
      </c>
      <c r="BZ150">
        <f t="shared" si="517"/>
        <v>0</v>
      </c>
      <c r="CA150">
        <f t="shared" si="517"/>
        <v>0</v>
      </c>
      <c r="CB150">
        <f t="shared" si="517"/>
        <v>0</v>
      </c>
      <c r="CC150">
        <f t="shared" si="517"/>
        <v>0</v>
      </c>
      <c r="CD150">
        <f t="shared" si="517"/>
        <v>0</v>
      </c>
      <c r="CE150">
        <f t="shared" si="517"/>
        <v>0</v>
      </c>
      <c r="CF150">
        <f t="shared" si="517"/>
        <v>0</v>
      </c>
      <c r="CG150">
        <f t="shared" si="517"/>
        <v>0</v>
      </c>
      <c r="CH150">
        <f t="shared" si="517"/>
        <v>0</v>
      </c>
      <c r="CI150">
        <f t="shared" si="517"/>
        <v>0</v>
      </c>
      <c r="CJ150">
        <f t="shared" si="517"/>
        <v>0</v>
      </c>
      <c r="CK150">
        <f t="shared" si="517"/>
        <v>0</v>
      </c>
      <c r="CL150">
        <f t="shared" si="517"/>
        <v>0</v>
      </c>
      <c r="CM150">
        <f t="shared" si="517"/>
        <v>0</v>
      </c>
      <c r="CN150">
        <f t="shared" si="517"/>
        <v>0</v>
      </c>
      <c r="CO150">
        <f t="shared" si="517"/>
        <v>0</v>
      </c>
      <c r="CP150">
        <f t="shared" si="517"/>
        <v>0</v>
      </c>
      <c r="CQ150">
        <f t="shared" si="517"/>
        <v>0</v>
      </c>
      <c r="CR150">
        <f t="shared" si="517"/>
        <v>0</v>
      </c>
      <c r="CS150">
        <f t="shared" si="517"/>
        <v>0</v>
      </c>
      <c r="CT150">
        <f t="shared" si="517"/>
        <v>0</v>
      </c>
      <c r="CU150">
        <f t="shared" si="517"/>
        <v>0</v>
      </c>
      <c r="CV150">
        <f t="shared" si="517"/>
        <v>0</v>
      </c>
      <c r="CW150">
        <f t="shared" si="517"/>
        <v>0</v>
      </c>
      <c r="CX150">
        <f t="shared" si="517"/>
        <v>0</v>
      </c>
      <c r="CY150">
        <f t="shared" si="517"/>
        <v>0</v>
      </c>
      <c r="CZ150">
        <f t="shared" si="517"/>
        <v>0</v>
      </c>
      <c r="DA150">
        <f t="shared" si="517"/>
        <v>0</v>
      </c>
      <c r="DB150">
        <f t="shared" si="517"/>
        <v>0</v>
      </c>
      <c r="DC150">
        <f t="shared" si="517"/>
        <v>0</v>
      </c>
      <c r="DD150">
        <f t="shared" si="517"/>
        <v>0</v>
      </c>
      <c r="DE150">
        <f t="shared" si="517"/>
        <v>0</v>
      </c>
      <c r="DF150">
        <f t="shared" si="517"/>
        <v>0</v>
      </c>
      <c r="DG150">
        <f t="shared" si="517"/>
        <v>0</v>
      </c>
      <c r="DH150">
        <f t="shared" si="517"/>
        <v>0</v>
      </c>
      <c r="DI150">
        <f t="shared" si="517"/>
        <v>0</v>
      </c>
      <c r="DJ150">
        <f t="shared" si="517"/>
        <v>0</v>
      </c>
      <c r="DK150">
        <f t="shared" si="517"/>
        <v>0</v>
      </c>
      <c r="DL150">
        <f t="shared" si="517"/>
        <v>0</v>
      </c>
      <c r="DM150">
        <f t="shared" si="517"/>
        <v>0</v>
      </c>
      <c r="DN150">
        <f t="shared" si="517"/>
        <v>0</v>
      </c>
      <c r="DO150">
        <f t="shared" si="517"/>
        <v>0</v>
      </c>
      <c r="DP150">
        <f t="shared" si="517"/>
        <v>0</v>
      </c>
      <c r="DQ150">
        <f t="shared" si="517"/>
        <v>0</v>
      </c>
      <c r="DR150">
        <f t="shared" si="517"/>
        <v>0</v>
      </c>
      <c r="DS150">
        <f t="shared" si="517"/>
        <v>0</v>
      </c>
      <c r="DT150">
        <f t="shared" si="517"/>
        <v>0</v>
      </c>
      <c r="DU150">
        <f t="shared" si="517"/>
        <v>0</v>
      </c>
      <c r="DV150">
        <f t="shared" si="517"/>
        <v>0</v>
      </c>
      <c r="DW150">
        <f t="shared" si="517"/>
        <v>0</v>
      </c>
      <c r="DX150">
        <f t="shared" si="517"/>
        <v>0</v>
      </c>
      <c r="DY150">
        <f t="shared" si="517"/>
        <v>0</v>
      </c>
      <c r="DZ150">
        <f t="shared" si="517"/>
        <v>0</v>
      </c>
      <c r="EA150">
        <f t="shared" si="517"/>
        <v>0</v>
      </c>
      <c r="EB150">
        <f t="shared" si="517"/>
        <v>0</v>
      </c>
      <c r="EC150">
        <f t="shared" si="517"/>
        <v>0</v>
      </c>
      <c r="ED150">
        <f t="shared" si="517"/>
        <v>0</v>
      </c>
      <c r="EE150">
        <f t="shared" si="517"/>
        <v>0</v>
      </c>
      <c r="EF150">
        <f t="shared" si="517"/>
        <v>0</v>
      </c>
      <c r="EG150">
        <f t="shared" si="517"/>
        <v>0</v>
      </c>
      <c r="EH150">
        <f t="shared" si="517"/>
        <v>0</v>
      </c>
      <c r="EI150">
        <f t="shared" si="517"/>
        <v>0</v>
      </c>
      <c r="EJ150">
        <f t="shared" si="517"/>
        <v>0</v>
      </c>
      <c r="EK150">
        <f t="shared" ref="EK150:GV150" si="518">EK146</f>
        <v>0</v>
      </c>
      <c r="EL150">
        <f t="shared" si="518"/>
        <v>0</v>
      </c>
      <c r="EM150">
        <f t="shared" si="518"/>
        <v>0</v>
      </c>
      <c r="EN150">
        <f t="shared" si="518"/>
        <v>0</v>
      </c>
      <c r="EO150">
        <f t="shared" si="518"/>
        <v>0</v>
      </c>
      <c r="EP150">
        <f t="shared" si="518"/>
        <v>0</v>
      </c>
      <c r="EQ150">
        <f t="shared" si="518"/>
        <v>0</v>
      </c>
      <c r="ER150">
        <f t="shared" si="518"/>
        <v>0</v>
      </c>
      <c r="ES150">
        <f t="shared" si="518"/>
        <v>0</v>
      </c>
      <c r="ET150">
        <f t="shared" si="518"/>
        <v>0</v>
      </c>
      <c r="EU150">
        <f t="shared" si="518"/>
        <v>0</v>
      </c>
      <c r="EV150">
        <f t="shared" si="518"/>
        <v>0</v>
      </c>
      <c r="EW150">
        <f t="shared" si="518"/>
        <v>0</v>
      </c>
      <c r="EX150">
        <f t="shared" si="518"/>
        <v>0</v>
      </c>
      <c r="EY150">
        <f t="shared" si="518"/>
        <v>0</v>
      </c>
      <c r="EZ150">
        <f t="shared" si="518"/>
        <v>0</v>
      </c>
      <c r="FA150">
        <f t="shared" si="518"/>
        <v>0</v>
      </c>
      <c r="FB150">
        <f t="shared" si="518"/>
        <v>0</v>
      </c>
      <c r="FC150">
        <f t="shared" si="518"/>
        <v>0</v>
      </c>
      <c r="FD150">
        <f t="shared" si="518"/>
        <v>0</v>
      </c>
      <c r="FE150">
        <f t="shared" si="518"/>
        <v>0</v>
      </c>
      <c r="FF150">
        <f t="shared" si="518"/>
        <v>0</v>
      </c>
      <c r="FG150">
        <f t="shared" si="518"/>
        <v>0</v>
      </c>
      <c r="FH150">
        <f t="shared" si="518"/>
        <v>0</v>
      </c>
      <c r="FI150">
        <f t="shared" si="518"/>
        <v>0</v>
      </c>
      <c r="FJ150">
        <f t="shared" si="518"/>
        <v>0</v>
      </c>
      <c r="FK150">
        <f t="shared" si="518"/>
        <v>0</v>
      </c>
      <c r="FL150">
        <f t="shared" si="518"/>
        <v>0</v>
      </c>
      <c r="FM150">
        <f t="shared" si="518"/>
        <v>0</v>
      </c>
      <c r="FN150">
        <f t="shared" si="518"/>
        <v>0</v>
      </c>
      <c r="FO150">
        <f t="shared" si="518"/>
        <v>0</v>
      </c>
      <c r="FP150">
        <f t="shared" si="518"/>
        <v>0</v>
      </c>
      <c r="FQ150">
        <f t="shared" si="518"/>
        <v>0</v>
      </c>
      <c r="FR150">
        <f t="shared" si="518"/>
        <v>0</v>
      </c>
      <c r="FS150">
        <f t="shared" si="518"/>
        <v>0</v>
      </c>
      <c r="FT150">
        <f t="shared" si="518"/>
        <v>0</v>
      </c>
      <c r="FU150">
        <f t="shared" si="518"/>
        <v>0</v>
      </c>
      <c r="FV150">
        <f t="shared" si="518"/>
        <v>0</v>
      </c>
      <c r="FW150">
        <f t="shared" si="518"/>
        <v>0</v>
      </c>
      <c r="FX150">
        <f t="shared" si="518"/>
        <v>0</v>
      </c>
      <c r="FY150">
        <f t="shared" si="518"/>
        <v>0</v>
      </c>
      <c r="FZ150">
        <f t="shared" si="518"/>
        <v>0</v>
      </c>
      <c r="GA150">
        <f t="shared" si="518"/>
        <v>0</v>
      </c>
      <c r="GB150">
        <f t="shared" si="518"/>
        <v>0</v>
      </c>
      <c r="GC150">
        <f t="shared" si="518"/>
        <v>0</v>
      </c>
      <c r="GD150">
        <f t="shared" si="518"/>
        <v>0</v>
      </c>
      <c r="GE150">
        <f t="shared" si="518"/>
        <v>0</v>
      </c>
      <c r="GF150">
        <f t="shared" si="518"/>
        <v>0</v>
      </c>
      <c r="GG150">
        <f t="shared" si="518"/>
        <v>0</v>
      </c>
      <c r="GH150">
        <f t="shared" si="518"/>
        <v>0</v>
      </c>
      <c r="GI150">
        <f t="shared" si="518"/>
        <v>0</v>
      </c>
      <c r="GJ150">
        <f t="shared" si="518"/>
        <v>0</v>
      </c>
      <c r="GK150">
        <f t="shared" si="518"/>
        <v>0</v>
      </c>
      <c r="GL150">
        <f t="shared" si="518"/>
        <v>0</v>
      </c>
      <c r="GM150">
        <f t="shared" si="518"/>
        <v>0</v>
      </c>
      <c r="GN150">
        <f t="shared" si="518"/>
        <v>0</v>
      </c>
      <c r="GO150">
        <f t="shared" si="518"/>
        <v>0</v>
      </c>
      <c r="GP150">
        <f t="shared" si="518"/>
        <v>0</v>
      </c>
      <c r="GQ150">
        <f t="shared" si="518"/>
        <v>0</v>
      </c>
      <c r="GR150">
        <f t="shared" si="518"/>
        <v>0</v>
      </c>
      <c r="GS150">
        <f t="shared" si="518"/>
        <v>0</v>
      </c>
      <c r="GT150">
        <f t="shared" si="518"/>
        <v>0</v>
      </c>
      <c r="GU150">
        <f t="shared" si="518"/>
        <v>0</v>
      </c>
      <c r="GV150">
        <f t="shared" si="518"/>
        <v>0</v>
      </c>
      <c r="GW150">
        <f t="shared" ref="GW150:JH150" si="519">GW146</f>
        <v>0</v>
      </c>
      <c r="GX150">
        <f t="shared" si="519"/>
        <v>0</v>
      </c>
      <c r="GY150">
        <f t="shared" si="519"/>
        <v>0</v>
      </c>
      <c r="GZ150">
        <f t="shared" si="519"/>
        <v>0</v>
      </c>
      <c r="HA150">
        <f t="shared" si="519"/>
        <v>0</v>
      </c>
      <c r="HB150">
        <f t="shared" si="519"/>
        <v>0</v>
      </c>
      <c r="HC150">
        <f t="shared" si="519"/>
        <v>0</v>
      </c>
      <c r="HD150">
        <f t="shared" si="519"/>
        <v>0</v>
      </c>
      <c r="HE150">
        <f t="shared" si="519"/>
        <v>0</v>
      </c>
      <c r="HF150">
        <f t="shared" si="519"/>
        <v>0</v>
      </c>
      <c r="HG150">
        <f t="shared" si="519"/>
        <v>0</v>
      </c>
      <c r="HH150">
        <f t="shared" si="519"/>
        <v>0</v>
      </c>
      <c r="HI150">
        <f t="shared" si="519"/>
        <v>0</v>
      </c>
      <c r="HJ150">
        <f t="shared" si="519"/>
        <v>0</v>
      </c>
      <c r="HK150">
        <f t="shared" si="519"/>
        <v>0</v>
      </c>
      <c r="HL150">
        <f t="shared" si="519"/>
        <v>0</v>
      </c>
      <c r="HM150">
        <f t="shared" si="519"/>
        <v>0</v>
      </c>
      <c r="HN150">
        <f t="shared" si="519"/>
        <v>0</v>
      </c>
      <c r="HO150">
        <f t="shared" si="519"/>
        <v>0</v>
      </c>
      <c r="HP150">
        <f t="shared" si="519"/>
        <v>0</v>
      </c>
      <c r="HQ150">
        <f t="shared" si="519"/>
        <v>0</v>
      </c>
      <c r="HR150">
        <f t="shared" si="519"/>
        <v>0</v>
      </c>
      <c r="HS150">
        <f t="shared" si="519"/>
        <v>0</v>
      </c>
      <c r="HT150">
        <f t="shared" si="519"/>
        <v>0</v>
      </c>
      <c r="HU150">
        <f t="shared" si="519"/>
        <v>0</v>
      </c>
      <c r="HV150">
        <f t="shared" si="519"/>
        <v>0</v>
      </c>
      <c r="HW150">
        <f t="shared" si="519"/>
        <v>0</v>
      </c>
      <c r="HX150">
        <f t="shared" si="519"/>
        <v>0</v>
      </c>
      <c r="HY150">
        <f t="shared" si="519"/>
        <v>0</v>
      </c>
      <c r="HZ150">
        <f t="shared" si="519"/>
        <v>0</v>
      </c>
      <c r="IA150">
        <f t="shared" si="519"/>
        <v>0</v>
      </c>
      <c r="IB150">
        <f t="shared" si="519"/>
        <v>0</v>
      </c>
      <c r="IC150">
        <f t="shared" si="519"/>
        <v>0</v>
      </c>
      <c r="ID150">
        <f t="shared" si="519"/>
        <v>0</v>
      </c>
      <c r="IE150">
        <f t="shared" si="519"/>
        <v>0</v>
      </c>
      <c r="IF150">
        <f t="shared" si="519"/>
        <v>0</v>
      </c>
      <c r="IG150">
        <f t="shared" si="519"/>
        <v>0</v>
      </c>
      <c r="IH150">
        <f t="shared" si="519"/>
        <v>0</v>
      </c>
      <c r="II150">
        <f t="shared" si="519"/>
        <v>0</v>
      </c>
      <c r="IJ150">
        <f t="shared" si="519"/>
        <v>0</v>
      </c>
      <c r="IK150">
        <f t="shared" si="519"/>
        <v>0</v>
      </c>
      <c r="IL150">
        <f t="shared" si="519"/>
        <v>0</v>
      </c>
      <c r="IM150">
        <f t="shared" si="519"/>
        <v>0</v>
      </c>
      <c r="IN150">
        <f t="shared" si="519"/>
        <v>0</v>
      </c>
      <c r="IO150">
        <f t="shared" si="519"/>
        <v>0</v>
      </c>
      <c r="IP150">
        <f t="shared" si="519"/>
        <v>0</v>
      </c>
      <c r="IQ150">
        <f t="shared" si="519"/>
        <v>0</v>
      </c>
      <c r="IR150">
        <f t="shared" si="519"/>
        <v>0</v>
      </c>
      <c r="IS150">
        <f t="shared" si="519"/>
        <v>0</v>
      </c>
      <c r="IT150">
        <f t="shared" si="519"/>
        <v>0</v>
      </c>
      <c r="IU150">
        <f t="shared" si="519"/>
        <v>0</v>
      </c>
      <c r="IV150">
        <f t="shared" si="519"/>
        <v>0</v>
      </c>
      <c r="IW150">
        <f t="shared" si="519"/>
        <v>0</v>
      </c>
      <c r="IX150">
        <f t="shared" si="519"/>
        <v>0</v>
      </c>
      <c r="IY150">
        <f t="shared" si="519"/>
        <v>0</v>
      </c>
      <c r="IZ150">
        <f t="shared" si="519"/>
        <v>0</v>
      </c>
      <c r="JA150">
        <f t="shared" si="519"/>
        <v>0</v>
      </c>
      <c r="JB150">
        <f t="shared" si="519"/>
        <v>0</v>
      </c>
      <c r="JC150">
        <f t="shared" si="519"/>
        <v>0</v>
      </c>
      <c r="JD150">
        <f t="shared" si="519"/>
        <v>0</v>
      </c>
      <c r="JE150">
        <f t="shared" si="519"/>
        <v>0</v>
      </c>
      <c r="JF150">
        <f t="shared" si="519"/>
        <v>0</v>
      </c>
      <c r="JG150">
        <f t="shared" si="519"/>
        <v>0</v>
      </c>
      <c r="JH150">
        <f t="shared" si="519"/>
        <v>0</v>
      </c>
      <c r="JI150">
        <f t="shared" ref="JI150:LT150" si="520">JI146</f>
        <v>0</v>
      </c>
      <c r="JJ150">
        <f t="shared" si="520"/>
        <v>0</v>
      </c>
      <c r="JK150">
        <f t="shared" si="520"/>
        <v>0</v>
      </c>
      <c r="JL150">
        <f t="shared" si="520"/>
        <v>0</v>
      </c>
      <c r="JM150">
        <f t="shared" si="520"/>
        <v>0</v>
      </c>
      <c r="JN150">
        <f t="shared" si="520"/>
        <v>0</v>
      </c>
      <c r="JO150">
        <f t="shared" si="520"/>
        <v>0</v>
      </c>
      <c r="JP150">
        <f t="shared" si="520"/>
        <v>0</v>
      </c>
      <c r="JQ150">
        <f t="shared" si="520"/>
        <v>0</v>
      </c>
      <c r="JR150">
        <f t="shared" si="520"/>
        <v>0</v>
      </c>
      <c r="JS150">
        <f t="shared" si="520"/>
        <v>0</v>
      </c>
      <c r="JT150">
        <f t="shared" si="520"/>
        <v>0</v>
      </c>
      <c r="JU150">
        <f t="shared" si="520"/>
        <v>0</v>
      </c>
      <c r="JV150">
        <f t="shared" si="520"/>
        <v>0</v>
      </c>
      <c r="JW150">
        <f t="shared" si="520"/>
        <v>0</v>
      </c>
      <c r="JX150">
        <f t="shared" si="520"/>
        <v>0</v>
      </c>
      <c r="JY150">
        <f t="shared" si="520"/>
        <v>0</v>
      </c>
      <c r="JZ150">
        <f t="shared" si="520"/>
        <v>0</v>
      </c>
      <c r="KA150">
        <f t="shared" si="520"/>
        <v>0</v>
      </c>
      <c r="KB150">
        <f t="shared" si="520"/>
        <v>0</v>
      </c>
      <c r="KC150">
        <f t="shared" si="520"/>
        <v>0</v>
      </c>
      <c r="KD150">
        <f t="shared" si="520"/>
        <v>0</v>
      </c>
      <c r="KE150">
        <f t="shared" si="520"/>
        <v>0</v>
      </c>
      <c r="KF150">
        <f t="shared" si="520"/>
        <v>0</v>
      </c>
      <c r="KG150">
        <f t="shared" si="520"/>
        <v>0</v>
      </c>
      <c r="KH150">
        <f t="shared" si="520"/>
        <v>0</v>
      </c>
      <c r="KI150">
        <f t="shared" si="520"/>
        <v>0</v>
      </c>
      <c r="KJ150">
        <f t="shared" si="520"/>
        <v>0</v>
      </c>
      <c r="KK150">
        <f t="shared" si="520"/>
        <v>0</v>
      </c>
      <c r="KL150">
        <f t="shared" si="520"/>
        <v>0</v>
      </c>
      <c r="KM150">
        <f t="shared" si="520"/>
        <v>0</v>
      </c>
      <c r="KN150">
        <f t="shared" si="520"/>
        <v>0</v>
      </c>
      <c r="KO150">
        <f t="shared" si="520"/>
        <v>0</v>
      </c>
      <c r="KP150">
        <f t="shared" si="520"/>
        <v>0</v>
      </c>
      <c r="KQ150">
        <f t="shared" si="520"/>
        <v>0</v>
      </c>
      <c r="KR150">
        <f t="shared" si="520"/>
        <v>0</v>
      </c>
      <c r="KS150">
        <f t="shared" si="520"/>
        <v>0</v>
      </c>
      <c r="KT150">
        <f t="shared" si="520"/>
        <v>0</v>
      </c>
      <c r="KU150">
        <f t="shared" si="520"/>
        <v>0</v>
      </c>
      <c r="KV150">
        <f t="shared" si="520"/>
        <v>0</v>
      </c>
      <c r="KW150">
        <f t="shared" si="520"/>
        <v>0</v>
      </c>
      <c r="KX150">
        <f t="shared" si="520"/>
        <v>0</v>
      </c>
      <c r="KY150">
        <f t="shared" si="520"/>
        <v>0</v>
      </c>
      <c r="KZ150">
        <f t="shared" si="520"/>
        <v>0</v>
      </c>
      <c r="LA150">
        <f t="shared" si="520"/>
        <v>0</v>
      </c>
      <c r="LB150">
        <f t="shared" si="520"/>
        <v>0</v>
      </c>
      <c r="LC150">
        <f t="shared" si="520"/>
        <v>0</v>
      </c>
      <c r="LD150">
        <f t="shared" si="520"/>
        <v>0</v>
      </c>
      <c r="LE150">
        <f t="shared" si="520"/>
        <v>0</v>
      </c>
      <c r="LF150">
        <f t="shared" si="520"/>
        <v>0</v>
      </c>
      <c r="LG150">
        <f t="shared" si="520"/>
        <v>0</v>
      </c>
      <c r="LH150">
        <f t="shared" si="520"/>
        <v>0</v>
      </c>
      <c r="LI150">
        <f t="shared" si="520"/>
        <v>0</v>
      </c>
      <c r="LJ150">
        <f t="shared" si="520"/>
        <v>0</v>
      </c>
      <c r="LK150">
        <f t="shared" si="520"/>
        <v>0</v>
      </c>
      <c r="LL150">
        <f t="shared" si="520"/>
        <v>0</v>
      </c>
      <c r="LM150">
        <f t="shared" si="520"/>
        <v>0</v>
      </c>
      <c r="LN150">
        <f t="shared" si="520"/>
        <v>0</v>
      </c>
      <c r="LO150">
        <f t="shared" si="520"/>
        <v>0</v>
      </c>
      <c r="LP150">
        <f t="shared" si="520"/>
        <v>0</v>
      </c>
      <c r="LQ150">
        <f t="shared" si="520"/>
        <v>0</v>
      </c>
      <c r="LR150">
        <f t="shared" si="520"/>
        <v>0</v>
      </c>
      <c r="LS150">
        <f t="shared" si="520"/>
        <v>0</v>
      </c>
      <c r="LT150">
        <f t="shared" si="520"/>
        <v>0</v>
      </c>
      <c r="LU150">
        <f t="shared" ref="LU150:OF150" si="521">LU146</f>
        <v>0</v>
      </c>
      <c r="LV150">
        <f t="shared" si="521"/>
        <v>0</v>
      </c>
      <c r="LW150">
        <f t="shared" si="521"/>
        <v>0</v>
      </c>
      <c r="LX150">
        <f t="shared" si="521"/>
        <v>0</v>
      </c>
      <c r="LY150">
        <f t="shared" si="521"/>
        <v>0</v>
      </c>
      <c r="LZ150">
        <f t="shared" si="521"/>
        <v>0</v>
      </c>
      <c r="MA150">
        <f t="shared" si="521"/>
        <v>0</v>
      </c>
      <c r="MB150">
        <f t="shared" si="521"/>
        <v>0</v>
      </c>
      <c r="MC150">
        <f t="shared" si="521"/>
        <v>0</v>
      </c>
      <c r="MD150">
        <f t="shared" si="521"/>
        <v>0</v>
      </c>
      <c r="ME150">
        <f t="shared" si="521"/>
        <v>0</v>
      </c>
      <c r="MF150">
        <f t="shared" si="521"/>
        <v>0</v>
      </c>
      <c r="MG150">
        <f t="shared" si="521"/>
        <v>0</v>
      </c>
      <c r="MH150">
        <f t="shared" si="521"/>
        <v>0</v>
      </c>
      <c r="MI150">
        <f t="shared" si="521"/>
        <v>0</v>
      </c>
      <c r="MJ150">
        <f t="shared" si="521"/>
        <v>0</v>
      </c>
      <c r="MK150">
        <f t="shared" si="521"/>
        <v>0</v>
      </c>
      <c r="ML150">
        <f t="shared" si="521"/>
        <v>0</v>
      </c>
      <c r="MM150">
        <f t="shared" si="521"/>
        <v>0</v>
      </c>
      <c r="MN150">
        <f t="shared" si="521"/>
        <v>0</v>
      </c>
      <c r="MO150">
        <f t="shared" si="521"/>
        <v>0</v>
      </c>
      <c r="MP150">
        <f t="shared" si="521"/>
        <v>0</v>
      </c>
      <c r="MQ150">
        <f t="shared" si="521"/>
        <v>0</v>
      </c>
      <c r="MR150">
        <f t="shared" si="521"/>
        <v>0</v>
      </c>
      <c r="MS150">
        <f t="shared" si="521"/>
        <v>0</v>
      </c>
      <c r="MT150">
        <f t="shared" si="521"/>
        <v>0</v>
      </c>
      <c r="MU150">
        <f t="shared" si="521"/>
        <v>0</v>
      </c>
      <c r="MV150">
        <f t="shared" si="521"/>
        <v>0</v>
      </c>
      <c r="MW150">
        <f t="shared" si="521"/>
        <v>0</v>
      </c>
      <c r="MX150">
        <f t="shared" si="521"/>
        <v>0</v>
      </c>
      <c r="MY150">
        <f t="shared" si="521"/>
        <v>0</v>
      </c>
      <c r="MZ150">
        <f t="shared" si="521"/>
        <v>0</v>
      </c>
      <c r="NA150">
        <f t="shared" si="521"/>
        <v>0</v>
      </c>
      <c r="NB150">
        <f t="shared" si="521"/>
        <v>0</v>
      </c>
      <c r="NC150">
        <f t="shared" si="521"/>
        <v>0</v>
      </c>
      <c r="ND150">
        <f t="shared" si="521"/>
        <v>0</v>
      </c>
      <c r="NE150">
        <f t="shared" si="521"/>
        <v>0</v>
      </c>
      <c r="NF150">
        <f t="shared" si="521"/>
        <v>0</v>
      </c>
      <c r="NG150">
        <f t="shared" si="521"/>
        <v>0</v>
      </c>
      <c r="NH150">
        <f t="shared" si="521"/>
        <v>0</v>
      </c>
      <c r="NI150">
        <f t="shared" si="521"/>
        <v>0</v>
      </c>
      <c r="NJ150">
        <f t="shared" si="521"/>
        <v>0</v>
      </c>
      <c r="NK150">
        <f t="shared" si="521"/>
        <v>0</v>
      </c>
      <c r="NL150">
        <f t="shared" si="521"/>
        <v>0</v>
      </c>
      <c r="NM150">
        <f t="shared" si="521"/>
        <v>0</v>
      </c>
      <c r="NN150">
        <f t="shared" si="521"/>
        <v>0</v>
      </c>
      <c r="NO150">
        <f t="shared" si="521"/>
        <v>0</v>
      </c>
      <c r="NP150">
        <f t="shared" si="521"/>
        <v>0</v>
      </c>
      <c r="NQ150">
        <f t="shared" si="521"/>
        <v>0</v>
      </c>
      <c r="NR150">
        <f t="shared" si="521"/>
        <v>0</v>
      </c>
      <c r="NS150">
        <f t="shared" si="521"/>
        <v>0</v>
      </c>
      <c r="NT150">
        <f t="shared" si="521"/>
        <v>0</v>
      </c>
      <c r="NU150">
        <f t="shared" si="521"/>
        <v>0</v>
      </c>
      <c r="NV150">
        <f t="shared" si="521"/>
        <v>0</v>
      </c>
      <c r="NW150">
        <f t="shared" si="521"/>
        <v>0</v>
      </c>
      <c r="NX150">
        <f t="shared" si="521"/>
        <v>0</v>
      </c>
      <c r="NY150">
        <f t="shared" si="521"/>
        <v>0</v>
      </c>
      <c r="NZ150">
        <f t="shared" si="521"/>
        <v>0</v>
      </c>
      <c r="OA150">
        <f t="shared" si="521"/>
        <v>0</v>
      </c>
      <c r="OB150">
        <f t="shared" si="521"/>
        <v>0</v>
      </c>
      <c r="OC150">
        <f t="shared" si="521"/>
        <v>0</v>
      </c>
      <c r="OD150">
        <f t="shared" si="521"/>
        <v>0</v>
      </c>
      <c r="OE150">
        <f t="shared" si="521"/>
        <v>0</v>
      </c>
      <c r="OF150">
        <f t="shared" si="521"/>
        <v>0</v>
      </c>
      <c r="OG150">
        <f t="shared" ref="OG150:OR150" si="522">OG146</f>
        <v>0</v>
      </c>
      <c r="OH150">
        <f t="shared" si="522"/>
        <v>0</v>
      </c>
      <c r="OI150">
        <f t="shared" si="522"/>
        <v>0</v>
      </c>
      <c r="OJ150">
        <f t="shared" si="522"/>
        <v>0</v>
      </c>
      <c r="OK150">
        <f t="shared" si="522"/>
        <v>0</v>
      </c>
      <c r="OL150">
        <f t="shared" si="522"/>
        <v>0</v>
      </c>
      <c r="OM150">
        <f t="shared" si="522"/>
        <v>0</v>
      </c>
      <c r="ON150">
        <f t="shared" si="522"/>
        <v>0</v>
      </c>
      <c r="OO150">
        <f t="shared" si="522"/>
        <v>0</v>
      </c>
      <c r="OP150">
        <f t="shared" si="522"/>
        <v>0</v>
      </c>
      <c r="OQ150">
        <f t="shared" si="522"/>
        <v>0</v>
      </c>
      <c r="OR150">
        <f t="shared" si="522"/>
        <v>0</v>
      </c>
    </row>
    <row r="151" spans="2:408" ht="15" thickBot="1" x14ac:dyDescent="0.4">
      <c r="B151" s="543"/>
      <c r="C151" s="63" t="s">
        <v>121</v>
      </c>
      <c r="D151" s="63"/>
      <c r="E151" s="63"/>
      <c r="F151" s="63"/>
      <c r="G151" s="63"/>
      <c r="H151" s="63"/>
      <c r="I151" s="63"/>
      <c r="J151" s="551">
        <f>SUM(L151:OR151)</f>
        <v>385000000.00000018</v>
      </c>
      <c r="K151" s="63"/>
      <c r="L151" s="549">
        <f>L150+L149</f>
        <v>833333.33333333326</v>
      </c>
      <c r="M151" s="549">
        <f t="shared" ref="M151:BX151" si="523">M150+M149</f>
        <v>833333.33333333326</v>
      </c>
      <c r="N151" s="549">
        <f t="shared" si="523"/>
        <v>833333.33333333326</v>
      </c>
      <c r="O151" s="549">
        <f t="shared" si="523"/>
        <v>833333.33333333326</v>
      </c>
      <c r="P151" s="549">
        <f t="shared" si="523"/>
        <v>833333.33333333326</v>
      </c>
      <c r="Q151" s="549">
        <f t="shared" si="523"/>
        <v>833333.33333333326</v>
      </c>
      <c r="R151" s="549">
        <f t="shared" si="523"/>
        <v>833333.33333333326</v>
      </c>
      <c r="S151" s="549">
        <f t="shared" si="523"/>
        <v>833333.33333333326</v>
      </c>
      <c r="T151" s="549">
        <f t="shared" si="523"/>
        <v>833333.33333333326</v>
      </c>
      <c r="U151" s="549">
        <f t="shared" si="523"/>
        <v>833333.33333333326</v>
      </c>
      <c r="V151" s="549">
        <f t="shared" si="523"/>
        <v>833333.33333333326</v>
      </c>
      <c r="W151" s="549">
        <f t="shared" si="523"/>
        <v>833333.33333333326</v>
      </c>
      <c r="X151" s="549">
        <f t="shared" si="523"/>
        <v>52500000.000000007</v>
      </c>
      <c r="Y151" s="549">
        <f t="shared" si="523"/>
        <v>16875000</v>
      </c>
      <c r="Z151" s="549">
        <f t="shared" si="523"/>
        <v>16875000</v>
      </c>
      <c r="AA151" s="549">
        <f t="shared" si="523"/>
        <v>16875000</v>
      </c>
      <c r="AB151" s="549">
        <f t="shared" si="523"/>
        <v>16875000</v>
      </c>
      <c r="AC151" s="549">
        <f t="shared" si="523"/>
        <v>16875000</v>
      </c>
      <c r="AD151" s="549">
        <f t="shared" si="523"/>
        <v>16875000</v>
      </c>
      <c r="AE151" s="549">
        <f t="shared" si="523"/>
        <v>16875000</v>
      </c>
      <c r="AF151" s="549">
        <f t="shared" si="523"/>
        <v>16875000</v>
      </c>
      <c r="AG151" s="549">
        <f t="shared" si="523"/>
        <v>16875000</v>
      </c>
      <c r="AH151" s="549">
        <f t="shared" si="523"/>
        <v>12187500</v>
      </c>
      <c r="AI151" s="549">
        <f t="shared" si="523"/>
        <v>12187500</v>
      </c>
      <c r="AJ151" s="549">
        <f t="shared" si="523"/>
        <v>12187500</v>
      </c>
      <c r="AK151" s="549">
        <f t="shared" si="523"/>
        <v>12187500</v>
      </c>
      <c r="AL151" s="549">
        <f t="shared" si="523"/>
        <v>12187500</v>
      </c>
      <c r="AM151" s="549">
        <f t="shared" si="523"/>
        <v>12187500</v>
      </c>
      <c r="AN151" s="549">
        <f t="shared" si="523"/>
        <v>12187500</v>
      </c>
      <c r="AO151" s="549">
        <f t="shared" si="523"/>
        <v>12187500</v>
      </c>
      <c r="AP151" s="549">
        <f t="shared" si="523"/>
        <v>12187500</v>
      </c>
      <c r="AQ151" s="549">
        <f t="shared" si="523"/>
        <v>12187500</v>
      </c>
      <c r="AR151" s="549">
        <f t="shared" si="523"/>
        <v>12187500</v>
      </c>
      <c r="AS151" s="549">
        <f t="shared" si="523"/>
        <v>12187500</v>
      </c>
      <c r="AT151" s="549">
        <f t="shared" si="523"/>
        <v>12187500</v>
      </c>
      <c r="AU151" s="549">
        <f t="shared" si="523"/>
        <v>12187500.000000156</v>
      </c>
      <c r="AV151" s="549">
        <f t="shared" si="523"/>
        <v>0</v>
      </c>
      <c r="AW151" s="549">
        <f t="shared" si="523"/>
        <v>0</v>
      </c>
      <c r="AX151" s="549">
        <f t="shared" si="523"/>
        <v>0</v>
      </c>
      <c r="AY151" s="549">
        <f t="shared" si="523"/>
        <v>0</v>
      </c>
      <c r="AZ151" s="549">
        <f t="shared" si="523"/>
        <v>0</v>
      </c>
      <c r="BA151" s="549">
        <f t="shared" si="523"/>
        <v>0</v>
      </c>
      <c r="BB151" s="549">
        <f t="shared" si="523"/>
        <v>0</v>
      </c>
      <c r="BC151" s="549">
        <f t="shared" si="523"/>
        <v>0</v>
      </c>
      <c r="BD151" s="549">
        <f t="shared" si="523"/>
        <v>0</v>
      </c>
      <c r="BE151" s="549">
        <f t="shared" si="523"/>
        <v>0</v>
      </c>
      <c r="BF151" s="549">
        <f t="shared" si="523"/>
        <v>0</v>
      </c>
      <c r="BG151" s="549">
        <f t="shared" si="523"/>
        <v>0</v>
      </c>
      <c r="BH151" s="549">
        <f t="shared" si="523"/>
        <v>0</v>
      </c>
      <c r="BI151" s="549">
        <f t="shared" si="523"/>
        <v>0</v>
      </c>
      <c r="BJ151" s="549">
        <f t="shared" si="523"/>
        <v>0</v>
      </c>
      <c r="BK151" s="549">
        <f t="shared" si="523"/>
        <v>0</v>
      </c>
      <c r="BL151" s="549">
        <f t="shared" si="523"/>
        <v>0</v>
      </c>
      <c r="BM151" s="549">
        <f t="shared" si="523"/>
        <v>0</v>
      </c>
      <c r="BN151" s="549">
        <f t="shared" si="523"/>
        <v>0</v>
      </c>
      <c r="BO151" s="549">
        <f t="shared" si="523"/>
        <v>0</v>
      </c>
      <c r="BP151" s="549">
        <f t="shared" si="523"/>
        <v>0</v>
      </c>
      <c r="BQ151" s="549">
        <f t="shared" si="523"/>
        <v>0</v>
      </c>
      <c r="BR151" s="549">
        <f t="shared" si="523"/>
        <v>0</v>
      </c>
      <c r="BS151" s="549">
        <f t="shared" si="523"/>
        <v>0</v>
      </c>
      <c r="BT151" s="549">
        <f t="shared" si="523"/>
        <v>0</v>
      </c>
      <c r="BU151" s="549">
        <f t="shared" si="523"/>
        <v>0</v>
      </c>
      <c r="BV151" s="549">
        <f t="shared" si="523"/>
        <v>0</v>
      </c>
      <c r="BW151" s="549">
        <f t="shared" si="523"/>
        <v>0</v>
      </c>
      <c r="BX151" s="549">
        <f t="shared" si="523"/>
        <v>0</v>
      </c>
      <c r="BY151" s="549">
        <f t="shared" ref="BY151:EJ151" si="524">BY150+BY149</f>
        <v>0</v>
      </c>
      <c r="BZ151" s="549">
        <f t="shared" si="524"/>
        <v>0</v>
      </c>
      <c r="CA151" s="549">
        <f t="shared" si="524"/>
        <v>0</v>
      </c>
      <c r="CB151" s="549">
        <f t="shared" si="524"/>
        <v>0</v>
      </c>
      <c r="CC151" s="549">
        <f t="shared" si="524"/>
        <v>0</v>
      </c>
      <c r="CD151" s="549">
        <f t="shared" si="524"/>
        <v>0</v>
      </c>
      <c r="CE151" s="549">
        <f t="shared" si="524"/>
        <v>0</v>
      </c>
      <c r="CF151" s="549">
        <f t="shared" si="524"/>
        <v>0</v>
      </c>
      <c r="CG151" s="549">
        <f t="shared" si="524"/>
        <v>0</v>
      </c>
      <c r="CH151" s="549">
        <f t="shared" si="524"/>
        <v>0</v>
      </c>
      <c r="CI151" s="549">
        <f t="shared" si="524"/>
        <v>0</v>
      </c>
      <c r="CJ151" s="549">
        <f t="shared" si="524"/>
        <v>0</v>
      </c>
      <c r="CK151" s="549">
        <f t="shared" si="524"/>
        <v>0</v>
      </c>
      <c r="CL151" s="549">
        <f t="shared" si="524"/>
        <v>0</v>
      </c>
      <c r="CM151" s="549">
        <f t="shared" si="524"/>
        <v>0</v>
      </c>
      <c r="CN151" s="549">
        <f t="shared" si="524"/>
        <v>0</v>
      </c>
      <c r="CO151" s="549">
        <f t="shared" si="524"/>
        <v>0</v>
      </c>
      <c r="CP151" s="549">
        <f t="shared" si="524"/>
        <v>0</v>
      </c>
      <c r="CQ151" s="549">
        <f t="shared" si="524"/>
        <v>0</v>
      </c>
      <c r="CR151" s="549">
        <f t="shared" si="524"/>
        <v>0</v>
      </c>
      <c r="CS151" s="549">
        <f t="shared" si="524"/>
        <v>0</v>
      </c>
      <c r="CT151" s="549">
        <f t="shared" si="524"/>
        <v>0</v>
      </c>
      <c r="CU151" s="549">
        <f t="shared" si="524"/>
        <v>0</v>
      </c>
      <c r="CV151" s="549">
        <f t="shared" si="524"/>
        <v>0</v>
      </c>
      <c r="CW151" s="549">
        <f t="shared" si="524"/>
        <v>0</v>
      </c>
      <c r="CX151" s="549">
        <f t="shared" si="524"/>
        <v>0</v>
      </c>
      <c r="CY151" s="549">
        <f t="shared" si="524"/>
        <v>0</v>
      </c>
      <c r="CZ151" s="549">
        <f t="shared" si="524"/>
        <v>0</v>
      </c>
      <c r="DA151" s="549">
        <f t="shared" si="524"/>
        <v>0</v>
      </c>
      <c r="DB151" s="549">
        <f t="shared" si="524"/>
        <v>0</v>
      </c>
      <c r="DC151" s="549">
        <f t="shared" si="524"/>
        <v>0</v>
      </c>
      <c r="DD151" s="549">
        <f t="shared" si="524"/>
        <v>0</v>
      </c>
      <c r="DE151" s="549">
        <f t="shared" si="524"/>
        <v>0</v>
      </c>
      <c r="DF151" s="549">
        <f t="shared" si="524"/>
        <v>0</v>
      </c>
      <c r="DG151" s="549">
        <f t="shared" si="524"/>
        <v>0</v>
      </c>
      <c r="DH151" s="549">
        <f t="shared" si="524"/>
        <v>0</v>
      </c>
      <c r="DI151" s="549">
        <f t="shared" si="524"/>
        <v>0</v>
      </c>
      <c r="DJ151" s="549">
        <f t="shared" si="524"/>
        <v>0</v>
      </c>
      <c r="DK151" s="549">
        <f t="shared" si="524"/>
        <v>0</v>
      </c>
      <c r="DL151" s="549">
        <f t="shared" si="524"/>
        <v>0</v>
      </c>
      <c r="DM151" s="549">
        <f t="shared" si="524"/>
        <v>0</v>
      </c>
      <c r="DN151" s="549">
        <f t="shared" si="524"/>
        <v>0</v>
      </c>
      <c r="DO151" s="549">
        <f t="shared" si="524"/>
        <v>0</v>
      </c>
      <c r="DP151" s="549">
        <f t="shared" si="524"/>
        <v>0</v>
      </c>
      <c r="DQ151" s="549">
        <f t="shared" si="524"/>
        <v>0</v>
      </c>
      <c r="DR151" s="549">
        <f t="shared" si="524"/>
        <v>0</v>
      </c>
      <c r="DS151" s="549">
        <f t="shared" si="524"/>
        <v>0</v>
      </c>
      <c r="DT151" s="549">
        <f t="shared" si="524"/>
        <v>0</v>
      </c>
      <c r="DU151" s="549">
        <f t="shared" si="524"/>
        <v>0</v>
      </c>
      <c r="DV151" s="549">
        <f t="shared" si="524"/>
        <v>0</v>
      </c>
      <c r="DW151" s="549">
        <f t="shared" si="524"/>
        <v>0</v>
      </c>
      <c r="DX151" s="549">
        <f t="shared" si="524"/>
        <v>0</v>
      </c>
      <c r="DY151" s="549">
        <f t="shared" si="524"/>
        <v>0</v>
      </c>
      <c r="DZ151" s="549">
        <f t="shared" si="524"/>
        <v>0</v>
      </c>
      <c r="EA151" s="549">
        <f t="shared" si="524"/>
        <v>0</v>
      </c>
      <c r="EB151" s="549">
        <f t="shared" si="524"/>
        <v>0</v>
      </c>
      <c r="EC151" s="549">
        <f t="shared" si="524"/>
        <v>0</v>
      </c>
      <c r="ED151" s="549">
        <f t="shared" si="524"/>
        <v>0</v>
      </c>
      <c r="EE151" s="549">
        <f t="shared" si="524"/>
        <v>0</v>
      </c>
      <c r="EF151" s="549">
        <f t="shared" si="524"/>
        <v>0</v>
      </c>
      <c r="EG151" s="549">
        <f t="shared" si="524"/>
        <v>0</v>
      </c>
      <c r="EH151" s="549">
        <f t="shared" si="524"/>
        <v>0</v>
      </c>
      <c r="EI151" s="549">
        <f t="shared" si="524"/>
        <v>0</v>
      </c>
      <c r="EJ151" s="549">
        <f t="shared" si="524"/>
        <v>0</v>
      </c>
      <c r="EK151" s="549">
        <f t="shared" ref="EK151:GV151" si="525">EK150+EK149</f>
        <v>0</v>
      </c>
      <c r="EL151" s="549">
        <f t="shared" si="525"/>
        <v>0</v>
      </c>
      <c r="EM151" s="549">
        <f t="shared" si="525"/>
        <v>0</v>
      </c>
      <c r="EN151" s="549">
        <f t="shared" si="525"/>
        <v>0</v>
      </c>
      <c r="EO151" s="549">
        <f t="shared" si="525"/>
        <v>0</v>
      </c>
      <c r="EP151" s="549">
        <f t="shared" si="525"/>
        <v>0</v>
      </c>
      <c r="EQ151" s="549">
        <f t="shared" si="525"/>
        <v>0</v>
      </c>
      <c r="ER151" s="549">
        <f t="shared" si="525"/>
        <v>0</v>
      </c>
      <c r="ES151" s="549">
        <f t="shared" si="525"/>
        <v>0</v>
      </c>
      <c r="ET151" s="549">
        <f t="shared" si="525"/>
        <v>0</v>
      </c>
      <c r="EU151" s="549">
        <f t="shared" si="525"/>
        <v>0</v>
      </c>
      <c r="EV151" s="549">
        <f t="shared" si="525"/>
        <v>0</v>
      </c>
      <c r="EW151" s="549">
        <f t="shared" si="525"/>
        <v>0</v>
      </c>
      <c r="EX151" s="549">
        <f t="shared" si="525"/>
        <v>0</v>
      </c>
      <c r="EY151" s="549">
        <f t="shared" si="525"/>
        <v>0</v>
      </c>
      <c r="EZ151" s="549">
        <f t="shared" si="525"/>
        <v>0</v>
      </c>
      <c r="FA151" s="549">
        <f t="shared" si="525"/>
        <v>0</v>
      </c>
      <c r="FB151" s="549">
        <f t="shared" si="525"/>
        <v>0</v>
      </c>
      <c r="FC151" s="549">
        <f t="shared" si="525"/>
        <v>0</v>
      </c>
      <c r="FD151" s="549">
        <f t="shared" si="525"/>
        <v>0</v>
      </c>
      <c r="FE151" s="549">
        <f t="shared" si="525"/>
        <v>0</v>
      </c>
      <c r="FF151" s="549">
        <f t="shared" si="525"/>
        <v>0</v>
      </c>
      <c r="FG151" s="549">
        <f t="shared" si="525"/>
        <v>0</v>
      </c>
      <c r="FH151" s="549">
        <f t="shared" si="525"/>
        <v>0</v>
      </c>
      <c r="FI151" s="549">
        <f t="shared" si="525"/>
        <v>0</v>
      </c>
      <c r="FJ151" s="549">
        <f t="shared" si="525"/>
        <v>0</v>
      </c>
      <c r="FK151" s="549">
        <f t="shared" si="525"/>
        <v>0</v>
      </c>
      <c r="FL151" s="549">
        <f t="shared" si="525"/>
        <v>0</v>
      </c>
      <c r="FM151" s="549">
        <f t="shared" si="525"/>
        <v>0</v>
      </c>
      <c r="FN151" s="549">
        <f t="shared" si="525"/>
        <v>0</v>
      </c>
      <c r="FO151" s="549">
        <f t="shared" si="525"/>
        <v>0</v>
      </c>
      <c r="FP151" s="549">
        <f t="shared" si="525"/>
        <v>0</v>
      </c>
      <c r="FQ151" s="549">
        <f t="shared" si="525"/>
        <v>0</v>
      </c>
      <c r="FR151" s="549">
        <f t="shared" si="525"/>
        <v>0</v>
      </c>
      <c r="FS151" s="549">
        <f t="shared" si="525"/>
        <v>0</v>
      </c>
      <c r="FT151" s="549">
        <f t="shared" si="525"/>
        <v>0</v>
      </c>
      <c r="FU151" s="549">
        <f t="shared" si="525"/>
        <v>0</v>
      </c>
      <c r="FV151" s="549">
        <f t="shared" si="525"/>
        <v>0</v>
      </c>
      <c r="FW151" s="549">
        <f t="shared" si="525"/>
        <v>0</v>
      </c>
      <c r="FX151" s="549">
        <f t="shared" si="525"/>
        <v>0</v>
      </c>
      <c r="FY151" s="549">
        <f t="shared" si="525"/>
        <v>0</v>
      </c>
      <c r="FZ151" s="549">
        <f t="shared" si="525"/>
        <v>0</v>
      </c>
      <c r="GA151" s="549">
        <f t="shared" si="525"/>
        <v>0</v>
      </c>
      <c r="GB151" s="549">
        <f t="shared" si="525"/>
        <v>0</v>
      </c>
      <c r="GC151" s="549">
        <f t="shared" si="525"/>
        <v>0</v>
      </c>
      <c r="GD151" s="549">
        <f t="shared" si="525"/>
        <v>0</v>
      </c>
      <c r="GE151" s="549">
        <f t="shared" si="525"/>
        <v>0</v>
      </c>
      <c r="GF151" s="549">
        <f t="shared" si="525"/>
        <v>0</v>
      </c>
      <c r="GG151" s="549">
        <f t="shared" si="525"/>
        <v>0</v>
      </c>
      <c r="GH151" s="549">
        <f t="shared" si="525"/>
        <v>0</v>
      </c>
      <c r="GI151" s="549">
        <f t="shared" si="525"/>
        <v>0</v>
      </c>
      <c r="GJ151" s="549">
        <f t="shared" si="525"/>
        <v>0</v>
      </c>
      <c r="GK151" s="549">
        <f t="shared" si="525"/>
        <v>0</v>
      </c>
      <c r="GL151" s="549">
        <f t="shared" si="525"/>
        <v>0</v>
      </c>
      <c r="GM151" s="549">
        <f t="shared" si="525"/>
        <v>0</v>
      </c>
      <c r="GN151" s="549">
        <f t="shared" si="525"/>
        <v>0</v>
      </c>
      <c r="GO151" s="549">
        <f t="shared" si="525"/>
        <v>0</v>
      </c>
      <c r="GP151" s="549">
        <f t="shared" si="525"/>
        <v>0</v>
      </c>
      <c r="GQ151" s="549">
        <f t="shared" si="525"/>
        <v>0</v>
      </c>
      <c r="GR151" s="549">
        <f t="shared" si="525"/>
        <v>0</v>
      </c>
      <c r="GS151" s="549">
        <f t="shared" si="525"/>
        <v>0</v>
      </c>
      <c r="GT151" s="549">
        <f t="shared" si="525"/>
        <v>0</v>
      </c>
      <c r="GU151" s="549">
        <f t="shared" si="525"/>
        <v>0</v>
      </c>
      <c r="GV151" s="549">
        <f t="shared" si="525"/>
        <v>0</v>
      </c>
      <c r="GW151" s="549">
        <f t="shared" ref="GW151:JH151" si="526">GW150+GW149</f>
        <v>0</v>
      </c>
      <c r="GX151" s="549">
        <f t="shared" si="526"/>
        <v>0</v>
      </c>
      <c r="GY151" s="549">
        <f t="shared" si="526"/>
        <v>0</v>
      </c>
      <c r="GZ151" s="549">
        <f t="shared" si="526"/>
        <v>0</v>
      </c>
      <c r="HA151" s="549">
        <f t="shared" si="526"/>
        <v>0</v>
      </c>
      <c r="HB151" s="549">
        <f t="shared" si="526"/>
        <v>0</v>
      </c>
      <c r="HC151" s="549">
        <f t="shared" si="526"/>
        <v>0</v>
      </c>
      <c r="HD151" s="549">
        <f t="shared" si="526"/>
        <v>0</v>
      </c>
      <c r="HE151" s="549">
        <f t="shared" si="526"/>
        <v>0</v>
      </c>
      <c r="HF151" s="549">
        <f t="shared" si="526"/>
        <v>0</v>
      </c>
      <c r="HG151" s="549">
        <f t="shared" si="526"/>
        <v>0</v>
      </c>
      <c r="HH151" s="549">
        <f t="shared" si="526"/>
        <v>0</v>
      </c>
      <c r="HI151" s="549">
        <f t="shared" si="526"/>
        <v>0</v>
      </c>
      <c r="HJ151" s="549">
        <f t="shared" si="526"/>
        <v>0</v>
      </c>
      <c r="HK151" s="549">
        <f t="shared" si="526"/>
        <v>0</v>
      </c>
      <c r="HL151" s="549">
        <f t="shared" si="526"/>
        <v>0</v>
      </c>
      <c r="HM151" s="549">
        <f t="shared" si="526"/>
        <v>0</v>
      </c>
      <c r="HN151" s="549">
        <f t="shared" si="526"/>
        <v>0</v>
      </c>
      <c r="HO151" s="549">
        <f t="shared" si="526"/>
        <v>0</v>
      </c>
      <c r="HP151" s="549">
        <f t="shared" si="526"/>
        <v>0</v>
      </c>
      <c r="HQ151" s="549">
        <f t="shared" si="526"/>
        <v>0</v>
      </c>
      <c r="HR151" s="549">
        <f t="shared" si="526"/>
        <v>0</v>
      </c>
      <c r="HS151" s="549">
        <f t="shared" si="526"/>
        <v>0</v>
      </c>
      <c r="HT151" s="549">
        <f t="shared" si="526"/>
        <v>0</v>
      </c>
      <c r="HU151" s="549">
        <f t="shared" si="526"/>
        <v>0</v>
      </c>
      <c r="HV151" s="549">
        <f t="shared" si="526"/>
        <v>0</v>
      </c>
      <c r="HW151" s="549">
        <f t="shared" si="526"/>
        <v>0</v>
      </c>
      <c r="HX151" s="549">
        <f t="shared" si="526"/>
        <v>0</v>
      </c>
      <c r="HY151" s="549">
        <f t="shared" si="526"/>
        <v>0</v>
      </c>
      <c r="HZ151" s="549">
        <f t="shared" si="526"/>
        <v>0</v>
      </c>
      <c r="IA151" s="549">
        <f t="shared" si="526"/>
        <v>0</v>
      </c>
      <c r="IB151" s="549">
        <f t="shared" si="526"/>
        <v>0</v>
      </c>
      <c r="IC151" s="549">
        <f t="shared" si="526"/>
        <v>0</v>
      </c>
      <c r="ID151" s="549">
        <f t="shared" si="526"/>
        <v>0</v>
      </c>
      <c r="IE151" s="549">
        <f t="shared" si="526"/>
        <v>0</v>
      </c>
      <c r="IF151" s="549">
        <f t="shared" si="526"/>
        <v>0</v>
      </c>
      <c r="IG151" s="549">
        <f t="shared" si="526"/>
        <v>0</v>
      </c>
      <c r="IH151" s="549">
        <f t="shared" si="526"/>
        <v>0</v>
      </c>
      <c r="II151" s="549">
        <f t="shared" si="526"/>
        <v>0</v>
      </c>
      <c r="IJ151" s="549">
        <f t="shared" si="526"/>
        <v>0</v>
      </c>
      <c r="IK151" s="549">
        <f t="shared" si="526"/>
        <v>0</v>
      </c>
      <c r="IL151" s="549">
        <f t="shared" si="526"/>
        <v>0</v>
      </c>
      <c r="IM151" s="549">
        <f t="shared" si="526"/>
        <v>0</v>
      </c>
      <c r="IN151" s="549">
        <f t="shared" si="526"/>
        <v>0</v>
      </c>
      <c r="IO151" s="549">
        <f t="shared" si="526"/>
        <v>0</v>
      </c>
      <c r="IP151" s="549">
        <f t="shared" si="526"/>
        <v>0</v>
      </c>
      <c r="IQ151" s="549">
        <f t="shared" si="526"/>
        <v>0</v>
      </c>
      <c r="IR151" s="549">
        <f t="shared" si="526"/>
        <v>0</v>
      </c>
      <c r="IS151" s="549">
        <f t="shared" si="526"/>
        <v>0</v>
      </c>
      <c r="IT151" s="549">
        <f t="shared" si="526"/>
        <v>0</v>
      </c>
      <c r="IU151" s="549">
        <f t="shared" si="526"/>
        <v>0</v>
      </c>
      <c r="IV151" s="549">
        <f t="shared" si="526"/>
        <v>0</v>
      </c>
      <c r="IW151" s="549">
        <f t="shared" si="526"/>
        <v>0</v>
      </c>
      <c r="IX151" s="549">
        <f t="shared" si="526"/>
        <v>0</v>
      </c>
      <c r="IY151" s="549">
        <f t="shared" si="526"/>
        <v>0</v>
      </c>
      <c r="IZ151" s="549">
        <f t="shared" si="526"/>
        <v>0</v>
      </c>
      <c r="JA151" s="549">
        <f t="shared" si="526"/>
        <v>0</v>
      </c>
      <c r="JB151" s="549">
        <f t="shared" si="526"/>
        <v>0</v>
      </c>
      <c r="JC151" s="549">
        <f t="shared" si="526"/>
        <v>0</v>
      </c>
      <c r="JD151" s="549">
        <f t="shared" si="526"/>
        <v>0</v>
      </c>
      <c r="JE151" s="549">
        <f t="shared" si="526"/>
        <v>0</v>
      </c>
      <c r="JF151" s="549">
        <f t="shared" si="526"/>
        <v>0</v>
      </c>
      <c r="JG151" s="549">
        <f t="shared" si="526"/>
        <v>0</v>
      </c>
      <c r="JH151" s="549">
        <f t="shared" si="526"/>
        <v>0</v>
      </c>
      <c r="JI151" s="549">
        <f t="shared" ref="JI151:LT151" si="527">JI150+JI149</f>
        <v>0</v>
      </c>
      <c r="JJ151" s="549">
        <f t="shared" si="527"/>
        <v>0</v>
      </c>
      <c r="JK151" s="549">
        <f t="shared" si="527"/>
        <v>0</v>
      </c>
      <c r="JL151" s="549">
        <f t="shared" si="527"/>
        <v>0</v>
      </c>
      <c r="JM151" s="549">
        <f t="shared" si="527"/>
        <v>0</v>
      </c>
      <c r="JN151" s="549">
        <f t="shared" si="527"/>
        <v>0</v>
      </c>
      <c r="JO151" s="549">
        <f t="shared" si="527"/>
        <v>0</v>
      </c>
      <c r="JP151" s="549">
        <f t="shared" si="527"/>
        <v>0</v>
      </c>
      <c r="JQ151" s="549">
        <f t="shared" si="527"/>
        <v>0</v>
      </c>
      <c r="JR151" s="549">
        <f t="shared" si="527"/>
        <v>0</v>
      </c>
      <c r="JS151" s="549">
        <f t="shared" si="527"/>
        <v>0</v>
      </c>
      <c r="JT151" s="549">
        <f t="shared" si="527"/>
        <v>0</v>
      </c>
      <c r="JU151" s="549">
        <f t="shared" si="527"/>
        <v>0</v>
      </c>
      <c r="JV151" s="549">
        <f t="shared" si="527"/>
        <v>0</v>
      </c>
      <c r="JW151" s="549">
        <f t="shared" si="527"/>
        <v>0</v>
      </c>
      <c r="JX151" s="549">
        <f t="shared" si="527"/>
        <v>0</v>
      </c>
      <c r="JY151" s="549">
        <f t="shared" si="527"/>
        <v>0</v>
      </c>
      <c r="JZ151" s="549">
        <f t="shared" si="527"/>
        <v>0</v>
      </c>
      <c r="KA151" s="549">
        <f t="shared" si="527"/>
        <v>0</v>
      </c>
      <c r="KB151" s="549">
        <f t="shared" si="527"/>
        <v>0</v>
      </c>
      <c r="KC151" s="549">
        <f t="shared" si="527"/>
        <v>0</v>
      </c>
      <c r="KD151" s="549">
        <f t="shared" si="527"/>
        <v>0</v>
      </c>
      <c r="KE151" s="549">
        <f t="shared" si="527"/>
        <v>0</v>
      </c>
      <c r="KF151" s="549">
        <f t="shared" si="527"/>
        <v>0</v>
      </c>
      <c r="KG151" s="549">
        <f t="shared" si="527"/>
        <v>0</v>
      </c>
      <c r="KH151" s="549">
        <f t="shared" si="527"/>
        <v>0</v>
      </c>
      <c r="KI151" s="549">
        <f t="shared" si="527"/>
        <v>0</v>
      </c>
      <c r="KJ151" s="549">
        <f t="shared" si="527"/>
        <v>0</v>
      </c>
      <c r="KK151" s="549">
        <f t="shared" si="527"/>
        <v>0</v>
      </c>
      <c r="KL151" s="549">
        <f t="shared" si="527"/>
        <v>0</v>
      </c>
      <c r="KM151" s="549">
        <f t="shared" si="527"/>
        <v>0</v>
      </c>
      <c r="KN151" s="549">
        <f t="shared" si="527"/>
        <v>0</v>
      </c>
      <c r="KO151" s="549">
        <f t="shared" si="527"/>
        <v>0</v>
      </c>
      <c r="KP151" s="549">
        <f t="shared" si="527"/>
        <v>0</v>
      </c>
      <c r="KQ151" s="549">
        <f t="shared" si="527"/>
        <v>0</v>
      </c>
      <c r="KR151" s="549">
        <f t="shared" si="527"/>
        <v>0</v>
      </c>
      <c r="KS151" s="549">
        <f t="shared" si="527"/>
        <v>0</v>
      </c>
      <c r="KT151" s="549">
        <f t="shared" si="527"/>
        <v>0</v>
      </c>
      <c r="KU151" s="549">
        <f t="shared" si="527"/>
        <v>0</v>
      </c>
      <c r="KV151" s="549">
        <f t="shared" si="527"/>
        <v>0</v>
      </c>
      <c r="KW151" s="549">
        <f t="shared" si="527"/>
        <v>0</v>
      </c>
      <c r="KX151" s="549">
        <f t="shared" si="527"/>
        <v>0</v>
      </c>
      <c r="KY151" s="549">
        <f t="shared" si="527"/>
        <v>0</v>
      </c>
      <c r="KZ151" s="549">
        <f t="shared" si="527"/>
        <v>0</v>
      </c>
      <c r="LA151" s="549">
        <f t="shared" si="527"/>
        <v>0</v>
      </c>
      <c r="LB151" s="549">
        <f t="shared" si="527"/>
        <v>0</v>
      </c>
      <c r="LC151" s="549">
        <f t="shared" si="527"/>
        <v>0</v>
      </c>
      <c r="LD151" s="549">
        <f t="shared" si="527"/>
        <v>0</v>
      </c>
      <c r="LE151" s="549">
        <f t="shared" si="527"/>
        <v>0</v>
      </c>
      <c r="LF151" s="549">
        <f t="shared" si="527"/>
        <v>0</v>
      </c>
      <c r="LG151" s="549">
        <f t="shared" si="527"/>
        <v>0</v>
      </c>
      <c r="LH151" s="549">
        <f t="shared" si="527"/>
        <v>0</v>
      </c>
      <c r="LI151" s="549">
        <f t="shared" si="527"/>
        <v>0</v>
      </c>
      <c r="LJ151" s="549">
        <f t="shared" si="527"/>
        <v>0</v>
      </c>
      <c r="LK151" s="549">
        <f t="shared" si="527"/>
        <v>0</v>
      </c>
      <c r="LL151" s="549">
        <f t="shared" si="527"/>
        <v>0</v>
      </c>
      <c r="LM151" s="549">
        <f t="shared" si="527"/>
        <v>0</v>
      </c>
      <c r="LN151" s="549">
        <f t="shared" si="527"/>
        <v>0</v>
      </c>
      <c r="LO151" s="549">
        <f t="shared" si="527"/>
        <v>0</v>
      </c>
      <c r="LP151" s="549">
        <f t="shared" si="527"/>
        <v>0</v>
      </c>
      <c r="LQ151" s="549">
        <f t="shared" si="527"/>
        <v>0</v>
      </c>
      <c r="LR151" s="549">
        <f t="shared" si="527"/>
        <v>0</v>
      </c>
      <c r="LS151" s="549">
        <f t="shared" si="527"/>
        <v>0</v>
      </c>
      <c r="LT151" s="549">
        <f t="shared" si="527"/>
        <v>0</v>
      </c>
      <c r="LU151" s="549">
        <f t="shared" ref="LU151:OF151" si="528">LU150+LU149</f>
        <v>0</v>
      </c>
      <c r="LV151" s="549">
        <f t="shared" si="528"/>
        <v>0</v>
      </c>
      <c r="LW151" s="549">
        <f t="shared" si="528"/>
        <v>0</v>
      </c>
      <c r="LX151" s="549">
        <f t="shared" si="528"/>
        <v>0</v>
      </c>
      <c r="LY151" s="549">
        <f t="shared" si="528"/>
        <v>0</v>
      </c>
      <c r="LZ151" s="549">
        <f t="shared" si="528"/>
        <v>0</v>
      </c>
      <c r="MA151" s="549">
        <f t="shared" si="528"/>
        <v>0</v>
      </c>
      <c r="MB151" s="549">
        <f t="shared" si="528"/>
        <v>0</v>
      </c>
      <c r="MC151" s="549">
        <f t="shared" si="528"/>
        <v>0</v>
      </c>
      <c r="MD151" s="549">
        <f t="shared" si="528"/>
        <v>0</v>
      </c>
      <c r="ME151" s="549">
        <f t="shared" si="528"/>
        <v>0</v>
      </c>
      <c r="MF151" s="549">
        <f t="shared" si="528"/>
        <v>0</v>
      </c>
      <c r="MG151" s="549">
        <f t="shared" si="528"/>
        <v>0</v>
      </c>
      <c r="MH151" s="549">
        <f t="shared" si="528"/>
        <v>0</v>
      </c>
      <c r="MI151" s="549">
        <f t="shared" si="528"/>
        <v>0</v>
      </c>
      <c r="MJ151" s="549">
        <f t="shared" si="528"/>
        <v>0</v>
      </c>
      <c r="MK151" s="549">
        <f t="shared" si="528"/>
        <v>0</v>
      </c>
      <c r="ML151" s="549">
        <f t="shared" si="528"/>
        <v>0</v>
      </c>
      <c r="MM151" s="549">
        <f t="shared" si="528"/>
        <v>0</v>
      </c>
      <c r="MN151" s="549">
        <f t="shared" si="528"/>
        <v>0</v>
      </c>
      <c r="MO151" s="549">
        <f t="shared" si="528"/>
        <v>0</v>
      </c>
      <c r="MP151" s="549">
        <f t="shared" si="528"/>
        <v>0</v>
      </c>
      <c r="MQ151" s="549">
        <f t="shared" si="528"/>
        <v>0</v>
      </c>
      <c r="MR151" s="549">
        <f t="shared" si="528"/>
        <v>0</v>
      </c>
      <c r="MS151" s="549">
        <f t="shared" si="528"/>
        <v>0</v>
      </c>
      <c r="MT151" s="549">
        <f t="shared" si="528"/>
        <v>0</v>
      </c>
      <c r="MU151" s="549">
        <f t="shared" si="528"/>
        <v>0</v>
      </c>
      <c r="MV151" s="549">
        <f t="shared" si="528"/>
        <v>0</v>
      </c>
      <c r="MW151" s="549">
        <f t="shared" si="528"/>
        <v>0</v>
      </c>
      <c r="MX151" s="549">
        <f t="shared" si="528"/>
        <v>0</v>
      </c>
      <c r="MY151" s="549">
        <f t="shared" si="528"/>
        <v>0</v>
      </c>
      <c r="MZ151" s="549">
        <f t="shared" si="528"/>
        <v>0</v>
      </c>
      <c r="NA151" s="549">
        <f t="shared" si="528"/>
        <v>0</v>
      </c>
      <c r="NB151" s="549">
        <f t="shared" si="528"/>
        <v>0</v>
      </c>
      <c r="NC151" s="549">
        <f t="shared" si="528"/>
        <v>0</v>
      </c>
      <c r="ND151" s="549">
        <f t="shared" si="528"/>
        <v>0</v>
      </c>
      <c r="NE151" s="549">
        <f t="shared" si="528"/>
        <v>0</v>
      </c>
      <c r="NF151" s="549">
        <f t="shared" si="528"/>
        <v>0</v>
      </c>
      <c r="NG151" s="549">
        <f t="shared" si="528"/>
        <v>0</v>
      </c>
      <c r="NH151" s="549">
        <f t="shared" si="528"/>
        <v>0</v>
      </c>
      <c r="NI151" s="549">
        <f t="shared" si="528"/>
        <v>0</v>
      </c>
      <c r="NJ151" s="549">
        <f t="shared" si="528"/>
        <v>0</v>
      </c>
      <c r="NK151" s="549">
        <f t="shared" si="528"/>
        <v>0</v>
      </c>
      <c r="NL151" s="549">
        <f t="shared" si="528"/>
        <v>0</v>
      </c>
      <c r="NM151" s="549">
        <f t="shared" si="528"/>
        <v>0</v>
      </c>
      <c r="NN151" s="549">
        <f t="shared" si="528"/>
        <v>0</v>
      </c>
      <c r="NO151" s="549">
        <f t="shared" si="528"/>
        <v>0</v>
      </c>
      <c r="NP151" s="549">
        <f t="shared" si="528"/>
        <v>0</v>
      </c>
      <c r="NQ151" s="549">
        <f t="shared" si="528"/>
        <v>0</v>
      </c>
      <c r="NR151" s="549">
        <f t="shared" si="528"/>
        <v>0</v>
      </c>
      <c r="NS151" s="549">
        <f t="shared" si="528"/>
        <v>0</v>
      </c>
      <c r="NT151" s="549">
        <f t="shared" si="528"/>
        <v>0</v>
      </c>
      <c r="NU151" s="549">
        <f t="shared" si="528"/>
        <v>0</v>
      </c>
      <c r="NV151" s="549">
        <f t="shared" si="528"/>
        <v>0</v>
      </c>
      <c r="NW151" s="549">
        <f t="shared" si="528"/>
        <v>0</v>
      </c>
      <c r="NX151" s="549">
        <f t="shared" si="528"/>
        <v>0</v>
      </c>
      <c r="NY151" s="549">
        <f t="shared" si="528"/>
        <v>0</v>
      </c>
      <c r="NZ151" s="549">
        <f t="shared" si="528"/>
        <v>0</v>
      </c>
      <c r="OA151" s="549">
        <f t="shared" si="528"/>
        <v>0</v>
      </c>
      <c r="OB151" s="549">
        <f t="shared" si="528"/>
        <v>0</v>
      </c>
      <c r="OC151" s="549">
        <f t="shared" si="528"/>
        <v>0</v>
      </c>
      <c r="OD151" s="549">
        <f t="shared" si="528"/>
        <v>0</v>
      </c>
      <c r="OE151" s="549">
        <f t="shared" si="528"/>
        <v>0</v>
      </c>
      <c r="OF151" s="549">
        <f t="shared" si="528"/>
        <v>0</v>
      </c>
      <c r="OG151" s="549">
        <f t="shared" ref="OG151:OR151" si="529">OG150+OG149</f>
        <v>0</v>
      </c>
      <c r="OH151" s="549">
        <f t="shared" si="529"/>
        <v>0</v>
      </c>
      <c r="OI151" s="549">
        <f t="shared" si="529"/>
        <v>0</v>
      </c>
      <c r="OJ151" s="549">
        <f t="shared" si="529"/>
        <v>0</v>
      </c>
      <c r="OK151" s="549">
        <f t="shared" si="529"/>
        <v>0</v>
      </c>
      <c r="OL151" s="549">
        <f t="shared" si="529"/>
        <v>0</v>
      </c>
      <c r="OM151" s="549">
        <f t="shared" si="529"/>
        <v>0</v>
      </c>
      <c r="ON151" s="549">
        <f t="shared" si="529"/>
        <v>0</v>
      </c>
      <c r="OO151" s="549">
        <f t="shared" si="529"/>
        <v>0</v>
      </c>
      <c r="OP151" s="549">
        <f t="shared" si="529"/>
        <v>0</v>
      </c>
      <c r="OQ151" s="549">
        <f t="shared" si="529"/>
        <v>0</v>
      </c>
      <c r="OR151" s="549">
        <f t="shared" si="529"/>
        <v>0</v>
      </c>
    </row>
    <row r="152" spans="2:408" ht="15" thickTop="1" x14ac:dyDescent="0.35">
      <c r="B152" s="552"/>
      <c r="H152" s="383"/>
    </row>
    <row r="153" spans="2:408" x14ac:dyDescent="0.35">
      <c r="B153" s="277"/>
      <c r="J153" t="s">
        <v>327</v>
      </c>
    </row>
    <row r="154" spans="2:408" x14ac:dyDescent="0.35">
      <c r="B154" s="304" t="s">
        <v>122</v>
      </c>
      <c r="C154" s="213"/>
      <c r="D154" s="213"/>
      <c r="E154" s="213"/>
      <c r="F154" s="213"/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3"/>
      <c r="BB154" s="213"/>
      <c r="BC154" s="213"/>
      <c r="BD154" s="213"/>
      <c r="BE154" s="213"/>
      <c r="BF154" s="213"/>
      <c r="BG154" s="213"/>
      <c r="BH154" s="213"/>
      <c r="BI154" s="213"/>
      <c r="BJ154" s="213"/>
      <c r="BK154" s="213"/>
      <c r="BL154" s="213"/>
      <c r="BM154" s="213"/>
      <c r="BN154" s="213"/>
      <c r="BO154" s="213"/>
      <c r="BP154" s="213"/>
      <c r="BQ154" s="213"/>
      <c r="BR154" s="213"/>
      <c r="BS154" s="213"/>
      <c r="BT154" s="213"/>
      <c r="BU154" s="213"/>
      <c r="BV154" s="213"/>
      <c r="BW154" s="213"/>
      <c r="BX154" s="213"/>
      <c r="BY154" s="213"/>
      <c r="BZ154" s="213"/>
      <c r="CA154" s="213"/>
      <c r="CB154" s="213"/>
      <c r="CC154" s="213"/>
      <c r="CD154" s="213"/>
      <c r="CE154" s="213"/>
      <c r="CF154" s="213"/>
      <c r="CG154" s="213"/>
      <c r="CH154" s="213"/>
      <c r="CI154" s="213"/>
      <c r="CJ154" s="213"/>
      <c r="CK154" s="213"/>
      <c r="CL154" s="213"/>
      <c r="CM154" s="213"/>
      <c r="CN154" s="213"/>
      <c r="CO154" s="213"/>
      <c r="CP154" s="213"/>
      <c r="CQ154" s="213"/>
      <c r="CR154" s="213"/>
      <c r="CS154" s="213"/>
      <c r="CT154" s="213"/>
      <c r="CU154" s="213"/>
      <c r="CV154" s="213"/>
      <c r="CW154" s="213"/>
      <c r="CX154" s="213"/>
      <c r="CY154" s="213"/>
      <c r="CZ154" s="213"/>
      <c r="DA154" s="213"/>
      <c r="DB154" s="213"/>
      <c r="DC154" s="213"/>
      <c r="DD154" s="213"/>
      <c r="DE154" s="213"/>
      <c r="DF154" s="213"/>
      <c r="DG154" s="213"/>
      <c r="DH154" s="213"/>
      <c r="DI154" s="213"/>
      <c r="DJ154" s="213"/>
      <c r="DK154" s="213"/>
      <c r="DL154" s="213"/>
      <c r="DM154" s="213"/>
      <c r="DN154" s="213"/>
      <c r="DO154" s="213"/>
      <c r="DP154" s="213"/>
      <c r="DQ154" s="213"/>
      <c r="DR154" s="213"/>
      <c r="DS154" s="213"/>
      <c r="DT154" s="213"/>
      <c r="DU154" s="213"/>
      <c r="DV154" s="213"/>
      <c r="DW154" s="213"/>
      <c r="DX154" s="213"/>
      <c r="DY154" s="213"/>
      <c r="DZ154" s="213"/>
      <c r="EA154" s="213"/>
      <c r="EB154" s="213"/>
      <c r="EC154" s="213"/>
      <c r="ED154" s="213"/>
      <c r="EE154" s="213"/>
      <c r="EF154" s="213"/>
      <c r="EG154" s="213"/>
      <c r="EH154" s="213"/>
      <c r="EI154" s="213"/>
      <c r="EJ154" s="213"/>
      <c r="EK154" s="213"/>
      <c r="EL154" s="213"/>
      <c r="EM154" s="213"/>
      <c r="EN154" s="213"/>
      <c r="EO154" s="213"/>
      <c r="EP154" s="213"/>
      <c r="EQ154" s="213"/>
      <c r="ER154" s="213"/>
      <c r="ES154" s="213"/>
      <c r="ET154" s="213"/>
      <c r="EU154" s="213"/>
      <c r="EV154" s="213"/>
      <c r="EW154" s="213"/>
      <c r="EX154" s="213"/>
      <c r="EY154" s="213"/>
      <c r="EZ154" s="213"/>
      <c r="FA154" s="213"/>
      <c r="FB154" s="213"/>
      <c r="FC154" s="213"/>
      <c r="FD154" s="213"/>
      <c r="FE154" s="213"/>
      <c r="FF154" s="213"/>
      <c r="FG154" s="213"/>
      <c r="FH154" s="213"/>
      <c r="FI154" s="213"/>
      <c r="FJ154" s="213"/>
      <c r="FK154" s="213"/>
      <c r="FL154" s="213"/>
      <c r="FM154" s="213"/>
      <c r="FN154" s="213"/>
      <c r="FO154" s="213"/>
      <c r="FP154" s="213"/>
      <c r="FQ154" s="213"/>
      <c r="FR154" s="213"/>
      <c r="FS154" s="213"/>
      <c r="FT154" s="213"/>
      <c r="FU154" s="213"/>
      <c r="FV154" s="213"/>
      <c r="FW154" s="213"/>
      <c r="FX154" s="213"/>
      <c r="FY154" s="213"/>
      <c r="FZ154" s="213"/>
      <c r="GA154" s="213"/>
      <c r="GB154" s="213"/>
      <c r="GC154" s="213"/>
      <c r="GD154" s="213"/>
      <c r="GE154" s="213"/>
      <c r="GF154" s="213"/>
      <c r="GG154" s="213"/>
      <c r="GH154" s="213"/>
      <c r="GI154" s="213"/>
      <c r="GJ154" s="213"/>
      <c r="GK154" s="213"/>
      <c r="GL154" s="213"/>
      <c r="GM154" s="213"/>
      <c r="GN154" s="213"/>
      <c r="GO154" s="213"/>
      <c r="GP154" s="213"/>
      <c r="GQ154" s="213"/>
      <c r="GR154" s="213"/>
      <c r="GS154" s="213"/>
      <c r="GT154" s="213"/>
      <c r="GU154" s="213"/>
      <c r="GV154" s="213"/>
      <c r="GW154" s="213"/>
      <c r="GX154" s="213"/>
      <c r="GY154" s="213"/>
      <c r="GZ154" s="213"/>
      <c r="HA154" s="213"/>
      <c r="HB154" s="213"/>
      <c r="HC154" s="213"/>
      <c r="HD154" s="213"/>
      <c r="HE154" s="213"/>
      <c r="HF154" s="213"/>
      <c r="HG154" s="213"/>
      <c r="HH154" s="213"/>
      <c r="HI154" s="213"/>
      <c r="HJ154" s="213"/>
      <c r="HK154" s="213"/>
      <c r="HL154" s="213"/>
      <c r="HM154" s="213"/>
      <c r="HN154" s="213"/>
      <c r="HO154" s="213"/>
      <c r="HP154" s="213"/>
      <c r="HQ154" s="213"/>
      <c r="HR154" s="213"/>
      <c r="HS154" s="213"/>
      <c r="HT154" s="213"/>
      <c r="HU154" s="213"/>
      <c r="HV154" s="213"/>
      <c r="HW154" s="213"/>
      <c r="HX154" s="213"/>
      <c r="HY154" s="213"/>
      <c r="HZ154" s="213"/>
      <c r="IA154" s="213"/>
      <c r="IB154" s="213"/>
      <c r="IC154" s="213"/>
      <c r="ID154" s="213"/>
      <c r="IE154" s="213"/>
      <c r="IF154" s="213"/>
      <c r="IG154" s="213"/>
      <c r="IH154" s="213"/>
      <c r="II154" s="213"/>
      <c r="IJ154" s="213"/>
      <c r="IK154" s="213"/>
      <c r="IL154" s="213"/>
      <c r="IM154" s="213"/>
      <c r="IN154" s="213"/>
      <c r="IO154" s="213"/>
      <c r="IP154" s="213"/>
      <c r="IQ154" s="213"/>
      <c r="IR154" s="213"/>
      <c r="IS154" s="213"/>
      <c r="IT154" s="213"/>
      <c r="IU154" s="213"/>
      <c r="IV154" s="213"/>
      <c r="IW154" s="213"/>
      <c r="IX154" s="213"/>
      <c r="IY154" s="213"/>
      <c r="IZ154" s="213"/>
      <c r="JA154" s="213"/>
      <c r="JB154" s="213"/>
      <c r="JC154" s="213"/>
      <c r="JD154" s="213"/>
      <c r="JE154" s="213"/>
      <c r="JF154" s="213"/>
      <c r="JG154" s="213"/>
      <c r="JH154" s="213"/>
      <c r="JI154" s="213"/>
      <c r="JJ154" s="213"/>
      <c r="JK154" s="213"/>
      <c r="JL154" s="213"/>
      <c r="JM154" s="213"/>
      <c r="JN154" s="213"/>
      <c r="JO154" s="213"/>
      <c r="JP154" s="213"/>
      <c r="JQ154" s="213"/>
      <c r="JR154" s="213"/>
      <c r="JS154" s="213"/>
      <c r="JT154" s="213"/>
      <c r="JU154" s="213"/>
      <c r="JV154" s="213"/>
      <c r="JW154" s="213"/>
      <c r="JX154" s="213"/>
      <c r="JY154" s="213"/>
      <c r="JZ154" s="213"/>
      <c r="KA154" s="213"/>
      <c r="KB154" s="213"/>
      <c r="KC154" s="213"/>
      <c r="KD154" s="213"/>
      <c r="KE154" s="213"/>
      <c r="KF154" s="213"/>
      <c r="KG154" s="213"/>
      <c r="KH154" s="213"/>
      <c r="KI154" s="213"/>
      <c r="KJ154" s="213"/>
      <c r="KK154" s="213"/>
      <c r="KL154" s="213"/>
      <c r="KM154" s="213"/>
      <c r="KN154" s="213"/>
      <c r="KO154" s="213"/>
      <c r="KP154" s="213"/>
      <c r="KQ154" s="213"/>
      <c r="KR154" s="213"/>
      <c r="KS154" s="213"/>
      <c r="KT154" s="213"/>
      <c r="KU154" s="213"/>
      <c r="KV154" s="213"/>
      <c r="KW154" s="213"/>
      <c r="KX154" s="213"/>
      <c r="KY154" s="213"/>
      <c r="KZ154" s="213"/>
      <c r="LA154" s="213"/>
      <c r="LB154" s="213"/>
      <c r="LC154" s="213"/>
      <c r="LD154" s="213"/>
      <c r="LE154" s="213"/>
      <c r="LF154" s="213"/>
      <c r="LG154" s="213"/>
      <c r="LH154" s="213"/>
      <c r="LI154" s="213"/>
      <c r="LJ154" s="213"/>
      <c r="LK154" s="213"/>
      <c r="LL154" s="213"/>
      <c r="LM154" s="213"/>
      <c r="LN154" s="213"/>
      <c r="LO154" s="213"/>
      <c r="LP154" s="213"/>
      <c r="LQ154" s="213"/>
      <c r="LR154" s="213"/>
      <c r="LS154" s="213"/>
      <c r="LT154" s="213"/>
      <c r="LU154" s="213"/>
      <c r="LV154" s="213"/>
      <c r="LW154" s="213"/>
      <c r="LX154" s="213"/>
      <c r="LY154" s="213"/>
      <c r="LZ154" s="213"/>
      <c r="MA154" s="213"/>
      <c r="MB154" s="213"/>
      <c r="MC154" s="213"/>
      <c r="MD154" s="213"/>
      <c r="ME154" s="213"/>
      <c r="MF154" s="213"/>
      <c r="MG154" s="213"/>
      <c r="MH154" s="213"/>
      <c r="MI154" s="213"/>
      <c r="MJ154" s="213"/>
      <c r="MK154" s="213"/>
      <c r="ML154" s="213"/>
      <c r="MM154" s="213"/>
      <c r="MN154" s="213"/>
      <c r="MO154" s="213"/>
      <c r="MP154" s="213"/>
      <c r="MQ154" s="213"/>
      <c r="MR154" s="213"/>
      <c r="MS154" s="213"/>
      <c r="MT154" s="213"/>
      <c r="MU154" s="213"/>
      <c r="MV154" s="213"/>
      <c r="MW154" s="213"/>
      <c r="MX154" s="213"/>
      <c r="MY154" s="213"/>
      <c r="MZ154" s="213"/>
      <c r="NA154" s="213"/>
      <c r="NB154" s="213"/>
      <c r="NC154" s="213"/>
      <c r="ND154" s="213"/>
      <c r="NE154" s="213"/>
      <c r="NF154" s="213"/>
      <c r="NG154" s="213"/>
      <c r="NH154" s="213"/>
      <c r="NI154" s="213"/>
      <c r="NJ154" s="213"/>
      <c r="NK154" s="213"/>
      <c r="NL154" s="213"/>
      <c r="NM154" s="213"/>
      <c r="NN154" s="213"/>
      <c r="NO154" s="213"/>
      <c r="NP154" s="213"/>
      <c r="NQ154" s="213"/>
      <c r="NR154" s="213"/>
      <c r="NS154" s="213"/>
      <c r="NT154" s="213"/>
      <c r="NU154" s="213"/>
      <c r="NV154" s="213"/>
      <c r="NW154" s="213"/>
      <c r="NX154" s="213"/>
      <c r="NY154" s="213"/>
      <c r="NZ154" s="213"/>
      <c r="OA154" s="213"/>
      <c r="OB154" s="213"/>
      <c r="OC154" s="213"/>
      <c r="OD154" s="213"/>
      <c r="OE154" s="213"/>
      <c r="OF154" s="213"/>
      <c r="OG154" s="213"/>
      <c r="OH154" s="213"/>
      <c r="OI154" s="213"/>
      <c r="OJ154" s="213"/>
      <c r="OK154" s="213"/>
      <c r="OL154" s="213"/>
      <c r="OM154" s="213"/>
      <c r="ON154" s="213"/>
      <c r="OO154" s="213"/>
      <c r="OP154" s="213"/>
      <c r="OQ154" s="213"/>
      <c r="OR154" s="213"/>
    </row>
    <row r="155" spans="2:408" x14ac:dyDescent="0.35">
      <c r="B155" s="303"/>
      <c r="C155" s="6"/>
    </row>
    <row r="156" spans="2:408" x14ac:dyDescent="0.35">
      <c r="B156" s="277" t="s">
        <v>85</v>
      </c>
      <c r="J156" s="538">
        <f>SUM(L156:JC156)</f>
        <v>216</v>
      </c>
      <c r="L156" s="503">
        <f>L32</f>
        <v>0</v>
      </c>
      <c r="M156" s="503">
        <f t="shared" ref="M156:BX156" si="530">M32</f>
        <v>0</v>
      </c>
      <c r="N156" s="503">
        <f t="shared" si="530"/>
        <v>0</v>
      </c>
      <c r="O156" s="503">
        <f t="shared" si="530"/>
        <v>0</v>
      </c>
      <c r="P156" s="503">
        <f t="shared" si="530"/>
        <v>0</v>
      </c>
      <c r="Q156" s="503">
        <f t="shared" si="530"/>
        <v>0</v>
      </c>
      <c r="R156" s="503">
        <f t="shared" si="530"/>
        <v>0</v>
      </c>
      <c r="S156" s="503">
        <f t="shared" si="530"/>
        <v>0</v>
      </c>
      <c r="T156" s="503">
        <f t="shared" si="530"/>
        <v>0</v>
      </c>
      <c r="U156" s="503">
        <f t="shared" si="530"/>
        <v>0</v>
      </c>
      <c r="V156" s="503">
        <f t="shared" si="530"/>
        <v>0</v>
      </c>
      <c r="W156" s="503">
        <f t="shared" si="530"/>
        <v>0</v>
      </c>
      <c r="X156" s="503">
        <f t="shared" si="530"/>
        <v>0</v>
      </c>
      <c r="Y156" s="503">
        <f t="shared" si="530"/>
        <v>0</v>
      </c>
      <c r="Z156" s="503">
        <f t="shared" si="530"/>
        <v>0</v>
      </c>
      <c r="AA156" s="503">
        <f t="shared" si="530"/>
        <v>0</v>
      </c>
      <c r="AB156" s="503">
        <f t="shared" si="530"/>
        <v>0</v>
      </c>
      <c r="AC156" s="503">
        <f t="shared" si="530"/>
        <v>0</v>
      </c>
      <c r="AD156" s="503">
        <f t="shared" si="530"/>
        <v>0</v>
      </c>
      <c r="AE156" s="503">
        <f t="shared" si="530"/>
        <v>0</v>
      </c>
      <c r="AF156" s="503">
        <f t="shared" si="530"/>
        <v>0</v>
      </c>
      <c r="AG156" s="503">
        <f t="shared" si="530"/>
        <v>0</v>
      </c>
      <c r="AH156" s="503">
        <f t="shared" si="530"/>
        <v>0</v>
      </c>
      <c r="AI156" s="503">
        <f t="shared" si="530"/>
        <v>0</v>
      </c>
      <c r="AJ156" s="503">
        <f t="shared" si="530"/>
        <v>0</v>
      </c>
      <c r="AK156" s="503">
        <f t="shared" si="530"/>
        <v>0</v>
      </c>
      <c r="AL156" s="503">
        <f t="shared" si="530"/>
        <v>0</v>
      </c>
      <c r="AM156" s="503">
        <f t="shared" si="530"/>
        <v>0</v>
      </c>
      <c r="AN156" s="503">
        <f t="shared" si="530"/>
        <v>0</v>
      </c>
      <c r="AO156" s="503">
        <f t="shared" si="530"/>
        <v>0</v>
      </c>
      <c r="AP156" s="503">
        <f t="shared" si="530"/>
        <v>0</v>
      </c>
      <c r="AQ156" s="503">
        <f t="shared" si="530"/>
        <v>0</v>
      </c>
      <c r="AR156" s="503">
        <f t="shared" si="530"/>
        <v>0</v>
      </c>
      <c r="AS156" s="503">
        <f t="shared" si="530"/>
        <v>0</v>
      </c>
      <c r="AT156" s="503">
        <f t="shared" si="530"/>
        <v>0</v>
      </c>
      <c r="AU156" s="503">
        <f t="shared" si="530"/>
        <v>0</v>
      </c>
      <c r="AV156" s="503">
        <f t="shared" si="530"/>
        <v>1</v>
      </c>
      <c r="AW156" s="503">
        <f t="shared" si="530"/>
        <v>1</v>
      </c>
      <c r="AX156" s="503">
        <f t="shared" si="530"/>
        <v>1</v>
      </c>
      <c r="AY156" s="503">
        <f t="shared" si="530"/>
        <v>1</v>
      </c>
      <c r="AZ156" s="503">
        <f t="shared" si="530"/>
        <v>1</v>
      </c>
      <c r="BA156" s="503">
        <f t="shared" si="530"/>
        <v>1</v>
      </c>
      <c r="BB156" s="503">
        <f t="shared" si="530"/>
        <v>1</v>
      </c>
      <c r="BC156" s="503">
        <f t="shared" si="530"/>
        <v>1</v>
      </c>
      <c r="BD156" s="503">
        <f t="shared" si="530"/>
        <v>1</v>
      </c>
      <c r="BE156" s="503">
        <f t="shared" si="530"/>
        <v>1</v>
      </c>
      <c r="BF156" s="503">
        <f t="shared" si="530"/>
        <v>1</v>
      </c>
      <c r="BG156" s="503">
        <f t="shared" si="530"/>
        <v>1</v>
      </c>
      <c r="BH156" s="503">
        <f t="shared" si="530"/>
        <v>1</v>
      </c>
      <c r="BI156" s="503">
        <f t="shared" si="530"/>
        <v>1</v>
      </c>
      <c r="BJ156" s="503">
        <f t="shared" si="530"/>
        <v>1</v>
      </c>
      <c r="BK156" s="503">
        <f t="shared" si="530"/>
        <v>1</v>
      </c>
      <c r="BL156" s="503">
        <f t="shared" si="530"/>
        <v>1</v>
      </c>
      <c r="BM156" s="503">
        <f t="shared" si="530"/>
        <v>1</v>
      </c>
      <c r="BN156" s="503">
        <f t="shared" si="530"/>
        <v>1</v>
      </c>
      <c r="BO156" s="503">
        <f t="shared" si="530"/>
        <v>1</v>
      </c>
      <c r="BP156" s="503">
        <f t="shared" si="530"/>
        <v>1</v>
      </c>
      <c r="BQ156" s="503">
        <f t="shared" si="530"/>
        <v>1</v>
      </c>
      <c r="BR156" s="503">
        <f t="shared" si="530"/>
        <v>1</v>
      </c>
      <c r="BS156" s="503">
        <f t="shared" si="530"/>
        <v>1</v>
      </c>
      <c r="BT156" s="503">
        <f t="shared" si="530"/>
        <v>1</v>
      </c>
      <c r="BU156" s="503">
        <f t="shared" si="530"/>
        <v>1</v>
      </c>
      <c r="BV156" s="503">
        <f t="shared" si="530"/>
        <v>1</v>
      </c>
      <c r="BW156" s="503">
        <f t="shared" si="530"/>
        <v>1</v>
      </c>
      <c r="BX156" s="503">
        <f t="shared" si="530"/>
        <v>1</v>
      </c>
      <c r="BY156" s="503">
        <f t="shared" ref="BY156:EJ156" si="531">BY32</f>
        <v>1</v>
      </c>
      <c r="BZ156" s="503">
        <f t="shared" si="531"/>
        <v>1</v>
      </c>
      <c r="CA156" s="503">
        <f t="shared" si="531"/>
        <v>1</v>
      </c>
      <c r="CB156" s="503">
        <f t="shared" si="531"/>
        <v>1</v>
      </c>
      <c r="CC156" s="503">
        <f t="shared" si="531"/>
        <v>1</v>
      </c>
      <c r="CD156" s="503">
        <f t="shared" si="531"/>
        <v>1</v>
      </c>
      <c r="CE156" s="503">
        <f t="shared" si="531"/>
        <v>1</v>
      </c>
      <c r="CF156" s="503">
        <f t="shared" si="531"/>
        <v>1</v>
      </c>
      <c r="CG156" s="503">
        <f t="shared" si="531"/>
        <v>1</v>
      </c>
      <c r="CH156" s="503">
        <f t="shared" si="531"/>
        <v>1</v>
      </c>
      <c r="CI156" s="503">
        <f t="shared" si="531"/>
        <v>1</v>
      </c>
      <c r="CJ156" s="503">
        <f t="shared" si="531"/>
        <v>1</v>
      </c>
      <c r="CK156" s="503">
        <f t="shared" si="531"/>
        <v>1</v>
      </c>
      <c r="CL156" s="503">
        <f t="shared" si="531"/>
        <v>1</v>
      </c>
      <c r="CM156" s="503">
        <f t="shared" si="531"/>
        <v>1</v>
      </c>
      <c r="CN156" s="503">
        <f t="shared" si="531"/>
        <v>1</v>
      </c>
      <c r="CO156" s="503">
        <f t="shared" si="531"/>
        <v>1</v>
      </c>
      <c r="CP156" s="503">
        <f t="shared" si="531"/>
        <v>1</v>
      </c>
      <c r="CQ156" s="503">
        <f t="shared" si="531"/>
        <v>1</v>
      </c>
      <c r="CR156" s="503">
        <f t="shared" si="531"/>
        <v>1</v>
      </c>
      <c r="CS156" s="503">
        <f t="shared" si="531"/>
        <v>1</v>
      </c>
      <c r="CT156" s="503">
        <f t="shared" si="531"/>
        <v>1</v>
      </c>
      <c r="CU156" s="503">
        <f t="shared" si="531"/>
        <v>1</v>
      </c>
      <c r="CV156" s="503">
        <f t="shared" si="531"/>
        <v>1</v>
      </c>
      <c r="CW156" s="503">
        <f t="shared" si="531"/>
        <v>1</v>
      </c>
      <c r="CX156" s="503">
        <f t="shared" si="531"/>
        <v>1</v>
      </c>
      <c r="CY156" s="503">
        <f t="shared" si="531"/>
        <v>1</v>
      </c>
      <c r="CZ156" s="503">
        <f t="shared" si="531"/>
        <v>1</v>
      </c>
      <c r="DA156" s="503">
        <f t="shared" si="531"/>
        <v>1</v>
      </c>
      <c r="DB156" s="503">
        <f t="shared" si="531"/>
        <v>1</v>
      </c>
      <c r="DC156" s="503">
        <f t="shared" si="531"/>
        <v>1</v>
      </c>
      <c r="DD156" s="503">
        <f t="shared" si="531"/>
        <v>1</v>
      </c>
      <c r="DE156" s="503">
        <f t="shared" si="531"/>
        <v>1</v>
      </c>
      <c r="DF156" s="503">
        <f t="shared" si="531"/>
        <v>1</v>
      </c>
      <c r="DG156" s="503">
        <f t="shared" si="531"/>
        <v>1</v>
      </c>
      <c r="DH156" s="503">
        <f t="shared" si="531"/>
        <v>1</v>
      </c>
      <c r="DI156" s="503">
        <f t="shared" si="531"/>
        <v>1</v>
      </c>
      <c r="DJ156" s="503">
        <f t="shared" si="531"/>
        <v>1</v>
      </c>
      <c r="DK156" s="503">
        <f t="shared" si="531"/>
        <v>1</v>
      </c>
      <c r="DL156" s="503">
        <f t="shared" si="531"/>
        <v>1</v>
      </c>
      <c r="DM156" s="503">
        <f t="shared" si="531"/>
        <v>1</v>
      </c>
      <c r="DN156" s="503">
        <f t="shared" si="531"/>
        <v>1</v>
      </c>
      <c r="DO156" s="503">
        <f t="shared" si="531"/>
        <v>1</v>
      </c>
      <c r="DP156" s="503">
        <f t="shared" si="531"/>
        <v>1</v>
      </c>
      <c r="DQ156" s="503">
        <f t="shared" si="531"/>
        <v>1</v>
      </c>
      <c r="DR156" s="503">
        <f t="shared" si="531"/>
        <v>1</v>
      </c>
      <c r="DS156" s="503">
        <f t="shared" si="531"/>
        <v>1</v>
      </c>
      <c r="DT156" s="503">
        <f t="shared" si="531"/>
        <v>1</v>
      </c>
      <c r="DU156" s="503">
        <f t="shared" si="531"/>
        <v>1</v>
      </c>
      <c r="DV156" s="503">
        <f t="shared" si="531"/>
        <v>1</v>
      </c>
      <c r="DW156" s="503">
        <f t="shared" si="531"/>
        <v>1</v>
      </c>
      <c r="DX156" s="503">
        <f t="shared" si="531"/>
        <v>1</v>
      </c>
      <c r="DY156" s="503">
        <f t="shared" si="531"/>
        <v>1</v>
      </c>
      <c r="DZ156" s="503">
        <f t="shared" si="531"/>
        <v>1</v>
      </c>
      <c r="EA156" s="503">
        <f t="shared" si="531"/>
        <v>1</v>
      </c>
      <c r="EB156" s="503">
        <f t="shared" si="531"/>
        <v>1</v>
      </c>
      <c r="EC156" s="503">
        <f t="shared" si="531"/>
        <v>1</v>
      </c>
      <c r="ED156" s="503">
        <f t="shared" si="531"/>
        <v>1</v>
      </c>
      <c r="EE156" s="503">
        <f t="shared" si="531"/>
        <v>1</v>
      </c>
      <c r="EF156" s="503">
        <f t="shared" si="531"/>
        <v>1</v>
      </c>
      <c r="EG156" s="503">
        <f t="shared" si="531"/>
        <v>1</v>
      </c>
      <c r="EH156" s="503">
        <f t="shared" si="531"/>
        <v>1</v>
      </c>
      <c r="EI156" s="503">
        <f t="shared" si="531"/>
        <v>1</v>
      </c>
      <c r="EJ156" s="503">
        <f t="shared" si="531"/>
        <v>1</v>
      </c>
      <c r="EK156" s="503">
        <f t="shared" ref="EK156:GV156" si="532">EK32</f>
        <v>1</v>
      </c>
      <c r="EL156" s="503">
        <f t="shared" si="532"/>
        <v>1</v>
      </c>
      <c r="EM156" s="503">
        <f t="shared" si="532"/>
        <v>1</v>
      </c>
      <c r="EN156" s="503">
        <f t="shared" si="532"/>
        <v>1</v>
      </c>
      <c r="EO156" s="503">
        <f t="shared" si="532"/>
        <v>1</v>
      </c>
      <c r="EP156" s="503">
        <f t="shared" si="532"/>
        <v>1</v>
      </c>
      <c r="EQ156" s="503">
        <f t="shared" si="532"/>
        <v>1</v>
      </c>
      <c r="ER156" s="503">
        <f t="shared" si="532"/>
        <v>1</v>
      </c>
      <c r="ES156" s="503">
        <f t="shared" si="532"/>
        <v>1</v>
      </c>
      <c r="ET156" s="503">
        <f t="shared" si="532"/>
        <v>1</v>
      </c>
      <c r="EU156" s="503">
        <f t="shared" si="532"/>
        <v>1</v>
      </c>
      <c r="EV156" s="503">
        <f t="shared" si="532"/>
        <v>1</v>
      </c>
      <c r="EW156" s="503">
        <f t="shared" si="532"/>
        <v>1</v>
      </c>
      <c r="EX156" s="503">
        <f t="shared" si="532"/>
        <v>1</v>
      </c>
      <c r="EY156" s="503">
        <f t="shared" si="532"/>
        <v>1</v>
      </c>
      <c r="EZ156" s="503">
        <f t="shared" si="532"/>
        <v>1</v>
      </c>
      <c r="FA156" s="503">
        <f t="shared" si="532"/>
        <v>1</v>
      </c>
      <c r="FB156" s="503">
        <f t="shared" si="532"/>
        <v>1</v>
      </c>
      <c r="FC156" s="503">
        <f t="shared" si="532"/>
        <v>1</v>
      </c>
      <c r="FD156" s="503">
        <f t="shared" si="532"/>
        <v>1</v>
      </c>
      <c r="FE156" s="503">
        <f t="shared" si="532"/>
        <v>1</v>
      </c>
      <c r="FF156" s="503">
        <f t="shared" si="532"/>
        <v>1</v>
      </c>
      <c r="FG156" s="503">
        <f t="shared" si="532"/>
        <v>1</v>
      </c>
      <c r="FH156" s="503">
        <f t="shared" si="532"/>
        <v>1</v>
      </c>
      <c r="FI156" s="503">
        <f t="shared" si="532"/>
        <v>1</v>
      </c>
      <c r="FJ156" s="503">
        <f t="shared" si="532"/>
        <v>1</v>
      </c>
      <c r="FK156" s="503">
        <f t="shared" si="532"/>
        <v>1</v>
      </c>
      <c r="FL156" s="503">
        <f t="shared" si="532"/>
        <v>1</v>
      </c>
      <c r="FM156" s="503">
        <f t="shared" si="532"/>
        <v>1</v>
      </c>
      <c r="FN156" s="503">
        <f t="shared" si="532"/>
        <v>1</v>
      </c>
      <c r="FO156" s="503">
        <f t="shared" si="532"/>
        <v>1</v>
      </c>
      <c r="FP156" s="503">
        <f t="shared" si="532"/>
        <v>1</v>
      </c>
      <c r="FQ156" s="503">
        <f t="shared" si="532"/>
        <v>1</v>
      </c>
      <c r="FR156" s="503">
        <f t="shared" si="532"/>
        <v>1</v>
      </c>
      <c r="FS156" s="503">
        <f t="shared" si="532"/>
        <v>1</v>
      </c>
      <c r="FT156" s="503">
        <f t="shared" si="532"/>
        <v>1</v>
      </c>
      <c r="FU156" s="503">
        <f t="shared" si="532"/>
        <v>1</v>
      </c>
      <c r="FV156" s="503">
        <f t="shared" si="532"/>
        <v>1</v>
      </c>
      <c r="FW156" s="503">
        <f t="shared" si="532"/>
        <v>1</v>
      </c>
      <c r="FX156" s="503">
        <f t="shared" si="532"/>
        <v>1</v>
      </c>
      <c r="FY156" s="503">
        <f t="shared" si="532"/>
        <v>1</v>
      </c>
      <c r="FZ156" s="503">
        <f t="shared" si="532"/>
        <v>1</v>
      </c>
      <c r="GA156" s="503">
        <f t="shared" si="532"/>
        <v>1</v>
      </c>
      <c r="GB156" s="503">
        <f t="shared" si="532"/>
        <v>1</v>
      </c>
      <c r="GC156" s="503">
        <f t="shared" si="532"/>
        <v>1</v>
      </c>
      <c r="GD156" s="503">
        <f t="shared" si="532"/>
        <v>1</v>
      </c>
      <c r="GE156" s="503">
        <f t="shared" si="532"/>
        <v>1</v>
      </c>
      <c r="GF156" s="503">
        <f t="shared" si="532"/>
        <v>1</v>
      </c>
      <c r="GG156" s="503">
        <f t="shared" si="532"/>
        <v>1</v>
      </c>
      <c r="GH156" s="503">
        <f t="shared" si="532"/>
        <v>1</v>
      </c>
      <c r="GI156" s="503">
        <f t="shared" si="532"/>
        <v>1</v>
      </c>
      <c r="GJ156" s="503">
        <f t="shared" si="532"/>
        <v>1</v>
      </c>
      <c r="GK156" s="503">
        <f t="shared" si="532"/>
        <v>1</v>
      </c>
      <c r="GL156" s="503">
        <f t="shared" si="532"/>
        <v>1</v>
      </c>
      <c r="GM156" s="503">
        <f t="shared" si="532"/>
        <v>1</v>
      </c>
      <c r="GN156" s="503">
        <f t="shared" si="532"/>
        <v>1</v>
      </c>
      <c r="GO156" s="503">
        <f t="shared" si="532"/>
        <v>1</v>
      </c>
      <c r="GP156" s="503">
        <f t="shared" si="532"/>
        <v>1</v>
      </c>
      <c r="GQ156" s="503">
        <f t="shared" si="532"/>
        <v>1</v>
      </c>
      <c r="GR156" s="503">
        <f t="shared" si="532"/>
        <v>1</v>
      </c>
      <c r="GS156" s="503">
        <f t="shared" si="532"/>
        <v>1</v>
      </c>
      <c r="GT156" s="503">
        <f t="shared" si="532"/>
        <v>1</v>
      </c>
      <c r="GU156" s="503">
        <f t="shared" si="532"/>
        <v>1</v>
      </c>
      <c r="GV156" s="503">
        <f t="shared" si="532"/>
        <v>1</v>
      </c>
      <c r="GW156" s="503">
        <f t="shared" ref="GW156:JH156" si="533">GW32</f>
        <v>1</v>
      </c>
      <c r="GX156" s="503">
        <f t="shared" si="533"/>
        <v>1</v>
      </c>
      <c r="GY156" s="503">
        <f t="shared" si="533"/>
        <v>1</v>
      </c>
      <c r="GZ156" s="503">
        <f t="shared" si="533"/>
        <v>1</v>
      </c>
      <c r="HA156" s="503">
        <f t="shared" si="533"/>
        <v>1</v>
      </c>
      <c r="HB156" s="503">
        <f t="shared" si="533"/>
        <v>1</v>
      </c>
      <c r="HC156" s="503">
        <f t="shared" si="533"/>
        <v>1</v>
      </c>
      <c r="HD156" s="503">
        <f t="shared" si="533"/>
        <v>1</v>
      </c>
      <c r="HE156" s="503">
        <f t="shared" si="533"/>
        <v>1</v>
      </c>
      <c r="HF156" s="503">
        <f t="shared" si="533"/>
        <v>1</v>
      </c>
      <c r="HG156" s="503">
        <f t="shared" si="533"/>
        <v>1</v>
      </c>
      <c r="HH156" s="503">
        <f t="shared" si="533"/>
        <v>1</v>
      </c>
      <c r="HI156" s="503">
        <f t="shared" si="533"/>
        <v>1</v>
      </c>
      <c r="HJ156" s="503">
        <f t="shared" si="533"/>
        <v>1</v>
      </c>
      <c r="HK156" s="503">
        <f t="shared" si="533"/>
        <v>1</v>
      </c>
      <c r="HL156" s="503">
        <f t="shared" si="533"/>
        <v>1</v>
      </c>
      <c r="HM156" s="503">
        <f t="shared" si="533"/>
        <v>1</v>
      </c>
      <c r="HN156" s="503">
        <f t="shared" si="533"/>
        <v>1</v>
      </c>
      <c r="HO156" s="503">
        <f t="shared" si="533"/>
        <v>1</v>
      </c>
      <c r="HP156" s="503">
        <f t="shared" si="533"/>
        <v>1</v>
      </c>
      <c r="HQ156" s="503">
        <f t="shared" si="533"/>
        <v>1</v>
      </c>
      <c r="HR156" s="503">
        <f t="shared" si="533"/>
        <v>1</v>
      </c>
      <c r="HS156" s="503">
        <f t="shared" si="533"/>
        <v>1</v>
      </c>
      <c r="HT156" s="503">
        <f t="shared" si="533"/>
        <v>1</v>
      </c>
      <c r="HU156" s="503">
        <f t="shared" si="533"/>
        <v>1</v>
      </c>
      <c r="HV156" s="503">
        <f t="shared" si="533"/>
        <v>1</v>
      </c>
      <c r="HW156" s="503">
        <f t="shared" si="533"/>
        <v>1</v>
      </c>
      <c r="HX156" s="503">
        <f t="shared" si="533"/>
        <v>1</v>
      </c>
      <c r="HY156" s="503">
        <f t="shared" si="533"/>
        <v>1</v>
      </c>
      <c r="HZ156" s="503">
        <f t="shared" si="533"/>
        <v>1</v>
      </c>
      <c r="IA156" s="503">
        <f t="shared" si="533"/>
        <v>1</v>
      </c>
      <c r="IB156" s="503">
        <f t="shared" si="533"/>
        <v>1</v>
      </c>
      <c r="IC156" s="503">
        <f t="shared" si="533"/>
        <v>1</v>
      </c>
      <c r="ID156" s="503">
        <f t="shared" si="533"/>
        <v>1</v>
      </c>
      <c r="IE156" s="503">
        <f t="shared" si="533"/>
        <v>1</v>
      </c>
      <c r="IF156" s="503">
        <f t="shared" si="533"/>
        <v>1</v>
      </c>
      <c r="IG156" s="503">
        <f t="shared" si="533"/>
        <v>1</v>
      </c>
      <c r="IH156" s="503">
        <f t="shared" si="533"/>
        <v>1</v>
      </c>
      <c r="II156" s="503">
        <f t="shared" si="533"/>
        <v>1</v>
      </c>
      <c r="IJ156" s="503">
        <f t="shared" si="533"/>
        <v>1</v>
      </c>
      <c r="IK156" s="503">
        <f t="shared" si="533"/>
        <v>1</v>
      </c>
      <c r="IL156" s="503">
        <f t="shared" si="533"/>
        <v>1</v>
      </c>
      <c r="IM156" s="503">
        <f t="shared" si="533"/>
        <v>1</v>
      </c>
      <c r="IN156" s="503">
        <f t="shared" si="533"/>
        <v>1</v>
      </c>
      <c r="IO156" s="503">
        <f t="shared" si="533"/>
        <v>1</v>
      </c>
      <c r="IP156" s="503">
        <f t="shared" si="533"/>
        <v>1</v>
      </c>
      <c r="IQ156" s="503">
        <f t="shared" si="533"/>
        <v>1</v>
      </c>
      <c r="IR156" s="503">
        <f t="shared" si="533"/>
        <v>1</v>
      </c>
      <c r="IS156" s="503">
        <f t="shared" si="533"/>
        <v>1</v>
      </c>
      <c r="IT156" s="503">
        <f t="shared" si="533"/>
        <v>1</v>
      </c>
      <c r="IU156" s="503">
        <f t="shared" si="533"/>
        <v>1</v>
      </c>
      <c r="IV156" s="503">
        <f t="shared" si="533"/>
        <v>1</v>
      </c>
      <c r="IW156" s="503">
        <f t="shared" si="533"/>
        <v>1</v>
      </c>
      <c r="IX156" s="503">
        <f t="shared" si="533"/>
        <v>1</v>
      </c>
      <c r="IY156" s="503">
        <f t="shared" si="533"/>
        <v>1</v>
      </c>
      <c r="IZ156" s="503">
        <f t="shared" si="533"/>
        <v>1</v>
      </c>
      <c r="JA156" s="503">
        <f t="shared" si="533"/>
        <v>1</v>
      </c>
      <c r="JB156" s="503">
        <f t="shared" si="533"/>
        <v>1</v>
      </c>
      <c r="JC156" s="503">
        <f t="shared" si="533"/>
        <v>1</v>
      </c>
      <c r="JD156" s="503">
        <f t="shared" si="533"/>
        <v>1</v>
      </c>
      <c r="JE156" s="503">
        <f t="shared" si="533"/>
        <v>1</v>
      </c>
      <c r="JF156" s="503">
        <f t="shared" si="533"/>
        <v>1</v>
      </c>
      <c r="JG156" s="503">
        <f t="shared" si="533"/>
        <v>1</v>
      </c>
      <c r="JH156" s="503">
        <f t="shared" si="533"/>
        <v>1</v>
      </c>
      <c r="JI156" s="503">
        <f t="shared" ref="JI156:LT156" si="534">JI32</f>
        <v>1</v>
      </c>
      <c r="JJ156" s="503">
        <f t="shared" si="534"/>
        <v>1</v>
      </c>
      <c r="JK156" s="503">
        <f t="shared" si="534"/>
        <v>1</v>
      </c>
      <c r="JL156" s="503">
        <f t="shared" si="534"/>
        <v>1</v>
      </c>
      <c r="JM156" s="503">
        <f t="shared" si="534"/>
        <v>1</v>
      </c>
      <c r="JN156" s="503">
        <f t="shared" si="534"/>
        <v>1</v>
      </c>
      <c r="JO156" s="503">
        <f t="shared" si="534"/>
        <v>1</v>
      </c>
      <c r="JP156" s="503">
        <f t="shared" si="534"/>
        <v>1</v>
      </c>
      <c r="JQ156" s="503">
        <f t="shared" si="534"/>
        <v>1</v>
      </c>
      <c r="JR156" s="503">
        <f t="shared" si="534"/>
        <v>1</v>
      </c>
      <c r="JS156" s="503">
        <f t="shared" si="534"/>
        <v>1</v>
      </c>
      <c r="JT156" s="503">
        <f t="shared" si="534"/>
        <v>1</v>
      </c>
      <c r="JU156" s="503">
        <f t="shared" si="534"/>
        <v>1</v>
      </c>
      <c r="JV156" s="503">
        <f t="shared" si="534"/>
        <v>1</v>
      </c>
      <c r="JW156" s="503">
        <f t="shared" si="534"/>
        <v>1</v>
      </c>
      <c r="JX156" s="503">
        <f t="shared" si="534"/>
        <v>1</v>
      </c>
      <c r="JY156" s="503">
        <f t="shared" si="534"/>
        <v>1</v>
      </c>
      <c r="JZ156" s="503">
        <f t="shared" si="534"/>
        <v>1</v>
      </c>
      <c r="KA156" s="503">
        <f t="shared" si="534"/>
        <v>1</v>
      </c>
      <c r="KB156" s="503">
        <f t="shared" si="534"/>
        <v>1</v>
      </c>
      <c r="KC156" s="503">
        <f t="shared" si="534"/>
        <v>1</v>
      </c>
      <c r="KD156" s="503">
        <f t="shared" si="534"/>
        <v>1</v>
      </c>
      <c r="KE156" s="503">
        <f t="shared" si="534"/>
        <v>1</v>
      </c>
      <c r="KF156" s="503">
        <f t="shared" si="534"/>
        <v>1</v>
      </c>
      <c r="KG156" s="503">
        <f t="shared" si="534"/>
        <v>1</v>
      </c>
      <c r="KH156" s="503">
        <f t="shared" si="534"/>
        <v>1</v>
      </c>
      <c r="KI156" s="503">
        <f t="shared" si="534"/>
        <v>1</v>
      </c>
      <c r="KJ156" s="503">
        <f t="shared" si="534"/>
        <v>1</v>
      </c>
      <c r="KK156" s="503">
        <f t="shared" si="534"/>
        <v>1</v>
      </c>
      <c r="KL156" s="503">
        <f t="shared" si="534"/>
        <v>1</v>
      </c>
      <c r="KM156" s="503">
        <f t="shared" si="534"/>
        <v>1</v>
      </c>
      <c r="KN156" s="503">
        <f t="shared" si="534"/>
        <v>1</v>
      </c>
      <c r="KO156" s="503">
        <f t="shared" si="534"/>
        <v>1</v>
      </c>
      <c r="KP156" s="503">
        <f t="shared" si="534"/>
        <v>1</v>
      </c>
      <c r="KQ156" s="503">
        <f t="shared" si="534"/>
        <v>1</v>
      </c>
      <c r="KR156" s="503">
        <f t="shared" si="534"/>
        <v>1</v>
      </c>
      <c r="KS156" s="503">
        <f t="shared" si="534"/>
        <v>1</v>
      </c>
      <c r="KT156" s="503">
        <f t="shared" si="534"/>
        <v>1</v>
      </c>
      <c r="KU156" s="503">
        <f t="shared" si="534"/>
        <v>1</v>
      </c>
      <c r="KV156" s="503">
        <f t="shared" si="534"/>
        <v>1</v>
      </c>
      <c r="KW156" s="503">
        <f t="shared" si="534"/>
        <v>1</v>
      </c>
      <c r="KX156" s="503">
        <f t="shared" si="534"/>
        <v>1</v>
      </c>
      <c r="KY156" s="503">
        <f t="shared" si="534"/>
        <v>1</v>
      </c>
      <c r="KZ156" s="503">
        <f t="shared" si="534"/>
        <v>1</v>
      </c>
      <c r="LA156" s="503">
        <f t="shared" si="534"/>
        <v>1</v>
      </c>
      <c r="LB156" s="503">
        <f t="shared" si="534"/>
        <v>1</v>
      </c>
      <c r="LC156" s="503">
        <f t="shared" si="534"/>
        <v>1</v>
      </c>
      <c r="LD156" s="503">
        <f t="shared" si="534"/>
        <v>1</v>
      </c>
      <c r="LE156" s="503">
        <f t="shared" si="534"/>
        <v>1</v>
      </c>
      <c r="LF156" s="503">
        <f t="shared" si="534"/>
        <v>1</v>
      </c>
      <c r="LG156" s="503">
        <f t="shared" si="534"/>
        <v>1</v>
      </c>
      <c r="LH156" s="503">
        <f t="shared" si="534"/>
        <v>1</v>
      </c>
      <c r="LI156" s="503">
        <f t="shared" si="534"/>
        <v>1</v>
      </c>
      <c r="LJ156" s="503">
        <f t="shared" si="534"/>
        <v>1</v>
      </c>
      <c r="LK156" s="503">
        <f t="shared" si="534"/>
        <v>1</v>
      </c>
      <c r="LL156" s="503">
        <f t="shared" si="534"/>
        <v>1</v>
      </c>
      <c r="LM156" s="503">
        <f t="shared" si="534"/>
        <v>1</v>
      </c>
      <c r="LN156" s="503">
        <f t="shared" si="534"/>
        <v>1</v>
      </c>
      <c r="LO156" s="503">
        <f t="shared" si="534"/>
        <v>1</v>
      </c>
      <c r="LP156" s="503">
        <f t="shared" si="534"/>
        <v>1</v>
      </c>
      <c r="LQ156" s="503">
        <f t="shared" si="534"/>
        <v>1</v>
      </c>
      <c r="LR156" s="503">
        <f t="shared" si="534"/>
        <v>1</v>
      </c>
      <c r="LS156" s="503">
        <f t="shared" si="534"/>
        <v>1</v>
      </c>
      <c r="LT156" s="503">
        <f t="shared" si="534"/>
        <v>1</v>
      </c>
      <c r="LU156" s="503">
        <f t="shared" ref="LU156:OF156" si="535">LU32</f>
        <v>1</v>
      </c>
      <c r="LV156" s="503">
        <f t="shared" si="535"/>
        <v>1</v>
      </c>
      <c r="LW156" s="503">
        <f t="shared" si="535"/>
        <v>1</v>
      </c>
      <c r="LX156" s="503">
        <f t="shared" si="535"/>
        <v>1</v>
      </c>
      <c r="LY156" s="503">
        <f t="shared" si="535"/>
        <v>1</v>
      </c>
      <c r="LZ156" s="503">
        <f t="shared" si="535"/>
        <v>1</v>
      </c>
      <c r="MA156" s="503">
        <f t="shared" si="535"/>
        <v>1</v>
      </c>
      <c r="MB156" s="503">
        <f t="shared" si="535"/>
        <v>1</v>
      </c>
      <c r="MC156" s="503">
        <f t="shared" si="535"/>
        <v>1</v>
      </c>
      <c r="MD156" s="503">
        <f t="shared" si="535"/>
        <v>1</v>
      </c>
      <c r="ME156" s="503">
        <f t="shared" si="535"/>
        <v>1</v>
      </c>
      <c r="MF156" s="503">
        <f t="shared" si="535"/>
        <v>1</v>
      </c>
      <c r="MG156" s="503">
        <f t="shared" si="535"/>
        <v>1</v>
      </c>
      <c r="MH156" s="503">
        <f t="shared" si="535"/>
        <v>1</v>
      </c>
      <c r="MI156" s="503">
        <f t="shared" si="535"/>
        <v>1</v>
      </c>
      <c r="MJ156" s="503">
        <f t="shared" si="535"/>
        <v>1</v>
      </c>
      <c r="MK156" s="503">
        <f t="shared" si="535"/>
        <v>1</v>
      </c>
      <c r="ML156" s="503">
        <f t="shared" si="535"/>
        <v>1</v>
      </c>
      <c r="MM156" s="503">
        <f t="shared" si="535"/>
        <v>1</v>
      </c>
      <c r="MN156" s="503">
        <f t="shared" si="535"/>
        <v>1</v>
      </c>
      <c r="MO156" s="503">
        <f t="shared" si="535"/>
        <v>1</v>
      </c>
      <c r="MP156" s="503">
        <f t="shared" si="535"/>
        <v>1</v>
      </c>
      <c r="MQ156" s="503">
        <f t="shared" si="535"/>
        <v>1</v>
      </c>
      <c r="MR156" s="503">
        <f t="shared" si="535"/>
        <v>1</v>
      </c>
      <c r="MS156" s="503">
        <f t="shared" si="535"/>
        <v>1</v>
      </c>
      <c r="MT156" s="503">
        <f t="shared" si="535"/>
        <v>1</v>
      </c>
      <c r="MU156" s="503">
        <f t="shared" si="535"/>
        <v>1</v>
      </c>
      <c r="MV156" s="503">
        <f t="shared" si="535"/>
        <v>1</v>
      </c>
      <c r="MW156" s="503">
        <f t="shared" si="535"/>
        <v>1</v>
      </c>
      <c r="MX156" s="503">
        <f t="shared" si="535"/>
        <v>1</v>
      </c>
      <c r="MY156" s="503">
        <f t="shared" si="535"/>
        <v>1</v>
      </c>
      <c r="MZ156" s="503">
        <f t="shared" si="535"/>
        <v>1</v>
      </c>
      <c r="NA156" s="503">
        <f t="shared" si="535"/>
        <v>1</v>
      </c>
      <c r="NB156" s="503">
        <f t="shared" si="535"/>
        <v>1</v>
      </c>
      <c r="NC156" s="503">
        <f t="shared" si="535"/>
        <v>1</v>
      </c>
      <c r="ND156" s="503">
        <f t="shared" si="535"/>
        <v>1</v>
      </c>
      <c r="NE156" s="503">
        <f t="shared" si="535"/>
        <v>1</v>
      </c>
      <c r="NF156" s="503">
        <f t="shared" si="535"/>
        <v>1</v>
      </c>
      <c r="NG156" s="503">
        <f t="shared" si="535"/>
        <v>1</v>
      </c>
      <c r="NH156" s="503">
        <f t="shared" si="535"/>
        <v>1</v>
      </c>
      <c r="NI156" s="503">
        <f t="shared" si="535"/>
        <v>1</v>
      </c>
      <c r="NJ156" s="503">
        <f t="shared" si="535"/>
        <v>1</v>
      </c>
      <c r="NK156" s="503">
        <f t="shared" si="535"/>
        <v>1</v>
      </c>
      <c r="NL156" s="503">
        <f t="shared" si="535"/>
        <v>1</v>
      </c>
      <c r="NM156" s="503">
        <f t="shared" si="535"/>
        <v>1</v>
      </c>
      <c r="NN156" s="503">
        <f t="shared" si="535"/>
        <v>1</v>
      </c>
      <c r="NO156" s="503">
        <f t="shared" si="535"/>
        <v>1</v>
      </c>
      <c r="NP156" s="503">
        <f t="shared" si="535"/>
        <v>1</v>
      </c>
      <c r="NQ156" s="503">
        <f t="shared" si="535"/>
        <v>1</v>
      </c>
      <c r="NR156" s="503">
        <f t="shared" si="535"/>
        <v>1</v>
      </c>
      <c r="NS156" s="503">
        <f t="shared" si="535"/>
        <v>1</v>
      </c>
      <c r="NT156" s="503">
        <f t="shared" si="535"/>
        <v>1</v>
      </c>
      <c r="NU156" s="503">
        <f t="shared" si="535"/>
        <v>1</v>
      </c>
      <c r="NV156" s="503">
        <f t="shared" si="535"/>
        <v>1</v>
      </c>
      <c r="NW156" s="503">
        <f t="shared" si="535"/>
        <v>1</v>
      </c>
      <c r="NX156" s="503">
        <f t="shared" si="535"/>
        <v>1</v>
      </c>
      <c r="NY156" s="503">
        <f t="shared" si="535"/>
        <v>1</v>
      </c>
      <c r="NZ156" s="503">
        <f t="shared" si="535"/>
        <v>1</v>
      </c>
      <c r="OA156" s="503">
        <f t="shared" si="535"/>
        <v>1</v>
      </c>
      <c r="OB156" s="503">
        <f t="shared" si="535"/>
        <v>1</v>
      </c>
      <c r="OC156" s="503">
        <f t="shared" si="535"/>
        <v>1</v>
      </c>
      <c r="OD156" s="503">
        <f t="shared" si="535"/>
        <v>1</v>
      </c>
      <c r="OE156" s="503">
        <f t="shared" si="535"/>
        <v>1</v>
      </c>
      <c r="OF156" s="503">
        <f t="shared" si="535"/>
        <v>1</v>
      </c>
      <c r="OG156" s="503">
        <f t="shared" ref="OG156:OR156" si="536">OG32</f>
        <v>1</v>
      </c>
      <c r="OH156" s="503">
        <f t="shared" si="536"/>
        <v>1</v>
      </c>
      <c r="OI156" s="503">
        <f t="shared" si="536"/>
        <v>1</v>
      </c>
      <c r="OJ156" s="503">
        <f t="shared" si="536"/>
        <v>1</v>
      </c>
      <c r="OK156" s="503">
        <f t="shared" si="536"/>
        <v>1</v>
      </c>
      <c r="OL156" s="503">
        <f t="shared" si="536"/>
        <v>1</v>
      </c>
      <c r="OM156" s="503">
        <f t="shared" si="536"/>
        <v>1</v>
      </c>
      <c r="ON156" s="503">
        <f t="shared" si="536"/>
        <v>1</v>
      </c>
      <c r="OO156" s="503">
        <f t="shared" si="536"/>
        <v>1</v>
      </c>
      <c r="OP156" s="503">
        <f t="shared" si="536"/>
        <v>1</v>
      </c>
      <c r="OQ156" s="503">
        <f t="shared" si="536"/>
        <v>1</v>
      </c>
      <c r="OR156" s="503">
        <f t="shared" si="536"/>
        <v>1</v>
      </c>
    </row>
    <row r="157" spans="2:408" x14ac:dyDescent="0.35">
      <c r="B157" s="277" t="s">
        <v>123</v>
      </c>
      <c r="C157" s="6"/>
      <c r="E157" s="555">
        <f>Assumptions!E62</f>
        <v>10000000</v>
      </c>
      <c r="J157" s="538">
        <f>MAX(L157:JC157)</f>
        <v>9999999.9999999981</v>
      </c>
      <c r="L157" s="516">
        <f>L149+K157</f>
        <v>833333.33333333326</v>
      </c>
      <c r="M157" s="516">
        <f t="shared" ref="M157:BX157" si="537">M149+L157</f>
        <v>1666666.6666666665</v>
      </c>
      <c r="N157" s="516">
        <f t="shared" si="537"/>
        <v>2500000</v>
      </c>
      <c r="O157" s="516">
        <f t="shared" si="537"/>
        <v>3333333.333333333</v>
      </c>
      <c r="P157" s="516">
        <f t="shared" si="537"/>
        <v>4166666.666666666</v>
      </c>
      <c r="Q157" s="516">
        <f t="shared" si="537"/>
        <v>4999999.9999999991</v>
      </c>
      <c r="R157" s="516">
        <f t="shared" si="537"/>
        <v>5833333.3333333321</v>
      </c>
      <c r="S157" s="516">
        <f t="shared" si="537"/>
        <v>6666666.6666666651</v>
      </c>
      <c r="T157" s="516">
        <f t="shared" si="537"/>
        <v>7499999.9999999981</v>
      </c>
      <c r="U157" s="516">
        <f t="shared" si="537"/>
        <v>8333333.3333333312</v>
      </c>
      <c r="V157" s="516">
        <f t="shared" si="537"/>
        <v>9166666.6666666642</v>
      </c>
      <c r="W157" s="516">
        <f t="shared" si="537"/>
        <v>9999999.9999999981</v>
      </c>
      <c r="X157" s="516">
        <f t="shared" si="537"/>
        <v>9999999.9999999981</v>
      </c>
      <c r="Y157" s="516">
        <f t="shared" si="537"/>
        <v>9999999.9999999981</v>
      </c>
      <c r="Z157" s="516">
        <f t="shared" si="537"/>
        <v>9999999.9999999981</v>
      </c>
      <c r="AA157" s="516">
        <f t="shared" si="537"/>
        <v>9999999.9999999981</v>
      </c>
      <c r="AB157" s="516">
        <f t="shared" si="537"/>
        <v>9999999.9999999981</v>
      </c>
      <c r="AC157" s="516">
        <f t="shared" si="537"/>
        <v>9999999.9999999981</v>
      </c>
      <c r="AD157" s="516">
        <f t="shared" si="537"/>
        <v>9999999.9999999981</v>
      </c>
      <c r="AE157" s="516">
        <f t="shared" si="537"/>
        <v>9999999.9999999981</v>
      </c>
      <c r="AF157" s="516">
        <f t="shared" si="537"/>
        <v>9999999.9999999981</v>
      </c>
      <c r="AG157" s="516">
        <f t="shared" si="537"/>
        <v>9999999.9999999981</v>
      </c>
      <c r="AH157" s="516">
        <f t="shared" si="537"/>
        <v>9999999.9999999981</v>
      </c>
      <c r="AI157" s="516">
        <f t="shared" si="537"/>
        <v>9999999.9999999981</v>
      </c>
      <c r="AJ157" s="516">
        <f t="shared" si="537"/>
        <v>9999999.9999999981</v>
      </c>
      <c r="AK157" s="516">
        <f t="shared" si="537"/>
        <v>9999999.9999999981</v>
      </c>
      <c r="AL157" s="516">
        <f t="shared" si="537"/>
        <v>9999999.9999999981</v>
      </c>
      <c r="AM157" s="516">
        <f t="shared" si="537"/>
        <v>9999999.9999999981</v>
      </c>
      <c r="AN157" s="516">
        <f t="shared" si="537"/>
        <v>9999999.9999999981</v>
      </c>
      <c r="AO157" s="516">
        <f t="shared" si="537"/>
        <v>9999999.9999999981</v>
      </c>
      <c r="AP157" s="516">
        <f t="shared" si="537"/>
        <v>9999999.9999999981</v>
      </c>
      <c r="AQ157" s="516">
        <f t="shared" si="537"/>
        <v>9999999.9999999981</v>
      </c>
      <c r="AR157" s="516">
        <f t="shared" si="537"/>
        <v>9999999.9999999981</v>
      </c>
      <c r="AS157" s="516">
        <f t="shared" si="537"/>
        <v>9999999.9999999981</v>
      </c>
      <c r="AT157" s="516">
        <f t="shared" si="537"/>
        <v>9999999.9999999981</v>
      </c>
      <c r="AU157" s="516">
        <f t="shared" si="537"/>
        <v>9999999.9999999981</v>
      </c>
      <c r="AV157" s="516">
        <f t="shared" si="537"/>
        <v>9999999.9999999981</v>
      </c>
      <c r="AW157" s="516">
        <f t="shared" si="537"/>
        <v>9999999.9999999981</v>
      </c>
      <c r="AX157" s="516">
        <f t="shared" si="537"/>
        <v>9999999.9999999981</v>
      </c>
      <c r="AY157" s="516">
        <f t="shared" si="537"/>
        <v>9999999.9999999981</v>
      </c>
      <c r="AZ157" s="516">
        <f t="shared" si="537"/>
        <v>9999999.9999999981</v>
      </c>
      <c r="BA157" s="516">
        <f t="shared" si="537"/>
        <v>9999999.9999999981</v>
      </c>
      <c r="BB157" s="516">
        <f t="shared" si="537"/>
        <v>9999999.9999999981</v>
      </c>
      <c r="BC157" s="516">
        <f t="shared" si="537"/>
        <v>9999999.9999999981</v>
      </c>
      <c r="BD157" s="516">
        <f t="shared" si="537"/>
        <v>9999999.9999999981</v>
      </c>
      <c r="BE157" s="516">
        <f t="shared" si="537"/>
        <v>9999999.9999999981</v>
      </c>
      <c r="BF157" s="516">
        <f t="shared" si="537"/>
        <v>9999999.9999999981</v>
      </c>
      <c r="BG157" s="516">
        <f t="shared" si="537"/>
        <v>9999999.9999999981</v>
      </c>
      <c r="BH157" s="516">
        <f t="shared" si="537"/>
        <v>9999999.9999999981</v>
      </c>
      <c r="BI157" s="516">
        <f t="shared" si="537"/>
        <v>9999999.9999999981</v>
      </c>
      <c r="BJ157" s="516">
        <f t="shared" si="537"/>
        <v>9999999.9999999981</v>
      </c>
      <c r="BK157" s="516">
        <f t="shared" si="537"/>
        <v>9999999.9999999981</v>
      </c>
      <c r="BL157" s="516">
        <f t="shared" si="537"/>
        <v>9999999.9999999981</v>
      </c>
      <c r="BM157" s="516">
        <f t="shared" si="537"/>
        <v>9999999.9999999981</v>
      </c>
      <c r="BN157" s="516">
        <f t="shared" si="537"/>
        <v>9999999.9999999981</v>
      </c>
      <c r="BO157" s="516">
        <f t="shared" si="537"/>
        <v>9999999.9999999981</v>
      </c>
      <c r="BP157" s="516">
        <f t="shared" si="537"/>
        <v>9999999.9999999981</v>
      </c>
      <c r="BQ157" s="516">
        <f t="shared" si="537"/>
        <v>9999999.9999999981</v>
      </c>
      <c r="BR157" s="516">
        <f t="shared" si="537"/>
        <v>9999999.9999999981</v>
      </c>
      <c r="BS157" s="516">
        <f t="shared" si="537"/>
        <v>9999999.9999999981</v>
      </c>
      <c r="BT157" s="516">
        <f t="shared" si="537"/>
        <v>9999999.9999999981</v>
      </c>
      <c r="BU157" s="516">
        <f t="shared" si="537"/>
        <v>9999999.9999999981</v>
      </c>
      <c r="BV157" s="516">
        <f t="shared" si="537"/>
        <v>9999999.9999999981</v>
      </c>
      <c r="BW157" s="516">
        <f t="shared" si="537"/>
        <v>9999999.9999999981</v>
      </c>
      <c r="BX157" s="516">
        <f t="shared" si="537"/>
        <v>9999999.9999999981</v>
      </c>
      <c r="BY157" s="516">
        <f t="shared" ref="BY157:EJ157" si="538">BY149+BX157</f>
        <v>9999999.9999999981</v>
      </c>
      <c r="BZ157" s="516">
        <f t="shared" si="538"/>
        <v>9999999.9999999981</v>
      </c>
      <c r="CA157" s="516">
        <f t="shared" si="538"/>
        <v>9999999.9999999981</v>
      </c>
      <c r="CB157" s="516">
        <f t="shared" si="538"/>
        <v>9999999.9999999981</v>
      </c>
      <c r="CC157" s="516">
        <f t="shared" si="538"/>
        <v>9999999.9999999981</v>
      </c>
      <c r="CD157" s="516">
        <f t="shared" si="538"/>
        <v>9999999.9999999981</v>
      </c>
      <c r="CE157" s="516">
        <f t="shared" si="538"/>
        <v>9999999.9999999981</v>
      </c>
      <c r="CF157" s="516">
        <f t="shared" si="538"/>
        <v>9999999.9999999981</v>
      </c>
      <c r="CG157" s="516">
        <f t="shared" si="538"/>
        <v>9999999.9999999981</v>
      </c>
      <c r="CH157" s="516">
        <f t="shared" si="538"/>
        <v>9999999.9999999981</v>
      </c>
      <c r="CI157" s="516">
        <f t="shared" si="538"/>
        <v>9999999.9999999981</v>
      </c>
      <c r="CJ157" s="516">
        <f t="shared" si="538"/>
        <v>9999999.9999999981</v>
      </c>
      <c r="CK157" s="516">
        <f t="shared" si="538"/>
        <v>9999999.9999999981</v>
      </c>
      <c r="CL157" s="516">
        <f t="shared" si="538"/>
        <v>9999999.9999999981</v>
      </c>
      <c r="CM157" s="516">
        <f t="shared" si="538"/>
        <v>9999999.9999999981</v>
      </c>
      <c r="CN157" s="516">
        <f t="shared" si="538"/>
        <v>9999999.9999999981</v>
      </c>
      <c r="CO157" s="516">
        <f t="shared" si="538"/>
        <v>9999999.9999999981</v>
      </c>
      <c r="CP157" s="516">
        <f t="shared" si="538"/>
        <v>9999999.9999999981</v>
      </c>
      <c r="CQ157" s="516">
        <f t="shared" si="538"/>
        <v>9999999.9999999981</v>
      </c>
      <c r="CR157" s="516">
        <f t="shared" si="538"/>
        <v>9999999.9999999981</v>
      </c>
      <c r="CS157" s="516">
        <f t="shared" si="538"/>
        <v>9999999.9999999981</v>
      </c>
      <c r="CT157" s="516">
        <f t="shared" si="538"/>
        <v>9999999.9999999981</v>
      </c>
      <c r="CU157" s="516">
        <f t="shared" si="538"/>
        <v>9999999.9999999981</v>
      </c>
      <c r="CV157" s="516">
        <f t="shared" si="538"/>
        <v>9999999.9999999981</v>
      </c>
      <c r="CW157" s="516">
        <f t="shared" si="538"/>
        <v>9999999.9999999981</v>
      </c>
      <c r="CX157" s="516">
        <f t="shared" si="538"/>
        <v>9999999.9999999981</v>
      </c>
      <c r="CY157" s="516">
        <f t="shared" si="538"/>
        <v>9999999.9999999981</v>
      </c>
      <c r="CZ157" s="516">
        <f t="shared" si="538"/>
        <v>9999999.9999999981</v>
      </c>
      <c r="DA157" s="516">
        <f t="shared" si="538"/>
        <v>9999999.9999999981</v>
      </c>
      <c r="DB157" s="516">
        <f t="shared" si="538"/>
        <v>9999999.9999999981</v>
      </c>
      <c r="DC157" s="516">
        <f t="shared" si="538"/>
        <v>9999999.9999999981</v>
      </c>
      <c r="DD157" s="516">
        <f t="shared" si="538"/>
        <v>9999999.9999999981</v>
      </c>
      <c r="DE157" s="516">
        <f t="shared" si="538"/>
        <v>9999999.9999999981</v>
      </c>
      <c r="DF157" s="516">
        <f t="shared" si="538"/>
        <v>9999999.9999999981</v>
      </c>
      <c r="DG157" s="516">
        <f t="shared" si="538"/>
        <v>9999999.9999999981</v>
      </c>
      <c r="DH157" s="516">
        <f t="shared" si="538"/>
        <v>9999999.9999999981</v>
      </c>
      <c r="DI157" s="516">
        <f t="shared" si="538"/>
        <v>9999999.9999999981</v>
      </c>
      <c r="DJ157" s="516">
        <f t="shared" si="538"/>
        <v>9999999.9999999981</v>
      </c>
      <c r="DK157" s="516">
        <f t="shared" si="538"/>
        <v>9999999.9999999981</v>
      </c>
      <c r="DL157" s="516">
        <f t="shared" si="538"/>
        <v>9999999.9999999981</v>
      </c>
      <c r="DM157" s="516">
        <f t="shared" si="538"/>
        <v>9999999.9999999981</v>
      </c>
      <c r="DN157" s="516">
        <f t="shared" si="538"/>
        <v>9999999.9999999981</v>
      </c>
      <c r="DO157" s="516">
        <f t="shared" si="538"/>
        <v>9999999.9999999981</v>
      </c>
      <c r="DP157" s="516">
        <f t="shared" si="538"/>
        <v>9999999.9999999981</v>
      </c>
      <c r="DQ157" s="516">
        <f t="shared" si="538"/>
        <v>9999999.9999999981</v>
      </c>
      <c r="DR157" s="516">
        <f t="shared" si="538"/>
        <v>9999999.9999999981</v>
      </c>
      <c r="DS157" s="516">
        <f t="shared" si="538"/>
        <v>9999999.9999999981</v>
      </c>
      <c r="DT157" s="516">
        <f t="shared" si="538"/>
        <v>9999999.9999999981</v>
      </c>
      <c r="DU157" s="516">
        <f t="shared" si="538"/>
        <v>9999999.9999999981</v>
      </c>
      <c r="DV157" s="516">
        <f t="shared" si="538"/>
        <v>9999999.9999999981</v>
      </c>
      <c r="DW157" s="516">
        <f t="shared" si="538"/>
        <v>9999999.9999999981</v>
      </c>
      <c r="DX157" s="516">
        <f t="shared" si="538"/>
        <v>9999999.9999999981</v>
      </c>
      <c r="DY157" s="516">
        <f t="shared" si="538"/>
        <v>9999999.9999999981</v>
      </c>
      <c r="DZ157" s="516">
        <f t="shared" si="538"/>
        <v>9999999.9999999981</v>
      </c>
      <c r="EA157" s="516">
        <f t="shared" si="538"/>
        <v>9999999.9999999981</v>
      </c>
      <c r="EB157" s="516">
        <f t="shared" si="538"/>
        <v>9999999.9999999981</v>
      </c>
      <c r="EC157" s="516">
        <f t="shared" si="538"/>
        <v>9999999.9999999981</v>
      </c>
      <c r="ED157" s="516">
        <f t="shared" si="538"/>
        <v>9999999.9999999981</v>
      </c>
      <c r="EE157" s="516">
        <f t="shared" si="538"/>
        <v>9999999.9999999981</v>
      </c>
      <c r="EF157" s="516">
        <f t="shared" si="538"/>
        <v>9999999.9999999981</v>
      </c>
      <c r="EG157" s="516">
        <f t="shared" si="538"/>
        <v>9999999.9999999981</v>
      </c>
      <c r="EH157" s="516">
        <f t="shared" si="538"/>
        <v>9999999.9999999981</v>
      </c>
      <c r="EI157" s="516">
        <f t="shared" si="538"/>
        <v>9999999.9999999981</v>
      </c>
      <c r="EJ157" s="516">
        <f t="shared" si="538"/>
        <v>9999999.9999999981</v>
      </c>
      <c r="EK157" s="516">
        <f t="shared" ref="EK157:GV157" si="539">EK149+EJ157</f>
        <v>9999999.9999999981</v>
      </c>
      <c r="EL157" s="516">
        <f t="shared" si="539"/>
        <v>9999999.9999999981</v>
      </c>
      <c r="EM157" s="516">
        <f t="shared" si="539"/>
        <v>9999999.9999999981</v>
      </c>
      <c r="EN157" s="516">
        <f t="shared" si="539"/>
        <v>9999999.9999999981</v>
      </c>
      <c r="EO157" s="516">
        <f t="shared" si="539"/>
        <v>9999999.9999999981</v>
      </c>
      <c r="EP157" s="516">
        <f t="shared" si="539"/>
        <v>9999999.9999999981</v>
      </c>
      <c r="EQ157" s="516">
        <f t="shared" si="539"/>
        <v>9999999.9999999981</v>
      </c>
      <c r="ER157" s="516">
        <f t="shared" si="539"/>
        <v>9999999.9999999981</v>
      </c>
      <c r="ES157" s="516">
        <f t="shared" si="539"/>
        <v>9999999.9999999981</v>
      </c>
      <c r="ET157" s="516">
        <f t="shared" si="539"/>
        <v>9999999.9999999981</v>
      </c>
      <c r="EU157" s="516">
        <f t="shared" si="539"/>
        <v>9999999.9999999981</v>
      </c>
      <c r="EV157" s="516">
        <f t="shared" si="539"/>
        <v>9999999.9999999981</v>
      </c>
      <c r="EW157" s="516">
        <f t="shared" si="539"/>
        <v>9999999.9999999981</v>
      </c>
      <c r="EX157" s="516">
        <f t="shared" si="539"/>
        <v>9999999.9999999981</v>
      </c>
      <c r="EY157" s="516">
        <f t="shared" si="539"/>
        <v>9999999.9999999981</v>
      </c>
      <c r="EZ157" s="516">
        <f t="shared" si="539"/>
        <v>9999999.9999999981</v>
      </c>
      <c r="FA157" s="516">
        <f t="shared" si="539"/>
        <v>9999999.9999999981</v>
      </c>
      <c r="FB157" s="516">
        <f t="shared" si="539"/>
        <v>9999999.9999999981</v>
      </c>
      <c r="FC157" s="516">
        <f t="shared" si="539"/>
        <v>9999999.9999999981</v>
      </c>
      <c r="FD157" s="516">
        <f t="shared" si="539"/>
        <v>9999999.9999999981</v>
      </c>
      <c r="FE157" s="516">
        <f t="shared" si="539"/>
        <v>9999999.9999999981</v>
      </c>
      <c r="FF157" s="516">
        <f t="shared" si="539"/>
        <v>9999999.9999999981</v>
      </c>
      <c r="FG157" s="516">
        <f t="shared" si="539"/>
        <v>9999999.9999999981</v>
      </c>
      <c r="FH157" s="516">
        <f t="shared" si="539"/>
        <v>9999999.9999999981</v>
      </c>
      <c r="FI157" s="516">
        <f t="shared" si="539"/>
        <v>9999999.9999999981</v>
      </c>
      <c r="FJ157" s="516">
        <f t="shared" si="539"/>
        <v>9999999.9999999981</v>
      </c>
      <c r="FK157" s="516">
        <f t="shared" si="539"/>
        <v>9999999.9999999981</v>
      </c>
      <c r="FL157" s="516">
        <f t="shared" si="539"/>
        <v>9999999.9999999981</v>
      </c>
      <c r="FM157" s="516">
        <f t="shared" si="539"/>
        <v>9999999.9999999981</v>
      </c>
      <c r="FN157" s="516">
        <f t="shared" si="539"/>
        <v>9999999.9999999981</v>
      </c>
      <c r="FO157" s="516">
        <f t="shared" si="539"/>
        <v>9999999.9999999981</v>
      </c>
      <c r="FP157" s="516">
        <f t="shared" si="539"/>
        <v>9999999.9999999981</v>
      </c>
      <c r="FQ157" s="516">
        <f t="shared" si="539"/>
        <v>9999999.9999999981</v>
      </c>
      <c r="FR157" s="516">
        <f t="shared" si="539"/>
        <v>9999999.9999999981</v>
      </c>
      <c r="FS157" s="516">
        <f t="shared" si="539"/>
        <v>9999999.9999999981</v>
      </c>
      <c r="FT157" s="516">
        <f t="shared" si="539"/>
        <v>9999999.9999999981</v>
      </c>
      <c r="FU157" s="516">
        <f t="shared" si="539"/>
        <v>9999999.9999999981</v>
      </c>
      <c r="FV157" s="516">
        <f t="shared" si="539"/>
        <v>9999999.9999999981</v>
      </c>
      <c r="FW157" s="516">
        <f t="shared" si="539"/>
        <v>9999999.9999999981</v>
      </c>
      <c r="FX157" s="516">
        <f t="shared" si="539"/>
        <v>9999999.9999999981</v>
      </c>
      <c r="FY157" s="516">
        <f t="shared" si="539"/>
        <v>9999999.9999999981</v>
      </c>
      <c r="FZ157" s="516">
        <f t="shared" si="539"/>
        <v>9999999.9999999981</v>
      </c>
      <c r="GA157" s="516">
        <f t="shared" si="539"/>
        <v>9999999.9999999981</v>
      </c>
      <c r="GB157" s="516">
        <f t="shared" si="539"/>
        <v>9999999.9999999981</v>
      </c>
      <c r="GC157" s="516">
        <f t="shared" si="539"/>
        <v>9999999.9999999981</v>
      </c>
      <c r="GD157" s="516">
        <f t="shared" si="539"/>
        <v>9999999.9999999981</v>
      </c>
      <c r="GE157" s="516">
        <f t="shared" si="539"/>
        <v>9999999.9999999981</v>
      </c>
      <c r="GF157" s="516">
        <f t="shared" si="539"/>
        <v>9999999.9999999981</v>
      </c>
      <c r="GG157" s="516">
        <f t="shared" si="539"/>
        <v>9999999.9999999981</v>
      </c>
      <c r="GH157" s="516">
        <f t="shared" si="539"/>
        <v>9999999.9999999981</v>
      </c>
      <c r="GI157" s="516">
        <f t="shared" si="539"/>
        <v>9999999.9999999981</v>
      </c>
      <c r="GJ157" s="516">
        <f t="shared" si="539"/>
        <v>9999999.9999999981</v>
      </c>
      <c r="GK157" s="516">
        <f t="shared" si="539"/>
        <v>9999999.9999999981</v>
      </c>
      <c r="GL157" s="516">
        <f t="shared" si="539"/>
        <v>9999999.9999999981</v>
      </c>
      <c r="GM157" s="516">
        <f t="shared" si="539"/>
        <v>9999999.9999999981</v>
      </c>
      <c r="GN157" s="516">
        <f t="shared" si="539"/>
        <v>9999999.9999999981</v>
      </c>
      <c r="GO157" s="516">
        <f t="shared" si="539"/>
        <v>9999999.9999999981</v>
      </c>
      <c r="GP157" s="516">
        <f t="shared" si="539"/>
        <v>9999999.9999999981</v>
      </c>
      <c r="GQ157" s="516">
        <f t="shared" si="539"/>
        <v>9999999.9999999981</v>
      </c>
      <c r="GR157" s="516">
        <f t="shared" si="539"/>
        <v>9999999.9999999981</v>
      </c>
      <c r="GS157" s="516">
        <f t="shared" si="539"/>
        <v>9999999.9999999981</v>
      </c>
      <c r="GT157" s="516">
        <f t="shared" si="539"/>
        <v>9999999.9999999981</v>
      </c>
      <c r="GU157" s="516">
        <f t="shared" si="539"/>
        <v>9999999.9999999981</v>
      </c>
      <c r="GV157" s="516">
        <f t="shared" si="539"/>
        <v>9999999.9999999981</v>
      </c>
      <c r="GW157" s="516">
        <f t="shared" ref="GW157:JH157" si="540">GW149+GV157</f>
        <v>9999999.9999999981</v>
      </c>
      <c r="GX157" s="516">
        <f t="shared" si="540"/>
        <v>9999999.9999999981</v>
      </c>
      <c r="GY157" s="516">
        <f t="shared" si="540"/>
        <v>9999999.9999999981</v>
      </c>
      <c r="GZ157" s="516">
        <f t="shared" si="540"/>
        <v>9999999.9999999981</v>
      </c>
      <c r="HA157" s="516">
        <f t="shared" si="540"/>
        <v>9999999.9999999981</v>
      </c>
      <c r="HB157" s="516">
        <f t="shared" si="540"/>
        <v>9999999.9999999981</v>
      </c>
      <c r="HC157" s="516">
        <f t="shared" si="540"/>
        <v>9999999.9999999981</v>
      </c>
      <c r="HD157" s="516">
        <f t="shared" si="540"/>
        <v>9999999.9999999981</v>
      </c>
      <c r="HE157" s="516">
        <f t="shared" si="540"/>
        <v>9999999.9999999981</v>
      </c>
      <c r="HF157" s="516">
        <f t="shared" si="540"/>
        <v>9999999.9999999981</v>
      </c>
      <c r="HG157" s="516">
        <f t="shared" si="540"/>
        <v>9999999.9999999981</v>
      </c>
      <c r="HH157" s="516">
        <f t="shared" si="540"/>
        <v>9999999.9999999981</v>
      </c>
      <c r="HI157" s="516">
        <f t="shared" si="540"/>
        <v>9999999.9999999981</v>
      </c>
      <c r="HJ157" s="516">
        <f t="shared" si="540"/>
        <v>9999999.9999999981</v>
      </c>
      <c r="HK157" s="516">
        <f t="shared" si="540"/>
        <v>9999999.9999999981</v>
      </c>
      <c r="HL157" s="516">
        <f t="shared" si="540"/>
        <v>9999999.9999999981</v>
      </c>
      <c r="HM157" s="516">
        <f t="shared" si="540"/>
        <v>9999999.9999999981</v>
      </c>
      <c r="HN157" s="516">
        <f t="shared" si="540"/>
        <v>9999999.9999999981</v>
      </c>
      <c r="HO157" s="516">
        <f t="shared" si="540"/>
        <v>9999999.9999999981</v>
      </c>
      <c r="HP157" s="516">
        <f t="shared" si="540"/>
        <v>9999999.9999999981</v>
      </c>
      <c r="HQ157" s="516">
        <f t="shared" si="540"/>
        <v>9999999.9999999981</v>
      </c>
      <c r="HR157" s="516">
        <f t="shared" si="540"/>
        <v>9999999.9999999981</v>
      </c>
      <c r="HS157" s="516">
        <f t="shared" si="540"/>
        <v>9999999.9999999981</v>
      </c>
      <c r="HT157" s="516">
        <f t="shared" si="540"/>
        <v>9999999.9999999981</v>
      </c>
      <c r="HU157" s="516">
        <f t="shared" si="540"/>
        <v>9999999.9999999981</v>
      </c>
      <c r="HV157" s="516">
        <f t="shared" si="540"/>
        <v>9999999.9999999981</v>
      </c>
      <c r="HW157" s="516">
        <f t="shared" si="540"/>
        <v>9999999.9999999981</v>
      </c>
      <c r="HX157" s="516">
        <f t="shared" si="540"/>
        <v>9999999.9999999981</v>
      </c>
      <c r="HY157" s="516">
        <f t="shared" si="540"/>
        <v>9999999.9999999981</v>
      </c>
      <c r="HZ157" s="516">
        <f t="shared" si="540"/>
        <v>9999999.9999999981</v>
      </c>
      <c r="IA157" s="516">
        <f t="shared" si="540"/>
        <v>9999999.9999999981</v>
      </c>
      <c r="IB157" s="516">
        <f t="shared" si="540"/>
        <v>9999999.9999999981</v>
      </c>
      <c r="IC157" s="516">
        <f t="shared" si="540"/>
        <v>9999999.9999999981</v>
      </c>
      <c r="ID157" s="516">
        <f t="shared" si="540"/>
        <v>9999999.9999999981</v>
      </c>
      <c r="IE157" s="516">
        <f t="shared" si="540"/>
        <v>9999999.9999999981</v>
      </c>
      <c r="IF157" s="516">
        <f t="shared" si="540"/>
        <v>9999999.9999999981</v>
      </c>
      <c r="IG157" s="516">
        <f t="shared" si="540"/>
        <v>9999999.9999999981</v>
      </c>
      <c r="IH157" s="516">
        <f t="shared" si="540"/>
        <v>9999999.9999999981</v>
      </c>
      <c r="II157" s="516">
        <f t="shared" si="540"/>
        <v>9999999.9999999981</v>
      </c>
      <c r="IJ157" s="516">
        <f t="shared" si="540"/>
        <v>9999999.9999999981</v>
      </c>
      <c r="IK157" s="516">
        <f t="shared" si="540"/>
        <v>9999999.9999999981</v>
      </c>
      <c r="IL157" s="516">
        <f t="shared" si="540"/>
        <v>9999999.9999999981</v>
      </c>
      <c r="IM157" s="516">
        <f t="shared" si="540"/>
        <v>9999999.9999999981</v>
      </c>
      <c r="IN157" s="516">
        <f t="shared" si="540"/>
        <v>9999999.9999999981</v>
      </c>
      <c r="IO157" s="516">
        <f t="shared" si="540"/>
        <v>9999999.9999999981</v>
      </c>
      <c r="IP157" s="516">
        <f t="shared" si="540"/>
        <v>9999999.9999999981</v>
      </c>
      <c r="IQ157" s="516">
        <f t="shared" si="540"/>
        <v>9999999.9999999981</v>
      </c>
      <c r="IR157" s="516">
        <f t="shared" si="540"/>
        <v>9999999.9999999981</v>
      </c>
      <c r="IS157" s="516">
        <f t="shared" si="540"/>
        <v>9999999.9999999981</v>
      </c>
      <c r="IT157" s="516">
        <f t="shared" si="540"/>
        <v>9999999.9999999981</v>
      </c>
      <c r="IU157" s="516">
        <f t="shared" si="540"/>
        <v>9999999.9999999981</v>
      </c>
      <c r="IV157" s="516">
        <f t="shared" si="540"/>
        <v>9999999.9999999981</v>
      </c>
      <c r="IW157" s="516">
        <f t="shared" si="540"/>
        <v>9999999.9999999981</v>
      </c>
      <c r="IX157" s="516">
        <f t="shared" si="540"/>
        <v>9999999.9999999981</v>
      </c>
      <c r="IY157" s="516">
        <f t="shared" si="540"/>
        <v>9999999.9999999981</v>
      </c>
      <c r="IZ157" s="516">
        <f t="shared" si="540"/>
        <v>9999999.9999999981</v>
      </c>
      <c r="JA157" s="516">
        <f t="shared" si="540"/>
        <v>9999999.9999999981</v>
      </c>
      <c r="JB157" s="516">
        <f t="shared" si="540"/>
        <v>9999999.9999999981</v>
      </c>
      <c r="JC157" s="516">
        <f t="shared" si="540"/>
        <v>9999999.9999999981</v>
      </c>
      <c r="JD157" s="516">
        <f t="shared" si="540"/>
        <v>9999999.9999999981</v>
      </c>
      <c r="JE157" s="516">
        <f t="shared" si="540"/>
        <v>9999999.9999999981</v>
      </c>
      <c r="JF157" s="516">
        <f t="shared" si="540"/>
        <v>9999999.9999999981</v>
      </c>
      <c r="JG157" s="516">
        <f t="shared" si="540"/>
        <v>9999999.9999999981</v>
      </c>
      <c r="JH157" s="516">
        <f t="shared" si="540"/>
        <v>9999999.9999999981</v>
      </c>
      <c r="JI157" s="516">
        <f t="shared" ref="JI157:LT157" si="541">JI149+JH157</f>
        <v>9999999.9999999981</v>
      </c>
      <c r="JJ157" s="516">
        <f t="shared" si="541"/>
        <v>9999999.9999999981</v>
      </c>
      <c r="JK157" s="516">
        <f t="shared" si="541"/>
        <v>9999999.9999999981</v>
      </c>
      <c r="JL157" s="516">
        <f t="shared" si="541"/>
        <v>9999999.9999999981</v>
      </c>
      <c r="JM157" s="516">
        <f t="shared" si="541"/>
        <v>9999999.9999999981</v>
      </c>
      <c r="JN157" s="516">
        <f t="shared" si="541"/>
        <v>9999999.9999999981</v>
      </c>
      <c r="JO157" s="516">
        <f t="shared" si="541"/>
        <v>9999999.9999999981</v>
      </c>
      <c r="JP157" s="516">
        <f t="shared" si="541"/>
        <v>9999999.9999999981</v>
      </c>
      <c r="JQ157" s="516">
        <f t="shared" si="541"/>
        <v>9999999.9999999981</v>
      </c>
      <c r="JR157" s="516">
        <f t="shared" si="541"/>
        <v>9999999.9999999981</v>
      </c>
      <c r="JS157" s="516">
        <f t="shared" si="541"/>
        <v>9999999.9999999981</v>
      </c>
      <c r="JT157" s="516">
        <f t="shared" si="541"/>
        <v>9999999.9999999981</v>
      </c>
      <c r="JU157" s="516">
        <f t="shared" si="541"/>
        <v>9999999.9999999981</v>
      </c>
      <c r="JV157" s="516">
        <f t="shared" si="541"/>
        <v>9999999.9999999981</v>
      </c>
      <c r="JW157" s="516">
        <f t="shared" si="541"/>
        <v>9999999.9999999981</v>
      </c>
      <c r="JX157" s="516">
        <f t="shared" si="541"/>
        <v>9999999.9999999981</v>
      </c>
      <c r="JY157" s="516">
        <f t="shared" si="541"/>
        <v>9999999.9999999981</v>
      </c>
      <c r="JZ157" s="516">
        <f t="shared" si="541"/>
        <v>9999999.9999999981</v>
      </c>
      <c r="KA157" s="516">
        <f t="shared" si="541"/>
        <v>9999999.9999999981</v>
      </c>
      <c r="KB157" s="516">
        <f t="shared" si="541"/>
        <v>9999999.9999999981</v>
      </c>
      <c r="KC157" s="516">
        <f t="shared" si="541"/>
        <v>9999999.9999999981</v>
      </c>
      <c r="KD157" s="516">
        <f t="shared" si="541"/>
        <v>9999999.9999999981</v>
      </c>
      <c r="KE157" s="516">
        <f t="shared" si="541"/>
        <v>9999999.9999999981</v>
      </c>
      <c r="KF157" s="516">
        <f t="shared" si="541"/>
        <v>9999999.9999999981</v>
      </c>
      <c r="KG157" s="516">
        <f t="shared" si="541"/>
        <v>9999999.9999999981</v>
      </c>
      <c r="KH157" s="516">
        <f t="shared" si="541"/>
        <v>9999999.9999999981</v>
      </c>
      <c r="KI157" s="516">
        <f t="shared" si="541"/>
        <v>9999999.9999999981</v>
      </c>
      <c r="KJ157" s="516">
        <f t="shared" si="541"/>
        <v>9999999.9999999981</v>
      </c>
      <c r="KK157" s="516">
        <f t="shared" si="541"/>
        <v>9999999.9999999981</v>
      </c>
      <c r="KL157" s="516">
        <f t="shared" si="541"/>
        <v>9999999.9999999981</v>
      </c>
      <c r="KM157" s="516">
        <f t="shared" si="541"/>
        <v>9999999.9999999981</v>
      </c>
      <c r="KN157" s="516">
        <f t="shared" si="541"/>
        <v>9999999.9999999981</v>
      </c>
      <c r="KO157" s="516">
        <f t="shared" si="541"/>
        <v>9999999.9999999981</v>
      </c>
      <c r="KP157" s="516">
        <f t="shared" si="541"/>
        <v>9999999.9999999981</v>
      </c>
      <c r="KQ157" s="516">
        <f t="shared" si="541"/>
        <v>9999999.9999999981</v>
      </c>
      <c r="KR157" s="516">
        <f t="shared" si="541"/>
        <v>9999999.9999999981</v>
      </c>
      <c r="KS157" s="516">
        <f t="shared" si="541"/>
        <v>9999999.9999999981</v>
      </c>
      <c r="KT157" s="516">
        <f t="shared" si="541"/>
        <v>9999999.9999999981</v>
      </c>
      <c r="KU157" s="516">
        <f t="shared" si="541"/>
        <v>9999999.9999999981</v>
      </c>
      <c r="KV157" s="516">
        <f t="shared" si="541"/>
        <v>9999999.9999999981</v>
      </c>
      <c r="KW157" s="516">
        <f t="shared" si="541"/>
        <v>9999999.9999999981</v>
      </c>
      <c r="KX157" s="516">
        <f t="shared" si="541"/>
        <v>9999999.9999999981</v>
      </c>
      <c r="KY157" s="516">
        <f t="shared" si="541"/>
        <v>9999999.9999999981</v>
      </c>
      <c r="KZ157" s="516">
        <f t="shared" si="541"/>
        <v>9999999.9999999981</v>
      </c>
      <c r="LA157" s="516">
        <f t="shared" si="541"/>
        <v>9999999.9999999981</v>
      </c>
      <c r="LB157" s="516">
        <f t="shared" si="541"/>
        <v>9999999.9999999981</v>
      </c>
      <c r="LC157" s="516">
        <f t="shared" si="541"/>
        <v>9999999.9999999981</v>
      </c>
      <c r="LD157" s="516">
        <f t="shared" si="541"/>
        <v>9999999.9999999981</v>
      </c>
      <c r="LE157" s="516">
        <f t="shared" si="541"/>
        <v>9999999.9999999981</v>
      </c>
      <c r="LF157" s="516">
        <f t="shared" si="541"/>
        <v>9999999.9999999981</v>
      </c>
      <c r="LG157" s="516">
        <f t="shared" si="541"/>
        <v>9999999.9999999981</v>
      </c>
      <c r="LH157" s="516">
        <f t="shared" si="541"/>
        <v>9999999.9999999981</v>
      </c>
      <c r="LI157" s="516">
        <f t="shared" si="541"/>
        <v>9999999.9999999981</v>
      </c>
      <c r="LJ157" s="516">
        <f t="shared" si="541"/>
        <v>9999999.9999999981</v>
      </c>
      <c r="LK157" s="516">
        <f t="shared" si="541"/>
        <v>9999999.9999999981</v>
      </c>
      <c r="LL157" s="516">
        <f t="shared" si="541"/>
        <v>9999999.9999999981</v>
      </c>
      <c r="LM157" s="516">
        <f t="shared" si="541"/>
        <v>9999999.9999999981</v>
      </c>
      <c r="LN157" s="516">
        <f t="shared" si="541"/>
        <v>9999999.9999999981</v>
      </c>
      <c r="LO157" s="516">
        <f t="shared" si="541"/>
        <v>9999999.9999999981</v>
      </c>
      <c r="LP157" s="516">
        <f t="shared" si="541"/>
        <v>9999999.9999999981</v>
      </c>
      <c r="LQ157" s="516">
        <f t="shared" si="541"/>
        <v>9999999.9999999981</v>
      </c>
      <c r="LR157" s="516">
        <f t="shared" si="541"/>
        <v>9999999.9999999981</v>
      </c>
      <c r="LS157" s="516">
        <f t="shared" si="541"/>
        <v>9999999.9999999981</v>
      </c>
      <c r="LT157" s="516">
        <f t="shared" si="541"/>
        <v>9999999.9999999981</v>
      </c>
      <c r="LU157" s="516">
        <f t="shared" ref="LU157:OF157" si="542">LU149+LT157</f>
        <v>9999999.9999999981</v>
      </c>
      <c r="LV157" s="516">
        <f t="shared" si="542"/>
        <v>9999999.9999999981</v>
      </c>
      <c r="LW157" s="516">
        <f t="shared" si="542"/>
        <v>9999999.9999999981</v>
      </c>
      <c r="LX157" s="516">
        <f t="shared" si="542"/>
        <v>9999999.9999999981</v>
      </c>
      <c r="LY157" s="516">
        <f t="shared" si="542"/>
        <v>9999999.9999999981</v>
      </c>
      <c r="LZ157" s="516">
        <f t="shared" si="542"/>
        <v>9999999.9999999981</v>
      </c>
      <c r="MA157" s="516">
        <f t="shared" si="542"/>
        <v>9999999.9999999981</v>
      </c>
      <c r="MB157" s="516">
        <f t="shared" si="542"/>
        <v>9999999.9999999981</v>
      </c>
      <c r="MC157" s="516">
        <f t="shared" si="542"/>
        <v>9999999.9999999981</v>
      </c>
      <c r="MD157" s="516">
        <f t="shared" si="542"/>
        <v>9999999.9999999981</v>
      </c>
      <c r="ME157" s="516">
        <f t="shared" si="542"/>
        <v>9999999.9999999981</v>
      </c>
      <c r="MF157" s="516">
        <f t="shared" si="542"/>
        <v>9999999.9999999981</v>
      </c>
      <c r="MG157" s="516">
        <f t="shared" si="542"/>
        <v>9999999.9999999981</v>
      </c>
      <c r="MH157" s="516">
        <f t="shared" si="542"/>
        <v>9999999.9999999981</v>
      </c>
      <c r="MI157" s="516">
        <f t="shared" si="542"/>
        <v>9999999.9999999981</v>
      </c>
      <c r="MJ157" s="516">
        <f t="shared" si="542"/>
        <v>9999999.9999999981</v>
      </c>
      <c r="MK157" s="516">
        <f t="shared" si="542"/>
        <v>9999999.9999999981</v>
      </c>
      <c r="ML157" s="516">
        <f t="shared" si="542"/>
        <v>9999999.9999999981</v>
      </c>
      <c r="MM157" s="516">
        <f t="shared" si="542"/>
        <v>9999999.9999999981</v>
      </c>
      <c r="MN157" s="516">
        <f t="shared" si="542"/>
        <v>9999999.9999999981</v>
      </c>
      <c r="MO157" s="516">
        <f t="shared" si="542"/>
        <v>9999999.9999999981</v>
      </c>
      <c r="MP157" s="516">
        <f t="shared" si="542"/>
        <v>9999999.9999999981</v>
      </c>
      <c r="MQ157" s="516">
        <f t="shared" si="542"/>
        <v>9999999.9999999981</v>
      </c>
      <c r="MR157" s="516">
        <f t="shared" si="542"/>
        <v>9999999.9999999981</v>
      </c>
      <c r="MS157" s="516">
        <f t="shared" si="542"/>
        <v>9999999.9999999981</v>
      </c>
      <c r="MT157" s="516">
        <f t="shared" si="542"/>
        <v>9999999.9999999981</v>
      </c>
      <c r="MU157" s="516">
        <f t="shared" si="542"/>
        <v>9999999.9999999981</v>
      </c>
      <c r="MV157" s="516">
        <f t="shared" si="542"/>
        <v>9999999.9999999981</v>
      </c>
      <c r="MW157" s="516">
        <f t="shared" si="542"/>
        <v>9999999.9999999981</v>
      </c>
      <c r="MX157" s="516">
        <f t="shared" si="542"/>
        <v>9999999.9999999981</v>
      </c>
      <c r="MY157" s="516">
        <f t="shared" si="542"/>
        <v>9999999.9999999981</v>
      </c>
      <c r="MZ157" s="516">
        <f t="shared" si="542"/>
        <v>9999999.9999999981</v>
      </c>
      <c r="NA157" s="516">
        <f t="shared" si="542"/>
        <v>9999999.9999999981</v>
      </c>
      <c r="NB157" s="516">
        <f t="shared" si="542"/>
        <v>9999999.9999999981</v>
      </c>
      <c r="NC157" s="516">
        <f t="shared" si="542"/>
        <v>9999999.9999999981</v>
      </c>
      <c r="ND157" s="516">
        <f t="shared" si="542"/>
        <v>9999999.9999999981</v>
      </c>
      <c r="NE157" s="516">
        <f t="shared" si="542"/>
        <v>9999999.9999999981</v>
      </c>
      <c r="NF157" s="516">
        <f t="shared" si="542"/>
        <v>9999999.9999999981</v>
      </c>
      <c r="NG157" s="516">
        <f t="shared" si="542"/>
        <v>9999999.9999999981</v>
      </c>
      <c r="NH157" s="516">
        <f t="shared" si="542"/>
        <v>9999999.9999999981</v>
      </c>
      <c r="NI157" s="516">
        <f t="shared" si="542"/>
        <v>9999999.9999999981</v>
      </c>
      <c r="NJ157" s="516">
        <f t="shared" si="542"/>
        <v>9999999.9999999981</v>
      </c>
      <c r="NK157" s="516">
        <f t="shared" si="542"/>
        <v>9999999.9999999981</v>
      </c>
      <c r="NL157" s="516">
        <f t="shared" si="542"/>
        <v>9999999.9999999981</v>
      </c>
      <c r="NM157" s="516">
        <f t="shared" si="542"/>
        <v>9999999.9999999981</v>
      </c>
      <c r="NN157" s="516">
        <f t="shared" si="542"/>
        <v>9999999.9999999981</v>
      </c>
      <c r="NO157" s="516">
        <f t="shared" si="542"/>
        <v>9999999.9999999981</v>
      </c>
      <c r="NP157" s="516">
        <f t="shared" si="542"/>
        <v>9999999.9999999981</v>
      </c>
      <c r="NQ157" s="516">
        <f t="shared" si="542"/>
        <v>9999999.9999999981</v>
      </c>
      <c r="NR157" s="516">
        <f t="shared" si="542"/>
        <v>9999999.9999999981</v>
      </c>
      <c r="NS157" s="516">
        <f t="shared" si="542"/>
        <v>9999999.9999999981</v>
      </c>
      <c r="NT157" s="516">
        <f t="shared" si="542"/>
        <v>9999999.9999999981</v>
      </c>
      <c r="NU157" s="516">
        <f t="shared" si="542"/>
        <v>9999999.9999999981</v>
      </c>
      <c r="NV157" s="516">
        <f t="shared" si="542"/>
        <v>9999999.9999999981</v>
      </c>
      <c r="NW157" s="516">
        <f t="shared" si="542"/>
        <v>9999999.9999999981</v>
      </c>
      <c r="NX157" s="516">
        <f t="shared" si="542"/>
        <v>9999999.9999999981</v>
      </c>
      <c r="NY157" s="516">
        <f t="shared" si="542"/>
        <v>9999999.9999999981</v>
      </c>
      <c r="NZ157" s="516">
        <f t="shared" si="542"/>
        <v>9999999.9999999981</v>
      </c>
      <c r="OA157" s="516">
        <f t="shared" si="542"/>
        <v>9999999.9999999981</v>
      </c>
      <c r="OB157" s="516">
        <f t="shared" si="542"/>
        <v>9999999.9999999981</v>
      </c>
      <c r="OC157" s="516">
        <f t="shared" si="542"/>
        <v>9999999.9999999981</v>
      </c>
      <c r="OD157" s="516">
        <f t="shared" si="542"/>
        <v>9999999.9999999981</v>
      </c>
      <c r="OE157" s="516">
        <f t="shared" si="542"/>
        <v>9999999.9999999981</v>
      </c>
      <c r="OF157" s="516">
        <f t="shared" si="542"/>
        <v>9999999.9999999981</v>
      </c>
      <c r="OG157" s="516">
        <f t="shared" ref="OG157:OR157" si="543">OG149+OF157</f>
        <v>9999999.9999999981</v>
      </c>
      <c r="OH157" s="516">
        <f t="shared" si="543"/>
        <v>9999999.9999999981</v>
      </c>
      <c r="OI157" s="516">
        <f t="shared" si="543"/>
        <v>9999999.9999999981</v>
      </c>
      <c r="OJ157" s="516">
        <f t="shared" si="543"/>
        <v>9999999.9999999981</v>
      </c>
      <c r="OK157" s="516">
        <f t="shared" si="543"/>
        <v>9999999.9999999981</v>
      </c>
      <c r="OL157" s="516">
        <f t="shared" si="543"/>
        <v>9999999.9999999981</v>
      </c>
      <c r="OM157" s="516">
        <f t="shared" si="543"/>
        <v>9999999.9999999981</v>
      </c>
      <c r="ON157" s="516">
        <f t="shared" si="543"/>
        <v>9999999.9999999981</v>
      </c>
      <c r="OO157" s="516">
        <f t="shared" si="543"/>
        <v>9999999.9999999981</v>
      </c>
      <c r="OP157" s="516">
        <f t="shared" si="543"/>
        <v>9999999.9999999981</v>
      </c>
      <c r="OQ157" s="516">
        <f t="shared" si="543"/>
        <v>9999999.9999999981</v>
      </c>
      <c r="OR157" s="516">
        <f t="shared" si="543"/>
        <v>9999999.9999999981</v>
      </c>
    </row>
    <row r="158" spans="2:408" x14ac:dyDescent="0.35">
      <c r="B158" s="277" t="s">
        <v>124</v>
      </c>
      <c r="C158" s="6"/>
      <c r="E158" s="554">
        <f>J146</f>
        <v>375000000.00000018</v>
      </c>
      <c r="J158" s="538">
        <f t="shared" ref="J158:J160" si="544">MAX(L158:JC158)</f>
        <v>375000000.00000018</v>
      </c>
      <c r="L158">
        <f>L150+K158</f>
        <v>0</v>
      </c>
      <c r="M158">
        <f t="shared" ref="M158:BX158" si="545">M150+L158</f>
        <v>0</v>
      </c>
      <c r="N158">
        <f t="shared" si="545"/>
        <v>0</v>
      </c>
      <c r="O158">
        <f t="shared" si="545"/>
        <v>0</v>
      </c>
      <c r="P158">
        <f t="shared" si="545"/>
        <v>0</v>
      </c>
      <c r="Q158">
        <f t="shared" si="545"/>
        <v>0</v>
      </c>
      <c r="R158">
        <f t="shared" si="545"/>
        <v>0</v>
      </c>
      <c r="S158">
        <f t="shared" si="545"/>
        <v>0</v>
      </c>
      <c r="T158">
        <f t="shared" si="545"/>
        <v>0</v>
      </c>
      <c r="U158">
        <f t="shared" si="545"/>
        <v>0</v>
      </c>
      <c r="V158">
        <f t="shared" si="545"/>
        <v>0</v>
      </c>
      <c r="W158">
        <f t="shared" si="545"/>
        <v>0</v>
      </c>
      <c r="X158">
        <f t="shared" si="545"/>
        <v>52500000.000000007</v>
      </c>
      <c r="Y158">
        <f t="shared" si="545"/>
        <v>69375000</v>
      </c>
      <c r="Z158">
        <f t="shared" si="545"/>
        <v>86250000</v>
      </c>
      <c r="AA158">
        <f t="shared" si="545"/>
        <v>103125000</v>
      </c>
      <c r="AB158">
        <f t="shared" si="545"/>
        <v>120000000</v>
      </c>
      <c r="AC158">
        <f t="shared" si="545"/>
        <v>136875000</v>
      </c>
      <c r="AD158">
        <f t="shared" si="545"/>
        <v>153750000</v>
      </c>
      <c r="AE158">
        <f t="shared" si="545"/>
        <v>170625000</v>
      </c>
      <c r="AF158">
        <f t="shared" si="545"/>
        <v>187500000</v>
      </c>
      <c r="AG158">
        <f t="shared" si="545"/>
        <v>204375000</v>
      </c>
      <c r="AH158">
        <f t="shared" si="545"/>
        <v>216562500</v>
      </c>
      <c r="AI158">
        <f t="shared" si="545"/>
        <v>228750000</v>
      </c>
      <c r="AJ158">
        <f t="shared" si="545"/>
        <v>240937500</v>
      </c>
      <c r="AK158">
        <f t="shared" si="545"/>
        <v>253125000</v>
      </c>
      <c r="AL158">
        <f t="shared" si="545"/>
        <v>265312500</v>
      </c>
      <c r="AM158">
        <f t="shared" si="545"/>
        <v>277500000</v>
      </c>
      <c r="AN158">
        <f t="shared" si="545"/>
        <v>289687500</v>
      </c>
      <c r="AO158">
        <f t="shared" si="545"/>
        <v>301875000</v>
      </c>
      <c r="AP158">
        <f t="shared" si="545"/>
        <v>314062500</v>
      </c>
      <c r="AQ158">
        <f t="shared" si="545"/>
        <v>326250000</v>
      </c>
      <c r="AR158">
        <f t="shared" si="545"/>
        <v>338437500</v>
      </c>
      <c r="AS158">
        <f t="shared" si="545"/>
        <v>350625000</v>
      </c>
      <c r="AT158">
        <f t="shared" si="545"/>
        <v>362812500</v>
      </c>
      <c r="AU158">
        <f t="shared" si="545"/>
        <v>375000000.00000018</v>
      </c>
      <c r="AV158">
        <f t="shared" si="545"/>
        <v>375000000.00000018</v>
      </c>
      <c r="AW158">
        <f t="shared" si="545"/>
        <v>375000000.00000018</v>
      </c>
      <c r="AX158">
        <f t="shared" si="545"/>
        <v>375000000.00000018</v>
      </c>
      <c r="AY158">
        <f t="shared" si="545"/>
        <v>375000000.00000018</v>
      </c>
      <c r="AZ158">
        <f t="shared" si="545"/>
        <v>375000000.00000018</v>
      </c>
      <c r="BA158">
        <f t="shared" si="545"/>
        <v>375000000.00000018</v>
      </c>
      <c r="BB158">
        <f t="shared" si="545"/>
        <v>375000000.00000018</v>
      </c>
      <c r="BC158">
        <f t="shared" si="545"/>
        <v>375000000.00000018</v>
      </c>
      <c r="BD158">
        <f t="shared" si="545"/>
        <v>375000000.00000018</v>
      </c>
      <c r="BE158">
        <f t="shared" si="545"/>
        <v>375000000.00000018</v>
      </c>
      <c r="BF158">
        <f t="shared" si="545"/>
        <v>375000000.00000018</v>
      </c>
      <c r="BG158">
        <f t="shared" si="545"/>
        <v>375000000.00000018</v>
      </c>
      <c r="BH158">
        <f t="shared" si="545"/>
        <v>375000000.00000018</v>
      </c>
      <c r="BI158">
        <f t="shared" si="545"/>
        <v>375000000.00000018</v>
      </c>
      <c r="BJ158">
        <f t="shared" si="545"/>
        <v>375000000.00000018</v>
      </c>
      <c r="BK158">
        <f t="shared" si="545"/>
        <v>375000000.00000018</v>
      </c>
      <c r="BL158">
        <f t="shared" si="545"/>
        <v>375000000.00000018</v>
      </c>
      <c r="BM158">
        <f t="shared" si="545"/>
        <v>375000000.00000018</v>
      </c>
      <c r="BN158">
        <f t="shared" si="545"/>
        <v>375000000.00000018</v>
      </c>
      <c r="BO158">
        <f t="shared" si="545"/>
        <v>375000000.00000018</v>
      </c>
      <c r="BP158">
        <f t="shared" si="545"/>
        <v>375000000.00000018</v>
      </c>
      <c r="BQ158">
        <f t="shared" si="545"/>
        <v>375000000.00000018</v>
      </c>
      <c r="BR158">
        <f t="shared" si="545"/>
        <v>375000000.00000018</v>
      </c>
      <c r="BS158">
        <f t="shared" si="545"/>
        <v>375000000.00000018</v>
      </c>
      <c r="BT158">
        <f t="shared" si="545"/>
        <v>375000000.00000018</v>
      </c>
      <c r="BU158">
        <f t="shared" si="545"/>
        <v>375000000.00000018</v>
      </c>
      <c r="BV158">
        <f t="shared" si="545"/>
        <v>375000000.00000018</v>
      </c>
      <c r="BW158">
        <f t="shared" si="545"/>
        <v>375000000.00000018</v>
      </c>
      <c r="BX158">
        <f t="shared" si="545"/>
        <v>375000000.00000018</v>
      </c>
      <c r="BY158">
        <f t="shared" ref="BY158:EJ158" si="546">BY150+BX158</f>
        <v>375000000.00000018</v>
      </c>
      <c r="BZ158">
        <f t="shared" si="546"/>
        <v>375000000.00000018</v>
      </c>
      <c r="CA158">
        <f t="shared" si="546"/>
        <v>375000000.00000018</v>
      </c>
      <c r="CB158">
        <f t="shared" si="546"/>
        <v>375000000.00000018</v>
      </c>
      <c r="CC158">
        <f t="shared" si="546"/>
        <v>375000000.00000018</v>
      </c>
      <c r="CD158">
        <f t="shared" si="546"/>
        <v>375000000.00000018</v>
      </c>
      <c r="CE158">
        <f t="shared" si="546"/>
        <v>375000000.00000018</v>
      </c>
      <c r="CF158">
        <f t="shared" si="546"/>
        <v>375000000.00000018</v>
      </c>
      <c r="CG158">
        <f t="shared" si="546"/>
        <v>375000000.00000018</v>
      </c>
      <c r="CH158">
        <f t="shared" si="546"/>
        <v>375000000.00000018</v>
      </c>
      <c r="CI158">
        <f t="shared" si="546"/>
        <v>375000000.00000018</v>
      </c>
      <c r="CJ158">
        <f t="shared" si="546"/>
        <v>375000000.00000018</v>
      </c>
      <c r="CK158">
        <f t="shared" si="546"/>
        <v>375000000.00000018</v>
      </c>
      <c r="CL158">
        <f t="shared" si="546"/>
        <v>375000000.00000018</v>
      </c>
      <c r="CM158">
        <f t="shared" si="546"/>
        <v>375000000.00000018</v>
      </c>
      <c r="CN158">
        <f t="shared" si="546"/>
        <v>375000000.00000018</v>
      </c>
      <c r="CO158">
        <f t="shared" si="546"/>
        <v>375000000.00000018</v>
      </c>
      <c r="CP158">
        <f t="shared" si="546"/>
        <v>375000000.00000018</v>
      </c>
      <c r="CQ158">
        <f t="shared" si="546"/>
        <v>375000000.00000018</v>
      </c>
      <c r="CR158">
        <f t="shared" si="546"/>
        <v>375000000.00000018</v>
      </c>
      <c r="CS158">
        <f t="shared" si="546"/>
        <v>375000000.00000018</v>
      </c>
      <c r="CT158">
        <f t="shared" si="546"/>
        <v>375000000.00000018</v>
      </c>
      <c r="CU158">
        <f t="shared" si="546"/>
        <v>375000000.00000018</v>
      </c>
      <c r="CV158">
        <f t="shared" si="546"/>
        <v>375000000.00000018</v>
      </c>
      <c r="CW158">
        <f t="shared" si="546"/>
        <v>375000000.00000018</v>
      </c>
      <c r="CX158">
        <f t="shared" si="546"/>
        <v>375000000.00000018</v>
      </c>
      <c r="CY158">
        <f t="shared" si="546"/>
        <v>375000000.00000018</v>
      </c>
      <c r="CZ158">
        <f t="shared" si="546"/>
        <v>375000000.00000018</v>
      </c>
      <c r="DA158">
        <f t="shared" si="546"/>
        <v>375000000.00000018</v>
      </c>
      <c r="DB158">
        <f t="shared" si="546"/>
        <v>375000000.00000018</v>
      </c>
      <c r="DC158">
        <f t="shared" si="546"/>
        <v>375000000.00000018</v>
      </c>
      <c r="DD158">
        <f t="shared" si="546"/>
        <v>375000000.00000018</v>
      </c>
      <c r="DE158">
        <f t="shared" si="546"/>
        <v>375000000.00000018</v>
      </c>
      <c r="DF158">
        <f t="shared" si="546"/>
        <v>375000000.00000018</v>
      </c>
      <c r="DG158">
        <f t="shared" si="546"/>
        <v>375000000.00000018</v>
      </c>
      <c r="DH158">
        <f t="shared" si="546"/>
        <v>375000000.00000018</v>
      </c>
      <c r="DI158">
        <f t="shared" si="546"/>
        <v>375000000.00000018</v>
      </c>
      <c r="DJ158">
        <f t="shared" si="546"/>
        <v>375000000.00000018</v>
      </c>
      <c r="DK158">
        <f t="shared" si="546"/>
        <v>375000000.00000018</v>
      </c>
      <c r="DL158">
        <f t="shared" si="546"/>
        <v>375000000.00000018</v>
      </c>
      <c r="DM158">
        <f t="shared" si="546"/>
        <v>375000000.00000018</v>
      </c>
      <c r="DN158">
        <f t="shared" si="546"/>
        <v>375000000.00000018</v>
      </c>
      <c r="DO158">
        <f t="shared" si="546"/>
        <v>375000000.00000018</v>
      </c>
      <c r="DP158">
        <f t="shared" si="546"/>
        <v>375000000.00000018</v>
      </c>
      <c r="DQ158">
        <f t="shared" si="546"/>
        <v>375000000.00000018</v>
      </c>
      <c r="DR158">
        <f t="shared" si="546"/>
        <v>375000000.00000018</v>
      </c>
      <c r="DS158">
        <f t="shared" si="546"/>
        <v>375000000.00000018</v>
      </c>
      <c r="DT158">
        <f t="shared" si="546"/>
        <v>375000000.00000018</v>
      </c>
      <c r="DU158">
        <f t="shared" si="546"/>
        <v>375000000.00000018</v>
      </c>
      <c r="DV158">
        <f t="shared" si="546"/>
        <v>375000000.00000018</v>
      </c>
      <c r="DW158">
        <f t="shared" si="546"/>
        <v>375000000.00000018</v>
      </c>
      <c r="DX158">
        <f t="shared" si="546"/>
        <v>375000000.00000018</v>
      </c>
      <c r="DY158">
        <f t="shared" si="546"/>
        <v>375000000.00000018</v>
      </c>
      <c r="DZ158">
        <f t="shared" si="546"/>
        <v>375000000.00000018</v>
      </c>
      <c r="EA158">
        <f t="shared" si="546"/>
        <v>375000000.00000018</v>
      </c>
      <c r="EB158">
        <f t="shared" si="546"/>
        <v>375000000.00000018</v>
      </c>
      <c r="EC158">
        <f t="shared" si="546"/>
        <v>375000000.00000018</v>
      </c>
      <c r="ED158">
        <f t="shared" si="546"/>
        <v>375000000.00000018</v>
      </c>
      <c r="EE158">
        <f t="shared" si="546"/>
        <v>375000000.00000018</v>
      </c>
      <c r="EF158">
        <f t="shared" si="546"/>
        <v>375000000.00000018</v>
      </c>
      <c r="EG158">
        <f t="shared" si="546"/>
        <v>375000000.00000018</v>
      </c>
      <c r="EH158">
        <f t="shared" si="546"/>
        <v>375000000.00000018</v>
      </c>
      <c r="EI158">
        <f t="shared" si="546"/>
        <v>375000000.00000018</v>
      </c>
      <c r="EJ158">
        <f t="shared" si="546"/>
        <v>375000000.00000018</v>
      </c>
      <c r="EK158">
        <f t="shared" ref="EK158:GV158" si="547">EK150+EJ158</f>
        <v>375000000.00000018</v>
      </c>
      <c r="EL158">
        <f t="shared" si="547"/>
        <v>375000000.00000018</v>
      </c>
      <c r="EM158">
        <f t="shared" si="547"/>
        <v>375000000.00000018</v>
      </c>
      <c r="EN158">
        <f t="shared" si="547"/>
        <v>375000000.00000018</v>
      </c>
      <c r="EO158">
        <f t="shared" si="547"/>
        <v>375000000.00000018</v>
      </c>
      <c r="EP158">
        <f t="shared" si="547"/>
        <v>375000000.00000018</v>
      </c>
      <c r="EQ158">
        <f t="shared" si="547"/>
        <v>375000000.00000018</v>
      </c>
      <c r="ER158">
        <f t="shared" si="547"/>
        <v>375000000.00000018</v>
      </c>
      <c r="ES158">
        <f t="shared" si="547"/>
        <v>375000000.00000018</v>
      </c>
      <c r="ET158">
        <f t="shared" si="547"/>
        <v>375000000.00000018</v>
      </c>
      <c r="EU158">
        <f t="shared" si="547"/>
        <v>375000000.00000018</v>
      </c>
      <c r="EV158">
        <f t="shared" si="547"/>
        <v>375000000.00000018</v>
      </c>
      <c r="EW158">
        <f t="shared" si="547"/>
        <v>375000000.00000018</v>
      </c>
      <c r="EX158">
        <f t="shared" si="547"/>
        <v>375000000.00000018</v>
      </c>
      <c r="EY158">
        <f t="shared" si="547"/>
        <v>375000000.00000018</v>
      </c>
      <c r="EZ158">
        <f t="shared" si="547"/>
        <v>375000000.00000018</v>
      </c>
      <c r="FA158">
        <f t="shared" si="547"/>
        <v>375000000.00000018</v>
      </c>
      <c r="FB158">
        <f t="shared" si="547"/>
        <v>375000000.00000018</v>
      </c>
      <c r="FC158">
        <f t="shared" si="547"/>
        <v>375000000.00000018</v>
      </c>
      <c r="FD158">
        <f t="shared" si="547"/>
        <v>375000000.00000018</v>
      </c>
      <c r="FE158">
        <f t="shared" si="547"/>
        <v>375000000.00000018</v>
      </c>
      <c r="FF158">
        <f t="shared" si="547"/>
        <v>375000000.00000018</v>
      </c>
      <c r="FG158">
        <f t="shared" si="547"/>
        <v>375000000.00000018</v>
      </c>
      <c r="FH158">
        <f t="shared" si="547"/>
        <v>375000000.00000018</v>
      </c>
      <c r="FI158">
        <f t="shared" si="547"/>
        <v>375000000.00000018</v>
      </c>
      <c r="FJ158">
        <f t="shared" si="547"/>
        <v>375000000.00000018</v>
      </c>
      <c r="FK158">
        <f t="shared" si="547"/>
        <v>375000000.00000018</v>
      </c>
      <c r="FL158">
        <f t="shared" si="547"/>
        <v>375000000.00000018</v>
      </c>
      <c r="FM158">
        <f t="shared" si="547"/>
        <v>375000000.00000018</v>
      </c>
      <c r="FN158">
        <f t="shared" si="547"/>
        <v>375000000.00000018</v>
      </c>
      <c r="FO158">
        <f t="shared" si="547"/>
        <v>375000000.00000018</v>
      </c>
      <c r="FP158">
        <f t="shared" si="547"/>
        <v>375000000.00000018</v>
      </c>
      <c r="FQ158">
        <f t="shared" si="547"/>
        <v>375000000.00000018</v>
      </c>
      <c r="FR158">
        <f t="shared" si="547"/>
        <v>375000000.00000018</v>
      </c>
      <c r="FS158">
        <f t="shared" si="547"/>
        <v>375000000.00000018</v>
      </c>
      <c r="FT158">
        <f t="shared" si="547"/>
        <v>375000000.00000018</v>
      </c>
      <c r="FU158">
        <f t="shared" si="547"/>
        <v>375000000.00000018</v>
      </c>
      <c r="FV158">
        <f t="shared" si="547"/>
        <v>375000000.00000018</v>
      </c>
      <c r="FW158">
        <f t="shared" si="547"/>
        <v>375000000.00000018</v>
      </c>
      <c r="FX158">
        <f t="shared" si="547"/>
        <v>375000000.00000018</v>
      </c>
      <c r="FY158">
        <f t="shared" si="547"/>
        <v>375000000.00000018</v>
      </c>
      <c r="FZ158">
        <f t="shared" si="547"/>
        <v>375000000.00000018</v>
      </c>
      <c r="GA158">
        <f t="shared" si="547"/>
        <v>375000000.00000018</v>
      </c>
      <c r="GB158">
        <f t="shared" si="547"/>
        <v>375000000.00000018</v>
      </c>
      <c r="GC158">
        <f t="shared" si="547"/>
        <v>375000000.00000018</v>
      </c>
      <c r="GD158">
        <f t="shared" si="547"/>
        <v>375000000.00000018</v>
      </c>
      <c r="GE158">
        <f t="shared" si="547"/>
        <v>375000000.00000018</v>
      </c>
      <c r="GF158">
        <f t="shared" si="547"/>
        <v>375000000.00000018</v>
      </c>
      <c r="GG158">
        <f t="shared" si="547"/>
        <v>375000000.00000018</v>
      </c>
      <c r="GH158">
        <f t="shared" si="547"/>
        <v>375000000.00000018</v>
      </c>
      <c r="GI158">
        <f t="shared" si="547"/>
        <v>375000000.00000018</v>
      </c>
      <c r="GJ158">
        <f t="shared" si="547"/>
        <v>375000000.00000018</v>
      </c>
      <c r="GK158">
        <f t="shared" si="547"/>
        <v>375000000.00000018</v>
      </c>
      <c r="GL158">
        <f t="shared" si="547"/>
        <v>375000000.00000018</v>
      </c>
      <c r="GM158">
        <f t="shared" si="547"/>
        <v>375000000.00000018</v>
      </c>
      <c r="GN158">
        <f t="shared" si="547"/>
        <v>375000000.00000018</v>
      </c>
      <c r="GO158">
        <f t="shared" si="547"/>
        <v>375000000.00000018</v>
      </c>
      <c r="GP158">
        <f t="shared" si="547"/>
        <v>375000000.00000018</v>
      </c>
      <c r="GQ158">
        <f t="shared" si="547"/>
        <v>375000000.00000018</v>
      </c>
      <c r="GR158">
        <f t="shared" si="547"/>
        <v>375000000.00000018</v>
      </c>
      <c r="GS158">
        <f t="shared" si="547"/>
        <v>375000000.00000018</v>
      </c>
      <c r="GT158">
        <f t="shared" si="547"/>
        <v>375000000.00000018</v>
      </c>
      <c r="GU158">
        <f t="shared" si="547"/>
        <v>375000000.00000018</v>
      </c>
      <c r="GV158">
        <f t="shared" si="547"/>
        <v>375000000.00000018</v>
      </c>
      <c r="GW158">
        <f t="shared" ref="GW158:JH158" si="548">GW150+GV158</f>
        <v>375000000.00000018</v>
      </c>
      <c r="GX158">
        <f t="shared" si="548"/>
        <v>375000000.00000018</v>
      </c>
      <c r="GY158">
        <f t="shared" si="548"/>
        <v>375000000.00000018</v>
      </c>
      <c r="GZ158">
        <f t="shared" si="548"/>
        <v>375000000.00000018</v>
      </c>
      <c r="HA158">
        <f t="shared" si="548"/>
        <v>375000000.00000018</v>
      </c>
      <c r="HB158">
        <f t="shared" si="548"/>
        <v>375000000.00000018</v>
      </c>
      <c r="HC158">
        <f t="shared" si="548"/>
        <v>375000000.00000018</v>
      </c>
      <c r="HD158">
        <f t="shared" si="548"/>
        <v>375000000.00000018</v>
      </c>
      <c r="HE158">
        <f t="shared" si="548"/>
        <v>375000000.00000018</v>
      </c>
      <c r="HF158">
        <f t="shared" si="548"/>
        <v>375000000.00000018</v>
      </c>
      <c r="HG158">
        <f t="shared" si="548"/>
        <v>375000000.00000018</v>
      </c>
      <c r="HH158">
        <f t="shared" si="548"/>
        <v>375000000.00000018</v>
      </c>
      <c r="HI158">
        <f t="shared" si="548"/>
        <v>375000000.00000018</v>
      </c>
      <c r="HJ158">
        <f t="shared" si="548"/>
        <v>375000000.00000018</v>
      </c>
      <c r="HK158">
        <f t="shared" si="548"/>
        <v>375000000.00000018</v>
      </c>
      <c r="HL158">
        <f t="shared" si="548"/>
        <v>375000000.00000018</v>
      </c>
      <c r="HM158">
        <f t="shared" si="548"/>
        <v>375000000.00000018</v>
      </c>
      <c r="HN158">
        <f t="shared" si="548"/>
        <v>375000000.00000018</v>
      </c>
      <c r="HO158">
        <f t="shared" si="548"/>
        <v>375000000.00000018</v>
      </c>
      <c r="HP158">
        <f t="shared" si="548"/>
        <v>375000000.00000018</v>
      </c>
      <c r="HQ158">
        <f t="shared" si="548"/>
        <v>375000000.00000018</v>
      </c>
      <c r="HR158">
        <f t="shared" si="548"/>
        <v>375000000.00000018</v>
      </c>
      <c r="HS158">
        <f t="shared" si="548"/>
        <v>375000000.00000018</v>
      </c>
      <c r="HT158">
        <f t="shared" si="548"/>
        <v>375000000.00000018</v>
      </c>
      <c r="HU158">
        <f t="shared" si="548"/>
        <v>375000000.00000018</v>
      </c>
      <c r="HV158">
        <f t="shared" si="548"/>
        <v>375000000.00000018</v>
      </c>
      <c r="HW158">
        <f t="shared" si="548"/>
        <v>375000000.00000018</v>
      </c>
      <c r="HX158">
        <f t="shared" si="548"/>
        <v>375000000.00000018</v>
      </c>
      <c r="HY158">
        <f t="shared" si="548"/>
        <v>375000000.00000018</v>
      </c>
      <c r="HZ158">
        <f t="shared" si="548"/>
        <v>375000000.00000018</v>
      </c>
      <c r="IA158">
        <f t="shared" si="548"/>
        <v>375000000.00000018</v>
      </c>
      <c r="IB158">
        <f t="shared" si="548"/>
        <v>375000000.00000018</v>
      </c>
      <c r="IC158">
        <f t="shared" si="548"/>
        <v>375000000.00000018</v>
      </c>
      <c r="ID158">
        <f t="shared" si="548"/>
        <v>375000000.00000018</v>
      </c>
      <c r="IE158">
        <f t="shared" si="548"/>
        <v>375000000.00000018</v>
      </c>
      <c r="IF158">
        <f t="shared" si="548"/>
        <v>375000000.00000018</v>
      </c>
      <c r="IG158">
        <f t="shared" si="548"/>
        <v>375000000.00000018</v>
      </c>
      <c r="IH158">
        <f t="shared" si="548"/>
        <v>375000000.00000018</v>
      </c>
      <c r="II158">
        <f t="shared" si="548"/>
        <v>375000000.00000018</v>
      </c>
      <c r="IJ158">
        <f t="shared" si="548"/>
        <v>375000000.00000018</v>
      </c>
      <c r="IK158">
        <f t="shared" si="548"/>
        <v>375000000.00000018</v>
      </c>
      <c r="IL158">
        <f t="shared" si="548"/>
        <v>375000000.00000018</v>
      </c>
      <c r="IM158">
        <f t="shared" si="548"/>
        <v>375000000.00000018</v>
      </c>
      <c r="IN158">
        <f t="shared" si="548"/>
        <v>375000000.00000018</v>
      </c>
      <c r="IO158">
        <f t="shared" si="548"/>
        <v>375000000.00000018</v>
      </c>
      <c r="IP158">
        <f t="shared" si="548"/>
        <v>375000000.00000018</v>
      </c>
      <c r="IQ158">
        <f t="shared" si="548"/>
        <v>375000000.00000018</v>
      </c>
      <c r="IR158">
        <f t="shared" si="548"/>
        <v>375000000.00000018</v>
      </c>
      <c r="IS158">
        <f t="shared" si="548"/>
        <v>375000000.00000018</v>
      </c>
      <c r="IT158">
        <f t="shared" si="548"/>
        <v>375000000.00000018</v>
      </c>
      <c r="IU158">
        <f t="shared" si="548"/>
        <v>375000000.00000018</v>
      </c>
      <c r="IV158">
        <f t="shared" si="548"/>
        <v>375000000.00000018</v>
      </c>
      <c r="IW158">
        <f t="shared" si="548"/>
        <v>375000000.00000018</v>
      </c>
      <c r="IX158">
        <f t="shared" si="548"/>
        <v>375000000.00000018</v>
      </c>
      <c r="IY158">
        <f t="shared" si="548"/>
        <v>375000000.00000018</v>
      </c>
      <c r="IZ158">
        <f t="shared" si="548"/>
        <v>375000000.00000018</v>
      </c>
      <c r="JA158">
        <f t="shared" si="548"/>
        <v>375000000.00000018</v>
      </c>
      <c r="JB158">
        <f t="shared" si="548"/>
        <v>375000000.00000018</v>
      </c>
      <c r="JC158">
        <f t="shared" si="548"/>
        <v>375000000.00000018</v>
      </c>
      <c r="JD158">
        <f t="shared" si="548"/>
        <v>375000000.00000018</v>
      </c>
      <c r="JE158">
        <f t="shared" si="548"/>
        <v>375000000.00000018</v>
      </c>
      <c r="JF158">
        <f t="shared" si="548"/>
        <v>375000000.00000018</v>
      </c>
      <c r="JG158">
        <f t="shared" si="548"/>
        <v>375000000.00000018</v>
      </c>
      <c r="JH158">
        <f t="shared" si="548"/>
        <v>375000000.00000018</v>
      </c>
      <c r="JI158">
        <f t="shared" ref="JI158:LT158" si="549">JI150+JH158</f>
        <v>375000000.00000018</v>
      </c>
      <c r="JJ158">
        <f t="shared" si="549"/>
        <v>375000000.00000018</v>
      </c>
      <c r="JK158">
        <f t="shared" si="549"/>
        <v>375000000.00000018</v>
      </c>
      <c r="JL158">
        <f t="shared" si="549"/>
        <v>375000000.00000018</v>
      </c>
      <c r="JM158">
        <f t="shared" si="549"/>
        <v>375000000.00000018</v>
      </c>
      <c r="JN158">
        <f t="shared" si="549"/>
        <v>375000000.00000018</v>
      </c>
      <c r="JO158">
        <f t="shared" si="549"/>
        <v>375000000.00000018</v>
      </c>
      <c r="JP158">
        <f t="shared" si="549"/>
        <v>375000000.00000018</v>
      </c>
      <c r="JQ158">
        <f t="shared" si="549"/>
        <v>375000000.00000018</v>
      </c>
      <c r="JR158">
        <f t="shared" si="549"/>
        <v>375000000.00000018</v>
      </c>
      <c r="JS158">
        <f t="shared" si="549"/>
        <v>375000000.00000018</v>
      </c>
      <c r="JT158">
        <f t="shared" si="549"/>
        <v>375000000.00000018</v>
      </c>
      <c r="JU158">
        <f t="shared" si="549"/>
        <v>375000000.00000018</v>
      </c>
      <c r="JV158">
        <f t="shared" si="549"/>
        <v>375000000.00000018</v>
      </c>
      <c r="JW158">
        <f t="shared" si="549"/>
        <v>375000000.00000018</v>
      </c>
      <c r="JX158">
        <f t="shared" si="549"/>
        <v>375000000.00000018</v>
      </c>
      <c r="JY158">
        <f t="shared" si="549"/>
        <v>375000000.00000018</v>
      </c>
      <c r="JZ158">
        <f t="shared" si="549"/>
        <v>375000000.00000018</v>
      </c>
      <c r="KA158">
        <f t="shared" si="549"/>
        <v>375000000.00000018</v>
      </c>
      <c r="KB158">
        <f t="shared" si="549"/>
        <v>375000000.00000018</v>
      </c>
      <c r="KC158">
        <f t="shared" si="549"/>
        <v>375000000.00000018</v>
      </c>
      <c r="KD158">
        <f t="shared" si="549"/>
        <v>375000000.00000018</v>
      </c>
      <c r="KE158">
        <f t="shared" si="549"/>
        <v>375000000.00000018</v>
      </c>
      <c r="KF158">
        <f t="shared" si="549"/>
        <v>375000000.00000018</v>
      </c>
      <c r="KG158">
        <f t="shared" si="549"/>
        <v>375000000.00000018</v>
      </c>
      <c r="KH158">
        <f t="shared" si="549"/>
        <v>375000000.00000018</v>
      </c>
      <c r="KI158">
        <f t="shared" si="549"/>
        <v>375000000.00000018</v>
      </c>
      <c r="KJ158">
        <f t="shared" si="549"/>
        <v>375000000.00000018</v>
      </c>
      <c r="KK158">
        <f t="shared" si="549"/>
        <v>375000000.00000018</v>
      </c>
      <c r="KL158">
        <f t="shared" si="549"/>
        <v>375000000.00000018</v>
      </c>
      <c r="KM158">
        <f t="shared" si="549"/>
        <v>375000000.00000018</v>
      </c>
      <c r="KN158">
        <f t="shared" si="549"/>
        <v>375000000.00000018</v>
      </c>
      <c r="KO158">
        <f t="shared" si="549"/>
        <v>375000000.00000018</v>
      </c>
      <c r="KP158">
        <f t="shared" si="549"/>
        <v>375000000.00000018</v>
      </c>
      <c r="KQ158">
        <f t="shared" si="549"/>
        <v>375000000.00000018</v>
      </c>
      <c r="KR158">
        <f t="shared" si="549"/>
        <v>375000000.00000018</v>
      </c>
      <c r="KS158">
        <f t="shared" si="549"/>
        <v>375000000.00000018</v>
      </c>
      <c r="KT158">
        <f t="shared" si="549"/>
        <v>375000000.00000018</v>
      </c>
      <c r="KU158">
        <f t="shared" si="549"/>
        <v>375000000.00000018</v>
      </c>
      <c r="KV158">
        <f t="shared" si="549"/>
        <v>375000000.00000018</v>
      </c>
      <c r="KW158">
        <f t="shared" si="549"/>
        <v>375000000.00000018</v>
      </c>
      <c r="KX158">
        <f t="shared" si="549"/>
        <v>375000000.00000018</v>
      </c>
      <c r="KY158">
        <f t="shared" si="549"/>
        <v>375000000.00000018</v>
      </c>
      <c r="KZ158">
        <f t="shared" si="549"/>
        <v>375000000.00000018</v>
      </c>
      <c r="LA158">
        <f t="shared" si="549"/>
        <v>375000000.00000018</v>
      </c>
      <c r="LB158">
        <f t="shared" si="549"/>
        <v>375000000.00000018</v>
      </c>
      <c r="LC158">
        <f t="shared" si="549"/>
        <v>375000000.00000018</v>
      </c>
      <c r="LD158">
        <f t="shared" si="549"/>
        <v>375000000.00000018</v>
      </c>
      <c r="LE158">
        <f t="shared" si="549"/>
        <v>375000000.00000018</v>
      </c>
      <c r="LF158">
        <f t="shared" si="549"/>
        <v>375000000.00000018</v>
      </c>
      <c r="LG158">
        <f t="shared" si="549"/>
        <v>375000000.00000018</v>
      </c>
      <c r="LH158">
        <f t="shared" si="549"/>
        <v>375000000.00000018</v>
      </c>
      <c r="LI158">
        <f t="shared" si="549"/>
        <v>375000000.00000018</v>
      </c>
      <c r="LJ158">
        <f t="shared" si="549"/>
        <v>375000000.00000018</v>
      </c>
      <c r="LK158">
        <f t="shared" si="549"/>
        <v>375000000.00000018</v>
      </c>
      <c r="LL158">
        <f t="shared" si="549"/>
        <v>375000000.00000018</v>
      </c>
      <c r="LM158">
        <f t="shared" si="549"/>
        <v>375000000.00000018</v>
      </c>
      <c r="LN158">
        <f t="shared" si="549"/>
        <v>375000000.00000018</v>
      </c>
      <c r="LO158">
        <f t="shared" si="549"/>
        <v>375000000.00000018</v>
      </c>
      <c r="LP158">
        <f t="shared" si="549"/>
        <v>375000000.00000018</v>
      </c>
      <c r="LQ158">
        <f t="shared" si="549"/>
        <v>375000000.00000018</v>
      </c>
      <c r="LR158">
        <f t="shared" si="549"/>
        <v>375000000.00000018</v>
      </c>
      <c r="LS158">
        <f t="shared" si="549"/>
        <v>375000000.00000018</v>
      </c>
      <c r="LT158">
        <f t="shared" si="549"/>
        <v>375000000.00000018</v>
      </c>
      <c r="LU158">
        <f t="shared" ref="LU158:OF158" si="550">LU150+LT158</f>
        <v>375000000.00000018</v>
      </c>
      <c r="LV158">
        <f t="shared" si="550"/>
        <v>375000000.00000018</v>
      </c>
      <c r="LW158">
        <f t="shared" si="550"/>
        <v>375000000.00000018</v>
      </c>
      <c r="LX158">
        <f t="shared" si="550"/>
        <v>375000000.00000018</v>
      </c>
      <c r="LY158">
        <f t="shared" si="550"/>
        <v>375000000.00000018</v>
      </c>
      <c r="LZ158">
        <f t="shared" si="550"/>
        <v>375000000.00000018</v>
      </c>
      <c r="MA158">
        <f t="shared" si="550"/>
        <v>375000000.00000018</v>
      </c>
      <c r="MB158">
        <f t="shared" si="550"/>
        <v>375000000.00000018</v>
      </c>
      <c r="MC158">
        <f t="shared" si="550"/>
        <v>375000000.00000018</v>
      </c>
      <c r="MD158">
        <f t="shared" si="550"/>
        <v>375000000.00000018</v>
      </c>
      <c r="ME158">
        <f t="shared" si="550"/>
        <v>375000000.00000018</v>
      </c>
      <c r="MF158">
        <f t="shared" si="550"/>
        <v>375000000.00000018</v>
      </c>
      <c r="MG158">
        <f t="shared" si="550"/>
        <v>375000000.00000018</v>
      </c>
      <c r="MH158">
        <f t="shared" si="550"/>
        <v>375000000.00000018</v>
      </c>
      <c r="MI158">
        <f t="shared" si="550"/>
        <v>375000000.00000018</v>
      </c>
      <c r="MJ158">
        <f t="shared" si="550"/>
        <v>375000000.00000018</v>
      </c>
      <c r="MK158">
        <f t="shared" si="550"/>
        <v>375000000.00000018</v>
      </c>
      <c r="ML158">
        <f t="shared" si="550"/>
        <v>375000000.00000018</v>
      </c>
      <c r="MM158">
        <f t="shared" si="550"/>
        <v>375000000.00000018</v>
      </c>
      <c r="MN158">
        <f t="shared" si="550"/>
        <v>375000000.00000018</v>
      </c>
      <c r="MO158">
        <f t="shared" si="550"/>
        <v>375000000.00000018</v>
      </c>
      <c r="MP158">
        <f t="shared" si="550"/>
        <v>375000000.00000018</v>
      </c>
      <c r="MQ158">
        <f t="shared" si="550"/>
        <v>375000000.00000018</v>
      </c>
      <c r="MR158">
        <f t="shared" si="550"/>
        <v>375000000.00000018</v>
      </c>
      <c r="MS158">
        <f t="shared" si="550"/>
        <v>375000000.00000018</v>
      </c>
      <c r="MT158">
        <f t="shared" si="550"/>
        <v>375000000.00000018</v>
      </c>
      <c r="MU158">
        <f t="shared" si="550"/>
        <v>375000000.00000018</v>
      </c>
      <c r="MV158">
        <f t="shared" si="550"/>
        <v>375000000.00000018</v>
      </c>
      <c r="MW158">
        <f t="shared" si="550"/>
        <v>375000000.00000018</v>
      </c>
      <c r="MX158">
        <f t="shared" si="550"/>
        <v>375000000.00000018</v>
      </c>
      <c r="MY158">
        <f t="shared" si="550"/>
        <v>375000000.00000018</v>
      </c>
      <c r="MZ158">
        <f t="shared" si="550"/>
        <v>375000000.00000018</v>
      </c>
      <c r="NA158">
        <f t="shared" si="550"/>
        <v>375000000.00000018</v>
      </c>
      <c r="NB158">
        <f t="shared" si="550"/>
        <v>375000000.00000018</v>
      </c>
      <c r="NC158">
        <f t="shared" si="550"/>
        <v>375000000.00000018</v>
      </c>
      <c r="ND158">
        <f t="shared" si="550"/>
        <v>375000000.00000018</v>
      </c>
      <c r="NE158">
        <f t="shared" si="550"/>
        <v>375000000.00000018</v>
      </c>
      <c r="NF158">
        <f t="shared" si="550"/>
        <v>375000000.00000018</v>
      </c>
      <c r="NG158">
        <f t="shared" si="550"/>
        <v>375000000.00000018</v>
      </c>
      <c r="NH158">
        <f t="shared" si="550"/>
        <v>375000000.00000018</v>
      </c>
      <c r="NI158">
        <f t="shared" si="550"/>
        <v>375000000.00000018</v>
      </c>
      <c r="NJ158">
        <f t="shared" si="550"/>
        <v>375000000.00000018</v>
      </c>
      <c r="NK158">
        <f t="shared" si="550"/>
        <v>375000000.00000018</v>
      </c>
      <c r="NL158">
        <f t="shared" si="550"/>
        <v>375000000.00000018</v>
      </c>
      <c r="NM158">
        <f t="shared" si="550"/>
        <v>375000000.00000018</v>
      </c>
      <c r="NN158">
        <f t="shared" si="550"/>
        <v>375000000.00000018</v>
      </c>
      <c r="NO158">
        <f t="shared" si="550"/>
        <v>375000000.00000018</v>
      </c>
      <c r="NP158">
        <f t="shared" si="550"/>
        <v>375000000.00000018</v>
      </c>
      <c r="NQ158">
        <f t="shared" si="550"/>
        <v>375000000.00000018</v>
      </c>
      <c r="NR158">
        <f t="shared" si="550"/>
        <v>375000000.00000018</v>
      </c>
      <c r="NS158">
        <f t="shared" si="550"/>
        <v>375000000.00000018</v>
      </c>
      <c r="NT158">
        <f t="shared" si="550"/>
        <v>375000000.00000018</v>
      </c>
      <c r="NU158">
        <f t="shared" si="550"/>
        <v>375000000.00000018</v>
      </c>
      <c r="NV158">
        <f t="shared" si="550"/>
        <v>375000000.00000018</v>
      </c>
      <c r="NW158">
        <f t="shared" si="550"/>
        <v>375000000.00000018</v>
      </c>
      <c r="NX158">
        <f t="shared" si="550"/>
        <v>375000000.00000018</v>
      </c>
      <c r="NY158">
        <f t="shared" si="550"/>
        <v>375000000.00000018</v>
      </c>
      <c r="NZ158">
        <f t="shared" si="550"/>
        <v>375000000.00000018</v>
      </c>
      <c r="OA158">
        <f t="shared" si="550"/>
        <v>375000000.00000018</v>
      </c>
      <c r="OB158">
        <f t="shared" si="550"/>
        <v>375000000.00000018</v>
      </c>
      <c r="OC158">
        <f t="shared" si="550"/>
        <v>375000000.00000018</v>
      </c>
      <c r="OD158">
        <f t="shared" si="550"/>
        <v>375000000.00000018</v>
      </c>
      <c r="OE158">
        <f t="shared" si="550"/>
        <v>375000000.00000018</v>
      </c>
      <c r="OF158">
        <f t="shared" si="550"/>
        <v>375000000.00000018</v>
      </c>
      <c r="OG158">
        <f t="shared" ref="OG158:OR158" si="551">OG150+OF158</f>
        <v>375000000.00000018</v>
      </c>
      <c r="OH158">
        <f t="shared" si="551"/>
        <v>375000000.00000018</v>
      </c>
      <c r="OI158">
        <f t="shared" si="551"/>
        <v>375000000.00000018</v>
      </c>
      <c r="OJ158">
        <f t="shared" si="551"/>
        <v>375000000.00000018</v>
      </c>
      <c r="OK158">
        <f t="shared" si="551"/>
        <v>375000000.00000018</v>
      </c>
      <c r="OL158">
        <f t="shared" si="551"/>
        <v>375000000.00000018</v>
      </c>
      <c r="OM158">
        <f t="shared" si="551"/>
        <v>375000000.00000018</v>
      </c>
      <c r="ON158">
        <f t="shared" si="551"/>
        <v>375000000.00000018</v>
      </c>
      <c r="OO158">
        <f t="shared" si="551"/>
        <v>375000000.00000018</v>
      </c>
      <c r="OP158">
        <f t="shared" si="551"/>
        <v>375000000.00000018</v>
      </c>
      <c r="OQ158">
        <f t="shared" si="551"/>
        <v>375000000.00000018</v>
      </c>
      <c r="OR158">
        <f t="shared" si="551"/>
        <v>375000000.00000018</v>
      </c>
    </row>
    <row r="159" spans="2:408" x14ac:dyDescent="0.35">
      <c r="B159" s="277" t="s">
        <v>272</v>
      </c>
      <c r="C159" s="6"/>
      <c r="E159">
        <f>E175</f>
        <v>0</v>
      </c>
      <c r="J159" s="538">
        <f t="shared" si="544"/>
        <v>0</v>
      </c>
    </row>
    <row r="160" spans="2:408" x14ac:dyDescent="0.35">
      <c r="B160" s="303" t="s">
        <v>125</v>
      </c>
      <c r="C160" s="6"/>
      <c r="E160" s="556">
        <f>SUM(E157:E159)</f>
        <v>385000000.00000018</v>
      </c>
      <c r="J160" s="538">
        <f t="shared" si="544"/>
        <v>0</v>
      </c>
    </row>
    <row r="161" spans="2:408" x14ac:dyDescent="0.35">
      <c r="B161" s="277" t="str">
        <f>Assumptions!C69</f>
        <v>Accounting Life</v>
      </c>
      <c r="C161" s="6"/>
      <c r="E161" s="556">
        <f>E160/F161</f>
        <v>12833333.33333334</v>
      </c>
      <c r="F161">
        <f>Assumptions!E63</f>
        <v>30</v>
      </c>
    </row>
    <row r="162" spans="2:408" x14ac:dyDescent="0.35">
      <c r="B162" s="277" t="str">
        <f>Assumptions!C70</f>
        <v>Tax Life</v>
      </c>
      <c r="C162" s="6"/>
      <c r="E162" s="556">
        <f>E160/F162</f>
        <v>12833333.33333334</v>
      </c>
      <c r="F162">
        <f>Assumptions!E64</f>
        <v>30</v>
      </c>
    </row>
    <row r="163" spans="2:408" x14ac:dyDescent="0.35">
      <c r="B163" s="303"/>
      <c r="C163" s="6"/>
    </row>
    <row r="164" spans="2:408" x14ac:dyDescent="0.35">
      <c r="B164" s="277" t="s">
        <v>273</v>
      </c>
      <c r="J164" s="556">
        <f>SUM(L164:OR164)</f>
        <v>386089954.33789998</v>
      </c>
      <c r="L164" s="556">
        <f>$E$161*(L16/L17)*L156</f>
        <v>0</v>
      </c>
      <c r="M164" s="556">
        <f t="shared" ref="M164:BX164" si="552">$E$161*(M16/M17)*M156</f>
        <v>0</v>
      </c>
      <c r="N164" s="556">
        <f t="shared" si="552"/>
        <v>0</v>
      </c>
      <c r="O164" s="556">
        <f t="shared" si="552"/>
        <v>0</v>
      </c>
      <c r="P164" s="556">
        <f t="shared" si="552"/>
        <v>0</v>
      </c>
      <c r="Q164" s="556">
        <f t="shared" si="552"/>
        <v>0</v>
      </c>
      <c r="R164" s="556">
        <f t="shared" si="552"/>
        <v>0</v>
      </c>
      <c r="S164" s="556">
        <f t="shared" si="552"/>
        <v>0</v>
      </c>
      <c r="T164" s="556">
        <f t="shared" si="552"/>
        <v>0</v>
      </c>
      <c r="U164" s="556">
        <f t="shared" si="552"/>
        <v>0</v>
      </c>
      <c r="V164" s="556">
        <f t="shared" si="552"/>
        <v>0</v>
      </c>
      <c r="W164" s="556">
        <f t="shared" si="552"/>
        <v>0</v>
      </c>
      <c r="X164" s="556">
        <f t="shared" si="552"/>
        <v>0</v>
      </c>
      <c r="Y164" s="556">
        <f t="shared" si="552"/>
        <v>0</v>
      </c>
      <c r="Z164" s="556">
        <f t="shared" si="552"/>
        <v>0</v>
      </c>
      <c r="AA164" s="556">
        <f t="shared" si="552"/>
        <v>0</v>
      </c>
      <c r="AB164" s="556">
        <f t="shared" si="552"/>
        <v>0</v>
      </c>
      <c r="AC164" s="556">
        <f t="shared" si="552"/>
        <v>0</v>
      </c>
      <c r="AD164" s="556">
        <f t="shared" si="552"/>
        <v>0</v>
      </c>
      <c r="AE164" s="556">
        <f t="shared" si="552"/>
        <v>0</v>
      </c>
      <c r="AF164" s="556">
        <f t="shared" si="552"/>
        <v>0</v>
      </c>
      <c r="AG164" s="556">
        <f t="shared" si="552"/>
        <v>0</v>
      </c>
      <c r="AH164" s="556">
        <f t="shared" si="552"/>
        <v>0</v>
      </c>
      <c r="AI164" s="556">
        <f t="shared" si="552"/>
        <v>0</v>
      </c>
      <c r="AJ164" s="556">
        <f t="shared" si="552"/>
        <v>0</v>
      </c>
      <c r="AK164" s="556">
        <f t="shared" si="552"/>
        <v>0</v>
      </c>
      <c r="AL164" s="556">
        <f t="shared" si="552"/>
        <v>0</v>
      </c>
      <c r="AM164" s="556">
        <f t="shared" si="552"/>
        <v>0</v>
      </c>
      <c r="AN164" s="556">
        <f t="shared" si="552"/>
        <v>0</v>
      </c>
      <c r="AO164" s="556">
        <f t="shared" si="552"/>
        <v>0</v>
      </c>
      <c r="AP164" s="556">
        <f t="shared" si="552"/>
        <v>0</v>
      </c>
      <c r="AQ164" s="556">
        <f t="shared" si="552"/>
        <v>0</v>
      </c>
      <c r="AR164" s="556">
        <f t="shared" si="552"/>
        <v>0</v>
      </c>
      <c r="AS164" s="556">
        <f t="shared" si="552"/>
        <v>0</v>
      </c>
      <c r="AT164" s="556">
        <f t="shared" si="552"/>
        <v>0</v>
      </c>
      <c r="AU164" s="556">
        <f t="shared" si="552"/>
        <v>0</v>
      </c>
      <c r="AV164" s="556">
        <f t="shared" si="552"/>
        <v>1089954.3378995438</v>
      </c>
      <c r="AW164" s="556">
        <f t="shared" si="552"/>
        <v>984474.8858447494</v>
      </c>
      <c r="AX164" s="556">
        <f t="shared" si="552"/>
        <v>1089954.3378995438</v>
      </c>
      <c r="AY164" s="556">
        <f t="shared" si="552"/>
        <v>1054794.5205479458</v>
      </c>
      <c r="AZ164" s="556">
        <f t="shared" si="552"/>
        <v>1089954.3378995438</v>
      </c>
      <c r="BA164" s="556">
        <f t="shared" si="552"/>
        <v>1054794.5205479458</v>
      </c>
      <c r="BB164" s="556">
        <f t="shared" si="552"/>
        <v>1089954.3378995438</v>
      </c>
      <c r="BC164" s="556">
        <f t="shared" si="552"/>
        <v>1089954.3378995438</v>
      </c>
      <c r="BD164" s="556">
        <f t="shared" si="552"/>
        <v>1054794.5205479458</v>
      </c>
      <c r="BE164" s="556">
        <f t="shared" si="552"/>
        <v>1089954.3378995438</v>
      </c>
      <c r="BF164" s="556">
        <f t="shared" si="552"/>
        <v>1054794.5205479458</v>
      </c>
      <c r="BG164" s="556">
        <f t="shared" si="552"/>
        <v>1089954.3378995438</v>
      </c>
      <c r="BH164" s="556">
        <f t="shared" si="552"/>
        <v>1089954.3378995438</v>
      </c>
      <c r="BI164" s="556">
        <f t="shared" si="552"/>
        <v>984474.8858447494</v>
      </c>
      <c r="BJ164" s="556">
        <f t="shared" si="552"/>
        <v>1089954.3378995438</v>
      </c>
      <c r="BK164" s="556">
        <f t="shared" si="552"/>
        <v>1054794.5205479458</v>
      </c>
      <c r="BL164" s="556">
        <f t="shared" si="552"/>
        <v>1089954.3378995438</v>
      </c>
      <c r="BM164" s="556">
        <f t="shared" si="552"/>
        <v>1054794.5205479458</v>
      </c>
      <c r="BN164" s="556">
        <f t="shared" si="552"/>
        <v>1089954.3378995438</v>
      </c>
      <c r="BO164" s="556">
        <f t="shared" si="552"/>
        <v>1089954.3378995438</v>
      </c>
      <c r="BP164" s="556">
        <f t="shared" si="552"/>
        <v>1054794.5205479458</v>
      </c>
      <c r="BQ164" s="556">
        <f t="shared" si="552"/>
        <v>1089954.3378995438</v>
      </c>
      <c r="BR164" s="556">
        <f t="shared" si="552"/>
        <v>1054794.5205479458</v>
      </c>
      <c r="BS164" s="556">
        <f t="shared" si="552"/>
        <v>1089954.3378995438</v>
      </c>
      <c r="BT164" s="556">
        <f t="shared" si="552"/>
        <v>1089954.3378995438</v>
      </c>
      <c r="BU164" s="556">
        <f t="shared" si="552"/>
        <v>984474.8858447494</v>
      </c>
      <c r="BV164" s="556">
        <f t="shared" si="552"/>
        <v>1089954.3378995438</v>
      </c>
      <c r="BW164" s="556">
        <f t="shared" si="552"/>
        <v>1054794.5205479458</v>
      </c>
      <c r="BX164" s="556">
        <f t="shared" si="552"/>
        <v>1089954.3378995438</v>
      </c>
      <c r="BY164" s="556">
        <f t="shared" ref="BY164:EJ164" si="553">$E$161*(BY16/BY17)*BY156</f>
        <v>1054794.5205479458</v>
      </c>
      <c r="BZ164" s="556">
        <f t="shared" si="553"/>
        <v>1089954.3378995438</v>
      </c>
      <c r="CA164" s="556">
        <f t="shared" si="553"/>
        <v>1089954.3378995438</v>
      </c>
      <c r="CB164" s="556">
        <f t="shared" si="553"/>
        <v>1054794.5205479458</v>
      </c>
      <c r="CC164" s="556">
        <f t="shared" si="553"/>
        <v>1089954.3378995438</v>
      </c>
      <c r="CD164" s="556">
        <f t="shared" si="553"/>
        <v>1054794.5205479458</v>
      </c>
      <c r="CE164" s="556">
        <f t="shared" si="553"/>
        <v>1089954.3378995438</v>
      </c>
      <c r="CF164" s="556">
        <f t="shared" si="553"/>
        <v>1086976.3205828785</v>
      </c>
      <c r="CG164" s="556">
        <f t="shared" si="553"/>
        <v>1016848.8160291445</v>
      </c>
      <c r="CH164" s="556">
        <f t="shared" si="553"/>
        <v>1086976.3205828785</v>
      </c>
      <c r="CI164" s="556">
        <f t="shared" si="553"/>
        <v>1051912.5683060114</v>
      </c>
      <c r="CJ164" s="556">
        <f t="shared" si="553"/>
        <v>1086976.3205828785</v>
      </c>
      <c r="CK164" s="556">
        <f t="shared" si="553"/>
        <v>1051912.5683060114</v>
      </c>
      <c r="CL164" s="556">
        <f t="shared" si="553"/>
        <v>1086976.3205828785</v>
      </c>
      <c r="CM164" s="556">
        <f t="shared" si="553"/>
        <v>1086976.3205828785</v>
      </c>
      <c r="CN164" s="556">
        <f t="shared" si="553"/>
        <v>1051912.5683060114</v>
      </c>
      <c r="CO164" s="556">
        <f t="shared" si="553"/>
        <v>1086976.3205828785</v>
      </c>
      <c r="CP164" s="556">
        <f t="shared" si="553"/>
        <v>1051912.5683060114</v>
      </c>
      <c r="CQ164" s="556">
        <f t="shared" si="553"/>
        <v>1086976.3205828785</v>
      </c>
      <c r="CR164" s="556">
        <f t="shared" si="553"/>
        <v>1089954.3378995438</v>
      </c>
      <c r="CS164" s="556">
        <f t="shared" si="553"/>
        <v>984474.8858447494</v>
      </c>
      <c r="CT164" s="556">
        <f t="shared" si="553"/>
        <v>1089954.3378995438</v>
      </c>
      <c r="CU164" s="556">
        <f t="shared" si="553"/>
        <v>1054794.5205479458</v>
      </c>
      <c r="CV164" s="556">
        <f t="shared" si="553"/>
        <v>1089954.3378995438</v>
      </c>
      <c r="CW164" s="556">
        <f t="shared" si="553"/>
        <v>1054794.5205479458</v>
      </c>
      <c r="CX164" s="556">
        <f t="shared" si="553"/>
        <v>1089954.3378995438</v>
      </c>
      <c r="CY164" s="556">
        <f t="shared" si="553"/>
        <v>1089954.3378995438</v>
      </c>
      <c r="CZ164" s="556">
        <f t="shared" si="553"/>
        <v>1054794.5205479458</v>
      </c>
      <c r="DA164" s="556">
        <f t="shared" si="553"/>
        <v>1089954.3378995438</v>
      </c>
      <c r="DB164" s="556">
        <f t="shared" si="553"/>
        <v>1054794.5205479458</v>
      </c>
      <c r="DC164" s="556">
        <f t="shared" si="553"/>
        <v>1089954.3378995438</v>
      </c>
      <c r="DD164" s="556">
        <f t="shared" si="553"/>
        <v>1089954.3378995438</v>
      </c>
      <c r="DE164" s="556">
        <f t="shared" si="553"/>
        <v>984474.8858447494</v>
      </c>
      <c r="DF164" s="556">
        <f t="shared" si="553"/>
        <v>1089954.3378995438</v>
      </c>
      <c r="DG164" s="556">
        <f t="shared" si="553"/>
        <v>1054794.5205479458</v>
      </c>
      <c r="DH164" s="556">
        <f t="shared" si="553"/>
        <v>1089954.3378995438</v>
      </c>
      <c r="DI164" s="556">
        <f t="shared" si="553"/>
        <v>1054794.5205479458</v>
      </c>
      <c r="DJ164" s="556">
        <f t="shared" si="553"/>
        <v>1089954.3378995438</v>
      </c>
      <c r="DK164" s="556">
        <f t="shared" si="553"/>
        <v>1089954.3378995438</v>
      </c>
      <c r="DL164" s="556">
        <f t="shared" si="553"/>
        <v>1054794.5205479458</v>
      </c>
      <c r="DM164" s="556">
        <f t="shared" si="553"/>
        <v>1089954.3378995438</v>
      </c>
      <c r="DN164" s="556">
        <f t="shared" si="553"/>
        <v>1054794.5205479458</v>
      </c>
      <c r="DO164" s="556">
        <f t="shared" si="553"/>
        <v>1089954.3378995438</v>
      </c>
      <c r="DP164" s="556">
        <f t="shared" si="553"/>
        <v>1089954.3378995438</v>
      </c>
      <c r="DQ164" s="556">
        <f t="shared" si="553"/>
        <v>984474.8858447494</v>
      </c>
      <c r="DR164" s="556">
        <f t="shared" si="553"/>
        <v>1089954.3378995438</v>
      </c>
      <c r="DS164" s="556">
        <f t="shared" si="553"/>
        <v>1054794.5205479458</v>
      </c>
      <c r="DT164" s="556">
        <f t="shared" si="553"/>
        <v>1089954.3378995438</v>
      </c>
      <c r="DU164" s="556">
        <f t="shared" si="553"/>
        <v>1054794.5205479458</v>
      </c>
      <c r="DV164" s="556">
        <f t="shared" si="553"/>
        <v>1089954.3378995438</v>
      </c>
      <c r="DW164" s="556">
        <f t="shared" si="553"/>
        <v>1089954.3378995438</v>
      </c>
      <c r="DX164" s="556">
        <f t="shared" si="553"/>
        <v>1054794.5205479458</v>
      </c>
      <c r="DY164" s="556">
        <f t="shared" si="553"/>
        <v>1089954.3378995438</v>
      </c>
      <c r="DZ164" s="556">
        <f t="shared" si="553"/>
        <v>1054794.5205479458</v>
      </c>
      <c r="EA164" s="556">
        <f t="shared" si="553"/>
        <v>1089954.3378995438</v>
      </c>
      <c r="EB164" s="556">
        <f t="shared" si="553"/>
        <v>1086976.3205828785</v>
      </c>
      <c r="EC164" s="556">
        <f t="shared" si="553"/>
        <v>1016848.8160291445</v>
      </c>
      <c r="ED164" s="556">
        <f t="shared" si="553"/>
        <v>1086976.3205828785</v>
      </c>
      <c r="EE164" s="556">
        <f t="shared" si="553"/>
        <v>1051912.5683060114</v>
      </c>
      <c r="EF164" s="556">
        <f t="shared" si="553"/>
        <v>1086976.3205828785</v>
      </c>
      <c r="EG164" s="556">
        <f t="shared" si="553"/>
        <v>1051912.5683060114</v>
      </c>
      <c r="EH164" s="556">
        <f t="shared" si="553"/>
        <v>1086976.3205828785</v>
      </c>
      <c r="EI164" s="556">
        <f t="shared" si="553"/>
        <v>1086976.3205828785</v>
      </c>
      <c r="EJ164" s="556">
        <f t="shared" si="553"/>
        <v>1051912.5683060114</v>
      </c>
      <c r="EK164" s="556">
        <f t="shared" ref="EK164:GV164" si="554">$E$161*(EK16/EK17)*EK156</f>
        <v>1086976.3205828785</v>
      </c>
      <c r="EL164" s="556">
        <f t="shared" si="554"/>
        <v>1051912.5683060114</v>
      </c>
      <c r="EM164" s="556">
        <f t="shared" si="554"/>
        <v>1086976.3205828785</v>
      </c>
      <c r="EN164" s="556">
        <f t="shared" si="554"/>
        <v>1089954.3378995438</v>
      </c>
      <c r="EO164" s="556">
        <f t="shared" si="554"/>
        <v>984474.8858447494</v>
      </c>
      <c r="EP164" s="556">
        <f t="shared" si="554"/>
        <v>1089954.3378995438</v>
      </c>
      <c r="EQ164" s="556">
        <f t="shared" si="554"/>
        <v>1054794.5205479458</v>
      </c>
      <c r="ER164" s="556">
        <f t="shared" si="554"/>
        <v>1089954.3378995438</v>
      </c>
      <c r="ES164" s="556">
        <f t="shared" si="554"/>
        <v>1054794.5205479458</v>
      </c>
      <c r="ET164" s="556">
        <f t="shared" si="554"/>
        <v>1089954.3378995438</v>
      </c>
      <c r="EU164" s="556">
        <f t="shared" si="554"/>
        <v>1089954.3378995438</v>
      </c>
      <c r="EV164" s="556">
        <f t="shared" si="554"/>
        <v>1054794.5205479458</v>
      </c>
      <c r="EW164" s="556">
        <f t="shared" si="554"/>
        <v>1089954.3378995438</v>
      </c>
      <c r="EX164" s="556">
        <f t="shared" si="554"/>
        <v>1054794.5205479458</v>
      </c>
      <c r="EY164" s="556">
        <f t="shared" si="554"/>
        <v>1089954.3378995438</v>
      </c>
      <c r="EZ164" s="556">
        <f t="shared" si="554"/>
        <v>1089954.3378995438</v>
      </c>
      <c r="FA164" s="556">
        <f t="shared" si="554"/>
        <v>984474.8858447494</v>
      </c>
      <c r="FB164" s="556">
        <f t="shared" si="554"/>
        <v>1089954.3378995438</v>
      </c>
      <c r="FC164" s="556">
        <f t="shared" si="554"/>
        <v>1054794.5205479458</v>
      </c>
      <c r="FD164" s="556">
        <f t="shared" si="554"/>
        <v>1089954.3378995438</v>
      </c>
      <c r="FE164" s="556">
        <f t="shared" si="554"/>
        <v>1054794.5205479458</v>
      </c>
      <c r="FF164" s="556">
        <f t="shared" si="554"/>
        <v>1089954.3378995438</v>
      </c>
      <c r="FG164" s="556">
        <f t="shared" si="554"/>
        <v>1089954.3378995438</v>
      </c>
      <c r="FH164" s="556">
        <f t="shared" si="554"/>
        <v>1054794.5205479458</v>
      </c>
      <c r="FI164" s="556">
        <f t="shared" si="554"/>
        <v>1089954.3378995438</v>
      </c>
      <c r="FJ164" s="556">
        <f t="shared" si="554"/>
        <v>1054794.5205479458</v>
      </c>
      <c r="FK164" s="556">
        <f t="shared" si="554"/>
        <v>1089954.3378995438</v>
      </c>
      <c r="FL164" s="556">
        <f t="shared" si="554"/>
        <v>1089954.3378995438</v>
      </c>
      <c r="FM164" s="556">
        <f t="shared" si="554"/>
        <v>984474.8858447494</v>
      </c>
      <c r="FN164" s="556">
        <f t="shared" si="554"/>
        <v>1089954.3378995438</v>
      </c>
      <c r="FO164" s="556">
        <f t="shared" si="554"/>
        <v>1054794.5205479458</v>
      </c>
      <c r="FP164" s="556">
        <f t="shared" si="554"/>
        <v>1089954.3378995438</v>
      </c>
      <c r="FQ164" s="556">
        <f t="shared" si="554"/>
        <v>1054794.5205479458</v>
      </c>
      <c r="FR164" s="556">
        <f t="shared" si="554"/>
        <v>1089954.3378995438</v>
      </c>
      <c r="FS164" s="556">
        <f t="shared" si="554"/>
        <v>1089954.3378995438</v>
      </c>
      <c r="FT164" s="556">
        <f t="shared" si="554"/>
        <v>1054794.5205479458</v>
      </c>
      <c r="FU164" s="556">
        <f t="shared" si="554"/>
        <v>1089954.3378995438</v>
      </c>
      <c r="FV164" s="556">
        <f t="shared" si="554"/>
        <v>1054794.5205479458</v>
      </c>
      <c r="FW164" s="556">
        <f t="shared" si="554"/>
        <v>1089954.3378995438</v>
      </c>
      <c r="FX164" s="556">
        <f t="shared" si="554"/>
        <v>1086976.3205828785</v>
      </c>
      <c r="FY164" s="556">
        <f t="shared" si="554"/>
        <v>1016848.8160291445</v>
      </c>
      <c r="FZ164" s="556">
        <f t="shared" si="554"/>
        <v>1086976.3205828785</v>
      </c>
      <c r="GA164" s="556">
        <f t="shared" si="554"/>
        <v>1051912.5683060114</v>
      </c>
      <c r="GB164" s="556">
        <f t="shared" si="554"/>
        <v>1086976.3205828785</v>
      </c>
      <c r="GC164" s="556">
        <f t="shared" si="554"/>
        <v>1051912.5683060114</v>
      </c>
      <c r="GD164" s="556">
        <f t="shared" si="554"/>
        <v>1086976.3205828785</v>
      </c>
      <c r="GE164" s="556">
        <f t="shared" si="554"/>
        <v>1086976.3205828785</v>
      </c>
      <c r="GF164" s="556">
        <f t="shared" si="554"/>
        <v>1051912.5683060114</v>
      </c>
      <c r="GG164" s="556">
        <f t="shared" si="554"/>
        <v>1086976.3205828785</v>
      </c>
      <c r="GH164" s="556">
        <f t="shared" si="554"/>
        <v>1051912.5683060114</v>
      </c>
      <c r="GI164" s="556">
        <f t="shared" si="554"/>
        <v>1086976.3205828785</v>
      </c>
      <c r="GJ164" s="556">
        <f t="shared" si="554"/>
        <v>1089954.3378995438</v>
      </c>
      <c r="GK164" s="556">
        <f t="shared" si="554"/>
        <v>984474.8858447494</v>
      </c>
      <c r="GL164" s="556">
        <f t="shared" si="554"/>
        <v>1089954.3378995438</v>
      </c>
      <c r="GM164" s="556">
        <f t="shared" si="554"/>
        <v>1054794.5205479458</v>
      </c>
      <c r="GN164" s="556">
        <f t="shared" si="554"/>
        <v>1089954.3378995438</v>
      </c>
      <c r="GO164" s="556">
        <f t="shared" si="554"/>
        <v>1054794.5205479458</v>
      </c>
      <c r="GP164" s="556">
        <f t="shared" si="554"/>
        <v>1089954.3378995438</v>
      </c>
      <c r="GQ164" s="556">
        <f t="shared" si="554"/>
        <v>1089954.3378995438</v>
      </c>
      <c r="GR164" s="556">
        <f t="shared" si="554"/>
        <v>1054794.5205479458</v>
      </c>
      <c r="GS164" s="556">
        <f t="shared" si="554"/>
        <v>1089954.3378995438</v>
      </c>
      <c r="GT164" s="556">
        <f t="shared" si="554"/>
        <v>1054794.5205479458</v>
      </c>
      <c r="GU164" s="556">
        <f t="shared" si="554"/>
        <v>1089954.3378995438</v>
      </c>
      <c r="GV164" s="556">
        <f t="shared" si="554"/>
        <v>1089954.3378995438</v>
      </c>
      <c r="GW164" s="556">
        <f t="shared" ref="GW164:JH164" si="555">$E$161*(GW16/GW17)*GW156</f>
        <v>984474.8858447494</v>
      </c>
      <c r="GX164" s="556">
        <f t="shared" si="555"/>
        <v>1089954.3378995438</v>
      </c>
      <c r="GY164" s="556">
        <f t="shared" si="555"/>
        <v>1054794.5205479458</v>
      </c>
      <c r="GZ164" s="556">
        <f t="shared" si="555"/>
        <v>1089954.3378995438</v>
      </c>
      <c r="HA164" s="556">
        <f t="shared" si="555"/>
        <v>1054794.5205479458</v>
      </c>
      <c r="HB164" s="556">
        <f t="shared" si="555"/>
        <v>1089954.3378995438</v>
      </c>
      <c r="HC164" s="556">
        <f t="shared" si="555"/>
        <v>1089954.3378995438</v>
      </c>
      <c r="HD164" s="556">
        <f t="shared" si="555"/>
        <v>1054794.5205479458</v>
      </c>
      <c r="HE164" s="556">
        <f t="shared" si="555"/>
        <v>1089954.3378995438</v>
      </c>
      <c r="HF164" s="556">
        <f t="shared" si="555"/>
        <v>1054794.5205479458</v>
      </c>
      <c r="HG164" s="556">
        <f t="shared" si="555"/>
        <v>1089954.3378995438</v>
      </c>
      <c r="HH164" s="556">
        <f t="shared" si="555"/>
        <v>1089954.3378995438</v>
      </c>
      <c r="HI164" s="556">
        <f t="shared" si="555"/>
        <v>984474.8858447494</v>
      </c>
      <c r="HJ164" s="556">
        <f t="shared" si="555"/>
        <v>1089954.3378995438</v>
      </c>
      <c r="HK164" s="556">
        <f t="shared" si="555"/>
        <v>1054794.5205479458</v>
      </c>
      <c r="HL164" s="556">
        <f t="shared" si="555"/>
        <v>1089954.3378995438</v>
      </c>
      <c r="HM164" s="556">
        <f t="shared" si="555"/>
        <v>1054794.5205479458</v>
      </c>
      <c r="HN164" s="556">
        <f t="shared" si="555"/>
        <v>1089954.3378995438</v>
      </c>
      <c r="HO164" s="556">
        <f t="shared" si="555"/>
        <v>1089954.3378995438</v>
      </c>
      <c r="HP164" s="556">
        <f t="shared" si="555"/>
        <v>1054794.5205479458</v>
      </c>
      <c r="HQ164" s="556">
        <f t="shared" si="555"/>
        <v>1089954.3378995438</v>
      </c>
      <c r="HR164" s="556">
        <f t="shared" si="555"/>
        <v>1054794.5205479458</v>
      </c>
      <c r="HS164" s="556">
        <f t="shared" si="555"/>
        <v>1089954.3378995438</v>
      </c>
      <c r="HT164" s="556">
        <f t="shared" si="555"/>
        <v>1086976.3205828785</v>
      </c>
      <c r="HU164" s="556">
        <f t="shared" si="555"/>
        <v>1016848.8160291445</v>
      </c>
      <c r="HV164" s="556">
        <f t="shared" si="555"/>
        <v>1086976.3205828785</v>
      </c>
      <c r="HW164" s="556">
        <f t="shared" si="555"/>
        <v>1051912.5683060114</v>
      </c>
      <c r="HX164" s="556">
        <f t="shared" si="555"/>
        <v>1086976.3205828785</v>
      </c>
      <c r="HY164" s="556">
        <f t="shared" si="555"/>
        <v>1051912.5683060114</v>
      </c>
      <c r="HZ164" s="556">
        <f t="shared" si="555"/>
        <v>1086976.3205828785</v>
      </c>
      <c r="IA164" s="556">
        <f t="shared" si="555"/>
        <v>1086976.3205828785</v>
      </c>
      <c r="IB164" s="556">
        <f t="shared" si="555"/>
        <v>1051912.5683060114</v>
      </c>
      <c r="IC164" s="556">
        <f t="shared" si="555"/>
        <v>1086976.3205828785</v>
      </c>
      <c r="ID164" s="556">
        <f t="shared" si="555"/>
        <v>1051912.5683060114</v>
      </c>
      <c r="IE164" s="556">
        <f t="shared" si="555"/>
        <v>1086976.3205828785</v>
      </c>
      <c r="IF164" s="556">
        <f t="shared" si="555"/>
        <v>1089954.3378995438</v>
      </c>
      <c r="IG164" s="556">
        <f t="shared" si="555"/>
        <v>984474.8858447494</v>
      </c>
      <c r="IH164" s="556">
        <f t="shared" si="555"/>
        <v>1089954.3378995438</v>
      </c>
      <c r="II164" s="556">
        <f t="shared" si="555"/>
        <v>1054794.5205479458</v>
      </c>
      <c r="IJ164" s="556">
        <f t="shared" si="555"/>
        <v>1089954.3378995438</v>
      </c>
      <c r="IK164" s="556">
        <f t="shared" si="555"/>
        <v>1054794.5205479458</v>
      </c>
      <c r="IL164" s="556">
        <f t="shared" si="555"/>
        <v>1089954.3378995438</v>
      </c>
      <c r="IM164" s="556">
        <f t="shared" si="555"/>
        <v>1089954.3378995438</v>
      </c>
      <c r="IN164" s="556">
        <f t="shared" si="555"/>
        <v>1054794.5205479458</v>
      </c>
      <c r="IO164" s="556">
        <f t="shared" si="555"/>
        <v>1089954.3378995438</v>
      </c>
      <c r="IP164" s="556">
        <f t="shared" si="555"/>
        <v>1054794.5205479458</v>
      </c>
      <c r="IQ164" s="556">
        <f t="shared" si="555"/>
        <v>1089954.3378995438</v>
      </c>
      <c r="IR164" s="556">
        <f t="shared" si="555"/>
        <v>1089954.3378995438</v>
      </c>
      <c r="IS164" s="556">
        <f t="shared" si="555"/>
        <v>984474.8858447494</v>
      </c>
      <c r="IT164" s="556">
        <f t="shared" si="555"/>
        <v>1089954.3378995438</v>
      </c>
      <c r="IU164" s="556">
        <f t="shared" si="555"/>
        <v>1054794.5205479458</v>
      </c>
      <c r="IV164" s="556">
        <f t="shared" si="555"/>
        <v>1089954.3378995438</v>
      </c>
      <c r="IW164" s="556">
        <f t="shared" si="555"/>
        <v>1054794.5205479458</v>
      </c>
      <c r="IX164" s="556">
        <f t="shared" si="555"/>
        <v>1089954.3378995438</v>
      </c>
      <c r="IY164" s="556">
        <f t="shared" si="555"/>
        <v>1089954.3378995438</v>
      </c>
      <c r="IZ164" s="556">
        <f t="shared" si="555"/>
        <v>1054794.5205479458</v>
      </c>
      <c r="JA164" s="556">
        <f t="shared" si="555"/>
        <v>1089954.3378995438</v>
      </c>
      <c r="JB164" s="556">
        <f t="shared" si="555"/>
        <v>1054794.5205479458</v>
      </c>
      <c r="JC164" s="556">
        <f t="shared" si="555"/>
        <v>1089954.3378995438</v>
      </c>
      <c r="JD164" s="556">
        <f t="shared" si="555"/>
        <v>1089954.3378995438</v>
      </c>
      <c r="JE164" s="556">
        <f t="shared" si="555"/>
        <v>984474.8858447494</v>
      </c>
      <c r="JF164" s="556">
        <f t="shared" si="555"/>
        <v>1089954.3378995438</v>
      </c>
      <c r="JG164" s="556">
        <f t="shared" si="555"/>
        <v>1054794.5205479458</v>
      </c>
      <c r="JH164" s="556">
        <f t="shared" si="555"/>
        <v>1089954.3378995438</v>
      </c>
      <c r="JI164" s="556">
        <f t="shared" ref="JI164:LT164" si="556">$E$161*(JI16/JI17)*JI156</f>
        <v>1054794.5205479458</v>
      </c>
      <c r="JJ164" s="556">
        <f t="shared" si="556"/>
        <v>1089954.3378995438</v>
      </c>
      <c r="JK164" s="556">
        <f t="shared" si="556"/>
        <v>1089954.3378995438</v>
      </c>
      <c r="JL164" s="556">
        <f t="shared" si="556"/>
        <v>1054794.5205479458</v>
      </c>
      <c r="JM164" s="556">
        <f t="shared" si="556"/>
        <v>1089954.3378995438</v>
      </c>
      <c r="JN164" s="556">
        <f t="shared" si="556"/>
        <v>1054794.5205479458</v>
      </c>
      <c r="JO164" s="556">
        <f t="shared" si="556"/>
        <v>1089954.3378995438</v>
      </c>
      <c r="JP164" s="556">
        <f t="shared" si="556"/>
        <v>1086976.3205828785</v>
      </c>
      <c r="JQ164" s="556">
        <f t="shared" si="556"/>
        <v>1016848.8160291445</v>
      </c>
      <c r="JR164" s="556">
        <f t="shared" si="556"/>
        <v>1086976.3205828785</v>
      </c>
      <c r="JS164" s="556">
        <f t="shared" si="556"/>
        <v>1051912.5683060114</v>
      </c>
      <c r="JT164" s="556">
        <f t="shared" si="556"/>
        <v>1086976.3205828785</v>
      </c>
      <c r="JU164" s="556">
        <f t="shared" si="556"/>
        <v>1051912.5683060114</v>
      </c>
      <c r="JV164" s="556">
        <f t="shared" si="556"/>
        <v>1086976.3205828785</v>
      </c>
      <c r="JW164" s="556">
        <f t="shared" si="556"/>
        <v>1086976.3205828785</v>
      </c>
      <c r="JX164" s="556">
        <f t="shared" si="556"/>
        <v>1051912.5683060114</v>
      </c>
      <c r="JY164" s="556">
        <f t="shared" si="556"/>
        <v>1086976.3205828785</v>
      </c>
      <c r="JZ164" s="556">
        <f t="shared" si="556"/>
        <v>1051912.5683060114</v>
      </c>
      <c r="KA164" s="556">
        <f t="shared" si="556"/>
        <v>1086976.3205828785</v>
      </c>
      <c r="KB164" s="556">
        <f t="shared" si="556"/>
        <v>1089954.3378995438</v>
      </c>
      <c r="KC164" s="556">
        <f t="shared" si="556"/>
        <v>984474.8858447494</v>
      </c>
      <c r="KD164" s="556">
        <f t="shared" si="556"/>
        <v>1089954.3378995438</v>
      </c>
      <c r="KE164" s="556">
        <f t="shared" si="556"/>
        <v>1054794.5205479458</v>
      </c>
      <c r="KF164" s="556">
        <f t="shared" si="556"/>
        <v>1089954.3378995438</v>
      </c>
      <c r="KG164" s="556">
        <f t="shared" si="556"/>
        <v>1054794.5205479458</v>
      </c>
      <c r="KH164" s="556">
        <f t="shared" si="556"/>
        <v>1089954.3378995438</v>
      </c>
      <c r="KI164" s="556">
        <f t="shared" si="556"/>
        <v>1089954.3378995438</v>
      </c>
      <c r="KJ164" s="556">
        <f t="shared" si="556"/>
        <v>1054794.5205479458</v>
      </c>
      <c r="KK164" s="556">
        <f t="shared" si="556"/>
        <v>1089954.3378995438</v>
      </c>
      <c r="KL164" s="556">
        <f t="shared" si="556"/>
        <v>1054794.5205479458</v>
      </c>
      <c r="KM164" s="556">
        <f t="shared" si="556"/>
        <v>1089954.3378995438</v>
      </c>
      <c r="KN164" s="556">
        <f t="shared" si="556"/>
        <v>1089954.3378995438</v>
      </c>
      <c r="KO164" s="556">
        <f t="shared" si="556"/>
        <v>984474.8858447494</v>
      </c>
      <c r="KP164" s="556">
        <f t="shared" si="556"/>
        <v>1089954.3378995438</v>
      </c>
      <c r="KQ164" s="556">
        <f t="shared" si="556"/>
        <v>1054794.5205479458</v>
      </c>
      <c r="KR164" s="556">
        <f t="shared" si="556"/>
        <v>1089954.3378995438</v>
      </c>
      <c r="KS164" s="556">
        <f t="shared" si="556"/>
        <v>1054794.5205479458</v>
      </c>
      <c r="KT164" s="556">
        <f t="shared" si="556"/>
        <v>1089954.3378995438</v>
      </c>
      <c r="KU164" s="556">
        <f t="shared" si="556"/>
        <v>1089954.3378995438</v>
      </c>
      <c r="KV164" s="556">
        <f t="shared" si="556"/>
        <v>1054794.5205479458</v>
      </c>
      <c r="KW164" s="556">
        <f t="shared" si="556"/>
        <v>1089954.3378995438</v>
      </c>
      <c r="KX164" s="556">
        <f t="shared" si="556"/>
        <v>1054794.5205479458</v>
      </c>
      <c r="KY164" s="556">
        <f t="shared" si="556"/>
        <v>1089954.3378995438</v>
      </c>
      <c r="KZ164" s="556">
        <f t="shared" si="556"/>
        <v>1089954.3378995438</v>
      </c>
      <c r="LA164" s="556">
        <f t="shared" si="556"/>
        <v>984474.8858447494</v>
      </c>
      <c r="LB164" s="556">
        <f t="shared" si="556"/>
        <v>1089954.3378995438</v>
      </c>
      <c r="LC164" s="556">
        <f t="shared" si="556"/>
        <v>1054794.5205479458</v>
      </c>
      <c r="LD164" s="556">
        <f t="shared" si="556"/>
        <v>1089954.3378995438</v>
      </c>
      <c r="LE164" s="556">
        <f t="shared" si="556"/>
        <v>1054794.5205479458</v>
      </c>
      <c r="LF164" s="556">
        <f t="shared" si="556"/>
        <v>1089954.3378995438</v>
      </c>
      <c r="LG164" s="556">
        <f t="shared" si="556"/>
        <v>1089954.3378995438</v>
      </c>
      <c r="LH164" s="556">
        <f t="shared" si="556"/>
        <v>1054794.5205479458</v>
      </c>
      <c r="LI164" s="556">
        <f t="shared" si="556"/>
        <v>1089954.3378995438</v>
      </c>
      <c r="LJ164" s="556">
        <f t="shared" si="556"/>
        <v>1054794.5205479458</v>
      </c>
      <c r="LK164" s="556">
        <f t="shared" si="556"/>
        <v>1089954.3378995438</v>
      </c>
      <c r="LL164" s="556">
        <f t="shared" si="556"/>
        <v>1086976.3205828785</v>
      </c>
      <c r="LM164" s="556">
        <f t="shared" si="556"/>
        <v>1016848.8160291445</v>
      </c>
      <c r="LN164" s="556">
        <f t="shared" si="556"/>
        <v>1086976.3205828785</v>
      </c>
      <c r="LO164" s="556">
        <f t="shared" si="556"/>
        <v>1051912.5683060114</v>
      </c>
      <c r="LP164" s="556">
        <f t="shared" si="556"/>
        <v>1086976.3205828785</v>
      </c>
      <c r="LQ164" s="556">
        <f t="shared" si="556"/>
        <v>1051912.5683060114</v>
      </c>
      <c r="LR164" s="556">
        <f t="shared" si="556"/>
        <v>1086976.3205828785</v>
      </c>
      <c r="LS164" s="556">
        <f t="shared" si="556"/>
        <v>1086976.3205828785</v>
      </c>
      <c r="LT164" s="556">
        <f t="shared" si="556"/>
        <v>1051912.5683060114</v>
      </c>
      <c r="LU164" s="556">
        <f t="shared" ref="LU164:OF164" si="557">$E$161*(LU16/LU17)*LU156</f>
        <v>1086976.3205828785</v>
      </c>
      <c r="LV164" s="556">
        <f t="shared" si="557"/>
        <v>1051912.5683060114</v>
      </c>
      <c r="LW164" s="556">
        <f t="shared" si="557"/>
        <v>1086976.3205828785</v>
      </c>
      <c r="LX164" s="556">
        <f t="shared" si="557"/>
        <v>1089954.3378995438</v>
      </c>
      <c r="LY164" s="556">
        <f t="shared" si="557"/>
        <v>984474.8858447494</v>
      </c>
      <c r="LZ164" s="556">
        <f t="shared" si="557"/>
        <v>1089954.3378995438</v>
      </c>
      <c r="MA164" s="556">
        <f t="shared" si="557"/>
        <v>1054794.5205479458</v>
      </c>
      <c r="MB164" s="556">
        <f t="shared" si="557"/>
        <v>1089954.3378995438</v>
      </c>
      <c r="MC164" s="556">
        <f t="shared" si="557"/>
        <v>1054794.5205479458</v>
      </c>
      <c r="MD164" s="556">
        <f t="shared" si="557"/>
        <v>1089954.3378995438</v>
      </c>
      <c r="ME164" s="556">
        <f t="shared" si="557"/>
        <v>1089954.3378995438</v>
      </c>
      <c r="MF164" s="556">
        <f t="shared" si="557"/>
        <v>1054794.5205479458</v>
      </c>
      <c r="MG164" s="556">
        <f t="shared" si="557"/>
        <v>1089954.3378995438</v>
      </c>
      <c r="MH164" s="556">
        <f t="shared" si="557"/>
        <v>1054794.5205479458</v>
      </c>
      <c r="MI164" s="556">
        <f t="shared" si="557"/>
        <v>1089954.3378995438</v>
      </c>
      <c r="MJ164" s="556">
        <f t="shared" si="557"/>
        <v>1089954.3378995438</v>
      </c>
      <c r="MK164" s="556">
        <f t="shared" si="557"/>
        <v>984474.8858447494</v>
      </c>
      <c r="ML164" s="556">
        <f t="shared" si="557"/>
        <v>1089954.3378995438</v>
      </c>
      <c r="MM164" s="556">
        <f t="shared" si="557"/>
        <v>1054794.5205479458</v>
      </c>
      <c r="MN164" s="556">
        <f t="shared" si="557"/>
        <v>1089954.3378995438</v>
      </c>
      <c r="MO164" s="556">
        <f t="shared" si="557"/>
        <v>1054794.5205479458</v>
      </c>
      <c r="MP164" s="556">
        <f t="shared" si="557"/>
        <v>1089954.3378995438</v>
      </c>
      <c r="MQ164" s="556">
        <f t="shared" si="557"/>
        <v>1089954.3378995438</v>
      </c>
      <c r="MR164" s="556">
        <f t="shared" si="557"/>
        <v>1054794.5205479458</v>
      </c>
      <c r="MS164" s="556">
        <f t="shared" si="557"/>
        <v>1089954.3378995438</v>
      </c>
      <c r="MT164" s="556">
        <f t="shared" si="557"/>
        <v>1054794.5205479458</v>
      </c>
      <c r="MU164" s="556">
        <f t="shared" si="557"/>
        <v>1089954.3378995438</v>
      </c>
      <c r="MV164" s="556">
        <f t="shared" si="557"/>
        <v>1089954.3378995438</v>
      </c>
      <c r="MW164" s="556">
        <f t="shared" si="557"/>
        <v>984474.8858447494</v>
      </c>
      <c r="MX164" s="556">
        <f t="shared" si="557"/>
        <v>1089954.3378995438</v>
      </c>
      <c r="MY164" s="556">
        <f t="shared" si="557"/>
        <v>1054794.5205479458</v>
      </c>
      <c r="MZ164" s="556">
        <f t="shared" si="557"/>
        <v>1089954.3378995438</v>
      </c>
      <c r="NA164" s="556">
        <f t="shared" si="557"/>
        <v>1054794.5205479458</v>
      </c>
      <c r="NB164" s="556">
        <f t="shared" si="557"/>
        <v>1089954.3378995438</v>
      </c>
      <c r="NC164" s="556">
        <f t="shared" si="557"/>
        <v>1089954.3378995438</v>
      </c>
      <c r="ND164" s="556">
        <f t="shared" si="557"/>
        <v>1054794.5205479458</v>
      </c>
      <c r="NE164" s="556">
        <f t="shared" si="557"/>
        <v>1089954.3378995438</v>
      </c>
      <c r="NF164" s="556">
        <f t="shared" si="557"/>
        <v>1054794.5205479458</v>
      </c>
      <c r="NG164" s="556">
        <f t="shared" si="557"/>
        <v>1089954.3378995438</v>
      </c>
      <c r="NH164" s="556">
        <f t="shared" si="557"/>
        <v>1086976.3205828785</v>
      </c>
      <c r="NI164" s="556">
        <f t="shared" si="557"/>
        <v>1016848.8160291445</v>
      </c>
      <c r="NJ164" s="556">
        <f t="shared" si="557"/>
        <v>1086976.3205828785</v>
      </c>
      <c r="NK164" s="556">
        <f t="shared" si="557"/>
        <v>1051912.5683060114</v>
      </c>
      <c r="NL164" s="556">
        <f t="shared" si="557"/>
        <v>1086976.3205828785</v>
      </c>
      <c r="NM164" s="556">
        <f t="shared" si="557"/>
        <v>1051912.5683060114</v>
      </c>
      <c r="NN164" s="556">
        <f t="shared" si="557"/>
        <v>1086976.3205828785</v>
      </c>
      <c r="NO164" s="556">
        <f t="shared" si="557"/>
        <v>1086976.3205828785</v>
      </c>
      <c r="NP164" s="556">
        <f t="shared" si="557"/>
        <v>1051912.5683060114</v>
      </c>
      <c r="NQ164" s="556">
        <f t="shared" si="557"/>
        <v>1086976.3205828785</v>
      </c>
      <c r="NR164" s="556">
        <f t="shared" si="557"/>
        <v>1051912.5683060114</v>
      </c>
      <c r="NS164" s="556">
        <f t="shared" si="557"/>
        <v>1086976.3205828785</v>
      </c>
      <c r="NT164" s="556">
        <f t="shared" si="557"/>
        <v>1089954.3378995438</v>
      </c>
      <c r="NU164" s="556">
        <f t="shared" si="557"/>
        <v>984474.8858447494</v>
      </c>
      <c r="NV164" s="556">
        <f t="shared" si="557"/>
        <v>1089954.3378995438</v>
      </c>
      <c r="NW164" s="556">
        <f t="shared" si="557"/>
        <v>1054794.5205479458</v>
      </c>
      <c r="NX164" s="556">
        <f t="shared" si="557"/>
        <v>1089954.3378995438</v>
      </c>
      <c r="NY164" s="556">
        <f t="shared" si="557"/>
        <v>1054794.5205479458</v>
      </c>
      <c r="NZ164" s="556">
        <f t="shared" si="557"/>
        <v>1089954.3378995438</v>
      </c>
      <c r="OA164" s="556">
        <f t="shared" si="557"/>
        <v>1089954.3378995438</v>
      </c>
      <c r="OB164" s="556">
        <f t="shared" si="557"/>
        <v>1054794.5205479458</v>
      </c>
      <c r="OC164" s="556">
        <f t="shared" si="557"/>
        <v>1089954.3378995438</v>
      </c>
      <c r="OD164" s="556">
        <f t="shared" si="557"/>
        <v>1054794.5205479458</v>
      </c>
      <c r="OE164" s="556">
        <f t="shared" si="557"/>
        <v>1089954.3378995438</v>
      </c>
      <c r="OF164" s="556">
        <f t="shared" si="557"/>
        <v>1089954.3378995438</v>
      </c>
      <c r="OG164" s="556">
        <f t="shared" ref="OG164:OR164" si="558">$E$161*(OG16/OG17)*OG156</f>
        <v>984474.8858447494</v>
      </c>
      <c r="OH164" s="556">
        <f t="shared" si="558"/>
        <v>1089954.3378995438</v>
      </c>
      <c r="OI164" s="556">
        <f t="shared" si="558"/>
        <v>1054794.5205479458</v>
      </c>
      <c r="OJ164" s="556">
        <f t="shared" si="558"/>
        <v>1089954.3378995438</v>
      </c>
      <c r="OK164" s="556">
        <f t="shared" si="558"/>
        <v>1054794.5205479458</v>
      </c>
      <c r="OL164" s="556">
        <f t="shared" si="558"/>
        <v>1089954.3378995438</v>
      </c>
      <c r="OM164" s="556">
        <f t="shared" si="558"/>
        <v>1089954.3378995438</v>
      </c>
      <c r="ON164" s="556">
        <f t="shared" si="558"/>
        <v>1054794.5205479458</v>
      </c>
      <c r="OO164" s="556">
        <f t="shared" si="558"/>
        <v>1089954.3378995438</v>
      </c>
      <c r="OP164" s="556">
        <f t="shared" si="558"/>
        <v>1054794.5205479458</v>
      </c>
      <c r="OQ164" s="556">
        <f t="shared" si="558"/>
        <v>1089954.3378995438</v>
      </c>
      <c r="OR164" s="556">
        <f t="shared" si="558"/>
        <v>1089954.3378995438</v>
      </c>
    </row>
    <row r="165" spans="2:408" x14ac:dyDescent="0.35">
      <c r="B165" s="277" t="s">
        <v>274</v>
      </c>
      <c r="J165" s="556"/>
      <c r="L165" s="556">
        <f>L164+K165</f>
        <v>0</v>
      </c>
      <c r="M165" s="556">
        <f t="shared" ref="M165:BX165" si="559">M164+L165</f>
        <v>0</v>
      </c>
      <c r="N165" s="556">
        <f t="shared" si="559"/>
        <v>0</v>
      </c>
      <c r="O165" s="556">
        <f t="shared" si="559"/>
        <v>0</v>
      </c>
      <c r="P165" s="556">
        <f t="shared" si="559"/>
        <v>0</v>
      </c>
      <c r="Q165" s="556">
        <f t="shared" si="559"/>
        <v>0</v>
      </c>
      <c r="R165" s="556">
        <f t="shared" si="559"/>
        <v>0</v>
      </c>
      <c r="S165" s="556">
        <f t="shared" si="559"/>
        <v>0</v>
      </c>
      <c r="T165" s="556">
        <f t="shared" si="559"/>
        <v>0</v>
      </c>
      <c r="U165" s="556">
        <f t="shared" si="559"/>
        <v>0</v>
      </c>
      <c r="V165" s="556">
        <f t="shared" si="559"/>
        <v>0</v>
      </c>
      <c r="W165" s="556">
        <f t="shared" si="559"/>
        <v>0</v>
      </c>
      <c r="X165" s="556">
        <f t="shared" si="559"/>
        <v>0</v>
      </c>
      <c r="Y165" s="556">
        <f t="shared" si="559"/>
        <v>0</v>
      </c>
      <c r="Z165" s="556">
        <f t="shared" si="559"/>
        <v>0</v>
      </c>
      <c r="AA165" s="556">
        <f t="shared" si="559"/>
        <v>0</v>
      </c>
      <c r="AB165" s="556">
        <f t="shared" si="559"/>
        <v>0</v>
      </c>
      <c r="AC165" s="556">
        <f t="shared" si="559"/>
        <v>0</v>
      </c>
      <c r="AD165" s="556">
        <f t="shared" si="559"/>
        <v>0</v>
      </c>
      <c r="AE165" s="556">
        <f t="shared" si="559"/>
        <v>0</v>
      </c>
      <c r="AF165" s="556">
        <f t="shared" si="559"/>
        <v>0</v>
      </c>
      <c r="AG165" s="556">
        <f t="shared" si="559"/>
        <v>0</v>
      </c>
      <c r="AH165" s="556">
        <f t="shared" si="559"/>
        <v>0</v>
      </c>
      <c r="AI165" s="556">
        <f t="shared" si="559"/>
        <v>0</v>
      </c>
      <c r="AJ165" s="556">
        <f t="shared" si="559"/>
        <v>0</v>
      </c>
      <c r="AK165" s="556">
        <f t="shared" si="559"/>
        <v>0</v>
      </c>
      <c r="AL165" s="556">
        <f t="shared" si="559"/>
        <v>0</v>
      </c>
      <c r="AM165" s="556">
        <f t="shared" si="559"/>
        <v>0</v>
      </c>
      <c r="AN165" s="556">
        <f t="shared" si="559"/>
        <v>0</v>
      </c>
      <c r="AO165" s="556">
        <f t="shared" si="559"/>
        <v>0</v>
      </c>
      <c r="AP165" s="556">
        <f t="shared" si="559"/>
        <v>0</v>
      </c>
      <c r="AQ165" s="556">
        <f t="shared" si="559"/>
        <v>0</v>
      </c>
      <c r="AR165" s="556">
        <f t="shared" si="559"/>
        <v>0</v>
      </c>
      <c r="AS165" s="556">
        <f t="shared" si="559"/>
        <v>0</v>
      </c>
      <c r="AT165" s="556">
        <f t="shared" si="559"/>
        <v>0</v>
      </c>
      <c r="AU165" s="556">
        <f t="shared" si="559"/>
        <v>0</v>
      </c>
      <c r="AV165" s="556">
        <f t="shared" si="559"/>
        <v>1089954.3378995438</v>
      </c>
      <c r="AW165" s="556">
        <f t="shared" si="559"/>
        <v>2074429.2237442932</v>
      </c>
      <c r="AX165" s="556">
        <f t="shared" si="559"/>
        <v>3164383.561643837</v>
      </c>
      <c r="AY165" s="556">
        <f t="shared" si="559"/>
        <v>4219178.082191783</v>
      </c>
      <c r="AZ165" s="556">
        <f t="shared" si="559"/>
        <v>5309132.4200913273</v>
      </c>
      <c r="BA165" s="556">
        <f t="shared" si="559"/>
        <v>6363926.9406392733</v>
      </c>
      <c r="BB165" s="556">
        <f t="shared" si="559"/>
        <v>7453881.2785388175</v>
      </c>
      <c r="BC165" s="556">
        <f t="shared" si="559"/>
        <v>8543835.6164383609</v>
      </c>
      <c r="BD165" s="556">
        <f t="shared" si="559"/>
        <v>9598630.1369863059</v>
      </c>
      <c r="BE165" s="556">
        <f t="shared" si="559"/>
        <v>10688584.474885849</v>
      </c>
      <c r="BF165" s="556">
        <f t="shared" si="559"/>
        <v>11743378.995433794</v>
      </c>
      <c r="BG165" s="556">
        <f t="shared" si="559"/>
        <v>12833333.333333338</v>
      </c>
      <c r="BH165" s="556">
        <f t="shared" si="559"/>
        <v>13923287.671232881</v>
      </c>
      <c r="BI165" s="556">
        <f t="shared" si="559"/>
        <v>14907762.557077631</v>
      </c>
      <c r="BJ165" s="556">
        <f t="shared" si="559"/>
        <v>15997716.894977175</v>
      </c>
      <c r="BK165" s="556">
        <f t="shared" si="559"/>
        <v>17052511.41552512</v>
      </c>
      <c r="BL165" s="556">
        <f t="shared" si="559"/>
        <v>18142465.753424663</v>
      </c>
      <c r="BM165" s="556">
        <f t="shared" si="559"/>
        <v>19197260.273972608</v>
      </c>
      <c r="BN165" s="556">
        <f t="shared" si="559"/>
        <v>20287214.611872151</v>
      </c>
      <c r="BO165" s="556">
        <f t="shared" si="559"/>
        <v>21377168.949771695</v>
      </c>
      <c r="BP165" s="556">
        <f t="shared" si="559"/>
        <v>22431963.47031964</v>
      </c>
      <c r="BQ165" s="556">
        <f t="shared" si="559"/>
        <v>23521917.808219183</v>
      </c>
      <c r="BR165" s="556">
        <f t="shared" si="559"/>
        <v>24576712.328767128</v>
      </c>
      <c r="BS165" s="556">
        <f t="shared" si="559"/>
        <v>25666666.666666672</v>
      </c>
      <c r="BT165" s="556">
        <f t="shared" si="559"/>
        <v>26756621.004566215</v>
      </c>
      <c r="BU165" s="556">
        <f t="shared" si="559"/>
        <v>27741095.890410963</v>
      </c>
      <c r="BV165" s="556">
        <f t="shared" si="559"/>
        <v>28831050.228310507</v>
      </c>
      <c r="BW165" s="556">
        <f t="shared" si="559"/>
        <v>29885844.748858452</v>
      </c>
      <c r="BX165" s="556">
        <f t="shared" si="559"/>
        <v>30975799.086757995</v>
      </c>
      <c r="BY165" s="556">
        <f t="shared" ref="BY165:EJ165" si="560">BY164+BX165</f>
        <v>32030593.60730594</v>
      </c>
      <c r="BZ165" s="556">
        <f t="shared" si="560"/>
        <v>33120547.945205484</v>
      </c>
      <c r="CA165" s="556">
        <f t="shared" si="560"/>
        <v>34210502.283105031</v>
      </c>
      <c r="CB165" s="556">
        <f t="shared" si="560"/>
        <v>35265296.803652979</v>
      </c>
      <c r="CC165" s="556">
        <f t="shared" si="560"/>
        <v>36355251.141552523</v>
      </c>
      <c r="CD165" s="556">
        <f t="shared" si="560"/>
        <v>37410045.662100472</v>
      </c>
      <c r="CE165" s="556">
        <f t="shared" si="560"/>
        <v>38500000.000000015</v>
      </c>
      <c r="CF165" s="556">
        <f t="shared" si="560"/>
        <v>39586976.320582896</v>
      </c>
      <c r="CG165" s="556">
        <f t="shared" si="560"/>
        <v>40603825.136612043</v>
      </c>
      <c r="CH165" s="556">
        <f t="shared" si="560"/>
        <v>41690801.457194924</v>
      </c>
      <c r="CI165" s="556">
        <f t="shared" si="560"/>
        <v>42742714.025500938</v>
      </c>
      <c r="CJ165" s="556">
        <f t="shared" si="560"/>
        <v>43829690.34608382</v>
      </c>
      <c r="CK165" s="556">
        <f t="shared" si="560"/>
        <v>44881602.914389834</v>
      </c>
      <c r="CL165" s="556">
        <f t="shared" si="560"/>
        <v>45968579.234972715</v>
      </c>
      <c r="CM165" s="556">
        <f t="shared" si="560"/>
        <v>47055555.555555597</v>
      </c>
      <c r="CN165" s="556">
        <f t="shared" si="560"/>
        <v>48107468.123861611</v>
      </c>
      <c r="CO165" s="556">
        <f t="shared" si="560"/>
        <v>49194444.444444492</v>
      </c>
      <c r="CP165" s="556">
        <f t="shared" si="560"/>
        <v>50246357.012750506</v>
      </c>
      <c r="CQ165" s="556">
        <f t="shared" si="560"/>
        <v>51333333.333333388</v>
      </c>
      <c r="CR165" s="556">
        <f t="shared" si="560"/>
        <v>52423287.671232931</v>
      </c>
      <c r="CS165" s="556">
        <f t="shared" si="560"/>
        <v>53407762.557077684</v>
      </c>
      <c r="CT165" s="556">
        <f t="shared" si="560"/>
        <v>54497716.894977227</v>
      </c>
      <c r="CU165" s="556">
        <f t="shared" si="560"/>
        <v>55552511.415525176</v>
      </c>
      <c r="CV165" s="556">
        <f t="shared" si="560"/>
        <v>56642465.753424719</v>
      </c>
      <c r="CW165" s="556">
        <f t="shared" si="560"/>
        <v>57697260.273972668</v>
      </c>
      <c r="CX165" s="556">
        <f t="shared" si="560"/>
        <v>58787214.611872211</v>
      </c>
      <c r="CY165" s="556">
        <f t="shared" si="560"/>
        <v>59877168.949771754</v>
      </c>
      <c r="CZ165" s="556">
        <f t="shared" si="560"/>
        <v>60931963.470319703</v>
      </c>
      <c r="DA165" s="556">
        <f t="shared" si="560"/>
        <v>62021917.808219247</v>
      </c>
      <c r="DB165" s="556">
        <f t="shared" si="560"/>
        <v>63076712.328767195</v>
      </c>
      <c r="DC165" s="556">
        <f t="shared" si="560"/>
        <v>64166666.666666739</v>
      </c>
      <c r="DD165" s="556">
        <f t="shared" si="560"/>
        <v>65256621.004566282</v>
      </c>
      <c r="DE165" s="556">
        <f t="shared" si="560"/>
        <v>66241095.890411034</v>
      </c>
      <c r="DF165" s="556">
        <f t="shared" si="560"/>
        <v>67331050.228310585</v>
      </c>
      <c r="DG165" s="556">
        <f t="shared" si="560"/>
        <v>68385844.748858526</v>
      </c>
      <c r="DH165" s="556">
        <f t="shared" si="560"/>
        <v>69475799.086758077</v>
      </c>
      <c r="DI165" s="556">
        <f t="shared" si="560"/>
        <v>70530593.607306018</v>
      </c>
      <c r="DJ165" s="556">
        <f t="shared" si="560"/>
        <v>71620547.945205569</v>
      </c>
      <c r="DK165" s="556">
        <f t="shared" si="560"/>
        <v>72710502.28310512</v>
      </c>
      <c r="DL165" s="556">
        <f t="shared" si="560"/>
        <v>73765296.803653061</v>
      </c>
      <c r="DM165" s="556">
        <f t="shared" si="560"/>
        <v>74855251.141552612</v>
      </c>
      <c r="DN165" s="556">
        <f t="shared" si="560"/>
        <v>75910045.662100554</v>
      </c>
      <c r="DO165" s="556">
        <f t="shared" si="560"/>
        <v>77000000.000000104</v>
      </c>
      <c r="DP165" s="556">
        <f t="shared" si="560"/>
        <v>78089954.337899655</v>
      </c>
      <c r="DQ165" s="556">
        <f t="shared" si="560"/>
        <v>79074429.223744407</v>
      </c>
      <c r="DR165" s="556">
        <f t="shared" si="560"/>
        <v>80164383.561643958</v>
      </c>
      <c r="DS165" s="556">
        <f t="shared" si="560"/>
        <v>81219178.082191899</v>
      </c>
      <c r="DT165" s="556">
        <f t="shared" si="560"/>
        <v>82309132.42009145</v>
      </c>
      <c r="DU165" s="556">
        <f t="shared" si="560"/>
        <v>83363926.940639392</v>
      </c>
      <c r="DV165" s="556">
        <f t="shared" si="560"/>
        <v>84453881.278538942</v>
      </c>
      <c r="DW165" s="556">
        <f t="shared" si="560"/>
        <v>85543835.616438493</v>
      </c>
      <c r="DX165" s="556">
        <f t="shared" si="560"/>
        <v>86598630.136986434</v>
      </c>
      <c r="DY165" s="556">
        <f t="shared" si="560"/>
        <v>87688584.474885985</v>
      </c>
      <c r="DZ165" s="556">
        <f t="shared" si="560"/>
        <v>88743378.995433927</v>
      </c>
      <c r="EA165" s="556">
        <f t="shared" si="560"/>
        <v>89833333.333333477</v>
      </c>
      <c r="EB165" s="556">
        <f t="shared" si="560"/>
        <v>90920309.653916359</v>
      </c>
      <c r="EC165" s="556">
        <f t="shared" si="560"/>
        <v>91937158.469945505</v>
      </c>
      <c r="ED165" s="556">
        <f t="shared" si="560"/>
        <v>93024134.790528387</v>
      </c>
      <c r="EE165" s="556">
        <f t="shared" si="560"/>
        <v>94076047.358834401</v>
      </c>
      <c r="EF165" s="556">
        <f t="shared" si="560"/>
        <v>95163023.679417282</v>
      </c>
      <c r="EG165" s="556">
        <f t="shared" si="560"/>
        <v>96214936.247723296</v>
      </c>
      <c r="EH165" s="556">
        <f t="shared" si="560"/>
        <v>97301912.568306178</v>
      </c>
      <c r="EI165" s="556">
        <f t="shared" si="560"/>
        <v>98388888.888889059</v>
      </c>
      <c r="EJ165" s="556">
        <f t="shared" si="560"/>
        <v>99440801.457195073</v>
      </c>
      <c r="EK165" s="556">
        <f t="shared" ref="EK165:GV165" si="561">EK164+EJ165</f>
        <v>100527777.77777795</v>
      </c>
      <c r="EL165" s="556">
        <f t="shared" si="561"/>
        <v>101579690.34608397</v>
      </c>
      <c r="EM165" s="556">
        <f t="shared" si="561"/>
        <v>102666666.66666685</v>
      </c>
      <c r="EN165" s="556">
        <f t="shared" si="561"/>
        <v>103756621.0045664</v>
      </c>
      <c r="EO165" s="556">
        <f t="shared" si="561"/>
        <v>104741095.89041115</v>
      </c>
      <c r="EP165" s="556">
        <f t="shared" si="561"/>
        <v>105831050.2283107</v>
      </c>
      <c r="EQ165" s="556">
        <f t="shared" si="561"/>
        <v>106885844.74885865</v>
      </c>
      <c r="ER165" s="556">
        <f t="shared" si="561"/>
        <v>107975799.0867582</v>
      </c>
      <c r="ES165" s="556">
        <f t="shared" si="561"/>
        <v>109030593.60730614</v>
      </c>
      <c r="ET165" s="556">
        <f t="shared" si="561"/>
        <v>110120547.94520569</v>
      </c>
      <c r="EU165" s="556">
        <f t="shared" si="561"/>
        <v>111210502.28310524</v>
      </c>
      <c r="EV165" s="556">
        <f t="shared" si="561"/>
        <v>112265296.80365318</v>
      </c>
      <c r="EW165" s="556">
        <f t="shared" si="561"/>
        <v>113355251.14155273</v>
      </c>
      <c r="EX165" s="556">
        <f t="shared" si="561"/>
        <v>114410045.66210067</v>
      </c>
      <c r="EY165" s="556">
        <f t="shared" si="561"/>
        <v>115500000.00000022</v>
      </c>
      <c r="EZ165" s="556">
        <f t="shared" si="561"/>
        <v>116589954.33789977</v>
      </c>
      <c r="FA165" s="556">
        <f t="shared" si="561"/>
        <v>117574429.22374453</v>
      </c>
      <c r="FB165" s="556">
        <f t="shared" si="561"/>
        <v>118664383.56164408</v>
      </c>
      <c r="FC165" s="556">
        <f t="shared" si="561"/>
        <v>119719178.08219202</v>
      </c>
      <c r="FD165" s="556">
        <f t="shared" si="561"/>
        <v>120809132.42009157</v>
      </c>
      <c r="FE165" s="556">
        <f t="shared" si="561"/>
        <v>121863926.94063951</v>
      </c>
      <c r="FF165" s="556">
        <f t="shared" si="561"/>
        <v>122953881.27853906</v>
      </c>
      <c r="FG165" s="556">
        <f t="shared" si="561"/>
        <v>124043835.61643861</v>
      </c>
      <c r="FH165" s="556">
        <f t="shared" si="561"/>
        <v>125098630.13698655</v>
      </c>
      <c r="FI165" s="556">
        <f t="shared" si="561"/>
        <v>126188584.4748861</v>
      </c>
      <c r="FJ165" s="556">
        <f t="shared" si="561"/>
        <v>127243378.99543405</v>
      </c>
      <c r="FK165" s="556">
        <f t="shared" si="561"/>
        <v>128333333.3333336</v>
      </c>
      <c r="FL165" s="556">
        <f t="shared" si="561"/>
        <v>129423287.67123315</v>
      </c>
      <c r="FM165" s="556">
        <f t="shared" si="561"/>
        <v>130407762.5570779</v>
      </c>
      <c r="FN165" s="556">
        <f t="shared" si="561"/>
        <v>131497716.89497745</v>
      </c>
      <c r="FO165" s="556">
        <f t="shared" si="561"/>
        <v>132552511.41552539</v>
      </c>
      <c r="FP165" s="556">
        <f t="shared" si="561"/>
        <v>133642465.75342494</v>
      </c>
      <c r="FQ165" s="556">
        <f t="shared" si="561"/>
        <v>134697260.2739729</v>
      </c>
      <c r="FR165" s="556">
        <f t="shared" si="561"/>
        <v>135787214.61187243</v>
      </c>
      <c r="FS165" s="556">
        <f t="shared" si="561"/>
        <v>136877168.94977197</v>
      </c>
      <c r="FT165" s="556">
        <f t="shared" si="561"/>
        <v>137931963.47031993</v>
      </c>
      <c r="FU165" s="556">
        <f t="shared" si="561"/>
        <v>139021917.80821946</v>
      </c>
      <c r="FV165" s="556">
        <f t="shared" si="561"/>
        <v>140076712.32876742</v>
      </c>
      <c r="FW165" s="556">
        <f t="shared" si="561"/>
        <v>141166666.66666695</v>
      </c>
      <c r="FX165" s="556">
        <f t="shared" si="561"/>
        <v>142253642.98724982</v>
      </c>
      <c r="FY165" s="556">
        <f t="shared" si="561"/>
        <v>143270491.80327895</v>
      </c>
      <c r="FZ165" s="556">
        <f t="shared" si="561"/>
        <v>144357468.12386182</v>
      </c>
      <c r="GA165" s="556">
        <f t="shared" si="561"/>
        <v>145409380.69216782</v>
      </c>
      <c r="GB165" s="556">
        <f t="shared" si="561"/>
        <v>146496357.01275069</v>
      </c>
      <c r="GC165" s="556">
        <f t="shared" si="561"/>
        <v>147548269.58105668</v>
      </c>
      <c r="GD165" s="556">
        <f t="shared" si="561"/>
        <v>148635245.90163955</v>
      </c>
      <c r="GE165" s="556">
        <f t="shared" si="561"/>
        <v>149722222.22222242</v>
      </c>
      <c r="GF165" s="556">
        <f t="shared" si="561"/>
        <v>150774134.79052842</v>
      </c>
      <c r="GG165" s="556">
        <f t="shared" si="561"/>
        <v>151861111.11111128</v>
      </c>
      <c r="GH165" s="556">
        <f t="shared" si="561"/>
        <v>152913023.67941728</v>
      </c>
      <c r="GI165" s="556">
        <f t="shared" si="561"/>
        <v>154000000.00000015</v>
      </c>
      <c r="GJ165" s="556">
        <f t="shared" si="561"/>
        <v>155089954.33789968</v>
      </c>
      <c r="GK165" s="556">
        <f t="shared" si="561"/>
        <v>156074429.22374442</v>
      </c>
      <c r="GL165" s="556">
        <f t="shared" si="561"/>
        <v>157164383.56164396</v>
      </c>
      <c r="GM165" s="556">
        <f t="shared" si="561"/>
        <v>158219178.08219191</v>
      </c>
      <c r="GN165" s="556">
        <f t="shared" si="561"/>
        <v>159309132.42009145</v>
      </c>
      <c r="GO165" s="556">
        <f t="shared" si="561"/>
        <v>160363926.94063941</v>
      </c>
      <c r="GP165" s="556">
        <f t="shared" si="561"/>
        <v>161453881.27853894</v>
      </c>
      <c r="GQ165" s="556">
        <f t="shared" si="561"/>
        <v>162543835.61643848</v>
      </c>
      <c r="GR165" s="556">
        <f t="shared" si="561"/>
        <v>163598630.13698643</v>
      </c>
      <c r="GS165" s="556">
        <f t="shared" si="561"/>
        <v>164688584.47488597</v>
      </c>
      <c r="GT165" s="556">
        <f t="shared" si="561"/>
        <v>165743378.99543393</v>
      </c>
      <c r="GU165" s="556">
        <f t="shared" si="561"/>
        <v>166833333.33333346</v>
      </c>
      <c r="GV165" s="556">
        <f t="shared" si="561"/>
        <v>167923287.671233</v>
      </c>
      <c r="GW165" s="556">
        <f t="shared" ref="GW165:JH165" si="562">GW164+GV165</f>
        <v>168907762.55707774</v>
      </c>
      <c r="GX165" s="556">
        <f t="shared" si="562"/>
        <v>169997716.89497727</v>
      </c>
      <c r="GY165" s="556">
        <f t="shared" si="562"/>
        <v>171052511.41552523</v>
      </c>
      <c r="GZ165" s="556">
        <f t="shared" si="562"/>
        <v>172142465.75342476</v>
      </c>
      <c r="HA165" s="556">
        <f t="shared" si="562"/>
        <v>173197260.27397272</v>
      </c>
      <c r="HB165" s="556">
        <f t="shared" si="562"/>
        <v>174287214.61187226</v>
      </c>
      <c r="HC165" s="556">
        <f t="shared" si="562"/>
        <v>175377168.94977179</v>
      </c>
      <c r="HD165" s="556">
        <f t="shared" si="562"/>
        <v>176431963.47031975</v>
      </c>
      <c r="HE165" s="556">
        <f t="shared" si="562"/>
        <v>177521917.80821928</v>
      </c>
      <c r="HF165" s="556">
        <f t="shared" si="562"/>
        <v>178576712.32876724</v>
      </c>
      <c r="HG165" s="556">
        <f t="shared" si="562"/>
        <v>179666666.66666678</v>
      </c>
      <c r="HH165" s="556">
        <f t="shared" si="562"/>
        <v>180756621.00456631</v>
      </c>
      <c r="HI165" s="556">
        <f t="shared" si="562"/>
        <v>181741095.89041105</v>
      </c>
      <c r="HJ165" s="556">
        <f t="shared" si="562"/>
        <v>182831050.22831059</v>
      </c>
      <c r="HK165" s="556">
        <f t="shared" si="562"/>
        <v>183885844.74885854</v>
      </c>
      <c r="HL165" s="556">
        <f t="shared" si="562"/>
        <v>184975799.08675808</v>
      </c>
      <c r="HM165" s="556">
        <f t="shared" si="562"/>
        <v>186030593.60730603</v>
      </c>
      <c r="HN165" s="556">
        <f t="shared" si="562"/>
        <v>187120547.94520557</v>
      </c>
      <c r="HO165" s="556">
        <f t="shared" si="562"/>
        <v>188210502.28310511</v>
      </c>
      <c r="HP165" s="556">
        <f t="shared" si="562"/>
        <v>189265296.80365306</v>
      </c>
      <c r="HQ165" s="556">
        <f t="shared" si="562"/>
        <v>190355251.1415526</v>
      </c>
      <c r="HR165" s="556">
        <f t="shared" si="562"/>
        <v>191410045.66210055</v>
      </c>
      <c r="HS165" s="556">
        <f t="shared" si="562"/>
        <v>192500000.00000009</v>
      </c>
      <c r="HT165" s="556">
        <f t="shared" si="562"/>
        <v>193586976.32058296</v>
      </c>
      <c r="HU165" s="556">
        <f t="shared" si="562"/>
        <v>194603825.13661209</v>
      </c>
      <c r="HV165" s="556">
        <f t="shared" si="562"/>
        <v>195690801.45719495</v>
      </c>
      <c r="HW165" s="556">
        <f t="shared" si="562"/>
        <v>196742714.02550095</v>
      </c>
      <c r="HX165" s="556">
        <f t="shared" si="562"/>
        <v>197829690.34608382</v>
      </c>
      <c r="HY165" s="556">
        <f t="shared" si="562"/>
        <v>198881602.91438982</v>
      </c>
      <c r="HZ165" s="556">
        <f t="shared" si="562"/>
        <v>199968579.23497269</v>
      </c>
      <c r="IA165" s="556">
        <f t="shared" si="562"/>
        <v>201055555.55555555</v>
      </c>
      <c r="IB165" s="556">
        <f t="shared" si="562"/>
        <v>202107468.12386155</v>
      </c>
      <c r="IC165" s="556">
        <f t="shared" si="562"/>
        <v>203194444.44444442</v>
      </c>
      <c r="ID165" s="556">
        <f t="shared" si="562"/>
        <v>204246357.01275042</v>
      </c>
      <c r="IE165" s="556">
        <f t="shared" si="562"/>
        <v>205333333.33333328</v>
      </c>
      <c r="IF165" s="556">
        <f t="shared" si="562"/>
        <v>206423287.67123282</v>
      </c>
      <c r="IG165" s="556">
        <f t="shared" si="562"/>
        <v>207407762.55707756</v>
      </c>
      <c r="IH165" s="556">
        <f t="shared" si="562"/>
        <v>208497716.89497709</v>
      </c>
      <c r="II165" s="556">
        <f t="shared" si="562"/>
        <v>209552511.41552505</v>
      </c>
      <c r="IJ165" s="556">
        <f t="shared" si="562"/>
        <v>210642465.75342458</v>
      </c>
      <c r="IK165" s="556">
        <f t="shared" si="562"/>
        <v>211697260.27397254</v>
      </c>
      <c r="IL165" s="556">
        <f t="shared" si="562"/>
        <v>212787214.61187208</v>
      </c>
      <c r="IM165" s="556">
        <f t="shared" si="562"/>
        <v>213877168.94977161</v>
      </c>
      <c r="IN165" s="556">
        <f t="shared" si="562"/>
        <v>214931963.47031957</v>
      </c>
      <c r="IO165" s="556">
        <f t="shared" si="562"/>
        <v>216021917.80821911</v>
      </c>
      <c r="IP165" s="556">
        <f t="shared" si="562"/>
        <v>217076712.32876706</v>
      </c>
      <c r="IQ165" s="556">
        <f t="shared" si="562"/>
        <v>218166666.6666666</v>
      </c>
      <c r="IR165" s="556">
        <f t="shared" si="562"/>
        <v>219256621.00456613</v>
      </c>
      <c r="IS165" s="556">
        <f t="shared" si="562"/>
        <v>220241095.89041087</v>
      </c>
      <c r="IT165" s="556">
        <f t="shared" si="562"/>
        <v>221331050.22831041</v>
      </c>
      <c r="IU165" s="556">
        <f t="shared" si="562"/>
        <v>222385844.74885836</v>
      </c>
      <c r="IV165" s="556">
        <f t="shared" si="562"/>
        <v>223475799.0867579</v>
      </c>
      <c r="IW165" s="556">
        <f t="shared" si="562"/>
        <v>224530593.60730585</v>
      </c>
      <c r="IX165" s="556">
        <f t="shared" si="562"/>
        <v>225620547.94520539</v>
      </c>
      <c r="IY165" s="556">
        <f t="shared" si="562"/>
        <v>226710502.28310493</v>
      </c>
      <c r="IZ165" s="556">
        <f t="shared" si="562"/>
        <v>227765296.80365288</v>
      </c>
      <c r="JA165" s="556">
        <f t="shared" si="562"/>
        <v>228855251.14155242</v>
      </c>
      <c r="JB165" s="556">
        <f t="shared" si="562"/>
        <v>229910045.66210037</v>
      </c>
      <c r="JC165" s="556">
        <f t="shared" si="562"/>
        <v>230999999.99999991</v>
      </c>
      <c r="JD165" s="556">
        <f t="shared" si="562"/>
        <v>232089954.33789945</v>
      </c>
      <c r="JE165" s="556">
        <f t="shared" si="562"/>
        <v>233074429.22374418</v>
      </c>
      <c r="JF165" s="556">
        <f t="shared" si="562"/>
        <v>234164383.56164372</v>
      </c>
      <c r="JG165" s="556">
        <f t="shared" si="562"/>
        <v>235219178.08219168</v>
      </c>
      <c r="JH165" s="556">
        <f t="shared" si="562"/>
        <v>236309132.42009121</v>
      </c>
      <c r="JI165" s="556">
        <f t="shared" ref="JI165:LT165" si="563">JI164+JH165</f>
        <v>237363926.94063917</v>
      </c>
      <c r="JJ165" s="556">
        <f t="shared" si="563"/>
        <v>238453881.2785387</v>
      </c>
      <c r="JK165" s="556">
        <f t="shared" si="563"/>
        <v>239543835.61643824</v>
      </c>
      <c r="JL165" s="556">
        <f t="shared" si="563"/>
        <v>240598630.1369862</v>
      </c>
      <c r="JM165" s="556">
        <f t="shared" si="563"/>
        <v>241688584.47488573</v>
      </c>
      <c r="JN165" s="556">
        <f t="shared" si="563"/>
        <v>242743378.99543369</v>
      </c>
      <c r="JO165" s="556">
        <f t="shared" si="563"/>
        <v>243833333.33333322</v>
      </c>
      <c r="JP165" s="556">
        <f t="shared" si="563"/>
        <v>244920309.65391609</v>
      </c>
      <c r="JQ165" s="556">
        <f t="shared" si="563"/>
        <v>245937158.46994522</v>
      </c>
      <c r="JR165" s="556">
        <f t="shared" si="563"/>
        <v>247024134.79052809</v>
      </c>
      <c r="JS165" s="556">
        <f t="shared" si="563"/>
        <v>248076047.35883409</v>
      </c>
      <c r="JT165" s="556">
        <f t="shared" si="563"/>
        <v>249163023.67941695</v>
      </c>
      <c r="JU165" s="556">
        <f t="shared" si="563"/>
        <v>250214936.24772295</v>
      </c>
      <c r="JV165" s="556">
        <f t="shared" si="563"/>
        <v>251301912.56830582</v>
      </c>
      <c r="JW165" s="556">
        <f t="shared" si="563"/>
        <v>252388888.88888869</v>
      </c>
      <c r="JX165" s="556">
        <f t="shared" si="563"/>
        <v>253440801.45719469</v>
      </c>
      <c r="JY165" s="556">
        <f t="shared" si="563"/>
        <v>254527777.77777755</v>
      </c>
      <c r="JZ165" s="556">
        <f t="shared" si="563"/>
        <v>255579690.34608355</v>
      </c>
      <c r="KA165" s="556">
        <f t="shared" si="563"/>
        <v>256666666.66666642</v>
      </c>
      <c r="KB165" s="556">
        <f t="shared" si="563"/>
        <v>257756621.00456595</v>
      </c>
      <c r="KC165" s="556">
        <f t="shared" si="563"/>
        <v>258741095.89041069</v>
      </c>
      <c r="KD165" s="556">
        <f t="shared" si="563"/>
        <v>259831050.22831023</v>
      </c>
      <c r="KE165" s="556">
        <f t="shared" si="563"/>
        <v>260885844.74885818</v>
      </c>
      <c r="KF165" s="556">
        <f t="shared" si="563"/>
        <v>261975799.08675772</v>
      </c>
      <c r="KG165" s="556">
        <f t="shared" si="563"/>
        <v>263030593.60730568</v>
      </c>
      <c r="KH165" s="556">
        <f t="shared" si="563"/>
        <v>264120547.94520521</v>
      </c>
      <c r="KI165" s="556">
        <f t="shared" si="563"/>
        <v>265210502.28310475</v>
      </c>
      <c r="KJ165" s="556">
        <f t="shared" si="563"/>
        <v>266265296.8036527</v>
      </c>
      <c r="KK165" s="556">
        <f t="shared" si="563"/>
        <v>267355251.14155224</v>
      </c>
      <c r="KL165" s="556">
        <f t="shared" si="563"/>
        <v>268410045.6621002</v>
      </c>
      <c r="KM165" s="556">
        <f t="shared" si="563"/>
        <v>269499999.99999976</v>
      </c>
      <c r="KN165" s="556">
        <f t="shared" si="563"/>
        <v>270589954.33789933</v>
      </c>
      <c r="KO165" s="556">
        <f t="shared" si="563"/>
        <v>271574429.22374409</v>
      </c>
      <c r="KP165" s="556">
        <f t="shared" si="563"/>
        <v>272664383.56164366</v>
      </c>
      <c r="KQ165" s="556">
        <f t="shared" si="563"/>
        <v>273719178.08219159</v>
      </c>
      <c r="KR165" s="556">
        <f t="shared" si="563"/>
        <v>274809132.42009115</v>
      </c>
      <c r="KS165" s="556">
        <f t="shared" si="563"/>
        <v>275863926.94063908</v>
      </c>
      <c r="KT165" s="556">
        <f t="shared" si="563"/>
        <v>276953881.27853864</v>
      </c>
      <c r="KU165" s="556">
        <f t="shared" si="563"/>
        <v>278043835.61643821</v>
      </c>
      <c r="KV165" s="556">
        <f t="shared" si="563"/>
        <v>279098630.13698614</v>
      </c>
      <c r="KW165" s="556">
        <f t="shared" si="563"/>
        <v>280188584.4748857</v>
      </c>
      <c r="KX165" s="556">
        <f t="shared" si="563"/>
        <v>281243378.99543363</v>
      </c>
      <c r="KY165" s="556">
        <f t="shared" si="563"/>
        <v>282333333.33333319</v>
      </c>
      <c r="KZ165" s="556">
        <f t="shared" si="563"/>
        <v>283423287.67123276</v>
      </c>
      <c r="LA165" s="556">
        <f t="shared" si="563"/>
        <v>284407762.55707753</v>
      </c>
      <c r="LB165" s="556">
        <f t="shared" si="563"/>
        <v>285497716.89497709</v>
      </c>
      <c r="LC165" s="556">
        <f t="shared" si="563"/>
        <v>286552511.41552502</v>
      </c>
      <c r="LD165" s="556">
        <f t="shared" si="563"/>
        <v>287642465.75342458</v>
      </c>
      <c r="LE165" s="556">
        <f t="shared" si="563"/>
        <v>288697260.27397251</v>
      </c>
      <c r="LF165" s="556">
        <f t="shared" si="563"/>
        <v>289787214.61187208</v>
      </c>
      <c r="LG165" s="556">
        <f t="shared" si="563"/>
        <v>290877168.94977164</v>
      </c>
      <c r="LH165" s="556">
        <f t="shared" si="563"/>
        <v>291931963.47031957</v>
      </c>
      <c r="LI165" s="556">
        <f t="shared" si="563"/>
        <v>293021917.80821913</v>
      </c>
      <c r="LJ165" s="556">
        <f t="shared" si="563"/>
        <v>294076712.32876706</v>
      </c>
      <c r="LK165" s="556">
        <f t="shared" si="563"/>
        <v>295166666.66666663</v>
      </c>
      <c r="LL165" s="556">
        <f t="shared" si="563"/>
        <v>296253642.98724949</v>
      </c>
      <c r="LM165" s="556">
        <f t="shared" si="563"/>
        <v>297270491.80327863</v>
      </c>
      <c r="LN165" s="556">
        <f t="shared" si="563"/>
        <v>298357468.12386149</v>
      </c>
      <c r="LO165" s="556">
        <f t="shared" si="563"/>
        <v>299409380.69216752</v>
      </c>
      <c r="LP165" s="556">
        <f t="shared" si="563"/>
        <v>300496357.01275039</v>
      </c>
      <c r="LQ165" s="556">
        <f t="shared" si="563"/>
        <v>301548269.58105642</v>
      </c>
      <c r="LR165" s="556">
        <f t="shared" si="563"/>
        <v>302635245.90163928</v>
      </c>
      <c r="LS165" s="556">
        <f t="shared" si="563"/>
        <v>303722222.22222215</v>
      </c>
      <c r="LT165" s="556">
        <f t="shared" si="563"/>
        <v>304774134.79052818</v>
      </c>
      <c r="LU165" s="556">
        <f t="shared" ref="LU165:OF165" si="564">LU164+LT165</f>
        <v>305861111.11111104</v>
      </c>
      <c r="LV165" s="556">
        <f t="shared" si="564"/>
        <v>306913023.67941707</v>
      </c>
      <c r="LW165" s="556">
        <f t="shared" si="564"/>
        <v>307999999.99999994</v>
      </c>
      <c r="LX165" s="556">
        <f t="shared" si="564"/>
        <v>309089954.33789951</v>
      </c>
      <c r="LY165" s="556">
        <f t="shared" si="564"/>
        <v>310074429.22374427</v>
      </c>
      <c r="LZ165" s="556">
        <f t="shared" si="564"/>
        <v>311164383.56164384</v>
      </c>
      <c r="MA165" s="556">
        <f t="shared" si="564"/>
        <v>312219178.08219177</v>
      </c>
      <c r="MB165" s="556">
        <f t="shared" si="564"/>
        <v>313309132.42009133</v>
      </c>
      <c r="MC165" s="556">
        <f t="shared" si="564"/>
        <v>314363926.94063926</v>
      </c>
      <c r="MD165" s="556">
        <f t="shared" si="564"/>
        <v>315453881.27853882</v>
      </c>
      <c r="ME165" s="556">
        <f t="shared" si="564"/>
        <v>316543835.61643839</v>
      </c>
      <c r="MF165" s="556">
        <f t="shared" si="564"/>
        <v>317598630.13698632</v>
      </c>
      <c r="MG165" s="556">
        <f t="shared" si="564"/>
        <v>318688584.47488588</v>
      </c>
      <c r="MH165" s="556">
        <f t="shared" si="564"/>
        <v>319743378.99543381</v>
      </c>
      <c r="MI165" s="556">
        <f t="shared" si="564"/>
        <v>320833333.33333337</v>
      </c>
      <c r="MJ165" s="556">
        <f t="shared" si="564"/>
        <v>321923287.67123294</v>
      </c>
      <c r="MK165" s="556">
        <f t="shared" si="564"/>
        <v>322907762.55707771</v>
      </c>
      <c r="ML165" s="556">
        <f t="shared" si="564"/>
        <v>323997716.89497727</v>
      </c>
      <c r="MM165" s="556">
        <f t="shared" si="564"/>
        <v>325052511.4155252</v>
      </c>
      <c r="MN165" s="556">
        <f t="shared" si="564"/>
        <v>326142465.75342476</v>
      </c>
      <c r="MO165" s="556">
        <f t="shared" si="564"/>
        <v>327197260.27397269</v>
      </c>
      <c r="MP165" s="556">
        <f t="shared" si="564"/>
        <v>328287214.61187226</v>
      </c>
      <c r="MQ165" s="556">
        <f t="shared" si="564"/>
        <v>329377168.94977182</v>
      </c>
      <c r="MR165" s="556">
        <f t="shared" si="564"/>
        <v>330431963.47031975</v>
      </c>
      <c r="MS165" s="556">
        <f t="shared" si="564"/>
        <v>331521917.80821931</v>
      </c>
      <c r="MT165" s="556">
        <f t="shared" si="564"/>
        <v>332576712.32876724</v>
      </c>
      <c r="MU165" s="556">
        <f t="shared" si="564"/>
        <v>333666666.66666681</v>
      </c>
      <c r="MV165" s="556">
        <f t="shared" si="564"/>
        <v>334756621.00456637</v>
      </c>
      <c r="MW165" s="556">
        <f t="shared" si="564"/>
        <v>335741095.89041114</v>
      </c>
      <c r="MX165" s="556">
        <f t="shared" si="564"/>
        <v>336831050.2283107</v>
      </c>
      <c r="MY165" s="556">
        <f t="shared" si="564"/>
        <v>337885844.74885863</v>
      </c>
      <c r="MZ165" s="556">
        <f t="shared" si="564"/>
        <v>338975799.0867582</v>
      </c>
      <c r="NA165" s="556">
        <f t="shared" si="564"/>
        <v>340030593.60730612</v>
      </c>
      <c r="NB165" s="556">
        <f t="shared" si="564"/>
        <v>341120547.94520569</v>
      </c>
      <c r="NC165" s="556">
        <f t="shared" si="564"/>
        <v>342210502.28310525</v>
      </c>
      <c r="ND165" s="556">
        <f t="shared" si="564"/>
        <v>343265296.80365318</v>
      </c>
      <c r="NE165" s="556">
        <f t="shared" si="564"/>
        <v>344355251.14155275</v>
      </c>
      <c r="NF165" s="556">
        <f t="shared" si="564"/>
        <v>345410045.66210067</v>
      </c>
      <c r="NG165" s="556">
        <f t="shared" si="564"/>
        <v>346500000.00000024</v>
      </c>
      <c r="NH165" s="556">
        <f t="shared" si="564"/>
        <v>347586976.32058311</v>
      </c>
      <c r="NI165" s="556">
        <f t="shared" si="564"/>
        <v>348603825.13661224</v>
      </c>
      <c r="NJ165" s="556">
        <f t="shared" si="564"/>
        <v>349690801.4571951</v>
      </c>
      <c r="NK165" s="556">
        <f t="shared" si="564"/>
        <v>350742714.02550113</v>
      </c>
      <c r="NL165" s="556">
        <f t="shared" si="564"/>
        <v>351829690.346084</v>
      </c>
      <c r="NM165" s="556">
        <f t="shared" si="564"/>
        <v>352881602.91439003</v>
      </c>
      <c r="NN165" s="556">
        <f t="shared" si="564"/>
        <v>353968579.23497289</v>
      </c>
      <c r="NO165" s="556">
        <f t="shared" si="564"/>
        <v>355055555.55555576</v>
      </c>
      <c r="NP165" s="556">
        <f t="shared" si="564"/>
        <v>356107468.12386179</v>
      </c>
      <c r="NQ165" s="556">
        <f t="shared" si="564"/>
        <v>357194444.44444466</v>
      </c>
      <c r="NR165" s="556">
        <f t="shared" si="564"/>
        <v>358246357.01275069</v>
      </c>
      <c r="NS165" s="556">
        <f t="shared" si="564"/>
        <v>359333333.33333355</v>
      </c>
      <c r="NT165" s="556">
        <f t="shared" si="564"/>
        <v>360423287.67123312</v>
      </c>
      <c r="NU165" s="556">
        <f t="shared" si="564"/>
        <v>361407762.55707788</v>
      </c>
      <c r="NV165" s="556">
        <f t="shared" si="564"/>
        <v>362497716.89497745</v>
      </c>
      <c r="NW165" s="556">
        <f t="shared" si="564"/>
        <v>363552511.41552538</v>
      </c>
      <c r="NX165" s="556">
        <f t="shared" si="564"/>
        <v>364642465.75342494</v>
      </c>
      <c r="NY165" s="556">
        <f t="shared" si="564"/>
        <v>365697260.27397287</v>
      </c>
      <c r="NZ165" s="556">
        <f t="shared" si="564"/>
        <v>366787214.61187243</v>
      </c>
      <c r="OA165" s="556">
        <f t="shared" si="564"/>
        <v>367877168.949772</v>
      </c>
      <c r="OB165" s="556">
        <f t="shared" si="564"/>
        <v>368931963.47031993</v>
      </c>
      <c r="OC165" s="556">
        <f t="shared" si="564"/>
        <v>370021917.80821949</v>
      </c>
      <c r="OD165" s="556">
        <f t="shared" si="564"/>
        <v>371076712.32876742</v>
      </c>
      <c r="OE165" s="556">
        <f t="shared" si="564"/>
        <v>372166666.66666698</v>
      </c>
      <c r="OF165" s="556">
        <f t="shared" si="564"/>
        <v>373256621.00456655</v>
      </c>
      <c r="OG165" s="556">
        <f t="shared" ref="OG165:OR165" si="565">OG164+OF165</f>
        <v>374241095.89041132</v>
      </c>
      <c r="OH165" s="556">
        <f t="shared" si="565"/>
        <v>375331050.22831088</v>
      </c>
      <c r="OI165" s="556">
        <f t="shared" si="565"/>
        <v>376385844.74885881</v>
      </c>
      <c r="OJ165" s="556">
        <f t="shared" si="565"/>
        <v>377475799.08675838</v>
      </c>
      <c r="OK165" s="556">
        <f t="shared" si="565"/>
        <v>378530593.6073063</v>
      </c>
      <c r="OL165" s="556">
        <f t="shared" si="565"/>
        <v>379620547.94520587</v>
      </c>
      <c r="OM165" s="556">
        <f t="shared" si="565"/>
        <v>380710502.28310543</v>
      </c>
      <c r="ON165" s="556">
        <f t="shared" si="565"/>
        <v>381765296.80365336</v>
      </c>
      <c r="OO165" s="556">
        <f t="shared" si="565"/>
        <v>382855251.14155293</v>
      </c>
      <c r="OP165" s="556">
        <f t="shared" si="565"/>
        <v>383910045.66210085</v>
      </c>
      <c r="OQ165" s="556">
        <f t="shared" si="565"/>
        <v>385000000.00000042</v>
      </c>
      <c r="OR165" s="556">
        <f t="shared" si="565"/>
        <v>386089954.33789998</v>
      </c>
    </row>
    <row r="166" spans="2:408" x14ac:dyDescent="0.35">
      <c r="B166" s="277" t="s">
        <v>126</v>
      </c>
      <c r="J166" s="556">
        <f>SUM(L166:OR166)</f>
        <v>386089954.33789998</v>
      </c>
      <c r="L166" s="556">
        <f>$E$162*(L16/L17)*L156</f>
        <v>0</v>
      </c>
      <c r="M166" s="556">
        <f t="shared" ref="M166:BX166" si="566">$E$162*(M16/M17)*M156</f>
        <v>0</v>
      </c>
      <c r="N166" s="556">
        <f t="shared" si="566"/>
        <v>0</v>
      </c>
      <c r="O166" s="556">
        <f t="shared" si="566"/>
        <v>0</v>
      </c>
      <c r="P166" s="556">
        <f t="shared" si="566"/>
        <v>0</v>
      </c>
      <c r="Q166" s="556">
        <f t="shared" si="566"/>
        <v>0</v>
      </c>
      <c r="R166" s="556">
        <f t="shared" si="566"/>
        <v>0</v>
      </c>
      <c r="S166" s="556">
        <f t="shared" si="566"/>
        <v>0</v>
      </c>
      <c r="T166" s="556">
        <f t="shared" si="566"/>
        <v>0</v>
      </c>
      <c r="U166" s="556">
        <f t="shared" si="566"/>
        <v>0</v>
      </c>
      <c r="V166" s="556">
        <f t="shared" si="566"/>
        <v>0</v>
      </c>
      <c r="W166" s="556">
        <f t="shared" si="566"/>
        <v>0</v>
      </c>
      <c r="X166" s="556">
        <f t="shared" si="566"/>
        <v>0</v>
      </c>
      <c r="Y166" s="556">
        <f t="shared" si="566"/>
        <v>0</v>
      </c>
      <c r="Z166" s="556">
        <f t="shared" si="566"/>
        <v>0</v>
      </c>
      <c r="AA166" s="556">
        <f t="shared" si="566"/>
        <v>0</v>
      </c>
      <c r="AB166" s="556">
        <f t="shared" si="566"/>
        <v>0</v>
      </c>
      <c r="AC166" s="556">
        <f t="shared" si="566"/>
        <v>0</v>
      </c>
      <c r="AD166" s="556">
        <f t="shared" si="566"/>
        <v>0</v>
      </c>
      <c r="AE166" s="556">
        <f t="shared" si="566"/>
        <v>0</v>
      </c>
      <c r="AF166" s="556">
        <f t="shared" si="566"/>
        <v>0</v>
      </c>
      <c r="AG166" s="556">
        <f t="shared" si="566"/>
        <v>0</v>
      </c>
      <c r="AH166" s="556">
        <f t="shared" si="566"/>
        <v>0</v>
      </c>
      <c r="AI166" s="556">
        <f t="shared" si="566"/>
        <v>0</v>
      </c>
      <c r="AJ166" s="556">
        <f t="shared" si="566"/>
        <v>0</v>
      </c>
      <c r="AK166" s="556">
        <f t="shared" si="566"/>
        <v>0</v>
      </c>
      <c r="AL166" s="556">
        <f t="shared" si="566"/>
        <v>0</v>
      </c>
      <c r="AM166" s="556">
        <f t="shared" si="566"/>
        <v>0</v>
      </c>
      <c r="AN166" s="556">
        <f t="shared" si="566"/>
        <v>0</v>
      </c>
      <c r="AO166" s="556">
        <f t="shared" si="566"/>
        <v>0</v>
      </c>
      <c r="AP166" s="556">
        <f t="shared" si="566"/>
        <v>0</v>
      </c>
      <c r="AQ166" s="556">
        <f t="shared" si="566"/>
        <v>0</v>
      </c>
      <c r="AR166" s="556">
        <f t="shared" si="566"/>
        <v>0</v>
      </c>
      <c r="AS166" s="556">
        <f t="shared" si="566"/>
        <v>0</v>
      </c>
      <c r="AT166" s="556">
        <f t="shared" si="566"/>
        <v>0</v>
      </c>
      <c r="AU166" s="556">
        <f t="shared" si="566"/>
        <v>0</v>
      </c>
      <c r="AV166" s="556">
        <f t="shared" si="566"/>
        <v>1089954.3378995438</v>
      </c>
      <c r="AW166" s="556">
        <f t="shared" si="566"/>
        <v>984474.8858447494</v>
      </c>
      <c r="AX166" s="556">
        <f t="shared" si="566"/>
        <v>1089954.3378995438</v>
      </c>
      <c r="AY166" s="556">
        <f t="shared" si="566"/>
        <v>1054794.5205479458</v>
      </c>
      <c r="AZ166" s="556">
        <f t="shared" si="566"/>
        <v>1089954.3378995438</v>
      </c>
      <c r="BA166" s="556">
        <f t="shared" si="566"/>
        <v>1054794.5205479458</v>
      </c>
      <c r="BB166" s="556">
        <f t="shared" si="566"/>
        <v>1089954.3378995438</v>
      </c>
      <c r="BC166" s="556">
        <f t="shared" si="566"/>
        <v>1089954.3378995438</v>
      </c>
      <c r="BD166" s="556">
        <f t="shared" si="566"/>
        <v>1054794.5205479458</v>
      </c>
      <c r="BE166" s="556">
        <f t="shared" si="566"/>
        <v>1089954.3378995438</v>
      </c>
      <c r="BF166" s="556">
        <f t="shared" si="566"/>
        <v>1054794.5205479458</v>
      </c>
      <c r="BG166" s="556">
        <f t="shared" si="566"/>
        <v>1089954.3378995438</v>
      </c>
      <c r="BH166" s="556">
        <f t="shared" si="566"/>
        <v>1089954.3378995438</v>
      </c>
      <c r="BI166" s="556">
        <f t="shared" si="566"/>
        <v>984474.8858447494</v>
      </c>
      <c r="BJ166" s="556">
        <f t="shared" si="566"/>
        <v>1089954.3378995438</v>
      </c>
      <c r="BK166" s="556">
        <f t="shared" si="566"/>
        <v>1054794.5205479458</v>
      </c>
      <c r="BL166" s="556">
        <f t="shared" si="566"/>
        <v>1089954.3378995438</v>
      </c>
      <c r="BM166" s="556">
        <f t="shared" si="566"/>
        <v>1054794.5205479458</v>
      </c>
      <c r="BN166" s="556">
        <f t="shared" si="566"/>
        <v>1089954.3378995438</v>
      </c>
      <c r="BO166" s="556">
        <f t="shared" si="566"/>
        <v>1089954.3378995438</v>
      </c>
      <c r="BP166" s="556">
        <f t="shared" si="566"/>
        <v>1054794.5205479458</v>
      </c>
      <c r="BQ166" s="556">
        <f t="shared" si="566"/>
        <v>1089954.3378995438</v>
      </c>
      <c r="BR166" s="556">
        <f t="shared" si="566"/>
        <v>1054794.5205479458</v>
      </c>
      <c r="BS166" s="556">
        <f t="shared" si="566"/>
        <v>1089954.3378995438</v>
      </c>
      <c r="BT166" s="556">
        <f t="shared" si="566"/>
        <v>1089954.3378995438</v>
      </c>
      <c r="BU166" s="556">
        <f t="shared" si="566"/>
        <v>984474.8858447494</v>
      </c>
      <c r="BV166" s="556">
        <f t="shared" si="566"/>
        <v>1089954.3378995438</v>
      </c>
      <c r="BW166" s="556">
        <f t="shared" si="566"/>
        <v>1054794.5205479458</v>
      </c>
      <c r="BX166" s="556">
        <f t="shared" si="566"/>
        <v>1089954.3378995438</v>
      </c>
      <c r="BY166" s="556">
        <f t="shared" ref="BY166:EJ166" si="567">$E$162*(BY16/BY17)*BY156</f>
        <v>1054794.5205479458</v>
      </c>
      <c r="BZ166" s="556">
        <f t="shared" si="567"/>
        <v>1089954.3378995438</v>
      </c>
      <c r="CA166" s="556">
        <f t="shared" si="567"/>
        <v>1089954.3378995438</v>
      </c>
      <c r="CB166" s="556">
        <f t="shared" si="567"/>
        <v>1054794.5205479458</v>
      </c>
      <c r="CC166" s="556">
        <f t="shared" si="567"/>
        <v>1089954.3378995438</v>
      </c>
      <c r="CD166" s="556">
        <f t="shared" si="567"/>
        <v>1054794.5205479458</v>
      </c>
      <c r="CE166" s="556">
        <f t="shared" si="567"/>
        <v>1089954.3378995438</v>
      </c>
      <c r="CF166" s="556">
        <f t="shared" si="567"/>
        <v>1086976.3205828785</v>
      </c>
      <c r="CG166" s="556">
        <f t="shared" si="567"/>
        <v>1016848.8160291445</v>
      </c>
      <c r="CH166" s="556">
        <f t="shared" si="567"/>
        <v>1086976.3205828785</v>
      </c>
      <c r="CI166" s="556">
        <f t="shared" si="567"/>
        <v>1051912.5683060114</v>
      </c>
      <c r="CJ166" s="556">
        <f t="shared" si="567"/>
        <v>1086976.3205828785</v>
      </c>
      <c r="CK166" s="556">
        <f t="shared" si="567"/>
        <v>1051912.5683060114</v>
      </c>
      <c r="CL166" s="556">
        <f t="shared" si="567"/>
        <v>1086976.3205828785</v>
      </c>
      <c r="CM166" s="556">
        <f t="shared" si="567"/>
        <v>1086976.3205828785</v>
      </c>
      <c r="CN166" s="556">
        <f t="shared" si="567"/>
        <v>1051912.5683060114</v>
      </c>
      <c r="CO166" s="556">
        <f t="shared" si="567"/>
        <v>1086976.3205828785</v>
      </c>
      <c r="CP166" s="556">
        <f t="shared" si="567"/>
        <v>1051912.5683060114</v>
      </c>
      <c r="CQ166" s="556">
        <f t="shared" si="567"/>
        <v>1086976.3205828785</v>
      </c>
      <c r="CR166" s="556">
        <f t="shared" si="567"/>
        <v>1089954.3378995438</v>
      </c>
      <c r="CS166" s="556">
        <f t="shared" si="567"/>
        <v>984474.8858447494</v>
      </c>
      <c r="CT166" s="556">
        <f t="shared" si="567"/>
        <v>1089954.3378995438</v>
      </c>
      <c r="CU166" s="556">
        <f t="shared" si="567"/>
        <v>1054794.5205479458</v>
      </c>
      <c r="CV166" s="556">
        <f t="shared" si="567"/>
        <v>1089954.3378995438</v>
      </c>
      <c r="CW166" s="556">
        <f t="shared" si="567"/>
        <v>1054794.5205479458</v>
      </c>
      <c r="CX166" s="556">
        <f t="shared" si="567"/>
        <v>1089954.3378995438</v>
      </c>
      <c r="CY166" s="556">
        <f t="shared" si="567"/>
        <v>1089954.3378995438</v>
      </c>
      <c r="CZ166" s="556">
        <f t="shared" si="567"/>
        <v>1054794.5205479458</v>
      </c>
      <c r="DA166" s="556">
        <f t="shared" si="567"/>
        <v>1089954.3378995438</v>
      </c>
      <c r="DB166" s="556">
        <f t="shared" si="567"/>
        <v>1054794.5205479458</v>
      </c>
      <c r="DC166" s="556">
        <f t="shared" si="567"/>
        <v>1089954.3378995438</v>
      </c>
      <c r="DD166" s="556">
        <f t="shared" si="567"/>
        <v>1089954.3378995438</v>
      </c>
      <c r="DE166" s="556">
        <f t="shared" si="567"/>
        <v>984474.8858447494</v>
      </c>
      <c r="DF166" s="556">
        <f t="shared" si="567"/>
        <v>1089954.3378995438</v>
      </c>
      <c r="DG166" s="556">
        <f t="shared" si="567"/>
        <v>1054794.5205479458</v>
      </c>
      <c r="DH166" s="556">
        <f t="shared" si="567"/>
        <v>1089954.3378995438</v>
      </c>
      <c r="DI166" s="556">
        <f t="shared" si="567"/>
        <v>1054794.5205479458</v>
      </c>
      <c r="DJ166" s="556">
        <f t="shared" si="567"/>
        <v>1089954.3378995438</v>
      </c>
      <c r="DK166" s="556">
        <f t="shared" si="567"/>
        <v>1089954.3378995438</v>
      </c>
      <c r="DL166" s="556">
        <f t="shared" si="567"/>
        <v>1054794.5205479458</v>
      </c>
      <c r="DM166" s="556">
        <f t="shared" si="567"/>
        <v>1089954.3378995438</v>
      </c>
      <c r="DN166" s="556">
        <f t="shared" si="567"/>
        <v>1054794.5205479458</v>
      </c>
      <c r="DO166" s="556">
        <f t="shared" si="567"/>
        <v>1089954.3378995438</v>
      </c>
      <c r="DP166" s="556">
        <f t="shared" si="567"/>
        <v>1089954.3378995438</v>
      </c>
      <c r="DQ166" s="556">
        <f t="shared" si="567"/>
        <v>984474.8858447494</v>
      </c>
      <c r="DR166" s="556">
        <f t="shared" si="567"/>
        <v>1089954.3378995438</v>
      </c>
      <c r="DS166" s="556">
        <f t="shared" si="567"/>
        <v>1054794.5205479458</v>
      </c>
      <c r="DT166" s="556">
        <f t="shared" si="567"/>
        <v>1089954.3378995438</v>
      </c>
      <c r="DU166" s="556">
        <f t="shared" si="567"/>
        <v>1054794.5205479458</v>
      </c>
      <c r="DV166" s="556">
        <f t="shared" si="567"/>
        <v>1089954.3378995438</v>
      </c>
      <c r="DW166" s="556">
        <f t="shared" si="567"/>
        <v>1089954.3378995438</v>
      </c>
      <c r="DX166" s="556">
        <f t="shared" si="567"/>
        <v>1054794.5205479458</v>
      </c>
      <c r="DY166" s="556">
        <f t="shared" si="567"/>
        <v>1089954.3378995438</v>
      </c>
      <c r="DZ166" s="556">
        <f t="shared" si="567"/>
        <v>1054794.5205479458</v>
      </c>
      <c r="EA166" s="556">
        <f t="shared" si="567"/>
        <v>1089954.3378995438</v>
      </c>
      <c r="EB166" s="556">
        <f t="shared" si="567"/>
        <v>1086976.3205828785</v>
      </c>
      <c r="EC166" s="556">
        <f t="shared" si="567"/>
        <v>1016848.8160291445</v>
      </c>
      <c r="ED166" s="556">
        <f t="shared" si="567"/>
        <v>1086976.3205828785</v>
      </c>
      <c r="EE166" s="556">
        <f t="shared" si="567"/>
        <v>1051912.5683060114</v>
      </c>
      <c r="EF166" s="556">
        <f t="shared" si="567"/>
        <v>1086976.3205828785</v>
      </c>
      <c r="EG166" s="556">
        <f t="shared" si="567"/>
        <v>1051912.5683060114</v>
      </c>
      <c r="EH166" s="556">
        <f t="shared" si="567"/>
        <v>1086976.3205828785</v>
      </c>
      <c r="EI166" s="556">
        <f t="shared" si="567"/>
        <v>1086976.3205828785</v>
      </c>
      <c r="EJ166" s="556">
        <f t="shared" si="567"/>
        <v>1051912.5683060114</v>
      </c>
      <c r="EK166" s="556">
        <f t="shared" ref="EK166:GV166" si="568">$E$162*(EK16/EK17)*EK156</f>
        <v>1086976.3205828785</v>
      </c>
      <c r="EL166" s="556">
        <f t="shared" si="568"/>
        <v>1051912.5683060114</v>
      </c>
      <c r="EM166" s="556">
        <f t="shared" si="568"/>
        <v>1086976.3205828785</v>
      </c>
      <c r="EN166" s="556">
        <f t="shared" si="568"/>
        <v>1089954.3378995438</v>
      </c>
      <c r="EO166" s="556">
        <f t="shared" si="568"/>
        <v>984474.8858447494</v>
      </c>
      <c r="EP166" s="556">
        <f t="shared" si="568"/>
        <v>1089954.3378995438</v>
      </c>
      <c r="EQ166" s="556">
        <f t="shared" si="568"/>
        <v>1054794.5205479458</v>
      </c>
      <c r="ER166" s="556">
        <f t="shared" si="568"/>
        <v>1089954.3378995438</v>
      </c>
      <c r="ES166" s="556">
        <f t="shared" si="568"/>
        <v>1054794.5205479458</v>
      </c>
      <c r="ET166" s="556">
        <f t="shared" si="568"/>
        <v>1089954.3378995438</v>
      </c>
      <c r="EU166" s="556">
        <f t="shared" si="568"/>
        <v>1089954.3378995438</v>
      </c>
      <c r="EV166" s="556">
        <f t="shared" si="568"/>
        <v>1054794.5205479458</v>
      </c>
      <c r="EW166" s="556">
        <f t="shared" si="568"/>
        <v>1089954.3378995438</v>
      </c>
      <c r="EX166" s="556">
        <f t="shared" si="568"/>
        <v>1054794.5205479458</v>
      </c>
      <c r="EY166" s="556">
        <f t="shared" si="568"/>
        <v>1089954.3378995438</v>
      </c>
      <c r="EZ166" s="556">
        <f t="shared" si="568"/>
        <v>1089954.3378995438</v>
      </c>
      <c r="FA166" s="556">
        <f t="shared" si="568"/>
        <v>984474.8858447494</v>
      </c>
      <c r="FB166" s="556">
        <f t="shared" si="568"/>
        <v>1089954.3378995438</v>
      </c>
      <c r="FC166" s="556">
        <f t="shared" si="568"/>
        <v>1054794.5205479458</v>
      </c>
      <c r="FD166" s="556">
        <f t="shared" si="568"/>
        <v>1089954.3378995438</v>
      </c>
      <c r="FE166" s="556">
        <f t="shared" si="568"/>
        <v>1054794.5205479458</v>
      </c>
      <c r="FF166" s="556">
        <f t="shared" si="568"/>
        <v>1089954.3378995438</v>
      </c>
      <c r="FG166" s="556">
        <f t="shared" si="568"/>
        <v>1089954.3378995438</v>
      </c>
      <c r="FH166" s="556">
        <f t="shared" si="568"/>
        <v>1054794.5205479458</v>
      </c>
      <c r="FI166" s="556">
        <f t="shared" si="568"/>
        <v>1089954.3378995438</v>
      </c>
      <c r="FJ166" s="556">
        <f t="shared" si="568"/>
        <v>1054794.5205479458</v>
      </c>
      <c r="FK166" s="556">
        <f t="shared" si="568"/>
        <v>1089954.3378995438</v>
      </c>
      <c r="FL166" s="556">
        <f t="shared" si="568"/>
        <v>1089954.3378995438</v>
      </c>
      <c r="FM166" s="556">
        <f t="shared" si="568"/>
        <v>984474.8858447494</v>
      </c>
      <c r="FN166" s="556">
        <f t="shared" si="568"/>
        <v>1089954.3378995438</v>
      </c>
      <c r="FO166" s="556">
        <f t="shared" si="568"/>
        <v>1054794.5205479458</v>
      </c>
      <c r="FP166" s="556">
        <f t="shared" si="568"/>
        <v>1089954.3378995438</v>
      </c>
      <c r="FQ166" s="556">
        <f t="shared" si="568"/>
        <v>1054794.5205479458</v>
      </c>
      <c r="FR166" s="556">
        <f t="shared" si="568"/>
        <v>1089954.3378995438</v>
      </c>
      <c r="FS166" s="556">
        <f t="shared" si="568"/>
        <v>1089954.3378995438</v>
      </c>
      <c r="FT166" s="556">
        <f t="shared" si="568"/>
        <v>1054794.5205479458</v>
      </c>
      <c r="FU166" s="556">
        <f t="shared" si="568"/>
        <v>1089954.3378995438</v>
      </c>
      <c r="FV166" s="556">
        <f t="shared" si="568"/>
        <v>1054794.5205479458</v>
      </c>
      <c r="FW166" s="556">
        <f t="shared" si="568"/>
        <v>1089954.3378995438</v>
      </c>
      <c r="FX166" s="556">
        <f t="shared" si="568"/>
        <v>1086976.3205828785</v>
      </c>
      <c r="FY166" s="556">
        <f t="shared" si="568"/>
        <v>1016848.8160291445</v>
      </c>
      <c r="FZ166" s="556">
        <f t="shared" si="568"/>
        <v>1086976.3205828785</v>
      </c>
      <c r="GA166" s="556">
        <f t="shared" si="568"/>
        <v>1051912.5683060114</v>
      </c>
      <c r="GB166" s="556">
        <f t="shared" si="568"/>
        <v>1086976.3205828785</v>
      </c>
      <c r="GC166" s="556">
        <f t="shared" si="568"/>
        <v>1051912.5683060114</v>
      </c>
      <c r="GD166" s="556">
        <f t="shared" si="568"/>
        <v>1086976.3205828785</v>
      </c>
      <c r="GE166" s="556">
        <f t="shared" si="568"/>
        <v>1086976.3205828785</v>
      </c>
      <c r="GF166" s="556">
        <f t="shared" si="568"/>
        <v>1051912.5683060114</v>
      </c>
      <c r="GG166" s="556">
        <f t="shared" si="568"/>
        <v>1086976.3205828785</v>
      </c>
      <c r="GH166" s="556">
        <f t="shared" si="568"/>
        <v>1051912.5683060114</v>
      </c>
      <c r="GI166" s="556">
        <f t="shared" si="568"/>
        <v>1086976.3205828785</v>
      </c>
      <c r="GJ166" s="556">
        <f t="shared" si="568"/>
        <v>1089954.3378995438</v>
      </c>
      <c r="GK166" s="556">
        <f t="shared" si="568"/>
        <v>984474.8858447494</v>
      </c>
      <c r="GL166" s="556">
        <f t="shared" si="568"/>
        <v>1089954.3378995438</v>
      </c>
      <c r="GM166" s="556">
        <f t="shared" si="568"/>
        <v>1054794.5205479458</v>
      </c>
      <c r="GN166" s="556">
        <f t="shared" si="568"/>
        <v>1089954.3378995438</v>
      </c>
      <c r="GO166" s="556">
        <f t="shared" si="568"/>
        <v>1054794.5205479458</v>
      </c>
      <c r="GP166" s="556">
        <f t="shared" si="568"/>
        <v>1089954.3378995438</v>
      </c>
      <c r="GQ166" s="556">
        <f t="shared" si="568"/>
        <v>1089954.3378995438</v>
      </c>
      <c r="GR166" s="556">
        <f t="shared" si="568"/>
        <v>1054794.5205479458</v>
      </c>
      <c r="GS166" s="556">
        <f t="shared" si="568"/>
        <v>1089954.3378995438</v>
      </c>
      <c r="GT166" s="556">
        <f t="shared" si="568"/>
        <v>1054794.5205479458</v>
      </c>
      <c r="GU166" s="556">
        <f t="shared" si="568"/>
        <v>1089954.3378995438</v>
      </c>
      <c r="GV166" s="556">
        <f t="shared" si="568"/>
        <v>1089954.3378995438</v>
      </c>
      <c r="GW166" s="556">
        <f t="shared" ref="GW166:JH166" si="569">$E$162*(GW16/GW17)*GW156</f>
        <v>984474.8858447494</v>
      </c>
      <c r="GX166" s="556">
        <f t="shared" si="569"/>
        <v>1089954.3378995438</v>
      </c>
      <c r="GY166" s="556">
        <f t="shared" si="569"/>
        <v>1054794.5205479458</v>
      </c>
      <c r="GZ166" s="556">
        <f t="shared" si="569"/>
        <v>1089954.3378995438</v>
      </c>
      <c r="HA166" s="556">
        <f t="shared" si="569"/>
        <v>1054794.5205479458</v>
      </c>
      <c r="HB166" s="556">
        <f t="shared" si="569"/>
        <v>1089954.3378995438</v>
      </c>
      <c r="HC166" s="556">
        <f t="shared" si="569"/>
        <v>1089954.3378995438</v>
      </c>
      <c r="HD166" s="556">
        <f t="shared" si="569"/>
        <v>1054794.5205479458</v>
      </c>
      <c r="HE166" s="556">
        <f t="shared" si="569"/>
        <v>1089954.3378995438</v>
      </c>
      <c r="HF166" s="556">
        <f t="shared" si="569"/>
        <v>1054794.5205479458</v>
      </c>
      <c r="HG166" s="556">
        <f t="shared" si="569"/>
        <v>1089954.3378995438</v>
      </c>
      <c r="HH166" s="556">
        <f t="shared" si="569"/>
        <v>1089954.3378995438</v>
      </c>
      <c r="HI166" s="556">
        <f t="shared" si="569"/>
        <v>984474.8858447494</v>
      </c>
      <c r="HJ166" s="556">
        <f t="shared" si="569"/>
        <v>1089954.3378995438</v>
      </c>
      <c r="HK166" s="556">
        <f t="shared" si="569"/>
        <v>1054794.5205479458</v>
      </c>
      <c r="HL166" s="556">
        <f t="shared" si="569"/>
        <v>1089954.3378995438</v>
      </c>
      <c r="HM166" s="556">
        <f t="shared" si="569"/>
        <v>1054794.5205479458</v>
      </c>
      <c r="HN166" s="556">
        <f t="shared" si="569"/>
        <v>1089954.3378995438</v>
      </c>
      <c r="HO166" s="556">
        <f t="shared" si="569"/>
        <v>1089954.3378995438</v>
      </c>
      <c r="HP166" s="556">
        <f t="shared" si="569"/>
        <v>1054794.5205479458</v>
      </c>
      <c r="HQ166" s="556">
        <f t="shared" si="569"/>
        <v>1089954.3378995438</v>
      </c>
      <c r="HR166" s="556">
        <f t="shared" si="569"/>
        <v>1054794.5205479458</v>
      </c>
      <c r="HS166" s="556">
        <f t="shared" si="569"/>
        <v>1089954.3378995438</v>
      </c>
      <c r="HT166" s="556">
        <f t="shared" si="569"/>
        <v>1086976.3205828785</v>
      </c>
      <c r="HU166" s="556">
        <f t="shared" si="569"/>
        <v>1016848.8160291445</v>
      </c>
      <c r="HV166" s="556">
        <f t="shared" si="569"/>
        <v>1086976.3205828785</v>
      </c>
      <c r="HW166" s="556">
        <f t="shared" si="569"/>
        <v>1051912.5683060114</v>
      </c>
      <c r="HX166" s="556">
        <f t="shared" si="569"/>
        <v>1086976.3205828785</v>
      </c>
      <c r="HY166" s="556">
        <f t="shared" si="569"/>
        <v>1051912.5683060114</v>
      </c>
      <c r="HZ166" s="556">
        <f t="shared" si="569"/>
        <v>1086976.3205828785</v>
      </c>
      <c r="IA166" s="556">
        <f t="shared" si="569"/>
        <v>1086976.3205828785</v>
      </c>
      <c r="IB166" s="556">
        <f t="shared" si="569"/>
        <v>1051912.5683060114</v>
      </c>
      <c r="IC166" s="556">
        <f t="shared" si="569"/>
        <v>1086976.3205828785</v>
      </c>
      <c r="ID166" s="556">
        <f t="shared" si="569"/>
        <v>1051912.5683060114</v>
      </c>
      <c r="IE166" s="556">
        <f t="shared" si="569"/>
        <v>1086976.3205828785</v>
      </c>
      <c r="IF166" s="556">
        <f t="shared" si="569"/>
        <v>1089954.3378995438</v>
      </c>
      <c r="IG166" s="556">
        <f t="shared" si="569"/>
        <v>984474.8858447494</v>
      </c>
      <c r="IH166" s="556">
        <f t="shared" si="569"/>
        <v>1089954.3378995438</v>
      </c>
      <c r="II166" s="556">
        <f t="shared" si="569"/>
        <v>1054794.5205479458</v>
      </c>
      <c r="IJ166" s="556">
        <f t="shared" si="569"/>
        <v>1089954.3378995438</v>
      </c>
      <c r="IK166" s="556">
        <f t="shared" si="569"/>
        <v>1054794.5205479458</v>
      </c>
      <c r="IL166" s="556">
        <f t="shared" si="569"/>
        <v>1089954.3378995438</v>
      </c>
      <c r="IM166" s="556">
        <f t="shared" si="569"/>
        <v>1089954.3378995438</v>
      </c>
      <c r="IN166" s="556">
        <f t="shared" si="569"/>
        <v>1054794.5205479458</v>
      </c>
      <c r="IO166" s="556">
        <f t="shared" si="569"/>
        <v>1089954.3378995438</v>
      </c>
      <c r="IP166" s="556">
        <f t="shared" si="569"/>
        <v>1054794.5205479458</v>
      </c>
      <c r="IQ166" s="556">
        <f t="shared" si="569"/>
        <v>1089954.3378995438</v>
      </c>
      <c r="IR166" s="556">
        <f t="shared" si="569"/>
        <v>1089954.3378995438</v>
      </c>
      <c r="IS166" s="556">
        <f t="shared" si="569"/>
        <v>984474.8858447494</v>
      </c>
      <c r="IT166" s="556">
        <f t="shared" si="569"/>
        <v>1089954.3378995438</v>
      </c>
      <c r="IU166" s="556">
        <f t="shared" si="569"/>
        <v>1054794.5205479458</v>
      </c>
      <c r="IV166" s="556">
        <f t="shared" si="569"/>
        <v>1089954.3378995438</v>
      </c>
      <c r="IW166" s="556">
        <f t="shared" si="569"/>
        <v>1054794.5205479458</v>
      </c>
      <c r="IX166" s="556">
        <f t="shared" si="569"/>
        <v>1089954.3378995438</v>
      </c>
      <c r="IY166" s="556">
        <f t="shared" si="569"/>
        <v>1089954.3378995438</v>
      </c>
      <c r="IZ166" s="556">
        <f t="shared" si="569"/>
        <v>1054794.5205479458</v>
      </c>
      <c r="JA166" s="556">
        <f t="shared" si="569"/>
        <v>1089954.3378995438</v>
      </c>
      <c r="JB166" s="556">
        <f t="shared" si="569"/>
        <v>1054794.5205479458</v>
      </c>
      <c r="JC166" s="556">
        <f t="shared" si="569"/>
        <v>1089954.3378995438</v>
      </c>
      <c r="JD166" s="556">
        <f t="shared" si="569"/>
        <v>1089954.3378995438</v>
      </c>
      <c r="JE166" s="556">
        <f t="shared" si="569"/>
        <v>984474.8858447494</v>
      </c>
      <c r="JF166" s="556">
        <f t="shared" si="569"/>
        <v>1089954.3378995438</v>
      </c>
      <c r="JG166" s="556">
        <f t="shared" si="569"/>
        <v>1054794.5205479458</v>
      </c>
      <c r="JH166" s="556">
        <f t="shared" si="569"/>
        <v>1089954.3378995438</v>
      </c>
      <c r="JI166" s="556">
        <f t="shared" ref="JI166:LT166" si="570">$E$162*(JI16/JI17)*JI156</f>
        <v>1054794.5205479458</v>
      </c>
      <c r="JJ166" s="556">
        <f t="shared" si="570"/>
        <v>1089954.3378995438</v>
      </c>
      <c r="JK166" s="556">
        <f t="shared" si="570"/>
        <v>1089954.3378995438</v>
      </c>
      <c r="JL166" s="556">
        <f t="shared" si="570"/>
        <v>1054794.5205479458</v>
      </c>
      <c r="JM166" s="556">
        <f t="shared" si="570"/>
        <v>1089954.3378995438</v>
      </c>
      <c r="JN166" s="556">
        <f t="shared" si="570"/>
        <v>1054794.5205479458</v>
      </c>
      <c r="JO166" s="556">
        <f t="shared" si="570"/>
        <v>1089954.3378995438</v>
      </c>
      <c r="JP166" s="556">
        <f t="shared" si="570"/>
        <v>1086976.3205828785</v>
      </c>
      <c r="JQ166" s="556">
        <f t="shared" si="570"/>
        <v>1016848.8160291445</v>
      </c>
      <c r="JR166" s="556">
        <f t="shared" si="570"/>
        <v>1086976.3205828785</v>
      </c>
      <c r="JS166" s="556">
        <f t="shared" si="570"/>
        <v>1051912.5683060114</v>
      </c>
      <c r="JT166" s="556">
        <f t="shared" si="570"/>
        <v>1086976.3205828785</v>
      </c>
      <c r="JU166" s="556">
        <f t="shared" si="570"/>
        <v>1051912.5683060114</v>
      </c>
      <c r="JV166" s="556">
        <f t="shared" si="570"/>
        <v>1086976.3205828785</v>
      </c>
      <c r="JW166" s="556">
        <f t="shared" si="570"/>
        <v>1086976.3205828785</v>
      </c>
      <c r="JX166" s="556">
        <f t="shared" si="570"/>
        <v>1051912.5683060114</v>
      </c>
      <c r="JY166" s="556">
        <f t="shared" si="570"/>
        <v>1086976.3205828785</v>
      </c>
      <c r="JZ166" s="556">
        <f t="shared" si="570"/>
        <v>1051912.5683060114</v>
      </c>
      <c r="KA166" s="556">
        <f t="shared" si="570"/>
        <v>1086976.3205828785</v>
      </c>
      <c r="KB166" s="556">
        <f t="shared" si="570"/>
        <v>1089954.3378995438</v>
      </c>
      <c r="KC166" s="556">
        <f t="shared" si="570"/>
        <v>984474.8858447494</v>
      </c>
      <c r="KD166" s="556">
        <f t="shared" si="570"/>
        <v>1089954.3378995438</v>
      </c>
      <c r="KE166" s="556">
        <f t="shared" si="570"/>
        <v>1054794.5205479458</v>
      </c>
      <c r="KF166" s="556">
        <f t="shared" si="570"/>
        <v>1089954.3378995438</v>
      </c>
      <c r="KG166" s="556">
        <f t="shared" si="570"/>
        <v>1054794.5205479458</v>
      </c>
      <c r="KH166" s="556">
        <f t="shared" si="570"/>
        <v>1089954.3378995438</v>
      </c>
      <c r="KI166" s="556">
        <f t="shared" si="570"/>
        <v>1089954.3378995438</v>
      </c>
      <c r="KJ166" s="556">
        <f t="shared" si="570"/>
        <v>1054794.5205479458</v>
      </c>
      <c r="KK166" s="556">
        <f t="shared" si="570"/>
        <v>1089954.3378995438</v>
      </c>
      <c r="KL166" s="556">
        <f t="shared" si="570"/>
        <v>1054794.5205479458</v>
      </c>
      <c r="KM166" s="556">
        <f t="shared" si="570"/>
        <v>1089954.3378995438</v>
      </c>
      <c r="KN166" s="556">
        <f t="shared" si="570"/>
        <v>1089954.3378995438</v>
      </c>
      <c r="KO166" s="556">
        <f t="shared" si="570"/>
        <v>984474.8858447494</v>
      </c>
      <c r="KP166" s="556">
        <f t="shared" si="570"/>
        <v>1089954.3378995438</v>
      </c>
      <c r="KQ166" s="556">
        <f t="shared" si="570"/>
        <v>1054794.5205479458</v>
      </c>
      <c r="KR166" s="556">
        <f t="shared" si="570"/>
        <v>1089954.3378995438</v>
      </c>
      <c r="KS166" s="556">
        <f t="shared" si="570"/>
        <v>1054794.5205479458</v>
      </c>
      <c r="KT166" s="556">
        <f t="shared" si="570"/>
        <v>1089954.3378995438</v>
      </c>
      <c r="KU166" s="556">
        <f t="shared" si="570"/>
        <v>1089954.3378995438</v>
      </c>
      <c r="KV166" s="556">
        <f t="shared" si="570"/>
        <v>1054794.5205479458</v>
      </c>
      <c r="KW166" s="556">
        <f t="shared" si="570"/>
        <v>1089954.3378995438</v>
      </c>
      <c r="KX166" s="556">
        <f t="shared" si="570"/>
        <v>1054794.5205479458</v>
      </c>
      <c r="KY166" s="556">
        <f t="shared" si="570"/>
        <v>1089954.3378995438</v>
      </c>
      <c r="KZ166" s="556">
        <f t="shared" si="570"/>
        <v>1089954.3378995438</v>
      </c>
      <c r="LA166" s="556">
        <f t="shared" si="570"/>
        <v>984474.8858447494</v>
      </c>
      <c r="LB166" s="556">
        <f t="shared" si="570"/>
        <v>1089954.3378995438</v>
      </c>
      <c r="LC166" s="556">
        <f t="shared" si="570"/>
        <v>1054794.5205479458</v>
      </c>
      <c r="LD166" s="556">
        <f t="shared" si="570"/>
        <v>1089954.3378995438</v>
      </c>
      <c r="LE166" s="556">
        <f t="shared" si="570"/>
        <v>1054794.5205479458</v>
      </c>
      <c r="LF166" s="556">
        <f t="shared" si="570"/>
        <v>1089954.3378995438</v>
      </c>
      <c r="LG166" s="556">
        <f t="shared" si="570"/>
        <v>1089954.3378995438</v>
      </c>
      <c r="LH166" s="556">
        <f t="shared" si="570"/>
        <v>1054794.5205479458</v>
      </c>
      <c r="LI166" s="556">
        <f t="shared" si="570"/>
        <v>1089954.3378995438</v>
      </c>
      <c r="LJ166" s="556">
        <f t="shared" si="570"/>
        <v>1054794.5205479458</v>
      </c>
      <c r="LK166" s="556">
        <f t="shared" si="570"/>
        <v>1089954.3378995438</v>
      </c>
      <c r="LL166" s="556">
        <f t="shared" si="570"/>
        <v>1086976.3205828785</v>
      </c>
      <c r="LM166" s="556">
        <f t="shared" si="570"/>
        <v>1016848.8160291445</v>
      </c>
      <c r="LN166" s="556">
        <f t="shared" si="570"/>
        <v>1086976.3205828785</v>
      </c>
      <c r="LO166" s="556">
        <f t="shared" si="570"/>
        <v>1051912.5683060114</v>
      </c>
      <c r="LP166" s="556">
        <f t="shared" si="570"/>
        <v>1086976.3205828785</v>
      </c>
      <c r="LQ166" s="556">
        <f t="shared" si="570"/>
        <v>1051912.5683060114</v>
      </c>
      <c r="LR166" s="556">
        <f t="shared" si="570"/>
        <v>1086976.3205828785</v>
      </c>
      <c r="LS166" s="556">
        <f t="shared" si="570"/>
        <v>1086976.3205828785</v>
      </c>
      <c r="LT166" s="556">
        <f t="shared" si="570"/>
        <v>1051912.5683060114</v>
      </c>
      <c r="LU166" s="556">
        <f t="shared" ref="LU166:OF166" si="571">$E$162*(LU16/LU17)*LU156</f>
        <v>1086976.3205828785</v>
      </c>
      <c r="LV166" s="556">
        <f t="shared" si="571"/>
        <v>1051912.5683060114</v>
      </c>
      <c r="LW166" s="556">
        <f t="shared" si="571"/>
        <v>1086976.3205828785</v>
      </c>
      <c r="LX166" s="556">
        <f t="shared" si="571"/>
        <v>1089954.3378995438</v>
      </c>
      <c r="LY166" s="556">
        <f t="shared" si="571"/>
        <v>984474.8858447494</v>
      </c>
      <c r="LZ166" s="556">
        <f t="shared" si="571"/>
        <v>1089954.3378995438</v>
      </c>
      <c r="MA166" s="556">
        <f t="shared" si="571"/>
        <v>1054794.5205479458</v>
      </c>
      <c r="MB166" s="556">
        <f t="shared" si="571"/>
        <v>1089954.3378995438</v>
      </c>
      <c r="MC166" s="556">
        <f t="shared" si="571"/>
        <v>1054794.5205479458</v>
      </c>
      <c r="MD166" s="556">
        <f t="shared" si="571"/>
        <v>1089954.3378995438</v>
      </c>
      <c r="ME166" s="556">
        <f t="shared" si="571"/>
        <v>1089954.3378995438</v>
      </c>
      <c r="MF166" s="556">
        <f t="shared" si="571"/>
        <v>1054794.5205479458</v>
      </c>
      <c r="MG166" s="556">
        <f t="shared" si="571"/>
        <v>1089954.3378995438</v>
      </c>
      <c r="MH166" s="556">
        <f t="shared" si="571"/>
        <v>1054794.5205479458</v>
      </c>
      <c r="MI166" s="556">
        <f t="shared" si="571"/>
        <v>1089954.3378995438</v>
      </c>
      <c r="MJ166" s="556">
        <f t="shared" si="571"/>
        <v>1089954.3378995438</v>
      </c>
      <c r="MK166" s="556">
        <f t="shared" si="571"/>
        <v>984474.8858447494</v>
      </c>
      <c r="ML166" s="556">
        <f t="shared" si="571"/>
        <v>1089954.3378995438</v>
      </c>
      <c r="MM166" s="556">
        <f t="shared" si="571"/>
        <v>1054794.5205479458</v>
      </c>
      <c r="MN166" s="556">
        <f t="shared" si="571"/>
        <v>1089954.3378995438</v>
      </c>
      <c r="MO166" s="556">
        <f t="shared" si="571"/>
        <v>1054794.5205479458</v>
      </c>
      <c r="MP166" s="556">
        <f t="shared" si="571"/>
        <v>1089954.3378995438</v>
      </c>
      <c r="MQ166" s="556">
        <f t="shared" si="571"/>
        <v>1089954.3378995438</v>
      </c>
      <c r="MR166" s="556">
        <f t="shared" si="571"/>
        <v>1054794.5205479458</v>
      </c>
      <c r="MS166" s="556">
        <f t="shared" si="571"/>
        <v>1089954.3378995438</v>
      </c>
      <c r="MT166" s="556">
        <f t="shared" si="571"/>
        <v>1054794.5205479458</v>
      </c>
      <c r="MU166" s="556">
        <f t="shared" si="571"/>
        <v>1089954.3378995438</v>
      </c>
      <c r="MV166" s="556">
        <f t="shared" si="571"/>
        <v>1089954.3378995438</v>
      </c>
      <c r="MW166" s="556">
        <f t="shared" si="571"/>
        <v>984474.8858447494</v>
      </c>
      <c r="MX166" s="556">
        <f t="shared" si="571"/>
        <v>1089954.3378995438</v>
      </c>
      <c r="MY166" s="556">
        <f t="shared" si="571"/>
        <v>1054794.5205479458</v>
      </c>
      <c r="MZ166" s="556">
        <f t="shared" si="571"/>
        <v>1089954.3378995438</v>
      </c>
      <c r="NA166" s="556">
        <f t="shared" si="571"/>
        <v>1054794.5205479458</v>
      </c>
      <c r="NB166" s="556">
        <f t="shared" si="571"/>
        <v>1089954.3378995438</v>
      </c>
      <c r="NC166" s="556">
        <f t="shared" si="571"/>
        <v>1089954.3378995438</v>
      </c>
      <c r="ND166" s="556">
        <f t="shared" si="571"/>
        <v>1054794.5205479458</v>
      </c>
      <c r="NE166" s="556">
        <f t="shared" si="571"/>
        <v>1089954.3378995438</v>
      </c>
      <c r="NF166" s="556">
        <f t="shared" si="571"/>
        <v>1054794.5205479458</v>
      </c>
      <c r="NG166" s="556">
        <f t="shared" si="571"/>
        <v>1089954.3378995438</v>
      </c>
      <c r="NH166" s="556">
        <f t="shared" si="571"/>
        <v>1086976.3205828785</v>
      </c>
      <c r="NI166" s="556">
        <f t="shared" si="571"/>
        <v>1016848.8160291445</v>
      </c>
      <c r="NJ166" s="556">
        <f t="shared" si="571"/>
        <v>1086976.3205828785</v>
      </c>
      <c r="NK166" s="556">
        <f t="shared" si="571"/>
        <v>1051912.5683060114</v>
      </c>
      <c r="NL166" s="556">
        <f t="shared" si="571"/>
        <v>1086976.3205828785</v>
      </c>
      <c r="NM166" s="556">
        <f t="shared" si="571"/>
        <v>1051912.5683060114</v>
      </c>
      <c r="NN166" s="556">
        <f t="shared" si="571"/>
        <v>1086976.3205828785</v>
      </c>
      <c r="NO166" s="556">
        <f t="shared" si="571"/>
        <v>1086976.3205828785</v>
      </c>
      <c r="NP166" s="556">
        <f t="shared" si="571"/>
        <v>1051912.5683060114</v>
      </c>
      <c r="NQ166" s="556">
        <f t="shared" si="571"/>
        <v>1086976.3205828785</v>
      </c>
      <c r="NR166" s="556">
        <f t="shared" si="571"/>
        <v>1051912.5683060114</v>
      </c>
      <c r="NS166" s="556">
        <f t="shared" si="571"/>
        <v>1086976.3205828785</v>
      </c>
      <c r="NT166" s="556">
        <f t="shared" si="571"/>
        <v>1089954.3378995438</v>
      </c>
      <c r="NU166" s="556">
        <f t="shared" si="571"/>
        <v>984474.8858447494</v>
      </c>
      <c r="NV166" s="556">
        <f t="shared" si="571"/>
        <v>1089954.3378995438</v>
      </c>
      <c r="NW166" s="556">
        <f t="shared" si="571"/>
        <v>1054794.5205479458</v>
      </c>
      <c r="NX166" s="556">
        <f t="shared" si="571"/>
        <v>1089954.3378995438</v>
      </c>
      <c r="NY166" s="556">
        <f t="shared" si="571"/>
        <v>1054794.5205479458</v>
      </c>
      <c r="NZ166" s="556">
        <f t="shared" si="571"/>
        <v>1089954.3378995438</v>
      </c>
      <c r="OA166" s="556">
        <f t="shared" si="571"/>
        <v>1089954.3378995438</v>
      </c>
      <c r="OB166" s="556">
        <f t="shared" si="571"/>
        <v>1054794.5205479458</v>
      </c>
      <c r="OC166" s="556">
        <f t="shared" si="571"/>
        <v>1089954.3378995438</v>
      </c>
      <c r="OD166" s="556">
        <f t="shared" si="571"/>
        <v>1054794.5205479458</v>
      </c>
      <c r="OE166" s="556">
        <f t="shared" si="571"/>
        <v>1089954.3378995438</v>
      </c>
      <c r="OF166" s="556">
        <f t="shared" si="571"/>
        <v>1089954.3378995438</v>
      </c>
      <c r="OG166" s="556">
        <f t="shared" ref="OG166:OR166" si="572">$E$162*(OG16/OG17)*OG156</f>
        <v>984474.8858447494</v>
      </c>
      <c r="OH166" s="556">
        <f t="shared" si="572"/>
        <v>1089954.3378995438</v>
      </c>
      <c r="OI166" s="556">
        <f t="shared" si="572"/>
        <v>1054794.5205479458</v>
      </c>
      <c r="OJ166" s="556">
        <f t="shared" si="572"/>
        <v>1089954.3378995438</v>
      </c>
      <c r="OK166" s="556">
        <f t="shared" si="572"/>
        <v>1054794.5205479458</v>
      </c>
      <c r="OL166" s="556">
        <f t="shared" si="572"/>
        <v>1089954.3378995438</v>
      </c>
      <c r="OM166" s="556">
        <f t="shared" si="572"/>
        <v>1089954.3378995438</v>
      </c>
      <c r="ON166" s="556">
        <f t="shared" si="572"/>
        <v>1054794.5205479458</v>
      </c>
      <c r="OO166" s="556">
        <f t="shared" si="572"/>
        <v>1089954.3378995438</v>
      </c>
      <c r="OP166" s="556">
        <f t="shared" si="572"/>
        <v>1054794.5205479458</v>
      </c>
      <c r="OQ166" s="556">
        <f t="shared" si="572"/>
        <v>1089954.3378995438</v>
      </c>
      <c r="OR166" s="556">
        <f t="shared" si="572"/>
        <v>1089954.3378995438</v>
      </c>
    </row>
    <row r="167" spans="2:408" x14ac:dyDescent="0.35">
      <c r="B167" s="277" t="s">
        <v>275</v>
      </c>
      <c r="J167" s="556"/>
      <c r="L167" s="556">
        <f>L166+K167</f>
        <v>0</v>
      </c>
      <c r="M167" s="556">
        <f t="shared" ref="M167:BX167" si="573">M166+L167</f>
        <v>0</v>
      </c>
      <c r="N167" s="556">
        <f t="shared" si="573"/>
        <v>0</v>
      </c>
      <c r="O167" s="556">
        <f t="shared" si="573"/>
        <v>0</v>
      </c>
      <c r="P167" s="556">
        <f t="shared" si="573"/>
        <v>0</v>
      </c>
      <c r="Q167" s="556">
        <f t="shared" si="573"/>
        <v>0</v>
      </c>
      <c r="R167" s="556">
        <f t="shared" si="573"/>
        <v>0</v>
      </c>
      <c r="S167" s="556">
        <f t="shared" si="573"/>
        <v>0</v>
      </c>
      <c r="T167" s="556">
        <f t="shared" si="573"/>
        <v>0</v>
      </c>
      <c r="U167" s="556">
        <f t="shared" si="573"/>
        <v>0</v>
      </c>
      <c r="V167" s="556">
        <f t="shared" si="573"/>
        <v>0</v>
      </c>
      <c r="W167" s="556">
        <f t="shared" si="573"/>
        <v>0</v>
      </c>
      <c r="X167" s="556">
        <f t="shared" si="573"/>
        <v>0</v>
      </c>
      <c r="Y167" s="556">
        <f t="shared" si="573"/>
        <v>0</v>
      </c>
      <c r="Z167" s="556">
        <f t="shared" si="573"/>
        <v>0</v>
      </c>
      <c r="AA167" s="556">
        <f t="shared" si="573"/>
        <v>0</v>
      </c>
      <c r="AB167" s="556">
        <f t="shared" si="573"/>
        <v>0</v>
      </c>
      <c r="AC167" s="556">
        <f t="shared" si="573"/>
        <v>0</v>
      </c>
      <c r="AD167" s="556">
        <f t="shared" si="573"/>
        <v>0</v>
      </c>
      <c r="AE167" s="556">
        <f t="shared" si="573"/>
        <v>0</v>
      </c>
      <c r="AF167" s="556">
        <f t="shared" si="573"/>
        <v>0</v>
      </c>
      <c r="AG167" s="556">
        <f t="shared" si="573"/>
        <v>0</v>
      </c>
      <c r="AH167" s="556">
        <f t="shared" si="573"/>
        <v>0</v>
      </c>
      <c r="AI167" s="556">
        <f t="shared" si="573"/>
        <v>0</v>
      </c>
      <c r="AJ167" s="556">
        <f t="shared" si="573"/>
        <v>0</v>
      </c>
      <c r="AK167" s="556">
        <f t="shared" si="573"/>
        <v>0</v>
      </c>
      <c r="AL167" s="556">
        <f t="shared" si="573"/>
        <v>0</v>
      </c>
      <c r="AM167" s="556">
        <f t="shared" si="573"/>
        <v>0</v>
      </c>
      <c r="AN167" s="556">
        <f t="shared" si="573"/>
        <v>0</v>
      </c>
      <c r="AO167" s="556">
        <f t="shared" si="573"/>
        <v>0</v>
      </c>
      <c r="AP167" s="556">
        <f t="shared" si="573"/>
        <v>0</v>
      </c>
      <c r="AQ167" s="556">
        <f t="shared" si="573"/>
        <v>0</v>
      </c>
      <c r="AR167" s="556">
        <f t="shared" si="573"/>
        <v>0</v>
      </c>
      <c r="AS167" s="556">
        <f t="shared" si="573"/>
        <v>0</v>
      </c>
      <c r="AT167" s="556">
        <f t="shared" si="573"/>
        <v>0</v>
      </c>
      <c r="AU167" s="556">
        <f t="shared" si="573"/>
        <v>0</v>
      </c>
      <c r="AV167" s="556">
        <f t="shared" si="573"/>
        <v>1089954.3378995438</v>
      </c>
      <c r="AW167" s="556">
        <f t="shared" si="573"/>
        <v>2074429.2237442932</v>
      </c>
      <c r="AX167" s="556">
        <f t="shared" si="573"/>
        <v>3164383.561643837</v>
      </c>
      <c r="AY167" s="556">
        <f t="shared" si="573"/>
        <v>4219178.082191783</v>
      </c>
      <c r="AZ167" s="556">
        <f t="shared" si="573"/>
        <v>5309132.4200913273</v>
      </c>
      <c r="BA167" s="556">
        <f t="shared" si="573"/>
        <v>6363926.9406392733</v>
      </c>
      <c r="BB167" s="556">
        <f t="shared" si="573"/>
        <v>7453881.2785388175</v>
      </c>
      <c r="BC167" s="556">
        <f t="shared" si="573"/>
        <v>8543835.6164383609</v>
      </c>
      <c r="BD167" s="556">
        <f t="shared" si="573"/>
        <v>9598630.1369863059</v>
      </c>
      <c r="BE167" s="556">
        <f t="shared" si="573"/>
        <v>10688584.474885849</v>
      </c>
      <c r="BF167" s="556">
        <f t="shared" si="573"/>
        <v>11743378.995433794</v>
      </c>
      <c r="BG167" s="556">
        <f t="shared" si="573"/>
        <v>12833333.333333338</v>
      </c>
      <c r="BH167" s="556">
        <f t="shared" si="573"/>
        <v>13923287.671232881</v>
      </c>
      <c r="BI167" s="556">
        <f t="shared" si="573"/>
        <v>14907762.557077631</v>
      </c>
      <c r="BJ167" s="556">
        <f t="shared" si="573"/>
        <v>15997716.894977175</v>
      </c>
      <c r="BK167" s="556">
        <f t="shared" si="573"/>
        <v>17052511.41552512</v>
      </c>
      <c r="BL167" s="556">
        <f t="shared" si="573"/>
        <v>18142465.753424663</v>
      </c>
      <c r="BM167" s="556">
        <f t="shared" si="573"/>
        <v>19197260.273972608</v>
      </c>
      <c r="BN167" s="556">
        <f t="shared" si="573"/>
        <v>20287214.611872151</v>
      </c>
      <c r="BO167" s="556">
        <f t="shared" si="573"/>
        <v>21377168.949771695</v>
      </c>
      <c r="BP167" s="556">
        <f t="shared" si="573"/>
        <v>22431963.47031964</v>
      </c>
      <c r="BQ167" s="556">
        <f t="shared" si="573"/>
        <v>23521917.808219183</v>
      </c>
      <c r="BR167" s="556">
        <f t="shared" si="573"/>
        <v>24576712.328767128</v>
      </c>
      <c r="BS167" s="556">
        <f t="shared" si="573"/>
        <v>25666666.666666672</v>
      </c>
      <c r="BT167" s="556">
        <f t="shared" si="573"/>
        <v>26756621.004566215</v>
      </c>
      <c r="BU167" s="556">
        <f t="shared" si="573"/>
        <v>27741095.890410963</v>
      </c>
      <c r="BV167" s="556">
        <f t="shared" si="573"/>
        <v>28831050.228310507</v>
      </c>
      <c r="BW167" s="556">
        <f t="shared" si="573"/>
        <v>29885844.748858452</v>
      </c>
      <c r="BX167" s="556">
        <f t="shared" si="573"/>
        <v>30975799.086757995</v>
      </c>
      <c r="BY167" s="556">
        <f t="shared" ref="BY167:EJ167" si="574">BY166+BX167</f>
        <v>32030593.60730594</v>
      </c>
      <c r="BZ167" s="556">
        <f t="shared" si="574"/>
        <v>33120547.945205484</v>
      </c>
      <c r="CA167" s="556">
        <f t="shared" si="574"/>
        <v>34210502.283105031</v>
      </c>
      <c r="CB167" s="556">
        <f t="shared" si="574"/>
        <v>35265296.803652979</v>
      </c>
      <c r="CC167" s="556">
        <f t="shared" si="574"/>
        <v>36355251.141552523</v>
      </c>
      <c r="CD167" s="556">
        <f t="shared" si="574"/>
        <v>37410045.662100472</v>
      </c>
      <c r="CE167" s="556">
        <f t="shared" si="574"/>
        <v>38500000.000000015</v>
      </c>
      <c r="CF167" s="556">
        <f t="shared" si="574"/>
        <v>39586976.320582896</v>
      </c>
      <c r="CG167" s="556">
        <f t="shared" si="574"/>
        <v>40603825.136612043</v>
      </c>
      <c r="CH167" s="556">
        <f t="shared" si="574"/>
        <v>41690801.457194924</v>
      </c>
      <c r="CI167" s="556">
        <f t="shared" si="574"/>
        <v>42742714.025500938</v>
      </c>
      <c r="CJ167" s="556">
        <f t="shared" si="574"/>
        <v>43829690.34608382</v>
      </c>
      <c r="CK167" s="556">
        <f t="shared" si="574"/>
        <v>44881602.914389834</v>
      </c>
      <c r="CL167" s="556">
        <f t="shared" si="574"/>
        <v>45968579.234972715</v>
      </c>
      <c r="CM167" s="556">
        <f t="shared" si="574"/>
        <v>47055555.555555597</v>
      </c>
      <c r="CN167" s="556">
        <f t="shared" si="574"/>
        <v>48107468.123861611</v>
      </c>
      <c r="CO167" s="556">
        <f t="shared" si="574"/>
        <v>49194444.444444492</v>
      </c>
      <c r="CP167" s="556">
        <f t="shared" si="574"/>
        <v>50246357.012750506</v>
      </c>
      <c r="CQ167" s="556">
        <f t="shared" si="574"/>
        <v>51333333.333333388</v>
      </c>
      <c r="CR167" s="556">
        <f t="shared" si="574"/>
        <v>52423287.671232931</v>
      </c>
      <c r="CS167" s="556">
        <f t="shared" si="574"/>
        <v>53407762.557077684</v>
      </c>
      <c r="CT167" s="556">
        <f t="shared" si="574"/>
        <v>54497716.894977227</v>
      </c>
      <c r="CU167" s="556">
        <f t="shared" si="574"/>
        <v>55552511.415525176</v>
      </c>
      <c r="CV167" s="556">
        <f t="shared" si="574"/>
        <v>56642465.753424719</v>
      </c>
      <c r="CW167" s="556">
        <f t="shared" si="574"/>
        <v>57697260.273972668</v>
      </c>
      <c r="CX167" s="556">
        <f t="shared" si="574"/>
        <v>58787214.611872211</v>
      </c>
      <c r="CY167" s="556">
        <f t="shared" si="574"/>
        <v>59877168.949771754</v>
      </c>
      <c r="CZ167" s="556">
        <f t="shared" si="574"/>
        <v>60931963.470319703</v>
      </c>
      <c r="DA167" s="556">
        <f t="shared" si="574"/>
        <v>62021917.808219247</v>
      </c>
      <c r="DB167" s="556">
        <f t="shared" si="574"/>
        <v>63076712.328767195</v>
      </c>
      <c r="DC167" s="556">
        <f t="shared" si="574"/>
        <v>64166666.666666739</v>
      </c>
      <c r="DD167" s="556">
        <f t="shared" si="574"/>
        <v>65256621.004566282</v>
      </c>
      <c r="DE167" s="556">
        <f t="shared" si="574"/>
        <v>66241095.890411034</v>
      </c>
      <c r="DF167" s="556">
        <f t="shared" si="574"/>
        <v>67331050.228310585</v>
      </c>
      <c r="DG167" s="556">
        <f t="shared" si="574"/>
        <v>68385844.748858526</v>
      </c>
      <c r="DH167" s="556">
        <f t="shared" si="574"/>
        <v>69475799.086758077</v>
      </c>
      <c r="DI167" s="556">
        <f t="shared" si="574"/>
        <v>70530593.607306018</v>
      </c>
      <c r="DJ167" s="556">
        <f t="shared" si="574"/>
        <v>71620547.945205569</v>
      </c>
      <c r="DK167" s="556">
        <f t="shared" si="574"/>
        <v>72710502.28310512</v>
      </c>
      <c r="DL167" s="556">
        <f t="shared" si="574"/>
        <v>73765296.803653061</v>
      </c>
      <c r="DM167" s="556">
        <f t="shared" si="574"/>
        <v>74855251.141552612</v>
      </c>
      <c r="DN167" s="556">
        <f t="shared" si="574"/>
        <v>75910045.662100554</v>
      </c>
      <c r="DO167" s="556">
        <f t="shared" si="574"/>
        <v>77000000.000000104</v>
      </c>
      <c r="DP167" s="556">
        <f t="shared" si="574"/>
        <v>78089954.337899655</v>
      </c>
      <c r="DQ167" s="556">
        <f t="shared" si="574"/>
        <v>79074429.223744407</v>
      </c>
      <c r="DR167" s="556">
        <f t="shared" si="574"/>
        <v>80164383.561643958</v>
      </c>
      <c r="DS167" s="556">
        <f t="shared" si="574"/>
        <v>81219178.082191899</v>
      </c>
      <c r="DT167" s="556">
        <f t="shared" si="574"/>
        <v>82309132.42009145</v>
      </c>
      <c r="DU167" s="556">
        <f t="shared" si="574"/>
        <v>83363926.940639392</v>
      </c>
      <c r="DV167" s="556">
        <f t="shared" si="574"/>
        <v>84453881.278538942</v>
      </c>
      <c r="DW167" s="556">
        <f t="shared" si="574"/>
        <v>85543835.616438493</v>
      </c>
      <c r="DX167" s="556">
        <f t="shared" si="574"/>
        <v>86598630.136986434</v>
      </c>
      <c r="DY167" s="556">
        <f t="shared" si="574"/>
        <v>87688584.474885985</v>
      </c>
      <c r="DZ167" s="556">
        <f t="shared" si="574"/>
        <v>88743378.995433927</v>
      </c>
      <c r="EA167" s="556">
        <f t="shared" si="574"/>
        <v>89833333.333333477</v>
      </c>
      <c r="EB167" s="556">
        <f t="shared" si="574"/>
        <v>90920309.653916359</v>
      </c>
      <c r="EC167" s="556">
        <f t="shared" si="574"/>
        <v>91937158.469945505</v>
      </c>
      <c r="ED167" s="556">
        <f t="shared" si="574"/>
        <v>93024134.790528387</v>
      </c>
      <c r="EE167" s="556">
        <f t="shared" si="574"/>
        <v>94076047.358834401</v>
      </c>
      <c r="EF167" s="556">
        <f t="shared" si="574"/>
        <v>95163023.679417282</v>
      </c>
      <c r="EG167" s="556">
        <f t="shared" si="574"/>
        <v>96214936.247723296</v>
      </c>
      <c r="EH167" s="556">
        <f t="shared" si="574"/>
        <v>97301912.568306178</v>
      </c>
      <c r="EI167" s="556">
        <f t="shared" si="574"/>
        <v>98388888.888889059</v>
      </c>
      <c r="EJ167" s="556">
        <f t="shared" si="574"/>
        <v>99440801.457195073</v>
      </c>
      <c r="EK167" s="556">
        <f t="shared" ref="EK167:GV167" si="575">EK166+EJ167</f>
        <v>100527777.77777795</v>
      </c>
      <c r="EL167" s="556">
        <f t="shared" si="575"/>
        <v>101579690.34608397</v>
      </c>
      <c r="EM167" s="556">
        <f t="shared" si="575"/>
        <v>102666666.66666685</v>
      </c>
      <c r="EN167" s="556">
        <f t="shared" si="575"/>
        <v>103756621.0045664</v>
      </c>
      <c r="EO167" s="556">
        <f t="shared" si="575"/>
        <v>104741095.89041115</v>
      </c>
      <c r="EP167" s="556">
        <f t="shared" si="575"/>
        <v>105831050.2283107</v>
      </c>
      <c r="EQ167" s="556">
        <f t="shared" si="575"/>
        <v>106885844.74885865</v>
      </c>
      <c r="ER167" s="556">
        <f t="shared" si="575"/>
        <v>107975799.0867582</v>
      </c>
      <c r="ES167" s="556">
        <f t="shared" si="575"/>
        <v>109030593.60730614</v>
      </c>
      <c r="ET167" s="556">
        <f t="shared" si="575"/>
        <v>110120547.94520569</v>
      </c>
      <c r="EU167" s="556">
        <f t="shared" si="575"/>
        <v>111210502.28310524</v>
      </c>
      <c r="EV167" s="556">
        <f t="shared" si="575"/>
        <v>112265296.80365318</v>
      </c>
      <c r="EW167" s="556">
        <f t="shared" si="575"/>
        <v>113355251.14155273</v>
      </c>
      <c r="EX167" s="556">
        <f t="shared" si="575"/>
        <v>114410045.66210067</v>
      </c>
      <c r="EY167" s="556">
        <f t="shared" si="575"/>
        <v>115500000.00000022</v>
      </c>
      <c r="EZ167" s="556">
        <f t="shared" si="575"/>
        <v>116589954.33789977</v>
      </c>
      <c r="FA167" s="556">
        <f t="shared" si="575"/>
        <v>117574429.22374453</v>
      </c>
      <c r="FB167" s="556">
        <f t="shared" si="575"/>
        <v>118664383.56164408</v>
      </c>
      <c r="FC167" s="556">
        <f t="shared" si="575"/>
        <v>119719178.08219202</v>
      </c>
      <c r="FD167" s="556">
        <f t="shared" si="575"/>
        <v>120809132.42009157</v>
      </c>
      <c r="FE167" s="556">
        <f t="shared" si="575"/>
        <v>121863926.94063951</v>
      </c>
      <c r="FF167" s="556">
        <f t="shared" si="575"/>
        <v>122953881.27853906</v>
      </c>
      <c r="FG167" s="556">
        <f t="shared" si="575"/>
        <v>124043835.61643861</v>
      </c>
      <c r="FH167" s="556">
        <f t="shared" si="575"/>
        <v>125098630.13698655</v>
      </c>
      <c r="FI167" s="556">
        <f t="shared" si="575"/>
        <v>126188584.4748861</v>
      </c>
      <c r="FJ167" s="556">
        <f t="shared" si="575"/>
        <v>127243378.99543405</v>
      </c>
      <c r="FK167" s="556">
        <f t="shared" si="575"/>
        <v>128333333.3333336</v>
      </c>
      <c r="FL167" s="556">
        <f t="shared" si="575"/>
        <v>129423287.67123315</v>
      </c>
      <c r="FM167" s="556">
        <f t="shared" si="575"/>
        <v>130407762.5570779</v>
      </c>
      <c r="FN167" s="556">
        <f t="shared" si="575"/>
        <v>131497716.89497745</v>
      </c>
      <c r="FO167" s="556">
        <f t="shared" si="575"/>
        <v>132552511.41552539</v>
      </c>
      <c r="FP167" s="556">
        <f t="shared" si="575"/>
        <v>133642465.75342494</v>
      </c>
      <c r="FQ167" s="556">
        <f t="shared" si="575"/>
        <v>134697260.2739729</v>
      </c>
      <c r="FR167" s="556">
        <f t="shared" si="575"/>
        <v>135787214.61187243</v>
      </c>
      <c r="FS167" s="556">
        <f t="shared" si="575"/>
        <v>136877168.94977197</v>
      </c>
      <c r="FT167" s="556">
        <f t="shared" si="575"/>
        <v>137931963.47031993</v>
      </c>
      <c r="FU167" s="556">
        <f t="shared" si="575"/>
        <v>139021917.80821946</v>
      </c>
      <c r="FV167" s="556">
        <f t="shared" si="575"/>
        <v>140076712.32876742</v>
      </c>
      <c r="FW167" s="556">
        <f t="shared" si="575"/>
        <v>141166666.66666695</v>
      </c>
      <c r="FX167" s="556">
        <f t="shared" si="575"/>
        <v>142253642.98724982</v>
      </c>
      <c r="FY167" s="556">
        <f t="shared" si="575"/>
        <v>143270491.80327895</v>
      </c>
      <c r="FZ167" s="556">
        <f t="shared" si="575"/>
        <v>144357468.12386182</v>
      </c>
      <c r="GA167" s="556">
        <f t="shared" si="575"/>
        <v>145409380.69216782</v>
      </c>
      <c r="GB167" s="556">
        <f t="shared" si="575"/>
        <v>146496357.01275069</v>
      </c>
      <c r="GC167" s="556">
        <f t="shared" si="575"/>
        <v>147548269.58105668</v>
      </c>
      <c r="GD167" s="556">
        <f t="shared" si="575"/>
        <v>148635245.90163955</v>
      </c>
      <c r="GE167" s="556">
        <f t="shared" si="575"/>
        <v>149722222.22222242</v>
      </c>
      <c r="GF167" s="556">
        <f t="shared" si="575"/>
        <v>150774134.79052842</v>
      </c>
      <c r="GG167" s="556">
        <f t="shared" si="575"/>
        <v>151861111.11111128</v>
      </c>
      <c r="GH167" s="556">
        <f t="shared" si="575"/>
        <v>152913023.67941728</v>
      </c>
      <c r="GI167" s="556">
        <f t="shared" si="575"/>
        <v>154000000.00000015</v>
      </c>
      <c r="GJ167" s="556">
        <f t="shared" si="575"/>
        <v>155089954.33789968</v>
      </c>
      <c r="GK167" s="556">
        <f t="shared" si="575"/>
        <v>156074429.22374442</v>
      </c>
      <c r="GL167" s="556">
        <f t="shared" si="575"/>
        <v>157164383.56164396</v>
      </c>
      <c r="GM167" s="556">
        <f t="shared" si="575"/>
        <v>158219178.08219191</v>
      </c>
      <c r="GN167" s="556">
        <f t="shared" si="575"/>
        <v>159309132.42009145</v>
      </c>
      <c r="GO167" s="556">
        <f t="shared" si="575"/>
        <v>160363926.94063941</v>
      </c>
      <c r="GP167" s="556">
        <f t="shared" si="575"/>
        <v>161453881.27853894</v>
      </c>
      <c r="GQ167" s="556">
        <f t="shared" si="575"/>
        <v>162543835.61643848</v>
      </c>
      <c r="GR167" s="556">
        <f t="shared" si="575"/>
        <v>163598630.13698643</v>
      </c>
      <c r="GS167" s="556">
        <f t="shared" si="575"/>
        <v>164688584.47488597</v>
      </c>
      <c r="GT167" s="556">
        <f t="shared" si="575"/>
        <v>165743378.99543393</v>
      </c>
      <c r="GU167" s="556">
        <f t="shared" si="575"/>
        <v>166833333.33333346</v>
      </c>
      <c r="GV167" s="556">
        <f t="shared" si="575"/>
        <v>167923287.671233</v>
      </c>
      <c r="GW167" s="556">
        <f t="shared" ref="GW167:JH167" si="576">GW166+GV167</f>
        <v>168907762.55707774</v>
      </c>
      <c r="GX167" s="556">
        <f t="shared" si="576"/>
        <v>169997716.89497727</v>
      </c>
      <c r="GY167" s="556">
        <f t="shared" si="576"/>
        <v>171052511.41552523</v>
      </c>
      <c r="GZ167" s="556">
        <f t="shared" si="576"/>
        <v>172142465.75342476</v>
      </c>
      <c r="HA167" s="556">
        <f t="shared" si="576"/>
        <v>173197260.27397272</v>
      </c>
      <c r="HB167" s="556">
        <f t="shared" si="576"/>
        <v>174287214.61187226</v>
      </c>
      <c r="HC167" s="556">
        <f t="shared" si="576"/>
        <v>175377168.94977179</v>
      </c>
      <c r="HD167" s="556">
        <f t="shared" si="576"/>
        <v>176431963.47031975</v>
      </c>
      <c r="HE167" s="556">
        <f t="shared" si="576"/>
        <v>177521917.80821928</v>
      </c>
      <c r="HF167" s="556">
        <f t="shared" si="576"/>
        <v>178576712.32876724</v>
      </c>
      <c r="HG167" s="556">
        <f t="shared" si="576"/>
        <v>179666666.66666678</v>
      </c>
      <c r="HH167" s="556">
        <f t="shared" si="576"/>
        <v>180756621.00456631</v>
      </c>
      <c r="HI167" s="556">
        <f t="shared" si="576"/>
        <v>181741095.89041105</v>
      </c>
      <c r="HJ167" s="556">
        <f t="shared" si="576"/>
        <v>182831050.22831059</v>
      </c>
      <c r="HK167" s="556">
        <f t="shared" si="576"/>
        <v>183885844.74885854</v>
      </c>
      <c r="HL167" s="556">
        <f t="shared" si="576"/>
        <v>184975799.08675808</v>
      </c>
      <c r="HM167" s="556">
        <f t="shared" si="576"/>
        <v>186030593.60730603</v>
      </c>
      <c r="HN167" s="556">
        <f t="shared" si="576"/>
        <v>187120547.94520557</v>
      </c>
      <c r="HO167" s="556">
        <f t="shared" si="576"/>
        <v>188210502.28310511</v>
      </c>
      <c r="HP167" s="556">
        <f t="shared" si="576"/>
        <v>189265296.80365306</v>
      </c>
      <c r="HQ167" s="556">
        <f t="shared" si="576"/>
        <v>190355251.1415526</v>
      </c>
      <c r="HR167" s="556">
        <f t="shared" si="576"/>
        <v>191410045.66210055</v>
      </c>
      <c r="HS167" s="556">
        <f t="shared" si="576"/>
        <v>192500000.00000009</v>
      </c>
      <c r="HT167" s="556">
        <f t="shared" si="576"/>
        <v>193586976.32058296</v>
      </c>
      <c r="HU167" s="556">
        <f t="shared" si="576"/>
        <v>194603825.13661209</v>
      </c>
      <c r="HV167" s="556">
        <f t="shared" si="576"/>
        <v>195690801.45719495</v>
      </c>
      <c r="HW167" s="556">
        <f t="shared" si="576"/>
        <v>196742714.02550095</v>
      </c>
      <c r="HX167" s="556">
        <f t="shared" si="576"/>
        <v>197829690.34608382</v>
      </c>
      <c r="HY167" s="556">
        <f t="shared" si="576"/>
        <v>198881602.91438982</v>
      </c>
      <c r="HZ167" s="556">
        <f t="shared" si="576"/>
        <v>199968579.23497269</v>
      </c>
      <c r="IA167" s="556">
        <f t="shared" si="576"/>
        <v>201055555.55555555</v>
      </c>
      <c r="IB167" s="556">
        <f t="shared" si="576"/>
        <v>202107468.12386155</v>
      </c>
      <c r="IC167" s="556">
        <f t="shared" si="576"/>
        <v>203194444.44444442</v>
      </c>
      <c r="ID167" s="556">
        <f t="shared" si="576"/>
        <v>204246357.01275042</v>
      </c>
      <c r="IE167" s="556">
        <f t="shared" si="576"/>
        <v>205333333.33333328</v>
      </c>
      <c r="IF167" s="556">
        <f t="shared" si="576"/>
        <v>206423287.67123282</v>
      </c>
      <c r="IG167" s="556">
        <f t="shared" si="576"/>
        <v>207407762.55707756</v>
      </c>
      <c r="IH167" s="556">
        <f t="shared" si="576"/>
        <v>208497716.89497709</v>
      </c>
      <c r="II167" s="556">
        <f t="shared" si="576"/>
        <v>209552511.41552505</v>
      </c>
      <c r="IJ167" s="556">
        <f t="shared" si="576"/>
        <v>210642465.75342458</v>
      </c>
      <c r="IK167" s="556">
        <f t="shared" si="576"/>
        <v>211697260.27397254</v>
      </c>
      <c r="IL167" s="556">
        <f t="shared" si="576"/>
        <v>212787214.61187208</v>
      </c>
      <c r="IM167" s="556">
        <f t="shared" si="576"/>
        <v>213877168.94977161</v>
      </c>
      <c r="IN167" s="556">
        <f t="shared" si="576"/>
        <v>214931963.47031957</v>
      </c>
      <c r="IO167" s="556">
        <f t="shared" si="576"/>
        <v>216021917.80821911</v>
      </c>
      <c r="IP167" s="556">
        <f t="shared" si="576"/>
        <v>217076712.32876706</v>
      </c>
      <c r="IQ167" s="556">
        <f t="shared" si="576"/>
        <v>218166666.6666666</v>
      </c>
      <c r="IR167" s="556">
        <f t="shared" si="576"/>
        <v>219256621.00456613</v>
      </c>
      <c r="IS167" s="556">
        <f t="shared" si="576"/>
        <v>220241095.89041087</v>
      </c>
      <c r="IT167" s="556">
        <f t="shared" si="576"/>
        <v>221331050.22831041</v>
      </c>
      <c r="IU167" s="556">
        <f t="shared" si="576"/>
        <v>222385844.74885836</v>
      </c>
      <c r="IV167" s="556">
        <f t="shared" si="576"/>
        <v>223475799.0867579</v>
      </c>
      <c r="IW167" s="556">
        <f t="shared" si="576"/>
        <v>224530593.60730585</v>
      </c>
      <c r="IX167" s="556">
        <f t="shared" si="576"/>
        <v>225620547.94520539</v>
      </c>
      <c r="IY167" s="556">
        <f t="shared" si="576"/>
        <v>226710502.28310493</v>
      </c>
      <c r="IZ167" s="556">
        <f t="shared" si="576"/>
        <v>227765296.80365288</v>
      </c>
      <c r="JA167" s="556">
        <f t="shared" si="576"/>
        <v>228855251.14155242</v>
      </c>
      <c r="JB167" s="556">
        <f t="shared" si="576"/>
        <v>229910045.66210037</v>
      </c>
      <c r="JC167" s="556">
        <f t="shared" si="576"/>
        <v>230999999.99999991</v>
      </c>
      <c r="JD167" s="556">
        <f t="shared" si="576"/>
        <v>232089954.33789945</v>
      </c>
      <c r="JE167" s="556">
        <f t="shared" si="576"/>
        <v>233074429.22374418</v>
      </c>
      <c r="JF167" s="556">
        <f t="shared" si="576"/>
        <v>234164383.56164372</v>
      </c>
      <c r="JG167" s="556">
        <f t="shared" si="576"/>
        <v>235219178.08219168</v>
      </c>
      <c r="JH167" s="556">
        <f t="shared" si="576"/>
        <v>236309132.42009121</v>
      </c>
      <c r="JI167" s="556">
        <f t="shared" ref="JI167:LT167" si="577">JI166+JH167</f>
        <v>237363926.94063917</v>
      </c>
      <c r="JJ167" s="556">
        <f t="shared" si="577"/>
        <v>238453881.2785387</v>
      </c>
      <c r="JK167" s="556">
        <f t="shared" si="577"/>
        <v>239543835.61643824</v>
      </c>
      <c r="JL167" s="556">
        <f t="shared" si="577"/>
        <v>240598630.1369862</v>
      </c>
      <c r="JM167" s="556">
        <f t="shared" si="577"/>
        <v>241688584.47488573</v>
      </c>
      <c r="JN167" s="556">
        <f t="shared" si="577"/>
        <v>242743378.99543369</v>
      </c>
      <c r="JO167" s="556">
        <f t="shared" si="577"/>
        <v>243833333.33333322</v>
      </c>
      <c r="JP167" s="556">
        <f t="shared" si="577"/>
        <v>244920309.65391609</v>
      </c>
      <c r="JQ167" s="556">
        <f t="shared" si="577"/>
        <v>245937158.46994522</v>
      </c>
      <c r="JR167" s="556">
        <f t="shared" si="577"/>
        <v>247024134.79052809</v>
      </c>
      <c r="JS167" s="556">
        <f t="shared" si="577"/>
        <v>248076047.35883409</v>
      </c>
      <c r="JT167" s="556">
        <f t="shared" si="577"/>
        <v>249163023.67941695</v>
      </c>
      <c r="JU167" s="556">
        <f t="shared" si="577"/>
        <v>250214936.24772295</v>
      </c>
      <c r="JV167" s="556">
        <f t="shared" si="577"/>
        <v>251301912.56830582</v>
      </c>
      <c r="JW167" s="556">
        <f t="shared" si="577"/>
        <v>252388888.88888869</v>
      </c>
      <c r="JX167" s="556">
        <f t="shared" si="577"/>
        <v>253440801.45719469</v>
      </c>
      <c r="JY167" s="556">
        <f t="shared" si="577"/>
        <v>254527777.77777755</v>
      </c>
      <c r="JZ167" s="556">
        <f t="shared" si="577"/>
        <v>255579690.34608355</v>
      </c>
      <c r="KA167" s="556">
        <f t="shared" si="577"/>
        <v>256666666.66666642</v>
      </c>
      <c r="KB167" s="556">
        <f t="shared" si="577"/>
        <v>257756621.00456595</v>
      </c>
      <c r="KC167" s="556">
        <f t="shared" si="577"/>
        <v>258741095.89041069</v>
      </c>
      <c r="KD167" s="556">
        <f t="shared" si="577"/>
        <v>259831050.22831023</v>
      </c>
      <c r="KE167" s="556">
        <f t="shared" si="577"/>
        <v>260885844.74885818</v>
      </c>
      <c r="KF167" s="556">
        <f t="shared" si="577"/>
        <v>261975799.08675772</v>
      </c>
      <c r="KG167" s="556">
        <f t="shared" si="577"/>
        <v>263030593.60730568</v>
      </c>
      <c r="KH167" s="556">
        <f t="shared" si="577"/>
        <v>264120547.94520521</v>
      </c>
      <c r="KI167" s="556">
        <f t="shared" si="577"/>
        <v>265210502.28310475</v>
      </c>
      <c r="KJ167" s="556">
        <f t="shared" si="577"/>
        <v>266265296.8036527</v>
      </c>
      <c r="KK167" s="556">
        <f t="shared" si="577"/>
        <v>267355251.14155224</v>
      </c>
      <c r="KL167" s="556">
        <f t="shared" si="577"/>
        <v>268410045.6621002</v>
      </c>
      <c r="KM167" s="556">
        <f t="shared" si="577"/>
        <v>269499999.99999976</v>
      </c>
      <c r="KN167" s="556">
        <f t="shared" si="577"/>
        <v>270589954.33789933</v>
      </c>
      <c r="KO167" s="556">
        <f t="shared" si="577"/>
        <v>271574429.22374409</v>
      </c>
      <c r="KP167" s="556">
        <f t="shared" si="577"/>
        <v>272664383.56164366</v>
      </c>
      <c r="KQ167" s="556">
        <f t="shared" si="577"/>
        <v>273719178.08219159</v>
      </c>
      <c r="KR167" s="556">
        <f t="shared" si="577"/>
        <v>274809132.42009115</v>
      </c>
      <c r="KS167" s="556">
        <f t="shared" si="577"/>
        <v>275863926.94063908</v>
      </c>
      <c r="KT167" s="556">
        <f t="shared" si="577"/>
        <v>276953881.27853864</v>
      </c>
      <c r="KU167" s="556">
        <f t="shared" si="577"/>
        <v>278043835.61643821</v>
      </c>
      <c r="KV167" s="556">
        <f t="shared" si="577"/>
        <v>279098630.13698614</v>
      </c>
      <c r="KW167" s="556">
        <f t="shared" si="577"/>
        <v>280188584.4748857</v>
      </c>
      <c r="KX167" s="556">
        <f t="shared" si="577"/>
        <v>281243378.99543363</v>
      </c>
      <c r="KY167" s="556">
        <f t="shared" si="577"/>
        <v>282333333.33333319</v>
      </c>
      <c r="KZ167" s="556">
        <f t="shared" si="577"/>
        <v>283423287.67123276</v>
      </c>
      <c r="LA167" s="556">
        <f t="shared" si="577"/>
        <v>284407762.55707753</v>
      </c>
      <c r="LB167" s="556">
        <f t="shared" si="577"/>
        <v>285497716.89497709</v>
      </c>
      <c r="LC167" s="556">
        <f t="shared" si="577"/>
        <v>286552511.41552502</v>
      </c>
      <c r="LD167" s="556">
        <f t="shared" si="577"/>
        <v>287642465.75342458</v>
      </c>
      <c r="LE167" s="556">
        <f t="shared" si="577"/>
        <v>288697260.27397251</v>
      </c>
      <c r="LF167" s="556">
        <f t="shared" si="577"/>
        <v>289787214.61187208</v>
      </c>
      <c r="LG167" s="556">
        <f t="shared" si="577"/>
        <v>290877168.94977164</v>
      </c>
      <c r="LH167" s="556">
        <f t="shared" si="577"/>
        <v>291931963.47031957</v>
      </c>
      <c r="LI167" s="556">
        <f t="shared" si="577"/>
        <v>293021917.80821913</v>
      </c>
      <c r="LJ167" s="556">
        <f t="shared" si="577"/>
        <v>294076712.32876706</v>
      </c>
      <c r="LK167" s="556">
        <f t="shared" si="577"/>
        <v>295166666.66666663</v>
      </c>
      <c r="LL167" s="556">
        <f t="shared" si="577"/>
        <v>296253642.98724949</v>
      </c>
      <c r="LM167" s="556">
        <f t="shared" si="577"/>
        <v>297270491.80327863</v>
      </c>
      <c r="LN167" s="556">
        <f t="shared" si="577"/>
        <v>298357468.12386149</v>
      </c>
      <c r="LO167" s="556">
        <f t="shared" si="577"/>
        <v>299409380.69216752</v>
      </c>
      <c r="LP167" s="556">
        <f t="shared" si="577"/>
        <v>300496357.01275039</v>
      </c>
      <c r="LQ167" s="556">
        <f t="shared" si="577"/>
        <v>301548269.58105642</v>
      </c>
      <c r="LR167" s="556">
        <f t="shared" si="577"/>
        <v>302635245.90163928</v>
      </c>
      <c r="LS167" s="556">
        <f t="shared" si="577"/>
        <v>303722222.22222215</v>
      </c>
      <c r="LT167" s="556">
        <f t="shared" si="577"/>
        <v>304774134.79052818</v>
      </c>
      <c r="LU167" s="556">
        <f t="shared" ref="LU167:OF167" si="578">LU166+LT167</f>
        <v>305861111.11111104</v>
      </c>
      <c r="LV167" s="556">
        <f t="shared" si="578"/>
        <v>306913023.67941707</v>
      </c>
      <c r="LW167" s="556">
        <f t="shared" si="578"/>
        <v>307999999.99999994</v>
      </c>
      <c r="LX167" s="556">
        <f t="shared" si="578"/>
        <v>309089954.33789951</v>
      </c>
      <c r="LY167" s="556">
        <f t="shared" si="578"/>
        <v>310074429.22374427</v>
      </c>
      <c r="LZ167" s="556">
        <f t="shared" si="578"/>
        <v>311164383.56164384</v>
      </c>
      <c r="MA167" s="556">
        <f t="shared" si="578"/>
        <v>312219178.08219177</v>
      </c>
      <c r="MB167" s="556">
        <f t="shared" si="578"/>
        <v>313309132.42009133</v>
      </c>
      <c r="MC167" s="556">
        <f t="shared" si="578"/>
        <v>314363926.94063926</v>
      </c>
      <c r="MD167" s="556">
        <f t="shared" si="578"/>
        <v>315453881.27853882</v>
      </c>
      <c r="ME167" s="556">
        <f t="shared" si="578"/>
        <v>316543835.61643839</v>
      </c>
      <c r="MF167" s="556">
        <f t="shared" si="578"/>
        <v>317598630.13698632</v>
      </c>
      <c r="MG167" s="556">
        <f t="shared" si="578"/>
        <v>318688584.47488588</v>
      </c>
      <c r="MH167" s="556">
        <f t="shared" si="578"/>
        <v>319743378.99543381</v>
      </c>
      <c r="MI167" s="556">
        <f t="shared" si="578"/>
        <v>320833333.33333337</v>
      </c>
      <c r="MJ167" s="556">
        <f t="shared" si="578"/>
        <v>321923287.67123294</v>
      </c>
      <c r="MK167" s="556">
        <f t="shared" si="578"/>
        <v>322907762.55707771</v>
      </c>
      <c r="ML167" s="556">
        <f t="shared" si="578"/>
        <v>323997716.89497727</v>
      </c>
      <c r="MM167" s="556">
        <f t="shared" si="578"/>
        <v>325052511.4155252</v>
      </c>
      <c r="MN167" s="556">
        <f t="shared" si="578"/>
        <v>326142465.75342476</v>
      </c>
      <c r="MO167" s="556">
        <f t="shared" si="578"/>
        <v>327197260.27397269</v>
      </c>
      <c r="MP167" s="556">
        <f t="shared" si="578"/>
        <v>328287214.61187226</v>
      </c>
      <c r="MQ167" s="556">
        <f t="shared" si="578"/>
        <v>329377168.94977182</v>
      </c>
      <c r="MR167" s="556">
        <f t="shared" si="578"/>
        <v>330431963.47031975</v>
      </c>
      <c r="MS167" s="556">
        <f t="shared" si="578"/>
        <v>331521917.80821931</v>
      </c>
      <c r="MT167" s="556">
        <f t="shared" si="578"/>
        <v>332576712.32876724</v>
      </c>
      <c r="MU167" s="556">
        <f t="shared" si="578"/>
        <v>333666666.66666681</v>
      </c>
      <c r="MV167" s="556">
        <f t="shared" si="578"/>
        <v>334756621.00456637</v>
      </c>
      <c r="MW167" s="556">
        <f t="shared" si="578"/>
        <v>335741095.89041114</v>
      </c>
      <c r="MX167" s="556">
        <f t="shared" si="578"/>
        <v>336831050.2283107</v>
      </c>
      <c r="MY167" s="556">
        <f t="shared" si="578"/>
        <v>337885844.74885863</v>
      </c>
      <c r="MZ167" s="556">
        <f t="shared" si="578"/>
        <v>338975799.0867582</v>
      </c>
      <c r="NA167" s="556">
        <f t="shared" si="578"/>
        <v>340030593.60730612</v>
      </c>
      <c r="NB167" s="556">
        <f t="shared" si="578"/>
        <v>341120547.94520569</v>
      </c>
      <c r="NC167" s="556">
        <f t="shared" si="578"/>
        <v>342210502.28310525</v>
      </c>
      <c r="ND167" s="556">
        <f t="shared" si="578"/>
        <v>343265296.80365318</v>
      </c>
      <c r="NE167" s="556">
        <f t="shared" si="578"/>
        <v>344355251.14155275</v>
      </c>
      <c r="NF167" s="556">
        <f t="shared" si="578"/>
        <v>345410045.66210067</v>
      </c>
      <c r="NG167" s="556">
        <f t="shared" si="578"/>
        <v>346500000.00000024</v>
      </c>
      <c r="NH167" s="556">
        <f t="shared" si="578"/>
        <v>347586976.32058311</v>
      </c>
      <c r="NI167" s="556">
        <f t="shared" si="578"/>
        <v>348603825.13661224</v>
      </c>
      <c r="NJ167" s="556">
        <f t="shared" si="578"/>
        <v>349690801.4571951</v>
      </c>
      <c r="NK167" s="556">
        <f t="shared" si="578"/>
        <v>350742714.02550113</v>
      </c>
      <c r="NL167" s="556">
        <f t="shared" si="578"/>
        <v>351829690.346084</v>
      </c>
      <c r="NM167" s="556">
        <f t="shared" si="578"/>
        <v>352881602.91439003</v>
      </c>
      <c r="NN167" s="556">
        <f t="shared" si="578"/>
        <v>353968579.23497289</v>
      </c>
      <c r="NO167" s="556">
        <f t="shared" si="578"/>
        <v>355055555.55555576</v>
      </c>
      <c r="NP167" s="556">
        <f t="shared" si="578"/>
        <v>356107468.12386179</v>
      </c>
      <c r="NQ167" s="556">
        <f t="shared" si="578"/>
        <v>357194444.44444466</v>
      </c>
      <c r="NR167" s="556">
        <f t="shared" si="578"/>
        <v>358246357.01275069</v>
      </c>
      <c r="NS167" s="556">
        <f t="shared" si="578"/>
        <v>359333333.33333355</v>
      </c>
      <c r="NT167" s="556">
        <f t="shared" si="578"/>
        <v>360423287.67123312</v>
      </c>
      <c r="NU167" s="556">
        <f t="shared" si="578"/>
        <v>361407762.55707788</v>
      </c>
      <c r="NV167" s="556">
        <f t="shared" si="578"/>
        <v>362497716.89497745</v>
      </c>
      <c r="NW167" s="556">
        <f t="shared" si="578"/>
        <v>363552511.41552538</v>
      </c>
      <c r="NX167" s="556">
        <f t="shared" si="578"/>
        <v>364642465.75342494</v>
      </c>
      <c r="NY167" s="556">
        <f t="shared" si="578"/>
        <v>365697260.27397287</v>
      </c>
      <c r="NZ167" s="556">
        <f t="shared" si="578"/>
        <v>366787214.61187243</v>
      </c>
      <c r="OA167" s="556">
        <f t="shared" si="578"/>
        <v>367877168.949772</v>
      </c>
      <c r="OB167" s="556">
        <f t="shared" si="578"/>
        <v>368931963.47031993</v>
      </c>
      <c r="OC167" s="556">
        <f t="shared" si="578"/>
        <v>370021917.80821949</v>
      </c>
      <c r="OD167" s="556">
        <f t="shared" si="578"/>
        <v>371076712.32876742</v>
      </c>
      <c r="OE167" s="556">
        <f t="shared" si="578"/>
        <v>372166666.66666698</v>
      </c>
      <c r="OF167" s="556">
        <f t="shared" si="578"/>
        <v>373256621.00456655</v>
      </c>
      <c r="OG167" s="556">
        <f t="shared" ref="OG167:OR167" si="579">OG166+OF167</f>
        <v>374241095.89041132</v>
      </c>
      <c r="OH167" s="556">
        <f t="shared" si="579"/>
        <v>375331050.22831088</v>
      </c>
      <c r="OI167" s="556">
        <f t="shared" si="579"/>
        <v>376385844.74885881</v>
      </c>
      <c r="OJ167" s="556">
        <f t="shared" si="579"/>
        <v>377475799.08675838</v>
      </c>
      <c r="OK167" s="556">
        <f t="shared" si="579"/>
        <v>378530593.6073063</v>
      </c>
      <c r="OL167" s="556">
        <f t="shared" si="579"/>
        <v>379620547.94520587</v>
      </c>
      <c r="OM167" s="556">
        <f t="shared" si="579"/>
        <v>380710502.28310543</v>
      </c>
      <c r="ON167" s="556">
        <f t="shared" si="579"/>
        <v>381765296.80365336</v>
      </c>
      <c r="OO167" s="556">
        <f t="shared" si="579"/>
        <v>382855251.14155293</v>
      </c>
      <c r="OP167" s="556">
        <f t="shared" si="579"/>
        <v>383910045.66210085</v>
      </c>
      <c r="OQ167" s="556">
        <f t="shared" si="579"/>
        <v>385000000.00000042</v>
      </c>
      <c r="OR167" s="556">
        <f t="shared" si="579"/>
        <v>386089954.33789998</v>
      </c>
    </row>
    <row r="168" spans="2:408" x14ac:dyDescent="0.35">
      <c r="B168" s="375" t="s">
        <v>127</v>
      </c>
      <c r="C168" s="80"/>
      <c r="D168" s="80"/>
      <c r="E168" s="80"/>
      <c r="F168" s="80"/>
      <c r="G168" s="80"/>
      <c r="H168" s="80"/>
      <c r="I168" s="80"/>
      <c r="J168" s="80"/>
      <c r="K168" s="80"/>
      <c r="L168" s="80">
        <f>SUM(L156:L158)-L165</f>
        <v>833333.33333333326</v>
      </c>
      <c r="M168" s="80">
        <f t="shared" ref="M168:BX168" si="580">SUM(M156:M158)-M165</f>
        <v>1666666.6666666665</v>
      </c>
      <c r="N168" s="557">
        <f t="shared" si="580"/>
        <v>2500000</v>
      </c>
      <c r="O168" s="557">
        <f t="shared" si="580"/>
        <v>3333333.333333333</v>
      </c>
      <c r="P168" s="557">
        <f t="shared" si="580"/>
        <v>4166666.666666666</v>
      </c>
      <c r="Q168" s="557">
        <f t="shared" si="580"/>
        <v>4999999.9999999991</v>
      </c>
      <c r="R168" s="557">
        <f t="shared" si="580"/>
        <v>5833333.3333333321</v>
      </c>
      <c r="S168" s="557">
        <f t="shared" si="580"/>
        <v>6666666.6666666651</v>
      </c>
      <c r="T168" s="557">
        <f t="shared" si="580"/>
        <v>7499999.9999999981</v>
      </c>
      <c r="U168" s="557">
        <f t="shared" si="580"/>
        <v>8333333.3333333312</v>
      </c>
      <c r="V168" s="557">
        <f t="shared" si="580"/>
        <v>9166666.6666666642</v>
      </c>
      <c r="W168" s="557">
        <f t="shared" si="580"/>
        <v>9999999.9999999981</v>
      </c>
      <c r="X168" s="557">
        <f t="shared" si="580"/>
        <v>62500000.000000007</v>
      </c>
      <c r="Y168" s="557">
        <f t="shared" si="580"/>
        <v>79375000</v>
      </c>
      <c r="Z168" s="557">
        <f t="shared" si="580"/>
        <v>96250000</v>
      </c>
      <c r="AA168" s="557">
        <f t="shared" si="580"/>
        <v>113125000</v>
      </c>
      <c r="AB168" s="557">
        <f t="shared" si="580"/>
        <v>130000000</v>
      </c>
      <c r="AC168" s="557">
        <f t="shared" si="580"/>
        <v>146875000</v>
      </c>
      <c r="AD168" s="557">
        <f t="shared" si="580"/>
        <v>163750000</v>
      </c>
      <c r="AE168" s="557">
        <f t="shared" si="580"/>
        <v>180625000</v>
      </c>
      <c r="AF168" s="557">
        <f t="shared" si="580"/>
        <v>197500000</v>
      </c>
      <c r="AG168" s="557">
        <f t="shared" si="580"/>
        <v>214375000</v>
      </c>
      <c r="AH168" s="557">
        <f t="shared" si="580"/>
        <v>226562500</v>
      </c>
      <c r="AI168" s="557">
        <f t="shared" si="580"/>
        <v>238750000</v>
      </c>
      <c r="AJ168" s="557">
        <f t="shared" si="580"/>
        <v>250937500</v>
      </c>
      <c r="AK168" s="557">
        <f t="shared" si="580"/>
        <v>263125000</v>
      </c>
      <c r="AL168" s="557">
        <f t="shared" si="580"/>
        <v>275312500</v>
      </c>
      <c r="AM168" s="557">
        <f t="shared" si="580"/>
        <v>287500000</v>
      </c>
      <c r="AN168" s="557">
        <f t="shared" si="580"/>
        <v>299687500</v>
      </c>
      <c r="AO168" s="557">
        <f t="shared" si="580"/>
        <v>311875000</v>
      </c>
      <c r="AP168" s="557">
        <f t="shared" si="580"/>
        <v>324062500</v>
      </c>
      <c r="AQ168" s="557">
        <f t="shared" si="580"/>
        <v>336250000</v>
      </c>
      <c r="AR168" s="557">
        <f t="shared" si="580"/>
        <v>348437500</v>
      </c>
      <c r="AS168" s="557">
        <f t="shared" si="580"/>
        <v>360625000</v>
      </c>
      <c r="AT168" s="557">
        <f t="shared" si="580"/>
        <v>372812500</v>
      </c>
      <c r="AU168" s="557">
        <f t="shared" si="580"/>
        <v>385000000.00000018</v>
      </c>
      <c r="AV168" s="557">
        <f t="shared" si="580"/>
        <v>383910046.66210061</v>
      </c>
      <c r="AW168" s="557">
        <f t="shared" si="580"/>
        <v>382925571.77625591</v>
      </c>
      <c r="AX168" s="557">
        <f t="shared" si="580"/>
        <v>381835617.43835634</v>
      </c>
      <c r="AY168" s="557">
        <f t="shared" si="580"/>
        <v>380780822.91780841</v>
      </c>
      <c r="AZ168" s="557">
        <f t="shared" si="580"/>
        <v>379690868.57990885</v>
      </c>
      <c r="BA168" s="557">
        <f t="shared" si="580"/>
        <v>378636074.05936092</v>
      </c>
      <c r="BB168" s="557">
        <f t="shared" si="580"/>
        <v>377546119.72146136</v>
      </c>
      <c r="BC168" s="557">
        <f t="shared" si="580"/>
        <v>376456165.38356179</v>
      </c>
      <c r="BD168" s="557">
        <f t="shared" si="580"/>
        <v>375401370.86301386</v>
      </c>
      <c r="BE168" s="557">
        <f t="shared" si="580"/>
        <v>374311416.52511436</v>
      </c>
      <c r="BF168" s="557">
        <f t="shared" si="580"/>
        <v>373256622.00456637</v>
      </c>
      <c r="BG168" s="557">
        <f t="shared" si="580"/>
        <v>372166667.66666687</v>
      </c>
      <c r="BH168" s="557">
        <f t="shared" si="580"/>
        <v>371076713.3287673</v>
      </c>
      <c r="BI168" s="557">
        <f t="shared" si="580"/>
        <v>370092238.44292253</v>
      </c>
      <c r="BJ168" s="557">
        <f t="shared" si="580"/>
        <v>369002284.10502303</v>
      </c>
      <c r="BK168" s="557">
        <f t="shared" si="580"/>
        <v>367947489.58447504</v>
      </c>
      <c r="BL168" s="557">
        <f t="shared" si="580"/>
        <v>366857535.24657553</v>
      </c>
      <c r="BM168" s="557">
        <f t="shared" si="580"/>
        <v>365802740.72602755</v>
      </c>
      <c r="BN168" s="557">
        <f t="shared" si="580"/>
        <v>364712786.38812804</v>
      </c>
      <c r="BO168" s="557">
        <f t="shared" si="580"/>
        <v>363622832.05022848</v>
      </c>
      <c r="BP168" s="557">
        <f t="shared" si="580"/>
        <v>362568037.52968055</v>
      </c>
      <c r="BQ168" s="557">
        <f t="shared" si="580"/>
        <v>361478083.19178098</v>
      </c>
      <c r="BR168" s="557">
        <f t="shared" si="580"/>
        <v>360423288.67123306</v>
      </c>
      <c r="BS168" s="557">
        <f t="shared" si="580"/>
        <v>359333334.33333349</v>
      </c>
      <c r="BT168" s="557">
        <f t="shared" si="580"/>
        <v>358243379.99543399</v>
      </c>
      <c r="BU168" s="557">
        <f t="shared" si="580"/>
        <v>357258905.10958922</v>
      </c>
      <c r="BV168" s="557">
        <f t="shared" si="580"/>
        <v>356168950.77168965</v>
      </c>
      <c r="BW168" s="557">
        <f t="shared" si="580"/>
        <v>355114156.25114173</v>
      </c>
      <c r="BX168" s="557">
        <f t="shared" si="580"/>
        <v>354024201.91324216</v>
      </c>
      <c r="BY168" s="557">
        <f t="shared" ref="BY168:EJ168" si="581">SUM(BY156:BY158)-BY165</f>
        <v>352969407.39269423</v>
      </c>
      <c r="BZ168" s="557">
        <f t="shared" si="581"/>
        <v>351879453.05479467</v>
      </c>
      <c r="CA168" s="557">
        <f t="shared" si="581"/>
        <v>350789498.71689516</v>
      </c>
      <c r="CB168" s="557">
        <f t="shared" si="581"/>
        <v>349734704.19634718</v>
      </c>
      <c r="CC168" s="557">
        <f t="shared" si="581"/>
        <v>348644749.85844767</v>
      </c>
      <c r="CD168" s="557">
        <f t="shared" si="581"/>
        <v>347589955.33789968</v>
      </c>
      <c r="CE168" s="557">
        <f t="shared" si="581"/>
        <v>346500001.00000018</v>
      </c>
      <c r="CF168" s="557">
        <f t="shared" si="581"/>
        <v>345413024.67941725</v>
      </c>
      <c r="CG168" s="557">
        <f t="shared" si="581"/>
        <v>344396175.86338812</v>
      </c>
      <c r="CH168" s="557">
        <f t="shared" si="581"/>
        <v>343309199.54280525</v>
      </c>
      <c r="CI168" s="557">
        <f t="shared" si="581"/>
        <v>342257286.97449923</v>
      </c>
      <c r="CJ168" s="557">
        <f t="shared" si="581"/>
        <v>341170310.65391636</v>
      </c>
      <c r="CK168" s="557">
        <f t="shared" si="581"/>
        <v>340118398.08561033</v>
      </c>
      <c r="CL168" s="557">
        <f t="shared" si="581"/>
        <v>339031421.76502746</v>
      </c>
      <c r="CM168" s="557">
        <f t="shared" si="581"/>
        <v>337944445.4444446</v>
      </c>
      <c r="CN168" s="557">
        <f t="shared" si="581"/>
        <v>336892532.87613857</v>
      </c>
      <c r="CO168" s="557">
        <f t="shared" si="581"/>
        <v>335805556.5555557</v>
      </c>
      <c r="CP168" s="557">
        <f t="shared" si="581"/>
        <v>334753643.98724967</v>
      </c>
      <c r="CQ168" s="557">
        <f t="shared" si="581"/>
        <v>333666667.66666681</v>
      </c>
      <c r="CR168" s="557">
        <f t="shared" si="581"/>
        <v>332576713.32876724</v>
      </c>
      <c r="CS168" s="557">
        <f t="shared" si="581"/>
        <v>331592238.44292247</v>
      </c>
      <c r="CT168" s="557">
        <f t="shared" si="581"/>
        <v>330502284.10502297</v>
      </c>
      <c r="CU168" s="557">
        <f t="shared" si="581"/>
        <v>329447489.58447498</v>
      </c>
      <c r="CV168" s="557">
        <f t="shared" si="581"/>
        <v>328357535.24657547</v>
      </c>
      <c r="CW168" s="557">
        <f t="shared" si="581"/>
        <v>327302740.72602749</v>
      </c>
      <c r="CX168" s="557">
        <f t="shared" si="581"/>
        <v>326212786.38812798</v>
      </c>
      <c r="CY168" s="557">
        <f t="shared" si="581"/>
        <v>325122832.05022842</v>
      </c>
      <c r="CZ168" s="557">
        <f t="shared" si="581"/>
        <v>324068037.52968049</v>
      </c>
      <c r="DA168" s="557">
        <f t="shared" si="581"/>
        <v>322978083.19178092</v>
      </c>
      <c r="DB168" s="557">
        <f t="shared" si="581"/>
        <v>321923288.671233</v>
      </c>
      <c r="DC168" s="557">
        <f t="shared" si="581"/>
        <v>320833334.33333343</v>
      </c>
      <c r="DD168" s="557">
        <f t="shared" si="581"/>
        <v>319743379.99543393</v>
      </c>
      <c r="DE168" s="557">
        <f t="shared" si="581"/>
        <v>318758905.10958916</v>
      </c>
      <c r="DF168" s="557">
        <f t="shared" si="581"/>
        <v>317668950.77168959</v>
      </c>
      <c r="DG168" s="557">
        <f t="shared" si="581"/>
        <v>316614156.25114167</v>
      </c>
      <c r="DH168" s="557">
        <f t="shared" si="581"/>
        <v>315524201.9132421</v>
      </c>
      <c r="DI168" s="557">
        <f t="shared" si="581"/>
        <v>314469407.39269418</v>
      </c>
      <c r="DJ168" s="557">
        <f t="shared" si="581"/>
        <v>313379453.05479461</v>
      </c>
      <c r="DK168" s="557">
        <f t="shared" si="581"/>
        <v>312289498.71689504</v>
      </c>
      <c r="DL168" s="557">
        <f t="shared" si="581"/>
        <v>311234704.19634712</v>
      </c>
      <c r="DM168" s="557">
        <f t="shared" si="581"/>
        <v>310144749.85844755</v>
      </c>
      <c r="DN168" s="557">
        <f t="shared" si="581"/>
        <v>309089955.33789963</v>
      </c>
      <c r="DO168" s="557">
        <f t="shared" si="581"/>
        <v>308000001.00000006</v>
      </c>
      <c r="DP168" s="557">
        <f t="shared" si="581"/>
        <v>306910046.66210055</v>
      </c>
      <c r="DQ168" s="557">
        <f t="shared" si="581"/>
        <v>305925571.77625579</v>
      </c>
      <c r="DR168" s="557">
        <f t="shared" si="581"/>
        <v>304835617.43835622</v>
      </c>
      <c r="DS168" s="557">
        <f t="shared" si="581"/>
        <v>303780822.91780829</v>
      </c>
      <c r="DT168" s="557">
        <f t="shared" si="581"/>
        <v>302690868.57990873</v>
      </c>
      <c r="DU168" s="557">
        <f t="shared" si="581"/>
        <v>301636074.0593608</v>
      </c>
      <c r="DV168" s="557">
        <f t="shared" si="581"/>
        <v>300546119.72146124</v>
      </c>
      <c r="DW168" s="557">
        <f t="shared" si="581"/>
        <v>299456165.38356167</v>
      </c>
      <c r="DX168" s="557">
        <f t="shared" si="581"/>
        <v>298401370.86301374</v>
      </c>
      <c r="DY168" s="557">
        <f t="shared" si="581"/>
        <v>297311416.52511418</v>
      </c>
      <c r="DZ168" s="557">
        <f t="shared" si="581"/>
        <v>296256622.00456625</v>
      </c>
      <c r="EA168" s="557">
        <f t="shared" si="581"/>
        <v>295166667.66666669</v>
      </c>
      <c r="EB168" s="557">
        <f t="shared" si="581"/>
        <v>294079691.34608382</v>
      </c>
      <c r="EC168" s="557">
        <f t="shared" si="581"/>
        <v>293062842.53005469</v>
      </c>
      <c r="ED168" s="557">
        <f t="shared" si="581"/>
        <v>291975866.20947182</v>
      </c>
      <c r="EE168" s="557">
        <f t="shared" si="581"/>
        <v>290923953.64116579</v>
      </c>
      <c r="EF168" s="557">
        <f t="shared" si="581"/>
        <v>289836977.32058287</v>
      </c>
      <c r="EG168" s="557">
        <f t="shared" si="581"/>
        <v>288785064.7522769</v>
      </c>
      <c r="EH168" s="557">
        <f t="shared" si="581"/>
        <v>287698088.43169403</v>
      </c>
      <c r="EI168" s="557">
        <f t="shared" si="581"/>
        <v>286611112.1111111</v>
      </c>
      <c r="EJ168" s="557">
        <f t="shared" si="581"/>
        <v>285559199.54280508</v>
      </c>
      <c r="EK168" s="557">
        <f t="shared" ref="EK168:GV168" si="582">SUM(EK156:EK158)-EK165</f>
        <v>284472223.22222221</v>
      </c>
      <c r="EL168" s="557">
        <f t="shared" si="582"/>
        <v>283420310.65391624</v>
      </c>
      <c r="EM168" s="557">
        <f t="shared" si="582"/>
        <v>282333334.33333331</v>
      </c>
      <c r="EN168" s="557">
        <f t="shared" si="582"/>
        <v>281243379.99543381</v>
      </c>
      <c r="EO168" s="557">
        <f t="shared" si="582"/>
        <v>280258905.10958904</v>
      </c>
      <c r="EP168" s="557">
        <f t="shared" si="582"/>
        <v>279168950.77168947</v>
      </c>
      <c r="EQ168" s="557">
        <f t="shared" si="582"/>
        <v>278114156.25114155</v>
      </c>
      <c r="ER168" s="557">
        <f t="shared" si="582"/>
        <v>277024201.91324198</v>
      </c>
      <c r="ES168" s="557">
        <f t="shared" si="582"/>
        <v>275969407.39269406</v>
      </c>
      <c r="ET168" s="557">
        <f t="shared" si="582"/>
        <v>274879453.05479449</v>
      </c>
      <c r="EU168" s="557">
        <f t="shared" si="582"/>
        <v>273789498.71689492</v>
      </c>
      <c r="EV168" s="557">
        <f t="shared" si="582"/>
        <v>272734704.196347</v>
      </c>
      <c r="EW168" s="557">
        <f t="shared" si="582"/>
        <v>271644749.85844743</v>
      </c>
      <c r="EX168" s="557">
        <f t="shared" si="582"/>
        <v>270589955.33789951</v>
      </c>
      <c r="EY168" s="557">
        <f t="shared" si="582"/>
        <v>269500000.99999994</v>
      </c>
      <c r="EZ168" s="557">
        <f t="shared" si="582"/>
        <v>268410046.6621004</v>
      </c>
      <c r="FA168" s="557">
        <f t="shared" si="582"/>
        <v>267425571.77625567</v>
      </c>
      <c r="FB168" s="557">
        <f t="shared" si="582"/>
        <v>266335617.4383561</v>
      </c>
      <c r="FC168" s="557">
        <f t="shared" si="582"/>
        <v>265280822.91780818</v>
      </c>
      <c r="FD168" s="557">
        <f t="shared" si="582"/>
        <v>264190868.57990861</v>
      </c>
      <c r="FE168" s="557">
        <f t="shared" si="582"/>
        <v>263136074.05936068</v>
      </c>
      <c r="FF168" s="557">
        <f t="shared" si="582"/>
        <v>262046119.72146112</v>
      </c>
      <c r="FG168" s="557">
        <f t="shared" si="582"/>
        <v>260956165.38356155</v>
      </c>
      <c r="FH168" s="557">
        <f t="shared" si="582"/>
        <v>259901370.86301363</v>
      </c>
      <c r="FI168" s="557">
        <f t="shared" si="582"/>
        <v>258811416.52511406</v>
      </c>
      <c r="FJ168" s="557">
        <f t="shared" si="582"/>
        <v>257756622.00456613</v>
      </c>
      <c r="FK168" s="557">
        <f t="shared" si="582"/>
        <v>256666667.66666657</v>
      </c>
      <c r="FL168" s="557">
        <f t="shared" si="582"/>
        <v>255576713.32876703</v>
      </c>
      <c r="FM168" s="557">
        <f t="shared" si="582"/>
        <v>254592238.44292229</v>
      </c>
      <c r="FN168" s="557">
        <f t="shared" si="582"/>
        <v>253502284.10502273</v>
      </c>
      <c r="FO168" s="557">
        <f t="shared" si="582"/>
        <v>252447489.5844748</v>
      </c>
      <c r="FP168" s="557">
        <f t="shared" si="582"/>
        <v>251357535.24657524</v>
      </c>
      <c r="FQ168" s="557">
        <f t="shared" si="582"/>
        <v>250302740.72602728</v>
      </c>
      <c r="FR168" s="557">
        <f t="shared" si="582"/>
        <v>249212786.38812774</v>
      </c>
      <c r="FS168" s="557">
        <f t="shared" si="582"/>
        <v>248122832.05022821</v>
      </c>
      <c r="FT168" s="557">
        <f t="shared" si="582"/>
        <v>247068037.52968025</v>
      </c>
      <c r="FU168" s="557">
        <f t="shared" si="582"/>
        <v>245978083.19178072</v>
      </c>
      <c r="FV168" s="557">
        <f t="shared" si="582"/>
        <v>244923288.67123276</v>
      </c>
      <c r="FW168" s="557">
        <f t="shared" si="582"/>
        <v>243833334.33333322</v>
      </c>
      <c r="FX168" s="557">
        <f t="shared" si="582"/>
        <v>242746358.01275036</v>
      </c>
      <c r="FY168" s="557">
        <f t="shared" si="582"/>
        <v>241729509.19672123</v>
      </c>
      <c r="FZ168" s="557">
        <f t="shared" si="582"/>
        <v>240642532.87613836</v>
      </c>
      <c r="GA168" s="557">
        <f t="shared" si="582"/>
        <v>239590620.30783236</v>
      </c>
      <c r="GB168" s="557">
        <f t="shared" si="582"/>
        <v>238503643.98724949</v>
      </c>
      <c r="GC168" s="557">
        <f t="shared" si="582"/>
        <v>237451731.41894349</v>
      </c>
      <c r="GD168" s="557">
        <f t="shared" si="582"/>
        <v>236364755.09836063</v>
      </c>
      <c r="GE168" s="557">
        <f t="shared" si="582"/>
        <v>235277778.77777776</v>
      </c>
      <c r="GF168" s="557">
        <f t="shared" si="582"/>
        <v>234225866.20947176</v>
      </c>
      <c r="GG168" s="557">
        <f t="shared" si="582"/>
        <v>233138889.8888889</v>
      </c>
      <c r="GH168" s="557">
        <f t="shared" si="582"/>
        <v>232086977.3205829</v>
      </c>
      <c r="GI168" s="557">
        <f t="shared" si="582"/>
        <v>231000001.00000003</v>
      </c>
      <c r="GJ168" s="557">
        <f t="shared" si="582"/>
        <v>229910046.66210049</v>
      </c>
      <c r="GK168" s="557">
        <f t="shared" si="582"/>
        <v>228925571.77625576</v>
      </c>
      <c r="GL168" s="557">
        <f t="shared" si="582"/>
        <v>227835617.43835622</v>
      </c>
      <c r="GM168" s="557">
        <f t="shared" si="582"/>
        <v>226780822.91780826</v>
      </c>
      <c r="GN168" s="557">
        <f t="shared" si="582"/>
        <v>225690868.57990873</v>
      </c>
      <c r="GO168" s="557">
        <f t="shared" si="582"/>
        <v>224636074.05936077</v>
      </c>
      <c r="GP168" s="557">
        <f t="shared" si="582"/>
        <v>223546119.72146124</v>
      </c>
      <c r="GQ168" s="557">
        <f t="shared" si="582"/>
        <v>222456165.3835617</v>
      </c>
      <c r="GR168" s="557">
        <f t="shared" si="582"/>
        <v>221401370.86301374</v>
      </c>
      <c r="GS168" s="557">
        <f t="shared" si="582"/>
        <v>220311416.52511421</v>
      </c>
      <c r="GT168" s="557">
        <f t="shared" si="582"/>
        <v>219256622.00456625</v>
      </c>
      <c r="GU168" s="557">
        <f t="shared" si="582"/>
        <v>218166667.66666672</v>
      </c>
      <c r="GV168" s="557">
        <f t="shared" si="582"/>
        <v>217076713.32876718</v>
      </c>
      <c r="GW168" s="557">
        <f t="shared" ref="GW168:JH168" si="583">SUM(GW156:GW158)-GW165</f>
        <v>216092238.44292244</v>
      </c>
      <c r="GX168" s="557">
        <f t="shared" si="583"/>
        <v>215002284.10502291</v>
      </c>
      <c r="GY168" s="557">
        <f t="shared" si="583"/>
        <v>213947489.58447495</v>
      </c>
      <c r="GZ168" s="557">
        <f t="shared" si="583"/>
        <v>212857535.24657542</v>
      </c>
      <c r="HA168" s="557">
        <f t="shared" si="583"/>
        <v>211802740.72602746</v>
      </c>
      <c r="HB168" s="557">
        <f t="shared" si="583"/>
        <v>210712786.38812792</v>
      </c>
      <c r="HC168" s="557">
        <f t="shared" si="583"/>
        <v>209622832.05022839</v>
      </c>
      <c r="HD168" s="557">
        <f t="shared" si="583"/>
        <v>208568037.52968043</v>
      </c>
      <c r="HE168" s="557">
        <f t="shared" si="583"/>
        <v>207478083.19178089</v>
      </c>
      <c r="HF168" s="557">
        <f t="shared" si="583"/>
        <v>206423288.67123294</v>
      </c>
      <c r="HG168" s="557">
        <f t="shared" si="583"/>
        <v>205333334.3333334</v>
      </c>
      <c r="HH168" s="557">
        <f t="shared" si="583"/>
        <v>204243379.99543387</v>
      </c>
      <c r="HI168" s="557">
        <f t="shared" si="583"/>
        <v>203258905.10958913</v>
      </c>
      <c r="HJ168" s="557">
        <f t="shared" si="583"/>
        <v>202168950.77168959</v>
      </c>
      <c r="HK168" s="557">
        <f t="shared" si="583"/>
        <v>201114156.25114164</v>
      </c>
      <c r="HL168" s="557">
        <f t="shared" si="583"/>
        <v>200024201.9132421</v>
      </c>
      <c r="HM168" s="557">
        <f t="shared" si="583"/>
        <v>198969407.39269415</v>
      </c>
      <c r="HN168" s="557">
        <f t="shared" si="583"/>
        <v>197879453.05479461</v>
      </c>
      <c r="HO168" s="557">
        <f t="shared" si="583"/>
        <v>196789498.71689507</v>
      </c>
      <c r="HP168" s="557">
        <f t="shared" si="583"/>
        <v>195734704.19634712</v>
      </c>
      <c r="HQ168" s="557">
        <f t="shared" si="583"/>
        <v>194644749.85844758</v>
      </c>
      <c r="HR168" s="557">
        <f t="shared" si="583"/>
        <v>193589955.33789963</v>
      </c>
      <c r="HS168" s="557">
        <f t="shared" si="583"/>
        <v>192500001.00000009</v>
      </c>
      <c r="HT168" s="557">
        <f t="shared" si="583"/>
        <v>191413024.67941722</v>
      </c>
      <c r="HU168" s="557">
        <f t="shared" si="583"/>
        <v>190396175.86338809</v>
      </c>
      <c r="HV168" s="557">
        <f t="shared" si="583"/>
        <v>189309199.54280522</v>
      </c>
      <c r="HW168" s="557">
        <f t="shared" si="583"/>
        <v>188257286.97449923</v>
      </c>
      <c r="HX168" s="557">
        <f t="shared" si="583"/>
        <v>187170310.65391636</v>
      </c>
      <c r="HY168" s="557">
        <f t="shared" si="583"/>
        <v>186118398.08561036</v>
      </c>
      <c r="HZ168" s="557">
        <f t="shared" si="583"/>
        <v>185031421.76502749</v>
      </c>
      <c r="IA168" s="557">
        <f t="shared" si="583"/>
        <v>183944445.44444463</v>
      </c>
      <c r="IB168" s="557">
        <f t="shared" si="583"/>
        <v>182892532.87613863</v>
      </c>
      <c r="IC168" s="557">
        <f t="shared" si="583"/>
        <v>181805556.55555576</v>
      </c>
      <c r="ID168" s="557">
        <f t="shared" si="583"/>
        <v>180753643.98724976</v>
      </c>
      <c r="IE168" s="557">
        <f t="shared" si="583"/>
        <v>179666667.6666669</v>
      </c>
      <c r="IF168" s="557">
        <f t="shared" si="583"/>
        <v>178576713.32876736</v>
      </c>
      <c r="IG168" s="557">
        <f t="shared" si="583"/>
        <v>177592238.44292262</v>
      </c>
      <c r="IH168" s="557">
        <f t="shared" si="583"/>
        <v>176502284.10502309</v>
      </c>
      <c r="II168" s="557">
        <f t="shared" si="583"/>
        <v>175447489.58447513</v>
      </c>
      <c r="IJ168" s="557">
        <f t="shared" si="583"/>
        <v>174357535.24657559</v>
      </c>
      <c r="IK168" s="557">
        <f t="shared" si="583"/>
        <v>173302740.72602764</v>
      </c>
      <c r="IL168" s="557">
        <f t="shared" si="583"/>
        <v>172212786.3881281</v>
      </c>
      <c r="IM168" s="557">
        <f t="shared" si="583"/>
        <v>171122832.05022857</v>
      </c>
      <c r="IN168" s="557">
        <f t="shared" si="583"/>
        <v>170068037.52968061</v>
      </c>
      <c r="IO168" s="557">
        <f t="shared" si="583"/>
        <v>168978083.19178107</v>
      </c>
      <c r="IP168" s="557">
        <f t="shared" si="583"/>
        <v>167923288.67123312</v>
      </c>
      <c r="IQ168" s="557">
        <f t="shared" si="583"/>
        <v>166833334.33333358</v>
      </c>
      <c r="IR168" s="557">
        <f t="shared" si="583"/>
        <v>165743379.99543405</v>
      </c>
      <c r="IS168" s="557">
        <f t="shared" si="583"/>
        <v>164758905.10958931</v>
      </c>
      <c r="IT168" s="557">
        <f t="shared" si="583"/>
        <v>163668950.77168977</v>
      </c>
      <c r="IU168" s="557">
        <f t="shared" si="583"/>
        <v>162614156.25114182</v>
      </c>
      <c r="IV168" s="557">
        <f t="shared" si="583"/>
        <v>161524201.91324228</v>
      </c>
      <c r="IW168" s="557">
        <f t="shared" si="583"/>
        <v>160469407.39269432</v>
      </c>
      <c r="IX168" s="557">
        <f t="shared" si="583"/>
        <v>159379453.05479479</v>
      </c>
      <c r="IY168" s="557">
        <f t="shared" si="583"/>
        <v>158289498.71689525</v>
      </c>
      <c r="IZ168" s="557">
        <f t="shared" si="583"/>
        <v>157234704.1963473</v>
      </c>
      <c r="JA168" s="557">
        <f t="shared" si="583"/>
        <v>156144749.85844776</v>
      </c>
      <c r="JB168" s="557">
        <f t="shared" si="583"/>
        <v>155089955.3378998</v>
      </c>
      <c r="JC168" s="557">
        <f t="shared" si="583"/>
        <v>154000001.00000027</v>
      </c>
      <c r="JD168" s="557">
        <f t="shared" si="583"/>
        <v>152910046.66210073</v>
      </c>
      <c r="JE168" s="557">
        <f t="shared" si="583"/>
        <v>151925571.776256</v>
      </c>
      <c r="JF168" s="557">
        <f t="shared" si="583"/>
        <v>150835617.43835646</v>
      </c>
      <c r="JG168" s="557">
        <f t="shared" si="583"/>
        <v>149780822.9178085</v>
      </c>
      <c r="JH168" s="557">
        <f t="shared" si="583"/>
        <v>148690868.57990897</v>
      </c>
      <c r="JI168" s="557">
        <f t="shared" ref="JI168:LT168" si="584">SUM(JI156:JI158)-JI165</f>
        <v>147636074.05936101</v>
      </c>
      <c r="JJ168" s="557">
        <f t="shared" si="584"/>
        <v>146546119.72146147</v>
      </c>
      <c r="JK168" s="557">
        <f t="shared" si="584"/>
        <v>145456165.38356194</v>
      </c>
      <c r="JL168" s="557">
        <f t="shared" si="584"/>
        <v>144401370.86301398</v>
      </c>
      <c r="JM168" s="557">
        <f t="shared" si="584"/>
        <v>143311416.52511445</v>
      </c>
      <c r="JN168" s="557">
        <f t="shared" si="584"/>
        <v>142256622.00456649</v>
      </c>
      <c r="JO168" s="557">
        <f t="shared" si="584"/>
        <v>141166667.66666695</v>
      </c>
      <c r="JP168" s="557">
        <f t="shared" si="584"/>
        <v>140079691.34608409</v>
      </c>
      <c r="JQ168" s="557">
        <f t="shared" si="584"/>
        <v>139062842.53005496</v>
      </c>
      <c r="JR168" s="557">
        <f t="shared" si="584"/>
        <v>137975866.20947209</v>
      </c>
      <c r="JS168" s="557">
        <f t="shared" si="584"/>
        <v>136923953.64116609</v>
      </c>
      <c r="JT168" s="557">
        <f t="shared" si="584"/>
        <v>135836977.32058322</v>
      </c>
      <c r="JU168" s="557">
        <f t="shared" si="584"/>
        <v>134785064.75227723</v>
      </c>
      <c r="JV168" s="557">
        <f t="shared" si="584"/>
        <v>133698088.43169436</v>
      </c>
      <c r="JW168" s="557">
        <f t="shared" si="584"/>
        <v>132611112.11111149</v>
      </c>
      <c r="JX168" s="557">
        <f t="shared" si="584"/>
        <v>131559199.54280549</v>
      </c>
      <c r="JY168" s="557">
        <f t="shared" si="584"/>
        <v>130472223.22222263</v>
      </c>
      <c r="JZ168" s="557">
        <f t="shared" si="584"/>
        <v>129420310.65391663</v>
      </c>
      <c r="KA168" s="557">
        <f t="shared" si="584"/>
        <v>128333334.33333376</v>
      </c>
      <c r="KB168" s="557">
        <f t="shared" si="584"/>
        <v>127243379.99543422</v>
      </c>
      <c r="KC168" s="557">
        <f t="shared" si="584"/>
        <v>126258905.10958949</v>
      </c>
      <c r="KD168" s="557">
        <f t="shared" si="584"/>
        <v>125168950.77168995</v>
      </c>
      <c r="KE168" s="557">
        <f t="shared" si="584"/>
        <v>124114156.251142</v>
      </c>
      <c r="KF168" s="557">
        <f t="shared" si="584"/>
        <v>123024201.91324246</v>
      </c>
      <c r="KG168" s="557">
        <f t="shared" si="584"/>
        <v>121969407.3926945</v>
      </c>
      <c r="KH168" s="557">
        <f t="shared" si="584"/>
        <v>120879453.05479497</v>
      </c>
      <c r="KI168" s="557">
        <f t="shared" si="584"/>
        <v>119789498.71689543</v>
      </c>
      <c r="KJ168" s="557">
        <f t="shared" si="584"/>
        <v>118734704.19634748</v>
      </c>
      <c r="KK168" s="557">
        <f t="shared" si="584"/>
        <v>117644749.85844794</v>
      </c>
      <c r="KL168" s="557">
        <f t="shared" si="584"/>
        <v>116589955.33789998</v>
      </c>
      <c r="KM168" s="557">
        <f t="shared" si="584"/>
        <v>115500001.00000042</v>
      </c>
      <c r="KN168" s="557">
        <f t="shared" si="584"/>
        <v>114410046.66210085</v>
      </c>
      <c r="KO168" s="557">
        <f t="shared" si="584"/>
        <v>113425571.77625608</v>
      </c>
      <c r="KP168" s="557">
        <f t="shared" si="584"/>
        <v>112335617.43835652</v>
      </c>
      <c r="KQ168" s="557">
        <f t="shared" si="584"/>
        <v>111280822.91780859</v>
      </c>
      <c r="KR168" s="557">
        <f t="shared" si="584"/>
        <v>110190868.57990903</v>
      </c>
      <c r="KS168" s="557">
        <f t="shared" si="584"/>
        <v>109136074.0593611</v>
      </c>
      <c r="KT168" s="557">
        <f t="shared" si="584"/>
        <v>108046119.72146153</v>
      </c>
      <c r="KU168" s="557">
        <f t="shared" si="584"/>
        <v>106956165.38356197</v>
      </c>
      <c r="KV168" s="557">
        <f t="shared" si="584"/>
        <v>105901370.86301404</v>
      </c>
      <c r="KW168" s="557">
        <f t="shared" si="584"/>
        <v>104811416.52511448</v>
      </c>
      <c r="KX168" s="557">
        <f t="shared" si="584"/>
        <v>103756622.00456655</v>
      </c>
      <c r="KY168" s="557">
        <f t="shared" si="584"/>
        <v>102666667.66666698</v>
      </c>
      <c r="KZ168" s="557">
        <f t="shared" si="584"/>
        <v>101576713.32876742</v>
      </c>
      <c r="LA168" s="557">
        <f t="shared" si="584"/>
        <v>100592238.44292265</v>
      </c>
      <c r="LB168" s="557">
        <f t="shared" si="584"/>
        <v>99502284.105023086</v>
      </c>
      <c r="LC168" s="557">
        <f t="shared" si="584"/>
        <v>98447489.58447516</v>
      </c>
      <c r="LD168" s="557">
        <f t="shared" si="584"/>
        <v>97357535.246575594</v>
      </c>
      <c r="LE168" s="557">
        <f t="shared" si="584"/>
        <v>96302740.726027668</v>
      </c>
      <c r="LF168" s="557">
        <f t="shared" si="584"/>
        <v>95212786.388128102</v>
      </c>
      <c r="LG168" s="557">
        <f t="shared" si="584"/>
        <v>94122832.050228536</v>
      </c>
      <c r="LH168" s="557">
        <f t="shared" si="584"/>
        <v>93068037.52968061</v>
      </c>
      <c r="LI168" s="557">
        <f t="shared" si="584"/>
        <v>91978083.191781044</v>
      </c>
      <c r="LJ168" s="557">
        <f t="shared" si="584"/>
        <v>90923288.671233118</v>
      </c>
      <c r="LK168" s="557">
        <f t="shared" si="584"/>
        <v>89833334.333333552</v>
      </c>
      <c r="LL168" s="557">
        <f t="shared" si="584"/>
        <v>88746358.012750685</v>
      </c>
      <c r="LM168" s="557">
        <f t="shared" si="584"/>
        <v>87729509.196721554</v>
      </c>
      <c r="LN168" s="557">
        <f t="shared" si="584"/>
        <v>86642532.876138687</v>
      </c>
      <c r="LO168" s="557">
        <f t="shared" si="584"/>
        <v>85590620.307832658</v>
      </c>
      <c r="LP168" s="557">
        <f t="shared" si="584"/>
        <v>84503643.987249792</v>
      </c>
      <c r="LQ168" s="557">
        <f t="shared" si="584"/>
        <v>83451731.418943763</v>
      </c>
      <c r="LR168" s="557">
        <f t="shared" si="584"/>
        <v>82364755.098360896</v>
      </c>
      <c r="LS168" s="557">
        <f t="shared" si="584"/>
        <v>81277778.777778029</v>
      </c>
      <c r="LT168" s="557">
        <f t="shared" si="584"/>
        <v>80225866.209472001</v>
      </c>
      <c r="LU168" s="557">
        <f t="shared" ref="LU168:OF168" si="585">SUM(LU156:LU158)-LU165</f>
        <v>79138889.888889134</v>
      </c>
      <c r="LV168" s="557">
        <f t="shared" si="585"/>
        <v>78086977.320583105</v>
      </c>
      <c r="LW168" s="557">
        <f t="shared" si="585"/>
        <v>77000001.000000238</v>
      </c>
      <c r="LX168" s="557">
        <f t="shared" si="585"/>
        <v>75910046.662100673</v>
      </c>
      <c r="LY168" s="557">
        <f t="shared" si="585"/>
        <v>74925571.776255906</v>
      </c>
      <c r="LZ168" s="557">
        <f t="shared" si="585"/>
        <v>73835617.43835634</v>
      </c>
      <c r="MA168" s="557">
        <f t="shared" si="585"/>
        <v>72780822.917808414</v>
      </c>
      <c r="MB168" s="557">
        <f t="shared" si="585"/>
        <v>71690868.579908848</v>
      </c>
      <c r="MC168" s="557">
        <f t="shared" si="585"/>
        <v>70636074.059360921</v>
      </c>
      <c r="MD168" s="557">
        <f t="shared" si="585"/>
        <v>69546119.721461356</v>
      </c>
      <c r="ME168" s="557">
        <f t="shared" si="585"/>
        <v>68456165.38356179</v>
      </c>
      <c r="MF168" s="557">
        <f t="shared" si="585"/>
        <v>67401370.863013864</v>
      </c>
      <c r="MG168" s="557">
        <f t="shared" si="585"/>
        <v>66311416.525114298</v>
      </c>
      <c r="MH168" s="557">
        <f t="shared" si="585"/>
        <v>65256622.004566371</v>
      </c>
      <c r="MI168" s="557">
        <f t="shared" si="585"/>
        <v>64166667.666666806</v>
      </c>
      <c r="MJ168" s="557">
        <f t="shared" si="585"/>
        <v>63076713.32876724</v>
      </c>
      <c r="MK168" s="557">
        <f t="shared" si="585"/>
        <v>62092238.442922473</v>
      </c>
      <c r="ML168" s="557">
        <f t="shared" si="585"/>
        <v>61002284.105022907</v>
      </c>
      <c r="MM168" s="557">
        <f t="shared" si="585"/>
        <v>59947489.584474981</v>
      </c>
      <c r="MN168" s="557">
        <f t="shared" si="585"/>
        <v>58857535.246575415</v>
      </c>
      <c r="MO168" s="557">
        <f t="shared" si="585"/>
        <v>57802740.726027489</v>
      </c>
      <c r="MP168" s="557">
        <f t="shared" si="585"/>
        <v>56712786.388127923</v>
      </c>
      <c r="MQ168" s="557">
        <f t="shared" si="585"/>
        <v>55622832.050228357</v>
      </c>
      <c r="MR168" s="557">
        <f t="shared" si="585"/>
        <v>54568037.529680431</v>
      </c>
      <c r="MS168" s="557">
        <f t="shared" si="585"/>
        <v>53478083.191780865</v>
      </c>
      <c r="MT168" s="557">
        <f t="shared" si="585"/>
        <v>52423288.671232939</v>
      </c>
      <c r="MU168" s="557">
        <f t="shared" si="585"/>
        <v>51333334.333333373</v>
      </c>
      <c r="MV168" s="557">
        <f t="shared" si="585"/>
        <v>50243379.995433807</v>
      </c>
      <c r="MW168" s="557">
        <f t="shared" si="585"/>
        <v>49258905.10958904</v>
      </c>
      <c r="MX168" s="557">
        <f t="shared" si="585"/>
        <v>48168950.771689475</v>
      </c>
      <c r="MY168" s="557">
        <f t="shared" si="585"/>
        <v>47114156.251141548</v>
      </c>
      <c r="MZ168" s="557">
        <f t="shared" si="585"/>
        <v>46024201.913241982</v>
      </c>
      <c r="NA168" s="557">
        <f t="shared" si="585"/>
        <v>44969407.392694056</v>
      </c>
      <c r="NB168" s="557">
        <f t="shared" si="585"/>
        <v>43879453.05479449</v>
      </c>
      <c r="NC168" s="557">
        <f t="shared" si="585"/>
        <v>42789498.716894925</v>
      </c>
      <c r="ND168" s="557">
        <f t="shared" si="585"/>
        <v>41734704.196346998</v>
      </c>
      <c r="NE168" s="557">
        <f t="shared" si="585"/>
        <v>40644749.858447433</v>
      </c>
      <c r="NF168" s="557">
        <f t="shared" si="585"/>
        <v>39589955.337899506</v>
      </c>
      <c r="NG168" s="557">
        <f t="shared" si="585"/>
        <v>38500000.99999994</v>
      </c>
      <c r="NH168" s="557">
        <f t="shared" si="585"/>
        <v>37413024.679417074</v>
      </c>
      <c r="NI168" s="557">
        <f t="shared" si="585"/>
        <v>36396175.863387942</v>
      </c>
      <c r="NJ168" s="557">
        <f t="shared" si="585"/>
        <v>35309199.542805076</v>
      </c>
      <c r="NK168" s="557">
        <f t="shared" si="585"/>
        <v>34257286.974499047</v>
      </c>
      <c r="NL168" s="557">
        <f t="shared" si="585"/>
        <v>33170310.65391618</v>
      </c>
      <c r="NM168" s="557">
        <f t="shared" si="585"/>
        <v>32118398.085610151</v>
      </c>
      <c r="NN168" s="557">
        <f t="shared" si="585"/>
        <v>31031421.765027285</v>
      </c>
      <c r="NO168" s="557">
        <f t="shared" si="585"/>
        <v>29944445.444444418</v>
      </c>
      <c r="NP168" s="557">
        <f t="shared" si="585"/>
        <v>28892532.876138389</v>
      </c>
      <c r="NQ168" s="557">
        <f t="shared" si="585"/>
        <v>27805556.555555522</v>
      </c>
      <c r="NR168" s="557">
        <f t="shared" si="585"/>
        <v>26753643.987249494</v>
      </c>
      <c r="NS168" s="557">
        <f t="shared" si="585"/>
        <v>25666667.666666627</v>
      </c>
      <c r="NT168" s="557">
        <f t="shared" si="585"/>
        <v>24576713.328767061</v>
      </c>
      <c r="NU168" s="557">
        <f t="shared" si="585"/>
        <v>23592238.442922294</v>
      </c>
      <c r="NV168" s="557">
        <f t="shared" si="585"/>
        <v>22502284.105022728</v>
      </c>
      <c r="NW168" s="557">
        <f t="shared" si="585"/>
        <v>21447489.584474802</v>
      </c>
      <c r="NX168" s="557">
        <f t="shared" si="585"/>
        <v>20357535.246575236</v>
      </c>
      <c r="NY168" s="557">
        <f t="shared" si="585"/>
        <v>19302740.72602731</v>
      </c>
      <c r="NZ168" s="557">
        <f t="shared" si="585"/>
        <v>18212786.388127744</v>
      </c>
      <c r="OA168" s="557">
        <f t="shared" si="585"/>
        <v>17122832.050228179</v>
      </c>
      <c r="OB168" s="557">
        <f t="shared" si="585"/>
        <v>16068037.529680252</v>
      </c>
      <c r="OC168" s="557">
        <f t="shared" si="585"/>
        <v>14978083.191780686</v>
      </c>
      <c r="OD168" s="557">
        <f t="shared" si="585"/>
        <v>13923288.67123276</v>
      </c>
      <c r="OE168" s="557">
        <f t="shared" si="585"/>
        <v>12833334.333333194</v>
      </c>
      <c r="OF168" s="557">
        <f t="shared" si="585"/>
        <v>11743379.995433629</v>
      </c>
      <c r="OG168" s="557">
        <f t="shared" ref="OG168:OR168" si="586">SUM(OG156:OG158)-OG165</f>
        <v>10758905.109588861</v>
      </c>
      <c r="OH168" s="557">
        <f t="shared" si="586"/>
        <v>9668950.7716892958</v>
      </c>
      <c r="OI168" s="557">
        <f t="shared" si="586"/>
        <v>8614156.2511413693</v>
      </c>
      <c r="OJ168" s="557">
        <f t="shared" si="586"/>
        <v>7524201.9132418036</v>
      </c>
      <c r="OK168" s="557">
        <f t="shared" si="586"/>
        <v>6469407.3926938772</v>
      </c>
      <c r="OL168" s="557">
        <f t="shared" si="586"/>
        <v>5379453.0547943115</v>
      </c>
      <c r="OM168" s="557">
        <f t="shared" si="586"/>
        <v>4289498.7168947458</v>
      </c>
      <c r="ON168" s="557">
        <f t="shared" si="586"/>
        <v>3234704.1963468194</v>
      </c>
      <c r="OO168" s="557">
        <f t="shared" si="586"/>
        <v>2144749.8584472537</v>
      </c>
      <c r="OP168" s="557">
        <f t="shared" si="586"/>
        <v>1089955.3378993273</v>
      </c>
      <c r="OQ168" s="557">
        <f t="shared" si="586"/>
        <v>0.9999997615814209</v>
      </c>
      <c r="OR168" s="558">
        <f t="shared" si="586"/>
        <v>-1089953.3378998041</v>
      </c>
    </row>
    <row r="169" spans="2:408" x14ac:dyDescent="0.35">
      <c r="B169" s="403"/>
    </row>
    <row r="170" spans="2:408" x14ac:dyDescent="0.35">
      <c r="B170" s="344" t="s">
        <v>27</v>
      </c>
      <c r="C170" s="235"/>
      <c r="D170" s="235"/>
      <c r="E170" s="235"/>
      <c r="F170" s="235"/>
      <c r="G170" s="235"/>
      <c r="H170" s="235"/>
      <c r="I170" s="235"/>
      <c r="J170" s="235"/>
      <c r="K170" s="235"/>
      <c r="L170" s="235"/>
      <c r="M170" s="235"/>
      <c r="N170" s="235"/>
      <c r="O170" s="235"/>
      <c r="P170" s="235"/>
      <c r="Q170" s="235"/>
      <c r="R170" s="235"/>
      <c r="S170" s="235"/>
      <c r="T170" s="235"/>
      <c r="U170" s="235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  <c r="AT170" s="235"/>
      <c r="AU170" s="235"/>
      <c r="AV170" s="235"/>
      <c r="AW170" s="235"/>
      <c r="AX170" s="235"/>
      <c r="AY170" s="235"/>
      <c r="AZ170" s="235"/>
      <c r="BA170" s="235"/>
      <c r="BB170" s="235"/>
      <c r="BC170" s="235"/>
      <c r="BD170" s="235"/>
      <c r="BE170" s="235"/>
      <c r="BF170" s="235"/>
      <c r="BG170" s="235"/>
      <c r="BH170" s="235"/>
      <c r="BI170" s="235"/>
      <c r="BJ170" s="235"/>
      <c r="BK170" s="235"/>
      <c r="BL170" s="235"/>
      <c r="BM170" s="235"/>
      <c r="BN170" s="235"/>
      <c r="BO170" s="235"/>
      <c r="BP170" s="235"/>
      <c r="BQ170" s="235"/>
      <c r="BR170" s="235"/>
      <c r="BS170" s="235"/>
      <c r="BT170" s="235"/>
      <c r="BU170" s="235"/>
      <c r="BV170" s="235"/>
      <c r="BW170" s="235"/>
      <c r="BX170" s="235"/>
      <c r="BY170" s="235"/>
      <c r="BZ170" s="235"/>
      <c r="CA170" s="235"/>
      <c r="CB170" s="235"/>
      <c r="CC170" s="235"/>
      <c r="CD170" s="235"/>
      <c r="CE170" s="235"/>
      <c r="CF170" s="235"/>
      <c r="CG170" s="235"/>
      <c r="CH170" s="235"/>
      <c r="CI170" s="235"/>
      <c r="CJ170" s="235"/>
      <c r="CK170" s="235"/>
      <c r="CL170" s="235"/>
      <c r="CM170" s="235"/>
      <c r="CN170" s="235"/>
      <c r="CO170" s="235"/>
      <c r="CP170" s="235"/>
      <c r="CQ170" s="235"/>
      <c r="CR170" s="235"/>
      <c r="CS170" s="235"/>
      <c r="CT170" s="235"/>
      <c r="CU170" s="235"/>
      <c r="CV170" s="235"/>
      <c r="CW170" s="235"/>
      <c r="CX170" s="235"/>
      <c r="CY170" s="235"/>
      <c r="CZ170" s="235"/>
      <c r="DA170" s="235"/>
      <c r="DB170" s="235"/>
      <c r="DC170" s="235"/>
      <c r="DD170" s="235"/>
      <c r="DE170" s="235"/>
      <c r="DF170" s="235"/>
      <c r="DG170" s="235"/>
      <c r="DH170" s="235"/>
      <c r="DI170" s="235"/>
      <c r="DJ170" s="235"/>
      <c r="DK170" s="235"/>
      <c r="DL170" s="235"/>
      <c r="DM170" s="235"/>
      <c r="DN170" s="235"/>
      <c r="DO170" s="235"/>
      <c r="DP170" s="235"/>
      <c r="DQ170" s="235"/>
      <c r="DR170" s="235"/>
      <c r="DS170" s="235"/>
      <c r="DT170" s="235"/>
      <c r="DU170" s="235"/>
      <c r="DV170" s="235"/>
      <c r="DW170" s="235"/>
      <c r="DX170" s="235"/>
      <c r="DY170" s="235"/>
      <c r="DZ170" s="235"/>
      <c r="EA170" s="235"/>
      <c r="EB170" s="235"/>
      <c r="EC170" s="235"/>
      <c r="ED170" s="235"/>
      <c r="EE170" s="235"/>
      <c r="EF170" s="235"/>
      <c r="EG170" s="235"/>
      <c r="EH170" s="235"/>
      <c r="EI170" s="235"/>
      <c r="EJ170" s="235"/>
      <c r="EK170" s="235"/>
      <c r="EL170" s="235"/>
      <c r="EM170" s="235"/>
      <c r="EN170" s="235"/>
      <c r="EO170" s="235"/>
      <c r="EP170" s="235"/>
      <c r="EQ170" s="235"/>
      <c r="ER170" s="235"/>
      <c r="ES170" s="235"/>
      <c r="ET170" s="235"/>
      <c r="EU170" s="235"/>
      <c r="EV170" s="235"/>
      <c r="EW170" s="235"/>
      <c r="EX170" s="235"/>
      <c r="EY170" s="235"/>
      <c r="EZ170" s="235"/>
      <c r="FA170" s="235"/>
      <c r="FB170" s="235"/>
      <c r="FC170" s="235"/>
      <c r="FD170" s="235"/>
      <c r="FE170" s="235"/>
      <c r="FF170" s="235"/>
      <c r="FG170" s="235"/>
      <c r="FH170" s="235"/>
      <c r="FI170" s="235"/>
      <c r="FJ170" s="235"/>
      <c r="FK170" s="235"/>
      <c r="FL170" s="235"/>
      <c r="FM170" s="235"/>
      <c r="FN170" s="235"/>
      <c r="FO170" s="235"/>
      <c r="FP170" s="235"/>
      <c r="FQ170" s="235"/>
      <c r="FR170" s="235"/>
      <c r="FS170" s="235"/>
      <c r="FT170" s="235"/>
      <c r="FU170" s="235"/>
      <c r="FV170" s="235"/>
      <c r="FW170" s="235"/>
      <c r="FX170" s="235"/>
      <c r="FY170" s="235"/>
      <c r="FZ170" s="235"/>
      <c r="GA170" s="235"/>
      <c r="GB170" s="235"/>
      <c r="GC170" s="235"/>
      <c r="GD170" s="235"/>
      <c r="GE170" s="235"/>
      <c r="GF170" s="235"/>
      <c r="GG170" s="235"/>
      <c r="GH170" s="235"/>
      <c r="GI170" s="235"/>
      <c r="GJ170" s="235"/>
      <c r="GK170" s="235"/>
      <c r="GL170" s="235"/>
      <c r="GM170" s="235"/>
      <c r="GN170" s="235"/>
      <c r="GO170" s="235"/>
      <c r="GP170" s="235"/>
      <c r="GQ170" s="235"/>
      <c r="GR170" s="235"/>
      <c r="GS170" s="235"/>
      <c r="GT170" s="235"/>
      <c r="GU170" s="235"/>
      <c r="GV170" s="235"/>
      <c r="GW170" s="235"/>
      <c r="GX170" s="235"/>
      <c r="GY170" s="235"/>
      <c r="GZ170" s="235"/>
      <c r="HA170" s="235"/>
      <c r="HB170" s="235"/>
      <c r="HC170" s="235"/>
      <c r="HD170" s="235"/>
      <c r="HE170" s="235"/>
      <c r="HF170" s="235"/>
      <c r="HG170" s="235"/>
      <c r="HH170" s="235"/>
      <c r="HI170" s="235"/>
      <c r="HJ170" s="235"/>
      <c r="HK170" s="235"/>
      <c r="HL170" s="235"/>
      <c r="HM170" s="235"/>
      <c r="HN170" s="235"/>
      <c r="HO170" s="235"/>
      <c r="HP170" s="235"/>
      <c r="HQ170" s="235"/>
      <c r="HR170" s="235"/>
      <c r="HS170" s="235"/>
      <c r="HT170" s="235"/>
      <c r="HU170" s="235"/>
      <c r="HV170" s="235"/>
      <c r="HW170" s="235"/>
      <c r="HX170" s="235"/>
      <c r="HY170" s="235"/>
      <c r="HZ170" s="235"/>
      <c r="IA170" s="235"/>
      <c r="IB170" s="235"/>
      <c r="IC170" s="235"/>
      <c r="ID170" s="235"/>
      <c r="IE170" s="235"/>
      <c r="IF170" s="235"/>
      <c r="IG170" s="235"/>
      <c r="IH170" s="235"/>
      <c r="II170" s="235"/>
      <c r="IJ170" s="235"/>
      <c r="IK170" s="235"/>
      <c r="IL170" s="235"/>
      <c r="IM170" s="235"/>
      <c r="IN170" s="235"/>
      <c r="IO170" s="235"/>
      <c r="IP170" s="235"/>
      <c r="IQ170" s="235"/>
      <c r="IR170" s="235"/>
      <c r="IS170" s="235"/>
      <c r="IT170" s="235"/>
      <c r="IU170" s="235"/>
      <c r="IV170" s="235"/>
      <c r="IW170" s="235"/>
      <c r="IX170" s="235"/>
      <c r="IY170" s="235"/>
      <c r="IZ170" s="235"/>
      <c r="JA170" s="235"/>
      <c r="JB170" s="235"/>
      <c r="JC170" s="235"/>
      <c r="JD170" s="235"/>
      <c r="JE170" s="235"/>
      <c r="JF170" s="235"/>
      <c r="JG170" s="235"/>
      <c r="JH170" s="235"/>
      <c r="JI170" s="235"/>
      <c r="JJ170" s="235"/>
      <c r="JK170" s="235"/>
      <c r="JL170" s="235"/>
      <c r="JM170" s="235"/>
      <c r="JN170" s="235"/>
      <c r="JO170" s="235"/>
      <c r="JP170" s="235"/>
      <c r="JQ170" s="235"/>
      <c r="JR170" s="235"/>
      <c r="JS170" s="235"/>
      <c r="JT170" s="235"/>
      <c r="JU170" s="235"/>
      <c r="JV170" s="235"/>
      <c r="JW170" s="235"/>
      <c r="JX170" s="235"/>
      <c r="JY170" s="235"/>
      <c r="JZ170" s="235"/>
      <c r="KA170" s="235"/>
      <c r="KB170" s="235"/>
      <c r="KC170" s="235"/>
      <c r="KD170" s="235"/>
      <c r="KE170" s="235"/>
      <c r="KF170" s="235"/>
      <c r="KG170" s="235"/>
      <c r="KH170" s="235"/>
      <c r="KI170" s="235"/>
      <c r="KJ170" s="235"/>
      <c r="KK170" s="235"/>
      <c r="KL170" s="235"/>
      <c r="KM170" s="235"/>
      <c r="KN170" s="235"/>
      <c r="KO170" s="235"/>
      <c r="KP170" s="235"/>
      <c r="KQ170" s="235"/>
      <c r="KR170" s="235"/>
      <c r="KS170" s="235"/>
      <c r="KT170" s="235"/>
      <c r="KU170" s="235"/>
      <c r="KV170" s="235"/>
      <c r="KW170" s="235"/>
      <c r="KX170" s="235"/>
      <c r="KY170" s="235"/>
      <c r="KZ170" s="235"/>
      <c r="LA170" s="235"/>
      <c r="LB170" s="235"/>
      <c r="LC170" s="235"/>
      <c r="LD170" s="235"/>
      <c r="LE170" s="235"/>
      <c r="LF170" s="235"/>
      <c r="LG170" s="235"/>
      <c r="LH170" s="235"/>
      <c r="LI170" s="235"/>
      <c r="LJ170" s="235"/>
      <c r="LK170" s="235"/>
      <c r="LL170" s="235"/>
      <c r="LM170" s="235"/>
      <c r="LN170" s="235"/>
      <c r="LO170" s="235"/>
      <c r="LP170" s="235"/>
      <c r="LQ170" s="235"/>
      <c r="LR170" s="235"/>
      <c r="LS170" s="235"/>
      <c r="LT170" s="235"/>
      <c r="LU170" s="235"/>
      <c r="LV170" s="235"/>
      <c r="LW170" s="235"/>
      <c r="LX170" s="235"/>
      <c r="LY170" s="235"/>
      <c r="LZ170" s="235"/>
      <c r="MA170" s="235"/>
      <c r="MB170" s="235"/>
      <c r="MC170" s="235"/>
      <c r="MD170" s="235"/>
      <c r="ME170" s="235"/>
      <c r="MF170" s="235"/>
      <c r="MG170" s="235"/>
      <c r="MH170" s="235"/>
      <c r="MI170" s="235"/>
      <c r="MJ170" s="235"/>
      <c r="MK170" s="235"/>
      <c r="ML170" s="235"/>
      <c r="MM170" s="235"/>
      <c r="MN170" s="235"/>
      <c r="MO170" s="235"/>
      <c r="MP170" s="235"/>
      <c r="MQ170" s="235"/>
      <c r="MR170" s="235"/>
      <c r="MS170" s="235"/>
      <c r="MT170" s="235"/>
      <c r="MU170" s="235"/>
      <c r="MV170" s="235"/>
      <c r="MW170" s="235"/>
      <c r="MX170" s="235"/>
      <c r="MY170" s="235"/>
      <c r="MZ170" s="235"/>
      <c r="NA170" s="235"/>
      <c r="NB170" s="235"/>
      <c r="NC170" s="235"/>
      <c r="ND170" s="235"/>
      <c r="NE170" s="235"/>
      <c r="NF170" s="235"/>
      <c r="NG170" s="235"/>
      <c r="NH170" s="235"/>
      <c r="NI170" s="235"/>
      <c r="NJ170" s="235"/>
      <c r="NK170" s="235"/>
      <c r="NL170" s="235"/>
      <c r="NM170" s="235"/>
      <c r="NN170" s="235"/>
      <c r="NO170" s="235"/>
      <c r="NP170" s="235"/>
      <c r="NQ170" s="235"/>
      <c r="NR170" s="235"/>
      <c r="NS170" s="235"/>
      <c r="NT170" s="235"/>
      <c r="NU170" s="235"/>
      <c r="NV170" s="235"/>
      <c r="NW170" s="235"/>
      <c r="NX170" s="235"/>
      <c r="NY170" s="235"/>
      <c r="NZ170" s="235"/>
      <c r="OA170" s="235"/>
      <c r="OB170" s="235"/>
      <c r="OC170" s="235"/>
      <c r="OD170" s="235"/>
      <c r="OE170" s="235"/>
      <c r="OF170" s="235"/>
      <c r="OG170" s="235"/>
      <c r="OH170" s="235"/>
      <c r="OI170" s="235"/>
      <c r="OJ170" s="235"/>
      <c r="OK170" s="235"/>
      <c r="OL170" s="235"/>
      <c r="OM170" s="235"/>
      <c r="ON170" s="235"/>
      <c r="OO170" s="235"/>
      <c r="OP170" s="235"/>
      <c r="OQ170" s="235"/>
      <c r="OR170" s="235"/>
    </row>
    <row r="171" spans="2:408" x14ac:dyDescent="0.35">
      <c r="B171" s="277"/>
      <c r="OR171">
        <v>1</v>
      </c>
    </row>
    <row r="172" spans="2:408" x14ac:dyDescent="0.35">
      <c r="B172" s="303" t="s">
        <v>128</v>
      </c>
      <c r="OR172">
        <v>1</v>
      </c>
    </row>
    <row r="173" spans="2:408" x14ac:dyDescent="0.35">
      <c r="B173" s="303"/>
      <c r="OR173">
        <v>1</v>
      </c>
    </row>
    <row r="174" spans="2:408" x14ac:dyDescent="0.35">
      <c r="B174" s="277"/>
      <c r="C174" t="s">
        <v>129</v>
      </c>
      <c r="E174" s="503">
        <f>SUM(E178:E179)</f>
        <v>1</v>
      </c>
      <c r="F174" s="516">
        <f>SUM(L174:OR174)</f>
        <v>385000000.00000018</v>
      </c>
      <c r="L174" s="516">
        <f>L151</f>
        <v>833333.33333333326</v>
      </c>
      <c r="M174" s="516">
        <f t="shared" ref="M174:BX174" si="587">M151</f>
        <v>833333.33333333326</v>
      </c>
      <c r="N174" s="516">
        <f t="shared" si="587"/>
        <v>833333.33333333326</v>
      </c>
      <c r="O174" s="516">
        <f t="shared" si="587"/>
        <v>833333.33333333326</v>
      </c>
      <c r="P174" s="516">
        <f t="shared" si="587"/>
        <v>833333.33333333326</v>
      </c>
      <c r="Q174" s="516">
        <f t="shared" si="587"/>
        <v>833333.33333333326</v>
      </c>
      <c r="R174" s="516">
        <f t="shared" si="587"/>
        <v>833333.33333333326</v>
      </c>
      <c r="S174" s="516">
        <f t="shared" si="587"/>
        <v>833333.33333333326</v>
      </c>
      <c r="T174" s="516">
        <f t="shared" si="587"/>
        <v>833333.33333333326</v>
      </c>
      <c r="U174" s="516">
        <f t="shared" si="587"/>
        <v>833333.33333333326</v>
      </c>
      <c r="V174" s="516">
        <f t="shared" si="587"/>
        <v>833333.33333333326</v>
      </c>
      <c r="W174" s="516">
        <f t="shared" si="587"/>
        <v>833333.33333333326</v>
      </c>
      <c r="X174" s="516">
        <f t="shared" si="587"/>
        <v>52500000.000000007</v>
      </c>
      <c r="Y174" s="516">
        <f t="shared" si="587"/>
        <v>16875000</v>
      </c>
      <c r="Z174" s="516">
        <f t="shared" si="587"/>
        <v>16875000</v>
      </c>
      <c r="AA174" s="516">
        <f t="shared" si="587"/>
        <v>16875000</v>
      </c>
      <c r="AB174" s="516">
        <f t="shared" si="587"/>
        <v>16875000</v>
      </c>
      <c r="AC174" s="516">
        <f t="shared" si="587"/>
        <v>16875000</v>
      </c>
      <c r="AD174" s="516">
        <f t="shared" si="587"/>
        <v>16875000</v>
      </c>
      <c r="AE174" s="516">
        <f t="shared" si="587"/>
        <v>16875000</v>
      </c>
      <c r="AF174" s="516">
        <f t="shared" si="587"/>
        <v>16875000</v>
      </c>
      <c r="AG174" s="516">
        <f t="shared" si="587"/>
        <v>16875000</v>
      </c>
      <c r="AH174" s="516">
        <f t="shared" si="587"/>
        <v>12187500</v>
      </c>
      <c r="AI174" s="516">
        <f t="shared" si="587"/>
        <v>12187500</v>
      </c>
      <c r="AJ174" s="516">
        <f t="shared" si="587"/>
        <v>12187500</v>
      </c>
      <c r="AK174" s="516">
        <f t="shared" si="587"/>
        <v>12187500</v>
      </c>
      <c r="AL174" s="516">
        <f t="shared" si="587"/>
        <v>12187500</v>
      </c>
      <c r="AM174" s="516">
        <f t="shared" si="587"/>
        <v>12187500</v>
      </c>
      <c r="AN174" s="516">
        <f t="shared" si="587"/>
        <v>12187500</v>
      </c>
      <c r="AO174" s="516">
        <f t="shared" si="587"/>
        <v>12187500</v>
      </c>
      <c r="AP174" s="516">
        <f t="shared" si="587"/>
        <v>12187500</v>
      </c>
      <c r="AQ174" s="516">
        <f t="shared" si="587"/>
        <v>12187500</v>
      </c>
      <c r="AR174" s="516">
        <f t="shared" si="587"/>
        <v>12187500</v>
      </c>
      <c r="AS174" s="516">
        <f t="shared" si="587"/>
        <v>12187500</v>
      </c>
      <c r="AT174" s="516">
        <f t="shared" si="587"/>
        <v>12187500</v>
      </c>
      <c r="AU174" s="516">
        <f t="shared" si="587"/>
        <v>12187500.000000156</v>
      </c>
      <c r="AV174" s="516">
        <f t="shared" si="587"/>
        <v>0</v>
      </c>
      <c r="AW174" s="516">
        <f t="shared" si="587"/>
        <v>0</v>
      </c>
      <c r="AX174" s="516">
        <f t="shared" si="587"/>
        <v>0</v>
      </c>
      <c r="AY174" s="516">
        <f t="shared" si="587"/>
        <v>0</v>
      </c>
      <c r="AZ174" s="516">
        <f t="shared" si="587"/>
        <v>0</v>
      </c>
      <c r="BA174" s="516">
        <f t="shared" si="587"/>
        <v>0</v>
      </c>
      <c r="BB174" s="516">
        <f t="shared" si="587"/>
        <v>0</v>
      </c>
      <c r="BC174" s="516">
        <f t="shared" si="587"/>
        <v>0</v>
      </c>
      <c r="BD174" s="516">
        <f t="shared" si="587"/>
        <v>0</v>
      </c>
      <c r="BE174" s="516">
        <f t="shared" si="587"/>
        <v>0</v>
      </c>
      <c r="BF174" s="516">
        <f t="shared" si="587"/>
        <v>0</v>
      </c>
      <c r="BG174" s="516">
        <f t="shared" si="587"/>
        <v>0</v>
      </c>
      <c r="BH174" s="516">
        <f t="shared" si="587"/>
        <v>0</v>
      </c>
      <c r="BI174" s="516">
        <f t="shared" si="587"/>
        <v>0</v>
      </c>
      <c r="BJ174" s="516">
        <f t="shared" si="587"/>
        <v>0</v>
      </c>
      <c r="BK174" s="516">
        <f t="shared" si="587"/>
        <v>0</v>
      </c>
      <c r="BL174" s="516">
        <f t="shared" si="587"/>
        <v>0</v>
      </c>
      <c r="BM174" s="516">
        <f t="shared" si="587"/>
        <v>0</v>
      </c>
      <c r="BN174" s="516">
        <f t="shared" si="587"/>
        <v>0</v>
      </c>
      <c r="BO174" s="516">
        <f t="shared" si="587"/>
        <v>0</v>
      </c>
      <c r="BP174" s="516">
        <f t="shared" si="587"/>
        <v>0</v>
      </c>
      <c r="BQ174" s="516">
        <f t="shared" si="587"/>
        <v>0</v>
      </c>
      <c r="BR174" s="516">
        <f t="shared" si="587"/>
        <v>0</v>
      </c>
      <c r="BS174" s="516">
        <f t="shared" si="587"/>
        <v>0</v>
      </c>
      <c r="BT174" s="516">
        <f t="shared" si="587"/>
        <v>0</v>
      </c>
      <c r="BU174" s="516">
        <f t="shared" si="587"/>
        <v>0</v>
      </c>
      <c r="BV174" s="516">
        <f t="shared" si="587"/>
        <v>0</v>
      </c>
      <c r="BW174" s="516">
        <f t="shared" si="587"/>
        <v>0</v>
      </c>
      <c r="BX174" s="516">
        <f t="shared" si="587"/>
        <v>0</v>
      </c>
      <c r="BY174" s="516">
        <f t="shared" ref="BY174:EJ174" si="588">BY151</f>
        <v>0</v>
      </c>
      <c r="BZ174" s="516">
        <f t="shared" si="588"/>
        <v>0</v>
      </c>
      <c r="CA174" s="516">
        <f t="shared" si="588"/>
        <v>0</v>
      </c>
      <c r="CB174" s="516">
        <f t="shared" si="588"/>
        <v>0</v>
      </c>
      <c r="CC174" s="516">
        <f t="shared" si="588"/>
        <v>0</v>
      </c>
      <c r="CD174" s="516">
        <f t="shared" si="588"/>
        <v>0</v>
      </c>
      <c r="CE174" s="516">
        <f t="shared" si="588"/>
        <v>0</v>
      </c>
      <c r="CF174" s="516">
        <f t="shared" si="588"/>
        <v>0</v>
      </c>
      <c r="CG174" s="516">
        <f t="shared" si="588"/>
        <v>0</v>
      </c>
      <c r="CH174" s="516">
        <f t="shared" si="588"/>
        <v>0</v>
      </c>
      <c r="CI174" s="516">
        <f t="shared" si="588"/>
        <v>0</v>
      </c>
      <c r="CJ174" s="516">
        <f t="shared" si="588"/>
        <v>0</v>
      </c>
      <c r="CK174" s="516">
        <f t="shared" si="588"/>
        <v>0</v>
      </c>
      <c r="CL174" s="516">
        <f t="shared" si="588"/>
        <v>0</v>
      </c>
      <c r="CM174" s="516">
        <f t="shared" si="588"/>
        <v>0</v>
      </c>
      <c r="CN174" s="516">
        <f t="shared" si="588"/>
        <v>0</v>
      </c>
      <c r="CO174" s="516">
        <f t="shared" si="588"/>
        <v>0</v>
      </c>
      <c r="CP174" s="516">
        <f t="shared" si="588"/>
        <v>0</v>
      </c>
      <c r="CQ174" s="516">
        <f t="shared" si="588"/>
        <v>0</v>
      </c>
      <c r="CR174" s="516">
        <f t="shared" si="588"/>
        <v>0</v>
      </c>
      <c r="CS174" s="516">
        <f t="shared" si="588"/>
        <v>0</v>
      </c>
      <c r="CT174" s="516">
        <f t="shared" si="588"/>
        <v>0</v>
      </c>
      <c r="CU174" s="516">
        <f t="shared" si="588"/>
        <v>0</v>
      </c>
      <c r="CV174" s="516">
        <f t="shared" si="588"/>
        <v>0</v>
      </c>
      <c r="CW174" s="516">
        <f t="shared" si="588"/>
        <v>0</v>
      </c>
      <c r="CX174" s="516">
        <f t="shared" si="588"/>
        <v>0</v>
      </c>
      <c r="CY174" s="516">
        <f t="shared" si="588"/>
        <v>0</v>
      </c>
      <c r="CZ174" s="516">
        <f t="shared" si="588"/>
        <v>0</v>
      </c>
      <c r="DA174" s="516">
        <f t="shared" si="588"/>
        <v>0</v>
      </c>
      <c r="DB174" s="516">
        <f t="shared" si="588"/>
        <v>0</v>
      </c>
      <c r="DC174" s="516">
        <f t="shared" si="588"/>
        <v>0</v>
      </c>
      <c r="DD174" s="516">
        <f t="shared" si="588"/>
        <v>0</v>
      </c>
      <c r="DE174" s="516">
        <f t="shared" si="588"/>
        <v>0</v>
      </c>
      <c r="DF174" s="516">
        <f t="shared" si="588"/>
        <v>0</v>
      </c>
      <c r="DG174" s="516">
        <f t="shared" si="588"/>
        <v>0</v>
      </c>
      <c r="DH174" s="516">
        <f t="shared" si="588"/>
        <v>0</v>
      </c>
      <c r="DI174" s="516">
        <f t="shared" si="588"/>
        <v>0</v>
      </c>
      <c r="DJ174" s="516">
        <f t="shared" si="588"/>
        <v>0</v>
      </c>
      <c r="DK174" s="516">
        <f t="shared" si="588"/>
        <v>0</v>
      </c>
      <c r="DL174" s="516">
        <f t="shared" si="588"/>
        <v>0</v>
      </c>
      <c r="DM174" s="516">
        <f t="shared" si="588"/>
        <v>0</v>
      </c>
      <c r="DN174" s="516">
        <f t="shared" si="588"/>
        <v>0</v>
      </c>
      <c r="DO174" s="516">
        <f t="shared" si="588"/>
        <v>0</v>
      </c>
      <c r="DP174" s="516">
        <f t="shared" si="588"/>
        <v>0</v>
      </c>
      <c r="DQ174" s="516">
        <f t="shared" si="588"/>
        <v>0</v>
      </c>
      <c r="DR174" s="516">
        <f t="shared" si="588"/>
        <v>0</v>
      </c>
      <c r="DS174" s="516">
        <f t="shared" si="588"/>
        <v>0</v>
      </c>
      <c r="DT174" s="516">
        <f t="shared" si="588"/>
        <v>0</v>
      </c>
      <c r="DU174" s="516">
        <f t="shared" si="588"/>
        <v>0</v>
      </c>
      <c r="DV174" s="516">
        <f t="shared" si="588"/>
        <v>0</v>
      </c>
      <c r="DW174" s="516">
        <f t="shared" si="588"/>
        <v>0</v>
      </c>
      <c r="DX174" s="516">
        <f t="shared" si="588"/>
        <v>0</v>
      </c>
      <c r="DY174" s="516">
        <f t="shared" si="588"/>
        <v>0</v>
      </c>
      <c r="DZ174" s="516">
        <f t="shared" si="588"/>
        <v>0</v>
      </c>
      <c r="EA174" s="516">
        <f t="shared" si="588"/>
        <v>0</v>
      </c>
      <c r="EB174" s="516">
        <f t="shared" si="588"/>
        <v>0</v>
      </c>
      <c r="EC174" s="516">
        <f t="shared" si="588"/>
        <v>0</v>
      </c>
      <c r="ED174" s="516">
        <f t="shared" si="588"/>
        <v>0</v>
      </c>
      <c r="EE174" s="516">
        <f t="shared" si="588"/>
        <v>0</v>
      </c>
      <c r="EF174" s="516">
        <f t="shared" si="588"/>
        <v>0</v>
      </c>
      <c r="EG174" s="516">
        <f t="shared" si="588"/>
        <v>0</v>
      </c>
      <c r="EH174" s="516">
        <f t="shared" si="588"/>
        <v>0</v>
      </c>
      <c r="EI174" s="516">
        <f t="shared" si="588"/>
        <v>0</v>
      </c>
      <c r="EJ174" s="516">
        <f t="shared" si="588"/>
        <v>0</v>
      </c>
      <c r="EK174" s="516">
        <f t="shared" ref="EK174:GV174" si="589">EK151</f>
        <v>0</v>
      </c>
      <c r="EL174" s="516">
        <f t="shared" si="589"/>
        <v>0</v>
      </c>
      <c r="EM174" s="516">
        <f t="shared" si="589"/>
        <v>0</v>
      </c>
      <c r="EN174" s="516">
        <f t="shared" si="589"/>
        <v>0</v>
      </c>
      <c r="EO174" s="516">
        <f t="shared" si="589"/>
        <v>0</v>
      </c>
      <c r="EP174" s="516">
        <f t="shared" si="589"/>
        <v>0</v>
      </c>
      <c r="EQ174" s="516">
        <f t="shared" si="589"/>
        <v>0</v>
      </c>
      <c r="ER174" s="516">
        <f t="shared" si="589"/>
        <v>0</v>
      </c>
      <c r="ES174" s="516">
        <f t="shared" si="589"/>
        <v>0</v>
      </c>
      <c r="ET174" s="516">
        <f t="shared" si="589"/>
        <v>0</v>
      </c>
      <c r="EU174" s="516">
        <f t="shared" si="589"/>
        <v>0</v>
      </c>
      <c r="EV174" s="516">
        <f t="shared" si="589"/>
        <v>0</v>
      </c>
      <c r="EW174" s="516">
        <f t="shared" si="589"/>
        <v>0</v>
      </c>
      <c r="EX174" s="516">
        <f t="shared" si="589"/>
        <v>0</v>
      </c>
      <c r="EY174" s="516">
        <f t="shared" si="589"/>
        <v>0</v>
      </c>
      <c r="EZ174" s="516">
        <f t="shared" si="589"/>
        <v>0</v>
      </c>
      <c r="FA174" s="516">
        <f t="shared" si="589"/>
        <v>0</v>
      </c>
      <c r="FB174" s="516">
        <f t="shared" si="589"/>
        <v>0</v>
      </c>
      <c r="FC174" s="516">
        <f t="shared" si="589"/>
        <v>0</v>
      </c>
      <c r="FD174" s="516">
        <f t="shared" si="589"/>
        <v>0</v>
      </c>
      <c r="FE174" s="516">
        <f t="shared" si="589"/>
        <v>0</v>
      </c>
      <c r="FF174" s="516">
        <f t="shared" si="589"/>
        <v>0</v>
      </c>
      <c r="FG174" s="516">
        <f t="shared" si="589"/>
        <v>0</v>
      </c>
      <c r="FH174" s="516">
        <f t="shared" si="589"/>
        <v>0</v>
      </c>
      <c r="FI174" s="516">
        <f t="shared" si="589"/>
        <v>0</v>
      </c>
      <c r="FJ174" s="516">
        <f t="shared" si="589"/>
        <v>0</v>
      </c>
      <c r="FK174" s="516">
        <f t="shared" si="589"/>
        <v>0</v>
      </c>
      <c r="FL174" s="516">
        <f t="shared" si="589"/>
        <v>0</v>
      </c>
      <c r="FM174" s="516">
        <f t="shared" si="589"/>
        <v>0</v>
      </c>
      <c r="FN174" s="516">
        <f t="shared" si="589"/>
        <v>0</v>
      </c>
      <c r="FO174" s="516">
        <f t="shared" si="589"/>
        <v>0</v>
      </c>
      <c r="FP174" s="516">
        <f t="shared" si="589"/>
        <v>0</v>
      </c>
      <c r="FQ174" s="516">
        <f t="shared" si="589"/>
        <v>0</v>
      </c>
      <c r="FR174" s="516">
        <f t="shared" si="589"/>
        <v>0</v>
      </c>
      <c r="FS174" s="516">
        <f t="shared" si="589"/>
        <v>0</v>
      </c>
      <c r="FT174" s="516">
        <f t="shared" si="589"/>
        <v>0</v>
      </c>
      <c r="FU174" s="516">
        <f t="shared" si="589"/>
        <v>0</v>
      </c>
      <c r="FV174" s="516">
        <f t="shared" si="589"/>
        <v>0</v>
      </c>
      <c r="FW174" s="516">
        <f t="shared" si="589"/>
        <v>0</v>
      </c>
      <c r="FX174" s="516">
        <f t="shared" si="589"/>
        <v>0</v>
      </c>
      <c r="FY174" s="516">
        <f t="shared" si="589"/>
        <v>0</v>
      </c>
      <c r="FZ174" s="516">
        <f t="shared" si="589"/>
        <v>0</v>
      </c>
      <c r="GA174" s="516">
        <f t="shared" si="589"/>
        <v>0</v>
      </c>
      <c r="GB174" s="516">
        <f t="shared" si="589"/>
        <v>0</v>
      </c>
      <c r="GC174" s="516">
        <f t="shared" si="589"/>
        <v>0</v>
      </c>
      <c r="GD174" s="516">
        <f t="shared" si="589"/>
        <v>0</v>
      </c>
      <c r="GE174" s="516">
        <f t="shared" si="589"/>
        <v>0</v>
      </c>
      <c r="GF174" s="516">
        <f t="shared" si="589"/>
        <v>0</v>
      </c>
      <c r="GG174" s="516">
        <f t="shared" si="589"/>
        <v>0</v>
      </c>
      <c r="GH174" s="516">
        <f t="shared" si="589"/>
        <v>0</v>
      </c>
      <c r="GI174" s="516">
        <f t="shared" si="589"/>
        <v>0</v>
      </c>
      <c r="GJ174" s="516">
        <f t="shared" si="589"/>
        <v>0</v>
      </c>
      <c r="GK174" s="516">
        <f t="shared" si="589"/>
        <v>0</v>
      </c>
      <c r="GL174" s="516">
        <f t="shared" si="589"/>
        <v>0</v>
      </c>
      <c r="GM174" s="516">
        <f t="shared" si="589"/>
        <v>0</v>
      </c>
      <c r="GN174" s="516">
        <f t="shared" si="589"/>
        <v>0</v>
      </c>
      <c r="GO174" s="516">
        <f t="shared" si="589"/>
        <v>0</v>
      </c>
      <c r="GP174" s="516">
        <f t="shared" si="589"/>
        <v>0</v>
      </c>
      <c r="GQ174" s="516">
        <f t="shared" si="589"/>
        <v>0</v>
      </c>
      <c r="GR174" s="516">
        <f t="shared" si="589"/>
        <v>0</v>
      </c>
      <c r="GS174" s="516">
        <f t="shared" si="589"/>
        <v>0</v>
      </c>
      <c r="GT174" s="516">
        <f t="shared" si="589"/>
        <v>0</v>
      </c>
      <c r="GU174" s="516">
        <f t="shared" si="589"/>
        <v>0</v>
      </c>
      <c r="GV174" s="516">
        <f t="shared" si="589"/>
        <v>0</v>
      </c>
      <c r="GW174" s="516">
        <f t="shared" ref="GW174:JH174" si="590">GW151</f>
        <v>0</v>
      </c>
      <c r="GX174" s="516">
        <f t="shared" si="590"/>
        <v>0</v>
      </c>
      <c r="GY174" s="516">
        <f t="shared" si="590"/>
        <v>0</v>
      </c>
      <c r="GZ174" s="516">
        <f t="shared" si="590"/>
        <v>0</v>
      </c>
      <c r="HA174" s="516">
        <f t="shared" si="590"/>
        <v>0</v>
      </c>
      <c r="HB174" s="516">
        <f t="shared" si="590"/>
        <v>0</v>
      </c>
      <c r="HC174" s="516">
        <f t="shared" si="590"/>
        <v>0</v>
      </c>
      <c r="HD174" s="516">
        <f t="shared" si="590"/>
        <v>0</v>
      </c>
      <c r="HE174" s="516">
        <f t="shared" si="590"/>
        <v>0</v>
      </c>
      <c r="HF174" s="516">
        <f t="shared" si="590"/>
        <v>0</v>
      </c>
      <c r="HG174" s="516">
        <f t="shared" si="590"/>
        <v>0</v>
      </c>
      <c r="HH174" s="516">
        <f t="shared" si="590"/>
        <v>0</v>
      </c>
      <c r="HI174" s="516">
        <f t="shared" si="590"/>
        <v>0</v>
      </c>
      <c r="HJ174" s="516">
        <f t="shared" si="590"/>
        <v>0</v>
      </c>
      <c r="HK174" s="516">
        <f t="shared" si="590"/>
        <v>0</v>
      </c>
      <c r="HL174" s="516">
        <f t="shared" si="590"/>
        <v>0</v>
      </c>
      <c r="HM174" s="516">
        <f t="shared" si="590"/>
        <v>0</v>
      </c>
      <c r="HN174" s="516">
        <f t="shared" si="590"/>
        <v>0</v>
      </c>
      <c r="HO174" s="516">
        <f t="shared" si="590"/>
        <v>0</v>
      </c>
      <c r="HP174" s="516">
        <f t="shared" si="590"/>
        <v>0</v>
      </c>
      <c r="HQ174" s="516">
        <f t="shared" si="590"/>
        <v>0</v>
      </c>
      <c r="HR174" s="516">
        <f t="shared" si="590"/>
        <v>0</v>
      </c>
      <c r="HS174" s="516">
        <f t="shared" si="590"/>
        <v>0</v>
      </c>
      <c r="HT174" s="516">
        <f t="shared" si="590"/>
        <v>0</v>
      </c>
      <c r="HU174" s="516">
        <f t="shared" si="590"/>
        <v>0</v>
      </c>
      <c r="HV174" s="516">
        <f t="shared" si="590"/>
        <v>0</v>
      </c>
      <c r="HW174" s="516">
        <f t="shared" si="590"/>
        <v>0</v>
      </c>
      <c r="HX174" s="516">
        <f t="shared" si="590"/>
        <v>0</v>
      </c>
      <c r="HY174" s="516">
        <f t="shared" si="590"/>
        <v>0</v>
      </c>
      <c r="HZ174" s="516">
        <f t="shared" si="590"/>
        <v>0</v>
      </c>
      <c r="IA174" s="516">
        <f t="shared" si="590"/>
        <v>0</v>
      </c>
      <c r="IB174" s="516">
        <f t="shared" si="590"/>
        <v>0</v>
      </c>
      <c r="IC174" s="516">
        <f t="shared" si="590"/>
        <v>0</v>
      </c>
      <c r="ID174" s="516">
        <f t="shared" si="590"/>
        <v>0</v>
      </c>
      <c r="IE174" s="516">
        <f t="shared" si="590"/>
        <v>0</v>
      </c>
      <c r="IF174" s="516">
        <f t="shared" si="590"/>
        <v>0</v>
      </c>
      <c r="IG174" s="516">
        <f t="shared" si="590"/>
        <v>0</v>
      </c>
      <c r="IH174" s="516">
        <f t="shared" si="590"/>
        <v>0</v>
      </c>
      <c r="II174" s="516">
        <f t="shared" si="590"/>
        <v>0</v>
      </c>
      <c r="IJ174" s="516">
        <f t="shared" si="590"/>
        <v>0</v>
      </c>
      <c r="IK174" s="516">
        <f t="shared" si="590"/>
        <v>0</v>
      </c>
      <c r="IL174" s="516">
        <f t="shared" si="590"/>
        <v>0</v>
      </c>
      <c r="IM174" s="516">
        <f t="shared" si="590"/>
        <v>0</v>
      </c>
      <c r="IN174" s="516">
        <f t="shared" si="590"/>
        <v>0</v>
      </c>
      <c r="IO174" s="516">
        <f t="shared" si="590"/>
        <v>0</v>
      </c>
      <c r="IP174" s="516">
        <f t="shared" si="590"/>
        <v>0</v>
      </c>
      <c r="IQ174" s="516">
        <f t="shared" si="590"/>
        <v>0</v>
      </c>
      <c r="IR174" s="516">
        <f t="shared" si="590"/>
        <v>0</v>
      </c>
      <c r="IS174" s="516">
        <f t="shared" si="590"/>
        <v>0</v>
      </c>
      <c r="IT174" s="516">
        <f t="shared" si="590"/>
        <v>0</v>
      </c>
      <c r="IU174" s="516">
        <f t="shared" si="590"/>
        <v>0</v>
      </c>
      <c r="IV174" s="516">
        <f t="shared" si="590"/>
        <v>0</v>
      </c>
      <c r="IW174" s="516">
        <f t="shared" si="590"/>
        <v>0</v>
      </c>
      <c r="IX174" s="516">
        <f t="shared" si="590"/>
        <v>0</v>
      </c>
      <c r="IY174" s="516">
        <f t="shared" si="590"/>
        <v>0</v>
      </c>
      <c r="IZ174" s="516">
        <f t="shared" si="590"/>
        <v>0</v>
      </c>
      <c r="JA174" s="516">
        <f t="shared" si="590"/>
        <v>0</v>
      </c>
      <c r="JB174" s="516">
        <f t="shared" si="590"/>
        <v>0</v>
      </c>
      <c r="JC174" s="516">
        <f t="shared" si="590"/>
        <v>0</v>
      </c>
      <c r="JD174" s="516">
        <f t="shared" si="590"/>
        <v>0</v>
      </c>
      <c r="JE174" s="516">
        <f t="shared" si="590"/>
        <v>0</v>
      </c>
      <c r="JF174" s="516">
        <f t="shared" si="590"/>
        <v>0</v>
      </c>
      <c r="JG174" s="516">
        <f t="shared" si="590"/>
        <v>0</v>
      </c>
      <c r="JH174" s="516">
        <f t="shared" si="590"/>
        <v>0</v>
      </c>
      <c r="JI174" s="516">
        <f t="shared" ref="JI174:LT174" si="591">JI151</f>
        <v>0</v>
      </c>
      <c r="JJ174" s="516">
        <f t="shared" si="591"/>
        <v>0</v>
      </c>
      <c r="JK174" s="516">
        <f t="shared" si="591"/>
        <v>0</v>
      </c>
      <c r="JL174" s="516">
        <f t="shared" si="591"/>
        <v>0</v>
      </c>
      <c r="JM174" s="516">
        <f t="shared" si="591"/>
        <v>0</v>
      </c>
      <c r="JN174" s="516">
        <f t="shared" si="591"/>
        <v>0</v>
      </c>
      <c r="JO174" s="516">
        <f t="shared" si="591"/>
        <v>0</v>
      </c>
      <c r="JP174" s="516">
        <f t="shared" si="591"/>
        <v>0</v>
      </c>
      <c r="JQ174" s="516">
        <f t="shared" si="591"/>
        <v>0</v>
      </c>
      <c r="JR174" s="516">
        <f t="shared" si="591"/>
        <v>0</v>
      </c>
      <c r="JS174" s="516">
        <f t="shared" si="591"/>
        <v>0</v>
      </c>
      <c r="JT174" s="516">
        <f t="shared" si="591"/>
        <v>0</v>
      </c>
      <c r="JU174" s="516">
        <f t="shared" si="591"/>
        <v>0</v>
      </c>
      <c r="JV174" s="516">
        <f t="shared" si="591"/>
        <v>0</v>
      </c>
      <c r="JW174" s="516">
        <f t="shared" si="591"/>
        <v>0</v>
      </c>
      <c r="JX174" s="516">
        <f t="shared" si="591"/>
        <v>0</v>
      </c>
      <c r="JY174" s="516">
        <f t="shared" si="591"/>
        <v>0</v>
      </c>
      <c r="JZ174" s="516">
        <f t="shared" si="591"/>
        <v>0</v>
      </c>
      <c r="KA174" s="516">
        <f t="shared" si="591"/>
        <v>0</v>
      </c>
      <c r="KB174" s="516">
        <f t="shared" si="591"/>
        <v>0</v>
      </c>
      <c r="KC174" s="516">
        <f t="shared" si="591"/>
        <v>0</v>
      </c>
      <c r="KD174" s="516">
        <f t="shared" si="591"/>
        <v>0</v>
      </c>
      <c r="KE174" s="516">
        <f t="shared" si="591"/>
        <v>0</v>
      </c>
      <c r="KF174" s="516">
        <f t="shared" si="591"/>
        <v>0</v>
      </c>
      <c r="KG174" s="516">
        <f t="shared" si="591"/>
        <v>0</v>
      </c>
      <c r="KH174" s="516">
        <f t="shared" si="591"/>
        <v>0</v>
      </c>
      <c r="KI174" s="516">
        <f t="shared" si="591"/>
        <v>0</v>
      </c>
      <c r="KJ174" s="516">
        <f t="shared" si="591"/>
        <v>0</v>
      </c>
      <c r="KK174" s="516">
        <f t="shared" si="591"/>
        <v>0</v>
      </c>
      <c r="KL174" s="516">
        <f t="shared" si="591"/>
        <v>0</v>
      </c>
      <c r="KM174" s="516">
        <f t="shared" si="591"/>
        <v>0</v>
      </c>
      <c r="KN174" s="516">
        <f t="shared" si="591"/>
        <v>0</v>
      </c>
      <c r="KO174" s="516">
        <f t="shared" si="591"/>
        <v>0</v>
      </c>
      <c r="KP174" s="516">
        <f t="shared" si="591"/>
        <v>0</v>
      </c>
      <c r="KQ174" s="516">
        <f t="shared" si="591"/>
        <v>0</v>
      </c>
      <c r="KR174" s="516">
        <f t="shared" si="591"/>
        <v>0</v>
      </c>
      <c r="KS174" s="516">
        <f t="shared" si="591"/>
        <v>0</v>
      </c>
      <c r="KT174" s="516">
        <f t="shared" si="591"/>
        <v>0</v>
      </c>
      <c r="KU174" s="516">
        <f t="shared" si="591"/>
        <v>0</v>
      </c>
      <c r="KV174" s="516">
        <f t="shared" si="591"/>
        <v>0</v>
      </c>
      <c r="KW174" s="516">
        <f t="shared" si="591"/>
        <v>0</v>
      </c>
      <c r="KX174" s="516">
        <f t="shared" si="591"/>
        <v>0</v>
      </c>
      <c r="KY174" s="516">
        <f t="shared" si="591"/>
        <v>0</v>
      </c>
      <c r="KZ174" s="516">
        <f t="shared" si="591"/>
        <v>0</v>
      </c>
      <c r="LA174" s="516">
        <f t="shared" si="591"/>
        <v>0</v>
      </c>
      <c r="LB174" s="516">
        <f t="shared" si="591"/>
        <v>0</v>
      </c>
      <c r="LC174" s="516">
        <f t="shared" si="591"/>
        <v>0</v>
      </c>
      <c r="LD174" s="516">
        <f t="shared" si="591"/>
        <v>0</v>
      </c>
      <c r="LE174" s="516">
        <f t="shared" si="591"/>
        <v>0</v>
      </c>
      <c r="LF174" s="516">
        <f t="shared" si="591"/>
        <v>0</v>
      </c>
      <c r="LG174" s="516">
        <f t="shared" si="591"/>
        <v>0</v>
      </c>
      <c r="LH174" s="516">
        <f t="shared" si="591"/>
        <v>0</v>
      </c>
      <c r="LI174" s="516">
        <f t="shared" si="591"/>
        <v>0</v>
      </c>
      <c r="LJ174" s="516">
        <f t="shared" si="591"/>
        <v>0</v>
      </c>
      <c r="LK174" s="516">
        <f t="shared" si="591"/>
        <v>0</v>
      </c>
      <c r="LL174" s="516">
        <f t="shared" si="591"/>
        <v>0</v>
      </c>
      <c r="LM174" s="516">
        <f t="shared" si="591"/>
        <v>0</v>
      </c>
      <c r="LN174" s="516">
        <f t="shared" si="591"/>
        <v>0</v>
      </c>
      <c r="LO174" s="516">
        <f t="shared" si="591"/>
        <v>0</v>
      </c>
      <c r="LP174" s="516">
        <f t="shared" si="591"/>
        <v>0</v>
      </c>
      <c r="LQ174" s="516">
        <f t="shared" si="591"/>
        <v>0</v>
      </c>
      <c r="LR174" s="516">
        <f t="shared" si="591"/>
        <v>0</v>
      </c>
      <c r="LS174" s="516">
        <f t="shared" si="591"/>
        <v>0</v>
      </c>
      <c r="LT174" s="516">
        <f t="shared" si="591"/>
        <v>0</v>
      </c>
      <c r="LU174" s="516">
        <f t="shared" ref="LU174:OF174" si="592">LU151</f>
        <v>0</v>
      </c>
      <c r="LV174" s="516">
        <f t="shared" si="592"/>
        <v>0</v>
      </c>
      <c r="LW174" s="516">
        <f t="shared" si="592"/>
        <v>0</v>
      </c>
      <c r="LX174" s="516">
        <f t="shared" si="592"/>
        <v>0</v>
      </c>
      <c r="LY174" s="516">
        <f t="shared" si="592"/>
        <v>0</v>
      </c>
      <c r="LZ174" s="516">
        <f t="shared" si="592"/>
        <v>0</v>
      </c>
      <c r="MA174" s="516">
        <f t="shared" si="592"/>
        <v>0</v>
      </c>
      <c r="MB174" s="516">
        <f t="shared" si="592"/>
        <v>0</v>
      </c>
      <c r="MC174" s="516">
        <f t="shared" si="592"/>
        <v>0</v>
      </c>
      <c r="MD174" s="516">
        <f t="shared" si="592"/>
        <v>0</v>
      </c>
      <c r="ME174" s="516">
        <f t="shared" si="592"/>
        <v>0</v>
      </c>
      <c r="MF174" s="516">
        <f t="shared" si="592"/>
        <v>0</v>
      </c>
      <c r="MG174" s="516">
        <f t="shared" si="592"/>
        <v>0</v>
      </c>
      <c r="MH174" s="516">
        <f t="shared" si="592"/>
        <v>0</v>
      </c>
      <c r="MI174" s="516">
        <f t="shared" si="592"/>
        <v>0</v>
      </c>
      <c r="MJ174" s="516">
        <f t="shared" si="592"/>
        <v>0</v>
      </c>
      <c r="MK174" s="516">
        <f t="shared" si="592"/>
        <v>0</v>
      </c>
      <c r="ML174" s="516">
        <f t="shared" si="592"/>
        <v>0</v>
      </c>
      <c r="MM174" s="516">
        <f t="shared" si="592"/>
        <v>0</v>
      </c>
      <c r="MN174" s="516">
        <f t="shared" si="592"/>
        <v>0</v>
      </c>
      <c r="MO174" s="516">
        <f t="shared" si="592"/>
        <v>0</v>
      </c>
      <c r="MP174" s="516">
        <f t="shared" si="592"/>
        <v>0</v>
      </c>
      <c r="MQ174" s="516">
        <f t="shared" si="592"/>
        <v>0</v>
      </c>
      <c r="MR174" s="516">
        <f t="shared" si="592"/>
        <v>0</v>
      </c>
      <c r="MS174" s="516">
        <f t="shared" si="592"/>
        <v>0</v>
      </c>
      <c r="MT174" s="516">
        <f t="shared" si="592"/>
        <v>0</v>
      </c>
      <c r="MU174" s="516">
        <f t="shared" si="592"/>
        <v>0</v>
      </c>
      <c r="MV174" s="516">
        <f t="shared" si="592"/>
        <v>0</v>
      </c>
      <c r="MW174" s="516">
        <f t="shared" si="592"/>
        <v>0</v>
      </c>
      <c r="MX174" s="516">
        <f t="shared" si="592"/>
        <v>0</v>
      </c>
      <c r="MY174" s="516">
        <f t="shared" si="592"/>
        <v>0</v>
      </c>
      <c r="MZ174" s="516">
        <f t="shared" si="592"/>
        <v>0</v>
      </c>
      <c r="NA174" s="516">
        <f t="shared" si="592"/>
        <v>0</v>
      </c>
      <c r="NB174" s="516">
        <f t="shared" si="592"/>
        <v>0</v>
      </c>
      <c r="NC174" s="516">
        <f t="shared" si="592"/>
        <v>0</v>
      </c>
      <c r="ND174" s="516">
        <f t="shared" si="592"/>
        <v>0</v>
      </c>
      <c r="NE174" s="516">
        <f t="shared" si="592"/>
        <v>0</v>
      </c>
      <c r="NF174" s="516">
        <f t="shared" si="592"/>
        <v>0</v>
      </c>
      <c r="NG174" s="516">
        <f t="shared" si="592"/>
        <v>0</v>
      </c>
      <c r="NH174" s="516">
        <f t="shared" si="592"/>
        <v>0</v>
      </c>
      <c r="NI174" s="516">
        <f t="shared" si="592"/>
        <v>0</v>
      </c>
      <c r="NJ174" s="516">
        <f t="shared" si="592"/>
        <v>0</v>
      </c>
      <c r="NK174" s="516">
        <f t="shared" si="592"/>
        <v>0</v>
      </c>
      <c r="NL174" s="516">
        <f t="shared" si="592"/>
        <v>0</v>
      </c>
      <c r="NM174" s="516">
        <f t="shared" si="592"/>
        <v>0</v>
      </c>
      <c r="NN174" s="516">
        <f t="shared" si="592"/>
        <v>0</v>
      </c>
      <c r="NO174" s="516">
        <f t="shared" si="592"/>
        <v>0</v>
      </c>
      <c r="NP174" s="516">
        <f t="shared" si="592"/>
        <v>0</v>
      </c>
      <c r="NQ174" s="516">
        <f t="shared" si="592"/>
        <v>0</v>
      </c>
      <c r="NR174" s="516">
        <f t="shared" si="592"/>
        <v>0</v>
      </c>
      <c r="NS174" s="516">
        <f t="shared" si="592"/>
        <v>0</v>
      </c>
      <c r="NT174" s="516">
        <f t="shared" si="592"/>
        <v>0</v>
      </c>
      <c r="NU174" s="516">
        <f t="shared" si="592"/>
        <v>0</v>
      </c>
      <c r="NV174" s="516">
        <f t="shared" si="592"/>
        <v>0</v>
      </c>
      <c r="NW174" s="516">
        <f t="shared" si="592"/>
        <v>0</v>
      </c>
      <c r="NX174" s="516">
        <f t="shared" si="592"/>
        <v>0</v>
      </c>
      <c r="NY174" s="516">
        <f t="shared" si="592"/>
        <v>0</v>
      </c>
      <c r="NZ174" s="516">
        <f t="shared" si="592"/>
        <v>0</v>
      </c>
      <c r="OA174" s="516">
        <f t="shared" si="592"/>
        <v>0</v>
      </c>
      <c r="OB174" s="516">
        <f t="shared" si="592"/>
        <v>0</v>
      </c>
      <c r="OC174" s="516">
        <f t="shared" si="592"/>
        <v>0</v>
      </c>
      <c r="OD174" s="516">
        <f t="shared" si="592"/>
        <v>0</v>
      </c>
      <c r="OE174" s="516">
        <f t="shared" si="592"/>
        <v>0</v>
      </c>
      <c r="OF174" s="516">
        <f t="shared" si="592"/>
        <v>0</v>
      </c>
      <c r="OG174" s="516">
        <f t="shared" ref="OG174:OR174" si="593">OG151</f>
        <v>0</v>
      </c>
      <c r="OH174" s="516">
        <f t="shared" si="593"/>
        <v>0</v>
      </c>
      <c r="OI174" s="516">
        <f t="shared" si="593"/>
        <v>0</v>
      </c>
      <c r="OJ174" s="516">
        <f t="shared" si="593"/>
        <v>0</v>
      </c>
      <c r="OK174" s="516">
        <f t="shared" si="593"/>
        <v>0</v>
      </c>
      <c r="OL174" s="516">
        <f t="shared" si="593"/>
        <v>0</v>
      </c>
      <c r="OM174" s="516">
        <f t="shared" si="593"/>
        <v>0</v>
      </c>
      <c r="ON174" s="516">
        <f t="shared" si="593"/>
        <v>0</v>
      </c>
      <c r="OO174" s="516">
        <f t="shared" si="593"/>
        <v>0</v>
      </c>
      <c r="OP174" s="516">
        <f t="shared" si="593"/>
        <v>0</v>
      </c>
      <c r="OQ174" s="516">
        <f t="shared" si="593"/>
        <v>0</v>
      </c>
      <c r="OR174" s="516">
        <f t="shared" si="593"/>
        <v>0</v>
      </c>
    </row>
    <row r="175" spans="2:408" x14ac:dyDescent="0.35">
      <c r="B175" s="277"/>
      <c r="C175" t="s">
        <v>130</v>
      </c>
      <c r="F175">
        <f>SUM(L175:OR175)</f>
        <v>21918420.321864832</v>
      </c>
      <c r="L175">
        <f>L207</f>
        <v>0</v>
      </c>
      <c r="M175">
        <f t="shared" ref="M175:BX175" si="594">M207</f>
        <v>3035.5180213696613</v>
      </c>
      <c r="N175">
        <f t="shared" si="594"/>
        <v>6735.6204186248451</v>
      </c>
      <c r="O175" s="38">
        <f>O207</f>
        <v>9796.9745834601781</v>
      </c>
      <c r="P175">
        <f t="shared" si="594"/>
        <v>13525.688383726396</v>
      </c>
      <c r="Q175">
        <f t="shared" si="594"/>
        <v>16393.903783559679</v>
      </c>
      <c r="R175">
        <f t="shared" si="594"/>
        <v>20369.759830572715</v>
      </c>
      <c r="S175">
        <f t="shared" si="594"/>
        <v>23813.619483204333</v>
      </c>
      <c r="T175">
        <f t="shared" si="594"/>
        <v>26389.201831764523</v>
      </c>
      <c r="U175">
        <f t="shared" si="594"/>
        <v>30739.51398427891</v>
      </c>
      <c r="V175">
        <f t="shared" si="594"/>
        <v>33118.094076404101</v>
      </c>
      <c r="W175">
        <f t="shared" si="594"/>
        <v>37720.492236970895</v>
      </c>
      <c r="X175">
        <f t="shared" si="594"/>
        <v>41234.345178553303</v>
      </c>
      <c r="Y175">
        <f t="shared" si="594"/>
        <v>228621.39750041676</v>
      </c>
      <c r="Z175">
        <f t="shared" si="594"/>
        <v>322183.43699531711</v>
      </c>
      <c r="AA175">
        <f t="shared" si="594"/>
        <v>378891.27320404525</v>
      </c>
      <c r="AB175">
        <f t="shared" si="594"/>
        <v>461159.93495381059</v>
      </c>
      <c r="AC175">
        <f t="shared" si="594"/>
        <v>513914.68124974694</v>
      </c>
      <c r="AD175">
        <f t="shared" si="594"/>
        <v>601241.75539346726</v>
      </c>
      <c r="AE175">
        <f t="shared" si="594"/>
        <v>671741.35220057436</v>
      </c>
      <c r="AF175">
        <f t="shared" si="594"/>
        <v>718506.25641120947</v>
      </c>
      <c r="AG175">
        <f t="shared" si="594"/>
        <v>813497.99088660523</v>
      </c>
      <c r="AH175">
        <f t="shared" si="594"/>
        <v>856230.72601331095</v>
      </c>
      <c r="AI175">
        <f t="shared" si="594"/>
        <v>937472.57099657587</v>
      </c>
      <c r="AJ175">
        <f t="shared" si="594"/>
        <v>987705.21488394507</v>
      </c>
      <c r="AK175">
        <f t="shared" si="594"/>
        <v>973386.07100806537</v>
      </c>
      <c r="AL175">
        <f t="shared" si="594"/>
        <v>1093654.5595468266</v>
      </c>
      <c r="AM175">
        <f t="shared" si="594"/>
        <v>1109978.8512380631</v>
      </c>
      <c r="AN175">
        <f t="shared" si="594"/>
        <v>1200579.6442656864</v>
      </c>
      <c r="AO175">
        <f t="shared" si="594"/>
        <v>1213861.4089093204</v>
      </c>
      <c r="AP175">
        <f t="shared" si="594"/>
        <v>1308352.8021218504</v>
      </c>
      <c r="AQ175">
        <f t="shared" si="594"/>
        <v>1362646.2333121309</v>
      </c>
      <c r="AR175">
        <f t="shared" si="594"/>
        <v>1371316.4329335534</v>
      </c>
      <c r="AS175">
        <f t="shared" si="594"/>
        <v>1471704.8175112924</v>
      </c>
      <c r="AT175">
        <f t="shared" si="594"/>
        <v>1477271.781880934</v>
      </c>
      <c r="AU175">
        <f t="shared" si="594"/>
        <v>1581628.3966355918</v>
      </c>
      <c r="AV175">
        <f t="shared" si="594"/>
        <v>0</v>
      </c>
      <c r="AW175">
        <f t="shared" si="594"/>
        <v>0</v>
      </c>
      <c r="AX175">
        <f t="shared" si="594"/>
        <v>0</v>
      </c>
      <c r="AY175">
        <f t="shared" si="594"/>
        <v>0</v>
      </c>
      <c r="AZ175">
        <f t="shared" si="594"/>
        <v>0</v>
      </c>
      <c r="BA175">
        <f t="shared" si="594"/>
        <v>0</v>
      </c>
      <c r="BB175">
        <f t="shared" si="594"/>
        <v>0</v>
      </c>
      <c r="BC175">
        <f t="shared" si="594"/>
        <v>0</v>
      </c>
      <c r="BD175">
        <f t="shared" si="594"/>
        <v>0</v>
      </c>
      <c r="BE175">
        <f t="shared" si="594"/>
        <v>0</v>
      </c>
      <c r="BF175">
        <f t="shared" si="594"/>
        <v>0</v>
      </c>
      <c r="BG175">
        <f t="shared" si="594"/>
        <v>0</v>
      </c>
      <c r="BH175">
        <f t="shared" si="594"/>
        <v>0</v>
      </c>
      <c r="BI175">
        <f t="shared" si="594"/>
        <v>0</v>
      </c>
      <c r="BJ175">
        <f t="shared" si="594"/>
        <v>0</v>
      </c>
      <c r="BK175">
        <f t="shared" si="594"/>
        <v>0</v>
      </c>
      <c r="BL175">
        <f t="shared" si="594"/>
        <v>0</v>
      </c>
      <c r="BM175">
        <f t="shared" si="594"/>
        <v>0</v>
      </c>
      <c r="BN175">
        <f t="shared" si="594"/>
        <v>0</v>
      </c>
      <c r="BO175">
        <f t="shared" si="594"/>
        <v>0</v>
      </c>
      <c r="BP175">
        <f t="shared" si="594"/>
        <v>0</v>
      </c>
      <c r="BQ175">
        <f t="shared" si="594"/>
        <v>0</v>
      </c>
      <c r="BR175">
        <f t="shared" si="594"/>
        <v>0</v>
      </c>
      <c r="BS175">
        <f t="shared" si="594"/>
        <v>0</v>
      </c>
      <c r="BT175">
        <f t="shared" si="594"/>
        <v>0</v>
      </c>
      <c r="BU175">
        <f t="shared" si="594"/>
        <v>0</v>
      </c>
      <c r="BV175">
        <f t="shared" si="594"/>
        <v>0</v>
      </c>
      <c r="BW175">
        <f t="shared" si="594"/>
        <v>0</v>
      </c>
      <c r="BX175">
        <f t="shared" si="594"/>
        <v>0</v>
      </c>
      <c r="BY175">
        <f t="shared" ref="BY175:EJ175" si="595">BY207</f>
        <v>0</v>
      </c>
      <c r="BZ175">
        <f t="shared" si="595"/>
        <v>0</v>
      </c>
      <c r="CA175">
        <f t="shared" si="595"/>
        <v>0</v>
      </c>
      <c r="CB175">
        <f t="shared" si="595"/>
        <v>0</v>
      </c>
      <c r="CC175">
        <f t="shared" si="595"/>
        <v>0</v>
      </c>
      <c r="CD175">
        <f t="shared" si="595"/>
        <v>0</v>
      </c>
      <c r="CE175">
        <f t="shared" si="595"/>
        <v>0</v>
      </c>
      <c r="CF175">
        <f t="shared" si="595"/>
        <v>0</v>
      </c>
      <c r="CG175">
        <f t="shared" si="595"/>
        <v>0</v>
      </c>
      <c r="CH175">
        <f t="shared" si="595"/>
        <v>0</v>
      </c>
      <c r="CI175">
        <f t="shared" si="595"/>
        <v>0</v>
      </c>
      <c r="CJ175">
        <f t="shared" si="595"/>
        <v>0</v>
      </c>
      <c r="CK175">
        <f t="shared" si="595"/>
        <v>0</v>
      </c>
      <c r="CL175">
        <f t="shared" si="595"/>
        <v>0</v>
      </c>
      <c r="CM175">
        <f t="shared" si="595"/>
        <v>0</v>
      </c>
      <c r="CN175">
        <f t="shared" si="595"/>
        <v>0</v>
      </c>
      <c r="CO175">
        <f t="shared" si="595"/>
        <v>0</v>
      </c>
      <c r="CP175">
        <f t="shared" si="595"/>
        <v>0</v>
      </c>
      <c r="CQ175">
        <f t="shared" si="595"/>
        <v>0</v>
      </c>
      <c r="CR175">
        <f t="shared" si="595"/>
        <v>0</v>
      </c>
      <c r="CS175">
        <f t="shared" si="595"/>
        <v>0</v>
      </c>
      <c r="CT175">
        <f t="shared" si="595"/>
        <v>0</v>
      </c>
      <c r="CU175">
        <f t="shared" si="595"/>
        <v>0</v>
      </c>
      <c r="CV175">
        <f t="shared" si="595"/>
        <v>0</v>
      </c>
      <c r="CW175">
        <f t="shared" si="595"/>
        <v>0</v>
      </c>
      <c r="CX175">
        <f t="shared" si="595"/>
        <v>0</v>
      </c>
      <c r="CY175">
        <f t="shared" si="595"/>
        <v>0</v>
      </c>
      <c r="CZ175">
        <f t="shared" si="595"/>
        <v>0</v>
      </c>
      <c r="DA175">
        <f t="shared" si="595"/>
        <v>0</v>
      </c>
      <c r="DB175">
        <f t="shared" si="595"/>
        <v>0</v>
      </c>
      <c r="DC175">
        <f t="shared" si="595"/>
        <v>0</v>
      </c>
      <c r="DD175">
        <f t="shared" si="595"/>
        <v>0</v>
      </c>
      <c r="DE175">
        <f t="shared" si="595"/>
        <v>0</v>
      </c>
      <c r="DF175">
        <f t="shared" si="595"/>
        <v>0</v>
      </c>
      <c r="DG175">
        <f t="shared" si="595"/>
        <v>0</v>
      </c>
      <c r="DH175">
        <f t="shared" si="595"/>
        <v>0</v>
      </c>
      <c r="DI175">
        <f t="shared" si="595"/>
        <v>0</v>
      </c>
      <c r="DJ175">
        <f t="shared" si="595"/>
        <v>0</v>
      </c>
      <c r="DK175">
        <f t="shared" si="595"/>
        <v>0</v>
      </c>
      <c r="DL175">
        <f t="shared" si="595"/>
        <v>0</v>
      </c>
      <c r="DM175">
        <f t="shared" si="595"/>
        <v>0</v>
      </c>
      <c r="DN175">
        <f t="shared" si="595"/>
        <v>0</v>
      </c>
      <c r="DO175">
        <f t="shared" si="595"/>
        <v>0</v>
      </c>
      <c r="DP175">
        <f t="shared" si="595"/>
        <v>0</v>
      </c>
      <c r="DQ175">
        <f t="shared" si="595"/>
        <v>0</v>
      </c>
      <c r="DR175">
        <f t="shared" si="595"/>
        <v>0</v>
      </c>
      <c r="DS175">
        <f t="shared" si="595"/>
        <v>0</v>
      </c>
      <c r="DT175">
        <f t="shared" si="595"/>
        <v>0</v>
      </c>
      <c r="DU175">
        <f t="shared" si="595"/>
        <v>0</v>
      </c>
      <c r="DV175">
        <f t="shared" si="595"/>
        <v>0</v>
      </c>
      <c r="DW175">
        <f t="shared" si="595"/>
        <v>0</v>
      </c>
      <c r="DX175">
        <f t="shared" si="595"/>
        <v>0</v>
      </c>
      <c r="DY175">
        <f t="shared" si="595"/>
        <v>0</v>
      </c>
      <c r="DZ175">
        <f t="shared" si="595"/>
        <v>0</v>
      </c>
      <c r="EA175">
        <f t="shared" si="595"/>
        <v>0</v>
      </c>
      <c r="EB175">
        <f t="shared" si="595"/>
        <v>0</v>
      </c>
      <c r="EC175">
        <f t="shared" si="595"/>
        <v>0</v>
      </c>
      <c r="ED175">
        <f t="shared" si="595"/>
        <v>0</v>
      </c>
      <c r="EE175">
        <f t="shared" si="595"/>
        <v>0</v>
      </c>
      <c r="EF175">
        <f t="shared" si="595"/>
        <v>0</v>
      </c>
      <c r="EG175">
        <f t="shared" si="595"/>
        <v>0</v>
      </c>
      <c r="EH175">
        <f t="shared" si="595"/>
        <v>0</v>
      </c>
      <c r="EI175">
        <f t="shared" si="595"/>
        <v>0</v>
      </c>
      <c r="EJ175">
        <f t="shared" si="595"/>
        <v>0</v>
      </c>
      <c r="EK175">
        <f t="shared" ref="EK175:GV175" si="596">EK207</f>
        <v>0</v>
      </c>
      <c r="EL175">
        <f t="shared" si="596"/>
        <v>0</v>
      </c>
      <c r="EM175">
        <f t="shared" si="596"/>
        <v>0</v>
      </c>
      <c r="EN175">
        <f t="shared" si="596"/>
        <v>0</v>
      </c>
      <c r="EO175">
        <f t="shared" si="596"/>
        <v>0</v>
      </c>
      <c r="EP175">
        <f t="shared" si="596"/>
        <v>0</v>
      </c>
      <c r="EQ175">
        <f t="shared" si="596"/>
        <v>0</v>
      </c>
      <c r="ER175">
        <f t="shared" si="596"/>
        <v>0</v>
      </c>
      <c r="ES175">
        <f t="shared" si="596"/>
        <v>0</v>
      </c>
      <c r="ET175">
        <f t="shared" si="596"/>
        <v>0</v>
      </c>
      <c r="EU175">
        <f t="shared" si="596"/>
        <v>0</v>
      </c>
      <c r="EV175">
        <f t="shared" si="596"/>
        <v>0</v>
      </c>
      <c r="EW175">
        <f t="shared" si="596"/>
        <v>0</v>
      </c>
      <c r="EX175">
        <f t="shared" si="596"/>
        <v>0</v>
      </c>
      <c r="EY175">
        <f t="shared" si="596"/>
        <v>0</v>
      </c>
      <c r="EZ175">
        <f t="shared" si="596"/>
        <v>0</v>
      </c>
      <c r="FA175">
        <f t="shared" si="596"/>
        <v>0</v>
      </c>
      <c r="FB175">
        <f t="shared" si="596"/>
        <v>0</v>
      </c>
      <c r="FC175">
        <f t="shared" si="596"/>
        <v>0</v>
      </c>
      <c r="FD175">
        <f t="shared" si="596"/>
        <v>0</v>
      </c>
      <c r="FE175">
        <f t="shared" si="596"/>
        <v>0</v>
      </c>
      <c r="FF175">
        <f t="shared" si="596"/>
        <v>0</v>
      </c>
      <c r="FG175">
        <f t="shared" si="596"/>
        <v>0</v>
      </c>
      <c r="FH175">
        <f t="shared" si="596"/>
        <v>0</v>
      </c>
      <c r="FI175">
        <f t="shared" si="596"/>
        <v>0</v>
      </c>
      <c r="FJ175">
        <f t="shared" si="596"/>
        <v>0</v>
      </c>
      <c r="FK175">
        <f t="shared" si="596"/>
        <v>0</v>
      </c>
      <c r="FL175">
        <f t="shared" si="596"/>
        <v>0</v>
      </c>
      <c r="FM175">
        <f t="shared" si="596"/>
        <v>0</v>
      </c>
      <c r="FN175">
        <f t="shared" si="596"/>
        <v>0</v>
      </c>
      <c r="FO175">
        <f t="shared" si="596"/>
        <v>0</v>
      </c>
      <c r="FP175">
        <f t="shared" si="596"/>
        <v>0</v>
      </c>
      <c r="FQ175">
        <f t="shared" si="596"/>
        <v>0</v>
      </c>
      <c r="FR175">
        <f t="shared" si="596"/>
        <v>0</v>
      </c>
      <c r="FS175">
        <f t="shared" si="596"/>
        <v>0</v>
      </c>
      <c r="FT175">
        <f t="shared" si="596"/>
        <v>0</v>
      </c>
      <c r="FU175">
        <f t="shared" si="596"/>
        <v>0</v>
      </c>
      <c r="FV175">
        <f t="shared" si="596"/>
        <v>0</v>
      </c>
      <c r="FW175">
        <f t="shared" si="596"/>
        <v>0</v>
      </c>
      <c r="FX175">
        <f t="shared" si="596"/>
        <v>0</v>
      </c>
      <c r="FY175">
        <f t="shared" si="596"/>
        <v>0</v>
      </c>
      <c r="FZ175">
        <f t="shared" si="596"/>
        <v>0</v>
      </c>
      <c r="GA175">
        <f t="shared" si="596"/>
        <v>0</v>
      </c>
      <c r="GB175">
        <f t="shared" si="596"/>
        <v>0</v>
      </c>
      <c r="GC175">
        <f t="shared" si="596"/>
        <v>0</v>
      </c>
      <c r="GD175">
        <f t="shared" si="596"/>
        <v>0</v>
      </c>
      <c r="GE175">
        <f t="shared" si="596"/>
        <v>0</v>
      </c>
      <c r="GF175">
        <f t="shared" si="596"/>
        <v>0</v>
      </c>
      <c r="GG175">
        <f t="shared" si="596"/>
        <v>0</v>
      </c>
      <c r="GH175">
        <f t="shared" si="596"/>
        <v>0</v>
      </c>
      <c r="GI175">
        <f t="shared" si="596"/>
        <v>0</v>
      </c>
      <c r="GJ175">
        <f t="shared" si="596"/>
        <v>0</v>
      </c>
      <c r="GK175">
        <f t="shared" si="596"/>
        <v>0</v>
      </c>
      <c r="GL175">
        <f t="shared" si="596"/>
        <v>0</v>
      </c>
      <c r="GM175">
        <f t="shared" si="596"/>
        <v>0</v>
      </c>
      <c r="GN175">
        <f t="shared" si="596"/>
        <v>0</v>
      </c>
      <c r="GO175">
        <f t="shared" si="596"/>
        <v>0</v>
      </c>
      <c r="GP175">
        <f t="shared" si="596"/>
        <v>0</v>
      </c>
      <c r="GQ175">
        <f t="shared" si="596"/>
        <v>0</v>
      </c>
      <c r="GR175">
        <f t="shared" si="596"/>
        <v>0</v>
      </c>
      <c r="GS175">
        <f t="shared" si="596"/>
        <v>0</v>
      </c>
      <c r="GT175">
        <f t="shared" si="596"/>
        <v>0</v>
      </c>
      <c r="GU175">
        <f t="shared" si="596"/>
        <v>0</v>
      </c>
      <c r="GV175">
        <f t="shared" si="596"/>
        <v>0</v>
      </c>
      <c r="GW175">
        <f t="shared" ref="GW175:JH175" si="597">GW207</f>
        <v>0</v>
      </c>
      <c r="GX175">
        <f t="shared" si="597"/>
        <v>0</v>
      </c>
      <c r="GY175">
        <f t="shared" si="597"/>
        <v>0</v>
      </c>
      <c r="GZ175">
        <f t="shared" si="597"/>
        <v>0</v>
      </c>
      <c r="HA175">
        <f t="shared" si="597"/>
        <v>0</v>
      </c>
      <c r="HB175">
        <f t="shared" si="597"/>
        <v>0</v>
      </c>
      <c r="HC175">
        <f t="shared" si="597"/>
        <v>0</v>
      </c>
      <c r="HD175">
        <f t="shared" si="597"/>
        <v>0</v>
      </c>
      <c r="HE175">
        <f t="shared" si="597"/>
        <v>0</v>
      </c>
      <c r="HF175">
        <f t="shared" si="597"/>
        <v>0</v>
      </c>
      <c r="HG175">
        <f t="shared" si="597"/>
        <v>0</v>
      </c>
      <c r="HH175">
        <f t="shared" si="597"/>
        <v>0</v>
      </c>
      <c r="HI175">
        <f t="shared" si="597"/>
        <v>0</v>
      </c>
      <c r="HJ175">
        <f t="shared" si="597"/>
        <v>0</v>
      </c>
      <c r="HK175">
        <f t="shared" si="597"/>
        <v>0</v>
      </c>
      <c r="HL175">
        <f t="shared" si="597"/>
        <v>0</v>
      </c>
      <c r="HM175">
        <f t="shared" si="597"/>
        <v>0</v>
      </c>
      <c r="HN175">
        <f t="shared" si="597"/>
        <v>0</v>
      </c>
      <c r="HO175">
        <f t="shared" si="597"/>
        <v>0</v>
      </c>
      <c r="HP175">
        <f t="shared" si="597"/>
        <v>0</v>
      </c>
      <c r="HQ175">
        <f t="shared" si="597"/>
        <v>0</v>
      </c>
      <c r="HR175">
        <f t="shared" si="597"/>
        <v>0</v>
      </c>
      <c r="HS175">
        <f t="shared" si="597"/>
        <v>0</v>
      </c>
      <c r="HT175">
        <f t="shared" si="597"/>
        <v>0</v>
      </c>
      <c r="HU175">
        <f t="shared" si="597"/>
        <v>0</v>
      </c>
      <c r="HV175">
        <f t="shared" si="597"/>
        <v>0</v>
      </c>
      <c r="HW175">
        <f t="shared" si="597"/>
        <v>0</v>
      </c>
      <c r="HX175">
        <f t="shared" si="597"/>
        <v>0</v>
      </c>
      <c r="HY175">
        <f t="shared" si="597"/>
        <v>0</v>
      </c>
      <c r="HZ175">
        <f t="shared" si="597"/>
        <v>0</v>
      </c>
      <c r="IA175">
        <f t="shared" si="597"/>
        <v>0</v>
      </c>
      <c r="IB175">
        <f t="shared" si="597"/>
        <v>0</v>
      </c>
      <c r="IC175">
        <f t="shared" si="597"/>
        <v>0</v>
      </c>
      <c r="ID175">
        <f t="shared" si="597"/>
        <v>0</v>
      </c>
      <c r="IE175">
        <f t="shared" si="597"/>
        <v>0</v>
      </c>
      <c r="IF175">
        <f t="shared" si="597"/>
        <v>0</v>
      </c>
      <c r="IG175">
        <f t="shared" si="597"/>
        <v>0</v>
      </c>
      <c r="IH175">
        <f t="shared" si="597"/>
        <v>0</v>
      </c>
      <c r="II175">
        <f t="shared" si="597"/>
        <v>0</v>
      </c>
      <c r="IJ175">
        <f t="shared" si="597"/>
        <v>0</v>
      </c>
      <c r="IK175">
        <f t="shared" si="597"/>
        <v>0</v>
      </c>
      <c r="IL175">
        <f t="shared" si="597"/>
        <v>0</v>
      </c>
      <c r="IM175">
        <f t="shared" si="597"/>
        <v>0</v>
      </c>
      <c r="IN175">
        <f t="shared" si="597"/>
        <v>0</v>
      </c>
      <c r="IO175">
        <f t="shared" si="597"/>
        <v>0</v>
      </c>
      <c r="IP175">
        <f t="shared" si="597"/>
        <v>0</v>
      </c>
      <c r="IQ175">
        <f t="shared" si="597"/>
        <v>0</v>
      </c>
      <c r="IR175">
        <f t="shared" si="597"/>
        <v>0</v>
      </c>
      <c r="IS175">
        <f t="shared" si="597"/>
        <v>0</v>
      </c>
      <c r="IT175">
        <f t="shared" si="597"/>
        <v>0</v>
      </c>
      <c r="IU175">
        <f t="shared" si="597"/>
        <v>0</v>
      </c>
      <c r="IV175">
        <f t="shared" si="597"/>
        <v>0</v>
      </c>
      <c r="IW175">
        <f t="shared" si="597"/>
        <v>0</v>
      </c>
      <c r="IX175">
        <f t="shared" si="597"/>
        <v>0</v>
      </c>
      <c r="IY175">
        <f t="shared" si="597"/>
        <v>0</v>
      </c>
      <c r="IZ175">
        <f t="shared" si="597"/>
        <v>0</v>
      </c>
      <c r="JA175">
        <f t="shared" si="597"/>
        <v>0</v>
      </c>
      <c r="JB175">
        <f t="shared" si="597"/>
        <v>0</v>
      </c>
      <c r="JC175">
        <f t="shared" si="597"/>
        <v>0</v>
      </c>
      <c r="JD175">
        <f t="shared" si="597"/>
        <v>0</v>
      </c>
      <c r="JE175">
        <f t="shared" si="597"/>
        <v>0</v>
      </c>
      <c r="JF175">
        <f t="shared" si="597"/>
        <v>0</v>
      </c>
      <c r="JG175">
        <f t="shared" si="597"/>
        <v>0</v>
      </c>
      <c r="JH175">
        <f t="shared" si="597"/>
        <v>0</v>
      </c>
      <c r="JI175">
        <f t="shared" ref="JI175:LT175" si="598">JI207</f>
        <v>0</v>
      </c>
      <c r="JJ175">
        <f t="shared" si="598"/>
        <v>0</v>
      </c>
      <c r="JK175">
        <f t="shared" si="598"/>
        <v>0</v>
      </c>
      <c r="JL175">
        <f t="shared" si="598"/>
        <v>0</v>
      </c>
      <c r="JM175">
        <f t="shared" si="598"/>
        <v>0</v>
      </c>
      <c r="JN175">
        <f t="shared" si="598"/>
        <v>0</v>
      </c>
      <c r="JO175">
        <f t="shared" si="598"/>
        <v>0</v>
      </c>
      <c r="JP175">
        <f t="shared" si="598"/>
        <v>0</v>
      </c>
      <c r="JQ175">
        <f t="shared" si="598"/>
        <v>0</v>
      </c>
      <c r="JR175">
        <f t="shared" si="598"/>
        <v>0</v>
      </c>
      <c r="JS175">
        <f t="shared" si="598"/>
        <v>0</v>
      </c>
      <c r="JT175">
        <f t="shared" si="598"/>
        <v>0</v>
      </c>
      <c r="JU175">
        <f t="shared" si="598"/>
        <v>0</v>
      </c>
      <c r="JV175">
        <f t="shared" si="598"/>
        <v>0</v>
      </c>
      <c r="JW175">
        <f t="shared" si="598"/>
        <v>0</v>
      </c>
      <c r="JX175">
        <f t="shared" si="598"/>
        <v>0</v>
      </c>
      <c r="JY175">
        <f t="shared" si="598"/>
        <v>0</v>
      </c>
      <c r="JZ175">
        <f t="shared" si="598"/>
        <v>0</v>
      </c>
      <c r="KA175">
        <f t="shared" si="598"/>
        <v>0</v>
      </c>
      <c r="KB175">
        <f t="shared" si="598"/>
        <v>0</v>
      </c>
      <c r="KC175">
        <f t="shared" si="598"/>
        <v>0</v>
      </c>
      <c r="KD175">
        <f t="shared" si="598"/>
        <v>0</v>
      </c>
      <c r="KE175">
        <f t="shared" si="598"/>
        <v>0</v>
      </c>
      <c r="KF175">
        <f t="shared" si="598"/>
        <v>0</v>
      </c>
      <c r="KG175">
        <f t="shared" si="598"/>
        <v>0</v>
      </c>
      <c r="KH175">
        <f t="shared" si="598"/>
        <v>0</v>
      </c>
      <c r="KI175">
        <f t="shared" si="598"/>
        <v>0</v>
      </c>
      <c r="KJ175">
        <f t="shared" si="598"/>
        <v>0</v>
      </c>
      <c r="KK175">
        <f t="shared" si="598"/>
        <v>0</v>
      </c>
      <c r="KL175">
        <f t="shared" si="598"/>
        <v>0</v>
      </c>
      <c r="KM175">
        <f t="shared" si="598"/>
        <v>0</v>
      </c>
      <c r="KN175">
        <f t="shared" si="598"/>
        <v>0</v>
      </c>
      <c r="KO175">
        <f t="shared" si="598"/>
        <v>0</v>
      </c>
      <c r="KP175">
        <f t="shared" si="598"/>
        <v>0</v>
      </c>
      <c r="KQ175">
        <f t="shared" si="598"/>
        <v>0</v>
      </c>
      <c r="KR175">
        <f t="shared" si="598"/>
        <v>0</v>
      </c>
      <c r="KS175">
        <f t="shared" si="598"/>
        <v>0</v>
      </c>
      <c r="KT175">
        <f t="shared" si="598"/>
        <v>0</v>
      </c>
      <c r="KU175">
        <f t="shared" si="598"/>
        <v>0</v>
      </c>
      <c r="KV175">
        <f t="shared" si="598"/>
        <v>0</v>
      </c>
      <c r="KW175">
        <f t="shared" si="598"/>
        <v>0</v>
      </c>
      <c r="KX175">
        <f t="shared" si="598"/>
        <v>0</v>
      </c>
      <c r="KY175">
        <f t="shared" si="598"/>
        <v>0</v>
      </c>
      <c r="KZ175">
        <f t="shared" si="598"/>
        <v>0</v>
      </c>
      <c r="LA175">
        <f t="shared" si="598"/>
        <v>0</v>
      </c>
      <c r="LB175">
        <f t="shared" si="598"/>
        <v>0</v>
      </c>
      <c r="LC175">
        <f t="shared" si="598"/>
        <v>0</v>
      </c>
      <c r="LD175">
        <f t="shared" si="598"/>
        <v>0</v>
      </c>
      <c r="LE175">
        <f t="shared" si="598"/>
        <v>0</v>
      </c>
      <c r="LF175">
        <f t="shared" si="598"/>
        <v>0</v>
      </c>
      <c r="LG175">
        <f t="shared" si="598"/>
        <v>0</v>
      </c>
      <c r="LH175">
        <f t="shared" si="598"/>
        <v>0</v>
      </c>
      <c r="LI175">
        <f t="shared" si="598"/>
        <v>0</v>
      </c>
      <c r="LJ175">
        <f t="shared" si="598"/>
        <v>0</v>
      </c>
      <c r="LK175">
        <f t="shared" si="598"/>
        <v>0</v>
      </c>
      <c r="LL175">
        <f t="shared" si="598"/>
        <v>0</v>
      </c>
      <c r="LM175">
        <f t="shared" si="598"/>
        <v>0</v>
      </c>
      <c r="LN175">
        <f t="shared" si="598"/>
        <v>0</v>
      </c>
      <c r="LO175">
        <f t="shared" si="598"/>
        <v>0</v>
      </c>
      <c r="LP175">
        <f t="shared" si="598"/>
        <v>0</v>
      </c>
      <c r="LQ175">
        <f t="shared" si="598"/>
        <v>0</v>
      </c>
      <c r="LR175">
        <f t="shared" si="598"/>
        <v>0</v>
      </c>
      <c r="LS175">
        <f t="shared" si="598"/>
        <v>0</v>
      </c>
      <c r="LT175">
        <f t="shared" si="598"/>
        <v>0</v>
      </c>
      <c r="LU175">
        <f t="shared" ref="LU175:OF175" si="599">LU207</f>
        <v>0</v>
      </c>
      <c r="LV175">
        <f t="shared" si="599"/>
        <v>0</v>
      </c>
      <c r="LW175">
        <f t="shared" si="599"/>
        <v>0</v>
      </c>
      <c r="LX175">
        <f t="shared" si="599"/>
        <v>0</v>
      </c>
      <c r="LY175">
        <f t="shared" si="599"/>
        <v>0</v>
      </c>
      <c r="LZ175">
        <f t="shared" si="599"/>
        <v>0</v>
      </c>
      <c r="MA175">
        <f t="shared" si="599"/>
        <v>0</v>
      </c>
      <c r="MB175">
        <f t="shared" si="599"/>
        <v>0</v>
      </c>
      <c r="MC175">
        <f t="shared" si="599"/>
        <v>0</v>
      </c>
      <c r="MD175">
        <f t="shared" si="599"/>
        <v>0</v>
      </c>
      <c r="ME175">
        <f t="shared" si="599"/>
        <v>0</v>
      </c>
      <c r="MF175">
        <f t="shared" si="599"/>
        <v>0</v>
      </c>
      <c r="MG175">
        <f t="shared" si="599"/>
        <v>0</v>
      </c>
      <c r="MH175">
        <f t="shared" si="599"/>
        <v>0</v>
      </c>
      <c r="MI175">
        <f t="shared" si="599"/>
        <v>0</v>
      </c>
      <c r="MJ175">
        <f t="shared" si="599"/>
        <v>0</v>
      </c>
      <c r="MK175">
        <f t="shared" si="599"/>
        <v>0</v>
      </c>
      <c r="ML175">
        <f t="shared" si="599"/>
        <v>0</v>
      </c>
      <c r="MM175">
        <f t="shared" si="599"/>
        <v>0</v>
      </c>
      <c r="MN175">
        <f t="shared" si="599"/>
        <v>0</v>
      </c>
      <c r="MO175">
        <f t="shared" si="599"/>
        <v>0</v>
      </c>
      <c r="MP175">
        <f t="shared" si="599"/>
        <v>0</v>
      </c>
      <c r="MQ175">
        <f t="shared" si="599"/>
        <v>0</v>
      </c>
      <c r="MR175">
        <f t="shared" si="599"/>
        <v>0</v>
      </c>
      <c r="MS175">
        <f t="shared" si="599"/>
        <v>0</v>
      </c>
      <c r="MT175">
        <f t="shared" si="599"/>
        <v>0</v>
      </c>
      <c r="MU175">
        <f t="shared" si="599"/>
        <v>0</v>
      </c>
      <c r="MV175">
        <f t="shared" si="599"/>
        <v>0</v>
      </c>
      <c r="MW175">
        <f t="shared" si="599"/>
        <v>0</v>
      </c>
      <c r="MX175">
        <f t="shared" si="599"/>
        <v>0</v>
      </c>
      <c r="MY175">
        <f t="shared" si="599"/>
        <v>0</v>
      </c>
      <c r="MZ175">
        <f t="shared" si="599"/>
        <v>0</v>
      </c>
      <c r="NA175">
        <f t="shared" si="599"/>
        <v>0</v>
      </c>
      <c r="NB175">
        <f t="shared" si="599"/>
        <v>0</v>
      </c>
      <c r="NC175">
        <f t="shared" si="599"/>
        <v>0</v>
      </c>
      <c r="ND175">
        <f t="shared" si="599"/>
        <v>0</v>
      </c>
      <c r="NE175">
        <f t="shared" si="599"/>
        <v>0</v>
      </c>
      <c r="NF175">
        <f t="shared" si="599"/>
        <v>0</v>
      </c>
      <c r="NG175">
        <f t="shared" si="599"/>
        <v>0</v>
      </c>
      <c r="NH175">
        <f t="shared" si="599"/>
        <v>0</v>
      </c>
      <c r="NI175">
        <f t="shared" si="599"/>
        <v>0</v>
      </c>
      <c r="NJ175">
        <f t="shared" si="599"/>
        <v>0</v>
      </c>
      <c r="NK175">
        <f t="shared" si="599"/>
        <v>0</v>
      </c>
      <c r="NL175">
        <f t="shared" si="599"/>
        <v>0</v>
      </c>
      <c r="NM175">
        <f t="shared" si="599"/>
        <v>0</v>
      </c>
      <c r="NN175">
        <f t="shared" si="599"/>
        <v>0</v>
      </c>
      <c r="NO175">
        <f t="shared" si="599"/>
        <v>0</v>
      </c>
      <c r="NP175">
        <f t="shared" si="599"/>
        <v>0</v>
      </c>
      <c r="NQ175">
        <f t="shared" si="599"/>
        <v>0</v>
      </c>
      <c r="NR175">
        <f t="shared" si="599"/>
        <v>0</v>
      </c>
      <c r="NS175">
        <f t="shared" si="599"/>
        <v>0</v>
      </c>
      <c r="NT175">
        <f t="shared" si="599"/>
        <v>0</v>
      </c>
      <c r="NU175">
        <f t="shared" si="599"/>
        <v>0</v>
      </c>
      <c r="NV175">
        <f t="shared" si="599"/>
        <v>0</v>
      </c>
      <c r="NW175">
        <f t="shared" si="599"/>
        <v>0</v>
      </c>
      <c r="NX175">
        <f t="shared" si="599"/>
        <v>0</v>
      </c>
      <c r="NY175">
        <f t="shared" si="599"/>
        <v>0</v>
      </c>
      <c r="NZ175">
        <f t="shared" si="599"/>
        <v>0</v>
      </c>
      <c r="OA175">
        <f t="shared" si="599"/>
        <v>0</v>
      </c>
      <c r="OB175">
        <f t="shared" si="599"/>
        <v>0</v>
      </c>
      <c r="OC175">
        <f t="shared" si="599"/>
        <v>0</v>
      </c>
      <c r="OD175">
        <f t="shared" si="599"/>
        <v>0</v>
      </c>
      <c r="OE175">
        <f t="shared" si="599"/>
        <v>0</v>
      </c>
      <c r="OF175">
        <f t="shared" si="599"/>
        <v>0</v>
      </c>
      <c r="OG175">
        <f t="shared" ref="OG175:OR175" si="600">OG207</f>
        <v>0</v>
      </c>
      <c r="OH175">
        <f t="shared" si="600"/>
        <v>0</v>
      </c>
      <c r="OI175">
        <f t="shared" si="600"/>
        <v>0</v>
      </c>
      <c r="OJ175">
        <f t="shared" si="600"/>
        <v>0</v>
      </c>
      <c r="OK175">
        <f t="shared" si="600"/>
        <v>0</v>
      </c>
      <c r="OL175">
        <f t="shared" si="600"/>
        <v>0</v>
      </c>
      <c r="OM175">
        <f t="shared" si="600"/>
        <v>0</v>
      </c>
      <c r="ON175">
        <f t="shared" si="600"/>
        <v>0</v>
      </c>
      <c r="OO175">
        <f t="shared" si="600"/>
        <v>0</v>
      </c>
      <c r="OP175">
        <f t="shared" si="600"/>
        <v>0</v>
      </c>
      <c r="OQ175">
        <f t="shared" si="600"/>
        <v>0</v>
      </c>
      <c r="OR175">
        <f t="shared" si="600"/>
        <v>0</v>
      </c>
    </row>
    <row r="176" spans="2:408" ht="15" thickBot="1" x14ac:dyDescent="0.4">
      <c r="B176" s="360"/>
      <c r="C176" s="61" t="s">
        <v>131</v>
      </c>
      <c r="D176" s="61"/>
      <c r="E176" s="61"/>
      <c r="F176" s="559">
        <f>SUM(F174:F175)</f>
        <v>406918420.32186502</v>
      </c>
      <c r="G176" s="61"/>
      <c r="H176" s="61"/>
      <c r="I176" s="61"/>
      <c r="J176" s="566">
        <f>SUM(L176:JC176)</f>
        <v>406918420.32186508</v>
      </c>
      <c r="K176" s="61"/>
      <c r="L176" s="80">
        <f>SUM(L174:L175)</f>
        <v>833333.33333333326</v>
      </c>
      <c r="M176" s="80">
        <f t="shared" ref="M176:BX176" si="601">SUM(M174:M175)</f>
        <v>836368.85135470296</v>
      </c>
      <c r="N176" s="80">
        <f t="shared" si="601"/>
        <v>840068.95375195809</v>
      </c>
      <c r="O176" s="80">
        <f t="shared" si="601"/>
        <v>843130.30791679339</v>
      </c>
      <c r="P176" s="80">
        <f t="shared" si="601"/>
        <v>846859.02171705966</v>
      </c>
      <c r="Q176" s="80">
        <f t="shared" si="601"/>
        <v>849727.23711689294</v>
      </c>
      <c r="R176" s="80">
        <f t="shared" si="601"/>
        <v>853703.09316390601</v>
      </c>
      <c r="S176" s="80">
        <f t="shared" si="601"/>
        <v>857146.95281653758</v>
      </c>
      <c r="T176" s="80">
        <f t="shared" si="601"/>
        <v>859722.5351650978</v>
      </c>
      <c r="U176" s="80">
        <f t="shared" si="601"/>
        <v>864072.84731761215</v>
      </c>
      <c r="V176" s="80">
        <f t="shared" si="601"/>
        <v>866451.42740973737</v>
      </c>
      <c r="W176" s="80">
        <f t="shared" si="601"/>
        <v>871053.82557030418</v>
      </c>
      <c r="X176" s="80">
        <f t="shared" si="601"/>
        <v>52541234.345178559</v>
      </c>
      <c r="Y176" s="80">
        <f t="shared" si="601"/>
        <v>17103621.397500418</v>
      </c>
      <c r="Z176" s="80">
        <f t="shared" si="601"/>
        <v>17197183.436995316</v>
      </c>
      <c r="AA176" s="80">
        <f t="shared" si="601"/>
        <v>17253891.273204044</v>
      </c>
      <c r="AB176" s="80">
        <f t="shared" si="601"/>
        <v>17336159.934953809</v>
      </c>
      <c r="AC176" s="80">
        <f t="shared" si="601"/>
        <v>17388914.681249745</v>
      </c>
      <c r="AD176" s="80">
        <f t="shared" si="601"/>
        <v>17476241.755393468</v>
      </c>
      <c r="AE176" s="80">
        <f t="shared" si="601"/>
        <v>17546741.352200575</v>
      </c>
      <c r="AF176" s="80">
        <f t="shared" si="601"/>
        <v>17593506.25641121</v>
      </c>
      <c r="AG176" s="80">
        <f t="shared" si="601"/>
        <v>17688497.990886606</v>
      </c>
      <c r="AH176" s="80">
        <f t="shared" si="601"/>
        <v>13043730.72601331</v>
      </c>
      <c r="AI176" s="80">
        <f t="shared" si="601"/>
        <v>13124972.570996575</v>
      </c>
      <c r="AJ176" s="80">
        <f t="shared" si="601"/>
        <v>13175205.214883946</v>
      </c>
      <c r="AK176" s="80">
        <f t="shared" si="601"/>
        <v>13160886.071008066</v>
      </c>
      <c r="AL176" s="80">
        <f t="shared" si="601"/>
        <v>13281154.559546826</v>
      </c>
      <c r="AM176" s="80">
        <f t="shared" si="601"/>
        <v>13297478.851238063</v>
      </c>
      <c r="AN176" s="80">
        <f t="shared" si="601"/>
        <v>13388079.644265687</v>
      </c>
      <c r="AO176" s="80">
        <f t="shared" si="601"/>
        <v>13401361.408909321</v>
      </c>
      <c r="AP176" s="80">
        <f t="shared" si="601"/>
        <v>13495852.80212185</v>
      </c>
      <c r="AQ176" s="80">
        <f t="shared" si="601"/>
        <v>13550146.23331213</v>
      </c>
      <c r="AR176" s="80">
        <f t="shared" si="601"/>
        <v>13558816.432933554</v>
      </c>
      <c r="AS176" s="80">
        <f t="shared" si="601"/>
        <v>13659204.817511292</v>
      </c>
      <c r="AT176" s="80">
        <f t="shared" si="601"/>
        <v>13664771.781880934</v>
      </c>
      <c r="AU176" s="80">
        <f t="shared" si="601"/>
        <v>13769128.396635748</v>
      </c>
      <c r="AV176" s="80">
        <f t="shared" si="601"/>
        <v>0</v>
      </c>
      <c r="AW176" s="80">
        <f t="shared" si="601"/>
        <v>0</v>
      </c>
      <c r="AX176" s="80">
        <f t="shared" si="601"/>
        <v>0</v>
      </c>
      <c r="AY176" s="80">
        <f t="shared" si="601"/>
        <v>0</v>
      </c>
      <c r="AZ176" s="80">
        <f t="shared" si="601"/>
        <v>0</v>
      </c>
      <c r="BA176" s="80">
        <f t="shared" si="601"/>
        <v>0</v>
      </c>
      <c r="BB176" s="80">
        <f t="shared" si="601"/>
        <v>0</v>
      </c>
      <c r="BC176" s="80">
        <f t="shared" si="601"/>
        <v>0</v>
      </c>
      <c r="BD176" s="80">
        <f t="shared" si="601"/>
        <v>0</v>
      </c>
      <c r="BE176" s="80">
        <f t="shared" si="601"/>
        <v>0</v>
      </c>
      <c r="BF176" s="80">
        <f t="shared" si="601"/>
        <v>0</v>
      </c>
      <c r="BG176" s="80">
        <f t="shared" si="601"/>
        <v>0</v>
      </c>
      <c r="BH176" s="80">
        <f t="shared" si="601"/>
        <v>0</v>
      </c>
      <c r="BI176" s="80">
        <f t="shared" si="601"/>
        <v>0</v>
      </c>
      <c r="BJ176" s="80">
        <f t="shared" si="601"/>
        <v>0</v>
      </c>
      <c r="BK176" s="80">
        <f t="shared" si="601"/>
        <v>0</v>
      </c>
      <c r="BL176" s="80">
        <f t="shared" si="601"/>
        <v>0</v>
      </c>
      <c r="BM176" s="80">
        <f t="shared" si="601"/>
        <v>0</v>
      </c>
      <c r="BN176" s="80">
        <f t="shared" si="601"/>
        <v>0</v>
      </c>
      <c r="BO176" s="80">
        <f t="shared" si="601"/>
        <v>0</v>
      </c>
      <c r="BP176" s="80">
        <f t="shared" si="601"/>
        <v>0</v>
      </c>
      <c r="BQ176" s="80">
        <f t="shared" si="601"/>
        <v>0</v>
      </c>
      <c r="BR176" s="80">
        <f t="shared" si="601"/>
        <v>0</v>
      </c>
      <c r="BS176" s="80">
        <f t="shared" si="601"/>
        <v>0</v>
      </c>
      <c r="BT176" s="80">
        <f t="shared" si="601"/>
        <v>0</v>
      </c>
      <c r="BU176" s="80">
        <f t="shared" si="601"/>
        <v>0</v>
      </c>
      <c r="BV176" s="80">
        <f t="shared" si="601"/>
        <v>0</v>
      </c>
      <c r="BW176" s="80">
        <f t="shared" si="601"/>
        <v>0</v>
      </c>
      <c r="BX176" s="80">
        <f t="shared" si="601"/>
        <v>0</v>
      </c>
      <c r="BY176" s="80">
        <f t="shared" ref="BY176:EJ176" si="602">SUM(BY174:BY175)</f>
        <v>0</v>
      </c>
      <c r="BZ176" s="80">
        <f t="shared" si="602"/>
        <v>0</v>
      </c>
      <c r="CA176" s="80">
        <f t="shared" si="602"/>
        <v>0</v>
      </c>
      <c r="CB176" s="80">
        <f t="shared" si="602"/>
        <v>0</v>
      </c>
      <c r="CC176" s="80">
        <f t="shared" si="602"/>
        <v>0</v>
      </c>
      <c r="CD176" s="80">
        <f t="shared" si="602"/>
        <v>0</v>
      </c>
      <c r="CE176" s="80">
        <f t="shared" si="602"/>
        <v>0</v>
      </c>
      <c r="CF176" s="80">
        <f t="shared" si="602"/>
        <v>0</v>
      </c>
      <c r="CG176" s="80">
        <f t="shared" si="602"/>
        <v>0</v>
      </c>
      <c r="CH176" s="80">
        <f t="shared" si="602"/>
        <v>0</v>
      </c>
      <c r="CI176" s="80">
        <f t="shared" si="602"/>
        <v>0</v>
      </c>
      <c r="CJ176" s="80">
        <f t="shared" si="602"/>
        <v>0</v>
      </c>
      <c r="CK176" s="80">
        <f t="shared" si="602"/>
        <v>0</v>
      </c>
      <c r="CL176" s="80">
        <f t="shared" si="602"/>
        <v>0</v>
      </c>
      <c r="CM176" s="80">
        <f t="shared" si="602"/>
        <v>0</v>
      </c>
      <c r="CN176" s="80">
        <f t="shared" si="602"/>
        <v>0</v>
      </c>
      <c r="CO176" s="80">
        <f t="shared" si="602"/>
        <v>0</v>
      </c>
      <c r="CP176" s="80">
        <f t="shared" si="602"/>
        <v>0</v>
      </c>
      <c r="CQ176" s="80">
        <f t="shared" si="602"/>
        <v>0</v>
      </c>
      <c r="CR176" s="80">
        <f t="shared" si="602"/>
        <v>0</v>
      </c>
      <c r="CS176" s="80">
        <f t="shared" si="602"/>
        <v>0</v>
      </c>
      <c r="CT176" s="80">
        <f t="shared" si="602"/>
        <v>0</v>
      </c>
      <c r="CU176" s="80">
        <f t="shared" si="602"/>
        <v>0</v>
      </c>
      <c r="CV176" s="80">
        <f t="shared" si="602"/>
        <v>0</v>
      </c>
      <c r="CW176" s="80">
        <f t="shared" si="602"/>
        <v>0</v>
      </c>
      <c r="CX176" s="80">
        <f t="shared" si="602"/>
        <v>0</v>
      </c>
      <c r="CY176" s="80">
        <f t="shared" si="602"/>
        <v>0</v>
      </c>
      <c r="CZ176" s="80">
        <f t="shared" si="602"/>
        <v>0</v>
      </c>
      <c r="DA176" s="80">
        <f t="shared" si="602"/>
        <v>0</v>
      </c>
      <c r="DB176" s="80">
        <f t="shared" si="602"/>
        <v>0</v>
      </c>
      <c r="DC176" s="80">
        <f t="shared" si="602"/>
        <v>0</v>
      </c>
      <c r="DD176" s="80">
        <f t="shared" si="602"/>
        <v>0</v>
      </c>
      <c r="DE176" s="80">
        <f t="shared" si="602"/>
        <v>0</v>
      </c>
      <c r="DF176" s="80">
        <f t="shared" si="602"/>
        <v>0</v>
      </c>
      <c r="DG176" s="80">
        <f t="shared" si="602"/>
        <v>0</v>
      </c>
      <c r="DH176" s="80">
        <f t="shared" si="602"/>
        <v>0</v>
      </c>
      <c r="DI176" s="80">
        <f t="shared" si="602"/>
        <v>0</v>
      </c>
      <c r="DJ176" s="80">
        <f t="shared" si="602"/>
        <v>0</v>
      </c>
      <c r="DK176" s="80">
        <f t="shared" si="602"/>
        <v>0</v>
      </c>
      <c r="DL176" s="80">
        <f t="shared" si="602"/>
        <v>0</v>
      </c>
      <c r="DM176" s="80">
        <f t="shared" si="602"/>
        <v>0</v>
      </c>
      <c r="DN176" s="80">
        <f t="shared" si="602"/>
        <v>0</v>
      </c>
      <c r="DO176" s="80">
        <f t="shared" si="602"/>
        <v>0</v>
      </c>
      <c r="DP176" s="80">
        <f t="shared" si="602"/>
        <v>0</v>
      </c>
      <c r="DQ176" s="80">
        <f t="shared" si="602"/>
        <v>0</v>
      </c>
      <c r="DR176" s="80">
        <f t="shared" si="602"/>
        <v>0</v>
      </c>
      <c r="DS176" s="80">
        <f t="shared" si="602"/>
        <v>0</v>
      </c>
      <c r="DT176" s="80">
        <f t="shared" si="602"/>
        <v>0</v>
      </c>
      <c r="DU176" s="80">
        <f t="shared" si="602"/>
        <v>0</v>
      </c>
      <c r="DV176" s="80">
        <f t="shared" si="602"/>
        <v>0</v>
      </c>
      <c r="DW176" s="80">
        <f t="shared" si="602"/>
        <v>0</v>
      </c>
      <c r="DX176" s="80">
        <f t="shared" si="602"/>
        <v>0</v>
      </c>
      <c r="DY176" s="80">
        <f t="shared" si="602"/>
        <v>0</v>
      </c>
      <c r="DZ176" s="80">
        <f t="shared" si="602"/>
        <v>0</v>
      </c>
      <c r="EA176" s="80">
        <f t="shared" si="602"/>
        <v>0</v>
      </c>
      <c r="EB176" s="80">
        <f t="shared" si="602"/>
        <v>0</v>
      </c>
      <c r="EC176" s="80">
        <f t="shared" si="602"/>
        <v>0</v>
      </c>
      <c r="ED176" s="80">
        <f t="shared" si="602"/>
        <v>0</v>
      </c>
      <c r="EE176" s="80">
        <f t="shared" si="602"/>
        <v>0</v>
      </c>
      <c r="EF176" s="80">
        <f t="shared" si="602"/>
        <v>0</v>
      </c>
      <c r="EG176" s="80">
        <f t="shared" si="602"/>
        <v>0</v>
      </c>
      <c r="EH176" s="80">
        <f t="shared" si="602"/>
        <v>0</v>
      </c>
      <c r="EI176" s="80">
        <f t="shared" si="602"/>
        <v>0</v>
      </c>
      <c r="EJ176" s="80">
        <f t="shared" si="602"/>
        <v>0</v>
      </c>
      <c r="EK176" s="80">
        <f t="shared" ref="EK176:GV176" si="603">SUM(EK174:EK175)</f>
        <v>0</v>
      </c>
      <c r="EL176" s="80">
        <f t="shared" si="603"/>
        <v>0</v>
      </c>
      <c r="EM176" s="80">
        <f t="shared" si="603"/>
        <v>0</v>
      </c>
      <c r="EN176" s="80">
        <f t="shared" si="603"/>
        <v>0</v>
      </c>
      <c r="EO176" s="80">
        <f t="shared" si="603"/>
        <v>0</v>
      </c>
      <c r="EP176" s="80">
        <f t="shared" si="603"/>
        <v>0</v>
      </c>
      <c r="EQ176" s="80">
        <f t="shared" si="603"/>
        <v>0</v>
      </c>
      <c r="ER176" s="80">
        <f t="shared" si="603"/>
        <v>0</v>
      </c>
      <c r="ES176" s="80">
        <f t="shared" si="603"/>
        <v>0</v>
      </c>
      <c r="ET176" s="80">
        <f t="shared" si="603"/>
        <v>0</v>
      </c>
      <c r="EU176" s="80">
        <f t="shared" si="603"/>
        <v>0</v>
      </c>
      <c r="EV176" s="80">
        <f t="shared" si="603"/>
        <v>0</v>
      </c>
      <c r="EW176" s="80">
        <f t="shared" si="603"/>
        <v>0</v>
      </c>
      <c r="EX176" s="80">
        <f t="shared" si="603"/>
        <v>0</v>
      </c>
      <c r="EY176" s="80">
        <f t="shared" si="603"/>
        <v>0</v>
      </c>
      <c r="EZ176" s="80">
        <f t="shared" si="603"/>
        <v>0</v>
      </c>
      <c r="FA176" s="80">
        <f t="shared" si="603"/>
        <v>0</v>
      </c>
      <c r="FB176" s="80">
        <f t="shared" si="603"/>
        <v>0</v>
      </c>
      <c r="FC176" s="80">
        <f t="shared" si="603"/>
        <v>0</v>
      </c>
      <c r="FD176" s="80">
        <f t="shared" si="603"/>
        <v>0</v>
      </c>
      <c r="FE176" s="80">
        <f t="shared" si="603"/>
        <v>0</v>
      </c>
      <c r="FF176" s="80">
        <f t="shared" si="603"/>
        <v>0</v>
      </c>
      <c r="FG176" s="80">
        <f t="shared" si="603"/>
        <v>0</v>
      </c>
      <c r="FH176" s="80">
        <f t="shared" si="603"/>
        <v>0</v>
      </c>
      <c r="FI176" s="80">
        <f t="shared" si="603"/>
        <v>0</v>
      </c>
      <c r="FJ176" s="80">
        <f t="shared" si="603"/>
        <v>0</v>
      </c>
      <c r="FK176" s="80">
        <f t="shared" si="603"/>
        <v>0</v>
      </c>
      <c r="FL176" s="80">
        <f t="shared" si="603"/>
        <v>0</v>
      </c>
      <c r="FM176" s="80">
        <f t="shared" si="603"/>
        <v>0</v>
      </c>
      <c r="FN176" s="80">
        <f t="shared" si="603"/>
        <v>0</v>
      </c>
      <c r="FO176" s="80">
        <f t="shared" si="603"/>
        <v>0</v>
      </c>
      <c r="FP176" s="80">
        <f t="shared" si="603"/>
        <v>0</v>
      </c>
      <c r="FQ176" s="80">
        <f t="shared" si="603"/>
        <v>0</v>
      </c>
      <c r="FR176" s="80">
        <f t="shared" si="603"/>
        <v>0</v>
      </c>
      <c r="FS176" s="80">
        <f t="shared" si="603"/>
        <v>0</v>
      </c>
      <c r="FT176" s="80">
        <f t="shared" si="603"/>
        <v>0</v>
      </c>
      <c r="FU176" s="80">
        <f t="shared" si="603"/>
        <v>0</v>
      </c>
      <c r="FV176" s="80">
        <f t="shared" si="603"/>
        <v>0</v>
      </c>
      <c r="FW176" s="80">
        <f t="shared" si="603"/>
        <v>0</v>
      </c>
      <c r="FX176" s="80">
        <f t="shared" si="603"/>
        <v>0</v>
      </c>
      <c r="FY176" s="80">
        <f t="shared" si="603"/>
        <v>0</v>
      </c>
      <c r="FZ176" s="80">
        <f t="shared" si="603"/>
        <v>0</v>
      </c>
      <c r="GA176" s="80">
        <f t="shared" si="603"/>
        <v>0</v>
      </c>
      <c r="GB176" s="80">
        <f t="shared" si="603"/>
        <v>0</v>
      </c>
      <c r="GC176" s="560">
        <f t="shared" si="603"/>
        <v>0</v>
      </c>
      <c r="GD176" s="560">
        <f t="shared" si="603"/>
        <v>0</v>
      </c>
      <c r="GE176" s="560">
        <f t="shared" si="603"/>
        <v>0</v>
      </c>
      <c r="GF176" s="560">
        <f t="shared" si="603"/>
        <v>0</v>
      </c>
      <c r="GG176" s="560">
        <f t="shared" si="603"/>
        <v>0</v>
      </c>
      <c r="GH176" s="560">
        <f t="shared" si="603"/>
        <v>0</v>
      </c>
      <c r="GI176" s="560">
        <f t="shared" si="603"/>
        <v>0</v>
      </c>
      <c r="GJ176" s="560">
        <f t="shared" si="603"/>
        <v>0</v>
      </c>
      <c r="GK176" s="560">
        <f t="shared" si="603"/>
        <v>0</v>
      </c>
      <c r="GL176" s="560">
        <f t="shared" si="603"/>
        <v>0</v>
      </c>
      <c r="GM176" s="560">
        <f t="shared" si="603"/>
        <v>0</v>
      </c>
      <c r="GN176" s="560">
        <f t="shared" si="603"/>
        <v>0</v>
      </c>
      <c r="GO176" s="560">
        <f t="shared" si="603"/>
        <v>0</v>
      </c>
      <c r="GP176" s="560">
        <f t="shared" si="603"/>
        <v>0</v>
      </c>
      <c r="GQ176" s="560">
        <f t="shared" si="603"/>
        <v>0</v>
      </c>
      <c r="GR176" s="560">
        <f t="shared" si="603"/>
        <v>0</v>
      </c>
      <c r="GS176" s="560">
        <f t="shared" si="603"/>
        <v>0</v>
      </c>
      <c r="GT176" s="560">
        <f t="shared" si="603"/>
        <v>0</v>
      </c>
      <c r="GU176" s="560">
        <f t="shared" si="603"/>
        <v>0</v>
      </c>
      <c r="GV176" s="560">
        <f t="shared" si="603"/>
        <v>0</v>
      </c>
      <c r="GW176" s="560">
        <f t="shared" ref="GW176:JH176" si="604">SUM(GW174:GW175)</f>
        <v>0</v>
      </c>
      <c r="GX176" s="560">
        <f t="shared" si="604"/>
        <v>0</v>
      </c>
      <c r="GY176" s="560">
        <f t="shared" si="604"/>
        <v>0</v>
      </c>
      <c r="GZ176" s="560">
        <f t="shared" si="604"/>
        <v>0</v>
      </c>
      <c r="HA176" s="560">
        <f t="shared" si="604"/>
        <v>0</v>
      </c>
      <c r="HB176" s="560">
        <f t="shared" si="604"/>
        <v>0</v>
      </c>
      <c r="HC176" s="560">
        <f t="shared" si="604"/>
        <v>0</v>
      </c>
      <c r="HD176" s="560">
        <f t="shared" si="604"/>
        <v>0</v>
      </c>
      <c r="HE176" s="560">
        <f t="shared" si="604"/>
        <v>0</v>
      </c>
      <c r="HF176" s="560">
        <f t="shared" si="604"/>
        <v>0</v>
      </c>
      <c r="HG176" s="560">
        <f t="shared" si="604"/>
        <v>0</v>
      </c>
      <c r="HH176" s="560">
        <f t="shared" si="604"/>
        <v>0</v>
      </c>
      <c r="HI176" s="560">
        <f t="shared" si="604"/>
        <v>0</v>
      </c>
      <c r="HJ176" s="560">
        <f t="shared" si="604"/>
        <v>0</v>
      </c>
      <c r="HK176" s="560">
        <f t="shared" si="604"/>
        <v>0</v>
      </c>
      <c r="HL176" s="560">
        <f t="shared" si="604"/>
        <v>0</v>
      </c>
      <c r="HM176" s="560">
        <f t="shared" si="604"/>
        <v>0</v>
      </c>
      <c r="HN176" s="560">
        <f t="shared" si="604"/>
        <v>0</v>
      </c>
      <c r="HO176" s="560">
        <f t="shared" si="604"/>
        <v>0</v>
      </c>
      <c r="HP176" s="560">
        <f t="shared" si="604"/>
        <v>0</v>
      </c>
      <c r="HQ176" s="560">
        <f t="shared" si="604"/>
        <v>0</v>
      </c>
      <c r="HR176" s="560">
        <f t="shared" si="604"/>
        <v>0</v>
      </c>
      <c r="HS176" s="560">
        <f t="shared" si="604"/>
        <v>0</v>
      </c>
      <c r="HT176" s="560">
        <f t="shared" si="604"/>
        <v>0</v>
      </c>
      <c r="HU176" s="560">
        <f t="shared" si="604"/>
        <v>0</v>
      </c>
      <c r="HV176" s="560">
        <f t="shared" si="604"/>
        <v>0</v>
      </c>
      <c r="HW176" s="560">
        <f t="shared" si="604"/>
        <v>0</v>
      </c>
      <c r="HX176" s="560">
        <f t="shared" si="604"/>
        <v>0</v>
      </c>
      <c r="HY176" s="560">
        <f t="shared" si="604"/>
        <v>0</v>
      </c>
      <c r="HZ176" s="560">
        <f t="shared" si="604"/>
        <v>0</v>
      </c>
      <c r="IA176" s="560">
        <f t="shared" si="604"/>
        <v>0</v>
      </c>
      <c r="IB176" s="560">
        <f t="shared" si="604"/>
        <v>0</v>
      </c>
      <c r="IC176" s="560">
        <f t="shared" si="604"/>
        <v>0</v>
      </c>
      <c r="ID176" s="560">
        <f t="shared" si="604"/>
        <v>0</v>
      </c>
      <c r="IE176" s="560">
        <f t="shared" si="604"/>
        <v>0</v>
      </c>
      <c r="IF176" s="560">
        <f t="shared" si="604"/>
        <v>0</v>
      </c>
      <c r="IG176" s="560">
        <f t="shared" si="604"/>
        <v>0</v>
      </c>
      <c r="IH176" s="560">
        <f t="shared" si="604"/>
        <v>0</v>
      </c>
      <c r="II176" s="560">
        <f t="shared" si="604"/>
        <v>0</v>
      </c>
      <c r="IJ176" s="560">
        <f t="shared" si="604"/>
        <v>0</v>
      </c>
      <c r="IK176" s="560">
        <f t="shared" si="604"/>
        <v>0</v>
      </c>
      <c r="IL176" s="560">
        <f t="shared" si="604"/>
        <v>0</v>
      </c>
      <c r="IM176" s="560">
        <f t="shared" si="604"/>
        <v>0</v>
      </c>
      <c r="IN176" s="560">
        <f t="shared" si="604"/>
        <v>0</v>
      </c>
      <c r="IO176" s="560">
        <f t="shared" si="604"/>
        <v>0</v>
      </c>
      <c r="IP176" s="560">
        <f t="shared" si="604"/>
        <v>0</v>
      </c>
      <c r="IQ176" s="560">
        <f t="shared" si="604"/>
        <v>0</v>
      </c>
      <c r="IR176" s="560">
        <f t="shared" si="604"/>
        <v>0</v>
      </c>
      <c r="IS176" s="560">
        <f t="shared" si="604"/>
        <v>0</v>
      </c>
      <c r="IT176" s="560">
        <f t="shared" si="604"/>
        <v>0</v>
      </c>
      <c r="IU176" s="560">
        <f t="shared" si="604"/>
        <v>0</v>
      </c>
      <c r="IV176" s="560">
        <f t="shared" si="604"/>
        <v>0</v>
      </c>
      <c r="IW176" s="560">
        <f t="shared" si="604"/>
        <v>0</v>
      </c>
      <c r="IX176" s="560">
        <f t="shared" si="604"/>
        <v>0</v>
      </c>
      <c r="IY176" s="560">
        <f t="shared" si="604"/>
        <v>0</v>
      </c>
      <c r="IZ176" s="560">
        <f t="shared" si="604"/>
        <v>0</v>
      </c>
      <c r="JA176" s="560">
        <f t="shared" si="604"/>
        <v>0</v>
      </c>
      <c r="JB176" s="560">
        <f t="shared" si="604"/>
        <v>0</v>
      </c>
      <c r="JC176" s="560">
        <f t="shared" si="604"/>
        <v>0</v>
      </c>
      <c r="JD176" s="560">
        <f t="shared" si="604"/>
        <v>0</v>
      </c>
      <c r="JE176" s="560">
        <f t="shared" si="604"/>
        <v>0</v>
      </c>
      <c r="JF176" s="560">
        <f t="shared" si="604"/>
        <v>0</v>
      </c>
      <c r="JG176" s="560">
        <f t="shared" si="604"/>
        <v>0</v>
      </c>
      <c r="JH176" s="560">
        <f t="shared" si="604"/>
        <v>0</v>
      </c>
      <c r="JI176" s="560">
        <f t="shared" ref="JI176:LT176" si="605">SUM(JI174:JI175)</f>
        <v>0</v>
      </c>
      <c r="JJ176" s="560">
        <f t="shared" si="605"/>
        <v>0</v>
      </c>
      <c r="JK176" s="560">
        <f t="shared" si="605"/>
        <v>0</v>
      </c>
      <c r="JL176" s="560">
        <f t="shared" si="605"/>
        <v>0</v>
      </c>
      <c r="JM176" s="560">
        <f t="shared" si="605"/>
        <v>0</v>
      </c>
      <c r="JN176" s="560">
        <f t="shared" si="605"/>
        <v>0</v>
      </c>
      <c r="JO176" s="560">
        <f t="shared" si="605"/>
        <v>0</v>
      </c>
      <c r="JP176" s="560">
        <f t="shared" si="605"/>
        <v>0</v>
      </c>
      <c r="JQ176" s="560">
        <f t="shared" si="605"/>
        <v>0</v>
      </c>
      <c r="JR176" s="560">
        <f t="shared" si="605"/>
        <v>0</v>
      </c>
      <c r="JS176" s="560">
        <f t="shared" si="605"/>
        <v>0</v>
      </c>
      <c r="JT176" s="560">
        <f t="shared" si="605"/>
        <v>0</v>
      </c>
      <c r="JU176" s="560">
        <f t="shared" si="605"/>
        <v>0</v>
      </c>
      <c r="JV176" s="560">
        <f t="shared" si="605"/>
        <v>0</v>
      </c>
      <c r="JW176" s="560">
        <f t="shared" si="605"/>
        <v>0</v>
      </c>
      <c r="JX176" s="560">
        <f t="shared" si="605"/>
        <v>0</v>
      </c>
      <c r="JY176" s="560">
        <f t="shared" si="605"/>
        <v>0</v>
      </c>
      <c r="JZ176" s="560">
        <f t="shared" si="605"/>
        <v>0</v>
      </c>
      <c r="KA176" s="560">
        <f t="shared" si="605"/>
        <v>0</v>
      </c>
      <c r="KB176" s="560">
        <f t="shared" si="605"/>
        <v>0</v>
      </c>
      <c r="KC176" s="560">
        <f t="shared" si="605"/>
        <v>0</v>
      </c>
      <c r="KD176" s="560">
        <f t="shared" si="605"/>
        <v>0</v>
      </c>
      <c r="KE176" s="560">
        <f t="shared" si="605"/>
        <v>0</v>
      </c>
      <c r="KF176" s="560">
        <f t="shared" si="605"/>
        <v>0</v>
      </c>
      <c r="KG176" s="560">
        <f t="shared" si="605"/>
        <v>0</v>
      </c>
      <c r="KH176" s="560">
        <f t="shared" si="605"/>
        <v>0</v>
      </c>
      <c r="KI176" s="560">
        <f t="shared" si="605"/>
        <v>0</v>
      </c>
      <c r="KJ176" s="560">
        <f t="shared" si="605"/>
        <v>0</v>
      </c>
      <c r="KK176" s="560">
        <f t="shared" si="605"/>
        <v>0</v>
      </c>
      <c r="KL176" s="560">
        <f t="shared" si="605"/>
        <v>0</v>
      </c>
      <c r="KM176" s="560">
        <f t="shared" si="605"/>
        <v>0</v>
      </c>
      <c r="KN176" s="560">
        <f t="shared" si="605"/>
        <v>0</v>
      </c>
      <c r="KO176" s="560">
        <f t="shared" si="605"/>
        <v>0</v>
      </c>
      <c r="KP176" s="560">
        <f t="shared" si="605"/>
        <v>0</v>
      </c>
      <c r="KQ176" s="560">
        <f t="shared" si="605"/>
        <v>0</v>
      </c>
      <c r="KR176" s="560">
        <f t="shared" si="605"/>
        <v>0</v>
      </c>
      <c r="KS176" s="560">
        <f t="shared" si="605"/>
        <v>0</v>
      </c>
      <c r="KT176" s="560">
        <f t="shared" si="605"/>
        <v>0</v>
      </c>
      <c r="KU176" s="560">
        <f t="shared" si="605"/>
        <v>0</v>
      </c>
      <c r="KV176" s="560">
        <f t="shared" si="605"/>
        <v>0</v>
      </c>
      <c r="KW176" s="560">
        <f t="shared" si="605"/>
        <v>0</v>
      </c>
      <c r="KX176" s="560">
        <f t="shared" si="605"/>
        <v>0</v>
      </c>
      <c r="KY176" s="560">
        <f t="shared" si="605"/>
        <v>0</v>
      </c>
      <c r="KZ176" s="560">
        <f t="shared" si="605"/>
        <v>0</v>
      </c>
      <c r="LA176" s="560">
        <f t="shared" si="605"/>
        <v>0</v>
      </c>
      <c r="LB176" s="560">
        <f t="shared" si="605"/>
        <v>0</v>
      </c>
      <c r="LC176" s="560">
        <f t="shared" si="605"/>
        <v>0</v>
      </c>
      <c r="LD176" s="560">
        <f t="shared" si="605"/>
        <v>0</v>
      </c>
      <c r="LE176" s="560">
        <f t="shared" si="605"/>
        <v>0</v>
      </c>
      <c r="LF176" s="560">
        <f t="shared" si="605"/>
        <v>0</v>
      </c>
      <c r="LG176" s="560">
        <f t="shared" si="605"/>
        <v>0</v>
      </c>
      <c r="LH176" s="560">
        <f t="shared" si="605"/>
        <v>0</v>
      </c>
      <c r="LI176" s="560">
        <f t="shared" si="605"/>
        <v>0</v>
      </c>
      <c r="LJ176" s="560">
        <f t="shared" si="605"/>
        <v>0</v>
      </c>
      <c r="LK176" s="560">
        <f t="shared" si="605"/>
        <v>0</v>
      </c>
      <c r="LL176" s="560">
        <f t="shared" si="605"/>
        <v>0</v>
      </c>
      <c r="LM176" s="560">
        <f t="shared" si="605"/>
        <v>0</v>
      </c>
      <c r="LN176" s="560">
        <f t="shared" si="605"/>
        <v>0</v>
      </c>
      <c r="LO176" s="560">
        <f t="shared" si="605"/>
        <v>0</v>
      </c>
      <c r="LP176" s="560">
        <f t="shared" si="605"/>
        <v>0</v>
      </c>
      <c r="LQ176" s="560">
        <f t="shared" si="605"/>
        <v>0</v>
      </c>
      <c r="LR176" s="560">
        <f t="shared" si="605"/>
        <v>0</v>
      </c>
      <c r="LS176" s="560">
        <f t="shared" si="605"/>
        <v>0</v>
      </c>
      <c r="LT176" s="560">
        <f t="shared" si="605"/>
        <v>0</v>
      </c>
      <c r="LU176" s="560">
        <f t="shared" ref="LU176:OF176" si="606">SUM(LU174:LU175)</f>
        <v>0</v>
      </c>
      <c r="LV176" s="560">
        <f t="shared" si="606"/>
        <v>0</v>
      </c>
      <c r="LW176" s="560">
        <f t="shared" si="606"/>
        <v>0</v>
      </c>
      <c r="LX176" s="560">
        <f t="shared" si="606"/>
        <v>0</v>
      </c>
      <c r="LY176" s="560">
        <f t="shared" si="606"/>
        <v>0</v>
      </c>
      <c r="LZ176" s="560">
        <f t="shared" si="606"/>
        <v>0</v>
      </c>
      <c r="MA176" s="560">
        <f t="shared" si="606"/>
        <v>0</v>
      </c>
      <c r="MB176" s="560">
        <f t="shared" si="606"/>
        <v>0</v>
      </c>
      <c r="MC176" s="560">
        <f t="shared" si="606"/>
        <v>0</v>
      </c>
      <c r="MD176" s="560">
        <f t="shared" si="606"/>
        <v>0</v>
      </c>
      <c r="ME176" s="560">
        <f t="shared" si="606"/>
        <v>0</v>
      </c>
      <c r="MF176" s="560">
        <f t="shared" si="606"/>
        <v>0</v>
      </c>
      <c r="MG176" s="560">
        <f t="shared" si="606"/>
        <v>0</v>
      </c>
      <c r="MH176" s="560">
        <f t="shared" si="606"/>
        <v>0</v>
      </c>
      <c r="MI176" s="560">
        <f t="shared" si="606"/>
        <v>0</v>
      </c>
      <c r="MJ176" s="560">
        <f t="shared" si="606"/>
        <v>0</v>
      </c>
      <c r="MK176" s="560">
        <f t="shared" si="606"/>
        <v>0</v>
      </c>
      <c r="ML176" s="560">
        <f t="shared" si="606"/>
        <v>0</v>
      </c>
      <c r="MM176" s="560">
        <f t="shared" si="606"/>
        <v>0</v>
      </c>
      <c r="MN176" s="560">
        <f t="shared" si="606"/>
        <v>0</v>
      </c>
      <c r="MO176" s="560">
        <f t="shared" si="606"/>
        <v>0</v>
      </c>
      <c r="MP176" s="560">
        <f t="shared" si="606"/>
        <v>0</v>
      </c>
      <c r="MQ176" s="560">
        <f t="shared" si="606"/>
        <v>0</v>
      </c>
      <c r="MR176" s="560">
        <f t="shared" si="606"/>
        <v>0</v>
      </c>
      <c r="MS176" s="560">
        <f t="shared" si="606"/>
        <v>0</v>
      </c>
      <c r="MT176" s="560">
        <f t="shared" si="606"/>
        <v>0</v>
      </c>
      <c r="MU176" s="560">
        <f t="shared" si="606"/>
        <v>0</v>
      </c>
      <c r="MV176" s="560">
        <f t="shared" si="606"/>
        <v>0</v>
      </c>
      <c r="MW176" s="560">
        <f t="shared" si="606"/>
        <v>0</v>
      </c>
      <c r="MX176" s="560">
        <f t="shared" si="606"/>
        <v>0</v>
      </c>
      <c r="MY176" s="560">
        <f t="shared" si="606"/>
        <v>0</v>
      </c>
      <c r="MZ176" s="560">
        <f t="shared" si="606"/>
        <v>0</v>
      </c>
      <c r="NA176" s="560">
        <f t="shared" si="606"/>
        <v>0</v>
      </c>
      <c r="NB176" s="560">
        <f t="shared" si="606"/>
        <v>0</v>
      </c>
      <c r="NC176" s="560">
        <f t="shared" si="606"/>
        <v>0</v>
      </c>
      <c r="ND176" s="560">
        <f t="shared" si="606"/>
        <v>0</v>
      </c>
      <c r="NE176" s="560">
        <f t="shared" si="606"/>
        <v>0</v>
      </c>
      <c r="NF176" s="560">
        <f t="shared" si="606"/>
        <v>0</v>
      </c>
      <c r="NG176" s="560">
        <f t="shared" si="606"/>
        <v>0</v>
      </c>
      <c r="NH176" s="560">
        <f t="shared" si="606"/>
        <v>0</v>
      </c>
      <c r="NI176" s="560">
        <f t="shared" si="606"/>
        <v>0</v>
      </c>
      <c r="NJ176" s="560">
        <f t="shared" si="606"/>
        <v>0</v>
      </c>
      <c r="NK176" s="560">
        <f t="shared" si="606"/>
        <v>0</v>
      </c>
      <c r="NL176" s="560">
        <f t="shared" si="606"/>
        <v>0</v>
      </c>
      <c r="NM176" s="560">
        <f t="shared" si="606"/>
        <v>0</v>
      </c>
      <c r="NN176" s="560">
        <f t="shared" si="606"/>
        <v>0</v>
      </c>
      <c r="NO176" s="560">
        <f t="shared" si="606"/>
        <v>0</v>
      </c>
      <c r="NP176" s="560">
        <f t="shared" si="606"/>
        <v>0</v>
      </c>
      <c r="NQ176" s="560">
        <f t="shared" si="606"/>
        <v>0</v>
      </c>
      <c r="NR176" s="560">
        <f t="shared" si="606"/>
        <v>0</v>
      </c>
      <c r="NS176" s="560">
        <f t="shared" si="606"/>
        <v>0</v>
      </c>
      <c r="NT176" s="560">
        <f t="shared" si="606"/>
        <v>0</v>
      </c>
      <c r="NU176" s="560">
        <f t="shared" si="606"/>
        <v>0</v>
      </c>
      <c r="NV176" s="560">
        <f t="shared" si="606"/>
        <v>0</v>
      </c>
      <c r="NW176" s="560">
        <f t="shared" si="606"/>
        <v>0</v>
      </c>
      <c r="NX176" s="560">
        <f t="shared" si="606"/>
        <v>0</v>
      </c>
      <c r="NY176" s="560">
        <f t="shared" si="606"/>
        <v>0</v>
      </c>
      <c r="NZ176" s="560">
        <f t="shared" si="606"/>
        <v>0</v>
      </c>
      <c r="OA176" s="560">
        <f t="shared" si="606"/>
        <v>0</v>
      </c>
      <c r="OB176" s="560">
        <f t="shared" si="606"/>
        <v>0</v>
      </c>
      <c r="OC176" s="560">
        <f t="shared" si="606"/>
        <v>0</v>
      </c>
      <c r="OD176" s="560">
        <f t="shared" si="606"/>
        <v>0</v>
      </c>
      <c r="OE176" s="560">
        <f t="shared" si="606"/>
        <v>0</v>
      </c>
      <c r="OF176" s="560">
        <f t="shared" si="606"/>
        <v>0</v>
      </c>
      <c r="OG176" s="560">
        <f t="shared" ref="OG176:OR176" si="607">SUM(OG174:OG175)</f>
        <v>0</v>
      </c>
      <c r="OH176" s="560">
        <f t="shared" si="607"/>
        <v>0</v>
      </c>
      <c r="OI176" s="560">
        <f t="shared" si="607"/>
        <v>0</v>
      </c>
      <c r="OJ176" s="560">
        <f t="shared" si="607"/>
        <v>0</v>
      </c>
      <c r="OK176" s="560">
        <f t="shared" si="607"/>
        <v>0</v>
      </c>
      <c r="OL176" s="560">
        <f t="shared" si="607"/>
        <v>0</v>
      </c>
      <c r="OM176" s="560">
        <f t="shared" si="607"/>
        <v>0</v>
      </c>
      <c r="ON176" s="560">
        <f t="shared" si="607"/>
        <v>0</v>
      </c>
      <c r="OO176" s="560">
        <f t="shared" si="607"/>
        <v>0</v>
      </c>
      <c r="OP176" s="560">
        <f t="shared" si="607"/>
        <v>0</v>
      </c>
      <c r="OQ176" s="560">
        <f t="shared" si="607"/>
        <v>0</v>
      </c>
      <c r="OR176" s="560">
        <f t="shared" si="607"/>
        <v>0</v>
      </c>
    </row>
    <row r="177" spans="1:408" ht="15" thickTop="1" x14ac:dyDescent="0.35">
      <c r="B177" s="303"/>
      <c r="OR177">
        <v>1</v>
      </c>
    </row>
    <row r="178" spans="1:408" x14ac:dyDescent="0.35">
      <c r="B178" s="303"/>
      <c r="C178" s="2" t="s">
        <v>27</v>
      </c>
      <c r="E178" s="503">
        <f>Assumptions!E44</f>
        <v>0.7</v>
      </c>
      <c r="F178" s="556">
        <f>$F$176*E178</f>
        <v>284842894.2253055</v>
      </c>
      <c r="L178" s="555">
        <f>L176*$E$178</f>
        <v>583333.33333333326</v>
      </c>
      <c r="M178" s="555">
        <f t="shared" ref="M178:BX178" si="608">M176*$E$178</f>
        <v>585458.19594829204</v>
      </c>
      <c r="N178" s="555">
        <f t="shared" si="608"/>
        <v>588048.26762637065</v>
      </c>
      <c r="O178" s="555">
        <f t="shared" si="608"/>
        <v>590191.21554175531</v>
      </c>
      <c r="P178" s="555">
        <f t="shared" si="608"/>
        <v>592801.31520194176</v>
      </c>
      <c r="Q178" s="555">
        <f t="shared" si="608"/>
        <v>594809.065981825</v>
      </c>
      <c r="R178" s="555">
        <f t="shared" si="608"/>
        <v>597592.16521473415</v>
      </c>
      <c r="S178" s="555">
        <f t="shared" si="608"/>
        <v>600002.86697157624</v>
      </c>
      <c r="T178" s="555">
        <f t="shared" si="608"/>
        <v>601805.77461556846</v>
      </c>
      <c r="U178" s="555">
        <f t="shared" si="608"/>
        <v>604850.99312232842</v>
      </c>
      <c r="V178" s="555">
        <f t="shared" si="608"/>
        <v>606515.99918681616</v>
      </c>
      <c r="W178" s="555">
        <f t="shared" si="608"/>
        <v>609737.67789921293</v>
      </c>
      <c r="X178" s="555">
        <f t="shared" si="608"/>
        <v>36778864.041624986</v>
      </c>
      <c r="Y178" s="555">
        <f t="shared" si="608"/>
        <v>11972534.978250291</v>
      </c>
      <c r="Z178" s="555">
        <f t="shared" si="608"/>
        <v>12038028.405896721</v>
      </c>
      <c r="AA178" s="555">
        <f t="shared" si="608"/>
        <v>12077723.89124283</v>
      </c>
      <c r="AB178" s="555">
        <f t="shared" si="608"/>
        <v>12135311.954467665</v>
      </c>
      <c r="AC178" s="555">
        <f t="shared" si="608"/>
        <v>12172240.276874822</v>
      </c>
      <c r="AD178" s="555">
        <f t="shared" si="608"/>
        <v>12233369.228775427</v>
      </c>
      <c r="AE178" s="555">
        <f t="shared" si="608"/>
        <v>12282718.946540402</v>
      </c>
      <c r="AF178" s="555">
        <f t="shared" si="608"/>
        <v>12315454.379487846</v>
      </c>
      <c r="AG178" s="555">
        <f t="shared" si="608"/>
        <v>12381948.593620624</v>
      </c>
      <c r="AH178" s="555">
        <f t="shared" si="608"/>
        <v>9130611.5082093161</v>
      </c>
      <c r="AI178" s="555">
        <f t="shared" si="608"/>
        <v>9187480.7996976022</v>
      </c>
      <c r="AJ178" s="555">
        <f t="shared" si="608"/>
        <v>9222643.6504187621</v>
      </c>
      <c r="AK178" s="555">
        <f t="shared" si="608"/>
        <v>9212620.2497056462</v>
      </c>
      <c r="AL178" s="555">
        <f t="shared" si="608"/>
        <v>9296808.1916827783</v>
      </c>
      <c r="AM178" s="555">
        <f t="shared" si="608"/>
        <v>9308235.1958666425</v>
      </c>
      <c r="AN178" s="555">
        <f t="shared" si="608"/>
        <v>9371655.75098598</v>
      </c>
      <c r="AO178" s="555">
        <f t="shared" si="608"/>
        <v>9380952.9862365238</v>
      </c>
      <c r="AP178" s="555">
        <f t="shared" si="608"/>
        <v>9447096.9614852946</v>
      </c>
      <c r="AQ178" s="555">
        <f t="shared" si="608"/>
        <v>9485102.3633184899</v>
      </c>
      <c r="AR178" s="555">
        <f t="shared" si="608"/>
        <v>9491171.5030534863</v>
      </c>
      <c r="AS178" s="555">
        <f t="shared" si="608"/>
        <v>9561443.3722579032</v>
      </c>
      <c r="AT178" s="555">
        <f t="shared" si="608"/>
        <v>9565340.2473166529</v>
      </c>
      <c r="AU178" s="555">
        <f t="shared" si="608"/>
        <v>9638389.8776450232</v>
      </c>
      <c r="AV178" s="555">
        <f t="shared" si="608"/>
        <v>0</v>
      </c>
      <c r="AW178" s="555">
        <f t="shared" si="608"/>
        <v>0</v>
      </c>
      <c r="AX178" s="555">
        <f t="shared" si="608"/>
        <v>0</v>
      </c>
      <c r="AY178" s="555">
        <f t="shared" si="608"/>
        <v>0</v>
      </c>
      <c r="AZ178" s="555">
        <f t="shared" si="608"/>
        <v>0</v>
      </c>
      <c r="BA178" s="555">
        <f t="shared" si="608"/>
        <v>0</v>
      </c>
      <c r="BB178" s="555">
        <f t="shared" si="608"/>
        <v>0</v>
      </c>
      <c r="BC178" s="555">
        <f t="shared" si="608"/>
        <v>0</v>
      </c>
      <c r="BD178" s="555">
        <f t="shared" si="608"/>
        <v>0</v>
      </c>
      <c r="BE178" s="555">
        <f t="shared" si="608"/>
        <v>0</v>
      </c>
      <c r="BF178" s="555">
        <f t="shared" si="608"/>
        <v>0</v>
      </c>
      <c r="BG178" s="555">
        <f t="shared" si="608"/>
        <v>0</v>
      </c>
      <c r="BH178" s="555">
        <f t="shared" si="608"/>
        <v>0</v>
      </c>
      <c r="BI178" s="555">
        <f t="shared" si="608"/>
        <v>0</v>
      </c>
      <c r="BJ178" s="555">
        <f t="shared" si="608"/>
        <v>0</v>
      </c>
      <c r="BK178" s="555">
        <f t="shared" si="608"/>
        <v>0</v>
      </c>
      <c r="BL178" s="555">
        <f t="shared" si="608"/>
        <v>0</v>
      </c>
      <c r="BM178" s="555">
        <f t="shared" si="608"/>
        <v>0</v>
      </c>
      <c r="BN178" s="555">
        <f t="shared" si="608"/>
        <v>0</v>
      </c>
      <c r="BO178" s="555">
        <f t="shared" si="608"/>
        <v>0</v>
      </c>
      <c r="BP178" s="555">
        <f t="shared" si="608"/>
        <v>0</v>
      </c>
      <c r="BQ178" s="555">
        <f t="shared" si="608"/>
        <v>0</v>
      </c>
      <c r="BR178" s="555">
        <f t="shared" si="608"/>
        <v>0</v>
      </c>
      <c r="BS178" s="555">
        <f t="shared" si="608"/>
        <v>0</v>
      </c>
      <c r="BT178" s="555">
        <f t="shared" si="608"/>
        <v>0</v>
      </c>
      <c r="BU178" s="555">
        <f t="shared" si="608"/>
        <v>0</v>
      </c>
      <c r="BV178" s="555">
        <f t="shared" si="608"/>
        <v>0</v>
      </c>
      <c r="BW178" s="555">
        <f t="shared" si="608"/>
        <v>0</v>
      </c>
      <c r="BX178" s="555">
        <f t="shared" si="608"/>
        <v>0</v>
      </c>
      <c r="BY178" s="555">
        <f t="shared" ref="BY178:EJ178" si="609">BY176*$E$178</f>
        <v>0</v>
      </c>
      <c r="BZ178" s="555">
        <f t="shared" si="609"/>
        <v>0</v>
      </c>
      <c r="CA178" s="555">
        <f t="shared" si="609"/>
        <v>0</v>
      </c>
      <c r="CB178" s="555">
        <f t="shared" si="609"/>
        <v>0</v>
      </c>
      <c r="CC178" s="555">
        <f t="shared" si="609"/>
        <v>0</v>
      </c>
      <c r="CD178" s="555">
        <f t="shared" si="609"/>
        <v>0</v>
      </c>
      <c r="CE178" s="555">
        <f t="shared" si="609"/>
        <v>0</v>
      </c>
      <c r="CF178" s="555">
        <f t="shared" si="609"/>
        <v>0</v>
      </c>
      <c r="CG178" s="555">
        <f t="shared" si="609"/>
        <v>0</v>
      </c>
      <c r="CH178" s="555">
        <f t="shared" si="609"/>
        <v>0</v>
      </c>
      <c r="CI178" s="555">
        <f t="shared" si="609"/>
        <v>0</v>
      </c>
      <c r="CJ178" s="555">
        <f t="shared" si="609"/>
        <v>0</v>
      </c>
      <c r="CK178" s="555">
        <f t="shared" si="609"/>
        <v>0</v>
      </c>
      <c r="CL178" s="555">
        <f t="shared" si="609"/>
        <v>0</v>
      </c>
      <c r="CM178" s="555">
        <f t="shared" si="609"/>
        <v>0</v>
      </c>
      <c r="CN178" s="555">
        <f t="shared" si="609"/>
        <v>0</v>
      </c>
      <c r="CO178" s="555">
        <f t="shared" si="609"/>
        <v>0</v>
      </c>
      <c r="CP178" s="555">
        <f t="shared" si="609"/>
        <v>0</v>
      </c>
      <c r="CQ178" s="555">
        <f t="shared" si="609"/>
        <v>0</v>
      </c>
      <c r="CR178" s="555">
        <f t="shared" si="609"/>
        <v>0</v>
      </c>
      <c r="CS178" s="555">
        <f t="shared" si="609"/>
        <v>0</v>
      </c>
      <c r="CT178" s="555">
        <f t="shared" si="609"/>
        <v>0</v>
      </c>
      <c r="CU178" s="555">
        <f t="shared" si="609"/>
        <v>0</v>
      </c>
      <c r="CV178" s="555">
        <f t="shared" si="609"/>
        <v>0</v>
      </c>
      <c r="CW178" s="555">
        <f t="shared" si="609"/>
        <v>0</v>
      </c>
      <c r="CX178" s="555">
        <f t="shared" si="609"/>
        <v>0</v>
      </c>
      <c r="CY178" s="555">
        <f t="shared" si="609"/>
        <v>0</v>
      </c>
      <c r="CZ178" s="555">
        <f t="shared" si="609"/>
        <v>0</v>
      </c>
      <c r="DA178" s="555">
        <f t="shared" si="609"/>
        <v>0</v>
      </c>
      <c r="DB178" s="555">
        <f t="shared" si="609"/>
        <v>0</v>
      </c>
      <c r="DC178" s="555">
        <f t="shared" si="609"/>
        <v>0</v>
      </c>
      <c r="DD178" s="555">
        <f t="shared" si="609"/>
        <v>0</v>
      </c>
      <c r="DE178" s="555">
        <f t="shared" si="609"/>
        <v>0</v>
      </c>
      <c r="DF178" s="555">
        <f t="shared" si="609"/>
        <v>0</v>
      </c>
      <c r="DG178" s="555">
        <f t="shared" si="609"/>
        <v>0</v>
      </c>
      <c r="DH178" s="555">
        <f t="shared" si="609"/>
        <v>0</v>
      </c>
      <c r="DI178" s="555">
        <f t="shared" si="609"/>
        <v>0</v>
      </c>
      <c r="DJ178" s="555">
        <f t="shared" si="609"/>
        <v>0</v>
      </c>
      <c r="DK178" s="555">
        <f t="shared" si="609"/>
        <v>0</v>
      </c>
      <c r="DL178" s="555">
        <f t="shared" si="609"/>
        <v>0</v>
      </c>
      <c r="DM178" s="555">
        <f t="shared" si="609"/>
        <v>0</v>
      </c>
      <c r="DN178" s="555">
        <f t="shared" si="609"/>
        <v>0</v>
      </c>
      <c r="DO178" s="555">
        <f t="shared" si="609"/>
        <v>0</v>
      </c>
      <c r="DP178" s="555">
        <f t="shared" si="609"/>
        <v>0</v>
      </c>
      <c r="DQ178" s="555">
        <f t="shared" si="609"/>
        <v>0</v>
      </c>
      <c r="DR178" s="555">
        <f t="shared" si="609"/>
        <v>0</v>
      </c>
      <c r="DS178" s="555">
        <f t="shared" si="609"/>
        <v>0</v>
      </c>
      <c r="DT178" s="555">
        <f t="shared" si="609"/>
        <v>0</v>
      </c>
      <c r="DU178" s="555">
        <f t="shared" si="609"/>
        <v>0</v>
      </c>
      <c r="DV178" s="555">
        <f t="shared" si="609"/>
        <v>0</v>
      </c>
      <c r="DW178" s="555">
        <f t="shared" si="609"/>
        <v>0</v>
      </c>
      <c r="DX178" s="555">
        <f t="shared" si="609"/>
        <v>0</v>
      </c>
      <c r="DY178" s="555">
        <f t="shared" si="609"/>
        <v>0</v>
      </c>
      <c r="DZ178" s="555">
        <f t="shared" si="609"/>
        <v>0</v>
      </c>
      <c r="EA178" s="555">
        <f t="shared" si="609"/>
        <v>0</v>
      </c>
      <c r="EB178" s="555">
        <f t="shared" si="609"/>
        <v>0</v>
      </c>
      <c r="EC178" s="555">
        <f t="shared" si="609"/>
        <v>0</v>
      </c>
      <c r="ED178" s="555">
        <f t="shared" si="609"/>
        <v>0</v>
      </c>
      <c r="EE178" s="555">
        <f t="shared" si="609"/>
        <v>0</v>
      </c>
      <c r="EF178" s="555">
        <f t="shared" si="609"/>
        <v>0</v>
      </c>
      <c r="EG178" s="555">
        <f t="shared" si="609"/>
        <v>0</v>
      </c>
      <c r="EH178" s="555">
        <f t="shared" si="609"/>
        <v>0</v>
      </c>
      <c r="EI178" s="555">
        <f t="shared" si="609"/>
        <v>0</v>
      </c>
      <c r="EJ178" s="555">
        <f t="shared" si="609"/>
        <v>0</v>
      </c>
      <c r="EK178" s="555">
        <f t="shared" ref="EK178:GV178" si="610">EK176*$E$178</f>
        <v>0</v>
      </c>
      <c r="EL178" s="555">
        <f t="shared" si="610"/>
        <v>0</v>
      </c>
      <c r="EM178" s="555">
        <f t="shared" si="610"/>
        <v>0</v>
      </c>
      <c r="EN178" s="555">
        <f t="shared" si="610"/>
        <v>0</v>
      </c>
      <c r="EO178" s="555">
        <f t="shared" si="610"/>
        <v>0</v>
      </c>
      <c r="EP178" s="555">
        <f t="shared" si="610"/>
        <v>0</v>
      </c>
      <c r="EQ178" s="555">
        <f t="shared" si="610"/>
        <v>0</v>
      </c>
      <c r="ER178" s="555">
        <f t="shared" si="610"/>
        <v>0</v>
      </c>
      <c r="ES178" s="555">
        <f t="shared" si="610"/>
        <v>0</v>
      </c>
      <c r="ET178" s="555">
        <f t="shared" si="610"/>
        <v>0</v>
      </c>
      <c r="EU178" s="555">
        <f t="shared" si="610"/>
        <v>0</v>
      </c>
      <c r="EV178" s="555">
        <f t="shared" si="610"/>
        <v>0</v>
      </c>
      <c r="EW178" s="555">
        <f t="shared" si="610"/>
        <v>0</v>
      </c>
      <c r="EX178" s="555">
        <f t="shared" si="610"/>
        <v>0</v>
      </c>
      <c r="EY178" s="555">
        <f t="shared" si="610"/>
        <v>0</v>
      </c>
      <c r="EZ178" s="555">
        <f t="shared" si="610"/>
        <v>0</v>
      </c>
      <c r="FA178" s="555">
        <f t="shared" si="610"/>
        <v>0</v>
      </c>
      <c r="FB178" s="555">
        <f t="shared" si="610"/>
        <v>0</v>
      </c>
      <c r="FC178" s="555">
        <f t="shared" si="610"/>
        <v>0</v>
      </c>
      <c r="FD178" s="555">
        <f t="shared" si="610"/>
        <v>0</v>
      </c>
      <c r="FE178" s="555">
        <f t="shared" si="610"/>
        <v>0</v>
      </c>
      <c r="FF178" s="555">
        <f t="shared" si="610"/>
        <v>0</v>
      </c>
      <c r="FG178" s="555">
        <f t="shared" si="610"/>
        <v>0</v>
      </c>
      <c r="FH178" s="555">
        <f t="shared" si="610"/>
        <v>0</v>
      </c>
      <c r="FI178" s="555">
        <f t="shared" si="610"/>
        <v>0</v>
      </c>
      <c r="FJ178" s="555">
        <f t="shared" si="610"/>
        <v>0</v>
      </c>
      <c r="FK178" s="555">
        <f t="shared" si="610"/>
        <v>0</v>
      </c>
      <c r="FL178" s="555">
        <f t="shared" si="610"/>
        <v>0</v>
      </c>
      <c r="FM178" s="555">
        <f t="shared" si="610"/>
        <v>0</v>
      </c>
      <c r="FN178" s="555">
        <f t="shared" si="610"/>
        <v>0</v>
      </c>
      <c r="FO178" s="555">
        <f t="shared" si="610"/>
        <v>0</v>
      </c>
      <c r="FP178" s="555">
        <f t="shared" si="610"/>
        <v>0</v>
      </c>
      <c r="FQ178" s="555">
        <f t="shared" si="610"/>
        <v>0</v>
      </c>
      <c r="FR178" s="555">
        <f t="shared" si="610"/>
        <v>0</v>
      </c>
      <c r="FS178" s="555">
        <f t="shared" si="610"/>
        <v>0</v>
      </c>
      <c r="FT178" s="555">
        <f t="shared" si="610"/>
        <v>0</v>
      </c>
      <c r="FU178" s="555">
        <f t="shared" si="610"/>
        <v>0</v>
      </c>
      <c r="FV178" s="555">
        <f t="shared" si="610"/>
        <v>0</v>
      </c>
      <c r="FW178" s="555">
        <f t="shared" si="610"/>
        <v>0</v>
      </c>
      <c r="FX178" s="555">
        <f t="shared" si="610"/>
        <v>0</v>
      </c>
      <c r="FY178" s="555">
        <f t="shared" si="610"/>
        <v>0</v>
      </c>
      <c r="FZ178" s="555">
        <f t="shared" si="610"/>
        <v>0</v>
      </c>
      <c r="GA178" s="555">
        <f t="shared" si="610"/>
        <v>0</v>
      </c>
      <c r="GB178" s="555">
        <f t="shared" si="610"/>
        <v>0</v>
      </c>
      <c r="GC178" s="555">
        <f t="shared" si="610"/>
        <v>0</v>
      </c>
      <c r="GD178" s="555">
        <f t="shared" si="610"/>
        <v>0</v>
      </c>
      <c r="GE178" s="555">
        <f t="shared" si="610"/>
        <v>0</v>
      </c>
      <c r="GF178" s="555">
        <f t="shared" si="610"/>
        <v>0</v>
      </c>
      <c r="GG178" s="555">
        <f t="shared" si="610"/>
        <v>0</v>
      </c>
      <c r="GH178" s="555">
        <f t="shared" si="610"/>
        <v>0</v>
      </c>
      <c r="GI178" s="555">
        <f t="shared" si="610"/>
        <v>0</v>
      </c>
      <c r="GJ178" s="555">
        <f t="shared" si="610"/>
        <v>0</v>
      </c>
      <c r="GK178" s="555">
        <f t="shared" si="610"/>
        <v>0</v>
      </c>
      <c r="GL178" s="555">
        <f t="shared" si="610"/>
        <v>0</v>
      </c>
      <c r="GM178" s="555">
        <f t="shared" si="610"/>
        <v>0</v>
      </c>
      <c r="GN178" s="555">
        <f t="shared" si="610"/>
        <v>0</v>
      </c>
      <c r="GO178" s="555">
        <f t="shared" si="610"/>
        <v>0</v>
      </c>
      <c r="GP178" s="555">
        <f t="shared" si="610"/>
        <v>0</v>
      </c>
      <c r="GQ178" s="555">
        <f t="shared" si="610"/>
        <v>0</v>
      </c>
      <c r="GR178" s="555">
        <f t="shared" si="610"/>
        <v>0</v>
      </c>
      <c r="GS178" s="555">
        <f t="shared" si="610"/>
        <v>0</v>
      </c>
      <c r="GT178" s="555">
        <f t="shared" si="610"/>
        <v>0</v>
      </c>
      <c r="GU178" s="555">
        <f t="shared" si="610"/>
        <v>0</v>
      </c>
      <c r="GV178" s="555">
        <f t="shared" si="610"/>
        <v>0</v>
      </c>
      <c r="GW178" s="555">
        <f t="shared" ref="GW178:JH178" si="611">GW176*$E$178</f>
        <v>0</v>
      </c>
      <c r="GX178" s="555">
        <f t="shared" si="611"/>
        <v>0</v>
      </c>
      <c r="GY178" s="555">
        <f t="shared" si="611"/>
        <v>0</v>
      </c>
      <c r="GZ178" s="555">
        <f t="shared" si="611"/>
        <v>0</v>
      </c>
      <c r="HA178" s="555">
        <f t="shared" si="611"/>
        <v>0</v>
      </c>
      <c r="HB178" s="555">
        <f t="shared" si="611"/>
        <v>0</v>
      </c>
      <c r="HC178" s="555">
        <f t="shared" si="611"/>
        <v>0</v>
      </c>
      <c r="HD178" s="555">
        <f t="shared" si="611"/>
        <v>0</v>
      </c>
      <c r="HE178" s="555">
        <f t="shared" si="611"/>
        <v>0</v>
      </c>
      <c r="HF178" s="555">
        <f t="shared" si="611"/>
        <v>0</v>
      </c>
      <c r="HG178" s="555">
        <f t="shared" si="611"/>
        <v>0</v>
      </c>
      <c r="HH178" s="555">
        <f t="shared" si="611"/>
        <v>0</v>
      </c>
      <c r="HI178" s="555">
        <f t="shared" si="611"/>
        <v>0</v>
      </c>
      <c r="HJ178" s="555">
        <f t="shared" si="611"/>
        <v>0</v>
      </c>
      <c r="HK178" s="555">
        <f t="shared" si="611"/>
        <v>0</v>
      </c>
      <c r="HL178" s="555">
        <f t="shared" si="611"/>
        <v>0</v>
      </c>
      <c r="HM178" s="555">
        <f t="shared" si="611"/>
        <v>0</v>
      </c>
      <c r="HN178" s="555">
        <f t="shared" si="611"/>
        <v>0</v>
      </c>
      <c r="HO178" s="555">
        <f t="shared" si="611"/>
        <v>0</v>
      </c>
      <c r="HP178" s="555">
        <f t="shared" si="611"/>
        <v>0</v>
      </c>
      <c r="HQ178" s="555">
        <f t="shared" si="611"/>
        <v>0</v>
      </c>
      <c r="HR178" s="555">
        <f t="shared" si="611"/>
        <v>0</v>
      </c>
      <c r="HS178" s="555">
        <f t="shared" si="611"/>
        <v>0</v>
      </c>
      <c r="HT178" s="555">
        <f t="shared" si="611"/>
        <v>0</v>
      </c>
      <c r="HU178" s="555">
        <f t="shared" si="611"/>
        <v>0</v>
      </c>
      <c r="HV178" s="555">
        <f t="shared" si="611"/>
        <v>0</v>
      </c>
      <c r="HW178" s="555">
        <f t="shared" si="611"/>
        <v>0</v>
      </c>
      <c r="HX178" s="555">
        <f t="shared" si="611"/>
        <v>0</v>
      </c>
      <c r="HY178" s="555">
        <f t="shared" si="611"/>
        <v>0</v>
      </c>
      <c r="HZ178" s="555">
        <f t="shared" si="611"/>
        <v>0</v>
      </c>
      <c r="IA178" s="555">
        <f t="shared" si="611"/>
        <v>0</v>
      </c>
      <c r="IB178" s="555">
        <f t="shared" si="611"/>
        <v>0</v>
      </c>
      <c r="IC178" s="555">
        <f t="shared" si="611"/>
        <v>0</v>
      </c>
      <c r="ID178" s="555">
        <f t="shared" si="611"/>
        <v>0</v>
      </c>
      <c r="IE178" s="555">
        <f t="shared" si="611"/>
        <v>0</v>
      </c>
      <c r="IF178" s="555">
        <f t="shared" si="611"/>
        <v>0</v>
      </c>
      <c r="IG178" s="555">
        <f t="shared" si="611"/>
        <v>0</v>
      </c>
      <c r="IH178" s="555">
        <f t="shared" si="611"/>
        <v>0</v>
      </c>
      <c r="II178" s="555">
        <f t="shared" si="611"/>
        <v>0</v>
      </c>
      <c r="IJ178" s="555">
        <f t="shared" si="611"/>
        <v>0</v>
      </c>
      <c r="IK178" s="555">
        <f t="shared" si="611"/>
        <v>0</v>
      </c>
      <c r="IL178" s="555">
        <f t="shared" si="611"/>
        <v>0</v>
      </c>
      <c r="IM178" s="555">
        <f t="shared" si="611"/>
        <v>0</v>
      </c>
      <c r="IN178" s="555">
        <f t="shared" si="611"/>
        <v>0</v>
      </c>
      <c r="IO178" s="555">
        <f t="shared" si="611"/>
        <v>0</v>
      </c>
      <c r="IP178" s="555">
        <f t="shared" si="611"/>
        <v>0</v>
      </c>
      <c r="IQ178" s="555">
        <f t="shared" si="611"/>
        <v>0</v>
      </c>
      <c r="IR178" s="555">
        <f t="shared" si="611"/>
        <v>0</v>
      </c>
      <c r="IS178" s="555">
        <f t="shared" si="611"/>
        <v>0</v>
      </c>
      <c r="IT178" s="555">
        <f t="shared" si="611"/>
        <v>0</v>
      </c>
      <c r="IU178" s="555">
        <f t="shared" si="611"/>
        <v>0</v>
      </c>
      <c r="IV178" s="555">
        <f t="shared" si="611"/>
        <v>0</v>
      </c>
      <c r="IW178" s="555">
        <f t="shared" si="611"/>
        <v>0</v>
      </c>
      <c r="IX178" s="555">
        <f t="shared" si="611"/>
        <v>0</v>
      </c>
      <c r="IY178" s="555">
        <f t="shared" si="611"/>
        <v>0</v>
      </c>
      <c r="IZ178" s="555">
        <f t="shared" si="611"/>
        <v>0</v>
      </c>
      <c r="JA178" s="555">
        <f t="shared" si="611"/>
        <v>0</v>
      </c>
      <c r="JB178" s="555">
        <f t="shared" si="611"/>
        <v>0</v>
      </c>
      <c r="JC178" s="555">
        <f t="shared" si="611"/>
        <v>0</v>
      </c>
      <c r="JD178" s="555">
        <f t="shared" si="611"/>
        <v>0</v>
      </c>
      <c r="JE178" s="555">
        <f t="shared" si="611"/>
        <v>0</v>
      </c>
      <c r="JF178" s="555">
        <f t="shared" si="611"/>
        <v>0</v>
      </c>
      <c r="JG178" s="555">
        <f t="shared" si="611"/>
        <v>0</v>
      </c>
      <c r="JH178" s="555">
        <f t="shared" si="611"/>
        <v>0</v>
      </c>
      <c r="JI178" s="555">
        <f t="shared" ref="JI178:LT178" si="612">JI176*$E$178</f>
        <v>0</v>
      </c>
      <c r="JJ178" s="555">
        <f t="shared" si="612"/>
        <v>0</v>
      </c>
      <c r="JK178" s="555">
        <f t="shared" si="612"/>
        <v>0</v>
      </c>
      <c r="JL178" s="555">
        <f t="shared" si="612"/>
        <v>0</v>
      </c>
      <c r="JM178" s="555">
        <f t="shared" si="612"/>
        <v>0</v>
      </c>
      <c r="JN178" s="555">
        <f t="shared" si="612"/>
        <v>0</v>
      </c>
      <c r="JO178" s="555">
        <f t="shared" si="612"/>
        <v>0</v>
      </c>
      <c r="JP178" s="555">
        <f t="shared" si="612"/>
        <v>0</v>
      </c>
      <c r="JQ178" s="555">
        <f t="shared" si="612"/>
        <v>0</v>
      </c>
      <c r="JR178" s="555">
        <f t="shared" si="612"/>
        <v>0</v>
      </c>
      <c r="JS178" s="555">
        <f t="shared" si="612"/>
        <v>0</v>
      </c>
      <c r="JT178" s="555">
        <f t="shared" si="612"/>
        <v>0</v>
      </c>
      <c r="JU178" s="555">
        <f t="shared" si="612"/>
        <v>0</v>
      </c>
      <c r="JV178" s="555">
        <f t="shared" si="612"/>
        <v>0</v>
      </c>
      <c r="JW178" s="555">
        <f t="shared" si="612"/>
        <v>0</v>
      </c>
      <c r="JX178" s="555">
        <f t="shared" si="612"/>
        <v>0</v>
      </c>
      <c r="JY178" s="555">
        <f t="shared" si="612"/>
        <v>0</v>
      </c>
      <c r="JZ178" s="555">
        <f t="shared" si="612"/>
        <v>0</v>
      </c>
      <c r="KA178" s="555">
        <f t="shared" si="612"/>
        <v>0</v>
      </c>
      <c r="KB178" s="555">
        <f t="shared" si="612"/>
        <v>0</v>
      </c>
      <c r="KC178" s="555">
        <f t="shared" si="612"/>
        <v>0</v>
      </c>
      <c r="KD178" s="555">
        <f t="shared" si="612"/>
        <v>0</v>
      </c>
      <c r="KE178" s="555">
        <f t="shared" si="612"/>
        <v>0</v>
      </c>
      <c r="KF178" s="555">
        <f t="shared" si="612"/>
        <v>0</v>
      </c>
      <c r="KG178" s="555">
        <f t="shared" si="612"/>
        <v>0</v>
      </c>
      <c r="KH178" s="555">
        <f t="shared" si="612"/>
        <v>0</v>
      </c>
      <c r="KI178" s="555">
        <f t="shared" si="612"/>
        <v>0</v>
      </c>
      <c r="KJ178" s="555">
        <f t="shared" si="612"/>
        <v>0</v>
      </c>
      <c r="KK178" s="555">
        <f t="shared" si="612"/>
        <v>0</v>
      </c>
      <c r="KL178" s="555">
        <f t="shared" si="612"/>
        <v>0</v>
      </c>
      <c r="KM178" s="555">
        <f t="shared" si="612"/>
        <v>0</v>
      </c>
      <c r="KN178" s="555">
        <f t="shared" si="612"/>
        <v>0</v>
      </c>
      <c r="KO178" s="555">
        <f t="shared" si="612"/>
        <v>0</v>
      </c>
      <c r="KP178" s="555">
        <f t="shared" si="612"/>
        <v>0</v>
      </c>
      <c r="KQ178" s="555">
        <f t="shared" si="612"/>
        <v>0</v>
      </c>
      <c r="KR178" s="555">
        <f t="shared" si="612"/>
        <v>0</v>
      </c>
      <c r="KS178" s="555">
        <f t="shared" si="612"/>
        <v>0</v>
      </c>
      <c r="KT178" s="555">
        <f t="shared" si="612"/>
        <v>0</v>
      </c>
      <c r="KU178" s="555">
        <f t="shared" si="612"/>
        <v>0</v>
      </c>
      <c r="KV178" s="555">
        <f t="shared" si="612"/>
        <v>0</v>
      </c>
      <c r="KW178" s="555">
        <f t="shared" si="612"/>
        <v>0</v>
      </c>
      <c r="KX178" s="555">
        <f t="shared" si="612"/>
        <v>0</v>
      </c>
      <c r="KY178" s="555">
        <f t="shared" si="612"/>
        <v>0</v>
      </c>
      <c r="KZ178" s="555">
        <f t="shared" si="612"/>
        <v>0</v>
      </c>
      <c r="LA178" s="555">
        <f t="shared" si="612"/>
        <v>0</v>
      </c>
      <c r="LB178" s="555">
        <f t="shared" si="612"/>
        <v>0</v>
      </c>
      <c r="LC178" s="555">
        <f t="shared" si="612"/>
        <v>0</v>
      </c>
      <c r="LD178" s="555">
        <f t="shared" si="612"/>
        <v>0</v>
      </c>
      <c r="LE178" s="555">
        <f t="shared" si="612"/>
        <v>0</v>
      </c>
      <c r="LF178" s="555">
        <f t="shared" si="612"/>
        <v>0</v>
      </c>
      <c r="LG178" s="555">
        <f t="shared" si="612"/>
        <v>0</v>
      </c>
      <c r="LH178" s="555">
        <f t="shared" si="612"/>
        <v>0</v>
      </c>
      <c r="LI178" s="555">
        <f t="shared" si="612"/>
        <v>0</v>
      </c>
      <c r="LJ178" s="555">
        <f t="shared" si="612"/>
        <v>0</v>
      </c>
      <c r="LK178" s="555">
        <f t="shared" si="612"/>
        <v>0</v>
      </c>
      <c r="LL178" s="555">
        <f t="shared" si="612"/>
        <v>0</v>
      </c>
      <c r="LM178" s="555">
        <f t="shared" si="612"/>
        <v>0</v>
      </c>
      <c r="LN178" s="555">
        <f t="shared" si="612"/>
        <v>0</v>
      </c>
      <c r="LO178" s="555">
        <f t="shared" si="612"/>
        <v>0</v>
      </c>
      <c r="LP178" s="555">
        <f t="shared" si="612"/>
        <v>0</v>
      </c>
      <c r="LQ178" s="555">
        <f t="shared" si="612"/>
        <v>0</v>
      </c>
      <c r="LR178" s="555">
        <f t="shared" si="612"/>
        <v>0</v>
      </c>
      <c r="LS178" s="555">
        <f t="shared" si="612"/>
        <v>0</v>
      </c>
      <c r="LT178" s="555">
        <f t="shared" si="612"/>
        <v>0</v>
      </c>
      <c r="LU178" s="555">
        <f t="shared" ref="LU178:OF178" si="613">LU176*$E$178</f>
        <v>0</v>
      </c>
      <c r="LV178" s="555">
        <f t="shared" si="613"/>
        <v>0</v>
      </c>
      <c r="LW178" s="555">
        <f t="shared" si="613"/>
        <v>0</v>
      </c>
      <c r="LX178" s="555">
        <f t="shared" si="613"/>
        <v>0</v>
      </c>
      <c r="LY178" s="555">
        <f t="shared" si="613"/>
        <v>0</v>
      </c>
      <c r="LZ178" s="555">
        <f t="shared" si="613"/>
        <v>0</v>
      </c>
      <c r="MA178" s="555">
        <f t="shared" si="613"/>
        <v>0</v>
      </c>
      <c r="MB178" s="555">
        <f t="shared" si="613"/>
        <v>0</v>
      </c>
      <c r="MC178" s="555">
        <f t="shared" si="613"/>
        <v>0</v>
      </c>
      <c r="MD178" s="555">
        <f t="shared" si="613"/>
        <v>0</v>
      </c>
      <c r="ME178" s="555">
        <f t="shared" si="613"/>
        <v>0</v>
      </c>
      <c r="MF178" s="555">
        <f t="shared" si="613"/>
        <v>0</v>
      </c>
      <c r="MG178" s="555">
        <f t="shared" si="613"/>
        <v>0</v>
      </c>
      <c r="MH178" s="555">
        <f t="shared" si="613"/>
        <v>0</v>
      </c>
      <c r="MI178" s="555">
        <f t="shared" si="613"/>
        <v>0</v>
      </c>
      <c r="MJ178" s="555">
        <f t="shared" si="613"/>
        <v>0</v>
      </c>
      <c r="MK178" s="555">
        <f t="shared" si="613"/>
        <v>0</v>
      </c>
      <c r="ML178" s="555">
        <f t="shared" si="613"/>
        <v>0</v>
      </c>
      <c r="MM178" s="555">
        <f t="shared" si="613"/>
        <v>0</v>
      </c>
      <c r="MN178" s="555">
        <f t="shared" si="613"/>
        <v>0</v>
      </c>
      <c r="MO178" s="555">
        <f t="shared" si="613"/>
        <v>0</v>
      </c>
      <c r="MP178" s="555">
        <f t="shared" si="613"/>
        <v>0</v>
      </c>
      <c r="MQ178" s="555">
        <f t="shared" si="613"/>
        <v>0</v>
      </c>
      <c r="MR178" s="555">
        <f t="shared" si="613"/>
        <v>0</v>
      </c>
      <c r="MS178" s="555">
        <f t="shared" si="613"/>
        <v>0</v>
      </c>
      <c r="MT178" s="555">
        <f t="shared" si="613"/>
        <v>0</v>
      </c>
      <c r="MU178" s="555">
        <f t="shared" si="613"/>
        <v>0</v>
      </c>
      <c r="MV178" s="555">
        <f t="shared" si="613"/>
        <v>0</v>
      </c>
      <c r="MW178" s="555">
        <f t="shared" si="613"/>
        <v>0</v>
      </c>
      <c r="MX178" s="555">
        <f t="shared" si="613"/>
        <v>0</v>
      </c>
      <c r="MY178" s="555">
        <f t="shared" si="613"/>
        <v>0</v>
      </c>
      <c r="MZ178" s="555">
        <f t="shared" si="613"/>
        <v>0</v>
      </c>
      <c r="NA178" s="555">
        <f t="shared" si="613"/>
        <v>0</v>
      </c>
      <c r="NB178" s="555">
        <f t="shared" si="613"/>
        <v>0</v>
      </c>
      <c r="NC178" s="555">
        <f t="shared" si="613"/>
        <v>0</v>
      </c>
      <c r="ND178" s="555">
        <f t="shared" si="613"/>
        <v>0</v>
      </c>
      <c r="NE178" s="555">
        <f t="shared" si="613"/>
        <v>0</v>
      </c>
      <c r="NF178" s="555">
        <f t="shared" si="613"/>
        <v>0</v>
      </c>
      <c r="NG178" s="555">
        <f t="shared" si="613"/>
        <v>0</v>
      </c>
      <c r="NH178" s="555">
        <f t="shared" si="613"/>
        <v>0</v>
      </c>
      <c r="NI178" s="555">
        <f t="shared" si="613"/>
        <v>0</v>
      </c>
      <c r="NJ178" s="555">
        <f t="shared" si="613"/>
        <v>0</v>
      </c>
      <c r="NK178" s="555">
        <f t="shared" si="613"/>
        <v>0</v>
      </c>
      <c r="NL178" s="555">
        <f t="shared" si="613"/>
        <v>0</v>
      </c>
      <c r="NM178" s="555">
        <f t="shared" si="613"/>
        <v>0</v>
      </c>
      <c r="NN178" s="555">
        <f t="shared" si="613"/>
        <v>0</v>
      </c>
      <c r="NO178" s="555">
        <f t="shared" si="613"/>
        <v>0</v>
      </c>
      <c r="NP178" s="555">
        <f t="shared" si="613"/>
        <v>0</v>
      </c>
      <c r="NQ178" s="555">
        <f t="shared" si="613"/>
        <v>0</v>
      </c>
      <c r="NR178" s="555">
        <f t="shared" si="613"/>
        <v>0</v>
      </c>
      <c r="NS178" s="555">
        <f t="shared" si="613"/>
        <v>0</v>
      </c>
      <c r="NT178" s="555">
        <f t="shared" si="613"/>
        <v>0</v>
      </c>
      <c r="NU178" s="555">
        <f t="shared" si="613"/>
        <v>0</v>
      </c>
      <c r="NV178" s="555">
        <f t="shared" si="613"/>
        <v>0</v>
      </c>
      <c r="NW178" s="555">
        <f t="shared" si="613"/>
        <v>0</v>
      </c>
      <c r="NX178" s="555">
        <f t="shared" si="613"/>
        <v>0</v>
      </c>
      <c r="NY178" s="555">
        <f t="shared" si="613"/>
        <v>0</v>
      </c>
      <c r="NZ178" s="555">
        <f t="shared" si="613"/>
        <v>0</v>
      </c>
      <c r="OA178" s="555">
        <f t="shared" si="613"/>
        <v>0</v>
      </c>
      <c r="OB178" s="555">
        <f t="shared" si="613"/>
        <v>0</v>
      </c>
      <c r="OC178" s="555">
        <f t="shared" si="613"/>
        <v>0</v>
      </c>
      <c r="OD178" s="555">
        <f t="shared" si="613"/>
        <v>0</v>
      </c>
      <c r="OE178" s="555">
        <f t="shared" si="613"/>
        <v>0</v>
      </c>
      <c r="OF178" s="555">
        <f t="shared" si="613"/>
        <v>0</v>
      </c>
      <c r="OG178" s="555">
        <f t="shared" ref="OG178:OR178" si="614">OG176*$E$178</f>
        <v>0</v>
      </c>
      <c r="OH178" s="555">
        <f t="shared" si="614"/>
        <v>0</v>
      </c>
      <c r="OI178" s="555">
        <f t="shared" si="614"/>
        <v>0</v>
      </c>
      <c r="OJ178" s="555">
        <f t="shared" si="614"/>
        <v>0</v>
      </c>
      <c r="OK178" s="555">
        <f t="shared" si="614"/>
        <v>0</v>
      </c>
      <c r="OL178" s="555">
        <f t="shared" si="614"/>
        <v>0</v>
      </c>
      <c r="OM178" s="555">
        <f t="shared" si="614"/>
        <v>0</v>
      </c>
      <c r="ON178" s="555">
        <f t="shared" si="614"/>
        <v>0</v>
      </c>
      <c r="OO178" s="555">
        <f t="shared" si="614"/>
        <v>0</v>
      </c>
      <c r="OP178" s="555">
        <f t="shared" si="614"/>
        <v>0</v>
      </c>
      <c r="OQ178" s="555">
        <f t="shared" si="614"/>
        <v>0</v>
      </c>
      <c r="OR178" s="555">
        <f t="shared" si="614"/>
        <v>0</v>
      </c>
    </row>
    <row r="179" spans="1:408" x14ac:dyDescent="0.35">
      <c r="B179" s="303"/>
      <c r="C179" s="2" t="s">
        <v>26</v>
      </c>
      <c r="E179" s="503">
        <f>Assumptions!E43</f>
        <v>0.3</v>
      </c>
      <c r="F179" s="556">
        <f>$F$176*E179</f>
        <v>122075526.09655949</v>
      </c>
      <c r="L179" s="555">
        <f>L176*$E$179</f>
        <v>249999.99999999997</v>
      </c>
      <c r="M179" s="555">
        <f t="shared" ref="M179:BX179" si="615">M176*$E$179</f>
        <v>250910.65540641086</v>
      </c>
      <c r="N179" s="555">
        <f t="shared" si="615"/>
        <v>252020.68612558741</v>
      </c>
      <c r="O179" s="555">
        <f t="shared" si="615"/>
        <v>252939.09237503802</v>
      </c>
      <c r="P179" s="555">
        <f t="shared" si="615"/>
        <v>254057.7065151179</v>
      </c>
      <c r="Q179" s="555">
        <f t="shared" si="615"/>
        <v>254918.17113506788</v>
      </c>
      <c r="R179" s="555">
        <f t="shared" si="615"/>
        <v>256110.9279491718</v>
      </c>
      <c r="S179" s="555">
        <f t="shared" si="615"/>
        <v>257144.08584496126</v>
      </c>
      <c r="T179" s="555">
        <f t="shared" si="615"/>
        <v>257916.76054952934</v>
      </c>
      <c r="U179" s="555">
        <f t="shared" si="615"/>
        <v>259221.85419528364</v>
      </c>
      <c r="V179" s="555">
        <f t="shared" si="615"/>
        <v>259935.42822292121</v>
      </c>
      <c r="W179" s="555">
        <f t="shared" si="615"/>
        <v>261316.14767109125</v>
      </c>
      <c r="X179" s="555">
        <f t="shared" si="615"/>
        <v>15762370.303553566</v>
      </c>
      <c r="Y179" s="555">
        <f t="shared" si="615"/>
        <v>5131086.4192501251</v>
      </c>
      <c r="Z179" s="555">
        <f t="shared" si="615"/>
        <v>5159155.0310985949</v>
      </c>
      <c r="AA179" s="555">
        <f t="shared" si="615"/>
        <v>5176167.3819612125</v>
      </c>
      <c r="AB179" s="555">
        <f t="shared" si="615"/>
        <v>5200847.9804861424</v>
      </c>
      <c r="AC179" s="555">
        <f t="shared" si="615"/>
        <v>5216674.4043749236</v>
      </c>
      <c r="AD179" s="555">
        <f t="shared" si="615"/>
        <v>5242872.5266180402</v>
      </c>
      <c r="AE179" s="555">
        <f t="shared" si="615"/>
        <v>5264022.405660172</v>
      </c>
      <c r="AF179" s="555">
        <f t="shared" si="615"/>
        <v>5278051.8769233627</v>
      </c>
      <c r="AG179" s="555">
        <f t="shared" si="615"/>
        <v>5306549.3972659819</v>
      </c>
      <c r="AH179" s="555">
        <f t="shared" si="615"/>
        <v>3913119.2178039928</v>
      </c>
      <c r="AI179" s="555">
        <f t="shared" si="615"/>
        <v>3937491.7712989724</v>
      </c>
      <c r="AJ179" s="555">
        <f t="shared" si="615"/>
        <v>3952561.5644651838</v>
      </c>
      <c r="AK179" s="555">
        <f t="shared" si="615"/>
        <v>3948265.8213024195</v>
      </c>
      <c r="AL179" s="555">
        <f t="shared" si="615"/>
        <v>3984346.3678640476</v>
      </c>
      <c r="AM179" s="555">
        <f t="shared" si="615"/>
        <v>3989243.6553714187</v>
      </c>
      <c r="AN179" s="555">
        <f t="shared" si="615"/>
        <v>4016423.8932797061</v>
      </c>
      <c r="AO179" s="555">
        <f t="shared" si="615"/>
        <v>4020408.4226727961</v>
      </c>
      <c r="AP179" s="555">
        <f t="shared" si="615"/>
        <v>4048755.8406365546</v>
      </c>
      <c r="AQ179" s="555">
        <f t="shared" si="615"/>
        <v>4065043.8699936387</v>
      </c>
      <c r="AR179" s="555">
        <f t="shared" si="615"/>
        <v>4067644.9298800658</v>
      </c>
      <c r="AS179" s="555">
        <f t="shared" si="615"/>
        <v>4097761.4452533876</v>
      </c>
      <c r="AT179" s="555">
        <f t="shared" si="615"/>
        <v>4099431.53456428</v>
      </c>
      <c r="AU179" s="555">
        <f t="shared" si="615"/>
        <v>4130738.5189907243</v>
      </c>
      <c r="AV179" s="555">
        <f t="shared" si="615"/>
        <v>0</v>
      </c>
      <c r="AW179" s="555">
        <f t="shared" si="615"/>
        <v>0</v>
      </c>
      <c r="AX179" s="555">
        <f t="shared" si="615"/>
        <v>0</v>
      </c>
      <c r="AY179" s="555">
        <f t="shared" si="615"/>
        <v>0</v>
      </c>
      <c r="AZ179" s="555">
        <f t="shared" si="615"/>
        <v>0</v>
      </c>
      <c r="BA179" s="555">
        <f t="shared" si="615"/>
        <v>0</v>
      </c>
      <c r="BB179" s="555">
        <f t="shared" si="615"/>
        <v>0</v>
      </c>
      <c r="BC179" s="555">
        <f t="shared" si="615"/>
        <v>0</v>
      </c>
      <c r="BD179" s="555">
        <f t="shared" si="615"/>
        <v>0</v>
      </c>
      <c r="BE179" s="555">
        <f t="shared" si="615"/>
        <v>0</v>
      </c>
      <c r="BF179" s="555">
        <f t="shared" si="615"/>
        <v>0</v>
      </c>
      <c r="BG179" s="555">
        <f t="shared" si="615"/>
        <v>0</v>
      </c>
      <c r="BH179" s="555">
        <f t="shared" si="615"/>
        <v>0</v>
      </c>
      <c r="BI179" s="555">
        <f t="shared" si="615"/>
        <v>0</v>
      </c>
      <c r="BJ179" s="555">
        <f t="shared" si="615"/>
        <v>0</v>
      </c>
      <c r="BK179" s="555">
        <f t="shared" si="615"/>
        <v>0</v>
      </c>
      <c r="BL179" s="555">
        <f t="shared" si="615"/>
        <v>0</v>
      </c>
      <c r="BM179" s="555">
        <f t="shared" si="615"/>
        <v>0</v>
      </c>
      <c r="BN179" s="555">
        <f t="shared" si="615"/>
        <v>0</v>
      </c>
      <c r="BO179" s="555">
        <f t="shared" si="615"/>
        <v>0</v>
      </c>
      <c r="BP179" s="555">
        <f t="shared" si="615"/>
        <v>0</v>
      </c>
      <c r="BQ179" s="555">
        <f t="shared" si="615"/>
        <v>0</v>
      </c>
      <c r="BR179" s="555">
        <f t="shared" si="615"/>
        <v>0</v>
      </c>
      <c r="BS179" s="555">
        <f t="shared" si="615"/>
        <v>0</v>
      </c>
      <c r="BT179" s="555">
        <f t="shared" si="615"/>
        <v>0</v>
      </c>
      <c r="BU179" s="555">
        <f t="shared" si="615"/>
        <v>0</v>
      </c>
      <c r="BV179" s="555">
        <f t="shared" si="615"/>
        <v>0</v>
      </c>
      <c r="BW179" s="555">
        <f t="shared" si="615"/>
        <v>0</v>
      </c>
      <c r="BX179" s="555">
        <f t="shared" si="615"/>
        <v>0</v>
      </c>
      <c r="BY179" s="555">
        <f t="shared" ref="BY179:EJ179" si="616">BY176*$E$179</f>
        <v>0</v>
      </c>
      <c r="BZ179" s="555">
        <f t="shared" si="616"/>
        <v>0</v>
      </c>
      <c r="CA179" s="555">
        <f t="shared" si="616"/>
        <v>0</v>
      </c>
      <c r="CB179" s="555">
        <f t="shared" si="616"/>
        <v>0</v>
      </c>
      <c r="CC179" s="555">
        <f t="shared" si="616"/>
        <v>0</v>
      </c>
      <c r="CD179" s="555">
        <f t="shared" si="616"/>
        <v>0</v>
      </c>
      <c r="CE179" s="555">
        <f t="shared" si="616"/>
        <v>0</v>
      </c>
      <c r="CF179" s="555">
        <f t="shared" si="616"/>
        <v>0</v>
      </c>
      <c r="CG179" s="555">
        <f t="shared" si="616"/>
        <v>0</v>
      </c>
      <c r="CH179" s="555">
        <f t="shared" si="616"/>
        <v>0</v>
      </c>
      <c r="CI179" s="555">
        <f t="shared" si="616"/>
        <v>0</v>
      </c>
      <c r="CJ179" s="555">
        <f t="shared" si="616"/>
        <v>0</v>
      </c>
      <c r="CK179" s="555">
        <f t="shared" si="616"/>
        <v>0</v>
      </c>
      <c r="CL179" s="555">
        <f t="shared" si="616"/>
        <v>0</v>
      </c>
      <c r="CM179" s="555">
        <f t="shared" si="616"/>
        <v>0</v>
      </c>
      <c r="CN179" s="555">
        <f t="shared" si="616"/>
        <v>0</v>
      </c>
      <c r="CO179" s="555">
        <f t="shared" si="616"/>
        <v>0</v>
      </c>
      <c r="CP179" s="555">
        <f t="shared" si="616"/>
        <v>0</v>
      </c>
      <c r="CQ179" s="555">
        <f t="shared" si="616"/>
        <v>0</v>
      </c>
      <c r="CR179" s="555">
        <f t="shared" si="616"/>
        <v>0</v>
      </c>
      <c r="CS179" s="555">
        <f t="shared" si="616"/>
        <v>0</v>
      </c>
      <c r="CT179" s="555">
        <f t="shared" si="616"/>
        <v>0</v>
      </c>
      <c r="CU179" s="555">
        <f t="shared" si="616"/>
        <v>0</v>
      </c>
      <c r="CV179" s="555">
        <f t="shared" si="616"/>
        <v>0</v>
      </c>
      <c r="CW179" s="555">
        <f t="shared" si="616"/>
        <v>0</v>
      </c>
      <c r="CX179" s="555">
        <f t="shared" si="616"/>
        <v>0</v>
      </c>
      <c r="CY179" s="555">
        <f t="shared" si="616"/>
        <v>0</v>
      </c>
      <c r="CZ179" s="555">
        <f t="shared" si="616"/>
        <v>0</v>
      </c>
      <c r="DA179" s="555">
        <f t="shared" si="616"/>
        <v>0</v>
      </c>
      <c r="DB179" s="555">
        <f t="shared" si="616"/>
        <v>0</v>
      </c>
      <c r="DC179" s="555">
        <f t="shared" si="616"/>
        <v>0</v>
      </c>
      <c r="DD179" s="555">
        <f t="shared" si="616"/>
        <v>0</v>
      </c>
      <c r="DE179" s="555">
        <f t="shared" si="616"/>
        <v>0</v>
      </c>
      <c r="DF179" s="555">
        <f t="shared" si="616"/>
        <v>0</v>
      </c>
      <c r="DG179" s="555">
        <f t="shared" si="616"/>
        <v>0</v>
      </c>
      <c r="DH179" s="555">
        <f t="shared" si="616"/>
        <v>0</v>
      </c>
      <c r="DI179" s="555">
        <f t="shared" si="616"/>
        <v>0</v>
      </c>
      <c r="DJ179" s="555">
        <f t="shared" si="616"/>
        <v>0</v>
      </c>
      <c r="DK179" s="555">
        <f t="shared" si="616"/>
        <v>0</v>
      </c>
      <c r="DL179" s="555">
        <f t="shared" si="616"/>
        <v>0</v>
      </c>
      <c r="DM179" s="555">
        <f t="shared" si="616"/>
        <v>0</v>
      </c>
      <c r="DN179" s="555">
        <f t="shared" si="616"/>
        <v>0</v>
      </c>
      <c r="DO179" s="555">
        <f t="shared" si="616"/>
        <v>0</v>
      </c>
      <c r="DP179" s="555">
        <f t="shared" si="616"/>
        <v>0</v>
      </c>
      <c r="DQ179" s="555">
        <f t="shared" si="616"/>
        <v>0</v>
      </c>
      <c r="DR179" s="555">
        <f t="shared" si="616"/>
        <v>0</v>
      </c>
      <c r="DS179" s="555">
        <f t="shared" si="616"/>
        <v>0</v>
      </c>
      <c r="DT179" s="555">
        <f t="shared" si="616"/>
        <v>0</v>
      </c>
      <c r="DU179" s="555">
        <f t="shared" si="616"/>
        <v>0</v>
      </c>
      <c r="DV179" s="555">
        <f t="shared" si="616"/>
        <v>0</v>
      </c>
      <c r="DW179" s="555">
        <f t="shared" si="616"/>
        <v>0</v>
      </c>
      <c r="DX179" s="555">
        <f t="shared" si="616"/>
        <v>0</v>
      </c>
      <c r="DY179" s="555">
        <f t="shared" si="616"/>
        <v>0</v>
      </c>
      <c r="DZ179" s="555">
        <f t="shared" si="616"/>
        <v>0</v>
      </c>
      <c r="EA179" s="555">
        <f t="shared" si="616"/>
        <v>0</v>
      </c>
      <c r="EB179" s="555">
        <f t="shared" si="616"/>
        <v>0</v>
      </c>
      <c r="EC179" s="555">
        <f t="shared" si="616"/>
        <v>0</v>
      </c>
      <c r="ED179" s="555">
        <f t="shared" si="616"/>
        <v>0</v>
      </c>
      <c r="EE179" s="555">
        <f t="shared" si="616"/>
        <v>0</v>
      </c>
      <c r="EF179" s="555">
        <f t="shared" si="616"/>
        <v>0</v>
      </c>
      <c r="EG179" s="555">
        <f t="shared" si="616"/>
        <v>0</v>
      </c>
      <c r="EH179" s="555">
        <f t="shared" si="616"/>
        <v>0</v>
      </c>
      <c r="EI179" s="555">
        <f t="shared" si="616"/>
        <v>0</v>
      </c>
      <c r="EJ179" s="555">
        <f t="shared" si="616"/>
        <v>0</v>
      </c>
      <c r="EK179" s="555">
        <f t="shared" ref="EK179:GV179" si="617">EK176*$E$179</f>
        <v>0</v>
      </c>
      <c r="EL179" s="555">
        <f t="shared" si="617"/>
        <v>0</v>
      </c>
      <c r="EM179" s="555">
        <f t="shared" si="617"/>
        <v>0</v>
      </c>
      <c r="EN179" s="555">
        <f t="shared" si="617"/>
        <v>0</v>
      </c>
      <c r="EO179" s="555">
        <f t="shared" si="617"/>
        <v>0</v>
      </c>
      <c r="EP179" s="555">
        <f t="shared" si="617"/>
        <v>0</v>
      </c>
      <c r="EQ179" s="555">
        <f t="shared" si="617"/>
        <v>0</v>
      </c>
      <c r="ER179" s="555">
        <f t="shared" si="617"/>
        <v>0</v>
      </c>
      <c r="ES179" s="555">
        <f t="shared" si="617"/>
        <v>0</v>
      </c>
      <c r="ET179" s="555">
        <f t="shared" si="617"/>
        <v>0</v>
      </c>
      <c r="EU179" s="555">
        <f t="shared" si="617"/>
        <v>0</v>
      </c>
      <c r="EV179" s="555">
        <f t="shared" si="617"/>
        <v>0</v>
      </c>
      <c r="EW179" s="555">
        <f t="shared" si="617"/>
        <v>0</v>
      </c>
      <c r="EX179" s="555">
        <f t="shared" si="617"/>
        <v>0</v>
      </c>
      <c r="EY179" s="555">
        <f t="shared" si="617"/>
        <v>0</v>
      </c>
      <c r="EZ179" s="555">
        <f t="shared" si="617"/>
        <v>0</v>
      </c>
      <c r="FA179" s="555">
        <f t="shared" si="617"/>
        <v>0</v>
      </c>
      <c r="FB179" s="555">
        <f t="shared" si="617"/>
        <v>0</v>
      </c>
      <c r="FC179" s="555">
        <f t="shared" si="617"/>
        <v>0</v>
      </c>
      <c r="FD179" s="555">
        <f t="shared" si="617"/>
        <v>0</v>
      </c>
      <c r="FE179" s="555">
        <f t="shared" si="617"/>
        <v>0</v>
      </c>
      <c r="FF179" s="555">
        <f t="shared" si="617"/>
        <v>0</v>
      </c>
      <c r="FG179" s="555">
        <f t="shared" si="617"/>
        <v>0</v>
      </c>
      <c r="FH179" s="555">
        <f t="shared" si="617"/>
        <v>0</v>
      </c>
      <c r="FI179" s="555">
        <f t="shared" si="617"/>
        <v>0</v>
      </c>
      <c r="FJ179" s="555">
        <f t="shared" si="617"/>
        <v>0</v>
      </c>
      <c r="FK179" s="555">
        <f t="shared" si="617"/>
        <v>0</v>
      </c>
      <c r="FL179" s="555">
        <f t="shared" si="617"/>
        <v>0</v>
      </c>
      <c r="FM179" s="555">
        <f t="shared" si="617"/>
        <v>0</v>
      </c>
      <c r="FN179" s="555">
        <f t="shared" si="617"/>
        <v>0</v>
      </c>
      <c r="FO179" s="555">
        <f t="shared" si="617"/>
        <v>0</v>
      </c>
      <c r="FP179" s="555">
        <f t="shared" si="617"/>
        <v>0</v>
      </c>
      <c r="FQ179" s="555">
        <f t="shared" si="617"/>
        <v>0</v>
      </c>
      <c r="FR179" s="555">
        <f t="shared" si="617"/>
        <v>0</v>
      </c>
      <c r="FS179" s="555">
        <f t="shared" si="617"/>
        <v>0</v>
      </c>
      <c r="FT179" s="555">
        <f t="shared" si="617"/>
        <v>0</v>
      </c>
      <c r="FU179" s="555">
        <f t="shared" si="617"/>
        <v>0</v>
      </c>
      <c r="FV179" s="555">
        <f t="shared" si="617"/>
        <v>0</v>
      </c>
      <c r="FW179" s="555">
        <f t="shared" si="617"/>
        <v>0</v>
      </c>
      <c r="FX179" s="555">
        <f t="shared" si="617"/>
        <v>0</v>
      </c>
      <c r="FY179" s="555">
        <f t="shared" si="617"/>
        <v>0</v>
      </c>
      <c r="FZ179" s="555">
        <f t="shared" si="617"/>
        <v>0</v>
      </c>
      <c r="GA179" s="555">
        <f t="shared" si="617"/>
        <v>0</v>
      </c>
      <c r="GB179" s="555">
        <f t="shared" si="617"/>
        <v>0</v>
      </c>
      <c r="GC179" s="555">
        <f t="shared" si="617"/>
        <v>0</v>
      </c>
      <c r="GD179" s="555">
        <f t="shared" si="617"/>
        <v>0</v>
      </c>
      <c r="GE179" s="555">
        <f t="shared" si="617"/>
        <v>0</v>
      </c>
      <c r="GF179" s="555">
        <f t="shared" si="617"/>
        <v>0</v>
      </c>
      <c r="GG179" s="555">
        <f t="shared" si="617"/>
        <v>0</v>
      </c>
      <c r="GH179" s="555">
        <f t="shared" si="617"/>
        <v>0</v>
      </c>
      <c r="GI179" s="555">
        <f t="shared" si="617"/>
        <v>0</v>
      </c>
      <c r="GJ179" s="555">
        <f t="shared" si="617"/>
        <v>0</v>
      </c>
      <c r="GK179" s="555">
        <f t="shared" si="617"/>
        <v>0</v>
      </c>
      <c r="GL179" s="555">
        <f t="shared" si="617"/>
        <v>0</v>
      </c>
      <c r="GM179" s="555">
        <f t="shared" si="617"/>
        <v>0</v>
      </c>
      <c r="GN179" s="555">
        <f t="shared" si="617"/>
        <v>0</v>
      </c>
      <c r="GO179" s="555">
        <f t="shared" si="617"/>
        <v>0</v>
      </c>
      <c r="GP179" s="555">
        <f t="shared" si="617"/>
        <v>0</v>
      </c>
      <c r="GQ179" s="555">
        <f t="shared" si="617"/>
        <v>0</v>
      </c>
      <c r="GR179" s="555">
        <f t="shared" si="617"/>
        <v>0</v>
      </c>
      <c r="GS179" s="555">
        <f t="shared" si="617"/>
        <v>0</v>
      </c>
      <c r="GT179" s="555">
        <f t="shared" si="617"/>
        <v>0</v>
      </c>
      <c r="GU179" s="555">
        <f t="shared" si="617"/>
        <v>0</v>
      </c>
      <c r="GV179" s="555">
        <f t="shared" si="617"/>
        <v>0</v>
      </c>
      <c r="GW179" s="555">
        <f t="shared" ref="GW179:JH179" si="618">GW176*$E$179</f>
        <v>0</v>
      </c>
      <c r="GX179" s="555">
        <f t="shared" si="618"/>
        <v>0</v>
      </c>
      <c r="GY179" s="555">
        <f t="shared" si="618"/>
        <v>0</v>
      </c>
      <c r="GZ179" s="555">
        <f t="shared" si="618"/>
        <v>0</v>
      </c>
      <c r="HA179" s="555">
        <f t="shared" si="618"/>
        <v>0</v>
      </c>
      <c r="HB179" s="555">
        <f t="shared" si="618"/>
        <v>0</v>
      </c>
      <c r="HC179" s="555">
        <f t="shared" si="618"/>
        <v>0</v>
      </c>
      <c r="HD179" s="555">
        <f t="shared" si="618"/>
        <v>0</v>
      </c>
      <c r="HE179" s="555">
        <f t="shared" si="618"/>
        <v>0</v>
      </c>
      <c r="HF179" s="555">
        <f t="shared" si="618"/>
        <v>0</v>
      </c>
      <c r="HG179" s="555">
        <f t="shared" si="618"/>
        <v>0</v>
      </c>
      <c r="HH179" s="555">
        <f t="shared" si="618"/>
        <v>0</v>
      </c>
      <c r="HI179" s="555">
        <f t="shared" si="618"/>
        <v>0</v>
      </c>
      <c r="HJ179" s="555">
        <f t="shared" si="618"/>
        <v>0</v>
      </c>
      <c r="HK179" s="555">
        <f t="shared" si="618"/>
        <v>0</v>
      </c>
      <c r="HL179" s="555">
        <f t="shared" si="618"/>
        <v>0</v>
      </c>
      <c r="HM179" s="555">
        <f t="shared" si="618"/>
        <v>0</v>
      </c>
      <c r="HN179" s="555">
        <f t="shared" si="618"/>
        <v>0</v>
      </c>
      <c r="HO179" s="555">
        <f t="shared" si="618"/>
        <v>0</v>
      </c>
      <c r="HP179" s="555">
        <f t="shared" si="618"/>
        <v>0</v>
      </c>
      <c r="HQ179" s="555">
        <f t="shared" si="618"/>
        <v>0</v>
      </c>
      <c r="HR179" s="555">
        <f t="shared" si="618"/>
        <v>0</v>
      </c>
      <c r="HS179" s="555">
        <f t="shared" si="618"/>
        <v>0</v>
      </c>
      <c r="HT179" s="555">
        <f t="shared" si="618"/>
        <v>0</v>
      </c>
      <c r="HU179" s="555">
        <f t="shared" si="618"/>
        <v>0</v>
      </c>
      <c r="HV179" s="555">
        <f t="shared" si="618"/>
        <v>0</v>
      </c>
      <c r="HW179" s="555">
        <f t="shared" si="618"/>
        <v>0</v>
      </c>
      <c r="HX179" s="555">
        <f t="shared" si="618"/>
        <v>0</v>
      </c>
      <c r="HY179" s="555">
        <f t="shared" si="618"/>
        <v>0</v>
      </c>
      <c r="HZ179" s="555">
        <f t="shared" si="618"/>
        <v>0</v>
      </c>
      <c r="IA179" s="555">
        <f t="shared" si="618"/>
        <v>0</v>
      </c>
      <c r="IB179" s="555">
        <f t="shared" si="618"/>
        <v>0</v>
      </c>
      <c r="IC179" s="555">
        <f t="shared" si="618"/>
        <v>0</v>
      </c>
      <c r="ID179" s="555">
        <f t="shared" si="618"/>
        <v>0</v>
      </c>
      <c r="IE179" s="555">
        <f t="shared" si="618"/>
        <v>0</v>
      </c>
      <c r="IF179" s="555">
        <f t="shared" si="618"/>
        <v>0</v>
      </c>
      <c r="IG179" s="555">
        <f t="shared" si="618"/>
        <v>0</v>
      </c>
      <c r="IH179" s="555">
        <f t="shared" si="618"/>
        <v>0</v>
      </c>
      <c r="II179" s="555">
        <f t="shared" si="618"/>
        <v>0</v>
      </c>
      <c r="IJ179" s="555">
        <f t="shared" si="618"/>
        <v>0</v>
      </c>
      <c r="IK179" s="555">
        <f t="shared" si="618"/>
        <v>0</v>
      </c>
      <c r="IL179" s="555">
        <f t="shared" si="618"/>
        <v>0</v>
      </c>
      <c r="IM179" s="555">
        <f t="shared" si="618"/>
        <v>0</v>
      </c>
      <c r="IN179" s="555">
        <f t="shared" si="618"/>
        <v>0</v>
      </c>
      <c r="IO179" s="555">
        <f t="shared" si="618"/>
        <v>0</v>
      </c>
      <c r="IP179" s="555">
        <f t="shared" si="618"/>
        <v>0</v>
      </c>
      <c r="IQ179" s="555">
        <f t="shared" si="618"/>
        <v>0</v>
      </c>
      <c r="IR179" s="555">
        <f t="shared" si="618"/>
        <v>0</v>
      </c>
      <c r="IS179" s="555">
        <f t="shared" si="618"/>
        <v>0</v>
      </c>
      <c r="IT179" s="555">
        <f t="shared" si="618"/>
        <v>0</v>
      </c>
      <c r="IU179" s="555">
        <f t="shared" si="618"/>
        <v>0</v>
      </c>
      <c r="IV179" s="555">
        <f t="shared" si="618"/>
        <v>0</v>
      </c>
      <c r="IW179" s="555">
        <f t="shared" si="618"/>
        <v>0</v>
      </c>
      <c r="IX179" s="555">
        <f t="shared" si="618"/>
        <v>0</v>
      </c>
      <c r="IY179" s="555">
        <f t="shared" si="618"/>
        <v>0</v>
      </c>
      <c r="IZ179" s="555">
        <f t="shared" si="618"/>
        <v>0</v>
      </c>
      <c r="JA179" s="555">
        <f t="shared" si="618"/>
        <v>0</v>
      </c>
      <c r="JB179" s="555">
        <f t="shared" si="618"/>
        <v>0</v>
      </c>
      <c r="JC179" s="555">
        <f t="shared" si="618"/>
        <v>0</v>
      </c>
      <c r="JD179" s="555">
        <f t="shared" si="618"/>
        <v>0</v>
      </c>
      <c r="JE179" s="555">
        <f t="shared" si="618"/>
        <v>0</v>
      </c>
      <c r="JF179" s="555">
        <f t="shared" si="618"/>
        <v>0</v>
      </c>
      <c r="JG179" s="555">
        <f t="shared" si="618"/>
        <v>0</v>
      </c>
      <c r="JH179" s="555">
        <f t="shared" si="618"/>
        <v>0</v>
      </c>
      <c r="JI179" s="555">
        <f t="shared" ref="JI179:LT179" si="619">JI176*$E$179</f>
        <v>0</v>
      </c>
      <c r="JJ179" s="555">
        <f t="shared" si="619"/>
        <v>0</v>
      </c>
      <c r="JK179" s="555">
        <f t="shared" si="619"/>
        <v>0</v>
      </c>
      <c r="JL179" s="555">
        <f t="shared" si="619"/>
        <v>0</v>
      </c>
      <c r="JM179" s="555">
        <f t="shared" si="619"/>
        <v>0</v>
      </c>
      <c r="JN179" s="555">
        <f t="shared" si="619"/>
        <v>0</v>
      </c>
      <c r="JO179" s="555">
        <f t="shared" si="619"/>
        <v>0</v>
      </c>
      <c r="JP179" s="555">
        <f t="shared" si="619"/>
        <v>0</v>
      </c>
      <c r="JQ179" s="555">
        <f t="shared" si="619"/>
        <v>0</v>
      </c>
      <c r="JR179" s="555">
        <f t="shared" si="619"/>
        <v>0</v>
      </c>
      <c r="JS179" s="555">
        <f t="shared" si="619"/>
        <v>0</v>
      </c>
      <c r="JT179" s="555">
        <f t="shared" si="619"/>
        <v>0</v>
      </c>
      <c r="JU179" s="555">
        <f t="shared" si="619"/>
        <v>0</v>
      </c>
      <c r="JV179" s="555">
        <f t="shared" si="619"/>
        <v>0</v>
      </c>
      <c r="JW179" s="555">
        <f t="shared" si="619"/>
        <v>0</v>
      </c>
      <c r="JX179" s="555">
        <f t="shared" si="619"/>
        <v>0</v>
      </c>
      <c r="JY179" s="555">
        <f t="shared" si="619"/>
        <v>0</v>
      </c>
      <c r="JZ179" s="555">
        <f t="shared" si="619"/>
        <v>0</v>
      </c>
      <c r="KA179" s="555">
        <f t="shared" si="619"/>
        <v>0</v>
      </c>
      <c r="KB179" s="555">
        <f t="shared" si="619"/>
        <v>0</v>
      </c>
      <c r="KC179" s="555">
        <f t="shared" si="619"/>
        <v>0</v>
      </c>
      <c r="KD179" s="555">
        <f t="shared" si="619"/>
        <v>0</v>
      </c>
      <c r="KE179" s="555">
        <f t="shared" si="619"/>
        <v>0</v>
      </c>
      <c r="KF179" s="555">
        <f t="shared" si="619"/>
        <v>0</v>
      </c>
      <c r="KG179" s="555">
        <f t="shared" si="619"/>
        <v>0</v>
      </c>
      <c r="KH179" s="555">
        <f t="shared" si="619"/>
        <v>0</v>
      </c>
      <c r="KI179" s="555">
        <f t="shared" si="619"/>
        <v>0</v>
      </c>
      <c r="KJ179" s="555">
        <f t="shared" si="619"/>
        <v>0</v>
      </c>
      <c r="KK179" s="555">
        <f t="shared" si="619"/>
        <v>0</v>
      </c>
      <c r="KL179" s="555">
        <f t="shared" si="619"/>
        <v>0</v>
      </c>
      <c r="KM179" s="555">
        <f t="shared" si="619"/>
        <v>0</v>
      </c>
      <c r="KN179" s="555">
        <f t="shared" si="619"/>
        <v>0</v>
      </c>
      <c r="KO179" s="555">
        <f t="shared" si="619"/>
        <v>0</v>
      </c>
      <c r="KP179" s="555">
        <f t="shared" si="619"/>
        <v>0</v>
      </c>
      <c r="KQ179" s="555">
        <f t="shared" si="619"/>
        <v>0</v>
      </c>
      <c r="KR179" s="555">
        <f t="shared" si="619"/>
        <v>0</v>
      </c>
      <c r="KS179" s="555">
        <f t="shared" si="619"/>
        <v>0</v>
      </c>
      <c r="KT179" s="555">
        <f t="shared" si="619"/>
        <v>0</v>
      </c>
      <c r="KU179" s="555">
        <f t="shared" si="619"/>
        <v>0</v>
      </c>
      <c r="KV179" s="555">
        <f t="shared" si="619"/>
        <v>0</v>
      </c>
      <c r="KW179" s="555">
        <f t="shared" si="619"/>
        <v>0</v>
      </c>
      <c r="KX179" s="555">
        <f t="shared" si="619"/>
        <v>0</v>
      </c>
      <c r="KY179" s="555">
        <f t="shared" si="619"/>
        <v>0</v>
      </c>
      <c r="KZ179" s="555">
        <f t="shared" si="619"/>
        <v>0</v>
      </c>
      <c r="LA179" s="555">
        <f t="shared" si="619"/>
        <v>0</v>
      </c>
      <c r="LB179" s="555">
        <f t="shared" si="619"/>
        <v>0</v>
      </c>
      <c r="LC179" s="555">
        <f t="shared" si="619"/>
        <v>0</v>
      </c>
      <c r="LD179" s="555">
        <f t="shared" si="619"/>
        <v>0</v>
      </c>
      <c r="LE179" s="555">
        <f t="shared" si="619"/>
        <v>0</v>
      </c>
      <c r="LF179" s="555">
        <f t="shared" si="619"/>
        <v>0</v>
      </c>
      <c r="LG179" s="555">
        <f t="shared" si="619"/>
        <v>0</v>
      </c>
      <c r="LH179" s="555">
        <f t="shared" si="619"/>
        <v>0</v>
      </c>
      <c r="LI179" s="555">
        <f t="shared" si="619"/>
        <v>0</v>
      </c>
      <c r="LJ179" s="555">
        <f t="shared" si="619"/>
        <v>0</v>
      </c>
      <c r="LK179" s="555">
        <f t="shared" si="619"/>
        <v>0</v>
      </c>
      <c r="LL179" s="555">
        <f t="shared" si="619"/>
        <v>0</v>
      </c>
      <c r="LM179" s="555">
        <f t="shared" si="619"/>
        <v>0</v>
      </c>
      <c r="LN179" s="555">
        <f t="shared" si="619"/>
        <v>0</v>
      </c>
      <c r="LO179" s="555">
        <f t="shared" si="619"/>
        <v>0</v>
      </c>
      <c r="LP179" s="555">
        <f t="shared" si="619"/>
        <v>0</v>
      </c>
      <c r="LQ179" s="555">
        <f t="shared" si="619"/>
        <v>0</v>
      </c>
      <c r="LR179" s="555">
        <f t="shared" si="619"/>
        <v>0</v>
      </c>
      <c r="LS179" s="555">
        <f t="shared" si="619"/>
        <v>0</v>
      </c>
      <c r="LT179" s="555">
        <f t="shared" si="619"/>
        <v>0</v>
      </c>
      <c r="LU179" s="555">
        <f t="shared" ref="LU179:OF179" si="620">LU176*$E$179</f>
        <v>0</v>
      </c>
      <c r="LV179" s="555">
        <f t="shared" si="620"/>
        <v>0</v>
      </c>
      <c r="LW179" s="555">
        <f t="shared" si="620"/>
        <v>0</v>
      </c>
      <c r="LX179" s="555">
        <f t="shared" si="620"/>
        <v>0</v>
      </c>
      <c r="LY179" s="555">
        <f t="shared" si="620"/>
        <v>0</v>
      </c>
      <c r="LZ179" s="555">
        <f t="shared" si="620"/>
        <v>0</v>
      </c>
      <c r="MA179" s="555">
        <f t="shared" si="620"/>
        <v>0</v>
      </c>
      <c r="MB179" s="555">
        <f t="shared" si="620"/>
        <v>0</v>
      </c>
      <c r="MC179" s="555">
        <f t="shared" si="620"/>
        <v>0</v>
      </c>
      <c r="MD179" s="555">
        <f t="shared" si="620"/>
        <v>0</v>
      </c>
      <c r="ME179" s="555">
        <f t="shared" si="620"/>
        <v>0</v>
      </c>
      <c r="MF179" s="555">
        <f t="shared" si="620"/>
        <v>0</v>
      </c>
      <c r="MG179" s="555">
        <f t="shared" si="620"/>
        <v>0</v>
      </c>
      <c r="MH179" s="555">
        <f t="shared" si="620"/>
        <v>0</v>
      </c>
      <c r="MI179" s="555">
        <f t="shared" si="620"/>
        <v>0</v>
      </c>
      <c r="MJ179" s="555">
        <f t="shared" si="620"/>
        <v>0</v>
      </c>
      <c r="MK179" s="555">
        <f t="shared" si="620"/>
        <v>0</v>
      </c>
      <c r="ML179" s="555">
        <f t="shared" si="620"/>
        <v>0</v>
      </c>
      <c r="MM179" s="555">
        <f t="shared" si="620"/>
        <v>0</v>
      </c>
      <c r="MN179" s="555">
        <f t="shared" si="620"/>
        <v>0</v>
      </c>
      <c r="MO179" s="555">
        <f t="shared" si="620"/>
        <v>0</v>
      </c>
      <c r="MP179" s="555">
        <f t="shared" si="620"/>
        <v>0</v>
      </c>
      <c r="MQ179" s="555">
        <f t="shared" si="620"/>
        <v>0</v>
      </c>
      <c r="MR179" s="555">
        <f t="shared" si="620"/>
        <v>0</v>
      </c>
      <c r="MS179" s="555">
        <f t="shared" si="620"/>
        <v>0</v>
      </c>
      <c r="MT179" s="555">
        <f t="shared" si="620"/>
        <v>0</v>
      </c>
      <c r="MU179" s="555">
        <f t="shared" si="620"/>
        <v>0</v>
      </c>
      <c r="MV179" s="555">
        <f t="shared" si="620"/>
        <v>0</v>
      </c>
      <c r="MW179" s="555">
        <f t="shared" si="620"/>
        <v>0</v>
      </c>
      <c r="MX179" s="555">
        <f t="shared" si="620"/>
        <v>0</v>
      </c>
      <c r="MY179" s="555">
        <f t="shared" si="620"/>
        <v>0</v>
      </c>
      <c r="MZ179" s="555">
        <f t="shared" si="620"/>
        <v>0</v>
      </c>
      <c r="NA179" s="555">
        <f t="shared" si="620"/>
        <v>0</v>
      </c>
      <c r="NB179" s="555">
        <f t="shared" si="620"/>
        <v>0</v>
      </c>
      <c r="NC179" s="555">
        <f t="shared" si="620"/>
        <v>0</v>
      </c>
      <c r="ND179" s="555">
        <f t="shared" si="620"/>
        <v>0</v>
      </c>
      <c r="NE179" s="555">
        <f t="shared" si="620"/>
        <v>0</v>
      </c>
      <c r="NF179" s="555">
        <f t="shared" si="620"/>
        <v>0</v>
      </c>
      <c r="NG179" s="555">
        <f t="shared" si="620"/>
        <v>0</v>
      </c>
      <c r="NH179" s="555">
        <f t="shared" si="620"/>
        <v>0</v>
      </c>
      <c r="NI179" s="555">
        <f t="shared" si="620"/>
        <v>0</v>
      </c>
      <c r="NJ179" s="555">
        <f t="shared" si="620"/>
        <v>0</v>
      </c>
      <c r="NK179" s="555">
        <f t="shared" si="620"/>
        <v>0</v>
      </c>
      <c r="NL179" s="555">
        <f t="shared" si="620"/>
        <v>0</v>
      </c>
      <c r="NM179" s="555">
        <f t="shared" si="620"/>
        <v>0</v>
      </c>
      <c r="NN179" s="555">
        <f t="shared" si="620"/>
        <v>0</v>
      </c>
      <c r="NO179" s="555">
        <f t="shared" si="620"/>
        <v>0</v>
      </c>
      <c r="NP179" s="555">
        <f t="shared" si="620"/>
        <v>0</v>
      </c>
      <c r="NQ179" s="555">
        <f t="shared" si="620"/>
        <v>0</v>
      </c>
      <c r="NR179" s="555">
        <f t="shared" si="620"/>
        <v>0</v>
      </c>
      <c r="NS179" s="555">
        <f t="shared" si="620"/>
        <v>0</v>
      </c>
      <c r="NT179" s="555">
        <f t="shared" si="620"/>
        <v>0</v>
      </c>
      <c r="NU179" s="555">
        <f t="shared" si="620"/>
        <v>0</v>
      </c>
      <c r="NV179" s="555">
        <f t="shared" si="620"/>
        <v>0</v>
      </c>
      <c r="NW179" s="555">
        <f t="shared" si="620"/>
        <v>0</v>
      </c>
      <c r="NX179" s="555">
        <f t="shared" si="620"/>
        <v>0</v>
      </c>
      <c r="NY179" s="555">
        <f t="shared" si="620"/>
        <v>0</v>
      </c>
      <c r="NZ179" s="555">
        <f t="shared" si="620"/>
        <v>0</v>
      </c>
      <c r="OA179" s="555">
        <f t="shared" si="620"/>
        <v>0</v>
      </c>
      <c r="OB179" s="555">
        <f t="shared" si="620"/>
        <v>0</v>
      </c>
      <c r="OC179" s="555">
        <f t="shared" si="620"/>
        <v>0</v>
      </c>
      <c r="OD179" s="555">
        <f t="shared" si="620"/>
        <v>0</v>
      </c>
      <c r="OE179" s="555">
        <f t="shared" si="620"/>
        <v>0</v>
      </c>
      <c r="OF179" s="555">
        <f t="shared" si="620"/>
        <v>0</v>
      </c>
      <c r="OG179" s="555">
        <f t="shared" ref="OG179:OR179" si="621">OG176*$E$179</f>
        <v>0</v>
      </c>
      <c r="OH179" s="555">
        <f t="shared" si="621"/>
        <v>0</v>
      </c>
      <c r="OI179" s="555">
        <f t="shared" si="621"/>
        <v>0</v>
      </c>
      <c r="OJ179" s="555">
        <f t="shared" si="621"/>
        <v>0</v>
      </c>
      <c r="OK179" s="555">
        <f t="shared" si="621"/>
        <v>0</v>
      </c>
      <c r="OL179" s="555">
        <f t="shared" si="621"/>
        <v>0</v>
      </c>
      <c r="OM179" s="555">
        <f t="shared" si="621"/>
        <v>0</v>
      </c>
      <c r="ON179" s="555">
        <f t="shared" si="621"/>
        <v>0</v>
      </c>
      <c r="OO179" s="555">
        <f t="shared" si="621"/>
        <v>0</v>
      </c>
      <c r="OP179" s="555">
        <f t="shared" si="621"/>
        <v>0</v>
      </c>
      <c r="OQ179" s="555">
        <f t="shared" si="621"/>
        <v>0</v>
      </c>
      <c r="OR179" s="555">
        <f t="shared" si="621"/>
        <v>0</v>
      </c>
    </row>
    <row r="180" spans="1:408" x14ac:dyDescent="0.35">
      <c r="B180" s="303"/>
      <c r="OR180">
        <v>1</v>
      </c>
    </row>
    <row r="181" spans="1:408" x14ac:dyDescent="0.35">
      <c r="B181" s="303"/>
      <c r="C181" s="2" t="s">
        <v>37</v>
      </c>
      <c r="J181" s="555">
        <v>284842894.2253055</v>
      </c>
    </row>
    <row r="182" spans="1:408" x14ac:dyDescent="0.35">
      <c r="B182" s="303"/>
      <c r="C182" s="6" t="s">
        <v>132</v>
      </c>
      <c r="J182" s="556">
        <f>SUM(L182:JC182)</f>
        <v>284842894.2253055</v>
      </c>
      <c r="L182" s="556">
        <f>L178</f>
        <v>583333.33333333326</v>
      </c>
      <c r="M182" s="556">
        <f t="shared" ref="M182:BX182" si="622">M178</f>
        <v>585458.19594829204</v>
      </c>
      <c r="N182" s="556">
        <f t="shared" si="622"/>
        <v>588048.26762637065</v>
      </c>
      <c r="O182" s="556">
        <f t="shared" si="622"/>
        <v>590191.21554175531</v>
      </c>
      <c r="P182" s="556">
        <f t="shared" si="622"/>
        <v>592801.31520194176</v>
      </c>
      <c r="Q182" s="556">
        <f t="shared" si="622"/>
        <v>594809.065981825</v>
      </c>
      <c r="R182" s="556">
        <f t="shared" si="622"/>
        <v>597592.16521473415</v>
      </c>
      <c r="S182" s="556">
        <f t="shared" si="622"/>
        <v>600002.86697157624</v>
      </c>
      <c r="T182" s="556">
        <f t="shared" si="622"/>
        <v>601805.77461556846</v>
      </c>
      <c r="U182" s="556">
        <f t="shared" si="622"/>
        <v>604850.99312232842</v>
      </c>
      <c r="V182" s="556">
        <f t="shared" si="622"/>
        <v>606515.99918681616</v>
      </c>
      <c r="W182" s="556">
        <f t="shared" si="622"/>
        <v>609737.67789921293</v>
      </c>
      <c r="X182" s="556">
        <f t="shared" si="622"/>
        <v>36778864.041624986</v>
      </c>
      <c r="Y182" s="556">
        <f t="shared" si="622"/>
        <v>11972534.978250291</v>
      </c>
      <c r="Z182" s="556">
        <f t="shared" si="622"/>
        <v>12038028.405896721</v>
      </c>
      <c r="AA182" s="556">
        <f t="shared" si="622"/>
        <v>12077723.89124283</v>
      </c>
      <c r="AB182" s="556">
        <f t="shared" si="622"/>
        <v>12135311.954467665</v>
      </c>
      <c r="AC182" s="556">
        <f t="shared" si="622"/>
        <v>12172240.276874822</v>
      </c>
      <c r="AD182" s="556">
        <f t="shared" si="622"/>
        <v>12233369.228775427</v>
      </c>
      <c r="AE182" s="556">
        <f t="shared" si="622"/>
        <v>12282718.946540402</v>
      </c>
      <c r="AF182" s="556">
        <f t="shared" si="622"/>
        <v>12315454.379487846</v>
      </c>
      <c r="AG182" s="556">
        <f t="shared" si="622"/>
        <v>12381948.593620624</v>
      </c>
      <c r="AH182" s="556">
        <f t="shared" si="622"/>
        <v>9130611.5082093161</v>
      </c>
      <c r="AI182" s="556">
        <f t="shared" si="622"/>
        <v>9187480.7996976022</v>
      </c>
      <c r="AJ182" s="556">
        <f t="shared" si="622"/>
        <v>9222643.6504187621</v>
      </c>
      <c r="AK182" s="556">
        <f t="shared" si="622"/>
        <v>9212620.2497056462</v>
      </c>
      <c r="AL182" s="556">
        <f t="shared" si="622"/>
        <v>9296808.1916827783</v>
      </c>
      <c r="AM182" s="556">
        <f t="shared" si="622"/>
        <v>9308235.1958666425</v>
      </c>
      <c r="AN182" s="556">
        <f t="shared" si="622"/>
        <v>9371655.75098598</v>
      </c>
      <c r="AO182" s="556">
        <f t="shared" si="622"/>
        <v>9380952.9862365238</v>
      </c>
      <c r="AP182" s="556">
        <f t="shared" si="622"/>
        <v>9447096.9614852946</v>
      </c>
      <c r="AQ182" s="556">
        <f t="shared" si="622"/>
        <v>9485102.3633184899</v>
      </c>
      <c r="AR182" s="556">
        <f t="shared" si="622"/>
        <v>9491171.5030534863</v>
      </c>
      <c r="AS182" s="556">
        <f t="shared" si="622"/>
        <v>9561443.3722579032</v>
      </c>
      <c r="AT182" s="556">
        <f t="shared" si="622"/>
        <v>9565340.2473166529</v>
      </c>
      <c r="AU182" s="556">
        <f t="shared" si="622"/>
        <v>9638389.8776450232</v>
      </c>
      <c r="AV182" s="556">
        <f t="shared" si="622"/>
        <v>0</v>
      </c>
      <c r="AW182" s="556">
        <f t="shared" si="622"/>
        <v>0</v>
      </c>
      <c r="AX182" s="556">
        <f t="shared" si="622"/>
        <v>0</v>
      </c>
      <c r="AY182" s="556">
        <f t="shared" si="622"/>
        <v>0</v>
      </c>
      <c r="AZ182" s="556">
        <f t="shared" si="622"/>
        <v>0</v>
      </c>
      <c r="BA182" s="556">
        <f t="shared" si="622"/>
        <v>0</v>
      </c>
      <c r="BB182" s="556">
        <f t="shared" si="622"/>
        <v>0</v>
      </c>
      <c r="BC182" s="556">
        <f t="shared" si="622"/>
        <v>0</v>
      </c>
      <c r="BD182" s="556">
        <f t="shared" si="622"/>
        <v>0</v>
      </c>
      <c r="BE182" s="556">
        <f t="shared" si="622"/>
        <v>0</v>
      </c>
      <c r="BF182" s="556">
        <f t="shared" si="622"/>
        <v>0</v>
      </c>
      <c r="BG182" s="556">
        <f t="shared" si="622"/>
        <v>0</v>
      </c>
      <c r="BH182" s="556">
        <f t="shared" si="622"/>
        <v>0</v>
      </c>
      <c r="BI182" s="556">
        <f t="shared" si="622"/>
        <v>0</v>
      </c>
      <c r="BJ182" s="556">
        <f t="shared" si="622"/>
        <v>0</v>
      </c>
      <c r="BK182" s="556">
        <f t="shared" si="622"/>
        <v>0</v>
      </c>
      <c r="BL182" s="556">
        <f t="shared" si="622"/>
        <v>0</v>
      </c>
      <c r="BM182" s="556">
        <f t="shared" si="622"/>
        <v>0</v>
      </c>
      <c r="BN182" s="556">
        <f t="shared" si="622"/>
        <v>0</v>
      </c>
      <c r="BO182" s="556">
        <f t="shared" si="622"/>
        <v>0</v>
      </c>
      <c r="BP182" s="556">
        <f t="shared" si="622"/>
        <v>0</v>
      </c>
      <c r="BQ182" s="556">
        <f t="shared" si="622"/>
        <v>0</v>
      </c>
      <c r="BR182" s="556">
        <f t="shared" si="622"/>
        <v>0</v>
      </c>
      <c r="BS182" s="556">
        <f t="shared" si="622"/>
        <v>0</v>
      </c>
      <c r="BT182" s="556">
        <f t="shared" si="622"/>
        <v>0</v>
      </c>
      <c r="BU182" s="556">
        <f t="shared" si="622"/>
        <v>0</v>
      </c>
      <c r="BV182" s="556">
        <f t="shared" si="622"/>
        <v>0</v>
      </c>
      <c r="BW182" s="556">
        <f t="shared" si="622"/>
        <v>0</v>
      </c>
      <c r="BX182" s="556">
        <f t="shared" si="622"/>
        <v>0</v>
      </c>
      <c r="BY182" s="556">
        <f t="shared" ref="BY182:EJ182" si="623">BY178</f>
        <v>0</v>
      </c>
      <c r="BZ182" s="556">
        <f t="shared" si="623"/>
        <v>0</v>
      </c>
      <c r="CA182" s="556">
        <f t="shared" si="623"/>
        <v>0</v>
      </c>
      <c r="CB182" s="556">
        <f t="shared" si="623"/>
        <v>0</v>
      </c>
      <c r="CC182" s="556">
        <f t="shared" si="623"/>
        <v>0</v>
      </c>
      <c r="CD182" s="556">
        <f t="shared" si="623"/>
        <v>0</v>
      </c>
      <c r="CE182" s="556">
        <f t="shared" si="623"/>
        <v>0</v>
      </c>
      <c r="CF182" s="556">
        <f t="shared" si="623"/>
        <v>0</v>
      </c>
      <c r="CG182" s="556">
        <f t="shared" si="623"/>
        <v>0</v>
      </c>
      <c r="CH182" s="556">
        <f t="shared" si="623"/>
        <v>0</v>
      </c>
      <c r="CI182" s="556">
        <f t="shared" si="623"/>
        <v>0</v>
      </c>
      <c r="CJ182" s="556">
        <f t="shared" si="623"/>
        <v>0</v>
      </c>
      <c r="CK182" s="556">
        <f t="shared" si="623"/>
        <v>0</v>
      </c>
      <c r="CL182" s="556">
        <f t="shared" si="623"/>
        <v>0</v>
      </c>
      <c r="CM182" s="556">
        <f t="shared" si="623"/>
        <v>0</v>
      </c>
      <c r="CN182" s="556">
        <f t="shared" si="623"/>
        <v>0</v>
      </c>
      <c r="CO182" s="556">
        <f t="shared" si="623"/>
        <v>0</v>
      </c>
      <c r="CP182" s="556">
        <f t="shared" si="623"/>
        <v>0</v>
      </c>
      <c r="CQ182" s="556">
        <f t="shared" si="623"/>
        <v>0</v>
      </c>
      <c r="CR182" s="556">
        <f t="shared" si="623"/>
        <v>0</v>
      </c>
      <c r="CS182" s="556">
        <f t="shared" si="623"/>
        <v>0</v>
      </c>
      <c r="CT182" s="556">
        <f t="shared" si="623"/>
        <v>0</v>
      </c>
      <c r="CU182" s="556">
        <f t="shared" si="623"/>
        <v>0</v>
      </c>
      <c r="CV182" s="556">
        <f t="shared" si="623"/>
        <v>0</v>
      </c>
      <c r="CW182" s="556">
        <f t="shared" si="623"/>
        <v>0</v>
      </c>
      <c r="CX182" s="556">
        <f t="shared" si="623"/>
        <v>0</v>
      </c>
      <c r="CY182" s="556">
        <f t="shared" si="623"/>
        <v>0</v>
      </c>
      <c r="CZ182" s="556">
        <f t="shared" si="623"/>
        <v>0</v>
      </c>
      <c r="DA182" s="556">
        <f t="shared" si="623"/>
        <v>0</v>
      </c>
      <c r="DB182" s="556">
        <f t="shared" si="623"/>
        <v>0</v>
      </c>
      <c r="DC182" s="556">
        <f t="shared" si="623"/>
        <v>0</v>
      </c>
      <c r="DD182" s="556">
        <f t="shared" si="623"/>
        <v>0</v>
      </c>
      <c r="DE182" s="556">
        <f t="shared" si="623"/>
        <v>0</v>
      </c>
      <c r="DF182" s="556">
        <f t="shared" si="623"/>
        <v>0</v>
      </c>
      <c r="DG182" s="556">
        <f t="shared" si="623"/>
        <v>0</v>
      </c>
      <c r="DH182" s="556">
        <f t="shared" si="623"/>
        <v>0</v>
      </c>
      <c r="DI182" s="556">
        <f t="shared" si="623"/>
        <v>0</v>
      </c>
      <c r="DJ182" s="556">
        <f t="shared" si="623"/>
        <v>0</v>
      </c>
      <c r="DK182" s="556">
        <f t="shared" si="623"/>
        <v>0</v>
      </c>
      <c r="DL182" s="556">
        <f t="shared" si="623"/>
        <v>0</v>
      </c>
      <c r="DM182" s="556">
        <f t="shared" si="623"/>
        <v>0</v>
      </c>
      <c r="DN182" s="556">
        <f t="shared" si="623"/>
        <v>0</v>
      </c>
      <c r="DO182" s="556">
        <f t="shared" si="623"/>
        <v>0</v>
      </c>
      <c r="DP182" s="556">
        <f t="shared" si="623"/>
        <v>0</v>
      </c>
      <c r="DQ182" s="556">
        <f t="shared" si="623"/>
        <v>0</v>
      </c>
      <c r="DR182" s="556">
        <f t="shared" si="623"/>
        <v>0</v>
      </c>
      <c r="DS182" s="556">
        <f t="shared" si="623"/>
        <v>0</v>
      </c>
      <c r="DT182" s="556">
        <f t="shared" si="623"/>
        <v>0</v>
      </c>
      <c r="DU182" s="556">
        <f t="shared" si="623"/>
        <v>0</v>
      </c>
      <c r="DV182" s="556">
        <f t="shared" si="623"/>
        <v>0</v>
      </c>
      <c r="DW182" s="556">
        <f t="shared" si="623"/>
        <v>0</v>
      </c>
      <c r="DX182" s="556">
        <f t="shared" si="623"/>
        <v>0</v>
      </c>
      <c r="DY182" s="556">
        <f t="shared" si="623"/>
        <v>0</v>
      </c>
      <c r="DZ182" s="556">
        <f t="shared" si="623"/>
        <v>0</v>
      </c>
      <c r="EA182" s="556">
        <f t="shared" si="623"/>
        <v>0</v>
      </c>
      <c r="EB182" s="556">
        <f t="shared" si="623"/>
        <v>0</v>
      </c>
      <c r="EC182" s="556">
        <f t="shared" si="623"/>
        <v>0</v>
      </c>
      <c r="ED182" s="556">
        <f t="shared" si="623"/>
        <v>0</v>
      </c>
      <c r="EE182" s="556">
        <f t="shared" si="623"/>
        <v>0</v>
      </c>
      <c r="EF182" s="556">
        <f t="shared" si="623"/>
        <v>0</v>
      </c>
      <c r="EG182" s="556">
        <f t="shared" si="623"/>
        <v>0</v>
      </c>
      <c r="EH182" s="556">
        <f t="shared" si="623"/>
        <v>0</v>
      </c>
      <c r="EI182" s="556">
        <f t="shared" si="623"/>
        <v>0</v>
      </c>
      <c r="EJ182" s="556">
        <f t="shared" si="623"/>
        <v>0</v>
      </c>
      <c r="EK182" s="556">
        <f t="shared" ref="EK182:GV182" si="624">EK178</f>
        <v>0</v>
      </c>
      <c r="EL182" s="556">
        <f t="shared" si="624"/>
        <v>0</v>
      </c>
      <c r="EM182" s="556">
        <f t="shared" si="624"/>
        <v>0</v>
      </c>
      <c r="EN182" s="556">
        <f t="shared" si="624"/>
        <v>0</v>
      </c>
      <c r="EO182" s="556">
        <f t="shared" si="624"/>
        <v>0</v>
      </c>
      <c r="EP182" s="556">
        <f t="shared" si="624"/>
        <v>0</v>
      </c>
      <c r="EQ182" s="556">
        <f t="shared" si="624"/>
        <v>0</v>
      </c>
      <c r="ER182" s="556">
        <f t="shared" si="624"/>
        <v>0</v>
      </c>
      <c r="ES182" s="556">
        <f t="shared" si="624"/>
        <v>0</v>
      </c>
      <c r="ET182" s="556">
        <f t="shared" si="624"/>
        <v>0</v>
      </c>
      <c r="EU182" s="556">
        <f t="shared" si="624"/>
        <v>0</v>
      </c>
      <c r="EV182" s="556">
        <f t="shared" si="624"/>
        <v>0</v>
      </c>
      <c r="EW182" s="556">
        <f t="shared" si="624"/>
        <v>0</v>
      </c>
      <c r="EX182" s="556">
        <f t="shared" si="624"/>
        <v>0</v>
      </c>
      <c r="EY182" s="556">
        <f t="shared" si="624"/>
        <v>0</v>
      </c>
      <c r="EZ182" s="556">
        <f t="shared" si="624"/>
        <v>0</v>
      </c>
      <c r="FA182" s="556">
        <f t="shared" si="624"/>
        <v>0</v>
      </c>
      <c r="FB182" s="556">
        <f t="shared" si="624"/>
        <v>0</v>
      </c>
      <c r="FC182" s="556">
        <f t="shared" si="624"/>
        <v>0</v>
      </c>
      <c r="FD182" s="556">
        <f t="shared" si="624"/>
        <v>0</v>
      </c>
      <c r="FE182" s="556">
        <f t="shared" si="624"/>
        <v>0</v>
      </c>
      <c r="FF182" s="556">
        <f t="shared" si="624"/>
        <v>0</v>
      </c>
      <c r="FG182" s="556">
        <f t="shared" si="624"/>
        <v>0</v>
      </c>
      <c r="FH182" s="556">
        <f t="shared" si="624"/>
        <v>0</v>
      </c>
      <c r="FI182" s="556">
        <f t="shared" si="624"/>
        <v>0</v>
      </c>
      <c r="FJ182" s="556">
        <f t="shared" si="624"/>
        <v>0</v>
      </c>
      <c r="FK182" s="556">
        <f t="shared" si="624"/>
        <v>0</v>
      </c>
      <c r="FL182" s="556">
        <f t="shared" si="624"/>
        <v>0</v>
      </c>
      <c r="FM182" s="556">
        <f t="shared" si="624"/>
        <v>0</v>
      </c>
      <c r="FN182" s="556">
        <f t="shared" si="624"/>
        <v>0</v>
      </c>
      <c r="FO182" s="556">
        <f t="shared" si="624"/>
        <v>0</v>
      </c>
      <c r="FP182" s="556">
        <f t="shared" si="624"/>
        <v>0</v>
      </c>
      <c r="FQ182" s="556">
        <f t="shared" si="624"/>
        <v>0</v>
      </c>
      <c r="FR182" s="556">
        <f t="shared" si="624"/>
        <v>0</v>
      </c>
      <c r="FS182" s="556">
        <f t="shared" si="624"/>
        <v>0</v>
      </c>
      <c r="FT182" s="556">
        <f t="shared" si="624"/>
        <v>0</v>
      </c>
      <c r="FU182" s="556">
        <f t="shared" si="624"/>
        <v>0</v>
      </c>
      <c r="FV182" s="556">
        <f t="shared" si="624"/>
        <v>0</v>
      </c>
      <c r="FW182" s="556">
        <f t="shared" si="624"/>
        <v>0</v>
      </c>
      <c r="FX182" s="556">
        <f t="shared" si="624"/>
        <v>0</v>
      </c>
      <c r="FY182" s="556">
        <f t="shared" si="624"/>
        <v>0</v>
      </c>
      <c r="FZ182" s="556">
        <f t="shared" si="624"/>
        <v>0</v>
      </c>
      <c r="GA182" s="556">
        <f t="shared" si="624"/>
        <v>0</v>
      </c>
      <c r="GB182" s="556">
        <f t="shared" si="624"/>
        <v>0</v>
      </c>
      <c r="GC182" s="556">
        <f t="shared" si="624"/>
        <v>0</v>
      </c>
      <c r="GD182" s="556">
        <f t="shared" si="624"/>
        <v>0</v>
      </c>
      <c r="GE182" s="556">
        <f t="shared" si="624"/>
        <v>0</v>
      </c>
      <c r="GF182" s="556">
        <f t="shared" si="624"/>
        <v>0</v>
      </c>
      <c r="GG182" s="556">
        <f t="shared" si="624"/>
        <v>0</v>
      </c>
      <c r="GH182" s="556">
        <f t="shared" si="624"/>
        <v>0</v>
      </c>
      <c r="GI182" s="556">
        <f t="shared" si="624"/>
        <v>0</v>
      </c>
      <c r="GJ182" s="556">
        <f t="shared" si="624"/>
        <v>0</v>
      </c>
      <c r="GK182" s="556">
        <f t="shared" si="624"/>
        <v>0</v>
      </c>
      <c r="GL182" s="556">
        <f t="shared" si="624"/>
        <v>0</v>
      </c>
      <c r="GM182" s="556">
        <f t="shared" si="624"/>
        <v>0</v>
      </c>
      <c r="GN182" s="556">
        <f t="shared" si="624"/>
        <v>0</v>
      </c>
      <c r="GO182" s="556">
        <f t="shared" si="624"/>
        <v>0</v>
      </c>
      <c r="GP182" s="556">
        <f t="shared" si="624"/>
        <v>0</v>
      </c>
      <c r="GQ182" s="556">
        <f t="shared" si="624"/>
        <v>0</v>
      </c>
      <c r="GR182" s="556">
        <f t="shared" si="624"/>
        <v>0</v>
      </c>
      <c r="GS182" s="556">
        <f t="shared" si="624"/>
        <v>0</v>
      </c>
      <c r="GT182" s="556">
        <f t="shared" si="624"/>
        <v>0</v>
      </c>
      <c r="GU182" s="556">
        <f t="shared" si="624"/>
        <v>0</v>
      </c>
      <c r="GV182" s="556">
        <f t="shared" si="624"/>
        <v>0</v>
      </c>
      <c r="GW182" s="556">
        <f t="shared" ref="GW182:JH182" si="625">GW178</f>
        <v>0</v>
      </c>
      <c r="GX182" s="556">
        <f t="shared" si="625"/>
        <v>0</v>
      </c>
      <c r="GY182" s="556">
        <f t="shared" si="625"/>
        <v>0</v>
      </c>
      <c r="GZ182" s="556">
        <f t="shared" si="625"/>
        <v>0</v>
      </c>
      <c r="HA182" s="556">
        <f t="shared" si="625"/>
        <v>0</v>
      </c>
      <c r="HB182" s="556">
        <f t="shared" si="625"/>
        <v>0</v>
      </c>
      <c r="HC182" s="556">
        <f t="shared" si="625"/>
        <v>0</v>
      </c>
      <c r="HD182" s="556">
        <f t="shared" si="625"/>
        <v>0</v>
      </c>
      <c r="HE182" s="556">
        <f t="shared" si="625"/>
        <v>0</v>
      </c>
      <c r="HF182" s="556">
        <f t="shared" si="625"/>
        <v>0</v>
      </c>
      <c r="HG182" s="556">
        <f t="shared" si="625"/>
        <v>0</v>
      </c>
      <c r="HH182" s="556">
        <f t="shared" si="625"/>
        <v>0</v>
      </c>
      <c r="HI182" s="556">
        <f t="shared" si="625"/>
        <v>0</v>
      </c>
      <c r="HJ182" s="556">
        <f t="shared" si="625"/>
        <v>0</v>
      </c>
      <c r="HK182" s="556">
        <f t="shared" si="625"/>
        <v>0</v>
      </c>
      <c r="HL182" s="556">
        <f t="shared" si="625"/>
        <v>0</v>
      </c>
      <c r="HM182" s="556">
        <f t="shared" si="625"/>
        <v>0</v>
      </c>
      <c r="HN182" s="556">
        <f t="shared" si="625"/>
        <v>0</v>
      </c>
      <c r="HO182" s="556">
        <f t="shared" si="625"/>
        <v>0</v>
      </c>
      <c r="HP182" s="556">
        <f t="shared" si="625"/>
        <v>0</v>
      </c>
      <c r="HQ182" s="556">
        <f t="shared" si="625"/>
        <v>0</v>
      </c>
      <c r="HR182" s="556">
        <f t="shared" si="625"/>
        <v>0</v>
      </c>
      <c r="HS182" s="556">
        <f t="shared" si="625"/>
        <v>0</v>
      </c>
      <c r="HT182" s="556">
        <f t="shared" si="625"/>
        <v>0</v>
      </c>
      <c r="HU182" s="556">
        <f t="shared" si="625"/>
        <v>0</v>
      </c>
      <c r="HV182" s="556">
        <f t="shared" si="625"/>
        <v>0</v>
      </c>
      <c r="HW182" s="556">
        <f t="shared" si="625"/>
        <v>0</v>
      </c>
      <c r="HX182" s="556">
        <f t="shared" si="625"/>
        <v>0</v>
      </c>
      <c r="HY182" s="556">
        <f t="shared" si="625"/>
        <v>0</v>
      </c>
      <c r="HZ182" s="556">
        <f t="shared" si="625"/>
        <v>0</v>
      </c>
      <c r="IA182" s="556">
        <f t="shared" si="625"/>
        <v>0</v>
      </c>
      <c r="IB182" s="556">
        <f t="shared" si="625"/>
        <v>0</v>
      </c>
      <c r="IC182" s="556">
        <f t="shared" si="625"/>
        <v>0</v>
      </c>
      <c r="ID182" s="556">
        <f t="shared" si="625"/>
        <v>0</v>
      </c>
      <c r="IE182" s="556">
        <f t="shared" si="625"/>
        <v>0</v>
      </c>
      <c r="IF182" s="556">
        <f t="shared" si="625"/>
        <v>0</v>
      </c>
      <c r="IG182" s="556">
        <f t="shared" si="625"/>
        <v>0</v>
      </c>
      <c r="IH182" s="556">
        <f t="shared" si="625"/>
        <v>0</v>
      </c>
      <c r="II182" s="556">
        <f t="shared" si="625"/>
        <v>0</v>
      </c>
      <c r="IJ182" s="556">
        <f t="shared" si="625"/>
        <v>0</v>
      </c>
      <c r="IK182" s="556">
        <f t="shared" si="625"/>
        <v>0</v>
      </c>
      <c r="IL182" s="556">
        <f t="shared" si="625"/>
        <v>0</v>
      </c>
      <c r="IM182" s="556">
        <f t="shared" si="625"/>
        <v>0</v>
      </c>
      <c r="IN182" s="556">
        <f t="shared" si="625"/>
        <v>0</v>
      </c>
      <c r="IO182" s="556">
        <f t="shared" si="625"/>
        <v>0</v>
      </c>
      <c r="IP182" s="556">
        <f t="shared" si="625"/>
        <v>0</v>
      </c>
      <c r="IQ182" s="556">
        <f t="shared" si="625"/>
        <v>0</v>
      </c>
      <c r="IR182" s="556">
        <f t="shared" si="625"/>
        <v>0</v>
      </c>
      <c r="IS182" s="556">
        <f t="shared" si="625"/>
        <v>0</v>
      </c>
      <c r="IT182" s="556">
        <f t="shared" si="625"/>
        <v>0</v>
      </c>
      <c r="IU182" s="556">
        <f t="shared" si="625"/>
        <v>0</v>
      </c>
      <c r="IV182" s="556">
        <f t="shared" si="625"/>
        <v>0</v>
      </c>
      <c r="IW182" s="556">
        <f t="shared" si="625"/>
        <v>0</v>
      </c>
      <c r="IX182" s="556">
        <f t="shared" si="625"/>
        <v>0</v>
      </c>
      <c r="IY182" s="556">
        <f t="shared" si="625"/>
        <v>0</v>
      </c>
      <c r="IZ182" s="556">
        <f t="shared" si="625"/>
        <v>0</v>
      </c>
      <c r="JA182" s="556">
        <f t="shared" si="625"/>
        <v>0</v>
      </c>
      <c r="JB182" s="556">
        <f t="shared" si="625"/>
        <v>0</v>
      </c>
      <c r="JC182" s="556">
        <f t="shared" si="625"/>
        <v>0</v>
      </c>
      <c r="JD182" s="556">
        <f t="shared" si="625"/>
        <v>0</v>
      </c>
      <c r="JE182" s="556">
        <f t="shared" si="625"/>
        <v>0</v>
      </c>
      <c r="JF182" s="556">
        <f t="shared" si="625"/>
        <v>0</v>
      </c>
      <c r="JG182" s="556">
        <f t="shared" si="625"/>
        <v>0</v>
      </c>
      <c r="JH182" s="556">
        <f t="shared" si="625"/>
        <v>0</v>
      </c>
      <c r="JI182" s="556">
        <f t="shared" ref="JI182:LT182" si="626">JI178</f>
        <v>0</v>
      </c>
      <c r="JJ182" s="556">
        <f t="shared" si="626"/>
        <v>0</v>
      </c>
      <c r="JK182" s="556">
        <f t="shared" si="626"/>
        <v>0</v>
      </c>
      <c r="JL182" s="556">
        <f t="shared" si="626"/>
        <v>0</v>
      </c>
      <c r="JM182" s="556">
        <f t="shared" si="626"/>
        <v>0</v>
      </c>
      <c r="JN182" s="556">
        <f t="shared" si="626"/>
        <v>0</v>
      </c>
      <c r="JO182" s="556">
        <f t="shared" si="626"/>
        <v>0</v>
      </c>
      <c r="JP182" s="556">
        <f t="shared" si="626"/>
        <v>0</v>
      </c>
      <c r="JQ182" s="556">
        <f t="shared" si="626"/>
        <v>0</v>
      </c>
      <c r="JR182" s="556">
        <f t="shared" si="626"/>
        <v>0</v>
      </c>
      <c r="JS182" s="556">
        <f t="shared" si="626"/>
        <v>0</v>
      </c>
      <c r="JT182" s="556">
        <f t="shared" si="626"/>
        <v>0</v>
      </c>
      <c r="JU182" s="556">
        <f t="shared" si="626"/>
        <v>0</v>
      </c>
      <c r="JV182" s="556">
        <f t="shared" si="626"/>
        <v>0</v>
      </c>
      <c r="JW182" s="556">
        <f t="shared" si="626"/>
        <v>0</v>
      </c>
      <c r="JX182" s="556">
        <f t="shared" si="626"/>
        <v>0</v>
      </c>
      <c r="JY182" s="556">
        <f t="shared" si="626"/>
        <v>0</v>
      </c>
      <c r="JZ182" s="556">
        <f t="shared" si="626"/>
        <v>0</v>
      </c>
      <c r="KA182" s="556">
        <f t="shared" si="626"/>
        <v>0</v>
      </c>
      <c r="KB182" s="556">
        <f t="shared" si="626"/>
        <v>0</v>
      </c>
      <c r="KC182" s="556">
        <f t="shared" si="626"/>
        <v>0</v>
      </c>
      <c r="KD182" s="556">
        <f t="shared" si="626"/>
        <v>0</v>
      </c>
      <c r="KE182" s="556">
        <f t="shared" si="626"/>
        <v>0</v>
      </c>
      <c r="KF182" s="556">
        <f t="shared" si="626"/>
        <v>0</v>
      </c>
      <c r="KG182" s="556">
        <f t="shared" si="626"/>
        <v>0</v>
      </c>
      <c r="KH182" s="556">
        <f t="shared" si="626"/>
        <v>0</v>
      </c>
      <c r="KI182" s="556">
        <f t="shared" si="626"/>
        <v>0</v>
      </c>
      <c r="KJ182" s="556">
        <f t="shared" si="626"/>
        <v>0</v>
      </c>
      <c r="KK182" s="556">
        <f t="shared" si="626"/>
        <v>0</v>
      </c>
      <c r="KL182" s="556">
        <f t="shared" si="626"/>
        <v>0</v>
      </c>
      <c r="KM182" s="556">
        <f t="shared" si="626"/>
        <v>0</v>
      </c>
      <c r="KN182" s="556">
        <f t="shared" si="626"/>
        <v>0</v>
      </c>
      <c r="KO182" s="556">
        <f t="shared" si="626"/>
        <v>0</v>
      </c>
      <c r="KP182" s="556">
        <f t="shared" si="626"/>
        <v>0</v>
      </c>
      <c r="KQ182" s="556">
        <f t="shared" si="626"/>
        <v>0</v>
      </c>
      <c r="KR182" s="556">
        <f t="shared" si="626"/>
        <v>0</v>
      </c>
      <c r="KS182" s="556">
        <f t="shared" si="626"/>
        <v>0</v>
      </c>
      <c r="KT182" s="556">
        <f t="shared" si="626"/>
        <v>0</v>
      </c>
      <c r="KU182" s="556">
        <f t="shared" si="626"/>
        <v>0</v>
      </c>
      <c r="KV182" s="556">
        <f t="shared" si="626"/>
        <v>0</v>
      </c>
      <c r="KW182" s="556">
        <f t="shared" si="626"/>
        <v>0</v>
      </c>
      <c r="KX182" s="556">
        <f t="shared" si="626"/>
        <v>0</v>
      </c>
      <c r="KY182" s="556">
        <f t="shared" si="626"/>
        <v>0</v>
      </c>
      <c r="KZ182" s="556">
        <f t="shared" si="626"/>
        <v>0</v>
      </c>
      <c r="LA182" s="556">
        <f t="shared" si="626"/>
        <v>0</v>
      </c>
      <c r="LB182" s="556">
        <f t="shared" si="626"/>
        <v>0</v>
      </c>
      <c r="LC182" s="556">
        <f t="shared" si="626"/>
        <v>0</v>
      </c>
      <c r="LD182" s="556">
        <f t="shared" si="626"/>
        <v>0</v>
      </c>
      <c r="LE182" s="556">
        <f t="shared" si="626"/>
        <v>0</v>
      </c>
      <c r="LF182" s="556">
        <f t="shared" si="626"/>
        <v>0</v>
      </c>
      <c r="LG182" s="556">
        <f t="shared" si="626"/>
        <v>0</v>
      </c>
      <c r="LH182" s="556">
        <f t="shared" si="626"/>
        <v>0</v>
      </c>
      <c r="LI182" s="556">
        <f t="shared" si="626"/>
        <v>0</v>
      </c>
      <c r="LJ182" s="556">
        <f t="shared" si="626"/>
        <v>0</v>
      </c>
      <c r="LK182" s="556">
        <f t="shared" si="626"/>
        <v>0</v>
      </c>
      <c r="LL182" s="556">
        <f t="shared" si="626"/>
        <v>0</v>
      </c>
      <c r="LM182" s="556">
        <f t="shared" si="626"/>
        <v>0</v>
      </c>
      <c r="LN182" s="556">
        <f t="shared" si="626"/>
        <v>0</v>
      </c>
      <c r="LO182" s="556">
        <f t="shared" si="626"/>
        <v>0</v>
      </c>
      <c r="LP182" s="556">
        <f t="shared" si="626"/>
        <v>0</v>
      </c>
      <c r="LQ182" s="556">
        <f t="shared" si="626"/>
        <v>0</v>
      </c>
      <c r="LR182" s="556">
        <f t="shared" si="626"/>
        <v>0</v>
      </c>
      <c r="LS182" s="556">
        <f t="shared" si="626"/>
        <v>0</v>
      </c>
      <c r="LT182" s="556">
        <f t="shared" si="626"/>
        <v>0</v>
      </c>
      <c r="LU182" s="556">
        <f t="shared" ref="LU182:OF182" si="627">LU178</f>
        <v>0</v>
      </c>
      <c r="LV182" s="556">
        <f t="shared" si="627"/>
        <v>0</v>
      </c>
      <c r="LW182" s="556">
        <f t="shared" si="627"/>
        <v>0</v>
      </c>
      <c r="LX182" s="556">
        <f t="shared" si="627"/>
        <v>0</v>
      </c>
      <c r="LY182" s="556">
        <f t="shared" si="627"/>
        <v>0</v>
      </c>
      <c r="LZ182" s="556">
        <f t="shared" si="627"/>
        <v>0</v>
      </c>
      <c r="MA182" s="556">
        <f t="shared" si="627"/>
        <v>0</v>
      </c>
      <c r="MB182" s="556">
        <f t="shared" si="627"/>
        <v>0</v>
      </c>
      <c r="MC182" s="556">
        <f t="shared" si="627"/>
        <v>0</v>
      </c>
      <c r="MD182" s="556">
        <f t="shared" si="627"/>
        <v>0</v>
      </c>
      <c r="ME182" s="556">
        <f t="shared" si="627"/>
        <v>0</v>
      </c>
      <c r="MF182" s="556">
        <f t="shared" si="627"/>
        <v>0</v>
      </c>
      <c r="MG182" s="556">
        <f t="shared" si="627"/>
        <v>0</v>
      </c>
      <c r="MH182" s="556">
        <f t="shared" si="627"/>
        <v>0</v>
      </c>
      <c r="MI182" s="556">
        <f t="shared" si="627"/>
        <v>0</v>
      </c>
      <c r="MJ182" s="556">
        <f t="shared" si="627"/>
        <v>0</v>
      </c>
      <c r="MK182" s="556">
        <f t="shared" si="627"/>
        <v>0</v>
      </c>
      <c r="ML182" s="556">
        <f t="shared" si="627"/>
        <v>0</v>
      </c>
      <c r="MM182" s="556">
        <f t="shared" si="627"/>
        <v>0</v>
      </c>
      <c r="MN182" s="556">
        <f t="shared" si="627"/>
        <v>0</v>
      </c>
      <c r="MO182" s="556">
        <f t="shared" si="627"/>
        <v>0</v>
      </c>
      <c r="MP182" s="556">
        <f t="shared" si="627"/>
        <v>0</v>
      </c>
      <c r="MQ182" s="556">
        <f t="shared" si="627"/>
        <v>0</v>
      </c>
      <c r="MR182" s="556">
        <f t="shared" si="627"/>
        <v>0</v>
      </c>
      <c r="MS182" s="556">
        <f t="shared" si="627"/>
        <v>0</v>
      </c>
      <c r="MT182" s="556">
        <f t="shared" si="627"/>
        <v>0</v>
      </c>
      <c r="MU182" s="556">
        <f t="shared" si="627"/>
        <v>0</v>
      </c>
      <c r="MV182" s="556">
        <f t="shared" si="627"/>
        <v>0</v>
      </c>
      <c r="MW182" s="556">
        <f t="shared" si="627"/>
        <v>0</v>
      </c>
      <c r="MX182" s="556">
        <f t="shared" si="627"/>
        <v>0</v>
      </c>
      <c r="MY182" s="556">
        <f t="shared" si="627"/>
        <v>0</v>
      </c>
      <c r="MZ182" s="556">
        <f t="shared" si="627"/>
        <v>0</v>
      </c>
      <c r="NA182" s="556">
        <f t="shared" si="627"/>
        <v>0</v>
      </c>
      <c r="NB182" s="556">
        <f t="shared" si="627"/>
        <v>0</v>
      </c>
      <c r="NC182" s="556">
        <f t="shared" si="627"/>
        <v>0</v>
      </c>
      <c r="ND182" s="556">
        <f t="shared" si="627"/>
        <v>0</v>
      </c>
      <c r="NE182" s="556">
        <f t="shared" si="627"/>
        <v>0</v>
      </c>
      <c r="NF182" s="556">
        <f t="shared" si="627"/>
        <v>0</v>
      </c>
      <c r="NG182" s="556">
        <f t="shared" si="627"/>
        <v>0</v>
      </c>
      <c r="NH182" s="556">
        <f t="shared" si="627"/>
        <v>0</v>
      </c>
      <c r="NI182" s="556">
        <f t="shared" si="627"/>
        <v>0</v>
      </c>
      <c r="NJ182" s="556">
        <f t="shared" si="627"/>
        <v>0</v>
      </c>
      <c r="NK182" s="556">
        <f t="shared" si="627"/>
        <v>0</v>
      </c>
      <c r="NL182" s="556">
        <f t="shared" si="627"/>
        <v>0</v>
      </c>
      <c r="NM182" s="556">
        <f t="shared" si="627"/>
        <v>0</v>
      </c>
      <c r="NN182" s="556">
        <f t="shared" si="627"/>
        <v>0</v>
      </c>
      <c r="NO182" s="556">
        <f t="shared" si="627"/>
        <v>0</v>
      </c>
      <c r="NP182" s="556">
        <f t="shared" si="627"/>
        <v>0</v>
      </c>
      <c r="NQ182" s="556">
        <f t="shared" si="627"/>
        <v>0</v>
      </c>
      <c r="NR182" s="556">
        <f t="shared" si="627"/>
        <v>0</v>
      </c>
      <c r="NS182" s="556">
        <f t="shared" si="627"/>
        <v>0</v>
      </c>
      <c r="NT182" s="556">
        <f t="shared" si="627"/>
        <v>0</v>
      </c>
      <c r="NU182" s="556">
        <f t="shared" si="627"/>
        <v>0</v>
      </c>
      <c r="NV182" s="556">
        <f t="shared" si="627"/>
        <v>0</v>
      </c>
      <c r="NW182" s="556">
        <f t="shared" si="627"/>
        <v>0</v>
      </c>
      <c r="NX182" s="556">
        <f t="shared" si="627"/>
        <v>0</v>
      </c>
      <c r="NY182" s="556">
        <f t="shared" si="627"/>
        <v>0</v>
      </c>
      <c r="NZ182" s="556">
        <f t="shared" si="627"/>
        <v>0</v>
      </c>
      <c r="OA182" s="556">
        <f t="shared" si="627"/>
        <v>0</v>
      </c>
      <c r="OB182" s="556">
        <f t="shared" si="627"/>
        <v>0</v>
      </c>
      <c r="OC182" s="556">
        <f t="shared" si="627"/>
        <v>0</v>
      </c>
      <c r="OD182" s="556">
        <f t="shared" si="627"/>
        <v>0</v>
      </c>
      <c r="OE182" s="556">
        <f t="shared" si="627"/>
        <v>0</v>
      </c>
      <c r="OF182" s="556">
        <f t="shared" si="627"/>
        <v>0</v>
      </c>
      <c r="OG182" s="556">
        <f t="shared" ref="OG182:OR182" si="628">OG178</f>
        <v>0</v>
      </c>
      <c r="OH182" s="556">
        <f t="shared" si="628"/>
        <v>0</v>
      </c>
      <c r="OI182" s="556">
        <f t="shared" si="628"/>
        <v>0</v>
      </c>
      <c r="OJ182" s="556">
        <f t="shared" si="628"/>
        <v>0</v>
      </c>
      <c r="OK182" s="556">
        <f t="shared" si="628"/>
        <v>0</v>
      </c>
      <c r="OL182" s="556">
        <f t="shared" si="628"/>
        <v>0</v>
      </c>
      <c r="OM182" s="556">
        <f t="shared" si="628"/>
        <v>0</v>
      </c>
      <c r="ON182" s="556">
        <f t="shared" si="628"/>
        <v>0</v>
      </c>
      <c r="OO182" s="556">
        <f t="shared" si="628"/>
        <v>0</v>
      </c>
      <c r="OP182" s="556">
        <f t="shared" si="628"/>
        <v>0</v>
      </c>
      <c r="OQ182" s="556">
        <f t="shared" si="628"/>
        <v>0</v>
      </c>
      <c r="OR182" s="556">
        <f t="shared" si="628"/>
        <v>0</v>
      </c>
    </row>
    <row r="183" spans="1:408" x14ac:dyDescent="0.35">
      <c r="B183" s="303"/>
      <c r="J183" s="556">
        <f>J182-J181</f>
        <v>0</v>
      </c>
      <c r="OR183">
        <v>1</v>
      </c>
    </row>
    <row r="184" spans="1:408" x14ac:dyDescent="0.35">
      <c r="B184" s="303"/>
      <c r="OR184">
        <v>1</v>
      </c>
    </row>
    <row r="185" spans="1:408" x14ac:dyDescent="0.35">
      <c r="B185" s="303"/>
      <c r="C185" t="s">
        <v>285</v>
      </c>
      <c r="J185" s="497">
        <f t="shared" ref="J185:J189" si="629">SUM(L185:OR185)</f>
        <v>36</v>
      </c>
      <c r="L185">
        <f>IF(L59+L60&gt;0,1,0)</f>
        <v>1</v>
      </c>
      <c r="M185">
        <f t="shared" ref="M185:BX185" si="630">IF(M59+M60&gt;0,1,0)</f>
        <v>1</v>
      </c>
      <c r="N185">
        <f t="shared" si="630"/>
        <v>1</v>
      </c>
      <c r="O185">
        <f t="shared" si="630"/>
        <v>1</v>
      </c>
      <c r="P185">
        <f t="shared" si="630"/>
        <v>1</v>
      </c>
      <c r="Q185">
        <f t="shared" si="630"/>
        <v>1</v>
      </c>
      <c r="R185">
        <f t="shared" si="630"/>
        <v>1</v>
      </c>
      <c r="S185">
        <f t="shared" si="630"/>
        <v>1</v>
      </c>
      <c r="T185">
        <f t="shared" si="630"/>
        <v>1</v>
      </c>
      <c r="U185">
        <f t="shared" si="630"/>
        <v>1</v>
      </c>
      <c r="V185">
        <f t="shared" si="630"/>
        <v>1</v>
      </c>
      <c r="W185">
        <f t="shared" si="630"/>
        <v>1</v>
      </c>
      <c r="X185">
        <f t="shared" si="630"/>
        <v>1</v>
      </c>
      <c r="Y185">
        <f t="shared" si="630"/>
        <v>1</v>
      </c>
      <c r="Z185">
        <f t="shared" si="630"/>
        <v>1</v>
      </c>
      <c r="AA185">
        <f t="shared" si="630"/>
        <v>1</v>
      </c>
      <c r="AB185">
        <f t="shared" si="630"/>
        <v>1</v>
      </c>
      <c r="AC185">
        <f t="shared" si="630"/>
        <v>1</v>
      </c>
      <c r="AD185">
        <f t="shared" si="630"/>
        <v>1</v>
      </c>
      <c r="AE185">
        <f t="shared" si="630"/>
        <v>1</v>
      </c>
      <c r="AF185">
        <f t="shared" si="630"/>
        <v>1</v>
      </c>
      <c r="AG185">
        <f t="shared" si="630"/>
        <v>1</v>
      </c>
      <c r="AH185">
        <f t="shared" si="630"/>
        <v>1</v>
      </c>
      <c r="AI185">
        <f t="shared" si="630"/>
        <v>1</v>
      </c>
      <c r="AJ185">
        <f t="shared" si="630"/>
        <v>1</v>
      </c>
      <c r="AK185">
        <f t="shared" si="630"/>
        <v>1</v>
      </c>
      <c r="AL185">
        <f t="shared" si="630"/>
        <v>1</v>
      </c>
      <c r="AM185">
        <f t="shared" si="630"/>
        <v>1</v>
      </c>
      <c r="AN185">
        <f t="shared" si="630"/>
        <v>1</v>
      </c>
      <c r="AO185">
        <f t="shared" si="630"/>
        <v>1</v>
      </c>
      <c r="AP185">
        <f t="shared" si="630"/>
        <v>1</v>
      </c>
      <c r="AQ185">
        <f t="shared" si="630"/>
        <v>1</v>
      </c>
      <c r="AR185">
        <f t="shared" si="630"/>
        <v>1</v>
      </c>
      <c r="AS185">
        <f t="shared" si="630"/>
        <v>1</v>
      </c>
      <c r="AT185">
        <f t="shared" si="630"/>
        <v>1</v>
      </c>
      <c r="AU185">
        <f t="shared" si="630"/>
        <v>1</v>
      </c>
      <c r="AV185">
        <f t="shared" si="630"/>
        <v>0</v>
      </c>
      <c r="AW185">
        <f t="shared" si="630"/>
        <v>0</v>
      </c>
      <c r="AX185">
        <f t="shared" si="630"/>
        <v>0</v>
      </c>
      <c r="AY185">
        <f t="shared" si="630"/>
        <v>0</v>
      </c>
      <c r="AZ185">
        <f t="shared" si="630"/>
        <v>0</v>
      </c>
      <c r="BA185">
        <f t="shared" si="630"/>
        <v>0</v>
      </c>
      <c r="BB185">
        <f t="shared" si="630"/>
        <v>0</v>
      </c>
      <c r="BC185">
        <f t="shared" si="630"/>
        <v>0</v>
      </c>
      <c r="BD185">
        <f t="shared" si="630"/>
        <v>0</v>
      </c>
      <c r="BE185">
        <f t="shared" si="630"/>
        <v>0</v>
      </c>
      <c r="BF185">
        <f t="shared" si="630"/>
        <v>0</v>
      </c>
      <c r="BG185">
        <f t="shared" si="630"/>
        <v>0</v>
      </c>
      <c r="BH185">
        <f t="shared" si="630"/>
        <v>0</v>
      </c>
      <c r="BI185">
        <f t="shared" si="630"/>
        <v>0</v>
      </c>
      <c r="BJ185">
        <f t="shared" si="630"/>
        <v>0</v>
      </c>
      <c r="BK185">
        <f t="shared" si="630"/>
        <v>0</v>
      </c>
      <c r="BL185">
        <f t="shared" si="630"/>
        <v>0</v>
      </c>
      <c r="BM185">
        <f t="shared" si="630"/>
        <v>0</v>
      </c>
      <c r="BN185">
        <f t="shared" si="630"/>
        <v>0</v>
      </c>
      <c r="BO185">
        <f t="shared" si="630"/>
        <v>0</v>
      </c>
      <c r="BP185">
        <f t="shared" si="630"/>
        <v>0</v>
      </c>
      <c r="BQ185">
        <f t="shared" si="630"/>
        <v>0</v>
      </c>
      <c r="BR185">
        <f t="shared" si="630"/>
        <v>0</v>
      </c>
      <c r="BS185">
        <f t="shared" si="630"/>
        <v>0</v>
      </c>
      <c r="BT185">
        <f t="shared" si="630"/>
        <v>0</v>
      </c>
      <c r="BU185">
        <f t="shared" si="630"/>
        <v>0</v>
      </c>
      <c r="BV185">
        <f t="shared" si="630"/>
        <v>0</v>
      </c>
      <c r="BW185">
        <f t="shared" si="630"/>
        <v>0</v>
      </c>
      <c r="BX185">
        <f t="shared" si="630"/>
        <v>0</v>
      </c>
      <c r="BY185">
        <f t="shared" ref="BY185:EJ185" si="631">IF(BY59+BY60&gt;0,1,0)</f>
        <v>0</v>
      </c>
      <c r="BZ185">
        <f t="shared" si="631"/>
        <v>0</v>
      </c>
      <c r="CA185">
        <f t="shared" si="631"/>
        <v>0</v>
      </c>
      <c r="CB185">
        <f t="shared" si="631"/>
        <v>0</v>
      </c>
      <c r="CC185">
        <f t="shared" si="631"/>
        <v>0</v>
      </c>
      <c r="CD185">
        <f t="shared" si="631"/>
        <v>0</v>
      </c>
      <c r="CE185">
        <f t="shared" si="631"/>
        <v>0</v>
      </c>
      <c r="CF185">
        <f t="shared" si="631"/>
        <v>0</v>
      </c>
      <c r="CG185">
        <f t="shared" si="631"/>
        <v>0</v>
      </c>
      <c r="CH185">
        <f t="shared" si="631"/>
        <v>0</v>
      </c>
      <c r="CI185">
        <f t="shared" si="631"/>
        <v>0</v>
      </c>
      <c r="CJ185">
        <f t="shared" si="631"/>
        <v>0</v>
      </c>
      <c r="CK185">
        <f t="shared" si="631"/>
        <v>0</v>
      </c>
      <c r="CL185">
        <f t="shared" si="631"/>
        <v>0</v>
      </c>
      <c r="CM185">
        <f t="shared" si="631"/>
        <v>0</v>
      </c>
      <c r="CN185">
        <f t="shared" si="631"/>
        <v>0</v>
      </c>
      <c r="CO185">
        <f t="shared" si="631"/>
        <v>0</v>
      </c>
      <c r="CP185">
        <f t="shared" si="631"/>
        <v>0</v>
      </c>
      <c r="CQ185">
        <f t="shared" si="631"/>
        <v>0</v>
      </c>
      <c r="CR185">
        <f t="shared" si="631"/>
        <v>0</v>
      </c>
      <c r="CS185">
        <f t="shared" si="631"/>
        <v>0</v>
      </c>
      <c r="CT185">
        <f t="shared" si="631"/>
        <v>0</v>
      </c>
      <c r="CU185">
        <f t="shared" si="631"/>
        <v>0</v>
      </c>
      <c r="CV185">
        <f t="shared" si="631"/>
        <v>0</v>
      </c>
      <c r="CW185">
        <f t="shared" si="631"/>
        <v>0</v>
      </c>
      <c r="CX185">
        <f t="shared" si="631"/>
        <v>0</v>
      </c>
      <c r="CY185">
        <f t="shared" si="631"/>
        <v>0</v>
      </c>
      <c r="CZ185">
        <f t="shared" si="631"/>
        <v>0</v>
      </c>
      <c r="DA185">
        <f t="shared" si="631"/>
        <v>0</v>
      </c>
      <c r="DB185">
        <f t="shared" si="631"/>
        <v>0</v>
      </c>
      <c r="DC185">
        <f t="shared" si="631"/>
        <v>0</v>
      </c>
      <c r="DD185">
        <f t="shared" si="631"/>
        <v>0</v>
      </c>
      <c r="DE185">
        <f t="shared" si="631"/>
        <v>0</v>
      </c>
      <c r="DF185">
        <f t="shared" si="631"/>
        <v>0</v>
      </c>
      <c r="DG185">
        <f t="shared" si="631"/>
        <v>0</v>
      </c>
      <c r="DH185">
        <f t="shared" si="631"/>
        <v>0</v>
      </c>
      <c r="DI185">
        <f t="shared" si="631"/>
        <v>0</v>
      </c>
      <c r="DJ185">
        <f t="shared" si="631"/>
        <v>0</v>
      </c>
      <c r="DK185">
        <f t="shared" si="631"/>
        <v>0</v>
      </c>
      <c r="DL185">
        <f t="shared" si="631"/>
        <v>0</v>
      </c>
      <c r="DM185">
        <f t="shared" si="631"/>
        <v>0</v>
      </c>
      <c r="DN185">
        <f t="shared" si="631"/>
        <v>0</v>
      </c>
      <c r="DO185">
        <f t="shared" si="631"/>
        <v>0</v>
      </c>
      <c r="DP185">
        <f t="shared" si="631"/>
        <v>0</v>
      </c>
      <c r="DQ185">
        <f t="shared" si="631"/>
        <v>0</v>
      </c>
      <c r="DR185">
        <f t="shared" si="631"/>
        <v>0</v>
      </c>
      <c r="DS185">
        <f t="shared" si="631"/>
        <v>0</v>
      </c>
      <c r="DT185">
        <f t="shared" si="631"/>
        <v>0</v>
      </c>
      <c r="DU185">
        <f t="shared" si="631"/>
        <v>0</v>
      </c>
      <c r="DV185">
        <f t="shared" si="631"/>
        <v>0</v>
      </c>
      <c r="DW185">
        <f t="shared" si="631"/>
        <v>0</v>
      </c>
      <c r="DX185">
        <f t="shared" si="631"/>
        <v>0</v>
      </c>
      <c r="DY185">
        <f t="shared" si="631"/>
        <v>0</v>
      </c>
      <c r="DZ185">
        <f t="shared" si="631"/>
        <v>0</v>
      </c>
      <c r="EA185">
        <f t="shared" si="631"/>
        <v>0</v>
      </c>
      <c r="EB185">
        <f t="shared" si="631"/>
        <v>0</v>
      </c>
      <c r="EC185">
        <f t="shared" si="631"/>
        <v>0</v>
      </c>
      <c r="ED185">
        <f t="shared" si="631"/>
        <v>0</v>
      </c>
      <c r="EE185">
        <f t="shared" si="631"/>
        <v>0</v>
      </c>
      <c r="EF185">
        <f t="shared" si="631"/>
        <v>0</v>
      </c>
      <c r="EG185">
        <f t="shared" si="631"/>
        <v>0</v>
      </c>
      <c r="EH185">
        <f t="shared" si="631"/>
        <v>0</v>
      </c>
      <c r="EI185">
        <f t="shared" si="631"/>
        <v>0</v>
      </c>
      <c r="EJ185">
        <f t="shared" si="631"/>
        <v>0</v>
      </c>
      <c r="EK185">
        <f t="shared" ref="EK185:GV185" si="632">IF(EK59+EK60&gt;0,1,0)</f>
        <v>0</v>
      </c>
      <c r="EL185">
        <f t="shared" si="632"/>
        <v>0</v>
      </c>
      <c r="EM185">
        <f t="shared" si="632"/>
        <v>0</v>
      </c>
      <c r="EN185">
        <f t="shared" si="632"/>
        <v>0</v>
      </c>
      <c r="EO185">
        <f t="shared" si="632"/>
        <v>0</v>
      </c>
      <c r="EP185">
        <f t="shared" si="632"/>
        <v>0</v>
      </c>
      <c r="EQ185">
        <f t="shared" si="632"/>
        <v>0</v>
      </c>
      <c r="ER185">
        <f t="shared" si="632"/>
        <v>0</v>
      </c>
      <c r="ES185">
        <f t="shared" si="632"/>
        <v>0</v>
      </c>
      <c r="ET185">
        <f t="shared" si="632"/>
        <v>0</v>
      </c>
      <c r="EU185">
        <f t="shared" si="632"/>
        <v>0</v>
      </c>
      <c r="EV185">
        <f t="shared" si="632"/>
        <v>0</v>
      </c>
      <c r="EW185">
        <f t="shared" si="632"/>
        <v>0</v>
      </c>
      <c r="EX185">
        <f t="shared" si="632"/>
        <v>0</v>
      </c>
      <c r="EY185">
        <f t="shared" si="632"/>
        <v>0</v>
      </c>
      <c r="EZ185">
        <f t="shared" si="632"/>
        <v>0</v>
      </c>
      <c r="FA185">
        <f t="shared" si="632"/>
        <v>0</v>
      </c>
      <c r="FB185">
        <f t="shared" si="632"/>
        <v>0</v>
      </c>
      <c r="FC185">
        <f t="shared" si="632"/>
        <v>0</v>
      </c>
      <c r="FD185">
        <f t="shared" si="632"/>
        <v>0</v>
      </c>
      <c r="FE185">
        <f t="shared" si="632"/>
        <v>0</v>
      </c>
      <c r="FF185">
        <f t="shared" si="632"/>
        <v>0</v>
      </c>
      <c r="FG185">
        <f t="shared" si="632"/>
        <v>0</v>
      </c>
      <c r="FH185">
        <f t="shared" si="632"/>
        <v>0</v>
      </c>
      <c r="FI185">
        <f t="shared" si="632"/>
        <v>0</v>
      </c>
      <c r="FJ185">
        <f t="shared" si="632"/>
        <v>0</v>
      </c>
      <c r="FK185">
        <f t="shared" si="632"/>
        <v>0</v>
      </c>
      <c r="FL185">
        <f t="shared" si="632"/>
        <v>0</v>
      </c>
      <c r="FM185">
        <f t="shared" si="632"/>
        <v>0</v>
      </c>
      <c r="FN185">
        <f t="shared" si="632"/>
        <v>0</v>
      </c>
      <c r="FO185">
        <f t="shared" si="632"/>
        <v>0</v>
      </c>
      <c r="FP185">
        <f t="shared" si="632"/>
        <v>0</v>
      </c>
      <c r="FQ185">
        <f t="shared" si="632"/>
        <v>0</v>
      </c>
      <c r="FR185">
        <f t="shared" si="632"/>
        <v>0</v>
      </c>
      <c r="FS185">
        <f t="shared" si="632"/>
        <v>0</v>
      </c>
      <c r="FT185">
        <f t="shared" si="632"/>
        <v>0</v>
      </c>
      <c r="FU185">
        <f t="shared" si="632"/>
        <v>0</v>
      </c>
      <c r="FV185">
        <f t="shared" si="632"/>
        <v>0</v>
      </c>
      <c r="FW185">
        <f t="shared" si="632"/>
        <v>0</v>
      </c>
      <c r="FX185">
        <f t="shared" si="632"/>
        <v>0</v>
      </c>
      <c r="FY185">
        <f t="shared" si="632"/>
        <v>0</v>
      </c>
      <c r="FZ185">
        <f t="shared" si="632"/>
        <v>0</v>
      </c>
      <c r="GA185">
        <f t="shared" si="632"/>
        <v>0</v>
      </c>
      <c r="GB185">
        <f t="shared" si="632"/>
        <v>0</v>
      </c>
      <c r="GC185">
        <f t="shared" si="632"/>
        <v>0</v>
      </c>
      <c r="GD185">
        <f t="shared" si="632"/>
        <v>0</v>
      </c>
      <c r="GE185">
        <f t="shared" si="632"/>
        <v>0</v>
      </c>
      <c r="GF185">
        <f t="shared" si="632"/>
        <v>0</v>
      </c>
      <c r="GG185">
        <f t="shared" si="632"/>
        <v>0</v>
      </c>
      <c r="GH185">
        <f t="shared" si="632"/>
        <v>0</v>
      </c>
      <c r="GI185">
        <f t="shared" si="632"/>
        <v>0</v>
      </c>
      <c r="GJ185">
        <f t="shared" si="632"/>
        <v>0</v>
      </c>
      <c r="GK185">
        <f t="shared" si="632"/>
        <v>0</v>
      </c>
      <c r="GL185">
        <f t="shared" si="632"/>
        <v>0</v>
      </c>
      <c r="GM185">
        <f t="shared" si="632"/>
        <v>0</v>
      </c>
      <c r="GN185">
        <f t="shared" si="632"/>
        <v>0</v>
      </c>
      <c r="GO185">
        <f t="shared" si="632"/>
        <v>0</v>
      </c>
      <c r="GP185">
        <f t="shared" si="632"/>
        <v>0</v>
      </c>
      <c r="GQ185">
        <f t="shared" si="632"/>
        <v>0</v>
      </c>
      <c r="GR185">
        <f t="shared" si="632"/>
        <v>0</v>
      </c>
      <c r="GS185">
        <f t="shared" si="632"/>
        <v>0</v>
      </c>
      <c r="GT185">
        <f t="shared" si="632"/>
        <v>0</v>
      </c>
      <c r="GU185">
        <f t="shared" si="632"/>
        <v>0</v>
      </c>
      <c r="GV185">
        <f t="shared" si="632"/>
        <v>0</v>
      </c>
      <c r="GW185">
        <f t="shared" ref="GW185:JH185" si="633">IF(GW59+GW60&gt;0,1,0)</f>
        <v>0</v>
      </c>
      <c r="GX185">
        <f t="shared" si="633"/>
        <v>0</v>
      </c>
      <c r="GY185">
        <f t="shared" si="633"/>
        <v>0</v>
      </c>
      <c r="GZ185">
        <f t="shared" si="633"/>
        <v>0</v>
      </c>
      <c r="HA185">
        <f t="shared" si="633"/>
        <v>0</v>
      </c>
      <c r="HB185">
        <f t="shared" si="633"/>
        <v>0</v>
      </c>
      <c r="HC185">
        <f t="shared" si="633"/>
        <v>0</v>
      </c>
      <c r="HD185">
        <f t="shared" si="633"/>
        <v>0</v>
      </c>
      <c r="HE185">
        <f t="shared" si="633"/>
        <v>0</v>
      </c>
      <c r="HF185">
        <f t="shared" si="633"/>
        <v>0</v>
      </c>
      <c r="HG185">
        <f t="shared" si="633"/>
        <v>0</v>
      </c>
      <c r="HH185">
        <f t="shared" si="633"/>
        <v>0</v>
      </c>
      <c r="HI185">
        <f t="shared" si="633"/>
        <v>0</v>
      </c>
      <c r="HJ185">
        <f t="shared" si="633"/>
        <v>0</v>
      </c>
      <c r="HK185">
        <f t="shared" si="633"/>
        <v>0</v>
      </c>
      <c r="HL185">
        <f t="shared" si="633"/>
        <v>0</v>
      </c>
      <c r="HM185">
        <f t="shared" si="633"/>
        <v>0</v>
      </c>
      <c r="HN185">
        <f t="shared" si="633"/>
        <v>0</v>
      </c>
      <c r="HO185">
        <f t="shared" si="633"/>
        <v>0</v>
      </c>
      <c r="HP185">
        <f t="shared" si="633"/>
        <v>0</v>
      </c>
      <c r="HQ185">
        <f t="shared" si="633"/>
        <v>0</v>
      </c>
      <c r="HR185">
        <f t="shared" si="633"/>
        <v>0</v>
      </c>
      <c r="HS185">
        <f t="shared" si="633"/>
        <v>0</v>
      </c>
      <c r="HT185">
        <f t="shared" si="633"/>
        <v>0</v>
      </c>
      <c r="HU185">
        <f t="shared" si="633"/>
        <v>0</v>
      </c>
      <c r="HV185">
        <f t="shared" si="633"/>
        <v>0</v>
      </c>
      <c r="HW185">
        <f t="shared" si="633"/>
        <v>0</v>
      </c>
      <c r="HX185">
        <f t="shared" si="633"/>
        <v>0</v>
      </c>
      <c r="HY185">
        <f t="shared" si="633"/>
        <v>0</v>
      </c>
      <c r="HZ185">
        <f t="shared" si="633"/>
        <v>0</v>
      </c>
      <c r="IA185">
        <f t="shared" si="633"/>
        <v>0</v>
      </c>
      <c r="IB185">
        <f t="shared" si="633"/>
        <v>0</v>
      </c>
      <c r="IC185">
        <f t="shared" si="633"/>
        <v>0</v>
      </c>
      <c r="ID185">
        <f t="shared" si="633"/>
        <v>0</v>
      </c>
      <c r="IE185">
        <f t="shared" si="633"/>
        <v>0</v>
      </c>
      <c r="IF185">
        <f t="shared" si="633"/>
        <v>0</v>
      </c>
      <c r="IG185">
        <f t="shared" si="633"/>
        <v>0</v>
      </c>
      <c r="IH185">
        <f t="shared" si="633"/>
        <v>0</v>
      </c>
      <c r="II185">
        <f t="shared" si="633"/>
        <v>0</v>
      </c>
      <c r="IJ185">
        <f t="shared" si="633"/>
        <v>0</v>
      </c>
      <c r="IK185">
        <f t="shared" si="633"/>
        <v>0</v>
      </c>
      <c r="IL185">
        <f t="shared" si="633"/>
        <v>0</v>
      </c>
      <c r="IM185">
        <f t="shared" si="633"/>
        <v>0</v>
      </c>
      <c r="IN185">
        <f t="shared" si="633"/>
        <v>0</v>
      </c>
      <c r="IO185">
        <f t="shared" si="633"/>
        <v>0</v>
      </c>
      <c r="IP185">
        <f t="shared" si="633"/>
        <v>0</v>
      </c>
      <c r="IQ185">
        <f t="shared" si="633"/>
        <v>0</v>
      </c>
      <c r="IR185">
        <f t="shared" si="633"/>
        <v>0</v>
      </c>
      <c r="IS185">
        <f t="shared" si="633"/>
        <v>0</v>
      </c>
      <c r="IT185">
        <f t="shared" si="633"/>
        <v>0</v>
      </c>
      <c r="IU185">
        <f t="shared" si="633"/>
        <v>0</v>
      </c>
      <c r="IV185">
        <f t="shared" si="633"/>
        <v>0</v>
      </c>
      <c r="IW185">
        <f t="shared" si="633"/>
        <v>0</v>
      </c>
      <c r="IX185">
        <f t="shared" si="633"/>
        <v>0</v>
      </c>
      <c r="IY185">
        <f t="shared" si="633"/>
        <v>0</v>
      </c>
      <c r="IZ185">
        <f t="shared" si="633"/>
        <v>0</v>
      </c>
      <c r="JA185">
        <f t="shared" si="633"/>
        <v>0</v>
      </c>
      <c r="JB185">
        <f t="shared" si="633"/>
        <v>0</v>
      </c>
      <c r="JC185">
        <f t="shared" si="633"/>
        <v>0</v>
      </c>
      <c r="JD185">
        <f t="shared" si="633"/>
        <v>0</v>
      </c>
      <c r="JE185">
        <f t="shared" si="633"/>
        <v>0</v>
      </c>
      <c r="JF185">
        <f t="shared" si="633"/>
        <v>0</v>
      </c>
      <c r="JG185">
        <f t="shared" si="633"/>
        <v>0</v>
      </c>
      <c r="JH185">
        <f t="shared" si="633"/>
        <v>0</v>
      </c>
      <c r="JI185">
        <f t="shared" ref="JI185:LT185" si="634">IF(JI59+JI60&gt;0,1,0)</f>
        <v>0</v>
      </c>
      <c r="JJ185">
        <f t="shared" si="634"/>
        <v>0</v>
      </c>
      <c r="JK185">
        <f t="shared" si="634"/>
        <v>0</v>
      </c>
      <c r="JL185">
        <f t="shared" si="634"/>
        <v>0</v>
      </c>
      <c r="JM185">
        <f t="shared" si="634"/>
        <v>0</v>
      </c>
      <c r="JN185">
        <f t="shared" si="634"/>
        <v>0</v>
      </c>
      <c r="JO185">
        <f t="shared" si="634"/>
        <v>0</v>
      </c>
      <c r="JP185">
        <f t="shared" si="634"/>
        <v>0</v>
      </c>
      <c r="JQ185">
        <f t="shared" si="634"/>
        <v>0</v>
      </c>
      <c r="JR185">
        <f t="shared" si="634"/>
        <v>0</v>
      </c>
      <c r="JS185">
        <f t="shared" si="634"/>
        <v>0</v>
      </c>
      <c r="JT185">
        <f t="shared" si="634"/>
        <v>0</v>
      </c>
      <c r="JU185">
        <f t="shared" si="634"/>
        <v>0</v>
      </c>
      <c r="JV185">
        <f t="shared" si="634"/>
        <v>0</v>
      </c>
      <c r="JW185">
        <f t="shared" si="634"/>
        <v>0</v>
      </c>
      <c r="JX185">
        <f t="shared" si="634"/>
        <v>0</v>
      </c>
      <c r="JY185">
        <f t="shared" si="634"/>
        <v>0</v>
      </c>
      <c r="JZ185">
        <f t="shared" si="634"/>
        <v>0</v>
      </c>
      <c r="KA185">
        <f t="shared" si="634"/>
        <v>0</v>
      </c>
      <c r="KB185">
        <f t="shared" si="634"/>
        <v>0</v>
      </c>
      <c r="KC185">
        <f t="shared" si="634"/>
        <v>0</v>
      </c>
      <c r="KD185">
        <f t="shared" si="634"/>
        <v>0</v>
      </c>
      <c r="KE185">
        <f t="shared" si="634"/>
        <v>0</v>
      </c>
      <c r="KF185">
        <f t="shared" si="634"/>
        <v>0</v>
      </c>
      <c r="KG185">
        <f t="shared" si="634"/>
        <v>0</v>
      </c>
      <c r="KH185">
        <f t="shared" si="634"/>
        <v>0</v>
      </c>
      <c r="KI185">
        <f t="shared" si="634"/>
        <v>0</v>
      </c>
      <c r="KJ185">
        <f t="shared" si="634"/>
        <v>0</v>
      </c>
      <c r="KK185">
        <f t="shared" si="634"/>
        <v>0</v>
      </c>
      <c r="KL185">
        <f t="shared" si="634"/>
        <v>0</v>
      </c>
      <c r="KM185">
        <f t="shared" si="634"/>
        <v>0</v>
      </c>
      <c r="KN185">
        <f t="shared" si="634"/>
        <v>0</v>
      </c>
      <c r="KO185">
        <f t="shared" si="634"/>
        <v>0</v>
      </c>
      <c r="KP185">
        <f t="shared" si="634"/>
        <v>0</v>
      </c>
      <c r="KQ185">
        <f t="shared" si="634"/>
        <v>0</v>
      </c>
      <c r="KR185">
        <f t="shared" si="634"/>
        <v>0</v>
      </c>
      <c r="KS185">
        <f t="shared" si="634"/>
        <v>0</v>
      </c>
      <c r="KT185">
        <f t="shared" si="634"/>
        <v>0</v>
      </c>
      <c r="KU185">
        <f t="shared" si="634"/>
        <v>0</v>
      </c>
      <c r="KV185">
        <f t="shared" si="634"/>
        <v>0</v>
      </c>
      <c r="KW185">
        <f t="shared" si="634"/>
        <v>0</v>
      </c>
      <c r="KX185">
        <f t="shared" si="634"/>
        <v>0</v>
      </c>
      <c r="KY185">
        <f t="shared" si="634"/>
        <v>0</v>
      </c>
      <c r="KZ185">
        <f t="shared" si="634"/>
        <v>0</v>
      </c>
      <c r="LA185">
        <f t="shared" si="634"/>
        <v>0</v>
      </c>
      <c r="LB185">
        <f t="shared" si="634"/>
        <v>0</v>
      </c>
      <c r="LC185">
        <f t="shared" si="634"/>
        <v>0</v>
      </c>
      <c r="LD185">
        <f t="shared" si="634"/>
        <v>0</v>
      </c>
      <c r="LE185">
        <f t="shared" si="634"/>
        <v>0</v>
      </c>
      <c r="LF185">
        <f t="shared" si="634"/>
        <v>0</v>
      </c>
      <c r="LG185">
        <f t="shared" si="634"/>
        <v>0</v>
      </c>
      <c r="LH185">
        <f t="shared" si="634"/>
        <v>0</v>
      </c>
      <c r="LI185">
        <f t="shared" si="634"/>
        <v>0</v>
      </c>
      <c r="LJ185">
        <f t="shared" si="634"/>
        <v>0</v>
      </c>
      <c r="LK185">
        <f t="shared" si="634"/>
        <v>0</v>
      </c>
      <c r="LL185">
        <f t="shared" si="634"/>
        <v>0</v>
      </c>
      <c r="LM185">
        <f t="shared" si="634"/>
        <v>0</v>
      </c>
      <c r="LN185">
        <f t="shared" si="634"/>
        <v>0</v>
      </c>
      <c r="LO185">
        <f t="shared" si="634"/>
        <v>0</v>
      </c>
      <c r="LP185">
        <f t="shared" si="634"/>
        <v>0</v>
      </c>
      <c r="LQ185">
        <f t="shared" si="634"/>
        <v>0</v>
      </c>
      <c r="LR185">
        <f t="shared" si="634"/>
        <v>0</v>
      </c>
      <c r="LS185">
        <f t="shared" si="634"/>
        <v>0</v>
      </c>
      <c r="LT185">
        <f t="shared" si="634"/>
        <v>0</v>
      </c>
      <c r="LU185">
        <f t="shared" ref="LU185:OF185" si="635">IF(LU59+LU60&gt;0,1,0)</f>
        <v>0</v>
      </c>
      <c r="LV185">
        <f t="shared" si="635"/>
        <v>0</v>
      </c>
      <c r="LW185">
        <f t="shared" si="635"/>
        <v>0</v>
      </c>
      <c r="LX185">
        <f t="shared" si="635"/>
        <v>0</v>
      </c>
      <c r="LY185">
        <f t="shared" si="635"/>
        <v>0</v>
      </c>
      <c r="LZ185">
        <f t="shared" si="635"/>
        <v>0</v>
      </c>
      <c r="MA185">
        <f t="shared" si="635"/>
        <v>0</v>
      </c>
      <c r="MB185">
        <f t="shared" si="635"/>
        <v>0</v>
      </c>
      <c r="MC185">
        <f t="shared" si="635"/>
        <v>0</v>
      </c>
      <c r="MD185">
        <f t="shared" si="635"/>
        <v>0</v>
      </c>
      <c r="ME185">
        <f t="shared" si="635"/>
        <v>0</v>
      </c>
      <c r="MF185">
        <f t="shared" si="635"/>
        <v>0</v>
      </c>
      <c r="MG185">
        <f t="shared" si="635"/>
        <v>0</v>
      </c>
      <c r="MH185">
        <f t="shared" si="635"/>
        <v>0</v>
      </c>
      <c r="MI185">
        <f t="shared" si="635"/>
        <v>0</v>
      </c>
      <c r="MJ185">
        <f t="shared" si="635"/>
        <v>0</v>
      </c>
      <c r="MK185">
        <f t="shared" si="635"/>
        <v>0</v>
      </c>
      <c r="ML185">
        <f t="shared" si="635"/>
        <v>0</v>
      </c>
      <c r="MM185">
        <f t="shared" si="635"/>
        <v>0</v>
      </c>
      <c r="MN185">
        <f t="shared" si="635"/>
        <v>0</v>
      </c>
      <c r="MO185">
        <f t="shared" si="635"/>
        <v>0</v>
      </c>
      <c r="MP185">
        <f t="shared" si="635"/>
        <v>0</v>
      </c>
      <c r="MQ185">
        <f t="shared" si="635"/>
        <v>0</v>
      </c>
      <c r="MR185">
        <f t="shared" si="635"/>
        <v>0</v>
      </c>
      <c r="MS185">
        <f t="shared" si="635"/>
        <v>0</v>
      </c>
      <c r="MT185">
        <f t="shared" si="635"/>
        <v>0</v>
      </c>
      <c r="MU185">
        <f t="shared" si="635"/>
        <v>0</v>
      </c>
      <c r="MV185">
        <f t="shared" si="635"/>
        <v>0</v>
      </c>
      <c r="MW185">
        <f t="shared" si="635"/>
        <v>0</v>
      </c>
      <c r="MX185">
        <f t="shared" si="635"/>
        <v>0</v>
      </c>
      <c r="MY185">
        <f t="shared" si="635"/>
        <v>0</v>
      </c>
      <c r="MZ185">
        <f t="shared" si="635"/>
        <v>0</v>
      </c>
      <c r="NA185">
        <f t="shared" si="635"/>
        <v>0</v>
      </c>
      <c r="NB185">
        <f t="shared" si="635"/>
        <v>0</v>
      </c>
      <c r="NC185">
        <f t="shared" si="635"/>
        <v>0</v>
      </c>
      <c r="ND185">
        <f t="shared" si="635"/>
        <v>0</v>
      </c>
      <c r="NE185">
        <f t="shared" si="635"/>
        <v>0</v>
      </c>
      <c r="NF185">
        <f t="shared" si="635"/>
        <v>0</v>
      </c>
      <c r="NG185">
        <f t="shared" si="635"/>
        <v>0</v>
      </c>
      <c r="NH185">
        <f t="shared" si="635"/>
        <v>0</v>
      </c>
      <c r="NI185">
        <f t="shared" si="635"/>
        <v>0</v>
      </c>
      <c r="NJ185">
        <f t="shared" si="635"/>
        <v>0</v>
      </c>
      <c r="NK185">
        <f t="shared" si="635"/>
        <v>0</v>
      </c>
      <c r="NL185">
        <f t="shared" si="635"/>
        <v>0</v>
      </c>
      <c r="NM185">
        <f t="shared" si="635"/>
        <v>0</v>
      </c>
      <c r="NN185">
        <f t="shared" si="635"/>
        <v>0</v>
      </c>
      <c r="NO185">
        <f t="shared" si="635"/>
        <v>0</v>
      </c>
      <c r="NP185">
        <f t="shared" si="635"/>
        <v>0</v>
      </c>
      <c r="NQ185">
        <f t="shared" si="635"/>
        <v>0</v>
      </c>
      <c r="NR185">
        <f t="shared" si="635"/>
        <v>0</v>
      </c>
      <c r="NS185">
        <f t="shared" si="635"/>
        <v>0</v>
      </c>
      <c r="NT185">
        <f t="shared" si="635"/>
        <v>0</v>
      </c>
      <c r="NU185">
        <f t="shared" si="635"/>
        <v>0</v>
      </c>
      <c r="NV185">
        <f t="shared" si="635"/>
        <v>0</v>
      </c>
      <c r="NW185">
        <f t="shared" si="635"/>
        <v>0</v>
      </c>
      <c r="NX185">
        <f t="shared" si="635"/>
        <v>0</v>
      </c>
      <c r="NY185">
        <f t="shared" si="635"/>
        <v>0</v>
      </c>
      <c r="NZ185">
        <f t="shared" si="635"/>
        <v>0</v>
      </c>
      <c r="OA185">
        <f t="shared" si="635"/>
        <v>0</v>
      </c>
      <c r="OB185">
        <f t="shared" si="635"/>
        <v>0</v>
      </c>
      <c r="OC185">
        <f t="shared" si="635"/>
        <v>0</v>
      </c>
      <c r="OD185">
        <f t="shared" si="635"/>
        <v>0</v>
      </c>
      <c r="OE185">
        <f t="shared" si="635"/>
        <v>0</v>
      </c>
      <c r="OF185">
        <f t="shared" si="635"/>
        <v>0</v>
      </c>
      <c r="OG185">
        <f t="shared" ref="OG185:OR185" si="636">IF(OG59+OG60&gt;0,1,0)</f>
        <v>0</v>
      </c>
      <c r="OH185">
        <f t="shared" si="636"/>
        <v>0</v>
      </c>
      <c r="OI185">
        <f t="shared" si="636"/>
        <v>0</v>
      </c>
      <c r="OJ185">
        <f t="shared" si="636"/>
        <v>0</v>
      </c>
      <c r="OK185">
        <f t="shared" si="636"/>
        <v>0</v>
      </c>
      <c r="OL185">
        <f t="shared" si="636"/>
        <v>0</v>
      </c>
      <c r="OM185">
        <f t="shared" si="636"/>
        <v>0</v>
      </c>
      <c r="ON185">
        <f t="shared" si="636"/>
        <v>0</v>
      </c>
      <c r="OO185">
        <f t="shared" si="636"/>
        <v>0</v>
      </c>
      <c r="OP185">
        <f t="shared" si="636"/>
        <v>0</v>
      </c>
      <c r="OQ185">
        <f t="shared" si="636"/>
        <v>0</v>
      </c>
      <c r="OR185">
        <f t="shared" si="636"/>
        <v>0</v>
      </c>
    </row>
    <row r="186" spans="1:408" x14ac:dyDescent="0.35">
      <c r="B186" s="303"/>
      <c r="C186" t="s">
        <v>286</v>
      </c>
      <c r="J186" s="497">
        <f t="shared" si="629"/>
        <v>361</v>
      </c>
      <c r="L186">
        <f>L61</f>
        <v>0</v>
      </c>
      <c r="M186">
        <f t="shared" ref="M186:BX186" si="637">M61</f>
        <v>0</v>
      </c>
      <c r="N186">
        <f t="shared" si="637"/>
        <v>0</v>
      </c>
      <c r="O186">
        <f t="shared" si="637"/>
        <v>0</v>
      </c>
      <c r="P186">
        <f t="shared" si="637"/>
        <v>0</v>
      </c>
      <c r="Q186">
        <f t="shared" si="637"/>
        <v>0</v>
      </c>
      <c r="R186">
        <f t="shared" si="637"/>
        <v>0</v>
      </c>
      <c r="S186">
        <f t="shared" si="637"/>
        <v>0</v>
      </c>
      <c r="T186">
        <f t="shared" si="637"/>
        <v>0</v>
      </c>
      <c r="U186">
        <f t="shared" si="637"/>
        <v>0</v>
      </c>
      <c r="V186">
        <f t="shared" si="637"/>
        <v>0</v>
      </c>
      <c r="W186">
        <f t="shared" si="637"/>
        <v>0</v>
      </c>
      <c r="X186">
        <f t="shared" si="637"/>
        <v>0</v>
      </c>
      <c r="Y186">
        <f t="shared" si="637"/>
        <v>0</v>
      </c>
      <c r="Z186">
        <f t="shared" si="637"/>
        <v>0</v>
      </c>
      <c r="AA186">
        <f t="shared" si="637"/>
        <v>0</v>
      </c>
      <c r="AB186">
        <f t="shared" si="637"/>
        <v>0</v>
      </c>
      <c r="AC186">
        <f t="shared" si="637"/>
        <v>0</v>
      </c>
      <c r="AD186">
        <f t="shared" si="637"/>
        <v>0</v>
      </c>
      <c r="AE186">
        <f t="shared" si="637"/>
        <v>0</v>
      </c>
      <c r="AF186">
        <f t="shared" si="637"/>
        <v>0</v>
      </c>
      <c r="AG186">
        <f t="shared" si="637"/>
        <v>0</v>
      </c>
      <c r="AH186">
        <f t="shared" si="637"/>
        <v>0</v>
      </c>
      <c r="AI186">
        <f t="shared" si="637"/>
        <v>0</v>
      </c>
      <c r="AJ186">
        <f t="shared" si="637"/>
        <v>0</v>
      </c>
      <c r="AK186">
        <f t="shared" si="637"/>
        <v>0</v>
      </c>
      <c r="AL186">
        <f t="shared" si="637"/>
        <v>0</v>
      </c>
      <c r="AM186">
        <f t="shared" si="637"/>
        <v>0</v>
      </c>
      <c r="AN186">
        <f t="shared" si="637"/>
        <v>0</v>
      </c>
      <c r="AO186">
        <f t="shared" si="637"/>
        <v>0</v>
      </c>
      <c r="AP186">
        <f t="shared" si="637"/>
        <v>0</v>
      </c>
      <c r="AQ186">
        <f t="shared" si="637"/>
        <v>0</v>
      </c>
      <c r="AR186">
        <f t="shared" si="637"/>
        <v>0</v>
      </c>
      <c r="AS186">
        <f t="shared" si="637"/>
        <v>0</v>
      </c>
      <c r="AT186">
        <f t="shared" si="637"/>
        <v>0</v>
      </c>
      <c r="AU186">
        <f t="shared" si="637"/>
        <v>0</v>
      </c>
      <c r="AV186">
        <f t="shared" si="637"/>
        <v>1</v>
      </c>
      <c r="AW186">
        <f t="shared" si="637"/>
        <v>1</v>
      </c>
      <c r="AX186">
        <f t="shared" si="637"/>
        <v>1</v>
      </c>
      <c r="AY186">
        <f t="shared" si="637"/>
        <v>1</v>
      </c>
      <c r="AZ186">
        <f t="shared" si="637"/>
        <v>1</v>
      </c>
      <c r="BA186">
        <f t="shared" si="637"/>
        <v>1</v>
      </c>
      <c r="BB186">
        <f t="shared" si="637"/>
        <v>1</v>
      </c>
      <c r="BC186">
        <f t="shared" si="637"/>
        <v>1</v>
      </c>
      <c r="BD186">
        <f t="shared" si="637"/>
        <v>1</v>
      </c>
      <c r="BE186">
        <f t="shared" si="637"/>
        <v>1</v>
      </c>
      <c r="BF186">
        <f t="shared" si="637"/>
        <v>1</v>
      </c>
      <c r="BG186">
        <f t="shared" si="637"/>
        <v>1</v>
      </c>
      <c r="BH186">
        <f t="shared" si="637"/>
        <v>1</v>
      </c>
      <c r="BI186">
        <f t="shared" si="637"/>
        <v>1</v>
      </c>
      <c r="BJ186">
        <f t="shared" si="637"/>
        <v>1</v>
      </c>
      <c r="BK186">
        <f t="shared" si="637"/>
        <v>1</v>
      </c>
      <c r="BL186">
        <f t="shared" si="637"/>
        <v>1</v>
      </c>
      <c r="BM186">
        <f t="shared" si="637"/>
        <v>1</v>
      </c>
      <c r="BN186">
        <f t="shared" si="637"/>
        <v>1</v>
      </c>
      <c r="BO186">
        <f t="shared" si="637"/>
        <v>1</v>
      </c>
      <c r="BP186">
        <f t="shared" si="637"/>
        <v>1</v>
      </c>
      <c r="BQ186">
        <f t="shared" si="637"/>
        <v>1</v>
      </c>
      <c r="BR186">
        <f t="shared" si="637"/>
        <v>1</v>
      </c>
      <c r="BS186">
        <f t="shared" si="637"/>
        <v>1</v>
      </c>
      <c r="BT186">
        <f t="shared" si="637"/>
        <v>1</v>
      </c>
      <c r="BU186">
        <f t="shared" si="637"/>
        <v>1</v>
      </c>
      <c r="BV186">
        <f t="shared" si="637"/>
        <v>1</v>
      </c>
      <c r="BW186">
        <f t="shared" si="637"/>
        <v>1</v>
      </c>
      <c r="BX186">
        <f t="shared" si="637"/>
        <v>1</v>
      </c>
      <c r="BY186">
        <f t="shared" ref="BY186:EJ186" si="638">BY61</f>
        <v>1</v>
      </c>
      <c r="BZ186">
        <f t="shared" si="638"/>
        <v>1</v>
      </c>
      <c r="CA186">
        <f t="shared" si="638"/>
        <v>1</v>
      </c>
      <c r="CB186">
        <f t="shared" si="638"/>
        <v>1</v>
      </c>
      <c r="CC186">
        <f t="shared" si="638"/>
        <v>1</v>
      </c>
      <c r="CD186">
        <f t="shared" si="638"/>
        <v>1</v>
      </c>
      <c r="CE186">
        <f t="shared" si="638"/>
        <v>1</v>
      </c>
      <c r="CF186">
        <f t="shared" si="638"/>
        <v>1</v>
      </c>
      <c r="CG186">
        <f t="shared" si="638"/>
        <v>1</v>
      </c>
      <c r="CH186">
        <f t="shared" si="638"/>
        <v>1</v>
      </c>
      <c r="CI186">
        <f t="shared" si="638"/>
        <v>1</v>
      </c>
      <c r="CJ186">
        <f t="shared" si="638"/>
        <v>1</v>
      </c>
      <c r="CK186">
        <f t="shared" si="638"/>
        <v>1</v>
      </c>
      <c r="CL186">
        <f t="shared" si="638"/>
        <v>1</v>
      </c>
      <c r="CM186">
        <f t="shared" si="638"/>
        <v>1</v>
      </c>
      <c r="CN186">
        <f t="shared" si="638"/>
        <v>1</v>
      </c>
      <c r="CO186">
        <f t="shared" si="638"/>
        <v>1</v>
      </c>
      <c r="CP186">
        <f t="shared" si="638"/>
        <v>1</v>
      </c>
      <c r="CQ186">
        <f t="shared" si="638"/>
        <v>1</v>
      </c>
      <c r="CR186">
        <f t="shared" si="638"/>
        <v>1</v>
      </c>
      <c r="CS186">
        <f t="shared" si="638"/>
        <v>1</v>
      </c>
      <c r="CT186">
        <f t="shared" si="638"/>
        <v>1</v>
      </c>
      <c r="CU186">
        <f t="shared" si="638"/>
        <v>1</v>
      </c>
      <c r="CV186">
        <f t="shared" si="638"/>
        <v>1</v>
      </c>
      <c r="CW186">
        <f t="shared" si="638"/>
        <v>1</v>
      </c>
      <c r="CX186">
        <f t="shared" si="638"/>
        <v>1</v>
      </c>
      <c r="CY186">
        <f t="shared" si="638"/>
        <v>1</v>
      </c>
      <c r="CZ186">
        <f t="shared" si="638"/>
        <v>1</v>
      </c>
      <c r="DA186">
        <f t="shared" si="638"/>
        <v>1</v>
      </c>
      <c r="DB186">
        <f t="shared" si="638"/>
        <v>1</v>
      </c>
      <c r="DC186">
        <f t="shared" si="638"/>
        <v>1</v>
      </c>
      <c r="DD186">
        <f t="shared" si="638"/>
        <v>1</v>
      </c>
      <c r="DE186">
        <f t="shared" si="638"/>
        <v>1</v>
      </c>
      <c r="DF186">
        <f t="shared" si="638"/>
        <v>1</v>
      </c>
      <c r="DG186">
        <f t="shared" si="638"/>
        <v>1</v>
      </c>
      <c r="DH186">
        <f t="shared" si="638"/>
        <v>1</v>
      </c>
      <c r="DI186">
        <f t="shared" si="638"/>
        <v>1</v>
      </c>
      <c r="DJ186">
        <f t="shared" si="638"/>
        <v>1</v>
      </c>
      <c r="DK186">
        <f t="shared" si="638"/>
        <v>1</v>
      </c>
      <c r="DL186">
        <f t="shared" si="638"/>
        <v>1</v>
      </c>
      <c r="DM186">
        <f t="shared" si="638"/>
        <v>1</v>
      </c>
      <c r="DN186">
        <f t="shared" si="638"/>
        <v>1</v>
      </c>
      <c r="DO186">
        <f t="shared" si="638"/>
        <v>1</v>
      </c>
      <c r="DP186">
        <f t="shared" si="638"/>
        <v>1</v>
      </c>
      <c r="DQ186">
        <f t="shared" si="638"/>
        <v>1</v>
      </c>
      <c r="DR186">
        <f t="shared" si="638"/>
        <v>1</v>
      </c>
      <c r="DS186">
        <f t="shared" si="638"/>
        <v>1</v>
      </c>
      <c r="DT186">
        <f t="shared" si="638"/>
        <v>1</v>
      </c>
      <c r="DU186">
        <f t="shared" si="638"/>
        <v>1</v>
      </c>
      <c r="DV186">
        <f t="shared" si="638"/>
        <v>1</v>
      </c>
      <c r="DW186">
        <f t="shared" si="638"/>
        <v>1</v>
      </c>
      <c r="DX186">
        <f t="shared" si="638"/>
        <v>1</v>
      </c>
      <c r="DY186">
        <f t="shared" si="638"/>
        <v>1</v>
      </c>
      <c r="DZ186">
        <f t="shared" si="638"/>
        <v>1</v>
      </c>
      <c r="EA186">
        <f t="shared" si="638"/>
        <v>1</v>
      </c>
      <c r="EB186">
        <f t="shared" si="638"/>
        <v>1</v>
      </c>
      <c r="EC186">
        <f t="shared" si="638"/>
        <v>1</v>
      </c>
      <c r="ED186">
        <f t="shared" si="638"/>
        <v>1</v>
      </c>
      <c r="EE186">
        <f t="shared" si="638"/>
        <v>1</v>
      </c>
      <c r="EF186">
        <f t="shared" si="638"/>
        <v>1</v>
      </c>
      <c r="EG186">
        <f t="shared" si="638"/>
        <v>1</v>
      </c>
      <c r="EH186">
        <f t="shared" si="638"/>
        <v>1</v>
      </c>
      <c r="EI186">
        <f t="shared" si="638"/>
        <v>1</v>
      </c>
      <c r="EJ186">
        <f t="shared" si="638"/>
        <v>1</v>
      </c>
      <c r="EK186">
        <f t="shared" ref="EK186:GV186" si="639">EK61</f>
        <v>1</v>
      </c>
      <c r="EL186">
        <f t="shared" si="639"/>
        <v>1</v>
      </c>
      <c r="EM186">
        <f t="shared" si="639"/>
        <v>1</v>
      </c>
      <c r="EN186">
        <f t="shared" si="639"/>
        <v>1</v>
      </c>
      <c r="EO186">
        <f t="shared" si="639"/>
        <v>1</v>
      </c>
      <c r="EP186">
        <f t="shared" si="639"/>
        <v>1</v>
      </c>
      <c r="EQ186">
        <f t="shared" si="639"/>
        <v>1</v>
      </c>
      <c r="ER186">
        <f t="shared" si="639"/>
        <v>1</v>
      </c>
      <c r="ES186">
        <f t="shared" si="639"/>
        <v>1</v>
      </c>
      <c r="ET186">
        <f t="shared" si="639"/>
        <v>1</v>
      </c>
      <c r="EU186">
        <f t="shared" si="639"/>
        <v>1</v>
      </c>
      <c r="EV186">
        <f t="shared" si="639"/>
        <v>1</v>
      </c>
      <c r="EW186">
        <f t="shared" si="639"/>
        <v>1</v>
      </c>
      <c r="EX186">
        <f t="shared" si="639"/>
        <v>1</v>
      </c>
      <c r="EY186">
        <f t="shared" si="639"/>
        <v>1</v>
      </c>
      <c r="EZ186">
        <f t="shared" si="639"/>
        <v>1</v>
      </c>
      <c r="FA186">
        <f t="shared" si="639"/>
        <v>1</v>
      </c>
      <c r="FB186">
        <f t="shared" si="639"/>
        <v>1</v>
      </c>
      <c r="FC186">
        <f t="shared" si="639"/>
        <v>1</v>
      </c>
      <c r="FD186">
        <f t="shared" si="639"/>
        <v>1</v>
      </c>
      <c r="FE186">
        <f t="shared" si="639"/>
        <v>1</v>
      </c>
      <c r="FF186">
        <f t="shared" si="639"/>
        <v>1</v>
      </c>
      <c r="FG186">
        <f t="shared" si="639"/>
        <v>1</v>
      </c>
      <c r="FH186">
        <f t="shared" si="639"/>
        <v>1</v>
      </c>
      <c r="FI186">
        <f t="shared" si="639"/>
        <v>1</v>
      </c>
      <c r="FJ186">
        <f t="shared" si="639"/>
        <v>1</v>
      </c>
      <c r="FK186">
        <f t="shared" si="639"/>
        <v>1</v>
      </c>
      <c r="FL186">
        <f t="shared" si="639"/>
        <v>1</v>
      </c>
      <c r="FM186">
        <f t="shared" si="639"/>
        <v>1</v>
      </c>
      <c r="FN186">
        <f t="shared" si="639"/>
        <v>1</v>
      </c>
      <c r="FO186">
        <f t="shared" si="639"/>
        <v>1</v>
      </c>
      <c r="FP186">
        <f t="shared" si="639"/>
        <v>1</v>
      </c>
      <c r="FQ186">
        <f t="shared" si="639"/>
        <v>1</v>
      </c>
      <c r="FR186">
        <f t="shared" si="639"/>
        <v>1</v>
      </c>
      <c r="FS186">
        <f t="shared" si="639"/>
        <v>1</v>
      </c>
      <c r="FT186">
        <f t="shared" si="639"/>
        <v>1</v>
      </c>
      <c r="FU186">
        <f t="shared" si="639"/>
        <v>1</v>
      </c>
      <c r="FV186">
        <f t="shared" si="639"/>
        <v>1</v>
      </c>
      <c r="FW186">
        <f t="shared" si="639"/>
        <v>1</v>
      </c>
      <c r="FX186">
        <f t="shared" si="639"/>
        <v>1</v>
      </c>
      <c r="FY186">
        <f t="shared" si="639"/>
        <v>1</v>
      </c>
      <c r="FZ186">
        <f t="shared" si="639"/>
        <v>1</v>
      </c>
      <c r="GA186">
        <f t="shared" si="639"/>
        <v>1</v>
      </c>
      <c r="GB186">
        <f t="shared" si="639"/>
        <v>1</v>
      </c>
      <c r="GC186">
        <f t="shared" si="639"/>
        <v>1</v>
      </c>
      <c r="GD186">
        <f t="shared" si="639"/>
        <v>1</v>
      </c>
      <c r="GE186">
        <f t="shared" si="639"/>
        <v>1</v>
      </c>
      <c r="GF186">
        <f t="shared" si="639"/>
        <v>1</v>
      </c>
      <c r="GG186">
        <f t="shared" si="639"/>
        <v>1</v>
      </c>
      <c r="GH186">
        <f t="shared" si="639"/>
        <v>1</v>
      </c>
      <c r="GI186">
        <f t="shared" si="639"/>
        <v>1</v>
      </c>
      <c r="GJ186">
        <f t="shared" si="639"/>
        <v>1</v>
      </c>
      <c r="GK186">
        <f t="shared" si="639"/>
        <v>1</v>
      </c>
      <c r="GL186">
        <f t="shared" si="639"/>
        <v>1</v>
      </c>
      <c r="GM186">
        <f t="shared" si="639"/>
        <v>1</v>
      </c>
      <c r="GN186">
        <f t="shared" si="639"/>
        <v>1</v>
      </c>
      <c r="GO186">
        <f t="shared" si="639"/>
        <v>1</v>
      </c>
      <c r="GP186">
        <f t="shared" si="639"/>
        <v>1</v>
      </c>
      <c r="GQ186">
        <f t="shared" si="639"/>
        <v>1</v>
      </c>
      <c r="GR186">
        <f t="shared" si="639"/>
        <v>1</v>
      </c>
      <c r="GS186">
        <f t="shared" si="639"/>
        <v>1</v>
      </c>
      <c r="GT186">
        <f t="shared" si="639"/>
        <v>1</v>
      </c>
      <c r="GU186">
        <f t="shared" si="639"/>
        <v>1</v>
      </c>
      <c r="GV186">
        <f t="shared" si="639"/>
        <v>1</v>
      </c>
      <c r="GW186">
        <f t="shared" ref="GW186:JH186" si="640">GW61</f>
        <v>1</v>
      </c>
      <c r="GX186">
        <f t="shared" si="640"/>
        <v>1</v>
      </c>
      <c r="GY186">
        <f t="shared" si="640"/>
        <v>1</v>
      </c>
      <c r="GZ186">
        <f t="shared" si="640"/>
        <v>1</v>
      </c>
      <c r="HA186">
        <f t="shared" si="640"/>
        <v>1</v>
      </c>
      <c r="HB186">
        <f t="shared" si="640"/>
        <v>1</v>
      </c>
      <c r="HC186">
        <f t="shared" si="640"/>
        <v>1</v>
      </c>
      <c r="HD186">
        <f t="shared" si="640"/>
        <v>1</v>
      </c>
      <c r="HE186">
        <f t="shared" si="640"/>
        <v>1</v>
      </c>
      <c r="HF186">
        <f t="shared" si="640"/>
        <v>1</v>
      </c>
      <c r="HG186">
        <f t="shared" si="640"/>
        <v>1</v>
      </c>
      <c r="HH186">
        <f t="shared" si="640"/>
        <v>1</v>
      </c>
      <c r="HI186">
        <f t="shared" si="640"/>
        <v>1</v>
      </c>
      <c r="HJ186">
        <f t="shared" si="640"/>
        <v>1</v>
      </c>
      <c r="HK186">
        <f t="shared" si="640"/>
        <v>1</v>
      </c>
      <c r="HL186">
        <f t="shared" si="640"/>
        <v>1</v>
      </c>
      <c r="HM186">
        <f t="shared" si="640"/>
        <v>1</v>
      </c>
      <c r="HN186">
        <f t="shared" si="640"/>
        <v>1</v>
      </c>
      <c r="HO186">
        <f t="shared" si="640"/>
        <v>1</v>
      </c>
      <c r="HP186">
        <f t="shared" si="640"/>
        <v>1</v>
      </c>
      <c r="HQ186">
        <f t="shared" si="640"/>
        <v>1</v>
      </c>
      <c r="HR186">
        <f t="shared" si="640"/>
        <v>1</v>
      </c>
      <c r="HS186">
        <f t="shared" si="640"/>
        <v>1</v>
      </c>
      <c r="HT186">
        <f t="shared" si="640"/>
        <v>1</v>
      </c>
      <c r="HU186">
        <f t="shared" si="640"/>
        <v>1</v>
      </c>
      <c r="HV186">
        <f t="shared" si="640"/>
        <v>1</v>
      </c>
      <c r="HW186">
        <f t="shared" si="640"/>
        <v>1</v>
      </c>
      <c r="HX186">
        <f t="shared" si="640"/>
        <v>1</v>
      </c>
      <c r="HY186">
        <f t="shared" si="640"/>
        <v>1</v>
      </c>
      <c r="HZ186">
        <f t="shared" si="640"/>
        <v>1</v>
      </c>
      <c r="IA186">
        <f t="shared" si="640"/>
        <v>1</v>
      </c>
      <c r="IB186">
        <f t="shared" si="640"/>
        <v>1</v>
      </c>
      <c r="IC186">
        <f t="shared" si="640"/>
        <v>1</v>
      </c>
      <c r="ID186">
        <f t="shared" si="640"/>
        <v>1</v>
      </c>
      <c r="IE186">
        <f t="shared" si="640"/>
        <v>1</v>
      </c>
      <c r="IF186">
        <f t="shared" si="640"/>
        <v>1</v>
      </c>
      <c r="IG186">
        <f t="shared" si="640"/>
        <v>1</v>
      </c>
      <c r="IH186">
        <f t="shared" si="640"/>
        <v>1</v>
      </c>
      <c r="II186">
        <f t="shared" si="640"/>
        <v>1</v>
      </c>
      <c r="IJ186">
        <f t="shared" si="640"/>
        <v>1</v>
      </c>
      <c r="IK186">
        <f t="shared" si="640"/>
        <v>1</v>
      </c>
      <c r="IL186">
        <f t="shared" si="640"/>
        <v>1</v>
      </c>
      <c r="IM186">
        <f t="shared" si="640"/>
        <v>1</v>
      </c>
      <c r="IN186">
        <f t="shared" si="640"/>
        <v>1</v>
      </c>
      <c r="IO186">
        <f t="shared" si="640"/>
        <v>1</v>
      </c>
      <c r="IP186">
        <f t="shared" si="640"/>
        <v>1</v>
      </c>
      <c r="IQ186">
        <f t="shared" si="640"/>
        <v>1</v>
      </c>
      <c r="IR186">
        <f t="shared" si="640"/>
        <v>1</v>
      </c>
      <c r="IS186">
        <f t="shared" si="640"/>
        <v>1</v>
      </c>
      <c r="IT186">
        <f t="shared" si="640"/>
        <v>1</v>
      </c>
      <c r="IU186">
        <f t="shared" si="640"/>
        <v>1</v>
      </c>
      <c r="IV186">
        <f t="shared" si="640"/>
        <v>1</v>
      </c>
      <c r="IW186">
        <f t="shared" si="640"/>
        <v>1</v>
      </c>
      <c r="IX186">
        <f t="shared" si="640"/>
        <v>1</v>
      </c>
      <c r="IY186">
        <f t="shared" si="640"/>
        <v>1</v>
      </c>
      <c r="IZ186">
        <f t="shared" si="640"/>
        <v>1</v>
      </c>
      <c r="JA186">
        <f t="shared" si="640"/>
        <v>1</v>
      </c>
      <c r="JB186">
        <f t="shared" si="640"/>
        <v>1</v>
      </c>
      <c r="JC186">
        <f t="shared" si="640"/>
        <v>1</v>
      </c>
      <c r="JD186">
        <f t="shared" si="640"/>
        <v>1</v>
      </c>
      <c r="JE186">
        <f t="shared" si="640"/>
        <v>1</v>
      </c>
      <c r="JF186">
        <f t="shared" si="640"/>
        <v>1</v>
      </c>
      <c r="JG186">
        <f t="shared" si="640"/>
        <v>1</v>
      </c>
      <c r="JH186">
        <f t="shared" si="640"/>
        <v>1</v>
      </c>
      <c r="JI186">
        <f t="shared" ref="JI186:LT186" si="641">JI61</f>
        <v>1</v>
      </c>
      <c r="JJ186">
        <f t="shared" si="641"/>
        <v>1</v>
      </c>
      <c r="JK186">
        <f t="shared" si="641"/>
        <v>1</v>
      </c>
      <c r="JL186">
        <f t="shared" si="641"/>
        <v>1</v>
      </c>
      <c r="JM186">
        <f t="shared" si="641"/>
        <v>1</v>
      </c>
      <c r="JN186">
        <f t="shared" si="641"/>
        <v>1</v>
      </c>
      <c r="JO186">
        <f t="shared" si="641"/>
        <v>1</v>
      </c>
      <c r="JP186">
        <f t="shared" si="641"/>
        <v>1</v>
      </c>
      <c r="JQ186">
        <f t="shared" si="641"/>
        <v>1</v>
      </c>
      <c r="JR186">
        <f t="shared" si="641"/>
        <v>1</v>
      </c>
      <c r="JS186">
        <f t="shared" si="641"/>
        <v>1</v>
      </c>
      <c r="JT186">
        <f t="shared" si="641"/>
        <v>1</v>
      </c>
      <c r="JU186">
        <f t="shared" si="641"/>
        <v>1</v>
      </c>
      <c r="JV186">
        <f t="shared" si="641"/>
        <v>1</v>
      </c>
      <c r="JW186">
        <f t="shared" si="641"/>
        <v>1</v>
      </c>
      <c r="JX186">
        <f t="shared" si="641"/>
        <v>1</v>
      </c>
      <c r="JY186">
        <f t="shared" si="641"/>
        <v>1</v>
      </c>
      <c r="JZ186">
        <f t="shared" si="641"/>
        <v>1</v>
      </c>
      <c r="KA186">
        <f t="shared" si="641"/>
        <v>1</v>
      </c>
      <c r="KB186">
        <f t="shared" si="641"/>
        <v>1</v>
      </c>
      <c r="KC186">
        <f t="shared" si="641"/>
        <v>1</v>
      </c>
      <c r="KD186">
        <f t="shared" si="641"/>
        <v>1</v>
      </c>
      <c r="KE186">
        <f t="shared" si="641"/>
        <v>1</v>
      </c>
      <c r="KF186">
        <f t="shared" si="641"/>
        <v>1</v>
      </c>
      <c r="KG186">
        <f t="shared" si="641"/>
        <v>1</v>
      </c>
      <c r="KH186">
        <f t="shared" si="641"/>
        <v>1</v>
      </c>
      <c r="KI186">
        <f t="shared" si="641"/>
        <v>1</v>
      </c>
      <c r="KJ186">
        <f t="shared" si="641"/>
        <v>1</v>
      </c>
      <c r="KK186">
        <f t="shared" si="641"/>
        <v>1</v>
      </c>
      <c r="KL186">
        <f t="shared" si="641"/>
        <v>1</v>
      </c>
      <c r="KM186">
        <f t="shared" si="641"/>
        <v>1</v>
      </c>
      <c r="KN186">
        <f t="shared" si="641"/>
        <v>1</v>
      </c>
      <c r="KO186">
        <f t="shared" si="641"/>
        <v>1</v>
      </c>
      <c r="KP186">
        <f t="shared" si="641"/>
        <v>1</v>
      </c>
      <c r="KQ186">
        <f t="shared" si="641"/>
        <v>1</v>
      </c>
      <c r="KR186">
        <f t="shared" si="641"/>
        <v>1</v>
      </c>
      <c r="KS186">
        <f t="shared" si="641"/>
        <v>1</v>
      </c>
      <c r="KT186">
        <f t="shared" si="641"/>
        <v>1</v>
      </c>
      <c r="KU186">
        <f t="shared" si="641"/>
        <v>1</v>
      </c>
      <c r="KV186">
        <f t="shared" si="641"/>
        <v>1</v>
      </c>
      <c r="KW186">
        <f t="shared" si="641"/>
        <v>1</v>
      </c>
      <c r="KX186">
        <f t="shared" si="641"/>
        <v>1</v>
      </c>
      <c r="KY186">
        <f t="shared" si="641"/>
        <v>1</v>
      </c>
      <c r="KZ186">
        <f t="shared" si="641"/>
        <v>1</v>
      </c>
      <c r="LA186">
        <f t="shared" si="641"/>
        <v>1</v>
      </c>
      <c r="LB186">
        <f t="shared" si="641"/>
        <v>1</v>
      </c>
      <c r="LC186">
        <f t="shared" si="641"/>
        <v>1</v>
      </c>
      <c r="LD186">
        <f t="shared" si="641"/>
        <v>1</v>
      </c>
      <c r="LE186">
        <f t="shared" si="641"/>
        <v>1</v>
      </c>
      <c r="LF186">
        <f t="shared" si="641"/>
        <v>1</v>
      </c>
      <c r="LG186">
        <f t="shared" si="641"/>
        <v>1</v>
      </c>
      <c r="LH186">
        <f t="shared" si="641"/>
        <v>1</v>
      </c>
      <c r="LI186">
        <f t="shared" si="641"/>
        <v>1</v>
      </c>
      <c r="LJ186">
        <f t="shared" si="641"/>
        <v>1</v>
      </c>
      <c r="LK186">
        <f t="shared" si="641"/>
        <v>1</v>
      </c>
      <c r="LL186">
        <f t="shared" si="641"/>
        <v>1</v>
      </c>
      <c r="LM186">
        <f t="shared" si="641"/>
        <v>1</v>
      </c>
      <c r="LN186">
        <f t="shared" si="641"/>
        <v>1</v>
      </c>
      <c r="LO186">
        <f t="shared" si="641"/>
        <v>1</v>
      </c>
      <c r="LP186">
        <f t="shared" si="641"/>
        <v>1</v>
      </c>
      <c r="LQ186">
        <f t="shared" si="641"/>
        <v>1</v>
      </c>
      <c r="LR186">
        <f t="shared" si="641"/>
        <v>1</v>
      </c>
      <c r="LS186">
        <f t="shared" si="641"/>
        <v>1</v>
      </c>
      <c r="LT186">
        <f t="shared" si="641"/>
        <v>1</v>
      </c>
      <c r="LU186">
        <f t="shared" ref="LU186:OF186" si="642">LU61</f>
        <v>1</v>
      </c>
      <c r="LV186">
        <f t="shared" si="642"/>
        <v>1</v>
      </c>
      <c r="LW186">
        <f t="shared" si="642"/>
        <v>1</v>
      </c>
      <c r="LX186">
        <f t="shared" si="642"/>
        <v>1</v>
      </c>
      <c r="LY186">
        <f t="shared" si="642"/>
        <v>1</v>
      </c>
      <c r="LZ186">
        <f t="shared" si="642"/>
        <v>1</v>
      </c>
      <c r="MA186">
        <f t="shared" si="642"/>
        <v>1</v>
      </c>
      <c r="MB186">
        <f t="shared" si="642"/>
        <v>1</v>
      </c>
      <c r="MC186">
        <f t="shared" si="642"/>
        <v>1</v>
      </c>
      <c r="MD186">
        <f t="shared" si="642"/>
        <v>1</v>
      </c>
      <c r="ME186">
        <f t="shared" si="642"/>
        <v>1</v>
      </c>
      <c r="MF186">
        <f t="shared" si="642"/>
        <v>1</v>
      </c>
      <c r="MG186">
        <f t="shared" si="642"/>
        <v>1</v>
      </c>
      <c r="MH186">
        <f t="shared" si="642"/>
        <v>1</v>
      </c>
      <c r="MI186">
        <f t="shared" si="642"/>
        <v>1</v>
      </c>
      <c r="MJ186">
        <f t="shared" si="642"/>
        <v>1</v>
      </c>
      <c r="MK186">
        <f t="shared" si="642"/>
        <v>1</v>
      </c>
      <c r="ML186">
        <f t="shared" si="642"/>
        <v>1</v>
      </c>
      <c r="MM186">
        <f t="shared" si="642"/>
        <v>1</v>
      </c>
      <c r="MN186">
        <f t="shared" si="642"/>
        <v>1</v>
      </c>
      <c r="MO186">
        <f t="shared" si="642"/>
        <v>1</v>
      </c>
      <c r="MP186">
        <f t="shared" si="642"/>
        <v>1</v>
      </c>
      <c r="MQ186">
        <f t="shared" si="642"/>
        <v>1</v>
      </c>
      <c r="MR186">
        <f t="shared" si="642"/>
        <v>1</v>
      </c>
      <c r="MS186">
        <f t="shared" si="642"/>
        <v>1</v>
      </c>
      <c r="MT186">
        <f t="shared" si="642"/>
        <v>1</v>
      </c>
      <c r="MU186">
        <f t="shared" si="642"/>
        <v>1</v>
      </c>
      <c r="MV186">
        <f t="shared" si="642"/>
        <v>1</v>
      </c>
      <c r="MW186">
        <f t="shared" si="642"/>
        <v>1</v>
      </c>
      <c r="MX186">
        <f t="shared" si="642"/>
        <v>1</v>
      </c>
      <c r="MY186">
        <f t="shared" si="642"/>
        <v>1</v>
      </c>
      <c r="MZ186">
        <f t="shared" si="642"/>
        <v>1</v>
      </c>
      <c r="NA186">
        <f t="shared" si="642"/>
        <v>1</v>
      </c>
      <c r="NB186">
        <f t="shared" si="642"/>
        <v>1</v>
      </c>
      <c r="NC186">
        <f t="shared" si="642"/>
        <v>1</v>
      </c>
      <c r="ND186">
        <f t="shared" si="642"/>
        <v>1</v>
      </c>
      <c r="NE186">
        <f t="shared" si="642"/>
        <v>1</v>
      </c>
      <c r="NF186">
        <f t="shared" si="642"/>
        <v>1</v>
      </c>
      <c r="NG186">
        <f t="shared" si="642"/>
        <v>1</v>
      </c>
      <c r="NH186">
        <f t="shared" si="642"/>
        <v>1</v>
      </c>
      <c r="NI186">
        <f t="shared" si="642"/>
        <v>1</v>
      </c>
      <c r="NJ186">
        <f t="shared" si="642"/>
        <v>1</v>
      </c>
      <c r="NK186">
        <f t="shared" si="642"/>
        <v>1</v>
      </c>
      <c r="NL186">
        <f t="shared" si="642"/>
        <v>1</v>
      </c>
      <c r="NM186">
        <f t="shared" si="642"/>
        <v>1</v>
      </c>
      <c r="NN186">
        <f t="shared" si="642"/>
        <v>1</v>
      </c>
      <c r="NO186">
        <f t="shared" si="642"/>
        <v>1</v>
      </c>
      <c r="NP186">
        <f t="shared" si="642"/>
        <v>1</v>
      </c>
      <c r="NQ186">
        <f t="shared" si="642"/>
        <v>1</v>
      </c>
      <c r="NR186">
        <f t="shared" si="642"/>
        <v>1</v>
      </c>
      <c r="NS186">
        <f t="shared" si="642"/>
        <v>1</v>
      </c>
      <c r="NT186">
        <f t="shared" si="642"/>
        <v>1</v>
      </c>
      <c r="NU186">
        <f t="shared" si="642"/>
        <v>1</v>
      </c>
      <c r="NV186">
        <f t="shared" si="642"/>
        <v>1</v>
      </c>
      <c r="NW186">
        <f t="shared" si="642"/>
        <v>1</v>
      </c>
      <c r="NX186">
        <f t="shared" si="642"/>
        <v>1</v>
      </c>
      <c r="NY186">
        <f t="shared" si="642"/>
        <v>1</v>
      </c>
      <c r="NZ186">
        <f t="shared" si="642"/>
        <v>1</v>
      </c>
      <c r="OA186">
        <f t="shared" si="642"/>
        <v>1</v>
      </c>
      <c r="OB186">
        <f t="shared" si="642"/>
        <v>1</v>
      </c>
      <c r="OC186">
        <f t="shared" si="642"/>
        <v>1</v>
      </c>
      <c r="OD186">
        <f t="shared" si="642"/>
        <v>1</v>
      </c>
      <c r="OE186">
        <f t="shared" si="642"/>
        <v>1</v>
      </c>
      <c r="OF186">
        <f t="shared" si="642"/>
        <v>1</v>
      </c>
      <c r="OG186">
        <f t="shared" ref="OG186:OR186" si="643">OG61</f>
        <v>1</v>
      </c>
      <c r="OH186">
        <f t="shared" si="643"/>
        <v>1</v>
      </c>
      <c r="OI186">
        <f t="shared" si="643"/>
        <v>1</v>
      </c>
      <c r="OJ186">
        <f t="shared" si="643"/>
        <v>1</v>
      </c>
      <c r="OK186">
        <f t="shared" si="643"/>
        <v>1</v>
      </c>
      <c r="OL186">
        <f t="shared" si="643"/>
        <v>1</v>
      </c>
      <c r="OM186">
        <f t="shared" si="643"/>
        <v>1</v>
      </c>
      <c r="ON186">
        <f t="shared" si="643"/>
        <v>1</v>
      </c>
      <c r="OO186">
        <f t="shared" si="643"/>
        <v>1</v>
      </c>
      <c r="OP186">
        <f t="shared" si="643"/>
        <v>1</v>
      </c>
      <c r="OQ186">
        <f t="shared" si="643"/>
        <v>1</v>
      </c>
      <c r="OR186">
        <f t="shared" si="643"/>
        <v>1</v>
      </c>
    </row>
    <row r="187" spans="1:408" x14ac:dyDescent="0.35">
      <c r="B187" s="303"/>
      <c r="C187" t="s">
        <v>287</v>
      </c>
      <c r="J187" s="497">
        <f t="shared" si="629"/>
        <v>1</v>
      </c>
      <c r="L187">
        <f>L51</f>
        <v>1</v>
      </c>
      <c r="M187">
        <f t="shared" ref="M187:BX187" si="644">M51</f>
        <v>0</v>
      </c>
      <c r="N187">
        <f t="shared" si="644"/>
        <v>0</v>
      </c>
      <c r="O187">
        <f t="shared" si="644"/>
        <v>0</v>
      </c>
      <c r="P187">
        <f t="shared" si="644"/>
        <v>0</v>
      </c>
      <c r="Q187">
        <f t="shared" si="644"/>
        <v>0</v>
      </c>
      <c r="R187">
        <f t="shared" si="644"/>
        <v>0</v>
      </c>
      <c r="S187">
        <f t="shared" si="644"/>
        <v>0</v>
      </c>
      <c r="T187">
        <f t="shared" si="644"/>
        <v>0</v>
      </c>
      <c r="U187">
        <f t="shared" si="644"/>
        <v>0</v>
      </c>
      <c r="V187">
        <f t="shared" si="644"/>
        <v>0</v>
      </c>
      <c r="W187">
        <f t="shared" si="644"/>
        <v>0</v>
      </c>
      <c r="X187">
        <f t="shared" si="644"/>
        <v>0</v>
      </c>
      <c r="Y187">
        <f t="shared" si="644"/>
        <v>0</v>
      </c>
      <c r="Z187">
        <f t="shared" si="644"/>
        <v>0</v>
      </c>
      <c r="AA187">
        <f t="shared" si="644"/>
        <v>0</v>
      </c>
      <c r="AB187">
        <f t="shared" si="644"/>
        <v>0</v>
      </c>
      <c r="AC187">
        <f t="shared" si="644"/>
        <v>0</v>
      </c>
      <c r="AD187">
        <f t="shared" si="644"/>
        <v>0</v>
      </c>
      <c r="AE187">
        <f t="shared" si="644"/>
        <v>0</v>
      </c>
      <c r="AF187">
        <f t="shared" si="644"/>
        <v>0</v>
      </c>
      <c r="AG187">
        <f t="shared" si="644"/>
        <v>0</v>
      </c>
      <c r="AH187">
        <f t="shared" si="644"/>
        <v>0</v>
      </c>
      <c r="AI187">
        <f t="shared" si="644"/>
        <v>0</v>
      </c>
      <c r="AJ187">
        <f t="shared" si="644"/>
        <v>0</v>
      </c>
      <c r="AK187">
        <f t="shared" si="644"/>
        <v>0</v>
      </c>
      <c r="AL187">
        <f t="shared" si="644"/>
        <v>0</v>
      </c>
      <c r="AM187">
        <f t="shared" si="644"/>
        <v>0</v>
      </c>
      <c r="AN187">
        <f t="shared" si="644"/>
        <v>0</v>
      </c>
      <c r="AO187">
        <f t="shared" si="644"/>
        <v>0</v>
      </c>
      <c r="AP187">
        <f t="shared" si="644"/>
        <v>0</v>
      </c>
      <c r="AQ187">
        <f t="shared" si="644"/>
        <v>0</v>
      </c>
      <c r="AR187">
        <f t="shared" si="644"/>
        <v>0</v>
      </c>
      <c r="AS187">
        <f t="shared" si="644"/>
        <v>0</v>
      </c>
      <c r="AT187">
        <f t="shared" si="644"/>
        <v>0</v>
      </c>
      <c r="AU187">
        <f t="shared" si="644"/>
        <v>0</v>
      </c>
      <c r="AV187">
        <f t="shared" si="644"/>
        <v>0</v>
      </c>
      <c r="AW187">
        <f t="shared" si="644"/>
        <v>0</v>
      </c>
      <c r="AX187">
        <f t="shared" si="644"/>
        <v>0</v>
      </c>
      <c r="AY187">
        <f t="shared" si="644"/>
        <v>0</v>
      </c>
      <c r="AZ187">
        <f t="shared" si="644"/>
        <v>0</v>
      </c>
      <c r="BA187">
        <f t="shared" si="644"/>
        <v>0</v>
      </c>
      <c r="BB187">
        <f t="shared" si="644"/>
        <v>0</v>
      </c>
      <c r="BC187">
        <f t="shared" si="644"/>
        <v>0</v>
      </c>
      <c r="BD187">
        <f t="shared" si="644"/>
        <v>0</v>
      </c>
      <c r="BE187">
        <f t="shared" si="644"/>
        <v>0</v>
      </c>
      <c r="BF187">
        <f t="shared" si="644"/>
        <v>0</v>
      </c>
      <c r="BG187">
        <f t="shared" si="644"/>
        <v>0</v>
      </c>
      <c r="BH187">
        <f t="shared" si="644"/>
        <v>0</v>
      </c>
      <c r="BI187">
        <f t="shared" si="644"/>
        <v>0</v>
      </c>
      <c r="BJ187">
        <f t="shared" si="644"/>
        <v>0</v>
      </c>
      <c r="BK187">
        <f t="shared" si="644"/>
        <v>0</v>
      </c>
      <c r="BL187">
        <f t="shared" si="644"/>
        <v>0</v>
      </c>
      <c r="BM187">
        <f t="shared" si="644"/>
        <v>0</v>
      </c>
      <c r="BN187">
        <f t="shared" si="644"/>
        <v>0</v>
      </c>
      <c r="BO187">
        <f t="shared" si="644"/>
        <v>0</v>
      </c>
      <c r="BP187">
        <f t="shared" si="644"/>
        <v>0</v>
      </c>
      <c r="BQ187">
        <f t="shared" si="644"/>
        <v>0</v>
      </c>
      <c r="BR187">
        <f t="shared" si="644"/>
        <v>0</v>
      </c>
      <c r="BS187">
        <f t="shared" si="644"/>
        <v>0</v>
      </c>
      <c r="BT187">
        <f t="shared" si="644"/>
        <v>0</v>
      </c>
      <c r="BU187">
        <f t="shared" si="644"/>
        <v>0</v>
      </c>
      <c r="BV187">
        <f t="shared" si="644"/>
        <v>0</v>
      </c>
      <c r="BW187">
        <f t="shared" si="644"/>
        <v>0</v>
      </c>
      <c r="BX187">
        <f t="shared" si="644"/>
        <v>0</v>
      </c>
      <c r="BY187">
        <f t="shared" ref="BY187:EJ187" si="645">BY51</f>
        <v>0</v>
      </c>
      <c r="BZ187">
        <f t="shared" si="645"/>
        <v>0</v>
      </c>
      <c r="CA187">
        <f t="shared" si="645"/>
        <v>0</v>
      </c>
      <c r="CB187">
        <f t="shared" si="645"/>
        <v>0</v>
      </c>
      <c r="CC187">
        <f t="shared" si="645"/>
        <v>0</v>
      </c>
      <c r="CD187">
        <f t="shared" si="645"/>
        <v>0</v>
      </c>
      <c r="CE187">
        <f t="shared" si="645"/>
        <v>0</v>
      </c>
      <c r="CF187">
        <f t="shared" si="645"/>
        <v>0</v>
      </c>
      <c r="CG187">
        <f t="shared" si="645"/>
        <v>0</v>
      </c>
      <c r="CH187">
        <f t="shared" si="645"/>
        <v>0</v>
      </c>
      <c r="CI187">
        <f t="shared" si="645"/>
        <v>0</v>
      </c>
      <c r="CJ187">
        <f t="shared" si="645"/>
        <v>0</v>
      </c>
      <c r="CK187">
        <f t="shared" si="645"/>
        <v>0</v>
      </c>
      <c r="CL187">
        <f t="shared" si="645"/>
        <v>0</v>
      </c>
      <c r="CM187">
        <f t="shared" si="645"/>
        <v>0</v>
      </c>
      <c r="CN187">
        <f t="shared" si="645"/>
        <v>0</v>
      </c>
      <c r="CO187">
        <f t="shared" si="645"/>
        <v>0</v>
      </c>
      <c r="CP187">
        <f t="shared" si="645"/>
        <v>0</v>
      </c>
      <c r="CQ187">
        <f t="shared" si="645"/>
        <v>0</v>
      </c>
      <c r="CR187">
        <f t="shared" si="645"/>
        <v>0</v>
      </c>
      <c r="CS187">
        <f t="shared" si="645"/>
        <v>0</v>
      </c>
      <c r="CT187">
        <f t="shared" si="645"/>
        <v>0</v>
      </c>
      <c r="CU187">
        <f t="shared" si="645"/>
        <v>0</v>
      </c>
      <c r="CV187">
        <f t="shared" si="645"/>
        <v>0</v>
      </c>
      <c r="CW187">
        <f t="shared" si="645"/>
        <v>0</v>
      </c>
      <c r="CX187">
        <f t="shared" si="645"/>
        <v>0</v>
      </c>
      <c r="CY187">
        <f t="shared" si="645"/>
        <v>0</v>
      </c>
      <c r="CZ187">
        <f t="shared" si="645"/>
        <v>0</v>
      </c>
      <c r="DA187">
        <f t="shared" si="645"/>
        <v>0</v>
      </c>
      <c r="DB187">
        <f t="shared" si="645"/>
        <v>0</v>
      </c>
      <c r="DC187">
        <f t="shared" si="645"/>
        <v>0</v>
      </c>
      <c r="DD187">
        <f t="shared" si="645"/>
        <v>0</v>
      </c>
      <c r="DE187">
        <f t="shared" si="645"/>
        <v>0</v>
      </c>
      <c r="DF187">
        <f t="shared" si="645"/>
        <v>0</v>
      </c>
      <c r="DG187">
        <f t="shared" si="645"/>
        <v>0</v>
      </c>
      <c r="DH187">
        <f t="shared" si="645"/>
        <v>0</v>
      </c>
      <c r="DI187">
        <f t="shared" si="645"/>
        <v>0</v>
      </c>
      <c r="DJ187">
        <f t="shared" si="645"/>
        <v>0</v>
      </c>
      <c r="DK187">
        <f t="shared" si="645"/>
        <v>0</v>
      </c>
      <c r="DL187">
        <f t="shared" si="645"/>
        <v>0</v>
      </c>
      <c r="DM187">
        <f t="shared" si="645"/>
        <v>0</v>
      </c>
      <c r="DN187">
        <f t="shared" si="645"/>
        <v>0</v>
      </c>
      <c r="DO187">
        <f t="shared" si="645"/>
        <v>0</v>
      </c>
      <c r="DP187">
        <f t="shared" si="645"/>
        <v>0</v>
      </c>
      <c r="DQ187">
        <f t="shared" si="645"/>
        <v>0</v>
      </c>
      <c r="DR187">
        <f t="shared" si="645"/>
        <v>0</v>
      </c>
      <c r="DS187">
        <f t="shared" si="645"/>
        <v>0</v>
      </c>
      <c r="DT187">
        <f t="shared" si="645"/>
        <v>0</v>
      </c>
      <c r="DU187">
        <f t="shared" si="645"/>
        <v>0</v>
      </c>
      <c r="DV187">
        <f t="shared" si="645"/>
        <v>0</v>
      </c>
      <c r="DW187">
        <f t="shared" si="645"/>
        <v>0</v>
      </c>
      <c r="DX187">
        <f t="shared" si="645"/>
        <v>0</v>
      </c>
      <c r="DY187">
        <f t="shared" si="645"/>
        <v>0</v>
      </c>
      <c r="DZ187">
        <f t="shared" si="645"/>
        <v>0</v>
      </c>
      <c r="EA187">
        <f t="shared" si="645"/>
        <v>0</v>
      </c>
      <c r="EB187">
        <f t="shared" si="645"/>
        <v>0</v>
      </c>
      <c r="EC187">
        <f t="shared" si="645"/>
        <v>0</v>
      </c>
      <c r="ED187">
        <f t="shared" si="645"/>
        <v>0</v>
      </c>
      <c r="EE187">
        <f t="shared" si="645"/>
        <v>0</v>
      </c>
      <c r="EF187">
        <f t="shared" si="645"/>
        <v>0</v>
      </c>
      <c r="EG187">
        <f t="shared" si="645"/>
        <v>0</v>
      </c>
      <c r="EH187">
        <f t="shared" si="645"/>
        <v>0</v>
      </c>
      <c r="EI187">
        <f t="shared" si="645"/>
        <v>0</v>
      </c>
      <c r="EJ187">
        <f t="shared" si="645"/>
        <v>0</v>
      </c>
      <c r="EK187">
        <f t="shared" ref="EK187:GV187" si="646">EK51</f>
        <v>0</v>
      </c>
      <c r="EL187">
        <f t="shared" si="646"/>
        <v>0</v>
      </c>
      <c r="EM187">
        <f t="shared" si="646"/>
        <v>0</v>
      </c>
      <c r="EN187">
        <f t="shared" si="646"/>
        <v>0</v>
      </c>
      <c r="EO187">
        <f t="shared" si="646"/>
        <v>0</v>
      </c>
      <c r="EP187">
        <f t="shared" si="646"/>
        <v>0</v>
      </c>
      <c r="EQ187">
        <f t="shared" si="646"/>
        <v>0</v>
      </c>
      <c r="ER187">
        <f t="shared" si="646"/>
        <v>0</v>
      </c>
      <c r="ES187">
        <f t="shared" si="646"/>
        <v>0</v>
      </c>
      <c r="ET187">
        <f t="shared" si="646"/>
        <v>0</v>
      </c>
      <c r="EU187">
        <f t="shared" si="646"/>
        <v>0</v>
      </c>
      <c r="EV187">
        <f t="shared" si="646"/>
        <v>0</v>
      </c>
      <c r="EW187">
        <f t="shared" si="646"/>
        <v>0</v>
      </c>
      <c r="EX187">
        <f t="shared" si="646"/>
        <v>0</v>
      </c>
      <c r="EY187">
        <f t="shared" si="646"/>
        <v>0</v>
      </c>
      <c r="EZ187">
        <f t="shared" si="646"/>
        <v>0</v>
      </c>
      <c r="FA187">
        <f t="shared" si="646"/>
        <v>0</v>
      </c>
      <c r="FB187">
        <f t="shared" si="646"/>
        <v>0</v>
      </c>
      <c r="FC187">
        <f t="shared" si="646"/>
        <v>0</v>
      </c>
      <c r="FD187">
        <f t="shared" si="646"/>
        <v>0</v>
      </c>
      <c r="FE187">
        <f t="shared" si="646"/>
        <v>0</v>
      </c>
      <c r="FF187">
        <f t="shared" si="646"/>
        <v>0</v>
      </c>
      <c r="FG187">
        <f t="shared" si="646"/>
        <v>0</v>
      </c>
      <c r="FH187">
        <f t="shared" si="646"/>
        <v>0</v>
      </c>
      <c r="FI187">
        <f t="shared" si="646"/>
        <v>0</v>
      </c>
      <c r="FJ187">
        <f t="shared" si="646"/>
        <v>0</v>
      </c>
      <c r="FK187">
        <f t="shared" si="646"/>
        <v>0</v>
      </c>
      <c r="FL187">
        <f t="shared" si="646"/>
        <v>0</v>
      </c>
      <c r="FM187">
        <f t="shared" si="646"/>
        <v>0</v>
      </c>
      <c r="FN187">
        <f t="shared" si="646"/>
        <v>0</v>
      </c>
      <c r="FO187">
        <f t="shared" si="646"/>
        <v>0</v>
      </c>
      <c r="FP187">
        <f t="shared" si="646"/>
        <v>0</v>
      </c>
      <c r="FQ187">
        <f t="shared" si="646"/>
        <v>0</v>
      </c>
      <c r="FR187">
        <f t="shared" si="646"/>
        <v>0</v>
      </c>
      <c r="FS187">
        <f t="shared" si="646"/>
        <v>0</v>
      </c>
      <c r="FT187">
        <f t="shared" si="646"/>
        <v>0</v>
      </c>
      <c r="FU187">
        <f t="shared" si="646"/>
        <v>0</v>
      </c>
      <c r="FV187">
        <f t="shared" si="646"/>
        <v>0</v>
      </c>
      <c r="FW187">
        <f t="shared" si="646"/>
        <v>0</v>
      </c>
      <c r="FX187">
        <f t="shared" si="646"/>
        <v>0</v>
      </c>
      <c r="FY187">
        <f t="shared" si="646"/>
        <v>0</v>
      </c>
      <c r="FZ187">
        <f t="shared" si="646"/>
        <v>0</v>
      </c>
      <c r="GA187">
        <f t="shared" si="646"/>
        <v>0</v>
      </c>
      <c r="GB187">
        <f t="shared" si="646"/>
        <v>0</v>
      </c>
      <c r="GC187">
        <f t="shared" si="646"/>
        <v>0</v>
      </c>
      <c r="GD187">
        <f t="shared" si="646"/>
        <v>0</v>
      </c>
      <c r="GE187">
        <f t="shared" si="646"/>
        <v>0</v>
      </c>
      <c r="GF187">
        <f t="shared" si="646"/>
        <v>0</v>
      </c>
      <c r="GG187">
        <f t="shared" si="646"/>
        <v>0</v>
      </c>
      <c r="GH187">
        <f t="shared" si="646"/>
        <v>0</v>
      </c>
      <c r="GI187">
        <f t="shared" si="646"/>
        <v>0</v>
      </c>
      <c r="GJ187">
        <f t="shared" si="646"/>
        <v>0</v>
      </c>
      <c r="GK187">
        <f t="shared" si="646"/>
        <v>0</v>
      </c>
      <c r="GL187">
        <f t="shared" si="646"/>
        <v>0</v>
      </c>
      <c r="GM187">
        <f t="shared" si="646"/>
        <v>0</v>
      </c>
      <c r="GN187">
        <f t="shared" si="646"/>
        <v>0</v>
      </c>
      <c r="GO187">
        <f t="shared" si="646"/>
        <v>0</v>
      </c>
      <c r="GP187">
        <f t="shared" si="646"/>
        <v>0</v>
      </c>
      <c r="GQ187">
        <f t="shared" si="646"/>
        <v>0</v>
      </c>
      <c r="GR187">
        <f t="shared" si="646"/>
        <v>0</v>
      </c>
      <c r="GS187">
        <f t="shared" si="646"/>
        <v>0</v>
      </c>
      <c r="GT187">
        <f t="shared" si="646"/>
        <v>0</v>
      </c>
      <c r="GU187">
        <f t="shared" si="646"/>
        <v>0</v>
      </c>
      <c r="GV187">
        <f t="shared" si="646"/>
        <v>0</v>
      </c>
      <c r="GW187">
        <f t="shared" ref="GW187:JH187" si="647">GW51</f>
        <v>0</v>
      </c>
      <c r="GX187">
        <f t="shared" si="647"/>
        <v>0</v>
      </c>
      <c r="GY187">
        <f t="shared" si="647"/>
        <v>0</v>
      </c>
      <c r="GZ187">
        <f t="shared" si="647"/>
        <v>0</v>
      </c>
      <c r="HA187">
        <f t="shared" si="647"/>
        <v>0</v>
      </c>
      <c r="HB187">
        <f t="shared" si="647"/>
        <v>0</v>
      </c>
      <c r="HC187">
        <f t="shared" si="647"/>
        <v>0</v>
      </c>
      <c r="HD187">
        <f t="shared" si="647"/>
        <v>0</v>
      </c>
      <c r="HE187">
        <f t="shared" si="647"/>
        <v>0</v>
      </c>
      <c r="HF187">
        <f t="shared" si="647"/>
        <v>0</v>
      </c>
      <c r="HG187">
        <f t="shared" si="647"/>
        <v>0</v>
      </c>
      <c r="HH187">
        <f t="shared" si="647"/>
        <v>0</v>
      </c>
      <c r="HI187">
        <f t="shared" si="647"/>
        <v>0</v>
      </c>
      <c r="HJ187">
        <f t="shared" si="647"/>
        <v>0</v>
      </c>
      <c r="HK187">
        <f t="shared" si="647"/>
        <v>0</v>
      </c>
      <c r="HL187">
        <f t="shared" si="647"/>
        <v>0</v>
      </c>
      <c r="HM187">
        <f t="shared" si="647"/>
        <v>0</v>
      </c>
      <c r="HN187">
        <f t="shared" si="647"/>
        <v>0</v>
      </c>
      <c r="HO187">
        <f t="shared" si="647"/>
        <v>0</v>
      </c>
      <c r="HP187">
        <f t="shared" si="647"/>
        <v>0</v>
      </c>
      <c r="HQ187">
        <f t="shared" si="647"/>
        <v>0</v>
      </c>
      <c r="HR187">
        <f t="shared" si="647"/>
        <v>0</v>
      </c>
      <c r="HS187">
        <f t="shared" si="647"/>
        <v>0</v>
      </c>
      <c r="HT187">
        <f t="shared" si="647"/>
        <v>0</v>
      </c>
      <c r="HU187">
        <f t="shared" si="647"/>
        <v>0</v>
      </c>
      <c r="HV187">
        <f t="shared" si="647"/>
        <v>0</v>
      </c>
      <c r="HW187">
        <f t="shared" si="647"/>
        <v>0</v>
      </c>
      <c r="HX187">
        <f t="shared" si="647"/>
        <v>0</v>
      </c>
      <c r="HY187">
        <f t="shared" si="647"/>
        <v>0</v>
      </c>
      <c r="HZ187">
        <f t="shared" si="647"/>
        <v>0</v>
      </c>
      <c r="IA187">
        <f t="shared" si="647"/>
        <v>0</v>
      </c>
      <c r="IB187">
        <f t="shared" si="647"/>
        <v>0</v>
      </c>
      <c r="IC187">
        <f t="shared" si="647"/>
        <v>0</v>
      </c>
      <c r="ID187">
        <f t="shared" si="647"/>
        <v>0</v>
      </c>
      <c r="IE187">
        <f t="shared" si="647"/>
        <v>0</v>
      </c>
      <c r="IF187">
        <f t="shared" si="647"/>
        <v>0</v>
      </c>
      <c r="IG187">
        <f t="shared" si="647"/>
        <v>0</v>
      </c>
      <c r="IH187">
        <f t="shared" si="647"/>
        <v>0</v>
      </c>
      <c r="II187">
        <f t="shared" si="647"/>
        <v>0</v>
      </c>
      <c r="IJ187">
        <f t="shared" si="647"/>
        <v>0</v>
      </c>
      <c r="IK187">
        <f t="shared" si="647"/>
        <v>0</v>
      </c>
      <c r="IL187">
        <f t="shared" si="647"/>
        <v>0</v>
      </c>
      <c r="IM187">
        <f t="shared" si="647"/>
        <v>0</v>
      </c>
      <c r="IN187">
        <f t="shared" si="647"/>
        <v>0</v>
      </c>
      <c r="IO187">
        <f t="shared" si="647"/>
        <v>0</v>
      </c>
      <c r="IP187">
        <f t="shared" si="647"/>
        <v>0</v>
      </c>
      <c r="IQ187">
        <f t="shared" si="647"/>
        <v>0</v>
      </c>
      <c r="IR187">
        <f t="shared" si="647"/>
        <v>0</v>
      </c>
      <c r="IS187">
        <f t="shared" si="647"/>
        <v>0</v>
      </c>
      <c r="IT187">
        <f t="shared" si="647"/>
        <v>0</v>
      </c>
      <c r="IU187">
        <f t="shared" si="647"/>
        <v>0</v>
      </c>
      <c r="IV187">
        <f t="shared" si="647"/>
        <v>0</v>
      </c>
      <c r="IW187">
        <f t="shared" si="647"/>
        <v>0</v>
      </c>
      <c r="IX187">
        <f t="shared" si="647"/>
        <v>0</v>
      </c>
      <c r="IY187">
        <f t="shared" si="647"/>
        <v>0</v>
      </c>
      <c r="IZ187">
        <f t="shared" si="647"/>
        <v>0</v>
      </c>
      <c r="JA187">
        <f t="shared" si="647"/>
        <v>0</v>
      </c>
      <c r="JB187">
        <f t="shared" si="647"/>
        <v>0</v>
      </c>
      <c r="JC187">
        <f t="shared" si="647"/>
        <v>0</v>
      </c>
      <c r="JD187">
        <f t="shared" si="647"/>
        <v>0</v>
      </c>
      <c r="JE187">
        <f t="shared" si="647"/>
        <v>0</v>
      </c>
      <c r="JF187">
        <f t="shared" si="647"/>
        <v>0</v>
      </c>
      <c r="JG187">
        <f t="shared" si="647"/>
        <v>0</v>
      </c>
      <c r="JH187">
        <f t="shared" si="647"/>
        <v>0</v>
      </c>
      <c r="JI187">
        <f t="shared" ref="JI187:LT187" si="648">JI51</f>
        <v>0</v>
      </c>
      <c r="JJ187">
        <f t="shared" si="648"/>
        <v>0</v>
      </c>
      <c r="JK187">
        <f t="shared" si="648"/>
        <v>0</v>
      </c>
      <c r="JL187">
        <f t="shared" si="648"/>
        <v>0</v>
      </c>
      <c r="JM187">
        <f t="shared" si="648"/>
        <v>0</v>
      </c>
      <c r="JN187">
        <f t="shared" si="648"/>
        <v>0</v>
      </c>
      <c r="JO187">
        <f t="shared" si="648"/>
        <v>0</v>
      </c>
      <c r="JP187">
        <f t="shared" si="648"/>
        <v>0</v>
      </c>
      <c r="JQ187">
        <f t="shared" si="648"/>
        <v>0</v>
      </c>
      <c r="JR187">
        <f t="shared" si="648"/>
        <v>0</v>
      </c>
      <c r="JS187">
        <f t="shared" si="648"/>
        <v>0</v>
      </c>
      <c r="JT187">
        <f t="shared" si="648"/>
        <v>0</v>
      </c>
      <c r="JU187">
        <f t="shared" si="648"/>
        <v>0</v>
      </c>
      <c r="JV187">
        <f t="shared" si="648"/>
        <v>0</v>
      </c>
      <c r="JW187">
        <f t="shared" si="648"/>
        <v>0</v>
      </c>
      <c r="JX187">
        <f t="shared" si="648"/>
        <v>0</v>
      </c>
      <c r="JY187">
        <f t="shared" si="648"/>
        <v>0</v>
      </c>
      <c r="JZ187">
        <f t="shared" si="648"/>
        <v>0</v>
      </c>
      <c r="KA187">
        <f t="shared" si="648"/>
        <v>0</v>
      </c>
      <c r="KB187">
        <f t="shared" si="648"/>
        <v>0</v>
      </c>
      <c r="KC187">
        <f t="shared" si="648"/>
        <v>0</v>
      </c>
      <c r="KD187">
        <f t="shared" si="648"/>
        <v>0</v>
      </c>
      <c r="KE187">
        <f t="shared" si="648"/>
        <v>0</v>
      </c>
      <c r="KF187">
        <f t="shared" si="648"/>
        <v>0</v>
      </c>
      <c r="KG187">
        <f t="shared" si="648"/>
        <v>0</v>
      </c>
      <c r="KH187">
        <f t="shared" si="648"/>
        <v>0</v>
      </c>
      <c r="KI187">
        <f t="shared" si="648"/>
        <v>0</v>
      </c>
      <c r="KJ187">
        <f t="shared" si="648"/>
        <v>0</v>
      </c>
      <c r="KK187">
        <f t="shared" si="648"/>
        <v>0</v>
      </c>
      <c r="KL187">
        <f t="shared" si="648"/>
        <v>0</v>
      </c>
      <c r="KM187">
        <f t="shared" si="648"/>
        <v>0</v>
      </c>
      <c r="KN187">
        <f t="shared" si="648"/>
        <v>0</v>
      </c>
      <c r="KO187">
        <f t="shared" si="648"/>
        <v>0</v>
      </c>
      <c r="KP187">
        <f t="shared" si="648"/>
        <v>0</v>
      </c>
      <c r="KQ187">
        <f t="shared" si="648"/>
        <v>0</v>
      </c>
      <c r="KR187">
        <f t="shared" si="648"/>
        <v>0</v>
      </c>
      <c r="KS187">
        <f t="shared" si="648"/>
        <v>0</v>
      </c>
      <c r="KT187">
        <f t="shared" si="648"/>
        <v>0</v>
      </c>
      <c r="KU187">
        <f t="shared" si="648"/>
        <v>0</v>
      </c>
      <c r="KV187">
        <f t="shared" si="648"/>
        <v>0</v>
      </c>
      <c r="KW187">
        <f t="shared" si="648"/>
        <v>0</v>
      </c>
      <c r="KX187">
        <f t="shared" si="648"/>
        <v>0</v>
      </c>
      <c r="KY187">
        <f t="shared" si="648"/>
        <v>0</v>
      </c>
      <c r="KZ187">
        <f t="shared" si="648"/>
        <v>0</v>
      </c>
      <c r="LA187">
        <f t="shared" si="648"/>
        <v>0</v>
      </c>
      <c r="LB187">
        <f t="shared" si="648"/>
        <v>0</v>
      </c>
      <c r="LC187">
        <f t="shared" si="648"/>
        <v>0</v>
      </c>
      <c r="LD187">
        <f t="shared" si="648"/>
        <v>0</v>
      </c>
      <c r="LE187">
        <f t="shared" si="648"/>
        <v>0</v>
      </c>
      <c r="LF187">
        <f t="shared" si="648"/>
        <v>0</v>
      </c>
      <c r="LG187">
        <f t="shared" si="648"/>
        <v>0</v>
      </c>
      <c r="LH187">
        <f t="shared" si="648"/>
        <v>0</v>
      </c>
      <c r="LI187">
        <f t="shared" si="648"/>
        <v>0</v>
      </c>
      <c r="LJ187">
        <f t="shared" si="648"/>
        <v>0</v>
      </c>
      <c r="LK187">
        <f t="shared" si="648"/>
        <v>0</v>
      </c>
      <c r="LL187">
        <f t="shared" si="648"/>
        <v>0</v>
      </c>
      <c r="LM187">
        <f t="shared" si="648"/>
        <v>0</v>
      </c>
      <c r="LN187">
        <f t="shared" si="648"/>
        <v>0</v>
      </c>
      <c r="LO187">
        <f t="shared" si="648"/>
        <v>0</v>
      </c>
      <c r="LP187">
        <f t="shared" si="648"/>
        <v>0</v>
      </c>
      <c r="LQ187">
        <f t="shared" si="648"/>
        <v>0</v>
      </c>
      <c r="LR187">
        <f t="shared" si="648"/>
        <v>0</v>
      </c>
      <c r="LS187">
        <f t="shared" si="648"/>
        <v>0</v>
      </c>
      <c r="LT187">
        <f t="shared" si="648"/>
        <v>0</v>
      </c>
      <c r="LU187">
        <f t="shared" ref="LU187:OF187" si="649">LU51</f>
        <v>0</v>
      </c>
      <c r="LV187">
        <f t="shared" si="649"/>
        <v>0</v>
      </c>
      <c r="LW187">
        <f t="shared" si="649"/>
        <v>0</v>
      </c>
      <c r="LX187">
        <f t="shared" si="649"/>
        <v>0</v>
      </c>
      <c r="LY187">
        <f t="shared" si="649"/>
        <v>0</v>
      </c>
      <c r="LZ187">
        <f t="shared" si="649"/>
        <v>0</v>
      </c>
      <c r="MA187">
        <f t="shared" si="649"/>
        <v>0</v>
      </c>
      <c r="MB187">
        <f t="shared" si="649"/>
        <v>0</v>
      </c>
      <c r="MC187">
        <f t="shared" si="649"/>
        <v>0</v>
      </c>
      <c r="MD187">
        <f t="shared" si="649"/>
        <v>0</v>
      </c>
      <c r="ME187">
        <f t="shared" si="649"/>
        <v>0</v>
      </c>
      <c r="MF187">
        <f t="shared" si="649"/>
        <v>0</v>
      </c>
      <c r="MG187">
        <f t="shared" si="649"/>
        <v>0</v>
      </c>
      <c r="MH187">
        <f t="shared" si="649"/>
        <v>0</v>
      </c>
      <c r="MI187">
        <f t="shared" si="649"/>
        <v>0</v>
      </c>
      <c r="MJ187">
        <f t="shared" si="649"/>
        <v>0</v>
      </c>
      <c r="MK187">
        <f t="shared" si="649"/>
        <v>0</v>
      </c>
      <c r="ML187">
        <f t="shared" si="649"/>
        <v>0</v>
      </c>
      <c r="MM187">
        <f t="shared" si="649"/>
        <v>0</v>
      </c>
      <c r="MN187">
        <f t="shared" si="649"/>
        <v>0</v>
      </c>
      <c r="MO187">
        <f t="shared" si="649"/>
        <v>0</v>
      </c>
      <c r="MP187">
        <f t="shared" si="649"/>
        <v>0</v>
      </c>
      <c r="MQ187">
        <f t="shared" si="649"/>
        <v>0</v>
      </c>
      <c r="MR187">
        <f t="shared" si="649"/>
        <v>0</v>
      </c>
      <c r="MS187">
        <f t="shared" si="649"/>
        <v>0</v>
      </c>
      <c r="MT187">
        <f t="shared" si="649"/>
        <v>0</v>
      </c>
      <c r="MU187">
        <f t="shared" si="649"/>
        <v>0</v>
      </c>
      <c r="MV187">
        <f t="shared" si="649"/>
        <v>0</v>
      </c>
      <c r="MW187">
        <f t="shared" si="649"/>
        <v>0</v>
      </c>
      <c r="MX187">
        <f t="shared" si="649"/>
        <v>0</v>
      </c>
      <c r="MY187">
        <f t="shared" si="649"/>
        <v>0</v>
      </c>
      <c r="MZ187">
        <f t="shared" si="649"/>
        <v>0</v>
      </c>
      <c r="NA187">
        <f t="shared" si="649"/>
        <v>0</v>
      </c>
      <c r="NB187">
        <f t="shared" si="649"/>
        <v>0</v>
      </c>
      <c r="NC187">
        <f t="shared" si="649"/>
        <v>0</v>
      </c>
      <c r="ND187">
        <f t="shared" si="649"/>
        <v>0</v>
      </c>
      <c r="NE187">
        <f t="shared" si="649"/>
        <v>0</v>
      </c>
      <c r="NF187">
        <f t="shared" si="649"/>
        <v>0</v>
      </c>
      <c r="NG187">
        <f t="shared" si="649"/>
        <v>0</v>
      </c>
      <c r="NH187">
        <f t="shared" si="649"/>
        <v>0</v>
      </c>
      <c r="NI187">
        <f t="shared" si="649"/>
        <v>0</v>
      </c>
      <c r="NJ187">
        <f t="shared" si="649"/>
        <v>0</v>
      </c>
      <c r="NK187">
        <f t="shared" si="649"/>
        <v>0</v>
      </c>
      <c r="NL187">
        <f t="shared" si="649"/>
        <v>0</v>
      </c>
      <c r="NM187">
        <f t="shared" si="649"/>
        <v>0</v>
      </c>
      <c r="NN187">
        <f t="shared" si="649"/>
        <v>0</v>
      </c>
      <c r="NO187">
        <f t="shared" si="649"/>
        <v>0</v>
      </c>
      <c r="NP187">
        <f t="shared" si="649"/>
        <v>0</v>
      </c>
      <c r="NQ187">
        <f t="shared" si="649"/>
        <v>0</v>
      </c>
      <c r="NR187">
        <f t="shared" si="649"/>
        <v>0</v>
      </c>
      <c r="NS187">
        <f t="shared" si="649"/>
        <v>0</v>
      </c>
      <c r="NT187">
        <f t="shared" si="649"/>
        <v>0</v>
      </c>
      <c r="NU187">
        <f t="shared" si="649"/>
        <v>0</v>
      </c>
      <c r="NV187">
        <f t="shared" si="649"/>
        <v>0</v>
      </c>
      <c r="NW187">
        <f t="shared" si="649"/>
        <v>0</v>
      </c>
      <c r="NX187">
        <f t="shared" si="649"/>
        <v>0</v>
      </c>
      <c r="NY187">
        <f t="shared" si="649"/>
        <v>0</v>
      </c>
      <c r="NZ187">
        <f t="shared" si="649"/>
        <v>0</v>
      </c>
      <c r="OA187">
        <f t="shared" si="649"/>
        <v>0</v>
      </c>
      <c r="OB187">
        <f t="shared" si="649"/>
        <v>0</v>
      </c>
      <c r="OC187">
        <f t="shared" si="649"/>
        <v>0</v>
      </c>
      <c r="OD187">
        <f t="shared" si="649"/>
        <v>0</v>
      </c>
      <c r="OE187">
        <f t="shared" si="649"/>
        <v>0</v>
      </c>
      <c r="OF187">
        <f t="shared" si="649"/>
        <v>0</v>
      </c>
      <c r="OG187">
        <f t="shared" ref="OG187:OR187" si="650">OG51</f>
        <v>0</v>
      </c>
      <c r="OH187">
        <f t="shared" si="650"/>
        <v>0</v>
      </c>
      <c r="OI187">
        <f t="shared" si="650"/>
        <v>0</v>
      </c>
      <c r="OJ187">
        <f t="shared" si="650"/>
        <v>0</v>
      </c>
      <c r="OK187">
        <f t="shared" si="650"/>
        <v>0</v>
      </c>
      <c r="OL187">
        <f t="shared" si="650"/>
        <v>0</v>
      </c>
      <c r="OM187">
        <f t="shared" si="650"/>
        <v>0</v>
      </c>
      <c r="ON187">
        <f t="shared" si="650"/>
        <v>0</v>
      </c>
      <c r="OO187">
        <f t="shared" si="650"/>
        <v>0</v>
      </c>
      <c r="OP187">
        <f t="shared" si="650"/>
        <v>0</v>
      </c>
      <c r="OQ187">
        <f t="shared" si="650"/>
        <v>0</v>
      </c>
      <c r="OR187">
        <f t="shared" si="650"/>
        <v>0</v>
      </c>
    </row>
    <row r="188" spans="1:408" x14ac:dyDescent="0.35">
      <c r="B188" s="303"/>
      <c r="C188" t="s">
        <v>20</v>
      </c>
      <c r="J188" s="497">
        <f t="shared" si="629"/>
        <v>252</v>
      </c>
      <c r="L188">
        <f>L63</f>
        <v>1</v>
      </c>
      <c r="M188">
        <f t="shared" ref="M188:BX188" si="651">M63</f>
        <v>1</v>
      </c>
      <c r="N188">
        <f t="shared" si="651"/>
        <v>1</v>
      </c>
      <c r="O188">
        <f t="shared" si="651"/>
        <v>1</v>
      </c>
      <c r="P188">
        <f t="shared" si="651"/>
        <v>1</v>
      </c>
      <c r="Q188">
        <f t="shared" si="651"/>
        <v>1</v>
      </c>
      <c r="R188">
        <f t="shared" si="651"/>
        <v>1</v>
      </c>
      <c r="S188">
        <f t="shared" si="651"/>
        <v>1</v>
      </c>
      <c r="T188">
        <f t="shared" si="651"/>
        <v>1</v>
      </c>
      <c r="U188">
        <f t="shared" si="651"/>
        <v>1</v>
      </c>
      <c r="V188">
        <f t="shared" si="651"/>
        <v>1</v>
      </c>
      <c r="W188">
        <f t="shared" si="651"/>
        <v>1</v>
      </c>
      <c r="X188">
        <f t="shared" si="651"/>
        <v>1</v>
      </c>
      <c r="Y188">
        <f t="shared" si="651"/>
        <v>1</v>
      </c>
      <c r="Z188">
        <f t="shared" si="651"/>
        <v>1</v>
      </c>
      <c r="AA188">
        <f t="shared" si="651"/>
        <v>1</v>
      </c>
      <c r="AB188">
        <f t="shared" si="651"/>
        <v>1</v>
      </c>
      <c r="AC188">
        <f t="shared" si="651"/>
        <v>1</v>
      </c>
      <c r="AD188">
        <f t="shared" si="651"/>
        <v>1</v>
      </c>
      <c r="AE188">
        <f t="shared" si="651"/>
        <v>1</v>
      </c>
      <c r="AF188">
        <f t="shared" si="651"/>
        <v>1</v>
      </c>
      <c r="AG188">
        <f t="shared" si="651"/>
        <v>1</v>
      </c>
      <c r="AH188">
        <f t="shared" si="651"/>
        <v>1</v>
      </c>
      <c r="AI188">
        <f t="shared" si="651"/>
        <v>1</v>
      </c>
      <c r="AJ188">
        <f t="shared" si="651"/>
        <v>1</v>
      </c>
      <c r="AK188">
        <f t="shared" si="651"/>
        <v>1</v>
      </c>
      <c r="AL188">
        <f t="shared" si="651"/>
        <v>1</v>
      </c>
      <c r="AM188">
        <f t="shared" si="651"/>
        <v>1</v>
      </c>
      <c r="AN188">
        <f t="shared" si="651"/>
        <v>1</v>
      </c>
      <c r="AO188">
        <f t="shared" si="651"/>
        <v>1</v>
      </c>
      <c r="AP188">
        <f t="shared" si="651"/>
        <v>1</v>
      </c>
      <c r="AQ188">
        <f t="shared" si="651"/>
        <v>1</v>
      </c>
      <c r="AR188">
        <f t="shared" si="651"/>
        <v>1</v>
      </c>
      <c r="AS188">
        <f t="shared" si="651"/>
        <v>1</v>
      </c>
      <c r="AT188">
        <f t="shared" si="651"/>
        <v>1</v>
      </c>
      <c r="AU188">
        <f t="shared" si="651"/>
        <v>1</v>
      </c>
      <c r="AV188">
        <f t="shared" si="651"/>
        <v>1</v>
      </c>
      <c r="AW188">
        <f t="shared" si="651"/>
        <v>1</v>
      </c>
      <c r="AX188">
        <f t="shared" si="651"/>
        <v>1</v>
      </c>
      <c r="AY188">
        <f t="shared" si="651"/>
        <v>1</v>
      </c>
      <c r="AZ188">
        <f t="shared" si="651"/>
        <v>1</v>
      </c>
      <c r="BA188">
        <f t="shared" si="651"/>
        <v>1</v>
      </c>
      <c r="BB188">
        <f t="shared" si="651"/>
        <v>1</v>
      </c>
      <c r="BC188">
        <f t="shared" si="651"/>
        <v>1</v>
      </c>
      <c r="BD188">
        <f t="shared" si="651"/>
        <v>1</v>
      </c>
      <c r="BE188">
        <f t="shared" si="651"/>
        <v>1</v>
      </c>
      <c r="BF188">
        <f t="shared" si="651"/>
        <v>1</v>
      </c>
      <c r="BG188">
        <f t="shared" si="651"/>
        <v>1</v>
      </c>
      <c r="BH188">
        <f t="shared" si="651"/>
        <v>1</v>
      </c>
      <c r="BI188">
        <f t="shared" si="651"/>
        <v>1</v>
      </c>
      <c r="BJ188">
        <f t="shared" si="651"/>
        <v>1</v>
      </c>
      <c r="BK188">
        <f t="shared" si="651"/>
        <v>1</v>
      </c>
      <c r="BL188">
        <f t="shared" si="651"/>
        <v>1</v>
      </c>
      <c r="BM188">
        <f t="shared" si="651"/>
        <v>1</v>
      </c>
      <c r="BN188">
        <f t="shared" si="651"/>
        <v>1</v>
      </c>
      <c r="BO188">
        <f t="shared" si="651"/>
        <v>1</v>
      </c>
      <c r="BP188">
        <f t="shared" si="651"/>
        <v>1</v>
      </c>
      <c r="BQ188">
        <f t="shared" si="651"/>
        <v>1</v>
      </c>
      <c r="BR188">
        <f t="shared" si="651"/>
        <v>1</v>
      </c>
      <c r="BS188">
        <f t="shared" si="651"/>
        <v>1</v>
      </c>
      <c r="BT188">
        <f t="shared" si="651"/>
        <v>1</v>
      </c>
      <c r="BU188">
        <f t="shared" si="651"/>
        <v>1</v>
      </c>
      <c r="BV188">
        <f t="shared" si="651"/>
        <v>1</v>
      </c>
      <c r="BW188">
        <f t="shared" si="651"/>
        <v>1</v>
      </c>
      <c r="BX188">
        <f t="shared" si="651"/>
        <v>1</v>
      </c>
      <c r="BY188">
        <f t="shared" ref="BY188:EJ188" si="652">BY63</f>
        <v>1</v>
      </c>
      <c r="BZ188">
        <f t="shared" si="652"/>
        <v>1</v>
      </c>
      <c r="CA188">
        <f t="shared" si="652"/>
        <v>1</v>
      </c>
      <c r="CB188">
        <f t="shared" si="652"/>
        <v>1</v>
      </c>
      <c r="CC188">
        <f t="shared" si="652"/>
        <v>1</v>
      </c>
      <c r="CD188">
        <f t="shared" si="652"/>
        <v>1</v>
      </c>
      <c r="CE188">
        <f t="shared" si="652"/>
        <v>1</v>
      </c>
      <c r="CF188">
        <f t="shared" si="652"/>
        <v>1</v>
      </c>
      <c r="CG188">
        <f t="shared" si="652"/>
        <v>1</v>
      </c>
      <c r="CH188">
        <f t="shared" si="652"/>
        <v>1</v>
      </c>
      <c r="CI188">
        <f t="shared" si="652"/>
        <v>1</v>
      </c>
      <c r="CJ188">
        <f t="shared" si="652"/>
        <v>1</v>
      </c>
      <c r="CK188">
        <f t="shared" si="652"/>
        <v>1</v>
      </c>
      <c r="CL188">
        <f t="shared" si="652"/>
        <v>1</v>
      </c>
      <c r="CM188">
        <f t="shared" si="652"/>
        <v>1</v>
      </c>
      <c r="CN188">
        <f t="shared" si="652"/>
        <v>1</v>
      </c>
      <c r="CO188">
        <f t="shared" si="652"/>
        <v>1</v>
      </c>
      <c r="CP188">
        <f t="shared" si="652"/>
        <v>1</v>
      </c>
      <c r="CQ188">
        <f t="shared" si="652"/>
        <v>1</v>
      </c>
      <c r="CR188">
        <f t="shared" si="652"/>
        <v>1</v>
      </c>
      <c r="CS188">
        <f t="shared" si="652"/>
        <v>1</v>
      </c>
      <c r="CT188">
        <f t="shared" si="652"/>
        <v>1</v>
      </c>
      <c r="CU188">
        <f t="shared" si="652"/>
        <v>1</v>
      </c>
      <c r="CV188">
        <f t="shared" si="652"/>
        <v>1</v>
      </c>
      <c r="CW188">
        <f t="shared" si="652"/>
        <v>1</v>
      </c>
      <c r="CX188">
        <f t="shared" si="652"/>
        <v>1</v>
      </c>
      <c r="CY188">
        <f t="shared" si="652"/>
        <v>1</v>
      </c>
      <c r="CZ188">
        <f t="shared" si="652"/>
        <v>1</v>
      </c>
      <c r="DA188">
        <f t="shared" si="652"/>
        <v>1</v>
      </c>
      <c r="DB188">
        <f t="shared" si="652"/>
        <v>1</v>
      </c>
      <c r="DC188">
        <f t="shared" si="652"/>
        <v>1</v>
      </c>
      <c r="DD188">
        <f t="shared" si="652"/>
        <v>1</v>
      </c>
      <c r="DE188">
        <f t="shared" si="652"/>
        <v>1</v>
      </c>
      <c r="DF188">
        <f t="shared" si="652"/>
        <v>1</v>
      </c>
      <c r="DG188">
        <f t="shared" si="652"/>
        <v>1</v>
      </c>
      <c r="DH188">
        <f t="shared" si="652"/>
        <v>1</v>
      </c>
      <c r="DI188">
        <f t="shared" si="652"/>
        <v>1</v>
      </c>
      <c r="DJ188">
        <f t="shared" si="652"/>
        <v>1</v>
      </c>
      <c r="DK188">
        <f t="shared" si="652"/>
        <v>1</v>
      </c>
      <c r="DL188">
        <f t="shared" si="652"/>
        <v>1</v>
      </c>
      <c r="DM188">
        <f t="shared" si="652"/>
        <v>1</v>
      </c>
      <c r="DN188">
        <f t="shared" si="652"/>
        <v>1</v>
      </c>
      <c r="DO188">
        <f t="shared" si="652"/>
        <v>1</v>
      </c>
      <c r="DP188">
        <f t="shared" si="652"/>
        <v>1</v>
      </c>
      <c r="DQ188">
        <f t="shared" si="652"/>
        <v>1</v>
      </c>
      <c r="DR188">
        <f t="shared" si="652"/>
        <v>1</v>
      </c>
      <c r="DS188">
        <f t="shared" si="652"/>
        <v>1</v>
      </c>
      <c r="DT188">
        <f t="shared" si="652"/>
        <v>1</v>
      </c>
      <c r="DU188">
        <f t="shared" si="652"/>
        <v>1</v>
      </c>
      <c r="DV188">
        <f t="shared" si="652"/>
        <v>1</v>
      </c>
      <c r="DW188">
        <f t="shared" si="652"/>
        <v>1</v>
      </c>
      <c r="DX188">
        <f t="shared" si="652"/>
        <v>1</v>
      </c>
      <c r="DY188">
        <f t="shared" si="652"/>
        <v>1</v>
      </c>
      <c r="DZ188">
        <f t="shared" si="652"/>
        <v>1</v>
      </c>
      <c r="EA188">
        <f t="shared" si="652"/>
        <v>1</v>
      </c>
      <c r="EB188">
        <f t="shared" si="652"/>
        <v>1</v>
      </c>
      <c r="EC188">
        <f t="shared" si="652"/>
        <v>1</v>
      </c>
      <c r="ED188">
        <f t="shared" si="652"/>
        <v>1</v>
      </c>
      <c r="EE188">
        <f t="shared" si="652"/>
        <v>1</v>
      </c>
      <c r="EF188">
        <f t="shared" si="652"/>
        <v>1</v>
      </c>
      <c r="EG188">
        <f t="shared" si="652"/>
        <v>1</v>
      </c>
      <c r="EH188">
        <f t="shared" si="652"/>
        <v>1</v>
      </c>
      <c r="EI188">
        <f t="shared" si="652"/>
        <v>1</v>
      </c>
      <c r="EJ188">
        <f t="shared" si="652"/>
        <v>1</v>
      </c>
      <c r="EK188">
        <f t="shared" ref="EK188:GV188" si="653">EK63</f>
        <v>1</v>
      </c>
      <c r="EL188">
        <f t="shared" si="653"/>
        <v>1</v>
      </c>
      <c r="EM188">
        <f t="shared" si="653"/>
        <v>1</v>
      </c>
      <c r="EN188">
        <f t="shared" si="653"/>
        <v>1</v>
      </c>
      <c r="EO188">
        <f t="shared" si="653"/>
        <v>1</v>
      </c>
      <c r="EP188">
        <f t="shared" si="653"/>
        <v>1</v>
      </c>
      <c r="EQ188">
        <f t="shared" si="653"/>
        <v>1</v>
      </c>
      <c r="ER188">
        <f t="shared" si="653"/>
        <v>1</v>
      </c>
      <c r="ES188">
        <f t="shared" si="653"/>
        <v>1</v>
      </c>
      <c r="ET188">
        <f t="shared" si="653"/>
        <v>1</v>
      </c>
      <c r="EU188">
        <f t="shared" si="653"/>
        <v>1</v>
      </c>
      <c r="EV188">
        <f t="shared" si="653"/>
        <v>1</v>
      </c>
      <c r="EW188">
        <f t="shared" si="653"/>
        <v>1</v>
      </c>
      <c r="EX188">
        <f t="shared" si="653"/>
        <v>1</v>
      </c>
      <c r="EY188">
        <f t="shared" si="653"/>
        <v>1</v>
      </c>
      <c r="EZ188">
        <f t="shared" si="653"/>
        <v>1</v>
      </c>
      <c r="FA188">
        <f t="shared" si="653"/>
        <v>1</v>
      </c>
      <c r="FB188">
        <f t="shared" si="653"/>
        <v>1</v>
      </c>
      <c r="FC188">
        <f t="shared" si="653"/>
        <v>1</v>
      </c>
      <c r="FD188">
        <f t="shared" si="653"/>
        <v>1</v>
      </c>
      <c r="FE188">
        <f t="shared" si="653"/>
        <v>1</v>
      </c>
      <c r="FF188">
        <f t="shared" si="653"/>
        <v>1</v>
      </c>
      <c r="FG188">
        <f t="shared" si="653"/>
        <v>1</v>
      </c>
      <c r="FH188">
        <f t="shared" si="653"/>
        <v>1</v>
      </c>
      <c r="FI188">
        <f t="shared" si="653"/>
        <v>1</v>
      </c>
      <c r="FJ188">
        <f t="shared" si="653"/>
        <v>1</v>
      </c>
      <c r="FK188">
        <f t="shared" si="653"/>
        <v>1</v>
      </c>
      <c r="FL188">
        <f t="shared" si="653"/>
        <v>1</v>
      </c>
      <c r="FM188">
        <f t="shared" si="653"/>
        <v>1</v>
      </c>
      <c r="FN188">
        <f t="shared" si="653"/>
        <v>1</v>
      </c>
      <c r="FO188">
        <f t="shared" si="653"/>
        <v>1</v>
      </c>
      <c r="FP188">
        <f t="shared" si="653"/>
        <v>1</v>
      </c>
      <c r="FQ188">
        <f t="shared" si="653"/>
        <v>1</v>
      </c>
      <c r="FR188">
        <f t="shared" si="653"/>
        <v>1</v>
      </c>
      <c r="FS188">
        <f t="shared" si="653"/>
        <v>1</v>
      </c>
      <c r="FT188">
        <f t="shared" si="653"/>
        <v>1</v>
      </c>
      <c r="FU188">
        <f t="shared" si="653"/>
        <v>1</v>
      </c>
      <c r="FV188">
        <f t="shared" si="653"/>
        <v>1</v>
      </c>
      <c r="FW188">
        <f t="shared" si="653"/>
        <v>1</v>
      </c>
      <c r="FX188">
        <f t="shared" si="653"/>
        <v>1</v>
      </c>
      <c r="FY188">
        <f t="shared" si="653"/>
        <v>1</v>
      </c>
      <c r="FZ188">
        <f t="shared" si="653"/>
        <v>1</v>
      </c>
      <c r="GA188">
        <f t="shared" si="653"/>
        <v>1</v>
      </c>
      <c r="GB188">
        <f t="shared" si="653"/>
        <v>1</v>
      </c>
      <c r="GC188">
        <f t="shared" si="653"/>
        <v>1</v>
      </c>
      <c r="GD188">
        <f t="shared" si="653"/>
        <v>1</v>
      </c>
      <c r="GE188">
        <f t="shared" si="653"/>
        <v>1</v>
      </c>
      <c r="GF188">
        <f t="shared" si="653"/>
        <v>1</v>
      </c>
      <c r="GG188">
        <f t="shared" si="653"/>
        <v>1</v>
      </c>
      <c r="GH188">
        <f t="shared" si="653"/>
        <v>1</v>
      </c>
      <c r="GI188">
        <f t="shared" si="653"/>
        <v>1</v>
      </c>
      <c r="GJ188">
        <f t="shared" si="653"/>
        <v>1</v>
      </c>
      <c r="GK188">
        <f t="shared" si="653"/>
        <v>1</v>
      </c>
      <c r="GL188">
        <f t="shared" si="653"/>
        <v>1</v>
      </c>
      <c r="GM188">
        <f t="shared" si="653"/>
        <v>1</v>
      </c>
      <c r="GN188">
        <f t="shared" si="653"/>
        <v>1</v>
      </c>
      <c r="GO188">
        <f t="shared" si="653"/>
        <v>1</v>
      </c>
      <c r="GP188">
        <f t="shared" si="653"/>
        <v>1</v>
      </c>
      <c r="GQ188">
        <f t="shared" si="653"/>
        <v>1</v>
      </c>
      <c r="GR188">
        <f t="shared" si="653"/>
        <v>1</v>
      </c>
      <c r="GS188">
        <f t="shared" si="653"/>
        <v>1</v>
      </c>
      <c r="GT188">
        <f t="shared" si="653"/>
        <v>1</v>
      </c>
      <c r="GU188">
        <f t="shared" si="653"/>
        <v>1</v>
      </c>
      <c r="GV188">
        <f t="shared" si="653"/>
        <v>1</v>
      </c>
      <c r="GW188">
        <f t="shared" ref="GW188:JH188" si="654">GW63</f>
        <v>1</v>
      </c>
      <c r="GX188">
        <f t="shared" si="654"/>
        <v>1</v>
      </c>
      <c r="GY188">
        <f t="shared" si="654"/>
        <v>1</v>
      </c>
      <c r="GZ188">
        <f t="shared" si="654"/>
        <v>1</v>
      </c>
      <c r="HA188">
        <f t="shared" si="654"/>
        <v>1</v>
      </c>
      <c r="HB188">
        <f t="shared" si="654"/>
        <v>1</v>
      </c>
      <c r="HC188">
        <f t="shared" si="654"/>
        <v>1</v>
      </c>
      <c r="HD188">
        <f t="shared" si="654"/>
        <v>1</v>
      </c>
      <c r="HE188">
        <f t="shared" si="654"/>
        <v>1</v>
      </c>
      <c r="HF188">
        <f t="shared" si="654"/>
        <v>1</v>
      </c>
      <c r="HG188">
        <f t="shared" si="654"/>
        <v>1</v>
      </c>
      <c r="HH188">
        <f t="shared" si="654"/>
        <v>1</v>
      </c>
      <c r="HI188">
        <f t="shared" si="654"/>
        <v>1</v>
      </c>
      <c r="HJ188">
        <f t="shared" si="654"/>
        <v>1</v>
      </c>
      <c r="HK188">
        <f t="shared" si="654"/>
        <v>1</v>
      </c>
      <c r="HL188">
        <f t="shared" si="654"/>
        <v>1</v>
      </c>
      <c r="HM188">
        <f t="shared" si="654"/>
        <v>1</v>
      </c>
      <c r="HN188">
        <f t="shared" si="654"/>
        <v>1</v>
      </c>
      <c r="HO188">
        <f t="shared" si="654"/>
        <v>1</v>
      </c>
      <c r="HP188">
        <f t="shared" si="654"/>
        <v>1</v>
      </c>
      <c r="HQ188">
        <f t="shared" si="654"/>
        <v>1</v>
      </c>
      <c r="HR188">
        <f t="shared" si="654"/>
        <v>1</v>
      </c>
      <c r="HS188">
        <f t="shared" si="654"/>
        <v>1</v>
      </c>
      <c r="HT188">
        <f t="shared" si="654"/>
        <v>1</v>
      </c>
      <c r="HU188">
        <f t="shared" si="654"/>
        <v>1</v>
      </c>
      <c r="HV188">
        <f t="shared" si="654"/>
        <v>1</v>
      </c>
      <c r="HW188">
        <f t="shared" si="654"/>
        <v>1</v>
      </c>
      <c r="HX188">
        <f t="shared" si="654"/>
        <v>1</v>
      </c>
      <c r="HY188">
        <f t="shared" si="654"/>
        <v>1</v>
      </c>
      <c r="HZ188">
        <f t="shared" si="654"/>
        <v>1</v>
      </c>
      <c r="IA188">
        <f t="shared" si="654"/>
        <v>1</v>
      </c>
      <c r="IB188">
        <f t="shared" si="654"/>
        <v>1</v>
      </c>
      <c r="IC188">
        <f t="shared" si="654"/>
        <v>1</v>
      </c>
      <c r="ID188">
        <f t="shared" si="654"/>
        <v>1</v>
      </c>
      <c r="IE188">
        <f t="shared" si="654"/>
        <v>1</v>
      </c>
      <c r="IF188">
        <f t="shared" si="654"/>
        <v>1</v>
      </c>
      <c r="IG188">
        <f t="shared" si="654"/>
        <v>1</v>
      </c>
      <c r="IH188">
        <f t="shared" si="654"/>
        <v>1</v>
      </c>
      <c r="II188">
        <f t="shared" si="654"/>
        <v>1</v>
      </c>
      <c r="IJ188">
        <f t="shared" si="654"/>
        <v>1</v>
      </c>
      <c r="IK188">
        <f t="shared" si="654"/>
        <v>1</v>
      </c>
      <c r="IL188">
        <f t="shared" si="654"/>
        <v>1</v>
      </c>
      <c r="IM188">
        <f t="shared" si="654"/>
        <v>1</v>
      </c>
      <c r="IN188">
        <f t="shared" si="654"/>
        <v>1</v>
      </c>
      <c r="IO188">
        <f t="shared" si="654"/>
        <v>1</v>
      </c>
      <c r="IP188">
        <f t="shared" si="654"/>
        <v>1</v>
      </c>
      <c r="IQ188">
        <f t="shared" si="654"/>
        <v>1</v>
      </c>
      <c r="IR188">
        <f t="shared" si="654"/>
        <v>1</v>
      </c>
      <c r="IS188">
        <f t="shared" si="654"/>
        <v>1</v>
      </c>
      <c r="IT188">
        <f t="shared" si="654"/>
        <v>1</v>
      </c>
      <c r="IU188">
        <f t="shared" si="654"/>
        <v>1</v>
      </c>
      <c r="IV188">
        <f t="shared" si="654"/>
        <v>1</v>
      </c>
      <c r="IW188">
        <f t="shared" si="654"/>
        <v>1</v>
      </c>
      <c r="IX188">
        <f t="shared" si="654"/>
        <v>1</v>
      </c>
      <c r="IY188">
        <f t="shared" si="654"/>
        <v>1</v>
      </c>
      <c r="IZ188">
        <f t="shared" si="654"/>
        <v>1</v>
      </c>
      <c r="JA188">
        <f t="shared" si="654"/>
        <v>1</v>
      </c>
      <c r="JB188">
        <f t="shared" si="654"/>
        <v>1</v>
      </c>
      <c r="JC188">
        <f t="shared" si="654"/>
        <v>1</v>
      </c>
      <c r="JD188">
        <f t="shared" si="654"/>
        <v>0</v>
      </c>
      <c r="JE188">
        <f t="shared" si="654"/>
        <v>0</v>
      </c>
      <c r="JF188">
        <f t="shared" si="654"/>
        <v>0</v>
      </c>
      <c r="JG188">
        <f t="shared" si="654"/>
        <v>0</v>
      </c>
      <c r="JH188">
        <f t="shared" si="654"/>
        <v>0</v>
      </c>
      <c r="JI188">
        <f t="shared" ref="JI188:LT188" si="655">JI63</f>
        <v>0</v>
      </c>
      <c r="JJ188">
        <f t="shared" si="655"/>
        <v>0</v>
      </c>
      <c r="JK188">
        <f t="shared" si="655"/>
        <v>0</v>
      </c>
      <c r="JL188">
        <f t="shared" si="655"/>
        <v>0</v>
      </c>
      <c r="JM188">
        <f t="shared" si="655"/>
        <v>0</v>
      </c>
      <c r="JN188">
        <f t="shared" si="655"/>
        <v>0</v>
      </c>
      <c r="JO188">
        <f t="shared" si="655"/>
        <v>0</v>
      </c>
      <c r="JP188">
        <f t="shared" si="655"/>
        <v>0</v>
      </c>
      <c r="JQ188">
        <f t="shared" si="655"/>
        <v>0</v>
      </c>
      <c r="JR188">
        <f t="shared" si="655"/>
        <v>0</v>
      </c>
      <c r="JS188">
        <f t="shared" si="655"/>
        <v>0</v>
      </c>
      <c r="JT188">
        <f t="shared" si="655"/>
        <v>0</v>
      </c>
      <c r="JU188">
        <f t="shared" si="655"/>
        <v>0</v>
      </c>
      <c r="JV188">
        <f t="shared" si="655"/>
        <v>0</v>
      </c>
      <c r="JW188">
        <f t="shared" si="655"/>
        <v>0</v>
      </c>
      <c r="JX188">
        <f t="shared" si="655"/>
        <v>0</v>
      </c>
      <c r="JY188">
        <f t="shared" si="655"/>
        <v>0</v>
      </c>
      <c r="JZ188">
        <f t="shared" si="655"/>
        <v>0</v>
      </c>
      <c r="KA188">
        <f t="shared" si="655"/>
        <v>0</v>
      </c>
      <c r="KB188">
        <f t="shared" si="655"/>
        <v>0</v>
      </c>
      <c r="KC188">
        <f t="shared" si="655"/>
        <v>0</v>
      </c>
      <c r="KD188">
        <f t="shared" si="655"/>
        <v>0</v>
      </c>
      <c r="KE188">
        <f t="shared" si="655"/>
        <v>0</v>
      </c>
      <c r="KF188">
        <f t="shared" si="655"/>
        <v>0</v>
      </c>
      <c r="KG188">
        <f t="shared" si="655"/>
        <v>0</v>
      </c>
      <c r="KH188">
        <f t="shared" si="655"/>
        <v>0</v>
      </c>
      <c r="KI188">
        <f t="shared" si="655"/>
        <v>0</v>
      </c>
      <c r="KJ188">
        <f t="shared" si="655"/>
        <v>0</v>
      </c>
      <c r="KK188">
        <f t="shared" si="655"/>
        <v>0</v>
      </c>
      <c r="KL188">
        <f t="shared" si="655"/>
        <v>0</v>
      </c>
      <c r="KM188">
        <f t="shared" si="655"/>
        <v>0</v>
      </c>
      <c r="KN188">
        <f t="shared" si="655"/>
        <v>0</v>
      </c>
      <c r="KO188">
        <f t="shared" si="655"/>
        <v>0</v>
      </c>
      <c r="KP188">
        <f t="shared" si="655"/>
        <v>0</v>
      </c>
      <c r="KQ188">
        <f t="shared" si="655"/>
        <v>0</v>
      </c>
      <c r="KR188">
        <f t="shared" si="655"/>
        <v>0</v>
      </c>
      <c r="KS188">
        <f t="shared" si="655"/>
        <v>0</v>
      </c>
      <c r="KT188">
        <f t="shared" si="655"/>
        <v>0</v>
      </c>
      <c r="KU188">
        <f t="shared" si="655"/>
        <v>0</v>
      </c>
      <c r="KV188">
        <f t="shared" si="655"/>
        <v>0</v>
      </c>
      <c r="KW188">
        <f t="shared" si="655"/>
        <v>0</v>
      </c>
      <c r="KX188">
        <f t="shared" si="655"/>
        <v>0</v>
      </c>
      <c r="KY188">
        <f t="shared" si="655"/>
        <v>0</v>
      </c>
      <c r="KZ188">
        <f t="shared" si="655"/>
        <v>0</v>
      </c>
      <c r="LA188">
        <f t="shared" si="655"/>
        <v>0</v>
      </c>
      <c r="LB188">
        <f t="shared" si="655"/>
        <v>0</v>
      </c>
      <c r="LC188">
        <f t="shared" si="655"/>
        <v>0</v>
      </c>
      <c r="LD188">
        <f t="shared" si="655"/>
        <v>0</v>
      </c>
      <c r="LE188">
        <f t="shared" si="655"/>
        <v>0</v>
      </c>
      <c r="LF188">
        <f t="shared" si="655"/>
        <v>0</v>
      </c>
      <c r="LG188">
        <f t="shared" si="655"/>
        <v>0</v>
      </c>
      <c r="LH188">
        <f t="shared" si="655"/>
        <v>0</v>
      </c>
      <c r="LI188">
        <f t="shared" si="655"/>
        <v>0</v>
      </c>
      <c r="LJ188">
        <f t="shared" si="655"/>
        <v>0</v>
      </c>
      <c r="LK188">
        <f t="shared" si="655"/>
        <v>0</v>
      </c>
      <c r="LL188">
        <f t="shared" si="655"/>
        <v>0</v>
      </c>
      <c r="LM188">
        <f t="shared" si="655"/>
        <v>0</v>
      </c>
      <c r="LN188">
        <f t="shared" si="655"/>
        <v>0</v>
      </c>
      <c r="LO188">
        <f t="shared" si="655"/>
        <v>0</v>
      </c>
      <c r="LP188">
        <f t="shared" si="655"/>
        <v>0</v>
      </c>
      <c r="LQ188">
        <f t="shared" si="655"/>
        <v>0</v>
      </c>
      <c r="LR188">
        <f t="shared" si="655"/>
        <v>0</v>
      </c>
      <c r="LS188">
        <f t="shared" si="655"/>
        <v>0</v>
      </c>
      <c r="LT188">
        <f t="shared" si="655"/>
        <v>0</v>
      </c>
      <c r="LU188">
        <f t="shared" ref="LU188:OF188" si="656">LU63</f>
        <v>0</v>
      </c>
      <c r="LV188">
        <f t="shared" si="656"/>
        <v>0</v>
      </c>
      <c r="LW188">
        <f t="shared" si="656"/>
        <v>0</v>
      </c>
      <c r="LX188">
        <f t="shared" si="656"/>
        <v>0</v>
      </c>
      <c r="LY188">
        <f t="shared" si="656"/>
        <v>0</v>
      </c>
      <c r="LZ188">
        <f t="shared" si="656"/>
        <v>0</v>
      </c>
      <c r="MA188">
        <f t="shared" si="656"/>
        <v>0</v>
      </c>
      <c r="MB188">
        <f t="shared" si="656"/>
        <v>0</v>
      </c>
      <c r="MC188">
        <f t="shared" si="656"/>
        <v>0</v>
      </c>
      <c r="MD188">
        <f t="shared" si="656"/>
        <v>0</v>
      </c>
      <c r="ME188">
        <f t="shared" si="656"/>
        <v>0</v>
      </c>
      <c r="MF188">
        <f t="shared" si="656"/>
        <v>0</v>
      </c>
      <c r="MG188">
        <f t="shared" si="656"/>
        <v>0</v>
      </c>
      <c r="MH188">
        <f t="shared" si="656"/>
        <v>0</v>
      </c>
      <c r="MI188">
        <f t="shared" si="656"/>
        <v>0</v>
      </c>
      <c r="MJ188">
        <f t="shared" si="656"/>
        <v>0</v>
      </c>
      <c r="MK188">
        <f t="shared" si="656"/>
        <v>0</v>
      </c>
      <c r="ML188">
        <f t="shared" si="656"/>
        <v>0</v>
      </c>
      <c r="MM188">
        <f t="shared" si="656"/>
        <v>0</v>
      </c>
      <c r="MN188">
        <f t="shared" si="656"/>
        <v>0</v>
      </c>
      <c r="MO188">
        <f t="shared" si="656"/>
        <v>0</v>
      </c>
      <c r="MP188">
        <f t="shared" si="656"/>
        <v>0</v>
      </c>
      <c r="MQ188">
        <f t="shared" si="656"/>
        <v>0</v>
      </c>
      <c r="MR188">
        <f t="shared" si="656"/>
        <v>0</v>
      </c>
      <c r="MS188">
        <f t="shared" si="656"/>
        <v>0</v>
      </c>
      <c r="MT188">
        <f t="shared" si="656"/>
        <v>0</v>
      </c>
      <c r="MU188">
        <f t="shared" si="656"/>
        <v>0</v>
      </c>
      <c r="MV188">
        <f t="shared" si="656"/>
        <v>0</v>
      </c>
      <c r="MW188">
        <f t="shared" si="656"/>
        <v>0</v>
      </c>
      <c r="MX188">
        <f t="shared" si="656"/>
        <v>0</v>
      </c>
      <c r="MY188">
        <f t="shared" si="656"/>
        <v>0</v>
      </c>
      <c r="MZ188">
        <f t="shared" si="656"/>
        <v>0</v>
      </c>
      <c r="NA188">
        <f t="shared" si="656"/>
        <v>0</v>
      </c>
      <c r="NB188">
        <f t="shared" si="656"/>
        <v>0</v>
      </c>
      <c r="NC188">
        <f t="shared" si="656"/>
        <v>0</v>
      </c>
      <c r="ND188">
        <f t="shared" si="656"/>
        <v>0</v>
      </c>
      <c r="NE188">
        <f t="shared" si="656"/>
        <v>0</v>
      </c>
      <c r="NF188">
        <f t="shared" si="656"/>
        <v>0</v>
      </c>
      <c r="NG188">
        <f t="shared" si="656"/>
        <v>0</v>
      </c>
      <c r="NH188">
        <f t="shared" si="656"/>
        <v>0</v>
      </c>
      <c r="NI188">
        <f t="shared" si="656"/>
        <v>0</v>
      </c>
      <c r="NJ188">
        <f t="shared" si="656"/>
        <v>0</v>
      </c>
      <c r="NK188">
        <f t="shared" si="656"/>
        <v>0</v>
      </c>
      <c r="NL188">
        <f t="shared" si="656"/>
        <v>0</v>
      </c>
      <c r="NM188">
        <f t="shared" si="656"/>
        <v>0</v>
      </c>
      <c r="NN188">
        <f t="shared" si="656"/>
        <v>0</v>
      </c>
      <c r="NO188">
        <f t="shared" si="656"/>
        <v>0</v>
      </c>
      <c r="NP188">
        <f t="shared" si="656"/>
        <v>0</v>
      </c>
      <c r="NQ188">
        <f t="shared" si="656"/>
        <v>0</v>
      </c>
      <c r="NR188">
        <f t="shared" si="656"/>
        <v>0</v>
      </c>
      <c r="NS188">
        <f t="shared" si="656"/>
        <v>0</v>
      </c>
      <c r="NT188">
        <f t="shared" si="656"/>
        <v>0</v>
      </c>
      <c r="NU188">
        <f t="shared" si="656"/>
        <v>0</v>
      </c>
      <c r="NV188">
        <f t="shared" si="656"/>
        <v>0</v>
      </c>
      <c r="NW188">
        <f t="shared" si="656"/>
        <v>0</v>
      </c>
      <c r="NX188">
        <f t="shared" si="656"/>
        <v>0</v>
      </c>
      <c r="NY188">
        <f t="shared" si="656"/>
        <v>0</v>
      </c>
      <c r="NZ188">
        <f t="shared" si="656"/>
        <v>0</v>
      </c>
      <c r="OA188">
        <f t="shared" si="656"/>
        <v>0</v>
      </c>
      <c r="OB188">
        <f t="shared" si="656"/>
        <v>0</v>
      </c>
      <c r="OC188">
        <f t="shared" si="656"/>
        <v>0</v>
      </c>
      <c r="OD188">
        <f t="shared" si="656"/>
        <v>0</v>
      </c>
      <c r="OE188">
        <f t="shared" si="656"/>
        <v>0</v>
      </c>
      <c r="OF188">
        <f t="shared" si="656"/>
        <v>0</v>
      </c>
      <c r="OG188">
        <f t="shared" ref="OG188:OR188" si="657">OG63</f>
        <v>0</v>
      </c>
      <c r="OH188">
        <f t="shared" si="657"/>
        <v>0</v>
      </c>
      <c r="OI188">
        <f t="shared" si="657"/>
        <v>0</v>
      </c>
      <c r="OJ188">
        <f t="shared" si="657"/>
        <v>0</v>
      </c>
      <c r="OK188">
        <f t="shared" si="657"/>
        <v>0</v>
      </c>
      <c r="OL188">
        <f t="shared" si="657"/>
        <v>0</v>
      </c>
      <c r="OM188">
        <f t="shared" si="657"/>
        <v>0</v>
      </c>
      <c r="ON188">
        <f t="shared" si="657"/>
        <v>0</v>
      </c>
      <c r="OO188">
        <f t="shared" si="657"/>
        <v>0</v>
      </c>
      <c r="OP188">
        <f t="shared" si="657"/>
        <v>0</v>
      </c>
      <c r="OQ188">
        <f t="shared" si="657"/>
        <v>0</v>
      </c>
      <c r="OR188">
        <f t="shared" si="657"/>
        <v>0</v>
      </c>
    </row>
    <row r="189" spans="1:408" x14ac:dyDescent="0.35">
      <c r="B189" s="303"/>
      <c r="C189" t="s">
        <v>288</v>
      </c>
      <c r="J189" s="497">
        <f t="shared" si="629"/>
        <v>252</v>
      </c>
      <c r="L189">
        <f>L63</f>
        <v>1</v>
      </c>
      <c r="M189">
        <f t="shared" ref="M189:BX189" si="658">M63</f>
        <v>1</v>
      </c>
      <c r="N189">
        <f t="shared" si="658"/>
        <v>1</v>
      </c>
      <c r="O189">
        <f t="shared" si="658"/>
        <v>1</v>
      </c>
      <c r="P189">
        <f t="shared" si="658"/>
        <v>1</v>
      </c>
      <c r="Q189">
        <f t="shared" si="658"/>
        <v>1</v>
      </c>
      <c r="R189">
        <f t="shared" si="658"/>
        <v>1</v>
      </c>
      <c r="S189">
        <f t="shared" si="658"/>
        <v>1</v>
      </c>
      <c r="T189">
        <f t="shared" si="658"/>
        <v>1</v>
      </c>
      <c r="U189">
        <f t="shared" si="658"/>
        <v>1</v>
      </c>
      <c r="V189">
        <f t="shared" si="658"/>
        <v>1</v>
      </c>
      <c r="W189">
        <f t="shared" si="658"/>
        <v>1</v>
      </c>
      <c r="X189">
        <f t="shared" si="658"/>
        <v>1</v>
      </c>
      <c r="Y189">
        <f t="shared" si="658"/>
        <v>1</v>
      </c>
      <c r="Z189">
        <f t="shared" si="658"/>
        <v>1</v>
      </c>
      <c r="AA189">
        <f t="shared" si="658"/>
        <v>1</v>
      </c>
      <c r="AB189">
        <f t="shared" si="658"/>
        <v>1</v>
      </c>
      <c r="AC189">
        <f t="shared" si="658"/>
        <v>1</v>
      </c>
      <c r="AD189">
        <f t="shared" si="658"/>
        <v>1</v>
      </c>
      <c r="AE189">
        <f t="shared" si="658"/>
        <v>1</v>
      </c>
      <c r="AF189">
        <f t="shared" si="658"/>
        <v>1</v>
      </c>
      <c r="AG189">
        <f t="shared" si="658"/>
        <v>1</v>
      </c>
      <c r="AH189">
        <f t="shared" si="658"/>
        <v>1</v>
      </c>
      <c r="AI189">
        <f t="shared" si="658"/>
        <v>1</v>
      </c>
      <c r="AJ189">
        <f t="shared" si="658"/>
        <v>1</v>
      </c>
      <c r="AK189">
        <f t="shared" si="658"/>
        <v>1</v>
      </c>
      <c r="AL189">
        <f t="shared" si="658"/>
        <v>1</v>
      </c>
      <c r="AM189">
        <f t="shared" si="658"/>
        <v>1</v>
      </c>
      <c r="AN189">
        <f t="shared" si="658"/>
        <v>1</v>
      </c>
      <c r="AO189">
        <f t="shared" si="658"/>
        <v>1</v>
      </c>
      <c r="AP189">
        <f t="shared" si="658"/>
        <v>1</v>
      </c>
      <c r="AQ189">
        <f t="shared" si="658"/>
        <v>1</v>
      </c>
      <c r="AR189">
        <f t="shared" si="658"/>
        <v>1</v>
      </c>
      <c r="AS189">
        <f t="shared" si="658"/>
        <v>1</v>
      </c>
      <c r="AT189">
        <f t="shared" si="658"/>
        <v>1</v>
      </c>
      <c r="AU189">
        <f t="shared" si="658"/>
        <v>1</v>
      </c>
      <c r="AV189">
        <f t="shared" si="658"/>
        <v>1</v>
      </c>
      <c r="AW189">
        <f t="shared" si="658"/>
        <v>1</v>
      </c>
      <c r="AX189">
        <f t="shared" si="658"/>
        <v>1</v>
      </c>
      <c r="AY189">
        <f t="shared" si="658"/>
        <v>1</v>
      </c>
      <c r="AZ189">
        <f t="shared" si="658"/>
        <v>1</v>
      </c>
      <c r="BA189">
        <f t="shared" si="658"/>
        <v>1</v>
      </c>
      <c r="BB189">
        <f t="shared" si="658"/>
        <v>1</v>
      </c>
      <c r="BC189">
        <f t="shared" si="658"/>
        <v>1</v>
      </c>
      <c r="BD189">
        <f t="shared" si="658"/>
        <v>1</v>
      </c>
      <c r="BE189">
        <f t="shared" si="658"/>
        <v>1</v>
      </c>
      <c r="BF189">
        <f t="shared" si="658"/>
        <v>1</v>
      </c>
      <c r="BG189">
        <f t="shared" si="658"/>
        <v>1</v>
      </c>
      <c r="BH189">
        <f t="shared" si="658"/>
        <v>1</v>
      </c>
      <c r="BI189">
        <f t="shared" si="658"/>
        <v>1</v>
      </c>
      <c r="BJ189">
        <f t="shared" si="658"/>
        <v>1</v>
      </c>
      <c r="BK189">
        <f t="shared" si="658"/>
        <v>1</v>
      </c>
      <c r="BL189">
        <f t="shared" si="658"/>
        <v>1</v>
      </c>
      <c r="BM189">
        <f t="shared" si="658"/>
        <v>1</v>
      </c>
      <c r="BN189">
        <f t="shared" si="658"/>
        <v>1</v>
      </c>
      <c r="BO189">
        <f t="shared" si="658"/>
        <v>1</v>
      </c>
      <c r="BP189">
        <f t="shared" si="658"/>
        <v>1</v>
      </c>
      <c r="BQ189">
        <f t="shared" si="658"/>
        <v>1</v>
      </c>
      <c r="BR189">
        <f t="shared" si="658"/>
        <v>1</v>
      </c>
      <c r="BS189">
        <f t="shared" si="658"/>
        <v>1</v>
      </c>
      <c r="BT189">
        <f t="shared" si="658"/>
        <v>1</v>
      </c>
      <c r="BU189">
        <f t="shared" si="658"/>
        <v>1</v>
      </c>
      <c r="BV189">
        <f t="shared" si="658"/>
        <v>1</v>
      </c>
      <c r="BW189">
        <f t="shared" si="658"/>
        <v>1</v>
      </c>
      <c r="BX189">
        <f t="shared" si="658"/>
        <v>1</v>
      </c>
      <c r="BY189">
        <f t="shared" ref="BY189:EJ189" si="659">BY63</f>
        <v>1</v>
      </c>
      <c r="BZ189">
        <f t="shared" si="659"/>
        <v>1</v>
      </c>
      <c r="CA189">
        <f t="shared" si="659"/>
        <v>1</v>
      </c>
      <c r="CB189">
        <f t="shared" si="659"/>
        <v>1</v>
      </c>
      <c r="CC189">
        <f t="shared" si="659"/>
        <v>1</v>
      </c>
      <c r="CD189">
        <f t="shared" si="659"/>
        <v>1</v>
      </c>
      <c r="CE189">
        <f t="shared" si="659"/>
        <v>1</v>
      </c>
      <c r="CF189">
        <f t="shared" si="659"/>
        <v>1</v>
      </c>
      <c r="CG189">
        <f t="shared" si="659"/>
        <v>1</v>
      </c>
      <c r="CH189">
        <f t="shared" si="659"/>
        <v>1</v>
      </c>
      <c r="CI189">
        <f t="shared" si="659"/>
        <v>1</v>
      </c>
      <c r="CJ189">
        <f t="shared" si="659"/>
        <v>1</v>
      </c>
      <c r="CK189">
        <f t="shared" si="659"/>
        <v>1</v>
      </c>
      <c r="CL189">
        <f t="shared" si="659"/>
        <v>1</v>
      </c>
      <c r="CM189">
        <f t="shared" si="659"/>
        <v>1</v>
      </c>
      <c r="CN189">
        <f t="shared" si="659"/>
        <v>1</v>
      </c>
      <c r="CO189">
        <f t="shared" si="659"/>
        <v>1</v>
      </c>
      <c r="CP189">
        <f t="shared" si="659"/>
        <v>1</v>
      </c>
      <c r="CQ189">
        <f t="shared" si="659"/>
        <v>1</v>
      </c>
      <c r="CR189">
        <f t="shared" si="659"/>
        <v>1</v>
      </c>
      <c r="CS189">
        <f t="shared" si="659"/>
        <v>1</v>
      </c>
      <c r="CT189">
        <f t="shared" si="659"/>
        <v>1</v>
      </c>
      <c r="CU189">
        <f t="shared" si="659"/>
        <v>1</v>
      </c>
      <c r="CV189">
        <f t="shared" si="659"/>
        <v>1</v>
      </c>
      <c r="CW189">
        <f t="shared" si="659"/>
        <v>1</v>
      </c>
      <c r="CX189">
        <f t="shared" si="659"/>
        <v>1</v>
      </c>
      <c r="CY189">
        <f t="shared" si="659"/>
        <v>1</v>
      </c>
      <c r="CZ189">
        <f t="shared" si="659"/>
        <v>1</v>
      </c>
      <c r="DA189">
        <f t="shared" si="659"/>
        <v>1</v>
      </c>
      <c r="DB189">
        <f t="shared" si="659"/>
        <v>1</v>
      </c>
      <c r="DC189">
        <f t="shared" si="659"/>
        <v>1</v>
      </c>
      <c r="DD189">
        <f t="shared" si="659"/>
        <v>1</v>
      </c>
      <c r="DE189">
        <f t="shared" si="659"/>
        <v>1</v>
      </c>
      <c r="DF189">
        <f t="shared" si="659"/>
        <v>1</v>
      </c>
      <c r="DG189">
        <f t="shared" si="659"/>
        <v>1</v>
      </c>
      <c r="DH189">
        <f t="shared" si="659"/>
        <v>1</v>
      </c>
      <c r="DI189">
        <f t="shared" si="659"/>
        <v>1</v>
      </c>
      <c r="DJ189">
        <f t="shared" si="659"/>
        <v>1</v>
      </c>
      <c r="DK189">
        <f t="shared" si="659"/>
        <v>1</v>
      </c>
      <c r="DL189">
        <f t="shared" si="659"/>
        <v>1</v>
      </c>
      <c r="DM189">
        <f t="shared" si="659"/>
        <v>1</v>
      </c>
      <c r="DN189">
        <f t="shared" si="659"/>
        <v>1</v>
      </c>
      <c r="DO189">
        <f t="shared" si="659"/>
        <v>1</v>
      </c>
      <c r="DP189">
        <f t="shared" si="659"/>
        <v>1</v>
      </c>
      <c r="DQ189">
        <f t="shared" si="659"/>
        <v>1</v>
      </c>
      <c r="DR189">
        <f t="shared" si="659"/>
        <v>1</v>
      </c>
      <c r="DS189">
        <f t="shared" si="659"/>
        <v>1</v>
      </c>
      <c r="DT189">
        <f t="shared" si="659"/>
        <v>1</v>
      </c>
      <c r="DU189">
        <f t="shared" si="659"/>
        <v>1</v>
      </c>
      <c r="DV189">
        <f t="shared" si="659"/>
        <v>1</v>
      </c>
      <c r="DW189">
        <f t="shared" si="659"/>
        <v>1</v>
      </c>
      <c r="DX189">
        <f t="shared" si="659"/>
        <v>1</v>
      </c>
      <c r="DY189">
        <f t="shared" si="659"/>
        <v>1</v>
      </c>
      <c r="DZ189">
        <f t="shared" si="659"/>
        <v>1</v>
      </c>
      <c r="EA189">
        <f t="shared" si="659"/>
        <v>1</v>
      </c>
      <c r="EB189">
        <f t="shared" si="659"/>
        <v>1</v>
      </c>
      <c r="EC189">
        <f t="shared" si="659"/>
        <v>1</v>
      </c>
      <c r="ED189">
        <f t="shared" si="659"/>
        <v>1</v>
      </c>
      <c r="EE189">
        <f t="shared" si="659"/>
        <v>1</v>
      </c>
      <c r="EF189">
        <f t="shared" si="659"/>
        <v>1</v>
      </c>
      <c r="EG189">
        <f t="shared" si="659"/>
        <v>1</v>
      </c>
      <c r="EH189">
        <f t="shared" si="659"/>
        <v>1</v>
      </c>
      <c r="EI189">
        <f t="shared" si="659"/>
        <v>1</v>
      </c>
      <c r="EJ189">
        <f t="shared" si="659"/>
        <v>1</v>
      </c>
      <c r="EK189">
        <f t="shared" ref="EK189:GV189" si="660">EK63</f>
        <v>1</v>
      </c>
      <c r="EL189">
        <f t="shared" si="660"/>
        <v>1</v>
      </c>
      <c r="EM189">
        <f t="shared" si="660"/>
        <v>1</v>
      </c>
      <c r="EN189">
        <f t="shared" si="660"/>
        <v>1</v>
      </c>
      <c r="EO189">
        <f t="shared" si="660"/>
        <v>1</v>
      </c>
      <c r="EP189">
        <f t="shared" si="660"/>
        <v>1</v>
      </c>
      <c r="EQ189">
        <f t="shared" si="660"/>
        <v>1</v>
      </c>
      <c r="ER189">
        <f t="shared" si="660"/>
        <v>1</v>
      </c>
      <c r="ES189">
        <f t="shared" si="660"/>
        <v>1</v>
      </c>
      <c r="ET189">
        <f t="shared" si="660"/>
        <v>1</v>
      </c>
      <c r="EU189">
        <f t="shared" si="660"/>
        <v>1</v>
      </c>
      <c r="EV189">
        <f t="shared" si="660"/>
        <v>1</v>
      </c>
      <c r="EW189">
        <f t="shared" si="660"/>
        <v>1</v>
      </c>
      <c r="EX189">
        <f t="shared" si="660"/>
        <v>1</v>
      </c>
      <c r="EY189">
        <f t="shared" si="660"/>
        <v>1</v>
      </c>
      <c r="EZ189">
        <f t="shared" si="660"/>
        <v>1</v>
      </c>
      <c r="FA189">
        <f t="shared" si="660"/>
        <v>1</v>
      </c>
      <c r="FB189">
        <f t="shared" si="660"/>
        <v>1</v>
      </c>
      <c r="FC189">
        <f t="shared" si="660"/>
        <v>1</v>
      </c>
      <c r="FD189">
        <f t="shared" si="660"/>
        <v>1</v>
      </c>
      <c r="FE189">
        <f t="shared" si="660"/>
        <v>1</v>
      </c>
      <c r="FF189">
        <f t="shared" si="660"/>
        <v>1</v>
      </c>
      <c r="FG189">
        <f t="shared" si="660"/>
        <v>1</v>
      </c>
      <c r="FH189">
        <f t="shared" si="660"/>
        <v>1</v>
      </c>
      <c r="FI189">
        <f t="shared" si="660"/>
        <v>1</v>
      </c>
      <c r="FJ189">
        <f t="shared" si="660"/>
        <v>1</v>
      </c>
      <c r="FK189">
        <f t="shared" si="660"/>
        <v>1</v>
      </c>
      <c r="FL189">
        <f t="shared" si="660"/>
        <v>1</v>
      </c>
      <c r="FM189">
        <f t="shared" si="660"/>
        <v>1</v>
      </c>
      <c r="FN189">
        <f t="shared" si="660"/>
        <v>1</v>
      </c>
      <c r="FO189">
        <f t="shared" si="660"/>
        <v>1</v>
      </c>
      <c r="FP189">
        <f t="shared" si="660"/>
        <v>1</v>
      </c>
      <c r="FQ189">
        <f t="shared" si="660"/>
        <v>1</v>
      </c>
      <c r="FR189">
        <f t="shared" si="660"/>
        <v>1</v>
      </c>
      <c r="FS189">
        <f t="shared" si="660"/>
        <v>1</v>
      </c>
      <c r="FT189">
        <f t="shared" si="660"/>
        <v>1</v>
      </c>
      <c r="FU189">
        <f t="shared" si="660"/>
        <v>1</v>
      </c>
      <c r="FV189">
        <f t="shared" si="660"/>
        <v>1</v>
      </c>
      <c r="FW189">
        <f t="shared" si="660"/>
        <v>1</v>
      </c>
      <c r="FX189">
        <f t="shared" si="660"/>
        <v>1</v>
      </c>
      <c r="FY189">
        <f t="shared" si="660"/>
        <v>1</v>
      </c>
      <c r="FZ189">
        <f t="shared" si="660"/>
        <v>1</v>
      </c>
      <c r="GA189">
        <f t="shared" si="660"/>
        <v>1</v>
      </c>
      <c r="GB189">
        <f t="shared" si="660"/>
        <v>1</v>
      </c>
      <c r="GC189">
        <f t="shared" si="660"/>
        <v>1</v>
      </c>
      <c r="GD189">
        <f t="shared" si="660"/>
        <v>1</v>
      </c>
      <c r="GE189">
        <f t="shared" si="660"/>
        <v>1</v>
      </c>
      <c r="GF189">
        <f t="shared" si="660"/>
        <v>1</v>
      </c>
      <c r="GG189">
        <f t="shared" si="660"/>
        <v>1</v>
      </c>
      <c r="GH189">
        <f t="shared" si="660"/>
        <v>1</v>
      </c>
      <c r="GI189">
        <f t="shared" si="660"/>
        <v>1</v>
      </c>
      <c r="GJ189">
        <f t="shared" si="660"/>
        <v>1</v>
      </c>
      <c r="GK189">
        <f t="shared" si="660"/>
        <v>1</v>
      </c>
      <c r="GL189">
        <f t="shared" si="660"/>
        <v>1</v>
      </c>
      <c r="GM189">
        <f t="shared" si="660"/>
        <v>1</v>
      </c>
      <c r="GN189">
        <f t="shared" si="660"/>
        <v>1</v>
      </c>
      <c r="GO189">
        <f t="shared" si="660"/>
        <v>1</v>
      </c>
      <c r="GP189">
        <f t="shared" si="660"/>
        <v>1</v>
      </c>
      <c r="GQ189">
        <f t="shared" si="660"/>
        <v>1</v>
      </c>
      <c r="GR189">
        <f t="shared" si="660"/>
        <v>1</v>
      </c>
      <c r="GS189">
        <f t="shared" si="660"/>
        <v>1</v>
      </c>
      <c r="GT189">
        <f t="shared" si="660"/>
        <v>1</v>
      </c>
      <c r="GU189">
        <f t="shared" si="660"/>
        <v>1</v>
      </c>
      <c r="GV189">
        <f t="shared" si="660"/>
        <v>1</v>
      </c>
      <c r="GW189">
        <f t="shared" ref="GW189:JH189" si="661">GW63</f>
        <v>1</v>
      </c>
      <c r="GX189">
        <f t="shared" si="661"/>
        <v>1</v>
      </c>
      <c r="GY189">
        <f t="shared" si="661"/>
        <v>1</v>
      </c>
      <c r="GZ189">
        <f t="shared" si="661"/>
        <v>1</v>
      </c>
      <c r="HA189">
        <f t="shared" si="661"/>
        <v>1</v>
      </c>
      <c r="HB189">
        <f t="shared" si="661"/>
        <v>1</v>
      </c>
      <c r="HC189">
        <f t="shared" si="661"/>
        <v>1</v>
      </c>
      <c r="HD189">
        <f t="shared" si="661"/>
        <v>1</v>
      </c>
      <c r="HE189">
        <f t="shared" si="661"/>
        <v>1</v>
      </c>
      <c r="HF189">
        <f t="shared" si="661"/>
        <v>1</v>
      </c>
      <c r="HG189">
        <f t="shared" si="661"/>
        <v>1</v>
      </c>
      <c r="HH189">
        <f t="shared" si="661"/>
        <v>1</v>
      </c>
      <c r="HI189">
        <f t="shared" si="661"/>
        <v>1</v>
      </c>
      <c r="HJ189">
        <f t="shared" si="661"/>
        <v>1</v>
      </c>
      <c r="HK189">
        <f t="shared" si="661"/>
        <v>1</v>
      </c>
      <c r="HL189">
        <f t="shared" si="661"/>
        <v>1</v>
      </c>
      <c r="HM189">
        <f t="shared" si="661"/>
        <v>1</v>
      </c>
      <c r="HN189">
        <f t="shared" si="661"/>
        <v>1</v>
      </c>
      <c r="HO189">
        <f t="shared" si="661"/>
        <v>1</v>
      </c>
      <c r="HP189">
        <f t="shared" si="661"/>
        <v>1</v>
      </c>
      <c r="HQ189">
        <f t="shared" si="661"/>
        <v>1</v>
      </c>
      <c r="HR189">
        <f t="shared" si="661"/>
        <v>1</v>
      </c>
      <c r="HS189">
        <f t="shared" si="661"/>
        <v>1</v>
      </c>
      <c r="HT189">
        <f t="shared" si="661"/>
        <v>1</v>
      </c>
      <c r="HU189">
        <f t="shared" si="661"/>
        <v>1</v>
      </c>
      <c r="HV189">
        <f t="shared" si="661"/>
        <v>1</v>
      </c>
      <c r="HW189">
        <f t="shared" si="661"/>
        <v>1</v>
      </c>
      <c r="HX189">
        <f t="shared" si="661"/>
        <v>1</v>
      </c>
      <c r="HY189">
        <f t="shared" si="661"/>
        <v>1</v>
      </c>
      <c r="HZ189">
        <f t="shared" si="661"/>
        <v>1</v>
      </c>
      <c r="IA189">
        <f t="shared" si="661"/>
        <v>1</v>
      </c>
      <c r="IB189">
        <f t="shared" si="661"/>
        <v>1</v>
      </c>
      <c r="IC189">
        <f t="shared" si="661"/>
        <v>1</v>
      </c>
      <c r="ID189">
        <f t="shared" si="661"/>
        <v>1</v>
      </c>
      <c r="IE189">
        <f t="shared" si="661"/>
        <v>1</v>
      </c>
      <c r="IF189">
        <f t="shared" si="661"/>
        <v>1</v>
      </c>
      <c r="IG189">
        <f t="shared" si="661"/>
        <v>1</v>
      </c>
      <c r="IH189">
        <f t="shared" si="661"/>
        <v>1</v>
      </c>
      <c r="II189">
        <f t="shared" si="661"/>
        <v>1</v>
      </c>
      <c r="IJ189">
        <f t="shared" si="661"/>
        <v>1</v>
      </c>
      <c r="IK189">
        <f t="shared" si="661"/>
        <v>1</v>
      </c>
      <c r="IL189">
        <f t="shared" si="661"/>
        <v>1</v>
      </c>
      <c r="IM189">
        <f t="shared" si="661"/>
        <v>1</v>
      </c>
      <c r="IN189">
        <f t="shared" si="661"/>
        <v>1</v>
      </c>
      <c r="IO189">
        <f t="shared" si="661"/>
        <v>1</v>
      </c>
      <c r="IP189">
        <f t="shared" si="661"/>
        <v>1</v>
      </c>
      <c r="IQ189">
        <f t="shared" si="661"/>
        <v>1</v>
      </c>
      <c r="IR189">
        <f t="shared" si="661"/>
        <v>1</v>
      </c>
      <c r="IS189">
        <f t="shared" si="661"/>
        <v>1</v>
      </c>
      <c r="IT189">
        <f t="shared" si="661"/>
        <v>1</v>
      </c>
      <c r="IU189">
        <f t="shared" si="661"/>
        <v>1</v>
      </c>
      <c r="IV189">
        <f t="shared" si="661"/>
        <v>1</v>
      </c>
      <c r="IW189">
        <f t="shared" si="661"/>
        <v>1</v>
      </c>
      <c r="IX189">
        <f t="shared" si="661"/>
        <v>1</v>
      </c>
      <c r="IY189">
        <f t="shared" si="661"/>
        <v>1</v>
      </c>
      <c r="IZ189">
        <f t="shared" si="661"/>
        <v>1</v>
      </c>
      <c r="JA189">
        <f t="shared" si="661"/>
        <v>1</v>
      </c>
      <c r="JB189">
        <f t="shared" si="661"/>
        <v>1</v>
      </c>
      <c r="JC189">
        <f t="shared" si="661"/>
        <v>1</v>
      </c>
      <c r="JD189">
        <f t="shared" si="661"/>
        <v>0</v>
      </c>
      <c r="JE189">
        <f t="shared" si="661"/>
        <v>0</v>
      </c>
      <c r="JF189">
        <f t="shared" si="661"/>
        <v>0</v>
      </c>
      <c r="JG189">
        <f t="shared" si="661"/>
        <v>0</v>
      </c>
      <c r="JH189">
        <f t="shared" si="661"/>
        <v>0</v>
      </c>
      <c r="JI189">
        <f t="shared" ref="JI189:LT189" si="662">JI63</f>
        <v>0</v>
      </c>
      <c r="JJ189">
        <f t="shared" si="662"/>
        <v>0</v>
      </c>
      <c r="JK189">
        <f t="shared" si="662"/>
        <v>0</v>
      </c>
      <c r="JL189">
        <f t="shared" si="662"/>
        <v>0</v>
      </c>
      <c r="JM189">
        <f t="shared" si="662"/>
        <v>0</v>
      </c>
      <c r="JN189">
        <f t="shared" si="662"/>
        <v>0</v>
      </c>
      <c r="JO189">
        <f t="shared" si="662"/>
        <v>0</v>
      </c>
      <c r="JP189">
        <f t="shared" si="662"/>
        <v>0</v>
      </c>
      <c r="JQ189">
        <f t="shared" si="662"/>
        <v>0</v>
      </c>
      <c r="JR189">
        <f t="shared" si="662"/>
        <v>0</v>
      </c>
      <c r="JS189">
        <f t="shared" si="662"/>
        <v>0</v>
      </c>
      <c r="JT189">
        <f t="shared" si="662"/>
        <v>0</v>
      </c>
      <c r="JU189">
        <f t="shared" si="662"/>
        <v>0</v>
      </c>
      <c r="JV189">
        <f t="shared" si="662"/>
        <v>0</v>
      </c>
      <c r="JW189">
        <f t="shared" si="662"/>
        <v>0</v>
      </c>
      <c r="JX189">
        <f t="shared" si="662"/>
        <v>0</v>
      </c>
      <c r="JY189">
        <f t="shared" si="662"/>
        <v>0</v>
      </c>
      <c r="JZ189">
        <f t="shared" si="662"/>
        <v>0</v>
      </c>
      <c r="KA189">
        <f t="shared" si="662"/>
        <v>0</v>
      </c>
      <c r="KB189">
        <f t="shared" si="662"/>
        <v>0</v>
      </c>
      <c r="KC189">
        <f t="shared" si="662"/>
        <v>0</v>
      </c>
      <c r="KD189">
        <f t="shared" si="662"/>
        <v>0</v>
      </c>
      <c r="KE189">
        <f t="shared" si="662"/>
        <v>0</v>
      </c>
      <c r="KF189">
        <f t="shared" si="662"/>
        <v>0</v>
      </c>
      <c r="KG189">
        <f t="shared" si="662"/>
        <v>0</v>
      </c>
      <c r="KH189">
        <f t="shared" si="662"/>
        <v>0</v>
      </c>
      <c r="KI189">
        <f t="shared" si="662"/>
        <v>0</v>
      </c>
      <c r="KJ189">
        <f t="shared" si="662"/>
        <v>0</v>
      </c>
      <c r="KK189">
        <f t="shared" si="662"/>
        <v>0</v>
      </c>
      <c r="KL189">
        <f t="shared" si="662"/>
        <v>0</v>
      </c>
      <c r="KM189">
        <f t="shared" si="662"/>
        <v>0</v>
      </c>
      <c r="KN189">
        <f t="shared" si="662"/>
        <v>0</v>
      </c>
      <c r="KO189">
        <f t="shared" si="662"/>
        <v>0</v>
      </c>
      <c r="KP189">
        <f t="shared" si="662"/>
        <v>0</v>
      </c>
      <c r="KQ189">
        <f t="shared" si="662"/>
        <v>0</v>
      </c>
      <c r="KR189">
        <f t="shared" si="662"/>
        <v>0</v>
      </c>
      <c r="KS189">
        <f t="shared" si="662"/>
        <v>0</v>
      </c>
      <c r="KT189">
        <f t="shared" si="662"/>
        <v>0</v>
      </c>
      <c r="KU189">
        <f t="shared" si="662"/>
        <v>0</v>
      </c>
      <c r="KV189">
        <f t="shared" si="662"/>
        <v>0</v>
      </c>
      <c r="KW189">
        <f t="shared" si="662"/>
        <v>0</v>
      </c>
      <c r="KX189">
        <f t="shared" si="662"/>
        <v>0</v>
      </c>
      <c r="KY189">
        <f t="shared" si="662"/>
        <v>0</v>
      </c>
      <c r="KZ189">
        <f t="shared" si="662"/>
        <v>0</v>
      </c>
      <c r="LA189">
        <f t="shared" si="662"/>
        <v>0</v>
      </c>
      <c r="LB189">
        <f t="shared" si="662"/>
        <v>0</v>
      </c>
      <c r="LC189">
        <f t="shared" si="662"/>
        <v>0</v>
      </c>
      <c r="LD189">
        <f t="shared" si="662"/>
        <v>0</v>
      </c>
      <c r="LE189">
        <f t="shared" si="662"/>
        <v>0</v>
      </c>
      <c r="LF189">
        <f t="shared" si="662"/>
        <v>0</v>
      </c>
      <c r="LG189">
        <f t="shared" si="662"/>
        <v>0</v>
      </c>
      <c r="LH189">
        <f t="shared" si="662"/>
        <v>0</v>
      </c>
      <c r="LI189">
        <f t="shared" si="662"/>
        <v>0</v>
      </c>
      <c r="LJ189">
        <f t="shared" si="662"/>
        <v>0</v>
      </c>
      <c r="LK189">
        <f t="shared" si="662"/>
        <v>0</v>
      </c>
      <c r="LL189">
        <f t="shared" si="662"/>
        <v>0</v>
      </c>
      <c r="LM189">
        <f t="shared" si="662"/>
        <v>0</v>
      </c>
      <c r="LN189">
        <f t="shared" si="662"/>
        <v>0</v>
      </c>
      <c r="LO189">
        <f t="shared" si="662"/>
        <v>0</v>
      </c>
      <c r="LP189">
        <f t="shared" si="662"/>
        <v>0</v>
      </c>
      <c r="LQ189">
        <f t="shared" si="662"/>
        <v>0</v>
      </c>
      <c r="LR189">
        <f t="shared" si="662"/>
        <v>0</v>
      </c>
      <c r="LS189">
        <f t="shared" si="662"/>
        <v>0</v>
      </c>
      <c r="LT189">
        <f t="shared" si="662"/>
        <v>0</v>
      </c>
      <c r="LU189">
        <f t="shared" ref="LU189:OF189" si="663">LU63</f>
        <v>0</v>
      </c>
      <c r="LV189">
        <f t="shared" si="663"/>
        <v>0</v>
      </c>
      <c r="LW189">
        <f t="shared" si="663"/>
        <v>0</v>
      </c>
      <c r="LX189">
        <f t="shared" si="663"/>
        <v>0</v>
      </c>
      <c r="LY189">
        <f t="shared" si="663"/>
        <v>0</v>
      </c>
      <c r="LZ189">
        <f t="shared" si="663"/>
        <v>0</v>
      </c>
      <c r="MA189">
        <f t="shared" si="663"/>
        <v>0</v>
      </c>
      <c r="MB189">
        <f t="shared" si="663"/>
        <v>0</v>
      </c>
      <c r="MC189">
        <f t="shared" si="663"/>
        <v>0</v>
      </c>
      <c r="MD189">
        <f t="shared" si="663"/>
        <v>0</v>
      </c>
      <c r="ME189">
        <f t="shared" si="663"/>
        <v>0</v>
      </c>
      <c r="MF189">
        <f t="shared" si="663"/>
        <v>0</v>
      </c>
      <c r="MG189">
        <f t="shared" si="663"/>
        <v>0</v>
      </c>
      <c r="MH189">
        <f t="shared" si="663"/>
        <v>0</v>
      </c>
      <c r="MI189">
        <f t="shared" si="663"/>
        <v>0</v>
      </c>
      <c r="MJ189">
        <f t="shared" si="663"/>
        <v>0</v>
      </c>
      <c r="MK189">
        <f t="shared" si="663"/>
        <v>0</v>
      </c>
      <c r="ML189">
        <f t="shared" si="663"/>
        <v>0</v>
      </c>
      <c r="MM189">
        <f t="shared" si="663"/>
        <v>0</v>
      </c>
      <c r="MN189">
        <f t="shared" si="663"/>
        <v>0</v>
      </c>
      <c r="MO189">
        <f t="shared" si="663"/>
        <v>0</v>
      </c>
      <c r="MP189">
        <f t="shared" si="663"/>
        <v>0</v>
      </c>
      <c r="MQ189">
        <f t="shared" si="663"/>
        <v>0</v>
      </c>
      <c r="MR189">
        <f t="shared" si="663"/>
        <v>0</v>
      </c>
      <c r="MS189">
        <f t="shared" si="663"/>
        <v>0</v>
      </c>
      <c r="MT189">
        <f t="shared" si="663"/>
        <v>0</v>
      </c>
      <c r="MU189">
        <f t="shared" si="663"/>
        <v>0</v>
      </c>
      <c r="MV189">
        <f t="shared" si="663"/>
        <v>0</v>
      </c>
      <c r="MW189">
        <f t="shared" si="663"/>
        <v>0</v>
      </c>
      <c r="MX189">
        <f t="shared" si="663"/>
        <v>0</v>
      </c>
      <c r="MY189">
        <f t="shared" si="663"/>
        <v>0</v>
      </c>
      <c r="MZ189">
        <f t="shared" si="663"/>
        <v>0</v>
      </c>
      <c r="NA189">
        <f t="shared" si="663"/>
        <v>0</v>
      </c>
      <c r="NB189">
        <f t="shared" si="663"/>
        <v>0</v>
      </c>
      <c r="NC189">
        <f t="shared" si="663"/>
        <v>0</v>
      </c>
      <c r="ND189">
        <f t="shared" si="663"/>
        <v>0</v>
      </c>
      <c r="NE189">
        <f t="shared" si="663"/>
        <v>0</v>
      </c>
      <c r="NF189">
        <f t="shared" si="663"/>
        <v>0</v>
      </c>
      <c r="NG189">
        <f t="shared" si="663"/>
        <v>0</v>
      </c>
      <c r="NH189">
        <f t="shared" si="663"/>
        <v>0</v>
      </c>
      <c r="NI189">
        <f t="shared" si="663"/>
        <v>0</v>
      </c>
      <c r="NJ189">
        <f t="shared" si="663"/>
        <v>0</v>
      </c>
      <c r="NK189">
        <f t="shared" si="663"/>
        <v>0</v>
      </c>
      <c r="NL189">
        <f t="shared" si="663"/>
        <v>0</v>
      </c>
      <c r="NM189">
        <f t="shared" si="663"/>
        <v>0</v>
      </c>
      <c r="NN189">
        <f t="shared" si="663"/>
        <v>0</v>
      </c>
      <c r="NO189">
        <f t="shared" si="663"/>
        <v>0</v>
      </c>
      <c r="NP189">
        <f t="shared" si="663"/>
        <v>0</v>
      </c>
      <c r="NQ189">
        <f t="shared" si="663"/>
        <v>0</v>
      </c>
      <c r="NR189">
        <f t="shared" si="663"/>
        <v>0</v>
      </c>
      <c r="NS189">
        <f t="shared" si="663"/>
        <v>0</v>
      </c>
      <c r="NT189">
        <f t="shared" si="663"/>
        <v>0</v>
      </c>
      <c r="NU189">
        <f t="shared" si="663"/>
        <v>0</v>
      </c>
      <c r="NV189">
        <f t="shared" si="663"/>
        <v>0</v>
      </c>
      <c r="NW189">
        <f t="shared" si="663"/>
        <v>0</v>
      </c>
      <c r="NX189">
        <f t="shared" si="663"/>
        <v>0</v>
      </c>
      <c r="NY189">
        <f t="shared" si="663"/>
        <v>0</v>
      </c>
      <c r="NZ189">
        <f t="shared" si="663"/>
        <v>0</v>
      </c>
      <c r="OA189">
        <f t="shared" si="663"/>
        <v>0</v>
      </c>
      <c r="OB189">
        <f t="shared" si="663"/>
        <v>0</v>
      </c>
      <c r="OC189">
        <f t="shared" si="663"/>
        <v>0</v>
      </c>
      <c r="OD189">
        <f t="shared" si="663"/>
        <v>0</v>
      </c>
      <c r="OE189">
        <f t="shared" si="663"/>
        <v>0</v>
      </c>
      <c r="OF189">
        <f t="shared" si="663"/>
        <v>0</v>
      </c>
      <c r="OG189">
        <f t="shared" ref="OG189:OR189" si="664">OG63</f>
        <v>0</v>
      </c>
      <c r="OH189">
        <f t="shared" si="664"/>
        <v>0</v>
      </c>
      <c r="OI189">
        <f t="shared" si="664"/>
        <v>0</v>
      </c>
      <c r="OJ189">
        <f t="shared" si="664"/>
        <v>0</v>
      </c>
      <c r="OK189">
        <f t="shared" si="664"/>
        <v>0</v>
      </c>
      <c r="OL189">
        <f t="shared" si="664"/>
        <v>0</v>
      </c>
      <c r="OM189">
        <f t="shared" si="664"/>
        <v>0</v>
      </c>
      <c r="ON189">
        <f t="shared" si="664"/>
        <v>0</v>
      </c>
      <c r="OO189">
        <f t="shared" si="664"/>
        <v>0</v>
      </c>
      <c r="OP189">
        <f t="shared" si="664"/>
        <v>0</v>
      </c>
      <c r="OQ189">
        <f t="shared" si="664"/>
        <v>0</v>
      </c>
      <c r="OR189">
        <f t="shared" si="664"/>
        <v>0</v>
      </c>
    </row>
    <row r="190" spans="1:408" x14ac:dyDescent="0.35">
      <c r="A190" s="561"/>
      <c r="B190" s="562"/>
      <c r="C190" s="561" t="s">
        <v>21</v>
      </c>
      <c r="J190" s="497">
        <f>SUM(L190:OR190)</f>
        <v>216</v>
      </c>
      <c r="L190">
        <f>L67</f>
        <v>0</v>
      </c>
      <c r="M190">
        <f t="shared" ref="M190:BX190" si="665">M67</f>
        <v>0</v>
      </c>
      <c r="N190">
        <f t="shared" si="665"/>
        <v>0</v>
      </c>
      <c r="O190">
        <f t="shared" si="665"/>
        <v>0</v>
      </c>
      <c r="P190">
        <f t="shared" si="665"/>
        <v>0</v>
      </c>
      <c r="Q190">
        <f t="shared" si="665"/>
        <v>0</v>
      </c>
      <c r="R190">
        <f t="shared" si="665"/>
        <v>0</v>
      </c>
      <c r="S190">
        <f t="shared" si="665"/>
        <v>0</v>
      </c>
      <c r="T190">
        <f t="shared" si="665"/>
        <v>0</v>
      </c>
      <c r="U190">
        <f t="shared" si="665"/>
        <v>0</v>
      </c>
      <c r="V190">
        <f t="shared" si="665"/>
        <v>0</v>
      </c>
      <c r="W190">
        <f t="shared" si="665"/>
        <v>0</v>
      </c>
      <c r="X190">
        <f t="shared" si="665"/>
        <v>0</v>
      </c>
      <c r="Y190">
        <f t="shared" si="665"/>
        <v>0</v>
      </c>
      <c r="Z190">
        <f t="shared" si="665"/>
        <v>0</v>
      </c>
      <c r="AA190">
        <f t="shared" si="665"/>
        <v>0</v>
      </c>
      <c r="AB190">
        <f t="shared" si="665"/>
        <v>0</v>
      </c>
      <c r="AC190">
        <f t="shared" si="665"/>
        <v>0</v>
      </c>
      <c r="AD190">
        <f t="shared" si="665"/>
        <v>0</v>
      </c>
      <c r="AE190">
        <f t="shared" si="665"/>
        <v>0</v>
      </c>
      <c r="AF190">
        <f t="shared" si="665"/>
        <v>0</v>
      </c>
      <c r="AG190">
        <f t="shared" si="665"/>
        <v>0</v>
      </c>
      <c r="AH190">
        <f t="shared" si="665"/>
        <v>0</v>
      </c>
      <c r="AI190">
        <f t="shared" si="665"/>
        <v>0</v>
      </c>
      <c r="AJ190">
        <f t="shared" si="665"/>
        <v>0</v>
      </c>
      <c r="AK190">
        <f t="shared" si="665"/>
        <v>0</v>
      </c>
      <c r="AL190">
        <f t="shared" si="665"/>
        <v>0</v>
      </c>
      <c r="AM190">
        <f t="shared" si="665"/>
        <v>0</v>
      </c>
      <c r="AN190">
        <f t="shared" si="665"/>
        <v>0</v>
      </c>
      <c r="AO190">
        <f t="shared" si="665"/>
        <v>0</v>
      </c>
      <c r="AP190">
        <f t="shared" si="665"/>
        <v>0</v>
      </c>
      <c r="AQ190">
        <f t="shared" si="665"/>
        <v>0</v>
      </c>
      <c r="AR190">
        <f t="shared" si="665"/>
        <v>0</v>
      </c>
      <c r="AS190">
        <f t="shared" si="665"/>
        <v>0</v>
      </c>
      <c r="AT190">
        <f t="shared" si="665"/>
        <v>0</v>
      </c>
      <c r="AU190">
        <f t="shared" si="665"/>
        <v>0</v>
      </c>
      <c r="AV190">
        <f t="shared" si="665"/>
        <v>1</v>
      </c>
      <c r="AW190">
        <f t="shared" si="665"/>
        <v>1</v>
      </c>
      <c r="AX190">
        <f t="shared" si="665"/>
        <v>1</v>
      </c>
      <c r="AY190">
        <f t="shared" si="665"/>
        <v>1</v>
      </c>
      <c r="AZ190">
        <f t="shared" si="665"/>
        <v>1</v>
      </c>
      <c r="BA190">
        <f t="shared" si="665"/>
        <v>1</v>
      </c>
      <c r="BB190">
        <f t="shared" si="665"/>
        <v>1</v>
      </c>
      <c r="BC190">
        <f t="shared" si="665"/>
        <v>1</v>
      </c>
      <c r="BD190">
        <f t="shared" si="665"/>
        <v>1</v>
      </c>
      <c r="BE190">
        <f t="shared" si="665"/>
        <v>1</v>
      </c>
      <c r="BF190">
        <f t="shared" si="665"/>
        <v>1</v>
      </c>
      <c r="BG190">
        <f t="shared" si="665"/>
        <v>1</v>
      </c>
      <c r="BH190">
        <f t="shared" si="665"/>
        <v>1</v>
      </c>
      <c r="BI190">
        <f t="shared" si="665"/>
        <v>1</v>
      </c>
      <c r="BJ190">
        <f t="shared" si="665"/>
        <v>1</v>
      </c>
      <c r="BK190">
        <f t="shared" si="665"/>
        <v>1</v>
      </c>
      <c r="BL190">
        <f t="shared" si="665"/>
        <v>1</v>
      </c>
      <c r="BM190">
        <f t="shared" si="665"/>
        <v>1</v>
      </c>
      <c r="BN190">
        <f t="shared" si="665"/>
        <v>1</v>
      </c>
      <c r="BO190">
        <f t="shared" si="665"/>
        <v>1</v>
      </c>
      <c r="BP190">
        <f t="shared" si="665"/>
        <v>1</v>
      </c>
      <c r="BQ190">
        <f t="shared" si="665"/>
        <v>1</v>
      </c>
      <c r="BR190">
        <f t="shared" si="665"/>
        <v>1</v>
      </c>
      <c r="BS190">
        <f t="shared" si="665"/>
        <v>1</v>
      </c>
      <c r="BT190">
        <f t="shared" si="665"/>
        <v>1</v>
      </c>
      <c r="BU190">
        <f t="shared" si="665"/>
        <v>1</v>
      </c>
      <c r="BV190">
        <f t="shared" si="665"/>
        <v>1</v>
      </c>
      <c r="BW190">
        <f t="shared" si="665"/>
        <v>1</v>
      </c>
      <c r="BX190">
        <f t="shared" si="665"/>
        <v>1</v>
      </c>
      <c r="BY190">
        <f t="shared" ref="BY190:EJ190" si="666">BY67</f>
        <v>1</v>
      </c>
      <c r="BZ190">
        <f t="shared" si="666"/>
        <v>1</v>
      </c>
      <c r="CA190">
        <f t="shared" si="666"/>
        <v>1</v>
      </c>
      <c r="CB190">
        <f t="shared" si="666"/>
        <v>1</v>
      </c>
      <c r="CC190">
        <f t="shared" si="666"/>
        <v>1</v>
      </c>
      <c r="CD190">
        <f t="shared" si="666"/>
        <v>1</v>
      </c>
      <c r="CE190">
        <f t="shared" si="666"/>
        <v>1</v>
      </c>
      <c r="CF190">
        <f t="shared" si="666"/>
        <v>1</v>
      </c>
      <c r="CG190">
        <f t="shared" si="666"/>
        <v>1</v>
      </c>
      <c r="CH190">
        <f t="shared" si="666"/>
        <v>1</v>
      </c>
      <c r="CI190">
        <f t="shared" si="666"/>
        <v>1</v>
      </c>
      <c r="CJ190">
        <f t="shared" si="666"/>
        <v>1</v>
      </c>
      <c r="CK190">
        <f t="shared" si="666"/>
        <v>1</v>
      </c>
      <c r="CL190">
        <f t="shared" si="666"/>
        <v>1</v>
      </c>
      <c r="CM190">
        <f t="shared" si="666"/>
        <v>1</v>
      </c>
      <c r="CN190">
        <f t="shared" si="666"/>
        <v>1</v>
      </c>
      <c r="CO190">
        <f t="shared" si="666"/>
        <v>1</v>
      </c>
      <c r="CP190">
        <f t="shared" si="666"/>
        <v>1</v>
      </c>
      <c r="CQ190">
        <f t="shared" si="666"/>
        <v>1</v>
      </c>
      <c r="CR190">
        <f t="shared" si="666"/>
        <v>1</v>
      </c>
      <c r="CS190">
        <f t="shared" si="666"/>
        <v>1</v>
      </c>
      <c r="CT190">
        <f t="shared" si="666"/>
        <v>1</v>
      </c>
      <c r="CU190">
        <f t="shared" si="666"/>
        <v>1</v>
      </c>
      <c r="CV190">
        <f t="shared" si="666"/>
        <v>1</v>
      </c>
      <c r="CW190">
        <f t="shared" si="666"/>
        <v>1</v>
      </c>
      <c r="CX190">
        <f t="shared" si="666"/>
        <v>1</v>
      </c>
      <c r="CY190">
        <f t="shared" si="666"/>
        <v>1</v>
      </c>
      <c r="CZ190">
        <f t="shared" si="666"/>
        <v>1</v>
      </c>
      <c r="DA190">
        <f t="shared" si="666"/>
        <v>1</v>
      </c>
      <c r="DB190">
        <f t="shared" si="666"/>
        <v>1</v>
      </c>
      <c r="DC190">
        <f t="shared" si="666"/>
        <v>1</v>
      </c>
      <c r="DD190">
        <f t="shared" si="666"/>
        <v>1</v>
      </c>
      <c r="DE190">
        <f t="shared" si="666"/>
        <v>1</v>
      </c>
      <c r="DF190">
        <f t="shared" si="666"/>
        <v>1</v>
      </c>
      <c r="DG190">
        <f t="shared" si="666"/>
        <v>1</v>
      </c>
      <c r="DH190">
        <f t="shared" si="666"/>
        <v>1</v>
      </c>
      <c r="DI190">
        <f t="shared" si="666"/>
        <v>1</v>
      </c>
      <c r="DJ190">
        <f t="shared" si="666"/>
        <v>1</v>
      </c>
      <c r="DK190">
        <f t="shared" si="666"/>
        <v>1</v>
      </c>
      <c r="DL190">
        <f t="shared" si="666"/>
        <v>1</v>
      </c>
      <c r="DM190">
        <f t="shared" si="666"/>
        <v>1</v>
      </c>
      <c r="DN190">
        <f t="shared" si="666"/>
        <v>1</v>
      </c>
      <c r="DO190">
        <f t="shared" si="666"/>
        <v>1</v>
      </c>
      <c r="DP190">
        <f t="shared" si="666"/>
        <v>1</v>
      </c>
      <c r="DQ190">
        <f t="shared" si="666"/>
        <v>1</v>
      </c>
      <c r="DR190">
        <f t="shared" si="666"/>
        <v>1</v>
      </c>
      <c r="DS190">
        <f t="shared" si="666"/>
        <v>1</v>
      </c>
      <c r="DT190">
        <f t="shared" si="666"/>
        <v>1</v>
      </c>
      <c r="DU190">
        <f t="shared" si="666"/>
        <v>1</v>
      </c>
      <c r="DV190">
        <f t="shared" si="666"/>
        <v>1</v>
      </c>
      <c r="DW190">
        <f t="shared" si="666"/>
        <v>1</v>
      </c>
      <c r="DX190">
        <f t="shared" si="666"/>
        <v>1</v>
      </c>
      <c r="DY190">
        <f t="shared" si="666"/>
        <v>1</v>
      </c>
      <c r="DZ190">
        <f t="shared" si="666"/>
        <v>1</v>
      </c>
      <c r="EA190">
        <f t="shared" si="666"/>
        <v>1</v>
      </c>
      <c r="EB190">
        <f t="shared" si="666"/>
        <v>1</v>
      </c>
      <c r="EC190">
        <f t="shared" si="666"/>
        <v>1</v>
      </c>
      <c r="ED190">
        <f t="shared" si="666"/>
        <v>1</v>
      </c>
      <c r="EE190">
        <f t="shared" si="666"/>
        <v>1</v>
      </c>
      <c r="EF190">
        <f t="shared" si="666"/>
        <v>1</v>
      </c>
      <c r="EG190">
        <f t="shared" si="666"/>
        <v>1</v>
      </c>
      <c r="EH190">
        <f t="shared" si="666"/>
        <v>1</v>
      </c>
      <c r="EI190">
        <f t="shared" si="666"/>
        <v>1</v>
      </c>
      <c r="EJ190">
        <f t="shared" si="666"/>
        <v>1</v>
      </c>
      <c r="EK190">
        <f t="shared" ref="EK190:GV190" si="667">EK67</f>
        <v>1</v>
      </c>
      <c r="EL190">
        <f t="shared" si="667"/>
        <v>1</v>
      </c>
      <c r="EM190">
        <f t="shared" si="667"/>
        <v>1</v>
      </c>
      <c r="EN190">
        <f t="shared" si="667"/>
        <v>1</v>
      </c>
      <c r="EO190">
        <f t="shared" si="667"/>
        <v>1</v>
      </c>
      <c r="EP190">
        <f t="shared" si="667"/>
        <v>1</v>
      </c>
      <c r="EQ190">
        <f t="shared" si="667"/>
        <v>1</v>
      </c>
      <c r="ER190">
        <f t="shared" si="667"/>
        <v>1</v>
      </c>
      <c r="ES190">
        <f t="shared" si="667"/>
        <v>1</v>
      </c>
      <c r="ET190">
        <f t="shared" si="667"/>
        <v>1</v>
      </c>
      <c r="EU190">
        <f t="shared" si="667"/>
        <v>1</v>
      </c>
      <c r="EV190">
        <f t="shared" si="667"/>
        <v>1</v>
      </c>
      <c r="EW190">
        <f t="shared" si="667"/>
        <v>1</v>
      </c>
      <c r="EX190">
        <f t="shared" si="667"/>
        <v>1</v>
      </c>
      <c r="EY190">
        <f t="shared" si="667"/>
        <v>1</v>
      </c>
      <c r="EZ190">
        <f t="shared" si="667"/>
        <v>1</v>
      </c>
      <c r="FA190">
        <f t="shared" si="667"/>
        <v>1</v>
      </c>
      <c r="FB190">
        <f t="shared" si="667"/>
        <v>1</v>
      </c>
      <c r="FC190">
        <f t="shared" si="667"/>
        <v>1</v>
      </c>
      <c r="FD190">
        <f t="shared" si="667"/>
        <v>1</v>
      </c>
      <c r="FE190">
        <f t="shared" si="667"/>
        <v>1</v>
      </c>
      <c r="FF190">
        <f t="shared" si="667"/>
        <v>1</v>
      </c>
      <c r="FG190">
        <f t="shared" si="667"/>
        <v>1</v>
      </c>
      <c r="FH190">
        <f t="shared" si="667"/>
        <v>1</v>
      </c>
      <c r="FI190">
        <f t="shared" si="667"/>
        <v>1</v>
      </c>
      <c r="FJ190">
        <f t="shared" si="667"/>
        <v>1</v>
      </c>
      <c r="FK190">
        <f t="shared" si="667"/>
        <v>1</v>
      </c>
      <c r="FL190">
        <f t="shared" si="667"/>
        <v>1</v>
      </c>
      <c r="FM190">
        <f t="shared" si="667"/>
        <v>1</v>
      </c>
      <c r="FN190">
        <f t="shared" si="667"/>
        <v>1</v>
      </c>
      <c r="FO190">
        <f t="shared" si="667"/>
        <v>1</v>
      </c>
      <c r="FP190">
        <f t="shared" si="667"/>
        <v>1</v>
      </c>
      <c r="FQ190">
        <f t="shared" si="667"/>
        <v>1</v>
      </c>
      <c r="FR190">
        <f t="shared" si="667"/>
        <v>1</v>
      </c>
      <c r="FS190">
        <f t="shared" si="667"/>
        <v>1</v>
      </c>
      <c r="FT190">
        <f t="shared" si="667"/>
        <v>1</v>
      </c>
      <c r="FU190">
        <f t="shared" si="667"/>
        <v>1</v>
      </c>
      <c r="FV190">
        <f t="shared" si="667"/>
        <v>1</v>
      </c>
      <c r="FW190">
        <f t="shared" si="667"/>
        <v>1</v>
      </c>
      <c r="FX190">
        <f t="shared" si="667"/>
        <v>1</v>
      </c>
      <c r="FY190">
        <f t="shared" si="667"/>
        <v>1</v>
      </c>
      <c r="FZ190">
        <f t="shared" si="667"/>
        <v>1</v>
      </c>
      <c r="GA190">
        <f t="shared" si="667"/>
        <v>1</v>
      </c>
      <c r="GB190">
        <f t="shared" si="667"/>
        <v>1</v>
      </c>
      <c r="GC190">
        <f t="shared" si="667"/>
        <v>1</v>
      </c>
      <c r="GD190">
        <f t="shared" si="667"/>
        <v>1</v>
      </c>
      <c r="GE190">
        <f t="shared" si="667"/>
        <v>1</v>
      </c>
      <c r="GF190">
        <f t="shared" si="667"/>
        <v>1</v>
      </c>
      <c r="GG190">
        <f t="shared" si="667"/>
        <v>1</v>
      </c>
      <c r="GH190">
        <f t="shared" si="667"/>
        <v>1</v>
      </c>
      <c r="GI190">
        <f t="shared" si="667"/>
        <v>1</v>
      </c>
      <c r="GJ190">
        <f t="shared" si="667"/>
        <v>1</v>
      </c>
      <c r="GK190">
        <f t="shared" si="667"/>
        <v>1</v>
      </c>
      <c r="GL190">
        <f t="shared" si="667"/>
        <v>1</v>
      </c>
      <c r="GM190">
        <f t="shared" si="667"/>
        <v>1</v>
      </c>
      <c r="GN190">
        <f t="shared" si="667"/>
        <v>1</v>
      </c>
      <c r="GO190">
        <f t="shared" si="667"/>
        <v>1</v>
      </c>
      <c r="GP190">
        <f t="shared" si="667"/>
        <v>1</v>
      </c>
      <c r="GQ190">
        <f t="shared" si="667"/>
        <v>1</v>
      </c>
      <c r="GR190">
        <f t="shared" si="667"/>
        <v>1</v>
      </c>
      <c r="GS190">
        <f t="shared" si="667"/>
        <v>1</v>
      </c>
      <c r="GT190">
        <f t="shared" si="667"/>
        <v>1</v>
      </c>
      <c r="GU190">
        <f t="shared" si="667"/>
        <v>1</v>
      </c>
      <c r="GV190">
        <f t="shared" si="667"/>
        <v>1</v>
      </c>
      <c r="GW190">
        <f t="shared" ref="GW190:JH190" si="668">GW67</f>
        <v>1</v>
      </c>
      <c r="GX190">
        <f t="shared" si="668"/>
        <v>1</v>
      </c>
      <c r="GY190">
        <f t="shared" si="668"/>
        <v>1</v>
      </c>
      <c r="GZ190">
        <f t="shared" si="668"/>
        <v>1</v>
      </c>
      <c r="HA190">
        <f t="shared" si="668"/>
        <v>1</v>
      </c>
      <c r="HB190">
        <f t="shared" si="668"/>
        <v>1</v>
      </c>
      <c r="HC190">
        <f t="shared" si="668"/>
        <v>1</v>
      </c>
      <c r="HD190">
        <f t="shared" si="668"/>
        <v>1</v>
      </c>
      <c r="HE190">
        <f t="shared" si="668"/>
        <v>1</v>
      </c>
      <c r="HF190">
        <f t="shared" si="668"/>
        <v>1</v>
      </c>
      <c r="HG190">
        <f t="shared" si="668"/>
        <v>1</v>
      </c>
      <c r="HH190">
        <f t="shared" si="668"/>
        <v>1</v>
      </c>
      <c r="HI190">
        <f t="shared" si="668"/>
        <v>1</v>
      </c>
      <c r="HJ190">
        <f t="shared" si="668"/>
        <v>1</v>
      </c>
      <c r="HK190">
        <f t="shared" si="668"/>
        <v>1</v>
      </c>
      <c r="HL190">
        <f t="shared" si="668"/>
        <v>1</v>
      </c>
      <c r="HM190">
        <f t="shared" si="668"/>
        <v>1</v>
      </c>
      <c r="HN190">
        <f t="shared" si="668"/>
        <v>1</v>
      </c>
      <c r="HO190">
        <f t="shared" si="668"/>
        <v>1</v>
      </c>
      <c r="HP190">
        <f t="shared" si="668"/>
        <v>1</v>
      </c>
      <c r="HQ190">
        <f t="shared" si="668"/>
        <v>1</v>
      </c>
      <c r="HR190">
        <f t="shared" si="668"/>
        <v>1</v>
      </c>
      <c r="HS190">
        <f t="shared" si="668"/>
        <v>1</v>
      </c>
      <c r="HT190">
        <f t="shared" si="668"/>
        <v>1</v>
      </c>
      <c r="HU190">
        <f t="shared" si="668"/>
        <v>1</v>
      </c>
      <c r="HV190">
        <f t="shared" si="668"/>
        <v>1</v>
      </c>
      <c r="HW190">
        <f t="shared" si="668"/>
        <v>1</v>
      </c>
      <c r="HX190">
        <f t="shared" si="668"/>
        <v>1</v>
      </c>
      <c r="HY190">
        <f t="shared" si="668"/>
        <v>1</v>
      </c>
      <c r="HZ190">
        <f t="shared" si="668"/>
        <v>1</v>
      </c>
      <c r="IA190">
        <f t="shared" si="668"/>
        <v>1</v>
      </c>
      <c r="IB190">
        <f t="shared" si="668"/>
        <v>1</v>
      </c>
      <c r="IC190">
        <f t="shared" si="668"/>
        <v>1</v>
      </c>
      <c r="ID190">
        <f t="shared" si="668"/>
        <v>1</v>
      </c>
      <c r="IE190">
        <f t="shared" si="668"/>
        <v>1</v>
      </c>
      <c r="IF190">
        <f t="shared" si="668"/>
        <v>1</v>
      </c>
      <c r="IG190">
        <f t="shared" si="668"/>
        <v>1</v>
      </c>
      <c r="IH190">
        <f t="shared" si="668"/>
        <v>1</v>
      </c>
      <c r="II190">
        <f t="shared" si="668"/>
        <v>1</v>
      </c>
      <c r="IJ190">
        <f t="shared" si="668"/>
        <v>1</v>
      </c>
      <c r="IK190">
        <f t="shared" si="668"/>
        <v>1</v>
      </c>
      <c r="IL190">
        <f t="shared" si="668"/>
        <v>1</v>
      </c>
      <c r="IM190">
        <f t="shared" si="668"/>
        <v>1</v>
      </c>
      <c r="IN190">
        <f t="shared" si="668"/>
        <v>1</v>
      </c>
      <c r="IO190">
        <f t="shared" si="668"/>
        <v>1</v>
      </c>
      <c r="IP190">
        <f t="shared" si="668"/>
        <v>1</v>
      </c>
      <c r="IQ190">
        <f t="shared" si="668"/>
        <v>1</v>
      </c>
      <c r="IR190">
        <f t="shared" si="668"/>
        <v>1</v>
      </c>
      <c r="IS190">
        <f t="shared" si="668"/>
        <v>1</v>
      </c>
      <c r="IT190">
        <f t="shared" si="668"/>
        <v>1</v>
      </c>
      <c r="IU190">
        <f t="shared" si="668"/>
        <v>1</v>
      </c>
      <c r="IV190">
        <f t="shared" si="668"/>
        <v>1</v>
      </c>
      <c r="IW190">
        <f t="shared" si="668"/>
        <v>1</v>
      </c>
      <c r="IX190">
        <f t="shared" si="668"/>
        <v>1</v>
      </c>
      <c r="IY190">
        <f t="shared" si="668"/>
        <v>1</v>
      </c>
      <c r="IZ190">
        <f t="shared" si="668"/>
        <v>1</v>
      </c>
      <c r="JA190">
        <f t="shared" si="668"/>
        <v>1</v>
      </c>
      <c r="JB190">
        <f t="shared" si="668"/>
        <v>1</v>
      </c>
      <c r="JC190">
        <f t="shared" si="668"/>
        <v>1</v>
      </c>
      <c r="JD190">
        <f t="shared" si="668"/>
        <v>0</v>
      </c>
      <c r="JE190">
        <f t="shared" si="668"/>
        <v>0</v>
      </c>
      <c r="JF190">
        <f t="shared" si="668"/>
        <v>0</v>
      </c>
      <c r="JG190">
        <f t="shared" si="668"/>
        <v>0</v>
      </c>
      <c r="JH190">
        <f t="shared" si="668"/>
        <v>0</v>
      </c>
      <c r="JI190">
        <f t="shared" ref="JI190:LT190" si="669">JI67</f>
        <v>0</v>
      </c>
      <c r="JJ190">
        <f t="shared" si="669"/>
        <v>0</v>
      </c>
      <c r="JK190">
        <f t="shared" si="669"/>
        <v>0</v>
      </c>
      <c r="JL190">
        <f t="shared" si="669"/>
        <v>0</v>
      </c>
      <c r="JM190">
        <f t="shared" si="669"/>
        <v>0</v>
      </c>
      <c r="JN190">
        <f t="shared" si="669"/>
        <v>0</v>
      </c>
      <c r="JO190">
        <f t="shared" si="669"/>
        <v>0</v>
      </c>
      <c r="JP190">
        <f t="shared" si="669"/>
        <v>0</v>
      </c>
      <c r="JQ190">
        <f t="shared" si="669"/>
        <v>0</v>
      </c>
      <c r="JR190">
        <f t="shared" si="669"/>
        <v>0</v>
      </c>
      <c r="JS190">
        <f t="shared" si="669"/>
        <v>0</v>
      </c>
      <c r="JT190">
        <f t="shared" si="669"/>
        <v>0</v>
      </c>
      <c r="JU190">
        <f t="shared" si="669"/>
        <v>0</v>
      </c>
      <c r="JV190">
        <f t="shared" si="669"/>
        <v>0</v>
      </c>
      <c r="JW190">
        <f t="shared" si="669"/>
        <v>0</v>
      </c>
      <c r="JX190">
        <f t="shared" si="669"/>
        <v>0</v>
      </c>
      <c r="JY190">
        <f t="shared" si="669"/>
        <v>0</v>
      </c>
      <c r="JZ190">
        <f t="shared" si="669"/>
        <v>0</v>
      </c>
      <c r="KA190">
        <f t="shared" si="669"/>
        <v>0</v>
      </c>
      <c r="KB190">
        <f t="shared" si="669"/>
        <v>0</v>
      </c>
      <c r="KC190">
        <f t="shared" si="669"/>
        <v>0</v>
      </c>
      <c r="KD190">
        <f t="shared" si="669"/>
        <v>0</v>
      </c>
      <c r="KE190">
        <f t="shared" si="669"/>
        <v>0</v>
      </c>
      <c r="KF190">
        <f t="shared" si="669"/>
        <v>0</v>
      </c>
      <c r="KG190">
        <f t="shared" si="669"/>
        <v>0</v>
      </c>
      <c r="KH190">
        <f t="shared" si="669"/>
        <v>0</v>
      </c>
      <c r="KI190">
        <f t="shared" si="669"/>
        <v>0</v>
      </c>
      <c r="KJ190">
        <f t="shared" si="669"/>
        <v>0</v>
      </c>
      <c r="KK190">
        <f t="shared" si="669"/>
        <v>0</v>
      </c>
      <c r="KL190">
        <f t="shared" si="669"/>
        <v>0</v>
      </c>
      <c r="KM190">
        <f t="shared" si="669"/>
        <v>0</v>
      </c>
      <c r="KN190">
        <f t="shared" si="669"/>
        <v>0</v>
      </c>
      <c r="KO190">
        <f t="shared" si="669"/>
        <v>0</v>
      </c>
      <c r="KP190">
        <f t="shared" si="669"/>
        <v>0</v>
      </c>
      <c r="KQ190">
        <f t="shared" si="669"/>
        <v>0</v>
      </c>
      <c r="KR190">
        <f t="shared" si="669"/>
        <v>0</v>
      </c>
      <c r="KS190">
        <f t="shared" si="669"/>
        <v>0</v>
      </c>
      <c r="KT190">
        <f t="shared" si="669"/>
        <v>0</v>
      </c>
      <c r="KU190">
        <f t="shared" si="669"/>
        <v>0</v>
      </c>
      <c r="KV190">
        <f t="shared" si="669"/>
        <v>0</v>
      </c>
      <c r="KW190">
        <f t="shared" si="669"/>
        <v>0</v>
      </c>
      <c r="KX190">
        <f t="shared" si="669"/>
        <v>0</v>
      </c>
      <c r="KY190">
        <f t="shared" si="669"/>
        <v>0</v>
      </c>
      <c r="KZ190">
        <f t="shared" si="669"/>
        <v>0</v>
      </c>
      <c r="LA190">
        <f t="shared" si="669"/>
        <v>0</v>
      </c>
      <c r="LB190">
        <f t="shared" si="669"/>
        <v>0</v>
      </c>
      <c r="LC190">
        <f t="shared" si="669"/>
        <v>0</v>
      </c>
      <c r="LD190">
        <f t="shared" si="669"/>
        <v>0</v>
      </c>
      <c r="LE190">
        <f t="shared" si="669"/>
        <v>0</v>
      </c>
      <c r="LF190">
        <f t="shared" si="669"/>
        <v>0</v>
      </c>
      <c r="LG190">
        <f t="shared" si="669"/>
        <v>0</v>
      </c>
      <c r="LH190">
        <f t="shared" si="669"/>
        <v>0</v>
      </c>
      <c r="LI190">
        <f t="shared" si="669"/>
        <v>0</v>
      </c>
      <c r="LJ190">
        <f t="shared" si="669"/>
        <v>0</v>
      </c>
      <c r="LK190">
        <f t="shared" si="669"/>
        <v>0</v>
      </c>
      <c r="LL190">
        <f t="shared" si="669"/>
        <v>0</v>
      </c>
      <c r="LM190">
        <f t="shared" si="669"/>
        <v>0</v>
      </c>
      <c r="LN190">
        <f t="shared" si="669"/>
        <v>0</v>
      </c>
      <c r="LO190">
        <f t="shared" si="669"/>
        <v>0</v>
      </c>
      <c r="LP190">
        <f t="shared" si="669"/>
        <v>0</v>
      </c>
      <c r="LQ190">
        <f t="shared" si="669"/>
        <v>0</v>
      </c>
      <c r="LR190">
        <f t="shared" si="669"/>
        <v>0</v>
      </c>
      <c r="LS190">
        <f t="shared" si="669"/>
        <v>0</v>
      </c>
      <c r="LT190">
        <f t="shared" si="669"/>
        <v>0</v>
      </c>
      <c r="LU190">
        <f t="shared" ref="LU190:OF190" si="670">LU67</f>
        <v>0</v>
      </c>
      <c r="LV190">
        <f t="shared" si="670"/>
        <v>0</v>
      </c>
      <c r="LW190">
        <f t="shared" si="670"/>
        <v>0</v>
      </c>
      <c r="LX190">
        <f t="shared" si="670"/>
        <v>0</v>
      </c>
      <c r="LY190">
        <f t="shared" si="670"/>
        <v>0</v>
      </c>
      <c r="LZ190">
        <f t="shared" si="670"/>
        <v>0</v>
      </c>
      <c r="MA190">
        <f t="shared" si="670"/>
        <v>0</v>
      </c>
      <c r="MB190">
        <f t="shared" si="670"/>
        <v>0</v>
      </c>
      <c r="MC190">
        <f t="shared" si="670"/>
        <v>0</v>
      </c>
      <c r="MD190">
        <f t="shared" si="670"/>
        <v>0</v>
      </c>
      <c r="ME190">
        <f t="shared" si="670"/>
        <v>0</v>
      </c>
      <c r="MF190">
        <f t="shared" si="670"/>
        <v>0</v>
      </c>
      <c r="MG190">
        <f t="shared" si="670"/>
        <v>0</v>
      </c>
      <c r="MH190">
        <f t="shared" si="670"/>
        <v>0</v>
      </c>
      <c r="MI190">
        <f t="shared" si="670"/>
        <v>0</v>
      </c>
      <c r="MJ190">
        <f t="shared" si="670"/>
        <v>0</v>
      </c>
      <c r="MK190">
        <f t="shared" si="670"/>
        <v>0</v>
      </c>
      <c r="ML190">
        <f t="shared" si="670"/>
        <v>0</v>
      </c>
      <c r="MM190">
        <f t="shared" si="670"/>
        <v>0</v>
      </c>
      <c r="MN190">
        <f t="shared" si="670"/>
        <v>0</v>
      </c>
      <c r="MO190">
        <f t="shared" si="670"/>
        <v>0</v>
      </c>
      <c r="MP190">
        <f t="shared" si="670"/>
        <v>0</v>
      </c>
      <c r="MQ190">
        <f t="shared" si="670"/>
        <v>0</v>
      </c>
      <c r="MR190">
        <f t="shared" si="670"/>
        <v>0</v>
      </c>
      <c r="MS190">
        <f t="shared" si="670"/>
        <v>0</v>
      </c>
      <c r="MT190">
        <f t="shared" si="670"/>
        <v>0</v>
      </c>
      <c r="MU190">
        <f t="shared" si="670"/>
        <v>0</v>
      </c>
      <c r="MV190">
        <f t="shared" si="670"/>
        <v>0</v>
      </c>
      <c r="MW190">
        <f t="shared" si="670"/>
        <v>0</v>
      </c>
      <c r="MX190">
        <f t="shared" si="670"/>
        <v>0</v>
      </c>
      <c r="MY190">
        <f t="shared" si="670"/>
        <v>0</v>
      </c>
      <c r="MZ190">
        <f t="shared" si="670"/>
        <v>0</v>
      </c>
      <c r="NA190">
        <f t="shared" si="670"/>
        <v>0</v>
      </c>
      <c r="NB190">
        <f t="shared" si="670"/>
        <v>0</v>
      </c>
      <c r="NC190">
        <f t="shared" si="670"/>
        <v>0</v>
      </c>
      <c r="ND190">
        <f t="shared" si="670"/>
        <v>0</v>
      </c>
      <c r="NE190">
        <f t="shared" si="670"/>
        <v>0</v>
      </c>
      <c r="NF190">
        <f t="shared" si="670"/>
        <v>0</v>
      </c>
      <c r="NG190">
        <f t="shared" si="670"/>
        <v>0</v>
      </c>
      <c r="NH190">
        <f t="shared" si="670"/>
        <v>0</v>
      </c>
      <c r="NI190">
        <f t="shared" si="670"/>
        <v>0</v>
      </c>
      <c r="NJ190">
        <f t="shared" si="670"/>
        <v>0</v>
      </c>
      <c r="NK190">
        <f t="shared" si="670"/>
        <v>0</v>
      </c>
      <c r="NL190">
        <f t="shared" si="670"/>
        <v>0</v>
      </c>
      <c r="NM190">
        <f t="shared" si="670"/>
        <v>0</v>
      </c>
      <c r="NN190">
        <f t="shared" si="670"/>
        <v>0</v>
      </c>
      <c r="NO190">
        <f t="shared" si="670"/>
        <v>0</v>
      </c>
      <c r="NP190">
        <f t="shared" si="670"/>
        <v>0</v>
      </c>
      <c r="NQ190">
        <f t="shared" si="670"/>
        <v>0</v>
      </c>
      <c r="NR190">
        <f t="shared" si="670"/>
        <v>0</v>
      </c>
      <c r="NS190">
        <f t="shared" si="670"/>
        <v>0</v>
      </c>
      <c r="NT190">
        <f t="shared" si="670"/>
        <v>0</v>
      </c>
      <c r="NU190">
        <f t="shared" si="670"/>
        <v>0</v>
      </c>
      <c r="NV190">
        <f t="shared" si="670"/>
        <v>0</v>
      </c>
      <c r="NW190">
        <f t="shared" si="670"/>
        <v>0</v>
      </c>
      <c r="NX190">
        <f t="shared" si="670"/>
        <v>0</v>
      </c>
      <c r="NY190">
        <f t="shared" si="670"/>
        <v>0</v>
      </c>
      <c r="NZ190">
        <f t="shared" si="670"/>
        <v>0</v>
      </c>
      <c r="OA190">
        <f t="shared" si="670"/>
        <v>0</v>
      </c>
      <c r="OB190">
        <f t="shared" si="670"/>
        <v>0</v>
      </c>
      <c r="OC190">
        <f t="shared" si="670"/>
        <v>0</v>
      </c>
      <c r="OD190">
        <f t="shared" si="670"/>
        <v>0</v>
      </c>
      <c r="OE190">
        <f t="shared" si="670"/>
        <v>0</v>
      </c>
      <c r="OF190">
        <f t="shared" si="670"/>
        <v>0</v>
      </c>
      <c r="OG190">
        <f t="shared" ref="OG190:OR190" si="671">OG67</f>
        <v>0</v>
      </c>
      <c r="OH190">
        <f t="shared" si="671"/>
        <v>0</v>
      </c>
      <c r="OI190">
        <f t="shared" si="671"/>
        <v>0</v>
      </c>
      <c r="OJ190">
        <f t="shared" si="671"/>
        <v>0</v>
      </c>
      <c r="OK190">
        <f t="shared" si="671"/>
        <v>0</v>
      </c>
      <c r="OL190">
        <f t="shared" si="671"/>
        <v>0</v>
      </c>
      <c r="OM190">
        <f t="shared" si="671"/>
        <v>0</v>
      </c>
      <c r="ON190">
        <f t="shared" si="671"/>
        <v>0</v>
      </c>
      <c r="OO190">
        <f t="shared" si="671"/>
        <v>0</v>
      </c>
      <c r="OP190">
        <f t="shared" si="671"/>
        <v>0</v>
      </c>
      <c r="OQ190">
        <f t="shared" si="671"/>
        <v>0</v>
      </c>
      <c r="OR190">
        <f t="shared" si="671"/>
        <v>0</v>
      </c>
    </row>
    <row r="191" spans="1:408" x14ac:dyDescent="0.35">
      <c r="A191" s="561"/>
      <c r="B191" s="562"/>
      <c r="C191" s="561" t="s">
        <v>133</v>
      </c>
      <c r="J191" s="497">
        <f>SUM(L191:OR191)</f>
        <v>1</v>
      </c>
      <c r="L191">
        <f>L75</f>
        <v>0</v>
      </c>
      <c r="M191">
        <f t="shared" ref="M191:BX191" si="672">M75</f>
        <v>0</v>
      </c>
      <c r="N191">
        <f t="shared" si="672"/>
        <v>0</v>
      </c>
      <c r="O191">
        <f t="shared" si="672"/>
        <v>0</v>
      </c>
      <c r="P191">
        <f t="shared" si="672"/>
        <v>0</v>
      </c>
      <c r="Q191">
        <f t="shared" si="672"/>
        <v>0</v>
      </c>
      <c r="R191">
        <f t="shared" si="672"/>
        <v>0</v>
      </c>
      <c r="S191">
        <f t="shared" si="672"/>
        <v>0</v>
      </c>
      <c r="T191">
        <f t="shared" si="672"/>
        <v>0</v>
      </c>
      <c r="U191">
        <f t="shared" si="672"/>
        <v>0</v>
      </c>
      <c r="V191">
        <f t="shared" si="672"/>
        <v>0</v>
      </c>
      <c r="W191">
        <f t="shared" si="672"/>
        <v>0</v>
      </c>
      <c r="X191">
        <f t="shared" si="672"/>
        <v>0</v>
      </c>
      <c r="Y191">
        <f t="shared" si="672"/>
        <v>0</v>
      </c>
      <c r="Z191">
        <f t="shared" si="672"/>
        <v>0</v>
      </c>
      <c r="AA191">
        <f t="shared" si="672"/>
        <v>0</v>
      </c>
      <c r="AB191">
        <f t="shared" si="672"/>
        <v>0</v>
      </c>
      <c r="AC191">
        <f t="shared" si="672"/>
        <v>0</v>
      </c>
      <c r="AD191">
        <f t="shared" si="672"/>
        <v>0</v>
      </c>
      <c r="AE191">
        <f t="shared" si="672"/>
        <v>0</v>
      </c>
      <c r="AF191">
        <f t="shared" si="672"/>
        <v>0</v>
      </c>
      <c r="AG191">
        <f t="shared" si="672"/>
        <v>0</v>
      </c>
      <c r="AH191">
        <f t="shared" si="672"/>
        <v>0</v>
      </c>
      <c r="AI191">
        <f t="shared" si="672"/>
        <v>0</v>
      </c>
      <c r="AJ191">
        <f t="shared" si="672"/>
        <v>0</v>
      </c>
      <c r="AK191">
        <f t="shared" si="672"/>
        <v>0</v>
      </c>
      <c r="AL191">
        <f t="shared" si="672"/>
        <v>0</v>
      </c>
      <c r="AM191">
        <f t="shared" si="672"/>
        <v>0</v>
      </c>
      <c r="AN191">
        <f t="shared" si="672"/>
        <v>0</v>
      </c>
      <c r="AO191">
        <f t="shared" si="672"/>
        <v>0</v>
      </c>
      <c r="AP191">
        <f t="shared" si="672"/>
        <v>0</v>
      </c>
      <c r="AQ191">
        <f t="shared" si="672"/>
        <v>0</v>
      </c>
      <c r="AR191">
        <f t="shared" si="672"/>
        <v>0</v>
      </c>
      <c r="AS191">
        <f t="shared" si="672"/>
        <v>0</v>
      </c>
      <c r="AT191">
        <f t="shared" si="672"/>
        <v>0</v>
      </c>
      <c r="AU191">
        <f t="shared" si="672"/>
        <v>0</v>
      </c>
      <c r="AV191">
        <f t="shared" si="672"/>
        <v>0</v>
      </c>
      <c r="AW191">
        <f t="shared" si="672"/>
        <v>0</v>
      </c>
      <c r="AX191">
        <f t="shared" si="672"/>
        <v>0</v>
      </c>
      <c r="AY191">
        <f t="shared" si="672"/>
        <v>0</v>
      </c>
      <c r="AZ191">
        <f t="shared" si="672"/>
        <v>0</v>
      </c>
      <c r="BA191">
        <f t="shared" si="672"/>
        <v>0</v>
      </c>
      <c r="BB191">
        <f t="shared" si="672"/>
        <v>0</v>
      </c>
      <c r="BC191">
        <f t="shared" si="672"/>
        <v>0</v>
      </c>
      <c r="BD191">
        <f t="shared" si="672"/>
        <v>0</v>
      </c>
      <c r="BE191">
        <f t="shared" si="672"/>
        <v>0</v>
      </c>
      <c r="BF191">
        <f t="shared" si="672"/>
        <v>0</v>
      </c>
      <c r="BG191">
        <f t="shared" si="672"/>
        <v>0</v>
      </c>
      <c r="BH191">
        <f t="shared" si="672"/>
        <v>0</v>
      </c>
      <c r="BI191">
        <f t="shared" si="672"/>
        <v>0</v>
      </c>
      <c r="BJ191">
        <f t="shared" si="672"/>
        <v>0</v>
      </c>
      <c r="BK191">
        <f t="shared" si="672"/>
        <v>0</v>
      </c>
      <c r="BL191">
        <f t="shared" si="672"/>
        <v>0</v>
      </c>
      <c r="BM191">
        <f t="shared" si="672"/>
        <v>0</v>
      </c>
      <c r="BN191">
        <f t="shared" si="672"/>
        <v>0</v>
      </c>
      <c r="BO191">
        <f t="shared" si="672"/>
        <v>0</v>
      </c>
      <c r="BP191">
        <f t="shared" si="672"/>
        <v>0</v>
      </c>
      <c r="BQ191">
        <f t="shared" si="672"/>
        <v>0</v>
      </c>
      <c r="BR191">
        <f t="shared" si="672"/>
        <v>0</v>
      </c>
      <c r="BS191">
        <f t="shared" si="672"/>
        <v>0</v>
      </c>
      <c r="BT191">
        <f t="shared" si="672"/>
        <v>0</v>
      </c>
      <c r="BU191">
        <f t="shared" si="672"/>
        <v>0</v>
      </c>
      <c r="BV191">
        <f t="shared" si="672"/>
        <v>0</v>
      </c>
      <c r="BW191">
        <f t="shared" si="672"/>
        <v>0</v>
      </c>
      <c r="BX191">
        <f t="shared" si="672"/>
        <v>0</v>
      </c>
      <c r="BY191">
        <f t="shared" ref="BY191:EJ191" si="673">BY75</f>
        <v>0</v>
      </c>
      <c r="BZ191">
        <f t="shared" si="673"/>
        <v>0</v>
      </c>
      <c r="CA191">
        <f t="shared" si="673"/>
        <v>0</v>
      </c>
      <c r="CB191">
        <f t="shared" si="673"/>
        <v>0</v>
      </c>
      <c r="CC191">
        <f t="shared" si="673"/>
        <v>0</v>
      </c>
      <c r="CD191">
        <f t="shared" si="673"/>
        <v>0</v>
      </c>
      <c r="CE191">
        <f t="shared" si="673"/>
        <v>0</v>
      </c>
      <c r="CF191">
        <f t="shared" si="673"/>
        <v>0</v>
      </c>
      <c r="CG191">
        <f t="shared" si="673"/>
        <v>0</v>
      </c>
      <c r="CH191">
        <f t="shared" si="673"/>
        <v>0</v>
      </c>
      <c r="CI191">
        <f t="shared" si="673"/>
        <v>0</v>
      </c>
      <c r="CJ191">
        <f t="shared" si="673"/>
        <v>0</v>
      </c>
      <c r="CK191">
        <f t="shared" si="673"/>
        <v>0</v>
      </c>
      <c r="CL191">
        <f t="shared" si="673"/>
        <v>0</v>
      </c>
      <c r="CM191">
        <f t="shared" si="673"/>
        <v>0</v>
      </c>
      <c r="CN191">
        <f t="shared" si="673"/>
        <v>0</v>
      </c>
      <c r="CO191">
        <f t="shared" si="673"/>
        <v>0</v>
      </c>
      <c r="CP191">
        <f t="shared" si="673"/>
        <v>0</v>
      </c>
      <c r="CQ191">
        <f t="shared" si="673"/>
        <v>0</v>
      </c>
      <c r="CR191">
        <f t="shared" si="673"/>
        <v>0</v>
      </c>
      <c r="CS191">
        <f t="shared" si="673"/>
        <v>0</v>
      </c>
      <c r="CT191">
        <f t="shared" si="673"/>
        <v>0</v>
      </c>
      <c r="CU191">
        <f t="shared" si="673"/>
        <v>0</v>
      </c>
      <c r="CV191">
        <f t="shared" si="673"/>
        <v>0</v>
      </c>
      <c r="CW191">
        <f t="shared" si="673"/>
        <v>0</v>
      </c>
      <c r="CX191">
        <f t="shared" si="673"/>
        <v>0</v>
      </c>
      <c r="CY191">
        <f t="shared" si="673"/>
        <v>0</v>
      </c>
      <c r="CZ191">
        <f t="shared" si="673"/>
        <v>0</v>
      </c>
      <c r="DA191">
        <f t="shared" si="673"/>
        <v>0</v>
      </c>
      <c r="DB191">
        <f t="shared" si="673"/>
        <v>0</v>
      </c>
      <c r="DC191">
        <f t="shared" si="673"/>
        <v>0</v>
      </c>
      <c r="DD191">
        <f t="shared" si="673"/>
        <v>0</v>
      </c>
      <c r="DE191">
        <f t="shared" si="673"/>
        <v>0</v>
      </c>
      <c r="DF191">
        <f t="shared" si="673"/>
        <v>0</v>
      </c>
      <c r="DG191">
        <f t="shared" si="673"/>
        <v>0</v>
      </c>
      <c r="DH191">
        <f t="shared" si="673"/>
        <v>0</v>
      </c>
      <c r="DI191">
        <f t="shared" si="673"/>
        <v>0</v>
      </c>
      <c r="DJ191">
        <f t="shared" si="673"/>
        <v>0</v>
      </c>
      <c r="DK191">
        <f t="shared" si="673"/>
        <v>0</v>
      </c>
      <c r="DL191">
        <f t="shared" si="673"/>
        <v>0</v>
      </c>
      <c r="DM191">
        <f t="shared" si="673"/>
        <v>0</v>
      </c>
      <c r="DN191">
        <f t="shared" si="673"/>
        <v>0</v>
      </c>
      <c r="DO191">
        <f t="shared" si="673"/>
        <v>0</v>
      </c>
      <c r="DP191">
        <f t="shared" si="673"/>
        <v>0</v>
      </c>
      <c r="DQ191">
        <f t="shared" si="673"/>
        <v>0</v>
      </c>
      <c r="DR191">
        <f t="shared" si="673"/>
        <v>0</v>
      </c>
      <c r="DS191">
        <f t="shared" si="673"/>
        <v>0</v>
      </c>
      <c r="DT191">
        <f t="shared" si="673"/>
        <v>0</v>
      </c>
      <c r="DU191">
        <f t="shared" si="673"/>
        <v>0</v>
      </c>
      <c r="DV191">
        <f t="shared" si="673"/>
        <v>0</v>
      </c>
      <c r="DW191">
        <f t="shared" si="673"/>
        <v>0</v>
      </c>
      <c r="DX191">
        <f t="shared" si="673"/>
        <v>0</v>
      </c>
      <c r="DY191">
        <f t="shared" si="673"/>
        <v>0</v>
      </c>
      <c r="DZ191">
        <f t="shared" si="673"/>
        <v>0</v>
      </c>
      <c r="EA191">
        <f t="shared" si="673"/>
        <v>0</v>
      </c>
      <c r="EB191">
        <f t="shared" si="673"/>
        <v>0</v>
      </c>
      <c r="EC191">
        <f t="shared" si="673"/>
        <v>0</v>
      </c>
      <c r="ED191">
        <f t="shared" si="673"/>
        <v>0</v>
      </c>
      <c r="EE191">
        <f t="shared" si="673"/>
        <v>0</v>
      </c>
      <c r="EF191">
        <f t="shared" si="673"/>
        <v>0</v>
      </c>
      <c r="EG191">
        <f t="shared" si="673"/>
        <v>0</v>
      </c>
      <c r="EH191">
        <f t="shared" si="673"/>
        <v>0</v>
      </c>
      <c r="EI191">
        <f t="shared" si="673"/>
        <v>0</v>
      </c>
      <c r="EJ191">
        <f t="shared" si="673"/>
        <v>0</v>
      </c>
      <c r="EK191">
        <f t="shared" ref="EK191:GV191" si="674">EK75</f>
        <v>0</v>
      </c>
      <c r="EL191">
        <f t="shared" si="674"/>
        <v>0</v>
      </c>
      <c r="EM191">
        <f t="shared" si="674"/>
        <v>0</v>
      </c>
      <c r="EN191">
        <f t="shared" si="674"/>
        <v>0</v>
      </c>
      <c r="EO191">
        <f t="shared" si="674"/>
        <v>0</v>
      </c>
      <c r="EP191">
        <f t="shared" si="674"/>
        <v>0</v>
      </c>
      <c r="EQ191">
        <f t="shared" si="674"/>
        <v>0</v>
      </c>
      <c r="ER191">
        <f t="shared" si="674"/>
        <v>0</v>
      </c>
      <c r="ES191">
        <f t="shared" si="674"/>
        <v>0</v>
      </c>
      <c r="ET191">
        <f t="shared" si="674"/>
        <v>0</v>
      </c>
      <c r="EU191">
        <f t="shared" si="674"/>
        <v>0</v>
      </c>
      <c r="EV191">
        <f t="shared" si="674"/>
        <v>0</v>
      </c>
      <c r="EW191">
        <f t="shared" si="674"/>
        <v>0</v>
      </c>
      <c r="EX191">
        <f t="shared" si="674"/>
        <v>0</v>
      </c>
      <c r="EY191">
        <f t="shared" si="674"/>
        <v>0</v>
      </c>
      <c r="EZ191">
        <f t="shared" si="674"/>
        <v>0</v>
      </c>
      <c r="FA191">
        <f t="shared" si="674"/>
        <v>0</v>
      </c>
      <c r="FB191">
        <f t="shared" si="674"/>
        <v>0</v>
      </c>
      <c r="FC191">
        <f t="shared" si="674"/>
        <v>0</v>
      </c>
      <c r="FD191">
        <f t="shared" si="674"/>
        <v>0</v>
      </c>
      <c r="FE191">
        <f t="shared" si="674"/>
        <v>0</v>
      </c>
      <c r="FF191">
        <f t="shared" si="674"/>
        <v>0</v>
      </c>
      <c r="FG191">
        <f t="shared" si="674"/>
        <v>0</v>
      </c>
      <c r="FH191">
        <f t="shared" si="674"/>
        <v>0</v>
      </c>
      <c r="FI191">
        <f t="shared" si="674"/>
        <v>0</v>
      </c>
      <c r="FJ191">
        <f t="shared" si="674"/>
        <v>0</v>
      </c>
      <c r="FK191">
        <f t="shared" si="674"/>
        <v>0</v>
      </c>
      <c r="FL191">
        <f t="shared" si="674"/>
        <v>0</v>
      </c>
      <c r="FM191">
        <f t="shared" si="674"/>
        <v>0</v>
      </c>
      <c r="FN191">
        <f t="shared" si="674"/>
        <v>0</v>
      </c>
      <c r="FO191">
        <f t="shared" si="674"/>
        <v>0</v>
      </c>
      <c r="FP191">
        <f t="shared" si="674"/>
        <v>0</v>
      </c>
      <c r="FQ191">
        <f t="shared" si="674"/>
        <v>0</v>
      </c>
      <c r="FR191">
        <f t="shared" si="674"/>
        <v>0</v>
      </c>
      <c r="FS191">
        <f t="shared" si="674"/>
        <v>0</v>
      </c>
      <c r="FT191">
        <f t="shared" si="674"/>
        <v>0</v>
      </c>
      <c r="FU191">
        <f t="shared" si="674"/>
        <v>0</v>
      </c>
      <c r="FV191">
        <f t="shared" si="674"/>
        <v>0</v>
      </c>
      <c r="FW191">
        <f t="shared" si="674"/>
        <v>0</v>
      </c>
      <c r="FX191">
        <f t="shared" si="674"/>
        <v>0</v>
      </c>
      <c r="FY191">
        <f t="shared" si="674"/>
        <v>0</v>
      </c>
      <c r="FZ191">
        <f t="shared" si="674"/>
        <v>0</v>
      </c>
      <c r="GA191">
        <f t="shared" si="674"/>
        <v>0</v>
      </c>
      <c r="GB191">
        <f t="shared" si="674"/>
        <v>0</v>
      </c>
      <c r="GC191">
        <f t="shared" si="674"/>
        <v>0</v>
      </c>
      <c r="GD191">
        <f t="shared" si="674"/>
        <v>0</v>
      </c>
      <c r="GE191">
        <f t="shared" si="674"/>
        <v>0</v>
      </c>
      <c r="GF191">
        <f t="shared" si="674"/>
        <v>0</v>
      </c>
      <c r="GG191">
        <f t="shared" si="674"/>
        <v>0</v>
      </c>
      <c r="GH191">
        <f t="shared" si="674"/>
        <v>0</v>
      </c>
      <c r="GI191">
        <f t="shared" si="674"/>
        <v>0</v>
      </c>
      <c r="GJ191">
        <f t="shared" si="674"/>
        <v>0</v>
      </c>
      <c r="GK191">
        <f t="shared" si="674"/>
        <v>0</v>
      </c>
      <c r="GL191">
        <f t="shared" si="674"/>
        <v>0</v>
      </c>
      <c r="GM191">
        <f t="shared" si="674"/>
        <v>0</v>
      </c>
      <c r="GN191">
        <f t="shared" si="674"/>
        <v>0</v>
      </c>
      <c r="GO191">
        <f t="shared" si="674"/>
        <v>0</v>
      </c>
      <c r="GP191">
        <f t="shared" si="674"/>
        <v>0</v>
      </c>
      <c r="GQ191">
        <f t="shared" si="674"/>
        <v>0</v>
      </c>
      <c r="GR191">
        <f t="shared" si="674"/>
        <v>0</v>
      </c>
      <c r="GS191">
        <f t="shared" si="674"/>
        <v>0</v>
      </c>
      <c r="GT191">
        <f t="shared" si="674"/>
        <v>0</v>
      </c>
      <c r="GU191">
        <f t="shared" si="674"/>
        <v>0</v>
      </c>
      <c r="GV191">
        <f t="shared" si="674"/>
        <v>0</v>
      </c>
      <c r="GW191">
        <f t="shared" ref="GW191:JH191" si="675">GW75</f>
        <v>0</v>
      </c>
      <c r="GX191">
        <f t="shared" si="675"/>
        <v>0</v>
      </c>
      <c r="GY191">
        <f t="shared" si="675"/>
        <v>0</v>
      </c>
      <c r="GZ191">
        <f t="shared" si="675"/>
        <v>0</v>
      </c>
      <c r="HA191">
        <f t="shared" si="675"/>
        <v>0</v>
      </c>
      <c r="HB191">
        <f t="shared" si="675"/>
        <v>0</v>
      </c>
      <c r="HC191">
        <f t="shared" si="675"/>
        <v>0</v>
      </c>
      <c r="HD191">
        <f t="shared" si="675"/>
        <v>0</v>
      </c>
      <c r="HE191">
        <f t="shared" si="675"/>
        <v>0</v>
      </c>
      <c r="HF191">
        <f t="shared" si="675"/>
        <v>0</v>
      </c>
      <c r="HG191">
        <f t="shared" si="675"/>
        <v>0</v>
      </c>
      <c r="HH191">
        <f t="shared" si="675"/>
        <v>0</v>
      </c>
      <c r="HI191">
        <f t="shared" si="675"/>
        <v>0</v>
      </c>
      <c r="HJ191">
        <f t="shared" si="675"/>
        <v>0</v>
      </c>
      <c r="HK191">
        <f t="shared" si="675"/>
        <v>0</v>
      </c>
      <c r="HL191">
        <f t="shared" si="675"/>
        <v>0</v>
      </c>
      <c r="HM191">
        <f t="shared" si="675"/>
        <v>0</v>
      </c>
      <c r="HN191">
        <f t="shared" si="675"/>
        <v>0</v>
      </c>
      <c r="HO191">
        <f t="shared" si="675"/>
        <v>0</v>
      </c>
      <c r="HP191">
        <f t="shared" si="675"/>
        <v>0</v>
      </c>
      <c r="HQ191">
        <f t="shared" si="675"/>
        <v>0</v>
      </c>
      <c r="HR191">
        <f t="shared" si="675"/>
        <v>0</v>
      </c>
      <c r="HS191">
        <f t="shared" si="675"/>
        <v>0</v>
      </c>
      <c r="HT191">
        <f t="shared" si="675"/>
        <v>0</v>
      </c>
      <c r="HU191">
        <f t="shared" si="675"/>
        <v>0</v>
      </c>
      <c r="HV191">
        <f t="shared" si="675"/>
        <v>0</v>
      </c>
      <c r="HW191">
        <f t="shared" si="675"/>
        <v>0</v>
      </c>
      <c r="HX191">
        <f t="shared" si="675"/>
        <v>0</v>
      </c>
      <c r="HY191">
        <f t="shared" si="675"/>
        <v>0</v>
      </c>
      <c r="HZ191">
        <f t="shared" si="675"/>
        <v>0</v>
      </c>
      <c r="IA191">
        <f t="shared" si="675"/>
        <v>0</v>
      </c>
      <c r="IB191">
        <f t="shared" si="675"/>
        <v>0</v>
      </c>
      <c r="IC191">
        <f t="shared" si="675"/>
        <v>0</v>
      </c>
      <c r="ID191">
        <f t="shared" si="675"/>
        <v>0</v>
      </c>
      <c r="IE191">
        <f t="shared" si="675"/>
        <v>0</v>
      </c>
      <c r="IF191">
        <f t="shared" si="675"/>
        <v>0</v>
      </c>
      <c r="IG191">
        <f t="shared" si="675"/>
        <v>0</v>
      </c>
      <c r="IH191">
        <f t="shared" si="675"/>
        <v>0</v>
      </c>
      <c r="II191">
        <f t="shared" si="675"/>
        <v>0</v>
      </c>
      <c r="IJ191">
        <f t="shared" si="675"/>
        <v>0</v>
      </c>
      <c r="IK191">
        <f t="shared" si="675"/>
        <v>0</v>
      </c>
      <c r="IL191">
        <f t="shared" si="675"/>
        <v>0</v>
      </c>
      <c r="IM191">
        <f t="shared" si="675"/>
        <v>0</v>
      </c>
      <c r="IN191">
        <f t="shared" si="675"/>
        <v>0</v>
      </c>
      <c r="IO191">
        <f t="shared" si="675"/>
        <v>0</v>
      </c>
      <c r="IP191">
        <f t="shared" si="675"/>
        <v>0</v>
      </c>
      <c r="IQ191">
        <f t="shared" si="675"/>
        <v>0</v>
      </c>
      <c r="IR191">
        <f t="shared" si="675"/>
        <v>0</v>
      </c>
      <c r="IS191">
        <f t="shared" si="675"/>
        <v>0</v>
      </c>
      <c r="IT191">
        <f t="shared" si="675"/>
        <v>0</v>
      </c>
      <c r="IU191">
        <f t="shared" si="675"/>
        <v>0</v>
      </c>
      <c r="IV191">
        <f t="shared" si="675"/>
        <v>0</v>
      </c>
      <c r="IW191">
        <f t="shared" si="675"/>
        <v>0</v>
      </c>
      <c r="IX191">
        <f t="shared" si="675"/>
        <v>0</v>
      </c>
      <c r="IY191">
        <f t="shared" si="675"/>
        <v>0</v>
      </c>
      <c r="IZ191">
        <f t="shared" si="675"/>
        <v>0</v>
      </c>
      <c r="JA191">
        <f t="shared" si="675"/>
        <v>0</v>
      </c>
      <c r="JB191">
        <f t="shared" si="675"/>
        <v>0</v>
      </c>
      <c r="JC191">
        <f t="shared" si="675"/>
        <v>1</v>
      </c>
      <c r="JD191">
        <f t="shared" si="675"/>
        <v>0</v>
      </c>
      <c r="JE191">
        <f t="shared" si="675"/>
        <v>0</v>
      </c>
      <c r="JF191">
        <f t="shared" si="675"/>
        <v>0</v>
      </c>
      <c r="JG191">
        <f t="shared" si="675"/>
        <v>0</v>
      </c>
      <c r="JH191">
        <f t="shared" si="675"/>
        <v>0</v>
      </c>
      <c r="JI191">
        <f t="shared" ref="JI191:LT191" si="676">JI75</f>
        <v>0</v>
      </c>
      <c r="JJ191">
        <f t="shared" si="676"/>
        <v>0</v>
      </c>
      <c r="JK191">
        <f t="shared" si="676"/>
        <v>0</v>
      </c>
      <c r="JL191">
        <f t="shared" si="676"/>
        <v>0</v>
      </c>
      <c r="JM191">
        <f t="shared" si="676"/>
        <v>0</v>
      </c>
      <c r="JN191">
        <f t="shared" si="676"/>
        <v>0</v>
      </c>
      <c r="JO191">
        <f t="shared" si="676"/>
        <v>0</v>
      </c>
      <c r="JP191">
        <f t="shared" si="676"/>
        <v>0</v>
      </c>
      <c r="JQ191">
        <f t="shared" si="676"/>
        <v>0</v>
      </c>
      <c r="JR191">
        <f t="shared" si="676"/>
        <v>0</v>
      </c>
      <c r="JS191">
        <f t="shared" si="676"/>
        <v>0</v>
      </c>
      <c r="JT191">
        <f t="shared" si="676"/>
        <v>0</v>
      </c>
      <c r="JU191">
        <f t="shared" si="676"/>
        <v>0</v>
      </c>
      <c r="JV191">
        <f t="shared" si="676"/>
        <v>0</v>
      </c>
      <c r="JW191">
        <f t="shared" si="676"/>
        <v>0</v>
      </c>
      <c r="JX191">
        <f t="shared" si="676"/>
        <v>0</v>
      </c>
      <c r="JY191">
        <f t="shared" si="676"/>
        <v>0</v>
      </c>
      <c r="JZ191">
        <f t="shared" si="676"/>
        <v>0</v>
      </c>
      <c r="KA191">
        <f t="shared" si="676"/>
        <v>0</v>
      </c>
      <c r="KB191">
        <f t="shared" si="676"/>
        <v>0</v>
      </c>
      <c r="KC191">
        <f t="shared" si="676"/>
        <v>0</v>
      </c>
      <c r="KD191">
        <f t="shared" si="676"/>
        <v>0</v>
      </c>
      <c r="KE191">
        <f t="shared" si="676"/>
        <v>0</v>
      </c>
      <c r="KF191">
        <f t="shared" si="676"/>
        <v>0</v>
      </c>
      <c r="KG191">
        <f t="shared" si="676"/>
        <v>0</v>
      </c>
      <c r="KH191">
        <f t="shared" si="676"/>
        <v>0</v>
      </c>
      <c r="KI191">
        <f t="shared" si="676"/>
        <v>0</v>
      </c>
      <c r="KJ191">
        <f t="shared" si="676"/>
        <v>0</v>
      </c>
      <c r="KK191">
        <f t="shared" si="676"/>
        <v>0</v>
      </c>
      <c r="KL191">
        <f t="shared" si="676"/>
        <v>0</v>
      </c>
      <c r="KM191">
        <f t="shared" si="676"/>
        <v>0</v>
      </c>
      <c r="KN191">
        <f t="shared" si="676"/>
        <v>0</v>
      </c>
      <c r="KO191">
        <f t="shared" si="676"/>
        <v>0</v>
      </c>
      <c r="KP191">
        <f t="shared" si="676"/>
        <v>0</v>
      </c>
      <c r="KQ191">
        <f t="shared" si="676"/>
        <v>0</v>
      </c>
      <c r="KR191">
        <f t="shared" si="676"/>
        <v>0</v>
      </c>
      <c r="KS191">
        <f t="shared" si="676"/>
        <v>0</v>
      </c>
      <c r="KT191">
        <f t="shared" si="676"/>
        <v>0</v>
      </c>
      <c r="KU191">
        <f t="shared" si="676"/>
        <v>0</v>
      </c>
      <c r="KV191">
        <f t="shared" si="676"/>
        <v>0</v>
      </c>
      <c r="KW191">
        <f t="shared" si="676"/>
        <v>0</v>
      </c>
      <c r="KX191">
        <f t="shared" si="676"/>
        <v>0</v>
      </c>
      <c r="KY191">
        <f t="shared" si="676"/>
        <v>0</v>
      </c>
      <c r="KZ191">
        <f t="shared" si="676"/>
        <v>0</v>
      </c>
      <c r="LA191">
        <f t="shared" si="676"/>
        <v>0</v>
      </c>
      <c r="LB191">
        <f t="shared" si="676"/>
        <v>0</v>
      </c>
      <c r="LC191">
        <f t="shared" si="676"/>
        <v>0</v>
      </c>
      <c r="LD191">
        <f t="shared" si="676"/>
        <v>0</v>
      </c>
      <c r="LE191">
        <f t="shared" si="676"/>
        <v>0</v>
      </c>
      <c r="LF191">
        <f t="shared" si="676"/>
        <v>0</v>
      </c>
      <c r="LG191">
        <f t="shared" si="676"/>
        <v>0</v>
      </c>
      <c r="LH191">
        <f t="shared" si="676"/>
        <v>0</v>
      </c>
      <c r="LI191">
        <f t="shared" si="676"/>
        <v>0</v>
      </c>
      <c r="LJ191">
        <f t="shared" si="676"/>
        <v>0</v>
      </c>
      <c r="LK191">
        <f t="shared" si="676"/>
        <v>0</v>
      </c>
      <c r="LL191">
        <f t="shared" si="676"/>
        <v>0</v>
      </c>
      <c r="LM191">
        <f t="shared" si="676"/>
        <v>0</v>
      </c>
      <c r="LN191">
        <f t="shared" si="676"/>
        <v>0</v>
      </c>
      <c r="LO191">
        <f t="shared" si="676"/>
        <v>0</v>
      </c>
      <c r="LP191">
        <f t="shared" si="676"/>
        <v>0</v>
      </c>
      <c r="LQ191">
        <f t="shared" si="676"/>
        <v>0</v>
      </c>
      <c r="LR191">
        <f t="shared" si="676"/>
        <v>0</v>
      </c>
      <c r="LS191">
        <f t="shared" si="676"/>
        <v>0</v>
      </c>
      <c r="LT191">
        <f t="shared" si="676"/>
        <v>0</v>
      </c>
      <c r="LU191">
        <f t="shared" ref="LU191:OF191" si="677">LU75</f>
        <v>0</v>
      </c>
      <c r="LV191">
        <f t="shared" si="677"/>
        <v>0</v>
      </c>
      <c r="LW191">
        <f t="shared" si="677"/>
        <v>0</v>
      </c>
      <c r="LX191">
        <f t="shared" si="677"/>
        <v>0</v>
      </c>
      <c r="LY191">
        <f t="shared" si="677"/>
        <v>0</v>
      </c>
      <c r="LZ191">
        <f t="shared" si="677"/>
        <v>0</v>
      </c>
      <c r="MA191">
        <f t="shared" si="677"/>
        <v>0</v>
      </c>
      <c r="MB191">
        <f t="shared" si="677"/>
        <v>0</v>
      </c>
      <c r="MC191">
        <f t="shared" si="677"/>
        <v>0</v>
      </c>
      <c r="MD191">
        <f t="shared" si="677"/>
        <v>0</v>
      </c>
      <c r="ME191">
        <f t="shared" si="677"/>
        <v>0</v>
      </c>
      <c r="MF191">
        <f t="shared" si="677"/>
        <v>0</v>
      </c>
      <c r="MG191">
        <f t="shared" si="677"/>
        <v>0</v>
      </c>
      <c r="MH191">
        <f t="shared" si="677"/>
        <v>0</v>
      </c>
      <c r="MI191">
        <f t="shared" si="677"/>
        <v>0</v>
      </c>
      <c r="MJ191">
        <f t="shared" si="677"/>
        <v>0</v>
      </c>
      <c r="MK191">
        <f t="shared" si="677"/>
        <v>0</v>
      </c>
      <c r="ML191">
        <f t="shared" si="677"/>
        <v>0</v>
      </c>
      <c r="MM191">
        <f t="shared" si="677"/>
        <v>0</v>
      </c>
      <c r="MN191">
        <f t="shared" si="677"/>
        <v>0</v>
      </c>
      <c r="MO191">
        <f t="shared" si="677"/>
        <v>0</v>
      </c>
      <c r="MP191">
        <f t="shared" si="677"/>
        <v>0</v>
      </c>
      <c r="MQ191">
        <f t="shared" si="677"/>
        <v>0</v>
      </c>
      <c r="MR191">
        <f t="shared" si="677"/>
        <v>0</v>
      </c>
      <c r="MS191">
        <f t="shared" si="677"/>
        <v>0</v>
      </c>
      <c r="MT191">
        <f t="shared" si="677"/>
        <v>0</v>
      </c>
      <c r="MU191">
        <f t="shared" si="677"/>
        <v>0</v>
      </c>
      <c r="MV191">
        <f t="shared" si="677"/>
        <v>0</v>
      </c>
      <c r="MW191">
        <f t="shared" si="677"/>
        <v>0</v>
      </c>
      <c r="MX191">
        <f t="shared" si="677"/>
        <v>0</v>
      </c>
      <c r="MY191">
        <f t="shared" si="677"/>
        <v>0</v>
      </c>
      <c r="MZ191">
        <f t="shared" si="677"/>
        <v>0</v>
      </c>
      <c r="NA191">
        <f t="shared" si="677"/>
        <v>0</v>
      </c>
      <c r="NB191">
        <f t="shared" si="677"/>
        <v>0</v>
      </c>
      <c r="NC191">
        <f t="shared" si="677"/>
        <v>0</v>
      </c>
      <c r="ND191">
        <f t="shared" si="677"/>
        <v>0</v>
      </c>
      <c r="NE191">
        <f t="shared" si="677"/>
        <v>0</v>
      </c>
      <c r="NF191">
        <f t="shared" si="677"/>
        <v>0</v>
      </c>
      <c r="NG191">
        <f t="shared" si="677"/>
        <v>0</v>
      </c>
      <c r="NH191">
        <f t="shared" si="677"/>
        <v>0</v>
      </c>
      <c r="NI191">
        <f t="shared" si="677"/>
        <v>0</v>
      </c>
      <c r="NJ191">
        <f t="shared" si="677"/>
        <v>0</v>
      </c>
      <c r="NK191">
        <f t="shared" si="677"/>
        <v>0</v>
      </c>
      <c r="NL191">
        <f t="shared" si="677"/>
        <v>0</v>
      </c>
      <c r="NM191">
        <f t="shared" si="677"/>
        <v>0</v>
      </c>
      <c r="NN191">
        <f t="shared" si="677"/>
        <v>0</v>
      </c>
      <c r="NO191">
        <f t="shared" si="677"/>
        <v>0</v>
      </c>
      <c r="NP191">
        <f t="shared" si="677"/>
        <v>0</v>
      </c>
      <c r="NQ191">
        <f t="shared" si="677"/>
        <v>0</v>
      </c>
      <c r="NR191">
        <f t="shared" si="677"/>
        <v>0</v>
      </c>
      <c r="NS191">
        <f t="shared" si="677"/>
        <v>0</v>
      </c>
      <c r="NT191">
        <f t="shared" si="677"/>
        <v>0</v>
      </c>
      <c r="NU191">
        <f t="shared" si="677"/>
        <v>0</v>
      </c>
      <c r="NV191">
        <f t="shared" si="677"/>
        <v>0</v>
      </c>
      <c r="NW191">
        <f t="shared" si="677"/>
        <v>0</v>
      </c>
      <c r="NX191">
        <f t="shared" si="677"/>
        <v>0</v>
      </c>
      <c r="NY191">
        <f t="shared" si="677"/>
        <v>0</v>
      </c>
      <c r="NZ191">
        <f t="shared" si="677"/>
        <v>0</v>
      </c>
      <c r="OA191">
        <f t="shared" si="677"/>
        <v>0</v>
      </c>
      <c r="OB191">
        <f t="shared" si="677"/>
        <v>0</v>
      </c>
      <c r="OC191">
        <f t="shared" si="677"/>
        <v>0</v>
      </c>
      <c r="OD191">
        <f t="shared" si="677"/>
        <v>0</v>
      </c>
      <c r="OE191">
        <f t="shared" si="677"/>
        <v>0</v>
      </c>
      <c r="OF191">
        <f t="shared" si="677"/>
        <v>0</v>
      </c>
      <c r="OG191">
        <f t="shared" ref="OG191:OR191" si="678">OG75</f>
        <v>0</v>
      </c>
      <c r="OH191">
        <f t="shared" si="678"/>
        <v>0</v>
      </c>
      <c r="OI191">
        <f t="shared" si="678"/>
        <v>0</v>
      </c>
      <c r="OJ191">
        <f t="shared" si="678"/>
        <v>0</v>
      </c>
      <c r="OK191">
        <f t="shared" si="678"/>
        <v>0</v>
      </c>
      <c r="OL191">
        <f t="shared" si="678"/>
        <v>0</v>
      </c>
      <c r="OM191">
        <f t="shared" si="678"/>
        <v>0</v>
      </c>
      <c r="ON191">
        <f t="shared" si="678"/>
        <v>0</v>
      </c>
      <c r="OO191">
        <f t="shared" si="678"/>
        <v>0</v>
      </c>
      <c r="OP191">
        <f t="shared" si="678"/>
        <v>0</v>
      </c>
      <c r="OQ191">
        <f t="shared" si="678"/>
        <v>0</v>
      </c>
      <c r="OR191">
        <f t="shared" si="678"/>
        <v>0</v>
      </c>
    </row>
    <row r="192" spans="1:408" x14ac:dyDescent="0.35">
      <c r="A192" s="561"/>
      <c r="B192" s="562"/>
      <c r="C192" s="561" t="s">
        <v>134</v>
      </c>
      <c r="J192" s="497">
        <f>SUM(L192:OR192)</f>
        <v>252</v>
      </c>
      <c r="L192" s="503">
        <f>L34</f>
        <v>1</v>
      </c>
      <c r="M192" s="503">
        <f t="shared" ref="M192:BX192" si="679">M34</f>
        <v>1</v>
      </c>
      <c r="N192" s="503">
        <f t="shared" si="679"/>
        <v>1</v>
      </c>
      <c r="O192" s="503">
        <f t="shared" si="679"/>
        <v>1</v>
      </c>
      <c r="P192" s="503">
        <f t="shared" si="679"/>
        <v>1</v>
      </c>
      <c r="Q192" s="503">
        <f t="shared" si="679"/>
        <v>1</v>
      </c>
      <c r="R192" s="503">
        <f t="shared" si="679"/>
        <v>1</v>
      </c>
      <c r="S192" s="503">
        <f t="shared" si="679"/>
        <v>1</v>
      </c>
      <c r="T192" s="503">
        <f t="shared" si="679"/>
        <v>1</v>
      </c>
      <c r="U192" s="503">
        <f t="shared" si="679"/>
        <v>1</v>
      </c>
      <c r="V192" s="503">
        <f t="shared" si="679"/>
        <v>1</v>
      </c>
      <c r="W192" s="503">
        <f t="shared" si="679"/>
        <v>1</v>
      </c>
      <c r="X192" s="503">
        <f t="shared" si="679"/>
        <v>1</v>
      </c>
      <c r="Y192" s="503">
        <f t="shared" si="679"/>
        <v>1</v>
      </c>
      <c r="Z192" s="503">
        <f t="shared" si="679"/>
        <v>1</v>
      </c>
      <c r="AA192" s="503">
        <f t="shared" si="679"/>
        <v>1</v>
      </c>
      <c r="AB192" s="503">
        <f t="shared" si="679"/>
        <v>1</v>
      </c>
      <c r="AC192" s="503">
        <f t="shared" si="679"/>
        <v>1</v>
      </c>
      <c r="AD192" s="503">
        <f t="shared" si="679"/>
        <v>1</v>
      </c>
      <c r="AE192" s="503">
        <f t="shared" si="679"/>
        <v>1</v>
      </c>
      <c r="AF192" s="503">
        <f t="shared" si="679"/>
        <v>1</v>
      </c>
      <c r="AG192" s="503">
        <f t="shared" si="679"/>
        <v>1</v>
      </c>
      <c r="AH192" s="503">
        <f t="shared" si="679"/>
        <v>1</v>
      </c>
      <c r="AI192" s="503">
        <f t="shared" si="679"/>
        <v>1</v>
      </c>
      <c r="AJ192" s="503">
        <f t="shared" si="679"/>
        <v>1</v>
      </c>
      <c r="AK192" s="503">
        <f t="shared" si="679"/>
        <v>1</v>
      </c>
      <c r="AL192" s="503">
        <f t="shared" si="679"/>
        <v>1</v>
      </c>
      <c r="AM192" s="503">
        <f t="shared" si="679"/>
        <v>1</v>
      </c>
      <c r="AN192" s="503">
        <f t="shared" si="679"/>
        <v>1</v>
      </c>
      <c r="AO192" s="503">
        <f t="shared" si="679"/>
        <v>1</v>
      </c>
      <c r="AP192" s="503">
        <f t="shared" si="679"/>
        <v>1</v>
      </c>
      <c r="AQ192" s="503">
        <f t="shared" si="679"/>
        <v>1</v>
      </c>
      <c r="AR192" s="503">
        <f t="shared" si="679"/>
        <v>1</v>
      </c>
      <c r="AS192" s="503">
        <f t="shared" si="679"/>
        <v>1</v>
      </c>
      <c r="AT192" s="503">
        <f t="shared" si="679"/>
        <v>1</v>
      </c>
      <c r="AU192" s="503">
        <f t="shared" si="679"/>
        <v>1</v>
      </c>
      <c r="AV192" s="503">
        <f t="shared" si="679"/>
        <v>1</v>
      </c>
      <c r="AW192" s="503">
        <f t="shared" si="679"/>
        <v>1</v>
      </c>
      <c r="AX192" s="503">
        <f t="shared" si="679"/>
        <v>1</v>
      </c>
      <c r="AY192" s="503">
        <f t="shared" si="679"/>
        <v>1</v>
      </c>
      <c r="AZ192" s="503">
        <f t="shared" si="679"/>
        <v>1</v>
      </c>
      <c r="BA192" s="503">
        <f t="shared" si="679"/>
        <v>1</v>
      </c>
      <c r="BB192" s="503">
        <f t="shared" si="679"/>
        <v>1</v>
      </c>
      <c r="BC192" s="503">
        <f t="shared" si="679"/>
        <v>1</v>
      </c>
      <c r="BD192" s="503">
        <f t="shared" si="679"/>
        <v>1</v>
      </c>
      <c r="BE192" s="503">
        <f t="shared" si="679"/>
        <v>1</v>
      </c>
      <c r="BF192" s="503">
        <f t="shared" si="679"/>
        <v>1</v>
      </c>
      <c r="BG192" s="503">
        <f t="shared" si="679"/>
        <v>1</v>
      </c>
      <c r="BH192" s="503">
        <f t="shared" si="679"/>
        <v>1</v>
      </c>
      <c r="BI192" s="503">
        <f t="shared" si="679"/>
        <v>1</v>
      </c>
      <c r="BJ192" s="503">
        <f t="shared" si="679"/>
        <v>1</v>
      </c>
      <c r="BK192" s="503">
        <f t="shared" si="679"/>
        <v>1</v>
      </c>
      <c r="BL192" s="503">
        <f t="shared" si="679"/>
        <v>1</v>
      </c>
      <c r="BM192" s="503">
        <f t="shared" si="679"/>
        <v>1</v>
      </c>
      <c r="BN192" s="503">
        <f t="shared" si="679"/>
        <v>1</v>
      </c>
      <c r="BO192" s="503">
        <f t="shared" si="679"/>
        <v>1</v>
      </c>
      <c r="BP192" s="503">
        <f t="shared" si="679"/>
        <v>1</v>
      </c>
      <c r="BQ192" s="503">
        <f t="shared" si="679"/>
        <v>1</v>
      </c>
      <c r="BR192" s="503">
        <f t="shared" si="679"/>
        <v>1</v>
      </c>
      <c r="BS192" s="503">
        <f t="shared" si="679"/>
        <v>1</v>
      </c>
      <c r="BT192" s="503">
        <f t="shared" si="679"/>
        <v>1</v>
      </c>
      <c r="BU192" s="503">
        <f t="shared" si="679"/>
        <v>1</v>
      </c>
      <c r="BV192" s="503">
        <f t="shared" si="679"/>
        <v>1</v>
      </c>
      <c r="BW192" s="503">
        <f t="shared" si="679"/>
        <v>1</v>
      </c>
      <c r="BX192" s="503">
        <f t="shared" si="679"/>
        <v>1</v>
      </c>
      <c r="BY192" s="503">
        <f t="shared" ref="BY192:EJ192" si="680">BY34</f>
        <v>1</v>
      </c>
      <c r="BZ192" s="503">
        <f t="shared" si="680"/>
        <v>1</v>
      </c>
      <c r="CA192" s="503">
        <f t="shared" si="680"/>
        <v>1</v>
      </c>
      <c r="CB192" s="503">
        <f t="shared" si="680"/>
        <v>1</v>
      </c>
      <c r="CC192" s="503">
        <f t="shared" si="680"/>
        <v>1</v>
      </c>
      <c r="CD192" s="503">
        <f t="shared" si="680"/>
        <v>1</v>
      </c>
      <c r="CE192" s="503">
        <f t="shared" si="680"/>
        <v>1</v>
      </c>
      <c r="CF192" s="503">
        <f t="shared" si="680"/>
        <v>1</v>
      </c>
      <c r="CG192" s="503">
        <f t="shared" si="680"/>
        <v>1</v>
      </c>
      <c r="CH192" s="503">
        <f t="shared" si="680"/>
        <v>1</v>
      </c>
      <c r="CI192" s="503">
        <f t="shared" si="680"/>
        <v>1</v>
      </c>
      <c r="CJ192" s="503">
        <f t="shared" si="680"/>
        <v>1</v>
      </c>
      <c r="CK192" s="503">
        <f t="shared" si="680"/>
        <v>1</v>
      </c>
      <c r="CL192" s="503">
        <f t="shared" si="680"/>
        <v>1</v>
      </c>
      <c r="CM192" s="503">
        <f t="shared" si="680"/>
        <v>1</v>
      </c>
      <c r="CN192" s="503">
        <f t="shared" si="680"/>
        <v>1</v>
      </c>
      <c r="CO192" s="503">
        <f t="shared" si="680"/>
        <v>1</v>
      </c>
      <c r="CP192" s="503">
        <f t="shared" si="680"/>
        <v>1</v>
      </c>
      <c r="CQ192" s="503">
        <f t="shared" si="680"/>
        <v>1</v>
      </c>
      <c r="CR192" s="503">
        <f t="shared" si="680"/>
        <v>1</v>
      </c>
      <c r="CS192" s="503">
        <f t="shared" si="680"/>
        <v>1</v>
      </c>
      <c r="CT192" s="503">
        <f t="shared" si="680"/>
        <v>1</v>
      </c>
      <c r="CU192" s="503">
        <f t="shared" si="680"/>
        <v>1</v>
      </c>
      <c r="CV192" s="503">
        <f t="shared" si="680"/>
        <v>1</v>
      </c>
      <c r="CW192" s="503">
        <f t="shared" si="680"/>
        <v>1</v>
      </c>
      <c r="CX192" s="503">
        <f t="shared" si="680"/>
        <v>1</v>
      </c>
      <c r="CY192" s="503">
        <f t="shared" si="680"/>
        <v>1</v>
      </c>
      <c r="CZ192" s="503">
        <f t="shared" si="680"/>
        <v>1</v>
      </c>
      <c r="DA192" s="503">
        <f t="shared" si="680"/>
        <v>1</v>
      </c>
      <c r="DB192" s="503">
        <f t="shared" si="680"/>
        <v>1</v>
      </c>
      <c r="DC192" s="503">
        <f t="shared" si="680"/>
        <v>1</v>
      </c>
      <c r="DD192" s="503">
        <f t="shared" si="680"/>
        <v>1</v>
      </c>
      <c r="DE192" s="503">
        <f t="shared" si="680"/>
        <v>1</v>
      </c>
      <c r="DF192" s="503">
        <f t="shared" si="680"/>
        <v>1</v>
      </c>
      <c r="DG192" s="503">
        <f t="shared" si="680"/>
        <v>1</v>
      </c>
      <c r="DH192" s="503">
        <f t="shared" si="680"/>
        <v>1</v>
      </c>
      <c r="DI192" s="503">
        <f t="shared" si="680"/>
        <v>1</v>
      </c>
      <c r="DJ192" s="503">
        <f t="shared" si="680"/>
        <v>1</v>
      </c>
      <c r="DK192" s="503">
        <f t="shared" si="680"/>
        <v>1</v>
      </c>
      <c r="DL192" s="503">
        <f t="shared" si="680"/>
        <v>1</v>
      </c>
      <c r="DM192" s="503">
        <f t="shared" si="680"/>
        <v>1</v>
      </c>
      <c r="DN192" s="503">
        <f t="shared" si="680"/>
        <v>1</v>
      </c>
      <c r="DO192" s="503">
        <f t="shared" si="680"/>
        <v>1</v>
      </c>
      <c r="DP192" s="503">
        <f t="shared" si="680"/>
        <v>1</v>
      </c>
      <c r="DQ192" s="503">
        <f t="shared" si="680"/>
        <v>1</v>
      </c>
      <c r="DR192" s="503">
        <f t="shared" si="680"/>
        <v>1</v>
      </c>
      <c r="DS192" s="503">
        <f t="shared" si="680"/>
        <v>1</v>
      </c>
      <c r="DT192" s="503">
        <f t="shared" si="680"/>
        <v>1</v>
      </c>
      <c r="DU192" s="503">
        <f t="shared" si="680"/>
        <v>1</v>
      </c>
      <c r="DV192" s="503">
        <f t="shared" si="680"/>
        <v>1</v>
      </c>
      <c r="DW192" s="503">
        <f t="shared" si="680"/>
        <v>1</v>
      </c>
      <c r="DX192" s="503">
        <f t="shared" si="680"/>
        <v>1</v>
      </c>
      <c r="DY192" s="503">
        <f t="shared" si="680"/>
        <v>1</v>
      </c>
      <c r="DZ192" s="503">
        <f t="shared" si="680"/>
        <v>1</v>
      </c>
      <c r="EA192" s="503">
        <f t="shared" si="680"/>
        <v>1</v>
      </c>
      <c r="EB192" s="503">
        <f t="shared" si="680"/>
        <v>1</v>
      </c>
      <c r="EC192" s="503">
        <f t="shared" si="680"/>
        <v>1</v>
      </c>
      <c r="ED192" s="503">
        <f t="shared" si="680"/>
        <v>1</v>
      </c>
      <c r="EE192" s="503">
        <f t="shared" si="680"/>
        <v>1</v>
      </c>
      <c r="EF192" s="503">
        <f t="shared" si="680"/>
        <v>1</v>
      </c>
      <c r="EG192" s="503">
        <f t="shared" si="680"/>
        <v>1</v>
      </c>
      <c r="EH192" s="503">
        <f t="shared" si="680"/>
        <v>1</v>
      </c>
      <c r="EI192" s="503">
        <f t="shared" si="680"/>
        <v>1</v>
      </c>
      <c r="EJ192" s="503">
        <f t="shared" si="680"/>
        <v>1</v>
      </c>
      <c r="EK192" s="503">
        <f t="shared" ref="EK192:GV192" si="681">EK34</f>
        <v>1</v>
      </c>
      <c r="EL192" s="503">
        <f t="shared" si="681"/>
        <v>1</v>
      </c>
      <c r="EM192" s="503">
        <f t="shared" si="681"/>
        <v>1</v>
      </c>
      <c r="EN192" s="503">
        <f t="shared" si="681"/>
        <v>1</v>
      </c>
      <c r="EO192" s="503">
        <f t="shared" si="681"/>
        <v>1</v>
      </c>
      <c r="EP192" s="503">
        <f t="shared" si="681"/>
        <v>1</v>
      </c>
      <c r="EQ192" s="503">
        <f t="shared" si="681"/>
        <v>1</v>
      </c>
      <c r="ER192" s="503">
        <f t="shared" si="681"/>
        <v>1</v>
      </c>
      <c r="ES192" s="503">
        <f t="shared" si="681"/>
        <v>1</v>
      </c>
      <c r="ET192" s="503">
        <f t="shared" si="681"/>
        <v>1</v>
      </c>
      <c r="EU192" s="503">
        <f t="shared" si="681"/>
        <v>1</v>
      </c>
      <c r="EV192" s="503">
        <f t="shared" si="681"/>
        <v>1</v>
      </c>
      <c r="EW192" s="503">
        <f t="shared" si="681"/>
        <v>1</v>
      </c>
      <c r="EX192" s="503">
        <f t="shared" si="681"/>
        <v>1</v>
      </c>
      <c r="EY192" s="503">
        <f t="shared" si="681"/>
        <v>1</v>
      </c>
      <c r="EZ192" s="503">
        <f t="shared" si="681"/>
        <v>1</v>
      </c>
      <c r="FA192" s="503">
        <f t="shared" si="681"/>
        <v>1</v>
      </c>
      <c r="FB192" s="503">
        <f t="shared" si="681"/>
        <v>1</v>
      </c>
      <c r="FC192" s="503">
        <f t="shared" si="681"/>
        <v>1</v>
      </c>
      <c r="FD192" s="503">
        <f t="shared" si="681"/>
        <v>1</v>
      </c>
      <c r="FE192" s="503">
        <f t="shared" si="681"/>
        <v>1</v>
      </c>
      <c r="FF192" s="503">
        <f t="shared" si="681"/>
        <v>1</v>
      </c>
      <c r="FG192" s="503">
        <f t="shared" si="681"/>
        <v>1</v>
      </c>
      <c r="FH192" s="503">
        <f t="shared" si="681"/>
        <v>1</v>
      </c>
      <c r="FI192" s="503">
        <f t="shared" si="681"/>
        <v>1</v>
      </c>
      <c r="FJ192" s="503">
        <f t="shared" si="681"/>
        <v>1</v>
      </c>
      <c r="FK192" s="503">
        <f t="shared" si="681"/>
        <v>1</v>
      </c>
      <c r="FL192" s="503">
        <f t="shared" si="681"/>
        <v>1</v>
      </c>
      <c r="FM192" s="503">
        <f t="shared" si="681"/>
        <v>1</v>
      </c>
      <c r="FN192" s="503">
        <f t="shared" si="681"/>
        <v>1</v>
      </c>
      <c r="FO192" s="503">
        <f t="shared" si="681"/>
        <v>1</v>
      </c>
      <c r="FP192" s="503">
        <f t="shared" si="681"/>
        <v>1</v>
      </c>
      <c r="FQ192" s="503">
        <f t="shared" si="681"/>
        <v>1</v>
      </c>
      <c r="FR192" s="503">
        <f t="shared" si="681"/>
        <v>1</v>
      </c>
      <c r="FS192" s="503">
        <f t="shared" si="681"/>
        <v>1</v>
      </c>
      <c r="FT192" s="503">
        <f t="shared" si="681"/>
        <v>1</v>
      </c>
      <c r="FU192" s="503">
        <f t="shared" si="681"/>
        <v>1</v>
      </c>
      <c r="FV192" s="503">
        <f t="shared" si="681"/>
        <v>1</v>
      </c>
      <c r="FW192" s="503">
        <f t="shared" si="681"/>
        <v>1</v>
      </c>
      <c r="FX192" s="503">
        <f t="shared" si="681"/>
        <v>1</v>
      </c>
      <c r="FY192" s="503">
        <f t="shared" si="681"/>
        <v>1</v>
      </c>
      <c r="FZ192" s="503">
        <f t="shared" si="681"/>
        <v>1</v>
      </c>
      <c r="GA192" s="503">
        <f t="shared" si="681"/>
        <v>1</v>
      </c>
      <c r="GB192" s="503">
        <f t="shared" si="681"/>
        <v>1</v>
      </c>
      <c r="GC192" s="503">
        <f t="shared" si="681"/>
        <v>1</v>
      </c>
      <c r="GD192" s="503">
        <f t="shared" si="681"/>
        <v>1</v>
      </c>
      <c r="GE192" s="503">
        <f t="shared" si="681"/>
        <v>1</v>
      </c>
      <c r="GF192" s="503">
        <f t="shared" si="681"/>
        <v>1</v>
      </c>
      <c r="GG192" s="503">
        <f t="shared" si="681"/>
        <v>1</v>
      </c>
      <c r="GH192" s="503">
        <f t="shared" si="681"/>
        <v>1</v>
      </c>
      <c r="GI192" s="503">
        <f t="shared" si="681"/>
        <v>1</v>
      </c>
      <c r="GJ192" s="503">
        <f t="shared" si="681"/>
        <v>1</v>
      </c>
      <c r="GK192" s="503">
        <f t="shared" si="681"/>
        <v>1</v>
      </c>
      <c r="GL192" s="503">
        <f t="shared" si="681"/>
        <v>1</v>
      </c>
      <c r="GM192" s="503">
        <f t="shared" si="681"/>
        <v>1</v>
      </c>
      <c r="GN192" s="503">
        <f t="shared" si="681"/>
        <v>1</v>
      </c>
      <c r="GO192" s="503">
        <f t="shared" si="681"/>
        <v>1</v>
      </c>
      <c r="GP192" s="503">
        <f t="shared" si="681"/>
        <v>1</v>
      </c>
      <c r="GQ192" s="503">
        <f t="shared" si="681"/>
        <v>1</v>
      </c>
      <c r="GR192" s="503">
        <f t="shared" si="681"/>
        <v>1</v>
      </c>
      <c r="GS192" s="503">
        <f t="shared" si="681"/>
        <v>1</v>
      </c>
      <c r="GT192" s="503">
        <f t="shared" si="681"/>
        <v>1</v>
      </c>
      <c r="GU192" s="503">
        <f t="shared" si="681"/>
        <v>1</v>
      </c>
      <c r="GV192" s="503">
        <f t="shared" si="681"/>
        <v>1</v>
      </c>
      <c r="GW192" s="503">
        <f t="shared" ref="GW192:JH192" si="682">GW34</f>
        <v>1</v>
      </c>
      <c r="GX192" s="503">
        <f t="shared" si="682"/>
        <v>1</v>
      </c>
      <c r="GY192" s="503">
        <f t="shared" si="682"/>
        <v>1</v>
      </c>
      <c r="GZ192" s="503">
        <f t="shared" si="682"/>
        <v>1</v>
      </c>
      <c r="HA192" s="503">
        <f t="shared" si="682"/>
        <v>1</v>
      </c>
      <c r="HB192" s="503">
        <f t="shared" si="682"/>
        <v>1</v>
      </c>
      <c r="HC192" s="503">
        <f t="shared" si="682"/>
        <v>1</v>
      </c>
      <c r="HD192" s="503">
        <f t="shared" si="682"/>
        <v>1</v>
      </c>
      <c r="HE192" s="503">
        <f t="shared" si="682"/>
        <v>1</v>
      </c>
      <c r="HF192" s="503">
        <f t="shared" si="682"/>
        <v>1</v>
      </c>
      <c r="HG192" s="503">
        <f t="shared" si="682"/>
        <v>1</v>
      </c>
      <c r="HH192" s="503">
        <f t="shared" si="682"/>
        <v>1</v>
      </c>
      <c r="HI192" s="503">
        <f t="shared" si="682"/>
        <v>1</v>
      </c>
      <c r="HJ192" s="503">
        <f t="shared" si="682"/>
        <v>1</v>
      </c>
      <c r="HK192" s="503">
        <f t="shared" si="682"/>
        <v>1</v>
      </c>
      <c r="HL192" s="503">
        <f t="shared" si="682"/>
        <v>1</v>
      </c>
      <c r="HM192" s="503">
        <f t="shared" si="682"/>
        <v>1</v>
      </c>
      <c r="HN192" s="503">
        <f t="shared" si="682"/>
        <v>1</v>
      </c>
      <c r="HO192" s="503">
        <f t="shared" si="682"/>
        <v>1</v>
      </c>
      <c r="HP192" s="503">
        <f t="shared" si="682"/>
        <v>1</v>
      </c>
      <c r="HQ192" s="503">
        <f t="shared" si="682"/>
        <v>1</v>
      </c>
      <c r="HR192" s="503">
        <f t="shared" si="682"/>
        <v>1</v>
      </c>
      <c r="HS192" s="503">
        <f t="shared" si="682"/>
        <v>1</v>
      </c>
      <c r="HT192" s="503">
        <f t="shared" si="682"/>
        <v>1</v>
      </c>
      <c r="HU192" s="503">
        <f t="shared" si="682"/>
        <v>1</v>
      </c>
      <c r="HV192" s="503">
        <f t="shared" si="682"/>
        <v>1</v>
      </c>
      <c r="HW192" s="503">
        <f t="shared" si="682"/>
        <v>1</v>
      </c>
      <c r="HX192" s="503">
        <f t="shared" si="682"/>
        <v>1</v>
      </c>
      <c r="HY192" s="503">
        <f t="shared" si="682"/>
        <v>1</v>
      </c>
      <c r="HZ192" s="503">
        <f t="shared" si="682"/>
        <v>1</v>
      </c>
      <c r="IA192" s="503">
        <f t="shared" si="682"/>
        <v>1</v>
      </c>
      <c r="IB192" s="503">
        <f t="shared" si="682"/>
        <v>1</v>
      </c>
      <c r="IC192" s="503">
        <f t="shared" si="682"/>
        <v>1</v>
      </c>
      <c r="ID192" s="503">
        <f t="shared" si="682"/>
        <v>1</v>
      </c>
      <c r="IE192" s="503">
        <f t="shared" si="682"/>
        <v>1</v>
      </c>
      <c r="IF192" s="503">
        <f t="shared" si="682"/>
        <v>1</v>
      </c>
      <c r="IG192" s="503">
        <f t="shared" si="682"/>
        <v>1</v>
      </c>
      <c r="IH192" s="503">
        <f t="shared" si="682"/>
        <v>1</v>
      </c>
      <c r="II192" s="503">
        <f t="shared" si="682"/>
        <v>1</v>
      </c>
      <c r="IJ192" s="503">
        <f t="shared" si="682"/>
        <v>1</v>
      </c>
      <c r="IK192" s="503">
        <f t="shared" si="682"/>
        <v>1</v>
      </c>
      <c r="IL192" s="503">
        <f t="shared" si="682"/>
        <v>1</v>
      </c>
      <c r="IM192" s="503">
        <f t="shared" si="682"/>
        <v>1</v>
      </c>
      <c r="IN192" s="503">
        <f t="shared" si="682"/>
        <v>1</v>
      </c>
      <c r="IO192" s="503">
        <f t="shared" si="682"/>
        <v>1</v>
      </c>
      <c r="IP192" s="503">
        <f t="shared" si="682"/>
        <v>1</v>
      </c>
      <c r="IQ192" s="503">
        <f t="shared" si="682"/>
        <v>1</v>
      </c>
      <c r="IR192" s="503">
        <f t="shared" si="682"/>
        <v>1</v>
      </c>
      <c r="IS192" s="503">
        <f t="shared" si="682"/>
        <v>1</v>
      </c>
      <c r="IT192" s="503">
        <f t="shared" si="682"/>
        <v>1</v>
      </c>
      <c r="IU192" s="503">
        <f t="shared" si="682"/>
        <v>1</v>
      </c>
      <c r="IV192" s="503">
        <f t="shared" si="682"/>
        <v>1</v>
      </c>
      <c r="IW192" s="503">
        <f t="shared" si="682"/>
        <v>1</v>
      </c>
      <c r="IX192" s="503">
        <f t="shared" si="682"/>
        <v>1</v>
      </c>
      <c r="IY192" s="503">
        <f t="shared" si="682"/>
        <v>1</v>
      </c>
      <c r="IZ192" s="503">
        <f t="shared" si="682"/>
        <v>1</v>
      </c>
      <c r="JA192" s="503">
        <f t="shared" si="682"/>
        <v>1</v>
      </c>
      <c r="JB192" s="503">
        <f t="shared" si="682"/>
        <v>1</v>
      </c>
      <c r="JC192" s="503">
        <f t="shared" si="682"/>
        <v>1</v>
      </c>
      <c r="JD192" s="503">
        <f t="shared" si="682"/>
        <v>0</v>
      </c>
      <c r="JE192" s="503">
        <f t="shared" si="682"/>
        <v>0</v>
      </c>
      <c r="JF192" s="503">
        <f t="shared" si="682"/>
        <v>0</v>
      </c>
      <c r="JG192" s="503">
        <f t="shared" si="682"/>
        <v>0</v>
      </c>
      <c r="JH192" s="503">
        <f t="shared" si="682"/>
        <v>0</v>
      </c>
      <c r="JI192" s="503">
        <f t="shared" ref="JI192:LT192" si="683">JI34</f>
        <v>0</v>
      </c>
      <c r="JJ192" s="503">
        <f t="shared" si="683"/>
        <v>0</v>
      </c>
      <c r="JK192" s="503">
        <f t="shared" si="683"/>
        <v>0</v>
      </c>
      <c r="JL192" s="503">
        <f t="shared" si="683"/>
        <v>0</v>
      </c>
      <c r="JM192" s="503">
        <f t="shared" si="683"/>
        <v>0</v>
      </c>
      <c r="JN192" s="503">
        <f t="shared" si="683"/>
        <v>0</v>
      </c>
      <c r="JO192" s="503">
        <f t="shared" si="683"/>
        <v>0</v>
      </c>
      <c r="JP192" s="503">
        <f t="shared" si="683"/>
        <v>0</v>
      </c>
      <c r="JQ192" s="503">
        <f t="shared" si="683"/>
        <v>0</v>
      </c>
      <c r="JR192" s="503">
        <f t="shared" si="683"/>
        <v>0</v>
      </c>
      <c r="JS192" s="503">
        <f t="shared" si="683"/>
        <v>0</v>
      </c>
      <c r="JT192" s="503">
        <f t="shared" si="683"/>
        <v>0</v>
      </c>
      <c r="JU192" s="503">
        <f t="shared" si="683"/>
        <v>0</v>
      </c>
      <c r="JV192" s="503">
        <f t="shared" si="683"/>
        <v>0</v>
      </c>
      <c r="JW192" s="503">
        <f t="shared" si="683"/>
        <v>0</v>
      </c>
      <c r="JX192" s="503">
        <f t="shared" si="683"/>
        <v>0</v>
      </c>
      <c r="JY192" s="503">
        <f t="shared" si="683"/>
        <v>0</v>
      </c>
      <c r="JZ192" s="503">
        <f t="shared" si="683"/>
        <v>0</v>
      </c>
      <c r="KA192" s="503">
        <f t="shared" si="683"/>
        <v>0</v>
      </c>
      <c r="KB192" s="503">
        <f t="shared" si="683"/>
        <v>0</v>
      </c>
      <c r="KC192" s="503">
        <f t="shared" si="683"/>
        <v>0</v>
      </c>
      <c r="KD192" s="503">
        <f t="shared" si="683"/>
        <v>0</v>
      </c>
      <c r="KE192" s="503">
        <f t="shared" si="683"/>
        <v>0</v>
      </c>
      <c r="KF192" s="503">
        <f t="shared" si="683"/>
        <v>0</v>
      </c>
      <c r="KG192" s="503">
        <f t="shared" si="683"/>
        <v>0</v>
      </c>
      <c r="KH192" s="503">
        <f t="shared" si="683"/>
        <v>0</v>
      </c>
      <c r="KI192" s="503">
        <f t="shared" si="683"/>
        <v>0</v>
      </c>
      <c r="KJ192" s="503">
        <f t="shared" si="683"/>
        <v>0</v>
      </c>
      <c r="KK192" s="503">
        <f t="shared" si="683"/>
        <v>0</v>
      </c>
      <c r="KL192" s="503">
        <f t="shared" si="683"/>
        <v>0</v>
      </c>
      <c r="KM192" s="503">
        <f t="shared" si="683"/>
        <v>0</v>
      </c>
      <c r="KN192" s="503">
        <f t="shared" si="683"/>
        <v>0</v>
      </c>
      <c r="KO192" s="503">
        <f t="shared" si="683"/>
        <v>0</v>
      </c>
      <c r="KP192" s="503">
        <f t="shared" si="683"/>
        <v>0</v>
      </c>
      <c r="KQ192" s="503">
        <f t="shared" si="683"/>
        <v>0</v>
      </c>
      <c r="KR192" s="503">
        <f t="shared" si="683"/>
        <v>0</v>
      </c>
      <c r="KS192" s="503">
        <f t="shared" si="683"/>
        <v>0</v>
      </c>
      <c r="KT192" s="503">
        <f t="shared" si="683"/>
        <v>0</v>
      </c>
      <c r="KU192" s="503">
        <f t="shared" si="683"/>
        <v>0</v>
      </c>
      <c r="KV192" s="503">
        <f t="shared" si="683"/>
        <v>0</v>
      </c>
      <c r="KW192" s="503">
        <f t="shared" si="683"/>
        <v>0</v>
      </c>
      <c r="KX192" s="503">
        <f t="shared" si="683"/>
        <v>0</v>
      </c>
      <c r="KY192" s="503">
        <f t="shared" si="683"/>
        <v>0</v>
      </c>
      <c r="KZ192" s="503">
        <f t="shared" si="683"/>
        <v>0</v>
      </c>
      <c r="LA192" s="503">
        <f t="shared" si="683"/>
        <v>0</v>
      </c>
      <c r="LB192" s="503">
        <f t="shared" si="683"/>
        <v>0</v>
      </c>
      <c r="LC192" s="503">
        <f t="shared" si="683"/>
        <v>0</v>
      </c>
      <c r="LD192" s="503">
        <f t="shared" si="683"/>
        <v>0</v>
      </c>
      <c r="LE192" s="503">
        <f t="shared" si="683"/>
        <v>0</v>
      </c>
      <c r="LF192" s="503">
        <f t="shared" si="683"/>
        <v>0</v>
      </c>
      <c r="LG192" s="503">
        <f t="shared" si="683"/>
        <v>0</v>
      </c>
      <c r="LH192" s="503">
        <f t="shared" si="683"/>
        <v>0</v>
      </c>
      <c r="LI192" s="503">
        <f t="shared" si="683"/>
        <v>0</v>
      </c>
      <c r="LJ192" s="503">
        <f t="shared" si="683"/>
        <v>0</v>
      </c>
      <c r="LK192" s="503">
        <f t="shared" si="683"/>
        <v>0</v>
      </c>
      <c r="LL192" s="503">
        <f t="shared" si="683"/>
        <v>0</v>
      </c>
      <c r="LM192" s="503">
        <f t="shared" si="683"/>
        <v>0</v>
      </c>
      <c r="LN192" s="503">
        <f t="shared" si="683"/>
        <v>0</v>
      </c>
      <c r="LO192" s="503">
        <f t="shared" si="683"/>
        <v>0</v>
      </c>
      <c r="LP192" s="503">
        <f t="shared" si="683"/>
        <v>0</v>
      </c>
      <c r="LQ192" s="503">
        <f t="shared" si="683"/>
        <v>0</v>
      </c>
      <c r="LR192" s="503">
        <f t="shared" si="683"/>
        <v>0</v>
      </c>
      <c r="LS192" s="503">
        <f t="shared" si="683"/>
        <v>0</v>
      </c>
      <c r="LT192" s="503">
        <f t="shared" si="683"/>
        <v>0</v>
      </c>
      <c r="LU192" s="503">
        <f t="shared" ref="LU192:OF192" si="684">LU34</f>
        <v>0</v>
      </c>
      <c r="LV192" s="503">
        <f t="shared" si="684"/>
        <v>0</v>
      </c>
      <c r="LW192" s="503">
        <f t="shared" si="684"/>
        <v>0</v>
      </c>
      <c r="LX192" s="503">
        <f t="shared" si="684"/>
        <v>0</v>
      </c>
      <c r="LY192" s="503">
        <f t="shared" si="684"/>
        <v>0</v>
      </c>
      <c r="LZ192" s="503">
        <f t="shared" si="684"/>
        <v>0</v>
      </c>
      <c r="MA192" s="503">
        <f t="shared" si="684"/>
        <v>0</v>
      </c>
      <c r="MB192" s="503">
        <f t="shared" si="684"/>
        <v>0</v>
      </c>
      <c r="MC192" s="503">
        <f t="shared" si="684"/>
        <v>0</v>
      </c>
      <c r="MD192" s="503">
        <f t="shared" si="684"/>
        <v>0</v>
      </c>
      <c r="ME192" s="503">
        <f t="shared" si="684"/>
        <v>0</v>
      </c>
      <c r="MF192" s="503">
        <f t="shared" si="684"/>
        <v>0</v>
      </c>
      <c r="MG192" s="503">
        <f t="shared" si="684"/>
        <v>0</v>
      </c>
      <c r="MH192" s="503">
        <f t="shared" si="684"/>
        <v>0</v>
      </c>
      <c r="MI192" s="503">
        <f t="shared" si="684"/>
        <v>0</v>
      </c>
      <c r="MJ192" s="503">
        <f t="shared" si="684"/>
        <v>0</v>
      </c>
      <c r="MK192" s="503">
        <f t="shared" si="684"/>
        <v>0</v>
      </c>
      <c r="ML192" s="503">
        <f t="shared" si="684"/>
        <v>0</v>
      </c>
      <c r="MM192" s="503">
        <f t="shared" si="684"/>
        <v>0</v>
      </c>
      <c r="MN192" s="503">
        <f t="shared" si="684"/>
        <v>0</v>
      </c>
      <c r="MO192" s="503">
        <f t="shared" si="684"/>
        <v>0</v>
      </c>
      <c r="MP192" s="503">
        <f t="shared" si="684"/>
        <v>0</v>
      </c>
      <c r="MQ192" s="503">
        <f t="shared" si="684"/>
        <v>0</v>
      </c>
      <c r="MR192" s="503">
        <f t="shared" si="684"/>
        <v>0</v>
      </c>
      <c r="MS192" s="503">
        <f t="shared" si="684"/>
        <v>0</v>
      </c>
      <c r="MT192" s="503">
        <f t="shared" si="684"/>
        <v>0</v>
      </c>
      <c r="MU192" s="503">
        <f t="shared" si="684"/>
        <v>0</v>
      </c>
      <c r="MV192" s="503">
        <f t="shared" si="684"/>
        <v>0</v>
      </c>
      <c r="MW192" s="503">
        <f t="shared" si="684"/>
        <v>0</v>
      </c>
      <c r="MX192" s="503">
        <f t="shared" si="684"/>
        <v>0</v>
      </c>
      <c r="MY192" s="503">
        <f t="shared" si="684"/>
        <v>0</v>
      </c>
      <c r="MZ192" s="503">
        <f t="shared" si="684"/>
        <v>0</v>
      </c>
      <c r="NA192" s="503">
        <f t="shared" si="684"/>
        <v>0</v>
      </c>
      <c r="NB192" s="503">
        <f t="shared" si="684"/>
        <v>0</v>
      </c>
      <c r="NC192" s="503">
        <f t="shared" si="684"/>
        <v>0</v>
      </c>
      <c r="ND192" s="503">
        <f t="shared" si="684"/>
        <v>0</v>
      </c>
      <c r="NE192" s="503">
        <f t="shared" si="684"/>
        <v>0</v>
      </c>
      <c r="NF192" s="503">
        <f t="shared" si="684"/>
        <v>0</v>
      </c>
      <c r="NG192" s="503">
        <f t="shared" si="684"/>
        <v>0</v>
      </c>
      <c r="NH192" s="503">
        <f t="shared" si="684"/>
        <v>0</v>
      </c>
      <c r="NI192" s="503">
        <f t="shared" si="684"/>
        <v>0</v>
      </c>
      <c r="NJ192" s="503">
        <f t="shared" si="684"/>
        <v>0</v>
      </c>
      <c r="NK192" s="503">
        <f t="shared" si="684"/>
        <v>0</v>
      </c>
      <c r="NL192" s="503">
        <f t="shared" si="684"/>
        <v>0</v>
      </c>
      <c r="NM192" s="503">
        <f t="shared" si="684"/>
        <v>0</v>
      </c>
      <c r="NN192" s="503">
        <f t="shared" si="684"/>
        <v>0</v>
      </c>
      <c r="NO192" s="503">
        <f t="shared" si="684"/>
        <v>0</v>
      </c>
      <c r="NP192" s="503">
        <f t="shared" si="684"/>
        <v>0</v>
      </c>
      <c r="NQ192" s="503">
        <f t="shared" si="684"/>
        <v>0</v>
      </c>
      <c r="NR192" s="503">
        <f t="shared" si="684"/>
        <v>0</v>
      </c>
      <c r="NS192" s="503">
        <f t="shared" si="684"/>
        <v>0</v>
      </c>
      <c r="NT192" s="503">
        <f t="shared" si="684"/>
        <v>0</v>
      </c>
      <c r="NU192" s="503">
        <f t="shared" si="684"/>
        <v>0</v>
      </c>
      <c r="NV192" s="503">
        <f t="shared" si="684"/>
        <v>0</v>
      </c>
      <c r="NW192" s="503">
        <f t="shared" si="684"/>
        <v>0</v>
      </c>
      <c r="NX192" s="503">
        <f t="shared" si="684"/>
        <v>0</v>
      </c>
      <c r="NY192" s="503">
        <f t="shared" si="684"/>
        <v>0</v>
      </c>
      <c r="NZ192" s="503">
        <f t="shared" si="684"/>
        <v>0</v>
      </c>
      <c r="OA192" s="503">
        <f t="shared" si="684"/>
        <v>0</v>
      </c>
      <c r="OB192" s="503">
        <f t="shared" si="684"/>
        <v>0</v>
      </c>
      <c r="OC192" s="503">
        <f t="shared" si="684"/>
        <v>0</v>
      </c>
      <c r="OD192" s="503">
        <f t="shared" si="684"/>
        <v>0</v>
      </c>
      <c r="OE192" s="503">
        <f t="shared" si="684"/>
        <v>0</v>
      </c>
      <c r="OF192" s="503">
        <f t="shared" si="684"/>
        <v>0</v>
      </c>
      <c r="OG192" s="503">
        <f t="shared" ref="OG192:OR192" si="685">OG34</f>
        <v>0</v>
      </c>
      <c r="OH192" s="503">
        <f t="shared" si="685"/>
        <v>0</v>
      </c>
      <c r="OI192" s="503">
        <f t="shared" si="685"/>
        <v>0</v>
      </c>
      <c r="OJ192" s="503">
        <f t="shared" si="685"/>
        <v>0</v>
      </c>
      <c r="OK192" s="503">
        <f t="shared" si="685"/>
        <v>0</v>
      </c>
      <c r="OL192" s="503">
        <f t="shared" si="685"/>
        <v>0</v>
      </c>
      <c r="OM192" s="503">
        <f t="shared" si="685"/>
        <v>0</v>
      </c>
      <c r="ON192" s="503">
        <f t="shared" si="685"/>
        <v>0</v>
      </c>
      <c r="OO192" s="503">
        <f t="shared" si="685"/>
        <v>0</v>
      </c>
      <c r="OP192" s="503">
        <f t="shared" si="685"/>
        <v>0</v>
      </c>
      <c r="OQ192" s="503">
        <f t="shared" si="685"/>
        <v>0</v>
      </c>
      <c r="OR192" s="503">
        <f t="shared" si="685"/>
        <v>0</v>
      </c>
    </row>
    <row r="193" spans="2:408" x14ac:dyDescent="0.35">
      <c r="B193" s="303"/>
      <c r="C193" t="s">
        <v>135</v>
      </c>
      <c r="J193" s="497"/>
      <c r="L193">
        <f t="shared" ref="L193:BW193" si="686">SUM($L$190:$JC$190)</f>
        <v>216</v>
      </c>
      <c r="M193">
        <f t="shared" si="686"/>
        <v>216</v>
      </c>
      <c r="N193">
        <f t="shared" si="686"/>
        <v>216</v>
      </c>
      <c r="O193">
        <f t="shared" si="686"/>
        <v>216</v>
      </c>
      <c r="P193">
        <f t="shared" si="686"/>
        <v>216</v>
      </c>
      <c r="Q193">
        <f t="shared" si="686"/>
        <v>216</v>
      </c>
      <c r="R193">
        <f t="shared" si="686"/>
        <v>216</v>
      </c>
      <c r="S193">
        <f t="shared" si="686"/>
        <v>216</v>
      </c>
      <c r="T193">
        <f t="shared" si="686"/>
        <v>216</v>
      </c>
      <c r="U193">
        <f t="shared" si="686"/>
        <v>216</v>
      </c>
      <c r="V193">
        <f t="shared" si="686"/>
        <v>216</v>
      </c>
      <c r="W193">
        <f t="shared" si="686"/>
        <v>216</v>
      </c>
      <c r="X193">
        <f t="shared" si="686"/>
        <v>216</v>
      </c>
      <c r="Y193">
        <f t="shared" si="686"/>
        <v>216</v>
      </c>
      <c r="Z193">
        <f t="shared" si="686"/>
        <v>216</v>
      </c>
      <c r="AA193">
        <f t="shared" si="686"/>
        <v>216</v>
      </c>
      <c r="AB193">
        <f t="shared" si="686"/>
        <v>216</v>
      </c>
      <c r="AC193">
        <f t="shared" si="686"/>
        <v>216</v>
      </c>
      <c r="AD193">
        <f t="shared" si="686"/>
        <v>216</v>
      </c>
      <c r="AE193">
        <f t="shared" si="686"/>
        <v>216</v>
      </c>
      <c r="AF193">
        <f t="shared" si="686"/>
        <v>216</v>
      </c>
      <c r="AG193">
        <f t="shared" si="686"/>
        <v>216</v>
      </c>
      <c r="AH193">
        <f t="shared" si="686"/>
        <v>216</v>
      </c>
      <c r="AI193">
        <f t="shared" si="686"/>
        <v>216</v>
      </c>
      <c r="AJ193">
        <f t="shared" si="686"/>
        <v>216</v>
      </c>
      <c r="AK193">
        <f t="shared" si="686"/>
        <v>216</v>
      </c>
      <c r="AL193">
        <f t="shared" si="686"/>
        <v>216</v>
      </c>
      <c r="AM193">
        <f t="shared" si="686"/>
        <v>216</v>
      </c>
      <c r="AN193">
        <f t="shared" si="686"/>
        <v>216</v>
      </c>
      <c r="AO193">
        <f t="shared" si="686"/>
        <v>216</v>
      </c>
      <c r="AP193">
        <f t="shared" si="686"/>
        <v>216</v>
      </c>
      <c r="AQ193">
        <f t="shared" si="686"/>
        <v>216</v>
      </c>
      <c r="AR193">
        <f t="shared" si="686"/>
        <v>216</v>
      </c>
      <c r="AS193">
        <f t="shared" si="686"/>
        <v>216</v>
      </c>
      <c r="AT193">
        <f t="shared" si="686"/>
        <v>216</v>
      </c>
      <c r="AU193">
        <f t="shared" si="686"/>
        <v>216</v>
      </c>
      <c r="AV193">
        <f t="shared" si="686"/>
        <v>216</v>
      </c>
      <c r="AW193">
        <f t="shared" si="686"/>
        <v>216</v>
      </c>
      <c r="AX193">
        <f t="shared" si="686"/>
        <v>216</v>
      </c>
      <c r="AY193">
        <f t="shared" si="686"/>
        <v>216</v>
      </c>
      <c r="AZ193">
        <f t="shared" si="686"/>
        <v>216</v>
      </c>
      <c r="BA193">
        <f t="shared" si="686"/>
        <v>216</v>
      </c>
      <c r="BB193">
        <f t="shared" si="686"/>
        <v>216</v>
      </c>
      <c r="BC193">
        <f t="shared" si="686"/>
        <v>216</v>
      </c>
      <c r="BD193">
        <f t="shared" si="686"/>
        <v>216</v>
      </c>
      <c r="BE193">
        <f t="shared" si="686"/>
        <v>216</v>
      </c>
      <c r="BF193">
        <f t="shared" si="686"/>
        <v>216</v>
      </c>
      <c r="BG193">
        <f t="shared" si="686"/>
        <v>216</v>
      </c>
      <c r="BH193">
        <f t="shared" si="686"/>
        <v>216</v>
      </c>
      <c r="BI193">
        <f t="shared" si="686"/>
        <v>216</v>
      </c>
      <c r="BJ193">
        <f t="shared" si="686"/>
        <v>216</v>
      </c>
      <c r="BK193">
        <f t="shared" si="686"/>
        <v>216</v>
      </c>
      <c r="BL193">
        <f t="shared" si="686"/>
        <v>216</v>
      </c>
      <c r="BM193">
        <f t="shared" si="686"/>
        <v>216</v>
      </c>
      <c r="BN193">
        <f t="shared" si="686"/>
        <v>216</v>
      </c>
      <c r="BO193">
        <f t="shared" si="686"/>
        <v>216</v>
      </c>
      <c r="BP193">
        <f t="shared" si="686"/>
        <v>216</v>
      </c>
      <c r="BQ193">
        <f t="shared" si="686"/>
        <v>216</v>
      </c>
      <c r="BR193">
        <f t="shared" si="686"/>
        <v>216</v>
      </c>
      <c r="BS193">
        <f t="shared" si="686"/>
        <v>216</v>
      </c>
      <c r="BT193">
        <f t="shared" si="686"/>
        <v>216</v>
      </c>
      <c r="BU193">
        <f t="shared" si="686"/>
        <v>216</v>
      </c>
      <c r="BV193">
        <f t="shared" si="686"/>
        <v>216</v>
      </c>
      <c r="BW193">
        <f t="shared" si="686"/>
        <v>216</v>
      </c>
      <c r="BX193">
        <f t="shared" ref="BX193:EI193" si="687">SUM($L$190:$JC$190)</f>
        <v>216</v>
      </c>
      <c r="BY193">
        <f t="shared" si="687"/>
        <v>216</v>
      </c>
      <c r="BZ193">
        <f t="shared" si="687"/>
        <v>216</v>
      </c>
      <c r="CA193">
        <f t="shared" si="687"/>
        <v>216</v>
      </c>
      <c r="CB193">
        <f t="shared" si="687"/>
        <v>216</v>
      </c>
      <c r="CC193">
        <f t="shared" si="687"/>
        <v>216</v>
      </c>
      <c r="CD193">
        <f t="shared" si="687"/>
        <v>216</v>
      </c>
      <c r="CE193">
        <f t="shared" si="687"/>
        <v>216</v>
      </c>
      <c r="CF193">
        <f t="shared" si="687"/>
        <v>216</v>
      </c>
      <c r="CG193">
        <f t="shared" si="687"/>
        <v>216</v>
      </c>
      <c r="CH193">
        <f t="shared" si="687"/>
        <v>216</v>
      </c>
      <c r="CI193">
        <f t="shared" si="687"/>
        <v>216</v>
      </c>
      <c r="CJ193">
        <f t="shared" si="687"/>
        <v>216</v>
      </c>
      <c r="CK193">
        <f t="shared" si="687"/>
        <v>216</v>
      </c>
      <c r="CL193">
        <f t="shared" si="687"/>
        <v>216</v>
      </c>
      <c r="CM193">
        <f t="shared" si="687"/>
        <v>216</v>
      </c>
      <c r="CN193">
        <f t="shared" si="687"/>
        <v>216</v>
      </c>
      <c r="CO193">
        <f t="shared" si="687"/>
        <v>216</v>
      </c>
      <c r="CP193">
        <f t="shared" si="687"/>
        <v>216</v>
      </c>
      <c r="CQ193">
        <f t="shared" si="687"/>
        <v>216</v>
      </c>
      <c r="CR193">
        <f t="shared" si="687"/>
        <v>216</v>
      </c>
      <c r="CS193">
        <f t="shared" si="687"/>
        <v>216</v>
      </c>
      <c r="CT193">
        <f t="shared" si="687"/>
        <v>216</v>
      </c>
      <c r="CU193">
        <f t="shared" si="687"/>
        <v>216</v>
      </c>
      <c r="CV193">
        <f t="shared" si="687"/>
        <v>216</v>
      </c>
      <c r="CW193">
        <f t="shared" si="687"/>
        <v>216</v>
      </c>
      <c r="CX193">
        <f t="shared" si="687"/>
        <v>216</v>
      </c>
      <c r="CY193">
        <f t="shared" si="687"/>
        <v>216</v>
      </c>
      <c r="CZ193">
        <f t="shared" si="687"/>
        <v>216</v>
      </c>
      <c r="DA193">
        <f t="shared" si="687"/>
        <v>216</v>
      </c>
      <c r="DB193">
        <f t="shared" si="687"/>
        <v>216</v>
      </c>
      <c r="DC193">
        <f t="shared" si="687"/>
        <v>216</v>
      </c>
      <c r="DD193">
        <f t="shared" si="687"/>
        <v>216</v>
      </c>
      <c r="DE193">
        <f t="shared" si="687"/>
        <v>216</v>
      </c>
      <c r="DF193">
        <f t="shared" si="687"/>
        <v>216</v>
      </c>
      <c r="DG193">
        <f t="shared" si="687"/>
        <v>216</v>
      </c>
      <c r="DH193">
        <f t="shared" si="687"/>
        <v>216</v>
      </c>
      <c r="DI193">
        <f t="shared" si="687"/>
        <v>216</v>
      </c>
      <c r="DJ193">
        <f t="shared" si="687"/>
        <v>216</v>
      </c>
      <c r="DK193">
        <f t="shared" si="687"/>
        <v>216</v>
      </c>
      <c r="DL193">
        <f t="shared" si="687"/>
        <v>216</v>
      </c>
      <c r="DM193">
        <f t="shared" si="687"/>
        <v>216</v>
      </c>
      <c r="DN193">
        <f t="shared" si="687"/>
        <v>216</v>
      </c>
      <c r="DO193">
        <f t="shared" si="687"/>
        <v>216</v>
      </c>
      <c r="DP193">
        <f t="shared" si="687"/>
        <v>216</v>
      </c>
      <c r="DQ193">
        <f t="shared" si="687"/>
        <v>216</v>
      </c>
      <c r="DR193">
        <f t="shared" si="687"/>
        <v>216</v>
      </c>
      <c r="DS193">
        <f t="shared" si="687"/>
        <v>216</v>
      </c>
      <c r="DT193">
        <f t="shared" si="687"/>
        <v>216</v>
      </c>
      <c r="DU193">
        <f t="shared" si="687"/>
        <v>216</v>
      </c>
      <c r="DV193">
        <f t="shared" si="687"/>
        <v>216</v>
      </c>
      <c r="DW193">
        <f t="shared" si="687"/>
        <v>216</v>
      </c>
      <c r="DX193">
        <f t="shared" si="687"/>
        <v>216</v>
      </c>
      <c r="DY193">
        <f t="shared" si="687"/>
        <v>216</v>
      </c>
      <c r="DZ193">
        <f t="shared" si="687"/>
        <v>216</v>
      </c>
      <c r="EA193">
        <f t="shared" si="687"/>
        <v>216</v>
      </c>
      <c r="EB193">
        <f t="shared" si="687"/>
        <v>216</v>
      </c>
      <c r="EC193">
        <f t="shared" si="687"/>
        <v>216</v>
      </c>
      <c r="ED193">
        <f t="shared" si="687"/>
        <v>216</v>
      </c>
      <c r="EE193">
        <f t="shared" si="687"/>
        <v>216</v>
      </c>
      <c r="EF193">
        <f t="shared" si="687"/>
        <v>216</v>
      </c>
      <c r="EG193">
        <f t="shared" si="687"/>
        <v>216</v>
      </c>
      <c r="EH193">
        <f t="shared" si="687"/>
        <v>216</v>
      </c>
      <c r="EI193">
        <f t="shared" si="687"/>
        <v>216</v>
      </c>
      <c r="EJ193">
        <f t="shared" ref="EJ193:GU193" si="688">SUM($L$190:$JC$190)</f>
        <v>216</v>
      </c>
      <c r="EK193">
        <f t="shared" si="688"/>
        <v>216</v>
      </c>
      <c r="EL193">
        <f t="shared" si="688"/>
        <v>216</v>
      </c>
      <c r="EM193">
        <f t="shared" si="688"/>
        <v>216</v>
      </c>
      <c r="EN193">
        <f t="shared" si="688"/>
        <v>216</v>
      </c>
      <c r="EO193">
        <f t="shared" si="688"/>
        <v>216</v>
      </c>
      <c r="EP193">
        <f t="shared" si="688"/>
        <v>216</v>
      </c>
      <c r="EQ193">
        <f t="shared" si="688"/>
        <v>216</v>
      </c>
      <c r="ER193">
        <f t="shared" si="688"/>
        <v>216</v>
      </c>
      <c r="ES193">
        <f t="shared" si="688"/>
        <v>216</v>
      </c>
      <c r="ET193">
        <f t="shared" si="688"/>
        <v>216</v>
      </c>
      <c r="EU193">
        <f t="shared" si="688"/>
        <v>216</v>
      </c>
      <c r="EV193">
        <f t="shared" si="688"/>
        <v>216</v>
      </c>
      <c r="EW193">
        <f t="shared" si="688"/>
        <v>216</v>
      </c>
      <c r="EX193">
        <f t="shared" si="688"/>
        <v>216</v>
      </c>
      <c r="EY193">
        <f t="shared" si="688"/>
        <v>216</v>
      </c>
      <c r="EZ193">
        <f t="shared" si="688"/>
        <v>216</v>
      </c>
      <c r="FA193">
        <f t="shared" si="688"/>
        <v>216</v>
      </c>
      <c r="FB193">
        <f t="shared" si="688"/>
        <v>216</v>
      </c>
      <c r="FC193">
        <f t="shared" si="688"/>
        <v>216</v>
      </c>
      <c r="FD193">
        <f t="shared" si="688"/>
        <v>216</v>
      </c>
      <c r="FE193">
        <f t="shared" si="688"/>
        <v>216</v>
      </c>
      <c r="FF193">
        <f t="shared" si="688"/>
        <v>216</v>
      </c>
      <c r="FG193">
        <f t="shared" si="688"/>
        <v>216</v>
      </c>
      <c r="FH193">
        <f t="shared" si="688"/>
        <v>216</v>
      </c>
      <c r="FI193">
        <f t="shared" si="688"/>
        <v>216</v>
      </c>
      <c r="FJ193">
        <f t="shared" si="688"/>
        <v>216</v>
      </c>
      <c r="FK193">
        <f t="shared" si="688"/>
        <v>216</v>
      </c>
      <c r="FL193">
        <f t="shared" si="688"/>
        <v>216</v>
      </c>
      <c r="FM193">
        <f t="shared" si="688"/>
        <v>216</v>
      </c>
      <c r="FN193">
        <f t="shared" si="688"/>
        <v>216</v>
      </c>
      <c r="FO193">
        <f t="shared" si="688"/>
        <v>216</v>
      </c>
      <c r="FP193">
        <f t="shared" si="688"/>
        <v>216</v>
      </c>
      <c r="FQ193">
        <f t="shared" si="688"/>
        <v>216</v>
      </c>
      <c r="FR193">
        <f t="shared" si="688"/>
        <v>216</v>
      </c>
      <c r="FS193">
        <f t="shared" si="688"/>
        <v>216</v>
      </c>
      <c r="FT193">
        <f t="shared" si="688"/>
        <v>216</v>
      </c>
      <c r="FU193">
        <f t="shared" si="688"/>
        <v>216</v>
      </c>
      <c r="FV193">
        <f t="shared" si="688"/>
        <v>216</v>
      </c>
      <c r="FW193">
        <f t="shared" si="688"/>
        <v>216</v>
      </c>
      <c r="FX193">
        <f t="shared" si="688"/>
        <v>216</v>
      </c>
      <c r="FY193">
        <f t="shared" si="688"/>
        <v>216</v>
      </c>
      <c r="FZ193">
        <f t="shared" si="688"/>
        <v>216</v>
      </c>
      <c r="GA193">
        <f t="shared" si="688"/>
        <v>216</v>
      </c>
      <c r="GB193">
        <f t="shared" si="688"/>
        <v>216</v>
      </c>
      <c r="GC193">
        <f t="shared" si="688"/>
        <v>216</v>
      </c>
      <c r="GD193">
        <f t="shared" si="688"/>
        <v>216</v>
      </c>
      <c r="GE193">
        <f t="shared" si="688"/>
        <v>216</v>
      </c>
      <c r="GF193">
        <f t="shared" si="688"/>
        <v>216</v>
      </c>
      <c r="GG193">
        <f t="shared" si="688"/>
        <v>216</v>
      </c>
      <c r="GH193">
        <f t="shared" si="688"/>
        <v>216</v>
      </c>
      <c r="GI193">
        <f t="shared" si="688"/>
        <v>216</v>
      </c>
      <c r="GJ193">
        <f t="shared" si="688"/>
        <v>216</v>
      </c>
      <c r="GK193">
        <f t="shared" si="688"/>
        <v>216</v>
      </c>
      <c r="GL193">
        <f t="shared" si="688"/>
        <v>216</v>
      </c>
      <c r="GM193">
        <f t="shared" si="688"/>
        <v>216</v>
      </c>
      <c r="GN193">
        <f t="shared" si="688"/>
        <v>216</v>
      </c>
      <c r="GO193">
        <f t="shared" si="688"/>
        <v>216</v>
      </c>
      <c r="GP193">
        <f t="shared" si="688"/>
        <v>216</v>
      </c>
      <c r="GQ193">
        <f t="shared" si="688"/>
        <v>216</v>
      </c>
      <c r="GR193">
        <f t="shared" si="688"/>
        <v>216</v>
      </c>
      <c r="GS193">
        <f t="shared" si="688"/>
        <v>216</v>
      </c>
      <c r="GT193">
        <f t="shared" si="688"/>
        <v>216</v>
      </c>
      <c r="GU193">
        <f t="shared" si="688"/>
        <v>216</v>
      </c>
      <c r="GV193">
        <f t="shared" ref="GV193:JG193" si="689">SUM($L$190:$JC$190)</f>
        <v>216</v>
      </c>
      <c r="GW193">
        <f t="shared" si="689"/>
        <v>216</v>
      </c>
      <c r="GX193">
        <f t="shared" si="689"/>
        <v>216</v>
      </c>
      <c r="GY193">
        <f t="shared" si="689"/>
        <v>216</v>
      </c>
      <c r="GZ193">
        <f t="shared" si="689"/>
        <v>216</v>
      </c>
      <c r="HA193">
        <f t="shared" si="689"/>
        <v>216</v>
      </c>
      <c r="HB193">
        <f t="shared" si="689"/>
        <v>216</v>
      </c>
      <c r="HC193">
        <f t="shared" si="689"/>
        <v>216</v>
      </c>
      <c r="HD193">
        <f t="shared" si="689"/>
        <v>216</v>
      </c>
      <c r="HE193">
        <f t="shared" si="689"/>
        <v>216</v>
      </c>
      <c r="HF193">
        <f t="shared" si="689"/>
        <v>216</v>
      </c>
      <c r="HG193">
        <f t="shared" si="689"/>
        <v>216</v>
      </c>
      <c r="HH193">
        <f t="shared" si="689"/>
        <v>216</v>
      </c>
      <c r="HI193">
        <f t="shared" si="689"/>
        <v>216</v>
      </c>
      <c r="HJ193">
        <f t="shared" si="689"/>
        <v>216</v>
      </c>
      <c r="HK193">
        <f t="shared" si="689"/>
        <v>216</v>
      </c>
      <c r="HL193">
        <f t="shared" si="689"/>
        <v>216</v>
      </c>
      <c r="HM193">
        <f t="shared" si="689"/>
        <v>216</v>
      </c>
      <c r="HN193">
        <f t="shared" si="689"/>
        <v>216</v>
      </c>
      <c r="HO193">
        <f t="shared" si="689"/>
        <v>216</v>
      </c>
      <c r="HP193">
        <f t="shared" si="689"/>
        <v>216</v>
      </c>
      <c r="HQ193">
        <f t="shared" si="689"/>
        <v>216</v>
      </c>
      <c r="HR193">
        <f t="shared" si="689"/>
        <v>216</v>
      </c>
      <c r="HS193">
        <f t="shared" si="689"/>
        <v>216</v>
      </c>
      <c r="HT193">
        <f t="shared" si="689"/>
        <v>216</v>
      </c>
      <c r="HU193">
        <f t="shared" si="689"/>
        <v>216</v>
      </c>
      <c r="HV193">
        <f t="shared" si="689"/>
        <v>216</v>
      </c>
      <c r="HW193">
        <f t="shared" si="689"/>
        <v>216</v>
      </c>
      <c r="HX193">
        <f t="shared" si="689"/>
        <v>216</v>
      </c>
      <c r="HY193">
        <f t="shared" si="689"/>
        <v>216</v>
      </c>
      <c r="HZ193">
        <f t="shared" si="689"/>
        <v>216</v>
      </c>
      <c r="IA193">
        <f t="shared" si="689"/>
        <v>216</v>
      </c>
      <c r="IB193">
        <f t="shared" si="689"/>
        <v>216</v>
      </c>
      <c r="IC193">
        <f t="shared" si="689"/>
        <v>216</v>
      </c>
      <c r="ID193">
        <f t="shared" si="689"/>
        <v>216</v>
      </c>
      <c r="IE193">
        <f t="shared" si="689"/>
        <v>216</v>
      </c>
      <c r="IF193">
        <f t="shared" si="689"/>
        <v>216</v>
      </c>
      <c r="IG193">
        <f t="shared" si="689"/>
        <v>216</v>
      </c>
      <c r="IH193">
        <f t="shared" si="689"/>
        <v>216</v>
      </c>
      <c r="II193">
        <f t="shared" si="689"/>
        <v>216</v>
      </c>
      <c r="IJ193">
        <f t="shared" si="689"/>
        <v>216</v>
      </c>
      <c r="IK193">
        <f t="shared" si="689"/>
        <v>216</v>
      </c>
      <c r="IL193">
        <f t="shared" si="689"/>
        <v>216</v>
      </c>
      <c r="IM193">
        <f t="shared" si="689"/>
        <v>216</v>
      </c>
      <c r="IN193">
        <f t="shared" si="689"/>
        <v>216</v>
      </c>
      <c r="IO193">
        <f t="shared" si="689"/>
        <v>216</v>
      </c>
      <c r="IP193">
        <f t="shared" si="689"/>
        <v>216</v>
      </c>
      <c r="IQ193">
        <f t="shared" si="689"/>
        <v>216</v>
      </c>
      <c r="IR193">
        <f t="shared" si="689"/>
        <v>216</v>
      </c>
      <c r="IS193">
        <f t="shared" si="689"/>
        <v>216</v>
      </c>
      <c r="IT193">
        <f t="shared" si="689"/>
        <v>216</v>
      </c>
      <c r="IU193">
        <f t="shared" si="689"/>
        <v>216</v>
      </c>
      <c r="IV193">
        <f t="shared" si="689"/>
        <v>216</v>
      </c>
      <c r="IW193">
        <f t="shared" si="689"/>
        <v>216</v>
      </c>
      <c r="IX193">
        <f t="shared" si="689"/>
        <v>216</v>
      </c>
      <c r="IY193">
        <f t="shared" si="689"/>
        <v>216</v>
      </c>
      <c r="IZ193">
        <f t="shared" si="689"/>
        <v>216</v>
      </c>
      <c r="JA193">
        <f t="shared" si="689"/>
        <v>216</v>
      </c>
      <c r="JB193">
        <f t="shared" si="689"/>
        <v>216</v>
      </c>
      <c r="JC193">
        <f t="shared" si="689"/>
        <v>216</v>
      </c>
      <c r="JD193">
        <f t="shared" si="689"/>
        <v>216</v>
      </c>
      <c r="JE193">
        <f t="shared" si="689"/>
        <v>216</v>
      </c>
      <c r="JF193">
        <f t="shared" si="689"/>
        <v>216</v>
      </c>
      <c r="JG193">
        <f t="shared" si="689"/>
        <v>216</v>
      </c>
      <c r="JH193">
        <f t="shared" ref="JH193:LS193" si="690">SUM($L$190:$JC$190)</f>
        <v>216</v>
      </c>
      <c r="JI193">
        <f t="shared" si="690"/>
        <v>216</v>
      </c>
      <c r="JJ193">
        <f t="shared" si="690"/>
        <v>216</v>
      </c>
      <c r="JK193">
        <f t="shared" si="690"/>
        <v>216</v>
      </c>
      <c r="JL193">
        <f t="shared" si="690"/>
        <v>216</v>
      </c>
      <c r="JM193">
        <f t="shared" si="690"/>
        <v>216</v>
      </c>
      <c r="JN193">
        <f t="shared" si="690"/>
        <v>216</v>
      </c>
      <c r="JO193">
        <f t="shared" si="690"/>
        <v>216</v>
      </c>
      <c r="JP193">
        <f t="shared" si="690"/>
        <v>216</v>
      </c>
      <c r="JQ193">
        <f t="shared" si="690"/>
        <v>216</v>
      </c>
      <c r="JR193">
        <f t="shared" si="690"/>
        <v>216</v>
      </c>
      <c r="JS193">
        <f t="shared" si="690"/>
        <v>216</v>
      </c>
      <c r="JT193">
        <f t="shared" si="690"/>
        <v>216</v>
      </c>
      <c r="JU193">
        <f t="shared" si="690"/>
        <v>216</v>
      </c>
      <c r="JV193">
        <f t="shared" si="690"/>
        <v>216</v>
      </c>
      <c r="JW193">
        <f t="shared" si="690"/>
        <v>216</v>
      </c>
      <c r="JX193">
        <f t="shared" si="690"/>
        <v>216</v>
      </c>
      <c r="JY193">
        <f t="shared" si="690"/>
        <v>216</v>
      </c>
      <c r="JZ193">
        <f t="shared" si="690"/>
        <v>216</v>
      </c>
      <c r="KA193">
        <f t="shared" si="690"/>
        <v>216</v>
      </c>
      <c r="KB193">
        <f t="shared" si="690"/>
        <v>216</v>
      </c>
      <c r="KC193">
        <f t="shared" si="690"/>
        <v>216</v>
      </c>
      <c r="KD193">
        <f t="shared" si="690"/>
        <v>216</v>
      </c>
      <c r="KE193">
        <f t="shared" si="690"/>
        <v>216</v>
      </c>
      <c r="KF193">
        <f t="shared" si="690"/>
        <v>216</v>
      </c>
      <c r="KG193">
        <f t="shared" si="690"/>
        <v>216</v>
      </c>
      <c r="KH193">
        <f t="shared" si="690"/>
        <v>216</v>
      </c>
      <c r="KI193">
        <f t="shared" si="690"/>
        <v>216</v>
      </c>
      <c r="KJ193">
        <f t="shared" si="690"/>
        <v>216</v>
      </c>
      <c r="KK193">
        <f t="shared" si="690"/>
        <v>216</v>
      </c>
      <c r="KL193">
        <f t="shared" si="690"/>
        <v>216</v>
      </c>
      <c r="KM193">
        <f t="shared" si="690"/>
        <v>216</v>
      </c>
      <c r="KN193">
        <f t="shared" si="690"/>
        <v>216</v>
      </c>
      <c r="KO193">
        <f t="shared" si="690"/>
        <v>216</v>
      </c>
      <c r="KP193">
        <f t="shared" si="690"/>
        <v>216</v>
      </c>
      <c r="KQ193">
        <f t="shared" si="690"/>
        <v>216</v>
      </c>
      <c r="KR193">
        <f t="shared" si="690"/>
        <v>216</v>
      </c>
      <c r="KS193">
        <f t="shared" si="690"/>
        <v>216</v>
      </c>
      <c r="KT193">
        <f t="shared" si="690"/>
        <v>216</v>
      </c>
      <c r="KU193">
        <f t="shared" si="690"/>
        <v>216</v>
      </c>
      <c r="KV193">
        <f t="shared" si="690"/>
        <v>216</v>
      </c>
      <c r="KW193">
        <f t="shared" si="690"/>
        <v>216</v>
      </c>
      <c r="KX193">
        <f t="shared" si="690"/>
        <v>216</v>
      </c>
      <c r="KY193">
        <f t="shared" si="690"/>
        <v>216</v>
      </c>
      <c r="KZ193">
        <f t="shared" si="690"/>
        <v>216</v>
      </c>
      <c r="LA193">
        <f t="shared" si="690"/>
        <v>216</v>
      </c>
      <c r="LB193">
        <f t="shared" si="690"/>
        <v>216</v>
      </c>
      <c r="LC193">
        <f t="shared" si="690"/>
        <v>216</v>
      </c>
      <c r="LD193">
        <f t="shared" si="690"/>
        <v>216</v>
      </c>
      <c r="LE193">
        <f t="shared" si="690"/>
        <v>216</v>
      </c>
      <c r="LF193">
        <f t="shared" si="690"/>
        <v>216</v>
      </c>
      <c r="LG193">
        <f t="shared" si="690"/>
        <v>216</v>
      </c>
      <c r="LH193">
        <f t="shared" si="690"/>
        <v>216</v>
      </c>
      <c r="LI193">
        <f t="shared" si="690"/>
        <v>216</v>
      </c>
      <c r="LJ193">
        <f t="shared" si="690"/>
        <v>216</v>
      </c>
      <c r="LK193">
        <f t="shared" si="690"/>
        <v>216</v>
      </c>
      <c r="LL193">
        <f t="shared" si="690"/>
        <v>216</v>
      </c>
      <c r="LM193">
        <f t="shared" si="690"/>
        <v>216</v>
      </c>
      <c r="LN193">
        <f t="shared" si="690"/>
        <v>216</v>
      </c>
      <c r="LO193">
        <f t="shared" si="690"/>
        <v>216</v>
      </c>
      <c r="LP193">
        <f t="shared" si="690"/>
        <v>216</v>
      </c>
      <c r="LQ193">
        <f t="shared" si="690"/>
        <v>216</v>
      </c>
      <c r="LR193">
        <f t="shared" si="690"/>
        <v>216</v>
      </c>
      <c r="LS193">
        <f t="shared" si="690"/>
        <v>216</v>
      </c>
      <c r="LT193">
        <f t="shared" ref="LT193:OE193" si="691">SUM($L$190:$JC$190)</f>
        <v>216</v>
      </c>
      <c r="LU193">
        <f t="shared" si="691"/>
        <v>216</v>
      </c>
      <c r="LV193">
        <f t="shared" si="691"/>
        <v>216</v>
      </c>
      <c r="LW193">
        <f t="shared" si="691"/>
        <v>216</v>
      </c>
      <c r="LX193">
        <f t="shared" si="691"/>
        <v>216</v>
      </c>
      <c r="LY193">
        <f t="shared" si="691"/>
        <v>216</v>
      </c>
      <c r="LZ193">
        <f t="shared" si="691"/>
        <v>216</v>
      </c>
      <c r="MA193">
        <f t="shared" si="691"/>
        <v>216</v>
      </c>
      <c r="MB193">
        <f t="shared" si="691"/>
        <v>216</v>
      </c>
      <c r="MC193">
        <f t="shared" si="691"/>
        <v>216</v>
      </c>
      <c r="MD193">
        <f t="shared" si="691"/>
        <v>216</v>
      </c>
      <c r="ME193">
        <f t="shared" si="691"/>
        <v>216</v>
      </c>
      <c r="MF193">
        <f t="shared" si="691"/>
        <v>216</v>
      </c>
      <c r="MG193">
        <f t="shared" si="691"/>
        <v>216</v>
      </c>
      <c r="MH193">
        <f t="shared" si="691"/>
        <v>216</v>
      </c>
      <c r="MI193">
        <f t="shared" si="691"/>
        <v>216</v>
      </c>
      <c r="MJ193">
        <f t="shared" si="691"/>
        <v>216</v>
      </c>
      <c r="MK193">
        <f t="shared" si="691"/>
        <v>216</v>
      </c>
      <c r="ML193">
        <f t="shared" si="691"/>
        <v>216</v>
      </c>
      <c r="MM193">
        <f t="shared" si="691"/>
        <v>216</v>
      </c>
      <c r="MN193">
        <f t="shared" si="691"/>
        <v>216</v>
      </c>
      <c r="MO193">
        <f t="shared" si="691"/>
        <v>216</v>
      </c>
      <c r="MP193">
        <f t="shared" si="691"/>
        <v>216</v>
      </c>
      <c r="MQ193">
        <f t="shared" si="691"/>
        <v>216</v>
      </c>
      <c r="MR193">
        <f t="shared" si="691"/>
        <v>216</v>
      </c>
      <c r="MS193">
        <f t="shared" si="691"/>
        <v>216</v>
      </c>
      <c r="MT193">
        <f t="shared" si="691"/>
        <v>216</v>
      </c>
      <c r="MU193">
        <f t="shared" si="691"/>
        <v>216</v>
      </c>
      <c r="MV193">
        <f t="shared" si="691"/>
        <v>216</v>
      </c>
      <c r="MW193">
        <f t="shared" si="691"/>
        <v>216</v>
      </c>
      <c r="MX193">
        <f t="shared" si="691"/>
        <v>216</v>
      </c>
      <c r="MY193">
        <f t="shared" si="691"/>
        <v>216</v>
      </c>
      <c r="MZ193">
        <f t="shared" si="691"/>
        <v>216</v>
      </c>
      <c r="NA193">
        <f t="shared" si="691"/>
        <v>216</v>
      </c>
      <c r="NB193">
        <f t="shared" si="691"/>
        <v>216</v>
      </c>
      <c r="NC193">
        <f t="shared" si="691"/>
        <v>216</v>
      </c>
      <c r="ND193">
        <f t="shared" si="691"/>
        <v>216</v>
      </c>
      <c r="NE193">
        <f t="shared" si="691"/>
        <v>216</v>
      </c>
      <c r="NF193">
        <f t="shared" si="691"/>
        <v>216</v>
      </c>
      <c r="NG193">
        <f t="shared" si="691"/>
        <v>216</v>
      </c>
      <c r="NH193">
        <f t="shared" si="691"/>
        <v>216</v>
      </c>
      <c r="NI193">
        <f t="shared" si="691"/>
        <v>216</v>
      </c>
      <c r="NJ193">
        <f t="shared" si="691"/>
        <v>216</v>
      </c>
      <c r="NK193">
        <f t="shared" si="691"/>
        <v>216</v>
      </c>
      <c r="NL193">
        <f t="shared" si="691"/>
        <v>216</v>
      </c>
      <c r="NM193">
        <f t="shared" si="691"/>
        <v>216</v>
      </c>
      <c r="NN193">
        <f t="shared" si="691"/>
        <v>216</v>
      </c>
      <c r="NO193">
        <f t="shared" si="691"/>
        <v>216</v>
      </c>
      <c r="NP193">
        <f t="shared" si="691"/>
        <v>216</v>
      </c>
      <c r="NQ193">
        <f t="shared" si="691"/>
        <v>216</v>
      </c>
      <c r="NR193">
        <f t="shared" si="691"/>
        <v>216</v>
      </c>
      <c r="NS193">
        <f t="shared" si="691"/>
        <v>216</v>
      </c>
      <c r="NT193">
        <f t="shared" si="691"/>
        <v>216</v>
      </c>
      <c r="NU193">
        <f t="shared" si="691"/>
        <v>216</v>
      </c>
      <c r="NV193">
        <f t="shared" si="691"/>
        <v>216</v>
      </c>
      <c r="NW193">
        <f t="shared" si="691"/>
        <v>216</v>
      </c>
      <c r="NX193">
        <f t="shared" si="691"/>
        <v>216</v>
      </c>
      <c r="NY193">
        <f t="shared" si="691"/>
        <v>216</v>
      </c>
      <c r="NZ193">
        <f t="shared" si="691"/>
        <v>216</v>
      </c>
      <c r="OA193">
        <f t="shared" si="691"/>
        <v>216</v>
      </c>
      <c r="OB193">
        <f t="shared" si="691"/>
        <v>216</v>
      </c>
      <c r="OC193">
        <f t="shared" si="691"/>
        <v>216</v>
      </c>
      <c r="OD193">
        <f t="shared" si="691"/>
        <v>216</v>
      </c>
      <c r="OE193">
        <f t="shared" si="691"/>
        <v>216</v>
      </c>
      <c r="OF193">
        <f t="shared" ref="OF193:OQ193" si="692">SUM($L$190:$JC$190)</f>
        <v>216</v>
      </c>
      <c r="OG193">
        <f t="shared" si="692"/>
        <v>216</v>
      </c>
      <c r="OH193">
        <f t="shared" si="692"/>
        <v>216</v>
      </c>
      <c r="OI193">
        <f t="shared" si="692"/>
        <v>216</v>
      </c>
      <c r="OJ193">
        <f t="shared" si="692"/>
        <v>216</v>
      </c>
      <c r="OK193">
        <f t="shared" si="692"/>
        <v>216</v>
      </c>
      <c r="OL193">
        <f t="shared" si="692"/>
        <v>216</v>
      </c>
      <c r="OM193">
        <f t="shared" si="692"/>
        <v>216</v>
      </c>
      <c r="ON193">
        <f t="shared" si="692"/>
        <v>216</v>
      </c>
      <c r="OO193">
        <f t="shared" si="692"/>
        <v>216</v>
      </c>
      <c r="OP193">
        <f t="shared" si="692"/>
        <v>216</v>
      </c>
      <c r="OQ193">
        <f t="shared" si="692"/>
        <v>216</v>
      </c>
      <c r="OR193">
        <f>SUM($L$190:$JC$190)</f>
        <v>216</v>
      </c>
    </row>
    <row r="194" spans="2:408" x14ac:dyDescent="0.35">
      <c r="B194" s="303"/>
      <c r="OR194">
        <v>1</v>
      </c>
    </row>
    <row r="195" spans="2:408" x14ac:dyDescent="0.35">
      <c r="B195" s="303" t="s">
        <v>136</v>
      </c>
      <c r="OR195">
        <v>1</v>
      </c>
    </row>
    <row r="196" spans="2:408" x14ac:dyDescent="0.35">
      <c r="B196" s="303"/>
      <c r="C196" t="s">
        <v>33</v>
      </c>
      <c r="E196" s="502">
        <f>Assumptions!E52</f>
        <v>0</v>
      </c>
      <c r="L196" s="503">
        <f>$E196</f>
        <v>0</v>
      </c>
      <c r="M196" s="503">
        <f t="shared" ref="M196:BX197" si="693">$E196</f>
        <v>0</v>
      </c>
      <c r="N196" s="503">
        <f t="shared" si="693"/>
        <v>0</v>
      </c>
      <c r="O196" s="503">
        <f t="shared" si="693"/>
        <v>0</v>
      </c>
      <c r="P196" s="503">
        <f t="shared" si="693"/>
        <v>0</v>
      </c>
      <c r="Q196" s="503">
        <f t="shared" si="693"/>
        <v>0</v>
      </c>
      <c r="R196" s="503">
        <f t="shared" si="693"/>
        <v>0</v>
      </c>
      <c r="S196" s="503">
        <f t="shared" si="693"/>
        <v>0</v>
      </c>
      <c r="T196" s="503">
        <f t="shared" si="693"/>
        <v>0</v>
      </c>
      <c r="U196" s="503">
        <f t="shared" si="693"/>
        <v>0</v>
      </c>
      <c r="V196" s="503">
        <f t="shared" si="693"/>
        <v>0</v>
      </c>
      <c r="W196" s="503">
        <f t="shared" si="693"/>
        <v>0</v>
      </c>
      <c r="X196" s="503">
        <f t="shared" si="693"/>
        <v>0</v>
      </c>
      <c r="Y196" s="503">
        <f t="shared" si="693"/>
        <v>0</v>
      </c>
      <c r="Z196" s="503">
        <f t="shared" si="693"/>
        <v>0</v>
      </c>
      <c r="AA196" s="503">
        <f t="shared" si="693"/>
        <v>0</v>
      </c>
      <c r="AB196" s="503">
        <f t="shared" si="693"/>
        <v>0</v>
      </c>
      <c r="AC196" s="503">
        <f t="shared" si="693"/>
        <v>0</v>
      </c>
      <c r="AD196" s="503">
        <f t="shared" si="693"/>
        <v>0</v>
      </c>
      <c r="AE196" s="503">
        <f t="shared" si="693"/>
        <v>0</v>
      </c>
      <c r="AF196" s="503">
        <f t="shared" si="693"/>
        <v>0</v>
      </c>
      <c r="AG196" s="503">
        <f t="shared" si="693"/>
        <v>0</v>
      </c>
      <c r="AH196" s="503">
        <f t="shared" si="693"/>
        <v>0</v>
      </c>
      <c r="AI196" s="503">
        <f t="shared" si="693"/>
        <v>0</v>
      </c>
      <c r="AJ196" s="503">
        <f t="shared" si="693"/>
        <v>0</v>
      </c>
      <c r="AK196" s="503">
        <f t="shared" si="693"/>
        <v>0</v>
      </c>
      <c r="AL196" s="503">
        <f t="shared" si="693"/>
        <v>0</v>
      </c>
      <c r="AM196" s="503">
        <f t="shared" si="693"/>
        <v>0</v>
      </c>
      <c r="AN196" s="503">
        <f t="shared" si="693"/>
        <v>0</v>
      </c>
      <c r="AO196" s="503">
        <f t="shared" si="693"/>
        <v>0</v>
      </c>
      <c r="AP196" s="503">
        <f t="shared" si="693"/>
        <v>0</v>
      </c>
      <c r="AQ196" s="503">
        <f t="shared" si="693"/>
        <v>0</v>
      </c>
      <c r="AR196" s="503">
        <f t="shared" si="693"/>
        <v>0</v>
      </c>
      <c r="AS196" s="503">
        <f t="shared" si="693"/>
        <v>0</v>
      </c>
      <c r="AT196" s="503">
        <f t="shared" si="693"/>
        <v>0</v>
      </c>
      <c r="AU196" s="503">
        <f t="shared" si="693"/>
        <v>0</v>
      </c>
      <c r="AV196" s="503">
        <f t="shared" si="693"/>
        <v>0</v>
      </c>
      <c r="AW196" s="503">
        <f t="shared" si="693"/>
        <v>0</v>
      </c>
      <c r="AX196" s="503">
        <f t="shared" si="693"/>
        <v>0</v>
      </c>
      <c r="AY196" s="503">
        <f t="shared" si="693"/>
        <v>0</v>
      </c>
      <c r="AZ196" s="503">
        <f t="shared" si="693"/>
        <v>0</v>
      </c>
      <c r="BA196" s="503">
        <f t="shared" si="693"/>
        <v>0</v>
      </c>
      <c r="BB196" s="503">
        <f t="shared" si="693"/>
        <v>0</v>
      </c>
      <c r="BC196" s="503">
        <f t="shared" si="693"/>
        <v>0</v>
      </c>
      <c r="BD196" s="503">
        <f t="shared" si="693"/>
        <v>0</v>
      </c>
      <c r="BE196" s="503">
        <f t="shared" si="693"/>
        <v>0</v>
      </c>
      <c r="BF196" s="503">
        <f t="shared" si="693"/>
        <v>0</v>
      </c>
      <c r="BG196" s="503">
        <f t="shared" si="693"/>
        <v>0</v>
      </c>
      <c r="BH196" s="503">
        <f t="shared" si="693"/>
        <v>0</v>
      </c>
      <c r="BI196" s="503">
        <f t="shared" si="693"/>
        <v>0</v>
      </c>
      <c r="BJ196" s="503">
        <f t="shared" si="693"/>
        <v>0</v>
      </c>
      <c r="BK196" s="503">
        <f t="shared" si="693"/>
        <v>0</v>
      </c>
      <c r="BL196" s="503">
        <f t="shared" si="693"/>
        <v>0</v>
      </c>
      <c r="BM196" s="503">
        <f t="shared" si="693"/>
        <v>0</v>
      </c>
      <c r="BN196" s="503">
        <f t="shared" si="693"/>
        <v>0</v>
      </c>
      <c r="BO196" s="503">
        <f t="shared" si="693"/>
        <v>0</v>
      </c>
      <c r="BP196" s="503">
        <f t="shared" si="693"/>
        <v>0</v>
      </c>
      <c r="BQ196" s="503">
        <f t="shared" si="693"/>
        <v>0</v>
      </c>
      <c r="BR196" s="503">
        <f t="shared" si="693"/>
        <v>0</v>
      </c>
      <c r="BS196" s="503">
        <f t="shared" si="693"/>
        <v>0</v>
      </c>
      <c r="BT196" s="503">
        <f t="shared" si="693"/>
        <v>0</v>
      </c>
      <c r="BU196" s="503">
        <f t="shared" si="693"/>
        <v>0</v>
      </c>
      <c r="BV196" s="503">
        <f t="shared" si="693"/>
        <v>0</v>
      </c>
      <c r="BW196" s="503">
        <f t="shared" si="693"/>
        <v>0</v>
      </c>
      <c r="BX196" s="503">
        <f t="shared" si="693"/>
        <v>0</v>
      </c>
      <c r="BY196" s="503">
        <f t="shared" ref="BY196:EJ198" si="694">$E196</f>
        <v>0</v>
      </c>
      <c r="BZ196" s="503">
        <f t="shared" si="694"/>
        <v>0</v>
      </c>
      <c r="CA196" s="503">
        <f t="shared" si="694"/>
        <v>0</v>
      </c>
      <c r="CB196" s="503">
        <f t="shared" si="694"/>
        <v>0</v>
      </c>
      <c r="CC196" s="503">
        <f t="shared" si="694"/>
        <v>0</v>
      </c>
      <c r="CD196" s="503">
        <f t="shared" si="694"/>
        <v>0</v>
      </c>
      <c r="CE196" s="503">
        <f t="shared" si="694"/>
        <v>0</v>
      </c>
      <c r="CF196" s="503">
        <f t="shared" si="694"/>
        <v>0</v>
      </c>
      <c r="CG196" s="503">
        <f t="shared" si="694"/>
        <v>0</v>
      </c>
      <c r="CH196" s="503">
        <f t="shared" si="694"/>
        <v>0</v>
      </c>
      <c r="CI196" s="503">
        <f t="shared" si="694"/>
        <v>0</v>
      </c>
      <c r="CJ196" s="503">
        <f t="shared" si="694"/>
        <v>0</v>
      </c>
      <c r="CK196" s="503">
        <f t="shared" si="694"/>
        <v>0</v>
      </c>
      <c r="CL196" s="503">
        <f t="shared" si="694"/>
        <v>0</v>
      </c>
      <c r="CM196" s="503">
        <f t="shared" si="694"/>
        <v>0</v>
      </c>
      <c r="CN196" s="503">
        <f t="shared" si="694"/>
        <v>0</v>
      </c>
      <c r="CO196" s="503">
        <f t="shared" si="694"/>
        <v>0</v>
      </c>
      <c r="CP196" s="503">
        <f t="shared" si="694"/>
        <v>0</v>
      </c>
      <c r="CQ196" s="503">
        <f t="shared" si="694"/>
        <v>0</v>
      </c>
      <c r="CR196" s="503">
        <f t="shared" si="694"/>
        <v>0</v>
      </c>
      <c r="CS196" s="503">
        <f t="shared" si="694"/>
        <v>0</v>
      </c>
      <c r="CT196" s="503">
        <f t="shared" si="694"/>
        <v>0</v>
      </c>
      <c r="CU196" s="503">
        <f t="shared" si="694"/>
        <v>0</v>
      </c>
      <c r="CV196" s="503">
        <f t="shared" si="694"/>
        <v>0</v>
      </c>
      <c r="CW196" s="503">
        <f t="shared" si="694"/>
        <v>0</v>
      </c>
      <c r="CX196" s="503">
        <f t="shared" si="694"/>
        <v>0</v>
      </c>
      <c r="CY196" s="503">
        <f t="shared" si="694"/>
        <v>0</v>
      </c>
      <c r="CZ196" s="503">
        <f t="shared" si="694"/>
        <v>0</v>
      </c>
      <c r="DA196" s="503">
        <f t="shared" si="694"/>
        <v>0</v>
      </c>
      <c r="DB196" s="503">
        <f t="shared" si="694"/>
        <v>0</v>
      </c>
      <c r="DC196" s="503">
        <f t="shared" si="694"/>
        <v>0</v>
      </c>
      <c r="DD196" s="503">
        <f t="shared" si="694"/>
        <v>0</v>
      </c>
      <c r="DE196" s="503">
        <f t="shared" si="694"/>
        <v>0</v>
      </c>
      <c r="DF196" s="503">
        <f t="shared" si="694"/>
        <v>0</v>
      </c>
      <c r="DG196" s="503">
        <f t="shared" si="694"/>
        <v>0</v>
      </c>
      <c r="DH196" s="503">
        <f t="shared" si="694"/>
        <v>0</v>
      </c>
      <c r="DI196" s="503">
        <f t="shared" si="694"/>
        <v>0</v>
      </c>
      <c r="DJ196" s="503">
        <f t="shared" si="694"/>
        <v>0</v>
      </c>
      <c r="DK196" s="503">
        <f t="shared" si="694"/>
        <v>0</v>
      </c>
      <c r="DL196" s="503">
        <f t="shared" si="694"/>
        <v>0</v>
      </c>
      <c r="DM196" s="503">
        <f t="shared" si="694"/>
        <v>0</v>
      </c>
      <c r="DN196" s="503">
        <f t="shared" si="694"/>
        <v>0</v>
      </c>
      <c r="DO196" s="503">
        <f t="shared" si="694"/>
        <v>0</v>
      </c>
      <c r="DP196" s="503">
        <f t="shared" si="694"/>
        <v>0</v>
      </c>
      <c r="DQ196" s="503">
        <f t="shared" si="694"/>
        <v>0</v>
      </c>
      <c r="DR196" s="503">
        <f t="shared" si="694"/>
        <v>0</v>
      </c>
      <c r="DS196" s="503">
        <f t="shared" si="694"/>
        <v>0</v>
      </c>
      <c r="DT196" s="503">
        <f t="shared" si="694"/>
        <v>0</v>
      </c>
      <c r="DU196" s="503">
        <f t="shared" si="694"/>
        <v>0</v>
      </c>
      <c r="DV196" s="503">
        <f t="shared" si="694"/>
        <v>0</v>
      </c>
      <c r="DW196" s="503">
        <f t="shared" si="694"/>
        <v>0</v>
      </c>
      <c r="DX196" s="503">
        <f t="shared" si="694"/>
        <v>0</v>
      </c>
      <c r="DY196" s="503">
        <f t="shared" si="694"/>
        <v>0</v>
      </c>
      <c r="DZ196" s="503">
        <f t="shared" si="694"/>
        <v>0</v>
      </c>
      <c r="EA196" s="503">
        <f t="shared" si="694"/>
        <v>0</v>
      </c>
      <c r="EB196" s="503">
        <f t="shared" si="694"/>
        <v>0</v>
      </c>
      <c r="EC196" s="503">
        <f t="shared" si="694"/>
        <v>0</v>
      </c>
      <c r="ED196" s="503">
        <f t="shared" si="694"/>
        <v>0</v>
      </c>
      <c r="EE196" s="503">
        <f t="shared" si="694"/>
        <v>0</v>
      </c>
      <c r="EF196" s="503">
        <f t="shared" si="694"/>
        <v>0</v>
      </c>
      <c r="EG196" s="503">
        <f t="shared" si="694"/>
        <v>0</v>
      </c>
      <c r="EH196" s="503">
        <f t="shared" si="694"/>
        <v>0</v>
      </c>
      <c r="EI196" s="503">
        <f t="shared" si="694"/>
        <v>0</v>
      </c>
      <c r="EJ196" s="503">
        <f t="shared" si="694"/>
        <v>0</v>
      </c>
      <c r="EK196" s="503">
        <f t="shared" ref="EK196:GV198" si="695">$E196</f>
        <v>0</v>
      </c>
      <c r="EL196" s="503">
        <f t="shared" si="695"/>
        <v>0</v>
      </c>
      <c r="EM196" s="503">
        <f t="shared" si="695"/>
        <v>0</v>
      </c>
      <c r="EN196" s="503">
        <f t="shared" si="695"/>
        <v>0</v>
      </c>
      <c r="EO196" s="503">
        <f t="shared" si="695"/>
        <v>0</v>
      </c>
      <c r="EP196" s="503">
        <f t="shared" si="695"/>
        <v>0</v>
      </c>
      <c r="EQ196" s="503">
        <f t="shared" si="695"/>
        <v>0</v>
      </c>
      <c r="ER196" s="503">
        <f t="shared" si="695"/>
        <v>0</v>
      </c>
      <c r="ES196" s="503">
        <f t="shared" si="695"/>
        <v>0</v>
      </c>
      <c r="ET196" s="503">
        <f t="shared" si="695"/>
        <v>0</v>
      </c>
      <c r="EU196" s="503">
        <f t="shared" si="695"/>
        <v>0</v>
      </c>
      <c r="EV196" s="503">
        <f t="shared" si="695"/>
        <v>0</v>
      </c>
      <c r="EW196" s="503">
        <f t="shared" si="695"/>
        <v>0</v>
      </c>
      <c r="EX196" s="503">
        <f t="shared" si="695"/>
        <v>0</v>
      </c>
      <c r="EY196" s="503">
        <f t="shared" si="695"/>
        <v>0</v>
      </c>
      <c r="EZ196" s="503">
        <f t="shared" si="695"/>
        <v>0</v>
      </c>
      <c r="FA196" s="503">
        <f t="shared" si="695"/>
        <v>0</v>
      </c>
      <c r="FB196" s="503">
        <f t="shared" si="695"/>
        <v>0</v>
      </c>
      <c r="FC196" s="503">
        <f t="shared" si="695"/>
        <v>0</v>
      </c>
      <c r="FD196" s="503">
        <f t="shared" si="695"/>
        <v>0</v>
      </c>
      <c r="FE196" s="503">
        <f t="shared" si="695"/>
        <v>0</v>
      </c>
      <c r="FF196" s="503">
        <f t="shared" si="695"/>
        <v>0</v>
      </c>
      <c r="FG196" s="503">
        <f t="shared" si="695"/>
        <v>0</v>
      </c>
      <c r="FH196" s="503">
        <f t="shared" si="695"/>
        <v>0</v>
      </c>
      <c r="FI196" s="503">
        <f t="shared" si="695"/>
        <v>0</v>
      </c>
      <c r="FJ196" s="503">
        <f t="shared" si="695"/>
        <v>0</v>
      </c>
      <c r="FK196" s="503">
        <f t="shared" si="695"/>
        <v>0</v>
      </c>
      <c r="FL196" s="503">
        <f t="shared" si="695"/>
        <v>0</v>
      </c>
      <c r="FM196" s="503">
        <f t="shared" si="695"/>
        <v>0</v>
      </c>
      <c r="FN196" s="503">
        <f t="shared" si="695"/>
        <v>0</v>
      </c>
      <c r="FO196" s="503">
        <f t="shared" si="695"/>
        <v>0</v>
      </c>
      <c r="FP196" s="503">
        <f t="shared" si="695"/>
        <v>0</v>
      </c>
      <c r="FQ196" s="503">
        <f t="shared" si="695"/>
        <v>0</v>
      </c>
      <c r="FR196" s="503">
        <f t="shared" si="695"/>
        <v>0</v>
      </c>
      <c r="FS196" s="503">
        <f t="shared" si="695"/>
        <v>0</v>
      </c>
      <c r="FT196" s="503">
        <f t="shared" si="695"/>
        <v>0</v>
      </c>
      <c r="FU196" s="503">
        <f t="shared" si="695"/>
        <v>0</v>
      </c>
      <c r="FV196" s="503">
        <f t="shared" si="695"/>
        <v>0</v>
      </c>
      <c r="FW196" s="503">
        <f t="shared" si="695"/>
        <v>0</v>
      </c>
      <c r="FX196" s="503">
        <f t="shared" si="695"/>
        <v>0</v>
      </c>
      <c r="FY196" s="503">
        <f t="shared" si="695"/>
        <v>0</v>
      </c>
      <c r="FZ196" s="503">
        <f t="shared" si="695"/>
        <v>0</v>
      </c>
      <c r="GA196" s="503">
        <f t="shared" si="695"/>
        <v>0</v>
      </c>
      <c r="GB196" s="503">
        <f t="shared" si="695"/>
        <v>0</v>
      </c>
      <c r="GC196" s="503">
        <f t="shared" si="695"/>
        <v>0</v>
      </c>
      <c r="GD196" s="503">
        <f t="shared" si="695"/>
        <v>0</v>
      </c>
      <c r="GE196" s="503">
        <f t="shared" si="695"/>
        <v>0</v>
      </c>
      <c r="GF196" s="503">
        <f t="shared" si="695"/>
        <v>0</v>
      </c>
      <c r="GG196" s="503">
        <f t="shared" si="695"/>
        <v>0</v>
      </c>
      <c r="GH196" s="503">
        <f t="shared" si="695"/>
        <v>0</v>
      </c>
      <c r="GI196" s="503">
        <f t="shared" si="695"/>
        <v>0</v>
      </c>
      <c r="GJ196" s="503">
        <f t="shared" si="695"/>
        <v>0</v>
      </c>
      <c r="GK196" s="503">
        <f t="shared" si="695"/>
        <v>0</v>
      </c>
      <c r="GL196" s="503">
        <f t="shared" si="695"/>
        <v>0</v>
      </c>
      <c r="GM196" s="503">
        <f t="shared" si="695"/>
        <v>0</v>
      </c>
      <c r="GN196" s="503">
        <f t="shared" si="695"/>
        <v>0</v>
      </c>
      <c r="GO196" s="503">
        <f t="shared" si="695"/>
        <v>0</v>
      </c>
      <c r="GP196" s="503">
        <f t="shared" si="695"/>
        <v>0</v>
      </c>
      <c r="GQ196" s="503">
        <f t="shared" si="695"/>
        <v>0</v>
      </c>
      <c r="GR196" s="503">
        <f t="shared" si="695"/>
        <v>0</v>
      </c>
      <c r="GS196" s="503">
        <f t="shared" si="695"/>
        <v>0</v>
      </c>
      <c r="GT196" s="503">
        <f t="shared" si="695"/>
        <v>0</v>
      </c>
      <c r="GU196" s="503">
        <f t="shared" si="695"/>
        <v>0</v>
      </c>
      <c r="GV196" s="503">
        <f t="shared" si="695"/>
        <v>0</v>
      </c>
      <c r="GW196" s="503">
        <f t="shared" ref="GW196:JH198" si="696">$E196</f>
        <v>0</v>
      </c>
      <c r="GX196" s="503">
        <f t="shared" si="696"/>
        <v>0</v>
      </c>
      <c r="GY196" s="503">
        <f t="shared" si="696"/>
        <v>0</v>
      </c>
      <c r="GZ196" s="503">
        <f t="shared" si="696"/>
        <v>0</v>
      </c>
      <c r="HA196" s="503">
        <f t="shared" si="696"/>
        <v>0</v>
      </c>
      <c r="HB196" s="503">
        <f t="shared" si="696"/>
        <v>0</v>
      </c>
      <c r="HC196" s="503">
        <f t="shared" si="696"/>
        <v>0</v>
      </c>
      <c r="HD196" s="503">
        <f t="shared" si="696"/>
        <v>0</v>
      </c>
      <c r="HE196" s="503">
        <f t="shared" si="696"/>
        <v>0</v>
      </c>
      <c r="HF196" s="503">
        <f t="shared" si="696"/>
        <v>0</v>
      </c>
      <c r="HG196" s="503">
        <f t="shared" si="696"/>
        <v>0</v>
      </c>
      <c r="HH196" s="503">
        <f t="shared" si="696"/>
        <v>0</v>
      </c>
      <c r="HI196" s="503">
        <f t="shared" si="696"/>
        <v>0</v>
      </c>
      <c r="HJ196" s="503">
        <f t="shared" si="696"/>
        <v>0</v>
      </c>
      <c r="HK196" s="503">
        <f t="shared" si="696"/>
        <v>0</v>
      </c>
      <c r="HL196" s="503">
        <f t="shared" si="696"/>
        <v>0</v>
      </c>
      <c r="HM196" s="503">
        <f t="shared" si="696"/>
        <v>0</v>
      </c>
      <c r="HN196" s="503">
        <f t="shared" si="696"/>
        <v>0</v>
      </c>
      <c r="HO196" s="503">
        <f t="shared" si="696"/>
        <v>0</v>
      </c>
      <c r="HP196" s="503">
        <f t="shared" si="696"/>
        <v>0</v>
      </c>
      <c r="HQ196" s="503">
        <f t="shared" si="696"/>
        <v>0</v>
      </c>
      <c r="HR196" s="503">
        <f t="shared" si="696"/>
        <v>0</v>
      </c>
      <c r="HS196" s="503">
        <f t="shared" si="696"/>
        <v>0</v>
      </c>
      <c r="HT196" s="503">
        <f t="shared" si="696"/>
        <v>0</v>
      </c>
      <c r="HU196" s="503">
        <f t="shared" si="696"/>
        <v>0</v>
      </c>
      <c r="HV196" s="503">
        <f t="shared" si="696"/>
        <v>0</v>
      </c>
      <c r="HW196" s="503">
        <f t="shared" si="696"/>
        <v>0</v>
      </c>
      <c r="HX196" s="503">
        <f t="shared" si="696"/>
        <v>0</v>
      </c>
      <c r="HY196" s="503">
        <f t="shared" si="696"/>
        <v>0</v>
      </c>
      <c r="HZ196" s="503">
        <f t="shared" si="696"/>
        <v>0</v>
      </c>
      <c r="IA196" s="503">
        <f t="shared" si="696"/>
        <v>0</v>
      </c>
      <c r="IB196" s="503">
        <f t="shared" si="696"/>
        <v>0</v>
      </c>
      <c r="IC196" s="503">
        <f t="shared" si="696"/>
        <v>0</v>
      </c>
      <c r="ID196" s="503">
        <f t="shared" si="696"/>
        <v>0</v>
      </c>
      <c r="IE196" s="503">
        <f t="shared" si="696"/>
        <v>0</v>
      </c>
      <c r="IF196" s="503">
        <f t="shared" si="696"/>
        <v>0</v>
      </c>
      <c r="IG196" s="503">
        <f t="shared" si="696"/>
        <v>0</v>
      </c>
      <c r="IH196" s="503">
        <f t="shared" si="696"/>
        <v>0</v>
      </c>
      <c r="II196" s="503">
        <f t="shared" si="696"/>
        <v>0</v>
      </c>
      <c r="IJ196" s="503">
        <f t="shared" si="696"/>
        <v>0</v>
      </c>
      <c r="IK196" s="503">
        <f t="shared" si="696"/>
        <v>0</v>
      </c>
      <c r="IL196" s="503">
        <f t="shared" si="696"/>
        <v>0</v>
      </c>
      <c r="IM196" s="503">
        <f t="shared" si="696"/>
        <v>0</v>
      </c>
      <c r="IN196" s="503">
        <f t="shared" si="696"/>
        <v>0</v>
      </c>
      <c r="IO196" s="503">
        <f t="shared" si="696"/>
        <v>0</v>
      </c>
      <c r="IP196" s="503">
        <f t="shared" si="696"/>
        <v>0</v>
      </c>
      <c r="IQ196" s="503">
        <f t="shared" si="696"/>
        <v>0</v>
      </c>
      <c r="IR196" s="503">
        <f t="shared" si="696"/>
        <v>0</v>
      </c>
      <c r="IS196" s="503">
        <f t="shared" si="696"/>
        <v>0</v>
      </c>
      <c r="IT196" s="503">
        <f t="shared" si="696"/>
        <v>0</v>
      </c>
      <c r="IU196" s="503">
        <f t="shared" si="696"/>
        <v>0</v>
      </c>
      <c r="IV196" s="503">
        <f t="shared" si="696"/>
        <v>0</v>
      </c>
      <c r="IW196" s="503">
        <f t="shared" si="696"/>
        <v>0</v>
      </c>
      <c r="IX196" s="503">
        <f t="shared" si="696"/>
        <v>0</v>
      </c>
      <c r="IY196" s="503">
        <f t="shared" si="696"/>
        <v>0</v>
      </c>
      <c r="IZ196" s="503">
        <f t="shared" si="696"/>
        <v>0</v>
      </c>
      <c r="JA196" s="503">
        <f t="shared" si="696"/>
        <v>0</v>
      </c>
      <c r="JB196" s="503">
        <f t="shared" si="696"/>
        <v>0</v>
      </c>
      <c r="JC196" s="503">
        <f t="shared" si="696"/>
        <v>0</v>
      </c>
      <c r="JD196" s="503">
        <f t="shared" si="696"/>
        <v>0</v>
      </c>
      <c r="JE196" s="503">
        <f t="shared" si="696"/>
        <v>0</v>
      </c>
      <c r="JF196" s="503">
        <f t="shared" si="696"/>
        <v>0</v>
      </c>
      <c r="JG196" s="503">
        <f t="shared" si="696"/>
        <v>0</v>
      </c>
      <c r="JH196" s="503">
        <f t="shared" si="696"/>
        <v>0</v>
      </c>
      <c r="JI196" s="503">
        <f t="shared" ref="JI196:LT198" si="697">$E196</f>
        <v>0</v>
      </c>
      <c r="JJ196" s="503">
        <f t="shared" si="697"/>
        <v>0</v>
      </c>
      <c r="JK196" s="503">
        <f t="shared" si="697"/>
        <v>0</v>
      </c>
      <c r="JL196" s="503">
        <f t="shared" si="697"/>
        <v>0</v>
      </c>
      <c r="JM196" s="503">
        <f t="shared" si="697"/>
        <v>0</v>
      </c>
      <c r="JN196" s="503">
        <f t="shared" si="697"/>
        <v>0</v>
      </c>
      <c r="JO196" s="503">
        <f t="shared" si="697"/>
        <v>0</v>
      </c>
      <c r="JP196" s="503">
        <f t="shared" si="697"/>
        <v>0</v>
      </c>
      <c r="JQ196" s="503">
        <f t="shared" si="697"/>
        <v>0</v>
      </c>
      <c r="JR196" s="503">
        <f t="shared" si="697"/>
        <v>0</v>
      </c>
      <c r="JS196" s="503">
        <f t="shared" si="697"/>
        <v>0</v>
      </c>
      <c r="JT196" s="503">
        <f t="shared" si="697"/>
        <v>0</v>
      </c>
      <c r="JU196" s="503">
        <f t="shared" si="697"/>
        <v>0</v>
      </c>
      <c r="JV196" s="503">
        <f t="shared" si="697"/>
        <v>0</v>
      </c>
      <c r="JW196" s="503">
        <f t="shared" si="697"/>
        <v>0</v>
      </c>
      <c r="JX196" s="503">
        <f t="shared" si="697"/>
        <v>0</v>
      </c>
      <c r="JY196" s="503">
        <f t="shared" si="697"/>
        <v>0</v>
      </c>
      <c r="JZ196" s="503">
        <f t="shared" si="697"/>
        <v>0</v>
      </c>
      <c r="KA196" s="503">
        <f t="shared" si="697"/>
        <v>0</v>
      </c>
      <c r="KB196" s="503">
        <f t="shared" si="697"/>
        <v>0</v>
      </c>
      <c r="KC196" s="503">
        <f t="shared" si="697"/>
        <v>0</v>
      </c>
      <c r="KD196" s="503">
        <f t="shared" si="697"/>
        <v>0</v>
      </c>
      <c r="KE196" s="503">
        <f t="shared" si="697"/>
        <v>0</v>
      </c>
      <c r="KF196" s="503">
        <f t="shared" si="697"/>
        <v>0</v>
      </c>
      <c r="KG196" s="503">
        <f t="shared" si="697"/>
        <v>0</v>
      </c>
      <c r="KH196" s="503">
        <f t="shared" si="697"/>
        <v>0</v>
      </c>
      <c r="KI196" s="503">
        <f t="shared" si="697"/>
        <v>0</v>
      </c>
      <c r="KJ196" s="503">
        <f t="shared" si="697"/>
        <v>0</v>
      </c>
      <c r="KK196" s="503">
        <f t="shared" si="697"/>
        <v>0</v>
      </c>
      <c r="KL196" s="503">
        <f t="shared" si="697"/>
        <v>0</v>
      </c>
      <c r="KM196" s="503">
        <f t="shared" si="697"/>
        <v>0</v>
      </c>
      <c r="KN196" s="503">
        <f t="shared" si="697"/>
        <v>0</v>
      </c>
      <c r="KO196" s="503">
        <f t="shared" si="697"/>
        <v>0</v>
      </c>
      <c r="KP196" s="503">
        <f t="shared" si="697"/>
        <v>0</v>
      </c>
      <c r="KQ196" s="503">
        <f t="shared" si="697"/>
        <v>0</v>
      </c>
      <c r="KR196" s="503">
        <f t="shared" si="697"/>
        <v>0</v>
      </c>
      <c r="KS196" s="503">
        <f t="shared" si="697"/>
        <v>0</v>
      </c>
      <c r="KT196" s="503">
        <f t="shared" si="697"/>
        <v>0</v>
      </c>
      <c r="KU196" s="503">
        <f t="shared" si="697"/>
        <v>0</v>
      </c>
      <c r="KV196" s="503">
        <f t="shared" si="697"/>
        <v>0</v>
      </c>
      <c r="KW196" s="503">
        <f t="shared" si="697"/>
        <v>0</v>
      </c>
      <c r="KX196" s="503">
        <f t="shared" si="697"/>
        <v>0</v>
      </c>
      <c r="KY196" s="503">
        <f t="shared" si="697"/>
        <v>0</v>
      </c>
      <c r="KZ196" s="503">
        <f t="shared" si="697"/>
        <v>0</v>
      </c>
      <c r="LA196" s="503">
        <f t="shared" si="697"/>
        <v>0</v>
      </c>
      <c r="LB196" s="503">
        <f t="shared" si="697"/>
        <v>0</v>
      </c>
      <c r="LC196" s="503">
        <f t="shared" si="697"/>
        <v>0</v>
      </c>
      <c r="LD196" s="503">
        <f t="shared" si="697"/>
        <v>0</v>
      </c>
      <c r="LE196" s="503">
        <f t="shared" si="697"/>
        <v>0</v>
      </c>
      <c r="LF196" s="503">
        <f t="shared" si="697"/>
        <v>0</v>
      </c>
      <c r="LG196" s="503">
        <f t="shared" si="697"/>
        <v>0</v>
      </c>
      <c r="LH196" s="503">
        <f t="shared" si="697"/>
        <v>0</v>
      </c>
      <c r="LI196" s="503">
        <f t="shared" si="697"/>
        <v>0</v>
      </c>
      <c r="LJ196" s="503">
        <f t="shared" si="697"/>
        <v>0</v>
      </c>
      <c r="LK196" s="503">
        <f t="shared" si="697"/>
        <v>0</v>
      </c>
      <c r="LL196" s="503">
        <f t="shared" si="697"/>
        <v>0</v>
      </c>
      <c r="LM196" s="503">
        <f t="shared" si="697"/>
        <v>0</v>
      </c>
      <c r="LN196" s="503">
        <f t="shared" si="697"/>
        <v>0</v>
      </c>
      <c r="LO196" s="503">
        <f t="shared" si="697"/>
        <v>0</v>
      </c>
      <c r="LP196" s="503">
        <f t="shared" si="697"/>
        <v>0</v>
      </c>
      <c r="LQ196" s="503">
        <f t="shared" si="697"/>
        <v>0</v>
      </c>
      <c r="LR196" s="503">
        <f t="shared" si="697"/>
        <v>0</v>
      </c>
      <c r="LS196" s="503">
        <f t="shared" si="697"/>
        <v>0</v>
      </c>
      <c r="LT196" s="503">
        <f t="shared" si="697"/>
        <v>0</v>
      </c>
      <c r="LU196" s="503">
        <f t="shared" ref="LU196:OF198" si="698">$E196</f>
        <v>0</v>
      </c>
      <c r="LV196" s="503">
        <f t="shared" si="698"/>
        <v>0</v>
      </c>
      <c r="LW196" s="503">
        <f t="shared" si="698"/>
        <v>0</v>
      </c>
      <c r="LX196" s="503">
        <f t="shared" si="698"/>
        <v>0</v>
      </c>
      <c r="LY196" s="503">
        <f t="shared" si="698"/>
        <v>0</v>
      </c>
      <c r="LZ196" s="503">
        <f t="shared" si="698"/>
        <v>0</v>
      </c>
      <c r="MA196" s="503">
        <f t="shared" si="698"/>
        <v>0</v>
      </c>
      <c r="MB196" s="503">
        <f t="shared" si="698"/>
        <v>0</v>
      </c>
      <c r="MC196" s="503">
        <f t="shared" si="698"/>
        <v>0</v>
      </c>
      <c r="MD196" s="503">
        <f t="shared" si="698"/>
        <v>0</v>
      </c>
      <c r="ME196" s="503">
        <f t="shared" si="698"/>
        <v>0</v>
      </c>
      <c r="MF196" s="503">
        <f t="shared" si="698"/>
        <v>0</v>
      </c>
      <c r="MG196" s="503">
        <f t="shared" si="698"/>
        <v>0</v>
      </c>
      <c r="MH196" s="503">
        <f t="shared" si="698"/>
        <v>0</v>
      </c>
      <c r="MI196" s="503">
        <f t="shared" si="698"/>
        <v>0</v>
      </c>
      <c r="MJ196" s="503">
        <f t="shared" si="698"/>
        <v>0</v>
      </c>
      <c r="MK196" s="503">
        <f t="shared" si="698"/>
        <v>0</v>
      </c>
      <c r="ML196" s="503">
        <f t="shared" si="698"/>
        <v>0</v>
      </c>
      <c r="MM196" s="503">
        <f t="shared" si="698"/>
        <v>0</v>
      </c>
      <c r="MN196" s="503">
        <f t="shared" si="698"/>
        <v>0</v>
      </c>
      <c r="MO196" s="503">
        <f t="shared" si="698"/>
        <v>0</v>
      </c>
      <c r="MP196" s="503">
        <f t="shared" si="698"/>
        <v>0</v>
      </c>
      <c r="MQ196" s="503">
        <f t="shared" si="698"/>
        <v>0</v>
      </c>
      <c r="MR196" s="503">
        <f t="shared" si="698"/>
        <v>0</v>
      </c>
      <c r="MS196" s="503">
        <f t="shared" si="698"/>
        <v>0</v>
      </c>
      <c r="MT196" s="503">
        <f t="shared" si="698"/>
        <v>0</v>
      </c>
      <c r="MU196" s="503">
        <f t="shared" si="698"/>
        <v>0</v>
      </c>
      <c r="MV196" s="503">
        <f t="shared" si="698"/>
        <v>0</v>
      </c>
      <c r="MW196" s="503">
        <f t="shared" si="698"/>
        <v>0</v>
      </c>
      <c r="MX196" s="503">
        <f t="shared" si="698"/>
        <v>0</v>
      </c>
      <c r="MY196" s="503">
        <f t="shared" si="698"/>
        <v>0</v>
      </c>
      <c r="MZ196" s="503">
        <f t="shared" si="698"/>
        <v>0</v>
      </c>
      <c r="NA196" s="503">
        <f t="shared" si="698"/>
        <v>0</v>
      </c>
      <c r="NB196" s="503">
        <f t="shared" si="698"/>
        <v>0</v>
      </c>
      <c r="NC196" s="503">
        <f t="shared" si="698"/>
        <v>0</v>
      </c>
      <c r="ND196" s="503">
        <f t="shared" si="698"/>
        <v>0</v>
      </c>
      <c r="NE196" s="503">
        <f t="shared" si="698"/>
        <v>0</v>
      </c>
      <c r="NF196" s="503">
        <f t="shared" si="698"/>
        <v>0</v>
      </c>
      <c r="NG196" s="503">
        <f t="shared" si="698"/>
        <v>0</v>
      </c>
      <c r="NH196" s="503">
        <f t="shared" si="698"/>
        <v>0</v>
      </c>
      <c r="NI196" s="503">
        <f t="shared" si="698"/>
        <v>0</v>
      </c>
      <c r="NJ196" s="503">
        <f t="shared" si="698"/>
        <v>0</v>
      </c>
      <c r="NK196" s="503">
        <f t="shared" si="698"/>
        <v>0</v>
      </c>
      <c r="NL196" s="503">
        <f t="shared" si="698"/>
        <v>0</v>
      </c>
      <c r="NM196" s="503">
        <f t="shared" si="698"/>
        <v>0</v>
      </c>
      <c r="NN196" s="503">
        <f t="shared" si="698"/>
        <v>0</v>
      </c>
      <c r="NO196" s="503">
        <f t="shared" si="698"/>
        <v>0</v>
      </c>
      <c r="NP196" s="503">
        <f t="shared" si="698"/>
        <v>0</v>
      </c>
      <c r="NQ196" s="503">
        <f t="shared" si="698"/>
        <v>0</v>
      </c>
      <c r="NR196" s="503">
        <f t="shared" si="698"/>
        <v>0</v>
      </c>
      <c r="NS196" s="503">
        <f t="shared" si="698"/>
        <v>0</v>
      </c>
      <c r="NT196" s="503">
        <f t="shared" si="698"/>
        <v>0</v>
      </c>
      <c r="NU196" s="503">
        <f t="shared" si="698"/>
        <v>0</v>
      </c>
      <c r="NV196" s="503">
        <f t="shared" si="698"/>
        <v>0</v>
      </c>
      <c r="NW196" s="503">
        <f t="shared" si="698"/>
        <v>0</v>
      </c>
      <c r="NX196" s="503">
        <f t="shared" si="698"/>
        <v>0</v>
      </c>
      <c r="NY196" s="503">
        <f t="shared" si="698"/>
        <v>0</v>
      </c>
      <c r="NZ196" s="503">
        <f t="shared" si="698"/>
        <v>0</v>
      </c>
      <c r="OA196" s="503">
        <f t="shared" si="698"/>
        <v>0</v>
      </c>
      <c r="OB196" s="503">
        <f t="shared" si="698"/>
        <v>0</v>
      </c>
      <c r="OC196" s="503">
        <f t="shared" si="698"/>
        <v>0</v>
      </c>
      <c r="OD196" s="503">
        <f t="shared" si="698"/>
        <v>0</v>
      </c>
      <c r="OE196" s="503">
        <f t="shared" si="698"/>
        <v>0</v>
      </c>
      <c r="OF196" s="503">
        <f t="shared" si="698"/>
        <v>0</v>
      </c>
      <c r="OG196" s="503">
        <f t="shared" ref="OG196:OR198" si="699">$E196</f>
        <v>0</v>
      </c>
      <c r="OH196" s="503">
        <f t="shared" si="699"/>
        <v>0</v>
      </c>
      <c r="OI196" s="503">
        <f t="shared" si="699"/>
        <v>0</v>
      </c>
      <c r="OJ196" s="503">
        <f t="shared" si="699"/>
        <v>0</v>
      </c>
      <c r="OK196" s="503">
        <f t="shared" si="699"/>
        <v>0</v>
      </c>
      <c r="OL196" s="503">
        <f t="shared" si="699"/>
        <v>0</v>
      </c>
      <c r="OM196" s="503">
        <f t="shared" si="699"/>
        <v>0</v>
      </c>
      <c r="ON196" s="503">
        <f t="shared" si="699"/>
        <v>0</v>
      </c>
      <c r="OO196" s="503">
        <f t="shared" si="699"/>
        <v>0</v>
      </c>
      <c r="OP196" s="503">
        <f t="shared" si="699"/>
        <v>0</v>
      </c>
      <c r="OQ196" s="503">
        <f t="shared" si="699"/>
        <v>0</v>
      </c>
      <c r="OR196" s="503">
        <f t="shared" si="699"/>
        <v>0</v>
      </c>
    </row>
    <row r="197" spans="2:408" x14ac:dyDescent="0.35">
      <c r="B197" s="303"/>
      <c r="C197" t="s">
        <v>137</v>
      </c>
      <c r="E197" s="502">
        <f>Assumptions!E53</f>
        <v>7.0000000000000007E-2</v>
      </c>
      <c r="L197" s="503">
        <f t="shared" ref="L197:AA198" si="700">$E197</f>
        <v>7.0000000000000007E-2</v>
      </c>
      <c r="M197" s="503">
        <f t="shared" si="700"/>
        <v>7.0000000000000007E-2</v>
      </c>
      <c r="N197" s="503">
        <f t="shared" si="700"/>
        <v>7.0000000000000007E-2</v>
      </c>
      <c r="O197" s="503">
        <f t="shared" si="700"/>
        <v>7.0000000000000007E-2</v>
      </c>
      <c r="P197" s="503">
        <f t="shared" si="700"/>
        <v>7.0000000000000007E-2</v>
      </c>
      <c r="Q197" s="503">
        <f t="shared" si="700"/>
        <v>7.0000000000000007E-2</v>
      </c>
      <c r="R197" s="503">
        <f t="shared" si="700"/>
        <v>7.0000000000000007E-2</v>
      </c>
      <c r="S197" s="503">
        <f t="shared" si="700"/>
        <v>7.0000000000000007E-2</v>
      </c>
      <c r="T197" s="503">
        <f t="shared" si="700"/>
        <v>7.0000000000000007E-2</v>
      </c>
      <c r="U197" s="503">
        <f t="shared" si="700"/>
        <v>7.0000000000000007E-2</v>
      </c>
      <c r="V197" s="503">
        <f t="shared" si="700"/>
        <v>7.0000000000000007E-2</v>
      </c>
      <c r="W197" s="503">
        <f t="shared" si="700"/>
        <v>7.0000000000000007E-2</v>
      </c>
      <c r="X197" s="503">
        <f t="shared" si="700"/>
        <v>7.0000000000000007E-2</v>
      </c>
      <c r="Y197" s="503">
        <f t="shared" si="700"/>
        <v>7.0000000000000007E-2</v>
      </c>
      <c r="Z197" s="503">
        <f t="shared" si="700"/>
        <v>7.0000000000000007E-2</v>
      </c>
      <c r="AA197" s="503">
        <f t="shared" si="700"/>
        <v>7.0000000000000007E-2</v>
      </c>
      <c r="AB197" s="503">
        <f t="shared" si="693"/>
        <v>7.0000000000000007E-2</v>
      </c>
      <c r="AC197" s="503">
        <f t="shared" si="693"/>
        <v>7.0000000000000007E-2</v>
      </c>
      <c r="AD197" s="503">
        <f t="shared" si="693"/>
        <v>7.0000000000000007E-2</v>
      </c>
      <c r="AE197" s="503">
        <f t="shared" si="693"/>
        <v>7.0000000000000007E-2</v>
      </c>
      <c r="AF197" s="503">
        <f t="shared" si="693"/>
        <v>7.0000000000000007E-2</v>
      </c>
      <c r="AG197" s="503">
        <f t="shared" si="693"/>
        <v>7.0000000000000007E-2</v>
      </c>
      <c r="AH197" s="503">
        <f t="shared" si="693"/>
        <v>7.0000000000000007E-2</v>
      </c>
      <c r="AI197" s="503">
        <f t="shared" si="693"/>
        <v>7.0000000000000007E-2</v>
      </c>
      <c r="AJ197" s="503">
        <f t="shared" si="693"/>
        <v>7.0000000000000007E-2</v>
      </c>
      <c r="AK197" s="503">
        <f t="shared" si="693"/>
        <v>7.0000000000000007E-2</v>
      </c>
      <c r="AL197" s="503">
        <f t="shared" si="693"/>
        <v>7.0000000000000007E-2</v>
      </c>
      <c r="AM197" s="503">
        <f t="shared" si="693"/>
        <v>7.0000000000000007E-2</v>
      </c>
      <c r="AN197" s="503">
        <f t="shared" si="693"/>
        <v>7.0000000000000007E-2</v>
      </c>
      <c r="AO197" s="503">
        <f t="shared" si="693"/>
        <v>7.0000000000000007E-2</v>
      </c>
      <c r="AP197" s="503">
        <f t="shared" si="693"/>
        <v>7.0000000000000007E-2</v>
      </c>
      <c r="AQ197" s="503">
        <f t="shared" si="693"/>
        <v>7.0000000000000007E-2</v>
      </c>
      <c r="AR197" s="503">
        <f t="shared" si="693"/>
        <v>7.0000000000000007E-2</v>
      </c>
      <c r="AS197" s="503">
        <f t="shared" si="693"/>
        <v>7.0000000000000007E-2</v>
      </c>
      <c r="AT197" s="503">
        <f t="shared" si="693"/>
        <v>7.0000000000000007E-2</v>
      </c>
      <c r="AU197" s="503">
        <f t="shared" si="693"/>
        <v>7.0000000000000007E-2</v>
      </c>
      <c r="AV197" s="503">
        <f t="shared" si="693"/>
        <v>7.0000000000000007E-2</v>
      </c>
      <c r="AW197" s="503">
        <f t="shared" si="693"/>
        <v>7.0000000000000007E-2</v>
      </c>
      <c r="AX197" s="503">
        <f t="shared" si="693"/>
        <v>7.0000000000000007E-2</v>
      </c>
      <c r="AY197" s="503">
        <f t="shared" si="693"/>
        <v>7.0000000000000007E-2</v>
      </c>
      <c r="AZ197" s="503">
        <f t="shared" si="693"/>
        <v>7.0000000000000007E-2</v>
      </c>
      <c r="BA197" s="503">
        <f t="shared" si="693"/>
        <v>7.0000000000000007E-2</v>
      </c>
      <c r="BB197" s="503">
        <f t="shared" si="693"/>
        <v>7.0000000000000007E-2</v>
      </c>
      <c r="BC197" s="503">
        <f t="shared" si="693"/>
        <v>7.0000000000000007E-2</v>
      </c>
      <c r="BD197" s="503">
        <f t="shared" si="693"/>
        <v>7.0000000000000007E-2</v>
      </c>
      <c r="BE197" s="503">
        <f t="shared" si="693"/>
        <v>7.0000000000000007E-2</v>
      </c>
      <c r="BF197" s="503">
        <f t="shared" si="693"/>
        <v>7.0000000000000007E-2</v>
      </c>
      <c r="BG197" s="503">
        <f t="shared" si="693"/>
        <v>7.0000000000000007E-2</v>
      </c>
      <c r="BH197" s="503">
        <f t="shared" si="693"/>
        <v>7.0000000000000007E-2</v>
      </c>
      <c r="BI197" s="503">
        <f t="shared" si="693"/>
        <v>7.0000000000000007E-2</v>
      </c>
      <c r="BJ197" s="503">
        <f t="shared" si="693"/>
        <v>7.0000000000000007E-2</v>
      </c>
      <c r="BK197" s="503">
        <f t="shared" si="693"/>
        <v>7.0000000000000007E-2</v>
      </c>
      <c r="BL197" s="503">
        <f t="shared" si="693"/>
        <v>7.0000000000000007E-2</v>
      </c>
      <c r="BM197" s="503">
        <f t="shared" si="693"/>
        <v>7.0000000000000007E-2</v>
      </c>
      <c r="BN197" s="503">
        <f t="shared" si="693"/>
        <v>7.0000000000000007E-2</v>
      </c>
      <c r="BO197" s="503">
        <f t="shared" si="693"/>
        <v>7.0000000000000007E-2</v>
      </c>
      <c r="BP197" s="503">
        <f t="shared" si="693"/>
        <v>7.0000000000000007E-2</v>
      </c>
      <c r="BQ197" s="503">
        <f t="shared" si="693"/>
        <v>7.0000000000000007E-2</v>
      </c>
      <c r="BR197" s="503">
        <f t="shared" si="693"/>
        <v>7.0000000000000007E-2</v>
      </c>
      <c r="BS197" s="503">
        <f t="shared" si="693"/>
        <v>7.0000000000000007E-2</v>
      </c>
      <c r="BT197" s="503">
        <f t="shared" si="693"/>
        <v>7.0000000000000007E-2</v>
      </c>
      <c r="BU197" s="503">
        <f t="shared" si="693"/>
        <v>7.0000000000000007E-2</v>
      </c>
      <c r="BV197" s="503">
        <f t="shared" si="693"/>
        <v>7.0000000000000007E-2</v>
      </c>
      <c r="BW197" s="503">
        <f t="shared" si="693"/>
        <v>7.0000000000000007E-2</v>
      </c>
      <c r="BX197" s="503">
        <f t="shared" si="693"/>
        <v>7.0000000000000007E-2</v>
      </c>
      <c r="BY197" s="503">
        <f t="shared" si="694"/>
        <v>7.0000000000000007E-2</v>
      </c>
      <c r="BZ197" s="503">
        <f t="shared" si="694"/>
        <v>7.0000000000000007E-2</v>
      </c>
      <c r="CA197" s="503">
        <f t="shared" si="694"/>
        <v>7.0000000000000007E-2</v>
      </c>
      <c r="CB197" s="503">
        <f t="shared" si="694"/>
        <v>7.0000000000000007E-2</v>
      </c>
      <c r="CC197" s="503">
        <f t="shared" si="694"/>
        <v>7.0000000000000007E-2</v>
      </c>
      <c r="CD197" s="503">
        <f t="shared" si="694"/>
        <v>7.0000000000000007E-2</v>
      </c>
      <c r="CE197" s="503">
        <f t="shared" si="694"/>
        <v>7.0000000000000007E-2</v>
      </c>
      <c r="CF197" s="503">
        <f t="shared" si="694"/>
        <v>7.0000000000000007E-2</v>
      </c>
      <c r="CG197" s="503">
        <f t="shared" si="694"/>
        <v>7.0000000000000007E-2</v>
      </c>
      <c r="CH197" s="503">
        <f t="shared" si="694"/>
        <v>7.0000000000000007E-2</v>
      </c>
      <c r="CI197" s="503">
        <f t="shared" si="694"/>
        <v>7.0000000000000007E-2</v>
      </c>
      <c r="CJ197" s="503">
        <f t="shared" si="694"/>
        <v>7.0000000000000007E-2</v>
      </c>
      <c r="CK197" s="503">
        <f t="shared" si="694"/>
        <v>7.0000000000000007E-2</v>
      </c>
      <c r="CL197" s="503">
        <f t="shared" si="694"/>
        <v>7.0000000000000007E-2</v>
      </c>
      <c r="CM197" s="503">
        <f t="shared" si="694"/>
        <v>7.0000000000000007E-2</v>
      </c>
      <c r="CN197" s="503">
        <f t="shared" si="694"/>
        <v>7.0000000000000007E-2</v>
      </c>
      <c r="CO197" s="503">
        <f t="shared" si="694"/>
        <v>7.0000000000000007E-2</v>
      </c>
      <c r="CP197" s="503">
        <f t="shared" si="694"/>
        <v>7.0000000000000007E-2</v>
      </c>
      <c r="CQ197" s="503">
        <f t="shared" si="694"/>
        <v>7.0000000000000007E-2</v>
      </c>
      <c r="CR197" s="503">
        <f t="shared" si="694"/>
        <v>7.0000000000000007E-2</v>
      </c>
      <c r="CS197" s="503">
        <f t="shared" si="694"/>
        <v>7.0000000000000007E-2</v>
      </c>
      <c r="CT197" s="503">
        <f t="shared" si="694"/>
        <v>7.0000000000000007E-2</v>
      </c>
      <c r="CU197" s="503">
        <f t="shared" si="694"/>
        <v>7.0000000000000007E-2</v>
      </c>
      <c r="CV197" s="503">
        <f t="shared" si="694"/>
        <v>7.0000000000000007E-2</v>
      </c>
      <c r="CW197" s="503">
        <f t="shared" si="694"/>
        <v>7.0000000000000007E-2</v>
      </c>
      <c r="CX197" s="503">
        <f t="shared" si="694"/>
        <v>7.0000000000000007E-2</v>
      </c>
      <c r="CY197" s="503">
        <f t="shared" si="694"/>
        <v>7.0000000000000007E-2</v>
      </c>
      <c r="CZ197" s="503">
        <f t="shared" si="694"/>
        <v>7.0000000000000007E-2</v>
      </c>
      <c r="DA197" s="503">
        <f t="shared" si="694"/>
        <v>7.0000000000000007E-2</v>
      </c>
      <c r="DB197" s="503">
        <f t="shared" si="694"/>
        <v>7.0000000000000007E-2</v>
      </c>
      <c r="DC197" s="503">
        <f t="shared" si="694"/>
        <v>7.0000000000000007E-2</v>
      </c>
      <c r="DD197" s="503">
        <f t="shared" si="694"/>
        <v>7.0000000000000007E-2</v>
      </c>
      <c r="DE197" s="503">
        <f t="shared" si="694"/>
        <v>7.0000000000000007E-2</v>
      </c>
      <c r="DF197" s="503">
        <f t="shared" si="694"/>
        <v>7.0000000000000007E-2</v>
      </c>
      <c r="DG197" s="503">
        <f t="shared" si="694"/>
        <v>7.0000000000000007E-2</v>
      </c>
      <c r="DH197" s="503">
        <f t="shared" si="694"/>
        <v>7.0000000000000007E-2</v>
      </c>
      <c r="DI197" s="503">
        <f t="shared" si="694"/>
        <v>7.0000000000000007E-2</v>
      </c>
      <c r="DJ197" s="503">
        <f t="shared" si="694"/>
        <v>7.0000000000000007E-2</v>
      </c>
      <c r="DK197" s="503">
        <f t="shared" si="694"/>
        <v>7.0000000000000007E-2</v>
      </c>
      <c r="DL197" s="503">
        <f t="shared" si="694"/>
        <v>7.0000000000000007E-2</v>
      </c>
      <c r="DM197" s="503">
        <f t="shared" si="694"/>
        <v>7.0000000000000007E-2</v>
      </c>
      <c r="DN197" s="503">
        <f t="shared" si="694"/>
        <v>7.0000000000000007E-2</v>
      </c>
      <c r="DO197" s="503">
        <f t="shared" si="694"/>
        <v>7.0000000000000007E-2</v>
      </c>
      <c r="DP197" s="503">
        <f t="shared" si="694"/>
        <v>7.0000000000000007E-2</v>
      </c>
      <c r="DQ197" s="503">
        <f t="shared" si="694"/>
        <v>7.0000000000000007E-2</v>
      </c>
      <c r="DR197" s="503">
        <f t="shared" si="694"/>
        <v>7.0000000000000007E-2</v>
      </c>
      <c r="DS197" s="503">
        <f t="shared" si="694"/>
        <v>7.0000000000000007E-2</v>
      </c>
      <c r="DT197" s="503">
        <f t="shared" si="694"/>
        <v>7.0000000000000007E-2</v>
      </c>
      <c r="DU197" s="503">
        <f t="shared" si="694"/>
        <v>7.0000000000000007E-2</v>
      </c>
      <c r="DV197" s="503">
        <f t="shared" si="694"/>
        <v>7.0000000000000007E-2</v>
      </c>
      <c r="DW197" s="503">
        <f t="shared" si="694"/>
        <v>7.0000000000000007E-2</v>
      </c>
      <c r="DX197" s="503">
        <f t="shared" si="694"/>
        <v>7.0000000000000007E-2</v>
      </c>
      <c r="DY197" s="503">
        <f t="shared" si="694"/>
        <v>7.0000000000000007E-2</v>
      </c>
      <c r="DZ197" s="503">
        <f t="shared" si="694"/>
        <v>7.0000000000000007E-2</v>
      </c>
      <c r="EA197" s="503">
        <f t="shared" si="694"/>
        <v>7.0000000000000007E-2</v>
      </c>
      <c r="EB197" s="503">
        <f t="shared" si="694"/>
        <v>7.0000000000000007E-2</v>
      </c>
      <c r="EC197" s="503">
        <f t="shared" si="694"/>
        <v>7.0000000000000007E-2</v>
      </c>
      <c r="ED197" s="503">
        <f t="shared" si="694"/>
        <v>7.0000000000000007E-2</v>
      </c>
      <c r="EE197" s="503">
        <f t="shared" si="694"/>
        <v>7.0000000000000007E-2</v>
      </c>
      <c r="EF197" s="503">
        <f t="shared" si="694"/>
        <v>7.0000000000000007E-2</v>
      </c>
      <c r="EG197" s="503">
        <f t="shared" si="694"/>
        <v>7.0000000000000007E-2</v>
      </c>
      <c r="EH197" s="503">
        <f t="shared" si="694"/>
        <v>7.0000000000000007E-2</v>
      </c>
      <c r="EI197" s="503">
        <f t="shared" si="694"/>
        <v>7.0000000000000007E-2</v>
      </c>
      <c r="EJ197" s="503">
        <f t="shared" si="694"/>
        <v>7.0000000000000007E-2</v>
      </c>
      <c r="EK197" s="503">
        <f t="shared" si="695"/>
        <v>7.0000000000000007E-2</v>
      </c>
      <c r="EL197" s="503">
        <f t="shared" si="695"/>
        <v>7.0000000000000007E-2</v>
      </c>
      <c r="EM197" s="503">
        <f t="shared" si="695"/>
        <v>7.0000000000000007E-2</v>
      </c>
      <c r="EN197" s="503">
        <f t="shared" si="695"/>
        <v>7.0000000000000007E-2</v>
      </c>
      <c r="EO197" s="503">
        <f t="shared" si="695"/>
        <v>7.0000000000000007E-2</v>
      </c>
      <c r="EP197" s="503">
        <f t="shared" si="695"/>
        <v>7.0000000000000007E-2</v>
      </c>
      <c r="EQ197" s="503">
        <f t="shared" si="695"/>
        <v>7.0000000000000007E-2</v>
      </c>
      <c r="ER197" s="503">
        <f t="shared" si="695"/>
        <v>7.0000000000000007E-2</v>
      </c>
      <c r="ES197" s="503">
        <f t="shared" si="695"/>
        <v>7.0000000000000007E-2</v>
      </c>
      <c r="ET197" s="503">
        <f t="shared" si="695"/>
        <v>7.0000000000000007E-2</v>
      </c>
      <c r="EU197" s="503">
        <f t="shared" si="695"/>
        <v>7.0000000000000007E-2</v>
      </c>
      <c r="EV197" s="503">
        <f t="shared" si="695"/>
        <v>7.0000000000000007E-2</v>
      </c>
      <c r="EW197" s="503">
        <f t="shared" si="695"/>
        <v>7.0000000000000007E-2</v>
      </c>
      <c r="EX197" s="503">
        <f t="shared" si="695"/>
        <v>7.0000000000000007E-2</v>
      </c>
      <c r="EY197" s="503">
        <f t="shared" si="695"/>
        <v>7.0000000000000007E-2</v>
      </c>
      <c r="EZ197" s="503">
        <f t="shared" si="695"/>
        <v>7.0000000000000007E-2</v>
      </c>
      <c r="FA197" s="503">
        <f t="shared" si="695"/>
        <v>7.0000000000000007E-2</v>
      </c>
      <c r="FB197" s="503">
        <f t="shared" si="695"/>
        <v>7.0000000000000007E-2</v>
      </c>
      <c r="FC197" s="503">
        <f t="shared" si="695"/>
        <v>7.0000000000000007E-2</v>
      </c>
      <c r="FD197" s="503">
        <f t="shared" si="695"/>
        <v>7.0000000000000007E-2</v>
      </c>
      <c r="FE197" s="503">
        <f t="shared" si="695"/>
        <v>7.0000000000000007E-2</v>
      </c>
      <c r="FF197" s="503">
        <f t="shared" si="695"/>
        <v>7.0000000000000007E-2</v>
      </c>
      <c r="FG197" s="503">
        <f t="shared" si="695"/>
        <v>7.0000000000000007E-2</v>
      </c>
      <c r="FH197" s="503">
        <f t="shared" si="695"/>
        <v>7.0000000000000007E-2</v>
      </c>
      <c r="FI197" s="503">
        <f t="shared" si="695"/>
        <v>7.0000000000000007E-2</v>
      </c>
      <c r="FJ197" s="503">
        <f t="shared" si="695"/>
        <v>7.0000000000000007E-2</v>
      </c>
      <c r="FK197" s="503">
        <f t="shared" si="695"/>
        <v>7.0000000000000007E-2</v>
      </c>
      <c r="FL197" s="503">
        <f t="shared" si="695"/>
        <v>7.0000000000000007E-2</v>
      </c>
      <c r="FM197" s="503">
        <f t="shared" si="695"/>
        <v>7.0000000000000007E-2</v>
      </c>
      <c r="FN197" s="503">
        <f t="shared" si="695"/>
        <v>7.0000000000000007E-2</v>
      </c>
      <c r="FO197" s="503">
        <f t="shared" si="695"/>
        <v>7.0000000000000007E-2</v>
      </c>
      <c r="FP197" s="503">
        <f t="shared" si="695"/>
        <v>7.0000000000000007E-2</v>
      </c>
      <c r="FQ197" s="503">
        <f t="shared" si="695"/>
        <v>7.0000000000000007E-2</v>
      </c>
      <c r="FR197" s="503">
        <f t="shared" si="695"/>
        <v>7.0000000000000007E-2</v>
      </c>
      <c r="FS197" s="503">
        <f t="shared" si="695"/>
        <v>7.0000000000000007E-2</v>
      </c>
      <c r="FT197" s="503">
        <f t="shared" si="695"/>
        <v>7.0000000000000007E-2</v>
      </c>
      <c r="FU197" s="503">
        <f t="shared" si="695"/>
        <v>7.0000000000000007E-2</v>
      </c>
      <c r="FV197" s="503">
        <f t="shared" si="695"/>
        <v>7.0000000000000007E-2</v>
      </c>
      <c r="FW197" s="503">
        <f t="shared" si="695"/>
        <v>7.0000000000000007E-2</v>
      </c>
      <c r="FX197" s="503">
        <f t="shared" si="695"/>
        <v>7.0000000000000007E-2</v>
      </c>
      <c r="FY197" s="503">
        <f t="shared" si="695"/>
        <v>7.0000000000000007E-2</v>
      </c>
      <c r="FZ197" s="503">
        <f t="shared" si="695"/>
        <v>7.0000000000000007E-2</v>
      </c>
      <c r="GA197" s="503">
        <f t="shared" si="695"/>
        <v>7.0000000000000007E-2</v>
      </c>
      <c r="GB197" s="503">
        <f t="shared" si="695"/>
        <v>7.0000000000000007E-2</v>
      </c>
      <c r="GC197" s="503">
        <f t="shared" si="695"/>
        <v>7.0000000000000007E-2</v>
      </c>
      <c r="GD197" s="503">
        <f t="shared" si="695"/>
        <v>7.0000000000000007E-2</v>
      </c>
      <c r="GE197" s="503">
        <f t="shared" si="695"/>
        <v>7.0000000000000007E-2</v>
      </c>
      <c r="GF197" s="503">
        <f t="shared" si="695"/>
        <v>7.0000000000000007E-2</v>
      </c>
      <c r="GG197" s="503">
        <f t="shared" si="695"/>
        <v>7.0000000000000007E-2</v>
      </c>
      <c r="GH197" s="503">
        <f t="shared" si="695"/>
        <v>7.0000000000000007E-2</v>
      </c>
      <c r="GI197" s="503">
        <f t="shared" si="695"/>
        <v>7.0000000000000007E-2</v>
      </c>
      <c r="GJ197" s="503">
        <f t="shared" si="695"/>
        <v>7.0000000000000007E-2</v>
      </c>
      <c r="GK197" s="503">
        <f t="shared" si="695"/>
        <v>7.0000000000000007E-2</v>
      </c>
      <c r="GL197" s="503">
        <f t="shared" si="695"/>
        <v>7.0000000000000007E-2</v>
      </c>
      <c r="GM197" s="503">
        <f t="shared" si="695"/>
        <v>7.0000000000000007E-2</v>
      </c>
      <c r="GN197" s="503">
        <f t="shared" si="695"/>
        <v>7.0000000000000007E-2</v>
      </c>
      <c r="GO197" s="503">
        <f t="shared" si="695"/>
        <v>7.0000000000000007E-2</v>
      </c>
      <c r="GP197" s="503">
        <f t="shared" si="695"/>
        <v>7.0000000000000007E-2</v>
      </c>
      <c r="GQ197" s="503">
        <f t="shared" si="695"/>
        <v>7.0000000000000007E-2</v>
      </c>
      <c r="GR197" s="503">
        <f t="shared" si="695"/>
        <v>7.0000000000000007E-2</v>
      </c>
      <c r="GS197" s="503">
        <f t="shared" si="695"/>
        <v>7.0000000000000007E-2</v>
      </c>
      <c r="GT197" s="503">
        <f t="shared" si="695"/>
        <v>7.0000000000000007E-2</v>
      </c>
      <c r="GU197" s="503">
        <f t="shared" si="695"/>
        <v>7.0000000000000007E-2</v>
      </c>
      <c r="GV197" s="503">
        <f t="shared" si="695"/>
        <v>7.0000000000000007E-2</v>
      </c>
      <c r="GW197" s="503">
        <f t="shared" si="696"/>
        <v>7.0000000000000007E-2</v>
      </c>
      <c r="GX197" s="503">
        <f t="shared" si="696"/>
        <v>7.0000000000000007E-2</v>
      </c>
      <c r="GY197" s="503">
        <f t="shared" si="696"/>
        <v>7.0000000000000007E-2</v>
      </c>
      <c r="GZ197" s="503">
        <f t="shared" si="696"/>
        <v>7.0000000000000007E-2</v>
      </c>
      <c r="HA197" s="503">
        <f t="shared" si="696"/>
        <v>7.0000000000000007E-2</v>
      </c>
      <c r="HB197" s="503">
        <f t="shared" si="696"/>
        <v>7.0000000000000007E-2</v>
      </c>
      <c r="HC197" s="503">
        <f t="shared" si="696"/>
        <v>7.0000000000000007E-2</v>
      </c>
      <c r="HD197" s="503">
        <f t="shared" si="696"/>
        <v>7.0000000000000007E-2</v>
      </c>
      <c r="HE197" s="503">
        <f t="shared" si="696"/>
        <v>7.0000000000000007E-2</v>
      </c>
      <c r="HF197" s="503">
        <f t="shared" si="696"/>
        <v>7.0000000000000007E-2</v>
      </c>
      <c r="HG197" s="503">
        <f t="shared" si="696"/>
        <v>7.0000000000000007E-2</v>
      </c>
      <c r="HH197" s="503">
        <f t="shared" si="696"/>
        <v>7.0000000000000007E-2</v>
      </c>
      <c r="HI197" s="503">
        <f t="shared" si="696"/>
        <v>7.0000000000000007E-2</v>
      </c>
      <c r="HJ197" s="503">
        <f t="shared" si="696"/>
        <v>7.0000000000000007E-2</v>
      </c>
      <c r="HK197" s="503">
        <f t="shared" si="696"/>
        <v>7.0000000000000007E-2</v>
      </c>
      <c r="HL197" s="503">
        <f t="shared" si="696"/>
        <v>7.0000000000000007E-2</v>
      </c>
      <c r="HM197" s="503">
        <f t="shared" si="696"/>
        <v>7.0000000000000007E-2</v>
      </c>
      <c r="HN197" s="503">
        <f t="shared" si="696"/>
        <v>7.0000000000000007E-2</v>
      </c>
      <c r="HO197" s="503">
        <f t="shared" si="696"/>
        <v>7.0000000000000007E-2</v>
      </c>
      <c r="HP197" s="503">
        <f t="shared" si="696"/>
        <v>7.0000000000000007E-2</v>
      </c>
      <c r="HQ197" s="503">
        <f t="shared" si="696"/>
        <v>7.0000000000000007E-2</v>
      </c>
      <c r="HR197" s="503">
        <f t="shared" si="696"/>
        <v>7.0000000000000007E-2</v>
      </c>
      <c r="HS197" s="503">
        <f t="shared" si="696"/>
        <v>7.0000000000000007E-2</v>
      </c>
      <c r="HT197" s="503">
        <f t="shared" si="696"/>
        <v>7.0000000000000007E-2</v>
      </c>
      <c r="HU197" s="503">
        <f t="shared" si="696"/>
        <v>7.0000000000000007E-2</v>
      </c>
      <c r="HV197" s="503">
        <f t="shared" si="696"/>
        <v>7.0000000000000007E-2</v>
      </c>
      <c r="HW197" s="503">
        <f t="shared" si="696"/>
        <v>7.0000000000000007E-2</v>
      </c>
      <c r="HX197" s="503">
        <f t="shared" si="696"/>
        <v>7.0000000000000007E-2</v>
      </c>
      <c r="HY197" s="503">
        <f t="shared" si="696"/>
        <v>7.0000000000000007E-2</v>
      </c>
      <c r="HZ197" s="503">
        <f t="shared" si="696"/>
        <v>7.0000000000000007E-2</v>
      </c>
      <c r="IA197" s="503">
        <f t="shared" si="696"/>
        <v>7.0000000000000007E-2</v>
      </c>
      <c r="IB197" s="503">
        <f t="shared" si="696"/>
        <v>7.0000000000000007E-2</v>
      </c>
      <c r="IC197" s="503">
        <f t="shared" si="696"/>
        <v>7.0000000000000007E-2</v>
      </c>
      <c r="ID197" s="503">
        <f t="shared" si="696"/>
        <v>7.0000000000000007E-2</v>
      </c>
      <c r="IE197" s="503">
        <f t="shared" si="696"/>
        <v>7.0000000000000007E-2</v>
      </c>
      <c r="IF197" s="503">
        <f t="shared" si="696"/>
        <v>7.0000000000000007E-2</v>
      </c>
      <c r="IG197" s="503">
        <f t="shared" si="696"/>
        <v>7.0000000000000007E-2</v>
      </c>
      <c r="IH197" s="503">
        <f t="shared" si="696"/>
        <v>7.0000000000000007E-2</v>
      </c>
      <c r="II197" s="503">
        <f t="shared" si="696"/>
        <v>7.0000000000000007E-2</v>
      </c>
      <c r="IJ197" s="503">
        <f t="shared" si="696"/>
        <v>7.0000000000000007E-2</v>
      </c>
      <c r="IK197" s="503">
        <f t="shared" si="696"/>
        <v>7.0000000000000007E-2</v>
      </c>
      <c r="IL197" s="503">
        <f t="shared" si="696"/>
        <v>7.0000000000000007E-2</v>
      </c>
      <c r="IM197" s="503">
        <f t="shared" si="696"/>
        <v>7.0000000000000007E-2</v>
      </c>
      <c r="IN197" s="503">
        <f t="shared" si="696"/>
        <v>7.0000000000000007E-2</v>
      </c>
      <c r="IO197" s="503">
        <f t="shared" si="696"/>
        <v>7.0000000000000007E-2</v>
      </c>
      <c r="IP197" s="503">
        <f t="shared" si="696"/>
        <v>7.0000000000000007E-2</v>
      </c>
      <c r="IQ197" s="503">
        <f t="shared" si="696"/>
        <v>7.0000000000000007E-2</v>
      </c>
      <c r="IR197" s="503">
        <f t="shared" si="696"/>
        <v>7.0000000000000007E-2</v>
      </c>
      <c r="IS197" s="503">
        <f t="shared" si="696"/>
        <v>7.0000000000000007E-2</v>
      </c>
      <c r="IT197" s="503">
        <f t="shared" si="696"/>
        <v>7.0000000000000007E-2</v>
      </c>
      <c r="IU197" s="503">
        <f t="shared" si="696"/>
        <v>7.0000000000000007E-2</v>
      </c>
      <c r="IV197" s="503">
        <f t="shared" si="696"/>
        <v>7.0000000000000007E-2</v>
      </c>
      <c r="IW197" s="503">
        <f t="shared" si="696"/>
        <v>7.0000000000000007E-2</v>
      </c>
      <c r="IX197" s="503">
        <f t="shared" si="696"/>
        <v>7.0000000000000007E-2</v>
      </c>
      <c r="IY197" s="503">
        <f t="shared" si="696"/>
        <v>7.0000000000000007E-2</v>
      </c>
      <c r="IZ197" s="503">
        <f t="shared" si="696"/>
        <v>7.0000000000000007E-2</v>
      </c>
      <c r="JA197" s="503">
        <f t="shared" si="696"/>
        <v>7.0000000000000007E-2</v>
      </c>
      <c r="JB197" s="503">
        <f t="shared" si="696"/>
        <v>7.0000000000000007E-2</v>
      </c>
      <c r="JC197" s="503">
        <f t="shared" si="696"/>
        <v>7.0000000000000007E-2</v>
      </c>
      <c r="JD197" s="503">
        <f t="shared" si="696"/>
        <v>7.0000000000000007E-2</v>
      </c>
      <c r="JE197" s="503">
        <f t="shared" si="696"/>
        <v>7.0000000000000007E-2</v>
      </c>
      <c r="JF197" s="503">
        <f t="shared" si="696"/>
        <v>7.0000000000000007E-2</v>
      </c>
      <c r="JG197" s="503">
        <f t="shared" si="696"/>
        <v>7.0000000000000007E-2</v>
      </c>
      <c r="JH197" s="503">
        <f t="shared" si="696"/>
        <v>7.0000000000000007E-2</v>
      </c>
      <c r="JI197" s="503">
        <f t="shared" si="697"/>
        <v>7.0000000000000007E-2</v>
      </c>
      <c r="JJ197" s="503">
        <f t="shared" si="697"/>
        <v>7.0000000000000007E-2</v>
      </c>
      <c r="JK197" s="503">
        <f t="shared" si="697"/>
        <v>7.0000000000000007E-2</v>
      </c>
      <c r="JL197" s="503">
        <f t="shared" si="697"/>
        <v>7.0000000000000007E-2</v>
      </c>
      <c r="JM197" s="503">
        <f t="shared" si="697"/>
        <v>7.0000000000000007E-2</v>
      </c>
      <c r="JN197" s="503">
        <f t="shared" si="697"/>
        <v>7.0000000000000007E-2</v>
      </c>
      <c r="JO197" s="503">
        <f t="shared" si="697"/>
        <v>7.0000000000000007E-2</v>
      </c>
      <c r="JP197" s="503">
        <f t="shared" si="697"/>
        <v>7.0000000000000007E-2</v>
      </c>
      <c r="JQ197" s="503">
        <f t="shared" si="697"/>
        <v>7.0000000000000007E-2</v>
      </c>
      <c r="JR197" s="503">
        <f t="shared" si="697"/>
        <v>7.0000000000000007E-2</v>
      </c>
      <c r="JS197" s="503">
        <f t="shared" si="697"/>
        <v>7.0000000000000007E-2</v>
      </c>
      <c r="JT197" s="503">
        <f t="shared" si="697"/>
        <v>7.0000000000000007E-2</v>
      </c>
      <c r="JU197" s="503">
        <f t="shared" si="697"/>
        <v>7.0000000000000007E-2</v>
      </c>
      <c r="JV197" s="503">
        <f t="shared" si="697"/>
        <v>7.0000000000000007E-2</v>
      </c>
      <c r="JW197" s="503">
        <f t="shared" si="697"/>
        <v>7.0000000000000007E-2</v>
      </c>
      <c r="JX197" s="503">
        <f t="shared" si="697"/>
        <v>7.0000000000000007E-2</v>
      </c>
      <c r="JY197" s="503">
        <f t="shared" si="697"/>
        <v>7.0000000000000007E-2</v>
      </c>
      <c r="JZ197" s="503">
        <f t="shared" si="697"/>
        <v>7.0000000000000007E-2</v>
      </c>
      <c r="KA197" s="503">
        <f t="shared" si="697"/>
        <v>7.0000000000000007E-2</v>
      </c>
      <c r="KB197" s="503">
        <f t="shared" si="697"/>
        <v>7.0000000000000007E-2</v>
      </c>
      <c r="KC197" s="503">
        <f t="shared" si="697"/>
        <v>7.0000000000000007E-2</v>
      </c>
      <c r="KD197" s="503">
        <f t="shared" si="697"/>
        <v>7.0000000000000007E-2</v>
      </c>
      <c r="KE197" s="503">
        <f t="shared" si="697"/>
        <v>7.0000000000000007E-2</v>
      </c>
      <c r="KF197" s="503">
        <f t="shared" si="697"/>
        <v>7.0000000000000007E-2</v>
      </c>
      <c r="KG197" s="503">
        <f t="shared" si="697"/>
        <v>7.0000000000000007E-2</v>
      </c>
      <c r="KH197" s="503">
        <f t="shared" si="697"/>
        <v>7.0000000000000007E-2</v>
      </c>
      <c r="KI197" s="503">
        <f t="shared" si="697"/>
        <v>7.0000000000000007E-2</v>
      </c>
      <c r="KJ197" s="503">
        <f t="shared" si="697"/>
        <v>7.0000000000000007E-2</v>
      </c>
      <c r="KK197" s="503">
        <f t="shared" si="697"/>
        <v>7.0000000000000007E-2</v>
      </c>
      <c r="KL197" s="503">
        <f t="shared" si="697"/>
        <v>7.0000000000000007E-2</v>
      </c>
      <c r="KM197" s="503">
        <f t="shared" si="697"/>
        <v>7.0000000000000007E-2</v>
      </c>
      <c r="KN197" s="503">
        <f t="shared" si="697"/>
        <v>7.0000000000000007E-2</v>
      </c>
      <c r="KO197" s="503">
        <f t="shared" si="697"/>
        <v>7.0000000000000007E-2</v>
      </c>
      <c r="KP197" s="503">
        <f t="shared" si="697"/>
        <v>7.0000000000000007E-2</v>
      </c>
      <c r="KQ197" s="503">
        <f t="shared" si="697"/>
        <v>7.0000000000000007E-2</v>
      </c>
      <c r="KR197" s="503">
        <f t="shared" si="697"/>
        <v>7.0000000000000007E-2</v>
      </c>
      <c r="KS197" s="503">
        <f t="shared" si="697"/>
        <v>7.0000000000000007E-2</v>
      </c>
      <c r="KT197" s="503">
        <f t="shared" si="697"/>
        <v>7.0000000000000007E-2</v>
      </c>
      <c r="KU197" s="503">
        <f t="shared" si="697"/>
        <v>7.0000000000000007E-2</v>
      </c>
      <c r="KV197" s="503">
        <f t="shared" si="697"/>
        <v>7.0000000000000007E-2</v>
      </c>
      <c r="KW197" s="503">
        <f t="shared" si="697"/>
        <v>7.0000000000000007E-2</v>
      </c>
      <c r="KX197" s="503">
        <f t="shared" si="697"/>
        <v>7.0000000000000007E-2</v>
      </c>
      <c r="KY197" s="503">
        <f t="shared" si="697"/>
        <v>7.0000000000000007E-2</v>
      </c>
      <c r="KZ197" s="503">
        <f t="shared" si="697"/>
        <v>7.0000000000000007E-2</v>
      </c>
      <c r="LA197" s="503">
        <f t="shared" si="697"/>
        <v>7.0000000000000007E-2</v>
      </c>
      <c r="LB197" s="503">
        <f t="shared" si="697"/>
        <v>7.0000000000000007E-2</v>
      </c>
      <c r="LC197" s="503">
        <f t="shared" si="697"/>
        <v>7.0000000000000007E-2</v>
      </c>
      <c r="LD197" s="503">
        <f t="shared" si="697"/>
        <v>7.0000000000000007E-2</v>
      </c>
      <c r="LE197" s="503">
        <f t="shared" si="697"/>
        <v>7.0000000000000007E-2</v>
      </c>
      <c r="LF197" s="503">
        <f t="shared" si="697"/>
        <v>7.0000000000000007E-2</v>
      </c>
      <c r="LG197" s="503">
        <f t="shared" si="697"/>
        <v>7.0000000000000007E-2</v>
      </c>
      <c r="LH197" s="503">
        <f t="shared" si="697"/>
        <v>7.0000000000000007E-2</v>
      </c>
      <c r="LI197" s="503">
        <f t="shared" si="697"/>
        <v>7.0000000000000007E-2</v>
      </c>
      <c r="LJ197" s="503">
        <f t="shared" si="697"/>
        <v>7.0000000000000007E-2</v>
      </c>
      <c r="LK197" s="503">
        <f t="shared" si="697"/>
        <v>7.0000000000000007E-2</v>
      </c>
      <c r="LL197" s="503">
        <f t="shared" si="697"/>
        <v>7.0000000000000007E-2</v>
      </c>
      <c r="LM197" s="503">
        <f t="shared" si="697"/>
        <v>7.0000000000000007E-2</v>
      </c>
      <c r="LN197" s="503">
        <f t="shared" si="697"/>
        <v>7.0000000000000007E-2</v>
      </c>
      <c r="LO197" s="503">
        <f t="shared" si="697"/>
        <v>7.0000000000000007E-2</v>
      </c>
      <c r="LP197" s="503">
        <f t="shared" si="697"/>
        <v>7.0000000000000007E-2</v>
      </c>
      <c r="LQ197" s="503">
        <f t="shared" si="697"/>
        <v>7.0000000000000007E-2</v>
      </c>
      <c r="LR197" s="503">
        <f t="shared" si="697"/>
        <v>7.0000000000000007E-2</v>
      </c>
      <c r="LS197" s="503">
        <f t="shared" si="697"/>
        <v>7.0000000000000007E-2</v>
      </c>
      <c r="LT197" s="503">
        <f t="shared" si="697"/>
        <v>7.0000000000000007E-2</v>
      </c>
      <c r="LU197" s="503">
        <f t="shared" si="698"/>
        <v>7.0000000000000007E-2</v>
      </c>
      <c r="LV197" s="503">
        <f t="shared" si="698"/>
        <v>7.0000000000000007E-2</v>
      </c>
      <c r="LW197" s="503">
        <f t="shared" si="698"/>
        <v>7.0000000000000007E-2</v>
      </c>
      <c r="LX197" s="503">
        <f t="shared" si="698"/>
        <v>7.0000000000000007E-2</v>
      </c>
      <c r="LY197" s="503">
        <f t="shared" si="698"/>
        <v>7.0000000000000007E-2</v>
      </c>
      <c r="LZ197" s="503">
        <f t="shared" si="698"/>
        <v>7.0000000000000007E-2</v>
      </c>
      <c r="MA197" s="503">
        <f t="shared" si="698"/>
        <v>7.0000000000000007E-2</v>
      </c>
      <c r="MB197" s="503">
        <f t="shared" si="698"/>
        <v>7.0000000000000007E-2</v>
      </c>
      <c r="MC197" s="503">
        <f t="shared" si="698"/>
        <v>7.0000000000000007E-2</v>
      </c>
      <c r="MD197" s="503">
        <f t="shared" si="698"/>
        <v>7.0000000000000007E-2</v>
      </c>
      <c r="ME197" s="503">
        <f t="shared" si="698"/>
        <v>7.0000000000000007E-2</v>
      </c>
      <c r="MF197" s="503">
        <f t="shared" si="698"/>
        <v>7.0000000000000007E-2</v>
      </c>
      <c r="MG197" s="503">
        <f t="shared" si="698"/>
        <v>7.0000000000000007E-2</v>
      </c>
      <c r="MH197" s="503">
        <f t="shared" si="698"/>
        <v>7.0000000000000007E-2</v>
      </c>
      <c r="MI197" s="503">
        <f t="shared" si="698"/>
        <v>7.0000000000000007E-2</v>
      </c>
      <c r="MJ197" s="503">
        <f t="shared" si="698"/>
        <v>7.0000000000000007E-2</v>
      </c>
      <c r="MK197" s="503">
        <f t="shared" si="698"/>
        <v>7.0000000000000007E-2</v>
      </c>
      <c r="ML197" s="503">
        <f t="shared" si="698"/>
        <v>7.0000000000000007E-2</v>
      </c>
      <c r="MM197" s="503">
        <f t="shared" si="698"/>
        <v>7.0000000000000007E-2</v>
      </c>
      <c r="MN197" s="503">
        <f t="shared" si="698"/>
        <v>7.0000000000000007E-2</v>
      </c>
      <c r="MO197" s="503">
        <f t="shared" si="698"/>
        <v>7.0000000000000007E-2</v>
      </c>
      <c r="MP197" s="503">
        <f t="shared" si="698"/>
        <v>7.0000000000000007E-2</v>
      </c>
      <c r="MQ197" s="503">
        <f t="shared" si="698"/>
        <v>7.0000000000000007E-2</v>
      </c>
      <c r="MR197" s="503">
        <f t="shared" si="698"/>
        <v>7.0000000000000007E-2</v>
      </c>
      <c r="MS197" s="503">
        <f t="shared" si="698"/>
        <v>7.0000000000000007E-2</v>
      </c>
      <c r="MT197" s="503">
        <f t="shared" si="698"/>
        <v>7.0000000000000007E-2</v>
      </c>
      <c r="MU197" s="503">
        <f t="shared" si="698"/>
        <v>7.0000000000000007E-2</v>
      </c>
      <c r="MV197" s="503">
        <f t="shared" si="698"/>
        <v>7.0000000000000007E-2</v>
      </c>
      <c r="MW197" s="503">
        <f t="shared" si="698"/>
        <v>7.0000000000000007E-2</v>
      </c>
      <c r="MX197" s="503">
        <f t="shared" si="698"/>
        <v>7.0000000000000007E-2</v>
      </c>
      <c r="MY197" s="503">
        <f t="shared" si="698"/>
        <v>7.0000000000000007E-2</v>
      </c>
      <c r="MZ197" s="503">
        <f t="shared" si="698"/>
        <v>7.0000000000000007E-2</v>
      </c>
      <c r="NA197" s="503">
        <f t="shared" si="698"/>
        <v>7.0000000000000007E-2</v>
      </c>
      <c r="NB197" s="503">
        <f t="shared" si="698"/>
        <v>7.0000000000000007E-2</v>
      </c>
      <c r="NC197" s="503">
        <f t="shared" si="698"/>
        <v>7.0000000000000007E-2</v>
      </c>
      <c r="ND197" s="503">
        <f t="shared" si="698"/>
        <v>7.0000000000000007E-2</v>
      </c>
      <c r="NE197" s="503">
        <f t="shared" si="698"/>
        <v>7.0000000000000007E-2</v>
      </c>
      <c r="NF197" s="503">
        <f t="shared" si="698"/>
        <v>7.0000000000000007E-2</v>
      </c>
      <c r="NG197" s="503">
        <f t="shared" si="698"/>
        <v>7.0000000000000007E-2</v>
      </c>
      <c r="NH197" s="503">
        <f t="shared" si="698"/>
        <v>7.0000000000000007E-2</v>
      </c>
      <c r="NI197" s="503">
        <f t="shared" si="698"/>
        <v>7.0000000000000007E-2</v>
      </c>
      <c r="NJ197" s="503">
        <f t="shared" si="698"/>
        <v>7.0000000000000007E-2</v>
      </c>
      <c r="NK197" s="503">
        <f t="shared" si="698"/>
        <v>7.0000000000000007E-2</v>
      </c>
      <c r="NL197" s="503">
        <f t="shared" si="698"/>
        <v>7.0000000000000007E-2</v>
      </c>
      <c r="NM197" s="503">
        <f t="shared" si="698"/>
        <v>7.0000000000000007E-2</v>
      </c>
      <c r="NN197" s="503">
        <f t="shared" si="698"/>
        <v>7.0000000000000007E-2</v>
      </c>
      <c r="NO197" s="503">
        <f t="shared" si="698"/>
        <v>7.0000000000000007E-2</v>
      </c>
      <c r="NP197" s="503">
        <f t="shared" si="698"/>
        <v>7.0000000000000007E-2</v>
      </c>
      <c r="NQ197" s="503">
        <f t="shared" si="698"/>
        <v>7.0000000000000007E-2</v>
      </c>
      <c r="NR197" s="503">
        <f t="shared" si="698"/>
        <v>7.0000000000000007E-2</v>
      </c>
      <c r="NS197" s="503">
        <f t="shared" si="698"/>
        <v>7.0000000000000007E-2</v>
      </c>
      <c r="NT197" s="503">
        <f t="shared" si="698"/>
        <v>7.0000000000000007E-2</v>
      </c>
      <c r="NU197" s="503">
        <f t="shared" si="698"/>
        <v>7.0000000000000007E-2</v>
      </c>
      <c r="NV197" s="503">
        <f t="shared" si="698"/>
        <v>7.0000000000000007E-2</v>
      </c>
      <c r="NW197" s="503">
        <f t="shared" si="698"/>
        <v>7.0000000000000007E-2</v>
      </c>
      <c r="NX197" s="503">
        <f t="shared" si="698"/>
        <v>7.0000000000000007E-2</v>
      </c>
      <c r="NY197" s="503">
        <f t="shared" si="698"/>
        <v>7.0000000000000007E-2</v>
      </c>
      <c r="NZ197" s="503">
        <f t="shared" si="698"/>
        <v>7.0000000000000007E-2</v>
      </c>
      <c r="OA197" s="503">
        <f t="shared" si="698"/>
        <v>7.0000000000000007E-2</v>
      </c>
      <c r="OB197" s="503">
        <f t="shared" si="698"/>
        <v>7.0000000000000007E-2</v>
      </c>
      <c r="OC197" s="503">
        <f t="shared" si="698"/>
        <v>7.0000000000000007E-2</v>
      </c>
      <c r="OD197" s="503">
        <f t="shared" si="698"/>
        <v>7.0000000000000007E-2</v>
      </c>
      <c r="OE197" s="503">
        <f t="shared" si="698"/>
        <v>7.0000000000000007E-2</v>
      </c>
      <c r="OF197" s="503">
        <f t="shared" si="698"/>
        <v>7.0000000000000007E-2</v>
      </c>
      <c r="OG197" s="503">
        <f t="shared" si="699"/>
        <v>7.0000000000000007E-2</v>
      </c>
      <c r="OH197" s="503">
        <f t="shared" si="699"/>
        <v>7.0000000000000007E-2</v>
      </c>
      <c r="OI197" s="503">
        <f t="shared" si="699"/>
        <v>7.0000000000000007E-2</v>
      </c>
      <c r="OJ197" s="503">
        <f t="shared" si="699"/>
        <v>7.0000000000000007E-2</v>
      </c>
      <c r="OK197" s="503">
        <f t="shared" si="699"/>
        <v>7.0000000000000007E-2</v>
      </c>
      <c r="OL197" s="503">
        <f t="shared" si="699"/>
        <v>7.0000000000000007E-2</v>
      </c>
      <c r="OM197" s="503">
        <f t="shared" si="699"/>
        <v>7.0000000000000007E-2</v>
      </c>
      <c r="ON197" s="503">
        <f t="shared" si="699"/>
        <v>7.0000000000000007E-2</v>
      </c>
      <c r="OO197" s="503">
        <f t="shared" si="699"/>
        <v>7.0000000000000007E-2</v>
      </c>
      <c r="OP197" s="503">
        <f t="shared" si="699"/>
        <v>7.0000000000000007E-2</v>
      </c>
      <c r="OQ197" s="503">
        <f t="shared" si="699"/>
        <v>7.0000000000000007E-2</v>
      </c>
      <c r="OR197" s="503">
        <f t="shared" si="699"/>
        <v>7.0000000000000007E-2</v>
      </c>
    </row>
    <row r="198" spans="2:408" x14ac:dyDescent="0.35">
      <c r="B198" s="303"/>
      <c r="C198" t="s">
        <v>138</v>
      </c>
      <c r="E198" s="502">
        <f>Assumptions!E54</f>
        <v>0</v>
      </c>
      <c r="L198" s="503">
        <f t="shared" si="700"/>
        <v>0</v>
      </c>
      <c r="M198" s="503">
        <f t="shared" ref="M198:BX198" si="701">$E198</f>
        <v>0</v>
      </c>
      <c r="N198" s="503">
        <f t="shared" si="701"/>
        <v>0</v>
      </c>
      <c r="O198" s="503">
        <f t="shared" si="701"/>
        <v>0</v>
      </c>
      <c r="P198" s="503">
        <f t="shared" si="701"/>
        <v>0</v>
      </c>
      <c r="Q198" s="503">
        <f t="shared" si="701"/>
        <v>0</v>
      </c>
      <c r="R198" s="503">
        <f t="shared" si="701"/>
        <v>0</v>
      </c>
      <c r="S198" s="503">
        <f t="shared" si="701"/>
        <v>0</v>
      </c>
      <c r="T198" s="503">
        <f t="shared" si="701"/>
        <v>0</v>
      </c>
      <c r="U198" s="503">
        <f t="shared" si="701"/>
        <v>0</v>
      </c>
      <c r="V198" s="503">
        <f t="shared" si="701"/>
        <v>0</v>
      </c>
      <c r="W198" s="503">
        <f t="shared" si="701"/>
        <v>0</v>
      </c>
      <c r="X198" s="503">
        <f t="shared" si="701"/>
        <v>0</v>
      </c>
      <c r="Y198" s="503">
        <f t="shared" si="701"/>
        <v>0</v>
      </c>
      <c r="Z198" s="503">
        <f t="shared" si="701"/>
        <v>0</v>
      </c>
      <c r="AA198" s="503">
        <f t="shared" si="701"/>
        <v>0</v>
      </c>
      <c r="AB198" s="503">
        <f t="shared" si="701"/>
        <v>0</v>
      </c>
      <c r="AC198" s="503">
        <f t="shared" si="701"/>
        <v>0</v>
      </c>
      <c r="AD198" s="503">
        <f t="shared" si="701"/>
        <v>0</v>
      </c>
      <c r="AE198" s="503">
        <f t="shared" si="701"/>
        <v>0</v>
      </c>
      <c r="AF198" s="503">
        <f t="shared" si="701"/>
        <v>0</v>
      </c>
      <c r="AG198" s="503">
        <f t="shared" si="701"/>
        <v>0</v>
      </c>
      <c r="AH198" s="503">
        <f t="shared" si="701"/>
        <v>0</v>
      </c>
      <c r="AI198" s="503">
        <f t="shared" si="701"/>
        <v>0</v>
      </c>
      <c r="AJ198" s="503">
        <f t="shared" si="701"/>
        <v>0</v>
      </c>
      <c r="AK198" s="503">
        <f t="shared" si="701"/>
        <v>0</v>
      </c>
      <c r="AL198" s="503">
        <f t="shared" si="701"/>
        <v>0</v>
      </c>
      <c r="AM198" s="503">
        <f t="shared" si="701"/>
        <v>0</v>
      </c>
      <c r="AN198" s="503">
        <f t="shared" si="701"/>
        <v>0</v>
      </c>
      <c r="AO198" s="503">
        <f t="shared" si="701"/>
        <v>0</v>
      </c>
      <c r="AP198" s="503">
        <f t="shared" si="701"/>
        <v>0</v>
      </c>
      <c r="AQ198" s="503">
        <f t="shared" si="701"/>
        <v>0</v>
      </c>
      <c r="AR198" s="503">
        <f t="shared" si="701"/>
        <v>0</v>
      </c>
      <c r="AS198" s="503">
        <f t="shared" si="701"/>
        <v>0</v>
      </c>
      <c r="AT198" s="503">
        <f t="shared" si="701"/>
        <v>0</v>
      </c>
      <c r="AU198" s="503">
        <f t="shared" si="701"/>
        <v>0</v>
      </c>
      <c r="AV198" s="503">
        <f t="shared" si="701"/>
        <v>0</v>
      </c>
      <c r="AW198" s="503">
        <f t="shared" si="701"/>
        <v>0</v>
      </c>
      <c r="AX198" s="503">
        <f t="shared" si="701"/>
        <v>0</v>
      </c>
      <c r="AY198" s="503">
        <f t="shared" si="701"/>
        <v>0</v>
      </c>
      <c r="AZ198" s="503">
        <f t="shared" si="701"/>
        <v>0</v>
      </c>
      <c r="BA198" s="503">
        <f t="shared" si="701"/>
        <v>0</v>
      </c>
      <c r="BB198" s="503">
        <f t="shared" si="701"/>
        <v>0</v>
      </c>
      <c r="BC198" s="503">
        <f t="shared" si="701"/>
        <v>0</v>
      </c>
      <c r="BD198" s="503">
        <f t="shared" si="701"/>
        <v>0</v>
      </c>
      <c r="BE198" s="503">
        <f t="shared" si="701"/>
        <v>0</v>
      </c>
      <c r="BF198" s="503">
        <f t="shared" si="701"/>
        <v>0</v>
      </c>
      <c r="BG198" s="503">
        <f t="shared" si="701"/>
        <v>0</v>
      </c>
      <c r="BH198" s="503">
        <f t="shared" si="701"/>
        <v>0</v>
      </c>
      <c r="BI198" s="503">
        <f t="shared" si="701"/>
        <v>0</v>
      </c>
      <c r="BJ198" s="503">
        <f t="shared" si="701"/>
        <v>0</v>
      </c>
      <c r="BK198" s="503">
        <f t="shared" si="701"/>
        <v>0</v>
      </c>
      <c r="BL198" s="503">
        <f t="shared" si="701"/>
        <v>0</v>
      </c>
      <c r="BM198" s="503">
        <f t="shared" si="701"/>
        <v>0</v>
      </c>
      <c r="BN198" s="503">
        <f t="shared" si="701"/>
        <v>0</v>
      </c>
      <c r="BO198" s="503">
        <f t="shared" si="701"/>
        <v>0</v>
      </c>
      <c r="BP198" s="503">
        <f t="shared" si="701"/>
        <v>0</v>
      </c>
      <c r="BQ198" s="503">
        <f t="shared" si="701"/>
        <v>0</v>
      </c>
      <c r="BR198" s="503">
        <f t="shared" si="701"/>
        <v>0</v>
      </c>
      <c r="BS198" s="503">
        <f t="shared" si="701"/>
        <v>0</v>
      </c>
      <c r="BT198" s="503">
        <f t="shared" si="701"/>
        <v>0</v>
      </c>
      <c r="BU198" s="503">
        <f t="shared" si="701"/>
        <v>0</v>
      </c>
      <c r="BV198" s="503">
        <f t="shared" si="701"/>
        <v>0</v>
      </c>
      <c r="BW198" s="503">
        <f t="shared" si="701"/>
        <v>0</v>
      </c>
      <c r="BX198" s="503">
        <f t="shared" si="701"/>
        <v>0</v>
      </c>
      <c r="BY198" s="503">
        <f t="shared" si="694"/>
        <v>0</v>
      </c>
      <c r="BZ198" s="503">
        <f t="shared" si="694"/>
        <v>0</v>
      </c>
      <c r="CA198" s="503">
        <f t="shared" si="694"/>
        <v>0</v>
      </c>
      <c r="CB198" s="503">
        <f t="shared" si="694"/>
        <v>0</v>
      </c>
      <c r="CC198" s="503">
        <f t="shared" si="694"/>
        <v>0</v>
      </c>
      <c r="CD198" s="503">
        <f t="shared" si="694"/>
        <v>0</v>
      </c>
      <c r="CE198" s="503">
        <f t="shared" si="694"/>
        <v>0</v>
      </c>
      <c r="CF198" s="503">
        <f t="shared" si="694"/>
        <v>0</v>
      </c>
      <c r="CG198" s="503">
        <f t="shared" si="694"/>
        <v>0</v>
      </c>
      <c r="CH198" s="503">
        <f t="shared" si="694"/>
        <v>0</v>
      </c>
      <c r="CI198" s="503">
        <f t="shared" si="694"/>
        <v>0</v>
      </c>
      <c r="CJ198" s="503">
        <f t="shared" si="694"/>
        <v>0</v>
      </c>
      <c r="CK198" s="503">
        <f t="shared" si="694"/>
        <v>0</v>
      </c>
      <c r="CL198" s="503">
        <f t="shared" si="694"/>
        <v>0</v>
      </c>
      <c r="CM198" s="503">
        <f t="shared" si="694"/>
        <v>0</v>
      </c>
      <c r="CN198" s="503">
        <f t="shared" si="694"/>
        <v>0</v>
      </c>
      <c r="CO198" s="503">
        <f t="shared" si="694"/>
        <v>0</v>
      </c>
      <c r="CP198" s="503">
        <f t="shared" si="694"/>
        <v>0</v>
      </c>
      <c r="CQ198" s="503">
        <f t="shared" si="694"/>
        <v>0</v>
      </c>
      <c r="CR198" s="503">
        <f t="shared" si="694"/>
        <v>0</v>
      </c>
      <c r="CS198" s="503">
        <f t="shared" si="694"/>
        <v>0</v>
      </c>
      <c r="CT198" s="503">
        <f t="shared" si="694"/>
        <v>0</v>
      </c>
      <c r="CU198" s="503">
        <f t="shared" si="694"/>
        <v>0</v>
      </c>
      <c r="CV198" s="503">
        <f t="shared" si="694"/>
        <v>0</v>
      </c>
      <c r="CW198" s="503">
        <f t="shared" si="694"/>
        <v>0</v>
      </c>
      <c r="CX198" s="503">
        <f t="shared" si="694"/>
        <v>0</v>
      </c>
      <c r="CY198" s="503">
        <f t="shared" si="694"/>
        <v>0</v>
      </c>
      <c r="CZ198" s="503">
        <f t="shared" si="694"/>
        <v>0</v>
      </c>
      <c r="DA198" s="503">
        <f t="shared" si="694"/>
        <v>0</v>
      </c>
      <c r="DB198" s="503">
        <f t="shared" si="694"/>
        <v>0</v>
      </c>
      <c r="DC198" s="503">
        <f t="shared" si="694"/>
        <v>0</v>
      </c>
      <c r="DD198" s="503">
        <f t="shared" si="694"/>
        <v>0</v>
      </c>
      <c r="DE198" s="503">
        <f t="shared" si="694"/>
        <v>0</v>
      </c>
      <c r="DF198" s="503">
        <f t="shared" si="694"/>
        <v>0</v>
      </c>
      <c r="DG198" s="503">
        <f t="shared" si="694"/>
        <v>0</v>
      </c>
      <c r="DH198" s="503">
        <f t="shared" si="694"/>
        <v>0</v>
      </c>
      <c r="DI198" s="503">
        <f t="shared" si="694"/>
        <v>0</v>
      </c>
      <c r="DJ198" s="503">
        <f t="shared" si="694"/>
        <v>0</v>
      </c>
      <c r="DK198" s="503">
        <f t="shared" si="694"/>
        <v>0</v>
      </c>
      <c r="DL198" s="503">
        <f t="shared" si="694"/>
        <v>0</v>
      </c>
      <c r="DM198" s="503">
        <f t="shared" si="694"/>
        <v>0</v>
      </c>
      <c r="DN198" s="503">
        <f t="shared" si="694"/>
        <v>0</v>
      </c>
      <c r="DO198" s="503">
        <f t="shared" si="694"/>
        <v>0</v>
      </c>
      <c r="DP198" s="503">
        <f t="shared" si="694"/>
        <v>0</v>
      </c>
      <c r="DQ198" s="503">
        <f t="shared" si="694"/>
        <v>0</v>
      </c>
      <c r="DR198" s="503">
        <f t="shared" si="694"/>
        <v>0</v>
      </c>
      <c r="DS198" s="503">
        <f t="shared" si="694"/>
        <v>0</v>
      </c>
      <c r="DT198" s="503">
        <f t="shared" si="694"/>
        <v>0</v>
      </c>
      <c r="DU198" s="503">
        <f t="shared" si="694"/>
        <v>0</v>
      </c>
      <c r="DV198" s="503">
        <f t="shared" si="694"/>
        <v>0</v>
      </c>
      <c r="DW198" s="503">
        <f t="shared" si="694"/>
        <v>0</v>
      </c>
      <c r="DX198" s="503">
        <f t="shared" si="694"/>
        <v>0</v>
      </c>
      <c r="DY198" s="503">
        <f t="shared" si="694"/>
        <v>0</v>
      </c>
      <c r="DZ198" s="503">
        <f t="shared" si="694"/>
        <v>0</v>
      </c>
      <c r="EA198" s="503">
        <f t="shared" si="694"/>
        <v>0</v>
      </c>
      <c r="EB198" s="503">
        <f t="shared" si="694"/>
        <v>0</v>
      </c>
      <c r="EC198" s="503">
        <f t="shared" si="694"/>
        <v>0</v>
      </c>
      <c r="ED198" s="503">
        <f t="shared" si="694"/>
        <v>0</v>
      </c>
      <c r="EE198" s="503">
        <f t="shared" si="694"/>
        <v>0</v>
      </c>
      <c r="EF198" s="503">
        <f t="shared" si="694"/>
        <v>0</v>
      </c>
      <c r="EG198" s="503">
        <f t="shared" si="694"/>
        <v>0</v>
      </c>
      <c r="EH198" s="503">
        <f t="shared" si="694"/>
        <v>0</v>
      </c>
      <c r="EI198" s="503">
        <f t="shared" si="694"/>
        <v>0</v>
      </c>
      <c r="EJ198" s="503">
        <f t="shared" si="694"/>
        <v>0</v>
      </c>
      <c r="EK198" s="503">
        <f t="shared" si="695"/>
        <v>0</v>
      </c>
      <c r="EL198" s="503">
        <f t="shared" si="695"/>
        <v>0</v>
      </c>
      <c r="EM198" s="503">
        <f t="shared" si="695"/>
        <v>0</v>
      </c>
      <c r="EN198" s="503">
        <f t="shared" si="695"/>
        <v>0</v>
      </c>
      <c r="EO198" s="503">
        <f t="shared" si="695"/>
        <v>0</v>
      </c>
      <c r="EP198" s="503">
        <f t="shared" si="695"/>
        <v>0</v>
      </c>
      <c r="EQ198" s="503">
        <f t="shared" si="695"/>
        <v>0</v>
      </c>
      <c r="ER198" s="503">
        <f t="shared" si="695"/>
        <v>0</v>
      </c>
      <c r="ES198" s="503">
        <f t="shared" si="695"/>
        <v>0</v>
      </c>
      <c r="ET198" s="503">
        <f t="shared" si="695"/>
        <v>0</v>
      </c>
      <c r="EU198" s="503">
        <f t="shared" si="695"/>
        <v>0</v>
      </c>
      <c r="EV198" s="503">
        <f t="shared" si="695"/>
        <v>0</v>
      </c>
      <c r="EW198" s="503">
        <f t="shared" si="695"/>
        <v>0</v>
      </c>
      <c r="EX198" s="503">
        <f t="shared" si="695"/>
        <v>0</v>
      </c>
      <c r="EY198" s="503">
        <f t="shared" si="695"/>
        <v>0</v>
      </c>
      <c r="EZ198" s="503">
        <f t="shared" si="695"/>
        <v>0</v>
      </c>
      <c r="FA198" s="503">
        <f t="shared" si="695"/>
        <v>0</v>
      </c>
      <c r="FB198" s="503">
        <f t="shared" si="695"/>
        <v>0</v>
      </c>
      <c r="FC198" s="503">
        <f t="shared" si="695"/>
        <v>0</v>
      </c>
      <c r="FD198" s="503">
        <f t="shared" si="695"/>
        <v>0</v>
      </c>
      <c r="FE198" s="503">
        <f t="shared" si="695"/>
        <v>0</v>
      </c>
      <c r="FF198" s="503">
        <f t="shared" si="695"/>
        <v>0</v>
      </c>
      <c r="FG198" s="503">
        <f t="shared" si="695"/>
        <v>0</v>
      </c>
      <c r="FH198" s="503">
        <f t="shared" si="695"/>
        <v>0</v>
      </c>
      <c r="FI198" s="503">
        <f t="shared" si="695"/>
        <v>0</v>
      </c>
      <c r="FJ198" s="503">
        <f t="shared" si="695"/>
        <v>0</v>
      </c>
      <c r="FK198" s="503">
        <f t="shared" si="695"/>
        <v>0</v>
      </c>
      <c r="FL198" s="503">
        <f t="shared" si="695"/>
        <v>0</v>
      </c>
      <c r="FM198" s="503">
        <f t="shared" si="695"/>
        <v>0</v>
      </c>
      <c r="FN198" s="503">
        <f t="shared" si="695"/>
        <v>0</v>
      </c>
      <c r="FO198" s="503">
        <f t="shared" si="695"/>
        <v>0</v>
      </c>
      <c r="FP198" s="503">
        <f t="shared" si="695"/>
        <v>0</v>
      </c>
      <c r="FQ198" s="503">
        <f t="shared" si="695"/>
        <v>0</v>
      </c>
      <c r="FR198" s="503">
        <f t="shared" si="695"/>
        <v>0</v>
      </c>
      <c r="FS198" s="503">
        <f t="shared" si="695"/>
        <v>0</v>
      </c>
      <c r="FT198" s="503">
        <f t="shared" si="695"/>
        <v>0</v>
      </c>
      <c r="FU198" s="503">
        <f t="shared" si="695"/>
        <v>0</v>
      </c>
      <c r="FV198" s="503">
        <f t="shared" si="695"/>
        <v>0</v>
      </c>
      <c r="FW198" s="503">
        <f t="shared" si="695"/>
        <v>0</v>
      </c>
      <c r="FX198" s="503">
        <f t="shared" si="695"/>
        <v>0</v>
      </c>
      <c r="FY198" s="503">
        <f t="shared" si="695"/>
        <v>0</v>
      </c>
      <c r="FZ198" s="503">
        <f t="shared" si="695"/>
        <v>0</v>
      </c>
      <c r="GA198" s="503">
        <f t="shared" si="695"/>
        <v>0</v>
      </c>
      <c r="GB198" s="503">
        <f t="shared" si="695"/>
        <v>0</v>
      </c>
      <c r="GC198" s="503">
        <f t="shared" si="695"/>
        <v>0</v>
      </c>
      <c r="GD198" s="503">
        <f t="shared" si="695"/>
        <v>0</v>
      </c>
      <c r="GE198" s="503">
        <f t="shared" si="695"/>
        <v>0</v>
      </c>
      <c r="GF198" s="503">
        <f t="shared" si="695"/>
        <v>0</v>
      </c>
      <c r="GG198" s="503">
        <f t="shared" si="695"/>
        <v>0</v>
      </c>
      <c r="GH198" s="503">
        <f t="shared" si="695"/>
        <v>0</v>
      </c>
      <c r="GI198" s="503">
        <f t="shared" si="695"/>
        <v>0</v>
      </c>
      <c r="GJ198" s="503">
        <f t="shared" si="695"/>
        <v>0</v>
      </c>
      <c r="GK198" s="503">
        <f t="shared" si="695"/>
        <v>0</v>
      </c>
      <c r="GL198" s="503">
        <f t="shared" si="695"/>
        <v>0</v>
      </c>
      <c r="GM198" s="503">
        <f t="shared" si="695"/>
        <v>0</v>
      </c>
      <c r="GN198" s="503">
        <f t="shared" si="695"/>
        <v>0</v>
      </c>
      <c r="GO198" s="503">
        <f t="shared" si="695"/>
        <v>0</v>
      </c>
      <c r="GP198" s="503">
        <f t="shared" si="695"/>
        <v>0</v>
      </c>
      <c r="GQ198" s="503">
        <f t="shared" si="695"/>
        <v>0</v>
      </c>
      <c r="GR198" s="503">
        <f t="shared" si="695"/>
        <v>0</v>
      </c>
      <c r="GS198" s="503">
        <f t="shared" si="695"/>
        <v>0</v>
      </c>
      <c r="GT198" s="503">
        <f t="shared" si="695"/>
        <v>0</v>
      </c>
      <c r="GU198" s="503">
        <f t="shared" si="695"/>
        <v>0</v>
      </c>
      <c r="GV198" s="503">
        <f t="shared" si="695"/>
        <v>0</v>
      </c>
      <c r="GW198" s="503">
        <f t="shared" si="696"/>
        <v>0</v>
      </c>
      <c r="GX198" s="503">
        <f t="shared" si="696"/>
        <v>0</v>
      </c>
      <c r="GY198" s="503">
        <f t="shared" si="696"/>
        <v>0</v>
      </c>
      <c r="GZ198" s="503">
        <f t="shared" si="696"/>
        <v>0</v>
      </c>
      <c r="HA198" s="503">
        <f t="shared" si="696"/>
        <v>0</v>
      </c>
      <c r="HB198" s="503">
        <f t="shared" si="696"/>
        <v>0</v>
      </c>
      <c r="HC198" s="503">
        <f t="shared" si="696"/>
        <v>0</v>
      </c>
      <c r="HD198" s="503">
        <f t="shared" si="696"/>
        <v>0</v>
      </c>
      <c r="HE198" s="503">
        <f t="shared" si="696"/>
        <v>0</v>
      </c>
      <c r="HF198" s="503">
        <f t="shared" si="696"/>
        <v>0</v>
      </c>
      <c r="HG198" s="503">
        <f t="shared" si="696"/>
        <v>0</v>
      </c>
      <c r="HH198" s="503">
        <f t="shared" si="696"/>
        <v>0</v>
      </c>
      <c r="HI198" s="503">
        <f t="shared" si="696"/>
        <v>0</v>
      </c>
      <c r="HJ198" s="503">
        <f t="shared" si="696"/>
        <v>0</v>
      </c>
      <c r="HK198" s="503">
        <f t="shared" si="696"/>
        <v>0</v>
      </c>
      <c r="HL198" s="503">
        <f t="shared" si="696"/>
        <v>0</v>
      </c>
      <c r="HM198" s="503">
        <f t="shared" si="696"/>
        <v>0</v>
      </c>
      <c r="HN198" s="503">
        <f t="shared" si="696"/>
        <v>0</v>
      </c>
      <c r="HO198" s="503">
        <f t="shared" si="696"/>
        <v>0</v>
      </c>
      <c r="HP198" s="503">
        <f t="shared" si="696"/>
        <v>0</v>
      </c>
      <c r="HQ198" s="503">
        <f t="shared" si="696"/>
        <v>0</v>
      </c>
      <c r="HR198" s="503">
        <f t="shared" si="696"/>
        <v>0</v>
      </c>
      <c r="HS198" s="503">
        <f t="shared" si="696"/>
        <v>0</v>
      </c>
      <c r="HT198" s="503">
        <f t="shared" si="696"/>
        <v>0</v>
      </c>
      <c r="HU198" s="503">
        <f t="shared" si="696"/>
        <v>0</v>
      </c>
      <c r="HV198" s="503">
        <f t="shared" si="696"/>
        <v>0</v>
      </c>
      <c r="HW198" s="503">
        <f t="shared" si="696"/>
        <v>0</v>
      </c>
      <c r="HX198" s="503">
        <f t="shared" si="696"/>
        <v>0</v>
      </c>
      <c r="HY198" s="503">
        <f t="shared" si="696"/>
        <v>0</v>
      </c>
      <c r="HZ198" s="503">
        <f t="shared" si="696"/>
        <v>0</v>
      </c>
      <c r="IA198" s="503">
        <f t="shared" si="696"/>
        <v>0</v>
      </c>
      <c r="IB198" s="503">
        <f t="shared" si="696"/>
        <v>0</v>
      </c>
      <c r="IC198" s="503">
        <f t="shared" si="696"/>
        <v>0</v>
      </c>
      <c r="ID198" s="503">
        <f t="shared" si="696"/>
        <v>0</v>
      </c>
      <c r="IE198" s="503">
        <f t="shared" si="696"/>
        <v>0</v>
      </c>
      <c r="IF198" s="503">
        <f t="shared" si="696"/>
        <v>0</v>
      </c>
      <c r="IG198" s="503">
        <f t="shared" si="696"/>
        <v>0</v>
      </c>
      <c r="IH198" s="503">
        <f t="shared" si="696"/>
        <v>0</v>
      </c>
      <c r="II198" s="503">
        <f t="shared" si="696"/>
        <v>0</v>
      </c>
      <c r="IJ198" s="503">
        <f t="shared" si="696"/>
        <v>0</v>
      </c>
      <c r="IK198" s="503">
        <f t="shared" si="696"/>
        <v>0</v>
      </c>
      <c r="IL198" s="503">
        <f t="shared" si="696"/>
        <v>0</v>
      </c>
      <c r="IM198" s="503">
        <f t="shared" si="696"/>
        <v>0</v>
      </c>
      <c r="IN198" s="503">
        <f t="shared" si="696"/>
        <v>0</v>
      </c>
      <c r="IO198" s="503">
        <f t="shared" si="696"/>
        <v>0</v>
      </c>
      <c r="IP198" s="503">
        <f t="shared" si="696"/>
        <v>0</v>
      </c>
      <c r="IQ198" s="503">
        <f t="shared" si="696"/>
        <v>0</v>
      </c>
      <c r="IR198" s="503">
        <f t="shared" si="696"/>
        <v>0</v>
      </c>
      <c r="IS198" s="503">
        <f t="shared" si="696"/>
        <v>0</v>
      </c>
      <c r="IT198" s="503">
        <f t="shared" si="696"/>
        <v>0</v>
      </c>
      <c r="IU198" s="503">
        <f t="shared" si="696"/>
        <v>0</v>
      </c>
      <c r="IV198" s="503">
        <f t="shared" si="696"/>
        <v>0</v>
      </c>
      <c r="IW198" s="503">
        <f t="shared" si="696"/>
        <v>0</v>
      </c>
      <c r="IX198" s="503">
        <f t="shared" si="696"/>
        <v>0</v>
      </c>
      <c r="IY198" s="503">
        <f t="shared" si="696"/>
        <v>0</v>
      </c>
      <c r="IZ198" s="503">
        <f t="shared" si="696"/>
        <v>0</v>
      </c>
      <c r="JA198" s="503">
        <f t="shared" si="696"/>
        <v>0</v>
      </c>
      <c r="JB198" s="503">
        <f t="shared" si="696"/>
        <v>0</v>
      </c>
      <c r="JC198" s="503">
        <f t="shared" si="696"/>
        <v>0</v>
      </c>
      <c r="JD198" s="503">
        <f t="shared" si="696"/>
        <v>0</v>
      </c>
      <c r="JE198" s="503">
        <f t="shared" si="696"/>
        <v>0</v>
      </c>
      <c r="JF198" s="503">
        <f t="shared" si="696"/>
        <v>0</v>
      </c>
      <c r="JG198" s="503">
        <f t="shared" si="696"/>
        <v>0</v>
      </c>
      <c r="JH198" s="503">
        <f t="shared" si="696"/>
        <v>0</v>
      </c>
      <c r="JI198" s="503">
        <f t="shared" si="697"/>
        <v>0</v>
      </c>
      <c r="JJ198" s="503">
        <f t="shared" si="697"/>
        <v>0</v>
      </c>
      <c r="JK198" s="503">
        <f t="shared" si="697"/>
        <v>0</v>
      </c>
      <c r="JL198" s="503">
        <f t="shared" si="697"/>
        <v>0</v>
      </c>
      <c r="JM198" s="503">
        <f t="shared" si="697"/>
        <v>0</v>
      </c>
      <c r="JN198" s="503">
        <f t="shared" si="697"/>
        <v>0</v>
      </c>
      <c r="JO198" s="503">
        <f t="shared" si="697"/>
        <v>0</v>
      </c>
      <c r="JP198" s="503">
        <f t="shared" si="697"/>
        <v>0</v>
      </c>
      <c r="JQ198" s="503">
        <f t="shared" si="697"/>
        <v>0</v>
      </c>
      <c r="JR198" s="503">
        <f t="shared" si="697"/>
        <v>0</v>
      </c>
      <c r="JS198" s="503">
        <f t="shared" si="697"/>
        <v>0</v>
      </c>
      <c r="JT198" s="503">
        <f t="shared" si="697"/>
        <v>0</v>
      </c>
      <c r="JU198" s="503">
        <f t="shared" si="697"/>
        <v>0</v>
      </c>
      <c r="JV198" s="503">
        <f t="shared" si="697"/>
        <v>0</v>
      </c>
      <c r="JW198" s="503">
        <f t="shared" si="697"/>
        <v>0</v>
      </c>
      <c r="JX198" s="503">
        <f t="shared" si="697"/>
        <v>0</v>
      </c>
      <c r="JY198" s="503">
        <f t="shared" si="697"/>
        <v>0</v>
      </c>
      <c r="JZ198" s="503">
        <f t="shared" si="697"/>
        <v>0</v>
      </c>
      <c r="KA198" s="503">
        <f t="shared" si="697"/>
        <v>0</v>
      </c>
      <c r="KB198" s="503">
        <f t="shared" si="697"/>
        <v>0</v>
      </c>
      <c r="KC198" s="503">
        <f t="shared" si="697"/>
        <v>0</v>
      </c>
      <c r="KD198" s="503">
        <f t="shared" si="697"/>
        <v>0</v>
      </c>
      <c r="KE198" s="503">
        <f t="shared" si="697"/>
        <v>0</v>
      </c>
      <c r="KF198" s="503">
        <f t="shared" si="697"/>
        <v>0</v>
      </c>
      <c r="KG198" s="503">
        <f t="shared" si="697"/>
        <v>0</v>
      </c>
      <c r="KH198" s="503">
        <f t="shared" si="697"/>
        <v>0</v>
      </c>
      <c r="KI198" s="503">
        <f t="shared" si="697"/>
        <v>0</v>
      </c>
      <c r="KJ198" s="503">
        <f t="shared" si="697"/>
        <v>0</v>
      </c>
      <c r="KK198" s="503">
        <f t="shared" si="697"/>
        <v>0</v>
      </c>
      <c r="KL198" s="503">
        <f t="shared" si="697"/>
        <v>0</v>
      </c>
      <c r="KM198" s="503">
        <f t="shared" si="697"/>
        <v>0</v>
      </c>
      <c r="KN198" s="503">
        <f t="shared" si="697"/>
        <v>0</v>
      </c>
      <c r="KO198" s="503">
        <f t="shared" si="697"/>
        <v>0</v>
      </c>
      <c r="KP198" s="503">
        <f t="shared" si="697"/>
        <v>0</v>
      </c>
      <c r="KQ198" s="503">
        <f t="shared" si="697"/>
        <v>0</v>
      </c>
      <c r="KR198" s="503">
        <f t="shared" si="697"/>
        <v>0</v>
      </c>
      <c r="KS198" s="503">
        <f t="shared" si="697"/>
        <v>0</v>
      </c>
      <c r="KT198" s="503">
        <f t="shared" si="697"/>
        <v>0</v>
      </c>
      <c r="KU198" s="503">
        <f t="shared" si="697"/>
        <v>0</v>
      </c>
      <c r="KV198" s="503">
        <f t="shared" si="697"/>
        <v>0</v>
      </c>
      <c r="KW198" s="503">
        <f t="shared" si="697"/>
        <v>0</v>
      </c>
      <c r="KX198" s="503">
        <f t="shared" si="697"/>
        <v>0</v>
      </c>
      <c r="KY198" s="503">
        <f t="shared" si="697"/>
        <v>0</v>
      </c>
      <c r="KZ198" s="503">
        <f t="shared" si="697"/>
        <v>0</v>
      </c>
      <c r="LA198" s="503">
        <f t="shared" si="697"/>
        <v>0</v>
      </c>
      <c r="LB198" s="503">
        <f t="shared" si="697"/>
        <v>0</v>
      </c>
      <c r="LC198" s="503">
        <f t="shared" si="697"/>
        <v>0</v>
      </c>
      <c r="LD198" s="503">
        <f t="shared" si="697"/>
        <v>0</v>
      </c>
      <c r="LE198" s="503">
        <f t="shared" si="697"/>
        <v>0</v>
      </c>
      <c r="LF198" s="503">
        <f t="shared" si="697"/>
        <v>0</v>
      </c>
      <c r="LG198" s="503">
        <f t="shared" si="697"/>
        <v>0</v>
      </c>
      <c r="LH198" s="503">
        <f t="shared" si="697"/>
        <v>0</v>
      </c>
      <c r="LI198" s="503">
        <f t="shared" si="697"/>
        <v>0</v>
      </c>
      <c r="LJ198" s="503">
        <f t="shared" si="697"/>
        <v>0</v>
      </c>
      <c r="LK198" s="503">
        <f t="shared" si="697"/>
        <v>0</v>
      </c>
      <c r="LL198" s="503">
        <f t="shared" si="697"/>
        <v>0</v>
      </c>
      <c r="LM198" s="503">
        <f t="shared" si="697"/>
        <v>0</v>
      </c>
      <c r="LN198" s="503">
        <f t="shared" si="697"/>
        <v>0</v>
      </c>
      <c r="LO198" s="503">
        <f t="shared" si="697"/>
        <v>0</v>
      </c>
      <c r="LP198" s="503">
        <f t="shared" si="697"/>
        <v>0</v>
      </c>
      <c r="LQ198" s="503">
        <f t="shared" si="697"/>
        <v>0</v>
      </c>
      <c r="LR198" s="503">
        <f t="shared" si="697"/>
        <v>0</v>
      </c>
      <c r="LS198" s="503">
        <f t="shared" si="697"/>
        <v>0</v>
      </c>
      <c r="LT198" s="503">
        <f t="shared" si="697"/>
        <v>0</v>
      </c>
      <c r="LU198" s="503">
        <f t="shared" si="698"/>
        <v>0</v>
      </c>
      <c r="LV198" s="503">
        <f t="shared" si="698"/>
        <v>0</v>
      </c>
      <c r="LW198" s="503">
        <f t="shared" si="698"/>
        <v>0</v>
      </c>
      <c r="LX198" s="503">
        <f t="shared" si="698"/>
        <v>0</v>
      </c>
      <c r="LY198" s="503">
        <f t="shared" si="698"/>
        <v>0</v>
      </c>
      <c r="LZ198" s="503">
        <f t="shared" si="698"/>
        <v>0</v>
      </c>
      <c r="MA198" s="503">
        <f t="shared" si="698"/>
        <v>0</v>
      </c>
      <c r="MB198" s="503">
        <f t="shared" si="698"/>
        <v>0</v>
      </c>
      <c r="MC198" s="503">
        <f t="shared" si="698"/>
        <v>0</v>
      </c>
      <c r="MD198" s="503">
        <f t="shared" si="698"/>
        <v>0</v>
      </c>
      <c r="ME198" s="503">
        <f t="shared" si="698"/>
        <v>0</v>
      </c>
      <c r="MF198" s="503">
        <f t="shared" si="698"/>
        <v>0</v>
      </c>
      <c r="MG198" s="503">
        <f t="shared" si="698"/>
        <v>0</v>
      </c>
      <c r="MH198" s="503">
        <f t="shared" si="698"/>
        <v>0</v>
      </c>
      <c r="MI198" s="503">
        <f t="shared" si="698"/>
        <v>0</v>
      </c>
      <c r="MJ198" s="503">
        <f t="shared" si="698"/>
        <v>0</v>
      </c>
      <c r="MK198" s="503">
        <f t="shared" si="698"/>
        <v>0</v>
      </c>
      <c r="ML198" s="503">
        <f t="shared" si="698"/>
        <v>0</v>
      </c>
      <c r="MM198" s="503">
        <f t="shared" si="698"/>
        <v>0</v>
      </c>
      <c r="MN198" s="503">
        <f t="shared" si="698"/>
        <v>0</v>
      </c>
      <c r="MO198" s="503">
        <f t="shared" si="698"/>
        <v>0</v>
      </c>
      <c r="MP198" s="503">
        <f t="shared" si="698"/>
        <v>0</v>
      </c>
      <c r="MQ198" s="503">
        <f t="shared" si="698"/>
        <v>0</v>
      </c>
      <c r="MR198" s="503">
        <f t="shared" si="698"/>
        <v>0</v>
      </c>
      <c r="MS198" s="503">
        <f t="shared" si="698"/>
        <v>0</v>
      </c>
      <c r="MT198" s="503">
        <f t="shared" si="698"/>
        <v>0</v>
      </c>
      <c r="MU198" s="503">
        <f t="shared" si="698"/>
        <v>0</v>
      </c>
      <c r="MV198" s="503">
        <f t="shared" si="698"/>
        <v>0</v>
      </c>
      <c r="MW198" s="503">
        <f t="shared" si="698"/>
        <v>0</v>
      </c>
      <c r="MX198" s="503">
        <f t="shared" si="698"/>
        <v>0</v>
      </c>
      <c r="MY198" s="503">
        <f t="shared" si="698"/>
        <v>0</v>
      </c>
      <c r="MZ198" s="503">
        <f t="shared" si="698"/>
        <v>0</v>
      </c>
      <c r="NA198" s="503">
        <f t="shared" si="698"/>
        <v>0</v>
      </c>
      <c r="NB198" s="503">
        <f t="shared" si="698"/>
        <v>0</v>
      </c>
      <c r="NC198" s="503">
        <f t="shared" si="698"/>
        <v>0</v>
      </c>
      <c r="ND198" s="503">
        <f t="shared" si="698"/>
        <v>0</v>
      </c>
      <c r="NE198" s="503">
        <f t="shared" si="698"/>
        <v>0</v>
      </c>
      <c r="NF198" s="503">
        <f t="shared" si="698"/>
        <v>0</v>
      </c>
      <c r="NG198" s="503">
        <f t="shared" si="698"/>
        <v>0</v>
      </c>
      <c r="NH198" s="503">
        <f t="shared" si="698"/>
        <v>0</v>
      </c>
      <c r="NI198" s="503">
        <f t="shared" si="698"/>
        <v>0</v>
      </c>
      <c r="NJ198" s="503">
        <f t="shared" si="698"/>
        <v>0</v>
      </c>
      <c r="NK198" s="503">
        <f t="shared" si="698"/>
        <v>0</v>
      </c>
      <c r="NL198" s="503">
        <f t="shared" si="698"/>
        <v>0</v>
      </c>
      <c r="NM198" s="503">
        <f t="shared" si="698"/>
        <v>0</v>
      </c>
      <c r="NN198" s="503">
        <f t="shared" si="698"/>
        <v>0</v>
      </c>
      <c r="NO198" s="503">
        <f t="shared" si="698"/>
        <v>0</v>
      </c>
      <c r="NP198" s="503">
        <f t="shared" si="698"/>
        <v>0</v>
      </c>
      <c r="NQ198" s="503">
        <f t="shared" si="698"/>
        <v>0</v>
      </c>
      <c r="NR198" s="503">
        <f t="shared" si="698"/>
        <v>0</v>
      </c>
      <c r="NS198" s="503">
        <f t="shared" si="698"/>
        <v>0</v>
      </c>
      <c r="NT198" s="503">
        <f t="shared" si="698"/>
        <v>0</v>
      </c>
      <c r="NU198" s="503">
        <f t="shared" si="698"/>
        <v>0</v>
      </c>
      <c r="NV198" s="503">
        <f t="shared" si="698"/>
        <v>0</v>
      </c>
      <c r="NW198" s="503">
        <f t="shared" si="698"/>
        <v>0</v>
      </c>
      <c r="NX198" s="503">
        <f t="shared" si="698"/>
        <v>0</v>
      </c>
      <c r="NY198" s="503">
        <f t="shared" si="698"/>
        <v>0</v>
      </c>
      <c r="NZ198" s="503">
        <f t="shared" si="698"/>
        <v>0</v>
      </c>
      <c r="OA198" s="503">
        <f t="shared" si="698"/>
        <v>0</v>
      </c>
      <c r="OB198" s="503">
        <f t="shared" si="698"/>
        <v>0</v>
      </c>
      <c r="OC198" s="503">
        <f t="shared" si="698"/>
        <v>0</v>
      </c>
      <c r="OD198" s="503">
        <f t="shared" si="698"/>
        <v>0</v>
      </c>
      <c r="OE198" s="503">
        <f t="shared" si="698"/>
        <v>0</v>
      </c>
      <c r="OF198" s="503">
        <f t="shared" si="698"/>
        <v>0</v>
      </c>
      <c r="OG198" s="503">
        <f t="shared" si="699"/>
        <v>0</v>
      </c>
      <c r="OH198" s="503">
        <f t="shared" si="699"/>
        <v>0</v>
      </c>
      <c r="OI198" s="503">
        <f t="shared" si="699"/>
        <v>0</v>
      </c>
      <c r="OJ198" s="503">
        <f t="shared" si="699"/>
        <v>0</v>
      </c>
      <c r="OK198" s="503">
        <f t="shared" si="699"/>
        <v>0</v>
      </c>
      <c r="OL198" s="503">
        <f t="shared" si="699"/>
        <v>0</v>
      </c>
      <c r="OM198" s="503">
        <f t="shared" si="699"/>
        <v>0</v>
      </c>
      <c r="ON198" s="503">
        <f t="shared" si="699"/>
        <v>0</v>
      </c>
      <c r="OO198" s="503">
        <f t="shared" si="699"/>
        <v>0</v>
      </c>
      <c r="OP198" s="503">
        <f t="shared" si="699"/>
        <v>0</v>
      </c>
      <c r="OQ198" s="503">
        <f t="shared" si="699"/>
        <v>0</v>
      </c>
      <c r="OR198" s="503">
        <f t="shared" si="699"/>
        <v>0</v>
      </c>
    </row>
    <row r="199" spans="2:408" x14ac:dyDescent="0.35">
      <c r="B199" s="375"/>
      <c r="C199" s="494" t="s">
        <v>276</v>
      </c>
      <c r="D199" s="494"/>
      <c r="E199" s="563">
        <f>SUM(E196:E198)</f>
        <v>7.0000000000000007E-2</v>
      </c>
      <c r="F199" s="494"/>
      <c r="G199" s="494"/>
      <c r="H199" s="494"/>
      <c r="I199" s="494"/>
      <c r="J199" s="494"/>
      <c r="K199" s="494"/>
      <c r="L199" s="564">
        <f>SUM(L196:L198)</f>
        <v>7.0000000000000007E-2</v>
      </c>
      <c r="M199" s="564">
        <f t="shared" ref="M199:BX199" si="702">SUM(M196:M198)</f>
        <v>7.0000000000000007E-2</v>
      </c>
      <c r="N199" s="564">
        <f t="shared" si="702"/>
        <v>7.0000000000000007E-2</v>
      </c>
      <c r="O199" s="564">
        <f t="shared" si="702"/>
        <v>7.0000000000000007E-2</v>
      </c>
      <c r="P199" s="564">
        <f t="shared" si="702"/>
        <v>7.0000000000000007E-2</v>
      </c>
      <c r="Q199" s="564">
        <f t="shared" si="702"/>
        <v>7.0000000000000007E-2</v>
      </c>
      <c r="R199" s="564">
        <f t="shared" si="702"/>
        <v>7.0000000000000007E-2</v>
      </c>
      <c r="S199" s="564">
        <f t="shared" si="702"/>
        <v>7.0000000000000007E-2</v>
      </c>
      <c r="T199" s="564">
        <f t="shared" si="702"/>
        <v>7.0000000000000007E-2</v>
      </c>
      <c r="U199" s="564">
        <f t="shared" si="702"/>
        <v>7.0000000000000007E-2</v>
      </c>
      <c r="V199" s="564">
        <f t="shared" si="702"/>
        <v>7.0000000000000007E-2</v>
      </c>
      <c r="W199" s="564">
        <f t="shared" si="702"/>
        <v>7.0000000000000007E-2</v>
      </c>
      <c r="X199" s="564">
        <f t="shared" si="702"/>
        <v>7.0000000000000007E-2</v>
      </c>
      <c r="Y199" s="564">
        <f t="shared" si="702"/>
        <v>7.0000000000000007E-2</v>
      </c>
      <c r="Z199" s="564">
        <f t="shared" si="702"/>
        <v>7.0000000000000007E-2</v>
      </c>
      <c r="AA199" s="564">
        <f t="shared" si="702"/>
        <v>7.0000000000000007E-2</v>
      </c>
      <c r="AB199" s="564">
        <f t="shared" si="702"/>
        <v>7.0000000000000007E-2</v>
      </c>
      <c r="AC199" s="564">
        <f t="shared" si="702"/>
        <v>7.0000000000000007E-2</v>
      </c>
      <c r="AD199" s="564">
        <f t="shared" si="702"/>
        <v>7.0000000000000007E-2</v>
      </c>
      <c r="AE199" s="564">
        <f t="shared" si="702"/>
        <v>7.0000000000000007E-2</v>
      </c>
      <c r="AF199" s="564">
        <f t="shared" si="702"/>
        <v>7.0000000000000007E-2</v>
      </c>
      <c r="AG199" s="564">
        <f t="shared" si="702"/>
        <v>7.0000000000000007E-2</v>
      </c>
      <c r="AH199" s="564">
        <f t="shared" si="702"/>
        <v>7.0000000000000007E-2</v>
      </c>
      <c r="AI199" s="564">
        <f t="shared" si="702"/>
        <v>7.0000000000000007E-2</v>
      </c>
      <c r="AJ199" s="564">
        <f t="shared" si="702"/>
        <v>7.0000000000000007E-2</v>
      </c>
      <c r="AK199" s="564">
        <f t="shared" si="702"/>
        <v>7.0000000000000007E-2</v>
      </c>
      <c r="AL199" s="564">
        <f t="shared" si="702"/>
        <v>7.0000000000000007E-2</v>
      </c>
      <c r="AM199" s="564">
        <f t="shared" si="702"/>
        <v>7.0000000000000007E-2</v>
      </c>
      <c r="AN199" s="564">
        <f t="shared" si="702"/>
        <v>7.0000000000000007E-2</v>
      </c>
      <c r="AO199" s="564">
        <f t="shared" si="702"/>
        <v>7.0000000000000007E-2</v>
      </c>
      <c r="AP199" s="564">
        <f t="shared" si="702"/>
        <v>7.0000000000000007E-2</v>
      </c>
      <c r="AQ199" s="564">
        <f t="shared" si="702"/>
        <v>7.0000000000000007E-2</v>
      </c>
      <c r="AR199" s="564">
        <f t="shared" si="702"/>
        <v>7.0000000000000007E-2</v>
      </c>
      <c r="AS199" s="564">
        <f t="shared" si="702"/>
        <v>7.0000000000000007E-2</v>
      </c>
      <c r="AT199" s="564">
        <f t="shared" si="702"/>
        <v>7.0000000000000007E-2</v>
      </c>
      <c r="AU199" s="564">
        <f t="shared" si="702"/>
        <v>7.0000000000000007E-2</v>
      </c>
      <c r="AV199" s="564">
        <f t="shared" si="702"/>
        <v>7.0000000000000007E-2</v>
      </c>
      <c r="AW199" s="564">
        <f t="shared" si="702"/>
        <v>7.0000000000000007E-2</v>
      </c>
      <c r="AX199" s="564">
        <f t="shared" si="702"/>
        <v>7.0000000000000007E-2</v>
      </c>
      <c r="AY199" s="564">
        <f t="shared" si="702"/>
        <v>7.0000000000000007E-2</v>
      </c>
      <c r="AZ199" s="564">
        <f t="shared" si="702"/>
        <v>7.0000000000000007E-2</v>
      </c>
      <c r="BA199" s="564">
        <f t="shared" si="702"/>
        <v>7.0000000000000007E-2</v>
      </c>
      <c r="BB199" s="564">
        <f t="shared" si="702"/>
        <v>7.0000000000000007E-2</v>
      </c>
      <c r="BC199" s="564">
        <f t="shared" si="702"/>
        <v>7.0000000000000007E-2</v>
      </c>
      <c r="BD199" s="564">
        <f t="shared" si="702"/>
        <v>7.0000000000000007E-2</v>
      </c>
      <c r="BE199" s="564">
        <f t="shared" si="702"/>
        <v>7.0000000000000007E-2</v>
      </c>
      <c r="BF199" s="564">
        <f t="shared" si="702"/>
        <v>7.0000000000000007E-2</v>
      </c>
      <c r="BG199" s="564">
        <f t="shared" si="702"/>
        <v>7.0000000000000007E-2</v>
      </c>
      <c r="BH199" s="564">
        <f t="shared" si="702"/>
        <v>7.0000000000000007E-2</v>
      </c>
      <c r="BI199" s="564">
        <f t="shared" si="702"/>
        <v>7.0000000000000007E-2</v>
      </c>
      <c r="BJ199" s="564">
        <f t="shared" si="702"/>
        <v>7.0000000000000007E-2</v>
      </c>
      <c r="BK199" s="564">
        <f t="shared" si="702"/>
        <v>7.0000000000000007E-2</v>
      </c>
      <c r="BL199" s="564">
        <f t="shared" si="702"/>
        <v>7.0000000000000007E-2</v>
      </c>
      <c r="BM199" s="564">
        <f t="shared" si="702"/>
        <v>7.0000000000000007E-2</v>
      </c>
      <c r="BN199" s="564">
        <f t="shared" si="702"/>
        <v>7.0000000000000007E-2</v>
      </c>
      <c r="BO199" s="564">
        <f t="shared" si="702"/>
        <v>7.0000000000000007E-2</v>
      </c>
      <c r="BP199" s="564">
        <f t="shared" si="702"/>
        <v>7.0000000000000007E-2</v>
      </c>
      <c r="BQ199" s="564">
        <f t="shared" si="702"/>
        <v>7.0000000000000007E-2</v>
      </c>
      <c r="BR199" s="564">
        <f t="shared" si="702"/>
        <v>7.0000000000000007E-2</v>
      </c>
      <c r="BS199" s="564">
        <f t="shared" si="702"/>
        <v>7.0000000000000007E-2</v>
      </c>
      <c r="BT199" s="564">
        <f t="shared" si="702"/>
        <v>7.0000000000000007E-2</v>
      </c>
      <c r="BU199" s="564">
        <f t="shared" si="702"/>
        <v>7.0000000000000007E-2</v>
      </c>
      <c r="BV199" s="564">
        <f t="shared" si="702"/>
        <v>7.0000000000000007E-2</v>
      </c>
      <c r="BW199" s="564">
        <f t="shared" si="702"/>
        <v>7.0000000000000007E-2</v>
      </c>
      <c r="BX199" s="564">
        <f t="shared" si="702"/>
        <v>7.0000000000000007E-2</v>
      </c>
      <c r="BY199" s="564">
        <f t="shared" ref="BY199:EJ199" si="703">SUM(BY196:BY198)</f>
        <v>7.0000000000000007E-2</v>
      </c>
      <c r="BZ199" s="564">
        <f t="shared" si="703"/>
        <v>7.0000000000000007E-2</v>
      </c>
      <c r="CA199" s="564">
        <f t="shared" si="703"/>
        <v>7.0000000000000007E-2</v>
      </c>
      <c r="CB199" s="564">
        <f t="shared" si="703"/>
        <v>7.0000000000000007E-2</v>
      </c>
      <c r="CC199" s="564">
        <f t="shared" si="703"/>
        <v>7.0000000000000007E-2</v>
      </c>
      <c r="CD199" s="564">
        <f t="shared" si="703"/>
        <v>7.0000000000000007E-2</v>
      </c>
      <c r="CE199" s="564">
        <f t="shared" si="703"/>
        <v>7.0000000000000007E-2</v>
      </c>
      <c r="CF199" s="564">
        <f t="shared" si="703"/>
        <v>7.0000000000000007E-2</v>
      </c>
      <c r="CG199" s="564">
        <f t="shared" si="703"/>
        <v>7.0000000000000007E-2</v>
      </c>
      <c r="CH199" s="564">
        <f t="shared" si="703"/>
        <v>7.0000000000000007E-2</v>
      </c>
      <c r="CI199" s="564">
        <f t="shared" si="703"/>
        <v>7.0000000000000007E-2</v>
      </c>
      <c r="CJ199" s="564">
        <f t="shared" si="703"/>
        <v>7.0000000000000007E-2</v>
      </c>
      <c r="CK199" s="564">
        <f t="shared" si="703"/>
        <v>7.0000000000000007E-2</v>
      </c>
      <c r="CL199" s="564">
        <f t="shared" si="703"/>
        <v>7.0000000000000007E-2</v>
      </c>
      <c r="CM199" s="564">
        <f t="shared" si="703"/>
        <v>7.0000000000000007E-2</v>
      </c>
      <c r="CN199" s="564">
        <f t="shared" si="703"/>
        <v>7.0000000000000007E-2</v>
      </c>
      <c r="CO199" s="564">
        <f t="shared" si="703"/>
        <v>7.0000000000000007E-2</v>
      </c>
      <c r="CP199" s="564">
        <f t="shared" si="703"/>
        <v>7.0000000000000007E-2</v>
      </c>
      <c r="CQ199" s="564">
        <f t="shared" si="703"/>
        <v>7.0000000000000007E-2</v>
      </c>
      <c r="CR199" s="564">
        <f t="shared" si="703"/>
        <v>7.0000000000000007E-2</v>
      </c>
      <c r="CS199" s="564">
        <f t="shared" si="703"/>
        <v>7.0000000000000007E-2</v>
      </c>
      <c r="CT199" s="564">
        <f t="shared" si="703"/>
        <v>7.0000000000000007E-2</v>
      </c>
      <c r="CU199" s="564">
        <f t="shared" si="703"/>
        <v>7.0000000000000007E-2</v>
      </c>
      <c r="CV199" s="564">
        <f t="shared" si="703"/>
        <v>7.0000000000000007E-2</v>
      </c>
      <c r="CW199" s="564">
        <f t="shared" si="703"/>
        <v>7.0000000000000007E-2</v>
      </c>
      <c r="CX199" s="564">
        <f t="shared" si="703"/>
        <v>7.0000000000000007E-2</v>
      </c>
      <c r="CY199" s="564">
        <f t="shared" si="703"/>
        <v>7.0000000000000007E-2</v>
      </c>
      <c r="CZ199" s="564">
        <f t="shared" si="703"/>
        <v>7.0000000000000007E-2</v>
      </c>
      <c r="DA199" s="564">
        <f t="shared" si="703"/>
        <v>7.0000000000000007E-2</v>
      </c>
      <c r="DB199" s="564">
        <f t="shared" si="703"/>
        <v>7.0000000000000007E-2</v>
      </c>
      <c r="DC199" s="564">
        <f t="shared" si="703"/>
        <v>7.0000000000000007E-2</v>
      </c>
      <c r="DD199" s="564">
        <f t="shared" si="703"/>
        <v>7.0000000000000007E-2</v>
      </c>
      <c r="DE199" s="564">
        <f t="shared" si="703"/>
        <v>7.0000000000000007E-2</v>
      </c>
      <c r="DF199" s="564">
        <f t="shared" si="703"/>
        <v>7.0000000000000007E-2</v>
      </c>
      <c r="DG199" s="564">
        <f t="shared" si="703"/>
        <v>7.0000000000000007E-2</v>
      </c>
      <c r="DH199" s="564">
        <f t="shared" si="703"/>
        <v>7.0000000000000007E-2</v>
      </c>
      <c r="DI199" s="564">
        <f t="shared" si="703"/>
        <v>7.0000000000000007E-2</v>
      </c>
      <c r="DJ199" s="564">
        <f t="shared" si="703"/>
        <v>7.0000000000000007E-2</v>
      </c>
      <c r="DK199" s="564">
        <f t="shared" si="703"/>
        <v>7.0000000000000007E-2</v>
      </c>
      <c r="DL199" s="564">
        <f t="shared" si="703"/>
        <v>7.0000000000000007E-2</v>
      </c>
      <c r="DM199" s="564">
        <f t="shared" si="703"/>
        <v>7.0000000000000007E-2</v>
      </c>
      <c r="DN199" s="564">
        <f t="shared" si="703"/>
        <v>7.0000000000000007E-2</v>
      </c>
      <c r="DO199" s="564">
        <f t="shared" si="703"/>
        <v>7.0000000000000007E-2</v>
      </c>
      <c r="DP199" s="564">
        <f t="shared" si="703"/>
        <v>7.0000000000000007E-2</v>
      </c>
      <c r="DQ199" s="564">
        <f t="shared" si="703"/>
        <v>7.0000000000000007E-2</v>
      </c>
      <c r="DR199" s="564">
        <f t="shared" si="703"/>
        <v>7.0000000000000007E-2</v>
      </c>
      <c r="DS199" s="564">
        <f t="shared" si="703"/>
        <v>7.0000000000000007E-2</v>
      </c>
      <c r="DT199" s="564">
        <f t="shared" si="703"/>
        <v>7.0000000000000007E-2</v>
      </c>
      <c r="DU199" s="564">
        <f t="shared" si="703"/>
        <v>7.0000000000000007E-2</v>
      </c>
      <c r="DV199" s="564">
        <f t="shared" si="703"/>
        <v>7.0000000000000007E-2</v>
      </c>
      <c r="DW199" s="564">
        <f t="shared" si="703"/>
        <v>7.0000000000000007E-2</v>
      </c>
      <c r="DX199" s="564">
        <f t="shared" si="703"/>
        <v>7.0000000000000007E-2</v>
      </c>
      <c r="DY199" s="564">
        <f t="shared" si="703"/>
        <v>7.0000000000000007E-2</v>
      </c>
      <c r="DZ199" s="564">
        <f t="shared" si="703"/>
        <v>7.0000000000000007E-2</v>
      </c>
      <c r="EA199" s="564">
        <f t="shared" si="703"/>
        <v>7.0000000000000007E-2</v>
      </c>
      <c r="EB199" s="564">
        <f t="shared" si="703"/>
        <v>7.0000000000000007E-2</v>
      </c>
      <c r="EC199" s="564">
        <f t="shared" si="703"/>
        <v>7.0000000000000007E-2</v>
      </c>
      <c r="ED199" s="564">
        <f t="shared" si="703"/>
        <v>7.0000000000000007E-2</v>
      </c>
      <c r="EE199" s="564">
        <f t="shared" si="703"/>
        <v>7.0000000000000007E-2</v>
      </c>
      <c r="EF199" s="564">
        <f t="shared" si="703"/>
        <v>7.0000000000000007E-2</v>
      </c>
      <c r="EG199" s="564">
        <f t="shared" si="703"/>
        <v>7.0000000000000007E-2</v>
      </c>
      <c r="EH199" s="564">
        <f t="shared" si="703"/>
        <v>7.0000000000000007E-2</v>
      </c>
      <c r="EI199" s="564">
        <f t="shared" si="703"/>
        <v>7.0000000000000007E-2</v>
      </c>
      <c r="EJ199" s="564">
        <f t="shared" si="703"/>
        <v>7.0000000000000007E-2</v>
      </c>
      <c r="EK199" s="564">
        <f t="shared" ref="EK199:GV199" si="704">SUM(EK196:EK198)</f>
        <v>7.0000000000000007E-2</v>
      </c>
      <c r="EL199" s="564">
        <f t="shared" si="704"/>
        <v>7.0000000000000007E-2</v>
      </c>
      <c r="EM199" s="564">
        <f t="shared" si="704"/>
        <v>7.0000000000000007E-2</v>
      </c>
      <c r="EN199" s="564">
        <f t="shared" si="704"/>
        <v>7.0000000000000007E-2</v>
      </c>
      <c r="EO199" s="564">
        <f t="shared" si="704"/>
        <v>7.0000000000000007E-2</v>
      </c>
      <c r="EP199" s="564">
        <f t="shared" si="704"/>
        <v>7.0000000000000007E-2</v>
      </c>
      <c r="EQ199" s="564">
        <f t="shared" si="704"/>
        <v>7.0000000000000007E-2</v>
      </c>
      <c r="ER199" s="564">
        <f t="shared" si="704"/>
        <v>7.0000000000000007E-2</v>
      </c>
      <c r="ES199" s="564">
        <f t="shared" si="704"/>
        <v>7.0000000000000007E-2</v>
      </c>
      <c r="ET199" s="564">
        <f t="shared" si="704"/>
        <v>7.0000000000000007E-2</v>
      </c>
      <c r="EU199" s="564">
        <f t="shared" si="704"/>
        <v>7.0000000000000007E-2</v>
      </c>
      <c r="EV199" s="564">
        <f t="shared" si="704"/>
        <v>7.0000000000000007E-2</v>
      </c>
      <c r="EW199" s="564">
        <f t="shared" si="704"/>
        <v>7.0000000000000007E-2</v>
      </c>
      <c r="EX199" s="564">
        <f t="shared" si="704"/>
        <v>7.0000000000000007E-2</v>
      </c>
      <c r="EY199" s="564">
        <f t="shared" si="704"/>
        <v>7.0000000000000007E-2</v>
      </c>
      <c r="EZ199" s="564">
        <f t="shared" si="704"/>
        <v>7.0000000000000007E-2</v>
      </c>
      <c r="FA199" s="564">
        <f t="shared" si="704"/>
        <v>7.0000000000000007E-2</v>
      </c>
      <c r="FB199" s="564">
        <f t="shared" si="704"/>
        <v>7.0000000000000007E-2</v>
      </c>
      <c r="FC199" s="564">
        <f t="shared" si="704"/>
        <v>7.0000000000000007E-2</v>
      </c>
      <c r="FD199" s="564">
        <f t="shared" si="704"/>
        <v>7.0000000000000007E-2</v>
      </c>
      <c r="FE199" s="564">
        <f t="shared" si="704"/>
        <v>7.0000000000000007E-2</v>
      </c>
      <c r="FF199" s="564">
        <f t="shared" si="704"/>
        <v>7.0000000000000007E-2</v>
      </c>
      <c r="FG199" s="564">
        <f t="shared" si="704"/>
        <v>7.0000000000000007E-2</v>
      </c>
      <c r="FH199" s="564">
        <f t="shared" si="704"/>
        <v>7.0000000000000007E-2</v>
      </c>
      <c r="FI199" s="564">
        <f t="shared" si="704"/>
        <v>7.0000000000000007E-2</v>
      </c>
      <c r="FJ199" s="564">
        <f t="shared" si="704"/>
        <v>7.0000000000000007E-2</v>
      </c>
      <c r="FK199" s="564">
        <f t="shared" si="704"/>
        <v>7.0000000000000007E-2</v>
      </c>
      <c r="FL199" s="564">
        <f t="shared" si="704"/>
        <v>7.0000000000000007E-2</v>
      </c>
      <c r="FM199" s="564">
        <f t="shared" si="704"/>
        <v>7.0000000000000007E-2</v>
      </c>
      <c r="FN199" s="564">
        <f t="shared" si="704"/>
        <v>7.0000000000000007E-2</v>
      </c>
      <c r="FO199" s="564">
        <f t="shared" si="704"/>
        <v>7.0000000000000007E-2</v>
      </c>
      <c r="FP199" s="564">
        <f t="shared" si="704"/>
        <v>7.0000000000000007E-2</v>
      </c>
      <c r="FQ199" s="564">
        <f t="shared" si="704"/>
        <v>7.0000000000000007E-2</v>
      </c>
      <c r="FR199" s="564">
        <f t="shared" si="704"/>
        <v>7.0000000000000007E-2</v>
      </c>
      <c r="FS199" s="564">
        <f t="shared" si="704"/>
        <v>7.0000000000000007E-2</v>
      </c>
      <c r="FT199" s="564">
        <f t="shared" si="704"/>
        <v>7.0000000000000007E-2</v>
      </c>
      <c r="FU199" s="564">
        <f t="shared" si="704"/>
        <v>7.0000000000000007E-2</v>
      </c>
      <c r="FV199" s="564">
        <f t="shared" si="704"/>
        <v>7.0000000000000007E-2</v>
      </c>
      <c r="FW199" s="564">
        <f t="shared" si="704"/>
        <v>7.0000000000000007E-2</v>
      </c>
      <c r="FX199" s="564">
        <f t="shared" si="704"/>
        <v>7.0000000000000007E-2</v>
      </c>
      <c r="FY199" s="564">
        <f t="shared" si="704"/>
        <v>7.0000000000000007E-2</v>
      </c>
      <c r="FZ199" s="564">
        <f t="shared" si="704"/>
        <v>7.0000000000000007E-2</v>
      </c>
      <c r="GA199" s="564">
        <f t="shared" si="704"/>
        <v>7.0000000000000007E-2</v>
      </c>
      <c r="GB199" s="564">
        <f t="shared" si="704"/>
        <v>7.0000000000000007E-2</v>
      </c>
      <c r="GC199" s="564">
        <f t="shared" si="704"/>
        <v>7.0000000000000007E-2</v>
      </c>
      <c r="GD199" s="564">
        <f t="shared" si="704"/>
        <v>7.0000000000000007E-2</v>
      </c>
      <c r="GE199" s="564">
        <f t="shared" si="704"/>
        <v>7.0000000000000007E-2</v>
      </c>
      <c r="GF199" s="564">
        <f t="shared" si="704"/>
        <v>7.0000000000000007E-2</v>
      </c>
      <c r="GG199" s="564">
        <f t="shared" si="704"/>
        <v>7.0000000000000007E-2</v>
      </c>
      <c r="GH199" s="564">
        <f t="shared" si="704"/>
        <v>7.0000000000000007E-2</v>
      </c>
      <c r="GI199" s="564">
        <f t="shared" si="704"/>
        <v>7.0000000000000007E-2</v>
      </c>
      <c r="GJ199" s="564">
        <f t="shared" si="704"/>
        <v>7.0000000000000007E-2</v>
      </c>
      <c r="GK199" s="564">
        <f t="shared" si="704"/>
        <v>7.0000000000000007E-2</v>
      </c>
      <c r="GL199" s="564">
        <f t="shared" si="704"/>
        <v>7.0000000000000007E-2</v>
      </c>
      <c r="GM199" s="564">
        <f t="shared" si="704"/>
        <v>7.0000000000000007E-2</v>
      </c>
      <c r="GN199" s="564">
        <f t="shared" si="704"/>
        <v>7.0000000000000007E-2</v>
      </c>
      <c r="GO199" s="564">
        <f t="shared" si="704"/>
        <v>7.0000000000000007E-2</v>
      </c>
      <c r="GP199" s="564">
        <f t="shared" si="704"/>
        <v>7.0000000000000007E-2</v>
      </c>
      <c r="GQ199" s="564">
        <f t="shared" si="704"/>
        <v>7.0000000000000007E-2</v>
      </c>
      <c r="GR199" s="564">
        <f t="shared" si="704"/>
        <v>7.0000000000000007E-2</v>
      </c>
      <c r="GS199" s="564">
        <f t="shared" si="704"/>
        <v>7.0000000000000007E-2</v>
      </c>
      <c r="GT199" s="564">
        <f t="shared" si="704"/>
        <v>7.0000000000000007E-2</v>
      </c>
      <c r="GU199" s="564">
        <f t="shared" si="704"/>
        <v>7.0000000000000007E-2</v>
      </c>
      <c r="GV199" s="564">
        <f t="shared" si="704"/>
        <v>7.0000000000000007E-2</v>
      </c>
      <c r="GW199" s="564">
        <f t="shared" ref="GW199:JH199" si="705">SUM(GW196:GW198)</f>
        <v>7.0000000000000007E-2</v>
      </c>
      <c r="GX199" s="564">
        <f t="shared" si="705"/>
        <v>7.0000000000000007E-2</v>
      </c>
      <c r="GY199" s="564">
        <f t="shared" si="705"/>
        <v>7.0000000000000007E-2</v>
      </c>
      <c r="GZ199" s="564">
        <f t="shared" si="705"/>
        <v>7.0000000000000007E-2</v>
      </c>
      <c r="HA199" s="564">
        <f t="shared" si="705"/>
        <v>7.0000000000000007E-2</v>
      </c>
      <c r="HB199" s="564">
        <f t="shared" si="705"/>
        <v>7.0000000000000007E-2</v>
      </c>
      <c r="HC199" s="564">
        <f t="shared" si="705"/>
        <v>7.0000000000000007E-2</v>
      </c>
      <c r="HD199" s="564">
        <f t="shared" si="705"/>
        <v>7.0000000000000007E-2</v>
      </c>
      <c r="HE199" s="564">
        <f t="shared" si="705"/>
        <v>7.0000000000000007E-2</v>
      </c>
      <c r="HF199" s="564">
        <f t="shared" si="705"/>
        <v>7.0000000000000007E-2</v>
      </c>
      <c r="HG199" s="564">
        <f t="shared" si="705"/>
        <v>7.0000000000000007E-2</v>
      </c>
      <c r="HH199" s="564">
        <f t="shared" si="705"/>
        <v>7.0000000000000007E-2</v>
      </c>
      <c r="HI199" s="564">
        <f t="shared" si="705"/>
        <v>7.0000000000000007E-2</v>
      </c>
      <c r="HJ199" s="564">
        <f t="shared" si="705"/>
        <v>7.0000000000000007E-2</v>
      </c>
      <c r="HK199" s="564">
        <f t="shared" si="705"/>
        <v>7.0000000000000007E-2</v>
      </c>
      <c r="HL199" s="564">
        <f t="shared" si="705"/>
        <v>7.0000000000000007E-2</v>
      </c>
      <c r="HM199" s="564">
        <f t="shared" si="705"/>
        <v>7.0000000000000007E-2</v>
      </c>
      <c r="HN199" s="564">
        <f t="shared" si="705"/>
        <v>7.0000000000000007E-2</v>
      </c>
      <c r="HO199" s="564">
        <f t="shared" si="705"/>
        <v>7.0000000000000007E-2</v>
      </c>
      <c r="HP199" s="564">
        <f t="shared" si="705"/>
        <v>7.0000000000000007E-2</v>
      </c>
      <c r="HQ199" s="564">
        <f t="shared" si="705"/>
        <v>7.0000000000000007E-2</v>
      </c>
      <c r="HR199" s="564">
        <f t="shared" si="705"/>
        <v>7.0000000000000007E-2</v>
      </c>
      <c r="HS199" s="564">
        <f t="shared" si="705"/>
        <v>7.0000000000000007E-2</v>
      </c>
      <c r="HT199" s="564">
        <f t="shared" si="705"/>
        <v>7.0000000000000007E-2</v>
      </c>
      <c r="HU199" s="564">
        <f t="shared" si="705"/>
        <v>7.0000000000000007E-2</v>
      </c>
      <c r="HV199" s="564">
        <f t="shared" si="705"/>
        <v>7.0000000000000007E-2</v>
      </c>
      <c r="HW199" s="564">
        <f t="shared" si="705"/>
        <v>7.0000000000000007E-2</v>
      </c>
      <c r="HX199" s="564">
        <f t="shared" si="705"/>
        <v>7.0000000000000007E-2</v>
      </c>
      <c r="HY199" s="564">
        <f t="shared" si="705"/>
        <v>7.0000000000000007E-2</v>
      </c>
      <c r="HZ199" s="564">
        <f t="shared" si="705"/>
        <v>7.0000000000000007E-2</v>
      </c>
      <c r="IA199" s="564">
        <f t="shared" si="705"/>
        <v>7.0000000000000007E-2</v>
      </c>
      <c r="IB199" s="564">
        <f t="shared" si="705"/>
        <v>7.0000000000000007E-2</v>
      </c>
      <c r="IC199" s="564">
        <f t="shared" si="705"/>
        <v>7.0000000000000007E-2</v>
      </c>
      <c r="ID199" s="564">
        <f t="shared" si="705"/>
        <v>7.0000000000000007E-2</v>
      </c>
      <c r="IE199" s="564">
        <f t="shared" si="705"/>
        <v>7.0000000000000007E-2</v>
      </c>
      <c r="IF199" s="564">
        <f t="shared" si="705"/>
        <v>7.0000000000000007E-2</v>
      </c>
      <c r="IG199" s="564">
        <f t="shared" si="705"/>
        <v>7.0000000000000007E-2</v>
      </c>
      <c r="IH199" s="564">
        <f t="shared" si="705"/>
        <v>7.0000000000000007E-2</v>
      </c>
      <c r="II199" s="564">
        <f t="shared" si="705"/>
        <v>7.0000000000000007E-2</v>
      </c>
      <c r="IJ199" s="564">
        <f t="shared" si="705"/>
        <v>7.0000000000000007E-2</v>
      </c>
      <c r="IK199" s="564">
        <f t="shared" si="705"/>
        <v>7.0000000000000007E-2</v>
      </c>
      <c r="IL199" s="564">
        <f t="shared" si="705"/>
        <v>7.0000000000000007E-2</v>
      </c>
      <c r="IM199" s="564">
        <f t="shared" si="705"/>
        <v>7.0000000000000007E-2</v>
      </c>
      <c r="IN199" s="564">
        <f t="shared" si="705"/>
        <v>7.0000000000000007E-2</v>
      </c>
      <c r="IO199" s="564">
        <f t="shared" si="705"/>
        <v>7.0000000000000007E-2</v>
      </c>
      <c r="IP199" s="564">
        <f t="shared" si="705"/>
        <v>7.0000000000000007E-2</v>
      </c>
      <c r="IQ199" s="564">
        <f t="shared" si="705"/>
        <v>7.0000000000000007E-2</v>
      </c>
      <c r="IR199" s="564">
        <f t="shared" si="705"/>
        <v>7.0000000000000007E-2</v>
      </c>
      <c r="IS199" s="564">
        <f t="shared" si="705"/>
        <v>7.0000000000000007E-2</v>
      </c>
      <c r="IT199" s="564">
        <f t="shared" si="705"/>
        <v>7.0000000000000007E-2</v>
      </c>
      <c r="IU199" s="564">
        <f t="shared" si="705"/>
        <v>7.0000000000000007E-2</v>
      </c>
      <c r="IV199" s="564">
        <f t="shared" si="705"/>
        <v>7.0000000000000007E-2</v>
      </c>
      <c r="IW199" s="564">
        <f t="shared" si="705"/>
        <v>7.0000000000000007E-2</v>
      </c>
      <c r="IX199" s="564">
        <f t="shared" si="705"/>
        <v>7.0000000000000007E-2</v>
      </c>
      <c r="IY199" s="564">
        <f t="shared" si="705"/>
        <v>7.0000000000000007E-2</v>
      </c>
      <c r="IZ199" s="564">
        <f t="shared" si="705"/>
        <v>7.0000000000000007E-2</v>
      </c>
      <c r="JA199" s="564">
        <f t="shared" si="705"/>
        <v>7.0000000000000007E-2</v>
      </c>
      <c r="JB199" s="564">
        <f t="shared" si="705"/>
        <v>7.0000000000000007E-2</v>
      </c>
      <c r="JC199" s="564">
        <f t="shared" si="705"/>
        <v>7.0000000000000007E-2</v>
      </c>
      <c r="JD199" s="564">
        <f t="shared" si="705"/>
        <v>7.0000000000000007E-2</v>
      </c>
      <c r="JE199" s="564">
        <f t="shared" si="705"/>
        <v>7.0000000000000007E-2</v>
      </c>
      <c r="JF199" s="564">
        <f t="shared" si="705"/>
        <v>7.0000000000000007E-2</v>
      </c>
      <c r="JG199" s="564">
        <f t="shared" si="705"/>
        <v>7.0000000000000007E-2</v>
      </c>
      <c r="JH199" s="564">
        <f t="shared" si="705"/>
        <v>7.0000000000000007E-2</v>
      </c>
      <c r="JI199" s="564">
        <f t="shared" ref="JI199:LT199" si="706">SUM(JI196:JI198)</f>
        <v>7.0000000000000007E-2</v>
      </c>
      <c r="JJ199" s="564">
        <f t="shared" si="706"/>
        <v>7.0000000000000007E-2</v>
      </c>
      <c r="JK199" s="564">
        <f t="shared" si="706"/>
        <v>7.0000000000000007E-2</v>
      </c>
      <c r="JL199" s="564">
        <f t="shared" si="706"/>
        <v>7.0000000000000007E-2</v>
      </c>
      <c r="JM199" s="564">
        <f t="shared" si="706"/>
        <v>7.0000000000000007E-2</v>
      </c>
      <c r="JN199" s="564">
        <f t="shared" si="706"/>
        <v>7.0000000000000007E-2</v>
      </c>
      <c r="JO199" s="564">
        <f t="shared" si="706"/>
        <v>7.0000000000000007E-2</v>
      </c>
      <c r="JP199" s="564">
        <f t="shared" si="706"/>
        <v>7.0000000000000007E-2</v>
      </c>
      <c r="JQ199" s="564">
        <f t="shared" si="706"/>
        <v>7.0000000000000007E-2</v>
      </c>
      <c r="JR199" s="564">
        <f t="shared" si="706"/>
        <v>7.0000000000000007E-2</v>
      </c>
      <c r="JS199" s="564">
        <f t="shared" si="706"/>
        <v>7.0000000000000007E-2</v>
      </c>
      <c r="JT199" s="564">
        <f t="shared" si="706"/>
        <v>7.0000000000000007E-2</v>
      </c>
      <c r="JU199" s="564">
        <f t="shared" si="706"/>
        <v>7.0000000000000007E-2</v>
      </c>
      <c r="JV199" s="564">
        <f t="shared" si="706"/>
        <v>7.0000000000000007E-2</v>
      </c>
      <c r="JW199" s="564">
        <f t="shared" si="706"/>
        <v>7.0000000000000007E-2</v>
      </c>
      <c r="JX199" s="564">
        <f t="shared" si="706"/>
        <v>7.0000000000000007E-2</v>
      </c>
      <c r="JY199" s="564">
        <f t="shared" si="706"/>
        <v>7.0000000000000007E-2</v>
      </c>
      <c r="JZ199" s="564">
        <f t="shared" si="706"/>
        <v>7.0000000000000007E-2</v>
      </c>
      <c r="KA199" s="564">
        <f t="shared" si="706"/>
        <v>7.0000000000000007E-2</v>
      </c>
      <c r="KB199" s="564">
        <f t="shared" si="706"/>
        <v>7.0000000000000007E-2</v>
      </c>
      <c r="KC199" s="564">
        <f t="shared" si="706"/>
        <v>7.0000000000000007E-2</v>
      </c>
      <c r="KD199" s="564">
        <f t="shared" si="706"/>
        <v>7.0000000000000007E-2</v>
      </c>
      <c r="KE199" s="564">
        <f t="shared" si="706"/>
        <v>7.0000000000000007E-2</v>
      </c>
      <c r="KF199" s="564">
        <f t="shared" si="706"/>
        <v>7.0000000000000007E-2</v>
      </c>
      <c r="KG199" s="564">
        <f t="shared" si="706"/>
        <v>7.0000000000000007E-2</v>
      </c>
      <c r="KH199" s="564">
        <f t="shared" si="706"/>
        <v>7.0000000000000007E-2</v>
      </c>
      <c r="KI199" s="564">
        <f t="shared" si="706"/>
        <v>7.0000000000000007E-2</v>
      </c>
      <c r="KJ199" s="564">
        <f t="shared" si="706"/>
        <v>7.0000000000000007E-2</v>
      </c>
      <c r="KK199" s="564">
        <f t="shared" si="706"/>
        <v>7.0000000000000007E-2</v>
      </c>
      <c r="KL199" s="564">
        <f t="shared" si="706"/>
        <v>7.0000000000000007E-2</v>
      </c>
      <c r="KM199" s="564">
        <f t="shared" si="706"/>
        <v>7.0000000000000007E-2</v>
      </c>
      <c r="KN199" s="564">
        <f t="shared" si="706"/>
        <v>7.0000000000000007E-2</v>
      </c>
      <c r="KO199" s="564">
        <f t="shared" si="706"/>
        <v>7.0000000000000007E-2</v>
      </c>
      <c r="KP199" s="564">
        <f t="shared" si="706"/>
        <v>7.0000000000000007E-2</v>
      </c>
      <c r="KQ199" s="564">
        <f t="shared" si="706"/>
        <v>7.0000000000000007E-2</v>
      </c>
      <c r="KR199" s="564">
        <f t="shared" si="706"/>
        <v>7.0000000000000007E-2</v>
      </c>
      <c r="KS199" s="564">
        <f t="shared" si="706"/>
        <v>7.0000000000000007E-2</v>
      </c>
      <c r="KT199" s="564">
        <f t="shared" si="706"/>
        <v>7.0000000000000007E-2</v>
      </c>
      <c r="KU199" s="564">
        <f t="shared" si="706"/>
        <v>7.0000000000000007E-2</v>
      </c>
      <c r="KV199" s="564">
        <f t="shared" si="706"/>
        <v>7.0000000000000007E-2</v>
      </c>
      <c r="KW199" s="564">
        <f t="shared" si="706"/>
        <v>7.0000000000000007E-2</v>
      </c>
      <c r="KX199" s="564">
        <f t="shared" si="706"/>
        <v>7.0000000000000007E-2</v>
      </c>
      <c r="KY199" s="564">
        <f t="shared" si="706"/>
        <v>7.0000000000000007E-2</v>
      </c>
      <c r="KZ199" s="564">
        <f t="shared" si="706"/>
        <v>7.0000000000000007E-2</v>
      </c>
      <c r="LA199" s="564">
        <f t="shared" si="706"/>
        <v>7.0000000000000007E-2</v>
      </c>
      <c r="LB199" s="564">
        <f t="shared" si="706"/>
        <v>7.0000000000000007E-2</v>
      </c>
      <c r="LC199" s="564">
        <f t="shared" si="706"/>
        <v>7.0000000000000007E-2</v>
      </c>
      <c r="LD199" s="564">
        <f t="shared" si="706"/>
        <v>7.0000000000000007E-2</v>
      </c>
      <c r="LE199" s="564">
        <f t="shared" si="706"/>
        <v>7.0000000000000007E-2</v>
      </c>
      <c r="LF199" s="564">
        <f t="shared" si="706"/>
        <v>7.0000000000000007E-2</v>
      </c>
      <c r="LG199" s="564">
        <f t="shared" si="706"/>
        <v>7.0000000000000007E-2</v>
      </c>
      <c r="LH199" s="564">
        <f t="shared" si="706"/>
        <v>7.0000000000000007E-2</v>
      </c>
      <c r="LI199" s="564">
        <f t="shared" si="706"/>
        <v>7.0000000000000007E-2</v>
      </c>
      <c r="LJ199" s="564">
        <f t="shared" si="706"/>
        <v>7.0000000000000007E-2</v>
      </c>
      <c r="LK199" s="564">
        <f t="shared" si="706"/>
        <v>7.0000000000000007E-2</v>
      </c>
      <c r="LL199" s="564">
        <f t="shared" si="706"/>
        <v>7.0000000000000007E-2</v>
      </c>
      <c r="LM199" s="564">
        <f t="shared" si="706"/>
        <v>7.0000000000000007E-2</v>
      </c>
      <c r="LN199" s="564">
        <f t="shared" si="706"/>
        <v>7.0000000000000007E-2</v>
      </c>
      <c r="LO199" s="564">
        <f t="shared" si="706"/>
        <v>7.0000000000000007E-2</v>
      </c>
      <c r="LP199" s="564">
        <f t="shared" si="706"/>
        <v>7.0000000000000007E-2</v>
      </c>
      <c r="LQ199" s="564">
        <f t="shared" si="706"/>
        <v>7.0000000000000007E-2</v>
      </c>
      <c r="LR199" s="564">
        <f t="shared" si="706"/>
        <v>7.0000000000000007E-2</v>
      </c>
      <c r="LS199" s="564">
        <f t="shared" si="706"/>
        <v>7.0000000000000007E-2</v>
      </c>
      <c r="LT199" s="564">
        <f t="shared" si="706"/>
        <v>7.0000000000000007E-2</v>
      </c>
      <c r="LU199" s="564">
        <f t="shared" ref="LU199:OF199" si="707">SUM(LU196:LU198)</f>
        <v>7.0000000000000007E-2</v>
      </c>
      <c r="LV199" s="564">
        <f t="shared" si="707"/>
        <v>7.0000000000000007E-2</v>
      </c>
      <c r="LW199" s="564">
        <f t="shared" si="707"/>
        <v>7.0000000000000007E-2</v>
      </c>
      <c r="LX199" s="564">
        <f t="shared" si="707"/>
        <v>7.0000000000000007E-2</v>
      </c>
      <c r="LY199" s="564">
        <f t="shared" si="707"/>
        <v>7.0000000000000007E-2</v>
      </c>
      <c r="LZ199" s="564">
        <f t="shared" si="707"/>
        <v>7.0000000000000007E-2</v>
      </c>
      <c r="MA199" s="564">
        <f t="shared" si="707"/>
        <v>7.0000000000000007E-2</v>
      </c>
      <c r="MB199" s="564">
        <f t="shared" si="707"/>
        <v>7.0000000000000007E-2</v>
      </c>
      <c r="MC199" s="564">
        <f t="shared" si="707"/>
        <v>7.0000000000000007E-2</v>
      </c>
      <c r="MD199" s="564">
        <f t="shared" si="707"/>
        <v>7.0000000000000007E-2</v>
      </c>
      <c r="ME199" s="564">
        <f t="shared" si="707"/>
        <v>7.0000000000000007E-2</v>
      </c>
      <c r="MF199" s="564">
        <f t="shared" si="707"/>
        <v>7.0000000000000007E-2</v>
      </c>
      <c r="MG199" s="564">
        <f t="shared" si="707"/>
        <v>7.0000000000000007E-2</v>
      </c>
      <c r="MH199" s="564">
        <f t="shared" si="707"/>
        <v>7.0000000000000007E-2</v>
      </c>
      <c r="MI199" s="564">
        <f t="shared" si="707"/>
        <v>7.0000000000000007E-2</v>
      </c>
      <c r="MJ199" s="564">
        <f t="shared" si="707"/>
        <v>7.0000000000000007E-2</v>
      </c>
      <c r="MK199" s="564">
        <f t="shared" si="707"/>
        <v>7.0000000000000007E-2</v>
      </c>
      <c r="ML199" s="564">
        <f t="shared" si="707"/>
        <v>7.0000000000000007E-2</v>
      </c>
      <c r="MM199" s="564">
        <f t="shared" si="707"/>
        <v>7.0000000000000007E-2</v>
      </c>
      <c r="MN199" s="564">
        <f t="shared" si="707"/>
        <v>7.0000000000000007E-2</v>
      </c>
      <c r="MO199" s="564">
        <f t="shared" si="707"/>
        <v>7.0000000000000007E-2</v>
      </c>
      <c r="MP199" s="564">
        <f t="shared" si="707"/>
        <v>7.0000000000000007E-2</v>
      </c>
      <c r="MQ199" s="564">
        <f t="shared" si="707"/>
        <v>7.0000000000000007E-2</v>
      </c>
      <c r="MR199" s="564">
        <f t="shared" si="707"/>
        <v>7.0000000000000007E-2</v>
      </c>
      <c r="MS199" s="564">
        <f t="shared" si="707"/>
        <v>7.0000000000000007E-2</v>
      </c>
      <c r="MT199" s="564">
        <f t="shared" si="707"/>
        <v>7.0000000000000007E-2</v>
      </c>
      <c r="MU199" s="564">
        <f t="shared" si="707"/>
        <v>7.0000000000000007E-2</v>
      </c>
      <c r="MV199" s="564">
        <f t="shared" si="707"/>
        <v>7.0000000000000007E-2</v>
      </c>
      <c r="MW199" s="564">
        <f t="shared" si="707"/>
        <v>7.0000000000000007E-2</v>
      </c>
      <c r="MX199" s="564">
        <f t="shared" si="707"/>
        <v>7.0000000000000007E-2</v>
      </c>
      <c r="MY199" s="564">
        <f t="shared" si="707"/>
        <v>7.0000000000000007E-2</v>
      </c>
      <c r="MZ199" s="564">
        <f t="shared" si="707"/>
        <v>7.0000000000000007E-2</v>
      </c>
      <c r="NA199" s="564">
        <f t="shared" si="707"/>
        <v>7.0000000000000007E-2</v>
      </c>
      <c r="NB199" s="564">
        <f t="shared" si="707"/>
        <v>7.0000000000000007E-2</v>
      </c>
      <c r="NC199" s="564">
        <f t="shared" si="707"/>
        <v>7.0000000000000007E-2</v>
      </c>
      <c r="ND199" s="564">
        <f t="shared" si="707"/>
        <v>7.0000000000000007E-2</v>
      </c>
      <c r="NE199" s="564">
        <f t="shared" si="707"/>
        <v>7.0000000000000007E-2</v>
      </c>
      <c r="NF199" s="564">
        <f t="shared" si="707"/>
        <v>7.0000000000000007E-2</v>
      </c>
      <c r="NG199" s="564">
        <f t="shared" si="707"/>
        <v>7.0000000000000007E-2</v>
      </c>
      <c r="NH199" s="564">
        <f t="shared" si="707"/>
        <v>7.0000000000000007E-2</v>
      </c>
      <c r="NI199" s="564">
        <f t="shared" si="707"/>
        <v>7.0000000000000007E-2</v>
      </c>
      <c r="NJ199" s="564">
        <f t="shared" si="707"/>
        <v>7.0000000000000007E-2</v>
      </c>
      <c r="NK199" s="564">
        <f t="shared" si="707"/>
        <v>7.0000000000000007E-2</v>
      </c>
      <c r="NL199" s="564">
        <f t="shared" si="707"/>
        <v>7.0000000000000007E-2</v>
      </c>
      <c r="NM199" s="564">
        <f t="shared" si="707"/>
        <v>7.0000000000000007E-2</v>
      </c>
      <c r="NN199" s="564">
        <f t="shared" si="707"/>
        <v>7.0000000000000007E-2</v>
      </c>
      <c r="NO199" s="564">
        <f t="shared" si="707"/>
        <v>7.0000000000000007E-2</v>
      </c>
      <c r="NP199" s="564">
        <f t="shared" si="707"/>
        <v>7.0000000000000007E-2</v>
      </c>
      <c r="NQ199" s="564">
        <f t="shared" si="707"/>
        <v>7.0000000000000007E-2</v>
      </c>
      <c r="NR199" s="564">
        <f t="shared" si="707"/>
        <v>7.0000000000000007E-2</v>
      </c>
      <c r="NS199" s="564">
        <f t="shared" si="707"/>
        <v>7.0000000000000007E-2</v>
      </c>
      <c r="NT199" s="564">
        <f t="shared" si="707"/>
        <v>7.0000000000000007E-2</v>
      </c>
      <c r="NU199" s="564">
        <f t="shared" si="707"/>
        <v>7.0000000000000007E-2</v>
      </c>
      <c r="NV199" s="564">
        <f t="shared" si="707"/>
        <v>7.0000000000000007E-2</v>
      </c>
      <c r="NW199" s="564">
        <f t="shared" si="707"/>
        <v>7.0000000000000007E-2</v>
      </c>
      <c r="NX199" s="564">
        <f t="shared" si="707"/>
        <v>7.0000000000000007E-2</v>
      </c>
      <c r="NY199" s="564">
        <f t="shared" si="707"/>
        <v>7.0000000000000007E-2</v>
      </c>
      <c r="NZ199" s="564">
        <f t="shared" si="707"/>
        <v>7.0000000000000007E-2</v>
      </c>
      <c r="OA199" s="564">
        <f t="shared" si="707"/>
        <v>7.0000000000000007E-2</v>
      </c>
      <c r="OB199" s="564">
        <f t="shared" si="707"/>
        <v>7.0000000000000007E-2</v>
      </c>
      <c r="OC199" s="564">
        <f t="shared" si="707"/>
        <v>7.0000000000000007E-2</v>
      </c>
      <c r="OD199" s="564">
        <f t="shared" si="707"/>
        <v>7.0000000000000007E-2</v>
      </c>
      <c r="OE199" s="564">
        <f t="shared" si="707"/>
        <v>7.0000000000000007E-2</v>
      </c>
      <c r="OF199" s="564">
        <f t="shared" si="707"/>
        <v>7.0000000000000007E-2</v>
      </c>
      <c r="OG199" s="564">
        <f t="shared" ref="OG199:OR199" si="708">SUM(OG196:OG198)</f>
        <v>7.0000000000000007E-2</v>
      </c>
      <c r="OH199" s="564">
        <f t="shared" si="708"/>
        <v>7.0000000000000007E-2</v>
      </c>
      <c r="OI199" s="564">
        <f t="shared" si="708"/>
        <v>7.0000000000000007E-2</v>
      </c>
      <c r="OJ199" s="564">
        <f t="shared" si="708"/>
        <v>7.0000000000000007E-2</v>
      </c>
      <c r="OK199" s="564">
        <f t="shared" si="708"/>
        <v>7.0000000000000007E-2</v>
      </c>
      <c r="OL199" s="564">
        <f t="shared" si="708"/>
        <v>7.0000000000000007E-2</v>
      </c>
      <c r="OM199" s="564">
        <f t="shared" si="708"/>
        <v>7.0000000000000007E-2</v>
      </c>
      <c r="ON199" s="564">
        <f t="shared" si="708"/>
        <v>7.0000000000000007E-2</v>
      </c>
      <c r="OO199" s="564">
        <f t="shared" si="708"/>
        <v>7.0000000000000007E-2</v>
      </c>
      <c r="OP199" s="564">
        <f t="shared" si="708"/>
        <v>7.0000000000000007E-2</v>
      </c>
      <c r="OQ199" s="564">
        <f t="shared" si="708"/>
        <v>7.0000000000000007E-2</v>
      </c>
      <c r="OR199" s="564">
        <f t="shared" si="708"/>
        <v>7.0000000000000007E-2</v>
      </c>
    </row>
    <row r="200" spans="2:408" x14ac:dyDescent="0.35">
      <c r="B200" s="303"/>
      <c r="C200" t="s">
        <v>277</v>
      </c>
      <c r="J200" s="517">
        <f>SUM(L200:OR200)</f>
        <v>1.4248475318827991</v>
      </c>
      <c r="L200" s="71">
        <f t="shared" ref="L200:BW200" si="709">(L188)*(L192)*((1+L199)^(L16/L17)-1)</f>
        <v>5.7628929110777882E-3</v>
      </c>
      <c r="M200" s="71">
        <f t="shared" si="709"/>
        <v>5.2037451794908485E-3</v>
      </c>
      <c r="N200" s="71">
        <f t="shared" si="709"/>
        <v>5.7628929110777882E-3</v>
      </c>
      <c r="O200" s="71">
        <f t="shared" si="709"/>
        <v>5.5764757837923895E-3</v>
      </c>
      <c r="P200" s="71">
        <f t="shared" si="709"/>
        <v>5.7628929110777882E-3</v>
      </c>
      <c r="Q200" s="71">
        <f t="shared" si="709"/>
        <v>5.5764757837923895E-3</v>
      </c>
      <c r="R200" s="71">
        <f t="shared" si="709"/>
        <v>5.7628929110777882E-3</v>
      </c>
      <c r="S200" s="71">
        <f t="shared" si="709"/>
        <v>5.7628929110777882E-3</v>
      </c>
      <c r="T200" s="71">
        <f t="shared" si="709"/>
        <v>5.5764757837923895E-3</v>
      </c>
      <c r="U200" s="71">
        <f t="shared" si="709"/>
        <v>5.7628929110777882E-3</v>
      </c>
      <c r="V200" s="71">
        <f t="shared" si="709"/>
        <v>5.5764757837923895E-3</v>
      </c>
      <c r="W200" s="71">
        <f t="shared" si="709"/>
        <v>5.7628929110777882E-3</v>
      </c>
      <c r="X200" s="71">
        <f t="shared" si="709"/>
        <v>5.7628929110777882E-3</v>
      </c>
      <c r="Y200" s="71">
        <f t="shared" si="709"/>
        <v>5.2037451794908485E-3</v>
      </c>
      <c r="Z200" s="71">
        <f t="shared" si="709"/>
        <v>5.7628929110777882E-3</v>
      </c>
      <c r="AA200" s="71">
        <f t="shared" si="709"/>
        <v>5.5764757837923895E-3</v>
      </c>
      <c r="AB200" s="71">
        <f t="shared" si="709"/>
        <v>5.7628929110777882E-3</v>
      </c>
      <c r="AC200" s="71">
        <f t="shared" si="709"/>
        <v>5.5764757837923895E-3</v>
      </c>
      <c r="AD200" s="71">
        <f t="shared" si="709"/>
        <v>5.7628929110777882E-3</v>
      </c>
      <c r="AE200" s="71">
        <f t="shared" si="709"/>
        <v>5.7628929110777882E-3</v>
      </c>
      <c r="AF200" s="71">
        <f t="shared" si="709"/>
        <v>5.5764757837923895E-3</v>
      </c>
      <c r="AG200" s="71">
        <f t="shared" si="709"/>
        <v>5.7628929110777882E-3</v>
      </c>
      <c r="AH200" s="71">
        <f t="shared" si="709"/>
        <v>5.5764757837923895E-3</v>
      </c>
      <c r="AI200" s="71">
        <f t="shared" si="709"/>
        <v>5.7628929110777882E-3</v>
      </c>
      <c r="AJ200" s="71">
        <f t="shared" si="709"/>
        <v>5.7471021427670799E-3</v>
      </c>
      <c r="AK200" s="71">
        <f t="shared" si="709"/>
        <v>5.3753266676339617E-3</v>
      </c>
      <c r="AL200" s="71">
        <f t="shared" si="709"/>
        <v>5.7471021427670799E-3</v>
      </c>
      <c r="AM200" s="71">
        <f t="shared" si="709"/>
        <v>5.5611972236251361E-3</v>
      </c>
      <c r="AN200" s="71">
        <f t="shared" si="709"/>
        <v>5.7471021427670799E-3</v>
      </c>
      <c r="AO200" s="71">
        <f t="shared" si="709"/>
        <v>5.5611972236251361E-3</v>
      </c>
      <c r="AP200" s="71">
        <f t="shared" si="709"/>
        <v>5.7471021427670799E-3</v>
      </c>
      <c r="AQ200" s="71">
        <f t="shared" si="709"/>
        <v>5.7471021427670799E-3</v>
      </c>
      <c r="AR200" s="71">
        <f t="shared" si="709"/>
        <v>5.5611972236251361E-3</v>
      </c>
      <c r="AS200" s="71">
        <f t="shared" si="709"/>
        <v>5.7471021427670799E-3</v>
      </c>
      <c r="AT200" s="71">
        <f t="shared" si="709"/>
        <v>5.5611972236251361E-3</v>
      </c>
      <c r="AU200" s="71">
        <f t="shared" si="709"/>
        <v>5.7471021427670799E-3</v>
      </c>
      <c r="AV200" s="71">
        <f t="shared" si="709"/>
        <v>5.7628929110777882E-3</v>
      </c>
      <c r="AW200" s="71">
        <f t="shared" si="709"/>
        <v>5.2037451794908485E-3</v>
      </c>
      <c r="AX200" s="71">
        <f t="shared" si="709"/>
        <v>5.7628929110777882E-3</v>
      </c>
      <c r="AY200" s="71">
        <f t="shared" si="709"/>
        <v>5.5764757837923895E-3</v>
      </c>
      <c r="AZ200" s="71">
        <f t="shared" si="709"/>
        <v>5.7628929110777882E-3</v>
      </c>
      <c r="BA200" s="71">
        <f t="shared" si="709"/>
        <v>5.5764757837923895E-3</v>
      </c>
      <c r="BB200" s="71">
        <f t="shared" si="709"/>
        <v>5.7628929110777882E-3</v>
      </c>
      <c r="BC200" s="71">
        <f t="shared" si="709"/>
        <v>5.7628929110777882E-3</v>
      </c>
      <c r="BD200" s="71">
        <f t="shared" si="709"/>
        <v>5.5764757837923895E-3</v>
      </c>
      <c r="BE200" s="71">
        <f t="shared" si="709"/>
        <v>5.7628929110777882E-3</v>
      </c>
      <c r="BF200" s="71">
        <f t="shared" si="709"/>
        <v>5.5764757837923895E-3</v>
      </c>
      <c r="BG200" s="71">
        <f t="shared" si="709"/>
        <v>5.7628929110777882E-3</v>
      </c>
      <c r="BH200" s="71">
        <f t="shared" si="709"/>
        <v>5.7628929110777882E-3</v>
      </c>
      <c r="BI200" s="71">
        <f t="shared" si="709"/>
        <v>5.2037451794908485E-3</v>
      </c>
      <c r="BJ200" s="71">
        <f t="shared" si="709"/>
        <v>5.7628929110777882E-3</v>
      </c>
      <c r="BK200" s="71">
        <f t="shared" si="709"/>
        <v>5.5764757837923895E-3</v>
      </c>
      <c r="BL200" s="71">
        <f t="shared" si="709"/>
        <v>5.7628929110777882E-3</v>
      </c>
      <c r="BM200" s="71">
        <f t="shared" si="709"/>
        <v>5.5764757837923895E-3</v>
      </c>
      <c r="BN200" s="71">
        <f t="shared" si="709"/>
        <v>5.7628929110777882E-3</v>
      </c>
      <c r="BO200" s="71">
        <f t="shared" si="709"/>
        <v>5.7628929110777882E-3</v>
      </c>
      <c r="BP200" s="71">
        <f t="shared" si="709"/>
        <v>5.5764757837923895E-3</v>
      </c>
      <c r="BQ200" s="71">
        <f t="shared" si="709"/>
        <v>5.7628929110777882E-3</v>
      </c>
      <c r="BR200" s="71">
        <f t="shared" si="709"/>
        <v>5.5764757837923895E-3</v>
      </c>
      <c r="BS200" s="71">
        <f t="shared" si="709"/>
        <v>5.7628929110777882E-3</v>
      </c>
      <c r="BT200" s="71">
        <f t="shared" si="709"/>
        <v>5.7628929110777882E-3</v>
      </c>
      <c r="BU200" s="71">
        <f t="shared" si="709"/>
        <v>5.2037451794908485E-3</v>
      </c>
      <c r="BV200" s="71">
        <f t="shared" si="709"/>
        <v>5.7628929110777882E-3</v>
      </c>
      <c r="BW200" s="71">
        <f t="shared" si="709"/>
        <v>5.5764757837923895E-3</v>
      </c>
      <c r="BX200" s="71">
        <f t="shared" ref="BX200:EI200" si="710">(BX188)*(BX192)*((1+BX199)^(BX16/BX17)-1)</f>
        <v>5.7628929110777882E-3</v>
      </c>
      <c r="BY200" s="71">
        <f t="shared" si="710"/>
        <v>5.5764757837923895E-3</v>
      </c>
      <c r="BZ200" s="71">
        <f t="shared" si="710"/>
        <v>5.7628929110777882E-3</v>
      </c>
      <c r="CA200" s="71">
        <f t="shared" si="710"/>
        <v>5.7628929110777882E-3</v>
      </c>
      <c r="CB200" s="71">
        <f t="shared" si="710"/>
        <v>5.5764757837923895E-3</v>
      </c>
      <c r="CC200" s="71">
        <f t="shared" si="710"/>
        <v>5.7628929110777882E-3</v>
      </c>
      <c r="CD200" s="71">
        <f t="shared" si="710"/>
        <v>5.5764757837923895E-3</v>
      </c>
      <c r="CE200" s="71">
        <f t="shared" si="710"/>
        <v>5.7628929110777882E-3</v>
      </c>
      <c r="CF200" s="71">
        <f t="shared" si="710"/>
        <v>5.7471021427670799E-3</v>
      </c>
      <c r="CG200" s="71">
        <f t="shared" si="710"/>
        <v>5.3753266676339617E-3</v>
      </c>
      <c r="CH200" s="71">
        <f t="shared" si="710"/>
        <v>5.7471021427670799E-3</v>
      </c>
      <c r="CI200" s="71">
        <f t="shared" si="710"/>
        <v>5.5611972236251361E-3</v>
      </c>
      <c r="CJ200" s="71">
        <f t="shared" si="710"/>
        <v>5.7471021427670799E-3</v>
      </c>
      <c r="CK200" s="71">
        <f t="shared" si="710"/>
        <v>5.5611972236251361E-3</v>
      </c>
      <c r="CL200" s="71">
        <f t="shared" si="710"/>
        <v>5.7471021427670799E-3</v>
      </c>
      <c r="CM200" s="71">
        <f t="shared" si="710"/>
        <v>5.7471021427670799E-3</v>
      </c>
      <c r="CN200" s="71">
        <f t="shared" si="710"/>
        <v>5.5611972236251361E-3</v>
      </c>
      <c r="CO200" s="71">
        <f t="shared" si="710"/>
        <v>5.7471021427670799E-3</v>
      </c>
      <c r="CP200" s="71">
        <f t="shared" si="710"/>
        <v>5.5611972236251361E-3</v>
      </c>
      <c r="CQ200" s="71">
        <f t="shared" si="710"/>
        <v>5.7471021427670799E-3</v>
      </c>
      <c r="CR200" s="71">
        <f t="shared" si="710"/>
        <v>5.7628929110777882E-3</v>
      </c>
      <c r="CS200" s="71">
        <f t="shared" si="710"/>
        <v>5.2037451794908485E-3</v>
      </c>
      <c r="CT200" s="71">
        <f t="shared" si="710"/>
        <v>5.7628929110777882E-3</v>
      </c>
      <c r="CU200" s="71">
        <f t="shared" si="710"/>
        <v>5.5764757837923895E-3</v>
      </c>
      <c r="CV200" s="71">
        <f t="shared" si="710"/>
        <v>5.7628929110777882E-3</v>
      </c>
      <c r="CW200" s="71">
        <f t="shared" si="710"/>
        <v>5.5764757837923895E-3</v>
      </c>
      <c r="CX200" s="71">
        <f t="shared" si="710"/>
        <v>5.7628929110777882E-3</v>
      </c>
      <c r="CY200" s="71">
        <f t="shared" si="710"/>
        <v>5.7628929110777882E-3</v>
      </c>
      <c r="CZ200" s="71">
        <f t="shared" si="710"/>
        <v>5.5764757837923895E-3</v>
      </c>
      <c r="DA200" s="71">
        <f t="shared" si="710"/>
        <v>5.7628929110777882E-3</v>
      </c>
      <c r="DB200" s="71">
        <f t="shared" si="710"/>
        <v>5.5764757837923895E-3</v>
      </c>
      <c r="DC200" s="71">
        <f t="shared" si="710"/>
        <v>5.7628929110777882E-3</v>
      </c>
      <c r="DD200" s="71">
        <f t="shared" si="710"/>
        <v>5.7628929110777882E-3</v>
      </c>
      <c r="DE200" s="71">
        <f t="shared" si="710"/>
        <v>5.2037451794908485E-3</v>
      </c>
      <c r="DF200" s="71">
        <f t="shared" si="710"/>
        <v>5.7628929110777882E-3</v>
      </c>
      <c r="DG200" s="71">
        <f t="shared" si="710"/>
        <v>5.5764757837923895E-3</v>
      </c>
      <c r="DH200" s="71">
        <f t="shared" si="710"/>
        <v>5.7628929110777882E-3</v>
      </c>
      <c r="DI200" s="71">
        <f t="shared" si="710"/>
        <v>5.5764757837923895E-3</v>
      </c>
      <c r="DJ200" s="71">
        <f t="shared" si="710"/>
        <v>5.7628929110777882E-3</v>
      </c>
      <c r="DK200" s="71">
        <f t="shared" si="710"/>
        <v>5.7628929110777882E-3</v>
      </c>
      <c r="DL200" s="71">
        <f t="shared" si="710"/>
        <v>5.5764757837923895E-3</v>
      </c>
      <c r="DM200" s="71">
        <f t="shared" si="710"/>
        <v>5.7628929110777882E-3</v>
      </c>
      <c r="DN200" s="71">
        <f t="shared" si="710"/>
        <v>5.5764757837923895E-3</v>
      </c>
      <c r="DO200" s="71">
        <f t="shared" si="710"/>
        <v>5.7628929110777882E-3</v>
      </c>
      <c r="DP200" s="71">
        <f t="shared" si="710"/>
        <v>5.7628929110777882E-3</v>
      </c>
      <c r="DQ200" s="71">
        <f t="shared" si="710"/>
        <v>5.2037451794908485E-3</v>
      </c>
      <c r="DR200" s="71">
        <f t="shared" si="710"/>
        <v>5.7628929110777882E-3</v>
      </c>
      <c r="DS200" s="71">
        <f t="shared" si="710"/>
        <v>5.5764757837923895E-3</v>
      </c>
      <c r="DT200" s="71">
        <f t="shared" si="710"/>
        <v>5.7628929110777882E-3</v>
      </c>
      <c r="DU200" s="71">
        <f t="shared" si="710"/>
        <v>5.5764757837923895E-3</v>
      </c>
      <c r="DV200" s="71">
        <f t="shared" si="710"/>
        <v>5.7628929110777882E-3</v>
      </c>
      <c r="DW200" s="71">
        <f t="shared" si="710"/>
        <v>5.7628929110777882E-3</v>
      </c>
      <c r="DX200" s="71">
        <f t="shared" si="710"/>
        <v>5.5764757837923895E-3</v>
      </c>
      <c r="DY200" s="71">
        <f t="shared" si="710"/>
        <v>5.7628929110777882E-3</v>
      </c>
      <c r="DZ200" s="71">
        <f t="shared" si="710"/>
        <v>5.5764757837923895E-3</v>
      </c>
      <c r="EA200" s="71">
        <f t="shared" si="710"/>
        <v>5.7628929110777882E-3</v>
      </c>
      <c r="EB200" s="71">
        <f t="shared" si="710"/>
        <v>5.7471021427670799E-3</v>
      </c>
      <c r="EC200" s="71">
        <f t="shared" si="710"/>
        <v>5.3753266676339617E-3</v>
      </c>
      <c r="ED200" s="71">
        <f t="shared" si="710"/>
        <v>5.7471021427670799E-3</v>
      </c>
      <c r="EE200" s="71">
        <f t="shared" si="710"/>
        <v>5.5611972236251361E-3</v>
      </c>
      <c r="EF200" s="71">
        <f t="shared" si="710"/>
        <v>5.7471021427670799E-3</v>
      </c>
      <c r="EG200" s="71">
        <f t="shared" si="710"/>
        <v>5.5611972236251361E-3</v>
      </c>
      <c r="EH200" s="71">
        <f t="shared" si="710"/>
        <v>5.7471021427670799E-3</v>
      </c>
      <c r="EI200" s="71">
        <f t="shared" si="710"/>
        <v>5.7471021427670799E-3</v>
      </c>
      <c r="EJ200" s="71">
        <f t="shared" ref="EJ200:GU200" si="711">(EJ188)*(EJ192)*((1+EJ199)^(EJ16/EJ17)-1)</f>
        <v>5.5611972236251361E-3</v>
      </c>
      <c r="EK200" s="71">
        <f t="shared" si="711"/>
        <v>5.7471021427670799E-3</v>
      </c>
      <c r="EL200" s="71">
        <f t="shared" si="711"/>
        <v>5.5611972236251361E-3</v>
      </c>
      <c r="EM200" s="71">
        <f t="shared" si="711"/>
        <v>5.7471021427670799E-3</v>
      </c>
      <c r="EN200" s="71">
        <f t="shared" si="711"/>
        <v>5.7628929110777882E-3</v>
      </c>
      <c r="EO200" s="71">
        <f t="shared" si="711"/>
        <v>5.2037451794908485E-3</v>
      </c>
      <c r="EP200" s="71">
        <f t="shared" si="711"/>
        <v>5.7628929110777882E-3</v>
      </c>
      <c r="EQ200" s="71">
        <f t="shared" si="711"/>
        <v>5.5764757837923895E-3</v>
      </c>
      <c r="ER200" s="71">
        <f t="shared" si="711"/>
        <v>5.7628929110777882E-3</v>
      </c>
      <c r="ES200" s="71">
        <f t="shared" si="711"/>
        <v>5.5764757837923895E-3</v>
      </c>
      <c r="ET200" s="71">
        <f t="shared" si="711"/>
        <v>5.7628929110777882E-3</v>
      </c>
      <c r="EU200" s="71">
        <f t="shared" si="711"/>
        <v>5.7628929110777882E-3</v>
      </c>
      <c r="EV200" s="71">
        <f t="shared" si="711"/>
        <v>5.5764757837923895E-3</v>
      </c>
      <c r="EW200" s="71">
        <f t="shared" si="711"/>
        <v>5.7628929110777882E-3</v>
      </c>
      <c r="EX200" s="71">
        <f t="shared" si="711"/>
        <v>5.5764757837923895E-3</v>
      </c>
      <c r="EY200" s="71">
        <f t="shared" si="711"/>
        <v>5.7628929110777882E-3</v>
      </c>
      <c r="EZ200" s="71">
        <f t="shared" si="711"/>
        <v>5.7628929110777882E-3</v>
      </c>
      <c r="FA200" s="71">
        <f t="shared" si="711"/>
        <v>5.2037451794908485E-3</v>
      </c>
      <c r="FB200" s="71">
        <f t="shared" si="711"/>
        <v>5.7628929110777882E-3</v>
      </c>
      <c r="FC200" s="71">
        <f t="shared" si="711"/>
        <v>5.5764757837923895E-3</v>
      </c>
      <c r="FD200" s="71">
        <f t="shared" si="711"/>
        <v>5.7628929110777882E-3</v>
      </c>
      <c r="FE200" s="71">
        <f t="shared" si="711"/>
        <v>5.5764757837923895E-3</v>
      </c>
      <c r="FF200" s="71">
        <f t="shared" si="711"/>
        <v>5.7628929110777882E-3</v>
      </c>
      <c r="FG200" s="71">
        <f t="shared" si="711"/>
        <v>5.7628929110777882E-3</v>
      </c>
      <c r="FH200" s="71">
        <f t="shared" si="711"/>
        <v>5.5764757837923895E-3</v>
      </c>
      <c r="FI200" s="71">
        <f t="shared" si="711"/>
        <v>5.7628929110777882E-3</v>
      </c>
      <c r="FJ200" s="71">
        <f t="shared" si="711"/>
        <v>5.5764757837923895E-3</v>
      </c>
      <c r="FK200" s="71">
        <f t="shared" si="711"/>
        <v>5.7628929110777882E-3</v>
      </c>
      <c r="FL200" s="71">
        <f t="shared" si="711"/>
        <v>5.7628929110777882E-3</v>
      </c>
      <c r="FM200" s="71">
        <f t="shared" si="711"/>
        <v>5.2037451794908485E-3</v>
      </c>
      <c r="FN200" s="71">
        <f t="shared" si="711"/>
        <v>5.7628929110777882E-3</v>
      </c>
      <c r="FO200" s="71">
        <f t="shared" si="711"/>
        <v>5.5764757837923895E-3</v>
      </c>
      <c r="FP200" s="71">
        <f t="shared" si="711"/>
        <v>5.7628929110777882E-3</v>
      </c>
      <c r="FQ200" s="71">
        <f t="shared" si="711"/>
        <v>5.5764757837923895E-3</v>
      </c>
      <c r="FR200" s="71">
        <f t="shared" si="711"/>
        <v>5.7628929110777882E-3</v>
      </c>
      <c r="FS200" s="71">
        <f t="shared" si="711"/>
        <v>5.7628929110777882E-3</v>
      </c>
      <c r="FT200" s="71">
        <f t="shared" si="711"/>
        <v>5.5764757837923895E-3</v>
      </c>
      <c r="FU200" s="71">
        <f t="shared" si="711"/>
        <v>5.7628929110777882E-3</v>
      </c>
      <c r="FV200" s="71">
        <f t="shared" si="711"/>
        <v>5.5764757837923895E-3</v>
      </c>
      <c r="FW200" s="71">
        <f t="shared" si="711"/>
        <v>5.7628929110777882E-3</v>
      </c>
      <c r="FX200" s="71">
        <f t="shared" si="711"/>
        <v>5.7471021427670799E-3</v>
      </c>
      <c r="FY200" s="71">
        <f t="shared" si="711"/>
        <v>5.3753266676339617E-3</v>
      </c>
      <c r="FZ200" s="71">
        <f t="shared" si="711"/>
        <v>5.7471021427670799E-3</v>
      </c>
      <c r="GA200" s="71">
        <f t="shared" si="711"/>
        <v>5.5611972236251361E-3</v>
      </c>
      <c r="GB200" s="71">
        <f t="shared" si="711"/>
        <v>5.7471021427670799E-3</v>
      </c>
      <c r="GC200" s="71">
        <f t="shared" si="711"/>
        <v>5.5611972236251361E-3</v>
      </c>
      <c r="GD200" s="71">
        <f t="shared" si="711"/>
        <v>5.7471021427670799E-3</v>
      </c>
      <c r="GE200" s="71">
        <f t="shared" si="711"/>
        <v>5.7471021427670799E-3</v>
      </c>
      <c r="GF200" s="71">
        <f t="shared" si="711"/>
        <v>5.5611972236251361E-3</v>
      </c>
      <c r="GG200" s="71">
        <f t="shared" si="711"/>
        <v>5.7471021427670799E-3</v>
      </c>
      <c r="GH200" s="71">
        <f t="shared" si="711"/>
        <v>5.5611972236251361E-3</v>
      </c>
      <c r="GI200" s="71">
        <f t="shared" si="711"/>
        <v>5.7471021427670799E-3</v>
      </c>
      <c r="GJ200" s="71">
        <f t="shared" si="711"/>
        <v>5.7628929110777882E-3</v>
      </c>
      <c r="GK200" s="71">
        <f t="shared" si="711"/>
        <v>5.2037451794908485E-3</v>
      </c>
      <c r="GL200" s="71">
        <f t="shared" si="711"/>
        <v>5.7628929110777882E-3</v>
      </c>
      <c r="GM200" s="71">
        <f t="shared" si="711"/>
        <v>5.5764757837923895E-3</v>
      </c>
      <c r="GN200" s="71">
        <f t="shared" si="711"/>
        <v>5.7628929110777882E-3</v>
      </c>
      <c r="GO200" s="71">
        <f t="shared" si="711"/>
        <v>5.5764757837923895E-3</v>
      </c>
      <c r="GP200" s="71">
        <f t="shared" si="711"/>
        <v>5.7628929110777882E-3</v>
      </c>
      <c r="GQ200" s="71">
        <f t="shared" si="711"/>
        <v>5.7628929110777882E-3</v>
      </c>
      <c r="GR200" s="71">
        <f t="shared" si="711"/>
        <v>5.5764757837923895E-3</v>
      </c>
      <c r="GS200" s="71">
        <f t="shared" si="711"/>
        <v>5.7628929110777882E-3</v>
      </c>
      <c r="GT200" s="71">
        <f t="shared" si="711"/>
        <v>5.5764757837923895E-3</v>
      </c>
      <c r="GU200" s="71">
        <f t="shared" si="711"/>
        <v>5.7628929110777882E-3</v>
      </c>
      <c r="GV200" s="71">
        <f t="shared" ref="GV200:JG200" si="712">(GV188)*(GV192)*((1+GV199)^(GV16/GV17)-1)</f>
        <v>5.7628929110777882E-3</v>
      </c>
      <c r="GW200" s="71">
        <f t="shared" si="712"/>
        <v>5.2037451794908485E-3</v>
      </c>
      <c r="GX200" s="71">
        <f t="shared" si="712"/>
        <v>5.7628929110777882E-3</v>
      </c>
      <c r="GY200" s="71">
        <f t="shared" si="712"/>
        <v>5.5764757837923895E-3</v>
      </c>
      <c r="GZ200" s="71">
        <f t="shared" si="712"/>
        <v>5.7628929110777882E-3</v>
      </c>
      <c r="HA200" s="71">
        <f t="shared" si="712"/>
        <v>5.5764757837923895E-3</v>
      </c>
      <c r="HB200" s="71">
        <f t="shared" si="712"/>
        <v>5.7628929110777882E-3</v>
      </c>
      <c r="HC200" s="71">
        <f t="shared" si="712"/>
        <v>5.7628929110777882E-3</v>
      </c>
      <c r="HD200" s="71">
        <f t="shared" si="712"/>
        <v>5.5764757837923895E-3</v>
      </c>
      <c r="HE200" s="71">
        <f t="shared" si="712"/>
        <v>5.7628929110777882E-3</v>
      </c>
      <c r="HF200" s="71">
        <f t="shared" si="712"/>
        <v>5.5764757837923895E-3</v>
      </c>
      <c r="HG200" s="71">
        <f t="shared" si="712"/>
        <v>5.7628929110777882E-3</v>
      </c>
      <c r="HH200" s="71">
        <f t="shared" si="712"/>
        <v>5.7628929110777882E-3</v>
      </c>
      <c r="HI200" s="71">
        <f t="shared" si="712"/>
        <v>5.2037451794908485E-3</v>
      </c>
      <c r="HJ200" s="71">
        <f t="shared" si="712"/>
        <v>5.7628929110777882E-3</v>
      </c>
      <c r="HK200" s="71">
        <f t="shared" si="712"/>
        <v>5.5764757837923895E-3</v>
      </c>
      <c r="HL200" s="71">
        <f t="shared" si="712"/>
        <v>5.7628929110777882E-3</v>
      </c>
      <c r="HM200" s="71">
        <f t="shared" si="712"/>
        <v>5.5764757837923895E-3</v>
      </c>
      <c r="HN200" s="71">
        <f t="shared" si="712"/>
        <v>5.7628929110777882E-3</v>
      </c>
      <c r="HO200" s="71">
        <f t="shared" si="712"/>
        <v>5.7628929110777882E-3</v>
      </c>
      <c r="HP200" s="71">
        <f t="shared" si="712"/>
        <v>5.5764757837923895E-3</v>
      </c>
      <c r="HQ200" s="71">
        <f t="shared" si="712"/>
        <v>5.7628929110777882E-3</v>
      </c>
      <c r="HR200" s="71">
        <f t="shared" si="712"/>
        <v>5.5764757837923895E-3</v>
      </c>
      <c r="HS200" s="71">
        <f t="shared" si="712"/>
        <v>5.7628929110777882E-3</v>
      </c>
      <c r="HT200" s="71">
        <f t="shared" si="712"/>
        <v>5.7471021427670799E-3</v>
      </c>
      <c r="HU200" s="71">
        <f t="shared" si="712"/>
        <v>5.3753266676339617E-3</v>
      </c>
      <c r="HV200" s="71">
        <f t="shared" si="712"/>
        <v>5.7471021427670799E-3</v>
      </c>
      <c r="HW200" s="71">
        <f t="shared" si="712"/>
        <v>5.5611972236251361E-3</v>
      </c>
      <c r="HX200" s="71">
        <f t="shared" si="712"/>
        <v>5.7471021427670799E-3</v>
      </c>
      <c r="HY200" s="71">
        <f t="shared" si="712"/>
        <v>5.5611972236251361E-3</v>
      </c>
      <c r="HZ200" s="71">
        <f t="shared" si="712"/>
        <v>5.7471021427670799E-3</v>
      </c>
      <c r="IA200" s="71">
        <f t="shared" si="712"/>
        <v>5.7471021427670799E-3</v>
      </c>
      <c r="IB200" s="71">
        <f t="shared" si="712"/>
        <v>5.5611972236251361E-3</v>
      </c>
      <c r="IC200" s="71">
        <f t="shared" si="712"/>
        <v>5.7471021427670799E-3</v>
      </c>
      <c r="ID200" s="71">
        <f t="shared" si="712"/>
        <v>5.5611972236251361E-3</v>
      </c>
      <c r="IE200" s="71">
        <f t="shared" si="712"/>
        <v>5.7471021427670799E-3</v>
      </c>
      <c r="IF200" s="71">
        <f t="shared" si="712"/>
        <v>5.7628929110777882E-3</v>
      </c>
      <c r="IG200" s="71">
        <f t="shared" si="712"/>
        <v>5.2037451794908485E-3</v>
      </c>
      <c r="IH200" s="71">
        <f t="shared" si="712"/>
        <v>5.7628929110777882E-3</v>
      </c>
      <c r="II200" s="71">
        <f t="shared" si="712"/>
        <v>5.5764757837923895E-3</v>
      </c>
      <c r="IJ200" s="71">
        <f t="shared" si="712"/>
        <v>5.7628929110777882E-3</v>
      </c>
      <c r="IK200" s="71">
        <f t="shared" si="712"/>
        <v>5.5764757837923895E-3</v>
      </c>
      <c r="IL200" s="71">
        <f t="shared" si="712"/>
        <v>5.7628929110777882E-3</v>
      </c>
      <c r="IM200" s="71">
        <f t="shared" si="712"/>
        <v>5.7628929110777882E-3</v>
      </c>
      <c r="IN200" s="71">
        <f t="shared" si="712"/>
        <v>5.5764757837923895E-3</v>
      </c>
      <c r="IO200" s="71">
        <f t="shared" si="712"/>
        <v>5.7628929110777882E-3</v>
      </c>
      <c r="IP200" s="71">
        <f t="shared" si="712"/>
        <v>5.5764757837923895E-3</v>
      </c>
      <c r="IQ200" s="71">
        <f t="shared" si="712"/>
        <v>5.7628929110777882E-3</v>
      </c>
      <c r="IR200" s="71">
        <f t="shared" si="712"/>
        <v>5.7628929110777882E-3</v>
      </c>
      <c r="IS200" s="71">
        <f t="shared" si="712"/>
        <v>5.2037451794908485E-3</v>
      </c>
      <c r="IT200" s="71">
        <f t="shared" si="712"/>
        <v>5.7628929110777882E-3</v>
      </c>
      <c r="IU200" s="71">
        <f t="shared" si="712"/>
        <v>5.5764757837923895E-3</v>
      </c>
      <c r="IV200" s="71">
        <f t="shared" si="712"/>
        <v>5.7628929110777882E-3</v>
      </c>
      <c r="IW200" s="71">
        <f t="shared" si="712"/>
        <v>5.5764757837923895E-3</v>
      </c>
      <c r="IX200" s="71">
        <f t="shared" si="712"/>
        <v>5.7628929110777882E-3</v>
      </c>
      <c r="IY200" s="71">
        <f t="shared" si="712"/>
        <v>5.7628929110777882E-3</v>
      </c>
      <c r="IZ200" s="71">
        <f t="shared" si="712"/>
        <v>5.5764757837923895E-3</v>
      </c>
      <c r="JA200" s="71">
        <f t="shared" si="712"/>
        <v>5.7628929110777882E-3</v>
      </c>
      <c r="JB200" s="71">
        <f t="shared" si="712"/>
        <v>5.5764757837923895E-3</v>
      </c>
      <c r="JC200" s="71">
        <f t="shared" si="712"/>
        <v>5.7628929110777882E-3</v>
      </c>
      <c r="JD200" s="71">
        <f t="shared" si="712"/>
        <v>0</v>
      </c>
      <c r="JE200" s="71">
        <f t="shared" si="712"/>
        <v>0</v>
      </c>
      <c r="JF200" s="71">
        <f t="shared" si="712"/>
        <v>0</v>
      </c>
      <c r="JG200" s="71">
        <f t="shared" si="712"/>
        <v>0</v>
      </c>
      <c r="JH200" s="71">
        <f t="shared" ref="JH200:LS200" si="713">(JH188)*(JH192)*((1+JH199)^(JH16/JH17)-1)</f>
        <v>0</v>
      </c>
      <c r="JI200" s="71">
        <f t="shared" si="713"/>
        <v>0</v>
      </c>
      <c r="JJ200" s="71">
        <f t="shared" si="713"/>
        <v>0</v>
      </c>
      <c r="JK200" s="71">
        <f t="shared" si="713"/>
        <v>0</v>
      </c>
      <c r="JL200" s="71">
        <f t="shared" si="713"/>
        <v>0</v>
      </c>
      <c r="JM200" s="71">
        <f t="shared" si="713"/>
        <v>0</v>
      </c>
      <c r="JN200" s="71">
        <f t="shared" si="713"/>
        <v>0</v>
      </c>
      <c r="JO200" s="71">
        <f t="shared" si="713"/>
        <v>0</v>
      </c>
      <c r="JP200" s="71">
        <f t="shared" si="713"/>
        <v>0</v>
      </c>
      <c r="JQ200" s="71">
        <f t="shared" si="713"/>
        <v>0</v>
      </c>
      <c r="JR200" s="71">
        <f t="shared" si="713"/>
        <v>0</v>
      </c>
      <c r="JS200" s="71">
        <f t="shared" si="713"/>
        <v>0</v>
      </c>
      <c r="JT200" s="71">
        <f t="shared" si="713"/>
        <v>0</v>
      </c>
      <c r="JU200" s="71">
        <f t="shared" si="713"/>
        <v>0</v>
      </c>
      <c r="JV200" s="71">
        <f t="shared" si="713"/>
        <v>0</v>
      </c>
      <c r="JW200" s="71">
        <f t="shared" si="713"/>
        <v>0</v>
      </c>
      <c r="JX200" s="71">
        <f t="shared" si="713"/>
        <v>0</v>
      </c>
      <c r="JY200" s="71">
        <f t="shared" si="713"/>
        <v>0</v>
      </c>
      <c r="JZ200" s="71">
        <f t="shared" si="713"/>
        <v>0</v>
      </c>
      <c r="KA200" s="71">
        <f t="shared" si="713"/>
        <v>0</v>
      </c>
      <c r="KB200" s="71">
        <f t="shared" si="713"/>
        <v>0</v>
      </c>
      <c r="KC200" s="71">
        <f t="shared" si="713"/>
        <v>0</v>
      </c>
      <c r="KD200" s="71">
        <f t="shared" si="713"/>
        <v>0</v>
      </c>
      <c r="KE200" s="71">
        <f t="shared" si="713"/>
        <v>0</v>
      </c>
      <c r="KF200" s="71">
        <f t="shared" si="713"/>
        <v>0</v>
      </c>
      <c r="KG200" s="71">
        <f t="shared" si="713"/>
        <v>0</v>
      </c>
      <c r="KH200" s="71">
        <f t="shared" si="713"/>
        <v>0</v>
      </c>
      <c r="KI200" s="71">
        <f t="shared" si="713"/>
        <v>0</v>
      </c>
      <c r="KJ200" s="71">
        <f t="shared" si="713"/>
        <v>0</v>
      </c>
      <c r="KK200" s="71">
        <f t="shared" si="713"/>
        <v>0</v>
      </c>
      <c r="KL200" s="71">
        <f t="shared" si="713"/>
        <v>0</v>
      </c>
      <c r="KM200" s="71">
        <f t="shared" si="713"/>
        <v>0</v>
      </c>
      <c r="KN200" s="71">
        <f t="shared" si="713"/>
        <v>0</v>
      </c>
      <c r="KO200" s="71">
        <f t="shared" si="713"/>
        <v>0</v>
      </c>
      <c r="KP200" s="71">
        <f t="shared" si="713"/>
        <v>0</v>
      </c>
      <c r="KQ200" s="71">
        <f t="shared" si="713"/>
        <v>0</v>
      </c>
      <c r="KR200" s="71">
        <f t="shared" si="713"/>
        <v>0</v>
      </c>
      <c r="KS200" s="71">
        <f t="shared" si="713"/>
        <v>0</v>
      </c>
      <c r="KT200" s="71">
        <f t="shared" si="713"/>
        <v>0</v>
      </c>
      <c r="KU200" s="71">
        <f t="shared" si="713"/>
        <v>0</v>
      </c>
      <c r="KV200" s="71">
        <f t="shared" si="713"/>
        <v>0</v>
      </c>
      <c r="KW200" s="71">
        <f t="shared" si="713"/>
        <v>0</v>
      </c>
      <c r="KX200" s="71">
        <f t="shared" si="713"/>
        <v>0</v>
      </c>
      <c r="KY200" s="71">
        <f t="shared" si="713"/>
        <v>0</v>
      </c>
      <c r="KZ200" s="71">
        <f t="shared" si="713"/>
        <v>0</v>
      </c>
      <c r="LA200" s="71">
        <f t="shared" si="713"/>
        <v>0</v>
      </c>
      <c r="LB200" s="71">
        <f t="shared" si="713"/>
        <v>0</v>
      </c>
      <c r="LC200" s="71">
        <f t="shared" si="713"/>
        <v>0</v>
      </c>
      <c r="LD200" s="71">
        <f t="shared" si="713"/>
        <v>0</v>
      </c>
      <c r="LE200" s="71">
        <f t="shared" si="713"/>
        <v>0</v>
      </c>
      <c r="LF200" s="71">
        <f t="shared" si="713"/>
        <v>0</v>
      </c>
      <c r="LG200" s="71">
        <f t="shared" si="713"/>
        <v>0</v>
      </c>
      <c r="LH200" s="71">
        <f t="shared" si="713"/>
        <v>0</v>
      </c>
      <c r="LI200" s="71">
        <f t="shared" si="713"/>
        <v>0</v>
      </c>
      <c r="LJ200" s="71">
        <f t="shared" si="713"/>
        <v>0</v>
      </c>
      <c r="LK200" s="71">
        <f t="shared" si="713"/>
        <v>0</v>
      </c>
      <c r="LL200" s="71">
        <f t="shared" si="713"/>
        <v>0</v>
      </c>
      <c r="LM200" s="71">
        <f t="shared" si="713"/>
        <v>0</v>
      </c>
      <c r="LN200" s="71">
        <f t="shared" si="713"/>
        <v>0</v>
      </c>
      <c r="LO200" s="71">
        <f t="shared" si="713"/>
        <v>0</v>
      </c>
      <c r="LP200" s="71">
        <f t="shared" si="713"/>
        <v>0</v>
      </c>
      <c r="LQ200" s="71">
        <f t="shared" si="713"/>
        <v>0</v>
      </c>
      <c r="LR200" s="71">
        <f t="shared" si="713"/>
        <v>0</v>
      </c>
      <c r="LS200" s="71">
        <f t="shared" si="713"/>
        <v>0</v>
      </c>
      <c r="LT200" s="71">
        <f t="shared" ref="LT200:OE200" si="714">(LT188)*(LT192)*((1+LT199)^(LT16/LT17)-1)</f>
        <v>0</v>
      </c>
      <c r="LU200" s="71">
        <f t="shared" si="714"/>
        <v>0</v>
      </c>
      <c r="LV200" s="71">
        <f t="shared" si="714"/>
        <v>0</v>
      </c>
      <c r="LW200" s="71">
        <f t="shared" si="714"/>
        <v>0</v>
      </c>
      <c r="LX200" s="71">
        <f t="shared" si="714"/>
        <v>0</v>
      </c>
      <c r="LY200" s="71">
        <f t="shared" si="714"/>
        <v>0</v>
      </c>
      <c r="LZ200" s="71">
        <f t="shared" si="714"/>
        <v>0</v>
      </c>
      <c r="MA200" s="71">
        <f t="shared" si="714"/>
        <v>0</v>
      </c>
      <c r="MB200" s="71">
        <f t="shared" si="714"/>
        <v>0</v>
      </c>
      <c r="MC200" s="71">
        <f t="shared" si="714"/>
        <v>0</v>
      </c>
      <c r="MD200" s="71">
        <f t="shared" si="714"/>
        <v>0</v>
      </c>
      <c r="ME200" s="71">
        <f t="shared" si="714"/>
        <v>0</v>
      </c>
      <c r="MF200" s="71">
        <f t="shared" si="714"/>
        <v>0</v>
      </c>
      <c r="MG200" s="71">
        <f t="shared" si="714"/>
        <v>0</v>
      </c>
      <c r="MH200" s="71">
        <f t="shared" si="714"/>
        <v>0</v>
      </c>
      <c r="MI200" s="71">
        <f t="shared" si="714"/>
        <v>0</v>
      </c>
      <c r="MJ200" s="71">
        <f t="shared" si="714"/>
        <v>0</v>
      </c>
      <c r="MK200" s="71">
        <f t="shared" si="714"/>
        <v>0</v>
      </c>
      <c r="ML200" s="71">
        <f t="shared" si="714"/>
        <v>0</v>
      </c>
      <c r="MM200" s="71">
        <f t="shared" si="714"/>
        <v>0</v>
      </c>
      <c r="MN200" s="71">
        <f t="shared" si="714"/>
        <v>0</v>
      </c>
      <c r="MO200" s="71">
        <f t="shared" si="714"/>
        <v>0</v>
      </c>
      <c r="MP200" s="71">
        <f t="shared" si="714"/>
        <v>0</v>
      </c>
      <c r="MQ200" s="71">
        <f t="shared" si="714"/>
        <v>0</v>
      </c>
      <c r="MR200" s="71">
        <f t="shared" si="714"/>
        <v>0</v>
      </c>
      <c r="MS200" s="71">
        <f t="shared" si="714"/>
        <v>0</v>
      </c>
      <c r="MT200" s="71">
        <f t="shared" si="714"/>
        <v>0</v>
      </c>
      <c r="MU200" s="71">
        <f t="shared" si="714"/>
        <v>0</v>
      </c>
      <c r="MV200" s="71">
        <f t="shared" si="714"/>
        <v>0</v>
      </c>
      <c r="MW200" s="71">
        <f t="shared" si="714"/>
        <v>0</v>
      </c>
      <c r="MX200" s="71">
        <f t="shared" si="714"/>
        <v>0</v>
      </c>
      <c r="MY200" s="71">
        <f t="shared" si="714"/>
        <v>0</v>
      </c>
      <c r="MZ200" s="71">
        <f t="shared" si="714"/>
        <v>0</v>
      </c>
      <c r="NA200" s="71">
        <f t="shared" si="714"/>
        <v>0</v>
      </c>
      <c r="NB200" s="71">
        <f t="shared" si="714"/>
        <v>0</v>
      </c>
      <c r="NC200" s="71">
        <f t="shared" si="714"/>
        <v>0</v>
      </c>
      <c r="ND200" s="71">
        <f t="shared" si="714"/>
        <v>0</v>
      </c>
      <c r="NE200" s="71">
        <f t="shared" si="714"/>
        <v>0</v>
      </c>
      <c r="NF200" s="71">
        <f t="shared" si="714"/>
        <v>0</v>
      </c>
      <c r="NG200" s="71">
        <f t="shared" si="714"/>
        <v>0</v>
      </c>
      <c r="NH200" s="71">
        <f t="shared" si="714"/>
        <v>0</v>
      </c>
      <c r="NI200" s="71">
        <f t="shared" si="714"/>
        <v>0</v>
      </c>
      <c r="NJ200" s="71">
        <f t="shared" si="714"/>
        <v>0</v>
      </c>
      <c r="NK200" s="71">
        <f t="shared" si="714"/>
        <v>0</v>
      </c>
      <c r="NL200" s="71">
        <f t="shared" si="714"/>
        <v>0</v>
      </c>
      <c r="NM200" s="71">
        <f t="shared" si="714"/>
        <v>0</v>
      </c>
      <c r="NN200" s="71">
        <f t="shared" si="714"/>
        <v>0</v>
      </c>
      <c r="NO200" s="71">
        <f t="shared" si="714"/>
        <v>0</v>
      </c>
      <c r="NP200" s="71">
        <f t="shared" si="714"/>
        <v>0</v>
      </c>
      <c r="NQ200" s="71">
        <f t="shared" si="714"/>
        <v>0</v>
      </c>
      <c r="NR200" s="71">
        <f t="shared" si="714"/>
        <v>0</v>
      </c>
      <c r="NS200" s="71">
        <f t="shared" si="714"/>
        <v>0</v>
      </c>
      <c r="NT200" s="71">
        <f t="shared" si="714"/>
        <v>0</v>
      </c>
      <c r="NU200" s="71">
        <f t="shared" si="714"/>
        <v>0</v>
      </c>
      <c r="NV200" s="71">
        <f t="shared" si="714"/>
        <v>0</v>
      </c>
      <c r="NW200" s="71">
        <f t="shared" si="714"/>
        <v>0</v>
      </c>
      <c r="NX200" s="71">
        <f t="shared" si="714"/>
        <v>0</v>
      </c>
      <c r="NY200" s="71">
        <f t="shared" si="714"/>
        <v>0</v>
      </c>
      <c r="NZ200" s="71">
        <f t="shared" si="714"/>
        <v>0</v>
      </c>
      <c r="OA200" s="71">
        <f t="shared" si="714"/>
        <v>0</v>
      </c>
      <c r="OB200" s="71">
        <f t="shared" si="714"/>
        <v>0</v>
      </c>
      <c r="OC200" s="71">
        <f t="shared" si="714"/>
        <v>0</v>
      </c>
      <c r="OD200" s="71">
        <f t="shared" si="714"/>
        <v>0</v>
      </c>
      <c r="OE200" s="71">
        <f t="shared" si="714"/>
        <v>0</v>
      </c>
      <c r="OF200" s="71">
        <f t="shared" ref="OF200:OQ200" si="715">(OF188)*(OF192)*((1+OF199)^(OF16/OF17)-1)</f>
        <v>0</v>
      </c>
      <c r="OG200" s="71">
        <f t="shared" si="715"/>
        <v>0</v>
      </c>
      <c r="OH200" s="71">
        <f t="shared" si="715"/>
        <v>0</v>
      </c>
      <c r="OI200" s="71">
        <f t="shared" si="715"/>
        <v>0</v>
      </c>
      <c r="OJ200" s="71">
        <f t="shared" si="715"/>
        <v>0</v>
      </c>
      <c r="OK200" s="71">
        <f t="shared" si="715"/>
        <v>0</v>
      </c>
      <c r="OL200" s="71">
        <f t="shared" si="715"/>
        <v>0</v>
      </c>
      <c r="OM200" s="71">
        <f t="shared" si="715"/>
        <v>0</v>
      </c>
      <c r="ON200" s="71">
        <f t="shared" si="715"/>
        <v>0</v>
      </c>
      <c r="OO200" s="71">
        <f t="shared" si="715"/>
        <v>0</v>
      </c>
      <c r="OP200" s="71">
        <f t="shared" si="715"/>
        <v>0</v>
      </c>
      <c r="OQ200" s="71">
        <f t="shared" si="715"/>
        <v>0</v>
      </c>
      <c r="OR200" s="71">
        <f>(OR188)*(OR192)*((1+OR199)^(OR16/OR17)-1)</f>
        <v>0</v>
      </c>
    </row>
    <row r="201" spans="2:408" x14ac:dyDescent="0.35">
      <c r="B201" s="303"/>
      <c r="OR201">
        <v>1</v>
      </c>
    </row>
    <row r="202" spans="2:408" x14ac:dyDescent="0.35">
      <c r="B202" s="303" t="s">
        <v>139</v>
      </c>
      <c r="OR202">
        <v>1</v>
      </c>
    </row>
    <row r="203" spans="2:408" x14ac:dyDescent="0.35">
      <c r="B203" s="303"/>
      <c r="C203" s="6" t="s">
        <v>140</v>
      </c>
      <c r="J203" s="555"/>
      <c r="K203" s="555"/>
      <c r="L203" s="555">
        <f>K205</f>
        <v>0</v>
      </c>
      <c r="M203" s="555">
        <f>L205</f>
        <v>583333.33333333326</v>
      </c>
      <c r="N203" s="555">
        <f t="shared" ref="N203:BY203" si="716">M205</f>
        <v>1168791.5292816253</v>
      </c>
      <c r="O203" s="555">
        <f t="shared" si="716"/>
        <v>1756839.7969079958</v>
      </c>
      <c r="P203" s="555">
        <f t="shared" si="716"/>
        <v>2347031.0124497511</v>
      </c>
      <c r="Q203" s="555">
        <f t="shared" si="716"/>
        <v>2939832.327651693</v>
      </c>
      <c r="R203" s="555">
        <f t="shared" si="716"/>
        <v>3534641.3936335179</v>
      </c>
      <c r="S203" s="555">
        <f t="shared" si="716"/>
        <v>4132233.5588482521</v>
      </c>
      <c r="T203" s="555">
        <f t="shared" si="716"/>
        <v>4732236.4258198282</v>
      </c>
      <c r="U203" s="555">
        <f t="shared" si="716"/>
        <v>5334042.2004353963</v>
      </c>
      <c r="V203" s="555">
        <f t="shared" si="716"/>
        <v>5938893.1935577244</v>
      </c>
      <c r="W203" s="555">
        <f t="shared" si="716"/>
        <v>6545409.1927445401</v>
      </c>
      <c r="X203" s="555">
        <f t="shared" si="716"/>
        <v>7155146.8706437526</v>
      </c>
      <c r="Y203" s="555">
        <f t="shared" si="716"/>
        <v>43934010.912268735</v>
      </c>
      <c r="Z203" s="555">
        <f t="shared" si="716"/>
        <v>55906545.890519023</v>
      </c>
      <c r="AA203" s="555">
        <f t="shared" si="716"/>
        <v>67944574.296415746</v>
      </c>
      <c r="AB203" s="555">
        <f t="shared" si="716"/>
        <v>80022298.187658578</v>
      </c>
      <c r="AC203" s="555">
        <f t="shared" si="716"/>
        <v>92157610.142126247</v>
      </c>
      <c r="AD203" s="555">
        <f t="shared" si="716"/>
        <v>104329850.41900107</v>
      </c>
      <c r="AE203" s="555">
        <f t="shared" si="716"/>
        <v>116563219.6477765</v>
      </c>
      <c r="AF203" s="555">
        <f t="shared" si="716"/>
        <v>128845938.5943169</v>
      </c>
      <c r="AG203" s="555">
        <f t="shared" si="716"/>
        <v>141161392.97380474</v>
      </c>
      <c r="AH203" s="555">
        <f t="shared" si="716"/>
        <v>153543341.56742537</v>
      </c>
      <c r="AI203" s="555">
        <f t="shared" si="716"/>
        <v>162673953.07563469</v>
      </c>
      <c r="AJ203" s="555">
        <f t="shared" si="716"/>
        <v>171861433.8753323</v>
      </c>
      <c r="AK203" s="555">
        <f t="shared" si="716"/>
        <v>181084077.52575105</v>
      </c>
      <c r="AL203" s="555">
        <f t="shared" si="716"/>
        <v>190296697.7754567</v>
      </c>
      <c r="AM203" s="555">
        <f t="shared" si="716"/>
        <v>199593505.96713948</v>
      </c>
      <c r="AN203" s="555">
        <f t="shared" si="716"/>
        <v>208901741.16300613</v>
      </c>
      <c r="AO203" s="555">
        <f t="shared" si="716"/>
        <v>218273396.91399211</v>
      </c>
      <c r="AP203" s="555">
        <f t="shared" si="716"/>
        <v>227654349.90022862</v>
      </c>
      <c r="AQ203" s="555">
        <f t="shared" si="716"/>
        <v>237101446.86171392</v>
      </c>
      <c r="AR203" s="555">
        <f t="shared" si="716"/>
        <v>246586549.22503242</v>
      </c>
      <c r="AS203" s="555">
        <f t="shared" si="716"/>
        <v>256077720.72808591</v>
      </c>
      <c r="AT203" s="555">
        <f t="shared" si="716"/>
        <v>265639164.10034382</v>
      </c>
      <c r="AU203" s="555">
        <f t="shared" si="716"/>
        <v>275204504.34766048</v>
      </c>
      <c r="AV203" s="555">
        <f t="shared" si="716"/>
        <v>284842894.2253055</v>
      </c>
      <c r="AW203" s="555">
        <f t="shared" si="716"/>
        <v>284842894.2253055</v>
      </c>
      <c r="AX203" s="555">
        <f t="shared" si="716"/>
        <v>284842894.2253055</v>
      </c>
      <c r="AY203" s="555">
        <f t="shared" si="716"/>
        <v>284842894.2253055</v>
      </c>
      <c r="AZ203" s="555">
        <f t="shared" si="716"/>
        <v>284842894.2253055</v>
      </c>
      <c r="BA203" s="555">
        <f t="shared" si="716"/>
        <v>284842894.2253055</v>
      </c>
      <c r="BB203" s="555">
        <f t="shared" si="716"/>
        <v>284842894.2253055</v>
      </c>
      <c r="BC203" s="555">
        <f t="shared" si="716"/>
        <v>284842894.2253055</v>
      </c>
      <c r="BD203" s="555">
        <f t="shared" si="716"/>
        <v>284842894.2253055</v>
      </c>
      <c r="BE203" s="555">
        <f t="shared" si="716"/>
        <v>284842894.2253055</v>
      </c>
      <c r="BF203" s="555">
        <f t="shared" si="716"/>
        <v>284842894.2253055</v>
      </c>
      <c r="BG203" s="555">
        <f t="shared" si="716"/>
        <v>284842894.2253055</v>
      </c>
      <c r="BH203" s="555">
        <f t="shared" si="716"/>
        <v>284842894.2253055</v>
      </c>
      <c r="BI203" s="555">
        <f t="shared" si="716"/>
        <v>284842894.2253055</v>
      </c>
      <c r="BJ203" s="555">
        <f t="shared" si="716"/>
        <v>284842894.2253055</v>
      </c>
      <c r="BK203" s="555">
        <f t="shared" si="716"/>
        <v>284842894.2253055</v>
      </c>
      <c r="BL203" s="555">
        <f t="shared" si="716"/>
        <v>284842894.2253055</v>
      </c>
      <c r="BM203" s="555">
        <f t="shared" si="716"/>
        <v>284842894.2253055</v>
      </c>
      <c r="BN203" s="555">
        <f t="shared" si="716"/>
        <v>284842894.2253055</v>
      </c>
      <c r="BO203" s="555">
        <f t="shared" si="716"/>
        <v>284842894.2253055</v>
      </c>
      <c r="BP203" s="555">
        <f t="shared" si="716"/>
        <v>284842894.2253055</v>
      </c>
      <c r="BQ203" s="555">
        <f t="shared" si="716"/>
        <v>284842894.2253055</v>
      </c>
      <c r="BR203" s="555">
        <f t="shared" si="716"/>
        <v>284842894.2253055</v>
      </c>
      <c r="BS203" s="555">
        <f t="shared" si="716"/>
        <v>284842894.2253055</v>
      </c>
      <c r="BT203" s="555">
        <f t="shared" si="716"/>
        <v>284842894.2253055</v>
      </c>
      <c r="BU203" s="555">
        <f t="shared" si="716"/>
        <v>284842894.2253055</v>
      </c>
      <c r="BV203" s="555">
        <f t="shared" si="716"/>
        <v>284842894.2253055</v>
      </c>
      <c r="BW203" s="555">
        <f t="shared" si="716"/>
        <v>284842894.2253055</v>
      </c>
      <c r="BX203" s="555">
        <f t="shared" si="716"/>
        <v>284842894.2253055</v>
      </c>
      <c r="BY203" s="555">
        <f t="shared" si="716"/>
        <v>284842894.2253055</v>
      </c>
      <c r="BZ203" s="555">
        <f t="shared" ref="BZ203:EK203" si="717">BY205</f>
        <v>284842894.2253055</v>
      </c>
      <c r="CA203" s="555">
        <f t="shared" si="717"/>
        <v>284842894.2253055</v>
      </c>
      <c r="CB203" s="555">
        <f t="shared" si="717"/>
        <v>284842894.2253055</v>
      </c>
      <c r="CC203" s="555">
        <f t="shared" si="717"/>
        <v>284842894.2253055</v>
      </c>
      <c r="CD203" s="555">
        <f t="shared" si="717"/>
        <v>284842894.2253055</v>
      </c>
      <c r="CE203" s="555">
        <f t="shared" si="717"/>
        <v>284842894.2253055</v>
      </c>
      <c r="CF203" s="555">
        <f t="shared" si="717"/>
        <v>284842894.2253055</v>
      </c>
      <c r="CG203" s="555">
        <f t="shared" si="717"/>
        <v>284842894.2253055</v>
      </c>
      <c r="CH203" s="555">
        <f t="shared" si="717"/>
        <v>284842894.2253055</v>
      </c>
      <c r="CI203" s="555">
        <f t="shared" si="717"/>
        <v>284842894.2253055</v>
      </c>
      <c r="CJ203" s="555">
        <f t="shared" si="717"/>
        <v>284842894.2253055</v>
      </c>
      <c r="CK203" s="555">
        <f t="shared" si="717"/>
        <v>284842894.2253055</v>
      </c>
      <c r="CL203" s="555">
        <f t="shared" si="717"/>
        <v>284842894.2253055</v>
      </c>
      <c r="CM203" s="555">
        <f t="shared" si="717"/>
        <v>284842894.2253055</v>
      </c>
      <c r="CN203" s="555">
        <f t="shared" si="717"/>
        <v>284842894.2253055</v>
      </c>
      <c r="CO203" s="555">
        <f t="shared" si="717"/>
        <v>284842894.2253055</v>
      </c>
      <c r="CP203" s="555">
        <f t="shared" si="717"/>
        <v>284842894.2253055</v>
      </c>
      <c r="CQ203" s="555">
        <f t="shared" si="717"/>
        <v>284842894.2253055</v>
      </c>
      <c r="CR203" s="555">
        <f t="shared" si="717"/>
        <v>284842894.2253055</v>
      </c>
      <c r="CS203" s="555">
        <f t="shared" si="717"/>
        <v>284842894.2253055</v>
      </c>
      <c r="CT203" s="555">
        <f t="shared" si="717"/>
        <v>284842894.2253055</v>
      </c>
      <c r="CU203" s="555">
        <f t="shared" si="717"/>
        <v>284842894.2253055</v>
      </c>
      <c r="CV203" s="555">
        <f t="shared" si="717"/>
        <v>284842894.2253055</v>
      </c>
      <c r="CW203" s="555">
        <f t="shared" si="717"/>
        <v>284842894.2253055</v>
      </c>
      <c r="CX203" s="555">
        <f t="shared" si="717"/>
        <v>284842894.2253055</v>
      </c>
      <c r="CY203" s="555">
        <f t="shared" si="717"/>
        <v>284842894.2253055</v>
      </c>
      <c r="CZ203" s="555">
        <f t="shared" si="717"/>
        <v>284842894.2253055</v>
      </c>
      <c r="DA203" s="555">
        <f t="shared" si="717"/>
        <v>284842894.2253055</v>
      </c>
      <c r="DB203" s="555">
        <f t="shared" si="717"/>
        <v>284842894.2253055</v>
      </c>
      <c r="DC203" s="555">
        <f t="shared" si="717"/>
        <v>284842894.2253055</v>
      </c>
      <c r="DD203" s="555">
        <f t="shared" si="717"/>
        <v>284842894.2253055</v>
      </c>
      <c r="DE203" s="555">
        <f t="shared" si="717"/>
        <v>284842894.2253055</v>
      </c>
      <c r="DF203" s="555">
        <f t="shared" si="717"/>
        <v>284842894.2253055</v>
      </c>
      <c r="DG203" s="555">
        <f t="shared" si="717"/>
        <v>284842894.2253055</v>
      </c>
      <c r="DH203" s="555">
        <f t="shared" si="717"/>
        <v>284842894.2253055</v>
      </c>
      <c r="DI203" s="555">
        <f t="shared" si="717"/>
        <v>284842894.2253055</v>
      </c>
      <c r="DJ203" s="555">
        <f t="shared" si="717"/>
        <v>284842894.2253055</v>
      </c>
      <c r="DK203" s="555">
        <f t="shared" si="717"/>
        <v>284842894.2253055</v>
      </c>
      <c r="DL203" s="555">
        <f t="shared" si="717"/>
        <v>284842894.2253055</v>
      </c>
      <c r="DM203" s="555">
        <f t="shared" si="717"/>
        <v>284842894.2253055</v>
      </c>
      <c r="DN203" s="555">
        <f t="shared" si="717"/>
        <v>284842894.2253055</v>
      </c>
      <c r="DO203" s="555">
        <f t="shared" si="717"/>
        <v>284842894.2253055</v>
      </c>
      <c r="DP203" s="555">
        <f t="shared" si="717"/>
        <v>284842894.2253055</v>
      </c>
      <c r="DQ203" s="555">
        <f t="shared" si="717"/>
        <v>284842894.2253055</v>
      </c>
      <c r="DR203" s="555">
        <f t="shared" si="717"/>
        <v>284842894.2253055</v>
      </c>
      <c r="DS203" s="555">
        <f t="shared" si="717"/>
        <v>284842894.2253055</v>
      </c>
      <c r="DT203" s="555">
        <f t="shared" si="717"/>
        <v>284842894.2253055</v>
      </c>
      <c r="DU203" s="555">
        <f t="shared" si="717"/>
        <v>284842894.2253055</v>
      </c>
      <c r="DV203" s="555">
        <f t="shared" si="717"/>
        <v>284842894.2253055</v>
      </c>
      <c r="DW203" s="555">
        <f t="shared" si="717"/>
        <v>284842894.2253055</v>
      </c>
      <c r="DX203" s="555">
        <f t="shared" si="717"/>
        <v>284842894.2253055</v>
      </c>
      <c r="DY203" s="555">
        <f t="shared" si="717"/>
        <v>284842894.2253055</v>
      </c>
      <c r="DZ203" s="555">
        <f t="shared" si="717"/>
        <v>284842894.2253055</v>
      </c>
      <c r="EA203" s="555">
        <f t="shared" si="717"/>
        <v>284842894.2253055</v>
      </c>
      <c r="EB203" s="555">
        <f t="shared" si="717"/>
        <v>284842894.2253055</v>
      </c>
      <c r="EC203" s="555">
        <f t="shared" si="717"/>
        <v>284842894.2253055</v>
      </c>
      <c r="ED203" s="555">
        <f t="shared" si="717"/>
        <v>284842894.2253055</v>
      </c>
      <c r="EE203" s="555">
        <f t="shared" si="717"/>
        <v>284842894.2253055</v>
      </c>
      <c r="EF203" s="555">
        <f t="shared" si="717"/>
        <v>284842894.2253055</v>
      </c>
      <c r="EG203" s="555">
        <f t="shared" si="717"/>
        <v>284842894.2253055</v>
      </c>
      <c r="EH203" s="555">
        <f t="shared" si="717"/>
        <v>284842894.2253055</v>
      </c>
      <c r="EI203" s="555">
        <f t="shared" si="717"/>
        <v>284842894.2253055</v>
      </c>
      <c r="EJ203" s="555">
        <f t="shared" si="717"/>
        <v>284842894.2253055</v>
      </c>
      <c r="EK203" s="555">
        <f t="shared" si="717"/>
        <v>284842894.2253055</v>
      </c>
      <c r="EL203" s="555">
        <f t="shared" ref="EL203:GW203" si="718">EK205</f>
        <v>284842894.2253055</v>
      </c>
      <c r="EM203" s="555">
        <f t="shared" si="718"/>
        <v>284842894.2253055</v>
      </c>
      <c r="EN203" s="555">
        <f t="shared" si="718"/>
        <v>284842894.2253055</v>
      </c>
      <c r="EO203" s="555">
        <f t="shared" si="718"/>
        <v>284842894.2253055</v>
      </c>
      <c r="EP203" s="555">
        <f t="shared" si="718"/>
        <v>284842894.2253055</v>
      </c>
      <c r="EQ203" s="555">
        <f t="shared" si="718"/>
        <v>284842894.2253055</v>
      </c>
      <c r="ER203" s="555">
        <f t="shared" si="718"/>
        <v>284842894.2253055</v>
      </c>
      <c r="ES203" s="555">
        <f t="shared" si="718"/>
        <v>284842894.2253055</v>
      </c>
      <c r="ET203" s="555">
        <f t="shared" si="718"/>
        <v>284842894.2253055</v>
      </c>
      <c r="EU203" s="555">
        <f t="shared" si="718"/>
        <v>284842894.2253055</v>
      </c>
      <c r="EV203" s="555">
        <f t="shared" si="718"/>
        <v>284842894.2253055</v>
      </c>
      <c r="EW203" s="555">
        <f t="shared" si="718"/>
        <v>284842894.2253055</v>
      </c>
      <c r="EX203" s="555">
        <f t="shared" si="718"/>
        <v>284842894.2253055</v>
      </c>
      <c r="EY203" s="555">
        <f t="shared" si="718"/>
        <v>284842894.2253055</v>
      </c>
      <c r="EZ203" s="555">
        <f t="shared" si="718"/>
        <v>284842894.2253055</v>
      </c>
      <c r="FA203" s="555">
        <f t="shared" si="718"/>
        <v>284842894.2253055</v>
      </c>
      <c r="FB203" s="555">
        <f t="shared" si="718"/>
        <v>284842894.2253055</v>
      </c>
      <c r="FC203" s="555">
        <f t="shared" si="718"/>
        <v>284842894.2253055</v>
      </c>
      <c r="FD203" s="555">
        <f t="shared" si="718"/>
        <v>284842894.2253055</v>
      </c>
      <c r="FE203" s="555">
        <f t="shared" si="718"/>
        <v>284842894.2253055</v>
      </c>
      <c r="FF203" s="555">
        <f t="shared" si="718"/>
        <v>284842894.2253055</v>
      </c>
      <c r="FG203" s="555">
        <f t="shared" si="718"/>
        <v>284842894.2253055</v>
      </c>
      <c r="FH203" s="555">
        <f t="shared" si="718"/>
        <v>284842894.2253055</v>
      </c>
      <c r="FI203" s="555">
        <f t="shared" si="718"/>
        <v>284842894.2253055</v>
      </c>
      <c r="FJ203" s="555">
        <f t="shared" si="718"/>
        <v>284842894.2253055</v>
      </c>
      <c r="FK203" s="555">
        <f t="shared" si="718"/>
        <v>284842894.2253055</v>
      </c>
      <c r="FL203" s="555">
        <f t="shared" si="718"/>
        <v>284842894.2253055</v>
      </c>
      <c r="FM203" s="555">
        <f t="shared" si="718"/>
        <v>284842894.2253055</v>
      </c>
      <c r="FN203" s="555">
        <f t="shared" si="718"/>
        <v>284842894.2253055</v>
      </c>
      <c r="FO203" s="555">
        <f t="shared" si="718"/>
        <v>284842894.2253055</v>
      </c>
      <c r="FP203" s="555">
        <f t="shared" si="718"/>
        <v>284842894.2253055</v>
      </c>
      <c r="FQ203" s="555">
        <f t="shared" si="718"/>
        <v>284842894.2253055</v>
      </c>
      <c r="FR203" s="555">
        <f t="shared" si="718"/>
        <v>284842894.2253055</v>
      </c>
      <c r="FS203" s="555">
        <f t="shared" si="718"/>
        <v>284842894.2253055</v>
      </c>
      <c r="FT203" s="555">
        <f t="shared" si="718"/>
        <v>284842894.2253055</v>
      </c>
      <c r="FU203" s="555">
        <f t="shared" si="718"/>
        <v>284842894.2253055</v>
      </c>
      <c r="FV203" s="555">
        <f t="shared" si="718"/>
        <v>284842894.2253055</v>
      </c>
      <c r="FW203" s="555">
        <f t="shared" si="718"/>
        <v>284842894.2253055</v>
      </c>
      <c r="FX203" s="555">
        <f t="shared" si="718"/>
        <v>284842894.2253055</v>
      </c>
      <c r="FY203" s="555">
        <f t="shared" si="718"/>
        <v>284842894.2253055</v>
      </c>
      <c r="FZ203" s="555">
        <f t="shared" si="718"/>
        <v>284842894.2253055</v>
      </c>
      <c r="GA203" s="555">
        <f t="shared" si="718"/>
        <v>284842894.2253055</v>
      </c>
      <c r="GB203" s="555">
        <f t="shared" si="718"/>
        <v>284842894.2253055</v>
      </c>
      <c r="GC203" s="555">
        <f t="shared" si="718"/>
        <v>284842894.2253055</v>
      </c>
      <c r="GD203" s="555">
        <f t="shared" si="718"/>
        <v>284842894.2253055</v>
      </c>
      <c r="GE203" s="555">
        <f t="shared" si="718"/>
        <v>284842894.2253055</v>
      </c>
      <c r="GF203" s="555">
        <f t="shared" si="718"/>
        <v>284842894.2253055</v>
      </c>
      <c r="GG203" s="555">
        <f t="shared" si="718"/>
        <v>284842894.2253055</v>
      </c>
      <c r="GH203" s="555">
        <f t="shared" si="718"/>
        <v>284842894.2253055</v>
      </c>
      <c r="GI203" s="555">
        <f t="shared" si="718"/>
        <v>284842894.2253055</v>
      </c>
      <c r="GJ203" s="555">
        <f t="shared" si="718"/>
        <v>284842894.2253055</v>
      </c>
      <c r="GK203" s="555">
        <f t="shared" si="718"/>
        <v>284842894.2253055</v>
      </c>
      <c r="GL203" s="555">
        <f t="shared" si="718"/>
        <v>284842894.2253055</v>
      </c>
      <c r="GM203" s="555">
        <f t="shared" si="718"/>
        <v>284842894.2253055</v>
      </c>
      <c r="GN203" s="555">
        <f t="shared" si="718"/>
        <v>284842894.2253055</v>
      </c>
      <c r="GO203" s="555">
        <f t="shared" si="718"/>
        <v>284842894.2253055</v>
      </c>
      <c r="GP203" s="555">
        <f t="shared" si="718"/>
        <v>284842894.2253055</v>
      </c>
      <c r="GQ203" s="555">
        <f t="shared" si="718"/>
        <v>284842894.2253055</v>
      </c>
      <c r="GR203" s="555">
        <f t="shared" si="718"/>
        <v>284842894.2253055</v>
      </c>
      <c r="GS203" s="555">
        <f t="shared" si="718"/>
        <v>284842894.2253055</v>
      </c>
      <c r="GT203" s="555">
        <f t="shared" si="718"/>
        <v>284842894.2253055</v>
      </c>
      <c r="GU203" s="555">
        <f t="shared" si="718"/>
        <v>284842894.2253055</v>
      </c>
      <c r="GV203" s="555">
        <f t="shared" si="718"/>
        <v>284842894.2253055</v>
      </c>
      <c r="GW203" s="555">
        <f t="shared" si="718"/>
        <v>284842894.2253055</v>
      </c>
      <c r="GX203" s="555">
        <f t="shared" ref="GX203:JI203" si="719">GW205</f>
        <v>284842894.2253055</v>
      </c>
      <c r="GY203" s="555">
        <f t="shared" si="719"/>
        <v>284842894.2253055</v>
      </c>
      <c r="GZ203" s="555">
        <f t="shared" si="719"/>
        <v>284842894.2253055</v>
      </c>
      <c r="HA203" s="555">
        <f t="shared" si="719"/>
        <v>284842894.2253055</v>
      </c>
      <c r="HB203" s="555">
        <f t="shared" si="719"/>
        <v>284842894.2253055</v>
      </c>
      <c r="HC203" s="555">
        <f t="shared" si="719"/>
        <v>284842894.2253055</v>
      </c>
      <c r="HD203" s="555">
        <f t="shared" si="719"/>
        <v>284842894.2253055</v>
      </c>
      <c r="HE203" s="555">
        <f t="shared" si="719"/>
        <v>284842894.2253055</v>
      </c>
      <c r="HF203" s="555">
        <f t="shared" si="719"/>
        <v>284842894.2253055</v>
      </c>
      <c r="HG203" s="555">
        <f t="shared" si="719"/>
        <v>284842894.2253055</v>
      </c>
      <c r="HH203" s="555">
        <f t="shared" si="719"/>
        <v>284842894.2253055</v>
      </c>
      <c r="HI203" s="555">
        <f t="shared" si="719"/>
        <v>284842894.2253055</v>
      </c>
      <c r="HJ203" s="555">
        <f t="shared" si="719"/>
        <v>284842894.2253055</v>
      </c>
      <c r="HK203" s="555">
        <f t="shared" si="719"/>
        <v>284842894.2253055</v>
      </c>
      <c r="HL203" s="555">
        <f t="shared" si="719"/>
        <v>284842894.2253055</v>
      </c>
      <c r="HM203" s="555">
        <f t="shared" si="719"/>
        <v>284842894.2253055</v>
      </c>
      <c r="HN203" s="555">
        <f t="shared" si="719"/>
        <v>284842894.2253055</v>
      </c>
      <c r="HO203" s="555">
        <f t="shared" si="719"/>
        <v>284842894.2253055</v>
      </c>
      <c r="HP203" s="555">
        <f t="shared" si="719"/>
        <v>284842894.2253055</v>
      </c>
      <c r="HQ203" s="555">
        <f t="shared" si="719"/>
        <v>284842894.2253055</v>
      </c>
      <c r="HR203" s="555">
        <f t="shared" si="719"/>
        <v>284842894.2253055</v>
      </c>
      <c r="HS203" s="555">
        <f t="shared" si="719"/>
        <v>284842894.2253055</v>
      </c>
      <c r="HT203" s="555">
        <f t="shared" si="719"/>
        <v>284842894.2253055</v>
      </c>
      <c r="HU203" s="555">
        <f t="shared" si="719"/>
        <v>284842894.2253055</v>
      </c>
      <c r="HV203" s="555">
        <f t="shared" si="719"/>
        <v>284842894.2253055</v>
      </c>
      <c r="HW203" s="555">
        <f t="shared" si="719"/>
        <v>284842894.2253055</v>
      </c>
      <c r="HX203" s="555">
        <f t="shared" si="719"/>
        <v>284842894.2253055</v>
      </c>
      <c r="HY203" s="555">
        <f t="shared" si="719"/>
        <v>284842894.2253055</v>
      </c>
      <c r="HZ203" s="555">
        <f t="shared" si="719"/>
        <v>284842894.2253055</v>
      </c>
      <c r="IA203" s="555">
        <f t="shared" si="719"/>
        <v>284842894.2253055</v>
      </c>
      <c r="IB203" s="555">
        <f t="shared" si="719"/>
        <v>284842894.2253055</v>
      </c>
      <c r="IC203" s="555">
        <f t="shared" si="719"/>
        <v>284842894.2253055</v>
      </c>
      <c r="ID203" s="555">
        <f t="shared" si="719"/>
        <v>284842894.2253055</v>
      </c>
      <c r="IE203" s="555">
        <f t="shared" si="719"/>
        <v>284842894.2253055</v>
      </c>
      <c r="IF203" s="555">
        <f t="shared" si="719"/>
        <v>284842894.2253055</v>
      </c>
      <c r="IG203" s="555">
        <f t="shared" si="719"/>
        <v>284842894.2253055</v>
      </c>
      <c r="IH203" s="555">
        <f t="shared" si="719"/>
        <v>284842894.2253055</v>
      </c>
      <c r="II203" s="555">
        <f t="shared" si="719"/>
        <v>284842894.2253055</v>
      </c>
      <c r="IJ203" s="555">
        <f t="shared" si="719"/>
        <v>284842894.2253055</v>
      </c>
      <c r="IK203" s="555">
        <f t="shared" si="719"/>
        <v>284842894.2253055</v>
      </c>
      <c r="IL203" s="555">
        <f t="shared" si="719"/>
        <v>284842894.2253055</v>
      </c>
      <c r="IM203" s="555">
        <f t="shared" si="719"/>
        <v>284842894.2253055</v>
      </c>
      <c r="IN203" s="555">
        <f t="shared" si="719"/>
        <v>284842894.2253055</v>
      </c>
      <c r="IO203" s="555">
        <f t="shared" si="719"/>
        <v>284842894.2253055</v>
      </c>
      <c r="IP203" s="555">
        <f t="shared" si="719"/>
        <v>284842894.2253055</v>
      </c>
      <c r="IQ203" s="555">
        <f t="shared" si="719"/>
        <v>284842894.2253055</v>
      </c>
      <c r="IR203" s="555">
        <f t="shared" si="719"/>
        <v>284842894.2253055</v>
      </c>
      <c r="IS203" s="555">
        <f t="shared" si="719"/>
        <v>284842894.2253055</v>
      </c>
      <c r="IT203" s="555">
        <f t="shared" si="719"/>
        <v>284842894.2253055</v>
      </c>
      <c r="IU203" s="555">
        <f t="shared" si="719"/>
        <v>284842894.2253055</v>
      </c>
      <c r="IV203" s="555">
        <f t="shared" si="719"/>
        <v>284842894.2253055</v>
      </c>
      <c r="IW203" s="555">
        <f t="shared" si="719"/>
        <v>284842894.2253055</v>
      </c>
      <c r="IX203" s="555">
        <f t="shared" si="719"/>
        <v>284842894.2253055</v>
      </c>
      <c r="IY203" s="555">
        <f t="shared" si="719"/>
        <v>284842894.2253055</v>
      </c>
      <c r="IZ203" s="555">
        <f t="shared" si="719"/>
        <v>284842894.2253055</v>
      </c>
      <c r="JA203" s="555">
        <f t="shared" si="719"/>
        <v>284842894.2253055</v>
      </c>
      <c r="JB203" s="555">
        <f t="shared" si="719"/>
        <v>284842894.2253055</v>
      </c>
      <c r="JC203" s="555">
        <f t="shared" si="719"/>
        <v>284842894.2253055</v>
      </c>
      <c r="JD203" s="555">
        <f t="shared" si="719"/>
        <v>284842894.2253055</v>
      </c>
      <c r="JE203" s="555">
        <f t="shared" si="719"/>
        <v>284842894.2253055</v>
      </c>
      <c r="JF203" s="555">
        <f t="shared" si="719"/>
        <v>284842894.2253055</v>
      </c>
      <c r="JG203" s="555">
        <f t="shared" si="719"/>
        <v>284842894.2253055</v>
      </c>
      <c r="JH203" s="555">
        <f t="shared" si="719"/>
        <v>284842894.2253055</v>
      </c>
      <c r="JI203" s="555">
        <f t="shared" si="719"/>
        <v>284842894.2253055</v>
      </c>
      <c r="JJ203" s="555">
        <f t="shared" ref="JJ203:LU203" si="720">JI205</f>
        <v>284842894.2253055</v>
      </c>
      <c r="JK203" s="555">
        <f t="shared" si="720"/>
        <v>284842894.2253055</v>
      </c>
      <c r="JL203" s="555">
        <f t="shared" si="720"/>
        <v>284842894.2253055</v>
      </c>
      <c r="JM203" s="555">
        <f t="shared" si="720"/>
        <v>284842894.2253055</v>
      </c>
      <c r="JN203" s="555">
        <f t="shared" si="720"/>
        <v>284842894.2253055</v>
      </c>
      <c r="JO203" s="555">
        <f t="shared" si="720"/>
        <v>284842894.2253055</v>
      </c>
      <c r="JP203" s="555">
        <f t="shared" si="720"/>
        <v>284842894.2253055</v>
      </c>
      <c r="JQ203" s="555">
        <f t="shared" si="720"/>
        <v>284842894.2253055</v>
      </c>
      <c r="JR203" s="555">
        <f t="shared" si="720"/>
        <v>284842894.2253055</v>
      </c>
      <c r="JS203" s="555">
        <f t="shared" si="720"/>
        <v>284842894.2253055</v>
      </c>
      <c r="JT203" s="555">
        <f t="shared" si="720"/>
        <v>284842894.2253055</v>
      </c>
      <c r="JU203" s="555">
        <f t="shared" si="720"/>
        <v>284842894.2253055</v>
      </c>
      <c r="JV203" s="555">
        <f t="shared" si="720"/>
        <v>284842894.2253055</v>
      </c>
      <c r="JW203" s="555">
        <f t="shared" si="720"/>
        <v>284842894.2253055</v>
      </c>
      <c r="JX203" s="555">
        <f t="shared" si="720"/>
        <v>284842894.2253055</v>
      </c>
      <c r="JY203" s="555">
        <f t="shared" si="720"/>
        <v>284842894.2253055</v>
      </c>
      <c r="JZ203" s="555">
        <f t="shared" si="720"/>
        <v>284842894.2253055</v>
      </c>
      <c r="KA203" s="555">
        <f t="shared" si="720"/>
        <v>284842894.2253055</v>
      </c>
      <c r="KB203" s="555">
        <f t="shared" si="720"/>
        <v>284842894.2253055</v>
      </c>
      <c r="KC203" s="555">
        <f t="shared" si="720"/>
        <v>284842894.2253055</v>
      </c>
      <c r="KD203" s="555">
        <f t="shared" si="720"/>
        <v>284842894.2253055</v>
      </c>
      <c r="KE203" s="555">
        <f t="shared" si="720"/>
        <v>284842894.2253055</v>
      </c>
      <c r="KF203" s="555">
        <f t="shared" si="720"/>
        <v>284842894.2253055</v>
      </c>
      <c r="KG203" s="555">
        <f t="shared" si="720"/>
        <v>284842894.2253055</v>
      </c>
      <c r="KH203" s="555">
        <f t="shared" si="720"/>
        <v>284842894.2253055</v>
      </c>
      <c r="KI203" s="555">
        <f t="shared" si="720"/>
        <v>284842894.2253055</v>
      </c>
      <c r="KJ203" s="555">
        <f t="shared" si="720"/>
        <v>284842894.2253055</v>
      </c>
      <c r="KK203" s="555">
        <f t="shared" si="720"/>
        <v>284842894.2253055</v>
      </c>
      <c r="KL203" s="555">
        <f t="shared" si="720"/>
        <v>284842894.2253055</v>
      </c>
      <c r="KM203" s="555">
        <f t="shared" si="720"/>
        <v>284842894.2253055</v>
      </c>
      <c r="KN203" s="555">
        <f t="shared" si="720"/>
        <v>284842894.2253055</v>
      </c>
      <c r="KO203" s="555">
        <f t="shared" si="720"/>
        <v>284842894.2253055</v>
      </c>
      <c r="KP203" s="555">
        <f t="shared" si="720"/>
        <v>284842894.2253055</v>
      </c>
      <c r="KQ203" s="555">
        <f t="shared" si="720"/>
        <v>284842894.2253055</v>
      </c>
      <c r="KR203" s="555">
        <f t="shared" si="720"/>
        <v>284842894.2253055</v>
      </c>
      <c r="KS203" s="555">
        <f t="shared" si="720"/>
        <v>284842894.2253055</v>
      </c>
      <c r="KT203" s="555">
        <f t="shared" si="720"/>
        <v>284842894.2253055</v>
      </c>
      <c r="KU203" s="555">
        <f t="shared" si="720"/>
        <v>284842894.2253055</v>
      </c>
      <c r="KV203" s="555">
        <f t="shared" si="720"/>
        <v>284842894.2253055</v>
      </c>
      <c r="KW203" s="555">
        <f t="shared" si="720"/>
        <v>284842894.2253055</v>
      </c>
      <c r="KX203" s="555">
        <f t="shared" si="720"/>
        <v>284842894.2253055</v>
      </c>
      <c r="KY203" s="555">
        <f t="shared" si="720"/>
        <v>284842894.2253055</v>
      </c>
      <c r="KZ203" s="555">
        <f t="shared" si="720"/>
        <v>284842894.2253055</v>
      </c>
      <c r="LA203" s="555">
        <f t="shared" si="720"/>
        <v>284842894.2253055</v>
      </c>
      <c r="LB203" s="555">
        <f t="shared" si="720"/>
        <v>284842894.2253055</v>
      </c>
      <c r="LC203" s="555">
        <f t="shared" si="720"/>
        <v>284842894.2253055</v>
      </c>
      <c r="LD203" s="555">
        <f t="shared" si="720"/>
        <v>284842894.2253055</v>
      </c>
      <c r="LE203" s="555">
        <f t="shared" si="720"/>
        <v>284842894.2253055</v>
      </c>
      <c r="LF203" s="555">
        <f t="shared" si="720"/>
        <v>284842894.2253055</v>
      </c>
      <c r="LG203" s="555">
        <f t="shared" si="720"/>
        <v>284842894.2253055</v>
      </c>
      <c r="LH203" s="555">
        <f t="shared" si="720"/>
        <v>284842894.2253055</v>
      </c>
      <c r="LI203" s="555">
        <f t="shared" si="720"/>
        <v>284842894.2253055</v>
      </c>
      <c r="LJ203" s="555">
        <f t="shared" si="720"/>
        <v>284842894.2253055</v>
      </c>
      <c r="LK203" s="555">
        <f t="shared" si="720"/>
        <v>284842894.2253055</v>
      </c>
      <c r="LL203" s="555">
        <f t="shared" si="720"/>
        <v>284842894.2253055</v>
      </c>
      <c r="LM203" s="555">
        <f t="shared" si="720"/>
        <v>284842894.2253055</v>
      </c>
      <c r="LN203" s="555">
        <f t="shared" si="720"/>
        <v>284842894.2253055</v>
      </c>
      <c r="LO203" s="555">
        <f t="shared" si="720"/>
        <v>284842894.2253055</v>
      </c>
      <c r="LP203" s="555">
        <f t="shared" si="720"/>
        <v>284842894.2253055</v>
      </c>
      <c r="LQ203" s="555">
        <f t="shared" si="720"/>
        <v>284842894.2253055</v>
      </c>
      <c r="LR203" s="555">
        <f t="shared" si="720"/>
        <v>284842894.2253055</v>
      </c>
      <c r="LS203" s="555">
        <f t="shared" si="720"/>
        <v>284842894.2253055</v>
      </c>
      <c r="LT203" s="555">
        <f t="shared" si="720"/>
        <v>284842894.2253055</v>
      </c>
      <c r="LU203" s="555">
        <f t="shared" si="720"/>
        <v>284842894.2253055</v>
      </c>
      <c r="LV203" s="555">
        <f t="shared" ref="LV203:OG203" si="721">LU205</f>
        <v>284842894.2253055</v>
      </c>
      <c r="LW203" s="555">
        <f t="shared" si="721"/>
        <v>284842894.2253055</v>
      </c>
      <c r="LX203" s="555">
        <f t="shared" si="721"/>
        <v>284842894.2253055</v>
      </c>
      <c r="LY203" s="555">
        <f t="shared" si="721"/>
        <v>284842894.2253055</v>
      </c>
      <c r="LZ203" s="555">
        <f t="shared" si="721"/>
        <v>284842894.2253055</v>
      </c>
      <c r="MA203" s="555">
        <f t="shared" si="721"/>
        <v>284842894.2253055</v>
      </c>
      <c r="MB203" s="555">
        <f t="shared" si="721"/>
        <v>284842894.2253055</v>
      </c>
      <c r="MC203" s="555">
        <f t="shared" si="721"/>
        <v>284842894.2253055</v>
      </c>
      <c r="MD203" s="555">
        <f t="shared" si="721"/>
        <v>284842894.2253055</v>
      </c>
      <c r="ME203" s="555">
        <f t="shared" si="721"/>
        <v>284842894.2253055</v>
      </c>
      <c r="MF203" s="555">
        <f t="shared" si="721"/>
        <v>284842894.2253055</v>
      </c>
      <c r="MG203" s="555">
        <f t="shared" si="721"/>
        <v>284842894.2253055</v>
      </c>
      <c r="MH203" s="555">
        <f t="shared" si="721"/>
        <v>284842894.2253055</v>
      </c>
      <c r="MI203" s="555">
        <f t="shared" si="721"/>
        <v>284842894.2253055</v>
      </c>
      <c r="MJ203" s="555">
        <f t="shared" si="721"/>
        <v>284842894.2253055</v>
      </c>
      <c r="MK203" s="555">
        <f t="shared" si="721"/>
        <v>284842894.2253055</v>
      </c>
      <c r="ML203" s="555">
        <f t="shared" si="721"/>
        <v>284842894.2253055</v>
      </c>
      <c r="MM203" s="555">
        <f t="shared" si="721"/>
        <v>284842894.2253055</v>
      </c>
      <c r="MN203" s="555">
        <f t="shared" si="721"/>
        <v>284842894.2253055</v>
      </c>
      <c r="MO203" s="555">
        <f t="shared" si="721"/>
        <v>284842894.2253055</v>
      </c>
      <c r="MP203" s="555">
        <f t="shared" si="721"/>
        <v>284842894.2253055</v>
      </c>
      <c r="MQ203" s="555">
        <f t="shared" si="721"/>
        <v>284842894.2253055</v>
      </c>
      <c r="MR203" s="555">
        <f t="shared" si="721"/>
        <v>284842894.2253055</v>
      </c>
      <c r="MS203" s="555">
        <f t="shared" si="721"/>
        <v>284842894.2253055</v>
      </c>
      <c r="MT203" s="555">
        <f t="shared" si="721"/>
        <v>284842894.2253055</v>
      </c>
      <c r="MU203" s="555">
        <f t="shared" si="721"/>
        <v>284842894.2253055</v>
      </c>
      <c r="MV203" s="555">
        <f t="shared" si="721"/>
        <v>284842894.2253055</v>
      </c>
      <c r="MW203" s="555">
        <f t="shared" si="721"/>
        <v>284842894.2253055</v>
      </c>
      <c r="MX203" s="555">
        <f t="shared" si="721"/>
        <v>284842894.2253055</v>
      </c>
      <c r="MY203" s="555">
        <f t="shared" si="721"/>
        <v>284842894.2253055</v>
      </c>
      <c r="MZ203" s="555">
        <f t="shared" si="721"/>
        <v>284842894.2253055</v>
      </c>
      <c r="NA203" s="555">
        <f t="shared" si="721"/>
        <v>284842894.2253055</v>
      </c>
      <c r="NB203" s="555">
        <f t="shared" si="721"/>
        <v>284842894.2253055</v>
      </c>
      <c r="NC203" s="555">
        <f t="shared" si="721"/>
        <v>284842894.2253055</v>
      </c>
      <c r="ND203" s="555">
        <f t="shared" si="721"/>
        <v>284842894.2253055</v>
      </c>
      <c r="NE203" s="555">
        <f t="shared" si="721"/>
        <v>284842894.2253055</v>
      </c>
      <c r="NF203" s="555">
        <f t="shared" si="721"/>
        <v>284842894.2253055</v>
      </c>
      <c r="NG203" s="555">
        <f t="shared" si="721"/>
        <v>284842894.2253055</v>
      </c>
      <c r="NH203" s="555">
        <f t="shared" si="721"/>
        <v>284842894.2253055</v>
      </c>
      <c r="NI203" s="555">
        <f t="shared" si="721"/>
        <v>284842894.2253055</v>
      </c>
      <c r="NJ203" s="555">
        <f t="shared" si="721"/>
        <v>284842894.2253055</v>
      </c>
      <c r="NK203" s="555">
        <f t="shared" si="721"/>
        <v>284842894.2253055</v>
      </c>
      <c r="NL203" s="555">
        <f t="shared" si="721"/>
        <v>284842894.2253055</v>
      </c>
      <c r="NM203" s="555">
        <f t="shared" si="721"/>
        <v>284842894.2253055</v>
      </c>
      <c r="NN203" s="555">
        <f t="shared" si="721"/>
        <v>284842894.2253055</v>
      </c>
      <c r="NO203" s="555">
        <f t="shared" si="721"/>
        <v>284842894.2253055</v>
      </c>
      <c r="NP203" s="555">
        <f t="shared" si="721"/>
        <v>284842894.2253055</v>
      </c>
      <c r="NQ203" s="555">
        <f t="shared" si="721"/>
        <v>284842894.2253055</v>
      </c>
      <c r="NR203" s="555">
        <f t="shared" si="721"/>
        <v>284842894.2253055</v>
      </c>
      <c r="NS203" s="555">
        <f t="shared" si="721"/>
        <v>284842894.2253055</v>
      </c>
      <c r="NT203" s="555">
        <f t="shared" si="721"/>
        <v>284842894.2253055</v>
      </c>
      <c r="NU203" s="555">
        <f t="shared" si="721"/>
        <v>284842894.2253055</v>
      </c>
      <c r="NV203" s="555">
        <f t="shared" si="721"/>
        <v>284842894.2253055</v>
      </c>
      <c r="NW203" s="555">
        <f t="shared" si="721"/>
        <v>284842894.2253055</v>
      </c>
      <c r="NX203" s="555">
        <f t="shared" si="721"/>
        <v>284842894.2253055</v>
      </c>
      <c r="NY203" s="555">
        <f t="shared" si="721"/>
        <v>284842894.2253055</v>
      </c>
      <c r="NZ203" s="555">
        <f t="shared" si="721"/>
        <v>284842894.2253055</v>
      </c>
      <c r="OA203" s="555">
        <f t="shared" si="721"/>
        <v>284842894.2253055</v>
      </c>
      <c r="OB203" s="555">
        <f t="shared" si="721"/>
        <v>284842894.2253055</v>
      </c>
      <c r="OC203" s="555">
        <f t="shared" si="721"/>
        <v>284842894.2253055</v>
      </c>
      <c r="OD203" s="555">
        <f t="shared" si="721"/>
        <v>284842894.2253055</v>
      </c>
      <c r="OE203" s="555">
        <f t="shared" si="721"/>
        <v>284842894.2253055</v>
      </c>
      <c r="OF203" s="555">
        <f t="shared" si="721"/>
        <v>284842894.2253055</v>
      </c>
      <c r="OG203" s="555">
        <f t="shared" si="721"/>
        <v>284842894.2253055</v>
      </c>
      <c r="OH203" s="555">
        <f t="shared" ref="OH203:OR203" si="722">OG205</f>
        <v>284842894.2253055</v>
      </c>
      <c r="OI203" s="555">
        <f t="shared" si="722"/>
        <v>284842894.2253055</v>
      </c>
      <c r="OJ203" s="555">
        <f t="shared" si="722"/>
        <v>284842894.2253055</v>
      </c>
      <c r="OK203" s="555">
        <f t="shared" si="722"/>
        <v>284842894.2253055</v>
      </c>
      <c r="OL203" s="555">
        <f t="shared" si="722"/>
        <v>284842894.2253055</v>
      </c>
      <c r="OM203" s="555">
        <f t="shared" si="722"/>
        <v>284842894.2253055</v>
      </c>
      <c r="ON203" s="555">
        <f t="shared" si="722"/>
        <v>284842894.2253055</v>
      </c>
      <c r="OO203" s="555">
        <f t="shared" si="722"/>
        <v>284842894.2253055</v>
      </c>
      <c r="OP203" s="555">
        <f t="shared" si="722"/>
        <v>284842894.2253055</v>
      </c>
      <c r="OQ203" s="555">
        <f t="shared" si="722"/>
        <v>284842894.2253055</v>
      </c>
      <c r="OR203" s="555">
        <f t="shared" si="722"/>
        <v>284842894.2253055</v>
      </c>
    </row>
    <row r="204" spans="2:408" x14ac:dyDescent="0.35">
      <c r="B204" s="375"/>
      <c r="C204" s="494" t="s">
        <v>132</v>
      </c>
      <c r="D204" s="494"/>
      <c r="E204" s="494"/>
      <c r="F204" s="494"/>
      <c r="G204" s="494"/>
      <c r="H204" s="494"/>
      <c r="I204" s="494"/>
      <c r="J204" s="565">
        <f t="shared" ref="J204" si="723">SUM(L204:OR204)</f>
        <v>284842894.2253055</v>
      </c>
      <c r="K204" s="565"/>
      <c r="L204" s="565">
        <f>L182*L188</f>
        <v>583333.33333333326</v>
      </c>
      <c r="M204" s="565">
        <f t="shared" ref="M204:BX204" si="724">M182*M188</f>
        <v>585458.19594829204</v>
      </c>
      <c r="N204" s="565">
        <f t="shared" si="724"/>
        <v>588048.26762637065</v>
      </c>
      <c r="O204" s="565">
        <f t="shared" si="724"/>
        <v>590191.21554175531</v>
      </c>
      <c r="P204" s="565">
        <f t="shared" si="724"/>
        <v>592801.31520194176</v>
      </c>
      <c r="Q204" s="565">
        <f t="shared" si="724"/>
        <v>594809.065981825</v>
      </c>
      <c r="R204" s="565">
        <f t="shared" si="724"/>
        <v>597592.16521473415</v>
      </c>
      <c r="S204" s="565">
        <f t="shared" si="724"/>
        <v>600002.86697157624</v>
      </c>
      <c r="T204" s="565">
        <f t="shared" si="724"/>
        <v>601805.77461556846</v>
      </c>
      <c r="U204" s="565">
        <f t="shared" si="724"/>
        <v>604850.99312232842</v>
      </c>
      <c r="V204" s="565">
        <f t="shared" si="724"/>
        <v>606515.99918681616</v>
      </c>
      <c r="W204" s="565">
        <f t="shared" si="724"/>
        <v>609737.67789921293</v>
      </c>
      <c r="X204" s="565">
        <f t="shared" si="724"/>
        <v>36778864.041624986</v>
      </c>
      <c r="Y204" s="565">
        <f t="shared" si="724"/>
        <v>11972534.978250291</v>
      </c>
      <c r="Z204" s="565">
        <f t="shared" si="724"/>
        <v>12038028.405896721</v>
      </c>
      <c r="AA204" s="565">
        <f t="shared" si="724"/>
        <v>12077723.89124283</v>
      </c>
      <c r="AB204" s="565">
        <f t="shared" si="724"/>
        <v>12135311.954467665</v>
      </c>
      <c r="AC204" s="565">
        <f t="shared" si="724"/>
        <v>12172240.276874822</v>
      </c>
      <c r="AD204" s="565">
        <f t="shared" si="724"/>
        <v>12233369.228775427</v>
      </c>
      <c r="AE204" s="565">
        <f t="shared" si="724"/>
        <v>12282718.946540402</v>
      </c>
      <c r="AF204" s="565">
        <f t="shared" si="724"/>
        <v>12315454.379487846</v>
      </c>
      <c r="AG204" s="565">
        <f t="shared" si="724"/>
        <v>12381948.593620624</v>
      </c>
      <c r="AH204" s="565">
        <f t="shared" si="724"/>
        <v>9130611.5082093161</v>
      </c>
      <c r="AI204" s="565">
        <f t="shared" si="724"/>
        <v>9187480.7996976022</v>
      </c>
      <c r="AJ204" s="565">
        <f t="shared" si="724"/>
        <v>9222643.6504187621</v>
      </c>
      <c r="AK204" s="565">
        <f t="shared" si="724"/>
        <v>9212620.2497056462</v>
      </c>
      <c r="AL204" s="565">
        <f t="shared" si="724"/>
        <v>9296808.1916827783</v>
      </c>
      <c r="AM204" s="565">
        <f t="shared" si="724"/>
        <v>9308235.1958666425</v>
      </c>
      <c r="AN204" s="565">
        <f t="shared" si="724"/>
        <v>9371655.75098598</v>
      </c>
      <c r="AO204" s="565">
        <f t="shared" si="724"/>
        <v>9380952.9862365238</v>
      </c>
      <c r="AP204" s="565">
        <f t="shared" si="724"/>
        <v>9447096.9614852946</v>
      </c>
      <c r="AQ204" s="565">
        <f t="shared" si="724"/>
        <v>9485102.3633184899</v>
      </c>
      <c r="AR204" s="565">
        <f t="shared" si="724"/>
        <v>9491171.5030534863</v>
      </c>
      <c r="AS204" s="565">
        <f t="shared" si="724"/>
        <v>9561443.3722579032</v>
      </c>
      <c r="AT204" s="565">
        <f t="shared" si="724"/>
        <v>9565340.2473166529</v>
      </c>
      <c r="AU204" s="565">
        <f t="shared" si="724"/>
        <v>9638389.8776450232</v>
      </c>
      <c r="AV204" s="565">
        <f t="shared" si="724"/>
        <v>0</v>
      </c>
      <c r="AW204" s="565">
        <f t="shared" si="724"/>
        <v>0</v>
      </c>
      <c r="AX204" s="565">
        <f t="shared" si="724"/>
        <v>0</v>
      </c>
      <c r="AY204" s="565">
        <f t="shared" si="724"/>
        <v>0</v>
      </c>
      <c r="AZ204" s="565">
        <f t="shared" si="724"/>
        <v>0</v>
      </c>
      <c r="BA204" s="565">
        <f t="shared" si="724"/>
        <v>0</v>
      </c>
      <c r="BB204" s="565">
        <f t="shared" si="724"/>
        <v>0</v>
      </c>
      <c r="BC204" s="565">
        <f t="shared" si="724"/>
        <v>0</v>
      </c>
      <c r="BD204" s="565">
        <f t="shared" si="724"/>
        <v>0</v>
      </c>
      <c r="BE204" s="565">
        <f t="shared" si="724"/>
        <v>0</v>
      </c>
      <c r="BF204" s="565">
        <f t="shared" si="724"/>
        <v>0</v>
      </c>
      <c r="BG204" s="565">
        <f t="shared" si="724"/>
        <v>0</v>
      </c>
      <c r="BH204" s="565">
        <f t="shared" si="724"/>
        <v>0</v>
      </c>
      <c r="BI204" s="565">
        <f t="shared" si="724"/>
        <v>0</v>
      </c>
      <c r="BJ204" s="565">
        <f t="shared" si="724"/>
        <v>0</v>
      </c>
      <c r="BK204" s="565">
        <f t="shared" si="724"/>
        <v>0</v>
      </c>
      <c r="BL204" s="565">
        <f t="shared" si="724"/>
        <v>0</v>
      </c>
      <c r="BM204" s="565">
        <f t="shared" si="724"/>
        <v>0</v>
      </c>
      <c r="BN204" s="565">
        <f t="shared" si="724"/>
        <v>0</v>
      </c>
      <c r="BO204" s="565">
        <f t="shared" si="724"/>
        <v>0</v>
      </c>
      <c r="BP204" s="565">
        <f t="shared" si="724"/>
        <v>0</v>
      </c>
      <c r="BQ204" s="565">
        <f t="shared" si="724"/>
        <v>0</v>
      </c>
      <c r="BR204" s="565">
        <f t="shared" si="724"/>
        <v>0</v>
      </c>
      <c r="BS204" s="565">
        <f t="shared" si="724"/>
        <v>0</v>
      </c>
      <c r="BT204" s="565">
        <f t="shared" si="724"/>
        <v>0</v>
      </c>
      <c r="BU204" s="565">
        <f t="shared" si="724"/>
        <v>0</v>
      </c>
      <c r="BV204" s="565">
        <f t="shared" si="724"/>
        <v>0</v>
      </c>
      <c r="BW204" s="565">
        <f t="shared" si="724"/>
        <v>0</v>
      </c>
      <c r="BX204" s="565">
        <f t="shared" si="724"/>
        <v>0</v>
      </c>
      <c r="BY204" s="565">
        <f t="shared" ref="BY204:EJ204" si="725">BY182*BY188</f>
        <v>0</v>
      </c>
      <c r="BZ204" s="565">
        <f t="shared" si="725"/>
        <v>0</v>
      </c>
      <c r="CA204" s="565">
        <f t="shared" si="725"/>
        <v>0</v>
      </c>
      <c r="CB204" s="565">
        <f t="shared" si="725"/>
        <v>0</v>
      </c>
      <c r="CC204" s="565">
        <f t="shared" si="725"/>
        <v>0</v>
      </c>
      <c r="CD204" s="565">
        <f t="shared" si="725"/>
        <v>0</v>
      </c>
      <c r="CE204" s="565">
        <f t="shared" si="725"/>
        <v>0</v>
      </c>
      <c r="CF204" s="565">
        <f t="shared" si="725"/>
        <v>0</v>
      </c>
      <c r="CG204" s="565">
        <f t="shared" si="725"/>
        <v>0</v>
      </c>
      <c r="CH204" s="565">
        <f t="shared" si="725"/>
        <v>0</v>
      </c>
      <c r="CI204" s="565">
        <f t="shared" si="725"/>
        <v>0</v>
      </c>
      <c r="CJ204" s="565">
        <f t="shared" si="725"/>
        <v>0</v>
      </c>
      <c r="CK204" s="565">
        <f t="shared" si="725"/>
        <v>0</v>
      </c>
      <c r="CL204" s="565">
        <f t="shared" si="725"/>
        <v>0</v>
      </c>
      <c r="CM204" s="565">
        <f t="shared" si="725"/>
        <v>0</v>
      </c>
      <c r="CN204" s="565">
        <f t="shared" si="725"/>
        <v>0</v>
      </c>
      <c r="CO204" s="565">
        <f t="shared" si="725"/>
        <v>0</v>
      </c>
      <c r="CP204" s="565">
        <f t="shared" si="725"/>
        <v>0</v>
      </c>
      <c r="CQ204" s="565">
        <f t="shared" si="725"/>
        <v>0</v>
      </c>
      <c r="CR204" s="565">
        <f t="shared" si="725"/>
        <v>0</v>
      </c>
      <c r="CS204" s="565">
        <f t="shared" si="725"/>
        <v>0</v>
      </c>
      <c r="CT204" s="565">
        <f t="shared" si="725"/>
        <v>0</v>
      </c>
      <c r="CU204" s="565">
        <f t="shared" si="725"/>
        <v>0</v>
      </c>
      <c r="CV204" s="565">
        <f t="shared" si="725"/>
        <v>0</v>
      </c>
      <c r="CW204" s="565">
        <f t="shared" si="725"/>
        <v>0</v>
      </c>
      <c r="CX204" s="565">
        <f t="shared" si="725"/>
        <v>0</v>
      </c>
      <c r="CY204" s="565">
        <f t="shared" si="725"/>
        <v>0</v>
      </c>
      <c r="CZ204" s="565">
        <f t="shared" si="725"/>
        <v>0</v>
      </c>
      <c r="DA204" s="565">
        <f t="shared" si="725"/>
        <v>0</v>
      </c>
      <c r="DB204" s="565">
        <f t="shared" si="725"/>
        <v>0</v>
      </c>
      <c r="DC204" s="565">
        <f t="shared" si="725"/>
        <v>0</v>
      </c>
      <c r="DD204" s="565">
        <f t="shared" si="725"/>
        <v>0</v>
      </c>
      <c r="DE204" s="565">
        <f t="shared" si="725"/>
        <v>0</v>
      </c>
      <c r="DF204" s="565">
        <f t="shared" si="725"/>
        <v>0</v>
      </c>
      <c r="DG204" s="565">
        <f t="shared" si="725"/>
        <v>0</v>
      </c>
      <c r="DH204" s="565">
        <f t="shared" si="725"/>
        <v>0</v>
      </c>
      <c r="DI204" s="565">
        <f t="shared" si="725"/>
        <v>0</v>
      </c>
      <c r="DJ204" s="565">
        <f t="shared" si="725"/>
        <v>0</v>
      </c>
      <c r="DK204" s="565">
        <f t="shared" si="725"/>
        <v>0</v>
      </c>
      <c r="DL204" s="565">
        <f t="shared" si="725"/>
        <v>0</v>
      </c>
      <c r="DM204" s="565">
        <f t="shared" si="725"/>
        <v>0</v>
      </c>
      <c r="DN204" s="565">
        <f t="shared" si="725"/>
        <v>0</v>
      </c>
      <c r="DO204" s="565">
        <f t="shared" si="725"/>
        <v>0</v>
      </c>
      <c r="DP204" s="565">
        <f t="shared" si="725"/>
        <v>0</v>
      </c>
      <c r="DQ204" s="565">
        <f t="shared" si="725"/>
        <v>0</v>
      </c>
      <c r="DR204" s="565">
        <f t="shared" si="725"/>
        <v>0</v>
      </c>
      <c r="DS204" s="565">
        <f t="shared" si="725"/>
        <v>0</v>
      </c>
      <c r="DT204" s="565">
        <f t="shared" si="725"/>
        <v>0</v>
      </c>
      <c r="DU204" s="565">
        <f t="shared" si="725"/>
        <v>0</v>
      </c>
      <c r="DV204" s="565">
        <f t="shared" si="725"/>
        <v>0</v>
      </c>
      <c r="DW204" s="565">
        <f t="shared" si="725"/>
        <v>0</v>
      </c>
      <c r="DX204" s="565">
        <f t="shared" si="725"/>
        <v>0</v>
      </c>
      <c r="DY204" s="565">
        <f t="shared" si="725"/>
        <v>0</v>
      </c>
      <c r="DZ204" s="565">
        <f t="shared" si="725"/>
        <v>0</v>
      </c>
      <c r="EA204" s="565">
        <f t="shared" si="725"/>
        <v>0</v>
      </c>
      <c r="EB204" s="565">
        <f t="shared" si="725"/>
        <v>0</v>
      </c>
      <c r="EC204" s="565">
        <f t="shared" si="725"/>
        <v>0</v>
      </c>
      <c r="ED204" s="565">
        <f t="shared" si="725"/>
        <v>0</v>
      </c>
      <c r="EE204" s="565">
        <f t="shared" si="725"/>
        <v>0</v>
      </c>
      <c r="EF204" s="565">
        <f t="shared" si="725"/>
        <v>0</v>
      </c>
      <c r="EG204" s="565">
        <f t="shared" si="725"/>
        <v>0</v>
      </c>
      <c r="EH204" s="565">
        <f t="shared" si="725"/>
        <v>0</v>
      </c>
      <c r="EI204" s="565">
        <f t="shared" si="725"/>
        <v>0</v>
      </c>
      <c r="EJ204" s="565">
        <f t="shared" si="725"/>
        <v>0</v>
      </c>
      <c r="EK204" s="565">
        <f t="shared" ref="EK204:GV204" si="726">EK182*EK188</f>
        <v>0</v>
      </c>
      <c r="EL204" s="565">
        <f t="shared" si="726"/>
        <v>0</v>
      </c>
      <c r="EM204" s="565">
        <f t="shared" si="726"/>
        <v>0</v>
      </c>
      <c r="EN204" s="565">
        <f t="shared" si="726"/>
        <v>0</v>
      </c>
      <c r="EO204" s="565">
        <f t="shared" si="726"/>
        <v>0</v>
      </c>
      <c r="EP204" s="565">
        <f t="shared" si="726"/>
        <v>0</v>
      </c>
      <c r="EQ204" s="565">
        <f t="shared" si="726"/>
        <v>0</v>
      </c>
      <c r="ER204" s="565">
        <f t="shared" si="726"/>
        <v>0</v>
      </c>
      <c r="ES204" s="565">
        <f t="shared" si="726"/>
        <v>0</v>
      </c>
      <c r="ET204" s="565">
        <f t="shared" si="726"/>
        <v>0</v>
      </c>
      <c r="EU204" s="565">
        <f t="shared" si="726"/>
        <v>0</v>
      </c>
      <c r="EV204" s="565">
        <f t="shared" si="726"/>
        <v>0</v>
      </c>
      <c r="EW204" s="565">
        <f t="shared" si="726"/>
        <v>0</v>
      </c>
      <c r="EX204" s="565">
        <f t="shared" si="726"/>
        <v>0</v>
      </c>
      <c r="EY204" s="565">
        <f t="shared" si="726"/>
        <v>0</v>
      </c>
      <c r="EZ204" s="565">
        <f t="shared" si="726"/>
        <v>0</v>
      </c>
      <c r="FA204" s="565">
        <f t="shared" si="726"/>
        <v>0</v>
      </c>
      <c r="FB204" s="565">
        <f t="shared" si="726"/>
        <v>0</v>
      </c>
      <c r="FC204" s="565">
        <f t="shared" si="726"/>
        <v>0</v>
      </c>
      <c r="FD204" s="565">
        <f t="shared" si="726"/>
        <v>0</v>
      </c>
      <c r="FE204" s="565">
        <f t="shared" si="726"/>
        <v>0</v>
      </c>
      <c r="FF204" s="565">
        <f t="shared" si="726"/>
        <v>0</v>
      </c>
      <c r="FG204" s="565">
        <f t="shared" si="726"/>
        <v>0</v>
      </c>
      <c r="FH204" s="565">
        <f t="shared" si="726"/>
        <v>0</v>
      </c>
      <c r="FI204" s="565">
        <f t="shared" si="726"/>
        <v>0</v>
      </c>
      <c r="FJ204" s="565">
        <f t="shared" si="726"/>
        <v>0</v>
      </c>
      <c r="FK204" s="565">
        <f t="shared" si="726"/>
        <v>0</v>
      </c>
      <c r="FL204" s="565">
        <f t="shared" si="726"/>
        <v>0</v>
      </c>
      <c r="FM204" s="565">
        <f t="shared" si="726"/>
        <v>0</v>
      </c>
      <c r="FN204" s="565">
        <f t="shared" si="726"/>
        <v>0</v>
      </c>
      <c r="FO204" s="565">
        <f t="shared" si="726"/>
        <v>0</v>
      </c>
      <c r="FP204" s="565">
        <f t="shared" si="726"/>
        <v>0</v>
      </c>
      <c r="FQ204" s="565">
        <f t="shared" si="726"/>
        <v>0</v>
      </c>
      <c r="FR204" s="565">
        <f t="shared" si="726"/>
        <v>0</v>
      </c>
      <c r="FS204" s="565">
        <f t="shared" si="726"/>
        <v>0</v>
      </c>
      <c r="FT204" s="565">
        <f t="shared" si="726"/>
        <v>0</v>
      </c>
      <c r="FU204" s="565">
        <f t="shared" si="726"/>
        <v>0</v>
      </c>
      <c r="FV204" s="565">
        <f t="shared" si="726"/>
        <v>0</v>
      </c>
      <c r="FW204" s="565">
        <f t="shared" si="726"/>
        <v>0</v>
      </c>
      <c r="FX204" s="565">
        <f t="shared" si="726"/>
        <v>0</v>
      </c>
      <c r="FY204" s="565">
        <f t="shared" si="726"/>
        <v>0</v>
      </c>
      <c r="FZ204" s="565">
        <f t="shared" si="726"/>
        <v>0</v>
      </c>
      <c r="GA204" s="565">
        <f t="shared" si="726"/>
        <v>0</v>
      </c>
      <c r="GB204" s="565">
        <f t="shared" si="726"/>
        <v>0</v>
      </c>
      <c r="GC204" s="565">
        <f t="shared" si="726"/>
        <v>0</v>
      </c>
      <c r="GD204" s="565">
        <f t="shared" si="726"/>
        <v>0</v>
      </c>
      <c r="GE204" s="565">
        <f t="shared" si="726"/>
        <v>0</v>
      </c>
      <c r="GF204" s="565">
        <f t="shared" si="726"/>
        <v>0</v>
      </c>
      <c r="GG204" s="565">
        <f t="shared" si="726"/>
        <v>0</v>
      </c>
      <c r="GH204" s="565">
        <f t="shared" si="726"/>
        <v>0</v>
      </c>
      <c r="GI204" s="565">
        <f t="shared" si="726"/>
        <v>0</v>
      </c>
      <c r="GJ204" s="565">
        <f t="shared" si="726"/>
        <v>0</v>
      </c>
      <c r="GK204" s="565">
        <f t="shared" si="726"/>
        <v>0</v>
      </c>
      <c r="GL204" s="565">
        <f t="shared" si="726"/>
        <v>0</v>
      </c>
      <c r="GM204" s="565">
        <f t="shared" si="726"/>
        <v>0</v>
      </c>
      <c r="GN204" s="565">
        <f t="shared" si="726"/>
        <v>0</v>
      </c>
      <c r="GO204" s="565">
        <f t="shared" si="726"/>
        <v>0</v>
      </c>
      <c r="GP204" s="565">
        <f t="shared" si="726"/>
        <v>0</v>
      </c>
      <c r="GQ204" s="565">
        <f t="shared" si="726"/>
        <v>0</v>
      </c>
      <c r="GR204" s="565">
        <f t="shared" si="726"/>
        <v>0</v>
      </c>
      <c r="GS204" s="565">
        <f t="shared" si="726"/>
        <v>0</v>
      </c>
      <c r="GT204" s="565">
        <f t="shared" si="726"/>
        <v>0</v>
      </c>
      <c r="GU204" s="565">
        <f t="shared" si="726"/>
        <v>0</v>
      </c>
      <c r="GV204" s="565">
        <f t="shared" si="726"/>
        <v>0</v>
      </c>
      <c r="GW204" s="565">
        <f t="shared" ref="GW204:JH204" si="727">GW182*GW188</f>
        <v>0</v>
      </c>
      <c r="GX204" s="565">
        <f t="shared" si="727"/>
        <v>0</v>
      </c>
      <c r="GY204" s="565">
        <f t="shared" si="727"/>
        <v>0</v>
      </c>
      <c r="GZ204" s="565">
        <f t="shared" si="727"/>
        <v>0</v>
      </c>
      <c r="HA204" s="565">
        <f t="shared" si="727"/>
        <v>0</v>
      </c>
      <c r="HB204" s="565">
        <f t="shared" si="727"/>
        <v>0</v>
      </c>
      <c r="HC204" s="565">
        <f t="shared" si="727"/>
        <v>0</v>
      </c>
      <c r="HD204" s="565">
        <f t="shared" si="727"/>
        <v>0</v>
      </c>
      <c r="HE204" s="565">
        <f t="shared" si="727"/>
        <v>0</v>
      </c>
      <c r="HF204" s="565">
        <f t="shared" si="727"/>
        <v>0</v>
      </c>
      <c r="HG204" s="565">
        <f t="shared" si="727"/>
        <v>0</v>
      </c>
      <c r="HH204" s="565">
        <f t="shared" si="727"/>
        <v>0</v>
      </c>
      <c r="HI204" s="565">
        <f t="shared" si="727"/>
        <v>0</v>
      </c>
      <c r="HJ204" s="565">
        <f t="shared" si="727"/>
        <v>0</v>
      </c>
      <c r="HK204" s="565">
        <f t="shared" si="727"/>
        <v>0</v>
      </c>
      <c r="HL204" s="565">
        <f t="shared" si="727"/>
        <v>0</v>
      </c>
      <c r="HM204" s="565">
        <f t="shared" si="727"/>
        <v>0</v>
      </c>
      <c r="HN204" s="565">
        <f t="shared" si="727"/>
        <v>0</v>
      </c>
      <c r="HO204" s="565">
        <f t="shared" si="727"/>
        <v>0</v>
      </c>
      <c r="HP204" s="565">
        <f t="shared" si="727"/>
        <v>0</v>
      </c>
      <c r="HQ204" s="565">
        <f t="shared" si="727"/>
        <v>0</v>
      </c>
      <c r="HR204" s="565">
        <f t="shared" si="727"/>
        <v>0</v>
      </c>
      <c r="HS204" s="565">
        <f t="shared" si="727"/>
        <v>0</v>
      </c>
      <c r="HT204" s="565">
        <f t="shared" si="727"/>
        <v>0</v>
      </c>
      <c r="HU204" s="565">
        <f t="shared" si="727"/>
        <v>0</v>
      </c>
      <c r="HV204" s="565">
        <f t="shared" si="727"/>
        <v>0</v>
      </c>
      <c r="HW204" s="565">
        <f t="shared" si="727"/>
        <v>0</v>
      </c>
      <c r="HX204" s="565">
        <f t="shared" si="727"/>
        <v>0</v>
      </c>
      <c r="HY204" s="565">
        <f t="shared" si="727"/>
        <v>0</v>
      </c>
      <c r="HZ204" s="565">
        <f t="shared" si="727"/>
        <v>0</v>
      </c>
      <c r="IA204" s="565">
        <f t="shared" si="727"/>
        <v>0</v>
      </c>
      <c r="IB204" s="565">
        <f t="shared" si="727"/>
        <v>0</v>
      </c>
      <c r="IC204" s="565">
        <f t="shared" si="727"/>
        <v>0</v>
      </c>
      <c r="ID204" s="565">
        <f t="shared" si="727"/>
        <v>0</v>
      </c>
      <c r="IE204" s="565">
        <f t="shared" si="727"/>
        <v>0</v>
      </c>
      <c r="IF204" s="565">
        <f t="shared" si="727"/>
        <v>0</v>
      </c>
      <c r="IG204" s="565">
        <f t="shared" si="727"/>
        <v>0</v>
      </c>
      <c r="IH204" s="565">
        <f t="shared" si="727"/>
        <v>0</v>
      </c>
      <c r="II204" s="565">
        <f t="shared" si="727"/>
        <v>0</v>
      </c>
      <c r="IJ204" s="565">
        <f t="shared" si="727"/>
        <v>0</v>
      </c>
      <c r="IK204" s="565">
        <f t="shared" si="727"/>
        <v>0</v>
      </c>
      <c r="IL204" s="565">
        <f t="shared" si="727"/>
        <v>0</v>
      </c>
      <c r="IM204" s="565">
        <f t="shared" si="727"/>
        <v>0</v>
      </c>
      <c r="IN204" s="565">
        <f t="shared" si="727"/>
        <v>0</v>
      </c>
      <c r="IO204" s="565">
        <f t="shared" si="727"/>
        <v>0</v>
      </c>
      <c r="IP204" s="565">
        <f t="shared" si="727"/>
        <v>0</v>
      </c>
      <c r="IQ204" s="565">
        <f t="shared" si="727"/>
        <v>0</v>
      </c>
      <c r="IR204" s="565">
        <f t="shared" si="727"/>
        <v>0</v>
      </c>
      <c r="IS204" s="565">
        <f t="shared" si="727"/>
        <v>0</v>
      </c>
      <c r="IT204" s="565">
        <f t="shared" si="727"/>
        <v>0</v>
      </c>
      <c r="IU204" s="565">
        <f t="shared" si="727"/>
        <v>0</v>
      </c>
      <c r="IV204" s="565">
        <f t="shared" si="727"/>
        <v>0</v>
      </c>
      <c r="IW204" s="565">
        <f t="shared" si="727"/>
        <v>0</v>
      </c>
      <c r="IX204" s="565">
        <f t="shared" si="727"/>
        <v>0</v>
      </c>
      <c r="IY204" s="565">
        <f t="shared" si="727"/>
        <v>0</v>
      </c>
      <c r="IZ204" s="565">
        <f t="shared" si="727"/>
        <v>0</v>
      </c>
      <c r="JA204" s="565">
        <f t="shared" si="727"/>
        <v>0</v>
      </c>
      <c r="JB204" s="565">
        <f t="shared" si="727"/>
        <v>0</v>
      </c>
      <c r="JC204" s="565">
        <f t="shared" si="727"/>
        <v>0</v>
      </c>
      <c r="JD204" s="565">
        <f t="shared" si="727"/>
        <v>0</v>
      </c>
      <c r="JE204" s="565">
        <f t="shared" si="727"/>
        <v>0</v>
      </c>
      <c r="JF204" s="565">
        <f t="shared" si="727"/>
        <v>0</v>
      </c>
      <c r="JG204" s="565">
        <f t="shared" si="727"/>
        <v>0</v>
      </c>
      <c r="JH204" s="565">
        <f t="shared" si="727"/>
        <v>0</v>
      </c>
      <c r="JI204" s="565">
        <f t="shared" ref="JI204:LT204" si="728">JI182*JI188</f>
        <v>0</v>
      </c>
      <c r="JJ204" s="565">
        <f t="shared" si="728"/>
        <v>0</v>
      </c>
      <c r="JK204" s="565">
        <f t="shared" si="728"/>
        <v>0</v>
      </c>
      <c r="JL204" s="565">
        <f t="shared" si="728"/>
        <v>0</v>
      </c>
      <c r="JM204" s="565">
        <f t="shared" si="728"/>
        <v>0</v>
      </c>
      <c r="JN204" s="565">
        <f t="shared" si="728"/>
        <v>0</v>
      </c>
      <c r="JO204" s="565">
        <f t="shared" si="728"/>
        <v>0</v>
      </c>
      <c r="JP204" s="565">
        <f t="shared" si="728"/>
        <v>0</v>
      </c>
      <c r="JQ204" s="565">
        <f t="shared" si="728"/>
        <v>0</v>
      </c>
      <c r="JR204" s="565">
        <f t="shared" si="728"/>
        <v>0</v>
      </c>
      <c r="JS204" s="565">
        <f t="shared" si="728"/>
        <v>0</v>
      </c>
      <c r="JT204" s="565">
        <f t="shared" si="728"/>
        <v>0</v>
      </c>
      <c r="JU204" s="565">
        <f t="shared" si="728"/>
        <v>0</v>
      </c>
      <c r="JV204" s="565">
        <f t="shared" si="728"/>
        <v>0</v>
      </c>
      <c r="JW204" s="565">
        <f t="shared" si="728"/>
        <v>0</v>
      </c>
      <c r="JX204" s="565">
        <f t="shared" si="728"/>
        <v>0</v>
      </c>
      <c r="JY204" s="565">
        <f t="shared" si="728"/>
        <v>0</v>
      </c>
      <c r="JZ204" s="565">
        <f t="shared" si="728"/>
        <v>0</v>
      </c>
      <c r="KA204" s="565">
        <f t="shared" si="728"/>
        <v>0</v>
      </c>
      <c r="KB204" s="565">
        <f t="shared" si="728"/>
        <v>0</v>
      </c>
      <c r="KC204" s="565">
        <f t="shared" si="728"/>
        <v>0</v>
      </c>
      <c r="KD204" s="565">
        <f t="shared" si="728"/>
        <v>0</v>
      </c>
      <c r="KE204" s="565">
        <f t="shared" si="728"/>
        <v>0</v>
      </c>
      <c r="KF204" s="565">
        <f t="shared" si="728"/>
        <v>0</v>
      </c>
      <c r="KG204" s="565">
        <f t="shared" si="728"/>
        <v>0</v>
      </c>
      <c r="KH204" s="565">
        <f t="shared" si="728"/>
        <v>0</v>
      </c>
      <c r="KI204" s="565">
        <f t="shared" si="728"/>
        <v>0</v>
      </c>
      <c r="KJ204" s="565">
        <f t="shared" si="728"/>
        <v>0</v>
      </c>
      <c r="KK204" s="565">
        <f t="shared" si="728"/>
        <v>0</v>
      </c>
      <c r="KL204" s="565">
        <f t="shared" si="728"/>
        <v>0</v>
      </c>
      <c r="KM204" s="565">
        <f t="shared" si="728"/>
        <v>0</v>
      </c>
      <c r="KN204" s="565">
        <f t="shared" si="728"/>
        <v>0</v>
      </c>
      <c r="KO204" s="565">
        <f t="shared" si="728"/>
        <v>0</v>
      </c>
      <c r="KP204" s="565">
        <f t="shared" si="728"/>
        <v>0</v>
      </c>
      <c r="KQ204" s="565">
        <f t="shared" si="728"/>
        <v>0</v>
      </c>
      <c r="KR204" s="565">
        <f t="shared" si="728"/>
        <v>0</v>
      </c>
      <c r="KS204" s="565">
        <f t="shared" si="728"/>
        <v>0</v>
      </c>
      <c r="KT204" s="565">
        <f t="shared" si="728"/>
        <v>0</v>
      </c>
      <c r="KU204" s="565">
        <f t="shared" si="728"/>
        <v>0</v>
      </c>
      <c r="KV204" s="565">
        <f t="shared" si="728"/>
        <v>0</v>
      </c>
      <c r="KW204" s="565">
        <f t="shared" si="728"/>
        <v>0</v>
      </c>
      <c r="KX204" s="565">
        <f t="shared" si="728"/>
        <v>0</v>
      </c>
      <c r="KY204" s="565">
        <f t="shared" si="728"/>
        <v>0</v>
      </c>
      <c r="KZ204" s="565">
        <f t="shared" si="728"/>
        <v>0</v>
      </c>
      <c r="LA204" s="565">
        <f t="shared" si="728"/>
        <v>0</v>
      </c>
      <c r="LB204" s="565">
        <f t="shared" si="728"/>
        <v>0</v>
      </c>
      <c r="LC204" s="565">
        <f t="shared" si="728"/>
        <v>0</v>
      </c>
      <c r="LD204" s="565">
        <f t="shared" si="728"/>
        <v>0</v>
      </c>
      <c r="LE204" s="565">
        <f t="shared" si="728"/>
        <v>0</v>
      </c>
      <c r="LF204" s="565">
        <f t="shared" si="728"/>
        <v>0</v>
      </c>
      <c r="LG204" s="565">
        <f t="shared" si="728"/>
        <v>0</v>
      </c>
      <c r="LH204" s="565">
        <f t="shared" si="728"/>
        <v>0</v>
      </c>
      <c r="LI204" s="565">
        <f t="shared" si="728"/>
        <v>0</v>
      </c>
      <c r="LJ204" s="565">
        <f t="shared" si="728"/>
        <v>0</v>
      </c>
      <c r="LK204" s="565">
        <f t="shared" si="728"/>
        <v>0</v>
      </c>
      <c r="LL204" s="565">
        <f t="shared" si="728"/>
        <v>0</v>
      </c>
      <c r="LM204" s="565">
        <f t="shared" si="728"/>
        <v>0</v>
      </c>
      <c r="LN204" s="565">
        <f t="shared" si="728"/>
        <v>0</v>
      </c>
      <c r="LO204" s="565">
        <f t="shared" si="728"/>
        <v>0</v>
      </c>
      <c r="LP204" s="565">
        <f t="shared" si="728"/>
        <v>0</v>
      </c>
      <c r="LQ204" s="565">
        <f t="shared" si="728"/>
        <v>0</v>
      </c>
      <c r="LR204" s="565">
        <f t="shared" si="728"/>
        <v>0</v>
      </c>
      <c r="LS204" s="565">
        <f t="shared" si="728"/>
        <v>0</v>
      </c>
      <c r="LT204" s="565">
        <f t="shared" si="728"/>
        <v>0</v>
      </c>
      <c r="LU204" s="565">
        <f t="shared" ref="LU204:OF204" si="729">LU182*LU188</f>
        <v>0</v>
      </c>
      <c r="LV204" s="565">
        <f t="shared" si="729"/>
        <v>0</v>
      </c>
      <c r="LW204" s="565">
        <f t="shared" si="729"/>
        <v>0</v>
      </c>
      <c r="LX204" s="565">
        <f t="shared" si="729"/>
        <v>0</v>
      </c>
      <c r="LY204" s="565">
        <f t="shared" si="729"/>
        <v>0</v>
      </c>
      <c r="LZ204" s="565">
        <f t="shared" si="729"/>
        <v>0</v>
      </c>
      <c r="MA204" s="565">
        <f t="shared" si="729"/>
        <v>0</v>
      </c>
      <c r="MB204" s="565">
        <f t="shared" si="729"/>
        <v>0</v>
      </c>
      <c r="MC204" s="565">
        <f t="shared" si="729"/>
        <v>0</v>
      </c>
      <c r="MD204" s="565">
        <f t="shared" si="729"/>
        <v>0</v>
      </c>
      <c r="ME204" s="565">
        <f t="shared" si="729"/>
        <v>0</v>
      </c>
      <c r="MF204" s="565">
        <f t="shared" si="729"/>
        <v>0</v>
      </c>
      <c r="MG204" s="565">
        <f t="shared" si="729"/>
        <v>0</v>
      </c>
      <c r="MH204" s="565">
        <f t="shared" si="729"/>
        <v>0</v>
      </c>
      <c r="MI204" s="565">
        <f t="shared" si="729"/>
        <v>0</v>
      </c>
      <c r="MJ204" s="565">
        <f t="shared" si="729"/>
        <v>0</v>
      </c>
      <c r="MK204" s="565">
        <f t="shared" si="729"/>
        <v>0</v>
      </c>
      <c r="ML204" s="565">
        <f t="shared" si="729"/>
        <v>0</v>
      </c>
      <c r="MM204" s="565">
        <f t="shared" si="729"/>
        <v>0</v>
      </c>
      <c r="MN204" s="565">
        <f t="shared" si="729"/>
        <v>0</v>
      </c>
      <c r="MO204" s="565">
        <f t="shared" si="729"/>
        <v>0</v>
      </c>
      <c r="MP204" s="565">
        <f t="shared" si="729"/>
        <v>0</v>
      </c>
      <c r="MQ204" s="565">
        <f t="shared" si="729"/>
        <v>0</v>
      </c>
      <c r="MR204" s="565">
        <f t="shared" si="729"/>
        <v>0</v>
      </c>
      <c r="MS204" s="565">
        <f t="shared" si="729"/>
        <v>0</v>
      </c>
      <c r="MT204" s="565">
        <f t="shared" si="729"/>
        <v>0</v>
      </c>
      <c r="MU204" s="565">
        <f t="shared" si="729"/>
        <v>0</v>
      </c>
      <c r="MV204" s="565">
        <f t="shared" si="729"/>
        <v>0</v>
      </c>
      <c r="MW204" s="565">
        <f t="shared" si="729"/>
        <v>0</v>
      </c>
      <c r="MX204" s="565">
        <f t="shared" si="729"/>
        <v>0</v>
      </c>
      <c r="MY204" s="565">
        <f t="shared" si="729"/>
        <v>0</v>
      </c>
      <c r="MZ204" s="565">
        <f t="shared" si="729"/>
        <v>0</v>
      </c>
      <c r="NA204" s="565">
        <f t="shared" si="729"/>
        <v>0</v>
      </c>
      <c r="NB204" s="565">
        <f t="shared" si="729"/>
        <v>0</v>
      </c>
      <c r="NC204" s="565">
        <f t="shared" si="729"/>
        <v>0</v>
      </c>
      <c r="ND204" s="565">
        <f t="shared" si="729"/>
        <v>0</v>
      </c>
      <c r="NE204" s="565">
        <f t="shared" si="729"/>
        <v>0</v>
      </c>
      <c r="NF204" s="565">
        <f t="shared" si="729"/>
        <v>0</v>
      </c>
      <c r="NG204" s="565">
        <f t="shared" si="729"/>
        <v>0</v>
      </c>
      <c r="NH204" s="565">
        <f t="shared" si="729"/>
        <v>0</v>
      </c>
      <c r="NI204" s="565">
        <f t="shared" si="729"/>
        <v>0</v>
      </c>
      <c r="NJ204" s="565">
        <f t="shared" si="729"/>
        <v>0</v>
      </c>
      <c r="NK204" s="565">
        <f t="shared" si="729"/>
        <v>0</v>
      </c>
      <c r="NL204" s="565">
        <f t="shared" si="729"/>
        <v>0</v>
      </c>
      <c r="NM204" s="565">
        <f t="shared" si="729"/>
        <v>0</v>
      </c>
      <c r="NN204" s="565">
        <f t="shared" si="729"/>
        <v>0</v>
      </c>
      <c r="NO204" s="565">
        <f t="shared" si="729"/>
        <v>0</v>
      </c>
      <c r="NP204" s="565">
        <f t="shared" si="729"/>
        <v>0</v>
      </c>
      <c r="NQ204" s="565">
        <f t="shared" si="729"/>
        <v>0</v>
      </c>
      <c r="NR204" s="565">
        <f t="shared" si="729"/>
        <v>0</v>
      </c>
      <c r="NS204" s="565">
        <f t="shared" si="729"/>
        <v>0</v>
      </c>
      <c r="NT204" s="565">
        <f t="shared" si="729"/>
        <v>0</v>
      </c>
      <c r="NU204" s="565">
        <f t="shared" si="729"/>
        <v>0</v>
      </c>
      <c r="NV204" s="565">
        <f t="shared" si="729"/>
        <v>0</v>
      </c>
      <c r="NW204" s="565">
        <f t="shared" si="729"/>
        <v>0</v>
      </c>
      <c r="NX204" s="565">
        <f t="shared" si="729"/>
        <v>0</v>
      </c>
      <c r="NY204" s="565">
        <f t="shared" si="729"/>
        <v>0</v>
      </c>
      <c r="NZ204" s="565">
        <f t="shared" si="729"/>
        <v>0</v>
      </c>
      <c r="OA204" s="565">
        <f t="shared" si="729"/>
        <v>0</v>
      </c>
      <c r="OB204" s="565">
        <f t="shared" si="729"/>
        <v>0</v>
      </c>
      <c r="OC204" s="565">
        <f t="shared" si="729"/>
        <v>0</v>
      </c>
      <c r="OD204" s="565">
        <f t="shared" si="729"/>
        <v>0</v>
      </c>
      <c r="OE204" s="565">
        <f t="shared" si="729"/>
        <v>0</v>
      </c>
      <c r="OF204" s="565">
        <f t="shared" si="729"/>
        <v>0</v>
      </c>
      <c r="OG204" s="565">
        <f t="shared" ref="OG204:OR204" si="730">OG182*OG188</f>
        <v>0</v>
      </c>
      <c r="OH204" s="565">
        <f t="shared" si="730"/>
        <v>0</v>
      </c>
      <c r="OI204" s="565">
        <f t="shared" si="730"/>
        <v>0</v>
      </c>
      <c r="OJ204" s="565">
        <f t="shared" si="730"/>
        <v>0</v>
      </c>
      <c r="OK204" s="565">
        <f t="shared" si="730"/>
        <v>0</v>
      </c>
      <c r="OL204" s="565">
        <f t="shared" si="730"/>
        <v>0</v>
      </c>
      <c r="OM204" s="565">
        <f t="shared" si="730"/>
        <v>0</v>
      </c>
      <c r="ON204" s="565">
        <f t="shared" si="730"/>
        <v>0</v>
      </c>
      <c r="OO204" s="565">
        <f t="shared" si="730"/>
        <v>0</v>
      </c>
      <c r="OP204" s="565">
        <f t="shared" si="730"/>
        <v>0</v>
      </c>
      <c r="OQ204" s="565">
        <f t="shared" si="730"/>
        <v>0</v>
      </c>
      <c r="OR204" s="567">
        <f t="shared" si="730"/>
        <v>0</v>
      </c>
    </row>
    <row r="205" spans="2:408" x14ac:dyDescent="0.35">
      <c r="B205" s="303"/>
      <c r="C205" s="6" t="s">
        <v>141</v>
      </c>
      <c r="J205" s="555"/>
      <c r="K205" s="555"/>
      <c r="L205" s="555">
        <f>SUM(L203:L204)</f>
        <v>583333.33333333326</v>
      </c>
      <c r="M205" s="555">
        <f>SUM(M203:M204)</f>
        <v>1168791.5292816253</v>
      </c>
      <c r="N205" s="555">
        <f t="shared" ref="N205:BX205" si="731">SUM(N203:N204)</f>
        <v>1756839.7969079958</v>
      </c>
      <c r="O205" s="555">
        <f t="shared" si="731"/>
        <v>2347031.0124497511</v>
      </c>
      <c r="P205" s="555">
        <f t="shared" si="731"/>
        <v>2939832.327651693</v>
      </c>
      <c r="Q205" s="555">
        <f t="shared" si="731"/>
        <v>3534641.3936335179</v>
      </c>
      <c r="R205" s="555">
        <f t="shared" si="731"/>
        <v>4132233.5588482521</v>
      </c>
      <c r="S205" s="555">
        <f t="shared" si="731"/>
        <v>4732236.4258198282</v>
      </c>
      <c r="T205" s="555">
        <f t="shared" si="731"/>
        <v>5334042.2004353963</v>
      </c>
      <c r="U205" s="555">
        <f t="shared" si="731"/>
        <v>5938893.1935577244</v>
      </c>
      <c r="V205" s="555">
        <f t="shared" si="731"/>
        <v>6545409.1927445401</v>
      </c>
      <c r="W205" s="555">
        <f t="shared" si="731"/>
        <v>7155146.8706437526</v>
      </c>
      <c r="X205" s="555">
        <f t="shared" si="731"/>
        <v>43934010.912268735</v>
      </c>
      <c r="Y205" s="555">
        <f t="shared" si="731"/>
        <v>55906545.890519023</v>
      </c>
      <c r="Z205" s="555">
        <f t="shared" si="731"/>
        <v>67944574.296415746</v>
      </c>
      <c r="AA205" s="555">
        <f t="shared" si="731"/>
        <v>80022298.187658578</v>
      </c>
      <c r="AB205" s="555">
        <f t="shared" si="731"/>
        <v>92157610.142126247</v>
      </c>
      <c r="AC205" s="555">
        <f t="shared" si="731"/>
        <v>104329850.41900107</v>
      </c>
      <c r="AD205" s="555">
        <f t="shared" si="731"/>
        <v>116563219.6477765</v>
      </c>
      <c r="AE205" s="555">
        <f t="shared" si="731"/>
        <v>128845938.5943169</v>
      </c>
      <c r="AF205" s="555">
        <f t="shared" si="731"/>
        <v>141161392.97380474</v>
      </c>
      <c r="AG205" s="555">
        <f t="shared" si="731"/>
        <v>153543341.56742537</v>
      </c>
      <c r="AH205" s="555">
        <f t="shared" si="731"/>
        <v>162673953.07563469</v>
      </c>
      <c r="AI205" s="555">
        <f t="shared" si="731"/>
        <v>171861433.8753323</v>
      </c>
      <c r="AJ205" s="555">
        <f t="shared" si="731"/>
        <v>181084077.52575105</v>
      </c>
      <c r="AK205" s="555">
        <f t="shared" si="731"/>
        <v>190296697.7754567</v>
      </c>
      <c r="AL205" s="555">
        <f t="shared" si="731"/>
        <v>199593505.96713948</v>
      </c>
      <c r="AM205" s="555">
        <f t="shared" si="731"/>
        <v>208901741.16300613</v>
      </c>
      <c r="AN205" s="555">
        <f t="shared" si="731"/>
        <v>218273396.91399211</v>
      </c>
      <c r="AO205" s="555">
        <f t="shared" si="731"/>
        <v>227654349.90022862</v>
      </c>
      <c r="AP205" s="555">
        <f t="shared" si="731"/>
        <v>237101446.86171392</v>
      </c>
      <c r="AQ205" s="555">
        <f t="shared" si="731"/>
        <v>246586549.22503242</v>
      </c>
      <c r="AR205" s="555">
        <f t="shared" si="731"/>
        <v>256077720.72808591</v>
      </c>
      <c r="AS205" s="555">
        <f t="shared" si="731"/>
        <v>265639164.10034382</v>
      </c>
      <c r="AT205" s="555">
        <f t="shared" si="731"/>
        <v>275204504.34766048</v>
      </c>
      <c r="AU205" s="555">
        <f t="shared" si="731"/>
        <v>284842894.2253055</v>
      </c>
      <c r="AV205" s="555">
        <f t="shared" si="731"/>
        <v>284842894.2253055</v>
      </c>
      <c r="AW205" s="555">
        <f t="shared" si="731"/>
        <v>284842894.2253055</v>
      </c>
      <c r="AX205" s="555">
        <f t="shared" si="731"/>
        <v>284842894.2253055</v>
      </c>
      <c r="AY205" s="555">
        <f t="shared" si="731"/>
        <v>284842894.2253055</v>
      </c>
      <c r="AZ205" s="555">
        <f t="shared" si="731"/>
        <v>284842894.2253055</v>
      </c>
      <c r="BA205" s="555">
        <f t="shared" si="731"/>
        <v>284842894.2253055</v>
      </c>
      <c r="BB205" s="555">
        <f t="shared" si="731"/>
        <v>284842894.2253055</v>
      </c>
      <c r="BC205" s="555">
        <f t="shared" si="731"/>
        <v>284842894.2253055</v>
      </c>
      <c r="BD205" s="555">
        <f t="shared" si="731"/>
        <v>284842894.2253055</v>
      </c>
      <c r="BE205" s="555">
        <f t="shared" si="731"/>
        <v>284842894.2253055</v>
      </c>
      <c r="BF205" s="555">
        <f t="shared" si="731"/>
        <v>284842894.2253055</v>
      </c>
      <c r="BG205" s="555">
        <f t="shared" si="731"/>
        <v>284842894.2253055</v>
      </c>
      <c r="BH205" s="555">
        <f t="shared" si="731"/>
        <v>284842894.2253055</v>
      </c>
      <c r="BI205" s="555">
        <f t="shared" si="731"/>
        <v>284842894.2253055</v>
      </c>
      <c r="BJ205" s="555">
        <f t="shared" si="731"/>
        <v>284842894.2253055</v>
      </c>
      <c r="BK205" s="555">
        <f t="shared" si="731"/>
        <v>284842894.2253055</v>
      </c>
      <c r="BL205" s="555">
        <f t="shared" si="731"/>
        <v>284842894.2253055</v>
      </c>
      <c r="BM205" s="555">
        <f t="shared" si="731"/>
        <v>284842894.2253055</v>
      </c>
      <c r="BN205" s="555">
        <f t="shared" si="731"/>
        <v>284842894.2253055</v>
      </c>
      <c r="BO205" s="555">
        <f t="shared" si="731"/>
        <v>284842894.2253055</v>
      </c>
      <c r="BP205" s="555">
        <f t="shared" si="731"/>
        <v>284842894.2253055</v>
      </c>
      <c r="BQ205" s="555">
        <f t="shared" si="731"/>
        <v>284842894.2253055</v>
      </c>
      <c r="BR205" s="555">
        <f t="shared" si="731"/>
        <v>284842894.2253055</v>
      </c>
      <c r="BS205" s="555">
        <f t="shared" si="731"/>
        <v>284842894.2253055</v>
      </c>
      <c r="BT205" s="555">
        <f t="shared" si="731"/>
        <v>284842894.2253055</v>
      </c>
      <c r="BU205" s="555">
        <f t="shared" si="731"/>
        <v>284842894.2253055</v>
      </c>
      <c r="BV205" s="555">
        <f t="shared" si="731"/>
        <v>284842894.2253055</v>
      </c>
      <c r="BW205" s="555">
        <f t="shared" si="731"/>
        <v>284842894.2253055</v>
      </c>
      <c r="BX205" s="555">
        <f t="shared" si="731"/>
        <v>284842894.2253055</v>
      </c>
      <c r="BY205" s="555">
        <f t="shared" ref="BY205:EJ205" si="732">SUM(BY203:BY204)</f>
        <v>284842894.2253055</v>
      </c>
      <c r="BZ205" s="555">
        <f t="shared" si="732"/>
        <v>284842894.2253055</v>
      </c>
      <c r="CA205" s="555">
        <f t="shared" si="732"/>
        <v>284842894.2253055</v>
      </c>
      <c r="CB205" s="555">
        <f t="shared" si="732"/>
        <v>284842894.2253055</v>
      </c>
      <c r="CC205" s="555">
        <f t="shared" si="732"/>
        <v>284842894.2253055</v>
      </c>
      <c r="CD205" s="555">
        <f t="shared" si="732"/>
        <v>284842894.2253055</v>
      </c>
      <c r="CE205" s="555">
        <f t="shared" si="732"/>
        <v>284842894.2253055</v>
      </c>
      <c r="CF205" s="555">
        <f t="shared" si="732"/>
        <v>284842894.2253055</v>
      </c>
      <c r="CG205" s="555">
        <f t="shared" si="732"/>
        <v>284842894.2253055</v>
      </c>
      <c r="CH205" s="555">
        <f t="shared" si="732"/>
        <v>284842894.2253055</v>
      </c>
      <c r="CI205" s="555">
        <f t="shared" si="732"/>
        <v>284842894.2253055</v>
      </c>
      <c r="CJ205" s="555">
        <f t="shared" si="732"/>
        <v>284842894.2253055</v>
      </c>
      <c r="CK205" s="555">
        <f t="shared" si="732"/>
        <v>284842894.2253055</v>
      </c>
      <c r="CL205" s="555">
        <f t="shared" si="732"/>
        <v>284842894.2253055</v>
      </c>
      <c r="CM205" s="555">
        <f t="shared" si="732"/>
        <v>284842894.2253055</v>
      </c>
      <c r="CN205" s="555">
        <f t="shared" si="732"/>
        <v>284842894.2253055</v>
      </c>
      <c r="CO205" s="555">
        <f t="shared" si="732"/>
        <v>284842894.2253055</v>
      </c>
      <c r="CP205" s="555">
        <f t="shared" si="732"/>
        <v>284842894.2253055</v>
      </c>
      <c r="CQ205" s="555">
        <f t="shared" si="732"/>
        <v>284842894.2253055</v>
      </c>
      <c r="CR205" s="555">
        <f t="shared" si="732"/>
        <v>284842894.2253055</v>
      </c>
      <c r="CS205" s="555">
        <f t="shared" si="732"/>
        <v>284842894.2253055</v>
      </c>
      <c r="CT205" s="555">
        <f t="shared" si="732"/>
        <v>284842894.2253055</v>
      </c>
      <c r="CU205" s="555">
        <f t="shared" si="732"/>
        <v>284842894.2253055</v>
      </c>
      <c r="CV205" s="555">
        <f t="shared" si="732"/>
        <v>284842894.2253055</v>
      </c>
      <c r="CW205" s="555">
        <f t="shared" si="732"/>
        <v>284842894.2253055</v>
      </c>
      <c r="CX205" s="555">
        <f t="shared" si="732"/>
        <v>284842894.2253055</v>
      </c>
      <c r="CY205" s="555">
        <f t="shared" si="732"/>
        <v>284842894.2253055</v>
      </c>
      <c r="CZ205" s="555">
        <f t="shared" si="732"/>
        <v>284842894.2253055</v>
      </c>
      <c r="DA205" s="555">
        <f t="shared" si="732"/>
        <v>284842894.2253055</v>
      </c>
      <c r="DB205" s="555">
        <f t="shared" si="732"/>
        <v>284842894.2253055</v>
      </c>
      <c r="DC205" s="555">
        <f t="shared" si="732"/>
        <v>284842894.2253055</v>
      </c>
      <c r="DD205" s="555">
        <f t="shared" si="732"/>
        <v>284842894.2253055</v>
      </c>
      <c r="DE205" s="555">
        <f t="shared" si="732"/>
        <v>284842894.2253055</v>
      </c>
      <c r="DF205" s="555">
        <f t="shared" si="732"/>
        <v>284842894.2253055</v>
      </c>
      <c r="DG205" s="555">
        <f t="shared" si="732"/>
        <v>284842894.2253055</v>
      </c>
      <c r="DH205" s="555">
        <f t="shared" si="732"/>
        <v>284842894.2253055</v>
      </c>
      <c r="DI205" s="555">
        <f t="shared" si="732"/>
        <v>284842894.2253055</v>
      </c>
      <c r="DJ205" s="555">
        <f t="shared" si="732"/>
        <v>284842894.2253055</v>
      </c>
      <c r="DK205" s="555">
        <f t="shared" si="732"/>
        <v>284842894.2253055</v>
      </c>
      <c r="DL205" s="555">
        <f t="shared" si="732"/>
        <v>284842894.2253055</v>
      </c>
      <c r="DM205" s="555">
        <f t="shared" si="732"/>
        <v>284842894.2253055</v>
      </c>
      <c r="DN205" s="555">
        <f t="shared" si="732"/>
        <v>284842894.2253055</v>
      </c>
      <c r="DO205" s="555">
        <f t="shared" si="732"/>
        <v>284842894.2253055</v>
      </c>
      <c r="DP205" s="555">
        <f t="shared" si="732"/>
        <v>284842894.2253055</v>
      </c>
      <c r="DQ205" s="555">
        <f t="shared" si="732"/>
        <v>284842894.2253055</v>
      </c>
      <c r="DR205" s="555">
        <f t="shared" si="732"/>
        <v>284842894.2253055</v>
      </c>
      <c r="DS205" s="555">
        <f t="shared" si="732"/>
        <v>284842894.2253055</v>
      </c>
      <c r="DT205" s="555">
        <f t="shared" si="732"/>
        <v>284842894.2253055</v>
      </c>
      <c r="DU205" s="555">
        <f t="shared" si="732"/>
        <v>284842894.2253055</v>
      </c>
      <c r="DV205" s="555">
        <f t="shared" si="732"/>
        <v>284842894.2253055</v>
      </c>
      <c r="DW205" s="555">
        <f t="shared" si="732"/>
        <v>284842894.2253055</v>
      </c>
      <c r="DX205" s="555">
        <f t="shared" si="732"/>
        <v>284842894.2253055</v>
      </c>
      <c r="DY205" s="555">
        <f t="shared" si="732"/>
        <v>284842894.2253055</v>
      </c>
      <c r="DZ205" s="555">
        <f t="shared" si="732"/>
        <v>284842894.2253055</v>
      </c>
      <c r="EA205" s="555">
        <f t="shared" si="732"/>
        <v>284842894.2253055</v>
      </c>
      <c r="EB205" s="555">
        <f t="shared" si="732"/>
        <v>284842894.2253055</v>
      </c>
      <c r="EC205" s="555">
        <f t="shared" si="732"/>
        <v>284842894.2253055</v>
      </c>
      <c r="ED205" s="555">
        <f t="shared" si="732"/>
        <v>284842894.2253055</v>
      </c>
      <c r="EE205" s="555">
        <f t="shared" si="732"/>
        <v>284842894.2253055</v>
      </c>
      <c r="EF205" s="555">
        <f t="shared" si="732"/>
        <v>284842894.2253055</v>
      </c>
      <c r="EG205" s="555">
        <f t="shared" si="732"/>
        <v>284842894.2253055</v>
      </c>
      <c r="EH205" s="555">
        <f t="shared" si="732"/>
        <v>284842894.2253055</v>
      </c>
      <c r="EI205" s="555">
        <f t="shared" si="732"/>
        <v>284842894.2253055</v>
      </c>
      <c r="EJ205" s="555">
        <f t="shared" si="732"/>
        <v>284842894.2253055</v>
      </c>
      <c r="EK205" s="555">
        <f t="shared" ref="EK205:GV205" si="733">SUM(EK203:EK204)</f>
        <v>284842894.2253055</v>
      </c>
      <c r="EL205" s="555">
        <f t="shared" si="733"/>
        <v>284842894.2253055</v>
      </c>
      <c r="EM205" s="555">
        <f t="shared" si="733"/>
        <v>284842894.2253055</v>
      </c>
      <c r="EN205" s="555">
        <f t="shared" si="733"/>
        <v>284842894.2253055</v>
      </c>
      <c r="EO205" s="555">
        <f t="shared" si="733"/>
        <v>284842894.2253055</v>
      </c>
      <c r="EP205" s="555">
        <f t="shared" si="733"/>
        <v>284842894.2253055</v>
      </c>
      <c r="EQ205" s="555">
        <f t="shared" si="733"/>
        <v>284842894.2253055</v>
      </c>
      <c r="ER205" s="555">
        <f t="shared" si="733"/>
        <v>284842894.2253055</v>
      </c>
      <c r="ES205" s="555">
        <f t="shared" si="733"/>
        <v>284842894.2253055</v>
      </c>
      <c r="ET205" s="555">
        <f t="shared" si="733"/>
        <v>284842894.2253055</v>
      </c>
      <c r="EU205" s="555">
        <f t="shared" si="733"/>
        <v>284842894.2253055</v>
      </c>
      <c r="EV205" s="555">
        <f t="shared" si="733"/>
        <v>284842894.2253055</v>
      </c>
      <c r="EW205" s="555">
        <f t="shared" si="733"/>
        <v>284842894.2253055</v>
      </c>
      <c r="EX205" s="555">
        <f t="shared" si="733"/>
        <v>284842894.2253055</v>
      </c>
      <c r="EY205" s="555">
        <f t="shared" si="733"/>
        <v>284842894.2253055</v>
      </c>
      <c r="EZ205" s="555">
        <f t="shared" si="733"/>
        <v>284842894.2253055</v>
      </c>
      <c r="FA205" s="555">
        <f t="shared" si="733"/>
        <v>284842894.2253055</v>
      </c>
      <c r="FB205" s="555">
        <f t="shared" si="733"/>
        <v>284842894.2253055</v>
      </c>
      <c r="FC205" s="555">
        <f t="shared" si="733"/>
        <v>284842894.2253055</v>
      </c>
      <c r="FD205" s="555">
        <f t="shared" si="733"/>
        <v>284842894.2253055</v>
      </c>
      <c r="FE205" s="555">
        <f t="shared" si="733"/>
        <v>284842894.2253055</v>
      </c>
      <c r="FF205" s="555">
        <f t="shared" si="733"/>
        <v>284842894.2253055</v>
      </c>
      <c r="FG205" s="555">
        <f t="shared" si="733"/>
        <v>284842894.2253055</v>
      </c>
      <c r="FH205" s="555">
        <f t="shared" si="733"/>
        <v>284842894.2253055</v>
      </c>
      <c r="FI205" s="555">
        <f t="shared" si="733"/>
        <v>284842894.2253055</v>
      </c>
      <c r="FJ205" s="555">
        <f t="shared" si="733"/>
        <v>284842894.2253055</v>
      </c>
      <c r="FK205" s="555">
        <f t="shared" si="733"/>
        <v>284842894.2253055</v>
      </c>
      <c r="FL205" s="555">
        <f t="shared" si="733"/>
        <v>284842894.2253055</v>
      </c>
      <c r="FM205" s="555">
        <f t="shared" si="733"/>
        <v>284842894.2253055</v>
      </c>
      <c r="FN205" s="555">
        <f t="shared" si="733"/>
        <v>284842894.2253055</v>
      </c>
      <c r="FO205" s="555">
        <f t="shared" si="733"/>
        <v>284842894.2253055</v>
      </c>
      <c r="FP205" s="555">
        <f t="shared" si="733"/>
        <v>284842894.2253055</v>
      </c>
      <c r="FQ205" s="555">
        <f t="shared" si="733"/>
        <v>284842894.2253055</v>
      </c>
      <c r="FR205" s="555">
        <f t="shared" si="733"/>
        <v>284842894.2253055</v>
      </c>
      <c r="FS205" s="555">
        <f t="shared" si="733"/>
        <v>284842894.2253055</v>
      </c>
      <c r="FT205" s="555">
        <f t="shared" si="733"/>
        <v>284842894.2253055</v>
      </c>
      <c r="FU205" s="555">
        <f t="shared" si="733"/>
        <v>284842894.2253055</v>
      </c>
      <c r="FV205" s="555">
        <f t="shared" si="733"/>
        <v>284842894.2253055</v>
      </c>
      <c r="FW205" s="555">
        <f t="shared" si="733"/>
        <v>284842894.2253055</v>
      </c>
      <c r="FX205" s="555">
        <f t="shared" si="733"/>
        <v>284842894.2253055</v>
      </c>
      <c r="FY205" s="555">
        <f t="shared" si="733"/>
        <v>284842894.2253055</v>
      </c>
      <c r="FZ205" s="555">
        <f t="shared" si="733"/>
        <v>284842894.2253055</v>
      </c>
      <c r="GA205" s="555">
        <f t="shared" si="733"/>
        <v>284842894.2253055</v>
      </c>
      <c r="GB205" s="555">
        <f t="shared" si="733"/>
        <v>284842894.2253055</v>
      </c>
      <c r="GC205" s="555">
        <f t="shared" si="733"/>
        <v>284842894.2253055</v>
      </c>
      <c r="GD205" s="555">
        <f t="shared" si="733"/>
        <v>284842894.2253055</v>
      </c>
      <c r="GE205" s="555">
        <f t="shared" si="733"/>
        <v>284842894.2253055</v>
      </c>
      <c r="GF205" s="555">
        <f t="shared" si="733"/>
        <v>284842894.2253055</v>
      </c>
      <c r="GG205" s="555">
        <f t="shared" si="733"/>
        <v>284842894.2253055</v>
      </c>
      <c r="GH205" s="555">
        <f t="shared" si="733"/>
        <v>284842894.2253055</v>
      </c>
      <c r="GI205" s="555">
        <f t="shared" si="733"/>
        <v>284842894.2253055</v>
      </c>
      <c r="GJ205" s="555">
        <f t="shared" si="733"/>
        <v>284842894.2253055</v>
      </c>
      <c r="GK205" s="555">
        <f t="shared" si="733"/>
        <v>284842894.2253055</v>
      </c>
      <c r="GL205" s="555">
        <f t="shared" si="733"/>
        <v>284842894.2253055</v>
      </c>
      <c r="GM205" s="555">
        <f t="shared" si="733"/>
        <v>284842894.2253055</v>
      </c>
      <c r="GN205" s="555">
        <f t="shared" si="733"/>
        <v>284842894.2253055</v>
      </c>
      <c r="GO205" s="555">
        <f t="shared" si="733"/>
        <v>284842894.2253055</v>
      </c>
      <c r="GP205" s="555">
        <f t="shared" si="733"/>
        <v>284842894.2253055</v>
      </c>
      <c r="GQ205" s="555">
        <f t="shared" si="733"/>
        <v>284842894.2253055</v>
      </c>
      <c r="GR205" s="555">
        <f t="shared" si="733"/>
        <v>284842894.2253055</v>
      </c>
      <c r="GS205" s="555">
        <f t="shared" si="733"/>
        <v>284842894.2253055</v>
      </c>
      <c r="GT205" s="555">
        <f t="shared" si="733"/>
        <v>284842894.2253055</v>
      </c>
      <c r="GU205" s="555">
        <f t="shared" si="733"/>
        <v>284842894.2253055</v>
      </c>
      <c r="GV205" s="555">
        <f t="shared" si="733"/>
        <v>284842894.2253055</v>
      </c>
      <c r="GW205" s="555">
        <f t="shared" ref="GW205:JH205" si="734">SUM(GW203:GW204)</f>
        <v>284842894.2253055</v>
      </c>
      <c r="GX205" s="555">
        <f t="shared" si="734"/>
        <v>284842894.2253055</v>
      </c>
      <c r="GY205" s="555">
        <f t="shared" si="734"/>
        <v>284842894.2253055</v>
      </c>
      <c r="GZ205" s="555">
        <f t="shared" si="734"/>
        <v>284842894.2253055</v>
      </c>
      <c r="HA205" s="555">
        <f t="shared" si="734"/>
        <v>284842894.2253055</v>
      </c>
      <c r="HB205" s="555">
        <f t="shared" si="734"/>
        <v>284842894.2253055</v>
      </c>
      <c r="HC205" s="555">
        <f t="shared" si="734"/>
        <v>284842894.2253055</v>
      </c>
      <c r="HD205" s="555">
        <f t="shared" si="734"/>
        <v>284842894.2253055</v>
      </c>
      <c r="HE205" s="555">
        <f t="shared" si="734"/>
        <v>284842894.2253055</v>
      </c>
      <c r="HF205" s="555">
        <f t="shared" si="734"/>
        <v>284842894.2253055</v>
      </c>
      <c r="HG205" s="555">
        <f t="shared" si="734"/>
        <v>284842894.2253055</v>
      </c>
      <c r="HH205" s="555">
        <f t="shared" si="734"/>
        <v>284842894.2253055</v>
      </c>
      <c r="HI205" s="555">
        <f t="shared" si="734"/>
        <v>284842894.2253055</v>
      </c>
      <c r="HJ205" s="555">
        <f t="shared" si="734"/>
        <v>284842894.2253055</v>
      </c>
      <c r="HK205" s="555">
        <f t="shared" si="734"/>
        <v>284842894.2253055</v>
      </c>
      <c r="HL205" s="555">
        <f t="shared" si="734"/>
        <v>284842894.2253055</v>
      </c>
      <c r="HM205" s="555">
        <f t="shared" si="734"/>
        <v>284842894.2253055</v>
      </c>
      <c r="HN205" s="555">
        <f t="shared" si="734"/>
        <v>284842894.2253055</v>
      </c>
      <c r="HO205" s="555">
        <f t="shared" si="734"/>
        <v>284842894.2253055</v>
      </c>
      <c r="HP205" s="555">
        <f t="shared" si="734"/>
        <v>284842894.2253055</v>
      </c>
      <c r="HQ205" s="555">
        <f t="shared" si="734"/>
        <v>284842894.2253055</v>
      </c>
      <c r="HR205" s="555">
        <f t="shared" si="734"/>
        <v>284842894.2253055</v>
      </c>
      <c r="HS205" s="555">
        <f t="shared" si="734"/>
        <v>284842894.2253055</v>
      </c>
      <c r="HT205" s="555">
        <f t="shared" si="734"/>
        <v>284842894.2253055</v>
      </c>
      <c r="HU205" s="555">
        <f t="shared" si="734"/>
        <v>284842894.2253055</v>
      </c>
      <c r="HV205" s="555">
        <f t="shared" si="734"/>
        <v>284842894.2253055</v>
      </c>
      <c r="HW205" s="555">
        <f t="shared" si="734"/>
        <v>284842894.2253055</v>
      </c>
      <c r="HX205" s="555">
        <f t="shared" si="734"/>
        <v>284842894.2253055</v>
      </c>
      <c r="HY205" s="555">
        <f t="shared" si="734"/>
        <v>284842894.2253055</v>
      </c>
      <c r="HZ205" s="555">
        <f t="shared" si="734"/>
        <v>284842894.2253055</v>
      </c>
      <c r="IA205" s="555">
        <f t="shared" si="734"/>
        <v>284842894.2253055</v>
      </c>
      <c r="IB205" s="555">
        <f t="shared" si="734"/>
        <v>284842894.2253055</v>
      </c>
      <c r="IC205" s="555">
        <f t="shared" si="734"/>
        <v>284842894.2253055</v>
      </c>
      <c r="ID205" s="555">
        <f t="shared" si="734"/>
        <v>284842894.2253055</v>
      </c>
      <c r="IE205" s="555">
        <f t="shared" si="734"/>
        <v>284842894.2253055</v>
      </c>
      <c r="IF205" s="555">
        <f t="shared" si="734"/>
        <v>284842894.2253055</v>
      </c>
      <c r="IG205" s="555">
        <f t="shared" si="734"/>
        <v>284842894.2253055</v>
      </c>
      <c r="IH205" s="555">
        <f t="shared" si="734"/>
        <v>284842894.2253055</v>
      </c>
      <c r="II205" s="555">
        <f t="shared" si="734"/>
        <v>284842894.2253055</v>
      </c>
      <c r="IJ205" s="555">
        <f t="shared" si="734"/>
        <v>284842894.2253055</v>
      </c>
      <c r="IK205" s="555">
        <f t="shared" si="734"/>
        <v>284842894.2253055</v>
      </c>
      <c r="IL205" s="555">
        <f t="shared" si="734"/>
        <v>284842894.2253055</v>
      </c>
      <c r="IM205" s="555">
        <f t="shared" si="734"/>
        <v>284842894.2253055</v>
      </c>
      <c r="IN205" s="555">
        <f t="shared" si="734"/>
        <v>284842894.2253055</v>
      </c>
      <c r="IO205" s="555">
        <f t="shared" si="734"/>
        <v>284842894.2253055</v>
      </c>
      <c r="IP205" s="555">
        <f t="shared" si="734"/>
        <v>284842894.2253055</v>
      </c>
      <c r="IQ205" s="555">
        <f t="shared" si="734"/>
        <v>284842894.2253055</v>
      </c>
      <c r="IR205" s="555">
        <f t="shared" si="734"/>
        <v>284842894.2253055</v>
      </c>
      <c r="IS205" s="555">
        <f t="shared" si="734"/>
        <v>284842894.2253055</v>
      </c>
      <c r="IT205" s="555">
        <f t="shared" si="734"/>
        <v>284842894.2253055</v>
      </c>
      <c r="IU205" s="555">
        <f t="shared" si="734"/>
        <v>284842894.2253055</v>
      </c>
      <c r="IV205" s="555">
        <f t="shared" si="734"/>
        <v>284842894.2253055</v>
      </c>
      <c r="IW205" s="555">
        <f t="shared" si="734"/>
        <v>284842894.2253055</v>
      </c>
      <c r="IX205" s="555">
        <f t="shared" si="734"/>
        <v>284842894.2253055</v>
      </c>
      <c r="IY205" s="555">
        <f t="shared" si="734"/>
        <v>284842894.2253055</v>
      </c>
      <c r="IZ205" s="555">
        <f t="shared" si="734"/>
        <v>284842894.2253055</v>
      </c>
      <c r="JA205" s="555">
        <f t="shared" si="734"/>
        <v>284842894.2253055</v>
      </c>
      <c r="JB205" s="555">
        <f t="shared" si="734"/>
        <v>284842894.2253055</v>
      </c>
      <c r="JC205" s="555">
        <f t="shared" si="734"/>
        <v>284842894.2253055</v>
      </c>
      <c r="JD205" s="555">
        <f t="shared" si="734"/>
        <v>284842894.2253055</v>
      </c>
      <c r="JE205" s="555">
        <f t="shared" si="734"/>
        <v>284842894.2253055</v>
      </c>
      <c r="JF205" s="555">
        <f t="shared" si="734"/>
        <v>284842894.2253055</v>
      </c>
      <c r="JG205" s="555">
        <f t="shared" si="734"/>
        <v>284842894.2253055</v>
      </c>
      <c r="JH205" s="555">
        <f t="shared" si="734"/>
        <v>284842894.2253055</v>
      </c>
      <c r="JI205" s="555">
        <f t="shared" ref="JI205:LT205" si="735">SUM(JI203:JI204)</f>
        <v>284842894.2253055</v>
      </c>
      <c r="JJ205" s="555">
        <f t="shared" si="735"/>
        <v>284842894.2253055</v>
      </c>
      <c r="JK205" s="555">
        <f t="shared" si="735"/>
        <v>284842894.2253055</v>
      </c>
      <c r="JL205" s="555">
        <f t="shared" si="735"/>
        <v>284842894.2253055</v>
      </c>
      <c r="JM205" s="555">
        <f t="shared" si="735"/>
        <v>284842894.2253055</v>
      </c>
      <c r="JN205" s="555">
        <f t="shared" si="735"/>
        <v>284842894.2253055</v>
      </c>
      <c r="JO205" s="555">
        <f t="shared" si="735"/>
        <v>284842894.2253055</v>
      </c>
      <c r="JP205" s="555">
        <f t="shared" si="735"/>
        <v>284842894.2253055</v>
      </c>
      <c r="JQ205" s="555">
        <f t="shared" si="735"/>
        <v>284842894.2253055</v>
      </c>
      <c r="JR205" s="555">
        <f t="shared" si="735"/>
        <v>284842894.2253055</v>
      </c>
      <c r="JS205" s="555">
        <f t="shared" si="735"/>
        <v>284842894.2253055</v>
      </c>
      <c r="JT205" s="555">
        <f t="shared" si="735"/>
        <v>284842894.2253055</v>
      </c>
      <c r="JU205" s="555">
        <f t="shared" si="735"/>
        <v>284842894.2253055</v>
      </c>
      <c r="JV205" s="555">
        <f t="shared" si="735"/>
        <v>284842894.2253055</v>
      </c>
      <c r="JW205" s="555">
        <f t="shared" si="735"/>
        <v>284842894.2253055</v>
      </c>
      <c r="JX205" s="555">
        <f t="shared" si="735"/>
        <v>284842894.2253055</v>
      </c>
      <c r="JY205" s="555">
        <f t="shared" si="735"/>
        <v>284842894.2253055</v>
      </c>
      <c r="JZ205" s="555">
        <f t="shared" si="735"/>
        <v>284842894.2253055</v>
      </c>
      <c r="KA205" s="555">
        <f t="shared" si="735"/>
        <v>284842894.2253055</v>
      </c>
      <c r="KB205" s="555">
        <f t="shared" si="735"/>
        <v>284842894.2253055</v>
      </c>
      <c r="KC205" s="555">
        <f t="shared" si="735"/>
        <v>284842894.2253055</v>
      </c>
      <c r="KD205" s="555">
        <f t="shared" si="735"/>
        <v>284842894.2253055</v>
      </c>
      <c r="KE205" s="555">
        <f t="shared" si="735"/>
        <v>284842894.2253055</v>
      </c>
      <c r="KF205" s="555">
        <f t="shared" si="735"/>
        <v>284842894.2253055</v>
      </c>
      <c r="KG205" s="555">
        <f t="shared" si="735"/>
        <v>284842894.2253055</v>
      </c>
      <c r="KH205" s="555">
        <f t="shared" si="735"/>
        <v>284842894.2253055</v>
      </c>
      <c r="KI205" s="555">
        <f t="shared" si="735"/>
        <v>284842894.2253055</v>
      </c>
      <c r="KJ205" s="555">
        <f t="shared" si="735"/>
        <v>284842894.2253055</v>
      </c>
      <c r="KK205" s="555">
        <f t="shared" si="735"/>
        <v>284842894.2253055</v>
      </c>
      <c r="KL205" s="555">
        <f t="shared" si="735"/>
        <v>284842894.2253055</v>
      </c>
      <c r="KM205" s="555">
        <f t="shared" si="735"/>
        <v>284842894.2253055</v>
      </c>
      <c r="KN205" s="555">
        <f t="shared" si="735"/>
        <v>284842894.2253055</v>
      </c>
      <c r="KO205" s="555">
        <f t="shared" si="735"/>
        <v>284842894.2253055</v>
      </c>
      <c r="KP205" s="555">
        <f t="shared" si="735"/>
        <v>284842894.2253055</v>
      </c>
      <c r="KQ205" s="555">
        <f t="shared" si="735"/>
        <v>284842894.2253055</v>
      </c>
      <c r="KR205" s="555">
        <f t="shared" si="735"/>
        <v>284842894.2253055</v>
      </c>
      <c r="KS205" s="555">
        <f t="shared" si="735"/>
        <v>284842894.2253055</v>
      </c>
      <c r="KT205" s="555">
        <f t="shared" si="735"/>
        <v>284842894.2253055</v>
      </c>
      <c r="KU205" s="555">
        <f t="shared" si="735"/>
        <v>284842894.2253055</v>
      </c>
      <c r="KV205" s="555">
        <f t="shared" si="735"/>
        <v>284842894.2253055</v>
      </c>
      <c r="KW205" s="555">
        <f t="shared" si="735"/>
        <v>284842894.2253055</v>
      </c>
      <c r="KX205" s="555">
        <f t="shared" si="735"/>
        <v>284842894.2253055</v>
      </c>
      <c r="KY205" s="555">
        <f t="shared" si="735"/>
        <v>284842894.2253055</v>
      </c>
      <c r="KZ205" s="555">
        <f t="shared" si="735"/>
        <v>284842894.2253055</v>
      </c>
      <c r="LA205" s="555">
        <f t="shared" si="735"/>
        <v>284842894.2253055</v>
      </c>
      <c r="LB205" s="555">
        <f t="shared" si="735"/>
        <v>284842894.2253055</v>
      </c>
      <c r="LC205" s="555">
        <f t="shared" si="735"/>
        <v>284842894.2253055</v>
      </c>
      <c r="LD205" s="555">
        <f t="shared" si="735"/>
        <v>284842894.2253055</v>
      </c>
      <c r="LE205" s="555">
        <f t="shared" si="735"/>
        <v>284842894.2253055</v>
      </c>
      <c r="LF205" s="555">
        <f t="shared" si="735"/>
        <v>284842894.2253055</v>
      </c>
      <c r="LG205" s="555">
        <f t="shared" si="735"/>
        <v>284842894.2253055</v>
      </c>
      <c r="LH205" s="555">
        <f t="shared" si="735"/>
        <v>284842894.2253055</v>
      </c>
      <c r="LI205" s="555">
        <f t="shared" si="735"/>
        <v>284842894.2253055</v>
      </c>
      <c r="LJ205" s="555">
        <f t="shared" si="735"/>
        <v>284842894.2253055</v>
      </c>
      <c r="LK205" s="555">
        <f t="shared" si="735"/>
        <v>284842894.2253055</v>
      </c>
      <c r="LL205" s="555">
        <f t="shared" si="735"/>
        <v>284842894.2253055</v>
      </c>
      <c r="LM205" s="555">
        <f t="shared" si="735"/>
        <v>284842894.2253055</v>
      </c>
      <c r="LN205" s="555">
        <f t="shared" si="735"/>
        <v>284842894.2253055</v>
      </c>
      <c r="LO205" s="555">
        <f t="shared" si="735"/>
        <v>284842894.2253055</v>
      </c>
      <c r="LP205" s="555">
        <f t="shared" si="735"/>
        <v>284842894.2253055</v>
      </c>
      <c r="LQ205" s="555">
        <f t="shared" si="735"/>
        <v>284842894.2253055</v>
      </c>
      <c r="LR205" s="555">
        <f t="shared" si="735"/>
        <v>284842894.2253055</v>
      </c>
      <c r="LS205" s="555">
        <f t="shared" si="735"/>
        <v>284842894.2253055</v>
      </c>
      <c r="LT205" s="555">
        <f t="shared" si="735"/>
        <v>284842894.2253055</v>
      </c>
      <c r="LU205" s="555">
        <f t="shared" ref="LU205:OF205" si="736">SUM(LU203:LU204)</f>
        <v>284842894.2253055</v>
      </c>
      <c r="LV205" s="555">
        <f t="shared" si="736"/>
        <v>284842894.2253055</v>
      </c>
      <c r="LW205" s="555">
        <f t="shared" si="736"/>
        <v>284842894.2253055</v>
      </c>
      <c r="LX205" s="555">
        <f t="shared" si="736"/>
        <v>284842894.2253055</v>
      </c>
      <c r="LY205" s="555">
        <f t="shared" si="736"/>
        <v>284842894.2253055</v>
      </c>
      <c r="LZ205" s="555">
        <f t="shared" si="736"/>
        <v>284842894.2253055</v>
      </c>
      <c r="MA205" s="555">
        <f t="shared" si="736"/>
        <v>284842894.2253055</v>
      </c>
      <c r="MB205" s="555">
        <f t="shared" si="736"/>
        <v>284842894.2253055</v>
      </c>
      <c r="MC205" s="555">
        <f t="shared" si="736"/>
        <v>284842894.2253055</v>
      </c>
      <c r="MD205" s="555">
        <f t="shared" si="736"/>
        <v>284842894.2253055</v>
      </c>
      <c r="ME205" s="555">
        <f t="shared" si="736"/>
        <v>284842894.2253055</v>
      </c>
      <c r="MF205" s="555">
        <f t="shared" si="736"/>
        <v>284842894.2253055</v>
      </c>
      <c r="MG205" s="555">
        <f t="shared" si="736"/>
        <v>284842894.2253055</v>
      </c>
      <c r="MH205" s="555">
        <f t="shared" si="736"/>
        <v>284842894.2253055</v>
      </c>
      <c r="MI205" s="555">
        <f t="shared" si="736"/>
        <v>284842894.2253055</v>
      </c>
      <c r="MJ205" s="555">
        <f t="shared" si="736"/>
        <v>284842894.2253055</v>
      </c>
      <c r="MK205" s="555">
        <f t="shared" si="736"/>
        <v>284842894.2253055</v>
      </c>
      <c r="ML205" s="555">
        <f t="shared" si="736"/>
        <v>284842894.2253055</v>
      </c>
      <c r="MM205" s="555">
        <f t="shared" si="736"/>
        <v>284842894.2253055</v>
      </c>
      <c r="MN205" s="555">
        <f t="shared" si="736"/>
        <v>284842894.2253055</v>
      </c>
      <c r="MO205" s="555">
        <f t="shared" si="736"/>
        <v>284842894.2253055</v>
      </c>
      <c r="MP205" s="555">
        <f t="shared" si="736"/>
        <v>284842894.2253055</v>
      </c>
      <c r="MQ205" s="555">
        <f t="shared" si="736"/>
        <v>284842894.2253055</v>
      </c>
      <c r="MR205" s="555">
        <f t="shared" si="736"/>
        <v>284842894.2253055</v>
      </c>
      <c r="MS205" s="555">
        <f t="shared" si="736"/>
        <v>284842894.2253055</v>
      </c>
      <c r="MT205" s="555">
        <f t="shared" si="736"/>
        <v>284842894.2253055</v>
      </c>
      <c r="MU205" s="555">
        <f t="shared" si="736"/>
        <v>284842894.2253055</v>
      </c>
      <c r="MV205" s="555">
        <f t="shared" si="736"/>
        <v>284842894.2253055</v>
      </c>
      <c r="MW205" s="555">
        <f t="shared" si="736"/>
        <v>284842894.2253055</v>
      </c>
      <c r="MX205" s="555">
        <f t="shared" si="736"/>
        <v>284842894.2253055</v>
      </c>
      <c r="MY205" s="555">
        <f t="shared" si="736"/>
        <v>284842894.2253055</v>
      </c>
      <c r="MZ205" s="555">
        <f t="shared" si="736"/>
        <v>284842894.2253055</v>
      </c>
      <c r="NA205" s="555">
        <f t="shared" si="736"/>
        <v>284842894.2253055</v>
      </c>
      <c r="NB205" s="555">
        <f t="shared" si="736"/>
        <v>284842894.2253055</v>
      </c>
      <c r="NC205" s="555">
        <f t="shared" si="736"/>
        <v>284842894.2253055</v>
      </c>
      <c r="ND205" s="555">
        <f t="shared" si="736"/>
        <v>284842894.2253055</v>
      </c>
      <c r="NE205" s="555">
        <f t="shared" si="736"/>
        <v>284842894.2253055</v>
      </c>
      <c r="NF205" s="555">
        <f t="shared" si="736"/>
        <v>284842894.2253055</v>
      </c>
      <c r="NG205" s="555">
        <f t="shared" si="736"/>
        <v>284842894.2253055</v>
      </c>
      <c r="NH205" s="555">
        <f t="shared" si="736"/>
        <v>284842894.2253055</v>
      </c>
      <c r="NI205" s="555">
        <f t="shared" si="736"/>
        <v>284842894.2253055</v>
      </c>
      <c r="NJ205" s="555">
        <f t="shared" si="736"/>
        <v>284842894.2253055</v>
      </c>
      <c r="NK205" s="555">
        <f t="shared" si="736"/>
        <v>284842894.2253055</v>
      </c>
      <c r="NL205" s="555">
        <f t="shared" si="736"/>
        <v>284842894.2253055</v>
      </c>
      <c r="NM205" s="555">
        <f t="shared" si="736"/>
        <v>284842894.2253055</v>
      </c>
      <c r="NN205" s="555">
        <f t="shared" si="736"/>
        <v>284842894.2253055</v>
      </c>
      <c r="NO205" s="555">
        <f t="shared" si="736"/>
        <v>284842894.2253055</v>
      </c>
      <c r="NP205" s="555">
        <f t="shared" si="736"/>
        <v>284842894.2253055</v>
      </c>
      <c r="NQ205" s="555">
        <f t="shared" si="736"/>
        <v>284842894.2253055</v>
      </c>
      <c r="NR205" s="555">
        <f t="shared" si="736"/>
        <v>284842894.2253055</v>
      </c>
      <c r="NS205" s="555">
        <f t="shared" si="736"/>
        <v>284842894.2253055</v>
      </c>
      <c r="NT205" s="555">
        <f t="shared" si="736"/>
        <v>284842894.2253055</v>
      </c>
      <c r="NU205" s="555">
        <f t="shared" si="736"/>
        <v>284842894.2253055</v>
      </c>
      <c r="NV205" s="555">
        <f t="shared" si="736"/>
        <v>284842894.2253055</v>
      </c>
      <c r="NW205" s="555">
        <f t="shared" si="736"/>
        <v>284842894.2253055</v>
      </c>
      <c r="NX205" s="555">
        <f t="shared" si="736"/>
        <v>284842894.2253055</v>
      </c>
      <c r="NY205" s="555">
        <f t="shared" si="736"/>
        <v>284842894.2253055</v>
      </c>
      <c r="NZ205" s="555">
        <f t="shared" si="736"/>
        <v>284842894.2253055</v>
      </c>
      <c r="OA205" s="555">
        <f t="shared" si="736"/>
        <v>284842894.2253055</v>
      </c>
      <c r="OB205" s="555">
        <f t="shared" si="736"/>
        <v>284842894.2253055</v>
      </c>
      <c r="OC205" s="555">
        <f t="shared" si="736"/>
        <v>284842894.2253055</v>
      </c>
      <c r="OD205" s="555">
        <f t="shared" si="736"/>
        <v>284842894.2253055</v>
      </c>
      <c r="OE205" s="555">
        <f t="shared" si="736"/>
        <v>284842894.2253055</v>
      </c>
      <c r="OF205" s="555">
        <f t="shared" si="736"/>
        <v>284842894.2253055</v>
      </c>
      <c r="OG205" s="555">
        <f t="shared" ref="OG205:OR205" si="737">SUM(OG203:OG204)</f>
        <v>284842894.2253055</v>
      </c>
      <c r="OH205" s="555">
        <f t="shared" si="737"/>
        <v>284842894.2253055</v>
      </c>
      <c r="OI205" s="555">
        <f t="shared" si="737"/>
        <v>284842894.2253055</v>
      </c>
      <c r="OJ205" s="555">
        <f t="shared" si="737"/>
        <v>284842894.2253055</v>
      </c>
      <c r="OK205" s="555">
        <f t="shared" si="737"/>
        <v>284842894.2253055</v>
      </c>
      <c r="OL205" s="555">
        <f t="shared" si="737"/>
        <v>284842894.2253055</v>
      </c>
      <c r="OM205" s="555">
        <f t="shared" si="737"/>
        <v>284842894.2253055</v>
      </c>
      <c r="ON205" s="555">
        <f t="shared" si="737"/>
        <v>284842894.2253055</v>
      </c>
      <c r="OO205" s="555">
        <f t="shared" si="737"/>
        <v>284842894.2253055</v>
      </c>
      <c r="OP205" s="555">
        <f t="shared" si="737"/>
        <v>284842894.2253055</v>
      </c>
      <c r="OQ205" s="555">
        <f t="shared" si="737"/>
        <v>284842894.2253055</v>
      </c>
      <c r="OR205" s="555">
        <f t="shared" si="737"/>
        <v>284842894.2253055</v>
      </c>
    </row>
    <row r="206" spans="2:408" x14ac:dyDescent="0.35">
      <c r="B206" s="303"/>
      <c r="J206" s="555"/>
      <c r="K206" s="555"/>
      <c r="L206" s="555"/>
      <c r="M206" s="555"/>
      <c r="N206" s="555"/>
      <c r="O206" s="555"/>
      <c r="P206" s="555"/>
      <c r="Q206" s="555"/>
      <c r="R206" s="555"/>
      <c r="S206" s="555"/>
      <c r="T206" s="555"/>
      <c r="U206" s="555"/>
      <c r="V206" s="555"/>
      <c r="W206" s="555"/>
      <c r="X206" s="555"/>
      <c r="Y206" s="555"/>
      <c r="Z206" s="555"/>
      <c r="AA206" s="555"/>
      <c r="AB206" s="555"/>
      <c r="AC206" s="555"/>
      <c r="AD206" s="555"/>
      <c r="AE206" s="555"/>
      <c r="AF206" s="555"/>
      <c r="AG206" s="555"/>
      <c r="AH206" s="555"/>
      <c r="AI206" s="555"/>
      <c r="AJ206" s="555"/>
      <c r="AK206" s="555"/>
      <c r="AL206" s="555"/>
      <c r="AM206" s="555"/>
      <c r="AN206" s="555"/>
      <c r="AO206" s="555"/>
      <c r="AP206" s="555"/>
      <c r="AQ206" s="555"/>
      <c r="AR206" s="555"/>
      <c r="AS206" s="555"/>
      <c r="AT206" s="555"/>
      <c r="AU206" s="555"/>
      <c r="AV206" s="555"/>
      <c r="AW206" s="555"/>
      <c r="AX206" s="555"/>
      <c r="AY206" s="555"/>
      <c r="AZ206" s="555"/>
      <c r="BA206" s="555"/>
      <c r="BB206" s="555"/>
      <c r="BC206" s="555"/>
      <c r="BD206" s="555"/>
      <c r="BE206" s="555"/>
      <c r="BF206" s="555"/>
      <c r="BG206" s="555"/>
      <c r="BH206" s="555"/>
      <c r="BI206" s="555"/>
      <c r="BJ206" s="555"/>
      <c r="BK206" s="555"/>
      <c r="BL206" s="555"/>
      <c r="BM206" s="555"/>
      <c r="BN206" s="555"/>
      <c r="BO206" s="555"/>
      <c r="BP206" s="555"/>
      <c r="BQ206" s="555"/>
      <c r="BR206" s="555"/>
      <c r="BS206" s="555"/>
      <c r="BT206" s="555"/>
      <c r="BU206" s="555"/>
      <c r="BV206" s="555"/>
      <c r="BW206" s="555"/>
      <c r="BX206" s="555"/>
      <c r="BY206" s="555"/>
      <c r="BZ206" s="555"/>
      <c r="CA206" s="555"/>
      <c r="CB206" s="555"/>
      <c r="CC206" s="555"/>
      <c r="CD206" s="555"/>
      <c r="CE206" s="555"/>
      <c r="CF206" s="555"/>
      <c r="CG206" s="555"/>
      <c r="CH206" s="555"/>
      <c r="CI206" s="555"/>
      <c r="CJ206" s="555"/>
      <c r="CK206" s="555"/>
      <c r="CL206" s="555"/>
      <c r="CM206" s="555"/>
      <c r="CN206" s="555"/>
      <c r="CO206" s="555"/>
      <c r="CP206" s="555"/>
      <c r="CQ206" s="555"/>
      <c r="CR206" s="555"/>
      <c r="CS206" s="555"/>
      <c r="CT206" s="555"/>
      <c r="CU206" s="555"/>
      <c r="CV206" s="555"/>
      <c r="CW206" s="555"/>
      <c r="CX206" s="555"/>
      <c r="CY206" s="555"/>
      <c r="CZ206" s="555"/>
      <c r="DA206" s="555"/>
      <c r="DB206" s="555"/>
      <c r="DC206" s="555"/>
      <c r="DD206" s="555"/>
      <c r="DE206" s="555"/>
      <c r="DF206" s="555"/>
      <c r="DG206" s="555"/>
      <c r="DH206" s="555"/>
      <c r="DI206" s="555"/>
      <c r="DJ206" s="555"/>
      <c r="DK206" s="555"/>
      <c r="DL206" s="555"/>
      <c r="DM206" s="555"/>
      <c r="DN206" s="555"/>
      <c r="DO206" s="555"/>
      <c r="DP206" s="555"/>
      <c r="DQ206" s="555"/>
      <c r="DR206" s="555"/>
      <c r="DS206" s="555"/>
      <c r="DT206" s="555"/>
      <c r="DU206" s="555"/>
      <c r="DV206" s="555"/>
      <c r="DW206" s="555"/>
      <c r="DX206" s="555"/>
      <c r="DY206" s="555"/>
      <c r="DZ206" s="555"/>
      <c r="EA206" s="555"/>
      <c r="EB206" s="555"/>
      <c r="EC206" s="555"/>
      <c r="ED206" s="555"/>
      <c r="EE206" s="555"/>
      <c r="EF206" s="555"/>
      <c r="EG206" s="555"/>
      <c r="EH206" s="555"/>
      <c r="EI206" s="555"/>
      <c r="EJ206" s="555"/>
      <c r="EK206" s="555"/>
      <c r="EL206" s="555"/>
      <c r="EM206" s="555"/>
      <c r="EN206" s="555"/>
      <c r="EO206" s="555"/>
      <c r="EP206" s="555"/>
      <c r="EQ206" s="555"/>
      <c r="ER206" s="555"/>
      <c r="ES206" s="555"/>
      <c r="ET206" s="555"/>
      <c r="EU206" s="555"/>
      <c r="EV206" s="555"/>
      <c r="EW206" s="555"/>
      <c r="EX206" s="555"/>
      <c r="EY206" s="555"/>
      <c r="EZ206" s="555"/>
      <c r="FA206" s="555"/>
      <c r="FB206" s="555"/>
      <c r="FC206" s="555"/>
      <c r="FD206" s="555"/>
      <c r="FE206" s="555"/>
      <c r="FF206" s="555"/>
      <c r="FG206" s="555"/>
      <c r="FH206" s="555"/>
      <c r="FI206" s="555"/>
      <c r="FJ206" s="555"/>
      <c r="FK206" s="555"/>
      <c r="FL206" s="555"/>
      <c r="FM206" s="555"/>
      <c r="FN206" s="555"/>
      <c r="FO206" s="555"/>
      <c r="FP206" s="555"/>
      <c r="FQ206" s="555"/>
      <c r="FR206" s="555"/>
      <c r="FS206" s="555"/>
      <c r="FT206" s="555"/>
      <c r="FU206" s="555"/>
      <c r="FV206" s="555"/>
      <c r="FW206" s="555"/>
      <c r="FX206" s="555"/>
      <c r="FY206" s="555"/>
      <c r="FZ206" s="555"/>
      <c r="GA206" s="555"/>
      <c r="GB206" s="555"/>
      <c r="GC206" s="555"/>
      <c r="GD206" s="555"/>
      <c r="GE206" s="555"/>
      <c r="GF206" s="555"/>
      <c r="GG206" s="555"/>
      <c r="GH206" s="555"/>
      <c r="GI206" s="555"/>
      <c r="GJ206" s="555"/>
      <c r="GK206" s="555"/>
      <c r="GL206" s="555"/>
      <c r="GM206" s="555"/>
      <c r="GN206" s="555"/>
      <c r="GO206" s="555"/>
      <c r="GP206" s="555"/>
      <c r="GQ206" s="555"/>
      <c r="GR206" s="555"/>
      <c r="GS206" s="555"/>
      <c r="GT206" s="555"/>
      <c r="GU206" s="555"/>
      <c r="GV206" s="555"/>
      <c r="GW206" s="555"/>
      <c r="GX206" s="555"/>
      <c r="GY206" s="555"/>
      <c r="GZ206" s="555"/>
      <c r="HA206" s="555"/>
      <c r="HB206" s="555"/>
      <c r="HC206" s="555"/>
      <c r="HD206" s="555"/>
      <c r="HE206" s="555"/>
      <c r="HF206" s="555"/>
      <c r="HG206" s="555"/>
      <c r="HH206" s="555"/>
      <c r="HI206" s="555"/>
      <c r="HJ206" s="555"/>
      <c r="HK206" s="555"/>
      <c r="HL206" s="555"/>
      <c r="HM206" s="555"/>
      <c r="HN206" s="555"/>
      <c r="HO206" s="555"/>
      <c r="HP206" s="555"/>
      <c r="HQ206" s="555"/>
      <c r="HR206" s="555"/>
      <c r="HS206" s="555"/>
      <c r="HT206" s="555"/>
      <c r="HU206" s="555"/>
      <c r="HV206" s="555"/>
      <c r="HW206" s="555"/>
      <c r="HX206" s="555"/>
      <c r="HY206" s="555"/>
      <c r="HZ206" s="555"/>
      <c r="IA206" s="555"/>
      <c r="IB206" s="555"/>
      <c r="IC206" s="555"/>
      <c r="ID206" s="555"/>
      <c r="IE206" s="555"/>
      <c r="IF206" s="555"/>
      <c r="IG206" s="555"/>
      <c r="IH206" s="555"/>
      <c r="II206" s="555"/>
      <c r="IJ206" s="555"/>
      <c r="IK206" s="555"/>
      <c r="IL206" s="555"/>
      <c r="IM206" s="555"/>
      <c r="IN206" s="555"/>
      <c r="IO206" s="555"/>
      <c r="IP206" s="555"/>
      <c r="IQ206" s="555"/>
      <c r="IR206" s="555"/>
      <c r="IS206" s="555"/>
      <c r="IT206" s="555"/>
      <c r="IU206" s="555"/>
      <c r="IV206" s="555"/>
      <c r="IW206" s="555"/>
      <c r="IX206" s="555"/>
      <c r="IY206" s="555"/>
      <c r="IZ206" s="555"/>
      <c r="JA206" s="555"/>
      <c r="JB206" s="555"/>
      <c r="JC206" s="555"/>
      <c r="JD206" s="555"/>
      <c r="JE206" s="555"/>
      <c r="JF206" s="555"/>
      <c r="JG206" s="555"/>
      <c r="JH206" s="555"/>
      <c r="JI206" s="555"/>
      <c r="JJ206" s="555"/>
      <c r="JK206" s="555"/>
      <c r="JL206" s="555"/>
      <c r="JM206" s="555"/>
      <c r="JN206" s="555"/>
      <c r="JO206" s="555"/>
      <c r="JP206" s="555"/>
      <c r="JQ206" s="555"/>
      <c r="JR206" s="555"/>
      <c r="JS206" s="555"/>
      <c r="JT206" s="555"/>
      <c r="JU206" s="555"/>
      <c r="JV206" s="555"/>
      <c r="JW206" s="555"/>
      <c r="JX206" s="555"/>
      <c r="JY206" s="555"/>
      <c r="JZ206" s="555"/>
      <c r="KA206" s="555"/>
      <c r="KB206" s="555"/>
      <c r="KC206" s="555"/>
      <c r="KD206" s="555"/>
      <c r="KE206" s="555"/>
      <c r="KF206" s="555"/>
      <c r="KG206" s="555"/>
      <c r="KH206" s="555"/>
      <c r="KI206" s="555"/>
      <c r="KJ206" s="555"/>
      <c r="KK206" s="555"/>
      <c r="KL206" s="555"/>
      <c r="KM206" s="555"/>
      <c r="KN206" s="555"/>
      <c r="KO206" s="555"/>
      <c r="KP206" s="555"/>
      <c r="KQ206" s="555"/>
      <c r="KR206" s="555"/>
      <c r="KS206" s="555"/>
      <c r="KT206" s="555"/>
      <c r="KU206" s="555"/>
      <c r="KV206" s="555"/>
      <c r="KW206" s="555"/>
      <c r="KX206" s="555"/>
      <c r="KY206" s="555"/>
      <c r="KZ206" s="555"/>
      <c r="LA206" s="555"/>
      <c r="LB206" s="555"/>
      <c r="LC206" s="555"/>
      <c r="LD206" s="555"/>
      <c r="LE206" s="555"/>
      <c r="LF206" s="555"/>
      <c r="LG206" s="555"/>
      <c r="LH206" s="555"/>
      <c r="LI206" s="555"/>
      <c r="LJ206" s="555"/>
      <c r="LK206" s="555"/>
      <c r="LL206" s="555"/>
      <c r="LM206" s="555"/>
      <c r="LN206" s="555"/>
      <c r="LO206" s="555"/>
      <c r="LP206" s="555"/>
      <c r="LQ206" s="555"/>
      <c r="LR206" s="555"/>
      <c r="LS206" s="555"/>
      <c r="LT206" s="555"/>
      <c r="LU206" s="555"/>
      <c r="LV206" s="555"/>
      <c r="LW206" s="555"/>
      <c r="LX206" s="555"/>
      <c r="LY206" s="555"/>
      <c r="LZ206" s="555"/>
      <c r="MA206" s="555"/>
      <c r="MB206" s="555"/>
      <c r="MC206" s="555"/>
      <c r="MD206" s="555"/>
      <c r="ME206" s="555"/>
      <c r="MF206" s="555"/>
      <c r="MG206" s="555"/>
      <c r="MH206" s="555"/>
      <c r="MI206" s="555"/>
      <c r="MJ206" s="555"/>
      <c r="MK206" s="555"/>
      <c r="ML206" s="555"/>
      <c r="MM206" s="555"/>
      <c r="MN206" s="555"/>
      <c r="MO206" s="555"/>
      <c r="MP206" s="555"/>
      <c r="MQ206" s="555"/>
      <c r="MR206" s="555"/>
      <c r="MS206" s="555"/>
      <c r="MT206" s="555"/>
      <c r="MU206" s="555"/>
      <c r="MV206" s="555"/>
      <c r="MW206" s="555"/>
      <c r="MX206" s="555"/>
      <c r="MY206" s="555"/>
      <c r="MZ206" s="555"/>
      <c r="NA206" s="555"/>
      <c r="NB206" s="555"/>
      <c r="NC206" s="555"/>
      <c r="ND206" s="555"/>
      <c r="NE206" s="555"/>
      <c r="NF206" s="555"/>
      <c r="NG206" s="555"/>
      <c r="NH206" s="555"/>
      <c r="NI206" s="555"/>
      <c r="NJ206" s="555"/>
      <c r="NK206" s="555"/>
      <c r="NL206" s="555"/>
      <c r="NM206" s="555"/>
      <c r="NN206" s="555"/>
      <c r="NO206" s="555"/>
      <c r="NP206" s="555"/>
      <c r="NQ206" s="555"/>
      <c r="NR206" s="555"/>
      <c r="NS206" s="555"/>
      <c r="NT206" s="555"/>
      <c r="NU206" s="555"/>
      <c r="NV206" s="555"/>
      <c r="NW206" s="555"/>
      <c r="NX206" s="555"/>
      <c r="NY206" s="555"/>
      <c r="NZ206" s="555"/>
      <c r="OA206" s="555"/>
      <c r="OB206" s="555"/>
      <c r="OC206" s="555"/>
      <c r="OD206" s="555"/>
      <c r="OE206" s="555"/>
      <c r="OF206" s="555"/>
      <c r="OG206" s="555"/>
      <c r="OH206" s="555"/>
      <c r="OI206" s="555"/>
      <c r="OJ206" s="555"/>
      <c r="OK206" s="555"/>
      <c r="OL206" s="555"/>
      <c r="OM206" s="555"/>
      <c r="ON206" s="555"/>
      <c r="OO206" s="555"/>
      <c r="OP206" s="555"/>
      <c r="OQ206" s="555"/>
      <c r="OR206" s="555">
        <v>1</v>
      </c>
    </row>
    <row r="207" spans="2:408" x14ac:dyDescent="0.35">
      <c r="B207" s="303"/>
      <c r="C207" s="6" t="s">
        <v>142</v>
      </c>
      <c r="J207" s="555">
        <f>SUM(L207:JC207)</f>
        <v>21918420.321864832</v>
      </c>
      <c r="K207" s="555"/>
      <c r="L207" s="555">
        <f>L203*L200*L188*L185</f>
        <v>0</v>
      </c>
      <c r="M207" s="555">
        <f t="shared" ref="M207:BX207" si="738">M203*M200*M188*M185</f>
        <v>3035.5180213696613</v>
      </c>
      <c r="N207" s="555">
        <f t="shared" si="738"/>
        <v>6735.6204186248451</v>
      </c>
      <c r="O207" s="555">
        <f>O203*O200*O188*O185</f>
        <v>9796.9745834601781</v>
      </c>
      <c r="P207" s="555">
        <f t="shared" si="738"/>
        <v>13525.688383726396</v>
      </c>
      <c r="Q207" s="555">
        <f t="shared" si="738"/>
        <v>16393.903783559679</v>
      </c>
      <c r="R207" s="555">
        <f t="shared" si="738"/>
        <v>20369.759830572715</v>
      </c>
      <c r="S207" s="555">
        <f t="shared" si="738"/>
        <v>23813.619483204333</v>
      </c>
      <c r="T207" s="555">
        <f t="shared" si="738"/>
        <v>26389.201831764523</v>
      </c>
      <c r="U207" s="555">
        <f t="shared" si="738"/>
        <v>30739.51398427891</v>
      </c>
      <c r="V207" s="555">
        <f t="shared" si="738"/>
        <v>33118.094076404101</v>
      </c>
      <c r="W207" s="555">
        <f t="shared" si="738"/>
        <v>37720.492236970895</v>
      </c>
      <c r="X207" s="555">
        <f t="shared" si="738"/>
        <v>41234.345178553303</v>
      </c>
      <c r="Y207" s="555">
        <f t="shared" si="738"/>
        <v>228621.39750041676</v>
      </c>
      <c r="Z207" s="555">
        <f t="shared" si="738"/>
        <v>322183.43699531711</v>
      </c>
      <c r="AA207" s="555">
        <f t="shared" si="738"/>
        <v>378891.27320404525</v>
      </c>
      <c r="AB207" s="555">
        <f t="shared" si="738"/>
        <v>461159.93495381059</v>
      </c>
      <c r="AC207" s="555">
        <f t="shared" si="738"/>
        <v>513914.68124974694</v>
      </c>
      <c r="AD207" s="555">
        <f t="shared" si="738"/>
        <v>601241.75539346726</v>
      </c>
      <c r="AE207" s="555">
        <f t="shared" si="738"/>
        <v>671741.35220057436</v>
      </c>
      <c r="AF207" s="555">
        <f t="shared" si="738"/>
        <v>718506.25641120947</v>
      </c>
      <c r="AG207" s="555">
        <f t="shared" si="738"/>
        <v>813497.99088660523</v>
      </c>
      <c r="AH207" s="555">
        <f t="shared" si="738"/>
        <v>856230.72601331095</v>
      </c>
      <c r="AI207" s="555">
        <f t="shared" si="738"/>
        <v>937472.57099657587</v>
      </c>
      <c r="AJ207" s="555">
        <f t="shared" si="738"/>
        <v>987705.21488394507</v>
      </c>
      <c r="AK207" s="555">
        <f t="shared" si="738"/>
        <v>973386.07100806537</v>
      </c>
      <c r="AL207" s="555">
        <f t="shared" si="738"/>
        <v>1093654.5595468266</v>
      </c>
      <c r="AM207" s="555">
        <f t="shared" si="738"/>
        <v>1109978.8512380631</v>
      </c>
      <c r="AN207" s="555">
        <f t="shared" si="738"/>
        <v>1200579.6442656864</v>
      </c>
      <c r="AO207" s="555">
        <f t="shared" si="738"/>
        <v>1213861.4089093204</v>
      </c>
      <c r="AP207" s="555">
        <f t="shared" si="738"/>
        <v>1308352.8021218504</v>
      </c>
      <c r="AQ207" s="555">
        <f t="shared" si="738"/>
        <v>1362646.2333121309</v>
      </c>
      <c r="AR207" s="555">
        <f t="shared" si="738"/>
        <v>1371316.4329335534</v>
      </c>
      <c r="AS207" s="555">
        <f t="shared" si="738"/>
        <v>1471704.8175112924</v>
      </c>
      <c r="AT207" s="555">
        <f t="shared" si="738"/>
        <v>1477271.781880934</v>
      </c>
      <c r="AU207" s="555">
        <f t="shared" si="738"/>
        <v>1581628.3966355918</v>
      </c>
      <c r="AV207" s="555">
        <f t="shared" si="738"/>
        <v>0</v>
      </c>
      <c r="AW207" s="555">
        <f t="shared" si="738"/>
        <v>0</v>
      </c>
      <c r="AX207" s="555">
        <f t="shared" si="738"/>
        <v>0</v>
      </c>
      <c r="AY207" s="555">
        <f t="shared" si="738"/>
        <v>0</v>
      </c>
      <c r="AZ207" s="555">
        <f t="shared" si="738"/>
        <v>0</v>
      </c>
      <c r="BA207" s="555">
        <f t="shared" si="738"/>
        <v>0</v>
      </c>
      <c r="BB207" s="555">
        <f t="shared" si="738"/>
        <v>0</v>
      </c>
      <c r="BC207" s="555">
        <f t="shared" si="738"/>
        <v>0</v>
      </c>
      <c r="BD207" s="555">
        <f t="shared" si="738"/>
        <v>0</v>
      </c>
      <c r="BE207" s="555">
        <f t="shared" si="738"/>
        <v>0</v>
      </c>
      <c r="BF207" s="555">
        <f t="shared" si="738"/>
        <v>0</v>
      </c>
      <c r="BG207" s="555">
        <f t="shared" si="738"/>
        <v>0</v>
      </c>
      <c r="BH207" s="555">
        <f t="shared" si="738"/>
        <v>0</v>
      </c>
      <c r="BI207" s="555">
        <f t="shared" si="738"/>
        <v>0</v>
      </c>
      <c r="BJ207" s="555">
        <f t="shared" si="738"/>
        <v>0</v>
      </c>
      <c r="BK207" s="555">
        <f t="shared" si="738"/>
        <v>0</v>
      </c>
      <c r="BL207" s="555">
        <f t="shared" si="738"/>
        <v>0</v>
      </c>
      <c r="BM207" s="555">
        <f t="shared" si="738"/>
        <v>0</v>
      </c>
      <c r="BN207" s="555">
        <f t="shared" si="738"/>
        <v>0</v>
      </c>
      <c r="BO207" s="555">
        <f t="shared" si="738"/>
        <v>0</v>
      </c>
      <c r="BP207" s="555">
        <f t="shared" si="738"/>
        <v>0</v>
      </c>
      <c r="BQ207" s="555">
        <f t="shared" si="738"/>
        <v>0</v>
      </c>
      <c r="BR207" s="555">
        <f t="shared" si="738"/>
        <v>0</v>
      </c>
      <c r="BS207" s="555">
        <f t="shared" si="738"/>
        <v>0</v>
      </c>
      <c r="BT207" s="555">
        <f t="shared" si="738"/>
        <v>0</v>
      </c>
      <c r="BU207" s="555">
        <f t="shared" si="738"/>
        <v>0</v>
      </c>
      <c r="BV207" s="555">
        <f t="shared" si="738"/>
        <v>0</v>
      </c>
      <c r="BW207" s="555">
        <f t="shared" si="738"/>
        <v>0</v>
      </c>
      <c r="BX207" s="555">
        <f t="shared" si="738"/>
        <v>0</v>
      </c>
      <c r="BY207" s="555">
        <f t="shared" ref="BY207:EJ207" si="739">BY203*BY200*BY188*BY185</f>
        <v>0</v>
      </c>
      <c r="BZ207" s="555">
        <f t="shared" si="739"/>
        <v>0</v>
      </c>
      <c r="CA207" s="555">
        <f t="shared" si="739"/>
        <v>0</v>
      </c>
      <c r="CB207" s="555">
        <f t="shared" si="739"/>
        <v>0</v>
      </c>
      <c r="CC207" s="555">
        <f t="shared" si="739"/>
        <v>0</v>
      </c>
      <c r="CD207" s="555">
        <f t="shared" si="739"/>
        <v>0</v>
      </c>
      <c r="CE207" s="555">
        <f t="shared" si="739"/>
        <v>0</v>
      </c>
      <c r="CF207" s="555">
        <f t="shared" si="739"/>
        <v>0</v>
      </c>
      <c r="CG207" s="555">
        <f t="shared" si="739"/>
        <v>0</v>
      </c>
      <c r="CH207" s="555">
        <f t="shared" si="739"/>
        <v>0</v>
      </c>
      <c r="CI207" s="555">
        <f t="shared" si="739"/>
        <v>0</v>
      </c>
      <c r="CJ207" s="555">
        <f t="shared" si="739"/>
        <v>0</v>
      </c>
      <c r="CK207" s="555">
        <f t="shared" si="739"/>
        <v>0</v>
      </c>
      <c r="CL207" s="555">
        <f t="shared" si="739"/>
        <v>0</v>
      </c>
      <c r="CM207" s="555">
        <f t="shared" si="739"/>
        <v>0</v>
      </c>
      <c r="CN207" s="555">
        <f t="shared" si="739"/>
        <v>0</v>
      </c>
      <c r="CO207" s="555">
        <f t="shared" si="739"/>
        <v>0</v>
      </c>
      <c r="CP207" s="555">
        <f t="shared" si="739"/>
        <v>0</v>
      </c>
      <c r="CQ207" s="555">
        <f t="shared" si="739"/>
        <v>0</v>
      </c>
      <c r="CR207" s="555">
        <f t="shared" si="739"/>
        <v>0</v>
      </c>
      <c r="CS207" s="555">
        <f t="shared" si="739"/>
        <v>0</v>
      </c>
      <c r="CT207" s="555">
        <f t="shared" si="739"/>
        <v>0</v>
      </c>
      <c r="CU207" s="555">
        <f t="shared" si="739"/>
        <v>0</v>
      </c>
      <c r="CV207" s="555">
        <f t="shared" si="739"/>
        <v>0</v>
      </c>
      <c r="CW207" s="555">
        <f t="shared" si="739"/>
        <v>0</v>
      </c>
      <c r="CX207" s="555">
        <f t="shared" si="739"/>
        <v>0</v>
      </c>
      <c r="CY207" s="555">
        <f t="shared" si="739"/>
        <v>0</v>
      </c>
      <c r="CZ207" s="555">
        <f t="shared" si="739"/>
        <v>0</v>
      </c>
      <c r="DA207" s="555">
        <f t="shared" si="739"/>
        <v>0</v>
      </c>
      <c r="DB207" s="555">
        <f t="shared" si="739"/>
        <v>0</v>
      </c>
      <c r="DC207" s="555">
        <f t="shared" si="739"/>
        <v>0</v>
      </c>
      <c r="DD207" s="555">
        <f t="shared" si="739"/>
        <v>0</v>
      </c>
      <c r="DE207" s="555">
        <f t="shared" si="739"/>
        <v>0</v>
      </c>
      <c r="DF207" s="555">
        <f t="shared" si="739"/>
        <v>0</v>
      </c>
      <c r="DG207" s="555">
        <f t="shared" si="739"/>
        <v>0</v>
      </c>
      <c r="DH207" s="555">
        <f t="shared" si="739"/>
        <v>0</v>
      </c>
      <c r="DI207" s="555">
        <f t="shared" si="739"/>
        <v>0</v>
      </c>
      <c r="DJ207" s="555">
        <f t="shared" si="739"/>
        <v>0</v>
      </c>
      <c r="DK207" s="555">
        <f t="shared" si="739"/>
        <v>0</v>
      </c>
      <c r="DL207" s="555">
        <f t="shared" si="739"/>
        <v>0</v>
      </c>
      <c r="DM207" s="555">
        <f t="shared" si="739"/>
        <v>0</v>
      </c>
      <c r="DN207" s="555">
        <f t="shared" si="739"/>
        <v>0</v>
      </c>
      <c r="DO207" s="555">
        <f t="shared" si="739"/>
        <v>0</v>
      </c>
      <c r="DP207" s="555">
        <f t="shared" si="739"/>
        <v>0</v>
      </c>
      <c r="DQ207" s="555">
        <f t="shared" si="739"/>
        <v>0</v>
      </c>
      <c r="DR207" s="555">
        <f t="shared" si="739"/>
        <v>0</v>
      </c>
      <c r="DS207" s="555">
        <f t="shared" si="739"/>
        <v>0</v>
      </c>
      <c r="DT207" s="555">
        <f t="shared" si="739"/>
        <v>0</v>
      </c>
      <c r="DU207" s="555">
        <f t="shared" si="739"/>
        <v>0</v>
      </c>
      <c r="DV207" s="555">
        <f t="shared" si="739"/>
        <v>0</v>
      </c>
      <c r="DW207" s="555">
        <f t="shared" si="739"/>
        <v>0</v>
      </c>
      <c r="DX207" s="555">
        <f t="shared" si="739"/>
        <v>0</v>
      </c>
      <c r="DY207" s="555">
        <f t="shared" si="739"/>
        <v>0</v>
      </c>
      <c r="DZ207" s="555">
        <f t="shared" si="739"/>
        <v>0</v>
      </c>
      <c r="EA207" s="555">
        <f t="shared" si="739"/>
        <v>0</v>
      </c>
      <c r="EB207" s="555">
        <f t="shared" si="739"/>
        <v>0</v>
      </c>
      <c r="EC207" s="555">
        <f t="shared" si="739"/>
        <v>0</v>
      </c>
      <c r="ED207" s="555">
        <f t="shared" si="739"/>
        <v>0</v>
      </c>
      <c r="EE207" s="555">
        <f t="shared" si="739"/>
        <v>0</v>
      </c>
      <c r="EF207" s="555">
        <f t="shared" si="739"/>
        <v>0</v>
      </c>
      <c r="EG207" s="555">
        <f t="shared" si="739"/>
        <v>0</v>
      </c>
      <c r="EH207" s="555">
        <f t="shared" si="739"/>
        <v>0</v>
      </c>
      <c r="EI207" s="555">
        <f t="shared" si="739"/>
        <v>0</v>
      </c>
      <c r="EJ207" s="555">
        <f t="shared" si="739"/>
        <v>0</v>
      </c>
      <c r="EK207" s="555">
        <f t="shared" ref="EK207:GV207" si="740">EK203*EK200*EK188*EK185</f>
        <v>0</v>
      </c>
      <c r="EL207" s="555">
        <f t="shared" si="740"/>
        <v>0</v>
      </c>
      <c r="EM207" s="555">
        <f t="shared" si="740"/>
        <v>0</v>
      </c>
      <c r="EN207" s="555">
        <f t="shared" si="740"/>
        <v>0</v>
      </c>
      <c r="EO207" s="555">
        <f t="shared" si="740"/>
        <v>0</v>
      </c>
      <c r="EP207" s="555">
        <f t="shared" si="740"/>
        <v>0</v>
      </c>
      <c r="EQ207" s="555">
        <f t="shared" si="740"/>
        <v>0</v>
      </c>
      <c r="ER207" s="555">
        <f t="shared" si="740"/>
        <v>0</v>
      </c>
      <c r="ES207" s="555">
        <f t="shared" si="740"/>
        <v>0</v>
      </c>
      <c r="ET207" s="555">
        <f t="shared" si="740"/>
        <v>0</v>
      </c>
      <c r="EU207" s="555">
        <f t="shared" si="740"/>
        <v>0</v>
      </c>
      <c r="EV207" s="555">
        <f t="shared" si="740"/>
        <v>0</v>
      </c>
      <c r="EW207" s="555">
        <f t="shared" si="740"/>
        <v>0</v>
      </c>
      <c r="EX207" s="555">
        <f t="shared" si="740"/>
        <v>0</v>
      </c>
      <c r="EY207" s="555">
        <f t="shared" si="740"/>
        <v>0</v>
      </c>
      <c r="EZ207" s="555">
        <f t="shared" si="740"/>
        <v>0</v>
      </c>
      <c r="FA207" s="555">
        <f t="shared" si="740"/>
        <v>0</v>
      </c>
      <c r="FB207" s="555">
        <f t="shared" si="740"/>
        <v>0</v>
      </c>
      <c r="FC207" s="555">
        <f t="shared" si="740"/>
        <v>0</v>
      </c>
      <c r="FD207" s="555">
        <f t="shared" si="740"/>
        <v>0</v>
      </c>
      <c r="FE207" s="555">
        <f t="shared" si="740"/>
        <v>0</v>
      </c>
      <c r="FF207" s="555">
        <f t="shared" si="740"/>
        <v>0</v>
      </c>
      <c r="FG207" s="555">
        <f t="shared" si="740"/>
        <v>0</v>
      </c>
      <c r="FH207" s="555">
        <f t="shared" si="740"/>
        <v>0</v>
      </c>
      <c r="FI207" s="555">
        <f t="shared" si="740"/>
        <v>0</v>
      </c>
      <c r="FJ207" s="555">
        <f t="shared" si="740"/>
        <v>0</v>
      </c>
      <c r="FK207" s="555">
        <f t="shared" si="740"/>
        <v>0</v>
      </c>
      <c r="FL207" s="555">
        <f t="shared" si="740"/>
        <v>0</v>
      </c>
      <c r="FM207" s="555">
        <f t="shared" si="740"/>
        <v>0</v>
      </c>
      <c r="FN207" s="555">
        <f t="shared" si="740"/>
        <v>0</v>
      </c>
      <c r="FO207" s="555">
        <f t="shared" si="740"/>
        <v>0</v>
      </c>
      <c r="FP207" s="555">
        <f t="shared" si="740"/>
        <v>0</v>
      </c>
      <c r="FQ207" s="555">
        <f t="shared" si="740"/>
        <v>0</v>
      </c>
      <c r="FR207" s="555">
        <f t="shared" si="740"/>
        <v>0</v>
      </c>
      <c r="FS207" s="555">
        <f t="shared" si="740"/>
        <v>0</v>
      </c>
      <c r="FT207" s="555">
        <f t="shared" si="740"/>
        <v>0</v>
      </c>
      <c r="FU207" s="555">
        <f t="shared" si="740"/>
        <v>0</v>
      </c>
      <c r="FV207" s="555">
        <f t="shared" si="740"/>
        <v>0</v>
      </c>
      <c r="FW207" s="555">
        <f t="shared" si="740"/>
        <v>0</v>
      </c>
      <c r="FX207" s="555">
        <f t="shared" si="740"/>
        <v>0</v>
      </c>
      <c r="FY207" s="555">
        <f t="shared" si="740"/>
        <v>0</v>
      </c>
      <c r="FZ207" s="555">
        <f t="shared" si="740"/>
        <v>0</v>
      </c>
      <c r="GA207" s="555">
        <f t="shared" si="740"/>
        <v>0</v>
      </c>
      <c r="GB207" s="555">
        <f t="shared" si="740"/>
        <v>0</v>
      </c>
      <c r="GC207" s="555">
        <f t="shared" si="740"/>
        <v>0</v>
      </c>
      <c r="GD207" s="555">
        <f t="shared" si="740"/>
        <v>0</v>
      </c>
      <c r="GE207" s="555">
        <f t="shared" si="740"/>
        <v>0</v>
      </c>
      <c r="GF207" s="555">
        <f t="shared" si="740"/>
        <v>0</v>
      </c>
      <c r="GG207" s="555">
        <f t="shared" si="740"/>
        <v>0</v>
      </c>
      <c r="GH207" s="555">
        <f t="shared" si="740"/>
        <v>0</v>
      </c>
      <c r="GI207" s="555">
        <f t="shared" si="740"/>
        <v>0</v>
      </c>
      <c r="GJ207" s="555">
        <f t="shared" si="740"/>
        <v>0</v>
      </c>
      <c r="GK207" s="555">
        <f t="shared" si="740"/>
        <v>0</v>
      </c>
      <c r="GL207" s="555">
        <f t="shared" si="740"/>
        <v>0</v>
      </c>
      <c r="GM207" s="555">
        <f t="shared" si="740"/>
        <v>0</v>
      </c>
      <c r="GN207" s="555">
        <f t="shared" si="740"/>
        <v>0</v>
      </c>
      <c r="GO207" s="555">
        <f t="shared" si="740"/>
        <v>0</v>
      </c>
      <c r="GP207" s="555">
        <f t="shared" si="740"/>
        <v>0</v>
      </c>
      <c r="GQ207" s="555">
        <f t="shared" si="740"/>
        <v>0</v>
      </c>
      <c r="GR207" s="555">
        <f t="shared" si="740"/>
        <v>0</v>
      </c>
      <c r="GS207" s="555">
        <f t="shared" si="740"/>
        <v>0</v>
      </c>
      <c r="GT207" s="555">
        <f t="shared" si="740"/>
        <v>0</v>
      </c>
      <c r="GU207" s="555">
        <f t="shared" si="740"/>
        <v>0</v>
      </c>
      <c r="GV207" s="555">
        <f t="shared" si="740"/>
        <v>0</v>
      </c>
      <c r="GW207" s="555">
        <f t="shared" ref="GW207:JH207" si="741">GW203*GW200*GW188*GW185</f>
        <v>0</v>
      </c>
      <c r="GX207" s="555">
        <f t="shared" si="741"/>
        <v>0</v>
      </c>
      <c r="GY207" s="555">
        <f t="shared" si="741"/>
        <v>0</v>
      </c>
      <c r="GZ207" s="555">
        <f t="shared" si="741"/>
        <v>0</v>
      </c>
      <c r="HA207" s="555">
        <f t="shared" si="741"/>
        <v>0</v>
      </c>
      <c r="HB207" s="555">
        <f t="shared" si="741"/>
        <v>0</v>
      </c>
      <c r="HC207" s="555">
        <f t="shared" si="741"/>
        <v>0</v>
      </c>
      <c r="HD207" s="555">
        <f t="shared" si="741"/>
        <v>0</v>
      </c>
      <c r="HE207" s="555">
        <f t="shared" si="741"/>
        <v>0</v>
      </c>
      <c r="HF207" s="555">
        <f t="shared" si="741"/>
        <v>0</v>
      </c>
      <c r="HG207" s="555">
        <f t="shared" si="741"/>
        <v>0</v>
      </c>
      <c r="HH207" s="555">
        <f t="shared" si="741"/>
        <v>0</v>
      </c>
      <c r="HI207" s="555">
        <f t="shared" si="741"/>
        <v>0</v>
      </c>
      <c r="HJ207" s="555">
        <f t="shared" si="741"/>
        <v>0</v>
      </c>
      <c r="HK207" s="555">
        <f t="shared" si="741"/>
        <v>0</v>
      </c>
      <c r="HL207" s="555">
        <f t="shared" si="741"/>
        <v>0</v>
      </c>
      <c r="HM207" s="555">
        <f t="shared" si="741"/>
        <v>0</v>
      </c>
      <c r="HN207" s="555">
        <f t="shared" si="741"/>
        <v>0</v>
      </c>
      <c r="HO207" s="555">
        <f t="shared" si="741"/>
        <v>0</v>
      </c>
      <c r="HP207" s="555">
        <f t="shared" si="741"/>
        <v>0</v>
      </c>
      <c r="HQ207" s="555">
        <f t="shared" si="741"/>
        <v>0</v>
      </c>
      <c r="HR207" s="555">
        <f t="shared" si="741"/>
        <v>0</v>
      </c>
      <c r="HS207" s="555">
        <f t="shared" si="741"/>
        <v>0</v>
      </c>
      <c r="HT207" s="555">
        <f t="shared" si="741"/>
        <v>0</v>
      </c>
      <c r="HU207" s="555">
        <f t="shared" si="741"/>
        <v>0</v>
      </c>
      <c r="HV207" s="555">
        <f t="shared" si="741"/>
        <v>0</v>
      </c>
      <c r="HW207" s="555">
        <f t="shared" si="741"/>
        <v>0</v>
      </c>
      <c r="HX207" s="555">
        <f t="shared" si="741"/>
        <v>0</v>
      </c>
      <c r="HY207" s="555">
        <f t="shared" si="741"/>
        <v>0</v>
      </c>
      <c r="HZ207" s="555">
        <f t="shared" si="741"/>
        <v>0</v>
      </c>
      <c r="IA207" s="555">
        <f t="shared" si="741"/>
        <v>0</v>
      </c>
      <c r="IB207" s="555">
        <f t="shared" si="741"/>
        <v>0</v>
      </c>
      <c r="IC207" s="555">
        <f t="shared" si="741"/>
        <v>0</v>
      </c>
      <c r="ID207" s="555">
        <f t="shared" si="741"/>
        <v>0</v>
      </c>
      <c r="IE207" s="555">
        <f t="shared" si="741"/>
        <v>0</v>
      </c>
      <c r="IF207" s="555">
        <f t="shared" si="741"/>
        <v>0</v>
      </c>
      <c r="IG207" s="555">
        <f t="shared" si="741"/>
        <v>0</v>
      </c>
      <c r="IH207" s="555">
        <f t="shared" si="741"/>
        <v>0</v>
      </c>
      <c r="II207" s="555">
        <f t="shared" si="741"/>
        <v>0</v>
      </c>
      <c r="IJ207" s="555">
        <f t="shared" si="741"/>
        <v>0</v>
      </c>
      <c r="IK207" s="555">
        <f t="shared" si="741"/>
        <v>0</v>
      </c>
      <c r="IL207" s="555">
        <f t="shared" si="741"/>
        <v>0</v>
      </c>
      <c r="IM207" s="555">
        <f t="shared" si="741"/>
        <v>0</v>
      </c>
      <c r="IN207" s="555">
        <f t="shared" si="741"/>
        <v>0</v>
      </c>
      <c r="IO207" s="555">
        <f t="shared" si="741"/>
        <v>0</v>
      </c>
      <c r="IP207" s="555">
        <f t="shared" si="741"/>
        <v>0</v>
      </c>
      <c r="IQ207" s="555">
        <f t="shared" si="741"/>
        <v>0</v>
      </c>
      <c r="IR207" s="555">
        <f t="shared" si="741"/>
        <v>0</v>
      </c>
      <c r="IS207" s="555">
        <f t="shared" si="741"/>
        <v>0</v>
      </c>
      <c r="IT207" s="555">
        <f t="shared" si="741"/>
        <v>0</v>
      </c>
      <c r="IU207" s="555">
        <f t="shared" si="741"/>
        <v>0</v>
      </c>
      <c r="IV207" s="555">
        <f t="shared" si="741"/>
        <v>0</v>
      </c>
      <c r="IW207" s="555">
        <f t="shared" si="741"/>
        <v>0</v>
      </c>
      <c r="IX207" s="555">
        <f t="shared" si="741"/>
        <v>0</v>
      </c>
      <c r="IY207" s="555">
        <f t="shared" si="741"/>
        <v>0</v>
      </c>
      <c r="IZ207" s="555">
        <f t="shared" si="741"/>
        <v>0</v>
      </c>
      <c r="JA207" s="555">
        <f t="shared" si="741"/>
        <v>0</v>
      </c>
      <c r="JB207" s="555">
        <f t="shared" si="741"/>
        <v>0</v>
      </c>
      <c r="JC207" s="555">
        <f t="shared" si="741"/>
        <v>0</v>
      </c>
      <c r="JD207" s="555">
        <f t="shared" si="741"/>
        <v>0</v>
      </c>
      <c r="JE207" s="555">
        <f t="shared" si="741"/>
        <v>0</v>
      </c>
      <c r="JF207" s="555">
        <f t="shared" si="741"/>
        <v>0</v>
      </c>
      <c r="JG207" s="555">
        <f t="shared" si="741"/>
        <v>0</v>
      </c>
      <c r="JH207" s="555">
        <f t="shared" si="741"/>
        <v>0</v>
      </c>
      <c r="JI207" s="555">
        <f t="shared" ref="JI207:LT207" si="742">JI203*JI200*JI188*JI185</f>
        <v>0</v>
      </c>
      <c r="JJ207" s="555">
        <f t="shared" si="742"/>
        <v>0</v>
      </c>
      <c r="JK207" s="555">
        <f t="shared" si="742"/>
        <v>0</v>
      </c>
      <c r="JL207" s="555">
        <f t="shared" si="742"/>
        <v>0</v>
      </c>
      <c r="JM207" s="555">
        <f t="shared" si="742"/>
        <v>0</v>
      </c>
      <c r="JN207" s="555">
        <f t="shared" si="742"/>
        <v>0</v>
      </c>
      <c r="JO207" s="555">
        <f t="shared" si="742"/>
        <v>0</v>
      </c>
      <c r="JP207" s="555">
        <f t="shared" si="742"/>
        <v>0</v>
      </c>
      <c r="JQ207" s="555">
        <f t="shared" si="742"/>
        <v>0</v>
      </c>
      <c r="JR207" s="555">
        <f t="shared" si="742"/>
        <v>0</v>
      </c>
      <c r="JS207" s="555">
        <f t="shared" si="742"/>
        <v>0</v>
      </c>
      <c r="JT207" s="555">
        <f t="shared" si="742"/>
        <v>0</v>
      </c>
      <c r="JU207" s="555">
        <f t="shared" si="742"/>
        <v>0</v>
      </c>
      <c r="JV207" s="555">
        <f t="shared" si="742"/>
        <v>0</v>
      </c>
      <c r="JW207" s="555">
        <f t="shared" si="742"/>
        <v>0</v>
      </c>
      <c r="JX207" s="555">
        <f t="shared" si="742"/>
        <v>0</v>
      </c>
      <c r="JY207" s="555">
        <f t="shared" si="742"/>
        <v>0</v>
      </c>
      <c r="JZ207" s="555">
        <f t="shared" si="742"/>
        <v>0</v>
      </c>
      <c r="KA207" s="555">
        <f t="shared" si="742"/>
        <v>0</v>
      </c>
      <c r="KB207" s="555">
        <f t="shared" si="742"/>
        <v>0</v>
      </c>
      <c r="KC207" s="555">
        <f t="shared" si="742"/>
        <v>0</v>
      </c>
      <c r="KD207" s="555">
        <f t="shared" si="742"/>
        <v>0</v>
      </c>
      <c r="KE207" s="555">
        <f t="shared" si="742"/>
        <v>0</v>
      </c>
      <c r="KF207" s="555">
        <f t="shared" si="742"/>
        <v>0</v>
      </c>
      <c r="KG207" s="555">
        <f t="shared" si="742"/>
        <v>0</v>
      </c>
      <c r="KH207" s="555">
        <f t="shared" si="742"/>
        <v>0</v>
      </c>
      <c r="KI207" s="555">
        <f t="shared" si="742"/>
        <v>0</v>
      </c>
      <c r="KJ207" s="555">
        <f t="shared" si="742"/>
        <v>0</v>
      </c>
      <c r="KK207" s="555">
        <f t="shared" si="742"/>
        <v>0</v>
      </c>
      <c r="KL207" s="555">
        <f t="shared" si="742"/>
        <v>0</v>
      </c>
      <c r="KM207" s="555">
        <f t="shared" si="742"/>
        <v>0</v>
      </c>
      <c r="KN207" s="555">
        <f t="shared" si="742"/>
        <v>0</v>
      </c>
      <c r="KO207" s="555">
        <f t="shared" si="742"/>
        <v>0</v>
      </c>
      <c r="KP207" s="555">
        <f t="shared" si="742"/>
        <v>0</v>
      </c>
      <c r="KQ207" s="555">
        <f t="shared" si="742"/>
        <v>0</v>
      </c>
      <c r="KR207" s="555">
        <f t="shared" si="742"/>
        <v>0</v>
      </c>
      <c r="KS207" s="555">
        <f t="shared" si="742"/>
        <v>0</v>
      </c>
      <c r="KT207" s="555">
        <f t="shared" si="742"/>
        <v>0</v>
      </c>
      <c r="KU207" s="555">
        <f t="shared" si="742"/>
        <v>0</v>
      </c>
      <c r="KV207" s="555">
        <f t="shared" si="742"/>
        <v>0</v>
      </c>
      <c r="KW207" s="555">
        <f t="shared" si="742"/>
        <v>0</v>
      </c>
      <c r="KX207" s="555">
        <f t="shared" si="742"/>
        <v>0</v>
      </c>
      <c r="KY207" s="555">
        <f t="shared" si="742"/>
        <v>0</v>
      </c>
      <c r="KZ207" s="555">
        <f t="shared" si="742"/>
        <v>0</v>
      </c>
      <c r="LA207" s="555">
        <f t="shared" si="742"/>
        <v>0</v>
      </c>
      <c r="LB207" s="555">
        <f t="shared" si="742"/>
        <v>0</v>
      </c>
      <c r="LC207" s="555">
        <f t="shared" si="742"/>
        <v>0</v>
      </c>
      <c r="LD207" s="555">
        <f t="shared" si="742"/>
        <v>0</v>
      </c>
      <c r="LE207" s="555">
        <f t="shared" si="742"/>
        <v>0</v>
      </c>
      <c r="LF207" s="555">
        <f t="shared" si="742"/>
        <v>0</v>
      </c>
      <c r="LG207" s="555">
        <f t="shared" si="742"/>
        <v>0</v>
      </c>
      <c r="LH207" s="555">
        <f t="shared" si="742"/>
        <v>0</v>
      </c>
      <c r="LI207" s="555">
        <f t="shared" si="742"/>
        <v>0</v>
      </c>
      <c r="LJ207" s="555">
        <f t="shared" si="742"/>
        <v>0</v>
      </c>
      <c r="LK207" s="555">
        <f t="shared" si="742"/>
        <v>0</v>
      </c>
      <c r="LL207" s="555">
        <f t="shared" si="742"/>
        <v>0</v>
      </c>
      <c r="LM207" s="555">
        <f t="shared" si="742"/>
        <v>0</v>
      </c>
      <c r="LN207" s="555">
        <f t="shared" si="742"/>
        <v>0</v>
      </c>
      <c r="LO207" s="555">
        <f t="shared" si="742"/>
        <v>0</v>
      </c>
      <c r="LP207" s="555">
        <f t="shared" si="742"/>
        <v>0</v>
      </c>
      <c r="LQ207" s="555">
        <f t="shared" si="742"/>
        <v>0</v>
      </c>
      <c r="LR207" s="555">
        <f t="shared" si="742"/>
        <v>0</v>
      </c>
      <c r="LS207" s="555">
        <f t="shared" si="742"/>
        <v>0</v>
      </c>
      <c r="LT207" s="555">
        <f t="shared" si="742"/>
        <v>0</v>
      </c>
      <c r="LU207" s="555">
        <f t="shared" ref="LU207:OF207" si="743">LU203*LU200*LU188*LU185</f>
        <v>0</v>
      </c>
      <c r="LV207" s="555">
        <f t="shared" si="743"/>
        <v>0</v>
      </c>
      <c r="LW207" s="555">
        <f t="shared" si="743"/>
        <v>0</v>
      </c>
      <c r="LX207" s="555">
        <f t="shared" si="743"/>
        <v>0</v>
      </c>
      <c r="LY207" s="555">
        <f t="shared" si="743"/>
        <v>0</v>
      </c>
      <c r="LZ207" s="555">
        <f t="shared" si="743"/>
        <v>0</v>
      </c>
      <c r="MA207" s="555">
        <f t="shared" si="743"/>
        <v>0</v>
      </c>
      <c r="MB207" s="555">
        <f t="shared" si="743"/>
        <v>0</v>
      </c>
      <c r="MC207" s="555">
        <f t="shared" si="743"/>
        <v>0</v>
      </c>
      <c r="MD207" s="555">
        <f t="shared" si="743"/>
        <v>0</v>
      </c>
      <c r="ME207" s="555">
        <f t="shared" si="743"/>
        <v>0</v>
      </c>
      <c r="MF207" s="555">
        <f t="shared" si="743"/>
        <v>0</v>
      </c>
      <c r="MG207" s="555">
        <f t="shared" si="743"/>
        <v>0</v>
      </c>
      <c r="MH207" s="555">
        <f t="shared" si="743"/>
        <v>0</v>
      </c>
      <c r="MI207" s="555">
        <f t="shared" si="743"/>
        <v>0</v>
      </c>
      <c r="MJ207" s="555">
        <f t="shared" si="743"/>
        <v>0</v>
      </c>
      <c r="MK207" s="555">
        <f t="shared" si="743"/>
        <v>0</v>
      </c>
      <c r="ML207" s="555">
        <f t="shared" si="743"/>
        <v>0</v>
      </c>
      <c r="MM207" s="555">
        <f t="shared" si="743"/>
        <v>0</v>
      </c>
      <c r="MN207" s="555">
        <f t="shared" si="743"/>
        <v>0</v>
      </c>
      <c r="MO207" s="555">
        <f t="shared" si="743"/>
        <v>0</v>
      </c>
      <c r="MP207" s="555">
        <f t="shared" si="743"/>
        <v>0</v>
      </c>
      <c r="MQ207" s="555">
        <f t="shared" si="743"/>
        <v>0</v>
      </c>
      <c r="MR207" s="555">
        <f t="shared" si="743"/>
        <v>0</v>
      </c>
      <c r="MS207" s="555">
        <f t="shared" si="743"/>
        <v>0</v>
      </c>
      <c r="MT207" s="555">
        <f t="shared" si="743"/>
        <v>0</v>
      </c>
      <c r="MU207" s="555">
        <f t="shared" si="743"/>
        <v>0</v>
      </c>
      <c r="MV207" s="555">
        <f t="shared" si="743"/>
        <v>0</v>
      </c>
      <c r="MW207" s="555">
        <f t="shared" si="743"/>
        <v>0</v>
      </c>
      <c r="MX207" s="555">
        <f t="shared" si="743"/>
        <v>0</v>
      </c>
      <c r="MY207" s="555">
        <f t="shared" si="743"/>
        <v>0</v>
      </c>
      <c r="MZ207" s="555">
        <f t="shared" si="743"/>
        <v>0</v>
      </c>
      <c r="NA207" s="555">
        <f t="shared" si="743"/>
        <v>0</v>
      </c>
      <c r="NB207" s="555">
        <f t="shared" si="743"/>
        <v>0</v>
      </c>
      <c r="NC207" s="555">
        <f t="shared" si="743"/>
        <v>0</v>
      </c>
      <c r="ND207" s="555">
        <f t="shared" si="743"/>
        <v>0</v>
      </c>
      <c r="NE207" s="555">
        <f t="shared" si="743"/>
        <v>0</v>
      </c>
      <c r="NF207" s="555">
        <f t="shared" si="743"/>
        <v>0</v>
      </c>
      <c r="NG207" s="555">
        <f t="shared" si="743"/>
        <v>0</v>
      </c>
      <c r="NH207" s="555">
        <f t="shared" si="743"/>
        <v>0</v>
      </c>
      <c r="NI207" s="555">
        <f t="shared" si="743"/>
        <v>0</v>
      </c>
      <c r="NJ207" s="555">
        <f t="shared" si="743"/>
        <v>0</v>
      </c>
      <c r="NK207" s="555">
        <f t="shared" si="743"/>
        <v>0</v>
      </c>
      <c r="NL207" s="555">
        <f t="shared" si="743"/>
        <v>0</v>
      </c>
      <c r="NM207" s="555">
        <f t="shared" si="743"/>
        <v>0</v>
      </c>
      <c r="NN207" s="555">
        <f t="shared" si="743"/>
        <v>0</v>
      </c>
      <c r="NO207" s="555">
        <f t="shared" si="743"/>
        <v>0</v>
      </c>
      <c r="NP207" s="555">
        <f t="shared" si="743"/>
        <v>0</v>
      </c>
      <c r="NQ207" s="555">
        <f t="shared" si="743"/>
        <v>0</v>
      </c>
      <c r="NR207" s="555">
        <f t="shared" si="743"/>
        <v>0</v>
      </c>
      <c r="NS207" s="555">
        <f t="shared" si="743"/>
        <v>0</v>
      </c>
      <c r="NT207" s="555">
        <f t="shared" si="743"/>
        <v>0</v>
      </c>
      <c r="NU207" s="555">
        <f t="shared" si="743"/>
        <v>0</v>
      </c>
      <c r="NV207" s="555">
        <f t="shared" si="743"/>
        <v>0</v>
      </c>
      <c r="NW207" s="555">
        <f t="shared" si="743"/>
        <v>0</v>
      </c>
      <c r="NX207" s="555">
        <f t="shared" si="743"/>
        <v>0</v>
      </c>
      <c r="NY207" s="555">
        <f t="shared" si="743"/>
        <v>0</v>
      </c>
      <c r="NZ207" s="555">
        <f t="shared" si="743"/>
        <v>0</v>
      </c>
      <c r="OA207" s="555">
        <f t="shared" si="743"/>
        <v>0</v>
      </c>
      <c r="OB207" s="555">
        <f t="shared" si="743"/>
        <v>0</v>
      </c>
      <c r="OC207" s="555">
        <f t="shared" si="743"/>
        <v>0</v>
      </c>
      <c r="OD207" s="555">
        <f t="shared" si="743"/>
        <v>0</v>
      </c>
      <c r="OE207" s="555">
        <f t="shared" si="743"/>
        <v>0</v>
      </c>
      <c r="OF207" s="555">
        <f t="shared" si="743"/>
        <v>0</v>
      </c>
      <c r="OG207" s="555">
        <f t="shared" ref="OG207:OR207" si="744">OG203*OG200*OG188*OG185</f>
        <v>0</v>
      </c>
      <c r="OH207" s="555">
        <f t="shared" si="744"/>
        <v>0</v>
      </c>
      <c r="OI207" s="555">
        <f t="shared" si="744"/>
        <v>0</v>
      </c>
      <c r="OJ207" s="555">
        <f t="shared" si="744"/>
        <v>0</v>
      </c>
      <c r="OK207" s="555">
        <f t="shared" si="744"/>
        <v>0</v>
      </c>
      <c r="OL207" s="555">
        <f t="shared" si="744"/>
        <v>0</v>
      </c>
      <c r="OM207" s="555">
        <f t="shared" si="744"/>
        <v>0</v>
      </c>
      <c r="ON207" s="555">
        <f t="shared" si="744"/>
        <v>0</v>
      </c>
      <c r="OO207" s="555">
        <f t="shared" si="744"/>
        <v>0</v>
      </c>
      <c r="OP207" s="555">
        <f t="shared" si="744"/>
        <v>0</v>
      </c>
      <c r="OQ207" s="555">
        <f t="shared" si="744"/>
        <v>0</v>
      </c>
      <c r="OR207" s="555">
        <f t="shared" si="744"/>
        <v>0</v>
      </c>
    </row>
    <row r="208" spans="2:408" x14ac:dyDescent="0.35">
      <c r="B208" s="303"/>
      <c r="J208" s="556">
        <f>J207+J204</f>
        <v>306761314.54717034</v>
      </c>
      <c r="OR208">
        <v>1</v>
      </c>
    </row>
    <row r="209" spans="2:408" x14ac:dyDescent="0.35">
      <c r="B209" s="490" t="s">
        <v>143</v>
      </c>
      <c r="C209" s="410"/>
      <c r="D209" s="410"/>
      <c r="E209" s="410"/>
      <c r="F209" s="410"/>
      <c r="G209" s="410"/>
      <c r="H209" s="410"/>
      <c r="I209" s="410"/>
      <c r="J209" s="410"/>
      <c r="K209" s="410"/>
      <c r="L209" s="410"/>
      <c r="M209" s="410"/>
      <c r="N209" s="410"/>
      <c r="O209" s="410"/>
      <c r="P209" s="410"/>
      <c r="Q209" s="410"/>
      <c r="R209" s="410"/>
      <c r="S209" s="410"/>
      <c r="T209" s="410"/>
      <c r="U209" s="410"/>
      <c r="V209" s="410"/>
      <c r="W209" s="410"/>
      <c r="X209" s="410"/>
      <c r="Y209" s="410"/>
      <c r="Z209" s="410"/>
      <c r="AA209" s="410"/>
      <c r="AB209" s="410"/>
      <c r="AC209" s="410"/>
      <c r="AD209" s="410"/>
      <c r="AE209" s="410"/>
      <c r="AF209" s="410"/>
      <c r="AG209" s="410"/>
      <c r="AH209" s="410"/>
      <c r="AI209" s="410"/>
      <c r="AJ209" s="410"/>
      <c r="AK209" s="410"/>
      <c r="AL209" s="410"/>
      <c r="AM209" s="410"/>
      <c r="AN209" s="410"/>
      <c r="AO209" s="410"/>
      <c r="AP209" s="410"/>
      <c r="AQ209" s="410"/>
      <c r="AR209" s="410"/>
      <c r="AS209" s="410"/>
      <c r="AT209" s="410"/>
      <c r="AU209" s="410"/>
      <c r="AV209" s="410"/>
      <c r="AW209" s="410"/>
      <c r="AX209" s="410"/>
      <c r="AY209" s="410"/>
      <c r="AZ209" s="410"/>
      <c r="BA209" s="410"/>
      <c r="BB209" s="410"/>
      <c r="BC209" s="410"/>
      <c r="BD209" s="410"/>
      <c r="BE209" s="410"/>
      <c r="BF209" s="410"/>
      <c r="BG209" s="410"/>
      <c r="BH209" s="410"/>
      <c r="BI209" s="410"/>
      <c r="BJ209" s="410"/>
      <c r="BK209" s="410"/>
      <c r="BL209" s="410"/>
      <c r="BM209" s="410"/>
      <c r="BN209" s="410"/>
      <c r="BO209" s="410"/>
      <c r="BP209" s="410"/>
      <c r="BQ209" s="410"/>
      <c r="BR209" s="410"/>
      <c r="BS209" s="410"/>
      <c r="BT209" s="410"/>
      <c r="BU209" s="410"/>
      <c r="BV209" s="410"/>
      <c r="BW209" s="410"/>
      <c r="BX209" s="410"/>
      <c r="BY209" s="410"/>
      <c r="BZ209" s="410"/>
      <c r="CA209" s="410"/>
      <c r="CB209" s="410"/>
      <c r="CC209" s="410"/>
      <c r="CD209" s="410"/>
      <c r="CE209" s="410"/>
      <c r="CF209" s="410"/>
      <c r="CG209" s="410"/>
      <c r="CH209" s="410"/>
      <c r="CI209" s="410"/>
      <c r="CJ209" s="410"/>
      <c r="CK209" s="410"/>
      <c r="CL209" s="410"/>
      <c r="CM209" s="410"/>
      <c r="CN209" s="410"/>
      <c r="CO209" s="410"/>
      <c r="CP209" s="410"/>
      <c r="CQ209" s="410"/>
      <c r="CR209" s="410"/>
      <c r="CS209" s="410"/>
      <c r="CT209" s="410"/>
      <c r="CU209" s="410"/>
      <c r="CV209" s="410"/>
      <c r="CW209" s="410"/>
      <c r="CX209" s="410"/>
      <c r="CY209" s="410"/>
      <c r="CZ209" s="410"/>
      <c r="DA209" s="410"/>
      <c r="DB209" s="410"/>
      <c r="DC209" s="410"/>
      <c r="DD209" s="410"/>
      <c r="DE209" s="410"/>
      <c r="DF209" s="410"/>
      <c r="DG209" s="410"/>
      <c r="DH209" s="410"/>
      <c r="DI209" s="410"/>
      <c r="DJ209" s="410"/>
      <c r="DK209" s="410"/>
      <c r="DL209" s="410"/>
      <c r="DM209" s="410"/>
      <c r="DN209" s="410"/>
      <c r="DO209" s="410"/>
      <c r="DP209" s="410"/>
      <c r="DQ209" s="410"/>
      <c r="DR209" s="410"/>
      <c r="DS209" s="410"/>
      <c r="DT209" s="410"/>
      <c r="DU209" s="410"/>
      <c r="DV209" s="410"/>
      <c r="DW209" s="410"/>
      <c r="DX209" s="410"/>
      <c r="DY209" s="410"/>
      <c r="DZ209" s="410"/>
      <c r="EA209" s="410"/>
      <c r="EB209" s="410"/>
      <c r="EC209" s="410"/>
      <c r="ED209" s="410"/>
      <c r="EE209" s="410"/>
      <c r="EF209" s="410"/>
      <c r="EG209" s="410"/>
      <c r="EH209" s="410"/>
      <c r="EI209" s="410"/>
      <c r="EJ209" s="410"/>
      <c r="EK209" s="410"/>
      <c r="EL209" s="410"/>
      <c r="EM209" s="410"/>
      <c r="EN209" s="410"/>
      <c r="EO209" s="410"/>
      <c r="EP209" s="410"/>
      <c r="EQ209" s="410"/>
      <c r="ER209" s="410"/>
      <c r="ES209" s="410"/>
      <c r="ET209" s="410"/>
      <c r="EU209" s="410"/>
      <c r="EV209" s="410"/>
      <c r="EW209" s="410"/>
      <c r="EX209" s="410"/>
      <c r="EY209" s="410"/>
      <c r="EZ209" s="410"/>
      <c r="FA209" s="410"/>
      <c r="FB209" s="410"/>
      <c r="FC209" s="410"/>
      <c r="FD209" s="410"/>
      <c r="FE209" s="410"/>
      <c r="FF209" s="410"/>
      <c r="FG209" s="410"/>
      <c r="FH209" s="410"/>
      <c r="FI209" s="410"/>
      <c r="FJ209" s="410"/>
      <c r="FK209" s="410"/>
      <c r="FL209" s="410"/>
      <c r="FM209" s="410"/>
      <c r="FN209" s="410"/>
      <c r="FO209" s="410"/>
      <c r="FP209" s="410"/>
      <c r="FQ209" s="410"/>
      <c r="FR209" s="410"/>
      <c r="FS209" s="410"/>
      <c r="FT209" s="410"/>
      <c r="FU209" s="410"/>
      <c r="FV209" s="410"/>
      <c r="FW209" s="410"/>
      <c r="FX209" s="410"/>
      <c r="FY209" s="410"/>
      <c r="FZ209" s="410"/>
      <c r="GA209" s="410"/>
      <c r="GB209" s="410"/>
      <c r="GC209" s="410"/>
      <c r="GD209" s="410"/>
      <c r="GE209" s="410"/>
      <c r="GF209" s="410"/>
      <c r="GG209" s="410"/>
      <c r="GH209" s="410"/>
      <c r="GI209" s="410"/>
      <c r="GJ209" s="410"/>
      <c r="GK209" s="410"/>
      <c r="GL209" s="410"/>
      <c r="GM209" s="410"/>
      <c r="GN209" s="410"/>
      <c r="GO209" s="410"/>
      <c r="GP209" s="410"/>
      <c r="GQ209" s="410"/>
      <c r="GR209" s="410"/>
      <c r="GS209" s="410"/>
      <c r="GT209" s="410"/>
      <c r="GU209" s="410"/>
      <c r="GV209" s="410"/>
      <c r="GW209" s="410"/>
      <c r="GX209" s="410"/>
      <c r="GY209" s="410"/>
      <c r="GZ209" s="410"/>
      <c r="HA209" s="410"/>
      <c r="HB209" s="410"/>
      <c r="HC209" s="410"/>
      <c r="HD209" s="410"/>
      <c r="HE209" s="410"/>
      <c r="HF209" s="410"/>
      <c r="HG209" s="410"/>
      <c r="HH209" s="410"/>
      <c r="HI209" s="410"/>
      <c r="HJ209" s="410"/>
      <c r="HK209" s="410"/>
      <c r="HL209" s="410"/>
      <c r="HM209" s="410"/>
      <c r="HN209" s="410"/>
      <c r="HO209" s="410"/>
      <c r="HP209" s="410"/>
      <c r="HQ209" s="410"/>
      <c r="HR209" s="410"/>
      <c r="HS209" s="410"/>
      <c r="HT209" s="410"/>
      <c r="HU209" s="410"/>
      <c r="HV209" s="410"/>
      <c r="HW209" s="410"/>
      <c r="HX209" s="410"/>
      <c r="HY209" s="410"/>
      <c r="HZ209" s="410"/>
      <c r="IA209" s="410"/>
      <c r="IB209" s="410"/>
      <c r="IC209" s="410"/>
      <c r="ID209" s="410"/>
      <c r="IE209" s="410"/>
      <c r="IF209" s="410"/>
      <c r="IG209" s="410"/>
      <c r="IH209" s="410"/>
      <c r="II209" s="410"/>
      <c r="IJ209" s="410"/>
      <c r="IK209" s="410"/>
      <c r="IL209" s="410"/>
      <c r="IM209" s="410"/>
      <c r="IN209" s="410"/>
      <c r="IO209" s="410"/>
      <c r="IP209" s="410"/>
      <c r="IQ209" s="410"/>
      <c r="IR209" s="410"/>
      <c r="IS209" s="410"/>
      <c r="IT209" s="410"/>
      <c r="IU209" s="410"/>
      <c r="IV209" s="410"/>
      <c r="IW209" s="410"/>
      <c r="IX209" s="410"/>
      <c r="IY209" s="410"/>
      <c r="IZ209" s="410"/>
      <c r="JA209" s="410"/>
      <c r="JB209" s="410"/>
      <c r="JC209" s="410"/>
      <c r="JD209" s="410"/>
      <c r="JE209" s="410"/>
      <c r="JF209" s="410"/>
      <c r="JG209" s="410"/>
      <c r="JH209" s="410"/>
      <c r="JI209" s="410"/>
      <c r="JJ209" s="410"/>
      <c r="JK209" s="410"/>
      <c r="JL209" s="410"/>
      <c r="JM209" s="410"/>
      <c r="JN209" s="410"/>
      <c r="JO209" s="410"/>
      <c r="JP209" s="410"/>
      <c r="JQ209" s="410"/>
      <c r="JR209" s="410"/>
      <c r="JS209" s="410"/>
      <c r="JT209" s="410"/>
      <c r="JU209" s="410"/>
      <c r="JV209" s="410"/>
      <c r="JW209" s="410"/>
      <c r="JX209" s="410"/>
      <c r="JY209" s="410"/>
      <c r="JZ209" s="410"/>
      <c r="KA209" s="410"/>
      <c r="KB209" s="410"/>
      <c r="KC209" s="410"/>
      <c r="KD209" s="410"/>
      <c r="KE209" s="410"/>
      <c r="KF209" s="410"/>
      <c r="KG209" s="410"/>
      <c r="KH209" s="410"/>
      <c r="KI209" s="410"/>
      <c r="KJ209" s="410"/>
      <c r="KK209" s="410"/>
      <c r="KL209" s="410"/>
      <c r="KM209" s="410"/>
      <c r="KN209" s="410"/>
      <c r="KO209" s="410"/>
      <c r="KP209" s="410"/>
      <c r="KQ209" s="410"/>
      <c r="KR209" s="410"/>
      <c r="KS209" s="410"/>
      <c r="KT209" s="410"/>
      <c r="KU209" s="410"/>
      <c r="KV209" s="410"/>
      <c r="KW209" s="410"/>
      <c r="KX209" s="410"/>
      <c r="KY209" s="410"/>
      <c r="KZ209" s="410"/>
      <c r="LA209" s="410"/>
      <c r="LB209" s="410"/>
      <c r="LC209" s="410"/>
      <c r="LD209" s="410"/>
      <c r="LE209" s="410"/>
      <c r="LF209" s="410"/>
      <c r="LG209" s="410"/>
      <c r="LH209" s="410"/>
      <c r="LI209" s="410"/>
      <c r="LJ209" s="410"/>
      <c r="LK209" s="410"/>
      <c r="LL209" s="410"/>
      <c r="LM209" s="410"/>
      <c r="LN209" s="410"/>
      <c r="LO209" s="410"/>
      <c r="LP209" s="410"/>
      <c r="LQ209" s="410"/>
      <c r="LR209" s="410"/>
      <c r="LS209" s="410"/>
      <c r="LT209" s="410"/>
      <c r="LU209" s="410"/>
      <c r="LV209" s="410"/>
      <c r="LW209" s="410"/>
      <c r="LX209" s="410"/>
      <c r="LY209" s="410"/>
      <c r="LZ209" s="410"/>
      <c r="MA209" s="410"/>
      <c r="MB209" s="410"/>
      <c r="MC209" s="410"/>
      <c r="MD209" s="410"/>
      <c r="ME209" s="410"/>
      <c r="MF209" s="410"/>
      <c r="MG209" s="410"/>
      <c r="MH209" s="410"/>
      <c r="MI209" s="410"/>
      <c r="MJ209" s="410"/>
      <c r="MK209" s="410"/>
      <c r="ML209" s="410"/>
      <c r="MM209" s="410"/>
      <c r="MN209" s="410"/>
      <c r="MO209" s="410"/>
      <c r="MP209" s="410"/>
      <c r="MQ209" s="410"/>
      <c r="MR209" s="410"/>
      <c r="MS209" s="410"/>
      <c r="MT209" s="410"/>
      <c r="MU209" s="410"/>
      <c r="MV209" s="410"/>
      <c r="MW209" s="410"/>
      <c r="MX209" s="410"/>
      <c r="MY209" s="410"/>
      <c r="MZ209" s="410"/>
      <c r="NA209" s="410"/>
      <c r="NB209" s="410"/>
      <c r="NC209" s="410"/>
      <c r="ND209" s="410"/>
      <c r="NE209" s="410"/>
      <c r="NF209" s="410"/>
      <c r="NG209" s="410"/>
      <c r="NH209" s="410"/>
      <c r="NI209" s="410"/>
      <c r="NJ209" s="410"/>
      <c r="NK209" s="410"/>
      <c r="NL209" s="410"/>
      <c r="NM209" s="410"/>
      <c r="NN209" s="410"/>
      <c r="NO209" s="410"/>
      <c r="NP209" s="410"/>
      <c r="NQ209" s="410"/>
      <c r="NR209" s="410"/>
      <c r="NS209" s="410"/>
      <c r="NT209" s="410"/>
      <c r="NU209" s="410"/>
      <c r="NV209" s="410"/>
      <c r="NW209" s="410"/>
      <c r="NX209" s="410"/>
      <c r="NY209" s="410"/>
      <c r="NZ209" s="410"/>
      <c r="OA209" s="410"/>
      <c r="OB209" s="410"/>
      <c r="OC209" s="410"/>
      <c r="OD209" s="410"/>
      <c r="OE209" s="410"/>
      <c r="OF209" s="410"/>
      <c r="OG209" s="410"/>
      <c r="OH209" s="410"/>
      <c r="OI209" s="410"/>
      <c r="OJ209" s="410"/>
      <c r="OK209" s="410"/>
      <c r="OL209" s="410"/>
      <c r="OM209" s="410"/>
      <c r="ON209" s="410"/>
      <c r="OO209" s="410"/>
      <c r="OP209" s="410"/>
      <c r="OQ209" s="410"/>
      <c r="OR209" s="410"/>
    </row>
    <row r="210" spans="2:408" x14ac:dyDescent="0.35">
      <c r="B210" s="303"/>
      <c r="OR210">
        <v>1</v>
      </c>
    </row>
    <row r="211" spans="2:408" x14ac:dyDescent="0.35">
      <c r="B211" s="303"/>
      <c r="C211" s="6" t="s">
        <v>140</v>
      </c>
      <c r="H211" s="556"/>
      <c r="I211" s="555"/>
      <c r="J211" s="555">
        <f>SUM(L211:JC211)</f>
        <v>52037856282.503899</v>
      </c>
      <c r="L211" s="555">
        <f>K215</f>
        <v>0</v>
      </c>
      <c r="M211" s="555">
        <f>L215</f>
        <v>583333.33333333326</v>
      </c>
      <c r="N211" s="555">
        <f t="shared" ref="N211:BX211" si="745">M215</f>
        <v>1168791.5292816253</v>
      </c>
      <c r="O211" s="555">
        <f t="shared" si="745"/>
        <v>1756839.7969079958</v>
      </c>
      <c r="P211" s="555">
        <f t="shared" si="745"/>
        <v>2347031.0124497511</v>
      </c>
      <c r="Q211" s="555">
        <f t="shared" si="745"/>
        <v>2939832.327651693</v>
      </c>
      <c r="R211" s="555">
        <f t="shared" si="745"/>
        <v>3534641.3936335179</v>
      </c>
      <c r="S211" s="555">
        <f t="shared" si="745"/>
        <v>4132233.5588482521</v>
      </c>
      <c r="T211" s="555">
        <f t="shared" si="745"/>
        <v>4732236.4258198282</v>
      </c>
      <c r="U211" s="555">
        <f t="shared" si="745"/>
        <v>5334042.2004353963</v>
      </c>
      <c r="V211" s="555">
        <f t="shared" si="745"/>
        <v>5938893.1935577244</v>
      </c>
      <c r="W211" s="555">
        <f t="shared" si="745"/>
        <v>6545409.1927445401</v>
      </c>
      <c r="X211" s="555">
        <f t="shared" si="745"/>
        <v>7155146.8706437526</v>
      </c>
      <c r="Y211" s="555">
        <f t="shared" si="745"/>
        <v>43934010.912268735</v>
      </c>
      <c r="Z211" s="555">
        <f t="shared" si="745"/>
        <v>55906545.890519023</v>
      </c>
      <c r="AA211" s="555">
        <f t="shared" si="745"/>
        <v>67944574.296415746</v>
      </c>
      <c r="AB211" s="555">
        <f t="shared" si="745"/>
        <v>80022298.187658578</v>
      </c>
      <c r="AC211" s="555">
        <f t="shared" si="745"/>
        <v>92157610.142126247</v>
      </c>
      <c r="AD211" s="555">
        <f t="shared" si="745"/>
        <v>104329850.41900107</v>
      </c>
      <c r="AE211" s="555">
        <f t="shared" si="745"/>
        <v>116563219.6477765</v>
      </c>
      <c r="AF211" s="555">
        <f t="shared" si="745"/>
        <v>128845938.5943169</v>
      </c>
      <c r="AG211" s="555">
        <f t="shared" si="745"/>
        <v>141161392.97380474</v>
      </c>
      <c r="AH211" s="555">
        <f t="shared" si="745"/>
        <v>153543341.56742537</v>
      </c>
      <c r="AI211" s="555">
        <f t="shared" si="745"/>
        <v>162673953.07563469</v>
      </c>
      <c r="AJ211" s="555">
        <f t="shared" si="745"/>
        <v>171861433.8753323</v>
      </c>
      <c r="AK211" s="555">
        <f t="shared" si="745"/>
        <v>181084077.52575105</v>
      </c>
      <c r="AL211" s="555">
        <f t="shared" si="745"/>
        <v>190296697.7754567</v>
      </c>
      <c r="AM211" s="555">
        <f t="shared" si="745"/>
        <v>199593505.96713948</v>
      </c>
      <c r="AN211" s="555">
        <f t="shared" si="745"/>
        <v>208901741.16300613</v>
      </c>
      <c r="AO211" s="555">
        <f t="shared" si="745"/>
        <v>218273396.91399211</v>
      </c>
      <c r="AP211" s="555">
        <f t="shared" si="745"/>
        <v>227654349.90022862</v>
      </c>
      <c r="AQ211" s="555">
        <f t="shared" si="745"/>
        <v>237101446.86171392</v>
      </c>
      <c r="AR211" s="555">
        <f t="shared" si="745"/>
        <v>246586549.22503242</v>
      </c>
      <c r="AS211" s="555">
        <f t="shared" si="745"/>
        <v>256077720.72808591</v>
      </c>
      <c r="AT211" s="555">
        <f t="shared" si="745"/>
        <v>265639164.10034382</v>
      </c>
      <c r="AU211" s="555">
        <f t="shared" si="745"/>
        <v>275204504.34766048</v>
      </c>
      <c r="AV211" s="555">
        <f t="shared" si="745"/>
        <v>284842894.2253055</v>
      </c>
      <c r="AW211" s="555">
        <f t="shared" si="745"/>
        <v>284175556.74671978</v>
      </c>
      <c r="AX211" s="555">
        <f t="shared" si="745"/>
        <v>283460553.56575119</v>
      </c>
      <c r="AY211" s="555">
        <f t="shared" si="745"/>
        <v>282796454.67148334</v>
      </c>
      <c r="AZ211" s="555">
        <f t="shared" si="745"/>
        <v>282117883.70879281</v>
      </c>
      <c r="BA211" s="555">
        <f t="shared" si="745"/>
        <v>281456930.45703554</v>
      </c>
      <c r="BB211" s="555">
        <f t="shared" si="745"/>
        <v>280781573.68681711</v>
      </c>
      <c r="BC211" s="555">
        <f t="shared" si="745"/>
        <v>280123751.17758054</v>
      </c>
      <c r="BD211" s="555">
        <f t="shared" si="745"/>
        <v>279467469.83234549</v>
      </c>
      <c r="BE211" s="555">
        <f t="shared" si="745"/>
        <v>278796886.77901435</v>
      </c>
      <c r="BF211" s="555">
        <f t="shared" si="745"/>
        <v>278143714.04684329</v>
      </c>
      <c r="BG211" s="555">
        <f t="shared" si="745"/>
        <v>277476307.34959054</v>
      </c>
      <c r="BH211" s="555">
        <f t="shared" si="745"/>
        <v>276826228.5058912</v>
      </c>
      <c r="BI211" s="555">
        <f t="shared" si="745"/>
        <v>276177672.68412864</v>
      </c>
      <c r="BJ211" s="555">
        <f t="shared" si="745"/>
        <v>275482792.67142701</v>
      </c>
      <c r="BK211" s="555">
        <f t="shared" si="745"/>
        <v>274837384.28672743</v>
      </c>
      <c r="BL211" s="555">
        <f t="shared" si="745"/>
        <v>274177911.13790226</v>
      </c>
      <c r="BM211" s="555">
        <f t="shared" si="745"/>
        <v>273535559.86422807</v>
      </c>
      <c r="BN211" s="555">
        <f t="shared" si="745"/>
        <v>272879210.44710833</v>
      </c>
      <c r="BO211" s="555">
        <f t="shared" si="745"/>
        <v>272239901.80381739</v>
      </c>
      <c r="BP211" s="555">
        <f t="shared" si="745"/>
        <v>271602090.94975239</v>
      </c>
      <c r="BQ211" s="555">
        <f t="shared" si="745"/>
        <v>270950380.89723909</v>
      </c>
      <c r="BR211" s="555">
        <f t="shared" si="745"/>
        <v>270315591.16691571</v>
      </c>
      <c r="BS211" s="555">
        <f t="shared" si="745"/>
        <v>269666968.07458776</v>
      </c>
      <c r="BT211" s="555">
        <f t="shared" si="745"/>
        <v>269035185.15782517</v>
      </c>
      <c r="BU211" s="555">
        <f t="shared" si="745"/>
        <v>268404882.39881703</v>
      </c>
      <c r="BV211" s="555">
        <f t="shared" si="745"/>
        <v>267729559.20459279</v>
      </c>
      <c r="BW211" s="555">
        <f t="shared" si="745"/>
        <v>267102315.30065626</v>
      </c>
      <c r="BX211" s="555">
        <f t="shared" si="745"/>
        <v>266461402.47365147</v>
      </c>
      <c r="BY211" s="555">
        <f t="shared" ref="BY211:EJ211" si="746">BX215</f>
        <v>265837129.6408999</v>
      </c>
      <c r="BZ211" s="555">
        <f t="shared" si="746"/>
        <v>265199252.63077661</v>
      </c>
      <c r="CA211" s="555">
        <f t="shared" si="746"/>
        <v>264577936.79611352</v>
      </c>
      <c r="CB211" s="555">
        <f t="shared" si="746"/>
        <v>263958076.59664765</v>
      </c>
      <c r="CC211" s="555">
        <f t="shared" si="746"/>
        <v>263324708.38008285</v>
      </c>
      <c r="CD211" s="555">
        <f t="shared" si="746"/>
        <v>262707784.27735031</v>
      </c>
      <c r="CE211" s="555">
        <f t="shared" si="746"/>
        <v>262077416.14105079</v>
      </c>
      <c r="CF211" s="555">
        <f t="shared" si="746"/>
        <v>261463414.22761884</v>
      </c>
      <c r="CG211" s="555">
        <f t="shared" si="746"/>
        <v>260849606.39766014</v>
      </c>
      <c r="CH211" s="555">
        <f t="shared" si="746"/>
        <v>260207429.65624192</v>
      </c>
      <c r="CI211" s="555">
        <f t="shared" si="746"/>
        <v>259596570.3579793</v>
      </c>
      <c r="CJ211" s="555">
        <f t="shared" si="746"/>
        <v>258972449.37419194</v>
      </c>
      <c r="CK211" s="555">
        <f t="shared" si="746"/>
        <v>258364489.29825151</v>
      </c>
      <c r="CL211" s="555">
        <f t="shared" si="746"/>
        <v>257743330.47857147</v>
      </c>
      <c r="CM211" s="555">
        <f t="shared" si="746"/>
        <v>257138255.86484501</v>
      </c>
      <c r="CN211" s="555">
        <f t="shared" si="746"/>
        <v>256534601.71576256</v>
      </c>
      <c r="CO211" s="555">
        <f t="shared" si="746"/>
        <v>255917842.30412027</v>
      </c>
      <c r="CP211" s="555">
        <f t="shared" si="746"/>
        <v>255317053.1807301</v>
      </c>
      <c r="CQ211" s="555">
        <f t="shared" si="746"/>
        <v>254703220.99416035</v>
      </c>
      <c r="CR211" s="555">
        <f t="shared" si="746"/>
        <v>254105283.29865617</v>
      </c>
      <c r="CS211" s="555">
        <f t="shared" si="746"/>
        <v>253509958.70924336</v>
      </c>
      <c r="CT211" s="555">
        <f t="shared" si="746"/>
        <v>252872112.05923793</v>
      </c>
      <c r="CU211" s="555">
        <f t="shared" si="746"/>
        <v>252279676.57607371</v>
      </c>
      <c r="CV211" s="555">
        <f t="shared" si="746"/>
        <v>251674330.71627378</v>
      </c>
      <c r="CW211" s="555">
        <f t="shared" si="746"/>
        <v>251084701.42697123</v>
      </c>
      <c r="CX211" s="555">
        <f t="shared" si="746"/>
        <v>250482222.91371658</v>
      </c>
      <c r="CY211" s="555">
        <f t="shared" si="746"/>
        <v>249895386.52615491</v>
      </c>
      <c r="CZ211" s="555">
        <f t="shared" si="746"/>
        <v>249309924.99442834</v>
      </c>
      <c r="DA211" s="555">
        <f t="shared" si="746"/>
        <v>248711705.06268167</v>
      </c>
      <c r="DB211" s="555">
        <f t="shared" si="746"/>
        <v>248129016.69124559</v>
      </c>
      <c r="DC211" s="555">
        <f t="shared" si="746"/>
        <v>247533630.35260415</v>
      </c>
      <c r="DD211" s="555">
        <f t="shared" si="746"/>
        <v>246953702.00580812</v>
      </c>
      <c r="DE211" s="555">
        <f t="shared" si="746"/>
        <v>246375132.33050629</v>
      </c>
      <c r="DF211" s="555">
        <f t="shared" si="746"/>
        <v>245755237.34254688</v>
      </c>
      <c r="DG211" s="555">
        <f t="shared" si="746"/>
        <v>245179475.46200758</v>
      </c>
      <c r="DH211" s="555">
        <f t="shared" si="746"/>
        <v>244591166.55661666</v>
      </c>
      <c r="DI211" s="555">
        <f t="shared" si="746"/>
        <v>244018131.89195296</v>
      </c>
      <c r="DJ211" s="555">
        <f t="shared" si="746"/>
        <v>243432609.63402995</v>
      </c>
      <c r="DK211" s="555">
        <f t="shared" si="746"/>
        <v>242862289.26721671</v>
      </c>
      <c r="DL211" s="555">
        <f t="shared" si="746"/>
        <v>242293305.06206766</v>
      </c>
      <c r="DM211" s="555">
        <f t="shared" si="746"/>
        <v>241711921.53142747</v>
      </c>
      <c r="DN211" s="555">
        <f t="shared" si="746"/>
        <v>241145632.43828511</v>
      </c>
      <c r="DO211" s="555">
        <f t="shared" si="746"/>
        <v>240567002.75163522</v>
      </c>
      <c r="DP211" s="555">
        <f t="shared" si="746"/>
        <v>240003396.0045411</v>
      </c>
      <c r="DQ211" s="555">
        <f t="shared" si="746"/>
        <v>239441109.690265</v>
      </c>
      <c r="DR211" s="555">
        <f t="shared" si="746"/>
        <v>238838661.12979373</v>
      </c>
      <c r="DS211" s="555">
        <f t="shared" si="746"/>
        <v>238279103.58723807</v>
      </c>
      <c r="DT211" s="555">
        <f t="shared" si="746"/>
        <v>237707352.14538193</v>
      </c>
      <c r="DU211" s="555">
        <f t="shared" si="746"/>
        <v>237150445.06348535</v>
      </c>
      <c r="DV211" s="555">
        <f t="shared" si="746"/>
        <v>236581401.84122801</v>
      </c>
      <c r="DW211" s="555">
        <f t="shared" si="746"/>
        <v>236027132.66553244</v>
      </c>
      <c r="DX211" s="555">
        <f t="shared" si="746"/>
        <v>235474162.04634526</v>
      </c>
      <c r="DY211" s="555">
        <f t="shared" si="746"/>
        <v>234909141.07034275</v>
      </c>
      <c r="DZ211" s="555">
        <f t="shared" si="746"/>
        <v>234358789.71148235</v>
      </c>
      <c r="EA211" s="555">
        <f t="shared" si="746"/>
        <v>233796445.07482752</v>
      </c>
      <c r="EB211" s="555">
        <f t="shared" si="746"/>
        <v>233248700.56962273</v>
      </c>
      <c r="EC211" s="555">
        <f t="shared" si="746"/>
        <v>232701129.20419762</v>
      </c>
      <c r="ED211" s="555">
        <f t="shared" si="746"/>
        <v>232128250.23788291</v>
      </c>
      <c r="EE211" s="555">
        <f t="shared" si="746"/>
        <v>231583309.22588119</v>
      </c>
      <c r="EF211" s="555">
        <f t="shared" si="746"/>
        <v>231026537.60681289</v>
      </c>
      <c r="EG211" s="555">
        <f t="shared" si="746"/>
        <v>230484182.95987228</v>
      </c>
      <c r="EH211" s="555">
        <f t="shared" si="746"/>
        <v>229930053.85555485</v>
      </c>
      <c r="EI211" s="555">
        <f t="shared" si="746"/>
        <v>229390273.29843068</v>
      </c>
      <c r="EJ211" s="555">
        <f t="shared" si="746"/>
        <v>228851759.92254257</v>
      </c>
      <c r="EK211" s="555">
        <f t="shared" ref="EK211:GV211" si="747">EJ215</f>
        <v>228301555.48283303</v>
      </c>
      <c r="EL211" s="555">
        <f t="shared" si="747"/>
        <v>227765597.96556017</v>
      </c>
      <c r="EM211" s="555">
        <f t="shared" si="747"/>
        <v>227218004.87186423</v>
      </c>
      <c r="EN211" s="555">
        <f t="shared" si="747"/>
        <v>226684591.08274981</v>
      </c>
      <c r="EO211" s="555">
        <f t="shared" si="747"/>
        <v>226153508.4174833</v>
      </c>
      <c r="EP211" s="555">
        <f t="shared" si="747"/>
        <v>225584492.27916068</v>
      </c>
      <c r="EQ211" s="555">
        <f t="shared" si="747"/>
        <v>225055986.9545148</v>
      </c>
      <c r="ER211" s="555">
        <f t="shared" si="747"/>
        <v>224515964.42168498</v>
      </c>
      <c r="ES211" s="555">
        <f t="shared" si="747"/>
        <v>223989962.4724108</v>
      </c>
      <c r="ET211" s="555">
        <f t="shared" si="747"/>
        <v>223452497.86860421</v>
      </c>
      <c r="EU211" s="555">
        <f t="shared" si="747"/>
        <v>222928987.43694371</v>
      </c>
      <c r="EV211" s="555">
        <f t="shared" si="747"/>
        <v>222406703.49939123</v>
      </c>
      <c r="EW211" s="555">
        <f t="shared" si="747"/>
        <v>221873037.93035951</v>
      </c>
      <c r="EX211" s="555">
        <f t="shared" si="747"/>
        <v>221353227.89928502</v>
      </c>
      <c r="EY211" s="555">
        <f t="shared" si="747"/>
        <v>220822090.14819559</v>
      </c>
      <c r="EZ211" s="555">
        <f t="shared" si="747"/>
        <v>220304742.30542663</v>
      </c>
      <c r="FA211" s="555">
        <f t="shared" si="747"/>
        <v>219788606.51888916</v>
      </c>
      <c r="FB211" s="555">
        <f t="shared" si="747"/>
        <v>219235604.86526093</v>
      </c>
      <c r="FC211" s="555">
        <f t="shared" si="747"/>
        <v>218721973.88224164</v>
      </c>
      <c r="FD211" s="555">
        <f t="shared" si="747"/>
        <v>218197149.83325821</v>
      </c>
      <c r="FE211" s="555">
        <f t="shared" si="747"/>
        <v>217685951.77019843</v>
      </c>
      <c r="FF211" s="555">
        <f t="shared" si="747"/>
        <v>217163613.65945902</v>
      </c>
      <c r="FG211" s="555">
        <f t="shared" si="747"/>
        <v>216654836.99232742</v>
      </c>
      <c r="FH211" s="555">
        <f t="shared" si="747"/>
        <v>216147252.30064997</v>
      </c>
      <c r="FI211" s="555">
        <f t="shared" si="747"/>
        <v>215628606.30401984</v>
      </c>
      <c r="FJ211" s="555">
        <f t="shared" si="747"/>
        <v>215123425.89278564</v>
      </c>
      <c r="FK211" s="555">
        <f t="shared" si="747"/>
        <v>214607236.57076982</v>
      </c>
      <c r="FL211" s="555">
        <f t="shared" si="747"/>
        <v>214104449.05160457</v>
      </c>
      <c r="FM211" s="555">
        <f t="shared" si="747"/>
        <v>213602839.47635895</v>
      </c>
      <c r="FN211" s="555">
        <f t="shared" si="747"/>
        <v>213065401.59310836</v>
      </c>
      <c r="FO211" s="555">
        <f t="shared" si="747"/>
        <v>212566226.32577473</v>
      </c>
      <c r="FP211" s="555">
        <f t="shared" si="747"/>
        <v>212056173.01198432</v>
      </c>
      <c r="FQ211" s="555">
        <f t="shared" si="747"/>
        <v>211559362.19210681</v>
      </c>
      <c r="FR211" s="555">
        <f t="shared" si="747"/>
        <v>211051724.85190162</v>
      </c>
      <c r="FS211" s="555">
        <f t="shared" si="747"/>
        <v>210557267.27978316</v>
      </c>
      <c r="FT211" s="555">
        <f t="shared" si="747"/>
        <v>210063968.13596371</v>
      </c>
      <c r="FU211" s="555">
        <f t="shared" si="747"/>
        <v>209559918.99839514</v>
      </c>
      <c r="FV211" s="555">
        <f t="shared" si="747"/>
        <v>209068956.46855086</v>
      </c>
      <c r="FW211" s="555">
        <f t="shared" si="747"/>
        <v>208567294.86453828</v>
      </c>
      <c r="FX211" s="555">
        <f t="shared" si="747"/>
        <v>208078657.88081118</v>
      </c>
      <c r="FY211" s="555">
        <f t="shared" si="747"/>
        <v>207590175.35321996</v>
      </c>
      <c r="FZ211" s="555">
        <f t="shared" si="747"/>
        <v>207079116.18698323</v>
      </c>
      <c r="GA211" s="555">
        <f t="shared" si="747"/>
        <v>206592980.16939935</v>
      </c>
      <c r="GB211" s="555">
        <f t="shared" si="747"/>
        <v>206096290.19445443</v>
      </c>
      <c r="GC211" s="555">
        <f t="shared" si="747"/>
        <v>205612461.44533288</v>
      </c>
      <c r="GD211" s="555">
        <f t="shared" si="747"/>
        <v>205118128.82938483</v>
      </c>
      <c r="GE211" s="555">
        <f t="shared" si="747"/>
        <v>204636596.39811188</v>
      </c>
      <c r="GF211" s="555">
        <f t="shared" si="747"/>
        <v>204156194.40559483</v>
      </c>
      <c r="GG211" s="555">
        <f t="shared" si="747"/>
        <v>203665362.94074535</v>
      </c>
      <c r="GH211" s="555">
        <f t="shared" si="747"/>
        <v>203187241.00221831</v>
      </c>
      <c r="GI211" s="555">
        <f t="shared" si="747"/>
        <v>202698739.09107026</v>
      </c>
      <c r="GJ211" s="555">
        <f t="shared" si="747"/>
        <v>202222886.38508308</v>
      </c>
      <c r="GK211" s="555">
        <f t="shared" si="747"/>
        <v>201749113.24961632</v>
      </c>
      <c r="GL211" s="555">
        <f t="shared" si="747"/>
        <v>201241500.07069808</v>
      </c>
      <c r="GM211" s="555">
        <f t="shared" si="747"/>
        <v>200770026.15308732</v>
      </c>
      <c r="GN211" s="555">
        <f t="shared" si="747"/>
        <v>200288277.85788906</v>
      </c>
      <c r="GO211" s="555">
        <f t="shared" si="747"/>
        <v>199819037.17453101</v>
      </c>
      <c r="GP211" s="555">
        <f t="shared" si="747"/>
        <v>199339570.78031144</v>
      </c>
      <c r="GQ211" s="555">
        <f t="shared" si="747"/>
        <v>198872552.75302768</v>
      </c>
      <c r="GR211" s="555">
        <f t="shared" si="747"/>
        <v>198406628.86795038</v>
      </c>
      <c r="GS211" s="555">
        <f t="shared" si="747"/>
        <v>197930551.55180615</v>
      </c>
      <c r="GT211" s="555">
        <f t="shared" si="747"/>
        <v>197466834.61209837</v>
      </c>
      <c r="GU211" s="555">
        <f t="shared" si="747"/>
        <v>196993012.33516127</v>
      </c>
      <c r="GV211" s="555">
        <f t="shared" si="747"/>
        <v>196531491.88716733</v>
      </c>
      <c r="GW211" s="555">
        <f t="shared" ref="GW211:JH211" si="748">GV215</f>
        <v>196071052.70150545</v>
      </c>
      <c r="GX211" s="555">
        <f t="shared" si="748"/>
        <v>195577725.87219486</v>
      </c>
      <c r="GY211" s="555">
        <f t="shared" si="748"/>
        <v>195119521.19481981</v>
      </c>
      <c r="GZ211" s="555">
        <f t="shared" si="748"/>
        <v>194651331.30364636</v>
      </c>
      <c r="HA211" s="555">
        <f t="shared" si="748"/>
        <v>194195297.00800833</v>
      </c>
      <c r="HB211" s="555">
        <f t="shared" si="748"/>
        <v>193729324.79561347</v>
      </c>
      <c r="HC211" s="555">
        <f t="shared" si="748"/>
        <v>193275450.60124806</v>
      </c>
      <c r="HD211" s="555">
        <f t="shared" si="748"/>
        <v>192822639.75536913</v>
      </c>
      <c r="HE211" s="555">
        <f t="shared" si="748"/>
        <v>192359961.23827341</v>
      </c>
      <c r="HF211" s="555">
        <f t="shared" si="748"/>
        <v>191909295.22512701</v>
      </c>
      <c r="HG211" s="555">
        <f t="shared" si="748"/>
        <v>191448808.28104049</v>
      </c>
      <c r="HH211" s="555">
        <f t="shared" si="748"/>
        <v>191000276.94118035</v>
      </c>
      <c r="HI211" s="555">
        <f t="shared" si="748"/>
        <v>190552796.43242565</v>
      </c>
      <c r="HJ211" s="555">
        <f t="shared" si="748"/>
        <v>190073353.87532678</v>
      </c>
      <c r="HK211" s="555">
        <f t="shared" si="748"/>
        <v>189628044.98648658</v>
      </c>
      <c r="HL211" s="555">
        <f t="shared" si="748"/>
        <v>189173031.90936339</v>
      </c>
      <c r="HM211" s="555">
        <f t="shared" si="748"/>
        <v>188729832.31867617</v>
      </c>
      <c r="HN211" s="555">
        <f t="shared" si="748"/>
        <v>188276974.50561175</v>
      </c>
      <c r="HO211" s="555">
        <f t="shared" si="748"/>
        <v>187835874.22194821</v>
      </c>
      <c r="HP211" s="555">
        <f t="shared" si="748"/>
        <v>187395807.35971478</v>
      </c>
      <c r="HQ211" s="555">
        <f t="shared" si="748"/>
        <v>186946150.54364198</v>
      </c>
      <c r="HR211" s="555">
        <f t="shared" si="748"/>
        <v>186508168.14961243</v>
      </c>
      <c r="HS211" s="555">
        <f t="shared" si="748"/>
        <v>186060641.22655413</v>
      </c>
      <c r="HT211" s="555">
        <f t="shared" si="748"/>
        <v>185624733.42721137</v>
      </c>
      <c r="HU211" s="555">
        <f t="shared" si="748"/>
        <v>185188963.41652671</v>
      </c>
      <c r="HV211" s="555">
        <f t="shared" si="748"/>
        <v>184733053.02925113</v>
      </c>
      <c r="HW211" s="555">
        <f t="shared" si="748"/>
        <v>184299376.31491426</v>
      </c>
      <c r="HX211" s="555">
        <f t="shared" si="748"/>
        <v>183856284.5286921</v>
      </c>
      <c r="HY211" s="555">
        <f t="shared" si="748"/>
        <v>183424666.10374266</v>
      </c>
      <c r="HZ211" s="555">
        <f t="shared" si="748"/>
        <v>182983677.29213521</v>
      </c>
      <c r="IA211" s="555">
        <f t="shared" si="748"/>
        <v>182554107.3876484</v>
      </c>
      <c r="IB211" s="555">
        <f t="shared" si="748"/>
        <v>182125545.93542123</v>
      </c>
      <c r="IC211" s="555">
        <f t="shared" si="748"/>
        <v>181687680.46306434</v>
      </c>
      <c r="ID211" s="555">
        <f t="shared" si="748"/>
        <v>181261153.02248645</v>
      </c>
      <c r="IE211" s="555">
        <f t="shared" si="748"/>
        <v>180825365.71993917</v>
      </c>
      <c r="IF211" s="555">
        <f t="shared" si="748"/>
        <v>180400862.63731125</v>
      </c>
      <c r="IG211" s="555">
        <f t="shared" si="748"/>
        <v>179978214.71718496</v>
      </c>
      <c r="IH211" s="555">
        <f t="shared" si="748"/>
        <v>179525378.45814481</v>
      </c>
      <c r="II211" s="555">
        <f t="shared" si="748"/>
        <v>179104781.64554662</v>
      </c>
      <c r="IJ211" s="555">
        <f t="shared" si="748"/>
        <v>178675019.17117304</v>
      </c>
      <c r="IK211" s="555">
        <f t="shared" si="748"/>
        <v>178256414.60283989</v>
      </c>
      <c r="IL211" s="555">
        <f t="shared" si="748"/>
        <v>177828687.78779432</v>
      </c>
      <c r="IM211" s="555">
        <f t="shared" si="748"/>
        <v>177412066.02704698</v>
      </c>
      <c r="IN211" s="555">
        <f t="shared" si="748"/>
        <v>176996420.33879775</v>
      </c>
      <c r="IO211" s="555">
        <f t="shared" si="748"/>
        <v>176571716.88386372</v>
      </c>
      <c r="IP211" s="555">
        <f t="shared" si="748"/>
        <v>176158039.9878495</v>
      </c>
      <c r="IQ211" s="555">
        <f t="shared" si="748"/>
        <v>175735348.22914591</v>
      </c>
      <c r="IR211" s="555">
        <f t="shared" si="748"/>
        <v>175323630.79977286</v>
      </c>
      <c r="IS211" s="555">
        <f t="shared" si="748"/>
        <v>174912877.95290047</v>
      </c>
      <c r="IT211" s="555">
        <f t="shared" si="748"/>
        <v>174472786.39273804</v>
      </c>
      <c r="IU211" s="555">
        <f t="shared" si="748"/>
        <v>174064026.92668283</v>
      </c>
      <c r="IV211" s="555">
        <f t="shared" si="748"/>
        <v>173646359.75875938</v>
      </c>
      <c r="IW211" s="555">
        <f t="shared" si="748"/>
        <v>173239536.46691576</v>
      </c>
      <c r="IX211" s="555">
        <f t="shared" si="748"/>
        <v>172823847.66638616</v>
      </c>
      <c r="IY211" s="555">
        <f t="shared" si="748"/>
        <v>172418951.37766236</v>
      </c>
      <c r="IZ211" s="555">
        <f t="shared" si="748"/>
        <v>172015003.69069022</v>
      </c>
      <c r="JA211" s="555">
        <f t="shared" si="748"/>
        <v>171602253.16032305</v>
      </c>
      <c r="JB211" s="555">
        <f t="shared" si="748"/>
        <v>171200218.85557026</v>
      </c>
      <c r="JC211" s="555">
        <f t="shared" si="748"/>
        <v>170789423.40392074</v>
      </c>
      <c r="JD211" s="555">
        <f t="shared" si="748"/>
        <v>0</v>
      </c>
      <c r="JE211" s="555">
        <f t="shared" si="748"/>
        <v>0</v>
      </c>
      <c r="JF211" s="555">
        <f t="shared" si="748"/>
        <v>0</v>
      </c>
      <c r="JG211" s="555">
        <f t="shared" si="748"/>
        <v>0</v>
      </c>
      <c r="JH211" s="555">
        <f t="shared" si="748"/>
        <v>0</v>
      </c>
      <c r="JI211" s="555">
        <f t="shared" ref="JI211:LT211" si="749">JH215</f>
        <v>0</v>
      </c>
      <c r="JJ211" s="555">
        <f t="shared" si="749"/>
        <v>0</v>
      </c>
      <c r="JK211" s="555">
        <f t="shared" si="749"/>
        <v>0</v>
      </c>
      <c r="JL211" s="555">
        <f t="shared" si="749"/>
        <v>0</v>
      </c>
      <c r="JM211" s="555">
        <f t="shared" si="749"/>
        <v>0</v>
      </c>
      <c r="JN211" s="555">
        <f t="shared" si="749"/>
        <v>0</v>
      </c>
      <c r="JO211" s="555">
        <f t="shared" si="749"/>
        <v>0</v>
      </c>
      <c r="JP211" s="555">
        <f t="shared" si="749"/>
        <v>0</v>
      </c>
      <c r="JQ211" s="555">
        <f t="shared" si="749"/>
        <v>0</v>
      </c>
      <c r="JR211" s="555">
        <f t="shared" si="749"/>
        <v>0</v>
      </c>
      <c r="JS211" s="555">
        <f t="shared" si="749"/>
        <v>0</v>
      </c>
      <c r="JT211" s="555">
        <f t="shared" si="749"/>
        <v>0</v>
      </c>
      <c r="JU211" s="555">
        <f t="shared" si="749"/>
        <v>0</v>
      </c>
      <c r="JV211" s="555">
        <f t="shared" si="749"/>
        <v>0</v>
      </c>
      <c r="JW211" s="555">
        <f t="shared" si="749"/>
        <v>0</v>
      </c>
      <c r="JX211" s="555">
        <f t="shared" si="749"/>
        <v>0</v>
      </c>
      <c r="JY211" s="555">
        <f t="shared" si="749"/>
        <v>0</v>
      </c>
      <c r="JZ211" s="555">
        <f t="shared" si="749"/>
        <v>0</v>
      </c>
      <c r="KA211" s="555">
        <f t="shared" si="749"/>
        <v>0</v>
      </c>
      <c r="KB211" s="555">
        <f t="shared" si="749"/>
        <v>0</v>
      </c>
      <c r="KC211" s="555">
        <f t="shared" si="749"/>
        <v>0</v>
      </c>
      <c r="KD211" s="555">
        <f t="shared" si="749"/>
        <v>0</v>
      </c>
      <c r="KE211" s="555">
        <f t="shared" si="749"/>
        <v>0</v>
      </c>
      <c r="KF211" s="555">
        <f t="shared" si="749"/>
        <v>0</v>
      </c>
      <c r="KG211" s="555">
        <f t="shared" si="749"/>
        <v>0</v>
      </c>
      <c r="KH211" s="555">
        <f t="shared" si="749"/>
        <v>0</v>
      </c>
      <c r="KI211" s="555">
        <f t="shared" si="749"/>
        <v>0</v>
      </c>
      <c r="KJ211" s="555">
        <f t="shared" si="749"/>
        <v>0</v>
      </c>
      <c r="KK211" s="555">
        <f t="shared" si="749"/>
        <v>0</v>
      </c>
      <c r="KL211" s="555">
        <f t="shared" si="749"/>
        <v>0</v>
      </c>
      <c r="KM211" s="555">
        <f t="shared" si="749"/>
        <v>0</v>
      </c>
      <c r="KN211" s="555">
        <f t="shared" si="749"/>
        <v>0</v>
      </c>
      <c r="KO211" s="555">
        <f t="shared" si="749"/>
        <v>0</v>
      </c>
      <c r="KP211" s="555">
        <f t="shared" si="749"/>
        <v>0</v>
      </c>
      <c r="KQ211" s="555">
        <f t="shared" si="749"/>
        <v>0</v>
      </c>
      <c r="KR211" s="555">
        <f t="shared" si="749"/>
        <v>0</v>
      </c>
      <c r="KS211" s="555">
        <f t="shared" si="749"/>
        <v>0</v>
      </c>
      <c r="KT211" s="555">
        <f t="shared" si="749"/>
        <v>0</v>
      </c>
      <c r="KU211" s="555">
        <f t="shared" si="749"/>
        <v>0</v>
      </c>
      <c r="KV211" s="555">
        <f t="shared" si="749"/>
        <v>0</v>
      </c>
      <c r="KW211" s="555">
        <f t="shared" si="749"/>
        <v>0</v>
      </c>
      <c r="KX211" s="555">
        <f t="shared" si="749"/>
        <v>0</v>
      </c>
      <c r="KY211" s="555">
        <f t="shared" si="749"/>
        <v>0</v>
      </c>
      <c r="KZ211" s="555">
        <f t="shared" si="749"/>
        <v>0</v>
      </c>
      <c r="LA211" s="555">
        <f t="shared" si="749"/>
        <v>0</v>
      </c>
      <c r="LB211" s="555">
        <f t="shared" si="749"/>
        <v>0</v>
      </c>
      <c r="LC211" s="555">
        <f t="shared" si="749"/>
        <v>0</v>
      </c>
      <c r="LD211" s="555">
        <f t="shared" si="749"/>
        <v>0</v>
      </c>
      <c r="LE211" s="555">
        <f t="shared" si="749"/>
        <v>0</v>
      </c>
      <c r="LF211" s="555">
        <f t="shared" si="749"/>
        <v>0</v>
      </c>
      <c r="LG211" s="555">
        <f t="shared" si="749"/>
        <v>0</v>
      </c>
      <c r="LH211" s="555">
        <f t="shared" si="749"/>
        <v>0</v>
      </c>
      <c r="LI211" s="555">
        <f t="shared" si="749"/>
        <v>0</v>
      </c>
      <c r="LJ211" s="555">
        <f t="shared" si="749"/>
        <v>0</v>
      </c>
      <c r="LK211" s="555">
        <f t="shared" si="749"/>
        <v>0</v>
      </c>
      <c r="LL211" s="555">
        <f t="shared" si="749"/>
        <v>0</v>
      </c>
      <c r="LM211" s="555">
        <f t="shared" si="749"/>
        <v>0</v>
      </c>
      <c r="LN211" s="555">
        <f t="shared" si="749"/>
        <v>0</v>
      </c>
      <c r="LO211" s="555">
        <f t="shared" si="749"/>
        <v>0</v>
      </c>
      <c r="LP211" s="555">
        <f t="shared" si="749"/>
        <v>0</v>
      </c>
      <c r="LQ211" s="555">
        <f t="shared" si="749"/>
        <v>0</v>
      </c>
      <c r="LR211" s="555">
        <f t="shared" si="749"/>
        <v>0</v>
      </c>
      <c r="LS211" s="555">
        <f t="shared" si="749"/>
        <v>0</v>
      </c>
      <c r="LT211" s="555">
        <f t="shared" si="749"/>
        <v>0</v>
      </c>
      <c r="LU211" s="555">
        <f t="shared" ref="LU211:OF211" si="750">LT215</f>
        <v>0</v>
      </c>
      <c r="LV211" s="555">
        <f t="shared" si="750"/>
        <v>0</v>
      </c>
      <c r="LW211" s="555">
        <f t="shared" si="750"/>
        <v>0</v>
      </c>
      <c r="LX211" s="555">
        <f t="shared" si="750"/>
        <v>0</v>
      </c>
      <c r="LY211" s="555">
        <f t="shared" si="750"/>
        <v>0</v>
      </c>
      <c r="LZ211" s="555">
        <f t="shared" si="750"/>
        <v>0</v>
      </c>
      <c r="MA211" s="555">
        <f t="shared" si="750"/>
        <v>0</v>
      </c>
      <c r="MB211" s="555">
        <f t="shared" si="750"/>
        <v>0</v>
      </c>
      <c r="MC211" s="555">
        <f t="shared" si="750"/>
        <v>0</v>
      </c>
      <c r="MD211" s="555">
        <f t="shared" si="750"/>
        <v>0</v>
      </c>
      <c r="ME211" s="555">
        <f t="shared" si="750"/>
        <v>0</v>
      </c>
      <c r="MF211" s="555">
        <f t="shared" si="750"/>
        <v>0</v>
      </c>
      <c r="MG211" s="555">
        <f t="shared" si="750"/>
        <v>0</v>
      </c>
      <c r="MH211" s="555">
        <f t="shared" si="750"/>
        <v>0</v>
      </c>
      <c r="MI211" s="555">
        <f t="shared" si="750"/>
        <v>0</v>
      </c>
      <c r="MJ211" s="555">
        <f t="shared" si="750"/>
        <v>0</v>
      </c>
      <c r="MK211" s="555">
        <f t="shared" si="750"/>
        <v>0</v>
      </c>
      <c r="ML211" s="555">
        <f t="shared" si="750"/>
        <v>0</v>
      </c>
      <c r="MM211" s="555">
        <f t="shared" si="750"/>
        <v>0</v>
      </c>
      <c r="MN211" s="555">
        <f t="shared" si="750"/>
        <v>0</v>
      </c>
      <c r="MO211" s="555">
        <f t="shared" si="750"/>
        <v>0</v>
      </c>
      <c r="MP211" s="555">
        <f t="shared" si="750"/>
        <v>0</v>
      </c>
      <c r="MQ211" s="555">
        <f t="shared" si="750"/>
        <v>0</v>
      </c>
      <c r="MR211" s="555">
        <f t="shared" si="750"/>
        <v>0</v>
      </c>
      <c r="MS211" s="555">
        <f t="shared" si="750"/>
        <v>0</v>
      </c>
      <c r="MT211" s="555">
        <f t="shared" si="750"/>
        <v>0</v>
      </c>
      <c r="MU211" s="555">
        <f t="shared" si="750"/>
        <v>0</v>
      </c>
      <c r="MV211" s="555">
        <f t="shared" si="750"/>
        <v>0</v>
      </c>
      <c r="MW211" s="555">
        <f t="shared" si="750"/>
        <v>0</v>
      </c>
      <c r="MX211" s="555">
        <f t="shared" si="750"/>
        <v>0</v>
      </c>
      <c r="MY211" s="555">
        <f t="shared" si="750"/>
        <v>0</v>
      </c>
      <c r="MZ211" s="555">
        <f t="shared" si="750"/>
        <v>0</v>
      </c>
      <c r="NA211" s="555">
        <f t="shared" si="750"/>
        <v>0</v>
      </c>
      <c r="NB211" s="555">
        <f t="shared" si="750"/>
        <v>0</v>
      </c>
      <c r="NC211" s="555">
        <f t="shared" si="750"/>
        <v>0</v>
      </c>
      <c r="ND211" s="555">
        <f t="shared" si="750"/>
        <v>0</v>
      </c>
      <c r="NE211" s="555">
        <f t="shared" si="750"/>
        <v>0</v>
      </c>
      <c r="NF211" s="555">
        <f t="shared" si="750"/>
        <v>0</v>
      </c>
      <c r="NG211" s="555">
        <f t="shared" si="750"/>
        <v>0</v>
      </c>
      <c r="NH211" s="555">
        <f t="shared" si="750"/>
        <v>0</v>
      </c>
      <c r="NI211" s="555">
        <f t="shared" si="750"/>
        <v>0</v>
      </c>
      <c r="NJ211" s="555">
        <f t="shared" si="750"/>
        <v>0</v>
      </c>
      <c r="NK211" s="555">
        <f t="shared" si="750"/>
        <v>0</v>
      </c>
      <c r="NL211" s="555">
        <f t="shared" si="750"/>
        <v>0</v>
      </c>
      <c r="NM211" s="555">
        <f t="shared" si="750"/>
        <v>0</v>
      </c>
      <c r="NN211" s="555">
        <f t="shared" si="750"/>
        <v>0</v>
      </c>
      <c r="NO211" s="555">
        <f t="shared" si="750"/>
        <v>0</v>
      </c>
      <c r="NP211" s="555">
        <f t="shared" si="750"/>
        <v>0</v>
      </c>
      <c r="NQ211" s="555">
        <f t="shared" si="750"/>
        <v>0</v>
      </c>
      <c r="NR211" s="555">
        <f t="shared" si="750"/>
        <v>0</v>
      </c>
      <c r="NS211" s="555">
        <f t="shared" si="750"/>
        <v>0</v>
      </c>
      <c r="NT211" s="555">
        <f t="shared" si="750"/>
        <v>0</v>
      </c>
      <c r="NU211" s="555">
        <f t="shared" si="750"/>
        <v>0</v>
      </c>
      <c r="NV211" s="555">
        <f t="shared" si="750"/>
        <v>0</v>
      </c>
      <c r="NW211" s="555">
        <f t="shared" si="750"/>
        <v>0</v>
      </c>
      <c r="NX211" s="555">
        <f t="shared" si="750"/>
        <v>0</v>
      </c>
      <c r="NY211" s="555">
        <f t="shared" si="750"/>
        <v>0</v>
      </c>
      <c r="NZ211" s="555">
        <f t="shared" si="750"/>
        <v>0</v>
      </c>
      <c r="OA211" s="555">
        <f t="shared" si="750"/>
        <v>0</v>
      </c>
      <c r="OB211" s="555">
        <f t="shared" si="750"/>
        <v>0</v>
      </c>
      <c r="OC211" s="555">
        <f t="shared" si="750"/>
        <v>0</v>
      </c>
      <c r="OD211" s="555">
        <f t="shared" si="750"/>
        <v>0</v>
      </c>
      <c r="OE211" s="555">
        <f t="shared" si="750"/>
        <v>0</v>
      </c>
      <c r="OF211" s="555">
        <f t="shared" si="750"/>
        <v>0</v>
      </c>
      <c r="OG211" s="555">
        <f t="shared" ref="OG211:OR211" si="751">OF215</f>
        <v>0</v>
      </c>
      <c r="OH211" s="555">
        <f t="shared" si="751"/>
        <v>0</v>
      </c>
      <c r="OI211" s="555">
        <f t="shared" si="751"/>
        <v>0</v>
      </c>
      <c r="OJ211" s="555">
        <f t="shared" si="751"/>
        <v>0</v>
      </c>
      <c r="OK211" s="555">
        <f t="shared" si="751"/>
        <v>0</v>
      </c>
      <c r="OL211" s="555">
        <f t="shared" si="751"/>
        <v>0</v>
      </c>
      <c r="OM211" s="555">
        <f t="shared" si="751"/>
        <v>0</v>
      </c>
      <c r="ON211" s="555">
        <f t="shared" si="751"/>
        <v>0</v>
      </c>
      <c r="OO211" s="555">
        <f t="shared" si="751"/>
        <v>0</v>
      </c>
      <c r="OP211" s="555">
        <f t="shared" si="751"/>
        <v>0</v>
      </c>
      <c r="OQ211" s="555">
        <f t="shared" si="751"/>
        <v>0</v>
      </c>
      <c r="OR211" s="555">
        <f t="shared" si="751"/>
        <v>0</v>
      </c>
    </row>
    <row r="212" spans="2:408" x14ac:dyDescent="0.35">
      <c r="B212" s="403"/>
      <c r="C212" s="122" t="s">
        <v>144</v>
      </c>
      <c r="J212" s="555">
        <f>SUM(L212:JC212)</f>
        <v>284842894.2253055</v>
      </c>
      <c r="K212" s="556"/>
      <c r="L212" s="555">
        <f>L182</f>
        <v>583333.33333333326</v>
      </c>
      <c r="M212" s="555">
        <f t="shared" ref="M212:BX212" si="752">M182</f>
        <v>585458.19594829204</v>
      </c>
      <c r="N212" s="555">
        <f t="shared" si="752"/>
        <v>588048.26762637065</v>
      </c>
      <c r="O212" s="555">
        <f t="shared" si="752"/>
        <v>590191.21554175531</v>
      </c>
      <c r="P212" s="555">
        <f t="shared" si="752"/>
        <v>592801.31520194176</v>
      </c>
      <c r="Q212" s="555">
        <f t="shared" si="752"/>
        <v>594809.065981825</v>
      </c>
      <c r="R212" s="555">
        <f t="shared" si="752"/>
        <v>597592.16521473415</v>
      </c>
      <c r="S212" s="555">
        <f t="shared" si="752"/>
        <v>600002.86697157624</v>
      </c>
      <c r="T212" s="555">
        <f t="shared" si="752"/>
        <v>601805.77461556846</v>
      </c>
      <c r="U212" s="555">
        <f t="shared" si="752"/>
        <v>604850.99312232842</v>
      </c>
      <c r="V212" s="555">
        <f t="shared" si="752"/>
        <v>606515.99918681616</v>
      </c>
      <c r="W212" s="555">
        <f t="shared" si="752"/>
        <v>609737.67789921293</v>
      </c>
      <c r="X212" s="555">
        <f t="shared" si="752"/>
        <v>36778864.041624986</v>
      </c>
      <c r="Y212" s="555">
        <f t="shared" si="752"/>
        <v>11972534.978250291</v>
      </c>
      <c r="Z212" s="555">
        <f t="shared" si="752"/>
        <v>12038028.405896721</v>
      </c>
      <c r="AA212" s="555">
        <f t="shared" si="752"/>
        <v>12077723.89124283</v>
      </c>
      <c r="AB212" s="555">
        <f t="shared" si="752"/>
        <v>12135311.954467665</v>
      </c>
      <c r="AC212" s="555">
        <f t="shared" si="752"/>
        <v>12172240.276874822</v>
      </c>
      <c r="AD212" s="555">
        <f t="shared" si="752"/>
        <v>12233369.228775427</v>
      </c>
      <c r="AE212" s="555">
        <f t="shared" si="752"/>
        <v>12282718.946540402</v>
      </c>
      <c r="AF212" s="555">
        <f t="shared" si="752"/>
        <v>12315454.379487846</v>
      </c>
      <c r="AG212" s="555">
        <f t="shared" si="752"/>
        <v>12381948.593620624</v>
      </c>
      <c r="AH212" s="555">
        <f t="shared" si="752"/>
        <v>9130611.5082093161</v>
      </c>
      <c r="AI212" s="555">
        <f t="shared" si="752"/>
        <v>9187480.7996976022</v>
      </c>
      <c r="AJ212" s="555">
        <f t="shared" si="752"/>
        <v>9222643.6504187621</v>
      </c>
      <c r="AK212" s="555">
        <f t="shared" si="752"/>
        <v>9212620.2497056462</v>
      </c>
      <c r="AL212" s="555">
        <f t="shared" si="752"/>
        <v>9296808.1916827783</v>
      </c>
      <c r="AM212" s="555">
        <f t="shared" si="752"/>
        <v>9308235.1958666425</v>
      </c>
      <c r="AN212" s="555">
        <f t="shared" si="752"/>
        <v>9371655.75098598</v>
      </c>
      <c r="AO212" s="555">
        <f t="shared" si="752"/>
        <v>9380952.9862365238</v>
      </c>
      <c r="AP212" s="555">
        <f t="shared" si="752"/>
        <v>9447096.9614852946</v>
      </c>
      <c r="AQ212" s="555">
        <f t="shared" si="752"/>
        <v>9485102.3633184899</v>
      </c>
      <c r="AR212" s="555">
        <f t="shared" si="752"/>
        <v>9491171.5030534863</v>
      </c>
      <c r="AS212" s="555">
        <f t="shared" si="752"/>
        <v>9561443.3722579032</v>
      </c>
      <c r="AT212" s="555">
        <f t="shared" si="752"/>
        <v>9565340.2473166529</v>
      </c>
      <c r="AU212" s="555">
        <f t="shared" si="752"/>
        <v>9638389.8776450232</v>
      </c>
      <c r="AV212" s="555">
        <f t="shared" si="752"/>
        <v>0</v>
      </c>
      <c r="AW212" s="555">
        <f t="shared" si="752"/>
        <v>0</v>
      </c>
      <c r="AX212" s="555">
        <f t="shared" si="752"/>
        <v>0</v>
      </c>
      <c r="AY212" s="555">
        <f t="shared" si="752"/>
        <v>0</v>
      </c>
      <c r="AZ212" s="555">
        <f t="shared" si="752"/>
        <v>0</v>
      </c>
      <c r="BA212" s="555">
        <f t="shared" si="752"/>
        <v>0</v>
      </c>
      <c r="BB212" s="555">
        <f t="shared" si="752"/>
        <v>0</v>
      </c>
      <c r="BC212" s="555">
        <f t="shared" si="752"/>
        <v>0</v>
      </c>
      <c r="BD212" s="555">
        <f t="shared" si="752"/>
        <v>0</v>
      </c>
      <c r="BE212" s="555">
        <f t="shared" si="752"/>
        <v>0</v>
      </c>
      <c r="BF212" s="555">
        <f t="shared" si="752"/>
        <v>0</v>
      </c>
      <c r="BG212" s="555">
        <f t="shared" si="752"/>
        <v>0</v>
      </c>
      <c r="BH212" s="555">
        <f t="shared" si="752"/>
        <v>0</v>
      </c>
      <c r="BI212" s="555">
        <f t="shared" si="752"/>
        <v>0</v>
      </c>
      <c r="BJ212" s="555">
        <f t="shared" si="752"/>
        <v>0</v>
      </c>
      <c r="BK212" s="555">
        <f t="shared" si="752"/>
        <v>0</v>
      </c>
      <c r="BL212" s="555">
        <f t="shared" si="752"/>
        <v>0</v>
      </c>
      <c r="BM212" s="555">
        <f t="shared" si="752"/>
        <v>0</v>
      </c>
      <c r="BN212" s="555">
        <f t="shared" si="752"/>
        <v>0</v>
      </c>
      <c r="BO212" s="555">
        <f t="shared" si="752"/>
        <v>0</v>
      </c>
      <c r="BP212" s="555">
        <f t="shared" si="752"/>
        <v>0</v>
      </c>
      <c r="BQ212" s="555">
        <f t="shared" si="752"/>
        <v>0</v>
      </c>
      <c r="BR212" s="555">
        <f t="shared" si="752"/>
        <v>0</v>
      </c>
      <c r="BS212" s="555">
        <f t="shared" si="752"/>
        <v>0</v>
      </c>
      <c r="BT212" s="555">
        <f t="shared" si="752"/>
        <v>0</v>
      </c>
      <c r="BU212" s="555">
        <f t="shared" si="752"/>
        <v>0</v>
      </c>
      <c r="BV212" s="555">
        <f t="shared" si="752"/>
        <v>0</v>
      </c>
      <c r="BW212" s="555">
        <f t="shared" si="752"/>
        <v>0</v>
      </c>
      <c r="BX212" s="555">
        <f t="shared" si="752"/>
        <v>0</v>
      </c>
      <c r="BY212" s="555">
        <f t="shared" ref="BY212:EJ212" si="753">BY182</f>
        <v>0</v>
      </c>
      <c r="BZ212" s="555">
        <f t="shared" si="753"/>
        <v>0</v>
      </c>
      <c r="CA212" s="555">
        <f t="shared" si="753"/>
        <v>0</v>
      </c>
      <c r="CB212" s="555">
        <f t="shared" si="753"/>
        <v>0</v>
      </c>
      <c r="CC212" s="555">
        <f t="shared" si="753"/>
        <v>0</v>
      </c>
      <c r="CD212" s="555">
        <f t="shared" si="753"/>
        <v>0</v>
      </c>
      <c r="CE212" s="555">
        <f t="shared" si="753"/>
        <v>0</v>
      </c>
      <c r="CF212" s="555">
        <f t="shared" si="753"/>
        <v>0</v>
      </c>
      <c r="CG212" s="555">
        <f t="shared" si="753"/>
        <v>0</v>
      </c>
      <c r="CH212" s="555">
        <f t="shared" si="753"/>
        <v>0</v>
      </c>
      <c r="CI212" s="555">
        <f t="shared" si="753"/>
        <v>0</v>
      </c>
      <c r="CJ212" s="555">
        <f t="shared" si="753"/>
        <v>0</v>
      </c>
      <c r="CK212" s="555">
        <f t="shared" si="753"/>
        <v>0</v>
      </c>
      <c r="CL212" s="555">
        <f t="shared" si="753"/>
        <v>0</v>
      </c>
      <c r="CM212" s="555">
        <f t="shared" si="753"/>
        <v>0</v>
      </c>
      <c r="CN212" s="555">
        <f t="shared" si="753"/>
        <v>0</v>
      </c>
      <c r="CO212" s="555">
        <f t="shared" si="753"/>
        <v>0</v>
      </c>
      <c r="CP212" s="555">
        <f t="shared" si="753"/>
        <v>0</v>
      </c>
      <c r="CQ212" s="555">
        <f t="shared" si="753"/>
        <v>0</v>
      </c>
      <c r="CR212" s="555">
        <f t="shared" si="753"/>
        <v>0</v>
      </c>
      <c r="CS212" s="555">
        <f t="shared" si="753"/>
        <v>0</v>
      </c>
      <c r="CT212" s="555">
        <f t="shared" si="753"/>
        <v>0</v>
      </c>
      <c r="CU212" s="555">
        <f t="shared" si="753"/>
        <v>0</v>
      </c>
      <c r="CV212" s="555">
        <f t="shared" si="753"/>
        <v>0</v>
      </c>
      <c r="CW212" s="555">
        <f t="shared" si="753"/>
        <v>0</v>
      </c>
      <c r="CX212" s="555">
        <f t="shared" si="753"/>
        <v>0</v>
      </c>
      <c r="CY212" s="555">
        <f t="shared" si="753"/>
        <v>0</v>
      </c>
      <c r="CZ212" s="555">
        <f t="shared" si="753"/>
        <v>0</v>
      </c>
      <c r="DA212" s="555">
        <f t="shared" si="753"/>
        <v>0</v>
      </c>
      <c r="DB212" s="555">
        <f t="shared" si="753"/>
        <v>0</v>
      </c>
      <c r="DC212" s="555">
        <f t="shared" si="753"/>
        <v>0</v>
      </c>
      <c r="DD212" s="555">
        <f t="shared" si="753"/>
        <v>0</v>
      </c>
      <c r="DE212" s="555">
        <f t="shared" si="753"/>
        <v>0</v>
      </c>
      <c r="DF212" s="555">
        <f t="shared" si="753"/>
        <v>0</v>
      </c>
      <c r="DG212" s="555">
        <f t="shared" si="753"/>
        <v>0</v>
      </c>
      <c r="DH212" s="555">
        <f t="shared" si="753"/>
        <v>0</v>
      </c>
      <c r="DI212" s="555">
        <f t="shared" si="753"/>
        <v>0</v>
      </c>
      <c r="DJ212" s="555">
        <f t="shared" si="753"/>
        <v>0</v>
      </c>
      <c r="DK212" s="555">
        <f t="shared" si="753"/>
        <v>0</v>
      </c>
      <c r="DL212" s="555">
        <f t="shared" si="753"/>
        <v>0</v>
      </c>
      <c r="DM212" s="555">
        <f t="shared" si="753"/>
        <v>0</v>
      </c>
      <c r="DN212" s="555">
        <f t="shared" si="753"/>
        <v>0</v>
      </c>
      <c r="DO212" s="555">
        <f t="shared" si="753"/>
        <v>0</v>
      </c>
      <c r="DP212" s="555">
        <f t="shared" si="753"/>
        <v>0</v>
      </c>
      <c r="DQ212" s="555">
        <f t="shared" si="753"/>
        <v>0</v>
      </c>
      <c r="DR212" s="555">
        <f t="shared" si="753"/>
        <v>0</v>
      </c>
      <c r="DS212" s="555">
        <f t="shared" si="753"/>
        <v>0</v>
      </c>
      <c r="DT212" s="555">
        <f t="shared" si="753"/>
        <v>0</v>
      </c>
      <c r="DU212" s="555">
        <f t="shared" si="753"/>
        <v>0</v>
      </c>
      <c r="DV212" s="555">
        <f t="shared" si="753"/>
        <v>0</v>
      </c>
      <c r="DW212" s="555">
        <f t="shared" si="753"/>
        <v>0</v>
      </c>
      <c r="DX212" s="555">
        <f t="shared" si="753"/>
        <v>0</v>
      </c>
      <c r="DY212" s="555">
        <f t="shared" si="753"/>
        <v>0</v>
      </c>
      <c r="DZ212" s="555">
        <f t="shared" si="753"/>
        <v>0</v>
      </c>
      <c r="EA212" s="555">
        <f t="shared" si="753"/>
        <v>0</v>
      </c>
      <c r="EB212" s="555">
        <f t="shared" si="753"/>
        <v>0</v>
      </c>
      <c r="EC212" s="555">
        <f t="shared" si="753"/>
        <v>0</v>
      </c>
      <c r="ED212" s="555">
        <f t="shared" si="753"/>
        <v>0</v>
      </c>
      <c r="EE212" s="555">
        <f t="shared" si="753"/>
        <v>0</v>
      </c>
      <c r="EF212" s="555">
        <f t="shared" si="753"/>
        <v>0</v>
      </c>
      <c r="EG212" s="555">
        <f t="shared" si="753"/>
        <v>0</v>
      </c>
      <c r="EH212" s="555">
        <f t="shared" si="753"/>
        <v>0</v>
      </c>
      <c r="EI212" s="555">
        <f t="shared" si="753"/>
        <v>0</v>
      </c>
      <c r="EJ212" s="555">
        <f t="shared" si="753"/>
        <v>0</v>
      </c>
      <c r="EK212" s="555">
        <f t="shared" ref="EK212:GV212" si="754">EK182</f>
        <v>0</v>
      </c>
      <c r="EL212" s="555">
        <f t="shared" si="754"/>
        <v>0</v>
      </c>
      <c r="EM212" s="555">
        <f t="shared" si="754"/>
        <v>0</v>
      </c>
      <c r="EN212" s="555">
        <f t="shared" si="754"/>
        <v>0</v>
      </c>
      <c r="EO212" s="555">
        <f t="shared" si="754"/>
        <v>0</v>
      </c>
      <c r="EP212" s="555">
        <f t="shared" si="754"/>
        <v>0</v>
      </c>
      <c r="EQ212" s="555">
        <f t="shared" si="754"/>
        <v>0</v>
      </c>
      <c r="ER212" s="555">
        <f t="shared" si="754"/>
        <v>0</v>
      </c>
      <c r="ES212" s="555">
        <f t="shared" si="754"/>
        <v>0</v>
      </c>
      <c r="ET212" s="555">
        <f t="shared" si="754"/>
        <v>0</v>
      </c>
      <c r="EU212" s="555">
        <f t="shared" si="754"/>
        <v>0</v>
      </c>
      <c r="EV212" s="555">
        <f t="shared" si="754"/>
        <v>0</v>
      </c>
      <c r="EW212" s="555">
        <f t="shared" si="754"/>
        <v>0</v>
      </c>
      <c r="EX212" s="555">
        <f t="shared" si="754"/>
        <v>0</v>
      </c>
      <c r="EY212" s="555">
        <f t="shared" si="754"/>
        <v>0</v>
      </c>
      <c r="EZ212" s="555">
        <f t="shared" si="754"/>
        <v>0</v>
      </c>
      <c r="FA212" s="555">
        <f t="shared" si="754"/>
        <v>0</v>
      </c>
      <c r="FB212" s="555">
        <f t="shared" si="754"/>
        <v>0</v>
      </c>
      <c r="FC212" s="555">
        <f t="shared" si="754"/>
        <v>0</v>
      </c>
      <c r="FD212" s="555">
        <f t="shared" si="754"/>
        <v>0</v>
      </c>
      <c r="FE212" s="555">
        <f t="shared" si="754"/>
        <v>0</v>
      </c>
      <c r="FF212" s="555">
        <f t="shared" si="754"/>
        <v>0</v>
      </c>
      <c r="FG212" s="555">
        <f t="shared" si="754"/>
        <v>0</v>
      </c>
      <c r="FH212" s="555">
        <f t="shared" si="754"/>
        <v>0</v>
      </c>
      <c r="FI212" s="555">
        <f t="shared" si="754"/>
        <v>0</v>
      </c>
      <c r="FJ212" s="555">
        <f t="shared" si="754"/>
        <v>0</v>
      </c>
      <c r="FK212" s="555">
        <f t="shared" si="754"/>
        <v>0</v>
      </c>
      <c r="FL212" s="555">
        <f t="shared" si="754"/>
        <v>0</v>
      </c>
      <c r="FM212" s="555">
        <f t="shared" si="754"/>
        <v>0</v>
      </c>
      <c r="FN212" s="555">
        <f t="shared" si="754"/>
        <v>0</v>
      </c>
      <c r="FO212" s="555">
        <f t="shared" si="754"/>
        <v>0</v>
      </c>
      <c r="FP212" s="555">
        <f t="shared" si="754"/>
        <v>0</v>
      </c>
      <c r="FQ212" s="555">
        <f t="shared" si="754"/>
        <v>0</v>
      </c>
      <c r="FR212" s="555">
        <f t="shared" si="754"/>
        <v>0</v>
      </c>
      <c r="FS212" s="555">
        <f t="shared" si="754"/>
        <v>0</v>
      </c>
      <c r="FT212" s="555">
        <f t="shared" si="754"/>
        <v>0</v>
      </c>
      <c r="FU212" s="555">
        <f t="shared" si="754"/>
        <v>0</v>
      </c>
      <c r="FV212" s="555">
        <f t="shared" si="754"/>
        <v>0</v>
      </c>
      <c r="FW212" s="555">
        <f t="shared" si="754"/>
        <v>0</v>
      </c>
      <c r="FX212" s="555">
        <f t="shared" si="754"/>
        <v>0</v>
      </c>
      <c r="FY212" s="555">
        <f t="shared" si="754"/>
        <v>0</v>
      </c>
      <c r="FZ212" s="555">
        <f t="shared" si="754"/>
        <v>0</v>
      </c>
      <c r="GA212" s="555">
        <f t="shared" si="754"/>
        <v>0</v>
      </c>
      <c r="GB212" s="555">
        <f t="shared" si="754"/>
        <v>0</v>
      </c>
      <c r="GC212" s="555">
        <f t="shared" si="754"/>
        <v>0</v>
      </c>
      <c r="GD212" s="555">
        <f t="shared" si="754"/>
        <v>0</v>
      </c>
      <c r="GE212" s="555">
        <f t="shared" si="754"/>
        <v>0</v>
      </c>
      <c r="GF212" s="555">
        <f t="shared" si="754"/>
        <v>0</v>
      </c>
      <c r="GG212" s="555">
        <f t="shared" si="754"/>
        <v>0</v>
      </c>
      <c r="GH212" s="555">
        <f t="shared" si="754"/>
        <v>0</v>
      </c>
      <c r="GI212" s="555">
        <f t="shared" si="754"/>
        <v>0</v>
      </c>
      <c r="GJ212" s="555">
        <f t="shared" si="754"/>
        <v>0</v>
      </c>
      <c r="GK212" s="555">
        <f t="shared" si="754"/>
        <v>0</v>
      </c>
      <c r="GL212" s="555">
        <f t="shared" si="754"/>
        <v>0</v>
      </c>
      <c r="GM212" s="555">
        <f t="shared" si="754"/>
        <v>0</v>
      </c>
      <c r="GN212" s="555">
        <f t="shared" si="754"/>
        <v>0</v>
      </c>
      <c r="GO212" s="555">
        <f t="shared" si="754"/>
        <v>0</v>
      </c>
      <c r="GP212" s="555">
        <f t="shared" si="754"/>
        <v>0</v>
      </c>
      <c r="GQ212" s="555">
        <f t="shared" si="754"/>
        <v>0</v>
      </c>
      <c r="GR212" s="555">
        <f t="shared" si="754"/>
        <v>0</v>
      </c>
      <c r="GS212" s="555">
        <f t="shared" si="754"/>
        <v>0</v>
      </c>
      <c r="GT212" s="555">
        <f t="shared" si="754"/>
        <v>0</v>
      </c>
      <c r="GU212" s="555">
        <f t="shared" si="754"/>
        <v>0</v>
      </c>
      <c r="GV212" s="555">
        <f t="shared" si="754"/>
        <v>0</v>
      </c>
      <c r="GW212" s="555">
        <f t="shared" ref="GW212:JH212" si="755">GW182</f>
        <v>0</v>
      </c>
      <c r="GX212" s="555">
        <f t="shared" si="755"/>
        <v>0</v>
      </c>
      <c r="GY212" s="555">
        <f t="shared" si="755"/>
        <v>0</v>
      </c>
      <c r="GZ212" s="555">
        <f t="shared" si="755"/>
        <v>0</v>
      </c>
      <c r="HA212" s="555">
        <f t="shared" si="755"/>
        <v>0</v>
      </c>
      <c r="HB212" s="555">
        <f t="shared" si="755"/>
        <v>0</v>
      </c>
      <c r="HC212" s="555">
        <f t="shared" si="755"/>
        <v>0</v>
      </c>
      <c r="HD212" s="555">
        <f t="shared" si="755"/>
        <v>0</v>
      </c>
      <c r="HE212" s="555">
        <f t="shared" si="755"/>
        <v>0</v>
      </c>
      <c r="HF212" s="555">
        <f t="shared" si="755"/>
        <v>0</v>
      </c>
      <c r="HG212" s="555">
        <f t="shared" si="755"/>
        <v>0</v>
      </c>
      <c r="HH212" s="555">
        <f t="shared" si="755"/>
        <v>0</v>
      </c>
      <c r="HI212" s="555">
        <f t="shared" si="755"/>
        <v>0</v>
      </c>
      <c r="HJ212" s="555">
        <f t="shared" si="755"/>
        <v>0</v>
      </c>
      <c r="HK212" s="555">
        <f t="shared" si="755"/>
        <v>0</v>
      </c>
      <c r="HL212" s="555">
        <f t="shared" si="755"/>
        <v>0</v>
      </c>
      <c r="HM212" s="555">
        <f t="shared" si="755"/>
        <v>0</v>
      </c>
      <c r="HN212" s="555">
        <f t="shared" si="755"/>
        <v>0</v>
      </c>
      <c r="HO212" s="555">
        <f t="shared" si="755"/>
        <v>0</v>
      </c>
      <c r="HP212" s="555">
        <f t="shared" si="755"/>
        <v>0</v>
      </c>
      <c r="HQ212" s="555">
        <f t="shared" si="755"/>
        <v>0</v>
      </c>
      <c r="HR212" s="555">
        <f t="shared" si="755"/>
        <v>0</v>
      </c>
      <c r="HS212" s="555">
        <f t="shared" si="755"/>
        <v>0</v>
      </c>
      <c r="HT212" s="555">
        <f t="shared" si="755"/>
        <v>0</v>
      </c>
      <c r="HU212" s="555">
        <f t="shared" si="755"/>
        <v>0</v>
      </c>
      <c r="HV212" s="555">
        <f t="shared" si="755"/>
        <v>0</v>
      </c>
      <c r="HW212" s="555">
        <f t="shared" si="755"/>
        <v>0</v>
      </c>
      <c r="HX212" s="555">
        <f t="shared" si="755"/>
        <v>0</v>
      </c>
      <c r="HY212" s="555">
        <f t="shared" si="755"/>
        <v>0</v>
      </c>
      <c r="HZ212" s="555">
        <f t="shared" si="755"/>
        <v>0</v>
      </c>
      <c r="IA212" s="555">
        <f t="shared" si="755"/>
        <v>0</v>
      </c>
      <c r="IB212" s="555">
        <f t="shared" si="755"/>
        <v>0</v>
      </c>
      <c r="IC212" s="555">
        <f t="shared" si="755"/>
        <v>0</v>
      </c>
      <c r="ID212" s="555">
        <f t="shared" si="755"/>
        <v>0</v>
      </c>
      <c r="IE212" s="555">
        <f t="shared" si="755"/>
        <v>0</v>
      </c>
      <c r="IF212" s="555">
        <f t="shared" si="755"/>
        <v>0</v>
      </c>
      <c r="IG212" s="555">
        <f t="shared" si="755"/>
        <v>0</v>
      </c>
      <c r="IH212" s="555">
        <f t="shared" si="755"/>
        <v>0</v>
      </c>
      <c r="II212" s="555">
        <f t="shared" si="755"/>
        <v>0</v>
      </c>
      <c r="IJ212" s="555">
        <f t="shared" si="755"/>
        <v>0</v>
      </c>
      <c r="IK212" s="555">
        <f t="shared" si="755"/>
        <v>0</v>
      </c>
      <c r="IL212" s="555">
        <f t="shared" si="755"/>
        <v>0</v>
      </c>
      <c r="IM212" s="555">
        <f t="shared" si="755"/>
        <v>0</v>
      </c>
      <c r="IN212" s="555">
        <f t="shared" si="755"/>
        <v>0</v>
      </c>
      <c r="IO212" s="555">
        <f t="shared" si="755"/>
        <v>0</v>
      </c>
      <c r="IP212" s="555">
        <f t="shared" si="755"/>
        <v>0</v>
      </c>
      <c r="IQ212" s="555">
        <f t="shared" si="755"/>
        <v>0</v>
      </c>
      <c r="IR212" s="555">
        <f t="shared" si="755"/>
        <v>0</v>
      </c>
      <c r="IS212" s="555">
        <f t="shared" si="755"/>
        <v>0</v>
      </c>
      <c r="IT212" s="555">
        <f t="shared" si="755"/>
        <v>0</v>
      </c>
      <c r="IU212" s="555">
        <f t="shared" si="755"/>
        <v>0</v>
      </c>
      <c r="IV212" s="555">
        <f t="shared" si="755"/>
        <v>0</v>
      </c>
      <c r="IW212" s="555">
        <f t="shared" si="755"/>
        <v>0</v>
      </c>
      <c r="IX212" s="555">
        <f t="shared" si="755"/>
        <v>0</v>
      </c>
      <c r="IY212" s="555">
        <f t="shared" si="755"/>
        <v>0</v>
      </c>
      <c r="IZ212" s="555">
        <f t="shared" si="755"/>
        <v>0</v>
      </c>
      <c r="JA212" s="555">
        <f t="shared" si="755"/>
        <v>0</v>
      </c>
      <c r="JB212" s="555">
        <f t="shared" si="755"/>
        <v>0</v>
      </c>
      <c r="JC212" s="555">
        <f t="shared" si="755"/>
        <v>0</v>
      </c>
      <c r="JD212" s="555">
        <f t="shared" si="755"/>
        <v>0</v>
      </c>
      <c r="JE212" s="555">
        <f t="shared" si="755"/>
        <v>0</v>
      </c>
      <c r="JF212" s="555">
        <f t="shared" si="755"/>
        <v>0</v>
      </c>
      <c r="JG212" s="555">
        <f t="shared" si="755"/>
        <v>0</v>
      </c>
      <c r="JH212" s="555">
        <f t="shared" si="755"/>
        <v>0</v>
      </c>
      <c r="JI212" s="555">
        <f t="shared" ref="JI212:LT212" si="756">JI182</f>
        <v>0</v>
      </c>
      <c r="JJ212" s="555">
        <f t="shared" si="756"/>
        <v>0</v>
      </c>
      <c r="JK212" s="555">
        <f t="shared" si="756"/>
        <v>0</v>
      </c>
      <c r="JL212" s="555">
        <f t="shared" si="756"/>
        <v>0</v>
      </c>
      <c r="JM212" s="555">
        <f t="shared" si="756"/>
        <v>0</v>
      </c>
      <c r="JN212" s="555">
        <f t="shared" si="756"/>
        <v>0</v>
      </c>
      <c r="JO212" s="555">
        <f t="shared" si="756"/>
        <v>0</v>
      </c>
      <c r="JP212" s="555">
        <f t="shared" si="756"/>
        <v>0</v>
      </c>
      <c r="JQ212" s="555">
        <f t="shared" si="756"/>
        <v>0</v>
      </c>
      <c r="JR212" s="555">
        <f t="shared" si="756"/>
        <v>0</v>
      </c>
      <c r="JS212" s="555">
        <f t="shared" si="756"/>
        <v>0</v>
      </c>
      <c r="JT212" s="555">
        <f t="shared" si="756"/>
        <v>0</v>
      </c>
      <c r="JU212" s="555">
        <f t="shared" si="756"/>
        <v>0</v>
      </c>
      <c r="JV212" s="555">
        <f t="shared" si="756"/>
        <v>0</v>
      </c>
      <c r="JW212" s="555">
        <f t="shared" si="756"/>
        <v>0</v>
      </c>
      <c r="JX212" s="555">
        <f t="shared" si="756"/>
        <v>0</v>
      </c>
      <c r="JY212" s="555">
        <f t="shared" si="756"/>
        <v>0</v>
      </c>
      <c r="JZ212" s="555">
        <f t="shared" si="756"/>
        <v>0</v>
      </c>
      <c r="KA212" s="555">
        <f t="shared" si="756"/>
        <v>0</v>
      </c>
      <c r="KB212" s="555">
        <f t="shared" si="756"/>
        <v>0</v>
      </c>
      <c r="KC212" s="555">
        <f t="shared" si="756"/>
        <v>0</v>
      </c>
      <c r="KD212" s="555">
        <f t="shared" si="756"/>
        <v>0</v>
      </c>
      <c r="KE212" s="555">
        <f t="shared" si="756"/>
        <v>0</v>
      </c>
      <c r="KF212" s="555">
        <f t="shared" si="756"/>
        <v>0</v>
      </c>
      <c r="KG212" s="555">
        <f t="shared" si="756"/>
        <v>0</v>
      </c>
      <c r="KH212" s="555">
        <f t="shared" si="756"/>
        <v>0</v>
      </c>
      <c r="KI212" s="555">
        <f t="shared" si="756"/>
        <v>0</v>
      </c>
      <c r="KJ212" s="555">
        <f t="shared" si="756"/>
        <v>0</v>
      </c>
      <c r="KK212" s="555">
        <f t="shared" si="756"/>
        <v>0</v>
      </c>
      <c r="KL212" s="555">
        <f t="shared" si="756"/>
        <v>0</v>
      </c>
      <c r="KM212" s="555">
        <f t="shared" si="756"/>
        <v>0</v>
      </c>
      <c r="KN212" s="555">
        <f t="shared" si="756"/>
        <v>0</v>
      </c>
      <c r="KO212" s="555">
        <f t="shared" si="756"/>
        <v>0</v>
      </c>
      <c r="KP212" s="555">
        <f t="shared" si="756"/>
        <v>0</v>
      </c>
      <c r="KQ212" s="555">
        <f t="shared" si="756"/>
        <v>0</v>
      </c>
      <c r="KR212" s="555">
        <f t="shared" si="756"/>
        <v>0</v>
      </c>
      <c r="KS212" s="555">
        <f t="shared" si="756"/>
        <v>0</v>
      </c>
      <c r="KT212" s="555">
        <f t="shared" si="756"/>
        <v>0</v>
      </c>
      <c r="KU212" s="555">
        <f t="shared" si="756"/>
        <v>0</v>
      </c>
      <c r="KV212" s="555">
        <f t="shared" si="756"/>
        <v>0</v>
      </c>
      <c r="KW212" s="555">
        <f t="shared" si="756"/>
        <v>0</v>
      </c>
      <c r="KX212" s="555">
        <f t="shared" si="756"/>
        <v>0</v>
      </c>
      <c r="KY212" s="555">
        <f t="shared" si="756"/>
        <v>0</v>
      </c>
      <c r="KZ212" s="555">
        <f t="shared" si="756"/>
        <v>0</v>
      </c>
      <c r="LA212" s="555">
        <f t="shared" si="756"/>
        <v>0</v>
      </c>
      <c r="LB212" s="555">
        <f t="shared" si="756"/>
        <v>0</v>
      </c>
      <c r="LC212" s="555">
        <f t="shared" si="756"/>
        <v>0</v>
      </c>
      <c r="LD212" s="555">
        <f t="shared" si="756"/>
        <v>0</v>
      </c>
      <c r="LE212" s="555">
        <f t="shared" si="756"/>
        <v>0</v>
      </c>
      <c r="LF212" s="555">
        <f t="shared" si="756"/>
        <v>0</v>
      </c>
      <c r="LG212" s="555">
        <f t="shared" si="756"/>
        <v>0</v>
      </c>
      <c r="LH212" s="555">
        <f t="shared" si="756"/>
        <v>0</v>
      </c>
      <c r="LI212" s="555">
        <f t="shared" si="756"/>
        <v>0</v>
      </c>
      <c r="LJ212" s="555">
        <f t="shared" si="756"/>
        <v>0</v>
      </c>
      <c r="LK212" s="555">
        <f t="shared" si="756"/>
        <v>0</v>
      </c>
      <c r="LL212" s="555">
        <f t="shared" si="756"/>
        <v>0</v>
      </c>
      <c r="LM212" s="555">
        <f t="shared" si="756"/>
        <v>0</v>
      </c>
      <c r="LN212" s="555">
        <f t="shared" si="756"/>
        <v>0</v>
      </c>
      <c r="LO212" s="555">
        <f t="shared" si="756"/>
        <v>0</v>
      </c>
      <c r="LP212" s="555">
        <f t="shared" si="756"/>
        <v>0</v>
      </c>
      <c r="LQ212" s="555">
        <f t="shared" si="756"/>
        <v>0</v>
      </c>
      <c r="LR212" s="555">
        <f t="shared" si="756"/>
        <v>0</v>
      </c>
      <c r="LS212" s="555">
        <f t="shared" si="756"/>
        <v>0</v>
      </c>
      <c r="LT212" s="555">
        <f t="shared" si="756"/>
        <v>0</v>
      </c>
      <c r="LU212" s="555">
        <f t="shared" ref="LU212:OF212" si="757">LU182</f>
        <v>0</v>
      </c>
      <c r="LV212" s="555">
        <f t="shared" si="757"/>
        <v>0</v>
      </c>
      <c r="LW212" s="555">
        <f t="shared" si="757"/>
        <v>0</v>
      </c>
      <c r="LX212" s="555">
        <f t="shared" si="757"/>
        <v>0</v>
      </c>
      <c r="LY212" s="555">
        <f t="shared" si="757"/>
        <v>0</v>
      </c>
      <c r="LZ212" s="555">
        <f t="shared" si="757"/>
        <v>0</v>
      </c>
      <c r="MA212" s="555">
        <f t="shared" si="757"/>
        <v>0</v>
      </c>
      <c r="MB212" s="555">
        <f t="shared" si="757"/>
        <v>0</v>
      </c>
      <c r="MC212" s="555">
        <f t="shared" si="757"/>
        <v>0</v>
      </c>
      <c r="MD212" s="555">
        <f t="shared" si="757"/>
        <v>0</v>
      </c>
      <c r="ME212" s="555">
        <f t="shared" si="757"/>
        <v>0</v>
      </c>
      <c r="MF212" s="555">
        <f t="shared" si="757"/>
        <v>0</v>
      </c>
      <c r="MG212" s="555">
        <f t="shared" si="757"/>
        <v>0</v>
      </c>
      <c r="MH212" s="555">
        <f t="shared" si="757"/>
        <v>0</v>
      </c>
      <c r="MI212" s="555">
        <f t="shared" si="757"/>
        <v>0</v>
      </c>
      <c r="MJ212" s="555">
        <f t="shared" si="757"/>
        <v>0</v>
      </c>
      <c r="MK212" s="555">
        <f t="shared" si="757"/>
        <v>0</v>
      </c>
      <c r="ML212" s="555">
        <f t="shared" si="757"/>
        <v>0</v>
      </c>
      <c r="MM212" s="555">
        <f t="shared" si="757"/>
        <v>0</v>
      </c>
      <c r="MN212" s="555">
        <f t="shared" si="757"/>
        <v>0</v>
      </c>
      <c r="MO212" s="555">
        <f t="shared" si="757"/>
        <v>0</v>
      </c>
      <c r="MP212" s="555">
        <f t="shared" si="757"/>
        <v>0</v>
      </c>
      <c r="MQ212" s="555">
        <f t="shared" si="757"/>
        <v>0</v>
      </c>
      <c r="MR212" s="555">
        <f t="shared" si="757"/>
        <v>0</v>
      </c>
      <c r="MS212" s="555">
        <f t="shared" si="757"/>
        <v>0</v>
      </c>
      <c r="MT212" s="555">
        <f t="shared" si="757"/>
        <v>0</v>
      </c>
      <c r="MU212" s="555">
        <f t="shared" si="757"/>
        <v>0</v>
      </c>
      <c r="MV212" s="555">
        <f t="shared" si="757"/>
        <v>0</v>
      </c>
      <c r="MW212" s="555">
        <f t="shared" si="757"/>
        <v>0</v>
      </c>
      <c r="MX212" s="555">
        <f t="shared" si="757"/>
        <v>0</v>
      </c>
      <c r="MY212" s="555">
        <f t="shared" si="757"/>
        <v>0</v>
      </c>
      <c r="MZ212" s="555">
        <f t="shared" si="757"/>
        <v>0</v>
      </c>
      <c r="NA212" s="555">
        <f t="shared" si="757"/>
        <v>0</v>
      </c>
      <c r="NB212" s="555">
        <f t="shared" si="757"/>
        <v>0</v>
      </c>
      <c r="NC212" s="555">
        <f t="shared" si="757"/>
        <v>0</v>
      </c>
      <c r="ND212" s="555">
        <f t="shared" si="757"/>
        <v>0</v>
      </c>
      <c r="NE212" s="555">
        <f t="shared" si="757"/>
        <v>0</v>
      </c>
      <c r="NF212" s="555">
        <f t="shared" si="757"/>
        <v>0</v>
      </c>
      <c r="NG212" s="555">
        <f t="shared" si="757"/>
        <v>0</v>
      </c>
      <c r="NH212" s="555">
        <f t="shared" si="757"/>
        <v>0</v>
      </c>
      <c r="NI212" s="555">
        <f t="shared" si="757"/>
        <v>0</v>
      </c>
      <c r="NJ212" s="555">
        <f t="shared" si="757"/>
        <v>0</v>
      </c>
      <c r="NK212" s="555">
        <f t="shared" si="757"/>
        <v>0</v>
      </c>
      <c r="NL212" s="555">
        <f t="shared" si="757"/>
        <v>0</v>
      </c>
      <c r="NM212" s="555">
        <f t="shared" si="757"/>
        <v>0</v>
      </c>
      <c r="NN212" s="555">
        <f t="shared" si="757"/>
        <v>0</v>
      </c>
      <c r="NO212" s="555">
        <f t="shared" si="757"/>
        <v>0</v>
      </c>
      <c r="NP212" s="555">
        <f t="shared" si="757"/>
        <v>0</v>
      </c>
      <c r="NQ212" s="555">
        <f t="shared" si="757"/>
        <v>0</v>
      </c>
      <c r="NR212" s="555">
        <f t="shared" si="757"/>
        <v>0</v>
      </c>
      <c r="NS212" s="555">
        <f t="shared" si="757"/>
        <v>0</v>
      </c>
      <c r="NT212" s="555">
        <f t="shared" si="757"/>
        <v>0</v>
      </c>
      <c r="NU212" s="555">
        <f t="shared" si="757"/>
        <v>0</v>
      </c>
      <c r="NV212" s="555">
        <f t="shared" si="757"/>
        <v>0</v>
      </c>
      <c r="NW212" s="555">
        <f t="shared" si="757"/>
        <v>0</v>
      </c>
      <c r="NX212" s="555">
        <f t="shared" si="757"/>
        <v>0</v>
      </c>
      <c r="NY212" s="555">
        <f t="shared" si="757"/>
        <v>0</v>
      </c>
      <c r="NZ212" s="555">
        <f t="shared" si="757"/>
        <v>0</v>
      </c>
      <c r="OA212" s="555">
        <f t="shared" si="757"/>
        <v>0</v>
      </c>
      <c r="OB212" s="555">
        <f t="shared" si="757"/>
        <v>0</v>
      </c>
      <c r="OC212" s="555">
        <f t="shared" si="757"/>
        <v>0</v>
      </c>
      <c r="OD212" s="555">
        <f t="shared" si="757"/>
        <v>0</v>
      </c>
      <c r="OE212" s="555">
        <f t="shared" si="757"/>
        <v>0</v>
      </c>
      <c r="OF212" s="555">
        <f t="shared" si="757"/>
        <v>0</v>
      </c>
      <c r="OG212" s="555">
        <f t="shared" ref="OG212:OR212" si="758">OG182</f>
        <v>0</v>
      </c>
      <c r="OH212" s="555">
        <f t="shared" si="758"/>
        <v>0</v>
      </c>
      <c r="OI212" s="555">
        <f t="shared" si="758"/>
        <v>0</v>
      </c>
      <c r="OJ212" s="555">
        <f t="shared" si="758"/>
        <v>0</v>
      </c>
      <c r="OK212" s="555">
        <f t="shared" si="758"/>
        <v>0</v>
      </c>
      <c r="OL212" s="555">
        <f t="shared" si="758"/>
        <v>0</v>
      </c>
      <c r="OM212" s="555">
        <f t="shared" si="758"/>
        <v>0</v>
      </c>
      <c r="ON212" s="555">
        <f t="shared" si="758"/>
        <v>0</v>
      </c>
      <c r="OO212" s="555">
        <f t="shared" si="758"/>
        <v>0</v>
      </c>
      <c r="OP212" s="555">
        <f t="shared" si="758"/>
        <v>0</v>
      </c>
      <c r="OQ212" s="555">
        <f t="shared" si="758"/>
        <v>0</v>
      </c>
      <c r="OR212" s="555">
        <f t="shared" si="758"/>
        <v>0</v>
      </c>
    </row>
    <row r="213" spans="2:408" x14ac:dyDescent="0.35">
      <c r="B213" s="303"/>
      <c r="C213" t="s">
        <v>145</v>
      </c>
      <c r="J213" s="555">
        <f>SUM(L213:JC213)</f>
        <v>-114453600.80705117</v>
      </c>
      <c r="L213" s="555">
        <f>IFERROR(PPMT(L200,L190,L193,L211,-$F$214),0)</f>
        <v>0</v>
      </c>
      <c r="M213" s="555">
        <f t="shared" ref="M213:BX213" si="759">IFERROR(PPMT(M200,M190,M193,M211,-$F$214),0)</f>
        <v>0</v>
      </c>
      <c r="N213" s="555">
        <f t="shared" si="759"/>
        <v>0</v>
      </c>
      <c r="O213" s="555">
        <f t="shared" si="759"/>
        <v>0</v>
      </c>
      <c r="P213" s="555">
        <f t="shared" si="759"/>
        <v>0</v>
      </c>
      <c r="Q213" s="555">
        <f t="shared" si="759"/>
        <v>0</v>
      </c>
      <c r="R213" s="555">
        <f t="shared" si="759"/>
        <v>0</v>
      </c>
      <c r="S213" s="555">
        <f t="shared" si="759"/>
        <v>0</v>
      </c>
      <c r="T213" s="555">
        <f t="shared" si="759"/>
        <v>0</v>
      </c>
      <c r="U213" s="555">
        <f t="shared" si="759"/>
        <v>0</v>
      </c>
      <c r="V213" s="555">
        <f t="shared" si="759"/>
        <v>0</v>
      </c>
      <c r="W213" s="555">
        <f t="shared" si="759"/>
        <v>0</v>
      </c>
      <c r="X213" s="555">
        <f t="shared" si="759"/>
        <v>0</v>
      </c>
      <c r="Y213" s="555">
        <f t="shared" si="759"/>
        <v>0</v>
      </c>
      <c r="Z213" s="555">
        <f t="shared" si="759"/>
        <v>0</v>
      </c>
      <c r="AA213" s="555">
        <f t="shared" si="759"/>
        <v>0</v>
      </c>
      <c r="AB213" s="555">
        <f t="shared" si="759"/>
        <v>0</v>
      </c>
      <c r="AC213" s="555">
        <f t="shared" si="759"/>
        <v>0</v>
      </c>
      <c r="AD213" s="555">
        <f t="shared" si="759"/>
        <v>0</v>
      </c>
      <c r="AE213" s="555">
        <f t="shared" si="759"/>
        <v>0</v>
      </c>
      <c r="AF213" s="555">
        <f t="shared" si="759"/>
        <v>0</v>
      </c>
      <c r="AG213" s="555">
        <f t="shared" si="759"/>
        <v>0</v>
      </c>
      <c r="AH213" s="555">
        <f t="shared" si="759"/>
        <v>0</v>
      </c>
      <c r="AI213" s="555">
        <f t="shared" si="759"/>
        <v>0</v>
      </c>
      <c r="AJ213" s="555">
        <f t="shared" si="759"/>
        <v>0</v>
      </c>
      <c r="AK213" s="555">
        <f t="shared" si="759"/>
        <v>0</v>
      </c>
      <c r="AL213" s="555">
        <f t="shared" si="759"/>
        <v>0</v>
      </c>
      <c r="AM213" s="555">
        <f t="shared" si="759"/>
        <v>0</v>
      </c>
      <c r="AN213" s="555">
        <f t="shared" si="759"/>
        <v>0</v>
      </c>
      <c r="AO213" s="555">
        <f t="shared" si="759"/>
        <v>0</v>
      </c>
      <c r="AP213" s="555">
        <f t="shared" si="759"/>
        <v>0</v>
      </c>
      <c r="AQ213" s="555">
        <f t="shared" si="759"/>
        <v>0</v>
      </c>
      <c r="AR213" s="555">
        <f t="shared" si="759"/>
        <v>0</v>
      </c>
      <c r="AS213" s="555">
        <f t="shared" si="759"/>
        <v>0</v>
      </c>
      <c r="AT213" s="555">
        <f t="shared" si="759"/>
        <v>0</v>
      </c>
      <c r="AU213" s="555">
        <f t="shared" si="759"/>
        <v>0</v>
      </c>
      <c r="AV213" s="555">
        <f t="shared" si="759"/>
        <v>-667337.47858573671</v>
      </c>
      <c r="AW213" s="555">
        <f t="shared" si="759"/>
        <v>-715003.18096857273</v>
      </c>
      <c r="AX213" s="555">
        <f t="shared" si="759"/>
        <v>-664098.89426787116</v>
      </c>
      <c r="AY213" s="555">
        <f t="shared" si="759"/>
        <v>-678570.96269052359</v>
      </c>
      <c r="AZ213" s="555">
        <f t="shared" si="759"/>
        <v>-660953.25175727741</v>
      </c>
      <c r="BA213" s="555">
        <f t="shared" si="759"/>
        <v>-675356.77021841146</v>
      </c>
      <c r="BB213" s="555">
        <f t="shared" si="759"/>
        <v>-657822.50923656439</v>
      </c>
      <c r="BC213" s="555">
        <f t="shared" si="759"/>
        <v>-656281.34523503715</v>
      </c>
      <c r="BD213" s="555">
        <f t="shared" si="759"/>
        <v>-670583.05333112204</v>
      </c>
      <c r="BE213" s="555">
        <f t="shared" si="759"/>
        <v>-653172.73217107938</v>
      </c>
      <c r="BF213" s="555">
        <f t="shared" si="759"/>
        <v>-667406.69725275866</v>
      </c>
      <c r="BG213" s="555">
        <f t="shared" si="759"/>
        <v>-650078.84369932837</v>
      </c>
      <c r="BH213" s="555">
        <f t="shared" si="759"/>
        <v>-648555.82176256506</v>
      </c>
      <c r="BI213" s="555">
        <f t="shared" si="759"/>
        <v>-694880.01270161546</v>
      </c>
      <c r="BJ213" s="555">
        <f t="shared" si="759"/>
        <v>-645408.38469957863</v>
      </c>
      <c r="BK213" s="555">
        <f t="shared" si="759"/>
        <v>-659473.14882514335</v>
      </c>
      <c r="BL213" s="555">
        <f t="shared" si="759"/>
        <v>-642351.27367420506</v>
      </c>
      <c r="BM213" s="555">
        <f t="shared" si="759"/>
        <v>-656349.4171197525</v>
      </c>
      <c r="BN213" s="555">
        <f t="shared" si="759"/>
        <v>-639308.64329092274</v>
      </c>
      <c r="BO213" s="555">
        <f t="shared" si="759"/>
        <v>-637810.85406499833</v>
      </c>
      <c r="BP213" s="555">
        <f t="shared" si="759"/>
        <v>-651710.05251331825</v>
      </c>
      <c r="BQ213" s="555">
        <f t="shared" si="759"/>
        <v>-634789.73032336519</v>
      </c>
      <c r="BR213" s="555">
        <f t="shared" si="759"/>
        <v>-648623.09232792712</v>
      </c>
      <c r="BS213" s="555">
        <f t="shared" si="759"/>
        <v>-631782.91676257015</v>
      </c>
      <c r="BT213" s="555">
        <f t="shared" si="759"/>
        <v>-630302.7590081261</v>
      </c>
      <c r="BU213" s="555">
        <f t="shared" si="759"/>
        <v>-675323.19422425155</v>
      </c>
      <c r="BV213" s="555">
        <f t="shared" si="759"/>
        <v>-627243.90393654048</v>
      </c>
      <c r="BW213" s="555">
        <f t="shared" si="759"/>
        <v>-640912.82700479624</v>
      </c>
      <c r="BX213" s="555">
        <f t="shared" si="759"/>
        <v>-624272.83275156468</v>
      </c>
      <c r="BY213" s="555">
        <f t="shared" ref="BY213:EJ213" si="760">IFERROR(PPMT(BY200,BY190,BY193,BY211,-$F$214),0)</f>
        <v>-637877.01012328535</v>
      </c>
      <c r="BZ213" s="555">
        <f t="shared" si="760"/>
        <v>-621315.83466308413</v>
      </c>
      <c r="CA213" s="555">
        <f t="shared" si="760"/>
        <v>-619860.19946587435</v>
      </c>
      <c r="CB213" s="555">
        <f t="shared" si="760"/>
        <v>-633368.21656480164</v>
      </c>
      <c r="CC213" s="555">
        <f t="shared" si="760"/>
        <v>-616924.10273254872</v>
      </c>
      <c r="CD213" s="555">
        <f t="shared" si="760"/>
        <v>-630368.13629952481</v>
      </c>
      <c r="CE213" s="555">
        <f t="shared" si="760"/>
        <v>-614001.9134319555</v>
      </c>
      <c r="CF213" s="555">
        <f t="shared" si="760"/>
        <v>-613807.82995871291</v>
      </c>
      <c r="CG213" s="555">
        <f t="shared" si="760"/>
        <v>-642176.74141821521</v>
      </c>
      <c r="CH213" s="555">
        <f t="shared" si="760"/>
        <v>-610859.29826262116</v>
      </c>
      <c r="CI213" s="555">
        <f t="shared" si="760"/>
        <v>-624120.98378737178</v>
      </c>
      <c r="CJ213" s="555">
        <f t="shared" si="760"/>
        <v>-607960.07594042295</v>
      </c>
      <c r="CK213" s="555">
        <f t="shared" si="760"/>
        <v>-621158.81968003116</v>
      </c>
      <c r="CL213" s="555">
        <f t="shared" si="760"/>
        <v>-605074.61372648098</v>
      </c>
      <c r="CM213" s="555">
        <f t="shared" si="760"/>
        <v>-603654.149082463</v>
      </c>
      <c r="CN213" s="555">
        <f t="shared" si="760"/>
        <v>-616759.41164228867</v>
      </c>
      <c r="CO213" s="555">
        <f t="shared" si="760"/>
        <v>-600789.12339015526</v>
      </c>
      <c r="CP213" s="555">
        <f t="shared" si="760"/>
        <v>-613832.18656976381</v>
      </c>
      <c r="CQ213" s="555">
        <f t="shared" si="760"/>
        <v>-597937.69550419075</v>
      </c>
      <c r="CR213" s="555">
        <f t="shared" si="760"/>
        <v>-595324.58941282076</v>
      </c>
      <c r="CS213" s="555">
        <f t="shared" si="760"/>
        <v>-637846.65000542067</v>
      </c>
      <c r="CT213" s="555">
        <f t="shared" si="760"/>
        <v>-592435.48316421313</v>
      </c>
      <c r="CU213" s="555">
        <f t="shared" si="760"/>
        <v>-605345.85979992745</v>
      </c>
      <c r="CV213" s="555">
        <f t="shared" si="760"/>
        <v>-589629.28930255934</v>
      </c>
      <c r="CW213" s="555">
        <f t="shared" si="760"/>
        <v>-602478.51325465448</v>
      </c>
      <c r="CX213" s="555">
        <f t="shared" si="760"/>
        <v>-586836.38756167318</v>
      </c>
      <c r="CY213" s="555">
        <f t="shared" si="760"/>
        <v>-585461.53172655439</v>
      </c>
      <c r="CZ213" s="555">
        <f t="shared" si="760"/>
        <v>-598219.93174665747</v>
      </c>
      <c r="DA213" s="555">
        <f t="shared" si="760"/>
        <v>-582688.3714361029</v>
      </c>
      <c r="DB213" s="555">
        <f t="shared" si="760"/>
        <v>-595386.33864142967</v>
      </c>
      <c r="DC213" s="555">
        <f t="shared" si="760"/>
        <v>-579928.34679603972</v>
      </c>
      <c r="DD213" s="555">
        <f t="shared" si="760"/>
        <v>-578569.67530183308</v>
      </c>
      <c r="DE213" s="555">
        <f t="shared" si="760"/>
        <v>-619894.98795940483</v>
      </c>
      <c r="DF213" s="555">
        <f t="shared" si="760"/>
        <v>-575761.8805392849</v>
      </c>
      <c r="DG213" s="555">
        <f t="shared" si="760"/>
        <v>-588308.90539091581</v>
      </c>
      <c r="DH213" s="555">
        <f t="shared" si="760"/>
        <v>-573034.66466370295</v>
      </c>
      <c r="DI213" s="555">
        <f t="shared" si="760"/>
        <v>-585522.25792299805</v>
      </c>
      <c r="DJ213" s="555">
        <f t="shared" si="760"/>
        <v>-570320.36681323405</v>
      </c>
      <c r="DK213" s="555">
        <f t="shared" si="760"/>
        <v>-568984.20514906349</v>
      </c>
      <c r="DL213" s="555">
        <f t="shared" si="760"/>
        <v>-581383.53064019186</v>
      </c>
      <c r="DM213" s="555">
        <f t="shared" si="760"/>
        <v>-566289.09314236999</v>
      </c>
      <c r="DN213" s="555">
        <f t="shared" si="760"/>
        <v>-578629.68664989737</v>
      </c>
      <c r="DO213" s="555">
        <f t="shared" si="760"/>
        <v>-563606.74709413864</v>
      </c>
      <c r="DP213" s="555">
        <f t="shared" si="760"/>
        <v>-562286.31427610165</v>
      </c>
      <c r="DQ213" s="555">
        <f t="shared" si="760"/>
        <v>-602448.56047127489</v>
      </c>
      <c r="DR213" s="555">
        <f t="shared" si="760"/>
        <v>-559557.54255564604</v>
      </c>
      <c r="DS213" s="555">
        <f t="shared" si="760"/>
        <v>-571751.44185614714</v>
      </c>
      <c r="DT213" s="555">
        <f t="shared" si="760"/>
        <v>-556907.08189657971</v>
      </c>
      <c r="DU213" s="555">
        <f t="shared" si="760"/>
        <v>-569043.22225734964</v>
      </c>
      <c r="DV213" s="555">
        <f t="shared" si="760"/>
        <v>-554269.17569558241</v>
      </c>
      <c r="DW213" s="555">
        <f t="shared" si="760"/>
        <v>-552970.61918718694</v>
      </c>
      <c r="DX213" s="555">
        <f t="shared" si="760"/>
        <v>-565020.97600251634</v>
      </c>
      <c r="DY213" s="555">
        <f t="shared" si="760"/>
        <v>-550351.35886039154</v>
      </c>
      <c r="DZ213" s="555">
        <f t="shared" si="760"/>
        <v>-562344.63665481994</v>
      </c>
      <c r="EA213" s="555">
        <f t="shared" si="760"/>
        <v>-547744.50520480331</v>
      </c>
      <c r="EB213" s="555">
        <f t="shared" si="760"/>
        <v>-547571.36542511522</v>
      </c>
      <c r="EC213" s="555">
        <f t="shared" si="760"/>
        <v>-572878.96631471079</v>
      </c>
      <c r="ED213" s="555">
        <f t="shared" si="760"/>
        <v>-544941.01200173714</v>
      </c>
      <c r="EE213" s="555">
        <f t="shared" si="760"/>
        <v>-556771.61906830815</v>
      </c>
      <c r="EF213" s="555">
        <f t="shared" si="760"/>
        <v>-542354.64694063342</v>
      </c>
      <c r="EG213" s="555">
        <f t="shared" si="760"/>
        <v>-554129.10431743111</v>
      </c>
      <c r="EH213" s="555">
        <f t="shared" si="760"/>
        <v>-539780.55712415616</v>
      </c>
      <c r="EI213" s="555">
        <f t="shared" si="760"/>
        <v>-538513.37588810816</v>
      </c>
      <c r="EJ213" s="555">
        <f t="shared" si="760"/>
        <v>-550204.43970953429</v>
      </c>
      <c r="EK213" s="555">
        <f t="shared" ref="EK213:GV213" si="761">IFERROR(PPMT(EK200,EK190,EK193,EK211,-$F$214),0)</f>
        <v>-535957.51727284642</v>
      </c>
      <c r="EL213" s="555">
        <f t="shared" si="761"/>
        <v>-547593.09369595069</v>
      </c>
      <c r="EM213" s="555">
        <f t="shared" si="761"/>
        <v>-533413.78911441972</v>
      </c>
      <c r="EN213" s="555">
        <f t="shared" si="761"/>
        <v>-531082.66526650719</v>
      </c>
      <c r="EO213" s="555">
        <f t="shared" si="761"/>
        <v>-569016.13832263544</v>
      </c>
      <c r="EP213" s="555">
        <f t="shared" si="761"/>
        <v>-528505.3246458855</v>
      </c>
      <c r="EQ213" s="555">
        <f t="shared" si="761"/>
        <v>-540022.53282983135</v>
      </c>
      <c r="ER213" s="555">
        <f t="shared" si="761"/>
        <v>-526001.94927418872</v>
      </c>
      <c r="ES213" s="555">
        <f t="shared" si="761"/>
        <v>-537464.60380659346</v>
      </c>
      <c r="ET213" s="555">
        <f t="shared" si="761"/>
        <v>-523510.4316605113</v>
      </c>
      <c r="EU213" s="555">
        <f t="shared" si="761"/>
        <v>-522283.93755249504</v>
      </c>
      <c r="EV213" s="555">
        <f t="shared" si="761"/>
        <v>-533665.56903171143</v>
      </c>
      <c r="EW213" s="555">
        <f t="shared" si="761"/>
        <v>-519810.0310744897</v>
      </c>
      <c r="EX213" s="555">
        <f t="shared" si="761"/>
        <v>-531137.75108941982</v>
      </c>
      <c r="EY213" s="555">
        <f t="shared" si="761"/>
        <v>-517347.84276896081</v>
      </c>
      <c r="EZ213" s="555">
        <f t="shared" si="761"/>
        <v>-516135.78653745755</v>
      </c>
      <c r="FA213" s="555">
        <f t="shared" si="761"/>
        <v>-553001.65362821857</v>
      </c>
      <c r="FB213" s="555">
        <f t="shared" si="761"/>
        <v>-513630.98301928584</v>
      </c>
      <c r="FC213" s="555">
        <f t="shared" si="761"/>
        <v>-524824.04898342071</v>
      </c>
      <c r="FD213" s="555">
        <f t="shared" si="761"/>
        <v>-511198.06305978977</v>
      </c>
      <c r="FE213" s="555">
        <f t="shared" si="761"/>
        <v>-522338.11073941225</v>
      </c>
      <c r="FF213" s="555">
        <f t="shared" si="761"/>
        <v>-508776.66713160224</v>
      </c>
      <c r="FG213" s="555">
        <f t="shared" si="761"/>
        <v>-507584.69167744787</v>
      </c>
      <c r="FH213" s="555">
        <f t="shared" si="761"/>
        <v>-518645.99663014658</v>
      </c>
      <c r="FI213" s="555">
        <f t="shared" si="761"/>
        <v>-505180.41123420536</v>
      </c>
      <c r="FJ213" s="555">
        <f t="shared" si="761"/>
        <v>-516189.32201582176</v>
      </c>
      <c r="FK213" s="555">
        <f t="shared" si="761"/>
        <v>-502787.51916524704</v>
      </c>
      <c r="FL213" s="555">
        <f t="shared" si="761"/>
        <v>-501609.57524561143</v>
      </c>
      <c r="FM213" s="555">
        <f t="shared" si="761"/>
        <v>-537437.88325059367</v>
      </c>
      <c r="FN213" s="555">
        <f t="shared" si="761"/>
        <v>-499175.26733363204</v>
      </c>
      <c r="FO213" s="555">
        <f t="shared" si="761"/>
        <v>-510053.31379042112</v>
      </c>
      <c r="FP213" s="555">
        <f t="shared" si="761"/>
        <v>-496810.8198775152</v>
      </c>
      <c r="FQ213" s="555">
        <f t="shared" si="761"/>
        <v>-507637.34020519606</v>
      </c>
      <c r="FR213" s="555">
        <f t="shared" si="761"/>
        <v>-494457.57211845578</v>
      </c>
      <c r="FS213" s="555">
        <f t="shared" si="761"/>
        <v>-493299.14381943655</v>
      </c>
      <c r="FT213" s="555">
        <f t="shared" si="761"/>
        <v>-504049.13756857708</v>
      </c>
      <c r="FU213" s="555">
        <f t="shared" si="761"/>
        <v>-490962.52984427154</v>
      </c>
      <c r="FV213" s="555">
        <f t="shared" si="761"/>
        <v>-501661.60401258193</v>
      </c>
      <c r="FW213" s="555">
        <f t="shared" si="761"/>
        <v>-488636.98372709361</v>
      </c>
      <c r="FX213" s="555">
        <f t="shared" si="761"/>
        <v>-488482.52759123821</v>
      </c>
      <c r="FY213" s="555">
        <f t="shared" si="761"/>
        <v>-511059.16623672727</v>
      </c>
      <c r="FZ213" s="555">
        <f t="shared" si="761"/>
        <v>-486136.01758388523</v>
      </c>
      <c r="GA213" s="555">
        <f t="shared" si="761"/>
        <v>-496689.97494491463</v>
      </c>
      <c r="GB213" s="555">
        <f t="shared" si="761"/>
        <v>-483828.74912155286</v>
      </c>
      <c r="GC213" s="555">
        <f t="shared" si="761"/>
        <v>-494332.61594805872</v>
      </c>
      <c r="GD213" s="555">
        <f t="shared" si="761"/>
        <v>-481532.43127296789</v>
      </c>
      <c r="GE213" s="555">
        <f t="shared" si="761"/>
        <v>-480401.99251706194</v>
      </c>
      <c r="GF213" s="555">
        <f t="shared" si="761"/>
        <v>-490831.46484947111</v>
      </c>
      <c r="GG213" s="555">
        <f t="shared" si="761"/>
        <v>-478121.93852705922</v>
      </c>
      <c r="GH213" s="555">
        <f t="shared" si="761"/>
        <v>-488501.91114802746</v>
      </c>
      <c r="GI213" s="555">
        <f t="shared" si="761"/>
        <v>-475852.70598717162</v>
      </c>
      <c r="GJ213" s="555">
        <f t="shared" si="761"/>
        <v>-473773.13546676555</v>
      </c>
      <c r="GK213" s="555">
        <f t="shared" si="761"/>
        <v>-507613.17891824472</v>
      </c>
      <c r="GL213" s="555">
        <f t="shared" si="761"/>
        <v>-471473.91761075612</v>
      </c>
      <c r="GM213" s="555">
        <f t="shared" si="761"/>
        <v>-481748.29519827041</v>
      </c>
      <c r="GN213" s="555">
        <f t="shared" si="761"/>
        <v>-469240.68335803598</v>
      </c>
      <c r="GO213" s="555">
        <f t="shared" si="761"/>
        <v>-479466.39421957295</v>
      </c>
      <c r="GP213" s="555">
        <f t="shared" si="761"/>
        <v>-467018.02728375001</v>
      </c>
      <c r="GQ213" s="555">
        <f t="shared" si="761"/>
        <v>-465923.88507729175</v>
      </c>
      <c r="GR213" s="555">
        <f t="shared" si="761"/>
        <v>-476077.31614424183</v>
      </c>
      <c r="GS213" s="555">
        <f t="shared" si="761"/>
        <v>-463716.9397077834</v>
      </c>
      <c r="GT213" s="555">
        <f t="shared" si="761"/>
        <v>-473822.27693710133</v>
      </c>
      <c r="GU213" s="555">
        <f t="shared" si="761"/>
        <v>-461520.44799394696</v>
      </c>
      <c r="GV213" s="555">
        <f t="shared" si="761"/>
        <v>-460439.18566188961</v>
      </c>
      <c r="GW213" s="555">
        <f t="shared" ref="GW213:JH213" si="762">IFERROR(PPMT(GW200,GW190,GW193,GW211,-$F$214),0)</f>
        <v>-493326.8293105975</v>
      </c>
      <c r="GX213" s="555">
        <f t="shared" si="762"/>
        <v>-458204.67737505457</v>
      </c>
      <c r="GY213" s="555">
        <f t="shared" si="762"/>
        <v>-468189.89117346291</v>
      </c>
      <c r="GZ213" s="555">
        <f t="shared" si="762"/>
        <v>-456034.29563802003</v>
      </c>
      <c r="HA213" s="555">
        <f t="shared" si="762"/>
        <v>-465972.21239486907</v>
      </c>
      <c r="HB213" s="555">
        <f t="shared" si="762"/>
        <v>-453874.19436540903</v>
      </c>
      <c r="HC213" s="555">
        <f t="shared" si="762"/>
        <v>-452810.8458789154</v>
      </c>
      <c r="HD213" s="555">
        <f t="shared" si="762"/>
        <v>-462678.51709571981</v>
      </c>
      <c r="HE213" s="555">
        <f t="shared" si="762"/>
        <v>-450666.01314639737</v>
      </c>
      <c r="HF213" s="555">
        <f t="shared" si="762"/>
        <v>-460486.9440865232</v>
      </c>
      <c r="HG213" s="555">
        <f t="shared" si="762"/>
        <v>-448531.33986013033</v>
      </c>
      <c r="HH213" s="555">
        <f t="shared" si="762"/>
        <v>-447480.5087547134</v>
      </c>
      <c r="HI213" s="555">
        <f t="shared" si="762"/>
        <v>-479442.55709886597</v>
      </c>
      <c r="HJ213" s="555">
        <f t="shared" si="762"/>
        <v>-445308.88884019165</v>
      </c>
      <c r="HK213" s="555">
        <f t="shared" si="762"/>
        <v>-455013.07712319627</v>
      </c>
      <c r="HL213" s="555">
        <f t="shared" si="762"/>
        <v>-443199.59068720305</v>
      </c>
      <c r="HM213" s="555">
        <f t="shared" si="762"/>
        <v>-452857.81306444074</v>
      </c>
      <c r="HN213" s="555">
        <f t="shared" si="762"/>
        <v>-441100.28366353997</v>
      </c>
      <c r="HO213" s="555">
        <f t="shared" si="762"/>
        <v>-440066.86223344225</v>
      </c>
      <c r="HP213" s="555">
        <f t="shared" si="762"/>
        <v>-449656.81607278035</v>
      </c>
      <c r="HQ213" s="555">
        <f t="shared" si="762"/>
        <v>-437982.39402954443</v>
      </c>
      <c r="HR213" s="555">
        <f t="shared" si="762"/>
        <v>-447526.92305831274</v>
      </c>
      <c r="HS213" s="555">
        <f t="shared" si="762"/>
        <v>-435907.79934275482</v>
      </c>
      <c r="HT213" s="555">
        <f t="shared" si="762"/>
        <v>-435770.01068467536</v>
      </c>
      <c r="HU213" s="555">
        <f t="shared" si="762"/>
        <v>-455910.38727558899</v>
      </c>
      <c r="HV213" s="555">
        <f t="shared" si="762"/>
        <v>-433676.71433686512</v>
      </c>
      <c r="HW213" s="555">
        <f t="shared" si="762"/>
        <v>-443091.7862221587</v>
      </c>
      <c r="HX213" s="555">
        <f t="shared" si="762"/>
        <v>-431618.42494944128</v>
      </c>
      <c r="HY213" s="555">
        <f t="shared" si="762"/>
        <v>-440988.81160746148</v>
      </c>
      <c r="HZ213" s="555">
        <f t="shared" si="762"/>
        <v>-429569.90448680037</v>
      </c>
      <c r="IA213" s="555">
        <f t="shared" si="762"/>
        <v>-428561.45222716959</v>
      </c>
      <c r="IB213" s="555">
        <f t="shared" si="762"/>
        <v>-437865.47235689778</v>
      </c>
      <c r="IC213" s="555">
        <f t="shared" si="762"/>
        <v>-426527.4405779001</v>
      </c>
      <c r="ID213" s="555">
        <f t="shared" si="762"/>
        <v>-435787.30254727451</v>
      </c>
      <c r="IE213" s="555">
        <f t="shared" si="762"/>
        <v>-424503.08262792596</v>
      </c>
      <c r="IF213" s="555">
        <f t="shared" si="762"/>
        <v>-422647.92012627923</v>
      </c>
      <c r="IG213" s="555">
        <f t="shared" si="762"/>
        <v>-452836.25904013449</v>
      </c>
      <c r="IH213" s="555">
        <f t="shared" si="762"/>
        <v>-420596.81259819568</v>
      </c>
      <c r="II213" s="555">
        <f t="shared" si="762"/>
        <v>-429762.47437358694</v>
      </c>
      <c r="IJ213" s="555">
        <f t="shared" si="762"/>
        <v>-418604.56833314878</v>
      </c>
      <c r="IK213" s="555">
        <f t="shared" si="762"/>
        <v>-427726.81504556187</v>
      </c>
      <c r="IL213" s="555">
        <f t="shared" si="762"/>
        <v>-416621.76074734615</v>
      </c>
      <c r="IM213" s="555">
        <f t="shared" si="762"/>
        <v>-415645.68824921612</v>
      </c>
      <c r="IN213" s="555">
        <f t="shared" si="762"/>
        <v>-424703.45493403269</v>
      </c>
      <c r="IO213" s="555">
        <f t="shared" si="762"/>
        <v>-413676.89601422352</v>
      </c>
      <c r="IP213" s="555">
        <f t="shared" si="762"/>
        <v>-422691.75870359514</v>
      </c>
      <c r="IQ213" s="555">
        <f t="shared" si="762"/>
        <v>-411717.42937305802</v>
      </c>
      <c r="IR213" s="555">
        <f t="shared" si="762"/>
        <v>-410752.84687239613</v>
      </c>
      <c r="IS213" s="555">
        <f t="shared" si="762"/>
        <v>-440091.56016243174</v>
      </c>
      <c r="IT213" s="555">
        <f t="shared" si="762"/>
        <v>-408759.46605521388</v>
      </c>
      <c r="IU213" s="555">
        <f t="shared" si="762"/>
        <v>-417667.16792344168</v>
      </c>
      <c r="IV213" s="555">
        <f t="shared" si="762"/>
        <v>-406823.2918436178</v>
      </c>
      <c r="IW213" s="555">
        <f t="shared" si="762"/>
        <v>-415688.80052960984</v>
      </c>
      <c r="IX213" s="555">
        <f t="shared" si="762"/>
        <v>-404896.28872379818</v>
      </c>
      <c r="IY213" s="555">
        <f t="shared" si="762"/>
        <v>-403947.68697215349</v>
      </c>
      <c r="IZ213" s="555">
        <f t="shared" si="762"/>
        <v>-412750.53036715422</v>
      </c>
      <c r="JA213" s="555">
        <f t="shared" si="762"/>
        <v>-402034.30475278315</v>
      </c>
      <c r="JB213" s="555">
        <f t="shared" si="762"/>
        <v>-410795.45164951158</v>
      </c>
      <c r="JC213" s="555">
        <f t="shared" si="762"/>
        <v>-400129.98566617846</v>
      </c>
      <c r="JD213" s="555">
        <f t="shared" si="762"/>
        <v>0</v>
      </c>
      <c r="JE213" s="555">
        <f t="shared" si="762"/>
        <v>0</v>
      </c>
      <c r="JF213" s="555">
        <f t="shared" si="762"/>
        <v>0</v>
      </c>
      <c r="JG213" s="555">
        <f t="shared" si="762"/>
        <v>0</v>
      </c>
      <c r="JH213" s="555">
        <f t="shared" si="762"/>
        <v>0</v>
      </c>
      <c r="JI213" s="555">
        <f t="shared" ref="JI213:LT213" si="763">IFERROR(PPMT(JI200,JI190,JI193,JI211,-$F$214),0)</f>
        <v>0</v>
      </c>
      <c r="JJ213" s="555">
        <f t="shared" si="763"/>
        <v>0</v>
      </c>
      <c r="JK213" s="555">
        <f t="shared" si="763"/>
        <v>0</v>
      </c>
      <c r="JL213" s="555">
        <f t="shared" si="763"/>
        <v>0</v>
      </c>
      <c r="JM213" s="555">
        <f t="shared" si="763"/>
        <v>0</v>
      </c>
      <c r="JN213" s="555">
        <f t="shared" si="763"/>
        <v>0</v>
      </c>
      <c r="JO213" s="555">
        <f t="shared" si="763"/>
        <v>0</v>
      </c>
      <c r="JP213" s="555">
        <f t="shared" si="763"/>
        <v>0</v>
      </c>
      <c r="JQ213" s="555">
        <f t="shared" si="763"/>
        <v>0</v>
      </c>
      <c r="JR213" s="555">
        <f t="shared" si="763"/>
        <v>0</v>
      </c>
      <c r="JS213" s="555">
        <f t="shared" si="763"/>
        <v>0</v>
      </c>
      <c r="JT213" s="555">
        <f t="shared" si="763"/>
        <v>0</v>
      </c>
      <c r="JU213" s="555">
        <f t="shared" si="763"/>
        <v>0</v>
      </c>
      <c r="JV213" s="555">
        <f t="shared" si="763"/>
        <v>0</v>
      </c>
      <c r="JW213" s="555">
        <f t="shared" si="763"/>
        <v>0</v>
      </c>
      <c r="JX213" s="555">
        <f t="shared" si="763"/>
        <v>0</v>
      </c>
      <c r="JY213" s="555">
        <f t="shared" si="763"/>
        <v>0</v>
      </c>
      <c r="JZ213" s="555">
        <f t="shared" si="763"/>
        <v>0</v>
      </c>
      <c r="KA213" s="555">
        <f t="shared" si="763"/>
        <v>0</v>
      </c>
      <c r="KB213" s="555">
        <f t="shared" si="763"/>
        <v>0</v>
      </c>
      <c r="KC213" s="555">
        <f t="shared" si="763"/>
        <v>0</v>
      </c>
      <c r="KD213" s="555">
        <f t="shared" si="763"/>
        <v>0</v>
      </c>
      <c r="KE213" s="555">
        <f t="shared" si="763"/>
        <v>0</v>
      </c>
      <c r="KF213" s="555">
        <f t="shared" si="763"/>
        <v>0</v>
      </c>
      <c r="KG213" s="555">
        <f t="shared" si="763"/>
        <v>0</v>
      </c>
      <c r="KH213" s="555">
        <f t="shared" si="763"/>
        <v>0</v>
      </c>
      <c r="KI213" s="555">
        <f t="shared" si="763"/>
        <v>0</v>
      </c>
      <c r="KJ213" s="555">
        <f t="shared" si="763"/>
        <v>0</v>
      </c>
      <c r="KK213" s="555">
        <f t="shared" si="763"/>
        <v>0</v>
      </c>
      <c r="KL213" s="555">
        <f t="shared" si="763"/>
        <v>0</v>
      </c>
      <c r="KM213" s="555">
        <f t="shared" si="763"/>
        <v>0</v>
      </c>
      <c r="KN213" s="555">
        <f t="shared" si="763"/>
        <v>0</v>
      </c>
      <c r="KO213" s="555">
        <f t="shared" si="763"/>
        <v>0</v>
      </c>
      <c r="KP213" s="555">
        <f t="shared" si="763"/>
        <v>0</v>
      </c>
      <c r="KQ213" s="555">
        <f t="shared" si="763"/>
        <v>0</v>
      </c>
      <c r="KR213" s="555">
        <f t="shared" si="763"/>
        <v>0</v>
      </c>
      <c r="KS213" s="555">
        <f t="shared" si="763"/>
        <v>0</v>
      </c>
      <c r="KT213" s="555">
        <f t="shared" si="763"/>
        <v>0</v>
      </c>
      <c r="KU213" s="555">
        <f t="shared" si="763"/>
        <v>0</v>
      </c>
      <c r="KV213" s="555">
        <f t="shared" si="763"/>
        <v>0</v>
      </c>
      <c r="KW213" s="555">
        <f t="shared" si="763"/>
        <v>0</v>
      </c>
      <c r="KX213" s="555">
        <f t="shared" si="763"/>
        <v>0</v>
      </c>
      <c r="KY213" s="555">
        <f t="shared" si="763"/>
        <v>0</v>
      </c>
      <c r="KZ213" s="555">
        <f t="shared" si="763"/>
        <v>0</v>
      </c>
      <c r="LA213" s="555">
        <f t="shared" si="763"/>
        <v>0</v>
      </c>
      <c r="LB213" s="555">
        <f t="shared" si="763"/>
        <v>0</v>
      </c>
      <c r="LC213" s="555">
        <f t="shared" si="763"/>
        <v>0</v>
      </c>
      <c r="LD213" s="555">
        <f t="shared" si="763"/>
        <v>0</v>
      </c>
      <c r="LE213" s="555">
        <f t="shared" si="763"/>
        <v>0</v>
      </c>
      <c r="LF213" s="555">
        <f t="shared" si="763"/>
        <v>0</v>
      </c>
      <c r="LG213" s="555">
        <f t="shared" si="763"/>
        <v>0</v>
      </c>
      <c r="LH213" s="555">
        <f t="shared" si="763"/>
        <v>0</v>
      </c>
      <c r="LI213" s="555">
        <f t="shared" si="763"/>
        <v>0</v>
      </c>
      <c r="LJ213" s="555">
        <f t="shared" si="763"/>
        <v>0</v>
      </c>
      <c r="LK213" s="555">
        <f t="shared" si="763"/>
        <v>0</v>
      </c>
      <c r="LL213" s="555">
        <f t="shared" si="763"/>
        <v>0</v>
      </c>
      <c r="LM213" s="555">
        <f t="shared" si="763"/>
        <v>0</v>
      </c>
      <c r="LN213" s="555">
        <f t="shared" si="763"/>
        <v>0</v>
      </c>
      <c r="LO213" s="555">
        <f t="shared" si="763"/>
        <v>0</v>
      </c>
      <c r="LP213" s="555">
        <f t="shared" si="763"/>
        <v>0</v>
      </c>
      <c r="LQ213" s="555">
        <f t="shared" si="763"/>
        <v>0</v>
      </c>
      <c r="LR213" s="555">
        <f t="shared" si="763"/>
        <v>0</v>
      </c>
      <c r="LS213" s="555">
        <f t="shared" si="763"/>
        <v>0</v>
      </c>
      <c r="LT213" s="555">
        <f t="shared" si="763"/>
        <v>0</v>
      </c>
      <c r="LU213" s="555">
        <f t="shared" ref="LU213:OF213" si="764">IFERROR(PPMT(LU200,LU190,LU193,LU211,-$F$214),0)</f>
        <v>0</v>
      </c>
      <c r="LV213" s="555">
        <f t="shared" si="764"/>
        <v>0</v>
      </c>
      <c r="LW213" s="555">
        <f t="shared" si="764"/>
        <v>0</v>
      </c>
      <c r="LX213" s="555">
        <f t="shared" si="764"/>
        <v>0</v>
      </c>
      <c r="LY213" s="555">
        <f t="shared" si="764"/>
        <v>0</v>
      </c>
      <c r="LZ213" s="555">
        <f t="shared" si="764"/>
        <v>0</v>
      </c>
      <c r="MA213" s="555">
        <f t="shared" si="764"/>
        <v>0</v>
      </c>
      <c r="MB213" s="555">
        <f t="shared" si="764"/>
        <v>0</v>
      </c>
      <c r="MC213" s="555">
        <f t="shared" si="764"/>
        <v>0</v>
      </c>
      <c r="MD213" s="555">
        <f t="shared" si="764"/>
        <v>0</v>
      </c>
      <c r="ME213" s="555">
        <f t="shared" si="764"/>
        <v>0</v>
      </c>
      <c r="MF213" s="555">
        <f t="shared" si="764"/>
        <v>0</v>
      </c>
      <c r="MG213" s="555">
        <f t="shared" si="764"/>
        <v>0</v>
      </c>
      <c r="MH213" s="555">
        <f t="shared" si="764"/>
        <v>0</v>
      </c>
      <c r="MI213" s="555">
        <f t="shared" si="764"/>
        <v>0</v>
      </c>
      <c r="MJ213" s="555">
        <f t="shared" si="764"/>
        <v>0</v>
      </c>
      <c r="MK213" s="555">
        <f t="shared" si="764"/>
        <v>0</v>
      </c>
      <c r="ML213" s="555">
        <f t="shared" si="764"/>
        <v>0</v>
      </c>
      <c r="MM213" s="555">
        <f t="shared" si="764"/>
        <v>0</v>
      </c>
      <c r="MN213" s="555">
        <f t="shared" si="764"/>
        <v>0</v>
      </c>
      <c r="MO213" s="555">
        <f t="shared" si="764"/>
        <v>0</v>
      </c>
      <c r="MP213" s="555">
        <f t="shared" si="764"/>
        <v>0</v>
      </c>
      <c r="MQ213" s="555">
        <f t="shared" si="764"/>
        <v>0</v>
      </c>
      <c r="MR213" s="555">
        <f t="shared" si="764"/>
        <v>0</v>
      </c>
      <c r="MS213" s="555">
        <f t="shared" si="764"/>
        <v>0</v>
      </c>
      <c r="MT213" s="555">
        <f t="shared" si="764"/>
        <v>0</v>
      </c>
      <c r="MU213" s="555">
        <f t="shared" si="764"/>
        <v>0</v>
      </c>
      <c r="MV213" s="555">
        <f t="shared" si="764"/>
        <v>0</v>
      </c>
      <c r="MW213" s="555">
        <f t="shared" si="764"/>
        <v>0</v>
      </c>
      <c r="MX213" s="555">
        <f t="shared" si="764"/>
        <v>0</v>
      </c>
      <c r="MY213" s="555">
        <f t="shared" si="764"/>
        <v>0</v>
      </c>
      <c r="MZ213" s="555">
        <f t="shared" si="764"/>
        <v>0</v>
      </c>
      <c r="NA213" s="555">
        <f t="shared" si="764"/>
        <v>0</v>
      </c>
      <c r="NB213" s="555">
        <f t="shared" si="764"/>
        <v>0</v>
      </c>
      <c r="NC213" s="555">
        <f t="shared" si="764"/>
        <v>0</v>
      </c>
      <c r="ND213" s="555">
        <f t="shared" si="764"/>
        <v>0</v>
      </c>
      <c r="NE213" s="555">
        <f t="shared" si="764"/>
        <v>0</v>
      </c>
      <c r="NF213" s="555">
        <f t="shared" si="764"/>
        <v>0</v>
      </c>
      <c r="NG213" s="555">
        <f t="shared" si="764"/>
        <v>0</v>
      </c>
      <c r="NH213" s="555">
        <f t="shared" si="764"/>
        <v>0</v>
      </c>
      <c r="NI213" s="555">
        <f t="shared" si="764"/>
        <v>0</v>
      </c>
      <c r="NJ213" s="555">
        <f t="shared" si="764"/>
        <v>0</v>
      </c>
      <c r="NK213" s="555">
        <f t="shared" si="764"/>
        <v>0</v>
      </c>
      <c r="NL213" s="555">
        <f t="shared" si="764"/>
        <v>0</v>
      </c>
      <c r="NM213" s="555">
        <f t="shared" si="764"/>
        <v>0</v>
      </c>
      <c r="NN213" s="555">
        <f t="shared" si="764"/>
        <v>0</v>
      </c>
      <c r="NO213" s="555">
        <f t="shared" si="764"/>
        <v>0</v>
      </c>
      <c r="NP213" s="555">
        <f t="shared" si="764"/>
        <v>0</v>
      </c>
      <c r="NQ213" s="555">
        <f t="shared" si="764"/>
        <v>0</v>
      </c>
      <c r="NR213" s="555">
        <f t="shared" si="764"/>
        <v>0</v>
      </c>
      <c r="NS213" s="555">
        <f t="shared" si="764"/>
        <v>0</v>
      </c>
      <c r="NT213" s="555">
        <f t="shared" si="764"/>
        <v>0</v>
      </c>
      <c r="NU213" s="555">
        <f t="shared" si="764"/>
        <v>0</v>
      </c>
      <c r="NV213" s="555">
        <f t="shared" si="764"/>
        <v>0</v>
      </c>
      <c r="NW213" s="555">
        <f t="shared" si="764"/>
        <v>0</v>
      </c>
      <c r="NX213" s="555">
        <f t="shared" si="764"/>
        <v>0</v>
      </c>
      <c r="NY213" s="555">
        <f t="shared" si="764"/>
        <v>0</v>
      </c>
      <c r="NZ213" s="555">
        <f t="shared" si="764"/>
        <v>0</v>
      </c>
      <c r="OA213" s="555">
        <f t="shared" si="764"/>
        <v>0</v>
      </c>
      <c r="OB213" s="555">
        <f t="shared" si="764"/>
        <v>0</v>
      </c>
      <c r="OC213" s="555">
        <f t="shared" si="764"/>
        <v>0</v>
      </c>
      <c r="OD213" s="555">
        <f t="shared" si="764"/>
        <v>0</v>
      </c>
      <c r="OE213" s="555">
        <f t="shared" si="764"/>
        <v>0</v>
      </c>
      <c r="OF213" s="555">
        <f t="shared" si="764"/>
        <v>0</v>
      </c>
      <c r="OG213" s="555">
        <f t="shared" ref="OG213:OR213" si="765">IFERROR(PPMT(OG200,OG190,OG193,OG211,-$F$214),0)</f>
        <v>0</v>
      </c>
      <c r="OH213" s="555">
        <f t="shared" si="765"/>
        <v>0</v>
      </c>
      <c r="OI213" s="555">
        <f t="shared" si="765"/>
        <v>0</v>
      </c>
      <c r="OJ213" s="555">
        <f t="shared" si="765"/>
        <v>0</v>
      </c>
      <c r="OK213" s="555">
        <f t="shared" si="765"/>
        <v>0</v>
      </c>
      <c r="OL213" s="555">
        <f t="shared" si="765"/>
        <v>0</v>
      </c>
      <c r="OM213" s="555">
        <f t="shared" si="765"/>
        <v>0</v>
      </c>
      <c r="ON213" s="555">
        <f t="shared" si="765"/>
        <v>0</v>
      </c>
      <c r="OO213" s="555">
        <f t="shared" si="765"/>
        <v>0</v>
      </c>
      <c r="OP213" s="555">
        <f t="shared" si="765"/>
        <v>0</v>
      </c>
      <c r="OQ213" s="555">
        <f t="shared" si="765"/>
        <v>0</v>
      </c>
      <c r="OR213" s="555">
        <f t="shared" si="765"/>
        <v>0</v>
      </c>
    </row>
    <row r="214" spans="2:408" x14ac:dyDescent="0.35">
      <c r="B214" s="406"/>
      <c r="C214" t="s">
        <v>146</v>
      </c>
      <c r="F214" s="568">
        <f>E214*J182</f>
        <v>0</v>
      </c>
      <c r="J214" s="555"/>
      <c r="L214" s="555">
        <f>L191*-SUM(L211:L213)</f>
        <v>0</v>
      </c>
      <c r="M214" s="555">
        <f t="shared" ref="M214:BX214" si="766">M191*-SUM(M211:M213)</f>
        <v>0</v>
      </c>
      <c r="N214" s="555">
        <f t="shared" si="766"/>
        <v>0</v>
      </c>
      <c r="O214" s="555">
        <f t="shared" si="766"/>
        <v>0</v>
      </c>
      <c r="P214" s="555">
        <f t="shared" si="766"/>
        <v>0</v>
      </c>
      <c r="Q214" s="555">
        <f t="shared" si="766"/>
        <v>0</v>
      </c>
      <c r="R214" s="555">
        <f t="shared" si="766"/>
        <v>0</v>
      </c>
      <c r="S214" s="555">
        <f t="shared" si="766"/>
        <v>0</v>
      </c>
      <c r="T214" s="555">
        <f t="shared" si="766"/>
        <v>0</v>
      </c>
      <c r="U214" s="555">
        <f t="shared" si="766"/>
        <v>0</v>
      </c>
      <c r="V214" s="555">
        <f t="shared" si="766"/>
        <v>0</v>
      </c>
      <c r="W214" s="555">
        <f t="shared" si="766"/>
        <v>0</v>
      </c>
      <c r="X214" s="555">
        <f t="shared" si="766"/>
        <v>0</v>
      </c>
      <c r="Y214" s="555">
        <f t="shared" si="766"/>
        <v>0</v>
      </c>
      <c r="Z214" s="555">
        <f t="shared" si="766"/>
        <v>0</v>
      </c>
      <c r="AA214" s="555">
        <f t="shared" si="766"/>
        <v>0</v>
      </c>
      <c r="AB214" s="555">
        <f t="shared" si="766"/>
        <v>0</v>
      </c>
      <c r="AC214" s="555">
        <f t="shared" si="766"/>
        <v>0</v>
      </c>
      <c r="AD214" s="555">
        <f t="shared" si="766"/>
        <v>0</v>
      </c>
      <c r="AE214" s="555">
        <f t="shared" si="766"/>
        <v>0</v>
      </c>
      <c r="AF214" s="555">
        <f t="shared" si="766"/>
        <v>0</v>
      </c>
      <c r="AG214" s="555">
        <f t="shared" si="766"/>
        <v>0</v>
      </c>
      <c r="AH214" s="555">
        <f t="shared" si="766"/>
        <v>0</v>
      </c>
      <c r="AI214" s="555">
        <f t="shared" si="766"/>
        <v>0</v>
      </c>
      <c r="AJ214" s="555">
        <f t="shared" si="766"/>
        <v>0</v>
      </c>
      <c r="AK214" s="555">
        <f t="shared" si="766"/>
        <v>0</v>
      </c>
      <c r="AL214" s="555">
        <f t="shared" si="766"/>
        <v>0</v>
      </c>
      <c r="AM214" s="555">
        <f t="shared" si="766"/>
        <v>0</v>
      </c>
      <c r="AN214" s="555">
        <f t="shared" si="766"/>
        <v>0</v>
      </c>
      <c r="AO214" s="555">
        <f t="shared" si="766"/>
        <v>0</v>
      </c>
      <c r="AP214" s="555">
        <f t="shared" si="766"/>
        <v>0</v>
      </c>
      <c r="AQ214" s="555">
        <f t="shared" si="766"/>
        <v>0</v>
      </c>
      <c r="AR214" s="555">
        <f t="shared" si="766"/>
        <v>0</v>
      </c>
      <c r="AS214" s="555">
        <f t="shared" si="766"/>
        <v>0</v>
      </c>
      <c r="AT214" s="555">
        <f t="shared" si="766"/>
        <v>0</v>
      </c>
      <c r="AU214" s="555">
        <f t="shared" si="766"/>
        <v>0</v>
      </c>
      <c r="AV214" s="555">
        <f t="shared" si="766"/>
        <v>0</v>
      </c>
      <c r="AW214" s="555">
        <f t="shared" si="766"/>
        <v>0</v>
      </c>
      <c r="AX214" s="555">
        <f t="shared" si="766"/>
        <v>0</v>
      </c>
      <c r="AY214" s="555">
        <f t="shared" si="766"/>
        <v>0</v>
      </c>
      <c r="AZ214" s="555">
        <f t="shared" si="766"/>
        <v>0</v>
      </c>
      <c r="BA214" s="555">
        <f t="shared" si="766"/>
        <v>0</v>
      </c>
      <c r="BB214" s="555">
        <f t="shared" si="766"/>
        <v>0</v>
      </c>
      <c r="BC214" s="555">
        <f t="shared" si="766"/>
        <v>0</v>
      </c>
      <c r="BD214" s="555">
        <f t="shared" si="766"/>
        <v>0</v>
      </c>
      <c r="BE214" s="555">
        <f t="shared" si="766"/>
        <v>0</v>
      </c>
      <c r="BF214" s="555">
        <f t="shared" si="766"/>
        <v>0</v>
      </c>
      <c r="BG214" s="555">
        <f t="shared" si="766"/>
        <v>0</v>
      </c>
      <c r="BH214" s="555">
        <f t="shared" si="766"/>
        <v>0</v>
      </c>
      <c r="BI214" s="555">
        <f t="shared" si="766"/>
        <v>0</v>
      </c>
      <c r="BJ214" s="555">
        <f t="shared" si="766"/>
        <v>0</v>
      </c>
      <c r="BK214" s="555">
        <f t="shared" si="766"/>
        <v>0</v>
      </c>
      <c r="BL214" s="555">
        <f t="shared" si="766"/>
        <v>0</v>
      </c>
      <c r="BM214" s="555">
        <f t="shared" si="766"/>
        <v>0</v>
      </c>
      <c r="BN214" s="555">
        <f t="shared" si="766"/>
        <v>0</v>
      </c>
      <c r="BO214" s="555">
        <f t="shared" si="766"/>
        <v>0</v>
      </c>
      <c r="BP214" s="555">
        <f t="shared" si="766"/>
        <v>0</v>
      </c>
      <c r="BQ214" s="555">
        <f t="shared" si="766"/>
        <v>0</v>
      </c>
      <c r="BR214" s="555">
        <f t="shared" si="766"/>
        <v>0</v>
      </c>
      <c r="BS214" s="555">
        <f t="shared" si="766"/>
        <v>0</v>
      </c>
      <c r="BT214" s="555">
        <f t="shared" si="766"/>
        <v>0</v>
      </c>
      <c r="BU214" s="555">
        <f t="shared" si="766"/>
        <v>0</v>
      </c>
      <c r="BV214" s="555">
        <f t="shared" si="766"/>
        <v>0</v>
      </c>
      <c r="BW214" s="555">
        <f t="shared" si="766"/>
        <v>0</v>
      </c>
      <c r="BX214" s="555">
        <f t="shared" si="766"/>
        <v>0</v>
      </c>
      <c r="BY214" s="555">
        <f t="shared" ref="BY214:EJ214" si="767">BY191*-SUM(BY211:BY213)</f>
        <v>0</v>
      </c>
      <c r="BZ214" s="555">
        <f t="shared" si="767"/>
        <v>0</v>
      </c>
      <c r="CA214" s="555">
        <f t="shared" si="767"/>
        <v>0</v>
      </c>
      <c r="CB214" s="555">
        <f t="shared" si="767"/>
        <v>0</v>
      </c>
      <c r="CC214" s="555">
        <f t="shared" si="767"/>
        <v>0</v>
      </c>
      <c r="CD214" s="555">
        <f t="shared" si="767"/>
        <v>0</v>
      </c>
      <c r="CE214" s="555">
        <f t="shared" si="767"/>
        <v>0</v>
      </c>
      <c r="CF214" s="555">
        <f t="shared" si="767"/>
        <v>0</v>
      </c>
      <c r="CG214" s="555">
        <f t="shared" si="767"/>
        <v>0</v>
      </c>
      <c r="CH214" s="555">
        <f t="shared" si="767"/>
        <v>0</v>
      </c>
      <c r="CI214" s="555">
        <f t="shared" si="767"/>
        <v>0</v>
      </c>
      <c r="CJ214" s="555">
        <f t="shared" si="767"/>
        <v>0</v>
      </c>
      <c r="CK214" s="555">
        <f t="shared" si="767"/>
        <v>0</v>
      </c>
      <c r="CL214" s="555">
        <f t="shared" si="767"/>
        <v>0</v>
      </c>
      <c r="CM214" s="555">
        <f t="shared" si="767"/>
        <v>0</v>
      </c>
      <c r="CN214" s="555">
        <f t="shared" si="767"/>
        <v>0</v>
      </c>
      <c r="CO214" s="555">
        <f t="shared" si="767"/>
        <v>0</v>
      </c>
      <c r="CP214" s="555">
        <f t="shared" si="767"/>
        <v>0</v>
      </c>
      <c r="CQ214" s="555">
        <f t="shared" si="767"/>
        <v>0</v>
      </c>
      <c r="CR214" s="555">
        <f t="shared" si="767"/>
        <v>0</v>
      </c>
      <c r="CS214" s="555">
        <f t="shared" si="767"/>
        <v>0</v>
      </c>
      <c r="CT214" s="555">
        <f t="shared" si="767"/>
        <v>0</v>
      </c>
      <c r="CU214" s="555">
        <f t="shared" si="767"/>
        <v>0</v>
      </c>
      <c r="CV214" s="555">
        <f t="shared" si="767"/>
        <v>0</v>
      </c>
      <c r="CW214" s="555">
        <f t="shared" si="767"/>
        <v>0</v>
      </c>
      <c r="CX214" s="555">
        <f t="shared" si="767"/>
        <v>0</v>
      </c>
      <c r="CY214" s="555">
        <f t="shared" si="767"/>
        <v>0</v>
      </c>
      <c r="CZ214" s="555">
        <f t="shared" si="767"/>
        <v>0</v>
      </c>
      <c r="DA214" s="555">
        <f t="shared" si="767"/>
        <v>0</v>
      </c>
      <c r="DB214" s="555">
        <f t="shared" si="767"/>
        <v>0</v>
      </c>
      <c r="DC214" s="555">
        <f t="shared" si="767"/>
        <v>0</v>
      </c>
      <c r="DD214" s="555">
        <f t="shared" si="767"/>
        <v>0</v>
      </c>
      <c r="DE214" s="555">
        <f t="shared" si="767"/>
        <v>0</v>
      </c>
      <c r="DF214" s="555">
        <f t="shared" si="767"/>
        <v>0</v>
      </c>
      <c r="DG214" s="555">
        <f t="shared" si="767"/>
        <v>0</v>
      </c>
      <c r="DH214" s="555">
        <f t="shared" si="767"/>
        <v>0</v>
      </c>
      <c r="DI214" s="555">
        <f t="shared" si="767"/>
        <v>0</v>
      </c>
      <c r="DJ214" s="555">
        <f t="shared" si="767"/>
        <v>0</v>
      </c>
      <c r="DK214" s="555">
        <f t="shared" si="767"/>
        <v>0</v>
      </c>
      <c r="DL214" s="555">
        <f t="shared" si="767"/>
        <v>0</v>
      </c>
      <c r="DM214" s="555">
        <f t="shared" si="767"/>
        <v>0</v>
      </c>
      <c r="DN214" s="555">
        <f t="shared" si="767"/>
        <v>0</v>
      </c>
      <c r="DO214" s="555">
        <f t="shared" si="767"/>
        <v>0</v>
      </c>
      <c r="DP214" s="555">
        <f t="shared" si="767"/>
        <v>0</v>
      </c>
      <c r="DQ214" s="555">
        <f t="shared" si="767"/>
        <v>0</v>
      </c>
      <c r="DR214" s="555">
        <f t="shared" si="767"/>
        <v>0</v>
      </c>
      <c r="DS214" s="555">
        <f t="shared" si="767"/>
        <v>0</v>
      </c>
      <c r="DT214" s="555">
        <f t="shared" si="767"/>
        <v>0</v>
      </c>
      <c r="DU214" s="555">
        <f t="shared" si="767"/>
        <v>0</v>
      </c>
      <c r="DV214" s="555">
        <f t="shared" si="767"/>
        <v>0</v>
      </c>
      <c r="DW214" s="555">
        <f t="shared" si="767"/>
        <v>0</v>
      </c>
      <c r="DX214" s="555">
        <f t="shared" si="767"/>
        <v>0</v>
      </c>
      <c r="DY214" s="555">
        <f t="shared" si="767"/>
        <v>0</v>
      </c>
      <c r="DZ214" s="555">
        <f t="shared" si="767"/>
        <v>0</v>
      </c>
      <c r="EA214" s="555">
        <f t="shared" si="767"/>
        <v>0</v>
      </c>
      <c r="EB214" s="555">
        <f t="shared" si="767"/>
        <v>0</v>
      </c>
      <c r="EC214" s="555">
        <f t="shared" si="767"/>
        <v>0</v>
      </c>
      <c r="ED214" s="555">
        <f t="shared" si="767"/>
        <v>0</v>
      </c>
      <c r="EE214" s="555">
        <f t="shared" si="767"/>
        <v>0</v>
      </c>
      <c r="EF214" s="555">
        <f t="shared" si="767"/>
        <v>0</v>
      </c>
      <c r="EG214" s="555">
        <f t="shared" si="767"/>
        <v>0</v>
      </c>
      <c r="EH214" s="555">
        <f t="shared" si="767"/>
        <v>0</v>
      </c>
      <c r="EI214" s="555">
        <f t="shared" si="767"/>
        <v>0</v>
      </c>
      <c r="EJ214" s="555">
        <f t="shared" si="767"/>
        <v>0</v>
      </c>
      <c r="EK214" s="555">
        <f t="shared" ref="EK214:GV214" si="768">EK191*-SUM(EK211:EK213)</f>
        <v>0</v>
      </c>
      <c r="EL214" s="555">
        <f t="shared" si="768"/>
        <v>0</v>
      </c>
      <c r="EM214" s="555">
        <f t="shared" si="768"/>
        <v>0</v>
      </c>
      <c r="EN214" s="555">
        <f t="shared" si="768"/>
        <v>0</v>
      </c>
      <c r="EO214" s="555">
        <f t="shared" si="768"/>
        <v>0</v>
      </c>
      <c r="EP214" s="555">
        <f t="shared" si="768"/>
        <v>0</v>
      </c>
      <c r="EQ214" s="555">
        <f t="shared" si="768"/>
        <v>0</v>
      </c>
      <c r="ER214" s="555">
        <f t="shared" si="768"/>
        <v>0</v>
      </c>
      <c r="ES214" s="555">
        <f t="shared" si="768"/>
        <v>0</v>
      </c>
      <c r="ET214" s="555">
        <f t="shared" si="768"/>
        <v>0</v>
      </c>
      <c r="EU214" s="555">
        <f t="shared" si="768"/>
        <v>0</v>
      </c>
      <c r="EV214" s="555">
        <f t="shared" si="768"/>
        <v>0</v>
      </c>
      <c r="EW214" s="555">
        <f t="shared" si="768"/>
        <v>0</v>
      </c>
      <c r="EX214" s="555">
        <f t="shared" si="768"/>
        <v>0</v>
      </c>
      <c r="EY214" s="555">
        <f t="shared" si="768"/>
        <v>0</v>
      </c>
      <c r="EZ214" s="555">
        <f t="shared" si="768"/>
        <v>0</v>
      </c>
      <c r="FA214" s="555">
        <f t="shared" si="768"/>
        <v>0</v>
      </c>
      <c r="FB214" s="555">
        <f t="shared" si="768"/>
        <v>0</v>
      </c>
      <c r="FC214" s="555">
        <f t="shared" si="768"/>
        <v>0</v>
      </c>
      <c r="FD214" s="555">
        <f t="shared" si="768"/>
        <v>0</v>
      </c>
      <c r="FE214" s="555">
        <f t="shared" si="768"/>
        <v>0</v>
      </c>
      <c r="FF214" s="555">
        <f t="shared" si="768"/>
        <v>0</v>
      </c>
      <c r="FG214" s="555">
        <f t="shared" si="768"/>
        <v>0</v>
      </c>
      <c r="FH214" s="555">
        <f t="shared" si="768"/>
        <v>0</v>
      </c>
      <c r="FI214" s="555">
        <f t="shared" si="768"/>
        <v>0</v>
      </c>
      <c r="FJ214" s="555">
        <f t="shared" si="768"/>
        <v>0</v>
      </c>
      <c r="FK214" s="555">
        <f t="shared" si="768"/>
        <v>0</v>
      </c>
      <c r="FL214" s="555">
        <f t="shared" si="768"/>
        <v>0</v>
      </c>
      <c r="FM214" s="555">
        <f t="shared" si="768"/>
        <v>0</v>
      </c>
      <c r="FN214" s="555">
        <f t="shared" si="768"/>
        <v>0</v>
      </c>
      <c r="FO214" s="555">
        <f t="shared" si="768"/>
        <v>0</v>
      </c>
      <c r="FP214" s="555">
        <f t="shared" si="768"/>
        <v>0</v>
      </c>
      <c r="FQ214" s="555">
        <f t="shared" si="768"/>
        <v>0</v>
      </c>
      <c r="FR214" s="555">
        <f t="shared" si="768"/>
        <v>0</v>
      </c>
      <c r="FS214" s="555">
        <f t="shared" si="768"/>
        <v>0</v>
      </c>
      <c r="FT214" s="555">
        <f t="shared" si="768"/>
        <v>0</v>
      </c>
      <c r="FU214" s="555">
        <f t="shared" si="768"/>
        <v>0</v>
      </c>
      <c r="FV214" s="555">
        <f t="shared" si="768"/>
        <v>0</v>
      </c>
      <c r="FW214" s="555">
        <f t="shared" si="768"/>
        <v>0</v>
      </c>
      <c r="FX214" s="555">
        <f t="shared" si="768"/>
        <v>0</v>
      </c>
      <c r="FY214" s="555">
        <f t="shared" si="768"/>
        <v>0</v>
      </c>
      <c r="FZ214" s="555">
        <f t="shared" si="768"/>
        <v>0</v>
      </c>
      <c r="GA214" s="555">
        <f t="shared" si="768"/>
        <v>0</v>
      </c>
      <c r="GB214" s="555">
        <f t="shared" si="768"/>
        <v>0</v>
      </c>
      <c r="GC214" s="555">
        <f t="shared" si="768"/>
        <v>0</v>
      </c>
      <c r="GD214" s="555">
        <f t="shared" si="768"/>
        <v>0</v>
      </c>
      <c r="GE214" s="555">
        <f t="shared" si="768"/>
        <v>0</v>
      </c>
      <c r="GF214" s="555">
        <f t="shared" si="768"/>
        <v>0</v>
      </c>
      <c r="GG214" s="555">
        <f t="shared" si="768"/>
        <v>0</v>
      </c>
      <c r="GH214" s="555">
        <f t="shared" si="768"/>
        <v>0</v>
      </c>
      <c r="GI214" s="555">
        <f t="shared" si="768"/>
        <v>0</v>
      </c>
      <c r="GJ214" s="555">
        <f t="shared" si="768"/>
        <v>0</v>
      </c>
      <c r="GK214" s="555">
        <f t="shared" si="768"/>
        <v>0</v>
      </c>
      <c r="GL214" s="555">
        <f t="shared" si="768"/>
        <v>0</v>
      </c>
      <c r="GM214" s="555">
        <f t="shared" si="768"/>
        <v>0</v>
      </c>
      <c r="GN214" s="555">
        <f t="shared" si="768"/>
        <v>0</v>
      </c>
      <c r="GO214" s="555">
        <f t="shared" si="768"/>
        <v>0</v>
      </c>
      <c r="GP214" s="555">
        <f t="shared" si="768"/>
        <v>0</v>
      </c>
      <c r="GQ214" s="555">
        <f t="shared" si="768"/>
        <v>0</v>
      </c>
      <c r="GR214" s="555">
        <f t="shared" si="768"/>
        <v>0</v>
      </c>
      <c r="GS214" s="555">
        <f t="shared" si="768"/>
        <v>0</v>
      </c>
      <c r="GT214" s="555">
        <f t="shared" si="768"/>
        <v>0</v>
      </c>
      <c r="GU214" s="555">
        <f t="shared" si="768"/>
        <v>0</v>
      </c>
      <c r="GV214" s="555">
        <f t="shared" si="768"/>
        <v>0</v>
      </c>
      <c r="GW214" s="555">
        <f t="shared" ref="GW214:JH214" si="769">GW191*-SUM(GW211:GW213)</f>
        <v>0</v>
      </c>
      <c r="GX214" s="555">
        <f t="shared" si="769"/>
        <v>0</v>
      </c>
      <c r="GY214" s="555">
        <f t="shared" si="769"/>
        <v>0</v>
      </c>
      <c r="GZ214" s="555">
        <f t="shared" si="769"/>
        <v>0</v>
      </c>
      <c r="HA214" s="555">
        <f t="shared" si="769"/>
        <v>0</v>
      </c>
      <c r="HB214" s="555">
        <f t="shared" si="769"/>
        <v>0</v>
      </c>
      <c r="HC214" s="555">
        <f t="shared" si="769"/>
        <v>0</v>
      </c>
      <c r="HD214" s="555">
        <f t="shared" si="769"/>
        <v>0</v>
      </c>
      <c r="HE214" s="555">
        <f t="shared" si="769"/>
        <v>0</v>
      </c>
      <c r="HF214" s="555">
        <f t="shared" si="769"/>
        <v>0</v>
      </c>
      <c r="HG214" s="555">
        <f t="shared" si="769"/>
        <v>0</v>
      </c>
      <c r="HH214" s="555">
        <f t="shared" si="769"/>
        <v>0</v>
      </c>
      <c r="HI214" s="555">
        <f t="shared" si="769"/>
        <v>0</v>
      </c>
      <c r="HJ214" s="555">
        <f t="shared" si="769"/>
        <v>0</v>
      </c>
      <c r="HK214" s="555">
        <f t="shared" si="769"/>
        <v>0</v>
      </c>
      <c r="HL214" s="555">
        <f t="shared" si="769"/>
        <v>0</v>
      </c>
      <c r="HM214" s="555">
        <f t="shared" si="769"/>
        <v>0</v>
      </c>
      <c r="HN214" s="555">
        <f t="shared" si="769"/>
        <v>0</v>
      </c>
      <c r="HO214" s="555">
        <f t="shared" si="769"/>
        <v>0</v>
      </c>
      <c r="HP214" s="555">
        <f t="shared" si="769"/>
        <v>0</v>
      </c>
      <c r="HQ214" s="555">
        <f t="shared" si="769"/>
        <v>0</v>
      </c>
      <c r="HR214" s="555">
        <f t="shared" si="769"/>
        <v>0</v>
      </c>
      <c r="HS214" s="555">
        <f t="shared" si="769"/>
        <v>0</v>
      </c>
      <c r="HT214" s="555">
        <f t="shared" si="769"/>
        <v>0</v>
      </c>
      <c r="HU214" s="555">
        <f t="shared" si="769"/>
        <v>0</v>
      </c>
      <c r="HV214" s="555">
        <f t="shared" si="769"/>
        <v>0</v>
      </c>
      <c r="HW214" s="555">
        <f t="shared" si="769"/>
        <v>0</v>
      </c>
      <c r="HX214" s="555">
        <f t="shared" si="769"/>
        <v>0</v>
      </c>
      <c r="HY214" s="555">
        <f t="shared" si="769"/>
        <v>0</v>
      </c>
      <c r="HZ214" s="555">
        <f t="shared" si="769"/>
        <v>0</v>
      </c>
      <c r="IA214" s="555">
        <f t="shared" si="769"/>
        <v>0</v>
      </c>
      <c r="IB214" s="555">
        <f t="shared" si="769"/>
        <v>0</v>
      </c>
      <c r="IC214" s="555">
        <f t="shared" si="769"/>
        <v>0</v>
      </c>
      <c r="ID214" s="555">
        <f t="shared" si="769"/>
        <v>0</v>
      </c>
      <c r="IE214" s="555">
        <f t="shared" si="769"/>
        <v>0</v>
      </c>
      <c r="IF214" s="555">
        <f t="shared" si="769"/>
        <v>0</v>
      </c>
      <c r="IG214" s="555">
        <f t="shared" si="769"/>
        <v>0</v>
      </c>
      <c r="IH214" s="555">
        <f t="shared" si="769"/>
        <v>0</v>
      </c>
      <c r="II214" s="555">
        <f t="shared" si="769"/>
        <v>0</v>
      </c>
      <c r="IJ214" s="555">
        <f t="shared" si="769"/>
        <v>0</v>
      </c>
      <c r="IK214" s="555">
        <f t="shared" si="769"/>
        <v>0</v>
      </c>
      <c r="IL214" s="555">
        <f t="shared" si="769"/>
        <v>0</v>
      </c>
      <c r="IM214" s="555">
        <f t="shared" si="769"/>
        <v>0</v>
      </c>
      <c r="IN214" s="555">
        <f t="shared" si="769"/>
        <v>0</v>
      </c>
      <c r="IO214" s="555">
        <f t="shared" si="769"/>
        <v>0</v>
      </c>
      <c r="IP214" s="555">
        <f t="shared" si="769"/>
        <v>0</v>
      </c>
      <c r="IQ214" s="555">
        <f t="shared" si="769"/>
        <v>0</v>
      </c>
      <c r="IR214" s="555">
        <f t="shared" si="769"/>
        <v>0</v>
      </c>
      <c r="IS214" s="555">
        <f t="shared" si="769"/>
        <v>0</v>
      </c>
      <c r="IT214" s="555">
        <f t="shared" si="769"/>
        <v>0</v>
      </c>
      <c r="IU214" s="555">
        <f t="shared" si="769"/>
        <v>0</v>
      </c>
      <c r="IV214" s="555">
        <f t="shared" si="769"/>
        <v>0</v>
      </c>
      <c r="IW214" s="555">
        <f t="shared" si="769"/>
        <v>0</v>
      </c>
      <c r="IX214" s="555">
        <f t="shared" si="769"/>
        <v>0</v>
      </c>
      <c r="IY214" s="555">
        <f t="shared" si="769"/>
        <v>0</v>
      </c>
      <c r="IZ214" s="555">
        <f t="shared" si="769"/>
        <v>0</v>
      </c>
      <c r="JA214" s="555">
        <f t="shared" si="769"/>
        <v>0</v>
      </c>
      <c r="JB214" s="555">
        <f t="shared" si="769"/>
        <v>0</v>
      </c>
      <c r="JC214" s="555">
        <f t="shared" si="769"/>
        <v>-170389293.41825455</v>
      </c>
      <c r="JD214" s="555">
        <f t="shared" si="769"/>
        <v>0</v>
      </c>
      <c r="JE214" s="555">
        <f t="shared" si="769"/>
        <v>0</v>
      </c>
      <c r="JF214" s="555">
        <f t="shared" si="769"/>
        <v>0</v>
      </c>
      <c r="JG214" s="555">
        <f t="shared" si="769"/>
        <v>0</v>
      </c>
      <c r="JH214" s="555">
        <f t="shared" si="769"/>
        <v>0</v>
      </c>
      <c r="JI214" s="555">
        <f t="shared" ref="JI214:LT214" si="770">JI191*-SUM(JI211:JI213)</f>
        <v>0</v>
      </c>
      <c r="JJ214" s="555">
        <f t="shared" si="770"/>
        <v>0</v>
      </c>
      <c r="JK214" s="555">
        <f t="shared" si="770"/>
        <v>0</v>
      </c>
      <c r="JL214" s="555">
        <f t="shared" si="770"/>
        <v>0</v>
      </c>
      <c r="JM214" s="555">
        <f t="shared" si="770"/>
        <v>0</v>
      </c>
      <c r="JN214" s="555">
        <f t="shared" si="770"/>
        <v>0</v>
      </c>
      <c r="JO214" s="555">
        <f t="shared" si="770"/>
        <v>0</v>
      </c>
      <c r="JP214" s="555">
        <f t="shared" si="770"/>
        <v>0</v>
      </c>
      <c r="JQ214" s="555">
        <f t="shared" si="770"/>
        <v>0</v>
      </c>
      <c r="JR214" s="555">
        <f t="shared" si="770"/>
        <v>0</v>
      </c>
      <c r="JS214" s="555">
        <f t="shared" si="770"/>
        <v>0</v>
      </c>
      <c r="JT214" s="555">
        <f t="shared" si="770"/>
        <v>0</v>
      </c>
      <c r="JU214" s="555">
        <f t="shared" si="770"/>
        <v>0</v>
      </c>
      <c r="JV214" s="555">
        <f t="shared" si="770"/>
        <v>0</v>
      </c>
      <c r="JW214" s="555">
        <f t="shared" si="770"/>
        <v>0</v>
      </c>
      <c r="JX214" s="555">
        <f t="shared" si="770"/>
        <v>0</v>
      </c>
      <c r="JY214" s="555">
        <f t="shared" si="770"/>
        <v>0</v>
      </c>
      <c r="JZ214" s="555">
        <f t="shared" si="770"/>
        <v>0</v>
      </c>
      <c r="KA214" s="555">
        <f t="shared" si="770"/>
        <v>0</v>
      </c>
      <c r="KB214" s="555">
        <f t="shared" si="770"/>
        <v>0</v>
      </c>
      <c r="KC214" s="555">
        <f t="shared" si="770"/>
        <v>0</v>
      </c>
      <c r="KD214" s="555">
        <f t="shared" si="770"/>
        <v>0</v>
      </c>
      <c r="KE214" s="555">
        <f t="shared" si="770"/>
        <v>0</v>
      </c>
      <c r="KF214" s="555">
        <f t="shared" si="770"/>
        <v>0</v>
      </c>
      <c r="KG214" s="555">
        <f t="shared" si="770"/>
        <v>0</v>
      </c>
      <c r="KH214" s="555">
        <f t="shared" si="770"/>
        <v>0</v>
      </c>
      <c r="KI214" s="555">
        <f t="shared" si="770"/>
        <v>0</v>
      </c>
      <c r="KJ214" s="555">
        <f t="shared" si="770"/>
        <v>0</v>
      </c>
      <c r="KK214" s="555">
        <f t="shared" si="770"/>
        <v>0</v>
      </c>
      <c r="KL214" s="555">
        <f t="shared" si="770"/>
        <v>0</v>
      </c>
      <c r="KM214" s="555">
        <f t="shared" si="770"/>
        <v>0</v>
      </c>
      <c r="KN214" s="555">
        <f t="shared" si="770"/>
        <v>0</v>
      </c>
      <c r="KO214" s="555">
        <f t="shared" si="770"/>
        <v>0</v>
      </c>
      <c r="KP214" s="555">
        <f t="shared" si="770"/>
        <v>0</v>
      </c>
      <c r="KQ214" s="555">
        <f t="shared" si="770"/>
        <v>0</v>
      </c>
      <c r="KR214" s="555">
        <f t="shared" si="770"/>
        <v>0</v>
      </c>
      <c r="KS214" s="555">
        <f t="shared" si="770"/>
        <v>0</v>
      </c>
      <c r="KT214" s="555">
        <f t="shared" si="770"/>
        <v>0</v>
      </c>
      <c r="KU214" s="555">
        <f t="shared" si="770"/>
        <v>0</v>
      </c>
      <c r="KV214" s="555">
        <f t="shared" si="770"/>
        <v>0</v>
      </c>
      <c r="KW214" s="555">
        <f t="shared" si="770"/>
        <v>0</v>
      </c>
      <c r="KX214" s="555">
        <f t="shared" si="770"/>
        <v>0</v>
      </c>
      <c r="KY214" s="555">
        <f t="shared" si="770"/>
        <v>0</v>
      </c>
      <c r="KZ214" s="555">
        <f t="shared" si="770"/>
        <v>0</v>
      </c>
      <c r="LA214" s="555">
        <f t="shared" si="770"/>
        <v>0</v>
      </c>
      <c r="LB214" s="555">
        <f t="shared" si="770"/>
        <v>0</v>
      </c>
      <c r="LC214" s="555">
        <f t="shared" si="770"/>
        <v>0</v>
      </c>
      <c r="LD214" s="555">
        <f t="shared" si="770"/>
        <v>0</v>
      </c>
      <c r="LE214" s="555">
        <f t="shared" si="770"/>
        <v>0</v>
      </c>
      <c r="LF214" s="555">
        <f t="shared" si="770"/>
        <v>0</v>
      </c>
      <c r="LG214" s="555">
        <f t="shared" si="770"/>
        <v>0</v>
      </c>
      <c r="LH214" s="555">
        <f t="shared" si="770"/>
        <v>0</v>
      </c>
      <c r="LI214" s="555">
        <f t="shared" si="770"/>
        <v>0</v>
      </c>
      <c r="LJ214" s="555">
        <f t="shared" si="770"/>
        <v>0</v>
      </c>
      <c r="LK214" s="555">
        <f t="shared" si="770"/>
        <v>0</v>
      </c>
      <c r="LL214" s="555">
        <f t="shared" si="770"/>
        <v>0</v>
      </c>
      <c r="LM214" s="555">
        <f t="shared" si="770"/>
        <v>0</v>
      </c>
      <c r="LN214" s="555">
        <f t="shared" si="770"/>
        <v>0</v>
      </c>
      <c r="LO214" s="555">
        <f t="shared" si="770"/>
        <v>0</v>
      </c>
      <c r="LP214" s="555">
        <f t="shared" si="770"/>
        <v>0</v>
      </c>
      <c r="LQ214" s="555">
        <f t="shared" si="770"/>
        <v>0</v>
      </c>
      <c r="LR214" s="555">
        <f t="shared" si="770"/>
        <v>0</v>
      </c>
      <c r="LS214" s="555">
        <f t="shared" si="770"/>
        <v>0</v>
      </c>
      <c r="LT214" s="555">
        <f t="shared" si="770"/>
        <v>0</v>
      </c>
      <c r="LU214" s="555">
        <f t="shared" ref="LU214:OF214" si="771">LU191*-SUM(LU211:LU213)</f>
        <v>0</v>
      </c>
      <c r="LV214" s="555">
        <f t="shared" si="771"/>
        <v>0</v>
      </c>
      <c r="LW214" s="555">
        <f t="shared" si="771"/>
        <v>0</v>
      </c>
      <c r="LX214" s="555">
        <f t="shared" si="771"/>
        <v>0</v>
      </c>
      <c r="LY214" s="555">
        <f t="shared" si="771"/>
        <v>0</v>
      </c>
      <c r="LZ214" s="555">
        <f t="shared" si="771"/>
        <v>0</v>
      </c>
      <c r="MA214" s="555">
        <f t="shared" si="771"/>
        <v>0</v>
      </c>
      <c r="MB214" s="555">
        <f t="shared" si="771"/>
        <v>0</v>
      </c>
      <c r="MC214" s="555">
        <f t="shared" si="771"/>
        <v>0</v>
      </c>
      <c r="MD214" s="555">
        <f t="shared" si="771"/>
        <v>0</v>
      </c>
      <c r="ME214" s="555">
        <f t="shared" si="771"/>
        <v>0</v>
      </c>
      <c r="MF214" s="555">
        <f t="shared" si="771"/>
        <v>0</v>
      </c>
      <c r="MG214" s="555">
        <f t="shared" si="771"/>
        <v>0</v>
      </c>
      <c r="MH214" s="555">
        <f t="shared" si="771"/>
        <v>0</v>
      </c>
      <c r="MI214" s="555">
        <f t="shared" si="771"/>
        <v>0</v>
      </c>
      <c r="MJ214" s="555">
        <f t="shared" si="771"/>
        <v>0</v>
      </c>
      <c r="MK214" s="555">
        <f t="shared" si="771"/>
        <v>0</v>
      </c>
      <c r="ML214" s="555">
        <f t="shared" si="771"/>
        <v>0</v>
      </c>
      <c r="MM214" s="555">
        <f t="shared" si="771"/>
        <v>0</v>
      </c>
      <c r="MN214" s="555">
        <f t="shared" si="771"/>
        <v>0</v>
      </c>
      <c r="MO214" s="555">
        <f t="shared" si="771"/>
        <v>0</v>
      </c>
      <c r="MP214" s="555">
        <f t="shared" si="771"/>
        <v>0</v>
      </c>
      <c r="MQ214" s="555">
        <f t="shared" si="771"/>
        <v>0</v>
      </c>
      <c r="MR214" s="555">
        <f t="shared" si="771"/>
        <v>0</v>
      </c>
      <c r="MS214" s="555">
        <f t="shared" si="771"/>
        <v>0</v>
      </c>
      <c r="MT214" s="555">
        <f t="shared" si="771"/>
        <v>0</v>
      </c>
      <c r="MU214" s="555">
        <f t="shared" si="771"/>
        <v>0</v>
      </c>
      <c r="MV214" s="555">
        <f t="shared" si="771"/>
        <v>0</v>
      </c>
      <c r="MW214" s="555">
        <f t="shared" si="771"/>
        <v>0</v>
      </c>
      <c r="MX214" s="555">
        <f t="shared" si="771"/>
        <v>0</v>
      </c>
      <c r="MY214" s="555">
        <f t="shared" si="771"/>
        <v>0</v>
      </c>
      <c r="MZ214" s="555">
        <f t="shared" si="771"/>
        <v>0</v>
      </c>
      <c r="NA214" s="555">
        <f t="shared" si="771"/>
        <v>0</v>
      </c>
      <c r="NB214" s="555">
        <f t="shared" si="771"/>
        <v>0</v>
      </c>
      <c r="NC214" s="555">
        <f t="shared" si="771"/>
        <v>0</v>
      </c>
      <c r="ND214" s="555">
        <f t="shared" si="771"/>
        <v>0</v>
      </c>
      <c r="NE214" s="555">
        <f t="shared" si="771"/>
        <v>0</v>
      </c>
      <c r="NF214" s="555">
        <f t="shared" si="771"/>
        <v>0</v>
      </c>
      <c r="NG214" s="555">
        <f t="shared" si="771"/>
        <v>0</v>
      </c>
      <c r="NH214" s="555">
        <f t="shared" si="771"/>
        <v>0</v>
      </c>
      <c r="NI214" s="555">
        <f t="shared" si="771"/>
        <v>0</v>
      </c>
      <c r="NJ214" s="555">
        <f t="shared" si="771"/>
        <v>0</v>
      </c>
      <c r="NK214" s="555">
        <f t="shared" si="771"/>
        <v>0</v>
      </c>
      <c r="NL214" s="555">
        <f t="shared" si="771"/>
        <v>0</v>
      </c>
      <c r="NM214" s="555">
        <f t="shared" si="771"/>
        <v>0</v>
      </c>
      <c r="NN214" s="555">
        <f t="shared" si="771"/>
        <v>0</v>
      </c>
      <c r="NO214" s="555">
        <f t="shared" si="771"/>
        <v>0</v>
      </c>
      <c r="NP214" s="555">
        <f t="shared" si="771"/>
        <v>0</v>
      </c>
      <c r="NQ214" s="555">
        <f t="shared" si="771"/>
        <v>0</v>
      </c>
      <c r="NR214" s="555">
        <f t="shared" si="771"/>
        <v>0</v>
      </c>
      <c r="NS214" s="555">
        <f t="shared" si="771"/>
        <v>0</v>
      </c>
      <c r="NT214" s="555">
        <f t="shared" si="771"/>
        <v>0</v>
      </c>
      <c r="NU214" s="555">
        <f t="shared" si="771"/>
        <v>0</v>
      </c>
      <c r="NV214" s="555">
        <f t="shared" si="771"/>
        <v>0</v>
      </c>
      <c r="NW214" s="555">
        <f t="shared" si="771"/>
        <v>0</v>
      </c>
      <c r="NX214" s="555">
        <f t="shared" si="771"/>
        <v>0</v>
      </c>
      <c r="NY214" s="555">
        <f t="shared" si="771"/>
        <v>0</v>
      </c>
      <c r="NZ214" s="555">
        <f t="shared" si="771"/>
        <v>0</v>
      </c>
      <c r="OA214" s="555">
        <f t="shared" si="771"/>
        <v>0</v>
      </c>
      <c r="OB214" s="555">
        <f t="shared" si="771"/>
        <v>0</v>
      </c>
      <c r="OC214" s="555">
        <f t="shared" si="771"/>
        <v>0</v>
      </c>
      <c r="OD214" s="555">
        <f t="shared" si="771"/>
        <v>0</v>
      </c>
      <c r="OE214" s="555">
        <f t="shared" si="771"/>
        <v>0</v>
      </c>
      <c r="OF214" s="555">
        <f t="shared" si="771"/>
        <v>0</v>
      </c>
      <c r="OG214" s="555">
        <f t="shared" ref="OG214:OR214" si="772">OG191*-SUM(OG211:OG213)</f>
        <v>0</v>
      </c>
      <c r="OH214" s="555">
        <f t="shared" si="772"/>
        <v>0</v>
      </c>
      <c r="OI214" s="555">
        <f t="shared" si="772"/>
        <v>0</v>
      </c>
      <c r="OJ214" s="555">
        <f t="shared" si="772"/>
        <v>0</v>
      </c>
      <c r="OK214" s="555">
        <f t="shared" si="772"/>
        <v>0</v>
      </c>
      <c r="OL214" s="555">
        <f t="shared" si="772"/>
        <v>0</v>
      </c>
      <c r="OM214" s="555">
        <f t="shared" si="772"/>
        <v>0</v>
      </c>
      <c r="ON214" s="555">
        <f t="shared" si="772"/>
        <v>0</v>
      </c>
      <c r="OO214" s="555">
        <f t="shared" si="772"/>
        <v>0</v>
      </c>
      <c r="OP214" s="555">
        <f t="shared" si="772"/>
        <v>0</v>
      </c>
      <c r="OQ214" s="555">
        <f t="shared" si="772"/>
        <v>0</v>
      </c>
      <c r="OR214" s="555">
        <f t="shared" si="772"/>
        <v>0</v>
      </c>
    </row>
    <row r="215" spans="2:408" x14ac:dyDescent="0.35">
      <c r="B215" s="303"/>
      <c r="C215" s="136" t="s">
        <v>141</v>
      </c>
      <c r="J215" s="555">
        <f>SUM(L215:OR215)</f>
        <v>52037856282.503899</v>
      </c>
      <c r="L215" s="555">
        <f>SUM(L211:L214)</f>
        <v>583333.33333333326</v>
      </c>
      <c r="M215" s="555">
        <f t="shared" ref="M215:N215" si="773">SUM(M211:M214)</f>
        <v>1168791.5292816253</v>
      </c>
      <c r="N215" s="555">
        <f t="shared" si="773"/>
        <v>1756839.7969079958</v>
      </c>
      <c r="O215" s="555">
        <f t="shared" ref="O215" si="774">SUM(O211:O214)</f>
        <v>2347031.0124497511</v>
      </c>
      <c r="P215" s="555">
        <f t="shared" ref="P215" si="775">SUM(P211:P214)</f>
        <v>2939832.327651693</v>
      </c>
      <c r="Q215" s="555">
        <f t="shared" ref="Q215" si="776">SUM(Q211:Q214)</f>
        <v>3534641.3936335179</v>
      </c>
      <c r="R215" s="555">
        <f t="shared" ref="R215" si="777">SUM(R211:R214)</f>
        <v>4132233.5588482521</v>
      </c>
      <c r="S215" s="555">
        <f t="shared" ref="S215" si="778">SUM(S211:S214)</f>
        <v>4732236.4258198282</v>
      </c>
      <c r="T215" s="555">
        <f t="shared" ref="T215" si="779">SUM(T211:T214)</f>
        <v>5334042.2004353963</v>
      </c>
      <c r="U215" s="555">
        <f t="shared" ref="U215" si="780">SUM(U211:U214)</f>
        <v>5938893.1935577244</v>
      </c>
      <c r="V215" s="555">
        <f t="shared" ref="V215" si="781">SUM(V211:V214)</f>
        <v>6545409.1927445401</v>
      </c>
      <c r="W215" s="555">
        <f t="shared" ref="W215" si="782">SUM(W211:W214)</f>
        <v>7155146.8706437526</v>
      </c>
      <c r="X215" s="555">
        <f t="shared" ref="X215" si="783">SUM(X211:X214)</f>
        <v>43934010.912268735</v>
      </c>
      <c r="Y215" s="555">
        <f t="shared" ref="Y215" si="784">SUM(Y211:Y214)</f>
        <v>55906545.890519023</v>
      </c>
      <c r="Z215" s="555">
        <f t="shared" ref="Z215" si="785">SUM(Z211:Z214)</f>
        <v>67944574.296415746</v>
      </c>
      <c r="AA215" s="555">
        <f t="shared" ref="AA215" si="786">SUM(AA211:AA214)</f>
        <v>80022298.187658578</v>
      </c>
      <c r="AB215" s="555">
        <f t="shared" ref="AB215" si="787">SUM(AB211:AB214)</f>
        <v>92157610.142126247</v>
      </c>
      <c r="AC215" s="555">
        <f t="shared" ref="AC215" si="788">SUM(AC211:AC214)</f>
        <v>104329850.41900107</v>
      </c>
      <c r="AD215" s="555">
        <f t="shared" ref="AD215" si="789">SUM(AD211:AD214)</f>
        <v>116563219.6477765</v>
      </c>
      <c r="AE215" s="555">
        <f t="shared" ref="AE215" si="790">SUM(AE211:AE214)</f>
        <v>128845938.5943169</v>
      </c>
      <c r="AF215" s="555">
        <f t="shared" ref="AF215" si="791">SUM(AF211:AF214)</f>
        <v>141161392.97380474</v>
      </c>
      <c r="AG215" s="555">
        <f t="shared" ref="AG215" si="792">SUM(AG211:AG214)</f>
        <v>153543341.56742537</v>
      </c>
      <c r="AH215" s="555">
        <f t="shared" ref="AH215" si="793">SUM(AH211:AH214)</f>
        <v>162673953.07563469</v>
      </c>
      <c r="AI215" s="555">
        <f t="shared" ref="AI215" si="794">SUM(AI211:AI214)</f>
        <v>171861433.8753323</v>
      </c>
      <c r="AJ215" s="555">
        <f t="shared" ref="AJ215" si="795">SUM(AJ211:AJ214)</f>
        <v>181084077.52575105</v>
      </c>
      <c r="AK215" s="555">
        <f t="shared" ref="AK215" si="796">SUM(AK211:AK214)</f>
        <v>190296697.7754567</v>
      </c>
      <c r="AL215" s="555">
        <f t="shared" ref="AL215" si="797">SUM(AL211:AL214)</f>
        <v>199593505.96713948</v>
      </c>
      <c r="AM215" s="555">
        <f t="shared" ref="AM215" si="798">SUM(AM211:AM214)</f>
        <v>208901741.16300613</v>
      </c>
      <c r="AN215" s="555">
        <f t="shared" ref="AN215" si="799">SUM(AN211:AN214)</f>
        <v>218273396.91399211</v>
      </c>
      <c r="AO215" s="555">
        <f t="shared" ref="AO215" si="800">SUM(AO211:AO214)</f>
        <v>227654349.90022862</v>
      </c>
      <c r="AP215" s="555">
        <f t="shared" ref="AP215" si="801">SUM(AP211:AP214)</f>
        <v>237101446.86171392</v>
      </c>
      <c r="AQ215" s="555">
        <f t="shared" ref="AQ215" si="802">SUM(AQ211:AQ214)</f>
        <v>246586549.22503242</v>
      </c>
      <c r="AR215" s="555">
        <f t="shared" ref="AR215" si="803">SUM(AR211:AR214)</f>
        <v>256077720.72808591</v>
      </c>
      <c r="AS215" s="555">
        <f t="shared" ref="AS215" si="804">SUM(AS211:AS214)</f>
        <v>265639164.10034382</v>
      </c>
      <c r="AT215" s="555">
        <f t="shared" ref="AT215" si="805">SUM(AT211:AT214)</f>
        <v>275204504.34766048</v>
      </c>
      <c r="AU215" s="555">
        <f t="shared" ref="AU215" si="806">SUM(AU211:AU214)</f>
        <v>284842894.2253055</v>
      </c>
      <c r="AV215" s="555">
        <f t="shared" ref="AV215" si="807">SUM(AV211:AV214)</f>
        <v>284175556.74671978</v>
      </c>
      <c r="AW215" s="555">
        <f t="shared" ref="AW215" si="808">SUM(AW211:AW214)</f>
        <v>283460553.56575119</v>
      </c>
      <c r="AX215" s="555">
        <f t="shared" ref="AX215" si="809">SUM(AX211:AX214)</f>
        <v>282796454.67148334</v>
      </c>
      <c r="AY215" s="555">
        <f t="shared" ref="AY215" si="810">SUM(AY211:AY214)</f>
        <v>282117883.70879281</v>
      </c>
      <c r="AZ215" s="555">
        <f t="shared" ref="AZ215" si="811">SUM(AZ211:AZ214)</f>
        <v>281456930.45703554</v>
      </c>
      <c r="BA215" s="555">
        <f t="shared" ref="BA215" si="812">SUM(BA211:BA214)</f>
        <v>280781573.68681711</v>
      </c>
      <c r="BB215" s="555">
        <f t="shared" ref="BB215" si="813">SUM(BB211:BB214)</f>
        <v>280123751.17758054</v>
      </c>
      <c r="BC215" s="555">
        <f t="shared" ref="BC215" si="814">SUM(BC211:BC214)</f>
        <v>279467469.83234549</v>
      </c>
      <c r="BD215" s="555">
        <f t="shared" ref="BD215" si="815">SUM(BD211:BD214)</f>
        <v>278796886.77901435</v>
      </c>
      <c r="BE215" s="555">
        <f t="shared" ref="BE215" si="816">SUM(BE211:BE214)</f>
        <v>278143714.04684329</v>
      </c>
      <c r="BF215" s="555">
        <f t="shared" ref="BF215" si="817">SUM(BF211:BF214)</f>
        <v>277476307.34959054</v>
      </c>
      <c r="BG215" s="555">
        <f t="shared" ref="BG215" si="818">SUM(BG211:BG214)</f>
        <v>276826228.5058912</v>
      </c>
      <c r="BH215" s="555">
        <f t="shared" ref="BH215" si="819">SUM(BH211:BH214)</f>
        <v>276177672.68412864</v>
      </c>
      <c r="BI215" s="555">
        <f t="shared" ref="BI215" si="820">SUM(BI211:BI214)</f>
        <v>275482792.67142701</v>
      </c>
      <c r="BJ215" s="555">
        <f t="shared" ref="BJ215" si="821">SUM(BJ211:BJ214)</f>
        <v>274837384.28672743</v>
      </c>
      <c r="BK215" s="555">
        <f t="shared" ref="BK215" si="822">SUM(BK211:BK214)</f>
        <v>274177911.13790226</v>
      </c>
      <c r="BL215" s="555">
        <f t="shared" ref="BL215" si="823">SUM(BL211:BL214)</f>
        <v>273535559.86422807</v>
      </c>
      <c r="BM215" s="555">
        <f t="shared" ref="BM215" si="824">SUM(BM211:BM214)</f>
        <v>272879210.44710833</v>
      </c>
      <c r="BN215" s="555">
        <f t="shared" ref="BN215" si="825">SUM(BN211:BN214)</f>
        <v>272239901.80381739</v>
      </c>
      <c r="BO215" s="555">
        <f t="shared" ref="BO215" si="826">SUM(BO211:BO214)</f>
        <v>271602090.94975239</v>
      </c>
      <c r="BP215" s="555">
        <f t="shared" ref="BP215" si="827">SUM(BP211:BP214)</f>
        <v>270950380.89723909</v>
      </c>
      <c r="BQ215" s="555">
        <f t="shared" ref="BQ215" si="828">SUM(BQ211:BQ214)</f>
        <v>270315591.16691571</v>
      </c>
      <c r="BR215" s="555">
        <f t="shared" ref="BR215" si="829">SUM(BR211:BR214)</f>
        <v>269666968.07458776</v>
      </c>
      <c r="BS215" s="555">
        <f t="shared" ref="BS215" si="830">SUM(BS211:BS214)</f>
        <v>269035185.15782517</v>
      </c>
      <c r="BT215" s="555">
        <f t="shared" ref="BT215" si="831">SUM(BT211:BT214)</f>
        <v>268404882.39881703</v>
      </c>
      <c r="BU215" s="555">
        <f t="shared" ref="BU215" si="832">SUM(BU211:BU214)</f>
        <v>267729559.20459279</v>
      </c>
      <c r="BV215" s="555">
        <f t="shared" ref="BV215" si="833">SUM(BV211:BV214)</f>
        <v>267102315.30065626</v>
      </c>
      <c r="BW215" s="555">
        <f t="shared" ref="BW215" si="834">SUM(BW211:BW214)</f>
        <v>266461402.47365147</v>
      </c>
      <c r="BX215" s="555">
        <f t="shared" ref="BX215" si="835">SUM(BX211:BX214)</f>
        <v>265837129.6408999</v>
      </c>
      <c r="BY215" s="555">
        <f t="shared" ref="BY215" si="836">SUM(BY211:BY214)</f>
        <v>265199252.63077661</v>
      </c>
      <c r="BZ215" s="555">
        <f t="shared" ref="BZ215" si="837">SUM(BZ211:BZ214)</f>
        <v>264577936.79611352</v>
      </c>
      <c r="CA215" s="555">
        <f t="shared" ref="CA215" si="838">SUM(CA211:CA214)</f>
        <v>263958076.59664765</v>
      </c>
      <c r="CB215" s="555">
        <f t="shared" ref="CB215" si="839">SUM(CB211:CB214)</f>
        <v>263324708.38008285</v>
      </c>
      <c r="CC215" s="555">
        <f t="shared" ref="CC215" si="840">SUM(CC211:CC214)</f>
        <v>262707784.27735031</v>
      </c>
      <c r="CD215" s="555">
        <f t="shared" ref="CD215" si="841">SUM(CD211:CD214)</f>
        <v>262077416.14105079</v>
      </c>
      <c r="CE215" s="555">
        <f t="shared" ref="CE215" si="842">SUM(CE211:CE214)</f>
        <v>261463414.22761884</v>
      </c>
      <c r="CF215" s="555">
        <f t="shared" ref="CF215" si="843">SUM(CF211:CF214)</f>
        <v>260849606.39766014</v>
      </c>
      <c r="CG215" s="555">
        <f t="shared" ref="CG215" si="844">SUM(CG211:CG214)</f>
        <v>260207429.65624192</v>
      </c>
      <c r="CH215" s="555">
        <f t="shared" ref="CH215" si="845">SUM(CH211:CH214)</f>
        <v>259596570.3579793</v>
      </c>
      <c r="CI215" s="555">
        <f t="shared" ref="CI215" si="846">SUM(CI211:CI214)</f>
        <v>258972449.37419194</v>
      </c>
      <c r="CJ215" s="555">
        <f t="shared" ref="CJ215" si="847">SUM(CJ211:CJ214)</f>
        <v>258364489.29825151</v>
      </c>
      <c r="CK215" s="555">
        <f t="shared" ref="CK215" si="848">SUM(CK211:CK214)</f>
        <v>257743330.47857147</v>
      </c>
      <c r="CL215" s="555">
        <f t="shared" ref="CL215" si="849">SUM(CL211:CL214)</f>
        <v>257138255.86484501</v>
      </c>
      <c r="CM215" s="555">
        <f t="shared" ref="CM215" si="850">SUM(CM211:CM214)</f>
        <v>256534601.71576256</v>
      </c>
      <c r="CN215" s="555">
        <f t="shared" ref="CN215" si="851">SUM(CN211:CN214)</f>
        <v>255917842.30412027</v>
      </c>
      <c r="CO215" s="555">
        <f t="shared" ref="CO215" si="852">SUM(CO211:CO214)</f>
        <v>255317053.1807301</v>
      </c>
      <c r="CP215" s="555">
        <f t="shared" ref="CP215" si="853">SUM(CP211:CP214)</f>
        <v>254703220.99416035</v>
      </c>
      <c r="CQ215" s="555">
        <f t="shared" ref="CQ215" si="854">SUM(CQ211:CQ214)</f>
        <v>254105283.29865617</v>
      </c>
      <c r="CR215" s="555">
        <f t="shared" ref="CR215" si="855">SUM(CR211:CR214)</f>
        <v>253509958.70924336</v>
      </c>
      <c r="CS215" s="555">
        <f t="shared" ref="CS215" si="856">SUM(CS211:CS214)</f>
        <v>252872112.05923793</v>
      </c>
      <c r="CT215" s="555">
        <f t="shared" ref="CT215" si="857">SUM(CT211:CT214)</f>
        <v>252279676.57607371</v>
      </c>
      <c r="CU215" s="555">
        <f t="shared" ref="CU215" si="858">SUM(CU211:CU214)</f>
        <v>251674330.71627378</v>
      </c>
      <c r="CV215" s="555">
        <f t="shared" ref="CV215" si="859">SUM(CV211:CV214)</f>
        <v>251084701.42697123</v>
      </c>
      <c r="CW215" s="555">
        <f t="shared" ref="CW215" si="860">SUM(CW211:CW214)</f>
        <v>250482222.91371658</v>
      </c>
      <c r="CX215" s="555">
        <f t="shared" ref="CX215" si="861">SUM(CX211:CX214)</f>
        <v>249895386.52615491</v>
      </c>
      <c r="CY215" s="555">
        <f t="shared" ref="CY215" si="862">SUM(CY211:CY214)</f>
        <v>249309924.99442834</v>
      </c>
      <c r="CZ215" s="555">
        <f t="shared" ref="CZ215" si="863">SUM(CZ211:CZ214)</f>
        <v>248711705.06268167</v>
      </c>
      <c r="DA215" s="555">
        <f t="shared" ref="DA215" si="864">SUM(DA211:DA214)</f>
        <v>248129016.69124559</v>
      </c>
      <c r="DB215" s="555">
        <f t="shared" ref="DB215" si="865">SUM(DB211:DB214)</f>
        <v>247533630.35260415</v>
      </c>
      <c r="DC215" s="555">
        <f t="shared" ref="DC215" si="866">SUM(DC211:DC214)</f>
        <v>246953702.00580812</v>
      </c>
      <c r="DD215" s="555">
        <f t="shared" ref="DD215" si="867">SUM(DD211:DD214)</f>
        <v>246375132.33050629</v>
      </c>
      <c r="DE215" s="555">
        <f t="shared" ref="DE215" si="868">SUM(DE211:DE214)</f>
        <v>245755237.34254688</v>
      </c>
      <c r="DF215" s="555">
        <f t="shared" ref="DF215" si="869">SUM(DF211:DF214)</f>
        <v>245179475.46200758</v>
      </c>
      <c r="DG215" s="555">
        <f t="shared" ref="DG215" si="870">SUM(DG211:DG214)</f>
        <v>244591166.55661666</v>
      </c>
      <c r="DH215" s="555">
        <f t="shared" ref="DH215" si="871">SUM(DH211:DH214)</f>
        <v>244018131.89195296</v>
      </c>
      <c r="DI215" s="555">
        <f t="shared" ref="DI215" si="872">SUM(DI211:DI214)</f>
        <v>243432609.63402995</v>
      </c>
      <c r="DJ215" s="555">
        <f t="shared" ref="DJ215" si="873">SUM(DJ211:DJ214)</f>
        <v>242862289.26721671</v>
      </c>
      <c r="DK215" s="555">
        <f t="shared" ref="DK215" si="874">SUM(DK211:DK214)</f>
        <v>242293305.06206766</v>
      </c>
      <c r="DL215" s="555">
        <f t="shared" ref="DL215" si="875">SUM(DL211:DL214)</f>
        <v>241711921.53142747</v>
      </c>
      <c r="DM215" s="555">
        <f t="shared" ref="DM215" si="876">SUM(DM211:DM214)</f>
        <v>241145632.43828511</v>
      </c>
      <c r="DN215" s="555">
        <f t="shared" ref="DN215" si="877">SUM(DN211:DN214)</f>
        <v>240567002.75163522</v>
      </c>
      <c r="DO215" s="555">
        <f t="shared" ref="DO215" si="878">SUM(DO211:DO214)</f>
        <v>240003396.0045411</v>
      </c>
      <c r="DP215" s="555">
        <f t="shared" ref="DP215" si="879">SUM(DP211:DP214)</f>
        <v>239441109.690265</v>
      </c>
      <c r="DQ215" s="555">
        <f t="shared" ref="DQ215" si="880">SUM(DQ211:DQ214)</f>
        <v>238838661.12979373</v>
      </c>
      <c r="DR215" s="555">
        <f t="shared" ref="DR215" si="881">SUM(DR211:DR214)</f>
        <v>238279103.58723807</v>
      </c>
      <c r="DS215" s="555">
        <f t="shared" ref="DS215" si="882">SUM(DS211:DS214)</f>
        <v>237707352.14538193</v>
      </c>
      <c r="DT215" s="555">
        <f t="shared" ref="DT215" si="883">SUM(DT211:DT214)</f>
        <v>237150445.06348535</v>
      </c>
      <c r="DU215" s="555">
        <f t="shared" ref="DU215" si="884">SUM(DU211:DU214)</f>
        <v>236581401.84122801</v>
      </c>
      <c r="DV215" s="555">
        <f t="shared" ref="DV215" si="885">SUM(DV211:DV214)</f>
        <v>236027132.66553244</v>
      </c>
      <c r="DW215" s="555">
        <f t="shared" ref="DW215" si="886">SUM(DW211:DW214)</f>
        <v>235474162.04634526</v>
      </c>
      <c r="DX215" s="555">
        <f t="shared" ref="DX215" si="887">SUM(DX211:DX214)</f>
        <v>234909141.07034275</v>
      </c>
      <c r="DY215" s="555">
        <f t="shared" ref="DY215" si="888">SUM(DY211:DY214)</f>
        <v>234358789.71148235</v>
      </c>
      <c r="DZ215" s="555">
        <f t="shared" ref="DZ215" si="889">SUM(DZ211:DZ214)</f>
        <v>233796445.07482752</v>
      </c>
      <c r="EA215" s="555">
        <f t="shared" ref="EA215" si="890">SUM(EA211:EA214)</f>
        <v>233248700.56962273</v>
      </c>
      <c r="EB215" s="555">
        <f t="shared" ref="EB215" si="891">SUM(EB211:EB214)</f>
        <v>232701129.20419762</v>
      </c>
      <c r="EC215" s="555">
        <f t="shared" ref="EC215" si="892">SUM(EC211:EC214)</f>
        <v>232128250.23788291</v>
      </c>
      <c r="ED215" s="555">
        <f t="shared" ref="ED215" si="893">SUM(ED211:ED214)</f>
        <v>231583309.22588119</v>
      </c>
      <c r="EE215" s="555">
        <f t="shared" ref="EE215" si="894">SUM(EE211:EE214)</f>
        <v>231026537.60681289</v>
      </c>
      <c r="EF215" s="555">
        <f t="shared" ref="EF215" si="895">SUM(EF211:EF214)</f>
        <v>230484182.95987228</v>
      </c>
      <c r="EG215" s="555">
        <f t="shared" ref="EG215" si="896">SUM(EG211:EG214)</f>
        <v>229930053.85555485</v>
      </c>
      <c r="EH215" s="555">
        <f t="shared" ref="EH215" si="897">SUM(EH211:EH214)</f>
        <v>229390273.29843068</v>
      </c>
      <c r="EI215" s="555">
        <f t="shared" ref="EI215" si="898">SUM(EI211:EI214)</f>
        <v>228851759.92254257</v>
      </c>
      <c r="EJ215" s="555">
        <f t="shared" ref="EJ215" si="899">SUM(EJ211:EJ214)</f>
        <v>228301555.48283303</v>
      </c>
      <c r="EK215" s="555">
        <f t="shared" ref="EK215" si="900">SUM(EK211:EK214)</f>
        <v>227765597.96556017</v>
      </c>
      <c r="EL215" s="555">
        <f t="shared" ref="EL215" si="901">SUM(EL211:EL214)</f>
        <v>227218004.87186423</v>
      </c>
      <c r="EM215" s="555">
        <f t="shared" ref="EM215" si="902">SUM(EM211:EM214)</f>
        <v>226684591.08274981</v>
      </c>
      <c r="EN215" s="555">
        <f t="shared" ref="EN215" si="903">SUM(EN211:EN214)</f>
        <v>226153508.4174833</v>
      </c>
      <c r="EO215" s="555">
        <f t="shared" ref="EO215" si="904">SUM(EO211:EO214)</f>
        <v>225584492.27916068</v>
      </c>
      <c r="EP215" s="555">
        <f t="shared" ref="EP215" si="905">SUM(EP211:EP214)</f>
        <v>225055986.9545148</v>
      </c>
      <c r="EQ215" s="555">
        <f t="shared" ref="EQ215" si="906">SUM(EQ211:EQ214)</f>
        <v>224515964.42168498</v>
      </c>
      <c r="ER215" s="555">
        <f t="shared" ref="ER215" si="907">SUM(ER211:ER214)</f>
        <v>223989962.4724108</v>
      </c>
      <c r="ES215" s="555">
        <f t="shared" ref="ES215" si="908">SUM(ES211:ES214)</f>
        <v>223452497.86860421</v>
      </c>
      <c r="ET215" s="555">
        <f t="shared" ref="ET215" si="909">SUM(ET211:ET214)</f>
        <v>222928987.43694371</v>
      </c>
      <c r="EU215" s="555">
        <f t="shared" ref="EU215" si="910">SUM(EU211:EU214)</f>
        <v>222406703.49939123</v>
      </c>
      <c r="EV215" s="555">
        <f t="shared" ref="EV215" si="911">SUM(EV211:EV214)</f>
        <v>221873037.93035951</v>
      </c>
      <c r="EW215" s="555">
        <f t="shared" ref="EW215" si="912">SUM(EW211:EW214)</f>
        <v>221353227.89928502</v>
      </c>
      <c r="EX215" s="555">
        <f t="shared" ref="EX215" si="913">SUM(EX211:EX214)</f>
        <v>220822090.14819559</v>
      </c>
      <c r="EY215" s="555">
        <f t="shared" ref="EY215" si="914">SUM(EY211:EY214)</f>
        <v>220304742.30542663</v>
      </c>
      <c r="EZ215" s="555">
        <f t="shared" ref="EZ215" si="915">SUM(EZ211:EZ214)</f>
        <v>219788606.51888916</v>
      </c>
      <c r="FA215" s="555">
        <f t="shared" ref="FA215" si="916">SUM(FA211:FA214)</f>
        <v>219235604.86526093</v>
      </c>
      <c r="FB215" s="555">
        <f t="shared" ref="FB215" si="917">SUM(FB211:FB214)</f>
        <v>218721973.88224164</v>
      </c>
      <c r="FC215" s="555">
        <f t="shared" ref="FC215" si="918">SUM(FC211:FC214)</f>
        <v>218197149.83325821</v>
      </c>
      <c r="FD215" s="555">
        <f t="shared" ref="FD215" si="919">SUM(FD211:FD214)</f>
        <v>217685951.77019843</v>
      </c>
      <c r="FE215" s="555">
        <f t="shared" ref="FE215" si="920">SUM(FE211:FE214)</f>
        <v>217163613.65945902</v>
      </c>
      <c r="FF215" s="555">
        <f t="shared" ref="FF215" si="921">SUM(FF211:FF214)</f>
        <v>216654836.99232742</v>
      </c>
      <c r="FG215" s="555">
        <f t="shared" ref="FG215" si="922">SUM(FG211:FG214)</f>
        <v>216147252.30064997</v>
      </c>
      <c r="FH215" s="555">
        <f t="shared" ref="FH215" si="923">SUM(FH211:FH214)</f>
        <v>215628606.30401984</v>
      </c>
      <c r="FI215" s="555">
        <f t="shared" ref="FI215" si="924">SUM(FI211:FI214)</f>
        <v>215123425.89278564</v>
      </c>
      <c r="FJ215" s="555">
        <f t="shared" ref="FJ215" si="925">SUM(FJ211:FJ214)</f>
        <v>214607236.57076982</v>
      </c>
      <c r="FK215" s="555">
        <f t="shared" ref="FK215" si="926">SUM(FK211:FK214)</f>
        <v>214104449.05160457</v>
      </c>
      <c r="FL215" s="555">
        <f t="shared" ref="FL215" si="927">SUM(FL211:FL214)</f>
        <v>213602839.47635895</v>
      </c>
      <c r="FM215" s="555">
        <f t="shared" ref="FM215" si="928">SUM(FM211:FM214)</f>
        <v>213065401.59310836</v>
      </c>
      <c r="FN215" s="555">
        <f t="shared" ref="FN215" si="929">SUM(FN211:FN214)</f>
        <v>212566226.32577473</v>
      </c>
      <c r="FO215" s="555">
        <f t="shared" ref="FO215" si="930">SUM(FO211:FO214)</f>
        <v>212056173.01198432</v>
      </c>
      <c r="FP215" s="555">
        <f t="shared" ref="FP215" si="931">SUM(FP211:FP214)</f>
        <v>211559362.19210681</v>
      </c>
      <c r="FQ215" s="555">
        <f t="shared" ref="FQ215" si="932">SUM(FQ211:FQ214)</f>
        <v>211051724.85190162</v>
      </c>
      <c r="FR215" s="555">
        <f t="shared" ref="FR215" si="933">SUM(FR211:FR214)</f>
        <v>210557267.27978316</v>
      </c>
      <c r="FS215" s="555">
        <f t="shared" ref="FS215" si="934">SUM(FS211:FS214)</f>
        <v>210063968.13596371</v>
      </c>
      <c r="FT215" s="555">
        <f t="shared" ref="FT215" si="935">SUM(FT211:FT214)</f>
        <v>209559918.99839514</v>
      </c>
      <c r="FU215" s="555">
        <f t="shared" ref="FU215" si="936">SUM(FU211:FU214)</f>
        <v>209068956.46855086</v>
      </c>
      <c r="FV215" s="555">
        <f t="shared" ref="FV215" si="937">SUM(FV211:FV214)</f>
        <v>208567294.86453828</v>
      </c>
      <c r="FW215" s="555">
        <f t="shared" ref="FW215" si="938">SUM(FW211:FW214)</f>
        <v>208078657.88081118</v>
      </c>
      <c r="FX215" s="555">
        <f t="shared" ref="FX215" si="939">SUM(FX211:FX214)</f>
        <v>207590175.35321996</v>
      </c>
      <c r="FY215" s="555">
        <f t="shared" ref="FY215" si="940">SUM(FY211:FY214)</f>
        <v>207079116.18698323</v>
      </c>
      <c r="FZ215" s="555">
        <f t="shared" ref="FZ215" si="941">SUM(FZ211:FZ214)</f>
        <v>206592980.16939935</v>
      </c>
      <c r="GA215" s="555">
        <f t="shared" ref="GA215" si="942">SUM(GA211:GA214)</f>
        <v>206096290.19445443</v>
      </c>
      <c r="GB215" s="555">
        <f t="shared" ref="GB215" si="943">SUM(GB211:GB214)</f>
        <v>205612461.44533288</v>
      </c>
      <c r="GC215" s="555">
        <f t="shared" ref="GC215" si="944">SUM(GC211:GC214)</f>
        <v>205118128.82938483</v>
      </c>
      <c r="GD215" s="555">
        <f t="shared" ref="GD215" si="945">SUM(GD211:GD214)</f>
        <v>204636596.39811188</v>
      </c>
      <c r="GE215" s="555">
        <f t="shared" ref="GE215" si="946">SUM(GE211:GE214)</f>
        <v>204156194.40559483</v>
      </c>
      <c r="GF215" s="555">
        <f t="shared" ref="GF215" si="947">SUM(GF211:GF214)</f>
        <v>203665362.94074535</v>
      </c>
      <c r="GG215" s="555">
        <f t="shared" ref="GG215" si="948">SUM(GG211:GG214)</f>
        <v>203187241.00221831</v>
      </c>
      <c r="GH215" s="555">
        <f t="shared" ref="GH215" si="949">SUM(GH211:GH214)</f>
        <v>202698739.09107026</v>
      </c>
      <c r="GI215" s="555">
        <f t="shared" ref="GI215" si="950">SUM(GI211:GI214)</f>
        <v>202222886.38508308</v>
      </c>
      <c r="GJ215" s="555">
        <f t="shared" ref="GJ215" si="951">SUM(GJ211:GJ214)</f>
        <v>201749113.24961632</v>
      </c>
      <c r="GK215" s="555">
        <f t="shared" ref="GK215" si="952">SUM(GK211:GK214)</f>
        <v>201241500.07069808</v>
      </c>
      <c r="GL215" s="555">
        <f t="shared" ref="GL215" si="953">SUM(GL211:GL214)</f>
        <v>200770026.15308732</v>
      </c>
      <c r="GM215" s="555">
        <f t="shared" ref="GM215" si="954">SUM(GM211:GM214)</f>
        <v>200288277.85788906</v>
      </c>
      <c r="GN215" s="555">
        <f t="shared" ref="GN215" si="955">SUM(GN211:GN214)</f>
        <v>199819037.17453101</v>
      </c>
      <c r="GO215" s="555">
        <f t="shared" ref="GO215" si="956">SUM(GO211:GO214)</f>
        <v>199339570.78031144</v>
      </c>
      <c r="GP215" s="555">
        <f t="shared" ref="GP215" si="957">SUM(GP211:GP214)</f>
        <v>198872552.75302768</v>
      </c>
      <c r="GQ215" s="555">
        <f t="shared" ref="GQ215" si="958">SUM(GQ211:GQ214)</f>
        <v>198406628.86795038</v>
      </c>
      <c r="GR215" s="555">
        <f t="shared" ref="GR215" si="959">SUM(GR211:GR214)</f>
        <v>197930551.55180615</v>
      </c>
      <c r="GS215" s="555">
        <f t="shared" ref="GS215" si="960">SUM(GS211:GS214)</f>
        <v>197466834.61209837</v>
      </c>
      <c r="GT215" s="555">
        <f t="shared" ref="GT215" si="961">SUM(GT211:GT214)</f>
        <v>196993012.33516127</v>
      </c>
      <c r="GU215" s="555">
        <f t="shared" ref="GU215" si="962">SUM(GU211:GU214)</f>
        <v>196531491.88716733</v>
      </c>
      <c r="GV215" s="555">
        <f t="shared" ref="GV215" si="963">SUM(GV211:GV214)</f>
        <v>196071052.70150545</v>
      </c>
      <c r="GW215" s="555">
        <f t="shared" ref="GW215" si="964">SUM(GW211:GW214)</f>
        <v>195577725.87219486</v>
      </c>
      <c r="GX215" s="555">
        <f t="shared" ref="GX215" si="965">SUM(GX211:GX214)</f>
        <v>195119521.19481981</v>
      </c>
      <c r="GY215" s="555">
        <f t="shared" ref="GY215" si="966">SUM(GY211:GY214)</f>
        <v>194651331.30364636</v>
      </c>
      <c r="GZ215" s="555">
        <f t="shared" ref="GZ215" si="967">SUM(GZ211:GZ214)</f>
        <v>194195297.00800833</v>
      </c>
      <c r="HA215" s="555">
        <f t="shared" ref="HA215" si="968">SUM(HA211:HA214)</f>
        <v>193729324.79561347</v>
      </c>
      <c r="HB215" s="555">
        <f t="shared" ref="HB215" si="969">SUM(HB211:HB214)</f>
        <v>193275450.60124806</v>
      </c>
      <c r="HC215" s="555">
        <f t="shared" ref="HC215" si="970">SUM(HC211:HC214)</f>
        <v>192822639.75536913</v>
      </c>
      <c r="HD215" s="555">
        <f t="shared" ref="HD215" si="971">SUM(HD211:HD214)</f>
        <v>192359961.23827341</v>
      </c>
      <c r="HE215" s="555">
        <f t="shared" ref="HE215" si="972">SUM(HE211:HE214)</f>
        <v>191909295.22512701</v>
      </c>
      <c r="HF215" s="555">
        <f t="shared" ref="HF215" si="973">SUM(HF211:HF214)</f>
        <v>191448808.28104049</v>
      </c>
      <c r="HG215" s="555">
        <f t="shared" ref="HG215" si="974">SUM(HG211:HG214)</f>
        <v>191000276.94118035</v>
      </c>
      <c r="HH215" s="555">
        <f t="shared" ref="HH215" si="975">SUM(HH211:HH214)</f>
        <v>190552796.43242565</v>
      </c>
      <c r="HI215" s="555">
        <f t="shared" ref="HI215" si="976">SUM(HI211:HI214)</f>
        <v>190073353.87532678</v>
      </c>
      <c r="HJ215" s="555">
        <f t="shared" ref="HJ215" si="977">SUM(HJ211:HJ214)</f>
        <v>189628044.98648658</v>
      </c>
      <c r="HK215" s="555">
        <f t="shared" ref="HK215" si="978">SUM(HK211:HK214)</f>
        <v>189173031.90936339</v>
      </c>
      <c r="HL215" s="555">
        <f t="shared" ref="HL215" si="979">SUM(HL211:HL214)</f>
        <v>188729832.31867617</v>
      </c>
      <c r="HM215" s="555">
        <f t="shared" ref="HM215" si="980">SUM(HM211:HM214)</f>
        <v>188276974.50561175</v>
      </c>
      <c r="HN215" s="555">
        <f t="shared" ref="HN215" si="981">SUM(HN211:HN214)</f>
        <v>187835874.22194821</v>
      </c>
      <c r="HO215" s="555">
        <f t="shared" ref="HO215" si="982">SUM(HO211:HO214)</f>
        <v>187395807.35971478</v>
      </c>
      <c r="HP215" s="555">
        <f t="shared" ref="HP215" si="983">SUM(HP211:HP214)</f>
        <v>186946150.54364198</v>
      </c>
      <c r="HQ215" s="555">
        <f t="shared" ref="HQ215" si="984">SUM(HQ211:HQ214)</f>
        <v>186508168.14961243</v>
      </c>
      <c r="HR215" s="555">
        <f t="shared" ref="HR215" si="985">SUM(HR211:HR214)</f>
        <v>186060641.22655413</v>
      </c>
      <c r="HS215" s="555">
        <f t="shared" ref="HS215" si="986">SUM(HS211:HS214)</f>
        <v>185624733.42721137</v>
      </c>
      <c r="HT215" s="555">
        <f t="shared" ref="HT215" si="987">SUM(HT211:HT214)</f>
        <v>185188963.41652671</v>
      </c>
      <c r="HU215" s="555">
        <f t="shared" ref="HU215" si="988">SUM(HU211:HU214)</f>
        <v>184733053.02925113</v>
      </c>
      <c r="HV215" s="555">
        <f t="shared" ref="HV215" si="989">SUM(HV211:HV214)</f>
        <v>184299376.31491426</v>
      </c>
      <c r="HW215" s="555">
        <f t="shared" ref="HW215" si="990">SUM(HW211:HW214)</f>
        <v>183856284.5286921</v>
      </c>
      <c r="HX215" s="555">
        <f t="shared" ref="HX215" si="991">SUM(HX211:HX214)</f>
        <v>183424666.10374266</v>
      </c>
      <c r="HY215" s="555">
        <f t="shared" ref="HY215" si="992">SUM(HY211:HY214)</f>
        <v>182983677.29213521</v>
      </c>
      <c r="HZ215" s="555">
        <f t="shared" ref="HZ215" si="993">SUM(HZ211:HZ214)</f>
        <v>182554107.3876484</v>
      </c>
      <c r="IA215" s="555">
        <f t="shared" ref="IA215" si="994">SUM(IA211:IA214)</f>
        <v>182125545.93542123</v>
      </c>
      <c r="IB215" s="555">
        <f t="shared" ref="IB215" si="995">SUM(IB211:IB214)</f>
        <v>181687680.46306434</v>
      </c>
      <c r="IC215" s="555">
        <f t="shared" ref="IC215" si="996">SUM(IC211:IC214)</f>
        <v>181261153.02248645</v>
      </c>
      <c r="ID215" s="555">
        <f t="shared" ref="ID215" si="997">SUM(ID211:ID214)</f>
        <v>180825365.71993917</v>
      </c>
      <c r="IE215" s="555">
        <f t="shared" ref="IE215" si="998">SUM(IE211:IE214)</f>
        <v>180400862.63731125</v>
      </c>
      <c r="IF215" s="555">
        <f t="shared" ref="IF215" si="999">SUM(IF211:IF214)</f>
        <v>179978214.71718496</v>
      </c>
      <c r="IG215" s="555">
        <f t="shared" ref="IG215" si="1000">SUM(IG211:IG214)</f>
        <v>179525378.45814481</v>
      </c>
      <c r="IH215" s="555">
        <f t="shared" ref="IH215" si="1001">SUM(IH211:IH214)</f>
        <v>179104781.64554662</v>
      </c>
      <c r="II215" s="555">
        <f t="shared" ref="II215" si="1002">SUM(II211:II214)</f>
        <v>178675019.17117304</v>
      </c>
      <c r="IJ215" s="555">
        <f t="shared" ref="IJ215" si="1003">SUM(IJ211:IJ214)</f>
        <v>178256414.60283989</v>
      </c>
      <c r="IK215" s="555">
        <f t="shared" ref="IK215" si="1004">SUM(IK211:IK214)</f>
        <v>177828687.78779432</v>
      </c>
      <c r="IL215" s="555">
        <f t="shared" ref="IL215" si="1005">SUM(IL211:IL214)</f>
        <v>177412066.02704698</v>
      </c>
      <c r="IM215" s="555">
        <f t="shared" ref="IM215" si="1006">SUM(IM211:IM214)</f>
        <v>176996420.33879775</v>
      </c>
      <c r="IN215" s="555">
        <f t="shared" ref="IN215" si="1007">SUM(IN211:IN214)</f>
        <v>176571716.88386372</v>
      </c>
      <c r="IO215" s="555">
        <f t="shared" ref="IO215" si="1008">SUM(IO211:IO214)</f>
        <v>176158039.9878495</v>
      </c>
      <c r="IP215" s="555">
        <f t="shared" ref="IP215" si="1009">SUM(IP211:IP214)</f>
        <v>175735348.22914591</v>
      </c>
      <c r="IQ215" s="555">
        <f t="shared" ref="IQ215" si="1010">SUM(IQ211:IQ214)</f>
        <v>175323630.79977286</v>
      </c>
      <c r="IR215" s="555">
        <f t="shared" ref="IR215" si="1011">SUM(IR211:IR214)</f>
        <v>174912877.95290047</v>
      </c>
      <c r="IS215" s="555">
        <f t="shared" ref="IS215" si="1012">SUM(IS211:IS214)</f>
        <v>174472786.39273804</v>
      </c>
      <c r="IT215" s="555">
        <f t="shared" ref="IT215" si="1013">SUM(IT211:IT214)</f>
        <v>174064026.92668283</v>
      </c>
      <c r="IU215" s="555">
        <f t="shared" ref="IU215" si="1014">SUM(IU211:IU214)</f>
        <v>173646359.75875938</v>
      </c>
      <c r="IV215" s="555">
        <f t="shared" ref="IV215" si="1015">SUM(IV211:IV214)</f>
        <v>173239536.46691576</v>
      </c>
      <c r="IW215" s="555">
        <f t="shared" ref="IW215" si="1016">SUM(IW211:IW214)</f>
        <v>172823847.66638616</v>
      </c>
      <c r="IX215" s="555">
        <f t="shared" ref="IX215" si="1017">SUM(IX211:IX214)</f>
        <v>172418951.37766236</v>
      </c>
      <c r="IY215" s="555">
        <f t="shared" ref="IY215" si="1018">SUM(IY211:IY214)</f>
        <v>172015003.69069022</v>
      </c>
      <c r="IZ215" s="555">
        <f t="shared" ref="IZ215" si="1019">SUM(IZ211:IZ214)</f>
        <v>171602253.16032305</v>
      </c>
      <c r="JA215" s="555">
        <f t="shared" ref="JA215" si="1020">SUM(JA211:JA214)</f>
        <v>171200218.85557026</v>
      </c>
      <c r="JB215" s="555">
        <f t="shared" ref="JB215" si="1021">SUM(JB211:JB214)</f>
        <v>170789423.40392074</v>
      </c>
      <c r="JC215" s="555">
        <f t="shared" ref="JC215" si="1022">SUM(JC211:JC214)</f>
        <v>0</v>
      </c>
      <c r="JD215" s="555">
        <f t="shared" ref="JD215" si="1023">SUM(JD211:JD214)</f>
        <v>0</v>
      </c>
      <c r="JE215" s="555">
        <f t="shared" ref="JE215" si="1024">SUM(JE211:JE214)</f>
        <v>0</v>
      </c>
      <c r="JF215" s="555">
        <f t="shared" ref="JF215" si="1025">SUM(JF211:JF214)</f>
        <v>0</v>
      </c>
      <c r="JG215" s="555">
        <f t="shared" ref="JG215" si="1026">SUM(JG211:JG214)</f>
        <v>0</v>
      </c>
      <c r="JH215" s="555">
        <f t="shared" ref="JH215" si="1027">SUM(JH211:JH214)</f>
        <v>0</v>
      </c>
      <c r="JI215" s="555">
        <f t="shared" ref="JI215" si="1028">SUM(JI211:JI214)</f>
        <v>0</v>
      </c>
      <c r="JJ215" s="555">
        <f t="shared" ref="JJ215" si="1029">SUM(JJ211:JJ214)</f>
        <v>0</v>
      </c>
      <c r="JK215" s="555">
        <f t="shared" ref="JK215" si="1030">SUM(JK211:JK214)</f>
        <v>0</v>
      </c>
      <c r="JL215" s="555">
        <f t="shared" ref="JL215" si="1031">SUM(JL211:JL214)</f>
        <v>0</v>
      </c>
      <c r="JM215" s="555">
        <f t="shared" ref="JM215" si="1032">SUM(JM211:JM214)</f>
        <v>0</v>
      </c>
      <c r="JN215" s="555">
        <f t="shared" ref="JN215" si="1033">SUM(JN211:JN214)</f>
        <v>0</v>
      </c>
      <c r="JO215" s="555">
        <f t="shared" ref="JO215" si="1034">SUM(JO211:JO214)</f>
        <v>0</v>
      </c>
      <c r="JP215" s="555">
        <f t="shared" ref="JP215" si="1035">SUM(JP211:JP214)</f>
        <v>0</v>
      </c>
      <c r="JQ215" s="555">
        <f t="shared" ref="JQ215" si="1036">SUM(JQ211:JQ214)</f>
        <v>0</v>
      </c>
      <c r="JR215" s="555">
        <f t="shared" ref="JR215" si="1037">SUM(JR211:JR214)</f>
        <v>0</v>
      </c>
      <c r="JS215" s="555">
        <f t="shared" ref="JS215" si="1038">SUM(JS211:JS214)</f>
        <v>0</v>
      </c>
      <c r="JT215" s="555">
        <f t="shared" ref="JT215" si="1039">SUM(JT211:JT214)</f>
        <v>0</v>
      </c>
      <c r="JU215" s="555">
        <f t="shared" ref="JU215" si="1040">SUM(JU211:JU214)</f>
        <v>0</v>
      </c>
      <c r="JV215" s="555">
        <f t="shared" ref="JV215" si="1041">SUM(JV211:JV214)</f>
        <v>0</v>
      </c>
      <c r="JW215" s="555">
        <f t="shared" ref="JW215" si="1042">SUM(JW211:JW214)</f>
        <v>0</v>
      </c>
      <c r="JX215" s="555">
        <f t="shared" ref="JX215" si="1043">SUM(JX211:JX214)</f>
        <v>0</v>
      </c>
      <c r="JY215" s="555">
        <f t="shared" ref="JY215" si="1044">SUM(JY211:JY214)</f>
        <v>0</v>
      </c>
      <c r="JZ215" s="555">
        <f t="shared" ref="JZ215" si="1045">SUM(JZ211:JZ214)</f>
        <v>0</v>
      </c>
      <c r="KA215" s="555">
        <f t="shared" ref="KA215" si="1046">SUM(KA211:KA214)</f>
        <v>0</v>
      </c>
      <c r="KB215" s="555">
        <f t="shared" ref="KB215" si="1047">SUM(KB211:KB214)</f>
        <v>0</v>
      </c>
      <c r="KC215" s="555">
        <f t="shared" ref="KC215" si="1048">SUM(KC211:KC214)</f>
        <v>0</v>
      </c>
      <c r="KD215" s="555">
        <f t="shared" ref="KD215" si="1049">SUM(KD211:KD214)</f>
        <v>0</v>
      </c>
      <c r="KE215" s="555">
        <f t="shared" ref="KE215" si="1050">SUM(KE211:KE214)</f>
        <v>0</v>
      </c>
      <c r="KF215" s="555">
        <f t="shared" ref="KF215" si="1051">SUM(KF211:KF214)</f>
        <v>0</v>
      </c>
      <c r="KG215" s="555">
        <f t="shared" ref="KG215" si="1052">SUM(KG211:KG214)</f>
        <v>0</v>
      </c>
      <c r="KH215" s="555">
        <f t="shared" ref="KH215" si="1053">SUM(KH211:KH214)</f>
        <v>0</v>
      </c>
      <c r="KI215" s="555">
        <f t="shared" ref="KI215" si="1054">SUM(KI211:KI214)</f>
        <v>0</v>
      </c>
      <c r="KJ215" s="555">
        <f t="shared" ref="KJ215" si="1055">SUM(KJ211:KJ214)</f>
        <v>0</v>
      </c>
      <c r="KK215" s="555">
        <f t="shared" ref="KK215" si="1056">SUM(KK211:KK214)</f>
        <v>0</v>
      </c>
      <c r="KL215" s="555">
        <f t="shared" ref="KL215" si="1057">SUM(KL211:KL214)</f>
        <v>0</v>
      </c>
      <c r="KM215" s="555">
        <f t="shared" ref="KM215" si="1058">SUM(KM211:KM214)</f>
        <v>0</v>
      </c>
      <c r="KN215" s="555">
        <f t="shared" ref="KN215" si="1059">SUM(KN211:KN214)</f>
        <v>0</v>
      </c>
      <c r="KO215" s="555">
        <f t="shared" ref="KO215" si="1060">SUM(KO211:KO214)</f>
        <v>0</v>
      </c>
      <c r="KP215" s="555">
        <f t="shared" ref="KP215" si="1061">SUM(KP211:KP214)</f>
        <v>0</v>
      </c>
      <c r="KQ215" s="555">
        <f t="shared" ref="KQ215" si="1062">SUM(KQ211:KQ214)</f>
        <v>0</v>
      </c>
      <c r="KR215" s="555">
        <f t="shared" ref="KR215" si="1063">SUM(KR211:KR214)</f>
        <v>0</v>
      </c>
      <c r="KS215" s="555">
        <f t="shared" ref="KS215" si="1064">SUM(KS211:KS214)</f>
        <v>0</v>
      </c>
      <c r="KT215" s="555">
        <f t="shared" ref="KT215" si="1065">SUM(KT211:KT214)</f>
        <v>0</v>
      </c>
      <c r="KU215" s="555">
        <f t="shared" ref="KU215" si="1066">SUM(KU211:KU214)</f>
        <v>0</v>
      </c>
      <c r="KV215" s="555">
        <f t="shared" ref="KV215" si="1067">SUM(KV211:KV214)</f>
        <v>0</v>
      </c>
      <c r="KW215" s="555">
        <f t="shared" ref="KW215" si="1068">SUM(KW211:KW214)</f>
        <v>0</v>
      </c>
      <c r="KX215" s="555">
        <f t="shared" ref="KX215" si="1069">SUM(KX211:KX214)</f>
        <v>0</v>
      </c>
      <c r="KY215" s="555">
        <f t="shared" ref="KY215" si="1070">SUM(KY211:KY214)</f>
        <v>0</v>
      </c>
      <c r="KZ215" s="555">
        <f t="shared" ref="KZ215" si="1071">SUM(KZ211:KZ214)</f>
        <v>0</v>
      </c>
      <c r="LA215" s="555">
        <f t="shared" ref="LA215" si="1072">SUM(LA211:LA214)</f>
        <v>0</v>
      </c>
      <c r="LB215" s="555">
        <f t="shared" ref="LB215" si="1073">SUM(LB211:LB214)</f>
        <v>0</v>
      </c>
      <c r="LC215" s="555">
        <f t="shared" ref="LC215" si="1074">SUM(LC211:LC214)</f>
        <v>0</v>
      </c>
      <c r="LD215" s="555">
        <f t="shared" ref="LD215" si="1075">SUM(LD211:LD214)</f>
        <v>0</v>
      </c>
      <c r="LE215" s="555">
        <f t="shared" ref="LE215" si="1076">SUM(LE211:LE214)</f>
        <v>0</v>
      </c>
      <c r="LF215" s="555">
        <f t="shared" ref="LF215" si="1077">SUM(LF211:LF214)</f>
        <v>0</v>
      </c>
      <c r="LG215" s="555">
        <f t="shared" ref="LG215" si="1078">SUM(LG211:LG214)</f>
        <v>0</v>
      </c>
      <c r="LH215" s="555">
        <f t="shared" ref="LH215" si="1079">SUM(LH211:LH214)</f>
        <v>0</v>
      </c>
      <c r="LI215" s="555">
        <f t="shared" ref="LI215" si="1080">SUM(LI211:LI214)</f>
        <v>0</v>
      </c>
      <c r="LJ215" s="555">
        <f t="shared" ref="LJ215" si="1081">SUM(LJ211:LJ214)</f>
        <v>0</v>
      </c>
      <c r="LK215" s="555">
        <f t="shared" ref="LK215" si="1082">SUM(LK211:LK214)</f>
        <v>0</v>
      </c>
      <c r="LL215" s="555">
        <f t="shared" ref="LL215" si="1083">SUM(LL211:LL214)</f>
        <v>0</v>
      </c>
      <c r="LM215" s="555">
        <f t="shared" ref="LM215" si="1084">SUM(LM211:LM214)</f>
        <v>0</v>
      </c>
      <c r="LN215" s="555">
        <f t="shared" ref="LN215" si="1085">SUM(LN211:LN214)</f>
        <v>0</v>
      </c>
      <c r="LO215" s="555">
        <f t="shared" ref="LO215" si="1086">SUM(LO211:LO214)</f>
        <v>0</v>
      </c>
      <c r="LP215" s="555">
        <f t="shared" ref="LP215" si="1087">SUM(LP211:LP214)</f>
        <v>0</v>
      </c>
      <c r="LQ215" s="555">
        <f t="shared" ref="LQ215" si="1088">SUM(LQ211:LQ214)</f>
        <v>0</v>
      </c>
      <c r="LR215" s="555">
        <f t="shared" ref="LR215" si="1089">SUM(LR211:LR214)</f>
        <v>0</v>
      </c>
      <c r="LS215" s="555">
        <f t="shared" ref="LS215" si="1090">SUM(LS211:LS214)</f>
        <v>0</v>
      </c>
      <c r="LT215" s="555">
        <f t="shared" ref="LT215" si="1091">SUM(LT211:LT214)</f>
        <v>0</v>
      </c>
      <c r="LU215" s="555">
        <f t="shared" ref="LU215" si="1092">SUM(LU211:LU214)</f>
        <v>0</v>
      </c>
      <c r="LV215" s="555">
        <f t="shared" ref="LV215" si="1093">SUM(LV211:LV214)</f>
        <v>0</v>
      </c>
      <c r="LW215" s="555">
        <f t="shared" ref="LW215" si="1094">SUM(LW211:LW214)</f>
        <v>0</v>
      </c>
      <c r="LX215" s="555">
        <f t="shared" ref="LX215" si="1095">SUM(LX211:LX214)</f>
        <v>0</v>
      </c>
      <c r="LY215" s="555">
        <f t="shared" ref="LY215" si="1096">SUM(LY211:LY214)</f>
        <v>0</v>
      </c>
      <c r="LZ215" s="555">
        <f t="shared" ref="LZ215" si="1097">SUM(LZ211:LZ214)</f>
        <v>0</v>
      </c>
      <c r="MA215" s="555">
        <f t="shared" ref="MA215" si="1098">SUM(MA211:MA214)</f>
        <v>0</v>
      </c>
      <c r="MB215" s="555">
        <f t="shared" ref="MB215" si="1099">SUM(MB211:MB214)</f>
        <v>0</v>
      </c>
      <c r="MC215" s="555">
        <f t="shared" ref="MC215" si="1100">SUM(MC211:MC214)</f>
        <v>0</v>
      </c>
      <c r="MD215" s="555">
        <f t="shared" ref="MD215" si="1101">SUM(MD211:MD214)</f>
        <v>0</v>
      </c>
      <c r="ME215" s="555">
        <f t="shared" ref="ME215" si="1102">SUM(ME211:ME214)</f>
        <v>0</v>
      </c>
      <c r="MF215" s="555">
        <f t="shared" ref="MF215" si="1103">SUM(MF211:MF214)</f>
        <v>0</v>
      </c>
      <c r="MG215" s="555">
        <f t="shared" ref="MG215" si="1104">SUM(MG211:MG214)</f>
        <v>0</v>
      </c>
      <c r="MH215" s="555">
        <f t="shared" ref="MH215" si="1105">SUM(MH211:MH214)</f>
        <v>0</v>
      </c>
      <c r="MI215" s="555">
        <f t="shared" ref="MI215" si="1106">SUM(MI211:MI214)</f>
        <v>0</v>
      </c>
      <c r="MJ215" s="555">
        <f t="shared" ref="MJ215" si="1107">SUM(MJ211:MJ214)</f>
        <v>0</v>
      </c>
      <c r="MK215" s="555">
        <f t="shared" ref="MK215" si="1108">SUM(MK211:MK214)</f>
        <v>0</v>
      </c>
      <c r="ML215" s="555">
        <f t="shared" ref="ML215" si="1109">SUM(ML211:ML214)</f>
        <v>0</v>
      </c>
      <c r="MM215" s="555">
        <f t="shared" ref="MM215" si="1110">SUM(MM211:MM214)</f>
        <v>0</v>
      </c>
      <c r="MN215" s="555">
        <f t="shared" ref="MN215" si="1111">SUM(MN211:MN214)</f>
        <v>0</v>
      </c>
      <c r="MO215" s="555">
        <f t="shared" ref="MO215" si="1112">SUM(MO211:MO214)</f>
        <v>0</v>
      </c>
      <c r="MP215" s="555">
        <f t="shared" ref="MP215" si="1113">SUM(MP211:MP214)</f>
        <v>0</v>
      </c>
      <c r="MQ215" s="555">
        <f t="shared" ref="MQ215" si="1114">SUM(MQ211:MQ214)</f>
        <v>0</v>
      </c>
      <c r="MR215" s="555">
        <f t="shared" ref="MR215" si="1115">SUM(MR211:MR214)</f>
        <v>0</v>
      </c>
      <c r="MS215" s="555">
        <f t="shared" ref="MS215" si="1116">SUM(MS211:MS214)</f>
        <v>0</v>
      </c>
      <c r="MT215" s="555">
        <f t="shared" ref="MT215" si="1117">SUM(MT211:MT214)</f>
        <v>0</v>
      </c>
      <c r="MU215" s="555">
        <f t="shared" ref="MU215" si="1118">SUM(MU211:MU214)</f>
        <v>0</v>
      </c>
      <c r="MV215" s="555">
        <f t="shared" ref="MV215" si="1119">SUM(MV211:MV214)</f>
        <v>0</v>
      </c>
      <c r="MW215" s="555">
        <f t="shared" ref="MW215" si="1120">SUM(MW211:MW214)</f>
        <v>0</v>
      </c>
      <c r="MX215" s="555">
        <f t="shared" ref="MX215" si="1121">SUM(MX211:MX214)</f>
        <v>0</v>
      </c>
      <c r="MY215" s="555">
        <f t="shared" ref="MY215" si="1122">SUM(MY211:MY214)</f>
        <v>0</v>
      </c>
      <c r="MZ215" s="555">
        <f t="shared" ref="MZ215" si="1123">SUM(MZ211:MZ214)</f>
        <v>0</v>
      </c>
      <c r="NA215" s="555">
        <f t="shared" ref="NA215" si="1124">SUM(NA211:NA214)</f>
        <v>0</v>
      </c>
      <c r="NB215" s="555">
        <f t="shared" ref="NB215" si="1125">SUM(NB211:NB214)</f>
        <v>0</v>
      </c>
      <c r="NC215" s="555">
        <f t="shared" ref="NC215" si="1126">SUM(NC211:NC214)</f>
        <v>0</v>
      </c>
      <c r="ND215" s="555">
        <f t="shared" ref="ND215" si="1127">SUM(ND211:ND214)</f>
        <v>0</v>
      </c>
      <c r="NE215" s="555">
        <f t="shared" ref="NE215" si="1128">SUM(NE211:NE214)</f>
        <v>0</v>
      </c>
      <c r="NF215" s="555">
        <f t="shared" ref="NF215" si="1129">SUM(NF211:NF214)</f>
        <v>0</v>
      </c>
      <c r="NG215" s="555">
        <f t="shared" ref="NG215" si="1130">SUM(NG211:NG214)</f>
        <v>0</v>
      </c>
      <c r="NH215" s="555">
        <f t="shared" ref="NH215" si="1131">SUM(NH211:NH214)</f>
        <v>0</v>
      </c>
      <c r="NI215" s="555">
        <f t="shared" ref="NI215" si="1132">SUM(NI211:NI214)</f>
        <v>0</v>
      </c>
      <c r="NJ215" s="555">
        <f t="shared" ref="NJ215" si="1133">SUM(NJ211:NJ214)</f>
        <v>0</v>
      </c>
      <c r="NK215" s="555">
        <f t="shared" ref="NK215" si="1134">SUM(NK211:NK214)</f>
        <v>0</v>
      </c>
      <c r="NL215" s="555">
        <f t="shared" ref="NL215" si="1135">SUM(NL211:NL214)</f>
        <v>0</v>
      </c>
      <c r="NM215" s="555">
        <f t="shared" ref="NM215" si="1136">SUM(NM211:NM214)</f>
        <v>0</v>
      </c>
      <c r="NN215" s="555">
        <f t="shared" ref="NN215" si="1137">SUM(NN211:NN214)</f>
        <v>0</v>
      </c>
      <c r="NO215" s="555">
        <f t="shared" ref="NO215" si="1138">SUM(NO211:NO214)</f>
        <v>0</v>
      </c>
      <c r="NP215" s="555">
        <f t="shared" ref="NP215" si="1139">SUM(NP211:NP214)</f>
        <v>0</v>
      </c>
      <c r="NQ215" s="555">
        <f t="shared" ref="NQ215" si="1140">SUM(NQ211:NQ214)</f>
        <v>0</v>
      </c>
      <c r="NR215" s="555">
        <f t="shared" ref="NR215" si="1141">SUM(NR211:NR214)</f>
        <v>0</v>
      </c>
      <c r="NS215" s="555">
        <f t="shared" ref="NS215" si="1142">SUM(NS211:NS214)</f>
        <v>0</v>
      </c>
      <c r="NT215" s="555">
        <f t="shared" ref="NT215" si="1143">SUM(NT211:NT214)</f>
        <v>0</v>
      </c>
      <c r="NU215" s="555">
        <f t="shared" ref="NU215" si="1144">SUM(NU211:NU214)</f>
        <v>0</v>
      </c>
      <c r="NV215" s="555">
        <f t="shared" ref="NV215" si="1145">SUM(NV211:NV214)</f>
        <v>0</v>
      </c>
      <c r="NW215" s="555">
        <f t="shared" ref="NW215" si="1146">SUM(NW211:NW214)</f>
        <v>0</v>
      </c>
      <c r="NX215" s="555">
        <f t="shared" ref="NX215" si="1147">SUM(NX211:NX214)</f>
        <v>0</v>
      </c>
      <c r="NY215" s="555">
        <f t="shared" ref="NY215" si="1148">SUM(NY211:NY214)</f>
        <v>0</v>
      </c>
      <c r="NZ215" s="555">
        <f t="shared" ref="NZ215" si="1149">SUM(NZ211:NZ214)</f>
        <v>0</v>
      </c>
      <c r="OA215" s="555">
        <f t="shared" ref="OA215" si="1150">SUM(OA211:OA214)</f>
        <v>0</v>
      </c>
      <c r="OB215" s="555">
        <f t="shared" ref="OB215" si="1151">SUM(OB211:OB214)</f>
        <v>0</v>
      </c>
      <c r="OC215" s="555">
        <f t="shared" ref="OC215" si="1152">SUM(OC211:OC214)</f>
        <v>0</v>
      </c>
      <c r="OD215" s="555">
        <f t="shared" ref="OD215" si="1153">SUM(OD211:OD214)</f>
        <v>0</v>
      </c>
      <c r="OE215" s="555">
        <f t="shared" ref="OE215" si="1154">SUM(OE211:OE214)</f>
        <v>0</v>
      </c>
      <c r="OF215" s="555">
        <f t="shared" ref="OF215" si="1155">SUM(OF211:OF214)</f>
        <v>0</v>
      </c>
      <c r="OG215" s="555">
        <f t="shared" ref="OG215" si="1156">SUM(OG211:OG214)</f>
        <v>0</v>
      </c>
      <c r="OH215" s="555">
        <f t="shared" ref="OH215" si="1157">SUM(OH211:OH214)</f>
        <v>0</v>
      </c>
      <c r="OI215" s="555">
        <f t="shared" ref="OI215" si="1158">SUM(OI211:OI214)</f>
        <v>0</v>
      </c>
      <c r="OJ215" s="555">
        <f t="shared" ref="OJ215" si="1159">SUM(OJ211:OJ214)</f>
        <v>0</v>
      </c>
      <c r="OK215" s="555">
        <f t="shared" ref="OK215" si="1160">SUM(OK211:OK214)</f>
        <v>0</v>
      </c>
      <c r="OL215" s="555">
        <f t="shared" ref="OL215" si="1161">SUM(OL211:OL214)</f>
        <v>0</v>
      </c>
      <c r="OM215" s="555">
        <f t="shared" ref="OM215" si="1162">SUM(OM211:OM214)</f>
        <v>0</v>
      </c>
      <c r="ON215" s="555">
        <f t="shared" ref="ON215" si="1163">SUM(ON211:ON214)</f>
        <v>0</v>
      </c>
      <c r="OO215" s="555">
        <f t="shared" ref="OO215" si="1164">SUM(OO211:OO214)</f>
        <v>0</v>
      </c>
      <c r="OP215" s="555">
        <f t="shared" ref="OP215" si="1165">SUM(OP211:OP214)</f>
        <v>0</v>
      </c>
      <c r="OQ215" s="555">
        <f t="shared" ref="OQ215" si="1166">SUM(OQ211:OQ214)</f>
        <v>0</v>
      </c>
      <c r="OR215" s="555">
        <f t="shared" ref="OR215" si="1167">SUM(OR211:OR214)</f>
        <v>0</v>
      </c>
    </row>
    <row r="216" spans="2:408" x14ac:dyDescent="0.35">
      <c r="B216" s="303"/>
      <c r="OR216">
        <v>1</v>
      </c>
    </row>
    <row r="217" spans="2:408" x14ac:dyDescent="0.35">
      <c r="B217" s="303"/>
      <c r="C217" s="6" t="s">
        <v>147</v>
      </c>
      <c r="J217" s="555">
        <f>SUM(L217:OR217)</f>
        <v>272324650.38343722</v>
      </c>
      <c r="L217" s="556">
        <f>(L211*L200)*L186*L188</f>
        <v>0</v>
      </c>
      <c r="M217" s="556">
        <f t="shared" ref="M217:BX217" si="1168">(M211*M200)*M186*M188</f>
        <v>0</v>
      </c>
      <c r="N217" s="556">
        <f t="shared" si="1168"/>
        <v>0</v>
      </c>
      <c r="O217" s="556">
        <f t="shared" si="1168"/>
        <v>0</v>
      </c>
      <c r="P217" s="556">
        <f t="shared" si="1168"/>
        <v>0</v>
      </c>
      <c r="Q217" s="556">
        <f t="shared" si="1168"/>
        <v>0</v>
      </c>
      <c r="R217" s="556">
        <f t="shared" si="1168"/>
        <v>0</v>
      </c>
      <c r="S217" s="556">
        <f t="shared" si="1168"/>
        <v>0</v>
      </c>
      <c r="T217" s="556">
        <f t="shared" si="1168"/>
        <v>0</v>
      </c>
      <c r="U217" s="556">
        <f t="shared" si="1168"/>
        <v>0</v>
      </c>
      <c r="V217" s="556">
        <f t="shared" si="1168"/>
        <v>0</v>
      </c>
      <c r="W217" s="556">
        <f t="shared" si="1168"/>
        <v>0</v>
      </c>
      <c r="X217" s="556">
        <f t="shared" si="1168"/>
        <v>0</v>
      </c>
      <c r="Y217" s="556">
        <f t="shared" si="1168"/>
        <v>0</v>
      </c>
      <c r="Z217" s="556">
        <f t="shared" si="1168"/>
        <v>0</v>
      </c>
      <c r="AA217" s="556">
        <f t="shared" si="1168"/>
        <v>0</v>
      </c>
      <c r="AB217" s="556">
        <f t="shared" si="1168"/>
        <v>0</v>
      </c>
      <c r="AC217" s="556">
        <f t="shared" si="1168"/>
        <v>0</v>
      </c>
      <c r="AD217" s="556">
        <f t="shared" si="1168"/>
        <v>0</v>
      </c>
      <c r="AE217" s="556">
        <f t="shared" si="1168"/>
        <v>0</v>
      </c>
      <c r="AF217" s="556">
        <f t="shared" si="1168"/>
        <v>0</v>
      </c>
      <c r="AG217" s="556">
        <f t="shared" si="1168"/>
        <v>0</v>
      </c>
      <c r="AH217" s="556">
        <f t="shared" si="1168"/>
        <v>0</v>
      </c>
      <c r="AI217" s="556">
        <f t="shared" si="1168"/>
        <v>0</v>
      </c>
      <c r="AJ217" s="556">
        <f t="shared" si="1168"/>
        <v>0</v>
      </c>
      <c r="AK217" s="556">
        <f t="shared" si="1168"/>
        <v>0</v>
      </c>
      <c r="AL217" s="556">
        <f t="shared" si="1168"/>
        <v>0</v>
      </c>
      <c r="AM217" s="556">
        <f t="shared" si="1168"/>
        <v>0</v>
      </c>
      <c r="AN217" s="556">
        <f t="shared" si="1168"/>
        <v>0</v>
      </c>
      <c r="AO217" s="556">
        <f t="shared" si="1168"/>
        <v>0</v>
      </c>
      <c r="AP217" s="556">
        <f t="shared" si="1168"/>
        <v>0</v>
      </c>
      <c r="AQ217" s="556">
        <f t="shared" si="1168"/>
        <v>0</v>
      </c>
      <c r="AR217" s="556">
        <f t="shared" si="1168"/>
        <v>0</v>
      </c>
      <c r="AS217" s="556">
        <f t="shared" si="1168"/>
        <v>0</v>
      </c>
      <c r="AT217" s="556">
        <f t="shared" si="1168"/>
        <v>0</v>
      </c>
      <c r="AU217" s="556">
        <f t="shared" si="1168"/>
        <v>0</v>
      </c>
      <c r="AV217" s="556">
        <f t="shared" si="1168"/>
        <v>1641519.0959018932</v>
      </c>
      <c r="AW217" s="556">
        <f t="shared" si="1168"/>
        <v>1478777.1835498712</v>
      </c>
      <c r="AX217" s="556">
        <f t="shared" si="1168"/>
        <v>1633552.8147142532</v>
      </c>
      <c r="AY217" s="556">
        <f t="shared" si="1168"/>
        <v>1577007.581217869</v>
      </c>
      <c r="AZ217" s="556">
        <f t="shared" si="1168"/>
        <v>1625815.1521136698</v>
      </c>
      <c r="BA217" s="556">
        <f t="shared" si="1168"/>
        <v>1569537.7568741974</v>
      </c>
      <c r="BB217" s="556">
        <f t="shared" si="1168"/>
        <v>1618114.140561024</v>
      </c>
      <c r="BC217" s="556">
        <f t="shared" si="1168"/>
        <v>1614323.1798857972</v>
      </c>
      <c r="BD217" s="556">
        <f t="shared" si="1168"/>
        <v>1558443.5778778049</v>
      </c>
      <c r="BE217" s="556">
        <f t="shared" si="1168"/>
        <v>1606676.6024493384</v>
      </c>
      <c r="BF217" s="556">
        <f t="shared" si="1168"/>
        <v>1551061.6857962967</v>
      </c>
      <c r="BG217" s="556">
        <f t="shared" si="1168"/>
        <v>1599066.244616997</v>
      </c>
      <c r="BH217" s="556">
        <f t="shared" si="1168"/>
        <v>1595319.9098570005</v>
      </c>
      <c r="BI217" s="556">
        <f t="shared" si="1168"/>
        <v>1437158.2329130359</v>
      </c>
      <c r="BJ217" s="556">
        <f t="shared" si="1168"/>
        <v>1587577.8330100789</v>
      </c>
      <c r="BK217" s="556">
        <f t="shared" si="1168"/>
        <v>1532624.0179557784</v>
      </c>
      <c r="BL217" s="556">
        <f t="shared" si="1168"/>
        <v>1580057.9404707327</v>
      </c>
      <c r="BM217" s="556">
        <f t="shared" si="1168"/>
        <v>1525364.4255889612</v>
      </c>
      <c r="BN217" s="556">
        <f t="shared" si="1168"/>
        <v>1572573.6674661445</v>
      </c>
      <c r="BO217" s="556">
        <f t="shared" si="1168"/>
        <v>1568889.4002177324</v>
      </c>
      <c r="BP217" s="556">
        <f t="shared" si="1168"/>
        <v>1514582.4830086723</v>
      </c>
      <c r="BQ217" s="556">
        <f t="shared" si="1168"/>
        <v>1561458.0293265257</v>
      </c>
      <c r="BR217" s="556">
        <f t="shared" si="1168"/>
        <v>1507408.3481238293</v>
      </c>
      <c r="BS217" s="556">
        <f t="shared" si="1168"/>
        <v>1554061.8586688819</v>
      </c>
      <c r="BT217" s="556">
        <f t="shared" si="1168"/>
        <v>1550420.9613765308</v>
      </c>
      <c r="BU217" s="556">
        <f t="shared" si="1168"/>
        <v>1396710.6129346523</v>
      </c>
      <c r="BV217" s="556">
        <f t="shared" si="1168"/>
        <v>1542896.7788261289</v>
      </c>
      <c r="BW217" s="556">
        <f t="shared" si="1168"/>
        <v>1489489.593068989</v>
      </c>
      <c r="BX217" s="556">
        <f t="shared" si="1168"/>
        <v>1535588.5273912514</v>
      </c>
      <c r="BY217" s="556">
        <f t="shared" ref="BY217:EJ217" si="1169">(BY211*BY200)*BY186*BY188</f>
        <v>1482434.3158753563</v>
      </c>
      <c r="BZ217" s="556">
        <f t="shared" si="1169"/>
        <v>1528314.89300903</v>
      </c>
      <c r="CA217" s="556">
        <f t="shared" si="1169"/>
        <v>1524734.3163899097</v>
      </c>
      <c r="CB217" s="556">
        <f t="shared" si="1169"/>
        <v>1471955.8220776224</v>
      </c>
      <c r="CC217" s="556">
        <f t="shared" si="1169"/>
        <v>1517512.0952352053</v>
      </c>
      <c r="CD217" s="556">
        <f t="shared" si="1169"/>
        <v>1464983.5972363991</v>
      </c>
      <c r="CE217" s="556">
        <f t="shared" si="1169"/>
        <v>1510324.0836328452</v>
      </c>
      <c r="CF217" s="556">
        <f t="shared" si="1169"/>
        <v>1502656.9481627448</v>
      </c>
      <c r="CG217" s="556">
        <f t="shared" si="1169"/>
        <v>1402151.845511165</v>
      </c>
      <c r="CH217" s="556">
        <f t="shared" si="1169"/>
        <v>1495438.6765413021</v>
      </c>
      <c r="CI217" s="556">
        <f t="shared" si="1169"/>
        <v>1443667.7263374019</v>
      </c>
      <c r="CJ217" s="556">
        <f t="shared" si="1169"/>
        <v>1488341.1187160576</v>
      </c>
      <c r="CK217" s="556">
        <f t="shared" si="1169"/>
        <v>1436815.8805687625</v>
      </c>
      <c r="CL217" s="556">
        <f t="shared" si="1169"/>
        <v>1481277.2468773217</v>
      </c>
      <c r="CM217" s="556">
        <f t="shared" si="1169"/>
        <v>1477799.8212682405</v>
      </c>
      <c r="CN217" s="556">
        <f t="shared" si="1169"/>
        <v>1426639.5148254789</v>
      </c>
      <c r="CO217" s="556">
        <f t="shared" si="1169"/>
        <v>1470785.9798783374</v>
      </c>
      <c r="CP217" s="556">
        <f t="shared" si="1169"/>
        <v>1419868.4872928276</v>
      </c>
      <c r="CQ217" s="556">
        <f t="shared" si="1169"/>
        <v>1463805.4271452161</v>
      </c>
      <c r="CR217" s="556">
        <f t="shared" si="1169"/>
        <v>1464381.5357892388</v>
      </c>
      <c r="CS217" s="556">
        <f t="shared" si="1169"/>
        <v>1319201.2255861491</v>
      </c>
      <c r="CT217" s="556">
        <f t="shared" si="1169"/>
        <v>1457274.9019954503</v>
      </c>
      <c r="CU217" s="556">
        <f t="shared" si="1169"/>
        <v>1406831.5071694511</v>
      </c>
      <c r="CV217" s="556">
        <f t="shared" si="1169"/>
        <v>1450372.2163850612</v>
      </c>
      <c r="CW217" s="556">
        <f t="shared" si="1169"/>
        <v>1400167.7571882475</v>
      </c>
      <c r="CX217" s="556">
        <f t="shared" si="1169"/>
        <v>1443502.2267804637</v>
      </c>
      <c r="CY217" s="556">
        <f t="shared" si="1169"/>
        <v>1440120.3515226219</v>
      </c>
      <c r="CZ217" s="556">
        <f t="shared" si="1169"/>
        <v>1390270.7593905267</v>
      </c>
      <c r="DA217" s="556">
        <f t="shared" si="1169"/>
        <v>1433298.922007798</v>
      </c>
      <c r="DB217" s="556">
        <f t="shared" si="1169"/>
        <v>1383685.4528349487</v>
      </c>
      <c r="DC217" s="556">
        <f t="shared" si="1169"/>
        <v>1426509.8036123721</v>
      </c>
      <c r="DD217" s="556">
        <f t="shared" si="1169"/>
        <v>1423167.7386536882</v>
      </c>
      <c r="DE217" s="556">
        <f t="shared" si="1169"/>
        <v>1282073.4072112921</v>
      </c>
      <c r="DF217" s="556">
        <f t="shared" si="1169"/>
        <v>1416261.1151416027</v>
      </c>
      <c r="DG217" s="556">
        <f t="shared" si="1169"/>
        <v>1367237.4075968056</v>
      </c>
      <c r="DH217" s="556">
        <f t="shared" si="1169"/>
        <v>1409552.6998613728</v>
      </c>
      <c r="DI217" s="556">
        <f t="shared" si="1169"/>
        <v>1360761.2033017331</v>
      </c>
      <c r="DJ217" s="556">
        <f t="shared" si="1169"/>
        <v>1402876.0603851178</v>
      </c>
      <c r="DK217" s="556">
        <f t="shared" si="1169"/>
        <v>1399589.3651861665</v>
      </c>
      <c r="DL217" s="556">
        <f t="shared" si="1169"/>
        <v>1351142.7482536423</v>
      </c>
      <c r="DM217" s="556">
        <f t="shared" si="1169"/>
        <v>1392959.919116454</v>
      </c>
      <c r="DN217" s="556">
        <f t="shared" si="1169"/>
        <v>1344742.7796593974</v>
      </c>
      <c r="DO217" s="556">
        <f t="shared" si="1169"/>
        <v>1386361.8747966294</v>
      </c>
      <c r="DP217" s="556">
        <f t="shared" si="1169"/>
        <v>1383113.8694691651</v>
      </c>
      <c r="DQ217" s="556">
        <f t="shared" si="1169"/>
        <v>1245990.520322656</v>
      </c>
      <c r="DR217" s="556">
        <f t="shared" si="1169"/>
        <v>1376401.6271161984</v>
      </c>
      <c r="DS217" s="556">
        <f t="shared" si="1169"/>
        <v>1328757.6509379914</v>
      </c>
      <c r="DT217" s="556">
        <f t="shared" si="1169"/>
        <v>1369882.0145896929</v>
      </c>
      <c r="DU217" s="556">
        <f t="shared" si="1169"/>
        <v>1322463.7140121134</v>
      </c>
      <c r="DV217" s="556">
        <f t="shared" si="1169"/>
        <v>1363393.2835636586</v>
      </c>
      <c r="DW217" s="556">
        <f t="shared" si="1169"/>
        <v>1360199.0896602136</v>
      </c>
      <c r="DX217" s="556">
        <f t="shared" si="1169"/>
        <v>1313115.9623602494</v>
      </c>
      <c r="DY217" s="556">
        <f t="shared" si="1169"/>
        <v>1353756.2238216503</v>
      </c>
      <c r="DZ217" s="556">
        <f t="shared" si="1169"/>
        <v>1306896.1155449743</v>
      </c>
      <c r="EA217" s="556">
        <f t="shared" si="1169"/>
        <v>1347343.8759569109</v>
      </c>
      <c r="EB217" s="556">
        <f t="shared" si="1169"/>
        <v>1340504.1068413157</v>
      </c>
      <c r="EC217" s="556">
        <f t="shared" si="1169"/>
        <v>1250844.5853998596</v>
      </c>
      <c r="ED217" s="556">
        <f t="shared" si="1169"/>
        <v>1334064.7643389099</v>
      </c>
      <c r="EE217" s="556">
        <f t="shared" si="1169"/>
        <v>1287880.4563048917</v>
      </c>
      <c r="EF217" s="556">
        <f t="shared" si="1169"/>
        <v>1327733.1093161737</v>
      </c>
      <c r="EG217" s="556">
        <f t="shared" si="1169"/>
        <v>1281767.9983659496</v>
      </c>
      <c r="EH217" s="556">
        <f t="shared" si="1169"/>
        <v>1321431.5051998093</v>
      </c>
      <c r="EI217" s="556">
        <f t="shared" si="1169"/>
        <v>1318329.3312033371</v>
      </c>
      <c r="EJ217" s="556">
        <f t="shared" si="1169"/>
        <v>1272689.77190297</v>
      </c>
      <c r="EK217" s="556">
        <f t="shared" ref="EK217:GV217" si="1170">(EK211*EK200)*EK186*EK188</f>
        <v>1312072.3587124471</v>
      </c>
      <c r="EL217" s="556">
        <f t="shared" si="1170"/>
        <v>1266649.4110433923</v>
      </c>
      <c r="EM217" s="556">
        <f t="shared" si="1170"/>
        <v>1305845.0826743518</v>
      </c>
      <c r="EN217" s="556">
        <f t="shared" si="1170"/>
        <v>1306359.023001346</v>
      </c>
      <c r="EO217" s="556">
        <f t="shared" si="1170"/>
        <v>1176845.2292524218</v>
      </c>
      <c r="EP217" s="556">
        <f t="shared" si="1170"/>
        <v>1300019.271404657</v>
      </c>
      <c r="EQ217" s="556">
        <f t="shared" si="1170"/>
        <v>1255019.2612493478</v>
      </c>
      <c r="ER217" s="556">
        <f t="shared" si="1170"/>
        <v>1293861.4597895213</v>
      </c>
      <c r="ES217" s="556">
        <f t="shared" si="1170"/>
        <v>1249074.601539965</v>
      </c>
      <c r="ET217" s="556">
        <f t="shared" si="1170"/>
        <v>1287732.8159296038</v>
      </c>
      <c r="EU217" s="556">
        <f t="shared" si="1170"/>
        <v>1284715.8813741123</v>
      </c>
      <c r="EV217" s="556">
        <f t="shared" si="1170"/>
        <v>1240245.5962174493</v>
      </c>
      <c r="EW217" s="556">
        <f t="shared" si="1170"/>
        <v>1278630.557448162</v>
      </c>
      <c r="EX217" s="556">
        <f t="shared" si="1170"/>
        <v>1234370.9150446409</v>
      </c>
      <c r="EY217" s="556">
        <f t="shared" si="1170"/>
        <v>1272574.0579244166</v>
      </c>
      <c r="EZ217" s="556">
        <f t="shared" si="1170"/>
        <v>1269592.637708762</v>
      </c>
      <c r="FA217" s="556">
        <f t="shared" si="1170"/>
        <v>1143723.9016796804</v>
      </c>
      <c r="FB217" s="556">
        <f t="shared" si="1170"/>
        <v>1263431.3131338633</v>
      </c>
      <c r="FC217" s="556">
        <f t="shared" si="1170"/>
        <v>1219697.7907375919</v>
      </c>
      <c r="FD217" s="556">
        <f t="shared" si="1170"/>
        <v>1257446.8079914618</v>
      </c>
      <c r="FE217" s="556">
        <f t="shared" si="1170"/>
        <v>1213920.4385183095</v>
      </c>
      <c r="FF217" s="556">
        <f t="shared" si="1170"/>
        <v>1251490.649702132</v>
      </c>
      <c r="FG217" s="556">
        <f t="shared" si="1170"/>
        <v>1248558.6242537973</v>
      </c>
      <c r="FH217" s="556">
        <f t="shared" si="1170"/>
        <v>1205339.9181878385</v>
      </c>
      <c r="FI217" s="556">
        <f t="shared" si="1170"/>
        <v>1242644.5666950191</v>
      </c>
      <c r="FJ217" s="556">
        <f t="shared" si="1170"/>
        <v>1199630.5750175759</v>
      </c>
      <c r="FK217" s="556">
        <f t="shared" si="1170"/>
        <v>1236758.5222996832</v>
      </c>
      <c r="FL217" s="556">
        <f t="shared" si="1170"/>
        <v>1233861.0116697075</v>
      </c>
      <c r="FM217" s="556">
        <f t="shared" si="1170"/>
        <v>1111534.7462506604</v>
      </c>
      <c r="FN217" s="556">
        <f t="shared" si="1170"/>
        <v>1227873.0924368661</v>
      </c>
      <c r="FO217" s="556">
        <f t="shared" si="1170"/>
        <v>1185370.4135578151</v>
      </c>
      <c r="FP217" s="556">
        <f t="shared" si="1170"/>
        <v>1222057.0162010493</v>
      </c>
      <c r="FQ217" s="556">
        <f t="shared" si="1170"/>
        <v>1179755.6600988468</v>
      </c>
      <c r="FR217" s="556">
        <f t="shared" si="1170"/>
        <v>1216268.4890197637</v>
      </c>
      <c r="FS217" s="556">
        <f t="shared" si="1170"/>
        <v>1213418.9829825736</v>
      </c>
      <c r="FT217" s="556">
        <f t="shared" si="1170"/>
        <v>1171416.6313575378</v>
      </c>
      <c r="FU217" s="556">
        <f t="shared" si="1170"/>
        <v>1207671.3716418869</v>
      </c>
      <c r="FV217" s="556">
        <f t="shared" si="1170"/>
        <v>1165867.9728896192</v>
      </c>
      <c r="FW217" s="556">
        <f t="shared" si="1170"/>
        <v>1201950.9850575184</v>
      </c>
      <c r="FX217" s="556">
        <f t="shared" si="1170"/>
        <v>1195849.300570908</v>
      </c>
      <c r="FY217" s="556">
        <f t="shared" si="1170"/>
        <v>1115865.0055149735</v>
      </c>
      <c r="FZ217" s="556">
        <f t="shared" si="1170"/>
        <v>1190104.8323605245</v>
      </c>
      <c r="GA217" s="556">
        <f t="shared" si="1170"/>
        <v>1148904.3077385065</v>
      </c>
      <c r="GB217" s="556">
        <f t="shared" si="1170"/>
        <v>1184456.430992895</v>
      </c>
      <c r="GC217" s="556">
        <f t="shared" si="1170"/>
        <v>1143451.4497325155</v>
      </c>
      <c r="GD217" s="556">
        <f t="shared" si="1170"/>
        <v>1178834.8377157315</v>
      </c>
      <c r="GE217" s="556">
        <f t="shared" si="1170"/>
        <v>1176067.4216481508</v>
      </c>
      <c r="GF217" s="556">
        <f t="shared" si="1170"/>
        <v>1135352.8615142675</v>
      </c>
      <c r="GG217" s="556">
        <f t="shared" si="1170"/>
        <v>1170485.6437641927</v>
      </c>
      <c r="GH217" s="556">
        <f t="shared" si="1170"/>
        <v>1129964.3205375879</v>
      </c>
      <c r="GI217" s="556">
        <f t="shared" si="1170"/>
        <v>1164930.3577664751</v>
      </c>
      <c r="GJ217" s="556">
        <f t="shared" si="1170"/>
        <v>1165388.8384062843</v>
      </c>
      <c r="GK217" s="556">
        <f t="shared" si="1170"/>
        <v>1049850.9755392442</v>
      </c>
      <c r="GL217" s="556">
        <f t="shared" si="1170"/>
        <v>1159733.2141720862</v>
      </c>
      <c r="GM217" s="556">
        <f t="shared" si="1170"/>
        <v>1119589.1889540562</v>
      </c>
      <c r="GN217" s="556">
        <f t="shared" si="1170"/>
        <v>1154239.8966392071</v>
      </c>
      <c r="GO217" s="556">
        <f t="shared" si="1170"/>
        <v>1114286.0219444835</v>
      </c>
      <c r="GP217" s="556">
        <f t="shared" si="1170"/>
        <v>1148772.5993471458</v>
      </c>
      <c r="GQ217" s="556">
        <f t="shared" si="1170"/>
        <v>1146081.2244683667</v>
      </c>
      <c r="GR217" s="556">
        <f t="shared" si="1170"/>
        <v>1106409.7612260093</v>
      </c>
      <c r="GS217" s="556">
        <f t="shared" si="1170"/>
        <v>1140652.5724236204</v>
      </c>
      <c r="GT217" s="556">
        <f t="shared" si="1170"/>
        <v>1101169.0213165034</v>
      </c>
      <c r="GU217" s="556">
        <f t="shared" si="1170"/>
        <v>1135249.6343181601</v>
      </c>
      <c r="GV217" s="556">
        <f t="shared" si="1170"/>
        <v>1132589.9414000984</v>
      </c>
      <c r="GW217" s="556">
        <f t="shared" ref="GW217:JH217" si="1171">(GW211*GW200)*GW186*GW188</f>
        <v>1020303.7953331551</v>
      </c>
      <c r="GX217" s="556">
        <f t="shared" si="1171"/>
        <v>1127093.4899935867</v>
      </c>
      <c r="GY217" s="556">
        <f t="shared" si="1171"/>
        <v>1088079.2848880785</v>
      </c>
      <c r="GZ217" s="556">
        <f t="shared" si="1171"/>
        <v>1121754.7773016375</v>
      </c>
      <c r="HA217" s="556">
        <f t="shared" si="1171"/>
        <v>1082925.371091529</v>
      </c>
      <c r="HB217" s="556">
        <f t="shared" si="1171"/>
        <v>1116441.3525325272</v>
      </c>
      <c r="HC217" s="556">
        <f t="shared" si="1171"/>
        <v>1113825.7241552977</v>
      </c>
      <c r="HD217" s="556">
        <f t="shared" si="1171"/>
        <v>1075270.7811627397</v>
      </c>
      <c r="HE217" s="556">
        <f t="shared" si="1171"/>
        <v>1108549.856995244</v>
      </c>
      <c r="HF217" s="556">
        <f t="shared" si="1171"/>
        <v>1070177.5375075852</v>
      </c>
      <c r="HG217" s="556">
        <f t="shared" si="1171"/>
        <v>1103298.9800770988</v>
      </c>
      <c r="HH217" s="556">
        <f t="shared" si="1171"/>
        <v>1100714.1419982226</v>
      </c>
      <c r="HI217" s="556">
        <f t="shared" si="1171"/>
        <v>991588.19587373594</v>
      </c>
      <c r="HJ217" s="556">
        <f t="shared" si="1171"/>
        <v>1095372.3836329007</v>
      </c>
      <c r="HK217" s="556">
        <f t="shared" si="1171"/>
        <v>1057456.2007950363</v>
      </c>
      <c r="HL217" s="556">
        <f t="shared" si="1171"/>
        <v>1090183.9245575625</v>
      </c>
      <c r="HM217" s="556">
        <f t="shared" si="1171"/>
        <v>1052447.339604296</v>
      </c>
      <c r="HN217" s="556">
        <f t="shared" si="1171"/>
        <v>1085020.0416975634</v>
      </c>
      <c r="HO217" s="556">
        <f t="shared" si="1171"/>
        <v>1082478.0279997643</v>
      </c>
      <c r="HP217" s="556">
        <f t="shared" si="1171"/>
        <v>1045008.1817256731</v>
      </c>
      <c r="HQ217" s="556">
        <f t="shared" si="1171"/>
        <v>1077350.6457212353</v>
      </c>
      <c r="HR217" s="556">
        <f t="shared" si="1171"/>
        <v>1040058.2831657927</v>
      </c>
      <c r="HS217" s="556">
        <f t="shared" si="1171"/>
        <v>1072247.5503550963</v>
      </c>
      <c r="HT217" s="556">
        <f t="shared" si="1171"/>
        <v>1066804.3032300945</v>
      </c>
      <c r="HU217" s="556">
        <f t="shared" si="1171"/>
        <v>995451.17360434611</v>
      </c>
      <c r="HV217" s="556">
        <f t="shared" si="1171"/>
        <v>1061679.7249043137</v>
      </c>
      <c r="HW217" s="556">
        <f t="shared" si="1171"/>
        <v>1024925.1798783453</v>
      </c>
      <c r="HX217" s="556">
        <f t="shared" si="1171"/>
        <v>1056640.8467760403</v>
      </c>
      <c r="HY217" s="556">
        <f t="shared" si="1171"/>
        <v>1020060.7438805012</v>
      </c>
      <c r="HZ217" s="556">
        <f t="shared" si="1171"/>
        <v>1051625.8838570302</v>
      </c>
      <c r="IA217" s="556">
        <f t="shared" si="1171"/>
        <v>1049157.1017384857</v>
      </c>
      <c r="IB217" s="556">
        <f t="shared" si="1171"/>
        <v>1012836.0804072767</v>
      </c>
      <c r="IC217" s="556">
        <f t="shared" si="1171"/>
        <v>1044177.6577036576</v>
      </c>
      <c r="ID217" s="556">
        <f t="shared" si="1171"/>
        <v>1008029.0209397426</v>
      </c>
      <c r="IE217" s="556">
        <f t="shared" si="1171"/>
        <v>1039221.8467957033</v>
      </c>
      <c r="IF217" s="556">
        <f t="shared" si="1171"/>
        <v>1039630.8524448788</v>
      </c>
      <c r="IG217" s="556">
        <f t="shared" si="1171"/>
        <v>936560.76724792016</v>
      </c>
      <c r="IH217" s="556">
        <f t="shared" si="1171"/>
        <v>1034585.5308749998</v>
      </c>
      <c r="II217" s="556">
        <f t="shared" si="1171"/>
        <v>998773.47760781436</v>
      </c>
      <c r="IJ217" s="556">
        <f t="shared" si="1171"/>
        <v>1029685.001368241</v>
      </c>
      <c r="IK217" s="556">
        <f t="shared" si="1171"/>
        <v>994042.57933839271</v>
      </c>
      <c r="IL217" s="556">
        <f t="shared" si="1171"/>
        <v>1024807.6842385451</v>
      </c>
      <c r="IM217" s="556">
        <f t="shared" si="1171"/>
        <v>1022406.7376469335</v>
      </c>
      <c r="IN217" s="556">
        <f t="shared" si="1171"/>
        <v>987016.25183724437</v>
      </c>
      <c r="IO217" s="556">
        <f t="shared" si="1171"/>
        <v>1017563.8955268525</v>
      </c>
      <c r="IP217" s="556">
        <f t="shared" si="1171"/>
        <v>982341.04411257419</v>
      </c>
      <c r="IQ217" s="556">
        <f t="shared" si="1171"/>
        <v>1012743.9925355315</v>
      </c>
      <c r="IR217" s="556">
        <f t="shared" si="1171"/>
        <v>1010371.3090804304</v>
      </c>
      <c r="IS217" s="556">
        <f t="shared" si="1171"/>
        <v>910202.04547827691</v>
      </c>
      <c r="IT217" s="556">
        <f t="shared" si="1171"/>
        <v>1005467.9838786992</v>
      </c>
      <c r="IU217" s="556">
        <f t="shared" si="1171"/>
        <v>970663.83098603319</v>
      </c>
      <c r="IV217" s="556">
        <f t="shared" si="1171"/>
        <v>1000705.3756882177</v>
      </c>
      <c r="IW217" s="556">
        <f t="shared" si="1171"/>
        <v>966066.07990317431</v>
      </c>
      <c r="IX217" s="556">
        <f t="shared" si="1171"/>
        <v>995965.32658180431</v>
      </c>
      <c r="IY217" s="556">
        <f t="shared" si="1171"/>
        <v>993631.95262979623</v>
      </c>
      <c r="IZ217" s="556">
        <f t="shared" si="1171"/>
        <v>959237.50253009249</v>
      </c>
      <c r="JA217" s="556">
        <f t="shared" si="1171"/>
        <v>988925.4082626017</v>
      </c>
      <c r="JB217" s="556">
        <f t="shared" si="1171"/>
        <v>954693.87462804478</v>
      </c>
      <c r="JC217" s="556">
        <f t="shared" si="1171"/>
        <v>984241.15742151777</v>
      </c>
      <c r="JD217" s="556">
        <f t="shared" si="1171"/>
        <v>0</v>
      </c>
      <c r="JE217" s="556">
        <f t="shared" si="1171"/>
        <v>0</v>
      </c>
      <c r="JF217" s="556">
        <f t="shared" si="1171"/>
        <v>0</v>
      </c>
      <c r="JG217" s="556">
        <f t="shared" si="1171"/>
        <v>0</v>
      </c>
      <c r="JH217" s="556">
        <f t="shared" si="1171"/>
        <v>0</v>
      </c>
      <c r="JI217" s="556">
        <f t="shared" ref="JI217:LT217" si="1172">(JI211*JI200)*JI186*JI188</f>
        <v>0</v>
      </c>
      <c r="JJ217" s="556">
        <f t="shared" si="1172"/>
        <v>0</v>
      </c>
      <c r="JK217" s="556">
        <f t="shared" si="1172"/>
        <v>0</v>
      </c>
      <c r="JL217" s="556">
        <f t="shared" si="1172"/>
        <v>0</v>
      </c>
      <c r="JM217" s="556">
        <f t="shared" si="1172"/>
        <v>0</v>
      </c>
      <c r="JN217" s="556">
        <f t="shared" si="1172"/>
        <v>0</v>
      </c>
      <c r="JO217" s="556">
        <f t="shared" si="1172"/>
        <v>0</v>
      </c>
      <c r="JP217" s="556">
        <f t="shared" si="1172"/>
        <v>0</v>
      </c>
      <c r="JQ217" s="556">
        <f t="shared" si="1172"/>
        <v>0</v>
      </c>
      <c r="JR217" s="556">
        <f t="shared" si="1172"/>
        <v>0</v>
      </c>
      <c r="JS217" s="556">
        <f t="shared" si="1172"/>
        <v>0</v>
      </c>
      <c r="JT217" s="556">
        <f t="shared" si="1172"/>
        <v>0</v>
      </c>
      <c r="JU217" s="556">
        <f t="shared" si="1172"/>
        <v>0</v>
      </c>
      <c r="JV217" s="556">
        <f t="shared" si="1172"/>
        <v>0</v>
      </c>
      <c r="JW217" s="556">
        <f t="shared" si="1172"/>
        <v>0</v>
      </c>
      <c r="JX217" s="556">
        <f t="shared" si="1172"/>
        <v>0</v>
      </c>
      <c r="JY217" s="556">
        <f t="shared" si="1172"/>
        <v>0</v>
      </c>
      <c r="JZ217" s="556">
        <f t="shared" si="1172"/>
        <v>0</v>
      </c>
      <c r="KA217" s="556">
        <f t="shared" si="1172"/>
        <v>0</v>
      </c>
      <c r="KB217" s="556">
        <f t="shared" si="1172"/>
        <v>0</v>
      </c>
      <c r="KC217" s="556">
        <f t="shared" si="1172"/>
        <v>0</v>
      </c>
      <c r="KD217" s="556">
        <f t="shared" si="1172"/>
        <v>0</v>
      </c>
      <c r="KE217" s="556">
        <f t="shared" si="1172"/>
        <v>0</v>
      </c>
      <c r="KF217" s="556">
        <f t="shared" si="1172"/>
        <v>0</v>
      </c>
      <c r="KG217" s="556">
        <f t="shared" si="1172"/>
        <v>0</v>
      </c>
      <c r="KH217" s="556">
        <f t="shared" si="1172"/>
        <v>0</v>
      </c>
      <c r="KI217" s="556">
        <f t="shared" si="1172"/>
        <v>0</v>
      </c>
      <c r="KJ217" s="556">
        <f t="shared" si="1172"/>
        <v>0</v>
      </c>
      <c r="KK217" s="556">
        <f t="shared" si="1172"/>
        <v>0</v>
      </c>
      <c r="KL217" s="556">
        <f t="shared" si="1172"/>
        <v>0</v>
      </c>
      <c r="KM217" s="556">
        <f t="shared" si="1172"/>
        <v>0</v>
      </c>
      <c r="KN217" s="556">
        <f t="shared" si="1172"/>
        <v>0</v>
      </c>
      <c r="KO217" s="556">
        <f t="shared" si="1172"/>
        <v>0</v>
      </c>
      <c r="KP217" s="556">
        <f t="shared" si="1172"/>
        <v>0</v>
      </c>
      <c r="KQ217" s="556">
        <f t="shared" si="1172"/>
        <v>0</v>
      </c>
      <c r="KR217" s="556">
        <f t="shared" si="1172"/>
        <v>0</v>
      </c>
      <c r="KS217" s="556">
        <f t="shared" si="1172"/>
        <v>0</v>
      </c>
      <c r="KT217" s="556">
        <f t="shared" si="1172"/>
        <v>0</v>
      </c>
      <c r="KU217" s="556">
        <f t="shared" si="1172"/>
        <v>0</v>
      </c>
      <c r="KV217" s="556">
        <f t="shared" si="1172"/>
        <v>0</v>
      </c>
      <c r="KW217" s="556">
        <f t="shared" si="1172"/>
        <v>0</v>
      </c>
      <c r="KX217" s="556">
        <f t="shared" si="1172"/>
        <v>0</v>
      </c>
      <c r="KY217" s="556">
        <f t="shared" si="1172"/>
        <v>0</v>
      </c>
      <c r="KZ217" s="556">
        <f t="shared" si="1172"/>
        <v>0</v>
      </c>
      <c r="LA217" s="556">
        <f t="shared" si="1172"/>
        <v>0</v>
      </c>
      <c r="LB217" s="556">
        <f t="shared" si="1172"/>
        <v>0</v>
      </c>
      <c r="LC217" s="556">
        <f t="shared" si="1172"/>
        <v>0</v>
      </c>
      <c r="LD217" s="556">
        <f t="shared" si="1172"/>
        <v>0</v>
      </c>
      <c r="LE217" s="556">
        <f t="shared" si="1172"/>
        <v>0</v>
      </c>
      <c r="LF217" s="556">
        <f t="shared" si="1172"/>
        <v>0</v>
      </c>
      <c r="LG217" s="556">
        <f t="shared" si="1172"/>
        <v>0</v>
      </c>
      <c r="LH217" s="556">
        <f t="shared" si="1172"/>
        <v>0</v>
      </c>
      <c r="LI217" s="556">
        <f t="shared" si="1172"/>
        <v>0</v>
      </c>
      <c r="LJ217" s="556">
        <f t="shared" si="1172"/>
        <v>0</v>
      </c>
      <c r="LK217" s="556">
        <f t="shared" si="1172"/>
        <v>0</v>
      </c>
      <c r="LL217" s="556">
        <f t="shared" si="1172"/>
        <v>0</v>
      </c>
      <c r="LM217" s="556">
        <f t="shared" si="1172"/>
        <v>0</v>
      </c>
      <c r="LN217" s="556">
        <f t="shared" si="1172"/>
        <v>0</v>
      </c>
      <c r="LO217" s="556">
        <f t="shared" si="1172"/>
        <v>0</v>
      </c>
      <c r="LP217" s="556">
        <f t="shared" si="1172"/>
        <v>0</v>
      </c>
      <c r="LQ217" s="556">
        <f t="shared" si="1172"/>
        <v>0</v>
      </c>
      <c r="LR217" s="556">
        <f t="shared" si="1172"/>
        <v>0</v>
      </c>
      <c r="LS217" s="556">
        <f t="shared" si="1172"/>
        <v>0</v>
      </c>
      <c r="LT217" s="556">
        <f t="shared" si="1172"/>
        <v>0</v>
      </c>
      <c r="LU217" s="556">
        <f t="shared" ref="LU217:OF217" si="1173">(LU211*LU200)*LU186*LU188</f>
        <v>0</v>
      </c>
      <c r="LV217" s="556">
        <f t="shared" si="1173"/>
        <v>0</v>
      </c>
      <c r="LW217" s="556">
        <f t="shared" si="1173"/>
        <v>0</v>
      </c>
      <c r="LX217" s="556">
        <f t="shared" si="1173"/>
        <v>0</v>
      </c>
      <c r="LY217" s="556">
        <f t="shared" si="1173"/>
        <v>0</v>
      </c>
      <c r="LZ217" s="556">
        <f t="shared" si="1173"/>
        <v>0</v>
      </c>
      <c r="MA217" s="556">
        <f t="shared" si="1173"/>
        <v>0</v>
      </c>
      <c r="MB217" s="556">
        <f t="shared" si="1173"/>
        <v>0</v>
      </c>
      <c r="MC217" s="556">
        <f t="shared" si="1173"/>
        <v>0</v>
      </c>
      <c r="MD217" s="556">
        <f t="shared" si="1173"/>
        <v>0</v>
      </c>
      <c r="ME217" s="556">
        <f t="shared" si="1173"/>
        <v>0</v>
      </c>
      <c r="MF217" s="556">
        <f t="shared" si="1173"/>
        <v>0</v>
      </c>
      <c r="MG217" s="556">
        <f t="shared" si="1173"/>
        <v>0</v>
      </c>
      <c r="MH217" s="556">
        <f t="shared" si="1173"/>
        <v>0</v>
      </c>
      <c r="MI217" s="556">
        <f t="shared" si="1173"/>
        <v>0</v>
      </c>
      <c r="MJ217" s="556">
        <f t="shared" si="1173"/>
        <v>0</v>
      </c>
      <c r="MK217" s="556">
        <f t="shared" si="1173"/>
        <v>0</v>
      </c>
      <c r="ML217" s="556">
        <f t="shared" si="1173"/>
        <v>0</v>
      </c>
      <c r="MM217" s="556">
        <f t="shared" si="1173"/>
        <v>0</v>
      </c>
      <c r="MN217" s="556">
        <f t="shared" si="1173"/>
        <v>0</v>
      </c>
      <c r="MO217" s="556">
        <f t="shared" si="1173"/>
        <v>0</v>
      </c>
      <c r="MP217" s="556">
        <f t="shared" si="1173"/>
        <v>0</v>
      </c>
      <c r="MQ217" s="556">
        <f t="shared" si="1173"/>
        <v>0</v>
      </c>
      <c r="MR217" s="556">
        <f t="shared" si="1173"/>
        <v>0</v>
      </c>
      <c r="MS217" s="556">
        <f t="shared" si="1173"/>
        <v>0</v>
      </c>
      <c r="MT217" s="556">
        <f t="shared" si="1173"/>
        <v>0</v>
      </c>
      <c r="MU217" s="556">
        <f t="shared" si="1173"/>
        <v>0</v>
      </c>
      <c r="MV217" s="556">
        <f t="shared" si="1173"/>
        <v>0</v>
      </c>
      <c r="MW217" s="556">
        <f t="shared" si="1173"/>
        <v>0</v>
      </c>
      <c r="MX217" s="556">
        <f t="shared" si="1173"/>
        <v>0</v>
      </c>
      <c r="MY217" s="556">
        <f t="shared" si="1173"/>
        <v>0</v>
      </c>
      <c r="MZ217" s="556">
        <f t="shared" si="1173"/>
        <v>0</v>
      </c>
      <c r="NA217" s="556">
        <f t="shared" si="1173"/>
        <v>0</v>
      </c>
      <c r="NB217" s="556">
        <f t="shared" si="1173"/>
        <v>0</v>
      </c>
      <c r="NC217" s="556">
        <f t="shared" si="1173"/>
        <v>0</v>
      </c>
      <c r="ND217" s="556">
        <f t="shared" si="1173"/>
        <v>0</v>
      </c>
      <c r="NE217" s="556">
        <f t="shared" si="1173"/>
        <v>0</v>
      </c>
      <c r="NF217" s="556">
        <f t="shared" si="1173"/>
        <v>0</v>
      </c>
      <c r="NG217" s="556">
        <f t="shared" si="1173"/>
        <v>0</v>
      </c>
      <c r="NH217" s="556">
        <f t="shared" si="1173"/>
        <v>0</v>
      </c>
      <c r="NI217" s="556">
        <f t="shared" si="1173"/>
        <v>0</v>
      </c>
      <c r="NJ217" s="556">
        <f t="shared" si="1173"/>
        <v>0</v>
      </c>
      <c r="NK217" s="556">
        <f t="shared" si="1173"/>
        <v>0</v>
      </c>
      <c r="NL217" s="556">
        <f t="shared" si="1173"/>
        <v>0</v>
      </c>
      <c r="NM217" s="556">
        <f t="shared" si="1173"/>
        <v>0</v>
      </c>
      <c r="NN217" s="556">
        <f t="shared" si="1173"/>
        <v>0</v>
      </c>
      <c r="NO217" s="556">
        <f t="shared" si="1173"/>
        <v>0</v>
      </c>
      <c r="NP217" s="556">
        <f t="shared" si="1173"/>
        <v>0</v>
      </c>
      <c r="NQ217" s="556">
        <f t="shared" si="1173"/>
        <v>0</v>
      </c>
      <c r="NR217" s="556">
        <f t="shared" si="1173"/>
        <v>0</v>
      </c>
      <c r="NS217" s="556">
        <f t="shared" si="1173"/>
        <v>0</v>
      </c>
      <c r="NT217" s="556">
        <f t="shared" si="1173"/>
        <v>0</v>
      </c>
      <c r="NU217" s="556">
        <f t="shared" si="1173"/>
        <v>0</v>
      </c>
      <c r="NV217" s="556">
        <f t="shared" si="1173"/>
        <v>0</v>
      </c>
      <c r="NW217" s="556">
        <f t="shared" si="1173"/>
        <v>0</v>
      </c>
      <c r="NX217" s="556">
        <f t="shared" si="1173"/>
        <v>0</v>
      </c>
      <c r="NY217" s="556">
        <f t="shared" si="1173"/>
        <v>0</v>
      </c>
      <c r="NZ217" s="556">
        <f t="shared" si="1173"/>
        <v>0</v>
      </c>
      <c r="OA217" s="556">
        <f t="shared" si="1173"/>
        <v>0</v>
      </c>
      <c r="OB217" s="556">
        <f t="shared" si="1173"/>
        <v>0</v>
      </c>
      <c r="OC217" s="556">
        <f t="shared" si="1173"/>
        <v>0</v>
      </c>
      <c r="OD217" s="556">
        <f t="shared" si="1173"/>
        <v>0</v>
      </c>
      <c r="OE217" s="556">
        <f t="shared" si="1173"/>
        <v>0</v>
      </c>
      <c r="OF217" s="556">
        <f t="shared" si="1173"/>
        <v>0</v>
      </c>
      <c r="OG217" s="556">
        <f t="shared" ref="OG217:OR217" si="1174">(OG211*OG200)*OG186*OG188</f>
        <v>0</v>
      </c>
      <c r="OH217" s="556">
        <f t="shared" si="1174"/>
        <v>0</v>
      </c>
      <c r="OI217" s="556">
        <f t="shared" si="1174"/>
        <v>0</v>
      </c>
      <c r="OJ217" s="556">
        <f t="shared" si="1174"/>
        <v>0</v>
      </c>
      <c r="OK217" s="556">
        <f t="shared" si="1174"/>
        <v>0</v>
      </c>
      <c r="OL217" s="556">
        <f t="shared" si="1174"/>
        <v>0</v>
      </c>
      <c r="OM217" s="556">
        <f t="shared" si="1174"/>
        <v>0</v>
      </c>
      <c r="ON217" s="556">
        <f t="shared" si="1174"/>
        <v>0</v>
      </c>
      <c r="OO217" s="556">
        <f t="shared" si="1174"/>
        <v>0</v>
      </c>
      <c r="OP217" s="556">
        <f t="shared" si="1174"/>
        <v>0</v>
      </c>
      <c r="OQ217" s="556">
        <f t="shared" si="1174"/>
        <v>0</v>
      </c>
      <c r="OR217" s="556">
        <f t="shared" si="1174"/>
        <v>0</v>
      </c>
    </row>
    <row r="218" spans="2:408" x14ac:dyDescent="0.35">
      <c r="B218" s="303"/>
      <c r="C218" s="6"/>
      <c r="OR218">
        <v>1</v>
      </c>
    </row>
    <row r="219" spans="2:408" x14ac:dyDescent="0.35">
      <c r="B219" s="277"/>
      <c r="C219" t="s">
        <v>148</v>
      </c>
      <c r="J219" s="555">
        <f t="shared" ref="J219:J225" si="1175">SUM(L219:OR219)</f>
        <v>21918420.321864832</v>
      </c>
      <c r="L219" s="556">
        <f>L207</f>
        <v>0</v>
      </c>
      <c r="M219" s="556">
        <f t="shared" ref="M219:BX219" si="1176">M207</f>
        <v>3035.5180213696613</v>
      </c>
      <c r="N219" s="556">
        <f t="shared" si="1176"/>
        <v>6735.6204186248451</v>
      </c>
      <c r="O219" s="556">
        <f t="shared" si="1176"/>
        <v>9796.9745834601781</v>
      </c>
      <c r="P219" s="556">
        <f t="shared" si="1176"/>
        <v>13525.688383726396</v>
      </c>
      <c r="Q219" s="556">
        <f t="shared" si="1176"/>
        <v>16393.903783559679</v>
      </c>
      <c r="R219" s="556">
        <f t="shared" si="1176"/>
        <v>20369.759830572715</v>
      </c>
      <c r="S219" s="556">
        <f t="shared" si="1176"/>
        <v>23813.619483204333</v>
      </c>
      <c r="T219" s="556">
        <f t="shared" si="1176"/>
        <v>26389.201831764523</v>
      </c>
      <c r="U219" s="556">
        <f t="shared" si="1176"/>
        <v>30739.51398427891</v>
      </c>
      <c r="V219" s="556">
        <f t="shared" si="1176"/>
        <v>33118.094076404101</v>
      </c>
      <c r="W219" s="556">
        <f t="shared" si="1176"/>
        <v>37720.492236970895</v>
      </c>
      <c r="X219" s="556">
        <f t="shared" si="1176"/>
        <v>41234.345178553303</v>
      </c>
      <c r="Y219" s="556">
        <f t="shared" si="1176"/>
        <v>228621.39750041676</v>
      </c>
      <c r="Z219" s="556">
        <f t="shared" si="1176"/>
        <v>322183.43699531711</v>
      </c>
      <c r="AA219" s="556">
        <f t="shared" si="1176"/>
        <v>378891.27320404525</v>
      </c>
      <c r="AB219" s="556">
        <f t="shared" si="1176"/>
        <v>461159.93495381059</v>
      </c>
      <c r="AC219" s="556">
        <f t="shared" si="1176"/>
        <v>513914.68124974694</v>
      </c>
      <c r="AD219" s="556">
        <f t="shared" si="1176"/>
        <v>601241.75539346726</v>
      </c>
      <c r="AE219" s="556">
        <f t="shared" si="1176"/>
        <v>671741.35220057436</v>
      </c>
      <c r="AF219" s="556">
        <f t="shared" si="1176"/>
        <v>718506.25641120947</v>
      </c>
      <c r="AG219" s="556">
        <f t="shared" si="1176"/>
        <v>813497.99088660523</v>
      </c>
      <c r="AH219" s="556">
        <f t="shared" si="1176"/>
        <v>856230.72601331095</v>
      </c>
      <c r="AI219" s="556">
        <f t="shared" si="1176"/>
        <v>937472.57099657587</v>
      </c>
      <c r="AJ219" s="556">
        <f t="shared" si="1176"/>
        <v>987705.21488394507</v>
      </c>
      <c r="AK219" s="556">
        <f t="shared" si="1176"/>
        <v>973386.07100806537</v>
      </c>
      <c r="AL219" s="556">
        <f t="shared" si="1176"/>
        <v>1093654.5595468266</v>
      </c>
      <c r="AM219" s="556">
        <f t="shared" si="1176"/>
        <v>1109978.8512380631</v>
      </c>
      <c r="AN219" s="556">
        <f t="shared" si="1176"/>
        <v>1200579.6442656864</v>
      </c>
      <c r="AO219" s="556">
        <f t="shared" si="1176"/>
        <v>1213861.4089093204</v>
      </c>
      <c r="AP219" s="556">
        <f t="shared" si="1176"/>
        <v>1308352.8021218504</v>
      </c>
      <c r="AQ219" s="556">
        <f t="shared" si="1176"/>
        <v>1362646.2333121309</v>
      </c>
      <c r="AR219" s="556">
        <f t="shared" si="1176"/>
        <v>1371316.4329335534</v>
      </c>
      <c r="AS219" s="556">
        <f t="shared" si="1176"/>
        <v>1471704.8175112924</v>
      </c>
      <c r="AT219" s="556">
        <f t="shared" si="1176"/>
        <v>1477271.781880934</v>
      </c>
      <c r="AU219" s="556">
        <f t="shared" si="1176"/>
        <v>1581628.3966355918</v>
      </c>
      <c r="AV219" s="556">
        <f t="shared" si="1176"/>
        <v>0</v>
      </c>
      <c r="AW219" s="556">
        <f t="shared" si="1176"/>
        <v>0</v>
      </c>
      <c r="AX219" s="556">
        <f t="shared" si="1176"/>
        <v>0</v>
      </c>
      <c r="AY219" s="556">
        <f t="shared" si="1176"/>
        <v>0</v>
      </c>
      <c r="AZ219" s="556">
        <f t="shared" si="1176"/>
        <v>0</v>
      </c>
      <c r="BA219" s="556">
        <f t="shared" si="1176"/>
        <v>0</v>
      </c>
      <c r="BB219" s="556">
        <f t="shared" si="1176"/>
        <v>0</v>
      </c>
      <c r="BC219" s="556">
        <f t="shared" si="1176"/>
        <v>0</v>
      </c>
      <c r="BD219" s="556">
        <f t="shared" si="1176"/>
        <v>0</v>
      </c>
      <c r="BE219" s="556">
        <f t="shared" si="1176"/>
        <v>0</v>
      </c>
      <c r="BF219" s="556">
        <f t="shared" si="1176"/>
        <v>0</v>
      </c>
      <c r="BG219" s="556">
        <f t="shared" si="1176"/>
        <v>0</v>
      </c>
      <c r="BH219" s="556">
        <f t="shared" si="1176"/>
        <v>0</v>
      </c>
      <c r="BI219" s="556">
        <f t="shared" si="1176"/>
        <v>0</v>
      </c>
      <c r="BJ219" s="556">
        <f t="shared" si="1176"/>
        <v>0</v>
      </c>
      <c r="BK219" s="556">
        <f t="shared" si="1176"/>
        <v>0</v>
      </c>
      <c r="BL219" s="556">
        <f t="shared" si="1176"/>
        <v>0</v>
      </c>
      <c r="BM219" s="556">
        <f t="shared" si="1176"/>
        <v>0</v>
      </c>
      <c r="BN219" s="556">
        <f t="shared" si="1176"/>
        <v>0</v>
      </c>
      <c r="BO219" s="556">
        <f t="shared" si="1176"/>
        <v>0</v>
      </c>
      <c r="BP219" s="556">
        <f t="shared" si="1176"/>
        <v>0</v>
      </c>
      <c r="BQ219" s="556">
        <f t="shared" si="1176"/>
        <v>0</v>
      </c>
      <c r="BR219" s="556">
        <f t="shared" si="1176"/>
        <v>0</v>
      </c>
      <c r="BS219" s="556">
        <f t="shared" si="1176"/>
        <v>0</v>
      </c>
      <c r="BT219" s="556">
        <f t="shared" si="1176"/>
        <v>0</v>
      </c>
      <c r="BU219" s="556">
        <f t="shared" si="1176"/>
        <v>0</v>
      </c>
      <c r="BV219" s="556">
        <f t="shared" si="1176"/>
        <v>0</v>
      </c>
      <c r="BW219" s="556">
        <f t="shared" si="1176"/>
        <v>0</v>
      </c>
      <c r="BX219" s="556">
        <f t="shared" si="1176"/>
        <v>0</v>
      </c>
      <c r="BY219" s="556">
        <f t="shared" ref="BY219:EJ219" si="1177">BY207</f>
        <v>0</v>
      </c>
      <c r="BZ219" s="556">
        <f t="shared" si="1177"/>
        <v>0</v>
      </c>
      <c r="CA219" s="556">
        <f t="shared" si="1177"/>
        <v>0</v>
      </c>
      <c r="CB219" s="556">
        <f t="shared" si="1177"/>
        <v>0</v>
      </c>
      <c r="CC219" s="556">
        <f t="shared" si="1177"/>
        <v>0</v>
      </c>
      <c r="CD219" s="556">
        <f t="shared" si="1177"/>
        <v>0</v>
      </c>
      <c r="CE219" s="556">
        <f t="shared" si="1177"/>
        <v>0</v>
      </c>
      <c r="CF219" s="556">
        <f t="shared" si="1177"/>
        <v>0</v>
      </c>
      <c r="CG219" s="556">
        <f t="shared" si="1177"/>
        <v>0</v>
      </c>
      <c r="CH219" s="556">
        <f t="shared" si="1177"/>
        <v>0</v>
      </c>
      <c r="CI219" s="556">
        <f t="shared" si="1177"/>
        <v>0</v>
      </c>
      <c r="CJ219" s="556">
        <f t="shared" si="1177"/>
        <v>0</v>
      </c>
      <c r="CK219" s="556">
        <f t="shared" si="1177"/>
        <v>0</v>
      </c>
      <c r="CL219" s="556">
        <f t="shared" si="1177"/>
        <v>0</v>
      </c>
      <c r="CM219" s="556">
        <f t="shared" si="1177"/>
        <v>0</v>
      </c>
      <c r="CN219" s="556">
        <f t="shared" si="1177"/>
        <v>0</v>
      </c>
      <c r="CO219" s="556">
        <f t="shared" si="1177"/>
        <v>0</v>
      </c>
      <c r="CP219" s="556">
        <f t="shared" si="1177"/>
        <v>0</v>
      </c>
      <c r="CQ219" s="556">
        <f t="shared" si="1177"/>
        <v>0</v>
      </c>
      <c r="CR219" s="556">
        <f t="shared" si="1177"/>
        <v>0</v>
      </c>
      <c r="CS219" s="556">
        <f t="shared" si="1177"/>
        <v>0</v>
      </c>
      <c r="CT219" s="556">
        <f t="shared" si="1177"/>
        <v>0</v>
      </c>
      <c r="CU219" s="556">
        <f t="shared" si="1177"/>
        <v>0</v>
      </c>
      <c r="CV219" s="556">
        <f t="shared" si="1177"/>
        <v>0</v>
      </c>
      <c r="CW219" s="556">
        <f t="shared" si="1177"/>
        <v>0</v>
      </c>
      <c r="CX219" s="556">
        <f t="shared" si="1177"/>
        <v>0</v>
      </c>
      <c r="CY219" s="556">
        <f t="shared" si="1177"/>
        <v>0</v>
      </c>
      <c r="CZ219" s="556">
        <f t="shared" si="1177"/>
        <v>0</v>
      </c>
      <c r="DA219" s="556">
        <f t="shared" si="1177"/>
        <v>0</v>
      </c>
      <c r="DB219" s="556">
        <f t="shared" si="1177"/>
        <v>0</v>
      </c>
      <c r="DC219" s="556">
        <f t="shared" si="1177"/>
        <v>0</v>
      </c>
      <c r="DD219" s="556">
        <f t="shared" si="1177"/>
        <v>0</v>
      </c>
      <c r="DE219" s="556">
        <f t="shared" si="1177"/>
        <v>0</v>
      </c>
      <c r="DF219" s="556">
        <f t="shared" si="1177"/>
        <v>0</v>
      </c>
      <c r="DG219" s="556">
        <f t="shared" si="1177"/>
        <v>0</v>
      </c>
      <c r="DH219" s="556">
        <f t="shared" si="1177"/>
        <v>0</v>
      </c>
      <c r="DI219" s="556">
        <f t="shared" si="1177"/>
        <v>0</v>
      </c>
      <c r="DJ219" s="556">
        <f t="shared" si="1177"/>
        <v>0</v>
      </c>
      <c r="DK219" s="556">
        <f t="shared" si="1177"/>
        <v>0</v>
      </c>
      <c r="DL219" s="556">
        <f t="shared" si="1177"/>
        <v>0</v>
      </c>
      <c r="DM219" s="556">
        <f t="shared" si="1177"/>
        <v>0</v>
      </c>
      <c r="DN219" s="556">
        <f t="shared" si="1177"/>
        <v>0</v>
      </c>
      <c r="DO219" s="556">
        <f t="shared" si="1177"/>
        <v>0</v>
      </c>
      <c r="DP219" s="556">
        <f t="shared" si="1177"/>
        <v>0</v>
      </c>
      <c r="DQ219" s="556">
        <f t="shared" si="1177"/>
        <v>0</v>
      </c>
      <c r="DR219" s="556">
        <f t="shared" si="1177"/>
        <v>0</v>
      </c>
      <c r="DS219" s="556">
        <f t="shared" si="1177"/>
        <v>0</v>
      </c>
      <c r="DT219" s="556">
        <f t="shared" si="1177"/>
        <v>0</v>
      </c>
      <c r="DU219" s="556">
        <f t="shared" si="1177"/>
        <v>0</v>
      </c>
      <c r="DV219" s="556">
        <f t="shared" si="1177"/>
        <v>0</v>
      </c>
      <c r="DW219" s="556">
        <f t="shared" si="1177"/>
        <v>0</v>
      </c>
      <c r="DX219" s="556">
        <f t="shared" si="1177"/>
        <v>0</v>
      </c>
      <c r="DY219" s="556">
        <f t="shared" si="1177"/>
        <v>0</v>
      </c>
      <c r="DZ219" s="556">
        <f t="shared" si="1177"/>
        <v>0</v>
      </c>
      <c r="EA219" s="556">
        <f t="shared" si="1177"/>
        <v>0</v>
      </c>
      <c r="EB219" s="556">
        <f t="shared" si="1177"/>
        <v>0</v>
      </c>
      <c r="EC219" s="556">
        <f t="shared" si="1177"/>
        <v>0</v>
      </c>
      <c r="ED219" s="556">
        <f t="shared" si="1177"/>
        <v>0</v>
      </c>
      <c r="EE219" s="556">
        <f t="shared" si="1177"/>
        <v>0</v>
      </c>
      <c r="EF219" s="556">
        <f t="shared" si="1177"/>
        <v>0</v>
      </c>
      <c r="EG219" s="556">
        <f t="shared" si="1177"/>
        <v>0</v>
      </c>
      <c r="EH219" s="556">
        <f t="shared" si="1177"/>
        <v>0</v>
      </c>
      <c r="EI219" s="556">
        <f t="shared" si="1177"/>
        <v>0</v>
      </c>
      <c r="EJ219" s="556">
        <f t="shared" si="1177"/>
        <v>0</v>
      </c>
      <c r="EK219" s="556">
        <f t="shared" ref="EK219:GV219" si="1178">EK207</f>
        <v>0</v>
      </c>
      <c r="EL219" s="556">
        <f t="shared" si="1178"/>
        <v>0</v>
      </c>
      <c r="EM219" s="556">
        <f t="shared" si="1178"/>
        <v>0</v>
      </c>
      <c r="EN219" s="556">
        <f t="shared" si="1178"/>
        <v>0</v>
      </c>
      <c r="EO219" s="556">
        <f t="shared" si="1178"/>
        <v>0</v>
      </c>
      <c r="EP219" s="556">
        <f t="shared" si="1178"/>
        <v>0</v>
      </c>
      <c r="EQ219" s="556">
        <f t="shared" si="1178"/>
        <v>0</v>
      </c>
      <c r="ER219" s="556">
        <f t="shared" si="1178"/>
        <v>0</v>
      </c>
      <c r="ES219" s="556">
        <f t="shared" si="1178"/>
        <v>0</v>
      </c>
      <c r="ET219" s="556">
        <f t="shared" si="1178"/>
        <v>0</v>
      </c>
      <c r="EU219" s="556">
        <f t="shared" si="1178"/>
        <v>0</v>
      </c>
      <c r="EV219" s="556">
        <f t="shared" si="1178"/>
        <v>0</v>
      </c>
      <c r="EW219" s="556">
        <f t="shared" si="1178"/>
        <v>0</v>
      </c>
      <c r="EX219" s="556">
        <f t="shared" si="1178"/>
        <v>0</v>
      </c>
      <c r="EY219" s="556">
        <f t="shared" si="1178"/>
        <v>0</v>
      </c>
      <c r="EZ219" s="556">
        <f t="shared" si="1178"/>
        <v>0</v>
      </c>
      <c r="FA219" s="556">
        <f t="shared" si="1178"/>
        <v>0</v>
      </c>
      <c r="FB219" s="556">
        <f t="shared" si="1178"/>
        <v>0</v>
      </c>
      <c r="FC219" s="556">
        <f t="shared" si="1178"/>
        <v>0</v>
      </c>
      <c r="FD219" s="556">
        <f t="shared" si="1178"/>
        <v>0</v>
      </c>
      <c r="FE219" s="556">
        <f t="shared" si="1178"/>
        <v>0</v>
      </c>
      <c r="FF219" s="556">
        <f t="shared" si="1178"/>
        <v>0</v>
      </c>
      <c r="FG219" s="556">
        <f t="shared" si="1178"/>
        <v>0</v>
      </c>
      <c r="FH219" s="556">
        <f t="shared" si="1178"/>
        <v>0</v>
      </c>
      <c r="FI219" s="556">
        <f t="shared" si="1178"/>
        <v>0</v>
      </c>
      <c r="FJ219" s="556">
        <f t="shared" si="1178"/>
        <v>0</v>
      </c>
      <c r="FK219" s="556">
        <f t="shared" si="1178"/>
        <v>0</v>
      </c>
      <c r="FL219" s="556">
        <f t="shared" si="1178"/>
        <v>0</v>
      </c>
      <c r="FM219" s="556">
        <f t="shared" si="1178"/>
        <v>0</v>
      </c>
      <c r="FN219" s="556">
        <f t="shared" si="1178"/>
        <v>0</v>
      </c>
      <c r="FO219" s="556">
        <f t="shared" si="1178"/>
        <v>0</v>
      </c>
      <c r="FP219" s="556">
        <f t="shared" si="1178"/>
        <v>0</v>
      </c>
      <c r="FQ219" s="556">
        <f t="shared" si="1178"/>
        <v>0</v>
      </c>
      <c r="FR219" s="556">
        <f t="shared" si="1178"/>
        <v>0</v>
      </c>
      <c r="FS219" s="556">
        <f t="shared" si="1178"/>
        <v>0</v>
      </c>
      <c r="FT219" s="556">
        <f t="shared" si="1178"/>
        <v>0</v>
      </c>
      <c r="FU219" s="556">
        <f t="shared" si="1178"/>
        <v>0</v>
      </c>
      <c r="FV219" s="556">
        <f t="shared" si="1178"/>
        <v>0</v>
      </c>
      <c r="FW219" s="556">
        <f t="shared" si="1178"/>
        <v>0</v>
      </c>
      <c r="FX219" s="556">
        <f t="shared" si="1178"/>
        <v>0</v>
      </c>
      <c r="FY219" s="556">
        <f t="shared" si="1178"/>
        <v>0</v>
      </c>
      <c r="FZ219" s="556">
        <f t="shared" si="1178"/>
        <v>0</v>
      </c>
      <c r="GA219" s="556">
        <f t="shared" si="1178"/>
        <v>0</v>
      </c>
      <c r="GB219" s="556">
        <f t="shared" si="1178"/>
        <v>0</v>
      </c>
      <c r="GC219" s="556">
        <f t="shared" si="1178"/>
        <v>0</v>
      </c>
      <c r="GD219" s="556">
        <f t="shared" si="1178"/>
        <v>0</v>
      </c>
      <c r="GE219" s="556">
        <f t="shared" si="1178"/>
        <v>0</v>
      </c>
      <c r="GF219" s="556">
        <f t="shared" si="1178"/>
        <v>0</v>
      </c>
      <c r="GG219" s="556">
        <f t="shared" si="1178"/>
        <v>0</v>
      </c>
      <c r="GH219" s="556">
        <f t="shared" si="1178"/>
        <v>0</v>
      </c>
      <c r="GI219" s="556">
        <f t="shared" si="1178"/>
        <v>0</v>
      </c>
      <c r="GJ219" s="556">
        <f t="shared" si="1178"/>
        <v>0</v>
      </c>
      <c r="GK219" s="556">
        <f t="shared" si="1178"/>
        <v>0</v>
      </c>
      <c r="GL219" s="556">
        <f t="shared" si="1178"/>
        <v>0</v>
      </c>
      <c r="GM219" s="556">
        <f t="shared" si="1178"/>
        <v>0</v>
      </c>
      <c r="GN219" s="556">
        <f t="shared" si="1178"/>
        <v>0</v>
      </c>
      <c r="GO219" s="556">
        <f t="shared" si="1178"/>
        <v>0</v>
      </c>
      <c r="GP219" s="556">
        <f t="shared" si="1178"/>
        <v>0</v>
      </c>
      <c r="GQ219" s="556">
        <f t="shared" si="1178"/>
        <v>0</v>
      </c>
      <c r="GR219" s="556">
        <f t="shared" si="1178"/>
        <v>0</v>
      </c>
      <c r="GS219" s="556">
        <f t="shared" si="1178"/>
        <v>0</v>
      </c>
      <c r="GT219" s="556">
        <f t="shared" si="1178"/>
        <v>0</v>
      </c>
      <c r="GU219" s="556">
        <f t="shared" si="1178"/>
        <v>0</v>
      </c>
      <c r="GV219" s="556">
        <f t="shared" si="1178"/>
        <v>0</v>
      </c>
      <c r="GW219" s="556">
        <f t="shared" ref="GW219:JH219" si="1179">GW207</f>
        <v>0</v>
      </c>
      <c r="GX219" s="556">
        <f t="shared" si="1179"/>
        <v>0</v>
      </c>
      <c r="GY219" s="556">
        <f t="shared" si="1179"/>
        <v>0</v>
      </c>
      <c r="GZ219" s="556">
        <f t="shared" si="1179"/>
        <v>0</v>
      </c>
      <c r="HA219" s="556">
        <f t="shared" si="1179"/>
        <v>0</v>
      </c>
      <c r="HB219" s="556">
        <f t="shared" si="1179"/>
        <v>0</v>
      </c>
      <c r="HC219" s="556">
        <f t="shared" si="1179"/>
        <v>0</v>
      </c>
      <c r="HD219" s="556">
        <f t="shared" si="1179"/>
        <v>0</v>
      </c>
      <c r="HE219" s="556">
        <f t="shared" si="1179"/>
        <v>0</v>
      </c>
      <c r="HF219" s="556">
        <f t="shared" si="1179"/>
        <v>0</v>
      </c>
      <c r="HG219" s="556">
        <f t="shared" si="1179"/>
        <v>0</v>
      </c>
      <c r="HH219" s="556">
        <f t="shared" si="1179"/>
        <v>0</v>
      </c>
      <c r="HI219" s="556">
        <f t="shared" si="1179"/>
        <v>0</v>
      </c>
      <c r="HJ219" s="556">
        <f t="shared" si="1179"/>
        <v>0</v>
      </c>
      <c r="HK219" s="556">
        <f t="shared" si="1179"/>
        <v>0</v>
      </c>
      <c r="HL219" s="556">
        <f t="shared" si="1179"/>
        <v>0</v>
      </c>
      <c r="HM219" s="556">
        <f t="shared" si="1179"/>
        <v>0</v>
      </c>
      <c r="HN219" s="556">
        <f t="shared" si="1179"/>
        <v>0</v>
      </c>
      <c r="HO219" s="556">
        <f t="shared" si="1179"/>
        <v>0</v>
      </c>
      <c r="HP219" s="556">
        <f t="shared" si="1179"/>
        <v>0</v>
      </c>
      <c r="HQ219" s="556">
        <f t="shared" si="1179"/>
        <v>0</v>
      </c>
      <c r="HR219" s="556">
        <f t="shared" si="1179"/>
        <v>0</v>
      </c>
      <c r="HS219" s="556">
        <f t="shared" si="1179"/>
        <v>0</v>
      </c>
      <c r="HT219" s="556">
        <f t="shared" si="1179"/>
        <v>0</v>
      </c>
      <c r="HU219" s="556">
        <f t="shared" si="1179"/>
        <v>0</v>
      </c>
      <c r="HV219" s="556">
        <f t="shared" si="1179"/>
        <v>0</v>
      </c>
      <c r="HW219" s="556">
        <f t="shared" si="1179"/>
        <v>0</v>
      </c>
      <c r="HX219" s="556">
        <f t="shared" si="1179"/>
        <v>0</v>
      </c>
      <c r="HY219" s="556">
        <f t="shared" si="1179"/>
        <v>0</v>
      </c>
      <c r="HZ219" s="556">
        <f t="shared" si="1179"/>
        <v>0</v>
      </c>
      <c r="IA219" s="556">
        <f t="shared" si="1179"/>
        <v>0</v>
      </c>
      <c r="IB219" s="556">
        <f t="shared" si="1179"/>
        <v>0</v>
      </c>
      <c r="IC219" s="556">
        <f t="shared" si="1179"/>
        <v>0</v>
      </c>
      <c r="ID219" s="556">
        <f t="shared" si="1179"/>
        <v>0</v>
      </c>
      <c r="IE219" s="556">
        <f t="shared" si="1179"/>
        <v>0</v>
      </c>
      <c r="IF219" s="556">
        <f t="shared" si="1179"/>
        <v>0</v>
      </c>
      <c r="IG219" s="556">
        <f t="shared" si="1179"/>
        <v>0</v>
      </c>
      <c r="IH219" s="556">
        <f t="shared" si="1179"/>
        <v>0</v>
      </c>
      <c r="II219" s="556">
        <f t="shared" si="1179"/>
        <v>0</v>
      </c>
      <c r="IJ219" s="556">
        <f t="shared" si="1179"/>
        <v>0</v>
      </c>
      <c r="IK219" s="556">
        <f t="shared" si="1179"/>
        <v>0</v>
      </c>
      <c r="IL219" s="556">
        <f t="shared" si="1179"/>
        <v>0</v>
      </c>
      <c r="IM219" s="556">
        <f t="shared" si="1179"/>
        <v>0</v>
      </c>
      <c r="IN219" s="556">
        <f t="shared" si="1179"/>
        <v>0</v>
      </c>
      <c r="IO219" s="556">
        <f t="shared" si="1179"/>
        <v>0</v>
      </c>
      <c r="IP219" s="556">
        <f t="shared" si="1179"/>
        <v>0</v>
      </c>
      <c r="IQ219" s="556">
        <f t="shared" si="1179"/>
        <v>0</v>
      </c>
      <c r="IR219" s="556">
        <f t="shared" si="1179"/>
        <v>0</v>
      </c>
      <c r="IS219" s="556">
        <f t="shared" si="1179"/>
        <v>0</v>
      </c>
      <c r="IT219" s="556">
        <f t="shared" si="1179"/>
        <v>0</v>
      </c>
      <c r="IU219" s="556">
        <f t="shared" si="1179"/>
        <v>0</v>
      </c>
      <c r="IV219" s="556">
        <f t="shared" si="1179"/>
        <v>0</v>
      </c>
      <c r="IW219" s="556">
        <f t="shared" si="1179"/>
        <v>0</v>
      </c>
      <c r="IX219" s="556">
        <f t="shared" si="1179"/>
        <v>0</v>
      </c>
      <c r="IY219" s="556">
        <f t="shared" si="1179"/>
        <v>0</v>
      </c>
      <c r="IZ219" s="556">
        <f t="shared" si="1179"/>
        <v>0</v>
      </c>
      <c r="JA219" s="556">
        <f t="shared" si="1179"/>
        <v>0</v>
      </c>
      <c r="JB219" s="556">
        <f t="shared" si="1179"/>
        <v>0</v>
      </c>
      <c r="JC219" s="556">
        <f t="shared" si="1179"/>
        <v>0</v>
      </c>
      <c r="JD219" s="556">
        <f t="shared" si="1179"/>
        <v>0</v>
      </c>
      <c r="JE219" s="556">
        <f t="shared" si="1179"/>
        <v>0</v>
      </c>
      <c r="JF219" s="556">
        <f t="shared" si="1179"/>
        <v>0</v>
      </c>
      <c r="JG219" s="556">
        <f t="shared" si="1179"/>
        <v>0</v>
      </c>
      <c r="JH219" s="556">
        <f t="shared" si="1179"/>
        <v>0</v>
      </c>
      <c r="JI219" s="556">
        <f t="shared" ref="JI219:LT219" si="1180">JI207</f>
        <v>0</v>
      </c>
      <c r="JJ219" s="556">
        <f t="shared" si="1180"/>
        <v>0</v>
      </c>
      <c r="JK219" s="556">
        <f t="shared" si="1180"/>
        <v>0</v>
      </c>
      <c r="JL219" s="556">
        <f t="shared" si="1180"/>
        <v>0</v>
      </c>
      <c r="JM219" s="556">
        <f t="shared" si="1180"/>
        <v>0</v>
      </c>
      <c r="JN219" s="556">
        <f t="shared" si="1180"/>
        <v>0</v>
      </c>
      <c r="JO219" s="556">
        <f t="shared" si="1180"/>
        <v>0</v>
      </c>
      <c r="JP219" s="556">
        <f t="shared" si="1180"/>
        <v>0</v>
      </c>
      <c r="JQ219" s="556">
        <f t="shared" si="1180"/>
        <v>0</v>
      </c>
      <c r="JR219" s="556">
        <f t="shared" si="1180"/>
        <v>0</v>
      </c>
      <c r="JS219" s="556">
        <f t="shared" si="1180"/>
        <v>0</v>
      </c>
      <c r="JT219" s="556">
        <f t="shared" si="1180"/>
        <v>0</v>
      </c>
      <c r="JU219" s="556">
        <f t="shared" si="1180"/>
        <v>0</v>
      </c>
      <c r="JV219" s="556">
        <f t="shared" si="1180"/>
        <v>0</v>
      </c>
      <c r="JW219" s="556">
        <f t="shared" si="1180"/>
        <v>0</v>
      </c>
      <c r="JX219" s="556">
        <f t="shared" si="1180"/>
        <v>0</v>
      </c>
      <c r="JY219" s="556">
        <f t="shared" si="1180"/>
        <v>0</v>
      </c>
      <c r="JZ219" s="556">
        <f t="shared" si="1180"/>
        <v>0</v>
      </c>
      <c r="KA219" s="556">
        <f t="shared" si="1180"/>
        <v>0</v>
      </c>
      <c r="KB219" s="556">
        <f t="shared" si="1180"/>
        <v>0</v>
      </c>
      <c r="KC219" s="556">
        <f t="shared" si="1180"/>
        <v>0</v>
      </c>
      <c r="KD219" s="556">
        <f t="shared" si="1180"/>
        <v>0</v>
      </c>
      <c r="KE219" s="556">
        <f t="shared" si="1180"/>
        <v>0</v>
      </c>
      <c r="KF219" s="556">
        <f t="shared" si="1180"/>
        <v>0</v>
      </c>
      <c r="KG219" s="556">
        <f t="shared" si="1180"/>
        <v>0</v>
      </c>
      <c r="KH219" s="556">
        <f t="shared" si="1180"/>
        <v>0</v>
      </c>
      <c r="KI219" s="556">
        <f t="shared" si="1180"/>
        <v>0</v>
      </c>
      <c r="KJ219" s="556">
        <f t="shared" si="1180"/>
        <v>0</v>
      </c>
      <c r="KK219" s="556">
        <f t="shared" si="1180"/>
        <v>0</v>
      </c>
      <c r="KL219" s="556">
        <f t="shared" si="1180"/>
        <v>0</v>
      </c>
      <c r="KM219" s="556">
        <f t="shared" si="1180"/>
        <v>0</v>
      </c>
      <c r="KN219" s="556">
        <f t="shared" si="1180"/>
        <v>0</v>
      </c>
      <c r="KO219" s="556">
        <f t="shared" si="1180"/>
        <v>0</v>
      </c>
      <c r="KP219" s="556">
        <f t="shared" si="1180"/>
        <v>0</v>
      </c>
      <c r="KQ219" s="556">
        <f t="shared" si="1180"/>
        <v>0</v>
      </c>
      <c r="KR219" s="556">
        <f t="shared" si="1180"/>
        <v>0</v>
      </c>
      <c r="KS219" s="556">
        <f t="shared" si="1180"/>
        <v>0</v>
      </c>
      <c r="KT219" s="556">
        <f t="shared" si="1180"/>
        <v>0</v>
      </c>
      <c r="KU219" s="556">
        <f t="shared" si="1180"/>
        <v>0</v>
      </c>
      <c r="KV219" s="556">
        <f t="shared" si="1180"/>
        <v>0</v>
      </c>
      <c r="KW219" s="556">
        <f t="shared" si="1180"/>
        <v>0</v>
      </c>
      <c r="KX219" s="556">
        <f t="shared" si="1180"/>
        <v>0</v>
      </c>
      <c r="KY219" s="556">
        <f t="shared" si="1180"/>
        <v>0</v>
      </c>
      <c r="KZ219" s="556">
        <f t="shared" si="1180"/>
        <v>0</v>
      </c>
      <c r="LA219" s="556">
        <f t="shared" si="1180"/>
        <v>0</v>
      </c>
      <c r="LB219" s="556">
        <f t="shared" si="1180"/>
        <v>0</v>
      </c>
      <c r="LC219" s="556">
        <f t="shared" si="1180"/>
        <v>0</v>
      </c>
      <c r="LD219" s="556">
        <f t="shared" si="1180"/>
        <v>0</v>
      </c>
      <c r="LE219" s="556">
        <f t="shared" si="1180"/>
        <v>0</v>
      </c>
      <c r="LF219" s="556">
        <f t="shared" si="1180"/>
        <v>0</v>
      </c>
      <c r="LG219" s="556">
        <f t="shared" si="1180"/>
        <v>0</v>
      </c>
      <c r="LH219" s="556">
        <f t="shared" si="1180"/>
        <v>0</v>
      </c>
      <c r="LI219" s="556">
        <f t="shared" si="1180"/>
        <v>0</v>
      </c>
      <c r="LJ219" s="556">
        <f t="shared" si="1180"/>
        <v>0</v>
      </c>
      <c r="LK219" s="556">
        <f t="shared" si="1180"/>
        <v>0</v>
      </c>
      <c r="LL219" s="556">
        <f t="shared" si="1180"/>
        <v>0</v>
      </c>
      <c r="LM219" s="556">
        <f t="shared" si="1180"/>
        <v>0</v>
      </c>
      <c r="LN219" s="556">
        <f t="shared" si="1180"/>
        <v>0</v>
      </c>
      <c r="LO219" s="556">
        <f t="shared" si="1180"/>
        <v>0</v>
      </c>
      <c r="LP219" s="556">
        <f t="shared" si="1180"/>
        <v>0</v>
      </c>
      <c r="LQ219" s="556">
        <f t="shared" si="1180"/>
        <v>0</v>
      </c>
      <c r="LR219" s="556">
        <f t="shared" si="1180"/>
        <v>0</v>
      </c>
      <c r="LS219" s="556">
        <f t="shared" si="1180"/>
        <v>0</v>
      </c>
      <c r="LT219" s="556">
        <f t="shared" si="1180"/>
        <v>0</v>
      </c>
      <c r="LU219" s="556">
        <f t="shared" ref="LU219:OF219" si="1181">LU207</f>
        <v>0</v>
      </c>
      <c r="LV219" s="556">
        <f t="shared" si="1181"/>
        <v>0</v>
      </c>
      <c r="LW219" s="556">
        <f t="shared" si="1181"/>
        <v>0</v>
      </c>
      <c r="LX219" s="556">
        <f t="shared" si="1181"/>
        <v>0</v>
      </c>
      <c r="LY219" s="556">
        <f t="shared" si="1181"/>
        <v>0</v>
      </c>
      <c r="LZ219" s="556">
        <f t="shared" si="1181"/>
        <v>0</v>
      </c>
      <c r="MA219" s="556">
        <f t="shared" si="1181"/>
        <v>0</v>
      </c>
      <c r="MB219" s="556">
        <f t="shared" si="1181"/>
        <v>0</v>
      </c>
      <c r="MC219" s="556">
        <f t="shared" si="1181"/>
        <v>0</v>
      </c>
      <c r="MD219" s="556">
        <f t="shared" si="1181"/>
        <v>0</v>
      </c>
      <c r="ME219" s="556">
        <f t="shared" si="1181"/>
        <v>0</v>
      </c>
      <c r="MF219" s="556">
        <f t="shared" si="1181"/>
        <v>0</v>
      </c>
      <c r="MG219" s="556">
        <f t="shared" si="1181"/>
        <v>0</v>
      </c>
      <c r="MH219" s="556">
        <f t="shared" si="1181"/>
        <v>0</v>
      </c>
      <c r="MI219" s="556">
        <f t="shared" si="1181"/>
        <v>0</v>
      </c>
      <c r="MJ219" s="556">
        <f t="shared" si="1181"/>
        <v>0</v>
      </c>
      <c r="MK219" s="556">
        <f t="shared" si="1181"/>
        <v>0</v>
      </c>
      <c r="ML219" s="556">
        <f t="shared" si="1181"/>
        <v>0</v>
      </c>
      <c r="MM219" s="556">
        <f t="shared" si="1181"/>
        <v>0</v>
      </c>
      <c r="MN219" s="556">
        <f t="shared" si="1181"/>
        <v>0</v>
      </c>
      <c r="MO219" s="556">
        <f t="shared" si="1181"/>
        <v>0</v>
      </c>
      <c r="MP219" s="556">
        <f t="shared" si="1181"/>
        <v>0</v>
      </c>
      <c r="MQ219" s="556">
        <f t="shared" si="1181"/>
        <v>0</v>
      </c>
      <c r="MR219" s="556">
        <f t="shared" si="1181"/>
        <v>0</v>
      </c>
      <c r="MS219" s="556">
        <f t="shared" si="1181"/>
        <v>0</v>
      </c>
      <c r="MT219" s="556">
        <f t="shared" si="1181"/>
        <v>0</v>
      </c>
      <c r="MU219" s="556">
        <f t="shared" si="1181"/>
        <v>0</v>
      </c>
      <c r="MV219" s="556">
        <f t="shared" si="1181"/>
        <v>0</v>
      </c>
      <c r="MW219" s="556">
        <f t="shared" si="1181"/>
        <v>0</v>
      </c>
      <c r="MX219" s="556">
        <f t="shared" si="1181"/>
        <v>0</v>
      </c>
      <c r="MY219" s="556">
        <f t="shared" si="1181"/>
        <v>0</v>
      </c>
      <c r="MZ219" s="556">
        <f t="shared" si="1181"/>
        <v>0</v>
      </c>
      <c r="NA219" s="556">
        <f t="shared" si="1181"/>
        <v>0</v>
      </c>
      <c r="NB219" s="556">
        <f t="shared" si="1181"/>
        <v>0</v>
      </c>
      <c r="NC219" s="556">
        <f t="shared" si="1181"/>
        <v>0</v>
      </c>
      <c r="ND219" s="556">
        <f t="shared" si="1181"/>
        <v>0</v>
      </c>
      <c r="NE219" s="556">
        <f t="shared" si="1181"/>
        <v>0</v>
      </c>
      <c r="NF219" s="556">
        <f t="shared" si="1181"/>
        <v>0</v>
      </c>
      <c r="NG219" s="556">
        <f t="shared" si="1181"/>
        <v>0</v>
      </c>
      <c r="NH219" s="556">
        <f t="shared" si="1181"/>
        <v>0</v>
      </c>
      <c r="NI219" s="556">
        <f t="shared" si="1181"/>
        <v>0</v>
      </c>
      <c r="NJ219" s="556">
        <f t="shared" si="1181"/>
        <v>0</v>
      </c>
      <c r="NK219" s="556">
        <f t="shared" si="1181"/>
        <v>0</v>
      </c>
      <c r="NL219" s="556">
        <f t="shared" si="1181"/>
        <v>0</v>
      </c>
      <c r="NM219" s="556">
        <f t="shared" si="1181"/>
        <v>0</v>
      </c>
      <c r="NN219" s="556">
        <f t="shared" si="1181"/>
        <v>0</v>
      </c>
      <c r="NO219" s="556">
        <f t="shared" si="1181"/>
        <v>0</v>
      </c>
      <c r="NP219" s="556">
        <f t="shared" si="1181"/>
        <v>0</v>
      </c>
      <c r="NQ219" s="556">
        <f t="shared" si="1181"/>
        <v>0</v>
      </c>
      <c r="NR219" s="556">
        <f t="shared" si="1181"/>
        <v>0</v>
      </c>
      <c r="NS219" s="556">
        <f t="shared" si="1181"/>
        <v>0</v>
      </c>
      <c r="NT219" s="556">
        <f t="shared" si="1181"/>
        <v>0</v>
      </c>
      <c r="NU219" s="556">
        <f t="shared" si="1181"/>
        <v>0</v>
      </c>
      <c r="NV219" s="556">
        <f t="shared" si="1181"/>
        <v>0</v>
      </c>
      <c r="NW219" s="556">
        <f t="shared" si="1181"/>
        <v>0</v>
      </c>
      <c r="NX219" s="556">
        <f t="shared" si="1181"/>
        <v>0</v>
      </c>
      <c r="NY219" s="556">
        <f t="shared" si="1181"/>
        <v>0</v>
      </c>
      <c r="NZ219" s="556">
        <f t="shared" si="1181"/>
        <v>0</v>
      </c>
      <c r="OA219" s="556">
        <f t="shared" si="1181"/>
        <v>0</v>
      </c>
      <c r="OB219" s="556">
        <f t="shared" si="1181"/>
        <v>0</v>
      </c>
      <c r="OC219" s="556">
        <f t="shared" si="1181"/>
        <v>0</v>
      </c>
      <c r="OD219" s="556">
        <f t="shared" si="1181"/>
        <v>0</v>
      </c>
      <c r="OE219" s="556">
        <f t="shared" si="1181"/>
        <v>0</v>
      </c>
      <c r="OF219" s="556">
        <f t="shared" si="1181"/>
        <v>0</v>
      </c>
      <c r="OG219" s="556">
        <f t="shared" ref="OG219:OR219" si="1182">OG207</f>
        <v>0</v>
      </c>
      <c r="OH219" s="556">
        <f t="shared" si="1182"/>
        <v>0</v>
      </c>
      <c r="OI219" s="556">
        <f t="shared" si="1182"/>
        <v>0</v>
      </c>
      <c r="OJ219" s="556">
        <f t="shared" si="1182"/>
        <v>0</v>
      </c>
      <c r="OK219" s="556">
        <f t="shared" si="1182"/>
        <v>0</v>
      </c>
      <c r="OL219" s="556">
        <f t="shared" si="1182"/>
        <v>0</v>
      </c>
      <c r="OM219" s="556">
        <f t="shared" si="1182"/>
        <v>0</v>
      </c>
      <c r="ON219" s="556">
        <f t="shared" si="1182"/>
        <v>0</v>
      </c>
      <c r="OO219" s="556">
        <f t="shared" si="1182"/>
        <v>0</v>
      </c>
      <c r="OP219" s="556">
        <f t="shared" si="1182"/>
        <v>0</v>
      </c>
      <c r="OQ219" s="556">
        <f t="shared" si="1182"/>
        <v>0</v>
      </c>
      <c r="OR219" s="556">
        <f t="shared" si="1182"/>
        <v>0</v>
      </c>
    </row>
    <row r="220" spans="2:408" x14ac:dyDescent="0.35">
      <c r="B220" s="277"/>
      <c r="C220" t="s">
        <v>147</v>
      </c>
      <c r="J220" s="555">
        <f t="shared" si="1175"/>
        <v>272324650.38343722</v>
      </c>
      <c r="L220" s="556">
        <f>L217</f>
        <v>0</v>
      </c>
      <c r="M220" s="556">
        <f t="shared" ref="M220:BX220" si="1183">M217</f>
        <v>0</v>
      </c>
      <c r="N220" s="556">
        <f t="shared" si="1183"/>
        <v>0</v>
      </c>
      <c r="O220" s="556">
        <f t="shared" si="1183"/>
        <v>0</v>
      </c>
      <c r="P220" s="556">
        <f t="shared" si="1183"/>
        <v>0</v>
      </c>
      <c r="Q220" s="556">
        <f t="shared" si="1183"/>
        <v>0</v>
      </c>
      <c r="R220" s="556">
        <f t="shared" si="1183"/>
        <v>0</v>
      </c>
      <c r="S220" s="556">
        <f t="shared" si="1183"/>
        <v>0</v>
      </c>
      <c r="T220" s="556">
        <f t="shared" si="1183"/>
        <v>0</v>
      </c>
      <c r="U220" s="556">
        <f t="shared" si="1183"/>
        <v>0</v>
      </c>
      <c r="V220" s="556">
        <f t="shared" si="1183"/>
        <v>0</v>
      </c>
      <c r="W220" s="556">
        <f t="shared" si="1183"/>
        <v>0</v>
      </c>
      <c r="X220" s="556">
        <f t="shared" si="1183"/>
        <v>0</v>
      </c>
      <c r="Y220" s="556">
        <f t="shared" si="1183"/>
        <v>0</v>
      </c>
      <c r="Z220" s="556">
        <f t="shared" si="1183"/>
        <v>0</v>
      </c>
      <c r="AA220" s="556">
        <f t="shared" si="1183"/>
        <v>0</v>
      </c>
      <c r="AB220" s="556">
        <f t="shared" si="1183"/>
        <v>0</v>
      </c>
      <c r="AC220" s="556">
        <f t="shared" si="1183"/>
        <v>0</v>
      </c>
      <c r="AD220" s="556">
        <f t="shared" si="1183"/>
        <v>0</v>
      </c>
      <c r="AE220" s="556">
        <f t="shared" si="1183"/>
        <v>0</v>
      </c>
      <c r="AF220" s="556">
        <f t="shared" si="1183"/>
        <v>0</v>
      </c>
      <c r="AG220" s="556">
        <f t="shared" si="1183"/>
        <v>0</v>
      </c>
      <c r="AH220" s="556">
        <f t="shared" si="1183"/>
        <v>0</v>
      </c>
      <c r="AI220" s="556">
        <f t="shared" si="1183"/>
        <v>0</v>
      </c>
      <c r="AJ220" s="556">
        <f t="shared" si="1183"/>
        <v>0</v>
      </c>
      <c r="AK220" s="556">
        <f t="shared" si="1183"/>
        <v>0</v>
      </c>
      <c r="AL220" s="556">
        <f t="shared" si="1183"/>
        <v>0</v>
      </c>
      <c r="AM220" s="556">
        <f t="shared" si="1183"/>
        <v>0</v>
      </c>
      <c r="AN220" s="556">
        <f t="shared" si="1183"/>
        <v>0</v>
      </c>
      <c r="AO220" s="556">
        <f t="shared" si="1183"/>
        <v>0</v>
      </c>
      <c r="AP220" s="556">
        <f t="shared" si="1183"/>
        <v>0</v>
      </c>
      <c r="AQ220" s="556">
        <f t="shared" si="1183"/>
        <v>0</v>
      </c>
      <c r="AR220" s="556">
        <f t="shared" si="1183"/>
        <v>0</v>
      </c>
      <c r="AS220" s="556">
        <f t="shared" si="1183"/>
        <v>0</v>
      </c>
      <c r="AT220" s="556">
        <f t="shared" si="1183"/>
        <v>0</v>
      </c>
      <c r="AU220" s="556">
        <f t="shared" si="1183"/>
        <v>0</v>
      </c>
      <c r="AV220" s="556">
        <f t="shared" si="1183"/>
        <v>1641519.0959018932</v>
      </c>
      <c r="AW220" s="556">
        <f t="shared" si="1183"/>
        <v>1478777.1835498712</v>
      </c>
      <c r="AX220" s="556">
        <f t="shared" si="1183"/>
        <v>1633552.8147142532</v>
      </c>
      <c r="AY220" s="556">
        <f t="shared" si="1183"/>
        <v>1577007.581217869</v>
      </c>
      <c r="AZ220" s="556">
        <f t="shared" si="1183"/>
        <v>1625815.1521136698</v>
      </c>
      <c r="BA220" s="556">
        <f t="shared" si="1183"/>
        <v>1569537.7568741974</v>
      </c>
      <c r="BB220" s="556">
        <f t="shared" si="1183"/>
        <v>1618114.140561024</v>
      </c>
      <c r="BC220" s="556">
        <f t="shared" si="1183"/>
        <v>1614323.1798857972</v>
      </c>
      <c r="BD220" s="556">
        <f t="shared" si="1183"/>
        <v>1558443.5778778049</v>
      </c>
      <c r="BE220" s="556">
        <f t="shared" si="1183"/>
        <v>1606676.6024493384</v>
      </c>
      <c r="BF220" s="556">
        <f t="shared" si="1183"/>
        <v>1551061.6857962967</v>
      </c>
      <c r="BG220" s="556">
        <f t="shared" si="1183"/>
        <v>1599066.244616997</v>
      </c>
      <c r="BH220" s="556">
        <f t="shared" si="1183"/>
        <v>1595319.9098570005</v>
      </c>
      <c r="BI220" s="556">
        <f t="shared" si="1183"/>
        <v>1437158.2329130359</v>
      </c>
      <c r="BJ220" s="556">
        <f t="shared" si="1183"/>
        <v>1587577.8330100789</v>
      </c>
      <c r="BK220" s="556">
        <f t="shared" si="1183"/>
        <v>1532624.0179557784</v>
      </c>
      <c r="BL220" s="556">
        <f t="shared" si="1183"/>
        <v>1580057.9404707327</v>
      </c>
      <c r="BM220" s="556">
        <f t="shared" si="1183"/>
        <v>1525364.4255889612</v>
      </c>
      <c r="BN220" s="556">
        <f t="shared" si="1183"/>
        <v>1572573.6674661445</v>
      </c>
      <c r="BO220" s="556">
        <f t="shared" si="1183"/>
        <v>1568889.4002177324</v>
      </c>
      <c r="BP220" s="556">
        <f t="shared" si="1183"/>
        <v>1514582.4830086723</v>
      </c>
      <c r="BQ220" s="556">
        <f t="shared" si="1183"/>
        <v>1561458.0293265257</v>
      </c>
      <c r="BR220" s="556">
        <f t="shared" si="1183"/>
        <v>1507408.3481238293</v>
      </c>
      <c r="BS220" s="556">
        <f t="shared" si="1183"/>
        <v>1554061.8586688819</v>
      </c>
      <c r="BT220" s="556">
        <f t="shared" si="1183"/>
        <v>1550420.9613765308</v>
      </c>
      <c r="BU220" s="556">
        <f t="shared" si="1183"/>
        <v>1396710.6129346523</v>
      </c>
      <c r="BV220" s="556">
        <f t="shared" si="1183"/>
        <v>1542896.7788261289</v>
      </c>
      <c r="BW220" s="556">
        <f t="shared" si="1183"/>
        <v>1489489.593068989</v>
      </c>
      <c r="BX220" s="556">
        <f t="shared" si="1183"/>
        <v>1535588.5273912514</v>
      </c>
      <c r="BY220" s="556">
        <f t="shared" ref="BY220:EJ220" si="1184">BY217</f>
        <v>1482434.3158753563</v>
      </c>
      <c r="BZ220" s="556">
        <f t="shared" si="1184"/>
        <v>1528314.89300903</v>
      </c>
      <c r="CA220" s="556">
        <f t="shared" si="1184"/>
        <v>1524734.3163899097</v>
      </c>
      <c r="CB220" s="556">
        <f t="shared" si="1184"/>
        <v>1471955.8220776224</v>
      </c>
      <c r="CC220" s="556">
        <f t="shared" si="1184"/>
        <v>1517512.0952352053</v>
      </c>
      <c r="CD220" s="556">
        <f t="shared" si="1184"/>
        <v>1464983.5972363991</v>
      </c>
      <c r="CE220" s="556">
        <f t="shared" si="1184"/>
        <v>1510324.0836328452</v>
      </c>
      <c r="CF220" s="556">
        <f t="shared" si="1184"/>
        <v>1502656.9481627448</v>
      </c>
      <c r="CG220" s="556">
        <f t="shared" si="1184"/>
        <v>1402151.845511165</v>
      </c>
      <c r="CH220" s="556">
        <f t="shared" si="1184"/>
        <v>1495438.6765413021</v>
      </c>
      <c r="CI220" s="556">
        <f t="shared" si="1184"/>
        <v>1443667.7263374019</v>
      </c>
      <c r="CJ220" s="556">
        <f t="shared" si="1184"/>
        <v>1488341.1187160576</v>
      </c>
      <c r="CK220" s="556">
        <f t="shared" si="1184"/>
        <v>1436815.8805687625</v>
      </c>
      <c r="CL220" s="556">
        <f t="shared" si="1184"/>
        <v>1481277.2468773217</v>
      </c>
      <c r="CM220" s="556">
        <f t="shared" si="1184"/>
        <v>1477799.8212682405</v>
      </c>
      <c r="CN220" s="556">
        <f t="shared" si="1184"/>
        <v>1426639.5148254789</v>
      </c>
      <c r="CO220" s="556">
        <f t="shared" si="1184"/>
        <v>1470785.9798783374</v>
      </c>
      <c r="CP220" s="556">
        <f t="shared" si="1184"/>
        <v>1419868.4872928276</v>
      </c>
      <c r="CQ220" s="556">
        <f t="shared" si="1184"/>
        <v>1463805.4271452161</v>
      </c>
      <c r="CR220" s="556">
        <f t="shared" si="1184"/>
        <v>1464381.5357892388</v>
      </c>
      <c r="CS220" s="556">
        <f t="shared" si="1184"/>
        <v>1319201.2255861491</v>
      </c>
      <c r="CT220" s="556">
        <f t="shared" si="1184"/>
        <v>1457274.9019954503</v>
      </c>
      <c r="CU220" s="556">
        <f t="shared" si="1184"/>
        <v>1406831.5071694511</v>
      </c>
      <c r="CV220" s="556">
        <f t="shared" si="1184"/>
        <v>1450372.2163850612</v>
      </c>
      <c r="CW220" s="556">
        <f t="shared" si="1184"/>
        <v>1400167.7571882475</v>
      </c>
      <c r="CX220" s="556">
        <f t="shared" si="1184"/>
        <v>1443502.2267804637</v>
      </c>
      <c r="CY220" s="556">
        <f t="shared" si="1184"/>
        <v>1440120.3515226219</v>
      </c>
      <c r="CZ220" s="556">
        <f t="shared" si="1184"/>
        <v>1390270.7593905267</v>
      </c>
      <c r="DA220" s="556">
        <f t="shared" si="1184"/>
        <v>1433298.922007798</v>
      </c>
      <c r="DB220" s="556">
        <f t="shared" si="1184"/>
        <v>1383685.4528349487</v>
      </c>
      <c r="DC220" s="556">
        <f t="shared" si="1184"/>
        <v>1426509.8036123721</v>
      </c>
      <c r="DD220" s="556">
        <f t="shared" si="1184"/>
        <v>1423167.7386536882</v>
      </c>
      <c r="DE220" s="556">
        <f t="shared" si="1184"/>
        <v>1282073.4072112921</v>
      </c>
      <c r="DF220" s="556">
        <f t="shared" si="1184"/>
        <v>1416261.1151416027</v>
      </c>
      <c r="DG220" s="556">
        <f t="shared" si="1184"/>
        <v>1367237.4075968056</v>
      </c>
      <c r="DH220" s="556">
        <f t="shared" si="1184"/>
        <v>1409552.6998613728</v>
      </c>
      <c r="DI220" s="556">
        <f t="shared" si="1184"/>
        <v>1360761.2033017331</v>
      </c>
      <c r="DJ220" s="556">
        <f t="shared" si="1184"/>
        <v>1402876.0603851178</v>
      </c>
      <c r="DK220" s="556">
        <f t="shared" si="1184"/>
        <v>1399589.3651861665</v>
      </c>
      <c r="DL220" s="556">
        <f t="shared" si="1184"/>
        <v>1351142.7482536423</v>
      </c>
      <c r="DM220" s="556">
        <f t="shared" si="1184"/>
        <v>1392959.919116454</v>
      </c>
      <c r="DN220" s="556">
        <f t="shared" si="1184"/>
        <v>1344742.7796593974</v>
      </c>
      <c r="DO220" s="556">
        <f t="shared" si="1184"/>
        <v>1386361.8747966294</v>
      </c>
      <c r="DP220" s="556">
        <f t="shared" si="1184"/>
        <v>1383113.8694691651</v>
      </c>
      <c r="DQ220" s="556">
        <f t="shared" si="1184"/>
        <v>1245990.520322656</v>
      </c>
      <c r="DR220" s="556">
        <f t="shared" si="1184"/>
        <v>1376401.6271161984</v>
      </c>
      <c r="DS220" s="556">
        <f t="shared" si="1184"/>
        <v>1328757.6509379914</v>
      </c>
      <c r="DT220" s="556">
        <f t="shared" si="1184"/>
        <v>1369882.0145896929</v>
      </c>
      <c r="DU220" s="556">
        <f t="shared" si="1184"/>
        <v>1322463.7140121134</v>
      </c>
      <c r="DV220" s="556">
        <f t="shared" si="1184"/>
        <v>1363393.2835636586</v>
      </c>
      <c r="DW220" s="556">
        <f t="shared" si="1184"/>
        <v>1360199.0896602136</v>
      </c>
      <c r="DX220" s="556">
        <f t="shared" si="1184"/>
        <v>1313115.9623602494</v>
      </c>
      <c r="DY220" s="556">
        <f t="shared" si="1184"/>
        <v>1353756.2238216503</v>
      </c>
      <c r="DZ220" s="556">
        <f t="shared" si="1184"/>
        <v>1306896.1155449743</v>
      </c>
      <c r="EA220" s="556">
        <f t="shared" si="1184"/>
        <v>1347343.8759569109</v>
      </c>
      <c r="EB220" s="556">
        <f t="shared" si="1184"/>
        <v>1340504.1068413157</v>
      </c>
      <c r="EC220" s="556">
        <f t="shared" si="1184"/>
        <v>1250844.5853998596</v>
      </c>
      <c r="ED220" s="556">
        <f t="shared" si="1184"/>
        <v>1334064.7643389099</v>
      </c>
      <c r="EE220" s="556">
        <f t="shared" si="1184"/>
        <v>1287880.4563048917</v>
      </c>
      <c r="EF220" s="556">
        <f t="shared" si="1184"/>
        <v>1327733.1093161737</v>
      </c>
      <c r="EG220" s="556">
        <f t="shared" si="1184"/>
        <v>1281767.9983659496</v>
      </c>
      <c r="EH220" s="556">
        <f t="shared" si="1184"/>
        <v>1321431.5051998093</v>
      </c>
      <c r="EI220" s="556">
        <f t="shared" si="1184"/>
        <v>1318329.3312033371</v>
      </c>
      <c r="EJ220" s="556">
        <f t="shared" si="1184"/>
        <v>1272689.77190297</v>
      </c>
      <c r="EK220" s="556">
        <f t="shared" ref="EK220:GV220" si="1185">EK217</f>
        <v>1312072.3587124471</v>
      </c>
      <c r="EL220" s="556">
        <f t="shared" si="1185"/>
        <v>1266649.4110433923</v>
      </c>
      <c r="EM220" s="556">
        <f t="shared" si="1185"/>
        <v>1305845.0826743518</v>
      </c>
      <c r="EN220" s="556">
        <f t="shared" si="1185"/>
        <v>1306359.023001346</v>
      </c>
      <c r="EO220" s="556">
        <f t="shared" si="1185"/>
        <v>1176845.2292524218</v>
      </c>
      <c r="EP220" s="556">
        <f t="shared" si="1185"/>
        <v>1300019.271404657</v>
      </c>
      <c r="EQ220" s="556">
        <f t="shared" si="1185"/>
        <v>1255019.2612493478</v>
      </c>
      <c r="ER220" s="556">
        <f t="shared" si="1185"/>
        <v>1293861.4597895213</v>
      </c>
      <c r="ES220" s="556">
        <f t="shared" si="1185"/>
        <v>1249074.601539965</v>
      </c>
      <c r="ET220" s="556">
        <f t="shared" si="1185"/>
        <v>1287732.8159296038</v>
      </c>
      <c r="EU220" s="556">
        <f t="shared" si="1185"/>
        <v>1284715.8813741123</v>
      </c>
      <c r="EV220" s="556">
        <f t="shared" si="1185"/>
        <v>1240245.5962174493</v>
      </c>
      <c r="EW220" s="556">
        <f t="shared" si="1185"/>
        <v>1278630.557448162</v>
      </c>
      <c r="EX220" s="556">
        <f t="shared" si="1185"/>
        <v>1234370.9150446409</v>
      </c>
      <c r="EY220" s="556">
        <f t="shared" si="1185"/>
        <v>1272574.0579244166</v>
      </c>
      <c r="EZ220" s="556">
        <f t="shared" si="1185"/>
        <v>1269592.637708762</v>
      </c>
      <c r="FA220" s="556">
        <f t="shared" si="1185"/>
        <v>1143723.9016796804</v>
      </c>
      <c r="FB220" s="556">
        <f t="shared" si="1185"/>
        <v>1263431.3131338633</v>
      </c>
      <c r="FC220" s="556">
        <f t="shared" si="1185"/>
        <v>1219697.7907375919</v>
      </c>
      <c r="FD220" s="556">
        <f t="shared" si="1185"/>
        <v>1257446.8079914618</v>
      </c>
      <c r="FE220" s="556">
        <f t="shared" si="1185"/>
        <v>1213920.4385183095</v>
      </c>
      <c r="FF220" s="556">
        <f t="shared" si="1185"/>
        <v>1251490.649702132</v>
      </c>
      <c r="FG220" s="556">
        <f t="shared" si="1185"/>
        <v>1248558.6242537973</v>
      </c>
      <c r="FH220" s="556">
        <f t="shared" si="1185"/>
        <v>1205339.9181878385</v>
      </c>
      <c r="FI220" s="556">
        <f t="shared" si="1185"/>
        <v>1242644.5666950191</v>
      </c>
      <c r="FJ220" s="556">
        <f t="shared" si="1185"/>
        <v>1199630.5750175759</v>
      </c>
      <c r="FK220" s="556">
        <f t="shared" si="1185"/>
        <v>1236758.5222996832</v>
      </c>
      <c r="FL220" s="556">
        <f t="shared" si="1185"/>
        <v>1233861.0116697075</v>
      </c>
      <c r="FM220" s="556">
        <f t="shared" si="1185"/>
        <v>1111534.7462506604</v>
      </c>
      <c r="FN220" s="556">
        <f t="shared" si="1185"/>
        <v>1227873.0924368661</v>
      </c>
      <c r="FO220" s="556">
        <f t="shared" si="1185"/>
        <v>1185370.4135578151</v>
      </c>
      <c r="FP220" s="556">
        <f t="shared" si="1185"/>
        <v>1222057.0162010493</v>
      </c>
      <c r="FQ220" s="556">
        <f t="shared" si="1185"/>
        <v>1179755.6600988468</v>
      </c>
      <c r="FR220" s="556">
        <f t="shared" si="1185"/>
        <v>1216268.4890197637</v>
      </c>
      <c r="FS220" s="556">
        <f t="shared" si="1185"/>
        <v>1213418.9829825736</v>
      </c>
      <c r="FT220" s="556">
        <f t="shared" si="1185"/>
        <v>1171416.6313575378</v>
      </c>
      <c r="FU220" s="556">
        <f t="shared" si="1185"/>
        <v>1207671.3716418869</v>
      </c>
      <c r="FV220" s="556">
        <f t="shared" si="1185"/>
        <v>1165867.9728896192</v>
      </c>
      <c r="FW220" s="556">
        <f t="shared" si="1185"/>
        <v>1201950.9850575184</v>
      </c>
      <c r="FX220" s="556">
        <f t="shared" si="1185"/>
        <v>1195849.300570908</v>
      </c>
      <c r="FY220" s="556">
        <f t="shared" si="1185"/>
        <v>1115865.0055149735</v>
      </c>
      <c r="FZ220" s="556">
        <f t="shared" si="1185"/>
        <v>1190104.8323605245</v>
      </c>
      <c r="GA220" s="556">
        <f t="shared" si="1185"/>
        <v>1148904.3077385065</v>
      </c>
      <c r="GB220" s="556">
        <f t="shared" si="1185"/>
        <v>1184456.430992895</v>
      </c>
      <c r="GC220" s="556">
        <f t="shared" si="1185"/>
        <v>1143451.4497325155</v>
      </c>
      <c r="GD220" s="556">
        <f t="shared" si="1185"/>
        <v>1178834.8377157315</v>
      </c>
      <c r="GE220" s="556">
        <f t="shared" si="1185"/>
        <v>1176067.4216481508</v>
      </c>
      <c r="GF220" s="556">
        <f t="shared" si="1185"/>
        <v>1135352.8615142675</v>
      </c>
      <c r="GG220" s="556">
        <f t="shared" si="1185"/>
        <v>1170485.6437641927</v>
      </c>
      <c r="GH220" s="556">
        <f t="shared" si="1185"/>
        <v>1129964.3205375879</v>
      </c>
      <c r="GI220" s="556">
        <f t="shared" si="1185"/>
        <v>1164930.3577664751</v>
      </c>
      <c r="GJ220" s="556">
        <f t="shared" si="1185"/>
        <v>1165388.8384062843</v>
      </c>
      <c r="GK220" s="556">
        <f t="shared" si="1185"/>
        <v>1049850.9755392442</v>
      </c>
      <c r="GL220" s="556">
        <f t="shared" si="1185"/>
        <v>1159733.2141720862</v>
      </c>
      <c r="GM220" s="556">
        <f t="shared" si="1185"/>
        <v>1119589.1889540562</v>
      </c>
      <c r="GN220" s="556">
        <f t="shared" si="1185"/>
        <v>1154239.8966392071</v>
      </c>
      <c r="GO220" s="556">
        <f t="shared" si="1185"/>
        <v>1114286.0219444835</v>
      </c>
      <c r="GP220" s="556">
        <f t="shared" si="1185"/>
        <v>1148772.5993471458</v>
      </c>
      <c r="GQ220" s="556">
        <f t="shared" si="1185"/>
        <v>1146081.2244683667</v>
      </c>
      <c r="GR220" s="556">
        <f t="shared" si="1185"/>
        <v>1106409.7612260093</v>
      </c>
      <c r="GS220" s="556">
        <f t="shared" si="1185"/>
        <v>1140652.5724236204</v>
      </c>
      <c r="GT220" s="556">
        <f t="shared" si="1185"/>
        <v>1101169.0213165034</v>
      </c>
      <c r="GU220" s="556">
        <f t="shared" si="1185"/>
        <v>1135249.6343181601</v>
      </c>
      <c r="GV220" s="556">
        <f t="shared" si="1185"/>
        <v>1132589.9414000984</v>
      </c>
      <c r="GW220" s="556">
        <f t="shared" ref="GW220:JH220" si="1186">GW217</f>
        <v>1020303.7953331551</v>
      </c>
      <c r="GX220" s="556">
        <f t="shared" si="1186"/>
        <v>1127093.4899935867</v>
      </c>
      <c r="GY220" s="556">
        <f t="shared" si="1186"/>
        <v>1088079.2848880785</v>
      </c>
      <c r="GZ220" s="556">
        <f t="shared" si="1186"/>
        <v>1121754.7773016375</v>
      </c>
      <c r="HA220" s="556">
        <f t="shared" si="1186"/>
        <v>1082925.371091529</v>
      </c>
      <c r="HB220" s="556">
        <f t="shared" si="1186"/>
        <v>1116441.3525325272</v>
      </c>
      <c r="HC220" s="556">
        <f t="shared" si="1186"/>
        <v>1113825.7241552977</v>
      </c>
      <c r="HD220" s="556">
        <f t="shared" si="1186"/>
        <v>1075270.7811627397</v>
      </c>
      <c r="HE220" s="556">
        <f t="shared" si="1186"/>
        <v>1108549.856995244</v>
      </c>
      <c r="HF220" s="556">
        <f t="shared" si="1186"/>
        <v>1070177.5375075852</v>
      </c>
      <c r="HG220" s="556">
        <f t="shared" si="1186"/>
        <v>1103298.9800770988</v>
      </c>
      <c r="HH220" s="556">
        <f t="shared" si="1186"/>
        <v>1100714.1419982226</v>
      </c>
      <c r="HI220" s="556">
        <f t="shared" si="1186"/>
        <v>991588.19587373594</v>
      </c>
      <c r="HJ220" s="556">
        <f t="shared" si="1186"/>
        <v>1095372.3836329007</v>
      </c>
      <c r="HK220" s="556">
        <f t="shared" si="1186"/>
        <v>1057456.2007950363</v>
      </c>
      <c r="HL220" s="556">
        <f t="shared" si="1186"/>
        <v>1090183.9245575625</v>
      </c>
      <c r="HM220" s="556">
        <f t="shared" si="1186"/>
        <v>1052447.339604296</v>
      </c>
      <c r="HN220" s="556">
        <f t="shared" si="1186"/>
        <v>1085020.0416975634</v>
      </c>
      <c r="HO220" s="556">
        <f t="shared" si="1186"/>
        <v>1082478.0279997643</v>
      </c>
      <c r="HP220" s="556">
        <f t="shared" si="1186"/>
        <v>1045008.1817256731</v>
      </c>
      <c r="HQ220" s="556">
        <f t="shared" si="1186"/>
        <v>1077350.6457212353</v>
      </c>
      <c r="HR220" s="556">
        <f t="shared" si="1186"/>
        <v>1040058.2831657927</v>
      </c>
      <c r="HS220" s="556">
        <f t="shared" si="1186"/>
        <v>1072247.5503550963</v>
      </c>
      <c r="HT220" s="556">
        <f t="shared" si="1186"/>
        <v>1066804.3032300945</v>
      </c>
      <c r="HU220" s="556">
        <f t="shared" si="1186"/>
        <v>995451.17360434611</v>
      </c>
      <c r="HV220" s="556">
        <f t="shared" si="1186"/>
        <v>1061679.7249043137</v>
      </c>
      <c r="HW220" s="556">
        <f t="shared" si="1186"/>
        <v>1024925.1798783453</v>
      </c>
      <c r="HX220" s="556">
        <f t="shared" si="1186"/>
        <v>1056640.8467760403</v>
      </c>
      <c r="HY220" s="556">
        <f t="shared" si="1186"/>
        <v>1020060.7438805012</v>
      </c>
      <c r="HZ220" s="556">
        <f t="shared" si="1186"/>
        <v>1051625.8838570302</v>
      </c>
      <c r="IA220" s="556">
        <f t="shared" si="1186"/>
        <v>1049157.1017384857</v>
      </c>
      <c r="IB220" s="556">
        <f t="shared" si="1186"/>
        <v>1012836.0804072767</v>
      </c>
      <c r="IC220" s="556">
        <f t="shared" si="1186"/>
        <v>1044177.6577036576</v>
      </c>
      <c r="ID220" s="556">
        <f t="shared" si="1186"/>
        <v>1008029.0209397426</v>
      </c>
      <c r="IE220" s="556">
        <f t="shared" si="1186"/>
        <v>1039221.8467957033</v>
      </c>
      <c r="IF220" s="556">
        <f t="shared" si="1186"/>
        <v>1039630.8524448788</v>
      </c>
      <c r="IG220" s="556">
        <f t="shared" si="1186"/>
        <v>936560.76724792016</v>
      </c>
      <c r="IH220" s="556">
        <f t="shared" si="1186"/>
        <v>1034585.5308749998</v>
      </c>
      <c r="II220" s="556">
        <f t="shared" si="1186"/>
        <v>998773.47760781436</v>
      </c>
      <c r="IJ220" s="556">
        <f t="shared" si="1186"/>
        <v>1029685.001368241</v>
      </c>
      <c r="IK220" s="556">
        <f t="shared" si="1186"/>
        <v>994042.57933839271</v>
      </c>
      <c r="IL220" s="556">
        <f t="shared" si="1186"/>
        <v>1024807.6842385451</v>
      </c>
      <c r="IM220" s="556">
        <f t="shared" si="1186"/>
        <v>1022406.7376469335</v>
      </c>
      <c r="IN220" s="556">
        <f t="shared" si="1186"/>
        <v>987016.25183724437</v>
      </c>
      <c r="IO220" s="556">
        <f t="shared" si="1186"/>
        <v>1017563.8955268525</v>
      </c>
      <c r="IP220" s="556">
        <f t="shared" si="1186"/>
        <v>982341.04411257419</v>
      </c>
      <c r="IQ220" s="556">
        <f t="shared" si="1186"/>
        <v>1012743.9925355315</v>
      </c>
      <c r="IR220" s="556">
        <f t="shared" si="1186"/>
        <v>1010371.3090804304</v>
      </c>
      <c r="IS220" s="556">
        <f t="shared" si="1186"/>
        <v>910202.04547827691</v>
      </c>
      <c r="IT220" s="556">
        <f t="shared" si="1186"/>
        <v>1005467.9838786992</v>
      </c>
      <c r="IU220" s="556">
        <f t="shared" si="1186"/>
        <v>970663.83098603319</v>
      </c>
      <c r="IV220" s="556">
        <f t="shared" si="1186"/>
        <v>1000705.3756882177</v>
      </c>
      <c r="IW220" s="556">
        <f t="shared" si="1186"/>
        <v>966066.07990317431</v>
      </c>
      <c r="IX220" s="556">
        <f t="shared" si="1186"/>
        <v>995965.32658180431</v>
      </c>
      <c r="IY220" s="556">
        <f t="shared" si="1186"/>
        <v>993631.95262979623</v>
      </c>
      <c r="IZ220" s="556">
        <f t="shared" si="1186"/>
        <v>959237.50253009249</v>
      </c>
      <c r="JA220" s="556">
        <f t="shared" si="1186"/>
        <v>988925.4082626017</v>
      </c>
      <c r="JB220" s="556">
        <f t="shared" si="1186"/>
        <v>954693.87462804478</v>
      </c>
      <c r="JC220" s="556">
        <f t="shared" si="1186"/>
        <v>984241.15742151777</v>
      </c>
      <c r="JD220" s="556">
        <f t="shared" si="1186"/>
        <v>0</v>
      </c>
      <c r="JE220" s="556">
        <f t="shared" si="1186"/>
        <v>0</v>
      </c>
      <c r="JF220" s="556">
        <f t="shared" si="1186"/>
        <v>0</v>
      </c>
      <c r="JG220" s="556">
        <f t="shared" si="1186"/>
        <v>0</v>
      </c>
      <c r="JH220" s="556">
        <f t="shared" si="1186"/>
        <v>0</v>
      </c>
      <c r="JI220" s="556">
        <f t="shared" ref="JI220:LT220" si="1187">JI217</f>
        <v>0</v>
      </c>
      <c r="JJ220" s="556">
        <f t="shared" si="1187"/>
        <v>0</v>
      </c>
      <c r="JK220" s="556">
        <f t="shared" si="1187"/>
        <v>0</v>
      </c>
      <c r="JL220" s="556">
        <f t="shared" si="1187"/>
        <v>0</v>
      </c>
      <c r="JM220" s="556">
        <f t="shared" si="1187"/>
        <v>0</v>
      </c>
      <c r="JN220" s="556">
        <f t="shared" si="1187"/>
        <v>0</v>
      </c>
      <c r="JO220" s="556">
        <f t="shared" si="1187"/>
        <v>0</v>
      </c>
      <c r="JP220" s="556">
        <f t="shared" si="1187"/>
        <v>0</v>
      </c>
      <c r="JQ220" s="556">
        <f t="shared" si="1187"/>
        <v>0</v>
      </c>
      <c r="JR220" s="556">
        <f t="shared" si="1187"/>
        <v>0</v>
      </c>
      <c r="JS220" s="556">
        <f t="shared" si="1187"/>
        <v>0</v>
      </c>
      <c r="JT220" s="556">
        <f t="shared" si="1187"/>
        <v>0</v>
      </c>
      <c r="JU220" s="556">
        <f t="shared" si="1187"/>
        <v>0</v>
      </c>
      <c r="JV220" s="556">
        <f t="shared" si="1187"/>
        <v>0</v>
      </c>
      <c r="JW220" s="556">
        <f t="shared" si="1187"/>
        <v>0</v>
      </c>
      <c r="JX220" s="556">
        <f t="shared" si="1187"/>
        <v>0</v>
      </c>
      <c r="JY220" s="556">
        <f t="shared" si="1187"/>
        <v>0</v>
      </c>
      <c r="JZ220" s="556">
        <f t="shared" si="1187"/>
        <v>0</v>
      </c>
      <c r="KA220" s="556">
        <f t="shared" si="1187"/>
        <v>0</v>
      </c>
      <c r="KB220" s="556">
        <f t="shared" si="1187"/>
        <v>0</v>
      </c>
      <c r="KC220" s="556">
        <f t="shared" si="1187"/>
        <v>0</v>
      </c>
      <c r="KD220" s="556">
        <f t="shared" si="1187"/>
        <v>0</v>
      </c>
      <c r="KE220" s="556">
        <f t="shared" si="1187"/>
        <v>0</v>
      </c>
      <c r="KF220" s="556">
        <f t="shared" si="1187"/>
        <v>0</v>
      </c>
      <c r="KG220" s="556">
        <f t="shared" si="1187"/>
        <v>0</v>
      </c>
      <c r="KH220" s="556">
        <f t="shared" si="1187"/>
        <v>0</v>
      </c>
      <c r="KI220" s="556">
        <f t="shared" si="1187"/>
        <v>0</v>
      </c>
      <c r="KJ220" s="556">
        <f t="shared" si="1187"/>
        <v>0</v>
      </c>
      <c r="KK220" s="556">
        <f t="shared" si="1187"/>
        <v>0</v>
      </c>
      <c r="KL220" s="556">
        <f t="shared" si="1187"/>
        <v>0</v>
      </c>
      <c r="KM220" s="556">
        <f t="shared" si="1187"/>
        <v>0</v>
      </c>
      <c r="KN220" s="556">
        <f t="shared" si="1187"/>
        <v>0</v>
      </c>
      <c r="KO220" s="556">
        <f t="shared" si="1187"/>
        <v>0</v>
      </c>
      <c r="KP220" s="556">
        <f t="shared" si="1187"/>
        <v>0</v>
      </c>
      <c r="KQ220" s="556">
        <f t="shared" si="1187"/>
        <v>0</v>
      </c>
      <c r="KR220" s="556">
        <f t="shared" si="1187"/>
        <v>0</v>
      </c>
      <c r="KS220" s="556">
        <f t="shared" si="1187"/>
        <v>0</v>
      </c>
      <c r="KT220" s="556">
        <f t="shared" si="1187"/>
        <v>0</v>
      </c>
      <c r="KU220" s="556">
        <f t="shared" si="1187"/>
        <v>0</v>
      </c>
      <c r="KV220" s="556">
        <f t="shared" si="1187"/>
        <v>0</v>
      </c>
      <c r="KW220" s="556">
        <f t="shared" si="1187"/>
        <v>0</v>
      </c>
      <c r="KX220" s="556">
        <f t="shared" si="1187"/>
        <v>0</v>
      </c>
      <c r="KY220" s="556">
        <f t="shared" si="1187"/>
        <v>0</v>
      </c>
      <c r="KZ220" s="556">
        <f t="shared" si="1187"/>
        <v>0</v>
      </c>
      <c r="LA220" s="556">
        <f t="shared" si="1187"/>
        <v>0</v>
      </c>
      <c r="LB220" s="556">
        <f t="shared" si="1187"/>
        <v>0</v>
      </c>
      <c r="LC220" s="556">
        <f t="shared" si="1187"/>
        <v>0</v>
      </c>
      <c r="LD220" s="556">
        <f t="shared" si="1187"/>
        <v>0</v>
      </c>
      <c r="LE220" s="556">
        <f t="shared" si="1187"/>
        <v>0</v>
      </c>
      <c r="LF220" s="556">
        <f t="shared" si="1187"/>
        <v>0</v>
      </c>
      <c r="LG220" s="556">
        <f t="shared" si="1187"/>
        <v>0</v>
      </c>
      <c r="LH220" s="556">
        <f t="shared" si="1187"/>
        <v>0</v>
      </c>
      <c r="LI220" s="556">
        <f t="shared" si="1187"/>
        <v>0</v>
      </c>
      <c r="LJ220" s="556">
        <f t="shared" si="1187"/>
        <v>0</v>
      </c>
      <c r="LK220" s="556">
        <f t="shared" si="1187"/>
        <v>0</v>
      </c>
      <c r="LL220" s="556">
        <f t="shared" si="1187"/>
        <v>0</v>
      </c>
      <c r="LM220" s="556">
        <f t="shared" si="1187"/>
        <v>0</v>
      </c>
      <c r="LN220" s="556">
        <f t="shared" si="1187"/>
        <v>0</v>
      </c>
      <c r="LO220" s="556">
        <f t="shared" si="1187"/>
        <v>0</v>
      </c>
      <c r="LP220" s="556">
        <f t="shared" si="1187"/>
        <v>0</v>
      </c>
      <c r="LQ220" s="556">
        <f t="shared" si="1187"/>
        <v>0</v>
      </c>
      <c r="LR220" s="556">
        <f t="shared" si="1187"/>
        <v>0</v>
      </c>
      <c r="LS220" s="556">
        <f t="shared" si="1187"/>
        <v>0</v>
      </c>
      <c r="LT220" s="556">
        <f t="shared" si="1187"/>
        <v>0</v>
      </c>
      <c r="LU220" s="556">
        <f t="shared" ref="LU220:OF220" si="1188">LU217</f>
        <v>0</v>
      </c>
      <c r="LV220" s="556">
        <f t="shared" si="1188"/>
        <v>0</v>
      </c>
      <c r="LW220" s="556">
        <f t="shared" si="1188"/>
        <v>0</v>
      </c>
      <c r="LX220" s="556">
        <f t="shared" si="1188"/>
        <v>0</v>
      </c>
      <c r="LY220" s="556">
        <f t="shared" si="1188"/>
        <v>0</v>
      </c>
      <c r="LZ220" s="556">
        <f t="shared" si="1188"/>
        <v>0</v>
      </c>
      <c r="MA220" s="556">
        <f t="shared" si="1188"/>
        <v>0</v>
      </c>
      <c r="MB220" s="556">
        <f t="shared" si="1188"/>
        <v>0</v>
      </c>
      <c r="MC220" s="556">
        <f t="shared" si="1188"/>
        <v>0</v>
      </c>
      <c r="MD220" s="556">
        <f t="shared" si="1188"/>
        <v>0</v>
      </c>
      <c r="ME220" s="556">
        <f t="shared" si="1188"/>
        <v>0</v>
      </c>
      <c r="MF220" s="556">
        <f t="shared" si="1188"/>
        <v>0</v>
      </c>
      <c r="MG220" s="556">
        <f t="shared" si="1188"/>
        <v>0</v>
      </c>
      <c r="MH220" s="556">
        <f t="shared" si="1188"/>
        <v>0</v>
      </c>
      <c r="MI220" s="556">
        <f t="shared" si="1188"/>
        <v>0</v>
      </c>
      <c r="MJ220" s="556">
        <f t="shared" si="1188"/>
        <v>0</v>
      </c>
      <c r="MK220" s="556">
        <f t="shared" si="1188"/>
        <v>0</v>
      </c>
      <c r="ML220" s="556">
        <f t="shared" si="1188"/>
        <v>0</v>
      </c>
      <c r="MM220" s="556">
        <f t="shared" si="1188"/>
        <v>0</v>
      </c>
      <c r="MN220" s="556">
        <f t="shared" si="1188"/>
        <v>0</v>
      </c>
      <c r="MO220" s="556">
        <f t="shared" si="1188"/>
        <v>0</v>
      </c>
      <c r="MP220" s="556">
        <f t="shared" si="1188"/>
        <v>0</v>
      </c>
      <c r="MQ220" s="556">
        <f t="shared" si="1188"/>
        <v>0</v>
      </c>
      <c r="MR220" s="556">
        <f t="shared" si="1188"/>
        <v>0</v>
      </c>
      <c r="MS220" s="556">
        <f t="shared" si="1188"/>
        <v>0</v>
      </c>
      <c r="MT220" s="556">
        <f t="shared" si="1188"/>
        <v>0</v>
      </c>
      <c r="MU220" s="556">
        <f t="shared" si="1188"/>
        <v>0</v>
      </c>
      <c r="MV220" s="556">
        <f t="shared" si="1188"/>
        <v>0</v>
      </c>
      <c r="MW220" s="556">
        <f t="shared" si="1188"/>
        <v>0</v>
      </c>
      <c r="MX220" s="556">
        <f t="shared" si="1188"/>
        <v>0</v>
      </c>
      <c r="MY220" s="556">
        <f t="shared" si="1188"/>
        <v>0</v>
      </c>
      <c r="MZ220" s="556">
        <f t="shared" si="1188"/>
        <v>0</v>
      </c>
      <c r="NA220" s="556">
        <f t="shared" si="1188"/>
        <v>0</v>
      </c>
      <c r="NB220" s="556">
        <f t="shared" si="1188"/>
        <v>0</v>
      </c>
      <c r="NC220" s="556">
        <f t="shared" si="1188"/>
        <v>0</v>
      </c>
      <c r="ND220" s="556">
        <f t="shared" si="1188"/>
        <v>0</v>
      </c>
      <c r="NE220" s="556">
        <f t="shared" si="1188"/>
        <v>0</v>
      </c>
      <c r="NF220" s="556">
        <f t="shared" si="1188"/>
        <v>0</v>
      </c>
      <c r="NG220" s="556">
        <f t="shared" si="1188"/>
        <v>0</v>
      </c>
      <c r="NH220" s="556">
        <f t="shared" si="1188"/>
        <v>0</v>
      </c>
      <c r="NI220" s="556">
        <f t="shared" si="1188"/>
        <v>0</v>
      </c>
      <c r="NJ220" s="556">
        <f t="shared" si="1188"/>
        <v>0</v>
      </c>
      <c r="NK220" s="556">
        <f t="shared" si="1188"/>
        <v>0</v>
      </c>
      <c r="NL220" s="556">
        <f t="shared" si="1188"/>
        <v>0</v>
      </c>
      <c r="NM220" s="556">
        <f t="shared" si="1188"/>
        <v>0</v>
      </c>
      <c r="NN220" s="556">
        <f t="shared" si="1188"/>
        <v>0</v>
      </c>
      <c r="NO220" s="556">
        <f t="shared" si="1188"/>
        <v>0</v>
      </c>
      <c r="NP220" s="556">
        <f t="shared" si="1188"/>
        <v>0</v>
      </c>
      <c r="NQ220" s="556">
        <f t="shared" si="1188"/>
        <v>0</v>
      </c>
      <c r="NR220" s="556">
        <f t="shared" si="1188"/>
        <v>0</v>
      </c>
      <c r="NS220" s="556">
        <f t="shared" si="1188"/>
        <v>0</v>
      </c>
      <c r="NT220" s="556">
        <f t="shared" si="1188"/>
        <v>0</v>
      </c>
      <c r="NU220" s="556">
        <f t="shared" si="1188"/>
        <v>0</v>
      </c>
      <c r="NV220" s="556">
        <f t="shared" si="1188"/>
        <v>0</v>
      </c>
      <c r="NW220" s="556">
        <f t="shared" si="1188"/>
        <v>0</v>
      </c>
      <c r="NX220" s="556">
        <f t="shared" si="1188"/>
        <v>0</v>
      </c>
      <c r="NY220" s="556">
        <f t="shared" si="1188"/>
        <v>0</v>
      </c>
      <c r="NZ220" s="556">
        <f t="shared" si="1188"/>
        <v>0</v>
      </c>
      <c r="OA220" s="556">
        <f t="shared" si="1188"/>
        <v>0</v>
      </c>
      <c r="OB220" s="556">
        <f t="shared" si="1188"/>
        <v>0</v>
      </c>
      <c r="OC220" s="556">
        <f t="shared" si="1188"/>
        <v>0</v>
      </c>
      <c r="OD220" s="556">
        <f t="shared" si="1188"/>
        <v>0</v>
      </c>
      <c r="OE220" s="556">
        <f t="shared" si="1188"/>
        <v>0</v>
      </c>
      <c r="OF220" s="556">
        <f t="shared" si="1188"/>
        <v>0</v>
      </c>
      <c r="OG220" s="556">
        <f t="shared" ref="OG220:OR220" si="1189">OG217</f>
        <v>0</v>
      </c>
      <c r="OH220" s="556">
        <f t="shared" si="1189"/>
        <v>0</v>
      </c>
      <c r="OI220" s="556">
        <f t="shared" si="1189"/>
        <v>0</v>
      </c>
      <c r="OJ220" s="556">
        <f t="shared" si="1189"/>
        <v>0</v>
      </c>
      <c r="OK220" s="556">
        <f t="shared" si="1189"/>
        <v>0</v>
      </c>
      <c r="OL220" s="556">
        <f t="shared" si="1189"/>
        <v>0</v>
      </c>
      <c r="OM220" s="556">
        <f t="shared" si="1189"/>
        <v>0</v>
      </c>
      <c r="ON220" s="556">
        <f t="shared" si="1189"/>
        <v>0</v>
      </c>
      <c r="OO220" s="556">
        <f t="shared" si="1189"/>
        <v>0</v>
      </c>
      <c r="OP220" s="556">
        <f t="shared" si="1189"/>
        <v>0</v>
      </c>
      <c r="OQ220" s="556">
        <f t="shared" si="1189"/>
        <v>0</v>
      </c>
      <c r="OR220" s="556">
        <f t="shared" si="1189"/>
        <v>0</v>
      </c>
    </row>
    <row r="221" spans="2:408" x14ac:dyDescent="0.35">
      <c r="B221" s="303"/>
      <c r="C221" s="6" t="s">
        <v>149</v>
      </c>
      <c r="I221" s="556">
        <f>J221-SUM(J219:J220)</f>
        <v>0</v>
      </c>
      <c r="J221" s="555">
        <f t="shared" si="1175"/>
        <v>294243070.70530188</v>
      </c>
      <c r="L221" s="556">
        <f>SUM(L219:L220)</f>
        <v>0</v>
      </c>
      <c r="M221" s="556">
        <f t="shared" ref="M221:BX221" si="1190">SUM(M219:M220)</f>
        <v>3035.5180213696613</v>
      </c>
      <c r="N221" s="556">
        <f t="shared" si="1190"/>
        <v>6735.6204186248451</v>
      </c>
      <c r="O221" s="556">
        <f t="shared" si="1190"/>
        <v>9796.9745834601781</v>
      </c>
      <c r="P221" s="556">
        <f t="shared" si="1190"/>
        <v>13525.688383726396</v>
      </c>
      <c r="Q221" s="556">
        <f t="shared" si="1190"/>
        <v>16393.903783559679</v>
      </c>
      <c r="R221" s="556">
        <f t="shared" si="1190"/>
        <v>20369.759830572715</v>
      </c>
      <c r="S221" s="556">
        <f t="shared" si="1190"/>
        <v>23813.619483204333</v>
      </c>
      <c r="T221" s="556">
        <f t="shared" si="1190"/>
        <v>26389.201831764523</v>
      </c>
      <c r="U221" s="556">
        <f t="shared" si="1190"/>
        <v>30739.51398427891</v>
      </c>
      <c r="V221" s="556">
        <f t="shared" si="1190"/>
        <v>33118.094076404101</v>
      </c>
      <c r="W221" s="556">
        <f t="shared" si="1190"/>
        <v>37720.492236970895</v>
      </c>
      <c r="X221" s="556">
        <f t="shared" si="1190"/>
        <v>41234.345178553303</v>
      </c>
      <c r="Y221" s="556">
        <f t="shared" si="1190"/>
        <v>228621.39750041676</v>
      </c>
      <c r="Z221" s="556">
        <f t="shared" si="1190"/>
        <v>322183.43699531711</v>
      </c>
      <c r="AA221" s="556">
        <f t="shared" si="1190"/>
        <v>378891.27320404525</v>
      </c>
      <c r="AB221" s="556">
        <f t="shared" si="1190"/>
        <v>461159.93495381059</v>
      </c>
      <c r="AC221" s="556">
        <f t="shared" si="1190"/>
        <v>513914.68124974694</v>
      </c>
      <c r="AD221" s="556">
        <f t="shared" si="1190"/>
        <v>601241.75539346726</v>
      </c>
      <c r="AE221" s="556">
        <f t="shared" si="1190"/>
        <v>671741.35220057436</v>
      </c>
      <c r="AF221" s="556">
        <f t="shared" si="1190"/>
        <v>718506.25641120947</v>
      </c>
      <c r="AG221" s="556">
        <f t="shared" si="1190"/>
        <v>813497.99088660523</v>
      </c>
      <c r="AH221" s="556">
        <f t="shared" si="1190"/>
        <v>856230.72601331095</v>
      </c>
      <c r="AI221" s="556">
        <f t="shared" si="1190"/>
        <v>937472.57099657587</v>
      </c>
      <c r="AJ221" s="556">
        <f t="shared" si="1190"/>
        <v>987705.21488394507</v>
      </c>
      <c r="AK221" s="556">
        <f t="shared" si="1190"/>
        <v>973386.07100806537</v>
      </c>
      <c r="AL221" s="556">
        <f t="shared" si="1190"/>
        <v>1093654.5595468266</v>
      </c>
      <c r="AM221" s="556">
        <f t="shared" si="1190"/>
        <v>1109978.8512380631</v>
      </c>
      <c r="AN221" s="556">
        <f t="shared" si="1190"/>
        <v>1200579.6442656864</v>
      </c>
      <c r="AO221" s="556">
        <f t="shared" si="1190"/>
        <v>1213861.4089093204</v>
      </c>
      <c r="AP221" s="556">
        <f t="shared" si="1190"/>
        <v>1308352.8021218504</v>
      </c>
      <c r="AQ221" s="556">
        <f t="shared" si="1190"/>
        <v>1362646.2333121309</v>
      </c>
      <c r="AR221" s="556">
        <f t="shared" si="1190"/>
        <v>1371316.4329335534</v>
      </c>
      <c r="AS221" s="556">
        <f t="shared" si="1190"/>
        <v>1471704.8175112924</v>
      </c>
      <c r="AT221" s="556">
        <f t="shared" si="1190"/>
        <v>1477271.781880934</v>
      </c>
      <c r="AU221" s="556">
        <f t="shared" si="1190"/>
        <v>1581628.3966355918</v>
      </c>
      <c r="AV221" s="556">
        <f t="shared" si="1190"/>
        <v>1641519.0959018932</v>
      </c>
      <c r="AW221" s="556">
        <f t="shared" si="1190"/>
        <v>1478777.1835498712</v>
      </c>
      <c r="AX221" s="556">
        <f t="shared" si="1190"/>
        <v>1633552.8147142532</v>
      </c>
      <c r="AY221" s="556">
        <f t="shared" si="1190"/>
        <v>1577007.581217869</v>
      </c>
      <c r="AZ221" s="556">
        <f t="shared" si="1190"/>
        <v>1625815.1521136698</v>
      </c>
      <c r="BA221" s="556">
        <f t="shared" si="1190"/>
        <v>1569537.7568741974</v>
      </c>
      <c r="BB221" s="556">
        <f t="shared" si="1190"/>
        <v>1618114.140561024</v>
      </c>
      <c r="BC221" s="556">
        <f t="shared" si="1190"/>
        <v>1614323.1798857972</v>
      </c>
      <c r="BD221" s="556">
        <f t="shared" si="1190"/>
        <v>1558443.5778778049</v>
      </c>
      <c r="BE221" s="556">
        <f t="shared" si="1190"/>
        <v>1606676.6024493384</v>
      </c>
      <c r="BF221" s="556">
        <f t="shared" si="1190"/>
        <v>1551061.6857962967</v>
      </c>
      <c r="BG221" s="556">
        <f t="shared" si="1190"/>
        <v>1599066.244616997</v>
      </c>
      <c r="BH221" s="556">
        <f t="shared" si="1190"/>
        <v>1595319.9098570005</v>
      </c>
      <c r="BI221" s="556">
        <f t="shared" si="1190"/>
        <v>1437158.2329130359</v>
      </c>
      <c r="BJ221" s="556">
        <f t="shared" si="1190"/>
        <v>1587577.8330100789</v>
      </c>
      <c r="BK221" s="556">
        <f t="shared" si="1190"/>
        <v>1532624.0179557784</v>
      </c>
      <c r="BL221" s="556">
        <f t="shared" si="1190"/>
        <v>1580057.9404707327</v>
      </c>
      <c r="BM221" s="556">
        <f t="shared" si="1190"/>
        <v>1525364.4255889612</v>
      </c>
      <c r="BN221" s="556">
        <f t="shared" si="1190"/>
        <v>1572573.6674661445</v>
      </c>
      <c r="BO221" s="556">
        <f t="shared" si="1190"/>
        <v>1568889.4002177324</v>
      </c>
      <c r="BP221" s="556">
        <f t="shared" si="1190"/>
        <v>1514582.4830086723</v>
      </c>
      <c r="BQ221" s="556">
        <f t="shared" si="1190"/>
        <v>1561458.0293265257</v>
      </c>
      <c r="BR221" s="556">
        <f t="shared" si="1190"/>
        <v>1507408.3481238293</v>
      </c>
      <c r="BS221" s="556">
        <f t="shared" si="1190"/>
        <v>1554061.8586688819</v>
      </c>
      <c r="BT221" s="556">
        <f t="shared" si="1190"/>
        <v>1550420.9613765308</v>
      </c>
      <c r="BU221" s="556">
        <f t="shared" si="1190"/>
        <v>1396710.6129346523</v>
      </c>
      <c r="BV221" s="556">
        <f t="shared" si="1190"/>
        <v>1542896.7788261289</v>
      </c>
      <c r="BW221" s="556">
        <f t="shared" si="1190"/>
        <v>1489489.593068989</v>
      </c>
      <c r="BX221" s="556">
        <f t="shared" si="1190"/>
        <v>1535588.5273912514</v>
      </c>
      <c r="BY221" s="556">
        <f t="shared" ref="BY221:EJ221" si="1191">SUM(BY219:BY220)</f>
        <v>1482434.3158753563</v>
      </c>
      <c r="BZ221" s="556">
        <f t="shared" si="1191"/>
        <v>1528314.89300903</v>
      </c>
      <c r="CA221" s="556">
        <f t="shared" si="1191"/>
        <v>1524734.3163899097</v>
      </c>
      <c r="CB221" s="556">
        <f t="shared" si="1191"/>
        <v>1471955.8220776224</v>
      </c>
      <c r="CC221" s="556">
        <f t="shared" si="1191"/>
        <v>1517512.0952352053</v>
      </c>
      <c r="CD221" s="556">
        <f t="shared" si="1191"/>
        <v>1464983.5972363991</v>
      </c>
      <c r="CE221" s="556">
        <f t="shared" si="1191"/>
        <v>1510324.0836328452</v>
      </c>
      <c r="CF221" s="556">
        <f t="shared" si="1191"/>
        <v>1502656.9481627448</v>
      </c>
      <c r="CG221" s="556">
        <f t="shared" si="1191"/>
        <v>1402151.845511165</v>
      </c>
      <c r="CH221" s="556">
        <f t="shared" si="1191"/>
        <v>1495438.6765413021</v>
      </c>
      <c r="CI221" s="556">
        <f t="shared" si="1191"/>
        <v>1443667.7263374019</v>
      </c>
      <c r="CJ221" s="556">
        <f t="shared" si="1191"/>
        <v>1488341.1187160576</v>
      </c>
      <c r="CK221" s="556">
        <f t="shared" si="1191"/>
        <v>1436815.8805687625</v>
      </c>
      <c r="CL221" s="556">
        <f t="shared" si="1191"/>
        <v>1481277.2468773217</v>
      </c>
      <c r="CM221" s="556">
        <f t="shared" si="1191"/>
        <v>1477799.8212682405</v>
      </c>
      <c r="CN221" s="556">
        <f t="shared" si="1191"/>
        <v>1426639.5148254789</v>
      </c>
      <c r="CO221" s="556">
        <f t="shared" si="1191"/>
        <v>1470785.9798783374</v>
      </c>
      <c r="CP221" s="556">
        <f t="shared" si="1191"/>
        <v>1419868.4872928276</v>
      </c>
      <c r="CQ221" s="556">
        <f t="shared" si="1191"/>
        <v>1463805.4271452161</v>
      </c>
      <c r="CR221" s="556">
        <f t="shared" si="1191"/>
        <v>1464381.5357892388</v>
      </c>
      <c r="CS221" s="556">
        <f t="shared" si="1191"/>
        <v>1319201.2255861491</v>
      </c>
      <c r="CT221" s="556">
        <f t="shared" si="1191"/>
        <v>1457274.9019954503</v>
      </c>
      <c r="CU221" s="556">
        <f t="shared" si="1191"/>
        <v>1406831.5071694511</v>
      </c>
      <c r="CV221" s="556">
        <f t="shared" si="1191"/>
        <v>1450372.2163850612</v>
      </c>
      <c r="CW221" s="556">
        <f t="shared" si="1191"/>
        <v>1400167.7571882475</v>
      </c>
      <c r="CX221" s="556">
        <f t="shared" si="1191"/>
        <v>1443502.2267804637</v>
      </c>
      <c r="CY221" s="556">
        <f t="shared" si="1191"/>
        <v>1440120.3515226219</v>
      </c>
      <c r="CZ221" s="556">
        <f t="shared" si="1191"/>
        <v>1390270.7593905267</v>
      </c>
      <c r="DA221" s="556">
        <f t="shared" si="1191"/>
        <v>1433298.922007798</v>
      </c>
      <c r="DB221" s="556">
        <f t="shared" si="1191"/>
        <v>1383685.4528349487</v>
      </c>
      <c r="DC221" s="556">
        <f t="shared" si="1191"/>
        <v>1426509.8036123721</v>
      </c>
      <c r="DD221" s="556">
        <f t="shared" si="1191"/>
        <v>1423167.7386536882</v>
      </c>
      <c r="DE221" s="556">
        <f t="shared" si="1191"/>
        <v>1282073.4072112921</v>
      </c>
      <c r="DF221" s="556">
        <f t="shared" si="1191"/>
        <v>1416261.1151416027</v>
      </c>
      <c r="DG221" s="556">
        <f t="shared" si="1191"/>
        <v>1367237.4075968056</v>
      </c>
      <c r="DH221" s="556">
        <f t="shared" si="1191"/>
        <v>1409552.6998613728</v>
      </c>
      <c r="DI221" s="556">
        <f t="shared" si="1191"/>
        <v>1360761.2033017331</v>
      </c>
      <c r="DJ221" s="556">
        <f t="shared" si="1191"/>
        <v>1402876.0603851178</v>
      </c>
      <c r="DK221" s="556">
        <f t="shared" si="1191"/>
        <v>1399589.3651861665</v>
      </c>
      <c r="DL221" s="556">
        <f t="shared" si="1191"/>
        <v>1351142.7482536423</v>
      </c>
      <c r="DM221" s="556">
        <f t="shared" si="1191"/>
        <v>1392959.919116454</v>
      </c>
      <c r="DN221" s="556">
        <f t="shared" si="1191"/>
        <v>1344742.7796593974</v>
      </c>
      <c r="DO221" s="556">
        <f t="shared" si="1191"/>
        <v>1386361.8747966294</v>
      </c>
      <c r="DP221" s="556">
        <f t="shared" si="1191"/>
        <v>1383113.8694691651</v>
      </c>
      <c r="DQ221" s="556">
        <f t="shared" si="1191"/>
        <v>1245990.520322656</v>
      </c>
      <c r="DR221" s="556">
        <f t="shared" si="1191"/>
        <v>1376401.6271161984</v>
      </c>
      <c r="DS221" s="556">
        <f t="shared" si="1191"/>
        <v>1328757.6509379914</v>
      </c>
      <c r="DT221" s="556">
        <f t="shared" si="1191"/>
        <v>1369882.0145896929</v>
      </c>
      <c r="DU221" s="556">
        <f t="shared" si="1191"/>
        <v>1322463.7140121134</v>
      </c>
      <c r="DV221" s="556">
        <f t="shared" si="1191"/>
        <v>1363393.2835636586</v>
      </c>
      <c r="DW221" s="556">
        <f t="shared" si="1191"/>
        <v>1360199.0896602136</v>
      </c>
      <c r="DX221" s="556">
        <f t="shared" si="1191"/>
        <v>1313115.9623602494</v>
      </c>
      <c r="DY221" s="556">
        <f t="shared" si="1191"/>
        <v>1353756.2238216503</v>
      </c>
      <c r="DZ221" s="556">
        <f t="shared" si="1191"/>
        <v>1306896.1155449743</v>
      </c>
      <c r="EA221" s="556">
        <f t="shared" si="1191"/>
        <v>1347343.8759569109</v>
      </c>
      <c r="EB221" s="556">
        <f t="shared" si="1191"/>
        <v>1340504.1068413157</v>
      </c>
      <c r="EC221" s="556">
        <f t="shared" si="1191"/>
        <v>1250844.5853998596</v>
      </c>
      <c r="ED221" s="556">
        <f t="shared" si="1191"/>
        <v>1334064.7643389099</v>
      </c>
      <c r="EE221" s="556">
        <f t="shared" si="1191"/>
        <v>1287880.4563048917</v>
      </c>
      <c r="EF221" s="556">
        <f t="shared" si="1191"/>
        <v>1327733.1093161737</v>
      </c>
      <c r="EG221" s="556">
        <f t="shared" si="1191"/>
        <v>1281767.9983659496</v>
      </c>
      <c r="EH221" s="556">
        <f t="shared" si="1191"/>
        <v>1321431.5051998093</v>
      </c>
      <c r="EI221" s="556">
        <f t="shared" si="1191"/>
        <v>1318329.3312033371</v>
      </c>
      <c r="EJ221" s="556">
        <f t="shared" si="1191"/>
        <v>1272689.77190297</v>
      </c>
      <c r="EK221" s="556">
        <f t="shared" ref="EK221:GV221" si="1192">SUM(EK219:EK220)</f>
        <v>1312072.3587124471</v>
      </c>
      <c r="EL221" s="556">
        <f t="shared" si="1192"/>
        <v>1266649.4110433923</v>
      </c>
      <c r="EM221" s="556">
        <f t="shared" si="1192"/>
        <v>1305845.0826743518</v>
      </c>
      <c r="EN221" s="556">
        <f t="shared" si="1192"/>
        <v>1306359.023001346</v>
      </c>
      <c r="EO221" s="556">
        <f t="shared" si="1192"/>
        <v>1176845.2292524218</v>
      </c>
      <c r="EP221" s="556">
        <f t="shared" si="1192"/>
        <v>1300019.271404657</v>
      </c>
      <c r="EQ221" s="556">
        <f t="shared" si="1192"/>
        <v>1255019.2612493478</v>
      </c>
      <c r="ER221" s="556">
        <f t="shared" si="1192"/>
        <v>1293861.4597895213</v>
      </c>
      <c r="ES221" s="556">
        <f t="shared" si="1192"/>
        <v>1249074.601539965</v>
      </c>
      <c r="ET221" s="556">
        <f t="shared" si="1192"/>
        <v>1287732.8159296038</v>
      </c>
      <c r="EU221" s="556">
        <f t="shared" si="1192"/>
        <v>1284715.8813741123</v>
      </c>
      <c r="EV221" s="556">
        <f t="shared" si="1192"/>
        <v>1240245.5962174493</v>
      </c>
      <c r="EW221" s="556">
        <f t="shared" si="1192"/>
        <v>1278630.557448162</v>
      </c>
      <c r="EX221" s="556">
        <f t="shared" si="1192"/>
        <v>1234370.9150446409</v>
      </c>
      <c r="EY221" s="556">
        <f t="shared" si="1192"/>
        <v>1272574.0579244166</v>
      </c>
      <c r="EZ221" s="556">
        <f t="shared" si="1192"/>
        <v>1269592.637708762</v>
      </c>
      <c r="FA221" s="556">
        <f t="shared" si="1192"/>
        <v>1143723.9016796804</v>
      </c>
      <c r="FB221" s="556">
        <f t="shared" si="1192"/>
        <v>1263431.3131338633</v>
      </c>
      <c r="FC221" s="556">
        <f t="shared" si="1192"/>
        <v>1219697.7907375919</v>
      </c>
      <c r="FD221" s="556">
        <f t="shared" si="1192"/>
        <v>1257446.8079914618</v>
      </c>
      <c r="FE221" s="556">
        <f t="shared" si="1192"/>
        <v>1213920.4385183095</v>
      </c>
      <c r="FF221" s="556">
        <f t="shared" si="1192"/>
        <v>1251490.649702132</v>
      </c>
      <c r="FG221" s="556">
        <f t="shared" si="1192"/>
        <v>1248558.6242537973</v>
      </c>
      <c r="FH221" s="556">
        <f t="shared" si="1192"/>
        <v>1205339.9181878385</v>
      </c>
      <c r="FI221" s="556">
        <f t="shared" si="1192"/>
        <v>1242644.5666950191</v>
      </c>
      <c r="FJ221" s="556">
        <f t="shared" si="1192"/>
        <v>1199630.5750175759</v>
      </c>
      <c r="FK221" s="556">
        <f t="shared" si="1192"/>
        <v>1236758.5222996832</v>
      </c>
      <c r="FL221" s="556">
        <f t="shared" si="1192"/>
        <v>1233861.0116697075</v>
      </c>
      <c r="FM221" s="556">
        <f t="shared" si="1192"/>
        <v>1111534.7462506604</v>
      </c>
      <c r="FN221" s="556">
        <f t="shared" si="1192"/>
        <v>1227873.0924368661</v>
      </c>
      <c r="FO221" s="556">
        <f t="shared" si="1192"/>
        <v>1185370.4135578151</v>
      </c>
      <c r="FP221" s="556">
        <f t="shared" si="1192"/>
        <v>1222057.0162010493</v>
      </c>
      <c r="FQ221" s="556">
        <f t="shared" si="1192"/>
        <v>1179755.6600988468</v>
      </c>
      <c r="FR221" s="556">
        <f t="shared" si="1192"/>
        <v>1216268.4890197637</v>
      </c>
      <c r="FS221" s="556">
        <f t="shared" si="1192"/>
        <v>1213418.9829825736</v>
      </c>
      <c r="FT221" s="556">
        <f t="shared" si="1192"/>
        <v>1171416.6313575378</v>
      </c>
      <c r="FU221" s="556">
        <f t="shared" si="1192"/>
        <v>1207671.3716418869</v>
      </c>
      <c r="FV221" s="556">
        <f t="shared" si="1192"/>
        <v>1165867.9728896192</v>
      </c>
      <c r="FW221" s="556">
        <f t="shared" si="1192"/>
        <v>1201950.9850575184</v>
      </c>
      <c r="FX221" s="556">
        <f t="shared" si="1192"/>
        <v>1195849.300570908</v>
      </c>
      <c r="FY221" s="556">
        <f t="shared" si="1192"/>
        <v>1115865.0055149735</v>
      </c>
      <c r="FZ221" s="556">
        <f t="shared" si="1192"/>
        <v>1190104.8323605245</v>
      </c>
      <c r="GA221" s="556">
        <f t="shared" si="1192"/>
        <v>1148904.3077385065</v>
      </c>
      <c r="GB221" s="556">
        <f t="shared" si="1192"/>
        <v>1184456.430992895</v>
      </c>
      <c r="GC221" s="556">
        <f t="shared" si="1192"/>
        <v>1143451.4497325155</v>
      </c>
      <c r="GD221" s="556">
        <f t="shared" si="1192"/>
        <v>1178834.8377157315</v>
      </c>
      <c r="GE221" s="556">
        <f t="shared" si="1192"/>
        <v>1176067.4216481508</v>
      </c>
      <c r="GF221" s="556">
        <f t="shared" si="1192"/>
        <v>1135352.8615142675</v>
      </c>
      <c r="GG221" s="556">
        <f t="shared" si="1192"/>
        <v>1170485.6437641927</v>
      </c>
      <c r="GH221" s="556">
        <f t="shared" si="1192"/>
        <v>1129964.3205375879</v>
      </c>
      <c r="GI221" s="556">
        <f t="shared" si="1192"/>
        <v>1164930.3577664751</v>
      </c>
      <c r="GJ221" s="556">
        <f t="shared" si="1192"/>
        <v>1165388.8384062843</v>
      </c>
      <c r="GK221" s="556">
        <f t="shared" si="1192"/>
        <v>1049850.9755392442</v>
      </c>
      <c r="GL221" s="556">
        <f t="shared" si="1192"/>
        <v>1159733.2141720862</v>
      </c>
      <c r="GM221" s="556">
        <f t="shared" si="1192"/>
        <v>1119589.1889540562</v>
      </c>
      <c r="GN221" s="556">
        <f t="shared" si="1192"/>
        <v>1154239.8966392071</v>
      </c>
      <c r="GO221" s="556">
        <f t="shared" si="1192"/>
        <v>1114286.0219444835</v>
      </c>
      <c r="GP221" s="556">
        <f t="shared" si="1192"/>
        <v>1148772.5993471458</v>
      </c>
      <c r="GQ221" s="556">
        <f t="shared" si="1192"/>
        <v>1146081.2244683667</v>
      </c>
      <c r="GR221" s="556">
        <f t="shared" si="1192"/>
        <v>1106409.7612260093</v>
      </c>
      <c r="GS221" s="556">
        <f t="shared" si="1192"/>
        <v>1140652.5724236204</v>
      </c>
      <c r="GT221" s="556">
        <f t="shared" si="1192"/>
        <v>1101169.0213165034</v>
      </c>
      <c r="GU221" s="556">
        <f t="shared" si="1192"/>
        <v>1135249.6343181601</v>
      </c>
      <c r="GV221" s="556">
        <f t="shared" si="1192"/>
        <v>1132589.9414000984</v>
      </c>
      <c r="GW221" s="556">
        <f t="shared" ref="GW221:JH221" si="1193">SUM(GW219:GW220)</f>
        <v>1020303.7953331551</v>
      </c>
      <c r="GX221" s="556">
        <f t="shared" si="1193"/>
        <v>1127093.4899935867</v>
      </c>
      <c r="GY221" s="556">
        <f t="shared" si="1193"/>
        <v>1088079.2848880785</v>
      </c>
      <c r="GZ221" s="556">
        <f t="shared" si="1193"/>
        <v>1121754.7773016375</v>
      </c>
      <c r="HA221" s="556">
        <f t="shared" si="1193"/>
        <v>1082925.371091529</v>
      </c>
      <c r="HB221" s="556">
        <f t="shared" si="1193"/>
        <v>1116441.3525325272</v>
      </c>
      <c r="HC221" s="556">
        <f t="shared" si="1193"/>
        <v>1113825.7241552977</v>
      </c>
      <c r="HD221" s="556">
        <f t="shared" si="1193"/>
        <v>1075270.7811627397</v>
      </c>
      <c r="HE221" s="556">
        <f t="shared" si="1193"/>
        <v>1108549.856995244</v>
      </c>
      <c r="HF221" s="556">
        <f t="shared" si="1193"/>
        <v>1070177.5375075852</v>
      </c>
      <c r="HG221" s="556">
        <f t="shared" si="1193"/>
        <v>1103298.9800770988</v>
      </c>
      <c r="HH221" s="556">
        <f t="shared" si="1193"/>
        <v>1100714.1419982226</v>
      </c>
      <c r="HI221" s="556">
        <f t="shared" si="1193"/>
        <v>991588.19587373594</v>
      </c>
      <c r="HJ221" s="556">
        <f t="shared" si="1193"/>
        <v>1095372.3836329007</v>
      </c>
      <c r="HK221" s="556">
        <f t="shared" si="1193"/>
        <v>1057456.2007950363</v>
      </c>
      <c r="HL221" s="556">
        <f t="shared" si="1193"/>
        <v>1090183.9245575625</v>
      </c>
      <c r="HM221" s="556">
        <f t="shared" si="1193"/>
        <v>1052447.339604296</v>
      </c>
      <c r="HN221" s="556">
        <f t="shared" si="1193"/>
        <v>1085020.0416975634</v>
      </c>
      <c r="HO221" s="556">
        <f t="shared" si="1193"/>
        <v>1082478.0279997643</v>
      </c>
      <c r="HP221" s="556">
        <f t="shared" si="1193"/>
        <v>1045008.1817256731</v>
      </c>
      <c r="HQ221" s="556">
        <f t="shared" si="1193"/>
        <v>1077350.6457212353</v>
      </c>
      <c r="HR221" s="556">
        <f t="shared" si="1193"/>
        <v>1040058.2831657927</v>
      </c>
      <c r="HS221" s="556">
        <f t="shared" si="1193"/>
        <v>1072247.5503550963</v>
      </c>
      <c r="HT221" s="556">
        <f t="shared" si="1193"/>
        <v>1066804.3032300945</v>
      </c>
      <c r="HU221" s="556">
        <f t="shared" si="1193"/>
        <v>995451.17360434611</v>
      </c>
      <c r="HV221" s="556">
        <f t="shared" si="1193"/>
        <v>1061679.7249043137</v>
      </c>
      <c r="HW221" s="556">
        <f t="shared" si="1193"/>
        <v>1024925.1798783453</v>
      </c>
      <c r="HX221" s="556">
        <f t="shared" si="1193"/>
        <v>1056640.8467760403</v>
      </c>
      <c r="HY221" s="556">
        <f t="shared" si="1193"/>
        <v>1020060.7438805012</v>
      </c>
      <c r="HZ221" s="556">
        <f t="shared" si="1193"/>
        <v>1051625.8838570302</v>
      </c>
      <c r="IA221" s="556">
        <f t="shared" si="1193"/>
        <v>1049157.1017384857</v>
      </c>
      <c r="IB221" s="556">
        <f t="shared" si="1193"/>
        <v>1012836.0804072767</v>
      </c>
      <c r="IC221" s="556">
        <f t="shared" si="1193"/>
        <v>1044177.6577036576</v>
      </c>
      <c r="ID221" s="556">
        <f t="shared" si="1193"/>
        <v>1008029.0209397426</v>
      </c>
      <c r="IE221" s="556">
        <f t="shared" si="1193"/>
        <v>1039221.8467957033</v>
      </c>
      <c r="IF221" s="556">
        <f t="shared" si="1193"/>
        <v>1039630.8524448788</v>
      </c>
      <c r="IG221" s="556">
        <f t="shared" si="1193"/>
        <v>936560.76724792016</v>
      </c>
      <c r="IH221" s="556">
        <f t="shared" si="1193"/>
        <v>1034585.5308749998</v>
      </c>
      <c r="II221" s="556">
        <f t="shared" si="1193"/>
        <v>998773.47760781436</v>
      </c>
      <c r="IJ221" s="556">
        <f t="shared" si="1193"/>
        <v>1029685.001368241</v>
      </c>
      <c r="IK221" s="556">
        <f t="shared" si="1193"/>
        <v>994042.57933839271</v>
      </c>
      <c r="IL221" s="556">
        <f t="shared" si="1193"/>
        <v>1024807.6842385451</v>
      </c>
      <c r="IM221" s="556">
        <f t="shared" si="1193"/>
        <v>1022406.7376469335</v>
      </c>
      <c r="IN221" s="556">
        <f t="shared" si="1193"/>
        <v>987016.25183724437</v>
      </c>
      <c r="IO221" s="556">
        <f t="shared" si="1193"/>
        <v>1017563.8955268525</v>
      </c>
      <c r="IP221" s="556">
        <f t="shared" si="1193"/>
        <v>982341.04411257419</v>
      </c>
      <c r="IQ221" s="556">
        <f t="shared" si="1193"/>
        <v>1012743.9925355315</v>
      </c>
      <c r="IR221" s="556">
        <f t="shared" si="1193"/>
        <v>1010371.3090804304</v>
      </c>
      <c r="IS221" s="556">
        <f t="shared" si="1193"/>
        <v>910202.04547827691</v>
      </c>
      <c r="IT221" s="556">
        <f t="shared" si="1193"/>
        <v>1005467.9838786992</v>
      </c>
      <c r="IU221" s="556">
        <f t="shared" si="1193"/>
        <v>970663.83098603319</v>
      </c>
      <c r="IV221" s="556">
        <f t="shared" si="1193"/>
        <v>1000705.3756882177</v>
      </c>
      <c r="IW221" s="556">
        <f t="shared" si="1193"/>
        <v>966066.07990317431</v>
      </c>
      <c r="IX221" s="556">
        <f t="shared" si="1193"/>
        <v>995965.32658180431</v>
      </c>
      <c r="IY221" s="556">
        <f t="shared" si="1193"/>
        <v>993631.95262979623</v>
      </c>
      <c r="IZ221" s="556">
        <f t="shared" si="1193"/>
        <v>959237.50253009249</v>
      </c>
      <c r="JA221" s="556">
        <f t="shared" si="1193"/>
        <v>988925.4082626017</v>
      </c>
      <c r="JB221" s="556">
        <f t="shared" si="1193"/>
        <v>954693.87462804478</v>
      </c>
      <c r="JC221" s="556">
        <f t="shared" si="1193"/>
        <v>984241.15742151777</v>
      </c>
      <c r="JD221" s="556">
        <f t="shared" si="1193"/>
        <v>0</v>
      </c>
      <c r="JE221" s="556">
        <f t="shared" si="1193"/>
        <v>0</v>
      </c>
      <c r="JF221" s="556">
        <f t="shared" si="1193"/>
        <v>0</v>
      </c>
      <c r="JG221" s="556">
        <f t="shared" si="1193"/>
        <v>0</v>
      </c>
      <c r="JH221" s="556">
        <f t="shared" si="1193"/>
        <v>0</v>
      </c>
      <c r="JI221" s="556">
        <f t="shared" ref="JI221:LT221" si="1194">SUM(JI219:JI220)</f>
        <v>0</v>
      </c>
      <c r="JJ221" s="556">
        <f t="shared" si="1194"/>
        <v>0</v>
      </c>
      <c r="JK221" s="556">
        <f t="shared" si="1194"/>
        <v>0</v>
      </c>
      <c r="JL221" s="556">
        <f t="shared" si="1194"/>
        <v>0</v>
      </c>
      <c r="JM221" s="556">
        <f t="shared" si="1194"/>
        <v>0</v>
      </c>
      <c r="JN221" s="556">
        <f t="shared" si="1194"/>
        <v>0</v>
      </c>
      <c r="JO221" s="556">
        <f t="shared" si="1194"/>
        <v>0</v>
      </c>
      <c r="JP221" s="556">
        <f t="shared" si="1194"/>
        <v>0</v>
      </c>
      <c r="JQ221" s="556">
        <f t="shared" si="1194"/>
        <v>0</v>
      </c>
      <c r="JR221" s="556">
        <f t="shared" si="1194"/>
        <v>0</v>
      </c>
      <c r="JS221" s="556">
        <f t="shared" si="1194"/>
        <v>0</v>
      </c>
      <c r="JT221" s="556">
        <f t="shared" si="1194"/>
        <v>0</v>
      </c>
      <c r="JU221" s="556">
        <f t="shared" si="1194"/>
        <v>0</v>
      </c>
      <c r="JV221" s="556">
        <f t="shared" si="1194"/>
        <v>0</v>
      </c>
      <c r="JW221" s="556">
        <f t="shared" si="1194"/>
        <v>0</v>
      </c>
      <c r="JX221" s="556">
        <f t="shared" si="1194"/>
        <v>0</v>
      </c>
      <c r="JY221" s="556">
        <f t="shared" si="1194"/>
        <v>0</v>
      </c>
      <c r="JZ221" s="556">
        <f t="shared" si="1194"/>
        <v>0</v>
      </c>
      <c r="KA221" s="556">
        <f t="shared" si="1194"/>
        <v>0</v>
      </c>
      <c r="KB221" s="556">
        <f t="shared" si="1194"/>
        <v>0</v>
      </c>
      <c r="KC221" s="556">
        <f t="shared" si="1194"/>
        <v>0</v>
      </c>
      <c r="KD221" s="556">
        <f t="shared" si="1194"/>
        <v>0</v>
      </c>
      <c r="KE221" s="556">
        <f t="shared" si="1194"/>
        <v>0</v>
      </c>
      <c r="KF221" s="556">
        <f t="shared" si="1194"/>
        <v>0</v>
      </c>
      <c r="KG221" s="556">
        <f t="shared" si="1194"/>
        <v>0</v>
      </c>
      <c r="KH221" s="556">
        <f t="shared" si="1194"/>
        <v>0</v>
      </c>
      <c r="KI221" s="556">
        <f t="shared" si="1194"/>
        <v>0</v>
      </c>
      <c r="KJ221" s="556">
        <f t="shared" si="1194"/>
        <v>0</v>
      </c>
      <c r="KK221" s="556">
        <f t="shared" si="1194"/>
        <v>0</v>
      </c>
      <c r="KL221" s="556">
        <f t="shared" si="1194"/>
        <v>0</v>
      </c>
      <c r="KM221" s="556">
        <f t="shared" si="1194"/>
        <v>0</v>
      </c>
      <c r="KN221" s="556">
        <f t="shared" si="1194"/>
        <v>0</v>
      </c>
      <c r="KO221" s="556">
        <f t="shared" si="1194"/>
        <v>0</v>
      </c>
      <c r="KP221" s="556">
        <f t="shared" si="1194"/>
        <v>0</v>
      </c>
      <c r="KQ221" s="556">
        <f t="shared" si="1194"/>
        <v>0</v>
      </c>
      <c r="KR221" s="556">
        <f t="shared" si="1194"/>
        <v>0</v>
      </c>
      <c r="KS221" s="556">
        <f t="shared" si="1194"/>
        <v>0</v>
      </c>
      <c r="KT221" s="556">
        <f t="shared" si="1194"/>
        <v>0</v>
      </c>
      <c r="KU221" s="556">
        <f t="shared" si="1194"/>
        <v>0</v>
      </c>
      <c r="KV221" s="556">
        <f t="shared" si="1194"/>
        <v>0</v>
      </c>
      <c r="KW221" s="556">
        <f t="shared" si="1194"/>
        <v>0</v>
      </c>
      <c r="KX221" s="556">
        <f t="shared" si="1194"/>
        <v>0</v>
      </c>
      <c r="KY221" s="556">
        <f t="shared" si="1194"/>
        <v>0</v>
      </c>
      <c r="KZ221" s="556">
        <f t="shared" si="1194"/>
        <v>0</v>
      </c>
      <c r="LA221" s="556">
        <f t="shared" si="1194"/>
        <v>0</v>
      </c>
      <c r="LB221" s="556">
        <f t="shared" si="1194"/>
        <v>0</v>
      </c>
      <c r="LC221" s="556">
        <f t="shared" si="1194"/>
        <v>0</v>
      </c>
      <c r="LD221" s="556">
        <f t="shared" si="1194"/>
        <v>0</v>
      </c>
      <c r="LE221" s="556">
        <f t="shared" si="1194"/>
        <v>0</v>
      </c>
      <c r="LF221" s="556">
        <f t="shared" si="1194"/>
        <v>0</v>
      </c>
      <c r="LG221" s="556">
        <f t="shared" si="1194"/>
        <v>0</v>
      </c>
      <c r="LH221" s="556">
        <f t="shared" si="1194"/>
        <v>0</v>
      </c>
      <c r="LI221" s="556">
        <f t="shared" si="1194"/>
        <v>0</v>
      </c>
      <c r="LJ221" s="556">
        <f t="shared" si="1194"/>
        <v>0</v>
      </c>
      <c r="LK221" s="556">
        <f t="shared" si="1194"/>
        <v>0</v>
      </c>
      <c r="LL221" s="556">
        <f t="shared" si="1194"/>
        <v>0</v>
      </c>
      <c r="LM221" s="556">
        <f t="shared" si="1194"/>
        <v>0</v>
      </c>
      <c r="LN221" s="556">
        <f t="shared" si="1194"/>
        <v>0</v>
      </c>
      <c r="LO221" s="556">
        <f t="shared" si="1194"/>
        <v>0</v>
      </c>
      <c r="LP221" s="556">
        <f t="shared" si="1194"/>
        <v>0</v>
      </c>
      <c r="LQ221" s="556">
        <f t="shared" si="1194"/>
        <v>0</v>
      </c>
      <c r="LR221" s="556">
        <f t="shared" si="1194"/>
        <v>0</v>
      </c>
      <c r="LS221" s="556">
        <f t="shared" si="1194"/>
        <v>0</v>
      </c>
      <c r="LT221" s="556">
        <f t="shared" si="1194"/>
        <v>0</v>
      </c>
      <c r="LU221" s="556">
        <f t="shared" ref="LU221:OF221" si="1195">SUM(LU219:LU220)</f>
        <v>0</v>
      </c>
      <c r="LV221" s="556">
        <f t="shared" si="1195"/>
        <v>0</v>
      </c>
      <c r="LW221" s="556">
        <f t="shared" si="1195"/>
        <v>0</v>
      </c>
      <c r="LX221" s="556">
        <f t="shared" si="1195"/>
        <v>0</v>
      </c>
      <c r="LY221" s="556">
        <f t="shared" si="1195"/>
        <v>0</v>
      </c>
      <c r="LZ221" s="556">
        <f t="shared" si="1195"/>
        <v>0</v>
      </c>
      <c r="MA221" s="556">
        <f t="shared" si="1195"/>
        <v>0</v>
      </c>
      <c r="MB221" s="556">
        <f t="shared" si="1195"/>
        <v>0</v>
      </c>
      <c r="MC221" s="556">
        <f t="shared" si="1195"/>
        <v>0</v>
      </c>
      <c r="MD221" s="556">
        <f t="shared" si="1195"/>
        <v>0</v>
      </c>
      <c r="ME221" s="556">
        <f t="shared" si="1195"/>
        <v>0</v>
      </c>
      <c r="MF221" s="556">
        <f t="shared" si="1195"/>
        <v>0</v>
      </c>
      <c r="MG221" s="556">
        <f t="shared" si="1195"/>
        <v>0</v>
      </c>
      <c r="MH221" s="556">
        <f t="shared" si="1195"/>
        <v>0</v>
      </c>
      <c r="MI221" s="556">
        <f t="shared" si="1195"/>
        <v>0</v>
      </c>
      <c r="MJ221" s="556">
        <f t="shared" si="1195"/>
        <v>0</v>
      </c>
      <c r="MK221" s="556">
        <f t="shared" si="1195"/>
        <v>0</v>
      </c>
      <c r="ML221" s="556">
        <f t="shared" si="1195"/>
        <v>0</v>
      </c>
      <c r="MM221" s="556">
        <f t="shared" si="1195"/>
        <v>0</v>
      </c>
      <c r="MN221" s="556">
        <f t="shared" si="1195"/>
        <v>0</v>
      </c>
      <c r="MO221" s="556">
        <f t="shared" si="1195"/>
        <v>0</v>
      </c>
      <c r="MP221" s="556">
        <f t="shared" si="1195"/>
        <v>0</v>
      </c>
      <c r="MQ221" s="556">
        <f t="shared" si="1195"/>
        <v>0</v>
      </c>
      <c r="MR221" s="556">
        <f t="shared" si="1195"/>
        <v>0</v>
      </c>
      <c r="MS221" s="556">
        <f t="shared" si="1195"/>
        <v>0</v>
      </c>
      <c r="MT221" s="556">
        <f t="shared" si="1195"/>
        <v>0</v>
      </c>
      <c r="MU221" s="556">
        <f t="shared" si="1195"/>
        <v>0</v>
      </c>
      <c r="MV221" s="556">
        <f t="shared" si="1195"/>
        <v>0</v>
      </c>
      <c r="MW221" s="556">
        <f t="shared" si="1195"/>
        <v>0</v>
      </c>
      <c r="MX221" s="556">
        <f t="shared" si="1195"/>
        <v>0</v>
      </c>
      <c r="MY221" s="556">
        <f t="shared" si="1195"/>
        <v>0</v>
      </c>
      <c r="MZ221" s="556">
        <f t="shared" si="1195"/>
        <v>0</v>
      </c>
      <c r="NA221" s="556">
        <f t="shared" si="1195"/>
        <v>0</v>
      </c>
      <c r="NB221" s="556">
        <f t="shared" si="1195"/>
        <v>0</v>
      </c>
      <c r="NC221" s="556">
        <f t="shared" si="1195"/>
        <v>0</v>
      </c>
      <c r="ND221" s="556">
        <f t="shared" si="1195"/>
        <v>0</v>
      </c>
      <c r="NE221" s="556">
        <f t="shared" si="1195"/>
        <v>0</v>
      </c>
      <c r="NF221" s="556">
        <f t="shared" si="1195"/>
        <v>0</v>
      </c>
      <c r="NG221" s="556">
        <f t="shared" si="1195"/>
        <v>0</v>
      </c>
      <c r="NH221" s="556">
        <f t="shared" si="1195"/>
        <v>0</v>
      </c>
      <c r="NI221" s="556">
        <f t="shared" si="1195"/>
        <v>0</v>
      </c>
      <c r="NJ221" s="556">
        <f t="shared" si="1195"/>
        <v>0</v>
      </c>
      <c r="NK221" s="556">
        <f t="shared" si="1195"/>
        <v>0</v>
      </c>
      <c r="NL221" s="556">
        <f t="shared" si="1195"/>
        <v>0</v>
      </c>
      <c r="NM221" s="556">
        <f t="shared" si="1195"/>
        <v>0</v>
      </c>
      <c r="NN221" s="556">
        <f t="shared" si="1195"/>
        <v>0</v>
      </c>
      <c r="NO221" s="556">
        <f t="shared" si="1195"/>
        <v>0</v>
      </c>
      <c r="NP221" s="556">
        <f t="shared" si="1195"/>
        <v>0</v>
      </c>
      <c r="NQ221" s="556">
        <f t="shared" si="1195"/>
        <v>0</v>
      </c>
      <c r="NR221" s="556">
        <f t="shared" si="1195"/>
        <v>0</v>
      </c>
      <c r="NS221" s="556">
        <f t="shared" si="1195"/>
        <v>0</v>
      </c>
      <c r="NT221" s="556">
        <f t="shared" si="1195"/>
        <v>0</v>
      </c>
      <c r="NU221" s="556">
        <f t="shared" si="1195"/>
        <v>0</v>
      </c>
      <c r="NV221" s="556">
        <f t="shared" si="1195"/>
        <v>0</v>
      </c>
      <c r="NW221" s="556">
        <f t="shared" si="1195"/>
        <v>0</v>
      </c>
      <c r="NX221" s="556">
        <f t="shared" si="1195"/>
        <v>0</v>
      </c>
      <c r="NY221" s="556">
        <f t="shared" si="1195"/>
        <v>0</v>
      </c>
      <c r="NZ221" s="556">
        <f t="shared" si="1195"/>
        <v>0</v>
      </c>
      <c r="OA221" s="556">
        <f t="shared" si="1195"/>
        <v>0</v>
      </c>
      <c r="OB221" s="556">
        <f t="shared" si="1195"/>
        <v>0</v>
      </c>
      <c r="OC221" s="556">
        <f t="shared" si="1195"/>
        <v>0</v>
      </c>
      <c r="OD221" s="556">
        <f t="shared" si="1195"/>
        <v>0</v>
      </c>
      <c r="OE221" s="556">
        <f t="shared" si="1195"/>
        <v>0</v>
      </c>
      <c r="OF221" s="556">
        <f t="shared" si="1195"/>
        <v>0</v>
      </c>
      <c r="OG221" s="556">
        <f t="shared" ref="OG221:OR221" si="1196">SUM(OG219:OG220)</f>
        <v>0</v>
      </c>
      <c r="OH221" s="556">
        <f t="shared" si="1196"/>
        <v>0</v>
      </c>
      <c r="OI221" s="556">
        <f t="shared" si="1196"/>
        <v>0</v>
      </c>
      <c r="OJ221" s="556">
        <f t="shared" si="1196"/>
        <v>0</v>
      </c>
      <c r="OK221" s="556">
        <f t="shared" si="1196"/>
        <v>0</v>
      </c>
      <c r="OL221" s="556">
        <f t="shared" si="1196"/>
        <v>0</v>
      </c>
      <c r="OM221" s="556">
        <f t="shared" si="1196"/>
        <v>0</v>
      </c>
      <c r="ON221" s="556">
        <f t="shared" si="1196"/>
        <v>0</v>
      </c>
      <c r="OO221" s="556">
        <f t="shared" si="1196"/>
        <v>0</v>
      </c>
      <c r="OP221" s="556">
        <f t="shared" si="1196"/>
        <v>0</v>
      </c>
      <c r="OQ221" s="556">
        <f t="shared" si="1196"/>
        <v>0</v>
      </c>
      <c r="OR221" s="556">
        <f t="shared" si="1196"/>
        <v>0</v>
      </c>
    </row>
    <row r="222" spans="2:408" x14ac:dyDescent="0.35">
      <c r="B222" s="303"/>
      <c r="C222" s="6"/>
      <c r="OR222">
        <v>1</v>
      </c>
    </row>
    <row r="223" spans="2:408" x14ac:dyDescent="0.35">
      <c r="B223" s="303"/>
      <c r="C223" t="s">
        <v>150</v>
      </c>
      <c r="J223" s="555">
        <f t="shared" si="1175"/>
        <v>-284842894.2253055</v>
      </c>
      <c r="L223" s="556">
        <f>-L212</f>
        <v>-583333.33333333326</v>
      </c>
      <c r="M223" s="556">
        <f t="shared" ref="M223:BX223" si="1197">-M212</f>
        <v>-585458.19594829204</v>
      </c>
      <c r="N223" s="556">
        <f t="shared" si="1197"/>
        <v>-588048.26762637065</v>
      </c>
      <c r="O223" s="556">
        <f t="shared" si="1197"/>
        <v>-590191.21554175531</v>
      </c>
      <c r="P223" s="556">
        <f t="shared" si="1197"/>
        <v>-592801.31520194176</v>
      </c>
      <c r="Q223" s="556">
        <f t="shared" si="1197"/>
        <v>-594809.065981825</v>
      </c>
      <c r="R223" s="556">
        <f t="shared" si="1197"/>
        <v>-597592.16521473415</v>
      </c>
      <c r="S223" s="556">
        <f t="shared" si="1197"/>
        <v>-600002.86697157624</v>
      </c>
      <c r="T223" s="556">
        <f t="shared" si="1197"/>
        <v>-601805.77461556846</v>
      </c>
      <c r="U223" s="556">
        <f t="shared" si="1197"/>
        <v>-604850.99312232842</v>
      </c>
      <c r="V223" s="556">
        <f t="shared" si="1197"/>
        <v>-606515.99918681616</v>
      </c>
      <c r="W223" s="556">
        <f t="shared" si="1197"/>
        <v>-609737.67789921293</v>
      </c>
      <c r="X223" s="556">
        <f t="shared" si="1197"/>
        <v>-36778864.041624986</v>
      </c>
      <c r="Y223" s="556">
        <f t="shared" si="1197"/>
        <v>-11972534.978250291</v>
      </c>
      <c r="Z223" s="556">
        <f t="shared" si="1197"/>
        <v>-12038028.405896721</v>
      </c>
      <c r="AA223" s="556">
        <f t="shared" si="1197"/>
        <v>-12077723.89124283</v>
      </c>
      <c r="AB223" s="556">
        <f t="shared" si="1197"/>
        <v>-12135311.954467665</v>
      </c>
      <c r="AC223" s="556">
        <f t="shared" si="1197"/>
        <v>-12172240.276874822</v>
      </c>
      <c r="AD223" s="556">
        <f t="shared" si="1197"/>
        <v>-12233369.228775427</v>
      </c>
      <c r="AE223" s="556">
        <f t="shared" si="1197"/>
        <v>-12282718.946540402</v>
      </c>
      <c r="AF223" s="556">
        <f t="shared" si="1197"/>
        <v>-12315454.379487846</v>
      </c>
      <c r="AG223" s="556">
        <f t="shared" si="1197"/>
        <v>-12381948.593620624</v>
      </c>
      <c r="AH223" s="556">
        <f t="shared" si="1197"/>
        <v>-9130611.5082093161</v>
      </c>
      <c r="AI223" s="556">
        <f t="shared" si="1197"/>
        <v>-9187480.7996976022</v>
      </c>
      <c r="AJ223" s="556">
        <f t="shared" si="1197"/>
        <v>-9222643.6504187621</v>
      </c>
      <c r="AK223" s="556">
        <f t="shared" si="1197"/>
        <v>-9212620.2497056462</v>
      </c>
      <c r="AL223" s="556">
        <f t="shared" si="1197"/>
        <v>-9296808.1916827783</v>
      </c>
      <c r="AM223" s="556">
        <f t="shared" si="1197"/>
        <v>-9308235.1958666425</v>
      </c>
      <c r="AN223" s="556">
        <f t="shared" si="1197"/>
        <v>-9371655.75098598</v>
      </c>
      <c r="AO223" s="556">
        <f t="shared" si="1197"/>
        <v>-9380952.9862365238</v>
      </c>
      <c r="AP223" s="556">
        <f t="shared" si="1197"/>
        <v>-9447096.9614852946</v>
      </c>
      <c r="AQ223" s="556">
        <f t="shared" si="1197"/>
        <v>-9485102.3633184899</v>
      </c>
      <c r="AR223" s="556">
        <f t="shared" si="1197"/>
        <v>-9491171.5030534863</v>
      </c>
      <c r="AS223" s="556">
        <f t="shared" si="1197"/>
        <v>-9561443.3722579032</v>
      </c>
      <c r="AT223" s="556">
        <f t="shared" si="1197"/>
        <v>-9565340.2473166529</v>
      </c>
      <c r="AU223" s="556">
        <f t="shared" si="1197"/>
        <v>-9638389.8776450232</v>
      </c>
      <c r="AV223" s="556">
        <f t="shared" si="1197"/>
        <v>0</v>
      </c>
      <c r="AW223" s="556">
        <f t="shared" si="1197"/>
        <v>0</v>
      </c>
      <c r="AX223" s="556">
        <f t="shared" si="1197"/>
        <v>0</v>
      </c>
      <c r="AY223" s="556">
        <f t="shared" si="1197"/>
        <v>0</v>
      </c>
      <c r="AZ223" s="556">
        <f t="shared" si="1197"/>
        <v>0</v>
      </c>
      <c r="BA223" s="556">
        <f t="shared" si="1197"/>
        <v>0</v>
      </c>
      <c r="BB223" s="556">
        <f t="shared" si="1197"/>
        <v>0</v>
      </c>
      <c r="BC223" s="556">
        <f t="shared" si="1197"/>
        <v>0</v>
      </c>
      <c r="BD223" s="556">
        <f t="shared" si="1197"/>
        <v>0</v>
      </c>
      <c r="BE223" s="556">
        <f t="shared" si="1197"/>
        <v>0</v>
      </c>
      <c r="BF223" s="556">
        <f t="shared" si="1197"/>
        <v>0</v>
      </c>
      <c r="BG223" s="556">
        <f t="shared" si="1197"/>
        <v>0</v>
      </c>
      <c r="BH223" s="556">
        <f t="shared" si="1197"/>
        <v>0</v>
      </c>
      <c r="BI223" s="556">
        <f t="shared" si="1197"/>
        <v>0</v>
      </c>
      <c r="BJ223" s="556">
        <f t="shared" si="1197"/>
        <v>0</v>
      </c>
      <c r="BK223" s="556">
        <f t="shared" si="1197"/>
        <v>0</v>
      </c>
      <c r="BL223" s="556">
        <f t="shared" si="1197"/>
        <v>0</v>
      </c>
      <c r="BM223" s="556">
        <f t="shared" si="1197"/>
        <v>0</v>
      </c>
      <c r="BN223" s="556">
        <f t="shared" si="1197"/>
        <v>0</v>
      </c>
      <c r="BO223" s="556">
        <f t="shared" si="1197"/>
        <v>0</v>
      </c>
      <c r="BP223" s="556">
        <f t="shared" si="1197"/>
        <v>0</v>
      </c>
      <c r="BQ223" s="556">
        <f t="shared" si="1197"/>
        <v>0</v>
      </c>
      <c r="BR223" s="556">
        <f t="shared" si="1197"/>
        <v>0</v>
      </c>
      <c r="BS223" s="556">
        <f t="shared" si="1197"/>
        <v>0</v>
      </c>
      <c r="BT223" s="556">
        <f t="shared" si="1197"/>
        <v>0</v>
      </c>
      <c r="BU223" s="556">
        <f t="shared" si="1197"/>
        <v>0</v>
      </c>
      <c r="BV223" s="556">
        <f t="shared" si="1197"/>
        <v>0</v>
      </c>
      <c r="BW223" s="556">
        <f t="shared" si="1197"/>
        <v>0</v>
      </c>
      <c r="BX223" s="556">
        <f t="shared" si="1197"/>
        <v>0</v>
      </c>
      <c r="BY223" s="556">
        <f t="shared" ref="BY223:EJ223" si="1198">-BY212</f>
        <v>0</v>
      </c>
      <c r="BZ223" s="556">
        <f t="shared" si="1198"/>
        <v>0</v>
      </c>
      <c r="CA223" s="556">
        <f t="shared" si="1198"/>
        <v>0</v>
      </c>
      <c r="CB223" s="556">
        <f t="shared" si="1198"/>
        <v>0</v>
      </c>
      <c r="CC223" s="556">
        <f t="shared" si="1198"/>
        <v>0</v>
      </c>
      <c r="CD223" s="556">
        <f t="shared" si="1198"/>
        <v>0</v>
      </c>
      <c r="CE223" s="556">
        <f t="shared" si="1198"/>
        <v>0</v>
      </c>
      <c r="CF223" s="556">
        <f t="shared" si="1198"/>
        <v>0</v>
      </c>
      <c r="CG223" s="556">
        <f t="shared" si="1198"/>
        <v>0</v>
      </c>
      <c r="CH223" s="556">
        <f t="shared" si="1198"/>
        <v>0</v>
      </c>
      <c r="CI223" s="556">
        <f t="shared" si="1198"/>
        <v>0</v>
      </c>
      <c r="CJ223" s="556">
        <f t="shared" si="1198"/>
        <v>0</v>
      </c>
      <c r="CK223" s="556">
        <f t="shared" si="1198"/>
        <v>0</v>
      </c>
      <c r="CL223" s="556">
        <f t="shared" si="1198"/>
        <v>0</v>
      </c>
      <c r="CM223" s="556">
        <f t="shared" si="1198"/>
        <v>0</v>
      </c>
      <c r="CN223" s="556">
        <f t="shared" si="1198"/>
        <v>0</v>
      </c>
      <c r="CO223" s="556">
        <f t="shared" si="1198"/>
        <v>0</v>
      </c>
      <c r="CP223" s="556">
        <f t="shared" si="1198"/>
        <v>0</v>
      </c>
      <c r="CQ223" s="556">
        <f t="shared" si="1198"/>
        <v>0</v>
      </c>
      <c r="CR223" s="556">
        <f t="shared" si="1198"/>
        <v>0</v>
      </c>
      <c r="CS223" s="556">
        <f t="shared" si="1198"/>
        <v>0</v>
      </c>
      <c r="CT223" s="556">
        <f t="shared" si="1198"/>
        <v>0</v>
      </c>
      <c r="CU223" s="556">
        <f t="shared" si="1198"/>
        <v>0</v>
      </c>
      <c r="CV223" s="556">
        <f t="shared" si="1198"/>
        <v>0</v>
      </c>
      <c r="CW223" s="556">
        <f t="shared" si="1198"/>
        <v>0</v>
      </c>
      <c r="CX223" s="556">
        <f t="shared" si="1198"/>
        <v>0</v>
      </c>
      <c r="CY223" s="556">
        <f t="shared" si="1198"/>
        <v>0</v>
      </c>
      <c r="CZ223" s="556">
        <f t="shared" si="1198"/>
        <v>0</v>
      </c>
      <c r="DA223" s="556">
        <f t="shared" si="1198"/>
        <v>0</v>
      </c>
      <c r="DB223" s="556">
        <f t="shared" si="1198"/>
        <v>0</v>
      </c>
      <c r="DC223" s="556">
        <f t="shared" si="1198"/>
        <v>0</v>
      </c>
      <c r="DD223" s="556">
        <f t="shared" si="1198"/>
        <v>0</v>
      </c>
      <c r="DE223" s="556">
        <f t="shared" si="1198"/>
        <v>0</v>
      </c>
      <c r="DF223" s="556">
        <f t="shared" si="1198"/>
        <v>0</v>
      </c>
      <c r="DG223" s="556">
        <f t="shared" si="1198"/>
        <v>0</v>
      </c>
      <c r="DH223" s="556">
        <f t="shared" si="1198"/>
        <v>0</v>
      </c>
      <c r="DI223" s="556">
        <f t="shared" si="1198"/>
        <v>0</v>
      </c>
      <c r="DJ223" s="556">
        <f t="shared" si="1198"/>
        <v>0</v>
      </c>
      <c r="DK223" s="556">
        <f t="shared" si="1198"/>
        <v>0</v>
      </c>
      <c r="DL223" s="556">
        <f t="shared" si="1198"/>
        <v>0</v>
      </c>
      <c r="DM223" s="556">
        <f t="shared" si="1198"/>
        <v>0</v>
      </c>
      <c r="DN223" s="556">
        <f t="shared" si="1198"/>
        <v>0</v>
      </c>
      <c r="DO223" s="556">
        <f t="shared" si="1198"/>
        <v>0</v>
      </c>
      <c r="DP223" s="556">
        <f t="shared" si="1198"/>
        <v>0</v>
      </c>
      <c r="DQ223" s="556">
        <f t="shared" si="1198"/>
        <v>0</v>
      </c>
      <c r="DR223" s="556">
        <f t="shared" si="1198"/>
        <v>0</v>
      </c>
      <c r="DS223" s="556">
        <f t="shared" si="1198"/>
        <v>0</v>
      </c>
      <c r="DT223" s="556">
        <f t="shared" si="1198"/>
        <v>0</v>
      </c>
      <c r="DU223" s="556">
        <f t="shared" si="1198"/>
        <v>0</v>
      </c>
      <c r="DV223" s="556">
        <f t="shared" si="1198"/>
        <v>0</v>
      </c>
      <c r="DW223" s="556">
        <f t="shared" si="1198"/>
        <v>0</v>
      </c>
      <c r="DX223" s="556">
        <f t="shared" si="1198"/>
        <v>0</v>
      </c>
      <c r="DY223" s="556">
        <f t="shared" si="1198"/>
        <v>0</v>
      </c>
      <c r="DZ223" s="556">
        <f t="shared" si="1198"/>
        <v>0</v>
      </c>
      <c r="EA223" s="556">
        <f t="shared" si="1198"/>
        <v>0</v>
      </c>
      <c r="EB223" s="556">
        <f t="shared" si="1198"/>
        <v>0</v>
      </c>
      <c r="EC223" s="556">
        <f t="shared" si="1198"/>
        <v>0</v>
      </c>
      <c r="ED223" s="556">
        <f t="shared" si="1198"/>
        <v>0</v>
      </c>
      <c r="EE223" s="556">
        <f t="shared" si="1198"/>
        <v>0</v>
      </c>
      <c r="EF223" s="556">
        <f t="shared" si="1198"/>
        <v>0</v>
      </c>
      <c r="EG223" s="556">
        <f t="shared" si="1198"/>
        <v>0</v>
      </c>
      <c r="EH223" s="556">
        <f t="shared" si="1198"/>
        <v>0</v>
      </c>
      <c r="EI223" s="556">
        <f t="shared" si="1198"/>
        <v>0</v>
      </c>
      <c r="EJ223" s="556">
        <f t="shared" si="1198"/>
        <v>0</v>
      </c>
      <c r="EK223" s="556">
        <f t="shared" ref="EK223:GV223" si="1199">-EK212</f>
        <v>0</v>
      </c>
      <c r="EL223" s="556">
        <f t="shared" si="1199"/>
        <v>0</v>
      </c>
      <c r="EM223" s="556">
        <f t="shared" si="1199"/>
        <v>0</v>
      </c>
      <c r="EN223" s="556">
        <f t="shared" si="1199"/>
        <v>0</v>
      </c>
      <c r="EO223" s="556">
        <f t="shared" si="1199"/>
        <v>0</v>
      </c>
      <c r="EP223" s="556">
        <f t="shared" si="1199"/>
        <v>0</v>
      </c>
      <c r="EQ223" s="556">
        <f t="shared" si="1199"/>
        <v>0</v>
      </c>
      <c r="ER223" s="556">
        <f t="shared" si="1199"/>
        <v>0</v>
      </c>
      <c r="ES223" s="556">
        <f t="shared" si="1199"/>
        <v>0</v>
      </c>
      <c r="ET223" s="556">
        <f t="shared" si="1199"/>
        <v>0</v>
      </c>
      <c r="EU223" s="556">
        <f t="shared" si="1199"/>
        <v>0</v>
      </c>
      <c r="EV223" s="556">
        <f t="shared" si="1199"/>
        <v>0</v>
      </c>
      <c r="EW223" s="556">
        <f t="shared" si="1199"/>
        <v>0</v>
      </c>
      <c r="EX223" s="556">
        <f t="shared" si="1199"/>
        <v>0</v>
      </c>
      <c r="EY223" s="556">
        <f t="shared" si="1199"/>
        <v>0</v>
      </c>
      <c r="EZ223" s="556">
        <f t="shared" si="1199"/>
        <v>0</v>
      </c>
      <c r="FA223" s="556">
        <f t="shared" si="1199"/>
        <v>0</v>
      </c>
      <c r="FB223" s="556">
        <f t="shared" si="1199"/>
        <v>0</v>
      </c>
      <c r="FC223" s="556">
        <f t="shared" si="1199"/>
        <v>0</v>
      </c>
      <c r="FD223" s="556">
        <f t="shared" si="1199"/>
        <v>0</v>
      </c>
      <c r="FE223" s="556">
        <f t="shared" si="1199"/>
        <v>0</v>
      </c>
      <c r="FF223" s="556">
        <f t="shared" si="1199"/>
        <v>0</v>
      </c>
      <c r="FG223" s="556">
        <f t="shared" si="1199"/>
        <v>0</v>
      </c>
      <c r="FH223" s="556">
        <f t="shared" si="1199"/>
        <v>0</v>
      </c>
      <c r="FI223" s="556">
        <f t="shared" si="1199"/>
        <v>0</v>
      </c>
      <c r="FJ223" s="556">
        <f t="shared" si="1199"/>
        <v>0</v>
      </c>
      <c r="FK223" s="556">
        <f t="shared" si="1199"/>
        <v>0</v>
      </c>
      <c r="FL223" s="556">
        <f t="shared" si="1199"/>
        <v>0</v>
      </c>
      <c r="FM223" s="556">
        <f t="shared" si="1199"/>
        <v>0</v>
      </c>
      <c r="FN223" s="556">
        <f t="shared" si="1199"/>
        <v>0</v>
      </c>
      <c r="FO223" s="556">
        <f t="shared" si="1199"/>
        <v>0</v>
      </c>
      <c r="FP223" s="556">
        <f t="shared" si="1199"/>
        <v>0</v>
      </c>
      <c r="FQ223" s="556">
        <f t="shared" si="1199"/>
        <v>0</v>
      </c>
      <c r="FR223" s="556">
        <f t="shared" si="1199"/>
        <v>0</v>
      </c>
      <c r="FS223" s="556">
        <f t="shared" si="1199"/>
        <v>0</v>
      </c>
      <c r="FT223" s="556">
        <f t="shared" si="1199"/>
        <v>0</v>
      </c>
      <c r="FU223" s="556">
        <f t="shared" si="1199"/>
        <v>0</v>
      </c>
      <c r="FV223" s="556">
        <f t="shared" si="1199"/>
        <v>0</v>
      </c>
      <c r="FW223" s="556">
        <f t="shared" si="1199"/>
        <v>0</v>
      </c>
      <c r="FX223" s="556">
        <f t="shared" si="1199"/>
        <v>0</v>
      </c>
      <c r="FY223" s="556">
        <f t="shared" si="1199"/>
        <v>0</v>
      </c>
      <c r="FZ223" s="556">
        <f t="shared" si="1199"/>
        <v>0</v>
      </c>
      <c r="GA223" s="556">
        <f t="shared" si="1199"/>
        <v>0</v>
      </c>
      <c r="GB223" s="556">
        <f t="shared" si="1199"/>
        <v>0</v>
      </c>
      <c r="GC223" s="556">
        <f t="shared" si="1199"/>
        <v>0</v>
      </c>
      <c r="GD223" s="556">
        <f t="shared" si="1199"/>
        <v>0</v>
      </c>
      <c r="GE223" s="556">
        <f t="shared" si="1199"/>
        <v>0</v>
      </c>
      <c r="GF223" s="556">
        <f t="shared" si="1199"/>
        <v>0</v>
      </c>
      <c r="GG223" s="556">
        <f t="shared" si="1199"/>
        <v>0</v>
      </c>
      <c r="GH223" s="556">
        <f t="shared" si="1199"/>
        <v>0</v>
      </c>
      <c r="GI223" s="556">
        <f t="shared" si="1199"/>
        <v>0</v>
      </c>
      <c r="GJ223" s="556">
        <f t="shared" si="1199"/>
        <v>0</v>
      </c>
      <c r="GK223" s="556">
        <f t="shared" si="1199"/>
        <v>0</v>
      </c>
      <c r="GL223" s="556">
        <f t="shared" si="1199"/>
        <v>0</v>
      </c>
      <c r="GM223" s="556">
        <f t="shared" si="1199"/>
        <v>0</v>
      </c>
      <c r="GN223" s="556">
        <f t="shared" si="1199"/>
        <v>0</v>
      </c>
      <c r="GO223" s="556">
        <f t="shared" si="1199"/>
        <v>0</v>
      </c>
      <c r="GP223" s="556">
        <f t="shared" si="1199"/>
        <v>0</v>
      </c>
      <c r="GQ223" s="556">
        <f t="shared" si="1199"/>
        <v>0</v>
      </c>
      <c r="GR223" s="556">
        <f t="shared" si="1199"/>
        <v>0</v>
      </c>
      <c r="GS223" s="556">
        <f t="shared" si="1199"/>
        <v>0</v>
      </c>
      <c r="GT223" s="556">
        <f t="shared" si="1199"/>
        <v>0</v>
      </c>
      <c r="GU223" s="556">
        <f t="shared" si="1199"/>
        <v>0</v>
      </c>
      <c r="GV223" s="556">
        <f t="shared" si="1199"/>
        <v>0</v>
      </c>
      <c r="GW223" s="556">
        <f t="shared" ref="GW223:JH223" si="1200">-GW212</f>
        <v>0</v>
      </c>
      <c r="GX223" s="556">
        <f t="shared" si="1200"/>
        <v>0</v>
      </c>
      <c r="GY223" s="556">
        <f t="shared" si="1200"/>
        <v>0</v>
      </c>
      <c r="GZ223" s="556">
        <f t="shared" si="1200"/>
        <v>0</v>
      </c>
      <c r="HA223" s="556">
        <f t="shared" si="1200"/>
        <v>0</v>
      </c>
      <c r="HB223" s="556">
        <f t="shared" si="1200"/>
        <v>0</v>
      </c>
      <c r="HC223" s="556">
        <f t="shared" si="1200"/>
        <v>0</v>
      </c>
      <c r="HD223" s="556">
        <f t="shared" si="1200"/>
        <v>0</v>
      </c>
      <c r="HE223" s="556">
        <f t="shared" si="1200"/>
        <v>0</v>
      </c>
      <c r="HF223" s="556">
        <f t="shared" si="1200"/>
        <v>0</v>
      </c>
      <c r="HG223" s="556">
        <f t="shared" si="1200"/>
        <v>0</v>
      </c>
      <c r="HH223" s="556">
        <f t="shared" si="1200"/>
        <v>0</v>
      </c>
      <c r="HI223" s="556">
        <f t="shared" si="1200"/>
        <v>0</v>
      </c>
      <c r="HJ223" s="556">
        <f t="shared" si="1200"/>
        <v>0</v>
      </c>
      <c r="HK223" s="556">
        <f t="shared" si="1200"/>
        <v>0</v>
      </c>
      <c r="HL223" s="556">
        <f t="shared" si="1200"/>
        <v>0</v>
      </c>
      <c r="HM223" s="556">
        <f t="shared" si="1200"/>
        <v>0</v>
      </c>
      <c r="HN223" s="556">
        <f t="shared" si="1200"/>
        <v>0</v>
      </c>
      <c r="HO223" s="556">
        <f t="shared" si="1200"/>
        <v>0</v>
      </c>
      <c r="HP223" s="556">
        <f t="shared" si="1200"/>
        <v>0</v>
      </c>
      <c r="HQ223" s="556">
        <f t="shared" si="1200"/>
        <v>0</v>
      </c>
      <c r="HR223" s="556">
        <f t="shared" si="1200"/>
        <v>0</v>
      </c>
      <c r="HS223" s="556">
        <f t="shared" si="1200"/>
        <v>0</v>
      </c>
      <c r="HT223" s="556">
        <f t="shared" si="1200"/>
        <v>0</v>
      </c>
      <c r="HU223" s="556">
        <f t="shared" si="1200"/>
        <v>0</v>
      </c>
      <c r="HV223" s="556">
        <f t="shared" si="1200"/>
        <v>0</v>
      </c>
      <c r="HW223" s="556">
        <f t="shared" si="1200"/>
        <v>0</v>
      </c>
      <c r="HX223" s="556">
        <f t="shared" si="1200"/>
        <v>0</v>
      </c>
      <c r="HY223" s="556">
        <f t="shared" si="1200"/>
        <v>0</v>
      </c>
      <c r="HZ223" s="556">
        <f t="shared" si="1200"/>
        <v>0</v>
      </c>
      <c r="IA223" s="556">
        <f t="shared" si="1200"/>
        <v>0</v>
      </c>
      <c r="IB223" s="556">
        <f t="shared" si="1200"/>
        <v>0</v>
      </c>
      <c r="IC223" s="556">
        <f t="shared" si="1200"/>
        <v>0</v>
      </c>
      <c r="ID223" s="556">
        <f t="shared" si="1200"/>
        <v>0</v>
      </c>
      <c r="IE223" s="556">
        <f t="shared" si="1200"/>
        <v>0</v>
      </c>
      <c r="IF223" s="556">
        <f t="shared" si="1200"/>
        <v>0</v>
      </c>
      <c r="IG223" s="556">
        <f t="shared" si="1200"/>
        <v>0</v>
      </c>
      <c r="IH223" s="556">
        <f t="shared" si="1200"/>
        <v>0</v>
      </c>
      <c r="II223" s="556">
        <f t="shared" si="1200"/>
        <v>0</v>
      </c>
      <c r="IJ223" s="556">
        <f t="shared" si="1200"/>
        <v>0</v>
      </c>
      <c r="IK223" s="556">
        <f t="shared" si="1200"/>
        <v>0</v>
      </c>
      <c r="IL223" s="556">
        <f t="shared" si="1200"/>
        <v>0</v>
      </c>
      <c r="IM223" s="556">
        <f t="shared" si="1200"/>
        <v>0</v>
      </c>
      <c r="IN223" s="556">
        <f t="shared" si="1200"/>
        <v>0</v>
      </c>
      <c r="IO223" s="556">
        <f t="shared" si="1200"/>
        <v>0</v>
      </c>
      <c r="IP223" s="556">
        <f t="shared" si="1200"/>
        <v>0</v>
      </c>
      <c r="IQ223" s="556">
        <f t="shared" si="1200"/>
        <v>0</v>
      </c>
      <c r="IR223" s="556">
        <f t="shared" si="1200"/>
        <v>0</v>
      </c>
      <c r="IS223" s="556">
        <f t="shared" si="1200"/>
        <v>0</v>
      </c>
      <c r="IT223" s="556">
        <f t="shared" si="1200"/>
        <v>0</v>
      </c>
      <c r="IU223" s="556">
        <f t="shared" si="1200"/>
        <v>0</v>
      </c>
      <c r="IV223" s="556">
        <f t="shared" si="1200"/>
        <v>0</v>
      </c>
      <c r="IW223" s="556">
        <f t="shared" si="1200"/>
        <v>0</v>
      </c>
      <c r="IX223" s="556">
        <f t="shared" si="1200"/>
        <v>0</v>
      </c>
      <c r="IY223" s="556">
        <f t="shared" si="1200"/>
        <v>0</v>
      </c>
      <c r="IZ223" s="556">
        <f t="shared" si="1200"/>
        <v>0</v>
      </c>
      <c r="JA223" s="556">
        <f t="shared" si="1200"/>
        <v>0</v>
      </c>
      <c r="JB223" s="556">
        <f t="shared" si="1200"/>
        <v>0</v>
      </c>
      <c r="JC223" s="556">
        <f t="shared" si="1200"/>
        <v>0</v>
      </c>
      <c r="JD223" s="556">
        <f t="shared" si="1200"/>
        <v>0</v>
      </c>
      <c r="JE223" s="556">
        <f t="shared" si="1200"/>
        <v>0</v>
      </c>
      <c r="JF223" s="556">
        <f t="shared" si="1200"/>
        <v>0</v>
      </c>
      <c r="JG223" s="556">
        <f t="shared" si="1200"/>
        <v>0</v>
      </c>
      <c r="JH223" s="556">
        <f t="shared" si="1200"/>
        <v>0</v>
      </c>
      <c r="JI223" s="556">
        <f t="shared" ref="JI223:LT223" si="1201">-JI212</f>
        <v>0</v>
      </c>
      <c r="JJ223" s="556">
        <f t="shared" si="1201"/>
        <v>0</v>
      </c>
      <c r="JK223" s="556">
        <f t="shared" si="1201"/>
        <v>0</v>
      </c>
      <c r="JL223" s="556">
        <f t="shared" si="1201"/>
        <v>0</v>
      </c>
      <c r="JM223" s="556">
        <f t="shared" si="1201"/>
        <v>0</v>
      </c>
      <c r="JN223" s="556">
        <f t="shared" si="1201"/>
        <v>0</v>
      </c>
      <c r="JO223" s="556">
        <f t="shared" si="1201"/>
        <v>0</v>
      </c>
      <c r="JP223" s="556">
        <f t="shared" si="1201"/>
        <v>0</v>
      </c>
      <c r="JQ223" s="556">
        <f t="shared" si="1201"/>
        <v>0</v>
      </c>
      <c r="JR223" s="556">
        <f t="shared" si="1201"/>
        <v>0</v>
      </c>
      <c r="JS223" s="556">
        <f t="shared" si="1201"/>
        <v>0</v>
      </c>
      <c r="JT223" s="556">
        <f t="shared" si="1201"/>
        <v>0</v>
      </c>
      <c r="JU223" s="556">
        <f t="shared" si="1201"/>
        <v>0</v>
      </c>
      <c r="JV223" s="556">
        <f t="shared" si="1201"/>
        <v>0</v>
      </c>
      <c r="JW223" s="556">
        <f t="shared" si="1201"/>
        <v>0</v>
      </c>
      <c r="JX223" s="556">
        <f t="shared" si="1201"/>
        <v>0</v>
      </c>
      <c r="JY223" s="556">
        <f t="shared" si="1201"/>
        <v>0</v>
      </c>
      <c r="JZ223" s="556">
        <f t="shared" si="1201"/>
        <v>0</v>
      </c>
      <c r="KA223" s="556">
        <f t="shared" si="1201"/>
        <v>0</v>
      </c>
      <c r="KB223" s="556">
        <f t="shared" si="1201"/>
        <v>0</v>
      </c>
      <c r="KC223" s="556">
        <f t="shared" si="1201"/>
        <v>0</v>
      </c>
      <c r="KD223" s="556">
        <f t="shared" si="1201"/>
        <v>0</v>
      </c>
      <c r="KE223" s="556">
        <f t="shared" si="1201"/>
        <v>0</v>
      </c>
      <c r="KF223" s="556">
        <f t="shared" si="1201"/>
        <v>0</v>
      </c>
      <c r="KG223" s="556">
        <f t="shared" si="1201"/>
        <v>0</v>
      </c>
      <c r="KH223" s="556">
        <f t="shared" si="1201"/>
        <v>0</v>
      </c>
      <c r="KI223" s="556">
        <f t="shared" si="1201"/>
        <v>0</v>
      </c>
      <c r="KJ223" s="556">
        <f t="shared" si="1201"/>
        <v>0</v>
      </c>
      <c r="KK223" s="556">
        <f t="shared" si="1201"/>
        <v>0</v>
      </c>
      <c r="KL223" s="556">
        <f t="shared" si="1201"/>
        <v>0</v>
      </c>
      <c r="KM223" s="556">
        <f t="shared" si="1201"/>
        <v>0</v>
      </c>
      <c r="KN223" s="556">
        <f t="shared" si="1201"/>
        <v>0</v>
      </c>
      <c r="KO223" s="556">
        <f t="shared" si="1201"/>
        <v>0</v>
      </c>
      <c r="KP223" s="556">
        <f t="shared" si="1201"/>
        <v>0</v>
      </c>
      <c r="KQ223" s="556">
        <f t="shared" si="1201"/>
        <v>0</v>
      </c>
      <c r="KR223" s="556">
        <f t="shared" si="1201"/>
        <v>0</v>
      </c>
      <c r="KS223" s="556">
        <f t="shared" si="1201"/>
        <v>0</v>
      </c>
      <c r="KT223" s="556">
        <f t="shared" si="1201"/>
        <v>0</v>
      </c>
      <c r="KU223" s="556">
        <f t="shared" si="1201"/>
        <v>0</v>
      </c>
      <c r="KV223" s="556">
        <f t="shared" si="1201"/>
        <v>0</v>
      </c>
      <c r="KW223" s="556">
        <f t="shared" si="1201"/>
        <v>0</v>
      </c>
      <c r="KX223" s="556">
        <f t="shared" si="1201"/>
        <v>0</v>
      </c>
      <c r="KY223" s="556">
        <f t="shared" si="1201"/>
        <v>0</v>
      </c>
      <c r="KZ223" s="556">
        <f t="shared" si="1201"/>
        <v>0</v>
      </c>
      <c r="LA223" s="556">
        <f t="shared" si="1201"/>
        <v>0</v>
      </c>
      <c r="LB223" s="556">
        <f t="shared" si="1201"/>
        <v>0</v>
      </c>
      <c r="LC223" s="556">
        <f t="shared" si="1201"/>
        <v>0</v>
      </c>
      <c r="LD223" s="556">
        <f t="shared" si="1201"/>
        <v>0</v>
      </c>
      <c r="LE223" s="556">
        <f t="shared" si="1201"/>
        <v>0</v>
      </c>
      <c r="LF223" s="556">
        <f t="shared" si="1201"/>
        <v>0</v>
      </c>
      <c r="LG223" s="556">
        <f t="shared" si="1201"/>
        <v>0</v>
      </c>
      <c r="LH223" s="556">
        <f t="shared" si="1201"/>
        <v>0</v>
      </c>
      <c r="LI223" s="556">
        <f t="shared" si="1201"/>
        <v>0</v>
      </c>
      <c r="LJ223" s="556">
        <f t="shared" si="1201"/>
        <v>0</v>
      </c>
      <c r="LK223" s="556">
        <f t="shared" si="1201"/>
        <v>0</v>
      </c>
      <c r="LL223" s="556">
        <f t="shared" si="1201"/>
        <v>0</v>
      </c>
      <c r="LM223" s="556">
        <f t="shared" si="1201"/>
        <v>0</v>
      </c>
      <c r="LN223" s="556">
        <f t="shared" si="1201"/>
        <v>0</v>
      </c>
      <c r="LO223" s="556">
        <f t="shared" si="1201"/>
        <v>0</v>
      </c>
      <c r="LP223" s="556">
        <f t="shared" si="1201"/>
        <v>0</v>
      </c>
      <c r="LQ223" s="556">
        <f t="shared" si="1201"/>
        <v>0</v>
      </c>
      <c r="LR223" s="556">
        <f t="shared" si="1201"/>
        <v>0</v>
      </c>
      <c r="LS223" s="556">
        <f t="shared" si="1201"/>
        <v>0</v>
      </c>
      <c r="LT223" s="556">
        <f t="shared" si="1201"/>
        <v>0</v>
      </c>
      <c r="LU223" s="556">
        <f t="shared" ref="LU223:OF223" si="1202">-LU212</f>
        <v>0</v>
      </c>
      <c r="LV223" s="556">
        <f t="shared" si="1202"/>
        <v>0</v>
      </c>
      <c r="LW223" s="556">
        <f t="shared" si="1202"/>
        <v>0</v>
      </c>
      <c r="LX223" s="556">
        <f t="shared" si="1202"/>
        <v>0</v>
      </c>
      <c r="LY223" s="556">
        <f t="shared" si="1202"/>
        <v>0</v>
      </c>
      <c r="LZ223" s="556">
        <f t="shared" si="1202"/>
        <v>0</v>
      </c>
      <c r="MA223" s="556">
        <f t="shared" si="1202"/>
        <v>0</v>
      </c>
      <c r="MB223" s="556">
        <f t="shared" si="1202"/>
        <v>0</v>
      </c>
      <c r="MC223" s="556">
        <f t="shared" si="1202"/>
        <v>0</v>
      </c>
      <c r="MD223" s="556">
        <f t="shared" si="1202"/>
        <v>0</v>
      </c>
      <c r="ME223" s="556">
        <f t="shared" si="1202"/>
        <v>0</v>
      </c>
      <c r="MF223" s="556">
        <f t="shared" si="1202"/>
        <v>0</v>
      </c>
      <c r="MG223" s="556">
        <f t="shared" si="1202"/>
        <v>0</v>
      </c>
      <c r="MH223" s="556">
        <f t="shared" si="1202"/>
        <v>0</v>
      </c>
      <c r="MI223" s="556">
        <f t="shared" si="1202"/>
        <v>0</v>
      </c>
      <c r="MJ223" s="556">
        <f t="shared" si="1202"/>
        <v>0</v>
      </c>
      <c r="MK223" s="556">
        <f t="shared" si="1202"/>
        <v>0</v>
      </c>
      <c r="ML223" s="556">
        <f t="shared" si="1202"/>
        <v>0</v>
      </c>
      <c r="MM223" s="556">
        <f t="shared" si="1202"/>
        <v>0</v>
      </c>
      <c r="MN223" s="556">
        <f t="shared" si="1202"/>
        <v>0</v>
      </c>
      <c r="MO223" s="556">
        <f t="shared" si="1202"/>
        <v>0</v>
      </c>
      <c r="MP223" s="556">
        <f t="shared" si="1202"/>
        <v>0</v>
      </c>
      <c r="MQ223" s="556">
        <f t="shared" si="1202"/>
        <v>0</v>
      </c>
      <c r="MR223" s="556">
        <f t="shared" si="1202"/>
        <v>0</v>
      </c>
      <c r="MS223" s="556">
        <f t="shared" si="1202"/>
        <v>0</v>
      </c>
      <c r="MT223" s="556">
        <f t="shared" si="1202"/>
        <v>0</v>
      </c>
      <c r="MU223" s="556">
        <f t="shared" si="1202"/>
        <v>0</v>
      </c>
      <c r="MV223" s="556">
        <f t="shared" si="1202"/>
        <v>0</v>
      </c>
      <c r="MW223" s="556">
        <f t="shared" si="1202"/>
        <v>0</v>
      </c>
      <c r="MX223" s="556">
        <f t="shared" si="1202"/>
        <v>0</v>
      </c>
      <c r="MY223" s="556">
        <f t="shared" si="1202"/>
        <v>0</v>
      </c>
      <c r="MZ223" s="556">
        <f t="shared" si="1202"/>
        <v>0</v>
      </c>
      <c r="NA223" s="556">
        <f t="shared" si="1202"/>
        <v>0</v>
      </c>
      <c r="NB223" s="556">
        <f t="shared" si="1202"/>
        <v>0</v>
      </c>
      <c r="NC223" s="556">
        <f t="shared" si="1202"/>
        <v>0</v>
      </c>
      <c r="ND223" s="556">
        <f t="shared" si="1202"/>
        <v>0</v>
      </c>
      <c r="NE223" s="556">
        <f t="shared" si="1202"/>
        <v>0</v>
      </c>
      <c r="NF223" s="556">
        <f t="shared" si="1202"/>
        <v>0</v>
      </c>
      <c r="NG223" s="556">
        <f t="shared" si="1202"/>
        <v>0</v>
      </c>
      <c r="NH223" s="556">
        <f t="shared" si="1202"/>
        <v>0</v>
      </c>
      <c r="NI223" s="556">
        <f t="shared" si="1202"/>
        <v>0</v>
      </c>
      <c r="NJ223" s="556">
        <f t="shared" si="1202"/>
        <v>0</v>
      </c>
      <c r="NK223" s="556">
        <f t="shared" si="1202"/>
        <v>0</v>
      </c>
      <c r="NL223" s="556">
        <f t="shared" si="1202"/>
        <v>0</v>
      </c>
      <c r="NM223" s="556">
        <f t="shared" si="1202"/>
        <v>0</v>
      </c>
      <c r="NN223" s="556">
        <f t="shared" si="1202"/>
        <v>0</v>
      </c>
      <c r="NO223" s="556">
        <f t="shared" si="1202"/>
        <v>0</v>
      </c>
      <c r="NP223" s="556">
        <f t="shared" si="1202"/>
        <v>0</v>
      </c>
      <c r="NQ223" s="556">
        <f t="shared" si="1202"/>
        <v>0</v>
      </c>
      <c r="NR223" s="556">
        <f t="shared" si="1202"/>
        <v>0</v>
      </c>
      <c r="NS223" s="556">
        <f t="shared" si="1202"/>
        <v>0</v>
      </c>
      <c r="NT223" s="556">
        <f t="shared" si="1202"/>
        <v>0</v>
      </c>
      <c r="NU223" s="556">
        <f t="shared" si="1202"/>
        <v>0</v>
      </c>
      <c r="NV223" s="556">
        <f t="shared" si="1202"/>
        <v>0</v>
      </c>
      <c r="NW223" s="556">
        <f t="shared" si="1202"/>
        <v>0</v>
      </c>
      <c r="NX223" s="556">
        <f t="shared" si="1202"/>
        <v>0</v>
      </c>
      <c r="NY223" s="556">
        <f t="shared" si="1202"/>
        <v>0</v>
      </c>
      <c r="NZ223" s="556">
        <f t="shared" si="1202"/>
        <v>0</v>
      </c>
      <c r="OA223" s="556">
        <f t="shared" si="1202"/>
        <v>0</v>
      </c>
      <c r="OB223" s="556">
        <f t="shared" si="1202"/>
        <v>0</v>
      </c>
      <c r="OC223" s="556">
        <f t="shared" si="1202"/>
        <v>0</v>
      </c>
      <c r="OD223" s="556">
        <f t="shared" si="1202"/>
        <v>0</v>
      </c>
      <c r="OE223" s="556">
        <f t="shared" si="1202"/>
        <v>0</v>
      </c>
      <c r="OF223" s="556">
        <f t="shared" si="1202"/>
        <v>0</v>
      </c>
      <c r="OG223" s="556">
        <f t="shared" ref="OG223:OR223" si="1203">-OG212</f>
        <v>0</v>
      </c>
      <c r="OH223" s="556">
        <f t="shared" si="1203"/>
        <v>0</v>
      </c>
      <c r="OI223" s="556">
        <f t="shared" si="1203"/>
        <v>0</v>
      </c>
      <c r="OJ223" s="556">
        <f t="shared" si="1203"/>
        <v>0</v>
      </c>
      <c r="OK223" s="556">
        <f t="shared" si="1203"/>
        <v>0</v>
      </c>
      <c r="OL223" s="556">
        <f t="shared" si="1203"/>
        <v>0</v>
      </c>
      <c r="OM223" s="556">
        <f t="shared" si="1203"/>
        <v>0</v>
      </c>
      <c r="ON223" s="556">
        <f t="shared" si="1203"/>
        <v>0</v>
      </c>
      <c r="OO223" s="556">
        <f t="shared" si="1203"/>
        <v>0</v>
      </c>
      <c r="OP223" s="556">
        <f t="shared" si="1203"/>
        <v>0</v>
      </c>
      <c r="OQ223" s="556">
        <f t="shared" si="1203"/>
        <v>0</v>
      </c>
      <c r="OR223" s="556">
        <f t="shared" si="1203"/>
        <v>0</v>
      </c>
    </row>
    <row r="224" spans="2:408" x14ac:dyDescent="0.35">
      <c r="B224" s="406"/>
      <c r="C224" s="149" t="s">
        <v>151</v>
      </c>
      <c r="J224" s="555">
        <f t="shared" si="1175"/>
        <v>557167544.60874259</v>
      </c>
      <c r="L224" s="153">
        <f>-L213-L214+L220</f>
        <v>0</v>
      </c>
      <c r="M224" s="153">
        <f t="shared" ref="M224:BX224" si="1204">-M213-M214+M220</f>
        <v>0</v>
      </c>
      <c r="N224" s="153">
        <f t="shared" si="1204"/>
        <v>0</v>
      </c>
      <c r="O224" s="153">
        <f t="shared" si="1204"/>
        <v>0</v>
      </c>
      <c r="P224" s="153">
        <f t="shared" si="1204"/>
        <v>0</v>
      </c>
      <c r="Q224" s="153">
        <f t="shared" si="1204"/>
        <v>0</v>
      </c>
      <c r="R224" s="153">
        <f t="shared" si="1204"/>
        <v>0</v>
      </c>
      <c r="S224" s="153">
        <f t="shared" si="1204"/>
        <v>0</v>
      </c>
      <c r="T224" s="153">
        <f t="shared" si="1204"/>
        <v>0</v>
      </c>
      <c r="U224" s="153">
        <f t="shared" si="1204"/>
        <v>0</v>
      </c>
      <c r="V224" s="153">
        <f t="shared" si="1204"/>
        <v>0</v>
      </c>
      <c r="W224" s="153">
        <f t="shared" si="1204"/>
        <v>0</v>
      </c>
      <c r="X224" s="153">
        <f t="shared" si="1204"/>
        <v>0</v>
      </c>
      <c r="Y224" s="153">
        <f t="shared" si="1204"/>
        <v>0</v>
      </c>
      <c r="Z224" s="153">
        <f t="shared" si="1204"/>
        <v>0</v>
      </c>
      <c r="AA224" s="153">
        <f t="shared" si="1204"/>
        <v>0</v>
      </c>
      <c r="AB224" s="153">
        <f t="shared" si="1204"/>
        <v>0</v>
      </c>
      <c r="AC224" s="153">
        <f t="shared" si="1204"/>
        <v>0</v>
      </c>
      <c r="AD224" s="153">
        <f t="shared" si="1204"/>
        <v>0</v>
      </c>
      <c r="AE224" s="153">
        <f t="shared" si="1204"/>
        <v>0</v>
      </c>
      <c r="AF224" s="153">
        <f t="shared" si="1204"/>
        <v>0</v>
      </c>
      <c r="AG224" s="153">
        <f t="shared" si="1204"/>
        <v>0</v>
      </c>
      <c r="AH224" s="153">
        <f t="shared" si="1204"/>
        <v>0</v>
      </c>
      <c r="AI224" s="153">
        <f t="shared" si="1204"/>
        <v>0</v>
      </c>
      <c r="AJ224" s="153">
        <f t="shared" si="1204"/>
        <v>0</v>
      </c>
      <c r="AK224" s="153">
        <f t="shared" si="1204"/>
        <v>0</v>
      </c>
      <c r="AL224" s="153">
        <f t="shared" si="1204"/>
        <v>0</v>
      </c>
      <c r="AM224" s="153">
        <f t="shared" si="1204"/>
        <v>0</v>
      </c>
      <c r="AN224" s="153">
        <f t="shared" si="1204"/>
        <v>0</v>
      </c>
      <c r="AO224" s="153">
        <f t="shared" si="1204"/>
        <v>0</v>
      </c>
      <c r="AP224" s="153">
        <f t="shared" si="1204"/>
        <v>0</v>
      </c>
      <c r="AQ224" s="153">
        <f t="shared" si="1204"/>
        <v>0</v>
      </c>
      <c r="AR224" s="153">
        <f t="shared" si="1204"/>
        <v>0</v>
      </c>
      <c r="AS224" s="153">
        <f t="shared" si="1204"/>
        <v>0</v>
      </c>
      <c r="AT224" s="153">
        <f t="shared" si="1204"/>
        <v>0</v>
      </c>
      <c r="AU224" s="153">
        <f t="shared" si="1204"/>
        <v>0</v>
      </c>
      <c r="AV224" s="153">
        <f t="shared" si="1204"/>
        <v>2308856.5744876298</v>
      </c>
      <c r="AW224" s="153">
        <f t="shared" si="1204"/>
        <v>2193780.3645184441</v>
      </c>
      <c r="AX224" s="153">
        <f t="shared" si="1204"/>
        <v>2297651.7089821245</v>
      </c>
      <c r="AY224" s="153">
        <f t="shared" si="1204"/>
        <v>2255578.5439083925</v>
      </c>
      <c r="AZ224" s="153">
        <f t="shared" si="1204"/>
        <v>2286768.4038709472</v>
      </c>
      <c r="BA224" s="153">
        <f t="shared" si="1204"/>
        <v>2244894.5270926086</v>
      </c>
      <c r="BB224" s="153">
        <f t="shared" si="1204"/>
        <v>2275936.6497975886</v>
      </c>
      <c r="BC224" s="153">
        <f t="shared" si="1204"/>
        <v>2270604.5251208344</v>
      </c>
      <c r="BD224" s="153">
        <f t="shared" si="1204"/>
        <v>2229026.6312089269</v>
      </c>
      <c r="BE224" s="153">
        <f t="shared" si="1204"/>
        <v>2259849.334620418</v>
      </c>
      <c r="BF224" s="153">
        <f t="shared" si="1204"/>
        <v>2218468.3830490555</v>
      </c>
      <c r="BG224" s="153">
        <f t="shared" si="1204"/>
        <v>2249145.0883163251</v>
      </c>
      <c r="BH224" s="153">
        <f t="shared" si="1204"/>
        <v>2243875.7316195657</v>
      </c>
      <c r="BI224" s="153">
        <f t="shared" si="1204"/>
        <v>2132038.2456146516</v>
      </c>
      <c r="BJ224" s="153">
        <f t="shared" si="1204"/>
        <v>2232986.2177096577</v>
      </c>
      <c r="BK224" s="153">
        <f t="shared" si="1204"/>
        <v>2192097.1667809216</v>
      </c>
      <c r="BL224" s="153">
        <f t="shared" si="1204"/>
        <v>2222409.2141449377</v>
      </c>
      <c r="BM224" s="153">
        <f t="shared" si="1204"/>
        <v>2181713.8427087138</v>
      </c>
      <c r="BN224" s="153">
        <f t="shared" si="1204"/>
        <v>2211882.3107570671</v>
      </c>
      <c r="BO224" s="153">
        <f t="shared" si="1204"/>
        <v>2206700.2542827306</v>
      </c>
      <c r="BP224" s="153">
        <f t="shared" si="1204"/>
        <v>2166292.5355219906</v>
      </c>
      <c r="BQ224" s="153">
        <f t="shared" si="1204"/>
        <v>2196247.7596498909</v>
      </c>
      <c r="BR224" s="153">
        <f t="shared" si="1204"/>
        <v>2156031.4404517566</v>
      </c>
      <c r="BS224" s="153">
        <f t="shared" si="1204"/>
        <v>2185844.7754314523</v>
      </c>
      <c r="BT224" s="153">
        <f t="shared" si="1204"/>
        <v>2180723.7203846569</v>
      </c>
      <c r="BU224" s="153">
        <f t="shared" si="1204"/>
        <v>2072033.8071589037</v>
      </c>
      <c r="BV224" s="153">
        <f t="shared" si="1204"/>
        <v>2170140.6827626694</v>
      </c>
      <c r="BW224" s="153">
        <f t="shared" si="1204"/>
        <v>2130402.4200737854</v>
      </c>
      <c r="BX224" s="153">
        <f t="shared" si="1204"/>
        <v>2159861.3601428159</v>
      </c>
      <c r="BY224" s="153">
        <f t="shared" ref="BY224:EJ224" si="1205">-BY213-BY214+BY220</f>
        <v>2120311.3259986416</v>
      </c>
      <c r="BZ224" s="153">
        <f t="shared" si="1205"/>
        <v>2149630.727672114</v>
      </c>
      <c r="CA224" s="153">
        <f t="shared" si="1205"/>
        <v>2144594.5158557841</v>
      </c>
      <c r="CB224" s="153">
        <f t="shared" si="1205"/>
        <v>2105324.0386424242</v>
      </c>
      <c r="CC224" s="153">
        <f t="shared" si="1205"/>
        <v>2134436.1979677537</v>
      </c>
      <c r="CD224" s="153">
        <f t="shared" si="1205"/>
        <v>2095351.733535924</v>
      </c>
      <c r="CE224" s="153">
        <f t="shared" si="1205"/>
        <v>2124325.9970648009</v>
      </c>
      <c r="CF224" s="153">
        <f t="shared" si="1205"/>
        <v>2116464.7781214574</v>
      </c>
      <c r="CG224" s="153">
        <f t="shared" si="1205"/>
        <v>2044328.5869293802</v>
      </c>
      <c r="CH224" s="153">
        <f t="shared" si="1205"/>
        <v>2106297.9748039232</v>
      </c>
      <c r="CI224" s="153">
        <f t="shared" si="1205"/>
        <v>2067788.7101247737</v>
      </c>
      <c r="CJ224" s="153">
        <f t="shared" si="1205"/>
        <v>2096301.1946564806</v>
      </c>
      <c r="CK224" s="153">
        <f t="shared" si="1205"/>
        <v>2057974.7002487937</v>
      </c>
      <c r="CL224" s="153">
        <f t="shared" si="1205"/>
        <v>2086351.8606038028</v>
      </c>
      <c r="CM224" s="153">
        <f t="shared" si="1205"/>
        <v>2081453.9703507035</v>
      </c>
      <c r="CN224" s="153">
        <f t="shared" si="1205"/>
        <v>2043398.9264677675</v>
      </c>
      <c r="CO224" s="153">
        <f t="shared" si="1205"/>
        <v>2071575.1032684925</v>
      </c>
      <c r="CP224" s="153">
        <f t="shared" si="1205"/>
        <v>2033700.6738625914</v>
      </c>
      <c r="CQ224" s="153">
        <f t="shared" si="1205"/>
        <v>2061743.122649407</v>
      </c>
      <c r="CR224" s="153">
        <f t="shared" si="1205"/>
        <v>2059706.1252020595</v>
      </c>
      <c r="CS224" s="153">
        <f t="shared" si="1205"/>
        <v>1957047.8755915698</v>
      </c>
      <c r="CT224" s="153">
        <f t="shared" si="1205"/>
        <v>2049710.3851596634</v>
      </c>
      <c r="CU224" s="153">
        <f t="shared" si="1205"/>
        <v>2012177.3669693787</v>
      </c>
      <c r="CV224" s="153">
        <f t="shared" si="1205"/>
        <v>2040001.5056876205</v>
      </c>
      <c r="CW224" s="153">
        <f t="shared" si="1205"/>
        <v>2002646.2704429021</v>
      </c>
      <c r="CX224" s="153">
        <f t="shared" si="1205"/>
        <v>2030338.6143421368</v>
      </c>
      <c r="CY224" s="153">
        <f t="shared" si="1205"/>
        <v>2025581.8832491762</v>
      </c>
      <c r="CZ224" s="153">
        <f t="shared" si="1205"/>
        <v>1988490.6911371842</v>
      </c>
      <c r="DA224" s="153">
        <f t="shared" si="1205"/>
        <v>2015987.293443901</v>
      </c>
      <c r="DB224" s="153">
        <f t="shared" si="1205"/>
        <v>1979071.7914763782</v>
      </c>
      <c r="DC224" s="153">
        <f t="shared" si="1205"/>
        <v>2006438.1504084119</v>
      </c>
      <c r="DD224" s="153">
        <f t="shared" si="1205"/>
        <v>2001737.4139555213</v>
      </c>
      <c r="DE224" s="153">
        <f t="shared" si="1205"/>
        <v>1901968.395170697</v>
      </c>
      <c r="DF224" s="153">
        <f t="shared" si="1205"/>
        <v>1992022.9956808877</v>
      </c>
      <c r="DG224" s="153">
        <f t="shared" si="1205"/>
        <v>1955546.3129877215</v>
      </c>
      <c r="DH224" s="153">
        <f t="shared" si="1205"/>
        <v>1982587.3645250758</v>
      </c>
      <c r="DI224" s="153">
        <f t="shared" si="1205"/>
        <v>1946283.4612247311</v>
      </c>
      <c r="DJ224" s="153">
        <f t="shared" si="1205"/>
        <v>1973196.4271983518</v>
      </c>
      <c r="DK224" s="153">
        <f t="shared" si="1205"/>
        <v>1968573.5703352299</v>
      </c>
      <c r="DL224" s="153">
        <f t="shared" si="1205"/>
        <v>1932526.2788938342</v>
      </c>
      <c r="DM224" s="153">
        <f t="shared" si="1205"/>
        <v>1959249.012258824</v>
      </c>
      <c r="DN224" s="153">
        <f t="shared" si="1205"/>
        <v>1923372.4663092948</v>
      </c>
      <c r="DO224" s="153">
        <f t="shared" si="1205"/>
        <v>1949968.6218907679</v>
      </c>
      <c r="DP224" s="153">
        <f t="shared" si="1205"/>
        <v>1945400.1837452669</v>
      </c>
      <c r="DQ224" s="153">
        <f t="shared" si="1205"/>
        <v>1848439.0807939309</v>
      </c>
      <c r="DR224" s="153">
        <f t="shared" si="1205"/>
        <v>1935959.1696718445</v>
      </c>
      <c r="DS224" s="153">
        <f t="shared" si="1205"/>
        <v>1900509.0927941385</v>
      </c>
      <c r="DT224" s="153">
        <f t="shared" si="1205"/>
        <v>1926789.0964862728</v>
      </c>
      <c r="DU224" s="153">
        <f t="shared" si="1205"/>
        <v>1891506.936269463</v>
      </c>
      <c r="DV224" s="153">
        <f t="shared" si="1205"/>
        <v>1917662.4592592409</v>
      </c>
      <c r="DW224" s="153">
        <f t="shared" si="1205"/>
        <v>1913169.7088474005</v>
      </c>
      <c r="DX224" s="153">
        <f t="shared" si="1205"/>
        <v>1878136.9383627656</v>
      </c>
      <c r="DY224" s="153">
        <f t="shared" si="1205"/>
        <v>1904107.5826820419</v>
      </c>
      <c r="DZ224" s="153">
        <f t="shared" si="1205"/>
        <v>1869240.7521997942</v>
      </c>
      <c r="EA224" s="153">
        <f t="shared" si="1205"/>
        <v>1895088.3811617142</v>
      </c>
      <c r="EB224" s="153">
        <f t="shared" si="1205"/>
        <v>1888075.472266431</v>
      </c>
      <c r="EC224" s="153">
        <f t="shared" si="1205"/>
        <v>1823723.5517145703</v>
      </c>
      <c r="ED224" s="153">
        <f t="shared" si="1205"/>
        <v>1879005.7763406471</v>
      </c>
      <c r="EE224" s="153">
        <f t="shared" si="1205"/>
        <v>1844652.0753731998</v>
      </c>
      <c r="EF224" s="153">
        <f t="shared" si="1205"/>
        <v>1870087.7562568071</v>
      </c>
      <c r="EG224" s="153">
        <f t="shared" si="1205"/>
        <v>1835897.1026833807</v>
      </c>
      <c r="EH224" s="153">
        <f t="shared" si="1205"/>
        <v>1861212.0623239656</v>
      </c>
      <c r="EI224" s="153">
        <f t="shared" si="1205"/>
        <v>1856842.7070914451</v>
      </c>
      <c r="EJ224" s="153">
        <f t="shared" si="1205"/>
        <v>1822894.2116125044</v>
      </c>
      <c r="EK224" s="153">
        <f t="shared" ref="EK224:GV224" si="1206">-EK213-EK214+EK220</f>
        <v>1848029.8759852936</v>
      </c>
      <c r="EL224" s="153">
        <f t="shared" si="1206"/>
        <v>1814242.504739343</v>
      </c>
      <c r="EM224" s="153">
        <f t="shared" si="1206"/>
        <v>1839258.8717887714</v>
      </c>
      <c r="EN224" s="153">
        <f t="shared" si="1206"/>
        <v>1837441.6882678531</v>
      </c>
      <c r="EO224" s="153">
        <f t="shared" si="1206"/>
        <v>1745861.3675750573</v>
      </c>
      <c r="EP224" s="153">
        <f t="shared" si="1206"/>
        <v>1828524.5960505425</v>
      </c>
      <c r="EQ224" s="153">
        <f t="shared" si="1206"/>
        <v>1795041.7940791792</v>
      </c>
      <c r="ER224" s="153">
        <f t="shared" si="1206"/>
        <v>1819863.4090637099</v>
      </c>
      <c r="ES224" s="153">
        <f t="shared" si="1206"/>
        <v>1786539.2053465585</v>
      </c>
      <c r="ET224" s="153">
        <f t="shared" si="1206"/>
        <v>1811243.2475901151</v>
      </c>
      <c r="EU224" s="153">
        <f t="shared" si="1206"/>
        <v>1806999.8189266073</v>
      </c>
      <c r="EV224" s="153">
        <f t="shared" si="1206"/>
        <v>1773911.1652491607</v>
      </c>
      <c r="EW224" s="153">
        <f t="shared" si="1206"/>
        <v>1798440.5885226517</v>
      </c>
      <c r="EX224" s="153">
        <f t="shared" si="1206"/>
        <v>1765508.6661340608</v>
      </c>
      <c r="EY224" s="153">
        <f t="shared" si="1206"/>
        <v>1789921.9006933775</v>
      </c>
      <c r="EZ224" s="153">
        <f t="shared" si="1206"/>
        <v>1785728.4242462195</v>
      </c>
      <c r="FA224" s="153">
        <f t="shared" si="1206"/>
        <v>1696725.5553078991</v>
      </c>
      <c r="FB224" s="153">
        <f t="shared" si="1206"/>
        <v>1777062.2961531491</v>
      </c>
      <c r="FC224" s="153">
        <f t="shared" si="1206"/>
        <v>1744521.8397210126</v>
      </c>
      <c r="FD224" s="153">
        <f t="shared" si="1206"/>
        <v>1768644.8710512517</v>
      </c>
      <c r="FE224" s="153">
        <f t="shared" si="1206"/>
        <v>1736258.5492577218</v>
      </c>
      <c r="FF224" s="153">
        <f t="shared" si="1206"/>
        <v>1760267.3168337343</v>
      </c>
      <c r="FG224" s="153">
        <f t="shared" si="1206"/>
        <v>1756143.3159312452</v>
      </c>
      <c r="FH224" s="153">
        <f t="shared" si="1206"/>
        <v>1723985.9148179851</v>
      </c>
      <c r="FI224" s="153">
        <f t="shared" si="1206"/>
        <v>1747824.9779292245</v>
      </c>
      <c r="FJ224" s="153">
        <f t="shared" si="1206"/>
        <v>1715819.8970333976</v>
      </c>
      <c r="FK224" s="153">
        <f t="shared" si="1206"/>
        <v>1739546.0414649302</v>
      </c>
      <c r="FL224" s="153">
        <f t="shared" si="1206"/>
        <v>1735470.5869153189</v>
      </c>
      <c r="FM224" s="153">
        <f t="shared" si="1206"/>
        <v>1648972.6295012541</v>
      </c>
      <c r="FN224" s="153">
        <f t="shared" si="1206"/>
        <v>1727048.3597704982</v>
      </c>
      <c r="FO224" s="153">
        <f t="shared" si="1206"/>
        <v>1695423.7273482364</v>
      </c>
      <c r="FP224" s="153">
        <f t="shared" si="1206"/>
        <v>1718867.8360785646</v>
      </c>
      <c r="FQ224" s="153">
        <f t="shared" si="1206"/>
        <v>1687393.0003040428</v>
      </c>
      <c r="FR224" s="153">
        <f t="shared" si="1206"/>
        <v>1710726.0611382194</v>
      </c>
      <c r="FS224" s="153">
        <f t="shared" si="1206"/>
        <v>1706718.12680201</v>
      </c>
      <c r="FT224" s="153">
        <f t="shared" si="1206"/>
        <v>1675465.7689261148</v>
      </c>
      <c r="FU224" s="153">
        <f t="shared" si="1206"/>
        <v>1698633.9014861584</v>
      </c>
      <c r="FV224" s="153">
        <f t="shared" si="1206"/>
        <v>1667529.5769022012</v>
      </c>
      <c r="FW224" s="153">
        <f t="shared" si="1206"/>
        <v>1690587.9687846119</v>
      </c>
      <c r="FX224" s="153">
        <f t="shared" si="1206"/>
        <v>1684331.8281621463</v>
      </c>
      <c r="FY224" s="153">
        <f t="shared" si="1206"/>
        <v>1626924.1717517008</v>
      </c>
      <c r="FZ224" s="153">
        <f t="shared" si="1206"/>
        <v>1676240.8499444097</v>
      </c>
      <c r="GA224" s="153">
        <f t="shared" si="1206"/>
        <v>1645594.2826834212</v>
      </c>
      <c r="GB224" s="153">
        <f t="shared" si="1206"/>
        <v>1668285.1801144478</v>
      </c>
      <c r="GC224" s="153">
        <f t="shared" si="1206"/>
        <v>1637784.0656805742</v>
      </c>
      <c r="GD224" s="153">
        <f t="shared" si="1206"/>
        <v>1660367.2689886994</v>
      </c>
      <c r="GE224" s="153">
        <f t="shared" si="1206"/>
        <v>1656469.4141652128</v>
      </c>
      <c r="GF224" s="153">
        <f t="shared" si="1206"/>
        <v>1626184.3263637386</v>
      </c>
      <c r="GG224" s="153">
        <f t="shared" si="1206"/>
        <v>1648607.582291252</v>
      </c>
      <c r="GH224" s="153">
        <f t="shared" si="1206"/>
        <v>1618466.2316856154</v>
      </c>
      <c r="GI224" s="153">
        <f t="shared" si="1206"/>
        <v>1640783.0637536468</v>
      </c>
      <c r="GJ224" s="153">
        <f t="shared" si="1206"/>
        <v>1639161.97387305</v>
      </c>
      <c r="GK224" s="153">
        <f t="shared" si="1206"/>
        <v>1557464.154457489</v>
      </c>
      <c r="GL224" s="153">
        <f t="shared" si="1206"/>
        <v>1631207.1317828423</v>
      </c>
      <c r="GM224" s="153">
        <f t="shared" si="1206"/>
        <v>1601337.4841523266</v>
      </c>
      <c r="GN224" s="153">
        <f t="shared" si="1206"/>
        <v>1623480.5799972431</v>
      </c>
      <c r="GO224" s="153">
        <f t="shared" si="1206"/>
        <v>1593752.4161640564</v>
      </c>
      <c r="GP224" s="153">
        <f t="shared" si="1206"/>
        <v>1615790.6266308958</v>
      </c>
      <c r="GQ224" s="153">
        <f t="shared" si="1206"/>
        <v>1612005.1095456583</v>
      </c>
      <c r="GR224" s="153">
        <f t="shared" si="1206"/>
        <v>1582487.0773702511</v>
      </c>
      <c r="GS224" s="153">
        <f t="shared" si="1206"/>
        <v>1604369.5121314037</v>
      </c>
      <c r="GT224" s="153">
        <f t="shared" si="1206"/>
        <v>1574991.2982536047</v>
      </c>
      <c r="GU224" s="153">
        <f t="shared" si="1206"/>
        <v>1596770.0823121071</v>
      </c>
      <c r="GV224" s="153">
        <f t="shared" si="1206"/>
        <v>1593029.127061988</v>
      </c>
      <c r="GW224" s="153">
        <f t="shared" ref="GW224:JH224" si="1207">-GW213-GW214+GW220</f>
        <v>1513630.6246437526</v>
      </c>
      <c r="GX224" s="153">
        <f t="shared" si="1207"/>
        <v>1585298.1673686411</v>
      </c>
      <c r="GY224" s="153">
        <f t="shared" si="1207"/>
        <v>1556269.1760615413</v>
      </c>
      <c r="GZ224" s="153">
        <f t="shared" si="1207"/>
        <v>1577789.0729396576</v>
      </c>
      <c r="HA224" s="153">
        <f t="shared" si="1207"/>
        <v>1548897.5834863982</v>
      </c>
      <c r="HB224" s="153">
        <f t="shared" si="1207"/>
        <v>1570315.5468979361</v>
      </c>
      <c r="HC224" s="153">
        <f t="shared" si="1207"/>
        <v>1566636.5700342131</v>
      </c>
      <c r="HD224" s="153">
        <f t="shared" si="1207"/>
        <v>1537949.2982584597</v>
      </c>
      <c r="HE224" s="153">
        <f t="shared" si="1207"/>
        <v>1559215.8701416415</v>
      </c>
      <c r="HF224" s="153">
        <f t="shared" si="1207"/>
        <v>1530664.4815941085</v>
      </c>
      <c r="HG224" s="153">
        <f t="shared" si="1207"/>
        <v>1551830.3199372292</v>
      </c>
      <c r="HH224" s="153">
        <f t="shared" si="1207"/>
        <v>1548194.650752936</v>
      </c>
      <c r="HI224" s="153">
        <f t="shared" si="1207"/>
        <v>1471030.7529726019</v>
      </c>
      <c r="HJ224" s="153">
        <f t="shared" si="1207"/>
        <v>1540681.2724730922</v>
      </c>
      <c r="HK224" s="153">
        <f t="shared" si="1207"/>
        <v>1512469.2779182326</v>
      </c>
      <c r="HL224" s="153">
        <f t="shared" si="1207"/>
        <v>1533383.5152447654</v>
      </c>
      <c r="HM224" s="153">
        <f t="shared" si="1207"/>
        <v>1505305.1526687369</v>
      </c>
      <c r="HN224" s="153">
        <f t="shared" si="1207"/>
        <v>1526120.3253611033</v>
      </c>
      <c r="HO224" s="153">
        <f t="shared" si="1207"/>
        <v>1522544.8902332066</v>
      </c>
      <c r="HP224" s="153">
        <f t="shared" si="1207"/>
        <v>1494664.9977984536</v>
      </c>
      <c r="HQ224" s="153">
        <f t="shared" si="1207"/>
        <v>1515333.0397507797</v>
      </c>
      <c r="HR224" s="153">
        <f t="shared" si="1207"/>
        <v>1487585.2062241053</v>
      </c>
      <c r="HS224" s="153">
        <f t="shared" si="1207"/>
        <v>1508155.3496978511</v>
      </c>
      <c r="HT224" s="153">
        <f t="shared" si="1207"/>
        <v>1502574.3139147698</v>
      </c>
      <c r="HU224" s="153">
        <f t="shared" si="1207"/>
        <v>1451361.560879935</v>
      </c>
      <c r="HV224" s="153">
        <f t="shared" si="1207"/>
        <v>1495356.4392411788</v>
      </c>
      <c r="HW224" s="153">
        <f t="shared" si="1207"/>
        <v>1468016.9661005042</v>
      </c>
      <c r="HX224" s="153">
        <f t="shared" si="1207"/>
        <v>1488259.2717254816</v>
      </c>
      <c r="HY224" s="153">
        <f t="shared" si="1207"/>
        <v>1461049.5554879627</v>
      </c>
      <c r="HZ224" s="153">
        <f t="shared" si="1207"/>
        <v>1481195.7883438305</v>
      </c>
      <c r="IA224" s="153">
        <f t="shared" si="1207"/>
        <v>1477718.5539656554</v>
      </c>
      <c r="IB224" s="153">
        <f t="shared" si="1207"/>
        <v>1450701.5527641745</v>
      </c>
      <c r="IC224" s="153">
        <f t="shared" si="1207"/>
        <v>1470705.0982815577</v>
      </c>
      <c r="ID224" s="153">
        <f t="shared" si="1207"/>
        <v>1443816.3234870171</v>
      </c>
      <c r="IE224" s="153">
        <f t="shared" si="1207"/>
        <v>1463724.9294236293</v>
      </c>
      <c r="IF224" s="153">
        <f t="shared" si="1207"/>
        <v>1462278.7725711581</v>
      </c>
      <c r="IG224" s="153">
        <f t="shared" si="1207"/>
        <v>1389397.0262880547</v>
      </c>
      <c r="IH224" s="153">
        <f t="shared" si="1207"/>
        <v>1455182.3434731956</v>
      </c>
      <c r="II224" s="153">
        <f t="shared" si="1207"/>
        <v>1428535.9519814013</v>
      </c>
      <c r="IJ224" s="153">
        <f t="shared" si="1207"/>
        <v>1448289.5697013899</v>
      </c>
      <c r="IK224" s="153">
        <f t="shared" si="1207"/>
        <v>1421769.3943839546</v>
      </c>
      <c r="IL224" s="153">
        <f t="shared" si="1207"/>
        <v>1441429.4449858912</v>
      </c>
      <c r="IM224" s="153">
        <f t="shared" si="1207"/>
        <v>1438052.4258961496</v>
      </c>
      <c r="IN224" s="153">
        <f t="shared" si="1207"/>
        <v>1411719.7067712771</v>
      </c>
      <c r="IO224" s="153">
        <f t="shared" si="1207"/>
        <v>1431240.791541076</v>
      </c>
      <c r="IP224" s="153">
        <f t="shared" si="1207"/>
        <v>1405032.8028161693</v>
      </c>
      <c r="IQ224" s="153">
        <f t="shared" si="1207"/>
        <v>1424461.4219085895</v>
      </c>
      <c r="IR224" s="153">
        <f t="shared" si="1207"/>
        <v>1421124.1559528266</v>
      </c>
      <c r="IS224" s="153">
        <f t="shared" si="1207"/>
        <v>1350293.6056407087</v>
      </c>
      <c r="IT224" s="153">
        <f t="shared" si="1207"/>
        <v>1414227.4499339131</v>
      </c>
      <c r="IU224" s="153">
        <f t="shared" si="1207"/>
        <v>1388330.9989094748</v>
      </c>
      <c r="IV224" s="153">
        <f t="shared" si="1207"/>
        <v>1407528.6675318354</v>
      </c>
      <c r="IW224" s="153">
        <f t="shared" si="1207"/>
        <v>1381754.8804327841</v>
      </c>
      <c r="IX224" s="153">
        <f t="shared" si="1207"/>
        <v>1400861.6153056026</v>
      </c>
      <c r="IY224" s="153">
        <f t="shared" si="1207"/>
        <v>1397579.6396019496</v>
      </c>
      <c r="IZ224" s="153">
        <f t="shared" si="1207"/>
        <v>1371988.0328972468</v>
      </c>
      <c r="JA224" s="153">
        <f t="shared" si="1207"/>
        <v>1390959.713015385</v>
      </c>
      <c r="JB224" s="153">
        <f t="shared" si="1207"/>
        <v>1365489.3262775564</v>
      </c>
      <c r="JC224" s="153">
        <f t="shared" si="1207"/>
        <v>171773664.56134227</v>
      </c>
      <c r="JD224" s="153">
        <f t="shared" si="1207"/>
        <v>0</v>
      </c>
      <c r="JE224" s="153">
        <f t="shared" si="1207"/>
        <v>0</v>
      </c>
      <c r="JF224" s="153">
        <f t="shared" si="1207"/>
        <v>0</v>
      </c>
      <c r="JG224" s="153">
        <f t="shared" si="1207"/>
        <v>0</v>
      </c>
      <c r="JH224" s="153">
        <f t="shared" si="1207"/>
        <v>0</v>
      </c>
      <c r="JI224" s="153">
        <f t="shared" ref="JI224:LT224" si="1208">-JI213-JI214+JI220</f>
        <v>0</v>
      </c>
      <c r="JJ224" s="153">
        <f t="shared" si="1208"/>
        <v>0</v>
      </c>
      <c r="JK224" s="153">
        <f t="shared" si="1208"/>
        <v>0</v>
      </c>
      <c r="JL224" s="153">
        <f t="shared" si="1208"/>
        <v>0</v>
      </c>
      <c r="JM224" s="153">
        <f t="shared" si="1208"/>
        <v>0</v>
      </c>
      <c r="JN224" s="153">
        <f t="shared" si="1208"/>
        <v>0</v>
      </c>
      <c r="JO224" s="153">
        <f t="shared" si="1208"/>
        <v>0</v>
      </c>
      <c r="JP224" s="153">
        <f t="shared" si="1208"/>
        <v>0</v>
      </c>
      <c r="JQ224" s="153">
        <f t="shared" si="1208"/>
        <v>0</v>
      </c>
      <c r="JR224" s="153">
        <f t="shared" si="1208"/>
        <v>0</v>
      </c>
      <c r="JS224" s="153">
        <f t="shared" si="1208"/>
        <v>0</v>
      </c>
      <c r="JT224" s="153">
        <f t="shared" si="1208"/>
        <v>0</v>
      </c>
      <c r="JU224" s="153">
        <f t="shared" si="1208"/>
        <v>0</v>
      </c>
      <c r="JV224" s="153">
        <f t="shared" si="1208"/>
        <v>0</v>
      </c>
      <c r="JW224" s="153">
        <f t="shared" si="1208"/>
        <v>0</v>
      </c>
      <c r="JX224" s="153">
        <f t="shared" si="1208"/>
        <v>0</v>
      </c>
      <c r="JY224" s="153">
        <f t="shared" si="1208"/>
        <v>0</v>
      </c>
      <c r="JZ224" s="153">
        <f t="shared" si="1208"/>
        <v>0</v>
      </c>
      <c r="KA224" s="153">
        <f t="shared" si="1208"/>
        <v>0</v>
      </c>
      <c r="KB224" s="153">
        <f t="shared" si="1208"/>
        <v>0</v>
      </c>
      <c r="KC224" s="153">
        <f t="shared" si="1208"/>
        <v>0</v>
      </c>
      <c r="KD224" s="153">
        <f t="shared" si="1208"/>
        <v>0</v>
      </c>
      <c r="KE224" s="153">
        <f t="shared" si="1208"/>
        <v>0</v>
      </c>
      <c r="KF224" s="153">
        <f t="shared" si="1208"/>
        <v>0</v>
      </c>
      <c r="KG224" s="153">
        <f t="shared" si="1208"/>
        <v>0</v>
      </c>
      <c r="KH224" s="153">
        <f t="shared" si="1208"/>
        <v>0</v>
      </c>
      <c r="KI224" s="153">
        <f t="shared" si="1208"/>
        <v>0</v>
      </c>
      <c r="KJ224" s="153">
        <f t="shared" si="1208"/>
        <v>0</v>
      </c>
      <c r="KK224" s="153">
        <f t="shared" si="1208"/>
        <v>0</v>
      </c>
      <c r="KL224" s="153">
        <f t="shared" si="1208"/>
        <v>0</v>
      </c>
      <c r="KM224" s="153">
        <f t="shared" si="1208"/>
        <v>0</v>
      </c>
      <c r="KN224" s="153">
        <f t="shared" si="1208"/>
        <v>0</v>
      </c>
      <c r="KO224" s="153">
        <f t="shared" si="1208"/>
        <v>0</v>
      </c>
      <c r="KP224" s="153">
        <f t="shared" si="1208"/>
        <v>0</v>
      </c>
      <c r="KQ224" s="153">
        <f t="shared" si="1208"/>
        <v>0</v>
      </c>
      <c r="KR224" s="153">
        <f t="shared" si="1208"/>
        <v>0</v>
      </c>
      <c r="KS224" s="153">
        <f t="shared" si="1208"/>
        <v>0</v>
      </c>
      <c r="KT224" s="153">
        <f t="shared" si="1208"/>
        <v>0</v>
      </c>
      <c r="KU224" s="153">
        <f t="shared" si="1208"/>
        <v>0</v>
      </c>
      <c r="KV224" s="153">
        <f t="shared" si="1208"/>
        <v>0</v>
      </c>
      <c r="KW224" s="153">
        <f t="shared" si="1208"/>
        <v>0</v>
      </c>
      <c r="KX224" s="153">
        <f t="shared" si="1208"/>
        <v>0</v>
      </c>
      <c r="KY224" s="153">
        <f t="shared" si="1208"/>
        <v>0</v>
      </c>
      <c r="KZ224" s="153">
        <f t="shared" si="1208"/>
        <v>0</v>
      </c>
      <c r="LA224" s="153">
        <f t="shared" si="1208"/>
        <v>0</v>
      </c>
      <c r="LB224" s="153">
        <f t="shared" si="1208"/>
        <v>0</v>
      </c>
      <c r="LC224" s="153">
        <f t="shared" si="1208"/>
        <v>0</v>
      </c>
      <c r="LD224" s="153">
        <f t="shared" si="1208"/>
        <v>0</v>
      </c>
      <c r="LE224" s="153">
        <f t="shared" si="1208"/>
        <v>0</v>
      </c>
      <c r="LF224" s="153">
        <f t="shared" si="1208"/>
        <v>0</v>
      </c>
      <c r="LG224" s="153">
        <f t="shared" si="1208"/>
        <v>0</v>
      </c>
      <c r="LH224" s="153">
        <f t="shared" si="1208"/>
        <v>0</v>
      </c>
      <c r="LI224" s="153">
        <f t="shared" si="1208"/>
        <v>0</v>
      </c>
      <c r="LJ224" s="153">
        <f t="shared" si="1208"/>
        <v>0</v>
      </c>
      <c r="LK224" s="153">
        <f t="shared" si="1208"/>
        <v>0</v>
      </c>
      <c r="LL224" s="153">
        <f t="shared" si="1208"/>
        <v>0</v>
      </c>
      <c r="LM224" s="153">
        <f t="shared" si="1208"/>
        <v>0</v>
      </c>
      <c r="LN224" s="153">
        <f t="shared" si="1208"/>
        <v>0</v>
      </c>
      <c r="LO224" s="153">
        <f t="shared" si="1208"/>
        <v>0</v>
      </c>
      <c r="LP224" s="153">
        <f t="shared" si="1208"/>
        <v>0</v>
      </c>
      <c r="LQ224" s="153">
        <f t="shared" si="1208"/>
        <v>0</v>
      </c>
      <c r="LR224" s="153">
        <f t="shared" si="1208"/>
        <v>0</v>
      </c>
      <c r="LS224" s="153">
        <f t="shared" si="1208"/>
        <v>0</v>
      </c>
      <c r="LT224" s="153">
        <f t="shared" si="1208"/>
        <v>0</v>
      </c>
      <c r="LU224" s="153">
        <f t="shared" ref="LU224:OF224" si="1209">-LU213-LU214+LU220</f>
        <v>0</v>
      </c>
      <c r="LV224" s="153">
        <f t="shared" si="1209"/>
        <v>0</v>
      </c>
      <c r="LW224" s="153">
        <f t="shared" si="1209"/>
        <v>0</v>
      </c>
      <c r="LX224" s="153">
        <f t="shared" si="1209"/>
        <v>0</v>
      </c>
      <c r="LY224" s="153">
        <f t="shared" si="1209"/>
        <v>0</v>
      </c>
      <c r="LZ224" s="153">
        <f t="shared" si="1209"/>
        <v>0</v>
      </c>
      <c r="MA224" s="153">
        <f t="shared" si="1209"/>
        <v>0</v>
      </c>
      <c r="MB224" s="153">
        <f t="shared" si="1209"/>
        <v>0</v>
      </c>
      <c r="MC224" s="153">
        <f t="shared" si="1209"/>
        <v>0</v>
      </c>
      <c r="MD224" s="153">
        <f t="shared" si="1209"/>
        <v>0</v>
      </c>
      <c r="ME224" s="153">
        <f t="shared" si="1209"/>
        <v>0</v>
      </c>
      <c r="MF224" s="153">
        <f t="shared" si="1209"/>
        <v>0</v>
      </c>
      <c r="MG224" s="153">
        <f t="shared" si="1209"/>
        <v>0</v>
      </c>
      <c r="MH224" s="153">
        <f t="shared" si="1209"/>
        <v>0</v>
      </c>
      <c r="MI224" s="153">
        <f t="shared" si="1209"/>
        <v>0</v>
      </c>
      <c r="MJ224" s="153">
        <f t="shared" si="1209"/>
        <v>0</v>
      </c>
      <c r="MK224" s="153">
        <f t="shared" si="1209"/>
        <v>0</v>
      </c>
      <c r="ML224" s="153">
        <f t="shared" si="1209"/>
        <v>0</v>
      </c>
      <c r="MM224" s="153">
        <f t="shared" si="1209"/>
        <v>0</v>
      </c>
      <c r="MN224" s="153">
        <f t="shared" si="1209"/>
        <v>0</v>
      </c>
      <c r="MO224" s="153">
        <f t="shared" si="1209"/>
        <v>0</v>
      </c>
      <c r="MP224" s="153">
        <f t="shared" si="1209"/>
        <v>0</v>
      </c>
      <c r="MQ224" s="153">
        <f t="shared" si="1209"/>
        <v>0</v>
      </c>
      <c r="MR224" s="153">
        <f t="shared" si="1209"/>
        <v>0</v>
      </c>
      <c r="MS224" s="153">
        <f t="shared" si="1209"/>
        <v>0</v>
      </c>
      <c r="MT224" s="153">
        <f t="shared" si="1209"/>
        <v>0</v>
      </c>
      <c r="MU224" s="153">
        <f t="shared" si="1209"/>
        <v>0</v>
      </c>
      <c r="MV224" s="153">
        <f t="shared" si="1209"/>
        <v>0</v>
      </c>
      <c r="MW224" s="153">
        <f t="shared" si="1209"/>
        <v>0</v>
      </c>
      <c r="MX224" s="153">
        <f t="shared" si="1209"/>
        <v>0</v>
      </c>
      <c r="MY224" s="153">
        <f t="shared" si="1209"/>
        <v>0</v>
      </c>
      <c r="MZ224" s="153">
        <f t="shared" si="1209"/>
        <v>0</v>
      </c>
      <c r="NA224" s="153">
        <f t="shared" si="1209"/>
        <v>0</v>
      </c>
      <c r="NB224" s="153">
        <f t="shared" si="1209"/>
        <v>0</v>
      </c>
      <c r="NC224" s="153">
        <f t="shared" si="1209"/>
        <v>0</v>
      </c>
      <c r="ND224" s="153">
        <f t="shared" si="1209"/>
        <v>0</v>
      </c>
      <c r="NE224" s="153">
        <f t="shared" si="1209"/>
        <v>0</v>
      </c>
      <c r="NF224" s="153">
        <f t="shared" si="1209"/>
        <v>0</v>
      </c>
      <c r="NG224" s="153">
        <f t="shared" si="1209"/>
        <v>0</v>
      </c>
      <c r="NH224" s="153">
        <f t="shared" si="1209"/>
        <v>0</v>
      </c>
      <c r="NI224" s="153">
        <f t="shared" si="1209"/>
        <v>0</v>
      </c>
      <c r="NJ224" s="153">
        <f t="shared" si="1209"/>
        <v>0</v>
      </c>
      <c r="NK224" s="153">
        <f t="shared" si="1209"/>
        <v>0</v>
      </c>
      <c r="NL224" s="153">
        <f t="shared" si="1209"/>
        <v>0</v>
      </c>
      <c r="NM224" s="153">
        <f t="shared" si="1209"/>
        <v>0</v>
      </c>
      <c r="NN224" s="153">
        <f t="shared" si="1209"/>
        <v>0</v>
      </c>
      <c r="NO224" s="153">
        <f t="shared" si="1209"/>
        <v>0</v>
      </c>
      <c r="NP224" s="153">
        <f t="shared" si="1209"/>
        <v>0</v>
      </c>
      <c r="NQ224" s="153">
        <f t="shared" si="1209"/>
        <v>0</v>
      </c>
      <c r="NR224" s="153">
        <f t="shared" si="1209"/>
        <v>0</v>
      </c>
      <c r="NS224" s="153">
        <f t="shared" si="1209"/>
        <v>0</v>
      </c>
      <c r="NT224" s="153">
        <f t="shared" si="1209"/>
        <v>0</v>
      </c>
      <c r="NU224" s="153">
        <f t="shared" si="1209"/>
        <v>0</v>
      </c>
      <c r="NV224" s="153">
        <f t="shared" si="1209"/>
        <v>0</v>
      </c>
      <c r="NW224" s="153">
        <f t="shared" si="1209"/>
        <v>0</v>
      </c>
      <c r="NX224" s="153">
        <f t="shared" si="1209"/>
        <v>0</v>
      </c>
      <c r="NY224" s="153">
        <f t="shared" si="1209"/>
        <v>0</v>
      </c>
      <c r="NZ224" s="153">
        <f t="shared" si="1209"/>
        <v>0</v>
      </c>
      <c r="OA224" s="153">
        <f t="shared" si="1209"/>
        <v>0</v>
      </c>
      <c r="OB224" s="153">
        <f t="shared" si="1209"/>
        <v>0</v>
      </c>
      <c r="OC224" s="153">
        <f t="shared" si="1209"/>
        <v>0</v>
      </c>
      <c r="OD224" s="153">
        <f t="shared" si="1209"/>
        <v>0</v>
      </c>
      <c r="OE224" s="153">
        <f t="shared" si="1209"/>
        <v>0</v>
      </c>
      <c r="OF224" s="153">
        <f t="shared" si="1209"/>
        <v>0</v>
      </c>
      <c r="OG224" s="153">
        <f t="shared" ref="OG224:OR224" si="1210">-OG213-OG214+OG220</f>
        <v>0</v>
      </c>
      <c r="OH224" s="153">
        <f t="shared" si="1210"/>
        <v>0</v>
      </c>
      <c r="OI224" s="153">
        <f t="shared" si="1210"/>
        <v>0</v>
      </c>
      <c r="OJ224" s="153">
        <f t="shared" si="1210"/>
        <v>0</v>
      </c>
      <c r="OK224" s="153">
        <f t="shared" si="1210"/>
        <v>0</v>
      </c>
      <c r="OL224" s="153">
        <f t="shared" si="1210"/>
        <v>0</v>
      </c>
      <c r="OM224" s="153">
        <f t="shared" si="1210"/>
        <v>0</v>
      </c>
      <c r="ON224" s="153">
        <f t="shared" si="1210"/>
        <v>0</v>
      </c>
      <c r="OO224" s="153">
        <f t="shared" si="1210"/>
        <v>0</v>
      </c>
      <c r="OP224" s="153">
        <f t="shared" si="1210"/>
        <v>0</v>
      </c>
      <c r="OQ224" s="153">
        <f t="shared" si="1210"/>
        <v>0</v>
      </c>
      <c r="OR224" s="153">
        <f t="shared" si="1210"/>
        <v>0</v>
      </c>
    </row>
    <row r="225" spans="2:408" x14ac:dyDescent="0.35">
      <c r="B225" s="303"/>
      <c r="C225" s="6" t="s">
        <v>152</v>
      </c>
      <c r="E225" s="570">
        <f>XIRR(L225:JC225,L15:JC15)</f>
        <v>6.1592176556587219E-2</v>
      </c>
      <c r="J225" s="555">
        <f t="shared" si="1175"/>
        <v>272324650.3834374</v>
      </c>
      <c r="L225" s="556">
        <f>SUM(L223:L224)</f>
        <v>-583333.33333333326</v>
      </c>
      <c r="M225" s="556">
        <f t="shared" ref="M225:BX225" si="1211">SUM(M223:M224)</f>
        <v>-585458.19594829204</v>
      </c>
      <c r="N225" s="556">
        <f t="shared" si="1211"/>
        <v>-588048.26762637065</v>
      </c>
      <c r="O225" s="556">
        <f t="shared" si="1211"/>
        <v>-590191.21554175531</v>
      </c>
      <c r="P225" s="556">
        <f t="shared" si="1211"/>
        <v>-592801.31520194176</v>
      </c>
      <c r="Q225" s="556">
        <f t="shared" si="1211"/>
        <v>-594809.065981825</v>
      </c>
      <c r="R225" s="556">
        <f t="shared" si="1211"/>
        <v>-597592.16521473415</v>
      </c>
      <c r="S225" s="556">
        <f t="shared" si="1211"/>
        <v>-600002.86697157624</v>
      </c>
      <c r="T225" s="556">
        <f t="shared" si="1211"/>
        <v>-601805.77461556846</v>
      </c>
      <c r="U225" s="556">
        <f t="shared" si="1211"/>
        <v>-604850.99312232842</v>
      </c>
      <c r="V225" s="556">
        <f t="shared" si="1211"/>
        <v>-606515.99918681616</v>
      </c>
      <c r="W225" s="556">
        <f t="shared" si="1211"/>
        <v>-609737.67789921293</v>
      </c>
      <c r="X225" s="556">
        <f t="shared" si="1211"/>
        <v>-36778864.041624986</v>
      </c>
      <c r="Y225" s="556">
        <f t="shared" si="1211"/>
        <v>-11972534.978250291</v>
      </c>
      <c r="Z225" s="556">
        <f t="shared" si="1211"/>
        <v>-12038028.405896721</v>
      </c>
      <c r="AA225" s="556">
        <f t="shared" si="1211"/>
        <v>-12077723.89124283</v>
      </c>
      <c r="AB225" s="556">
        <f t="shared" si="1211"/>
        <v>-12135311.954467665</v>
      </c>
      <c r="AC225" s="556">
        <f t="shared" si="1211"/>
        <v>-12172240.276874822</v>
      </c>
      <c r="AD225" s="556">
        <f t="shared" si="1211"/>
        <v>-12233369.228775427</v>
      </c>
      <c r="AE225" s="556">
        <f t="shared" si="1211"/>
        <v>-12282718.946540402</v>
      </c>
      <c r="AF225" s="556">
        <f t="shared" si="1211"/>
        <v>-12315454.379487846</v>
      </c>
      <c r="AG225" s="556">
        <f t="shared" si="1211"/>
        <v>-12381948.593620624</v>
      </c>
      <c r="AH225" s="556">
        <f t="shared" si="1211"/>
        <v>-9130611.5082093161</v>
      </c>
      <c r="AI225" s="556">
        <f t="shared" si="1211"/>
        <v>-9187480.7996976022</v>
      </c>
      <c r="AJ225" s="556">
        <f t="shared" si="1211"/>
        <v>-9222643.6504187621</v>
      </c>
      <c r="AK225" s="556">
        <f t="shared" si="1211"/>
        <v>-9212620.2497056462</v>
      </c>
      <c r="AL225" s="556">
        <f t="shared" si="1211"/>
        <v>-9296808.1916827783</v>
      </c>
      <c r="AM225" s="556">
        <f t="shared" si="1211"/>
        <v>-9308235.1958666425</v>
      </c>
      <c r="AN225" s="556">
        <f t="shared" si="1211"/>
        <v>-9371655.75098598</v>
      </c>
      <c r="AO225" s="556">
        <f t="shared" si="1211"/>
        <v>-9380952.9862365238</v>
      </c>
      <c r="AP225" s="556">
        <f t="shared" si="1211"/>
        <v>-9447096.9614852946</v>
      </c>
      <c r="AQ225" s="556">
        <f t="shared" si="1211"/>
        <v>-9485102.3633184899</v>
      </c>
      <c r="AR225" s="556">
        <f t="shared" si="1211"/>
        <v>-9491171.5030534863</v>
      </c>
      <c r="AS225" s="556">
        <f t="shared" si="1211"/>
        <v>-9561443.3722579032</v>
      </c>
      <c r="AT225" s="556">
        <f t="shared" si="1211"/>
        <v>-9565340.2473166529</v>
      </c>
      <c r="AU225" s="556">
        <f t="shared" si="1211"/>
        <v>-9638389.8776450232</v>
      </c>
      <c r="AV225" s="556">
        <f t="shared" si="1211"/>
        <v>2308856.5744876298</v>
      </c>
      <c r="AW225" s="556">
        <f t="shared" si="1211"/>
        <v>2193780.3645184441</v>
      </c>
      <c r="AX225" s="556">
        <f t="shared" si="1211"/>
        <v>2297651.7089821245</v>
      </c>
      <c r="AY225" s="556">
        <f t="shared" si="1211"/>
        <v>2255578.5439083925</v>
      </c>
      <c r="AZ225" s="556">
        <f t="shared" si="1211"/>
        <v>2286768.4038709472</v>
      </c>
      <c r="BA225" s="556">
        <f t="shared" si="1211"/>
        <v>2244894.5270926086</v>
      </c>
      <c r="BB225" s="556">
        <f t="shared" si="1211"/>
        <v>2275936.6497975886</v>
      </c>
      <c r="BC225" s="556">
        <f t="shared" si="1211"/>
        <v>2270604.5251208344</v>
      </c>
      <c r="BD225" s="556">
        <f t="shared" si="1211"/>
        <v>2229026.6312089269</v>
      </c>
      <c r="BE225" s="556">
        <f t="shared" si="1211"/>
        <v>2259849.334620418</v>
      </c>
      <c r="BF225" s="556">
        <f t="shared" si="1211"/>
        <v>2218468.3830490555</v>
      </c>
      <c r="BG225" s="556">
        <f t="shared" si="1211"/>
        <v>2249145.0883163251</v>
      </c>
      <c r="BH225" s="556">
        <f t="shared" si="1211"/>
        <v>2243875.7316195657</v>
      </c>
      <c r="BI225" s="556">
        <f t="shared" si="1211"/>
        <v>2132038.2456146516</v>
      </c>
      <c r="BJ225" s="556">
        <f t="shared" si="1211"/>
        <v>2232986.2177096577</v>
      </c>
      <c r="BK225" s="556">
        <f t="shared" si="1211"/>
        <v>2192097.1667809216</v>
      </c>
      <c r="BL225" s="556">
        <f t="shared" si="1211"/>
        <v>2222409.2141449377</v>
      </c>
      <c r="BM225" s="556">
        <f t="shared" si="1211"/>
        <v>2181713.8427087138</v>
      </c>
      <c r="BN225" s="556">
        <f t="shared" si="1211"/>
        <v>2211882.3107570671</v>
      </c>
      <c r="BO225" s="556">
        <f t="shared" si="1211"/>
        <v>2206700.2542827306</v>
      </c>
      <c r="BP225" s="556">
        <f t="shared" si="1211"/>
        <v>2166292.5355219906</v>
      </c>
      <c r="BQ225" s="556">
        <f t="shared" si="1211"/>
        <v>2196247.7596498909</v>
      </c>
      <c r="BR225" s="556">
        <f t="shared" si="1211"/>
        <v>2156031.4404517566</v>
      </c>
      <c r="BS225" s="556">
        <f t="shared" si="1211"/>
        <v>2185844.7754314523</v>
      </c>
      <c r="BT225" s="556">
        <f t="shared" si="1211"/>
        <v>2180723.7203846569</v>
      </c>
      <c r="BU225" s="556">
        <f t="shared" si="1211"/>
        <v>2072033.8071589037</v>
      </c>
      <c r="BV225" s="556">
        <f t="shared" si="1211"/>
        <v>2170140.6827626694</v>
      </c>
      <c r="BW225" s="556">
        <f t="shared" si="1211"/>
        <v>2130402.4200737854</v>
      </c>
      <c r="BX225" s="556">
        <f t="shared" si="1211"/>
        <v>2159861.3601428159</v>
      </c>
      <c r="BY225" s="556">
        <f t="shared" ref="BY225:EJ225" si="1212">SUM(BY223:BY224)</f>
        <v>2120311.3259986416</v>
      </c>
      <c r="BZ225" s="556">
        <f t="shared" si="1212"/>
        <v>2149630.727672114</v>
      </c>
      <c r="CA225" s="556">
        <f t="shared" si="1212"/>
        <v>2144594.5158557841</v>
      </c>
      <c r="CB225" s="556">
        <f t="shared" si="1212"/>
        <v>2105324.0386424242</v>
      </c>
      <c r="CC225" s="556">
        <f t="shared" si="1212"/>
        <v>2134436.1979677537</v>
      </c>
      <c r="CD225" s="556">
        <f t="shared" si="1212"/>
        <v>2095351.733535924</v>
      </c>
      <c r="CE225" s="556">
        <f t="shared" si="1212"/>
        <v>2124325.9970648009</v>
      </c>
      <c r="CF225" s="556">
        <f t="shared" si="1212"/>
        <v>2116464.7781214574</v>
      </c>
      <c r="CG225" s="556">
        <f t="shared" si="1212"/>
        <v>2044328.5869293802</v>
      </c>
      <c r="CH225" s="556">
        <f t="shared" si="1212"/>
        <v>2106297.9748039232</v>
      </c>
      <c r="CI225" s="556">
        <f t="shared" si="1212"/>
        <v>2067788.7101247737</v>
      </c>
      <c r="CJ225" s="556">
        <f t="shared" si="1212"/>
        <v>2096301.1946564806</v>
      </c>
      <c r="CK225" s="556">
        <f t="shared" si="1212"/>
        <v>2057974.7002487937</v>
      </c>
      <c r="CL225" s="556">
        <f t="shared" si="1212"/>
        <v>2086351.8606038028</v>
      </c>
      <c r="CM225" s="556">
        <f t="shared" si="1212"/>
        <v>2081453.9703507035</v>
      </c>
      <c r="CN225" s="556">
        <f t="shared" si="1212"/>
        <v>2043398.9264677675</v>
      </c>
      <c r="CO225" s="556">
        <f t="shared" si="1212"/>
        <v>2071575.1032684925</v>
      </c>
      <c r="CP225" s="556">
        <f t="shared" si="1212"/>
        <v>2033700.6738625914</v>
      </c>
      <c r="CQ225" s="556">
        <f t="shared" si="1212"/>
        <v>2061743.122649407</v>
      </c>
      <c r="CR225" s="556">
        <f t="shared" si="1212"/>
        <v>2059706.1252020595</v>
      </c>
      <c r="CS225" s="556">
        <f t="shared" si="1212"/>
        <v>1957047.8755915698</v>
      </c>
      <c r="CT225" s="556">
        <f t="shared" si="1212"/>
        <v>2049710.3851596634</v>
      </c>
      <c r="CU225" s="556">
        <f t="shared" si="1212"/>
        <v>2012177.3669693787</v>
      </c>
      <c r="CV225" s="556">
        <f t="shared" si="1212"/>
        <v>2040001.5056876205</v>
      </c>
      <c r="CW225" s="556">
        <f t="shared" si="1212"/>
        <v>2002646.2704429021</v>
      </c>
      <c r="CX225" s="556">
        <f t="shared" si="1212"/>
        <v>2030338.6143421368</v>
      </c>
      <c r="CY225" s="556">
        <f t="shared" si="1212"/>
        <v>2025581.8832491762</v>
      </c>
      <c r="CZ225" s="556">
        <f t="shared" si="1212"/>
        <v>1988490.6911371842</v>
      </c>
      <c r="DA225" s="556">
        <f t="shared" si="1212"/>
        <v>2015987.293443901</v>
      </c>
      <c r="DB225" s="556">
        <f t="shared" si="1212"/>
        <v>1979071.7914763782</v>
      </c>
      <c r="DC225" s="556">
        <f t="shared" si="1212"/>
        <v>2006438.1504084119</v>
      </c>
      <c r="DD225" s="556">
        <f t="shared" si="1212"/>
        <v>2001737.4139555213</v>
      </c>
      <c r="DE225" s="556">
        <f t="shared" si="1212"/>
        <v>1901968.395170697</v>
      </c>
      <c r="DF225" s="556">
        <f t="shared" si="1212"/>
        <v>1992022.9956808877</v>
      </c>
      <c r="DG225" s="556">
        <f t="shared" si="1212"/>
        <v>1955546.3129877215</v>
      </c>
      <c r="DH225" s="556">
        <f t="shared" si="1212"/>
        <v>1982587.3645250758</v>
      </c>
      <c r="DI225" s="556">
        <f t="shared" si="1212"/>
        <v>1946283.4612247311</v>
      </c>
      <c r="DJ225" s="556">
        <f t="shared" si="1212"/>
        <v>1973196.4271983518</v>
      </c>
      <c r="DK225" s="556">
        <f t="shared" si="1212"/>
        <v>1968573.5703352299</v>
      </c>
      <c r="DL225" s="556">
        <f t="shared" si="1212"/>
        <v>1932526.2788938342</v>
      </c>
      <c r="DM225" s="556">
        <f t="shared" si="1212"/>
        <v>1959249.012258824</v>
      </c>
      <c r="DN225" s="556">
        <f t="shared" si="1212"/>
        <v>1923372.4663092948</v>
      </c>
      <c r="DO225" s="556">
        <f t="shared" si="1212"/>
        <v>1949968.6218907679</v>
      </c>
      <c r="DP225" s="556">
        <f t="shared" si="1212"/>
        <v>1945400.1837452669</v>
      </c>
      <c r="DQ225" s="556">
        <f t="shared" si="1212"/>
        <v>1848439.0807939309</v>
      </c>
      <c r="DR225" s="556">
        <f t="shared" si="1212"/>
        <v>1935959.1696718445</v>
      </c>
      <c r="DS225" s="556">
        <f t="shared" si="1212"/>
        <v>1900509.0927941385</v>
      </c>
      <c r="DT225" s="556">
        <f t="shared" si="1212"/>
        <v>1926789.0964862728</v>
      </c>
      <c r="DU225" s="556">
        <f t="shared" si="1212"/>
        <v>1891506.936269463</v>
      </c>
      <c r="DV225" s="556">
        <f t="shared" si="1212"/>
        <v>1917662.4592592409</v>
      </c>
      <c r="DW225" s="556">
        <f t="shared" si="1212"/>
        <v>1913169.7088474005</v>
      </c>
      <c r="DX225" s="556">
        <f t="shared" si="1212"/>
        <v>1878136.9383627656</v>
      </c>
      <c r="DY225" s="556">
        <f t="shared" si="1212"/>
        <v>1904107.5826820419</v>
      </c>
      <c r="DZ225" s="556">
        <f t="shared" si="1212"/>
        <v>1869240.7521997942</v>
      </c>
      <c r="EA225" s="556">
        <f t="shared" si="1212"/>
        <v>1895088.3811617142</v>
      </c>
      <c r="EB225" s="556">
        <f t="shared" si="1212"/>
        <v>1888075.472266431</v>
      </c>
      <c r="EC225" s="556">
        <f t="shared" si="1212"/>
        <v>1823723.5517145703</v>
      </c>
      <c r="ED225" s="556">
        <f t="shared" si="1212"/>
        <v>1879005.7763406471</v>
      </c>
      <c r="EE225" s="556">
        <f t="shared" si="1212"/>
        <v>1844652.0753731998</v>
      </c>
      <c r="EF225" s="556">
        <f t="shared" si="1212"/>
        <v>1870087.7562568071</v>
      </c>
      <c r="EG225" s="556">
        <f t="shared" si="1212"/>
        <v>1835897.1026833807</v>
      </c>
      <c r="EH225" s="556">
        <f t="shared" si="1212"/>
        <v>1861212.0623239656</v>
      </c>
      <c r="EI225" s="556">
        <f t="shared" si="1212"/>
        <v>1856842.7070914451</v>
      </c>
      <c r="EJ225" s="556">
        <f t="shared" si="1212"/>
        <v>1822894.2116125044</v>
      </c>
      <c r="EK225" s="556">
        <f t="shared" ref="EK225:GV225" si="1213">SUM(EK223:EK224)</f>
        <v>1848029.8759852936</v>
      </c>
      <c r="EL225" s="556">
        <f t="shared" si="1213"/>
        <v>1814242.504739343</v>
      </c>
      <c r="EM225" s="556">
        <f t="shared" si="1213"/>
        <v>1839258.8717887714</v>
      </c>
      <c r="EN225" s="556">
        <f t="shared" si="1213"/>
        <v>1837441.6882678531</v>
      </c>
      <c r="EO225" s="556">
        <f t="shared" si="1213"/>
        <v>1745861.3675750573</v>
      </c>
      <c r="EP225" s="556">
        <f t="shared" si="1213"/>
        <v>1828524.5960505425</v>
      </c>
      <c r="EQ225" s="556">
        <f t="shared" si="1213"/>
        <v>1795041.7940791792</v>
      </c>
      <c r="ER225" s="556">
        <f t="shared" si="1213"/>
        <v>1819863.4090637099</v>
      </c>
      <c r="ES225" s="556">
        <f t="shared" si="1213"/>
        <v>1786539.2053465585</v>
      </c>
      <c r="ET225" s="556">
        <f t="shared" si="1213"/>
        <v>1811243.2475901151</v>
      </c>
      <c r="EU225" s="556">
        <f t="shared" si="1213"/>
        <v>1806999.8189266073</v>
      </c>
      <c r="EV225" s="556">
        <f t="shared" si="1213"/>
        <v>1773911.1652491607</v>
      </c>
      <c r="EW225" s="556">
        <f t="shared" si="1213"/>
        <v>1798440.5885226517</v>
      </c>
      <c r="EX225" s="556">
        <f t="shared" si="1213"/>
        <v>1765508.6661340608</v>
      </c>
      <c r="EY225" s="556">
        <f t="shared" si="1213"/>
        <v>1789921.9006933775</v>
      </c>
      <c r="EZ225" s="556">
        <f t="shared" si="1213"/>
        <v>1785728.4242462195</v>
      </c>
      <c r="FA225" s="556">
        <f t="shared" si="1213"/>
        <v>1696725.5553078991</v>
      </c>
      <c r="FB225" s="556">
        <f t="shared" si="1213"/>
        <v>1777062.2961531491</v>
      </c>
      <c r="FC225" s="556">
        <f t="shared" si="1213"/>
        <v>1744521.8397210126</v>
      </c>
      <c r="FD225" s="556">
        <f t="shared" si="1213"/>
        <v>1768644.8710512517</v>
      </c>
      <c r="FE225" s="556">
        <f t="shared" si="1213"/>
        <v>1736258.5492577218</v>
      </c>
      <c r="FF225" s="556">
        <f t="shared" si="1213"/>
        <v>1760267.3168337343</v>
      </c>
      <c r="FG225" s="556">
        <f t="shared" si="1213"/>
        <v>1756143.3159312452</v>
      </c>
      <c r="FH225" s="556">
        <f t="shared" si="1213"/>
        <v>1723985.9148179851</v>
      </c>
      <c r="FI225" s="556">
        <f t="shared" si="1213"/>
        <v>1747824.9779292245</v>
      </c>
      <c r="FJ225" s="556">
        <f t="shared" si="1213"/>
        <v>1715819.8970333976</v>
      </c>
      <c r="FK225" s="556">
        <f t="shared" si="1213"/>
        <v>1739546.0414649302</v>
      </c>
      <c r="FL225" s="556">
        <f t="shared" si="1213"/>
        <v>1735470.5869153189</v>
      </c>
      <c r="FM225" s="556">
        <f t="shared" si="1213"/>
        <v>1648972.6295012541</v>
      </c>
      <c r="FN225" s="556">
        <f t="shared" si="1213"/>
        <v>1727048.3597704982</v>
      </c>
      <c r="FO225" s="556">
        <f t="shared" si="1213"/>
        <v>1695423.7273482364</v>
      </c>
      <c r="FP225" s="556">
        <f t="shared" si="1213"/>
        <v>1718867.8360785646</v>
      </c>
      <c r="FQ225" s="556">
        <f t="shared" si="1213"/>
        <v>1687393.0003040428</v>
      </c>
      <c r="FR225" s="556">
        <f t="shared" si="1213"/>
        <v>1710726.0611382194</v>
      </c>
      <c r="FS225" s="556">
        <f t="shared" si="1213"/>
        <v>1706718.12680201</v>
      </c>
      <c r="FT225" s="556">
        <f t="shared" si="1213"/>
        <v>1675465.7689261148</v>
      </c>
      <c r="FU225" s="556">
        <f t="shared" si="1213"/>
        <v>1698633.9014861584</v>
      </c>
      <c r="FV225" s="556">
        <f t="shared" si="1213"/>
        <v>1667529.5769022012</v>
      </c>
      <c r="FW225" s="556">
        <f t="shared" si="1213"/>
        <v>1690587.9687846119</v>
      </c>
      <c r="FX225" s="556">
        <f t="shared" si="1213"/>
        <v>1684331.8281621463</v>
      </c>
      <c r="FY225" s="556">
        <f t="shared" si="1213"/>
        <v>1626924.1717517008</v>
      </c>
      <c r="FZ225" s="556">
        <f t="shared" si="1213"/>
        <v>1676240.8499444097</v>
      </c>
      <c r="GA225" s="556">
        <f t="shared" si="1213"/>
        <v>1645594.2826834212</v>
      </c>
      <c r="GB225" s="556">
        <f t="shared" si="1213"/>
        <v>1668285.1801144478</v>
      </c>
      <c r="GC225" s="556">
        <f t="shared" si="1213"/>
        <v>1637784.0656805742</v>
      </c>
      <c r="GD225" s="556">
        <f t="shared" si="1213"/>
        <v>1660367.2689886994</v>
      </c>
      <c r="GE225" s="556">
        <f t="shared" si="1213"/>
        <v>1656469.4141652128</v>
      </c>
      <c r="GF225" s="556">
        <f t="shared" si="1213"/>
        <v>1626184.3263637386</v>
      </c>
      <c r="GG225" s="556">
        <f t="shared" si="1213"/>
        <v>1648607.582291252</v>
      </c>
      <c r="GH225" s="556">
        <f t="shared" si="1213"/>
        <v>1618466.2316856154</v>
      </c>
      <c r="GI225" s="556">
        <f t="shared" si="1213"/>
        <v>1640783.0637536468</v>
      </c>
      <c r="GJ225" s="556">
        <f t="shared" si="1213"/>
        <v>1639161.97387305</v>
      </c>
      <c r="GK225" s="556">
        <f t="shared" si="1213"/>
        <v>1557464.154457489</v>
      </c>
      <c r="GL225" s="556">
        <f t="shared" si="1213"/>
        <v>1631207.1317828423</v>
      </c>
      <c r="GM225" s="556">
        <f t="shared" si="1213"/>
        <v>1601337.4841523266</v>
      </c>
      <c r="GN225" s="556">
        <f t="shared" si="1213"/>
        <v>1623480.5799972431</v>
      </c>
      <c r="GO225" s="556">
        <f t="shared" si="1213"/>
        <v>1593752.4161640564</v>
      </c>
      <c r="GP225" s="556">
        <f t="shared" si="1213"/>
        <v>1615790.6266308958</v>
      </c>
      <c r="GQ225" s="556">
        <f t="shared" si="1213"/>
        <v>1612005.1095456583</v>
      </c>
      <c r="GR225" s="556">
        <f t="shared" si="1213"/>
        <v>1582487.0773702511</v>
      </c>
      <c r="GS225" s="556">
        <f t="shared" si="1213"/>
        <v>1604369.5121314037</v>
      </c>
      <c r="GT225" s="556">
        <f t="shared" si="1213"/>
        <v>1574991.2982536047</v>
      </c>
      <c r="GU225" s="556">
        <f t="shared" si="1213"/>
        <v>1596770.0823121071</v>
      </c>
      <c r="GV225" s="556">
        <f t="shared" si="1213"/>
        <v>1593029.127061988</v>
      </c>
      <c r="GW225" s="556">
        <f t="shared" ref="GW225:JH225" si="1214">SUM(GW223:GW224)</f>
        <v>1513630.6246437526</v>
      </c>
      <c r="GX225" s="556">
        <f t="shared" si="1214"/>
        <v>1585298.1673686411</v>
      </c>
      <c r="GY225" s="556">
        <f t="shared" si="1214"/>
        <v>1556269.1760615413</v>
      </c>
      <c r="GZ225" s="556">
        <f t="shared" si="1214"/>
        <v>1577789.0729396576</v>
      </c>
      <c r="HA225" s="556">
        <f t="shared" si="1214"/>
        <v>1548897.5834863982</v>
      </c>
      <c r="HB225" s="556">
        <f t="shared" si="1214"/>
        <v>1570315.5468979361</v>
      </c>
      <c r="HC225" s="556">
        <f t="shared" si="1214"/>
        <v>1566636.5700342131</v>
      </c>
      <c r="HD225" s="556">
        <f t="shared" si="1214"/>
        <v>1537949.2982584597</v>
      </c>
      <c r="HE225" s="556">
        <f t="shared" si="1214"/>
        <v>1559215.8701416415</v>
      </c>
      <c r="HF225" s="556">
        <f t="shared" si="1214"/>
        <v>1530664.4815941085</v>
      </c>
      <c r="HG225" s="556">
        <f t="shared" si="1214"/>
        <v>1551830.3199372292</v>
      </c>
      <c r="HH225" s="556">
        <f t="shared" si="1214"/>
        <v>1548194.650752936</v>
      </c>
      <c r="HI225" s="556">
        <f t="shared" si="1214"/>
        <v>1471030.7529726019</v>
      </c>
      <c r="HJ225" s="556">
        <f t="shared" si="1214"/>
        <v>1540681.2724730922</v>
      </c>
      <c r="HK225" s="556">
        <f t="shared" si="1214"/>
        <v>1512469.2779182326</v>
      </c>
      <c r="HL225" s="556">
        <f t="shared" si="1214"/>
        <v>1533383.5152447654</v>
      </c>
      <c r="HM225" s="556">
        <f t="shared" si="1214"/>
        <v>1505305.1526687369</v>
      </c>
      <c r="HN225" s="556">
        <f t="shared" si="1214"/>
        <v>1526120.3253611033</v>
      </c>
      <c r="HO225" s="556">
        <f t="shared" si="1214"/>
        <v>1522544.8902332066</v>
      </c>
      <c r="HP225" s="556">
        <f t="shared" si="1214"/>
        <v>1494664.9977984536</v>
      </c>
      <c r="HQ225" s="556">
        <f t="shared" si="1214"/>
        <v>1515333.0397507797</v>
      </c>
      <c r="HR225" s="556">
        <f t="shared" si="1214"/>
        <v>1487585.2062241053</v>
      </c>
      <c r="HS225" s="556">
        <f t="shared" si="1214"/>
        <v>1508155.3496978511</v>
      </c>
      <c r="HT225" s="556">
        <f t="shared" si="1214"/>
        <v>1502574.3139147698</v>
      </c>
      <c r="HU225" s="556">
        <f t="shared" si="1214"/>
        <v>1451361.560879935</v>
      </c>
      <c r="HV225" s="556">
        <f t="shared" si="1214"/>
        <v>1495356.4392411788</v>
      </c>
      <c r="HW225" s="556">
        <f t="shared" si="1214"/>
        <v>1468016.9661005042</v>
      </c>
      <c r="HX225" s="556">
        <f t="shared" si="1214"/>
        <v>1488259.2717254816</v>
      </c>
      <c r="HY225" s="556">
        <f t="shared" si="1214"/>
        <v>1461049.5554879627</v>
      </c>
      <c r="HZ225" s="556">
        <f t="shared" si="1214"/>
        <v>1481195.7883438305</v>
      </c>
      <c r="IA225" s="556">
        <f t="shared" si="1214"/>
        <v>1477718.5539656554</v>
      </c>
      <c r="IB225" s="556">
        <f t="shared" si="1214"/>
        <v>1450701.5527641745</v>
      </c>
      <c r="IC225" s="556">
        <f t="shared" si="1214"/>
        <v>1470705.0982815577</v>
      </c>
      <c r="ID225" s="556">
        <f t="shared" si="1214"/>
        <v>1443816.3234870171</v>
      </c>
      <c r="IE225" s="556">
        <f t="shared" si="1214"/>
        <v>1463724.9294236293</v>
      </c>
      <c r="IF225" s="556">
        <f t="shared" si="1214"/>
        <v>1462278.7725711581</v>
      </c>
      <c r="IG225" s="556">
        <f t="shared" si="1214"/>
        <v>1389397.0262880547</v>
      </c>
      <c r="IH225" s="556">
        <f t="shared" si="1214"/>
        <v>1455182.3434731956</v>
      </c>
      <c r="II225" s="556">
        <f t="shared" si="1214"/>
        <v>1428535.9519814013</v>
      </c>
      <c r="IJ225" s="556">
        <f t="shared" si="1214"/>
        <v>1448289.5697013899</v>
      </c>
      <c r="IK225" s="556">
        <f t="shared" si="1214"/>
        <v>1421769.3943839546</v>
      </c>
      <c r="IL225" s="556">
        <f t="shared" si="1214"/>
        <v>1441429.4449858912</v>
      </c>
      <c r="IM225" s="556">
        <f t="shared" si="1214"/>
        <v>1438052.4258961496</v>
      </c>
      <c r="IN225" s="556">
        <f t="shared" si="1214"/>
        <v>1411719.7067712771</v>
      </c>
      <c r="IO225" s="556">
        <f t="shared" si="1214"/>
        <v>1431240.791541076</v>
      </c>
      <c r="IP225" s="556">
        <f t="shared" si="1214"/>
        <v>1405032.8028161693</v>
      </c>
      <c r="IQ225" s="556">
        <f t="shared" si="1214"/>
        <v>1424461.4219085895</v>
      </c>
      <c r="IR225" s="556">
        <f t="shared" si="1214"/>
        <v>1421124.1559528266</v>
      </c>
      <c r="IS225" s="556">
        <f t="shared" si="1214"/>
        <v>1350293.6056407087</v>
      </c>
      <c r="IT225" s="556">
        <f t="shared" si="1214"/>
        <v>1414227.4499339131</v>
      </c>
      <c r="IU225" s="556">
        <f t="shared" si="1214"/>
        <v>1388330.9989094748</v>
      </c>
      <c r="IV225" s="556">
        <f t="shared" si="1214"/>
        <v>1407528.6675318354</v>
      </c>
      <c r="IW225" s="556">
        <f t="shared" si="1214"/>
        <v>1381754.8804327841</v>
      </c>
      <c r="IX225" s="556">
        <f t="shared" si="1214"/>
        <v>1400861.6153056026</v>
      </c>
      <c r="IY225" s="556">
        <f t="shared" si="1214"/>
        <v>1397579.6396019496</v>
      </c>
      <c r="IZ225" s="556">
        <f t="shared" si="1214"/>
        <v>1371988.0328972468</v>
      </c>
      <c r="JA225" s="556">
        <f t="shared" si="1214"/>
        <v>1390959.713015385</v>
      </c>
      <c r="JB225" s="556">
        <f t="shared" si="1214"/>
        <v>1365489.3262775564</v>
      </c>
      <c r="JC225" s="556">
        <f t="shared" si="1214"/>
        <v>171773664.56134227</v>
      </c>
      <c r="JD225" s="556">
        <f t="shared" si="1214"/>
        <v>0</v>
      </c>
      <c r="JE225" s="556">
        <f t="shared" si="1214"/>
        <v>0</v>
      </c>
      <c r="JF225" s="556">
        <f t="shared" si="1214"/>
        <v>0</v>
      </c>
      <c r="JG225" s="556">
        <f t="shared" si="1214"/>
        <v>0</v>
      </c>
      <c r="JH225" s="556">
        <f t="shared" si="1214"/>
        <v>0</v>
      </c>
      <c r="JI225" s="556">
        <f t="shared" ref="JI225:LT225" si="1215">SUM(JI223:JI224)</f>
        <v>0</v>
      </c>
      <c r="JJ225" s="556">
        <f t="shared" si="1215"/>
        <v>0</v>
      </c>
      <c r="JK225" s="556">
        <f t="shared" si="1215"/>
        <v>0</v>
      </c>
      <c r="JL225" s="556">
        <f t="shared" si="1215"/>
        <v>0</v>
      </c>
      <c r="JM225" s="556">
        <f t="shared" si="1215"/>
        <v>0</v>
      </c>
      <c r="JN225" s="556">
        <f t="shared" si="1215"/>
        <v>0</v>
      </c>
      <c r="JO225" s="556">
        <f t="shared" si="1215"/>
        <v>0</v>
      </c>
      <c r="JP225" s="556">
        <f t="shared" si="1215"/>
        <v>0</v>
      </c>
      <c r="JQ225" s="556">
        <f t="shared" si="1215"/>
        <v>0</v>
      </c>
      <c r="JR225" s="556">
        <f t="shared" si="1215"/>
        <v>0</v>
      </c>
      <c r="JS225" s="556">
        <f t="shared" si="1215"/>
        <v>0</v>
      </c>
      <c r="JT225" s="556">
        <f t="shared" si="1215"/>
        <v>0</v>
      </c>
      <c r="JU225" s="556">
        <f t="shared" si="1215"/>
        <v>0</v>
      </c>
      <c r="JV225" s="556">
        <f t="shared" si="1215"/>
        <v>0</v>
      </c>
      <c r="JW225" s="556">
        <f t="shared" si="1215"/>
        <v>0</v>
      </c>
      <c r="JX225" s="556">
        <f t="shared" si="1215"/>
        <v>0</v>
      </c>
      <c r="JY225" s="556">
        <f t="shared" si="1215"/>
        <v>0</v>
      </c>
      <c r="JZ225" s="556">
        <f t="shared" si="1215"/>
        <v>0</v>
      </c>
      <c r="KA225" s="556">
        <f t="shared" si="1215"/>
        <v>0</v>
      </c>
      <c r="KB225" s="556">
        <f t="shared" si="1215"/>
        <v>0</v>
      </c>
      <c r="KC225" s="556">
        <f t="shared" si="1215"/>
        <v>0</v>
      </c>
      <c r="KD225" s="556">
        <f t="shared" si="1215"/>
        <v>0</v>
      </c>
      <c r="KE225" s="556">
        <f t="shared" si="1215"/>
        <v>0</v>
      </c>
      <c r="KF225" s="556">
        <f t="shared" si="1215"/>
        <v>0</v>
      </c>
      <c r="KG225" s="556">
        <f t="shared" si="1215"/>
        <v>0</v>
      </c>
      <c r="KH225" s="556">
        <f t="shared" si="1215"/>
        <v>0</v>
      </c>
      <c r="KI225" s="556">
        <f t="shared" si="1215"/>
        <v>0</v>
      </c>
      <c r="KJ225" s="556">
        <f t="shared" si="1215"/>
        <v>0</v>
      </c>
      <c r="KK225" s="556">
        <f t="shared" si="1215"/>
        <v>0</v>
      </c>
      <c r="KL225" s="556">
        <f t="shared" si="1215"/>
        <v>0</v>
      </c>
      <c r="KM225" s="556">
        <f t="shared" si="1215"/>
        <v>0</v>
      </c>
      <c r="KN225" s="556">
        <f t="shared" si="1215"/>
        <v>0</v>
      </c>
      <c r="KO225" s="556">
        <f t="shared" si="1215"/>
        <v>0</v>
      </c>
      <c r="KP225" s="556">
        <f t="shared" si="1215"/>
        <v>0</v>
      </c>
      <c r="KQ225" s="556">
        <f t="shared" si="1215"/>
        <v>0</v>
      </c>
      <c r="KR225" s="556">
        <f t="shared" si="1215"/>
        <v>0</v>
      </c>
      <c r="KS225" s="556">
        <f t="shared" si="1215"/>
        <v>0</v>
      </c>
      <c r="KT225" s="556">
        <f t="shared" si="1215"/>
        <v>0</v>
      </c>
      <c r="KU225" s="556">
        <f t="shared" si="1215"/>
        <v>0</v>
      </c>
      <c r="KV225" s="556">
        <f t="shared" si="1215"/>
        <v>0</v>
      </c>
      <c r="KW225" s="556">
        <f t="shared" si="1215"/>
        <v>0</v>
      </c>
      <c r="KX225" s="556">
        <f t="shared" si="1215"/>
        <v>0</v>
      </c>
      <c r="KY225" s="556">
        <f t="shared" si="1215"/>
        <v>0</v>
      </c>
      <c r="KZ225" s="556">
        <f t="shared" si="1215"/>
        <v>0</v>
      </c>
      <c r="LA225" s="556">
        <f t="shared" si="1215"/>
        <v>0</v>
      </c>
      <c r="LB225" s="556">
        <f t="shared" si="1215"/>
        <v>0</v>
      </c>
      <c r="LC225" s="556">
        <f t="shared" si="1215"/>
        <v>0</v>
      </c>
      <c r="LD225" s="556">
        <f t="shared" si="1215"/>
        <v>0</v>
      </c>
      <c r="LE225" s="556">
        <f t="shared" si="1215"/>
        <v>0</v>
      </c>
      <c r="LF225" s="556">
        <f t="shared" si="1215"/>
        <v>0</v>
      </c>
      <c r="LG225" s="556">
        <f t="shared" si="1215"/>
        <v>0</v>
      </c>
      <c r="LH225" s="556">
        <f t="shared" si="1215"/>
        <v>0</v>
      </c>
      <c r="LI225" s="556">
        <f t="shared" si="1215"/>
        <v>0</v>
      </c>
      <c r="LJ225" s="556">
        <f t="shared" si="1215"/>
        <v>0</v>
      </c>
      <c r="LK225" s="556">
        <f t="shared" si="1215"/>
        <v>0</v>
      </c>
      <c r="LL225" s="556">
        <f t="shared" si="1215"/>
        <v>0</v>
      </c>
      <c r="LM225" s="556">
        <f t="shared" si="1215"/>
        <v>0</v>
      </c>
      <c r="LN225" s="556">
        <f t="shared" si="1215"/>
        <v>0</v>
      </c>
      <c r="LO225" s="556">
        <f t="shared" si="1215"/>
        <v>0</v>
      </c>
      <c r="LP225" s="556">
        <f t="shared" si="1215"/>
        <v>0</v>
      </c>
      <c r="LQ225" s="556">
        <f t="shared" si="1215"/>
        <v>0</v>
      </c>
      <c r="LR225" s="556">
        <f t="shared" si="1215"/>
        <v>0</v>
      </c>
      <c r="LS225" s="556">
        <f t="shared" si="1215"/>
        <v>0</v>
      </c>
      <c r="LT225" s="556">
        <f t="shared" si="1215"/>
        <v>0</v>
      </c>
      <c r="LU225" s="556">
        <f t="shared" ref="LU225:OF225" si="1216">SUM(LU223:LU224)</f>
        <v>0</v>
      </c>
      <c r="LV225" s="556">
        <f t="shared" si="1216"/>
        <v>0</v>
      </c>
      <c r="LW225" s="556">
        <f t="shared" si="1216"/>
        <v>0</v>
      </c>
      <c r="LX225" s="556">
        <f t="shared" si="1216"/>
        <v>0</v>
      </c>
      <c r="LY225" s="556">
        <f t="shared" si="1216"/>
        <v>0</v>
      </c>
      <c r="LZ225" s="556">
        <f t="shared" si="1216"/>
        <v>0</v>
      </c>
      <c r="MA225" s="556">
        <f t="shared" si="1216"/>
        <v>0</v>
      </c>
      <c r="MB225" s="556">
        <f t="shared" si="1216"/>
        <v>0</v>
      </c>
      <c r="MC225" s="556">
        <f t="shared" si="1216"/>
        <v>0</v>
      </c>
      <c r="MD225" s="556">
        <f t="shared" si="1216"/>
        <v>0</v>
      </c>
      <c r="ME225" s="556">
        <f t="shared" si="1216"/>
        <v>0</v>
      </c>
      <c r="MF225" s="556">
        <f t="shared" si="1216"/>
        <v>0</v>
      </c>
      <c r="MG225" s="556">
        <f t="shared" si="1216"/>
        <v>0</v>
      </c>
      <c r="MH225" s="556">
        <f t="shared" si="1216"/>
        <v>0</v>
      </c>
      <c r="MI225" s="556">
        <f t="shared" si="1216"/>
        <v>0</v>
      </c>
      <c r="MJ225" s="556">
        <f t="shared" si="1216"/>
        <v>0</v>
      </c>
      <c r="MK225" s="556">
        <f t="shared" si="1216"/>
        <v>0</v>
      </c>
      <c r="ML225" s="556">
        <f t="shared" si="1216"/>
        <v>0</v>
      </c>
      <c r="MM225" s="556">
        <f t="shared" si="1216"/>
        <v>0</v>
      </c>
      <c r="MN225" s="556">
        <f t="shared" si="1216"/>
        <v>0</v>
      </c>
      <c r="MO225" s="556">
        <f t="shared" si="1216"/>
        <v>0</v>
      </c>
      <c r="MP225" s="556">
        <f t="shared" si="1216"/>
        <v>0</v>
      </c>
      <c r="MQ225" s="556">
        <f t="shared" si="1216"/>
        <v>0</v>
      </c>
      <c r="MR225" s="556">
        <f t="shared" si="1216"/>
        <v>0</v>
      </c>
      <c r="MS225" s="556">
        <f t="shared" si="1216"/>
        <v>0</v>
      </c>
      <c r="MT225" s="556">
        <f t="shared" si="1216"/>
        <v>0</v>
      </c>
      <c r="MU225" s="556">
        <f t="shared" si="1216"/>
        <v>0</v>
      </c>
      <c r="MV225" s="556">
        <f t="shared" si="1216"/>
        <v>0</v>
      </c>
      <c r="MW225" s="556">
        <f t="shared" si="1216"/>
        <v>0</v>
      </c>
      <c r="MX225" s="556">
        <f t="shared" si="1216"/>
        <v>0</v>
      </c>
      <c r="MY225" s="556">
        <f t="shared" si="1216"/>
        <v>0</v>
      </c>
      <c r="MZ225" s="556">
        <f t="shared" si="1216"/>
        <v>0</v>
      </c>
      <c r="NA225" s="556">
        <f t="shared" si="1216"/>
        <v>0</v>
      </c>
      <c r="NB225" s="556">
        <f t="shared" si="1216"/>
        <v>0</v>
      </c>
      <c r="NC225" s="556">
        <f t="shared" si="1216"/>
        <v>0</v>
      </c>
      <c r="ND225" s="556">
        <f t="shared" si="1216"/>
        <v>0</v>
      </c>
      <c r="NE225" s="556">
        <f t="shared" si="1216"/>
        <v>0</v>
      </c>
      <c r="NF225" s="556">
        <f t="shared" si="1216"/>
        <v>0</v>
      </c>
      <c r="NG225" s="556">
        <f t="shared" si="1216"/>
        <v>0</v>
      </c>
      <c r="NH225" s="556">
        <f t="shared" si="1216"/>
        <v>0</v>
      </c>
      <c r="NI225" s="556">
        <f t="shared" si="1216"/>
        <v>0</v>
      </c>
      <c r="NJ225" s="556">
        <f t="shared" si="1216"/>
        <v>0</v>
      </c>
      <c r="NK225" s="556">
        <f t="shared" si="1216"/>
        <v>0</v>
      </c>
      <c r="NL225" s="556">
        <f t="shared" si="1216"/>
        <v>0</v>
      </c>
      <c r="NM225" s="556">
        <f t="shared" si="1216"/>
        <v>0</v>
      </c>
      <c r="NN225" s="556">
        <f t="shared" si="1216"/>
        <v>0</v>
      </c>
      <c r="NO225" s="556">
        <f t="shared" si="1216"/>
        <v>0</v>
      </c>
      <c r="NP225" s="556">
        <f t="shared" si="1216"/>
        <v>0</v>
      </c>
      <c r="NQ225" s="556">
        <f t="shared" si="1216"/>
        <v>0</v>
      </c>
      <c r="NR225" s="556">
        <f t="shared" si="1216"/>
        <v>0</v>
      </c>
      <c r="NS225" s="556">
        <f t="shared" si="1216"/>
        <v>0</v>
      </c>
      <c r="NT225" s="556">
        <f t="shared" si="1216"/>
        <v>0</v>
      </c>
      <c r="NU225" s="556">
        <f t="shared" si="1216"/>
        <v>0</v>
      </c>
      <c r="NV225" s="556">
        <f t="shared" si="1216"/>
        <v>0</v>
      </c>
      <c r="NW225" s="556">
        <f t="shared" si="1216"/>
        <v>0</v>
      </c>
      <c r="NX225" s="556">
        <f t="shared" si="1216"/>
        <v>0</v>
      </c>
      <c r="NY225" s="556">
        <f t="shared" si="1216"/>
        <v>0</v>
      </c>
      <c r="NZ225" s="556">
        <f t="shared" si="1216"/>
        <v>0</v>
      </c>
      <c r="OA225" s="556">
        <f t="shared" si="1216"/>
        <v>0</v>
      </c>
      <c r="OB225" s="556">
        <f t="shared" si="1216"/>
        <v>0</v>
      </c>
      <c r="OC225" s="556">
        <f t="shared" si="1216"/>
        <v>0</v>
      </c>
      <c r="OD225" s="556">
        <f t="shared" si="1216"/>
        <v>0</v>
      </c>
      <c r="OE225" s="556">
        <f t="shared" si="1216"/>
        <v>0</v>
      </c>
      <c r="OF225" s="556">
        <f t="shared" si="1216"/>
        <v>0</v>
      </c>
      <c r="OG225" s="556">
        <f t="shared" ref="OG225:OR225" si="1217">SUM(OG223:OG224)</f>
        <v>0</v>
      </c>
      <c r="OH225" s="556">
        <f t="shared" si="1217"/>
        <v>0</v>
      </c>
      <c r="OI225" s="556">
        <f t="shared" si="1217"/>
        <v>0</v>
      </c>
      <c r="OJ225" s="556">
        <f t="shared" si="1217"/>
        <v>0</v>
      </c>
      <c r="OK225" s="556">
        <f t="shared" si="1217"/>
        <v>0</v>
      </c>
      <c r="OL225" s="556">
        <f t="shared" si="1217"/>
        <v>0</v>
      </c>
      <c r="OM225" s="556">
        <f t="shared" si="1217"/>
        <v>0</v>
      </c>
      <c r="ON225" s="556">
        <f t="shared" si="1217"/>
        <v>0</v>
      </c>
      <c r="OO225" s="556">
        <f t="shared" si="1217"/>
        <v>0</v>
      </c>
      <c r="OP225" s="556">
        <f t="shared" si="1217"/>
        <v>0</v>
      </c>
      <c r="OQ225" s="556">
        <f t="shared" si="1217"/>
        <v>0</v>
      </c>
      <c r="OR225" s="556">
        <f t="shared" si="1217"/>
        <v>0</v>
      </c>
    </row>
    <row r="226" spans="2:408" x14ac:dyDescent="0.35">
      <c r="B226" s="303"/>
      <c r="C226" s="6"/>
      <c r="OR226">
        <v>1</v>
      </c>
    </row>
    <row r="227" spans="2:408" x14ac:dyDescent="0.35">
      <c r="B227" s="303"/>
      <c r="C227" s="6"/>
      <c r="OR227">
        <v>1</v>
      </c>
    </row>
    <row r="228" spans="2:408" x14ac:dyDescent="0.35">
      <c r="B228" s="303" t="s">
        <v>153</v>
      </c>
      <c r="OR228">
        <v>1</v>
      </c>
    </row>
    <row r="229" spans="2:408" x14ac:dyDescent="0.35">
      <c r="B229" s="303"/>
      <c r="C229" t="s">
        <v>154</v>
      </c>
      <c r="L229" s="556">
        <f>L220</f>
        <v>0</v>
      </c>
      <c r="M229" s="556">
        <f t="shared" ref="M229:BX229" si="1218">M220</f>
        <v>0</v>
      </c>
      <c r="N229" s="556">
        <f t="shared" si="1218"/>
        <v>0</v>
      </c>
      <c r="O229" s="556">
        <f t="shared" si="1218"/>
        <v>0</v>
      </c>
      <c r="P229" s="556">
        <f t="shared" si="1218"/>
        <v>0</v>
      </c>
      <c r="Q229" s="556">
        <f t="shared" si="1218"/>
        <v>0</v>
      </c>
      <c r="R229" s="556">
        <f t="shared" si="1218"/>
        <v>0</v>
      </c>
      <c r="S229" s="556">
        <f t="shared" si="1218"/>
        <v>0</v>
      </c>
      <c r="T229" s="556">
        <f t="shared" si="1218"/>
        <v>0</v>
      </c>
      <c r="U229" s="556">
        <f t="shared" si="1218"/>
        <v>0</v>
      </c>
      <c r="V229" s="556">
        <f t="shared" si="1218"/>
        <v>0</v>
      </c>
      <c r="W229" s="556">
        <f t="shared" si="1218"/>
        <v>0</v>
      </c>
      <c r="X229" s="556">
        <f t="shared" si="1218"/>
        <v>0</v>
      </c>
      <c r="Y229" s="556">
        <f t="shared" si="1218"/>
        <v>0</v>
      </c>
      <c r="Z229" s="556">
        <f t="shared" si="1218"/>
        <v>0</v>
      </c>
      <c r="AA229" s="556">
        <f t="shared" si="1218"/>
        <v>0</v>
      </c>
      <c r="AB229" s="556">
        <f t="shared" si="1218"/>
        <v>0</v>
      </c>
      <c r="AC229" s="556">
        <f t="shared" si="1218"/>
        <v>0</v>
      </c>
      <c r="AD229" s="556">
        <f t="shared" si="1218"/>
        <v>0</v>
      </c>
      <c r="AE229" s="556">
        <f t="shared" si="1218"/>
        <v>0</v>
      </c>
      <c r="AF229" s="556">
        <f t="shared" si="1218"/>
        <v>0</v>
      </c>
      <c r="AG229" s="556">
        <f t="shared" si="1218"/>
        <v>0</v>
      </c>
      <c r="AH229" s="556">
        <f t="shared" si="1218"/>
        <v>0</v>
      </c>
      <c r="AI229" s="556">
        <f t="shared" si="1218"/>
        <v>0</v>
      </c>
      <c r="AJ229" s="556">
        <f t="shared" si="1218"/>
        <v>0</v>
      </c>
      <c r="AK229" s="556">
        <f t="shared" si="1218"/>
        <v>0</v>
      </c>
      <c r="AL229" s="556">
        <f t="shared" si="1218"/>
        <v>0</v>
      </c>
      <c r="AM229" s="556">
        <f t="shared" si="1218"/>
        <v>0</v>
      </c>
      <c r="AN229" s="556">
        <f t="shared" si="1218"/>
        <v>0</v>
      </c>
      <c r="AO229" s="556">
        <f t="shared" si="1218"/>
        <v>0</v>
      </c>
      <c r="AP229" s="556">
        <f t="shared" si="1218"/>
        <v>0</v>
      </c>
      <c r="AQ229" s="556">
        <f t="shared" si="1218"/>
        <v>0</v>
      </c>
      <c r="AR229" s="556">
        <f t="shared" si="1218"/>
        <v>0</v>
      </c>
      <c r="AS229" s="556">
        <f t="shared" si="1218"/>
        <v>0</v>
      </c>
      <c r="AT229" s="556">
        <f t="shared" si="1218"/>
        <v>0</v>
      </c>
      <c r="AU229" s="556">
        <f t="shared" si="1218"/>
        <v>0</v>
      </c>
      <c r="AV229" s="556">
        <f t="shared" si="1218"/>
        <v>1641519.0959018932</v>
      </c>
      <c r="AW229" s="556">
        <f t="shared" si="1218"/>
        <v>1478777.1835498712</v>
      </c>
      <c r="AX229" s="556">
        <f t="shared" si="1218"/>
        <v>1633552.8147142532</v>
      </c>
      <c r="AY229" s="556">
        <f t="shared" si="1218"/>
        <v>1577007.581217869</v>
      </c>
      <c r="AZ229" s="556">
        <f t="shared" si="1218"/>
        <v>1625815.1521136698</v>
      </c>
      <c r="BA229" s="556">
        <f t="shared" si="1218"/>
        <v>1569537.7568741974</v>
      </c>
      <c r="BB229" s="556">
        <f t="shared" si="1218"/>
        <v>1618114.140561024</v>
      </c>
      <c r="BC229" s="556">
        <f t="shared" si="1218"/>
        <v>1614323.1798857972</v>
      </c>
      <c r="BD229" s="556">
        <f t="shared" si="1218"/>
        <v>1558443.5778778049</v>
      </c>
      <c r="BE229" s="556">
        <f t="shared" si="1218"/>
        <v>1606676.6024493384</v>
      </c>
      <c r="BF229" s="556">
        <f t="shared" si="1218"/>
        <v>1551061.6857962967</v>
      </c>
      <c r="BG229" s="556">
        <f t="shared" si="1218"/>
        <v>1599066.244616997</v>
      </c>
      <c r="BH229" s="556">
        <f t="shared" si="1218"/>
        <v>1595319.9098570005</v>
      </c>
      <c r="BI229" s="556">
        <f t="shared" si="1218"/>
        <v>1437158.2329130359</v>
      </c>
      <c r="BJ229" s="556">
        <f t="shared" si="1218"/>
        <v>1587577.8330100789</v>
      </c>
      <c r="BK229" s="556">
        <f t="shared" si="1218"/>
        <v>1532624.0179557784</v>
      </c>
      <c r="BL229" s="556">
        <f t="shared" si="1218"/>
        <v>1580057.9404707327</v>
      </c>
      <c r="BM229" s="556">
        <f t="shared" si="1218"/>
        <v>1525364.4255889612</v>
      </c>
      <c r="BN229" s="556">
        <f t="shared" si="1218"/>
        <v>1572573.6674661445</v>
      </c>
      <c r="BO229" s="556">
        <f t="shared" si="1218"/>
        <v>1568889.4002177324</v>
      </c>
      <c r="BP229" s="556">
        <f t="shared" si="1218"/>
        <v>1514582.4830086723</v>
      </c>
      <c r="BQ229" s="556">
        <f t="shared" si="1218"/>
        <v>1561458.0293265257</v>
      </c>
      <c r="BR229" s="556">
        <f t="shared" si="1218"/>
        <v>1507408.3481238293</v>
      </c>
      <c r="BS229" s="556">
        <f t="shared" si="1218"/>
        <v>1554061.8586688819</v>
      </c>
      <c r="BT229" s="556">
        <f t="shared" si="1218"/>
        <v>1550420.9613765308</v>
      </c>
      <c r="BU229" s="556">
        <f t="shared" si="1218"/>
        <v>1396710.6129346523</v>
      </c>
      <c r="BV229" s="556">
        <f t="shared" si="1218"/>
        <v>1542896.7788261289</v>
      </c>
      <c r="BW229" s="556">
        <f t="shared" si="1218"/>
        <v>1489489.593068989</v>
      </c>
      <c r="BX229" s="556">
        <f t="shared" si="1218"/>
        <v>1535588.5273912514</v>
      </c>
      <c r="BY229" s="556">
        <f t="shared" ref="BY229:EJ229" si="1219">BY220</f>
        <v>1482434.3158753563</v>
      </c>
      <c r="BZ229" s="556">
        <f t="shared" si="1219"/>
        <v>1528314.89300903</v>
      </c>
      <c r="CA229" s="556">
        <f t="shared" si="1219"/>
        <v>1524734.3163899097</v>
      </c>
      <c r="CB229" s="556">
        <f t="shared" si="1219"/>
        <v>1471955.8220776224</v>
      </c>
      <c r="CC229" s="556">
        <f t="shared" si="1219"/>
        <v>1517512.0952352053</v>
      </c>
      <c r="CD229" s="556">
        <f t="shared" si="1219"/>
        <v>1464983.5972363991</v>
      </c>
      <c r="CE229" s="556">
        <f t="shared" si="1219"/>
        <v>1510324.0836328452</v>
      </c>
      <c r="CF229" s="556">
        <f t="shared" si="1219"/>
        <v>1502656.9481627448</v>
      </c>
      <c r="CG229" s="556">
        <f t="shared" si="1219"/>
        <v>1402151.845511165</v>
      </c>
      <c r="CH229" s="556">
        <f t="shared" si="1219"/>
        <v>1495438.6765413021</v>
      </c>
      <c r="CI229" s="556">
        <f t="shared" si="1219"/>
        <v>1443667.7263374019</v>
      </c>
      <c r="CJ229" s="556">
        <f t="shared" si="1219"/>
        <v>1488341.1187160576</v>
      </c>
      <c r="CK229" s="556">
        <f t="shared" si="1219"/>
        <v>1436815.8805687625</v>
      </c>
      <c r="CL229" s="556">
        <f t="shared" si="1219"/>
        <v>1481277.2468773217</v>
      </c>
      <c r="CM229" s="556">
        <f t="shared" si="1219"/>
        <v>1477799.8212682405</v>
      </c>
      <c r="CN229" s="556">
        <f t="shared" si="1219"/>
        <v>1426639.5148254789</v>
      </c>
      <c r="CO229" s="556">
        <f t="shared" si="1219"/>
        <v>1470785.9798783374</v>
      </c>
      <c r="CP229" s="556">
        <f t="shared" si="1219"/>
        <v>1419868.4872928276</v>
      </c>
      <c r="CQ229" s="556">
        <f t="shared" si="1219"/>
        <v>1463805.4271452161</v>
      </c>
      <c r="CR229" s="556">
        <f t="shared" si="1219"/>
        <v>1464381.5357892388</v>
      </c>
      <c r="CS229" s="556">
        <f t="shared" si="1219"/>
        <v>1319201.2255861491</v>
      </c>
      <c r="CT229" s="556">
        <f t="shared" si="1219"/>
        <v>1457274.9019954503</v>
      </c>
      <c r="CU229" s="556">
        <f t="shared" si="1219"/>
        <v>1406831.5071694511</v>
      </c>
      <c r="CV229" s="556">
        <f t="shared" si="1219"/>
        <v>1450372.2163850612</v>
      </c>
      <c r="CW229" s="556">
        <f t="shared" si="1219"/>
        <v>1400167.7571882475</v>
      </c>
      <c r="CX229" s="556">
        <f t="shared" si="1219"/>
        <v>1443502.2267804637</v>
      </c>
      <c r="CY229" s="556">
        <f t="shared" si="1219"/>
        <v>1440120.3515226219</v>
      </c>
      <c r="CZ229" s="556">
        <f t="shared" si="1219"/>
        <v>1390270.7593905267</v>
      </c>
      <c r="DA229" s="556">
        <f t="shared" si="1219"/>
        <v>1433298.922007798</v>
      </c>
      <c r="DB229" s="556">
        <f t="shared" si="1219"/>
        <v>1383685.4528349487</v>
      </c>
      <c r="DC229" s="556">
        <f t="shared" si="1219"/>
        <v>1426509.8036123721</v>
      </c>
      <c r="DD229" s="556">
        <f t="shared" si="1219"/>
        <v>1423167.7386536882</v>
      </c>
      <c r="DE229" s="556">
        <f t="shared" si="1219"/>
        <v>1282073.4072112921</v>
      </c>
      <c r="DF229" s="556">
        <f t="shared" si="1219"/>
        <v>1416261.1151416027</v>
      </c>
      <c r="DG229" s="556">
        <f t="shared" si="1219"/>
        <v>1367237.4075968056</v>
      </c>
      <c r="DH229" s="556">
        <f t="shared" si="1219"/>
        <v>1409552.6998613728</v>
      </c>
      <c r="DI229" s="556">
        <f t="shared" si="1219"/>
        <v>1360761.2033017331</v>
      </c>
      <c r="DJ229" s="556">
        <f t="shared" si="1219"/>
        <v>1402876.0603851178</v>
      </c>
      <c r="DK229" s="556">
        <f t="shared" si="1219"/>
        <v>1399589.3651861665</v>
      </c>
      <c r="DL229" s="556">
        <f t="shared" si="1219"/>
        <v>1351142.7482536423</v>
      </c>
      <c r="DM229" s="556">
        <f t="shared" si="1219"/>
        <v>1392959.919116454</v>
      </c>
      <c r="DN229" s="556">
        <f t="shared" si="1219"/>
        <v>1344742.7796593974</v>
      </c>
      <c r="DO229" s="556">
        <f t="shared" si="1219"/>
        <v>1386361.8747966294</v>
      </c>
      <c r="DP229" s="556">
        <f t="shared" si="1219"/>
        <v>1383113.8694691651</v>
      </c>
      <c r="DQ229" s="556">
        <f t="shared" si="1219"/>
        <v>1245990.520322656</v>
      </c>
      <c r="DR229" s="556">
        <f t="shared" si="1219"/>
        <v>1376401.6271161984</v>
      </c>
      <c r="DS229" s="556">
        <f t="shared" si="1219"/>
        <v>1328757.6509379914</v>
      </c>
      <c r="DT229" s="556">
        <f t="shared" si="1219"/>
        <v>1369882.0145896929</v>
      </c>
      <c r="DU229" s="556">
        <f t="shared" si="1219"/>
        <v>1322463.7140121134</v>
      </c>
      <c r="DV229" s="556">
        <f t="shared" si="1219"/>
        <v>1363393.2835636586</v>
      </c>
      <c r="DW229" s="556">
        <f t="shared" si="1219"/>
        <v>1360199.0896602136</v>
      </c>
      <c r="DX229" s="556">
        <f t="shared" si="1219"/>
        <v>1313115.9623602494</v>
      </c>
      <c r="DY229" s="556">
        <f t="shared" si="1219"/>
        <v>1353756.2238216503</v>
      </c>
      <c r="DZ229" s="556">
        <f t="shared" si="1219"/>
        <v>1306896.1155449743</v>
      </c>
      <c r="EA229" s="556">
        <f t="shared" si="1219"/>
        <v>1347343.8759569109</v>
      </c>
      <c r="EB229" s="556">
        <f t="shared" si="1219"/>
        <v>1340504.1068413157</v>
      </c>
      <c r="EC229" s="556">
        <f t="shared" si="1219"/>
        <v>1250844.5853998596</v>
      </c>
      <c r="ED229" s="556">
        <f t="shared" si="1219"/>
        <v>1334064.7643389099</v>
      </c>
      <c r="EE229" s="556">
        <f t="shared" si="1219"/>
        <v>1287880.4563048917</v>
      </c>
      <c r="EF229" s="556">
        <f t="shared" si="1219"/>
        <v>1327733.1093161737</v>
      </c>
      <c r="EG229" s="556">
        <f t="shared" si="1219"/>
        <v>1281767.9983659496</v>
      </c>
      <c r="EH229" s="556">
        <f t="shared" si="1219"/>
        <v>1321431.5051998093</v>
      </c>
      <c r="EI229" s="556">
        <f t="shared" si="1219"/>
        <v>1318329.3312033371</v>
      </c>
      <c r="EJ229" s="556">
        <f t="shared" si="1219"/>
        <v>1272689.77190297</v>
      </c>
      <c r="EK229" s="556">
        <f t="shared" ref="EK229:GV229" si="1220">EK220</f>
        <v>1312072.3587124471</v>
      </c>
      <c r="EL229" s="556">
        <f t="shared" si="1220"/>
        <v>1266649.4110433923</v>
      </c>
      <c r="EM229" s="556">
        <f t="shared" si="1220"/>
        <v>1305845.0826743518</v>
      </c>
      <c r="EN229" s="556">
        <f t="shared" si="1220"/>
        <v>1306359.023001346</v>
      </c>
      <c r="EO229" s="556">
        <f t="shared" si="1220"/>
        <v>1176845.2292524218</v>
      </c>
      <c r="EP229" s="556">
        <f t="shared" si="1220"/>
        <v>1300019.271404657</v>
      </c>
      <c r="EQ229" s="556">
        <f t="shared" si="1220"/>
        <v>1255019.2612493478</v>
      </c>
      <c r="ER229" s="556">
        <f t="shared" si="1220"/>
        <v>1293861.4597895213</v>
      </c>
      <c r="ES229" s="556">
        <f t="shared" si="1220"/>
        <v>1249074.601539965</v>
      </c>
      <c r="ET229" s="556">
        <f t="shared" si="1220"/>
        <v>1287732.8159296038</v>
      </c>
      <c r="EU229" s="556">
        <f t="shared" si="1220"/>
        <v>1284715.8813741123</v>
      </c>
      <c r="EV229" s="556">
        <f t="shared" si="1220"/>
        <v>1240245.5962174493</v>
      </c>
      <c r="EW229" s="556">
        <f t="shared" si="1220"/>
        <v>1278630.557448162</v>
      </c>
      <c r="EX229" s="556">
        <f t="shared" si="1220"/>
        <v>1234370.9150446409</v>
      </c>
      <c r="EY229" s="556">
        <f t="shared" si="1220"/>
        <v>1272574.0579244166</v>
      </c>
      <c r="EZ229" s="556">
        <f t="shared" si="1220"/>
        <v>1269592.637708762</v>
      </c>
      <c r="FA229" s="556">
        <f t="shared" si="1220"/>
        <v>1143723.9016796804</v>
      </c>
      <c r="FB229" s="556">
        <f t="shared" si="1220"/>
        <v>1263431.3131338633</v>
      </c>
      <c r="FC229" s="556">
        <f t="shared" si="1220"/>
        <v>1219697.7907375919</v>
      </c>
      <c r="FD229" s="556">
        <f t="shared" si="1220"/>
        <v>1257446.8079914618</v>
      </c>
      <c r="FE229" s="556">
        <f t="shared" si="1220"/>
        <v>1213920.4385183095</v>
      </c>
      <c r="FF229" s="556">
        <f t="shared" si="1220"/>
        <v>1251490.649702132</v>
      </c>
      <c r="FG229" s="556">
        <f t="shared" si="1220"/>
        <v>1248558.6242537973</v>
      </c>
      <c r="FH229" s="556">
        <f t="shared" si="1220"/>
        <v>1205339.9181878385</v>
      </c>
      <c r="FI229" s="556">
        <f t="shared" si="1220"/>
        <v>1242644.5666950191</v>
      </c>
      <c r="FJ229" s="556">
        <f t="shared" si="1220"/>
        <v>1199630.5750175759</v>
      </c>
      <c r="FK229" s="556">
        <f t="shared" si="1220"/>
        <v>1236758.5222996832</v>
      </c>
      <c r="FL229" s="556">
        <f t="shared" si="1220"/>
        <v>1233861.0116697075</v>
      </c>
      <c r="FM229" s="556">
        <f t="shared" si="1220"/>
        <v>1111534.7462506604</v>
      </c>
      <c r="FN229" s="556">
        <f t="shared" si="1220"/>
        <v>1227873.0924368661</v>
      </c>
      <c r="FO229" s="556">
        <f t="shared" si="1220"/>
        <v>1185370.4135578151</v>
      </c>
      <c r="FP229" s="556">
        <f t="shared" si="1220"/>
        <v>1222057.0162010493</v>
      </c>
      <c r="FQ229" s="556">
        <f t="shared" si="1220"/>
        <v>1179755.6600988468</v>
      </c>
      <c r="FR229" s="556">
        <f t="shared" si="1220"/>
        <v>1216268.4890197637</v>
      </c>
      <c r="FS229" s="556">
        <f t="shared" si="1220"/>
        <v>1213418.9829825736</v>
      </c>
      <c r="FT229" s="556">
        <f t="shared" si="1220"/>
        <v>1171416.6313575378</v>
      </c>
      <c r="FU229" s="556">
        <f t="shared" si="1220"/>
        <v>1207671.3716418869</v>
      </c>
      <c r="FV229" s="556">
        <f t="shared" si="1220"/>
        <v>1165867.9728896192</v>
      </c>
      <c r="FW229" s="556">
        <f t="shared" si="1220"/>
        <v>1201950.9850575184</v>
      </c>
      <c r="FX229" s="556">
        <f t="shared" si="1220"/>
        <v>1195849.300570908</v>
      </c>
      <c r="FY229" s="556">
        <f t="shared" si="1220"/>
        <v>1115865.0055149735</v>
      </c>
      <c r="FZ229" s="556">
        <f t="shared" si="1220"/>
        <v>1190104.8323605245</v>
      </c>
      <c r="GA229" s="556">
        <f t="shared" si="1220"/>
        <v>1148904.3077385065</v>
      </c>
      <c r="GB229" s="556">
        <f t="shared" si="1220"/>
        <v>1184456.430992895</v>
      </c>
      <c r="GC229" s="556">
        <f t="shared" si="1220"/>
        <v>1143451.4497325155</v>
      </c>
      <c r="GD229" s="556">
        <f t="shared" si="1220"/>
        <v>1178834.8377157315</v>
      </c>
      <c r="GE229" s="556">
        <f t="shared" si="1220"/>
        <v>1176067.4216481508</v>
      </c>
      <c r="GF229" s="556">
        <f t="shared" si="1220"/>
        <v>1135352.8615142675</v>
      </c>
      <c r="GG229" s="556">
        <f t="shared" si="1220"/>
        <v>1170485.6437641927</v>
      </c>
      <c r="GH229" s="556">
        <f t="shared" si="1220"/>
        <v>1129964.3205375879</v>
      </c>
      <c r="GI229" s="556">
        <f t="shared" si="1220"/>
        <v>1164930.3577664751</v>
      </c>
      <c r="GJ229" s="556">
        <f t="shared" si="1220"/>
        <v>1165388.8384062843</v>
      </c>
      <c r="GK229" s="556">
        <f t="shared" si="1220"/>
        <v>1049850.9755392442</v>
      </c>
      <c r="GL229" s="556">
        <f t="shared" si="1220"/>
        <v>1159733.2141720862</v>
      </c>
      <c r="GM229" s="556">
        <f t="shared" si="1220"/>
        <v>1119589.1889540562</v>
      </c>
      <c r="GN229" s="556">
        <f t="shared" si="1220"/>
        <v>1154239.8966392071</v>
      </c>
      <c r="GO229" s="556">
        <f t="shared" si="1220"/>
        <v>1114286.0219444835</v>
      </c>
      <c r="GP229" s="556">
        <f t="shared" si="1220"/>
        <v>1148772.5993471458</v>
      </c>
      <c r="GQ229" s="556">
        <f t="shared" si="1220"/>
        <v>1146081.2244683667</v>
      </c>
      <c r="GR229" s="556">
        <f t="shared" si="1220"/>
        <v>1106409.7612260093</v>
      </c>
      <c r="GS229" s="556">
        <f t="shared" si="1220"/>
        <v>1140652.5724236204</v>
      </c>
      <c r="GT229" s="556">
        <f t="shared" si="1220"/>
        <v>1101169.0213165034</v>
      </c>
      <c r="GU229" s="556">
        <f t="shared" si="1220"/>
        <v>1135249.6343181601</v>
      </c>
      <c r="GV229" s="556">
        <f t="shared" si="1220"/>
        <v>1132589.9414000984</v>
      </c>
      <c r="GW229" s="556">
        <f t="shared" ref="GW229:JH229" si="1221">GW220</f>
        <v>1020303.7953331551</v>
      </c>
      <c r="GX229" s="556">
        <f t="shared" si="1221"/>
        <v>1127093.4899935867</v>
      </c>
      <c r="GY229" s="556">
        <f t="shared" si="1221"/>
        <v>1088079.2848880785</v>
      </c>
      <c r="GZ229" s="556">
        <f t="shared" si="1221"/>
        <v>1121754.7773016375</v>
      </c>
      <c r="HA229" s="556">
        <f t="shared" si="1221"/>
        <v>1082925.371091529</v>
      </c>
      <c r="HB229" s="556">
        <f t="shared" si="1221"/>
        <v>1116441.3525325272</v>
      </c>
      <c r="HC229" s="556">
        <f t="shared" si="1221"/>
        <v>1113825.7241552977</v>
      </c>
      <c r="HD229" s="556">
        <f t="shared" si="1221"/>
        <v>1075270.7811627397</v>
      </c>
      <c r="HE229" s="556">
        <f t="shared" si="1221"/>
        <v>1108549.856995244</v>
      </c>
      <c r="HF229" s="556">
        <f t="shared" si="1221"/>
        <v>1070177.5375075852</v>
      </c>
      <c r="HG229" s="556">
        <f t="shared" si="1221"/>
        <v>1103298.9800770988</v>
      </c>
      <c r="HH229" s="556">
        <f t="shared" si="1221"/>
        <v>1100714.1419982226</v>
      </c>
      <c r="HI229" s="556">
        <f t="shared" si="1221"/>
        <v>991588.19587373594</v>
      </c>
      <c r="HJ229" s="556">
        <f t="shared" si="1221"/>
        <v>1095372.3836329007</v>
      </c>
      <c r="HK229" s="556">
        <f t="shared" si="1221"/>
        <v>1057456.2007950363</v>
      </c>
      <c r="HL229" s="556">
        <f t="shared" si="1221"/>
        <v>1090183.9245575625</v>
      </c>
      <c r="HM229" s="556">
        <f t="shared" si="1221"/>
        <v>1052447.339604296</v>
      </c>
      <c r="HN229" s="556">
        <f t="shared" si="1221"/>
        <v>1085020.0416975634</v>
      </c>
      <c r="HO229" s="556">
        <f t="shared" si="1221"/>
        <v>1082478.0279997643</v>
      </c>
      <c r="HP229" s="556">
        <f t="shared" si="1221"/>
        <v>1045008.1817256731</v>
      </c>
      <c r="HQ229" s="556">
        <f t="shared" si="1221"/>
        <v>1077350.6457212353</v>
      </c>
      <c r="HR229" s="556">
        <f t="shared" si="1221"/>
        <v>1040058.2831657927</v>
      </c>
      <c r="HS229" s="556">
        <f t="shared" si="1221"/>
        <v>1072247.5503550963</v>
      </c>
      <c r="HT229" s="556">
        <f t="shared" si="1221"/>
        <v>1066804.3032300945</v>
      </c>
      <c r="HU229" s="556">
        <f t="shared" si="1221"/>
        <v>995451.17360434611</v>
      </c>
      <c r="HV229" s="556">
        <f t="shared" si="1221"/>
        <v>1061679.7249043137</v>
      </c>
      <c r="HW229" s="556">
        <f t="shared" si="1221"/>
        <v>1024925.1798783453</v>
      </c>
      <c r="HX229" s="556">
        <f t="shared" si="1221"/>
        <v>1056640.8467760403</v>
      </c>
      <c r="HY229" s="556">
        <f t="shared" si="1221"/>
        <v>1020060.7438805012</v>
      </c>
      <c r="HZ229" s="556">
        <f t="shared" si="1221"/>
        <v>1051625.8838570302</v>
      </c>
      <c r="IA229" s="556">
        <f t="shared" si="1221"/>
        <v>1049157.1017384857</v>
      </c>
      <c r="IB229" s="556">
        <f t="shared" si="1221"/>
        <v>1012836.0804072767</v>
      </c>
      <c r="IC229" s="556">
        <f t="shared" si="1221"/>
        <v>1044177.6577036576</v>
      </c>
      <c r="ID229" s="556">
        <f t="shared" si="1221"/>
        <v>1008029.0209397426</v>
      </c>
      <c r="IE229" s="556">
        <f t="shared" si="1221"/>
        <v>1039221.8467957033</v>
      </c>
      <c r="IF229" s="556">
        <f t="shared" si="1221"/>
        <v>1039630.8524448788</v>
      </c>
      <c r="IG229" s="556">
        <f t="shared" si="1221"/>
        <v>936560.76724792016</v>
      </c>
      <c r="IH229" s="556">
        <f t="shared" si="1221"/>
        <v>1034585.5308749998</v>
      </c>
      <c r="II229" s="556">
        <f t="shared" si="1221"/>
        <v>998773.47760781436</v>
      </c>
      <c r="IJ229" s="556">
        <f t="shared" si="1221"/>
        <v>1029685.001368241</v>
      </c>
      <c r="IK229" s="556">
        <f t="shared" si="1221"/>
        <v>994042.57933839271</v>
      </c>
      <c r="IL229" s="556">
        <f t="shared" si="1221"/>
        <v>1024807.6842385451</v>
      </c>
      <c r="IM229" s="556">
        <f t="shared" si="1221"/>
        <v>1022406.7376469335</v>
      </c>
      <c r="IN229" s="556">
        <f t="shared" si="1221"/>
        <v>987016.25183724437</v>
      </c>
      <c r="IO229" s="556">
        <f t="shared" si="1221"/>
        <v>1017563.8955268525</v>
      </c>
      <c r="IP229" s="556">
        <f t="shared" si="1221"/>
        <v>982341.04411257419</v>
      </c>
      <c r="IQ229" s="556">
        <f t="shared" si="1221"/>
        <v>1012743.9925355315</v>
      </c>
      <c r="IR229" s="556">
        <f t="shared" si="1221"/>
        <v>1010371.3090804304</v>
      </c>
      <c r="IS229" s="556">
        <f t="shared" si="1221"/>
        <v>910202.04547827691</v>
      </c>
      <c r="IT229" s="556">
        <f t="shared" si="1221"/>
        <v>1005467.9838786992</v>
      </c>
      <c r="IU229" s="556">
        <f t="shared" si="1221"/>
        <v>970663.83098603319</v>
      </c>
      <c r="IV229" s="556">
        <f t="shared" si="1221"/>
        <v>1000705.3756882177</v>
      </c>
      <c r="IW229" s="556">
        <f t="shared" si="1221"/>
        <v>966066.07990317431</v>
      </c>
      <c r="IX229" s="556">
        <f t="shared" si="1221"/>
        <v>995965.32658180431</v>
      </c>
      <c r="IY229" s="556">
        <f t="shared" si="1221"/>
        <v>993631.95262979623</v>
      </c>
      <c r="IZ229" s="556">
        <f t="shared" si="1221"/>
        <v>959237.50253009249</v>
      </c>
      <c r="JA229" s="556">
        <f t="shared" si="1221"/>
        <v>988925.4082626017</v>
      </c>
      <c r="JB229" s="556">
        <f t="shared" si="1221"/>
        <v>954693.87462804478</v>
      </c>
      <c r="JC229" s="556">
        <f t="shared" si="1221"/>
        <v>984241.15742151777</v>
      </c>
      <c r="JD229" s="556">
        <f t="shared" si="1221"/>
        <v>0</v>
      </c>
      <c r="JE229" s="556">
        <f t="shared" si="1221"/>
        <v>0</v>
      </c>
      <c r="JF229" s="556">
        <f t="shared" si="1221"/>
        <v>0</v>
      </c>
      <c r="JG229" s="556">
        <f t="shared" si="1221"/>
        <v>0</v>
      </c>
      <c r="JH229" s="556">
        <f t="shared" si="1221"/>
        <v>0</v>
      </c>
      <c r="JI229" s="556">
        <f t="shared" ref="JI229:LT229" si="1222">JI220</f>
        <v>0</v>
      </c>
      <c r="JJ229" s="556">
        <f t="shared" si="1222"/>
        <v>0</v>
      </c>
      <c r="JK229" s="556">
        <f t="shared" si="1222"/>
        <v>0</v>
      </c>
      <c r="JL229" s="556">
        <f t="shared" si="1222"/>
        <v>0</v>
      </c>
      <c r="JM229" s="556">
        <f t="shared" si="1222"/>
        <v>0</v>
      </c>
      <c r="JN229" s="556">
        <f t="shared" si="1222"/>
        <v>0</v>
      </c>
      <c r="JO229" s="556">
        <f t="shared" si="1222"/>
        <v>0</v>
      </c>
      <c r="JP229" s="556">
        <f t="shared" si="1222"/>
        <v>0</v>
      </c>
      <c r="JQ229" s="556">
        <f t="shared" si="1222"/>
        <v>0</v>
      </c>
      <c r="JR229" s="556">
        <f t="shared" si="1222"/>
        <v>0</v>
      </c>
      <c r="JS229" s="556">
        <f t="shared" si="1222"/>
        <v>0</v>
      </c>
      <c r="JT229" s="556">
        <f t="shared" si="1222"/>
        <v>0</v>
      </c>
      <c r="JU229" s="556">
        <f t="shared" si="1222"/>
        <v>0</v>
      </c>
      <c r="JV229" s="556">
        <f t="shared" si="1222"/>
        <v>0</v>
      </c>
      <c r="JW229" s="556">
        <f t="shared" si="1222"/>
        <v>0</v>
      </c>
      <c r="JX229" s="556">
        <f t="shared" si="1222"/>
        <v>0</v>
      </c>
      <c r="JY229" s="556">
        <f t="shared" si="1222"/>
        <v>0</v>
      </c>
      <c r="JZ229" s="556">
        <f t="shared" si="1222"/>
        <v>0</v>
      </c>
      <c r="KA229" s="556">
        <f t="shared" si="1222"/>
        <v>0</v>
      </c>
      <c r="KB229" s="556">
        <f t="shared" si="1222"/>
        <v>0</v>
      </c>
      <c r="KC229" s="556">
        <f t="shared" si="1222"/>
        <v>0</v>
      </c>
      <c r="KD229" s="556">
        <f t="shared" si="1222"/>
        <v>0</v>
      </c>
      <c r="KE229" s="556">
        <f t="shared" si="1222"/>
        <v>0</v>
      </c>
      <c r="KF229" s="556">
        <f t="shared" si="1222"/>
        <v>0</v>
      </c>
      <c r="KG229" s="556">
        <f t="shared" si="1222"/>
        <v>0</v>
      </c>
      <c r="KH229" s="556">
        <f t="shared" si="1222"/>
        <v>0</v>
      </c>
      <c r="KI229" s="556">
        <f t="shared" si="1222"/>
        <v>0</v>
      </c>
      <c r="KJ229" s="556">
        <f t="shared" si="1222"/>
        <v>0</v>
      </c>
      <c r="KK229" s="556">
        <f t="shared" si="1222"/>
        <v>0</v>
      </c>
      <c r="KL229" s="556">
        <f t="shared" si="1222"/>
        <v>0</v>
      </c>
      <c r="KM229" s="556">
        <f t="shared" si="1222"/>
        <v>0</v>
      </c>
      <c r="KN229" s="556">
        <f t="shared" si="1222"/>
        <v>0</v>
      </c>
      <c r="KO229" s="556">
        <f t="shared" si="1222"/>
        <v>0</v>
      </c>
      <c r="KP229" s="556">
        <f t="shared" si="1222"/>
        <v>0</v>
      </c>
      <c r="KQ229" s="556">
        <f t="shared" si="1222"/>
        <v>0</v>
      </c>
      <c r="KR229" s="556">
        <f t="shared" si="1222"/>
        <v>0</v>
      </c>
      <c r="KS229" s="556">
        <f t="shared" si="1222"/>
        <v>0</v>
      </c>
      <c r="KT229" s="556">
        <f t="shared" si="1222"/>
        <v>0</v>
      </c>
      <c r="KU229" s="556">
        <f t="shared" si="1222"/>
        <v>0</v>
      </c>
      <c r="KV229" s="556">
        <f t="shared" si="1222"/>
        <v>0</v>
      </c>
      <c r="KW229" s="556">
        <f t="shared" si="1222"/>
        <v>0</v>
      </c>
      <c r="KX229" s="556">
        <f t="shared" si="1222"/>
        <v>0</v>
      </c>
      <c r="KY229" s="556">
        <f t="shared" si="1222"/>
        <v>0</v>
      </c>
      <c r="KZ229" s="556">
        <f t="shared" si="1222"/>
        <v>0</v>
      </c>
      <c r="LA229" s="556">
        <f t="shared" si="1222"/>
        <v>0</v>
      </c>
      <c r="LB229" s="556">
        <f t="shared" si="1222"/>
        <v>0</v>
      </c>
      <c r="LC229" s="556">
        <f t="shared" si="1222"/>
        <v>0</v>
      </c>
      <c r="LD229" s="556">
        <f t="shared" si="1222"/>
        <v>0</v>
      </c>
      <c r="LE229" s="556">
        <f t="shared" si="1222"/>
        <v>0</v>
      </c>
      <c r="LF229" s="556">
        <f t="shared" si="1222"/>
        <v>0</v>
      </c>
      <c r="LG229" s="556">
        <f t="shared" si="1222"/>
        <v>0</v>
      </c>
      <c r="LH229" s="556">
        <f t="shared" si="1222"/>
        <v>0</v>
      </c>
      <c r="LI229" s="556">
        <f t="shared" si="1222"/>
        <v>0</v>
      </c>
      <c r="LJ229" s="556">
        <f t="shared" si="1222"/>
        <v>0</v>
      </c>
      <c r="LK229" s="556">
        <f t="shared" si="1222"/>
        <v>0</v>
      </c>
      <c r="LL229" s="556">
        <f t="shared" si="1222"/>
        <v>0</v>
      </c>
      <c r="LM229" s="556">
        <f t="shared" si="1222"/>
        <v>0</v>
      </c>
      <c r="LN229" s="556">
        <f t="shared" si="1222"/>
        <v>0</v>
      </c>
      <c r="LO229" s="556">
        <f t="shared" si="1222"/>
        <v>0</v>
      </c>
      <c r="LP229" s="556">
        <f t="shared" si="1222"/>
        <v>0</v>
      </c>
      <c r="LQ229" s="556">
        <f t="shared" si="1222"/>
        <v>0</v>
      </c>
      <c r="LR229" s="556">
        <f t="shared" si="1222"/>
        <v>0</v>
      </c>
      <c r="LS229" s="556">
        <f t="shared" si="1222"/>
        <v>0</v>
      </c>
      <c r="LT229" s="556">
        <f t="shared" si="1222"/>
        <v>0</v>
      </c>
      <c r="LU229" s="556">
        <f t="shared" ref="LU229:OF229" si="1223">LU220</f>
        <v>0</v>
      </c>
      <c r="LV229" s="556">
        <f t="shared" si="1223"/>
        <v>0</v>
      </c>
      <c r="LW229" s="556">
        <f t="shared" si="1223"/>
        <v>0</v>
      </c>
      <c r="LX229" s="556">
        <f t="shared" si="1223"/>
        <v>0</v>
      </c>
      <c r="LY229" s="556">
        <f t="shared" si="1223"/>
        <v>0</v>
      </c>
      <c r="LZ229" s="556">
        <f t="shared" si="1223"/>
        <v>0</v>
      </c>
      <c r="MA229" s="556">
        <f t="shared" si="1223"/>
        <v>0</v>
      </c>
      <c r="MB229" s="556">
        <f t="shared" si="1223"/>
        <v>0</v>
      </c>
      <c r="MC229" s="556">
        <f t="shared" si="1223"/>
        <v>0</v>
      </c>
      <c r="MD229" s="556">
        <f t="shared" si="1223"/>
        <v>0</v>
      </c>
      <c r="ME229" s="556">
        <f t="shared" si="1223"/>
        <v>0</v>
      </c>
      <c r="MF229" s="556">
        <f t="shared" si="1223"/>
        <v>0</v>
      </c>
      <c r="MG229" s="556">
        <f t="shared" si="1223"/>
        <v>0</v>
      </c>
      <c r="MH229" s="556">
        <f t="shared" si="1223"/>
        <v>0</v>
      </c>
      <c r="MI229" s="556">
        <f t="shared" si="1223"/>
        <v>0</v>
      </c>
      <c r="MJ229" s="556">
        <f t="shared" si="1223"/>
        <v>0</v>
      </c>
      <c r="MK229" s="556">
        <f t="shared" si="1223"/>
        <v>0</v>
      </c>
      <c r="ML229" s="556">
        <f t="shared" si="1223"/>
        <v>0</v>
      </c>
      <c r="MM229" s="556">
        <f t="shared" si="1223"/>
        <v>0</v>
      </c>
      <c r="MN229" s="556">
        <f t="shared" si="1223"/>
        <v>0</v>
      </c>
      <c r="MO229" s="556">
        <f t="shared" si="1223"/>
        <v>0</v>
      </c>
      <c r="MP229" s="556">
        <f t="shared" si="1223"/>
        <v>0</v>
      </c>
      <c r="MQ229" s="556">
        <f t="shared" si="1223"/>
        <v>0</v>
      </c>
      <c r="MR229" s="556">
        <f t="shared" si="1223"/>
        <v>0</v>
      </c>
      <c r="MS229" s="556">
        <f t="shared" si="1223"/>
        <v>0</v>
      </c>
      <c r="MT229" s="556">
        <f t="shared" si="1223"/>
        <v>0</v>
      </c>
      <c r="MU229" s="556">
        <f t="shared" si="1223"/>
        <v>0</v>
      </c>
      <c r="MV229" s="556">
        <f t="shared" si="1223"/>
        <v>0</v>
      </c>
      <c r="MW229" s="556">
        <f t="shared" si="1223"/>
        <v>0</v>
      </c>
      <c r="MX229" s="556">
        <f t="shared" si="1223"/>
        <v>0</v>
      </c>
      <c r="MY229" s="556">
        <f t="shared" si="1223"/>
        <v>0</v>
      </c>
      <c r="MZ229" s="556">
        <f t="shared" si="1223"/>
        <v>0</v>
      </c>
      <c r="NA229" s="556">
        <f t="shared" si="1223"/>
        <v>0</v>
      </c>
      <c r="NB229" s="556">
        <f t="shared" si="1223"/>
        <v>0</v>
      </c>
      <c r="NC229" s="556">
        <f t="shared" si="1223"/>
        <v>0</v>
      </c>
      <c r="ND229" s="556">
        <f t="shared" si="1223"/>
        <v>0</v>
      </c>
      <c r="NE229" s="556">
        <f t="shared" si="1223"/>
        <v>0</v>
      </c>
      <c r="NF229" s="556">
        <f t="shared" si="1223"/>
        <v>0</v>
      </c>
      <c r="NG229" s="556">
        <f t="shared" si="1223"/>
        <v>0</v>
      </c>
      <c r="NH229" s="556">
        <f t="shared" si="1223"/>
        <v>0</v>
      </c>
      <c r="NI229" s="556">
        <f t="shared" si="1223"/>
        <v>0</v>
      </c>
      <c r="NJ229" s="556">
        <f t="shared" si="1223"/>
        <v>0</v>
      </c>
      <c r="NK229" s="556">
        <f t="shared" si="1223"/>
        <v>0</v>
      </c>
      <c r="NL229" s="556">
        <f t="shared" si="1223"/>
        <v>0</v>
      </c>
      <c r="NM229" s="556">
        <f t="shared" si="1223"/>
        <v>0</v>
      </c>
      <c r="NN229" s="556">
        <f t="shared" si="1223"/>
        <v>0</v>
      </c>
      <c r="NO229" s="556">
        <f t="shared" si="1223"/>
        <v>0</v>
      </c>
      <c r="NP229" s="556">
        <f t="shared" si="1223"/>
        <v>0</v>
      </c>
      <c r="NQ229" s="556">
        <f t="shared" si="1223"/>
        <v>0</v>
      </c>
      <c r="NR229" s="556">
        <f t="shared" si="1223"/>
        <v>0</v>
      </c>
      <c r="NS229" s="556">
        <f t="shared" si="1223"/>
        <v>0</v>
      </c>
      <c r="NT229" s="556">
        <f t="shared" si="1223"/>
        <v>0</v>
      </c>
      <c r="NU229" s="556">
        <f t="shared" si="1223"/>
        <v>0</v>
      </c>
      <c r="NV229" s="556">
        <f t="shared" si="1223"/>
        <v>0</v>
      </c>
      <c r="NW229" s="556">
        <f t="shared" si="1223"/>
        <v>0</v>
      </c>
      <c r="NX229" s="556">
        <f t="shared" si="1223"/>
        <v>0</v>
      </c>
      <c r="NY229" s="556">
        <f t="shared" si="1223"/>
        <v>0</v>
      </c>
      <c r="NZ229" s="556">
        <f t="shared" si="1223"/>
        <v>0</v>
      </c>
      <c r="OA229" s="556">
        <f t="shared" si="1223"/>
        <v>0</v>
      </c>
      <c r="OB229" s="556">
        <f t="shared" si="1223"/>
        <v>0</v>
      </c>
      <c r="OC229" s="556">
        <f t="shared" si="1223"/>
        <v>0</v>
      </c>
      <c r="OD229" s="556">
        <f t="shared" si="1223"/>
        <v>0</v>
      </c>
      <c r="OE229" s="556">
        <f t="shared" si="1223"/>
        <v>0</v>
      </c>
      <c r="OF229" s="556">
        <f t="shared" si="1223"/>
        <v>0</v>
      </c>
      <c r="OG229" s="556">
        <f t="shared" ref="OG229:OR229" si="1224">OG220</f>
        <v>0</v>
      </c>
      <c r="OH229" s="556">
        <f t="shared" si="1224"/>
        <v>0</v>
      </c>
      <c r="OI229" s="556">
        <f t="shared" si="1224"/>
        <v>0</v>
      </c>
      <c r="OJ229" s="556">
        <f t="shared" si="1224"/>
        <v>0</v>
      </c>
      <c r="OK229" s="556">
        <f t="shared" si="1224"/>
        <v>0</v>
      </c>
      <c r="OL229" s="556">
        <f t="shared" si="1224"/>
        <v>0</v>
      </c>
      <c r="OM229" s="556">
        <f t="shared" si="1224"/>
        <v>0</v>
      </c>
      <c r="ON229" s="556">
        <f t="shared" si="1224"/>
        <v>0</v>
      </c>
      <c r="OO229" s="556">
        <f t="shared" si="1224"/>
        <v>0</v>
      </c>
      <c r="OP229" s="556">
        <f t="shared" si="1224"/>
        <v>0</v>
      </c>
      <c r="OQ229" s="556">
        <f t="shared" si="1224"/>
        <v>0</v>
      </c>
      <c r="OR229" s="556">
        <f t="shared" si="1224"/>
        <v>0</v>
      </c>
    </row>
    <row r="230" spans="2:408" x14ac:dyDescent="0.35">
      <c r="B230" s="406"/>
      <c r="C230" s="149" t="s">
        <v>155</v>
      </c>
      <c r="L230" s="556">
        <f>L213</f>
        <v>0</v>
      </c>
      <c r="M230" s="556">
        <f t="shared" ref="M230:BX230" si="1225">M213</f>
        <v>0</v>
      </c>
      <c r="N230" s="556">
        <f t="shared" si="1225"/>
        <v>0</v>
      </c>
      <c r="O230" s="556">
        <f t="shared" si="1225"/>
        <v>0</v>
      </c>
      <c r="P230" s="556">
        <f t="shared" si="1225"/>
        <v>0</v>
      </c>
      <c r="Q230" s="556">
        <f t="shared" si="1225"/>
        <v>0</v>
      </c>
      <c r="R230" s="556">
        <f t="shared" si="1225"/>
        <v>0</v>
      </c>
      <c r="S230" s="556">
        <f t="shared" si="1225"/>
        <v>0</v>
      </c>
      <c r="T230" s="556">
        <f t="shared" si="1225"/>
        <v>0</v>
      </c>
      <c r="U230" s="556">
        <f t="shared" si="1225"/>
        <v>0</v>
      </c>
      <c r="V230" s="556">
        <f t="shared" si="1225"/>
        <v>0</v>
      </c>
      <c r="W230" s="556">
        <f t="shared" si="1225"/>
        <v>0</v>
      </c>
      <c r="X230" s="556">
        <f t="shared" si="1225"/>
        <v>0</v>
      </c>
      <c r="Y230" s="556">
        <f t="shared" si="1225"/>
        <v>0</v>
      </c>
      <c r="Z230" s="556">
        <f t="shared" si="1225"/>
        <v>0</v>
      </c>
      <c r="AA230" s="556">
        <f t="shared" si="1225"/>
        <v>0</v>
      </c>
      <c r="AB230" s="556">
        <f t="shared" si="1225"/>
        <v>0</v>
      </c>
      <c r="AC230" s="556">
        <f t="shared" si="1225"/>
        <v>0</v>
      </c>
      <c r="AD230" s="556">
        <f t="shared" si="1225"/>
        <v>0</v>
      </c>
      <c r="AE230" s="556">
        <f t="shared" si="1225"/>
        <v>0</v>
      </c>
      <c r="AF230" s="556">
        <f t="shared" si="1225"/>
        <v>0</v>
      </c>
      <c r="AG230" s="556">
        <f t="shared" si="1225"/>
        <v>0</v>
      </c>
      <c r="AH230" s="556">
        <f t="shared" si="1225"/>
        <v>0</v>
      </c>
      <c r="AI230" s="556">
        <f t="shared" si="1225"/>
        <v>0</v>
      </c>
      <c r="AJ230" s="556">
        <f t="shared" si="1225"/>
        <v>0</v>
      </c>
      <c r="AK230" s="556">
        <f t="shared" si="1225"/>
        <v>0</v>
      </c>
      <c r="AL230" s="556">
        <f t="shared" si="1225"/>
        <v>0</v>
      </c>
      <c r="AM230" s="556">
        <f t="shared" si="1225"/>
        <v>0</v>
      </c>
      <c r="AN230" s="556">
        <f t="shared" si="1225"/>
        <v>0</v>
      </c>
      <c r="AO230" s="556">
        <f t="shared" si="1225"/>
        <v>0</v>
      </c>
      <c r="AP230" s="556">
        <f t="shared" si="1225"/>
        <v>0</v>
      </c>
      <c r="AQ230" s="556">
        <f t="shared" si="1225"/>
        <v>0</v>
      </c>
      <c r="AR230" s="556">
        <f t="shared" si="1225"/>
        <v>0</v>
      </c>
      <c r="AS230" s="556">
        <f t="shared" si="1225"/>
        <v>0</v>
      </c>
      <c r="AT230" s="556">
        <f t="shared" si="1225"/>
        <v>0</v>
      </c>
      <c r="AU230" s="556">
        <f t="shared" si="1225"/>
        <v>0</v>
      </c>
      <c r="AV230" s="556">
        <f t="shared" si="1225"/>
        <v>-667337.47858573671</v>
      </c>
      <c r="AW230" s="556">
        <f t="shared" si="1225"/>
        <v>-715003.18096857273</v>
      </c>
      <c r="AX230" s="556">
        <f t="shared" si="1225"/>
        <v>-664098.89426787116</v>
      </c>
      <c r="AY230" s="556">
        <f t="shared" si="1225"/>
        <v>-678570.96269052359</v>
      </c>
      <c r="AZ230" s="556">
        <f t="shared" si="1225"/>
        <v>-660953.25175727741</v>
      </c>
      <c r="BA230" s="556">
        <f t="shared" si="1225"/>
        <v>-675356.77021841146</v>
      </c>
      <c r="BB230" s="556">
        <f t="shared" si="1225"/>
        <v>-657822.50923656439</v>
      </c>
      <c r="BC230" s="556">
        <f t="shared" si="1225"/>
        <v>-656281.34523503715</v>
      </c>
      <c r="BD230" s="556">
        <f t="shared" si="1225"/>
        <v>-670583.05333112204</v>
      </c>
      <c r="BE230" s="556">
        <f t="shared" si="1225"/>
        <v>-653172.73217107938</v>
      </c>
      <c r="BF230" s="556">
        <f t="shared" si="1225"/>
        <v>-667406.69725275866</v>
      </c>
      <c r="BG230" s="556">
        <f t="shared" si="1225"/>
        <v>-650078.84369932837</v>
      </c>
      <c r="BH230" s="556">
        <f t="shared" si="1225"/>
        <v>-648555.82176256506</v>
      </c>
      <c r="BI230" s="556">
        <f t="shared" si="1225"/>
        <v>-694880.01270161546</v>
      </c>
      <c r="BJ230" s="556">
        <f t="shared" si="1225"/>
        <v>-645408.38469957863</v>
      </c>
      <c r="BK230" s="556">
        <f t="shared" si="1225"/>
        <v>-659473.14882514335</v>
      </c>
      <c r="BL230" s="556">
        <f t="shared" si="1225"/>
        <v>-642351.27367420506</v>
      </c>
      <c r="BM230" s="556">
        <f t="shared" si="1225"/>
        <v>-656349.4171197525</v>
      </c>
      <c r="BN230" s="556">
        <f t="shared" si="1225"/>
        <v>-639308.64329092274</v>
      </c>
      <c r="BO230" s="556">
        <f t="shared" si="1225"/>
        <v>-637810.85406499833</v>
      </c>
      <c r="BP230" s="556">
        <f t="shared" si="1225"/>
        <v>-651710.05251331825</v>
      </c>
      <c r="BQ230" s="556">
        <f t="shared" si="1225"/>
        <v>-634789.73032336519</v>
      </c>
      <c r="BR230" s="556">
        <f t="shared" si="1225"/>
        <v>-648623.09232792712</v>
      </c>
      <c r="BS230" s="556">
        <f t="shared" si="1225"/>
        <v>-631782.91676257015</v>
      </c>
      <c r="BT230" s="556">
        <f t="shared" si="1225"/>
        <v>-630302.7590081261</v>
      </c>
      <c r="BU230" s="556">
        <f t="shared" si="1225"/>
        <v>-675323.19422425155</v>
      </c>
      <c r="BV230" s="556">
        <f t="shared" si="1225"/>
        <v>-627243.90393654048</v>
      </c>
      <c r="BW230" s="556">
        <f t="shared" si="1225"/>
        <v>-640912.82700479624</v>
      </c>
      <c r="BX230" s="556">
        <f t="shared" si="1225"/>
        <v>-624272.83275156468</v>
      </c>
      <c r="BY230" s="556">
        <f t="shared" ref="BY230:EJ230" si="1226">BY213</f>
        <v>-637877.01012328535</v>
      </c>
      <c r="BZ230" s="556">
        <f t="shared" si="1226"/>
        <v>-621315.83466308413</v>
      </c>
      <c r="CA230" s="556">
        <f t="shared" si="1226"/>
        <v>-619860.19946587435</v>
      </c>
      <c r="CB230" s="556">
        <f t="shared" si="1226"/>
        <v>-633368.21656480164</v>
      </c>
      <c r="CC230" s="556">
        <f t="shared" si="1226"/>
        <v>-616924.10273254872</v>
      </c>
      <c r="CD230" s="556">
        <f t="shared" si="1226"/>
        <v>-630368.13629952481</v>
      </c>
      <c r="CE230" s="556">
        <f t="shared" si="1226"/>
        <v>-614001.9134319555</v>
      </c>
      <c r="CF230" s="556">
        <f t="shared" si="1226"/>
        <v>-613807.82995871291</v>
      </c>
      <c r="CG230" s="556">
        <f t="shared" si="1226"/>
        <v>-642176.74141821521</v>
      </c>
      <c r="CH230" s="556">
        <f t="shared" si="1226"/>
        <v>-610859.29826262116</v>
      </c>
      <c r="CI230" s="556">
        <f t="shared" si="1226"/>
        <v>-624120.98378737178</v>
      </c>
      <c r="CJ230" s="556">
        <f t="shared" si="1226"/>
        <v>-607960.07594042295</v>
      </c>
      <c r="CK230" s="556">
        <f t="shared" si="1226"/>
        <v>-621158.81968003116</v>
      </c>
      <c r="CL230" s="556">
        <f t="shared" si="1226"/>
        <v>-605074.61372648098</v>
      </c>
      <c r="CM230" s="556">
        <f t="shared" si="1226"/>
        <v>-603654.149082463</v>
      </c>
      <c r="CN230" s="556">
        <f t="shared" si="1226"/>
        <v>-616759.41164228867</v>
      </c>
      <c r="CO230" s="556">
        <f t="shared" si="1226"/>
        <v>-600789.12339015526</v>
      </c>
      <c r="CP230" s="556">
        <f t="shared" si="1226"/>
        <v>-613832.18656976381</v>
      </c>
      <c r="CQ230" s="556">
        <f t="shared" si="1226"/>
        <v>-597937.69550419075</v>
      </c>
      <c r="CR230" s="556">
        <f t="shared" si="1226"/>
        <v>-595324.58941282076</v>
      </c>
      <c r="CS230" s="556">
        <f t="shared" si="1226"/>
        <v>-637846.65000542067</v>
      </c>
      <c r="CT230" s="556">
        <f t="shared" si="1226"/>
        <v>-592435.48316421313</v>
      </c>
      <c r="CU230" s="556">
        <f t="shared" si="1226"/>
        <v>-605345.85979992745</v>
      </c>
      <c r="CV230" s="556">
        <f t="shared" si="1226"/>
        <v>-589629.28930255934</v>
      </c>
      <c r="CW230" s="556">
        <f t="shared" si="1226"/>
        <v>-602478.51325465448</v>
      </c>
      <c r="CX230" s="556">
        <f t="shared" si="1226"/>
        <v>-586836.38756167318</v>
      </c>
      <c r="CY230" s="556">
        <f t="shared" si="1226"/>
        <v>-585461.53172655439</v>
      </c>
      <c r="CZ230" s="556">
        <f t="shared" si="1226"/>
        <v>-598219.93174665747</v>
      </c>
      <c r="DA230" s="556">
        <f t="shared" si="1226"/>
        <v>-582688.3714361029</v>
      </c>
      <c r="DB230" s="556">
        <f t="shared" si="1226"/>
        <v>-595386.33864142967</v>
      </c>
      <c r="DC230" s="556">
        <f t="shared" si="1226"/>
        <v>-579928.34679603972</v>
      </c>
      <c r="DD230" s="556">
        <f t="shared" si="1226"/>
        <v>-578569.67530183308</v>
      </c>
      <c r="DE230" s="556">
        <f t="shared" si="1226"/>
        <v>-619894.98795940483</v>
      </c>
      <c r="DF230" s="556">
        <f t="shared" si="1226"/>
        <v>-575761.8805392849</v>
      </c>
      <c r="DG230" s="556">
        <f t="shared" si="1226"/>
        <v>-588308.90539091581</v>
      </c>
      <c r="DH230" s="556">
        <f t="shared" si="1226"/>
        <v>-573034.66466370295</v>
      </c>
      <c r="DI230" s="556">
        <f t="shared" si="1226"/>
        <v>-585522.25792299805</v>
      </c>
      <c r="DJ230" s="556">
        <f t="shared" si="1226"/>
        <v>-570320.36681323405</v>
      </c>
      <c r="DK230" s="556">
        <f t="shared" si="1226"/>
        <v>-568984.20514906349</v>
      </c>
      <c r="DL230" s="556">
        <f t="shared" si="1226"/>
        <v>-581383.53064019186</v>
      </c>
      <c r="DM230" s="556">
        <f t="shared" si="1226"/>
        <v>-566289.09314236999</v>
      </c>
      <c r="DN230" s="556">
        <f t="shared" si="1226"/>
        <v>-578629.68664989737</v>
      </c>
      <c r="DO230" s="556">
        <f t="shared" si="1226"/>
        <v>-563606.74709413864</v>
      </c>
      <c r="DP230" s="556">
        <f t="shared" si="1226"/>
        <v>-562286.31427610165</v>
      </c>
      <c r="DQ230" s="556">
        <f t="shared" si="1226"/>
        <v>-602448.56047127489</v>
      </c>
      <c r="DR230" s="556">
        <f t="shared" si="1226"/>
        <v>-559557.54255564604</v>
      </c>
      <c r="DS230" s="556">
        <f t="shared" si="1226"/>
        <v>-571751.44185614714</v>
      </c>
      <c r="DT230" s="556">
        <f t="shared" si="1226"/>
        <v>-556907.08189657971</v>
      </c>
      <c r="DU230" s="556">
        <f t="shared" si="1226"/>
        <v>-569043.22225734964</v>
      </c>
      <c r="DV230" s="556">
        <f t="shared" si="1226"/>
        <v>-554269.17569558241</v>
      </c>
      <c r="DW230" s="556">
        <f t="shared" si="1226"/>
        <v>-552970.61918718694</v>
      </c>
      <c r="DX230" s="556">
        <f t="shared" si="1226"/>
        <v>-565020.97600251634</v>
      </c>
      <c r="DY230" s="556">
        <f t="shared" si="1226"/>
        <v>-550351.35886039154</v>
      </c>
      <c r="DZ230" s="556">
        <f t="shared" si="1226"/>
        <v>-562344.63665481994</v>
      </c>
      <c r="EA230" s="556">
        <f t="shared" si="1226"/>
        <v>-547744.50520480331</v>
      </c>
      <c r="EB230" s="556">
        <f t="shared" si="1226"/>
        <v>-547571.36542511522</v>
      </c>
      <c r="EC230" s="556">
        <f t="shared" si="1226"/>
        <v>-572878.96631471079</v>
      </c>
      <c r="ED230" s="556">
        <f t="shared" si="1226"/>
        <v>-544941.01200173714</v>
      </c>
      <c r="EE230" s="556">
        <f t="shared" si="1226"/>
        <v>-556771.61906830815</v>
      </c>
      <c r="EF230" s="556">
        <f t="shared" si="1226"/>
        <v>-542354.64694063342</v>
      </c>
      <c r="EG230" s="556">
        <f t="shared" si="1226"/>
        <v>-554129.10431743111</v>
      </c>
      <c r="EH230" s="556">
        <f t="shared" si="1226"/>
        <v>-539780.55712415616</v>
      </c>
      <c r="EI230" s="556">
        <f t="shared" si="1226"/>
        <v>-538513.37588810816</v>
      </c>
      <c r="EJ230" s="556">
        <f t="shared" si="1226"/>
        <v>-550204.43970953429</v>
      </c>
      <c r="EK230" s="556">
        <f t="shared" ref="EK230:GV230" si="1227">EK213</f>
        <v>-535957.51727284642</v>
      </c>
      <c r="EL230" s="556">
        <f t="shared" si="1227"/>
        <v>-547593.09369595069</v>
      </c>
      <c r="EM230" s="556">
        <f t="shared" si="1227"/>
        <v>-533413.78911441972</v>
      </c>
      <c r="EN230" s="556">
        <f t="shared" si="1227"/>
        <v>-531082.66526650719</v>
      </c>
      <c r="EO230" s="556">
        <f t="shared" si="1227"/>
        <v>-569016.13832263544</v>
      </c>
      <c r="EP230" s="556">
        <f t="shared" si="1227"/>
        <v>-528505.3246458855</v>
      </c>
      <c r="EQ230" s="556">
        <f t="shared" si="1227"/>
        <v>-540022.53282983135</v>
      </c>
      <c r="ER230" s="556">
        <f t="shared" si="1227"/>
        <v>-526001.94927418872</v>
      </c>
      <c r="ES230" s="556">
        <f t="shared" si="1227"/>
        <v>-537464.60380659346</v>
      </c>
      <c r="ET230" s="556">
        <f t="shared" si="1227"/>
        <v>-523510.4316605113</v>
      </c>
      <c r="EU230" s="556">
        <f t="shared" si="1227"/>
        <v>-522283.93755249504</v>
      </c>
      <c r="EV230" s="556">
        <f t="shared" si="1227"/>
        <v>-533665.56903171143</v>
      </c>
      <c r="EW230" s="556">
        <f t="shared" si="1227"/>
        <v>-519810.0310744897</v>
      </c>
      <c r="EX230" s="556">
        <f t="shared" si="1227"/>
        <v>-531137.75108941982</v>
      </c>
      <c r="EY230" s="556">
        <f t="shared" si="1227"/>
        <v>-517347.84276896081</v>
      </c>
      <c r="EZ230" s="556">
        <f t="shared" si="1227"/>
        <v>-516135.78653745755</v>
      </c>
      <c r="FA230" s="556">
        <f t="shared" si="1227"/>
        <v>-553001.65362821857</v>
      </c>
      <c r="FB230" s="556">
        <f t="shared" si="1227"/>
        <v>-513630.98301928584</v>
      </c>
      <c r="FC230" s="556">
        <f t="shared" si="1227"/>
        <v>-524824.04898342071</v>
      </c>
      <c r="FD230" s="556">
        <f t="shared" si="1227"/>
        <v>-511198.06305978977</v>
      </c>
      <c r="FE230" s="556">
        <f t="shared" si="1227"/>
        <v>-522338.11073941225</v>
      </c>
      <c r="FF230" s="556">
        <f t="shared" si="1227"/>
        <v>-508776.66713160224</v>
      </c>
      <c r="FG230" s="556">
        <f t="shared" si="1227"/>
        <v>-507584.69167744787</v>
      </c>
      <c r="FH230" s="556">
        <f t="shared" si="1227"/>
        <v>-518645.99663014658</v>
      </c>
      <c r="FI230" s="556">
        <f t="shared" si="1227"/>
        <v>-505180.41123420536</v>
      </c>
      <c r="FJ230" s="556">
        <f t="shared" si="1227"/>
        <v>-516189.32201582176</v>
      </c>
      <c r="FK230" s="556">
        <f t="shared" si="1227"/>
        <v>-502787.51916524704</v>
      </c>
      <c r="FL230" s="556">
        <f t="shared" si="1227"/>
        <v>-501609.57524561143</v>
      </c>
      <c r="FM230" s="556">
        <f t="shared" si="1227"/>
        <v>-537437.88325059367</v>
      </c>
      <c r="FN230" s="556">
        <f t="shared" si="1227"/>
        <v>-499175.26733363204</v>
      </c>
      <c r="FO230" s="556">
        <f t="shared" si="1227"/>
        <v>-510053.31379042112</v>
      </c>
      <c r="FP230" s="556">
        <f t="shared" si="1227"/>
        <v>-496810.8198775152</v>
      </c>
      <c r="FQ230" s="556">
        <f t="shared" si="1227"/>
        <v>-507637.34020519606</v>
      </c>
      <c r="FR230" s="556">
        <f t="shared" si="1227"/>
        <v>-494457.57211845578</v>
      </c>
      <c r="FS230" s="556">
        <f t="shared" si="1227"/>
        <v>-493299.14381943655</v>
      </c>
      <c r="FT230" s="556">
        <f t="shared" si="1227"/>
        <v>-504049.13756857708</v>
      </c>
      <c r="FU230" s="556">
        <f t="shared" si="1227"/>
        <v>-490962.52984427154</v>
      </c>
      <c r="FV230" s="556">
        <f t="shared" si="1227"/>
        <v>-501661.60401258193</v>
      </c>
      <c r="FW230" s="556">
        <f t="shared" si="1227"/>
        <v>-488636.98372709361</v>
      </c>
      <c r="FX230" s="556">
        <f t="shared" si="1227"/>
        <v>-488482.52759123821</v>
      </c>
      <c r="FY230" s="556">
        <f t="shared" si="1227"/>
        <v>-511059.16623672727</v>
      </c>
      <c r="FZ230" s="556">
        <f t="shared" si="1227"/>
        <v>-486136.01758388523</v>
      </c>
      <c r="GA230" s="556">
        <f t="shared" si="1227"/>
        <v>-496689.97494491463</v>
      </c>
      <c r="GB230" s="556">
        <f t="shared" si="1227"/>
        <v>-483828.74912155286</v>
      </c>
      <c r="GC230" s="556">
        <f t="shared" si="1227"/>
        <v>-494332.61594805872</v>
      </c>
      <c r="GD230" s="556">
        <f t="shared" si="1227"/>
        <v>-481532.43127296789</v>
      </c>
      <c r="GE230" s="556">
        <f t="shared" si="1227"/>
        <v>-480401.99251706194</v>
      </c>
      <c r="GF230" s="556">
        <f t="shared" si="1227"/>
        <v>-490831.46484947111</v>
      </c>
      <c r="GG230" s="556">
        <f t="shared" si="1227"/>
        <v>-478121.93852705922</v>
      </c>
      <c r="GH230" s="556">
        <f t="shared" si="1227"/>
        <v>-488501.91114802746</v>
      </c>
      <c r="GI230" s="556">
        <f t="shared" si="1227"/>
        <v>-475852.70598717162</v>
      </c>
      <c r="GJ230" s="556">
        <f t="shared" si="1227"/>
        <v>-473773.13546676555</v>
      </c>
      <c r="GK230" s="556">
        <f t="shared" si="1227"/>
        <v>-507613.17891824472</v>
      </c>
      <c r="GL230" s="556">
        <f t="shared" si="1227"/>
        <v>-471473.91761075612</v>
      </c>
      <c r="GM230" s="556">
        <f t="shared" si="1227"/>
        <v>-481748.29519827041</v>
      </c>
      <c r="GN230" s="556">
        <f t="shared" si="1227"/>
        <v>-469240.68335803598</v>
      </c>
      <c r="GO230" s="556">
        <f t="shared" si="1227"/>
        <v>-479466.39421957295</v>
      </c>
      <c r="GP230" s="556">
        <f t="shared" si="1227"/>
        <v>-467018.02728375001</v>
      </c>
      <c r="GQ230" s="556">
        <f t="shared" si="1227"/>
        <v>-465923.88507729175</v>
      </c>
      <c r="GR230" s="556">
        <f t="shared" si="1227"/>
        <v>-476077.31614424183</v>
      </c>
      <c r="GS230" s="556">
        <f t="shared" si="1227"/>
        <v>-463716.9397077834</v>
      </c>
      <c r="GT230" s="556">
        <f t="shared" si="1227"/>
        <v>-473822.27693710133</v>
      </c>
      <c r="GU230" s="556">
        <f t="shared" si="1227"/>
        <v>-461520.44799394696</v>
      </c>
      <c r="GV230" s="556">
        <f t="shared" si="1227"/>
        <v>-460439.18566188961</v>
      </c>
      <c r="GW230" s="556">
        <f t="shared" ref="GW230:JH230" si="1228">GW213</f>
        <v>-493326.8293105975</v>
      </c>
      <c r="GX230" s="556">
        <f t="shared" si="1228"/>
        <v>-458204.67737505457</v>
      </c>
      <c r="GY230" s="556">
        <f t="shared" si="1228"/>
        <v>-468189.89117346291</v>
      </c>
      <c r="GZ230" s="556">
        <f t="shared" si="1228"/>
        <v>-456034.29563802003</v>
      </c>
      <c r="HA230" s="556">
        <f t="shared" si="1228"/>
        <v>-465972.21239486907</v>
      </c>
      <c r="HB230" s="556">
        <f t="shared" si="1228"/>
        <v>-453874.19436540903</v>
      </c>
      <c r="HC230" s="556">
        <f t="shared" si="1228"/>
        <v>-452810.8458789154</v>
      </c>
      <c r="HD230" s="556">
        <f t="shared" si="1228"/>
        <v>-462678.51709571981</v>
      </c>
      <c r="HE230" s="556">
        <f t="shared" si="1228"/>
        <v>-450666.01314639737</v>
      </c>
      <c r="HF230" s="556">
        <f t="shared" si="1228"/>
        <v>-460486.9440865232</v>
      </c>
      <c r="HG230" s="556">
        <f t="shared" si="1228"/>
        <v>-448531.33986013033</v>
      </c>
      <c r="HH230" s="556">
        <f t="shared" si="1228"/>
        <v>-447480.5087547134</v>
      </c>
      <c r="HI230" s="556">
        <f t="shared" si="1228"/>
        <v>-479442.55709886597</v>
      </c>
      <c r="HJ230" s="556">
        <f t="shared" si="1228"/>
        <v>-445308.88884019165</v>
      </c>
      <c r="HK230" s="556">
        <f t="shared" si="1228"/>
        <v>-455013.07712319627</v>
      </c>
      <c r="HL230" s="556">
        <f t="shared" si="1228"/>
        <v>-443199.59068720305</v>
      </c>
      <c r="HM230" s="556">
        <f t="shared" si="1228"/>
        <v>-452857.81306444074</v>
      </c>
      <c r="HN230" s="556">
        <f t="shared" si="1228"/>
        <v>-441100.28366353997</v>
      </c>
      <c r="HO230" s="556">
        <f t="shared" si="1228"/>
        <v>-440066.86223344225</v>
      </c>
      <c r="HP230" s="556">
        <f t="shared" si="1228"/>
        <v>-449656.81607278035</v>
      </c>
      <c r="HQ230" s="556">
        <f t="shared" si="1228"/>
        <v>-437982.39402954443</v>
      </c>
      <c r="HR230" s="556">
        <f t="shared" si="1228"/>
        <v>-447526.92305831274</v>
      </c>
      <c r="HS230" s="556">
        <f t="shared" si="1228"/>
        <v>-435907.79934275482</v>
      </c>
      <c r="HT230" s="556">
        <f t="shared" si="1228"/>
        <v>-435770.01068467536</v>
      </c>
      <c r="HU230" s="556">
        <f t="shared" si="1228"/>
        <v>-455910.38727558899</v>
      </c>
      <c r="HV230" s="556">
        <f t="shared" si="1228"/>
        <v>-433676.71433686512</v>
      </c>
      <c r="HW230" s="556">
        <f t="shared" si="1228"/>
        <v>-443091.7862221587</v>
      </c>
      <c r="HX230" s="556">
        <f t="shared" si="1228"/>
        <v>-431618.42494944128</v>
      </c>
      <c r="HY230" s="556">
        <f t="shared" si="1228"/>
        <v>-440988.81160746148</v>
      </c>
      <c r="HZ230" s="556">
        <f t="shared" si="1228"/>
        <v>-429569.90448680037</v>
      </c>
      <c r="IA230" s="556">
        <f t="shared" si="1228"/>
        <v>-428561.45222716959</v>
      </c>
      <c r="IB230" s="556">
        <f t="shared" si="1228"/>
        <v>-437865.47235689778</v>
      </c>
      <c r="IC230" s="556">
        <f t="shared" si="1228"/>
        <v>-426527.4405779001</v>
      </c>
      <c r="ID230" s="556">
        <f t="shared" si="1228"/>
        <v>-435787.30254727451</v>
      </c>
      <c r="IE230" s="556">
        <f t="shared" si="1228"/>
        <v>-424503.08262792596</v>
      </c>
      <c r="IF230" s="556">
        <f t="shared" si="1228"/>
        <v>-422647.92012627923</v>
      </c>
      <c r="IG230" s="556">
        <f t="shared" si="1228"/>
        <v>-452836.25904013449</v>
      </c>
      <c r="IH230" s="556">
        <f t="shared" si="1228"/>
        <v>-420596.81259819568</v>
      </c>
      <c r="II230" s="556">
        <f t="shared" si="1228"/>
        <v>-429762.47437358694</v>
      </c>
      <c r="IJ230" s="556">
        <f t="shared" si="1228"/>
        <v>-418604.56833314878</v>
      </c>
      <c r="IK230" s="556">
        <f t="shared" si="1228"/>
        <v>-427726.81504556187</v>
      </c>
      <c r="IL230" s="556">
        <f t="shared" si="1228"/>
        <v>-416621.76074734615</v>
      </c>
      <c r="IM230" s="556">
        <f t="shared" si="1228"/>
        <v>-415645.68824921612</v>
      </c>
      <c r="IN230" s="556">
        <f t="shared" si="1228"/>
        <v>-424703.45493403269</v>
      </c>
      <c r="IO230" s="556">
        <f t="shared" si="1228"/>
        <v>-413676.89601422352</v>
      </c>
      <c r="IP230" s="556">
        <f t="shared" si="1228"/>
        <v>-422691.75870359514</v>
      </c>
      <c r="IQ230" s="556">
        <f t="shared" si="1228"/>
        <v>-411717.42937305802</v>
      </c>
      <c r="IR230" s="556">
        <f t="shared" si="1228"/>
        <v>-410752.84687239613</v>
      </c>
      <c r="IS230" s="556">
        <f t="shared" si="1228"/>
        <v>-440091.56016243174</v>
      </c>
      <c r="IT230" s="556">
        <f t="shared" si="1228"/>
        <v>-408759.46605521388</v>
      </c>
      <c r="IU230" s="556">
        <f t="shared" si="1228"/>
        <v>-417667.16792344168</v>
      </c>
      <c r="IV230" s="556">
        <f t="shared" si="1228"/>
        <v>-406823.2918436178</v>
      </c>
      <c r="IW230" s="556">
        <f t="shared" si="1228"/>
        <v>-415688.80052960984</v>
      </c>
      <c r="IX230" s="556">
        <f t="shared" si="1228"/>
        <v>-404896.28872379818</v>
      </c>
      <c r="IY230" s="556">
        <f t="shared" si="1228"/>
        <v>-403947.68697215349</v>
      </c>
      <c r="IZ230" s="556">
        <f t="shared" si="1228"/>
        <v>-412750.53036715422</v>
      </c>
      <c r="JA230" s="556">
        <f t="shared" si="1228"/>
        <v>-402034.30475278315</v>
      </c>
      <c r="JB230" s="556">
        <f t="shared" si="1228"/>
        <v>-410795.45164951158</v>
      </c>
      <c r="JC230" s="556">
        <f t="shared" si="1228"/>
        <v>-400129.98566617846</v>
      </c>
      <c r="JD230" s="556">
        <f t="shared" si="1228"/>
        <v>0</v>
      </c>
      <c r="JE230" s="556">
        <f t="shared" si="1228"/>
        <v>0</v>
      </c>
      <c r="JF230" s="556">
        <f t="shared" si="1228"/>
        <v>0</v>
      </c>
      <c r="JG230" s="556">
        <f t="shared" si="1228"/>
        <v>0</v>
      </c>
      <c r="JH230" s="556">
        <f t="shared" si="1228"/>
        <v>0</v>
      </c>
      <c r="JI230" s="556">
        <f t="shared" ref="JI230:LT230" si="1229">JI213</f>
        <v>0</v>
      </c>
      <c r="JJ230" s="556">
        <f t="shared" si="1229"/>
        <v>0</v>
      </c>
      <c r="JK230" s="556">
        <f t="shared" si="1229"/>
        <v>0</v>
      </c>
      <c r="JL230" s="556">
        <f t="shared" si="1229"/>
        <v>0</v>
      </c>
      <c r="JM230" s="556">
        <f t="shared" si="1229"/>
        <v>0</v>
      </c>
      <c r="JN230" s="556">
        <f t="shared" si="1229"/>
        <v>0</v>
      </c>
      <c r="JO230" s="556">
        <f t="shared" si="1229"/>
        <v>0</v>
      </c>
      <c r="JP230" s="556">
        <f t="shared" si="1229"/>
        <v>0</v>
      </c>
      <c r="JQ230" s="556">
        <f t="shared" si="1229"/>
        <v>0</v>
      </c>
      <c r="JR230" s="556">
        <f t="shared" si="1229"/>
        <v>0</v>
      </c>
      <c r="JS230" s="556">
        <f t="shared" si="1229"/>
        <v>0</v>
      </c>
      <c r="JT230" s="556">
        <f t="shared" si="1229"/>
        <v>0</v>
      </c>
      <c r="JU230" s="556">
        <f t="shared" si="1229"/>
        <v>0</v>
      </c>
      <c r="JV230" s="556">
        <f t="shared" si="1229"/>
        <v>0</v>
      </c>
      <c r="JW230" s="556">
        <f t="shared" si="1229"/>
        <v>0</v>
      </c>
      <c r="JX230" s="556">
        <f t="shared" si="1229"/>
        <v>0</v>
      </c>
      <c r="JY230" s="556">
        <f t="shared" si="1229"/>
        <v>0</v>
      </c>
      <c r="JZ230" s="556">
        <f t="shared" si="1229"/>
        <v>0</v>
      </c>
      <c r="KA230" s="556">
        <f t="shared" si="1229"/>
        <v>0</v>
      </c>
      <c r="KB230" s="556">
        <f t="shared" si="1229"/>
        <v>0</v>
      </c>
      <c r="KC230" s="556">
        <f t="shared" si="1229"/>
        <v>0</v>
      </c>
      <c r="KD230" s="556">
        <f t="shared" si="1229"/>
        <v>0</v>
      </c>
      <c r="KE230" s="556">
        <f t="shared" si="1229"/>
        <v>0</v>
      </c>
      <c r="KF230" s="556">
        <f t="shared" si="1229"/>
        <v>0</v>
      </c>
      <c r="KG230" s="556">
        <f t="shared" si="1229"/>
        <v>0</v>
      </c>
      <c r="KH230" s="556">
        <f t="shared" si="1229"/>
        <v>0</v>
      </c>
      <c r="KI230" s="556">
        <f t="shared" si="1229"/>
        <v>0</v>
      </c>
      <c r="KJ230" s="556">
        <f t="shared" si="1229"/>
        <v>0</v>
      </c>
      <c r="KK230" s="556">
        <f t="shared" si="1229"/>
        <v>0</v>
      </c>
      <c r="KL230" s="556">
        <f t="shared" si="1229"/>
        <v>0</v>
      </c>
      <c r="KM230" s="556">
        <f t="shared" si="1229"/>
        <v>0</v>
      </c>
      <c r="KN230" s="556">
        <f t="shared" si="1229"/>
        <v>0</v>
      </c>
      <c r="KO230" s="556">
        <f t="shared" si="1229"/>
        <v>0</v>
      </c>
      <c r="KP230" s="556">
        <f t="shared" si="1229"/>
        <v>0</v>
      </c>
      <c r="KQ230" s="556">
        <f t="shared" si="1229"/>
        <v>0</v>
      </c>
      <c r="KR230" s="556">
        <f t="shared" si="1229"/>
        <v>0</v>
      </c>
      <c r="KS230" s="556">
        <f t="shared" si="1229"/>
        <v>0</v>
      </c>
      <c r="KT230" s="556">
        <f t="shared" si="1229"/>
        <v>0</v>
      </c>
      <c r="KU230" s="556">
        <f t="shared" si="1229"/>
        <v>0</v>
      </c>
      <c r="KV230" s="556">
        <f t="shared" si="1229"/>
        <v>0</v>
      </c>
      <c r="KW230" s="556">
        <f t="shared" si="1229"/>
        <v>0</v>
      </c>
      <c r="KX230" s="556">
        <f t="shared" si="1229"/>
        <v>0</v>
      </c>
      <c r="KY230" s="556">
        <f t="shared" si="1229"/>
        <v>0</v>
      </c>
      <c r="KZ230" s="556">
        <f t="shared" si="1229"/>
        <v>0</v>
      </c>
      <c r="LA230" s="556">
        <f t="shared" si="1229"/>
        <v>0</v>
      </c>
      <c r="LB230" s="556">
        <f t="shared" si="1229"/>
        <v>0</v>
      </c>
      <c r="LC230" s="556">
        <f t="shared" si="1229"/>
        <v>0</v>
      </c>
      <c r="LD230" s="556">
        <f t="shared" si="1229"/>
        <v>0</v>
      </c>
      <c r="LE230" s="556">
        <f t="shared" si="1229"/>
        <v>0</v>
      </c>
      <c r="LF230" s="556">
        <f t="shared" si="1229"/>
        <v>0</v>
      </c>
      <c r="LG230" s="556">
        <f t="shared" si="1229"/>
        <v>0</v>
      </c>
      <c r="LH230" s="556">
        <f t="shared" si="1229"/>
        <v>0</v>
      </c>
      <c r="LI230" s="556">
        <f t="shared" si="1229"/>
        <v>0</v>
      </c>
      <c r="LJ230" s="556">
        <f t="shared" si="1229"/>
        <v>0</v>
      </c>
      <c r="LK230" s="556">
        <f t="shared" si="1229"/>
        <v>0</v>
      </c>
      <c r="LL230" s="556">
        <f t="shared" si="1229"/>
        <v>0</v>
      </c>
      <c r="LM230" s="556">
        <f t="shared" si="1229"/>
        <v>0</v>
      </c>
      <c r="LN230" s="556">
        <f t="shared" si="1229"/>
        <v>0</v>
      </c>
      <c r="LO230" s="556">
        <f t="shared" si="1229"/>
        <v>0</v>
      </c>
      <c r="LP230" s="556">
        <f t="shared" si="1229"/>
        <v>0</v>
      </c>
      <c r="LQ230" s="556">
        <f t="shared" si="1229"/>
        <v>0</v>
      </c>
      <c r="LR230" s="556">
        <f t="shared" si="1229"/>
        <v>0</v>
      </c>
      <c r="LS230" s="556">
        <f t="shared" si="1229"/>
        <v>0</v>
      </c>
      <c r="LT230" s="556">
        <f t="shared" si="1229"/>
        <v>0</v>
      </c>
      <c r="LU230" s="556">
        <f t="shared" ref="LU230:OF230" si="1230">LU213</f>
        <v>0</v>
      </c>
      <c r="LV230" s="556">
        <f t="shared" si="1230"/>
        <v>0</v>
      </c>
      <c r="LW230" s="556">
        <f t="shared" si="1230"/>
        <v>0</v>
      </c>
      <c r="LX230" s="556">
        <f t="shared" si="1230"/>
        <v>0</v>
      </c>
      <c r="LY230" s="556">
        <f t="shared" si="1230"/>
        <v>0</v>
      </c>
      <c r="LZ230" s="556">
        <f t="shared" si="1230"/>
        <v>0</v>
      </c>
      <c r="MA230" s="556">
        <f t="shared" si="1230"/>
        <v>0</v>
      </c>
      <c r="MB230" s="556">
        <f t="shared" si="1230"/>
        <v>0</v>
      </c>
      <c r="MC230" s="556">
        <f t="shared" si="1230"/>
        <v>0</v>
      </c>
      <c r="MD230" s="556">
        <f t="shared" si="1230"/>
        <v>0</v>
      </c>
      <c r="ME230" s="556">
        <f t="shared" si="1230"/>
        <v>0</v>
      </c>
      <c r="MF230" s="556">
        <f t="shared" si="1230"/>
        <v>0</v>
      </c>
      <c r="MG230" s="556">
        <f t="shared" si="1230"/>
        <v>0</v>
      </c>
      <c r="MH230" s="556">
        <f t="shared" si="1230"/>
        <v>0</v>
      </c>
      <c r="MI230" s="556">
        <f t="shared" si="1230"/>
        <v>0</v>
      </c>
      <c r="MJ230" s="556">
        <f t="shared" si="1230"/>
        <v>0</v>
      </c>
      <c r="MK230" s="556">
        <f t="shared" si="1230"/>
        <v>0</v>
      </c>
      <c r="ML230" s="556">
        <f t="shared" si="1230"/>
        <v>0</v>
      </c>
      <c r="MM230" s="556">
        <f t="shared" si="1230"/>
        <v>0</v>
      </c>
      <c r="MN230" s="556">
        <f t="shared" si="1230"/>
        <v>0</v>
      </c>
      <c r="MO230" s="556">
        <f t="shared" si="1230"/>
        <v>0</v>
      </c>
      <c r="MP230" s="556">
        <f t="shared" si="1230"/>
        <v>0</v>
      </c>
      <c r="MQ230" s="556">
        <f t="shared" si="1230"/>
        <v>0</v>
      </c>
      <c r="MR230" s="556">
        <f t="shared" si="1230"/>
        <v>0</v>
      </c>
      <c r="MS230" s="556">
        <f t="shared" si="1230"/>
        <v>0</v>
      </c>
      <c r="MT230" s="556">
        <f t="shared" si="1230"/>
        <v>0</v>
      </c>
      <c r="MU230" s="556">
        <f t="shared" si="1230"/>
        <v>0</v>
      </c>
      <c r="MV230" s="556">
        <f t="shared" si="1230"/>
        <v>0</v>
      </c>
      <c r="MW230" s="556">
        <f t="shared" si="1230"/>
        <v>0</v>
      </c>
      <c r="MX230" s="556">
        <f t="shared" si="1230"/>
        <v>0</v>
      </c>
      <c r="MY230" s="556">
        <f t="shared" si="1230"/>
        <v>0</v>
      </c>
      <c r="MZ230" s="556">
        <f t="shared" si="1230"/>
        <v>0</v>
      </c>
      <c r="NA230" s="556">
        <f t="shared" si="1230"/>
        <v>0</v>
      </c>
      <c r="NB230" s="556">
        <f t="shared" si="1230"/>
        <v>0</v>
      </c>
      <c r="NC230" s="556">
        <f t="shared" si="1230"/>
        <v>0</v>
      </c>
      <c r="ND230" s="556">
        <f t="shared" si="1230"/>
        <v>0</v>
      </c>
      <c r="NE230" s="556">
        <f t="shared" si="1230"/>
        <v>0</v>
      </c>
      <c r="NF230" s="556">
        <f t="shared" si="1230"/>
        <v>0</v>
      </c>
      <c r="NG230" s="556">
        <f t="shared" si="1230"/>
        <v>0</v>
      </c>
      <c r="NH230" s="556">
        <f t="shared" si="1230"/>
        <v>0</v>
      </c>
      <c r="NI230" s="556">
        <f t="shared" si="1230"/>
        <v>0</v>
      </c>
      <c r="NJ230" s="556">
        <f t="shared" si="1230"/>
        <v>0</v>
      </c>
      <c r="NK230" s="556">
        <f t="shared" si="1230"/>
        <v>0</v>
      </c>
      <c r="NL230" s="556">
        <f t="shared" si="1230"/>
        <v>0</v>
      </c>
      <c r="NM230" s="556">
        <f t="shared" si="1230"/>
        <v>0</v>
      </c>
      <c r="NN230" s="556">
        <f t="shared" si="1230"/>
        <v>0</v>
      </c>
      <c r="NO230" s="556">
        <f t="shared" si="1230"/>
        <v>0</v>
      </c>
      <c r="NP230" s="556">
        <f t="shared" si="1230"/>
        <v>0</v>
      </c>
      <c r="NQ230" s="556">
        <f t="shared" si="1230"/>
        <v>0</v>
      </c>
      <c r="NR230" s="556">
        <f t="shared" si="1230"/>
        <v>0</v>
      </c>
      <c r="NS230" s="556">
        <f t="shared" si="1230"/>
        <v>0</v>
      </c>
      <c r="NT230" s="556">
        <f t="shared" si="1230"/>
        <v>0</v>
      </c>
      <c r="NU230" s="556">
        <f t="shared" si="1230"/>
        <v>0</v>
      </c>
      <c r="NV230" s="556">
        <f t="shared" si="1230"/>
        <v>0</v>
      </c>
      <c r="NW230" s="556">
        <f t="shared" si="1230"/>
        <v>0</v>
      </c>
      <c r="NX230" s="556">
        <f t="shared" si="1230"/>
        <v>0</v>
      </c>
      <c r="NY230" s="556">
        <f t="shared" si="1230"/>
        <v>0</v>
      </c>
      <c r="NZ230" s="556">
        <f t="shared" si="1230"/>
        <v>0</v>
      </c>
      <c r="OA230" s="556">
        <f t="shared" si="1230"/>
        <v>0</v>
      </c>
      <c r="OB230" s="556">
        <f t="shared" si="1230"/>
        <v>0</v>
      </c>
      <c r="OC230" s="556">
        <f t="shared" si="1230"/>
        <v>0</v>
      </c>
      <c r="OD230" s="556">
        <f t="shared" si="1230"/>
        <v>0</v>
      </c>
      <c r="OE230" s="556">
        <f t="shared" si="1230"/>
        <v>0</v>
      </c>
      <c r="OF230" s="556">
        <f t="shared" si="1230"/>
        <v>0</v>
      </c>
      <c r="OG230" s="556">
        <f t="shared" ref="OG230:OR230" si="1231">OG213</f>
        <v>0</v>
      </c>
      <c r="OH230" s="556">
        <f t="shared" si="1231"/>
        <v>0</v>
      </c>
      <c r="OI230" s="556">
        <f t="shared" si="1231"/>
        <v>0</v>
      </c>
      <c r="OJ230" s="556">
        <f t="shared" si="1231"/>
        <v>0</v>
      </c>
      <c r="OK230" s="556">
        <f t="shared" si="1231"/>
        <v>0</v>
      </c>
      <c r="OL230" s="556">
        <f t="shared" si="1231"/>
        <v>0</v>
      </c>
      <c r="OM230" s="556">
        <f t="shared" si="1231"/>
        <v>0</v>
      </c>
      <c r="ON230" s="556">
        <f t="shared" si="1231"/>
        <v>0</v>
      </c>
      <c r="OO230" s="556">
        <f t="shared" si="1231"/>
        <v>0</v>
      </c>
      <c r="OP230" s="556">
        <f t="shared" si="1231"/>
        <v>0</v>
      </c>
      <c r="OQ230" s="556">
        <f t="shared" si="1231"/>
        <v>0</v>
      </c>
      <c r="OR230" s="556">
        <f t="shared" si="1231"/>
        <v>0</v>
      </c>
    </row>
    <row r="231" spans="2:408" x14ac:dyDescent="0.35">
      <c r="B231" s="303"/>
      <c r="C231" s="6" t="s">
        <v>156</v>
      </c>
      <c r="L231" s="556">
        <f>SUM(L229:L230)</f>
        <v>0</v>
      </c>
      <c r="M231" s="556">
        <f t="shared" ref="M231:BX231" si="1232">SUM(M229:M230)</f>
        <v>0</v>
      </c>
      <c r="N231" s="556">
        <f t="shared" si="1232"/>
        <v>0</v>
      </c>
      <c r="O231" s="556">
        <f t="shared" si="1232"/>
        <v>0</v>
      </c>
      <c r="P231" s="556">
        <f t="shared" si="1232"/>
        <v>0</v>
      </c>
      <c r="Q231" s="556">
        <f t="shared" si="1232"/>
        <v>0</v>
      </c>
      <c r="R231" s="556">
        <f t="shared" si="1232"/>
        <v>0</v>
      </c>
      <c r="S231" s="556">
        <f t="shared" si="1232"/>
        <v>0</v>
      </c>
      <c r="T231" s="556">
        <f t="shared" si="1232"/>
        <v>0</v>
      </c>
      <c r="U231" s="556">
        <f t="shared" si="1232"/>
        <v>0</v>
      </c>
      <c r="V231" s="556">
        <f t="shared" si="1232"/>
        <v>0</v>
      </c>
      <c r="W231" s="556">
        <f t="shared" si="1232"/>
        <v>0</v>
      </c>
      <c r="X231" s="556">
        <f t="shared" si="1232"/>
        <v>0</v>
      </c>
      <c r="Y231" s="556">
        <f t="shared" si="1232"/>
        <v>0</v>
      </c>
      <c r="Z231" s="556">
        <f t="shared" si="1232"/>
        <v>0</v>
      </c>
      <c r="AA231" s="556">
        <f t="shared" si="1232"/>
        <v>0</v>
      </c>
      <c r="AB231" s="556">
        <f t="shared" si="1232"/>
        <v>0</v>
      </c>
      <c r="AC231" s="556">
        <f t="shared" si="1232"/>
        <v>0</v>
      </c>
      <c r="AD231" s="556">
        <f t="shared" si="1232"/>
        <v>0</v>
      </c>
      <c r="AE231" s="556">
        <f t="shared" si="1232"/>
        <v>0</v>
      </c>
      <c r="AF231" s="556">
        <f t="shared" si="1232"/>
        <v>0</v>
      </c>
      <c r="AG231" s="556">
        <f t="shared" si="1232"/>
        <v>0</v>
      </c>
      <c r="AH231" s="556">
        <f t="shared" si="1232"/>
        <v>0</v>
      </c>
      <c r="AI231" s="556">
        <f t="shared" si="1232"/>
        <v>0</v>
      </c>
      <c r="AJ231" s="556">
        <f t="shared" si="1232"/>
        <v>0</v>
      </c>
      <c r="AK231" s="556">
        <f t="shared" si="1232"/>
        <v>0</v>
      </c>
      <c r="AL231" s="556">
        <f t="shared" si="1232"/>
        <v>0</v>
      </c>
      <c r="AM231" s="556">
        <f t="shared" si="1232"/>
        <v>0</v>
      </c>
      <c r="AN231" s="556">
        <f t="shared" si="1232"/>
        <v>0</v>
      </c>
      <c r="AO231" s="556">
        <f t="shared" si="1232"/>
        <v>0</v>
      </c>
      <c r="AP231" s="556">
        <f t="shared" si="1232"/>
        <v>0</v>
      </c>
      <c r="AQ231" s="556">
        <f t="shared" si="1232"/>
        <v>0</v>
      </c>
      <c r="AR231" s="556">
        <f t="shared" si="1232"/>
        <v>0</v>
      </c>
      <c r="AS231" s="556">
        <f t="shared" si="1232"/>
        <v>0</v>
      </c>
      <c r="AT231" s="556">
        <f t="shared" si="1232"/>
        <v>0</v>
      </c>
      <c r="AU231" s="556">
        <f t="shared" si="1232"/>
        <v>0</v>
      </c>
      <c r="AV231" s="556">
        <f t="shared" si="1232"/>
        <v>974181.61731615651</v>
      </c>
      <c r="AW231" s="556">
        <f t="shared" si="1232"/>
        <v>763774.00258129847</v>
      </c>
      <c r="AX231" s="556">
        <f t="shared" si="1232"/>
        <v>969453.92044638202</v>
      </c>
      <c r="AY231" s="556">
        <f t="shared" si="1232"/>
        <v>898436.61852734536</v>
      </c>
      <c r="AZ231" s="556">
        <f t="shared" si="1232"/>
        <v>964861.90035639238</v>
      </c>
      <c r="BA231" s="556">
        <f t="shared" si="1232"/>
        <v>894180.98665578593</v>
      </c>
      <c r="BB231" s="556">
        <f t="shared" si="1232"/>
        <v>960291.63132445957</v>
      </c>
      <c r="BC231" s="556">
        <f t="shared" si="1232"/>
        <v>958041.83465076005</v>
      </c>
      <c r="BD231" s="556">
        <f t="shared" si="1232"/>
        <v>887860.52454668283</v>
      </c>
      <c r="BE231" s="556">
        <f t="shared" si="1232"/>
        <v>953503.87027825904</v>
      </c>
      <c r="BF231" s="556">
        <f t="shared" si="1232"/>
        <v>883654.98854353803</v>
      </c>
      <c r="BG231" s="556">
        <f t="shared" si="1232"/>
        <v>948987.40091766859</v>
      </c>
      <c r="BH231" s="556">
        <f t="shared" si="1232"/>
        <v>946764.0880944354</v>
      </c>
      <c r="BI231" s="556">
        <f t="shared" si="1232"/>
        <v>742278.22021142044</v>
      </c>
      <c r="BJ231" s="556">
        <f t="shared" si="1232"/>
        <v>942169.44831050024</v>
      </c>
      <c r="BK231" s="556">
        <f t="shared" si="1232"/>
        <v>873150.86913063505</v>
      </c>
      <c r="BL231" s="556">
        <f t="shared" si="1232"/>
        <v>937706.66679652769</v>
      </c>
      <c r="BM231" s="556">
        <f t="shared" si="1232"/>
        <v>869015.00846920873</v>
      </c>
      <c r="BN231" s="556">
        <f t="shared" si="1232"/>
        <v>933265.0241752218</v>
      </c>
      <c r="BO231" s="556">
        <f t="shared" si="1232"/>
        <v>931078.54615273408</v>
      </c>
      <c r="BP231" s="556">
        <f t="shared" si="1232"/>
        <v>862872.430495354</v>
      </c>
      <c r="BQ231" s="556">
        <f t="shared" si="1232"/>
        <v>926668.29900316056</v>
      </c>
      <c r="BR231" s="556">
        <f t="shared" si="1232"/>
        <v>858785.25579590222</v>
      </c>
      <c r="BS231" s="556">
        <f t="shared" si="1232"/>
        <v>922278.94190631178</v>
      </c>
      <c r="BT231" s="556">
        <f t="shared" si="1232"/>
        <v>920118.20236840472</v>
      </c>
      <c r="BU231" s="556">
        <f t="shared" si="1232"/>
        <v>721387.4187104007</v>
      </c>
      <c r="BV231" s="556">
        <f t="shared" si="1232"/>
        <v>915652.87488958845</v>
      </c>
      <c r="BW231" s="556">
        <f t="shared" si="1232"/>
        <v>848576.76606419275</v>
      </c>
      <c r="BX231" s="556">
        <f t="shared" si="1232"/>
        <v>911315.69463968673</v>
      </c>
      <c r="BY231" s="556">
        <f t="shared" ref="BY231:EJ231" si="1233">SUM(BY229:BY230)</f>
        <v>844557.30575207097</v>
      </c>
      <c r="BZ231" s="556">
        <f t="shared" si="1233"/>
        <v>906999.0583459459</v>
      </c>
      <c r="CA231" s="556">
        <f t="shared" si="1233"/>
        <v>904874.11692403536</v>
      </c>
      <c r="CB231" s="556">
        <f t="shared" si="1233"/>
        <v>838587.60551282077</v>
      </c>
      <c r="CC231" s="556">
        <f t="shared" si="1233"/>
        <v>900587.99250265653</v>
      </c>
      <c r="CD231" s="556">
        <f t="shared" si="1233"/>
        <v>834615.46093687427</v>
      </c>
      <c r="CE231" s="556">
        <f t="shared" si="1233"/>
        <v>896322.1702008897</v>
      </c>
      <c r="CF231" s="556">
        <f t="shared" si="1233"/>
        <v>888849.11820403184</v>
      </c>
      <c r="CG231" s="556">
        <f t="shared" si="1233"/>
        <v>759975.10409294977</v>
      </c>
      <c r="CH231" s="556">
        <f t="shared" si="1233"/>
        <v>884579.37827868096</v>
      </c>
      <c r="CI231" s="556">
        <f t="shared" si="1233"/>
        <v>819546.74255003012</v>
      </c>
      <c r="CJ231" s="556">
        <f t="shared" si="1233"/>
        <v>880381.04277563468</v>
      </c>
      <c r="CK231" s="556">
        <f t="shared" si="1233"/>
        <v>815657.06088873139</v>
      </c>
      <c r="CL231" s="556">
        <f t="shared" si="1233"/>
        <v>876202.63315084076</v>
      </c>
      <c r="CM231" s="556">
        <f t="shared" si="1233"/>
        <v>874145.67218577745</v>
      </c>
      <c r="CN231" s="556">
        <f t="shared" si="1233"/>
        <v>809880.10318319022</v>
      </c>
      <c r="CO231" s="556">
        <f t="shared" si="1233"/>
        <v>869996.85648818209</v>
      </c>
      <c r="CP231" s="556">
        <f t="shared" si="1233"/>
        <v>806036.30072306376</v>
      </c>
      <c r="CQ231" s="556">
        <f t="shared" si="1233"/>
        <v>865867.7316410254</v>
      </c>
      <c r="CR231" s="556">
        <f t="shared" si="1233"/>
        <v>869056.946376418</v>
      </c>
      <c r="CS231" s="556">
        <f t="shared" si="1233"/>
        <v>681354.57558072847</v>
      </c>
      <c r="CT231" s="556">
        <f t="shared" si="1233"/>
        <v>864839.41883123713</v>
      </c>
      <c r="CU231" s="556">
        <f t="shared" si="1233"/>
        <v>801485.64736952365</v>
      </c>
      <c r="CV231" s="556">
        <f t="shared" si="1233"/>
        <v>860742.92708250182</v>
      </c>
      <c r="CW231" s="556">
        <f t="shared" si="1233"/>
        <v>797689.24393359304</v>
      </c>
      <c r="CX231" s="556">
        <f t="shared" si="1233"/>
        <v>856665.83921879053</v>
      </c>
      <c r="CY231" s="556">
        <f t="shared" si="1233"/>
        <v>854658.81979606755</v>
      </c>
      <c r="CZ231" s="556">
        <f t="shared" si="1233"/>
        <v>792050.82764386921</v>
      </c>
      <c r="DA231" s="556">
        <f t="shared" si="1233"/>
        <v>850610.55057169509</v>
      </c>
      <c r="DB231" s="556">
        <f t="shared" si="1233"/>
        <v>788299.114193519</v>
      </c>
      <c r="DC231" s="556">
        <f t="shared" si="1233"/>
        <v>846581.45681633241</v>
      </c>
      <c r="DD231" s="556">
        <f t="shared" si="1233"/>
        <v>844598.06335185515</v>
      </c>
      <c r="DE231" s="556">
        <f t="shared" si="1233"/>
        <v>662178.41925188724</v>
      </c>
      <c r="DF231" s="556">
        <f t="shared" si="1233"/>
        <v>840499.2346023178</v>
      </c>
      <c r="DG231" s="556">
        <f t="shared" si="1233"/>
        <v>778928.50220588979</v>
      </c>
      <c r="DH231" s="556">
        <f t="shared" si="1233"/>
        <v>836518.03519766987</v>
      </c>
      <c r="DI231" s="556">
        <f t="shared" si="1233"/>
        <v>775238.94537873508</v>
      </c>
      <c r="DJ231" s="556">
        <f t="shared" si="1233"/>
        <v>832555.69357188372</v>
      </c>
      <c r="DK231" s="556">
        <f t="shared" si="1233"/>
        <v>830605.16003710299</v>
      </c>
      <c r="DL231" s="556">
        <f t="shared" si="1233"/>
        <v>769759.21761345048</v>
      </c>
      <c r="DM231" s="556">
        <f t="shared" si="1233"/>
        <v>826670.82597408397</v>
      </c>
      <c r="DN231" s="556">
        <f t="shared" si="1233"/>
        <v>766113.09300950007</v>
      </c>
      <c r="DO231" s="556">
        <f t="shared" si="1233"/>
        <v>822755.12770249078</v>
      </c>
      <c r="DP231" s="556">
        <f t="shared" si="1233"/>
        <v>820827.55519306345</v>
      </c>
      <c r="DQ231" s="556">
        <f t="shared" si="1233"/>
        <v>643541.95985138114</v>
      </c>
      <c r="DR231" s="556">
        <f t="shared" si="1233"/>
        <v>816844.08456055238</v>
      </c>
      <c r="DS231" s="556">
        <f t="shared" si="1233"/>
        <v>757006.20908184431</v>
      </c>
      <c r="DT231" s="556">
        <f t="shared" si="1233"/>
        <v>812974.93269311322</v>
      </c>
      <c r="DU231" s="556">
        <f t="shared" si="1233"/>
        <v>753420.49175476376</v>
      </c>
      <c r="DV231" s="556">
        <f t="shared" si="1233"/>
        <v>809124.10786807619</v>
      </c>
      <c r="DW231" s="556">
        <f t="shared" si="1233"/>
        <v>807228.47047302662</v>
      </c>
      <c r="DX231" s="556">
        <f t="shared" si="1233"/>
        <v>748094.98635773303</v>
      </c>
      <c r="DY231" s="556">
        <f t="shared" si="1233"/>
        <v>803404.86496125872</v>
      </c>
      <c r="DZ231" s="556">
        <f t="shared" si="1233"/>
        <v>744551.47889015439</v>
      </c>
      <c r="EA231" s="556">
        <f t="shared" si="1233"/>
        <v>799599.37075210758</v>
      </c>
      <c r="EB231" s="556">
        <f t="shared" si="1233"/>
        <v>792932.74141620053</v>
      </c>
      <c r="EC231" s="556">
        <f t="shared" si="1233"/>
        <v>677965.61908514879</v>
      </c>
      <c r="ED231" s="556">
        <f t="shared" si="1233"/>
        <v>789123.75233717274</v>
      </c>
      <c r="EE231" s="556">
        <f t="shared" si="1233"/>
        <v>731108.83723658358</v>
      </c>
      <c r="EF231" s="556">
        <f t="shared" si="1233"/>
        <v>785378.46237554029</v>
      </c>
      <c r="EG231" s="556">
        <f t="shared" si="1233"/>
        <v>727638.8940485185</v>
      </c>
      <c r="EH231" s="556">
        <f t="shared" si="1233"/>
        <v>781650.94807565317</v>
      </c>
      <c r="EI231" s="556">
        <f t="shared" si="1233"/>
        <v>779815.9553152289</v>
      </c>
      <c r="EJ231" s="556">
        <f t="shared" si="1233"/>
        <v>722485.33219343575</v>
      </c>
      <c r="EK231" s="556">
        <f t="shared" ref="EK231:GV231" si="1234">SUM(EK229:EK230)</f>
        <v>776114.84143960068</v>
      </c>
      <c r="EL231" s="556">
        <f t="shared" si="1234"/>
        <v>719056.31734744157</v>
      </c>
      <c r="EM231" s="556">
        <f t="shared" si="1234"/>
        <v>772431.29355993203</v>
      </c>
      <c r="EN231" s="556">
        <f t="shared" si="1234"/>
        <v>775276.35773483885</v>
      </c>
      <c r="EO231" s="556">
        <f t="shared" si="1234"/>
        <v>607829.09092978633</v>
      </c>
      <c r="EP231" s="556">
        <f t="shared" si="1234"/>
        <v>771513.94675877155</v>
      </c>
      <c r="EQ231" s="556">
        <f t="shared" si="1234"/>
        <v>714996.72841951647</v>
      </c>
      <c r="ER231" s="556">
        <f t="shared" si="1234"/>
        <v>767859.51051533257</v>
      </c>
      <c r="ES231" s="556">
        <f t="shared" si="1234"/>
        <v>711609.99773337157</v>
      </c>
      <c r="ET231" s="556">
        <f t="shared" si="1234"/>
        <v>764222.38426909246</v>
      </c>
      <c r="EU231" s="556">
        <f t="shared" si="1234"/>
        <v>762431.94382161729</v>
      </c>
      <c r="EV231" s="556">
        <f t="shared" si="1234"/>
        <v>706580.02718573785</v>
      </c>
      <c r="EW231" s="556">
        <f t="shared" si="1234"/>
        <v>758820.5263736723</v>
      </c>
      <c r="EX231" s="556">
        <f t="shared" si="1234"/>
        <v>703233.16395522107</v>
      </c>
      <c r="EY231" s="556">
        <f t="shared" si="1234"/>
        <v>755226.21515545575</v>
      </c>
      <c r="EZ231" s="556">
        <f t="shared" si="1234"/>
        <v>753456.85117130447</v>
      </c>
      <c r="FA231" s="556">
        <f t="shared" si="1234"/>
        <v>590722.24805146188</v>
      </c>
      <c r="FB231" s="556">
        <f t="shared" si="1234"/>
        <v>749800.33011457743</v>
      </c>
      <c r="FC231" s="556">
        <f t="shared" si="1234"/>
        <v>694873.74175417121</v>
      </c>
      <c r="FD231" s="556">
        <f t="shared" si="1234"/>
        <v>746248.744931672</v>
      </c>
      <c r="FE231" s="556">
        <f t="shared" si="1234"/>
        <v>691582.32777889725</v>
      </c>
      <c r="FF231" s="556">
        <f t="shared" si="1234"/>
        <v>742713.98257052968</v>
      </c>
      <c r="FG231" s="556">
        <f t="shared" si="1234"/>
        <v>740973.93257634947</v>
      </c>
      <c r="FH231" s="556">
        <f t="shared" si="1234"/>
        <v>686693.92155769188</v>
      </c>
      <c r="FI231" s="556">
        <f t="shared" si="1234"/>
        <v>737464.15546081378</v>
      </c>
      <c r="FJ231" s="556">
        <f t="shared" si="1234"/>
        <v>683441.25300175417</v>
      </c>
      <c r="FK231" s="556">
        <f t="shared" si="1234"/>
        <v>733971.00313443621</v>
      </c>
      <c r="FL231" s="556">
        <f t="shared" si="1234"/>
        <v>732251.43642409611</v>
      </c>
      <c r="FM231" s="556">
        <f t="shared" si="1234"/>
        <v>574096.86300006672</v>
      </c>
      <c r="FN231" s="556">
        <f t="shared" si="1234"/>
        <v>728697.82510323403</v>
      </c>
      <c r="FO231" s="556">
        <f t="shared" si="1234"/>
        <v>675317.09976739401</v>
      </c>
      <c r="FP231" s="556">
        <f t="shared" si="1234"/>
        <v>725246.19632353412</v>
      </c>
      <c r="FQ231" s="556">
        <f t="shared" si="1234"/>
        <v>672118.31989365071</v>
      </c>
      <c r="FR231" s="556">
        <f t="shared" si="1234"/>
        <v>721810.91690130788</v>
      </c>
      <c r="FS231" s="556">
        <f t="shared" si="1234"/>
        <v>720119.83916313702</v>
      </c>
      <c r="FT231" s="556">
        <f t="shared" si="1234"/>
        <v>667367.49378896074</v>
      </c>
      <c r="FU231" s="556">
        <f t="shared" si="1234"/>
        <v>716708.8417976154</v>
      </c>
      <c r="FV231" s="556">
        <f t="shared" si="1234"/>
        <v>664206.3688770372</v>
      </c>
      <c r="FW231" s="556">
        <f t="shared" si="1234"/>
        <v>713314.0013304248</v>
      </c>
      <c r="FX231" s="556">
        <f t="shared" si="1234"/>
        <v>707366.77297966974</v>
      </c>
      <c r="FY231" s="556">
        <f t="shared" si="1234"/>
        <v>604805.83927824628</v>
      </c>
      <c r="FZ231" s="556">
        <f t="shared" si="1234"/>
        <v>703968.81477663922</v>
      </c>
      <c r="GA231" s="556">
        <f t="shared" si="1234"/>
        <v>652214.33279359178</v>
      </c>
      <c r="GB231" s="556">
        <f t="shared" si="1234"/>
        <v>700627.68187134224</v>
      </c>
      <c r="GC231" s="556">
        <f t="shared" si="1234"/>
        <v>649118.83378445683</v>
      </c>
      <c r="GD231" s="556">
        <f t="shared" si="1234"/>
        <v>697302.40644276352</v>
      </c>
      <c r="GE231" s="556">
        <f t="shared" si="1234"/>
        <v>695665.42913108878</v>
      </c>
      <c r="GF231" s="556">
        <f t="shared" si="1234"/>
        <v>644521.3966647964</v>
      </c>
      <c r="GG231" s="556">
        <f t="shared" si="1234"/>
        <v>692363.70523713343</v>
      </c>
      <c r="GH231" s="556">
        <f t="shared" si="1234"/>
        <v>641462.40938956034</v>
      </c>
      <c r="GI231" s="556">
        <f t="shared" si="1234"/>
        <v>689077.65177930344</v>
      </c>
      <c r="GJ231" s="556">
        <f t="shared" si="1234"/>
        <v>691615.70293951873</v>
      </c>
      <c r="GK231" s="556">
        <f t="shared" si="1234"/>
        <v>542237.79662099946</v>
      </c>
      <c r="GL231" s="556">
        <f t="shared" si="1234"/>
        <v>688259.29656133009</v>
      </c>
      <c r="GM231" s="556">
        <f t="shared" si="1234"/>
        <v>637840.89375578589</v>
      </c>
      <c r="GN231" s="556">
        <f t="shared" si="1234"/>
        <v>684999.21328117116</v>
      </c>
      <c r="GO231" s="556">
        <f t="shared" si="1234"/>
        <v>634819.62772491062</v>
      </c>
      <c r="GP231" s="556">
        <f t="shared" si="1234"/>
        <v>681754.57206339575</v>
      </c>
      <c r="GQ231" s="556">
        <f t="shared" si="1234"/>
        <v>680157.33939107496</v>
      </c>
      <c r="GR231" s="556">
        <f t="shared" si="1234"/>
        <v>630332.44508176751</v>
      </c>
      <c r="GS231" s="556">
        <f t="shared" si="1234"/>
        <v>676935.63271583698</v>
      </c>
      <c r="GT231" s="556">
        <f t="shared" si="1234"/>
        <v>627346.74437940214</v>
      </c>
      <c r="GU231" s="556">
        <f t="shared" si="1234"/>
        <v>673729.18632421317</v>
      </c>
      <c r="GV231" s="556">
        <f t="shared" si="1234"/>
        <v>672150.75573820877</v>
      </c>
      <c r="GW231" s="556">
        <f t="shared" ref="GW231:JH231" si="1235">SUM(GW229:GW230)</f>
        <v>526976.96602255758</v>
      </c>
      <c r="GX231" s="556">
        <f t="shared" si="1235"/>
        <v>668888.8126185321</v>
      </c>
      <c r="GY231" s="556">
        <f t="shared" si="1235"/>
        <v>619889.39371461561</v>
      </c>
      <c r="GZ231" s="556">
        <f t="shared" si="1235"/>
        <v>665720.48166361742</v>
      </c>
      <c r="HA231" s="556">
        <f t="shared" si="1235"/>
        <v>616953.15869665996</v>
      </c>
      <c r="HB231" s="556">
        <f t="shared" si="1235"/>
        <v>662567.15816711821</v>
      </c>
      <c r="HC231" s="556">
        <f t="shared" si="1235"/>
        <v>661014.87827638234</v>
      </c>
      <c r="HD231" s="556">
        <f t="shared" si="1235"/>
        <v>612592.26406701992</v>
      </c>
      <c r="HE231" s="556">
        <f t="shared" si="1235"/>
        <v>657883.84384884662</v>
      </c>
      <c r="HF231" s="556">
        <f t="shared" si="1235"/>
        <v>609690.59342106199</v>
      </c>
      <c r="HG231" s="556">
        <f t="shared" si="1235"/>
        <v>654767.64021696849</v>
      </c>
      <c r="HH231" s="556">
        <f t="shared" si="1235"/>
        <v>653233.6332435091</v>
      </c>
      <c r="HI231" s="556">
        <f t="shared" si="1235"/>
        <v>512145.63877486996</v>
      </c>
      <c r="HJ231" s="556">
        <f t="shared" si="1235"/>
        <v>650063.49479270901</v>
      </c>
      <c r="HK231" s="556">
        <f t="shared" si="1235"/>
        <v>602443.12367183995</v>
      </c>
      <c r="HL231" s="556">
        <f t="shared" si="1235"/>
        <v>646984.33387035946</v>
      </c>
      <c r="HM231" s="556">
        <f t="shared" si="1235"/>
        <v>599589.52653985529</v>
      </c>
      <c r="HN231" s="556">
        <f t="shared" si="1235"/>
        <v>643919.75803402346</v>
      </c>
      <c r="HO231" s="556">
        <f t="shared" si="1235"/>
        <v>642411.16576632205</v>
      </c>
      <c r="HP231" s="556">
        <f t="shared" si="1235"/>
        <v>595351.36565289274</v>
      </c>
      <c r="HQ231" s="556">
        <f t="shared" si="1235"/>
        <v>639368.25169169088</v>
      </c>
      <c r="HR231" s="556">
        <f t="shared" si="1235"/>
        <v>592531.36010747997</v>
      </c>
      <c r="HS231" s="556">
        <f t="shared" si="1235"/>
        <v>636339.75101234159</v>
      </c>
      <c r="HT231" s="556">
        <f t="shared" si="1235"/>
        <v>631034.29254541919</v>
      </c>
      <c r="HU231" s="556">
        <f t="shared" si="1235"/>
        <v>539540.78632875718</v>
      </c>
      <c r="HV231" s="556">
        <f t="shared" si="1235"/>
        <v>628003.01056744857</v>
      </c>
      <c r="HW231" s="556">
        <f t="shared" si="1235"/>
        <v>581833.39365618664</v>
      </c>
      <c r="HX231" s="556">
        <f t="shared" si="1235"/>
        <v>625022.42182659893</v>
      </c>
      <c r="HY231" s="556">
        <f t="shared" si="1235"/>
        <v>579071.93227303983</v>
      </c>
      <c r="HZ231" s="556">
        <f t="shared" si="1235"/>
        <v>622055.97937022988</v>
      </c>
      <c r="IA231" s="556">
        <f t="shared" si="1235"/>
        <v>620595.64951131609</v>
      </c>
      <c r="IB231" s="556">
        <f t="shared" si="1235"/>
        <v>574970.60805037897</v>
      </c>
      <c r="IC231" s="556">
        <f t="shared" si="1235"/>
        <v>617650.2171257576</v>
      </c>
      <c r="ID231" s="556">
        <f t="shared" si="1235"/>
        <v>572241.71839246806</v>
      </c>
      <c r="IE231" s="556">
        <f t="shared" si="1235"/>
        <v>614718.76416777726</v>
      </c>
      <c r="IF231" s="556">
        <f t="shared" si="1235"/>
        <v>616982.93231859955</v>
      </c>
      <c r="IG231" s="556">
        <f t="shared" si="1235"/>
        <v>483724.50820778566</v>
      </c>
      <c r="IH231" s="556">
        <f t="shared" si="1235"/>
        <v>613988.71827680408</v>
      </c>
      <c r="II231" s="556">
        <f t="shared" si="1235"/>
        <v>569011.00323422742</v>
      </c>
      <c r="IJ231" s="556">
        <f t="shared" si="1235"/>
        <v>611080.4330350922</v>
      </c>
      <c r="IK231" s="556">
        <f t="shared" si="1235"/>
        <v>566315.76429283083</v>
      </c>
      <c r="IL231" s="556">
        <f t="shared" si="1235"/>
        <v>608185.92349119904</v>
      </c>
      <c r="IM231" s="556">
        <f t="shared" si="1235"/>
        <v>606761.04939771746</v>
      </c>
      <c r="IN231" s="556">
        <f t="shared" si="1235"/>
        <v>562312.79690321162</v>
      </c>
      <c r="IO231" s="556">
        <f t="shared" si="1235"/>
        <v>603886.99951262888</v>
      </c>
      <c r="IP231" s="556">
        <f t="shared" si="1235"/>
        <v>559649.28540897905</v>
      </c>
      <c r="IQ231" s="556">
        <f t="shared" si="1235"/>
        <v>601026.5631624735</v>
      </c>
      <c r="IR231" s="556">
        <f t="shared" si="1235"/>
        <v>599618.46220803424</v>
      </c>
      <c r="IS231" s="556">
        <f t="shared" si="1235"/>
        <v>470110.48531584517</v>
      </c>
      <c r="IT231" s="556">
        <f t="shared" si="1235"/>
        <v>596708.51782348542</v>
      </c>
      <c r="IU231" s="556">
        <f t="shared" si="1235"/>
        <v>552996.66306259157</v>
      </c>
      <c r="IV231" s="556">
        <f t="shared" si="1235"/>
        <v>593882.0838445999</v>
      </c>
      <c r="IW231" s="556">
        <f t="shared" si="1235"/>
        <v>550377.27937356452</v>
      </c>
      <c r="IX231" s="556">
        <f t="shared" si="1235"/>
        <v>591069.03785800608</v>
      </c>
      <c r="IY231" s="556">
        <f t="shared" si="1235"/>
        <v>589684.26565764274</v>
      </c>
      <c r="IZ231" s="556">
        <f t="shared" si="1235"/>
        <v>546486.97216293821</v>
      </c>
      <c r="JA231" s="556">
        <f t="shared" si="1235"/>
        <v>586891.10350981855</v>
      </c>
      <c r="JB231" s="556">
        <f t="shared" si="1235"/>
        <v>543898.4229785332</v>
      </c>
      <c r="JC231" s="556">
        <f t="shared" si="1235"/>
        <v>584111.17175533925</v>
      </c>
      <c r="JD231" s="556">
        <f t="shared" si="1235"/>
        <v>0</v>
      </c>
      <c r="JE231" s="556">
        <f t="shared" si="1235"/>
        <v>0</v>
      </c>
      <c r="JF231" s="556">
        <f t="shared" si="1235"/>
        <v>0</v>
      </c>
      <c r="JG231" s="556">
        <f t="shared" si="1235"/>
        <v>0</v>
      </c>
      <c r="JH231" s="556">
        <f t="shared" si="1235"/>
        <v>0</v>
      </c>
      <c r="JI231" s="556">
        <f t="shared" ref="JI231:LT231" si="1236">SUM(JI229:JI230)</f>
        <v>0</v>
      </c>
      <c r="JJ231" s="556">
        <f t="shared" si="1236"/>
        <v>0</v>
      </c>
      <c r="JK231" s="556">
        <f t="shared" si="1236"/>
        <v>0</v>
      </c>
      <c r="JL231" s="556">
        <f t="shared" si="1236"/>
        <v>0</v>
      </c>
      <c r="JM231" s="556">
        <f t="shared" si="1236"/>
        <v>0</v>
      </c>
      <c r="JN231" s="556">
        <f t="shared" si="1236"/>
        <v>0</v>
      </c>
      <c r="JO231" s="556">
        <f t="shared" si="1236"/>
        <v>0</v>
      </c>
      <c r="JP231" s="556">
        <f t="shared" si="1236"/>
        <v>0</v>
      </c>
      <c r="JQ231" s="556">
        <f t="shared" si="1236"/>
        <v>0</v>
      </c>
      <c r="JR231" s="556">
        <f t="shared" si="1236"/>
        <v>0</v>
      </c>
      <c r="JS231" s="556">
        <f t="shared" si="1236"/>
        <v>0</v>
      </c>
      <c r="JT231" s="556">
        <f t="shared" si="1236"/>
        <v>0</v>
      </c>
      <c r="JU231" s="556">
        <f t="shared" si="1236"/>
        <v>0</v>
      </c>
      <c r="JV231" s="556">
        <f t="shared" si="1236"/>
        <v>0</v>
      </c>
      <c r="JW231" s="556">
        <f t="shared" si="1236"/>
        <v>0</v>
      </c>
      <c r="JX231" s="556">
        <f t="shared" si="1236"/>
        <v>0</v>
      </c>
      <c r="JY231" s="556">
        <f t="shared" si="1236"/>
        <v>0</v>
      </c>
      <c r="JZ231" s="556">
        <f t="shared" si="1236"/>
        <v>0</v>
      </c>
      <c r="KA231" s="556">
        <f t="shared" si="1236"/>
        <v>0</v>
      </c>
      <c r="KB231" s="556">
        <f t="shared" si="1236"/>
        <v>0</v>
      </c>
      <c r="KC231" s="556">
        <f t="shared" si="1236"/>
        <v>0</v>
      </c>
      <c r="KD231" s="556">
        <f t="shared" si="1236"/>
        <v>0</v>
      </c>
      <c r="KE231" s="556">
        <f t="shared" si="1236"/>
        <v>0</v>
      </c>
      <c r="KF231" s="556">
        <f t="shared" si="1236"/>
        <v>0</v>
      </c>
      <c r="KG231" s="556">
        <f t="shared" si="1236"/>
        <v>0</v>
      </c>
      <c r="KH231" s="556">
        <f t="shared" si="1236"/>
        <v>0</v>
      </c>
      <c r="KI231" s="556">
        <f t="shared" si="1236"/>
        <v>0</v>
      </c>
      <c r="KJ231" s="556">
        <f t="shared" si="1236"/>
        <v>0</v>
      </c>
      <c r="KK231" s="556">
        <f t="shared" si="1236"/>
        <v>0</v>
      </c>
      <c r="KL231" s="556">
        <f t="shared" si="1236"/>
        <v>0</v>
      </c>
      <c r="KM231" s="556">
        <f t="shared" si="1236"/>
        <v>0</v>
      </c>
      <c r="KN231" s="556">
        <f t="shared" si="1236"/>
        <v>0</v>
      </c>
      <c r="KO231" s="556">
        <f t="shared" si="1236"/>
        <v>0</v>
      </c>
      <c r="KP231" s="556">
        <f t="shared" si="1236"/>
        <v>0</v>
      </c>
      <c r="KQ231" s="556">
        <f t="shared" si="1236"/>
        <v>0</v>
      </c>
      <c r="KR231" s="556">
        <f t="shared" si="1236"/>
        <v>0</v>
      </c>
      <c r="KS231" s="556">
        <f t="shared" si="1236"/>
        <v>0</v>
      </c>
      <c r="KT231" s="556">
        <f t="shared" si="1236"/>
        <v>0</v>
      </c>
      <c r="KU231" s="556">
        <f t="shared" si="1236"/>
        <v>0</v>
      </c>
      <c r="KV231" s="556">
        <f t="shared" si="1236"/>
        <v>0</v>
      </c>
      <c r="KW231" s="556">
        <f t="shared" si="1236"/>
        <v>0</v>
      </c>
      <c r="KX231" s="556">
        <f t="shared" si="1236"/>
        <v>0</v>
      </c>
      <c r="KY231" s="556">
        <f t="shared" si="1236"/>
        <v>0</v>
      </c>
      <c r="KZ231" s="556">
        <f t="shared" si="1236"/>
        <v>0</v>
      </c>
      <c r="LA231" s="556">
        <f t="shared" si="1236"/>
        <v>0</v>
      </c>
      <c r="LB231" s="556">
        <f t="shared" si="1236"/>
        <v>0</v>
      </c>
      <c r="LC231" s="556">
        <f t="shared" si="1236"/>
        <v>0</v>
      </c>
      <c r="LD231" s="556">
        <f t="shared" si="1236"/>
        <v>0</v>
      </c>
      <c r="LE231" s="556">
        <f t="shared" si="1236"/>
        <v>0</v>
      </c>
      <c r="LF231" s="556">
        <f t="shared" si="1236"/>
        <v>0</v>
      </c>
      <c r="LG231" s="556">
        <f t="shared" si="1236"/>
        <v>0</v>
      </c>
      <c r="LH231" s="556">
        <f t="shared" si="1236"/>
        <v>0</v>
      </c>
      <c r="LI231" s="556">
        <f t="shared" si="1236"/>
        <v>0</v>
      </c>
      <c r="LJ231" s="556">
        <f t="shared" si="1236"/>
        <v>0</v>
      </c>
      <c r="LK231" s="556">
        <f t="shared" si="1236"/>
        <v>0</v>
      </c>
      <c r="LL231" s="556">
        <f t="shared" si="1236"/>
        <v>0</v>
      </c>
      <c r="LM231" s="556">
        <f t="shared" si="1236"/>
        <v>0</v>
      </c>
      <c r="LN231" s="556">
        <f t="shared" si="1236"/>
        <v>0</v>
      </c>
      <c r="LO231" s="556">
        <f t="shared" si="1236"/>
        <v>0</v>
      </c>
      <c r="LP231" s="556">
        <f t="shared" si="1236"/>
        <v>0</v>
      </c>
      <c r="LQ231" s="556">
        <f t="shared" si="1236"/>
        <v>0</v>
      </c>
      <c r="LR231" s="556">
        <f t="shared" si="1236"/>
        <v>0</v>
      </c>
      <c r="LS231" s="556">
        <f t="shared" si="1236"/>
        <v>0</v>
      </c>
      <c r="LT231" s="556">
        <f t="shared" si="1236"/>
        <v>0</v>
      </c>
      <c r="LU231" s="556">
        <f t="shared" ref="LU231:OF231" si="1237">SUM(LU229:LU230)</f>
        <v>0</v>
      </c>
      <c r="LV231" s="556">
        <f t="shared" si="1237"/>
        <v>0</v>
      </c>
      <c r="LW231" s="556">
        <f t="shared" si="1237"/>
        <v>0</v>
      </c>
      <c r="LX231" s="556">
        <f t="shared" si="1237"/>
        <v>0</v>
      </c>
      <c r="LY231" s="556">
        <f t="shared" si="1237"/>
        <v>0</v>
      </c>
      <c r="LZ231" s="556">
        <f t="shared" si="1237"/>
        <v>0</v>
      </c>
      <c r="MA231" s="556">
        <f t="shared" si="1237"/>
        <v>0</v>
      </c>
      <c r="MB231" s="556">
        <f t="shared" si="1237"/>
        <v>0</v>
      </c>
      <c r="MC231" s="556">
        <f t="shared" si="1237"/>
        <v>0</v>
      </c>
      <c r="MD231" s="556">
        <f t="shared" si="1237"/>
        <v>0</v>
      </c>
      <c r="ME231" s="556">
        <f t="shared" si="1237"/>
        <v>0</v>
      </c>
      <c r="MF231" s="556">
        <f t="shared" si="1237"/>
        <v>0</v>
      </c>
      <c r="MG231" s="556">
        <f t="shared" si="1237"/>
        <v>0</v>
      </c>
      <c r="MH231" s="556">
        <f t="shared" si="1237"/>
        <v>0</v>
      </c>
      <c r="MI231" s="556">
        <f t="shared" si="1237"/>
        <v>0</v>
      </c>
      <c r="MJ231" s="556">
        <f t="shared" si="1237"/>
        <v>0</v>
      </c>
      <c r="MK231" s="556">
        <f t="shared" si="1237"/>
        <v>0</v>
      </c>
      <c r="ML231" s="556">
        <f t="shared" si="1237"/>
        <v>0</v>
      </c>
      <c r="MM231" s="556">
        <f t="shared" si="1237"/>
        <v>0</v>
      </c>
      <c r="MN231" s="556">
        <f t="shared" si="1237"/>
        <v>0</v>
      </c>
      <c r="MO231" s="556">
        <f t="shared" si="1237"/>
        <v>0</v>
      </c>
      <c r="MP231" s="556">
        <f t="shared" si="1237"/>
        <v>0</v>
      </c>
      <c r="MQ231" s="556">
        <f t="shared" si="1237"/>
        <v>0</v>
      </c>
      <c r="MR231" s="556">
        <f t="shared" si="1237"/>
        <v>0</v>
      </c>
      <c r="MS231" s="556">
        <f t="shared" si="1237"/>
        <v>0</v>
      </c>
      <c r="MT231" s="556">
        <f t="shared" si="1237"/>
        <v>0</v>
      </c>
      <c r="MU231" s="556">
        <f t="shared" si="1237"/>
        <v>0</v>
      </c>
      <c r="MV231" s="556">
        <f t="shared" si="1237"/>
        <v>0</v>
      </c>
      <c r="MW231" s="556">
        <f t="shared" si="1237"/>
        <v>0</v>
      </c>
      <c r="MX231" s="556">
        <f t="shared" si="1237"/>
        <v>0</v>
      </c>
      <c r="MY231" s="556">
        <f t="shared" si="1237"/>
        <v>0</v>
      </c>
      <c r="MZ231" s="556">
        <f t="shared" si="1237"/>
        <v>0</v>
      </c>
      <c r="NA231" s="556">
        <f t="shared" si="1237"/>
        <v>0</v>
      </c>
      <c r="NB231" s="556">
        <f t="shared" si="1237"/>
        <v>0</v>
      </c>
      <c r="NC231" s="556">
        <f t="shared" si="1237"/>
        <v>0</v>
      </c>
      <c r="ND231" s="556">
        <f t="shared" si="1237"/>
        <v>0</v>
      </c>
      <c r="NE231" s="556">
        <f t="shared" si="1237"/>
        <v>0</v>
      </c>
      <c r="NF231" s="556">
        <f t="shared" si="1237"/>
        <v>0</v>
      </c>
      <c r="NG231" s="556">
        <f t="shared" si="1237"/>
        <v>0</v>
      </c>
      <c r="NH231" s="556">
        <f t="shared" si="1237"/>
        <v>0</v>
      </c>
      <c r="NI231" s="556">
        <f t="shared" si="1237"/>
        <v>0</v>
      </c>
      <c r="NJ231" s="556">
        <f t="shared" si="1237"/>
        <v>0</v>
      </c>
      <c r="NK231" s="556">
        <f t="shared" si="1237"/>
        <v>0</v>
      </c>
      <c r="NL231" s="556">
        <f t="shared" si="1237"/>
        <v>0</v>
      </c>
      <c r="NM231" s="556">
        <f t="shared" si="1237"/>
        <v>0</v>
      </c>
      <c r="NN231" s="556">
        <f t="shared" si="1237"/>
        <v>0</v>
      </c>
      <c r="NO231" s="556">
        <f t="shared" si="1237"/>
        <v>0</v>
      </c>
      <c r="NP231" s="556">
        <f t="shared" si="1237"/>
        <v>0</v>
      </c>
      <c r="NQ231" s="556">
        <f t="shared" si="1237"/>
        <v>0</v>
      </c>
      <c r="NR231" s="556">
        <f t="shared" si="1237"/>
        <v>0</v>
      </c>
      <c r="NS231" s="556">
        <f t="shared" si="1237"/>
        <v>0</v>
      </c>
      <c r="NT231" s="556">
        <f t="shared" si="1237"/>
        <v>0</v>
      </c>
      <c r="NU231" s="556">
        <f t="shared" si="1237"/>
        <v>0</v>
      </c>
      <c r="NV231" s="556">
        <f t="shared" si="1237"/>
        <v>0</v>
      </c>
      <c r="NW231" s="556">
        <f t="shared" si="1237"/>
        <v>0</v>
      </c>
      <c r="NX231" s="556">
        <f t="shared" si="1237"/>
        <v>0</v>
      </c>
      <c r="NY231" s="556">
        <f t="shared" si="1237"/>
        <v>0</v>
      </c>
      <c r="NZ231" s="556">
        <f t="shared" si="1237"/>
        <v>0</v>
      </c>
      <c r="OA231" s="556">
        <f t="shared" si="1237"/>
        <v>0</v>
      </c>
      <c r="OB231" s="556">
        <f t="shared" si="1237"/>
        <v>0</v>
      </c>
      <c r="OC231" s="556">
        <f t="shared" si="1237"/>
        <v>0</v>
      </c>
      <c r="OD231" s="556">
        <f t="shared" si="1237"/>
        <v>0</v>
      </c>
      <c r="OE231" s="556">
        <f t="shared" si="1237"/>
        <v>0</v>
      </c>
      <c r="OF231" s="556">
        <f t="shared" si="1237"/>
        <v>0</v>
      </c>
      <c r="OG231" s="556">
        <f t="shared" ref="OG231:OR231" si="1238">SUM(OG229:OG230)</f>
        <v>0</v>
      </c>
      <c r="OH231" s="556">
        <f t="shared" si="1238"/>
        <v>0</v>
      </c>
      <c r="OI231" s="556">
        <f t="shared" si="1238"/>
        <v>0</v>
      </c>
      <c r="OJ231" s="556">
        <f t="shared" si="1238"/>
        <v>0</v>
      </c>
      <c r="OK231" s="556">
        <f t="shared" si="1238"/>
        <v>0</v>
      </c>
      <c r="OL231" s="556">
        <f t="shared" si="1238"/>
        <v>0</v>
      </c>
      <c r="OM231" s="556">
        <f t="shared" si="1238"/>
        <v>0</v>
      </c>
      <c r="ON231" s="556">
        <f t="shared" si="1238"/>
        <v>0</v>
      </c>
      <c r="OO231" s="556">
        <f t="shared" si="1238"/>
        <v>0</v>
      </c>
      <c r="OP231" s="556">
        <f t="shared" si="1238"/>
        <v>0</v>
      </c>
      <c r="OQ231" s="556">
        <f t="shared" si="1238"/>
        <v>0</v>
      </c>
      <c r="OR231" s="556">
        <f t="shared" si="1238"/>
        <v>0</v>
      </c>
    </row>
    <row r="232" spans="2:408" x14ac:dyDescent="0.35">
      <c r="B232" s="303"/>
      <c r="C232" s="6" t="s">
        <v>157</v>
      </c>
      <c r="L232">
        <f>MAX(0,'3-Way Statement'!L33)</f>
        <v>0</v>
      </c>
      <c r="M232">
        <f>MAX(0,'3-Way Statement'!M33)</f>
        <v>0</v>
      </c>
      <c r="N232">
        <f>MAX(0,'3-Way Statement'!N33)</f>
        <v>0</v>
      </c>
      <c r="O232">
        <f>MAX(0,'3-Way Statement'!O33)</f>
        <v>0</v>
      </c>
      <c r="P232">
        <f>MAX(0,'3-Way Statement'!P33)</f>
        <v>0</v>
      </c>
      <c r="Q232">
        <f>MAX(0,'3-Way Statement'!Q33)</f>
        <v>0</v>
      </c>
      <c r="R232">
        <f>MAX(0,'3-Way Statement'!R33)</f>
        <v>0</v>
      </c>
      <c r="S232">
        <f>MAX(0,'3-Way Statement'!S33)</f>
        <v>0</v>
      </c>
      <c r="T232">
        <f>MAX(0,'3-Way Statement'!T33)</f>
        <v>0</v>
      </c>
      <c r="U232">
        <f>MAX(0,'3-Way Statement'!U33)</f>
        <v>0</v>
      </c>
      <c r="V232">
        <f>MAX(0,'3-Way Statement'!V33)</f>
        <v>0</v>
      </c>
      <c r="W232">
        <f>MAX(0,'3-Way Statement'!W33)</f>
        <v>0</v>
      </c>
      <c r="X232">
        <f>MAX(0,'3-Way Statement'!X33)</f>
        <v>0</v>
      </c>
      <c r="Y232">
        <f>MAX(0,'3-Way Statement'!Y33)</f>
        <v>0</v>
      </c>
      <c r="Z232">
        <f>MAX(0,'3-Way Statement'!Z33)</f>
        <v>0</v>
      </c>
      <c r="AA232">
        <f>MAX(0,'3-Way Statement'!AA33)</f>
        <v>0</v>
      </c>
      <c r="AB232">
        <f>MAX(0,'3-Way Statement'!AB33)</f>
        <v>0</v>
      </c>
      <c r="AC232">
        <f>MAX(0,'3-Way Statement'!AC33)</f>
        <v>0</v>
      </c>
      <c r="AD232">
        <f>MAX(0,'3-Way Statement'!AD33)</f>
        <v>0</v>
      </c>
      <c r="AE232">
        <f>MAX(0,'3-Way Statement'!AE33)</f>
        <v>0</v>
      </c>
      <c r="AF232">
        <f>MAX(0,'3-Way Statement'!AF33)</f>
        <v>0</v>
      </c>
      <c r="AG232">
        <f>MAX(0,'3-Way Statement'!AG33)</f>
        <v>0</v>
      </c>
      <c r="AH232">
        <f>MAX(0,'3-Way Statement'!AH33)</f>
        <v>0</v>
      </c>
      <c r="AI232">
        <f>MAX(0,'3-Way Statement'!AI33)</f>
        <v>0</v>
      </c>
      <c r="AJ232">
        <f>MAX(0,'3-Way Statement'!AJ33)</f>
        <v>0</v>
      </c>
      <c r="AK232">
        <f>MAX(0,'3-Way Statement'!AK33)</f>
        <v>0</v>
      </c>
      <c r="AL232">
        <f>MAX(0,'3-Way Statement'!AL33)</f>
        <v>0</v>
      </c>
      <c r="AM232">
        <f>MAX(0,'3-Way Statement'!AM33)</f>
        <v>0</v>
      </c>
      <c r="AN232">
        <f>MAX(0,'3-Way Statement'!AN33)</f>
        <v>0</v>
      </c>
      <c r="AO232">
        <f>MAX(0,'3-Way Statement'!AO33)</f>
        <v>0</v>
      </c>
      <c r="AP232">
        <f>MAX(0,'3-Way Statement'!AP33)</f>
        <v>0</v>
      </c>
      <c r="AQ232">
        <f>MAX(0,'3-Way Statement'!AQ33)</f>
        <v>0</v>
      </c>
      <c r="AR232">
        <f>MAX(0,'3-Way Statement'!AR33)</f>
        <v>0</v>
      </c>
      <c r="AS232">
        <f>MAX(0,'3-Way Statement'!AS33)</f>
        <v>0</v>
      </c>
      <c r="AT232">
        <f>MAX(0,'3-Way Statement'!AT33)</f>
        <v>0</v>
      </c>
      <c r="AU232">
        <f>MAX(0,'3-Way Statement'!AU33)</f>
        <v>0</v>
      </c>
      <c r="AV232">
        <f>MAX(0,'3-Way Statement'!AV33)</f>
        <v>4828833.2116582012</v>
      </c>
      <c r="AW232">
        <f>MAX(0,'3-Way Statement'!AW33)</f>
        <v>4360361.2041247599</v>
      </c>
      <c r="AX232">
        <f>MAX(0,'3-Way Statement'!AX33)</f>
        <v>4826433.7604226675</v>
      </c>
      <c r="AY232">
        <f>MAX(0,'3-Way Statement'!AY33)</f>
        <v>4669569.2291979464</v>
      </c>
      <c r="AZ232">
        <f>MAX(0,'3-Way Statement'!AZ33)</f>
        <v>4824065.3652758673</v>
      </c>
      <c r="BA232">
        <f>MAX(0,'3-Way Statement'!BA33)</f>
        <v>4667264.460361301</v>
      </c>
      <c r="BB232">
        <f>MAX(0,'3-Way Statement'!BB33)</f>
        <v>4821670.0421967488</v>
      </c>
      <c r="BC232">
        <f>MAX(0,'3-Way Statement'!BC33)</f>
        <v>4820476.1764562279</v>
      </c>
      <c r="BD232">
        <f>MAX(0,'3-Way Statement'!BD33)</f>
        <v>4663771.5813203743</v>
      </c>
      <c r="BE232">
        <f>MAX(0,'3-Way Statement'!BE33)</f>
        <v>4818039.8158370778</v>
      </c>
      <c r="BF232">
        <f>MAX(0,'3-Way Statement'!BF33)</f>
        <v>4661400.6694483776</v>
      </c>
      <c r="BG232">
        <f>MAX(0,'3-Way Statement'!BG33)</f>
        <v>4815575.7544102985</v>
      </c>
      <c r="BH232">
        <f>MAX(0,'3-Way Statement'!BH33)</f>
        <v>4894162.7429721281</v>
      </c>
      <c r="BI232">
        <f>MAX(0,'3-Way Statement'!BI33)</f>
        <v>4419298.2427448928</v>
      </c>
      <c r="BJ232">
        <f>MAX(0,'3-Way Statement'!BJ33)</f>
        <v>4891599.1008564457</v>
      </c>
      <c r="BK232">
        <f>MAX(0,'3-Way Statement'!BK33)</f>
        <v>4732553.6662617642</v>
      </c>
      <c r="BL232">
        <f>MAX(0,'3-Way Statement'!BL33)</f>
        <v>4889064.6330280844</v>
      </c>
      <c r="BM232">
        <f>MAX(0,'3-Way Statement'!BM33)</f>
        <v>4730087.2777163601</v>
      </c>
      <c r="BN232">
        <f>MAX(0,'3-Way Statement'!BN33)</f>
        <v>4886501.3487534216</v>
      </c>
      <c r="BO232">
        <f>MAX(0,'3-Way Statement'!BO33)</f>
        <v>4885222.7836034819</v>
      </c>
      <c r="BP232">
        <f>MAX(0,'3-Way Statement'!BP33)</f>
        <v>4726348.5091367867</v>
      </c>
      <c r="BQ232">
        <f>MAX(0,'3-Way Statement'!BQ33)</f>
        <v>4882615.5813358352</v>
      </c>
      <c r="BR232">
        <f>MAX(0,'3-Way Statement'!BR33)</f>
        <v>4723811.3363031019</v>
      </c>
      <c r="BS232">
        <f>MAX(0,'3-Way Statement'!BS33)</f>
        <v>4879978.7355109537</v>
      </c>
      <c r="BT232">
        <f>MAX(0,'3-Way Statement'!BT33)</f>
        <v>4960074.8810172426</v>
      </c>
      <c r="BU232">
        <f>MAX(0,'3-Way Statement'!BU33)</f>
        <v>4478756.5316993529</v>
      </c>
      <c r="BV232">
        <f>MAX(0,'3-Way Statement'!BV33)</f>
        <v>4957335.7418541079</v>
      </c>
      <c r="BW232">
        <f>MAX(0,'3-Way Statement'!BW33)</f>
        <v>4796085.399597086</v>
      </c>
      <c r="BX232">
        <f>MAX(0,'3-Way Statement'!BX33)</f>
        <v>4954623.5589494575</v>
      </c>
      <c r="BY232">
        <f>MAX(0,'3-Way Statement'!BY33)</f>
        <v>4793446.0607291311</v>
      </c>
      <c r="BZ232">
        <f>MAX(0,'3-Way Statement'!BZ33)</f>
        <v>4951880.5386800095</v>
      </c>
      <c r="CA232">
        <f>MAX(0,'3-Way Statement'!CA33)</f>
        <v>4950511.2826591246</v>
      </c>
      <c r="CB232">
        <f>MAX(0,'3-Way Statement'!CB33)</f>
        <v>4789444.1120744962</v>
      </c>
      <c r="CC232">
        <f>MAX(0,'3-Way Statement'!CC33)</f>
        <v>4947721.2617875785</v>
      </c>
      <c r="CD232">
        <f>MAX(0,'3-Way Statement'!CD33)</f>
        <v>4786729.0220592534</v>
      </c>
      <c r="CE232">
        <f>MAX(0,'3-Way Statement'!CE33)</f>
        <v>4944899.5183998588</v>
      </c>
      <c r="CF232">
        <f>MAX(0,'3-Way Statement'!CF33)</f>
        <v>5025297.5008365959</v>
      </c>
      <c r="CG232">
        <f>MAX(0,'3-Way Statement'!CG33)</f>
        <v>4699683.8130927915</v>
      </c>
      <c r="CH232">
        <f>MAX(0,'3-Way Statement'!CH33)</f>
        <v>5022402.6812968832</v>
      </c>
      <c r="CI232">
        <f>MAX(0,'3-Way Statement'!CI33)</f>
        <v>4858964.7594970549</v>
      </c>
      <c r="CJ232">
        <f>MAX(0,'3-Way Statement'!CJ33)</f>
        <v>5019503.5282341633</v>
      </c>
      <c r="CK232">
        <f>MAX(0,'3-Way Statement'!CK33)</f>
        <v>4856143.5053709699</v>
      </c>
      <c r="CL232">
        <f>MAX(0,'3-Way Statement'!CL33)</f>
        <v>5016571.5021829735</v>
      </c>
      <c r="CM232">
        <f>MAX(0,'3-Way Statement'!CM33)</f>
        <v>5015106.7961748298</v>
      </c>
      <c r="CN232">
        <f>MAX(0,'3-Way Statement'!CN33)</f>
        <v>4851864.7881876249</v>
      </c>
      <c r="CO232">
        <f>MAX(0,'3-Way Statement'!CO33)</f>
        <v>5012124.6659451323</v>
      </c>
      <c r="CP232">
        <f>MAX(0,'3-Way Statement'!CP33)</f>
        <v>4848962.7825563597</v>
      </c>
      <c r="CQ232">
        <f>MAX(0,'3-Way Statement'!CQ33)</f>
        <v>5009108.7217216929</v>
      </c>
      <c r="CR232">
        <f>MAX(0,'3-Way Statement'!CR33)</f>
        <v>5093486.950923807</v>
      </c>
      <c r="CS232">
        <f>MAX(0,'3-Way Statement'!CS33)</f>
        <v>4599090.8909336254</v>
      </c>
      <c r="CT232">
        <f>MAX(0,'3-Way Statement'!CT33)</f>
        <v>5090359.7068735166</v>
      </c>
      <c r="CU232">
        <f>MAX(0,'3-Way Statement'!CU33)</f>
        <v>4924631.2000489412</v>
      </c>
      <c r="CV232">
        <f>MAX(0,'3-Way Statement'!CV33)</f>
        <v>5087253.8425413817</v>
      </c>
      <c r="CW232">
        <f>MAX(0,'3-Way Statement'!CW33)</f>
        <v>4921608.7335738502</v>
      </c>
      <c r="CX232">
        <f>MAX(0,'3-Way Statement'!CX33)</f>
        <v>5084112.6639904976</v>
      </c>
      <c r="CY232">
        <f>MAX(0,'3-Way Statement'!CY33)</f>
        <v>5082542.3312002709</v>
      </c>
      <c r="CZ232">
        <f>MAX(0,'3-Way Statement'!CZ33)</f>
        <v>4917023.6066686995</v>
      </c>
      <c r="DA232">
        <f>MAX(0,'3-Way Statement'!DA33)</f>
        <v>5079347.3225789294</v>
      </c>
      <c r="DB232">
        <f>MAX(0,'3-Way Statement'!DB33)</f>
        <v>4913914.3854834493</v>
      </c>
      <c r="DC232">
        <f>MAX(0,'3-Way Statement'!DC33)</f>
        <v>5076115.9860051442</v>
      </c>
      <c r="DD232">
        <f>MAX(0,'3-Way Statement'!DD33)</f>
        <v>5160894.9684727322</v>
      </c>
      <c r="DE232">
        <f>MAX(0,'3-Way Statement'!DE33)</f>
        <v>4659883.1660101144</v>
      </c>
      <c r="DF232">
        <f>MAX(0,'3-Way Statement'!DF33)</f>
        <v>5157553.3850807808</v>
      </c>
      <c r="DG232">
        <f>MAX(0,'3-Way Statement'!DG33)</f>
        <v>4989553.7729411246</v>
      </c>
      <c r="DH232">
        <f>MAX(0,'3-Way Statement'!DH33)</f>
        <v>5154229.7504455447</v>
      </c>
      <c r="DI232">
        <f>MAX(0,'3-Way Statement'!DI33)</f>
        <v>4986319.3735124627</v>
      </c>
      <c r="DJ232">
        <f>MAX(0,'3-Way Statement'!DJ33)</f>
        <v>5150868.325140669</v>
      </c>
      <c r="DK232">
        <f>MAX(0,'3-Way Statement'!DK33)</f>
        <v>5149186.6724268999</v>
      </c>
      <c r="DL232">
        <f>MAX(0,'3-Way Statement'!DL33)</f>
        <v>4981411.5637765471</v>
      </c>
      <c r="DM232">
        <f>MAX(0,'3-Way Statement'!DM33)</f>
        <v>5145767.6388324518</v>
      </c>
      <c r="DN232">
        <f>MAX(0,'3-Way Statement'!DN33)</f>
        <v>4978084.3224470932</v>
      </c>
      <c r="DO232">
        <f>MAX(0,'3-Way Statement'!DO33)</f>
        <v>5142309.7297028862</v>
      </c>
      <c r="DP232">
        <f>MAX(0,'3-Way Statement'!DP33)</f>
        <v>5228702.0667472985</v>
      </c>
      <c r="DQ232">
        <f>MAX(0,'3-Way Statement'!DQ33)</f>
        <v>4721029.3676755223</v>
      </c>
      <c r="DR232">
        <f>MAX(0,'3-Way Statement'!DR33)</f>
        <v>5225131.3604086125</v>
      </c>
      <c r="DS232">
        <f>MAX(0,'3-Way Statement'!DS33)</f>
        <v>5054840.9253672026</v>
      </c>
      <c r="DT232">
        <f>MAX(0,'3-Way Statement'!DT33)</f>
        <v>5221574.6904230751</v>
      </c>
      <c r="DU232">
        <f>MAX(0,'3-Way Statement'!DU33)</f>
        <v>5051379.7366799545</v>
      </c>
      <c r="DV232">
        <f>MAX(0,'3-Way Statement'!DV33)</f>
        <v>5217977.5797139257</v>
      </c>
      <c r="DW232">
        <f>MAX(0,'3-Way Statement'!DW33)</f>
        <v>5216176.7400011653</v>
      </c>
      <c r="DX232">
        <f>MAX(0,'3-Way Statement'!DX33)</f>
        <v>5046126.562388638</v>
      </c>
      <c r="DY232">
        <f>MAX(0,'3-Way Statement'!DY33)</f>
        <v>5212517.9776512329</v>
      </c>
      <c r="DZ232">
        <f>MAX(0,'3-Way Statement'!DZ33)</f>
        <v>5042566.0176178068</v>
      </c>
      <c r="EA232">
        <f>MAX(0,'3-Way Statement'!EA33)</f>
        <v>5208817.6135909716</v>
      </c>
      <c r="EB232">
        <f>MAX(0,'3-Way Statement'!EB33)</f>
        <v>5295909.4678201629</v>
      </c>
      <c r="EC232">
        <f>MAX(0,'3-Way Statement'!EC33)</f>
        <v>4952434.1010622736</v>
      </c>
      <c r="ED232">
        <f>MAX(0,'3-Way Statement'!ED33)</f>
        <v>5292126.0753644733</v>
      </c>
      <c r="EE232">
        <f>MAX(0,'3-Way Statement'!EE33)</f>
        <v>5119558.7879885416</v>
      </c>
      <c r="EF232">
        <f>MAX(0,'3-Way Statement'!EF33)</f>
        <v>5288326.019538071</v>
      </c>
      <c r="EG232">
        <f>MAX(0,'3-Way Statement'!EG33)</f>
        <v>5115860.7923543891</v>
      </c>
      <c r="EH232">
        <f>MAX(0,'3-Way Statement'!EH33)</f>
        <v>5284482.8739192467</v>
      </c>
      <c r="EI232">
        <f>MAX(0,'3-Way Statement'!EI33)</f>
        <v>5282557.5242821407</v>
      </c>
      <c r="EJ232">
        <f>MAX(0,'3-Way Statement'!EJ33)</f>
        <v>5110247.0859343437</v>
      </c>
      <c r="EK232">
        <f>MAX(0,'3-Way Statement'!EK33)</f>
        <v>5278648.6870943205</v>
      </c>
      <c r="EL232">
        <f>MAX(0,'3-Way Statement'!EL33)</f>
        <v>5106443.2259289958</v>
      </c>
      <c r="EM232">
        <f>MAX(0,'3-Way Statement'!EM33)</f>
        <v>5274695.5264549553</v>
      </c>
      <c r="EN232">
        <f>MAX(0,'3-Way Statement'!EN33)</f>
        <v>5365273.9982215483</v>
      </c>
      <c r="EO232">
        <f>MAX(0,'3-Way Statement'!EO33)</f>
        <v>4844165.3470143117</v>
      </c>
      <c r="EP232">
        <f>MAX(0,'3-Way Statement'!EP33)</f>
        <v>5361196.5168444067</v>
      </c>
      <c r="EQ232">
        <f>MAX(0,'3-Way Statement'!EQ33)</f>
        <v>5186271.0442157295</v>
      </c>
      <c r="ER232">
        <f>MAX(0,'3-Way Statement'!ER33)</f>
        <v>5357123.6250658343</v>
      </c>
      <c r="ES232">
        <f>MAX(0,'3-Way Statement'!ES33)</f>
        <v>5182307.4687353019</v>
      </c>
      <c r="ET232">
        <f>MAX(0,'3-Way Statement'!ET33)</f>
        <v>5353004.4221091289</v>
      </c>
      <c r="EU232">
        <f>MAX(0,'3-Way Statement'!EU33)</f>
        <v>5350939.3510875963</v>
      </c>
      <c r="EV232">
        <f>MAX(0,'3-Way Statement'!EV33)</f>
        <v>5176289.0369010046</v>
      </c>
      <c r="EW232">
        <f>MAX(0,'3-Way Statement'!EW33)</f>
        <v>5346749.5386581626</v>
      </c>
      <c r="EX232">
        <f>MAX(0,'3-Way Statement'!EX33)</f>
        <v>5172211.6740776263</v>
      </c>
      <c r="EY232">
        <f>MAX(0,'3-Way Statement'!EY33)</f>
        <v>5342512.0854285071</v>
      </c>
      <c r="EZ232">
        <f>MAX(0,'3-Way Statement'!EZ33)</f>
        <v>5433903.7255471256</v>
      </c>
      <c r="FA232">
        <f>MAX(0,'3-Way Statement'!FA33)</f>
        <v>4906032.0750096822</v>
      </c>
      <c r="FB232">
        <f>MAX(0,'3-Way Statement'!FB33)</f>
        <v>5429546.3227344323</v>
      </c>
      <c r="FC232">
        <f>MAX(0,'3-Way Statement'!FC33)</f>
        <v>5252279.9258223083</v>
      </c>
      <c r="FD232">
        <f>MAX(0,'3-Way Statement'!FD33)</f>
        <v>5425187.8778088531</v>
      </c>
      <c r="FE232">
        <f>MAX(0,'3-Way Statement'!FE33)</f>
        <v>5248038.4494496156</v>
      </c>
      <c r="FF232">
        <f>MAX(0,'3-Way Statement'!FF33)</f>
        <v>5420779.8743897919</v>
      </c>
      <c r="FG232">
        <f>MAX(0,'3-Way Statement'!FG33)</f>
        <v>5418568.533045698</v>
      </c>
      <c r="FH232">
        <f>MAX(0,'3-Way Statement'!FH33)</f>
        <v>5241596.6018849909</v>
      </c>
      <c r="FI232">
        <f>MAX(0,'3-Way Statement'!FI33)</f>
        <v>5414084.964522833</v>
      </c>
      <c r="FJ232">
        <f>MAX(0,'3-Way Statement'!FJ33)</f>
        <v>5237233.3548496403</v>
      </c>
      <c r="FK232">
        <f>MAX(0,'3-Way Statement'!FK33)</f>
        <v>5409550.414596268</v>
      </c>
      <c r="FL232">
        <f>MAX(0,'3-Way Statement'!FL33)</f>
        <v>5502661.8840490831</v>
      </c>
      <c r="FM232">
        <f>MAX(0,'3-Way Statement'!FM33)</f>
        <v>4968006.227822138</v>
      </c>
      <c r="FN232">
        <f>MAX(0,'3-Way Statement'!FN33)</f>
        <v>5498005.2221823828</v>
      </c>
      <c r="FO232">
        <f>MAX(0,'3-Way Statement'!FO33)</f>
        <v>5318384.7711719498</v>
      </c>
      <c r="FP232">
        <f>MAX(0,'3-Way Statement'!FP33)</f>
        <v>5493341.2098604292</v>
      </c>
      <c r="FQ232">
        <f>MAX(0,'3-Way Statement'!FQ33)</f>
        <v>5313845.9155162238</v>
      </c>
      <c r="FR232">
        <f>MAX(0,'3-Way Statement'!FR33)</f>
        <v>5488624.1641173828</v>
      </c>
      <c r="FS232">
        <f>MAX(0,'3-Way Statement'!FS33)</f>
        <v>5486256.2252178127</v>
      </c>
      <c r="FT232">
        <f>MAX(0,'3-Way Statement'!FT33)</f>
        <v>5306950.9015517542</v>
      </c>
      <c r="FU232">
        <f>MAX(0,'3-Way Statement'!FU33)</f>
        <v>5481458.3110326109</v>
      </c>
      <c r="FV232">
        <f>MAX(0,'3-Way Statement'!FV33)</f>
        <v>5302281.7319933288</v>
      </c>
      <c r="FW232">
        <f>MAX(0,'3-Way Statement'!FW33)</f>
        <v>5476605.8406853499</v>
      </c>
      <c r="FX232">
        <f>MAX(0,'3-Way Statement'!FX33)</f>
        <v>5570889.8233992644</v>
      </c>
      <c r="FY232">
        <f>MAX(0,'3-Way Statement'!FY33)</f>
        <v>5209144.6132138064</v>
      </c>
      <c r="FZ232">
        <f>MAX(0,'3-Way Statement'!FZ33)</f>
        <v>5565944.0066853967</v>
      </c>
      <c r="GA232">
        <f>MAX(0,'3-Way Statement'!GA33)</f>
        <v>5383980.8881505411</v>
      </c>
      <c r="GB232">
        <f>MAX(0,'3-Way Statement'!GB33)</f>
        <v>5560963.0369102219</v>
      </c>
      <c r="GC232">
        <f>MAX(0,'3-Way Statement'!GC33)</f>
        <v>5379133.6413347097</v>
      </c>
      <c r="GD232">
        <f>MAX(0,'3-Way Statement'!GD33)</f>
        <v>5555925.5848486833</v>
      </c>
      <c r="GE232">
        <f>MAX(0,'3-Way Statement'!GE33)</f>
        <v>5553395.1966102002</v>
      </c>
      <c r="GF232">
        <f>MAX(0,'3-Way Statement'!GF33)</f>
        <v>5371768.8182109753</v>
      </c>
      <c r="GG232">
        <f>MAX(0,'3-Way Statement'!GG33)</f>
        <v>5548271.6150784437</v>
      </c>
      <c r="GH232">
        <f>MAX(0,'3-Way Statement'!GH33)</f>
        <v>5366782.7829075893</v>
      </c>
      <c r="GI232">
        <f>MAX(0,'3-Way Statement'!GI33)</f>
        <v>5543089.9339222014</v>
      </c>
      <c r="GJ232">
        <f>MAX(0,'3-Way Statement'!GJ33)</f>
        <v>5640217.523701122</v>
      </c>
      <c r="GK232">
        <f>MAX(0,'3-Way Statement'!GK33)</f>
        <v>5091961.8606470153</v>
      </c>
      <c r="GL232">
        <f>MAX(0,'3-Way Statement'!GL33)</f>
        <v>5634898.8608448477</v>
      </c>
      <c r="GM232">
        <f>MAX(0,'3-Way Statement'!GM33)</f>
        <v>5450539.4963387856</v>
      </c>
      <c r="GN232">
        <f>MAX(0,'3-Way Statement'!GN33)</f>
        <v>5629557.9632830713</v>
      </c>
      <c r="GO232">
        <f>MAX(0,'3-Way Statement'!GO33)</f>
        <v>5445341.8920202218</v>
      </c>
      <c r="GP232">
        <f>MAX(0,'3-Way Statement'!GP33)</f>
        <v>5624156.3346995469</v>
      </c>
      <c r="GQ232">
        <f>MAX(0,'3-Way Statement'!GQ33)</f>
        <v>5621441.2615388669</v>
      </c>
      <c r="GR232">
        <f>MAX(0,'3-Way Statement'!GR33)</f>
        <v>5437442.7968755616</v>
      </c>
      <c r="GS232">
        <f>MAX(0,'3-Way Statement'!GS33)</f>
        <v>5615947.0154634062</v>
      </c>
      <c r="GT232">
        <f>MAX(0,'3-Way Statement'!GT33)</f>
        <v>5432095.9526478061</v>
      </c>
      <c r="GU232">
        <f>MAX(0,'3-Way Statement'!GU33)</f>
        <v>5610390.2944691516</v>
      </c>
      <c r="GV232">
        <f>MAX(0,'3-Way Statement'!GV33)</f>
        <v>5708821.9047491942</v>
      </c>
      <c r="GW232">
        <f>MAX(0,'3-Way Statement'!GW33)</f>
        <v>5153767.5906323101</v>
      </c>
      <c r="GX232">
        <f>MAX(0,'3-Way Statement'!GX33)</f>
        <v>5703137.5248326082</v>
      </c>
      <c r="GY232">
        <f>MAX(0,'3-Way Statement'!GY33)</f>
        <v>5516398.128259751</v>
      </c>
      <c r="GZ232">
        <f>MAX(0,'3-Way Statement'!GZ33)</f>
        <v>5697422.2042845655</v>
      </c>
      <c r="HA232">
        <f>MAX(0,'3-Way Statement'!HA33)</f>
        <v>5510836.1325328276</v>
      </c>
      <c r="HB232">
        <f>MAX(0,'3-Way Statement'!HB33)</f>
        <v>5691641.8947298676</v>
      </c>
      <c r="HC232">
        <f>MAX(0,'3-Way Statement'!HC33)</f>
        <v>5688734.6757563995</v>
      </c>
      <c r="HD232">
        <f>MAX(0,'3-Way Statement'!HD33)</f>
        <v>5502381.5001835367</v>
      </c>
      <c r="HE232">
        <f>MAX(0,'3-Way Statement'!HE33)</f>
        <v>5682855.2490005326</v>
      </c>
      <c r="HF232">
        <f>MAX(0,'3-Way Statement'!HF33)</f>
        <v>5496659.7948621307</v>
      </c>
      <c r="HG232">
        <f>MAX(0,'3-Way Statement'!HG33)</f>
        <v>5676908.9670000626</v>
      </c>
      <c r="HH232">
        <f>MAX(0,'3-Way Statement'!HH33)</f>
        <v>5777167.3828035994</v>
      </c>
      <c r="HI232">
        <f>MAX(0,'3-Way Statement'!HI33)</f>
        <v>5215328.2143919226</v>
      </c>
      <c r="HJ232">
        <f>MAX(0,'3-Way Statement'!HJ33)</f>
        <v>5771091.9829806648</v>
      </c>
      <c r="HK232">
        <f>MAX(0,'3-Way Statement'!HK33)</f>
        <v>5581969.1087136483</v>
      </c>
      <c r="HL232">
        <f>MAX(0,'3-Way Statement'!HL33)</f>
        <v>5764975.9993033689</v>
      </c>
      <c r="HM232">
        <f>MAX(0,'3-Way Statement'!HM33)</f>
        <v>5576017.1839404749</v>
      </c>
      <c r="HN232">
        <f>MAX(0,'3-Way Statement'!HN33)</f>
        <v>5758790.4702210343</v>
      </c>
      <c r="HO232">
        <f>MAX(0,'3-Way Statement'!HO33)</f>
        <v>5755677.5519092791</v>
      </c>
      <c r="HP232">
        <f>MAX(0,'3-Way Statement'!HP33)</f>
        <v>5566967.9956437182</v>
      </c>
      <c r="HQ232">
        <f>MAX(0,'3-Way Statement'!HQ33)</f>
        <v>5749385.9499421827</v>
      </c>
      <c r="HR232">
        <f>MAX(0,'3-Way Statement'!HR33)</f>
        <v>5560845.1573958099</v>
      </c>
      <c r="HS232">
        <f>MAX(0,'3-Way Statement'!HS33)</f>
        <v>5743022.8054123335</v>
      </c>
      <c r="HT232">
        <f>MAX(0,'3-Way Statement'!HT33)</f>
        <v>5845021.4780833926</v>
      </c>
      <c r="HU232">
        <f>MAX(0,'3-Way Statement'!HU33)</f>
        <v>5464895.3813912701</v>
      </c>
      <c r="HV232">
        <f>MAX(0,'3-Way Statement'!HV33)</f>
        <v>5838554.6498668194</v>
      </c>
      <c r="HW232">
        <f>MAX(0,'3-Way Statement'!HW33)</f>
        <v>5647058.2874729224</v>
      </c>
      <c r="HX232">
        <f>MAX(0,'3-Way Statement'!HX33)</f>
        <v>5832025.7143306211</v>
      </c>
      <c r="HY232">
        <f>MAX(0,'3-Way Statement'!HY33)</f>
        <v>5640704.5702453852</v>
      </c>
      <c r="HZ232">
        <f>MAX(0,'3-Way Statement'!HZ33)</f>
        <v>5825422.7412048271</v>
      </c>
      <c r="IA232">
        <f>MAX(0,'3-Way Statement'!IA33)</f>
        <v>5822097.8254223783</v>
      </c>
      <c r="IB232">
        <f>MAX(0,'3-Way Statement'!IB33)</f>
        <v>5631042.9466494396</v>
      </c>
      <c r="IC232">
        <f>MAX(0,'3-Way Statement'!IC33)</f>
        <v>5815381.9251218075</v>
      </c>
      <c r="ID232">
        <f>MAX(0,'3-Way Statement'!ID33)</f>
        <v>5624507.2760208622</v>
      </c>
      <c r="IE232">
        <f>MAX(0,'3-Way Statement'!IE33)</f>
        <v>5808589.8668796998</v>
      </c>
      <c r="IF232">
        <f>MAX(0,'3-Way Statement'!IF33)</f>
        <v>5912593.6683683507</v>
      </c>
      <c r="IG232">
        <f>MAX(0,'3-Way Statement'!IG33)</f>
        <v>5337270.1829355108</v>
      </c>
      <c r="IH232">
        <f>MAX(0,'3-Way Statement'!IH33)</f>
        <v>5905653.1578929238</v>
      </c>
      <c r="II232">
        <f>MAX(0,'3-Way Statement'!II33)</f>
        <v>5711765.355342892</v>
      </c>
      <c r="IJ232">
        <f>MAX(0,'3-Way Statement'!IJ33)</f>
        <v>5898649.6489925981</v>
      </c>
      <c r="IK232">
        <f>MAX(0,'3-Way Statement'!IK33)</f>
        <v>5704949.6812080368</v>
      </c>
      <c r="IL232">
        <f>MAX(0,'3-Way Statement'!IL33)</f>
        <v>5891566.5016046576</v>
      </c>
      <c r="IM232">
        <f>MAX(0,'3-Way Statement'!IM33)</f>
        <v>5887997.6479002256</v>
      </c>
      <c r="IN232">
        <f>MAX(0,'3-Way Statement'!IN33)</f>
        <v>5694583.1912935916</v>
      </c>
      <c r="IO232">
        <f>MAX(0,'3-Way Statement'!IO33)</f>
        <v>5880793.0182759166</v>
      </c>
      <c r="IP232">
        <f>MAX(0,'3-Way Statement'!IP33)</f>
        <v>5687571.7839904521</v>
      </c>
      <c r="IQ232">
        <f>MAX(0,'3-Way Statement'!IQ33)</f>
        <v>5873506.4629841028</v>
      </c>
      <c r="IR232">
        <f>MAX(0,'3-Way Statement'!IR33)</f>
        <v>5979403.836923752</v>
      </c>
      <c r="IS232">
        <f>MAX(0,'3-Way Statement'!IS33)</f>
        <v>5397405.3248296361</v>
      </c>
      <c r="IT232">
        <f>MAX(0,'3-Way Statement'!IT33)</f>
        <v>5971985.3344339747</v>
      </c>
      <c r="IU232">
        <f>MAX(0,'3-Way Statement'!IU33)</f>
        <v>5775722.9719140837</v>
      </c>
      <c r="IV232">
        <f>MAX(0,'3-Way Statement'!IV33)</f>
        <v>5964490.8893931834</v>
      </c>
      <c r="IW232">
        <f>MAX(0,'3-Way Statement'!IW33)</f>
        <v>5768429.5124696624</v>
      </c>
      <c r="IX232">
        <f>MAX(0,'3-Way Statement'!IX33)</f>
        <v>5956911.2228510249</v>
      </c>
      <c r="IY232">
        <f>MAX(0,'3-Way Statement'!IY33)</f>
        <v>5953090.0214040354</v>
      </c>
      <c r="IZ232">
        <f>MAX(0,'3-Way Statement'!IZ33)</f>
        <v>5757334.2116461974</v>
      </c>
      <c r="JA232">
        <f>MAX(0,'3-Way Statement'!JA33)</f>
        <v>5945380.3481023796</v>
      </c>
      <c r="JB232">
        <f>MAX(0,'3-Way Statement'!JB33)</f>
        <v>5749831.289172681</v>
      </c>
      <c r="JC232">
        <f>MAX(0,'3-Way Statement'!JC33)</f>
        <v>5937583.005684521</v>
      </c>
      <c r="JD232">
        <f>MAX(0,'3-Way Statement'!JD33)</f>
        <v>6045412.1314674793</v>
      </c>
      <c r="JE232">
        <f>MAX(0,'3-Way Statement'!JE33)</f>
        <v>5460372.2477770764</v>
      </c>
      <c r="JF232">
        <f>MAX(0,'3-Way Statement'!JF33)</f>
        <v>6045412.1314674793</v>
      </c>
      <c r="JG232">
        <f>MAX(0,'3-Way Statement'!JG33)</f>
        <v>5850398.8369040079</v>
      </c>
      <c r="JH232">
        <f>MAX(0,'3-Way Statement'!JH33)</f>
        <v>6045412.1314674793</v>
      </c>
      <c r="JI232">
        <f>MAX(0,'3-Way Statement'!JI33)</f>
        <v>5850398.8369040079</v>
      </c>
      <c r="JJ232">
        <f>MAX(0,'3-Way Statement'!JJ33)</f>
        <v>6045412.1314674793</v>
      </c>
      <c r="JK232">
        <f>MAX(0,'3-Way Statement'!JK33)</f>
        <v>6045412.1314674793</v>
      </c>
      <c r="JL232">
        <f>MAX(0,'3-Way Statement'!JL33)</f>
        <v>5850398.8369040079</v>
      </c>
      <c r="JM232">
        <f>MAX(0,'3-Way Statement'!JM33)</f>
        <v>6045412.1314674793</v>
      </c>
      <c r="JN232">
        <f>MAX(0,'3-Way Statement'!JN33)</f>
        <v>5850398.8369040079</v>
      </c>
      <c r="JO232">
        <f>MAX(0,'3-Way Statement'!JO33)</f>
        <v>6045412.1314674793</v>
      </c>
      <c r="JP232">
        <f>MAX(0,'3-Way Statement'!JP33)</f>
        <v>6159744.80392294</v>
      </c>
      <c r="JQ232">
        <f>MAX(0,'3-Way Statement'!JQ33)</f>
        <v>5762341.913347261</v>
      </c>
      <c r="JR232">
        <f>MAX(0,'3-Way Statement'!JR33)</f>
        <v>6159744.80392294</v>
      </c>
      <c r="JS232">
        <f>MAX(0,'3-Way Statement'!JS33)</f>
        <v>5961043.3586351015</v>
      </c>
      <c r="JT232">
        <f>MAX(0,'3-Way Statement'!JT33)</f>
        <v>6159744.80392294</v>
      </c>
      <c r="JU232">
        <f>MAX(0,'3-Way Statement'!JU33)</f>
        <v>5961043.3586351015</v>
      </c>
      <c r="JV232">
        <f>MAX(0,'3-Way Statement'!JV33)</f>
        <v>6159744.80392294</v>
      </c>
      <c r="JW232">
        <f>MAX(0,'3-Way Statement'!JW33)</f>
        <v>6159744.80392294</v>
      </c>
      <c r="JX232">
        <f>MAX(0,'3-Way Statement'!JX33)</f>
        <v>5961043.3586351015</v>
      </c>
      <c r="JY232">
        <f>MAX(0,'3-Way Statement'!JY33)</f>
        <v>6159744.80392294</v>
      </c>
      <c r="JZ232">
        <f>MAX(0,'3-Way Statement'!JZ33)</f>
        <v>5961043.3586351015</v>
      </c>
      <c r="KA232">
        <f>MAX(0,'3-Way Statement'!KA33)</f>
        <v>6159744.80392294</v>
      </c>
      <c r="KB232">
        <f>MAX(0,'3-Way Statement'!KB33)</f>
        <v>6275684.4629592765</v>
      </c>
      <c r="KC232">
        <f>MAX(0,'3-Way Statement'!KC33)</f>
        <v>5668360.1600922495</v>
      </c>
      <c r="KD232">
        <f>MAX(0,'3-Way Statement'!KD33)</f>
        <v>6275684.4629592765</v>
      </c>
      <c r="KE232">
        <f>MAX(0,'3-Way Statement'!KE33)</f>
        <v>6073243.02867027</v>
      </c>
      <c r="KF232">
        <f>MAX(0,'3-Way Statement'!KF33)</f>
        <v>6275684.4629592765</v>
      </c>
      <c r="KG232">
        <f>MAX(0,'3-Way Statement'!KG33)</f>
        <v>6073243.02867027</v>
      </c>
      <c r="KH232">
        <f>MAX(0,'3-Way Statement'!KH33)</f>
        <v>6275684.4629592765</v>
      </c>
      <c r="KI232">
        <f>MAX(0,'3-Way Statement'!KI33)</f>
        <v>6275684.4629592765</v>
      </c>
      <c r="KJ232">
        <f>MAX(0,'3-Way Statement'!KJ33)</f>
        <v>6073243.02867027</v>
      </c>
      <c r="KK232">
        <f>MAX(0,'3-Way Statement'!KK33)</f>
        <v>6275684.4629592765</v>
      </c>
      <c r="KL232">
        <f>MAX(0,'3-Way Statement'!KL33)</f>
        <v>6073243.02867027</v>
      </c>
      <c r="KM232">
        <f>MAX(0,'3-Way Statement'!KM33)</f>
        <v>6275684.4629592765</v>
      </c>
      <c r="KN232">
        <f>MAX(0,'3-Way Statement'!KN33)</f>
        <v>6394286.1132979263</v>
      </c>
      <c r="KO232">
        <f>MAX(0,'3-Way Statement'!KO33)</f>
        <v>5775484.2313658698</v>
      </c>
      <c r="KP232">
        <f>MAX(0,'3-Way Statement'!KP33)</f>
        <v>6394286.1132979263</v>
      </c>
      <c r="KQ232">
        <f>MAX(0,'3-Way Statement'!KQ33)</f>
        <v>6188018.8193205744</v>
      </c>
      <c r="KR232">
        <f>MAX(0,'3-Way Statement'!KR33)</f>
        <v>6394286.1132979263</v>
      </c>
      <c r="KS232">
        <f>MAX(0,'3-Way Statement'!KS33)</f>
        <v>6188018.8193205744</v>
      </c>
      <c r="KT232">
        <f>MAX(0,'3-Way Statement'!KT33)</f>
        <v>6394286.1132979263</v>
      </c>
      <c r="KU232">
        <f>MAX(0,'3-Way Statement'!KU33)</f>
        <v>6394286.1132979263</v>
      </c>
      <c r="KV232">
        <f>MAX(0,'3-Way Statement'!KV33)</f>
        <v>6188018.8193205744</v>
      </c>
      <c r="KW232">
        <f>MAX(0,'3-Way Statement'!KW33)</f>
        <v>6394286.1132979263</v>
      </c>
      <c r="KX232">
        <f>MAX(0,'3-Way Statement'!KX33)</f>
        <v>6188018.8193205744</v>
      </c>
      <c r="KY232">
        <f>MAX(0,'3-Way Statement'!KY33)</f>
        <v>6394286.1132979263</v>
      </c>
      <c r="KZ232">
        <f>MAX(0,'3-Way Statement'!KZ33)</f>
        <v>6515259.7966433521</v>
      </c>
      <c r="LA232">
        <f>MAX(0,'3-Way Statement'!LA33)</f>
        <v>5884750.7840649597</v>
      </c>
      <c r="LB232">
        <f>MAX(0,'3-Way Statement'!LB33)</f>
        <v>6515259.7966433521</v>
      </c>
      <c r="LC232">
        <f>MAX(0,'3-Way Statement'!LC33)</f>
        <v>6305090.1257838858</v>
      </c>
      <c r="LD232">
        <f>MAX(0,'3-Way Statement'!LD33)</f>
        <v>6515259.7966433521</v>
      </c>
      <c r="LE232">
        <f>MAX(0,'3-Way Statement'!LE33)</f>
        <v>6305090.1257838858</v>
      </c>
      <c r="LF232">
        <f>MAX(0,'3-Way Statement'!LF33)</f>
        <v>6515259.7966433521</v>
      </c>
      <c r="LG232">
        <f>MAX(0,'3-Way Statement'!LG33)</f>
        <v>6515259.7966433521</v>
      </c>
      <c r="LH232">
        <f>MAX(0,'3-Way Statement'!LH33)</f>
        <v>6305090.1257838858</v>
      </c>
      <c r="LI232">
        <f>MAX(0,'3-Way Statement'!LI33)</f>
        <v>6515259.7966433521</v>
      </c>
      <c r="LJ232">
        <f>MAX(0,'3-Way Statement'!LJ33)</f>
        <v>6305090.1257838858</v>
      </c>
      <c r="LK232">
        <f>MAX(0,'3-Way Statement'!LK33)</f>
        <v>6515259.7966433521</v>
      </c>
      <c r="LL232">
        <f>MAX(0,'3-Way Statement'!LL33)</f>
        <v>6639094.9962667711</v>
      </c>
      <c r="LM232">
        <f>MAX(0,'3-Way Statement'!LM33)</f>
        <v>6210766.2868302036</v>
      </c>
      <c r="LN232">
        <f>MAX(0,'3-Way Statement'!LN33)</f>
        <v>6639094.9962667711</v>
      </c>
      <c r="LO232">
        <f>MAX(0,'3-Way Statement'!LO33)</f>
        <v>6424930.6415484902</v>
      </c>
      <c r="LP232">
        <f>MAX(0,'3-Way Statement'!LP33)</f>
        <v>6639094.9962667711</v>
      </c>
      <c r="LQ232">
        <f>MAX(0,'3-Way Statement'!LQ33)</f>
        <v>6424930.6415484902</v>
      </c>
      <c r="LR232">
        <f>MAX(0,'3-Way Statement'!LR33)</f>
        <v>6639094.9962667711</v>
      </c>
      <c r="LS232">
        <f>MAX(0,'3-Way Statement'!LS33)</f>
        <v>6639094.9962667711</v>
      </c>
      <c r="LT232">
        <f>MAX(0,'3-Way Statement'!LT33)</f>
        <v>6424930.6415484902</v>
      </c>
      <c r="LU232">
        <f>MAX(0,'3-Way Statement'!LU33)</f>
        <v>6639094.9962667711</v>
      </c>
      <c r="LV232">
        <f>MAX(0,'3-Way Statement'!LV33)</f>
        <v>6424930.6415484902</v>
      </c>
      <c r="LW232">
        <f>MAX(0,'3-Way Statement'!LW33)</f>
        <v>6639094.9962667711</v>
      </c>
      <c r="LX232">
        <f>MAX(0,'3-Way Statement'!LX33)</f>
        <v>6764513.9738082644</v>
      </c>
      <c r="LY232">
        <f>MAX(0,'3-Way Statement'!LY33)</f>
        <v>6109883.5892461743</v>
      </c>
      <c r="LZ232">
        <f>MAX(0,'3-Way Statement'!LZ33)</f>
        <v>6764513.9738082644</v>
      </c>
      <c r="MA232">
        <f>MAX(0,'3-Way Statement'!MA33)</f>
        <v>6546303.8456209004</v>
      </c>
      <c r="MB232">
        <f>MAX(0,'3-Way Statement'!MB33)</f>
        <v>6764513.9738082644</v>
      </c>
      <c r="MC232">
        <f>MAX(0,'3-Way Statement'!MC33)</f>
        <v>6546303.8456209004</v>
      </c>
      <c r="MD232">
        <f>MAX(0,'3-Way Statement'!MD33)</f>
        <v>6764513.9738082644</v>
      </c>
      <c r="ME232">
        <f>MAX(0,'3-Way Statement'!ME33)</f>
        <v>6764513.9738082644</v>
      </c>
      <c r="MF232">
        <f>MAX(0,'3-Way Statement'!MF33)</f>
        <v>6546303.8456209004</v>
      </c>
      <c r="MG232">
        <f>MAX(0,'3-Way Statement'!MG33)</f>
        <v>6764513.9738082644</v>
      </c>
      <c r="MH232">
        <f>MAX(0,'3-Way Statement'!MH33)</f>
        <v>6546303.8456209004</v>
      </c>
      <c r="MI232">
        <f>MAX(0,'3-Way Statement'!MI33)</f>
        <v>6764513.9738082644</v>
      </c>
      <c r="MJ232">
        <f>MAX(0,'3-Way Statement'!MJ33)</f>
        <v>6892892.2143638935</v>
      </c>
      <c r="MK232">
        <f>MAX(0,'3-Way Statement'!MK33)</f>
        <v>6225838.1291028699</v>
      </c>
      <c r="ML232">
        <f>MAX(0,'3-Way Statement'!ML33)</f>
        <v>6892892.2143638935</v>
      </c>
      <c r="MM232">
        <f>MAX(0,'3-Way Statement'!MM33)</f>
        <v>6670540.8526102211</v>
      </c>
      <c r="MN232">
        <f>MAX(0,'3-Way Statement'!MN33)</f>
        <v>6892892.2143638935</v>
      </c>
      <c r="MO232">
        <f>MAX(0,'3-Way Statement'!MO33)</f>
        <v>6670540.8526102211</v>
      </c>
      <c r="MP232">
        <f>MAX(0,'3-Way Statement'!MP33)</f>
        <v>6892892.2143638935</v>
      </c>
      <c r="MQ232">
        <f>MAX(0,'3-Way Statement'!MQ33)</f>
        <v>6892892.2143638935</v>
      </c>
      <c r="MR232">
        <f>MAX(0,'3-Way Statement'!MR33)</f>
        <v>6670540.8526102211</v>
      </c>
      <c r="MS232">
        <f>MAX(0,'3-Way Statement'!MS33)</f>
        <v>6892892.2143638935</v>
      </c>
      <c r="MT232">
        <f>MAX(0,'3-Way Statement'!MT33)</f>
        <v>6670540.8526102211</v>
      </c>
      <c r="MU232">
        <f>MAX(0,'3-Way Statement'!MU33)</f>
        <v>6892892.2143638935</v>
      </c>
      <c r="MV232">
        <f>MAX(0,'3-Way Statement'!MV33)</f>
        <v>7023838.0197306331</v>
      </c>
      <c r="MW232">
        <f>MAX(0,'3-Way Statement'!MW33)</f>
        <v>6344111.7597567011</v>
      </c>
      <c r="MX232">
        <f>MAX(0,'3-Way Statement'!MX33)</f>
        <v>7023838.0197306331</v>
      </c>
      <c r="MY232">
        <f>MAX(0,'3-Way Statement'!MY33)</f>
        <v>6797262.5997393215</v>
      </c>
      <c r="MZ232">
        <f>MAX(0,'3-Way Statement'!MZ33)</f>
        <v>7023838.0197306331</v>
      </c>
      <c r="NA232">
        <f>MAX(0,'3-Way Statement'!NA33)</f>
        <v>6797262.5997393215</v>
      </c>
      <c r="NB232">
        <f>MAX(0,'3-Way Statement'!NB33)</f>
        <v>7023838.0197306331</v>
      </c>
      <c r="NC232">
        <f>MAX(0,'3-Way Statement'!NC33)</f>
        <v>7023838.0197306331</v>
      </c>
      <c r="ND232">
        <f>MAX(0,'3-Way Statement'!ND33)</f>
        <v>6797262.5997393215</v>
      </c>
      <c r="NE232">
        <f>MAX(0,'3-Way Statement'!NE33)</f>
        <v>7023838.0197306331</v>
      </c>
      <c r="NF232">
        <f>MAX(0,'3-Way Statement'!NF33)</f>
        <v>6797262.5997393215</v>
      </c>
      <c r="NG232">
        <f>MAX(0,'3-Way Statement'!NG33)</f>
        <v>7023838.0197306331</v>
      </c>
      <c r="NH232">
        <f>MAX(0,'3-Way Statement'!NH33)</f>
        <v>7157959.0603619264</v>
      </c>
      <c r="NI232">
        <f>MAX(0,'3-Way Statement'!NI33)</f>
        <v>6696155.2500159992</v>
      </c>
      <c r="NJ232">
        <f>MAX(0,'3-Way Statement'!NJ33)</f>
        <v>7157959.0603619264</v>
      </c>
      <c r="NK232">
        <f>MAX(0,'3-Way Statement'!NK33)</f>
        <v>6927057.1551889628</v>
      </c>
      <c r="NL232">
        <f>MAX(0,'3-Way Statement'!NL33)</f>
        <v>7157959.0603619264</v>
      </c>
      <c r="NM232">
        <f>MAX(0,'3-Way Statement'!NM33)</f>
        <v>6927057.1551889628</v>
      </c>
      <c r="NN232">
        <f>MAX(0,'3-Way Statement'!NN33)</f>
        <v>7157959.0603619264</v>
      </c>
      <c r="NO232">
        <f>MAX(0,'3-Way Statement'!NO33)</f>
        <v>7157959.0603619264</v>
      </c>
      <c r="NP232">
        <f>MAX(0,'3-Way Statement'!NP33)</f>
        <v>6927057.1551889628</v>
      </c>
      <c r="NQ232">
        <f>MAX(0,'3-Way Statement'!NQ33)</f>
        <v>7157959.0603619264</v>
      </c>
      <c r="NR232">
        <f>MAX(0,'3-Way Statement'!NR33)</f>
        <v>6927057.1551889628</v>
      </c>
      <c r="NS232">
        <f>MAX(0,'3-Way Statement'!NS33)</f>
        <v>7157959.0603619264</v>
      </c>
      <c r="NT232">
        <f>MAX(0,'3-Way Statement'!NT33)</f>
        <v>7293638.7571082674</v>
      </c>
      <c r="NU232">
        <f>MAX(0,'3-Way Statement'!NU33)</f>
        <v>6587802.7483558543</v>
      </c>
      <c r="NV232">
        <f>MAX(0,'3-Way Statement'!NV33)</f>
        <v>7293638.7571082674</v>
      </c>
      <c r="NW232">
        <f>MAX(0,'3-Way Statement'!NW33)</f>
        <v>7058360.0875241281</v>
      </c>
      <c r="NX232">
        <f>MAX(0,'3-Way Statement'!NX33)</f>
        <v>7293638.7571082674</v>
      </c>
      <c r="NY232">
        <f>MAX(0,'3-Way Statement'!NY33)</f>
        <v>7058360.0875241281</v>
      </c>
      <c r="NZ232">
        <f>MAX(0,'3-Way Statement'!NZ33)</f>
        <v>7293638.7571082674</v>
      </c>
      <c r="OA232">
        <f>MAX(0,'3-Way Statement'!OA33)</f>
        <v>7293638.7571082674</v>
      </c>
      <c r="OB232">
        <f>MAX(0,'3-Way Statement'!OB33)</f>
        <v>7058360.0875241281</v>
      </c>
      <c r="OC232">
        <f>MAX(0,'3-Way Statement'!OC33)</f>
        <v>7293638.7571082674</v>
      </c>
      <c r="OD232">
        <f>MAX(0,'3-Way Statement'!OD33)</f>
        <v>7058360.0875241281</v>
      </c>
      <c r="OE232">
        <f>MAX(0,'3-Way Statement'!OE33)</f>
        <v>7293638.7571082674</v>
      </c>
      <c r="OF232">
        <f>MAX(0,'3-Way Statement'!OF33)</f>
        <v>7432599.4933298994</v>
      </c>
      <c r="OG232">
        <f>MAX(0,'3-Way Statement'!OG33)</f>
        <v>6713315.6713947468</v>
      </c>
      <c r="OH232">
        <f>MAX(0,'3-Way Statement'!OH33)</f>
        <v>7432599.4933298994</v>
      </c>
      <c r="OI232">
        <f>MAX(0,'3-Way Statement'!OI33)</f>
        <v>7192838.2193515152</v>
      </c>
      <c r="OJ232">
        <f>MAX(0,'3-Way Statement'!OJ33)</f>
        <v>7432599.4933298994</v>
      </c>
      <c r="OK232">
        <f>MAX(0,'3-Way Statement'!OK33)</f>
        <v>7192838.2193515152</v>
      </c>
      <c r="OL232">
        <f>MAX(0,'3-Way Statement'!OL33)</f>
        <v>7432599.4933298994</v>
      </c>
      <c r="OM232">
        <f>MAX(0,'3-Way Statement'!OM33)</f>
        <v>7432599.4933298994</v>
      </c>
      <c r="ON232">
        <f>MAX(0,'3-Way Statement'!ON33)</f>
        <v>7192838.2193515152</v>
      </c>
      <c r="OO232">
        <f>MAX(0,'3-Way Statement'!OO33)</f>
        <v>7432599.4933298994</v>
      </c>
      <c r="OP232">
        <f>MAX(0,'3-Way Statement'!OP33)</f>
        <v>7192838.2193515152</v>
      </c>
      <c r="OQ232">
        <f>MAX(0,'3-Way Statement'!OQ33)</f>
        <v>7432599.4933298994</v>
      </c>
      <c r="OR232">
        <f>MAX(0,'3-Way Statement'!OR33)</f>
        <v>7574339.4442759575</v>
      </c>
    </row>
    <row r="233" spans="2:408" ht="15" thickBot="1" x14ac:dyDescent="0.4">
      <c r="B233" s="553"/>
      <c r="C233" s="279" t="s">
        <v>153</v>
      </c>
      <c r="D233" s="279"/>
      <c r="E233" s="279"/>
      <c r="F233" s="279"/>
      <c r="G233" s="279"/>
      <c r="H233" s="279"/>
      <c r="I233" s="279"/>
      <c r="J233" s="279"/>
      <c r="K233" s="279"/>
      <c r="L233" s="279" t="str">
        <f>IFERROR(L232/L231,"na")</f>
        <v>na</v>
      </c>
      <c r="M233" s="279" t="str">
        <f t="shared" ref="M233:BX233" si="1239">IFERROR(M232/M231,"na")</f>
        <v>na</v>
      </c>
      <c r="N233" s="279" t="str">
        <f t="shared" si="1239"/>
        <v>na</v>
      </c>
      <c r="O233" s="279" t="str">
        <f t="shared" si="1239"/>
        <v>na</v>
      </c>
      <c r="P233" s="279" t="str">
        <f t="shared" si="1239"/>
        <v>na</v>
      </c>
      <c r="Q233" s="279" t="str">
        <f t="shared" si="1239"/>
        <v>na</v>
      </c>
      <c r="R233" s="279" t="str">
        <f t="shared" si="1239"/>
        <v>na</v>
      </c>
      <c r="S233" s="279" t="str">
        <f t="shared" si="1239"/>
        <v>na</v>
      </c>
      <c r="T233" s="279" t="str">
        <f t="shared" si="1239"/>
        <v>na</v>
      </c>
      <c r="U233" s="279" t="str">
        <f t="shared" si="1239"/>
        <v>na</v>
      </c>
      <c r="V233" s="279" t="str">
        <f t="shared" si="1239"/>
        <v>na</v>
      </c>
      <c r="W233" s="279" t="str">
        <f t="shared" si="1239"/>
        <v>na</v>
      </c>
      <c r="X233" s="279" t="str">
        <f t="shared" si="1239"/>
        <v>na</v>
      </c>
      <c r="Y233" s="279" t="str">
        <f t="shared" si="1239"/>
        <v>na</v>
      </c>
      <c r="Z233" s="279" t="str">
        <f t="shared" si="1239"/>
        <v>na</v>
      </c>
      <c r="AA233" s="279" t="str">
        <f t="shared" si="1239"/>
        <v>na</v>
      </c>
      <c r="AB233" s="279" t="str">
        <f t="shared" si="1239"/>
        <v>na</v>
      </c>
      <c r="AC233" s="279" t="str">
        <f t="shared" si="1239"/>
        <v>na</v>
      </c>
      <c r="AD233" s="279" t="str">
        <f t="shared" si="1239"/>
        <v>na</v>
      </c>
      <c r="AE233" s="279" t="str">
        <f t="shared" si="1239"/>
        <v>na</v>
      </c>
      <c r="AF233" s="279" t="str">
        <f t="shared" si="1239"/>
        <v>na</v>
      </c>
      <c r="AG233" s="279" t="str">
        <f t="shared" si="1239"/>
        <v>na</v>
      </c>
      <c r="AH233" s="279" t="str">
        <f t="shared" si="1239"/>
        <v>na</v>
      </c>
      <c r="AI233" s="279" t="str">
        <f t="shared" si="1239"/>
        <v>na</v>
      </c>
      <c r="AJ233" s="279" t="str">
        <f t="shared" si="1239"/>
        <v>na</v>
      </c>
      <c r="AK233" s="279" t="str">
        <f t="shared" si="1239"/>
        <v>na</v>
      </c>
      <c r="AL233" s="279" t="str">
        <f t="shared" si="1239"/>
        <v>na</v>
      </c>
      <c r="AM233" s="279" t="str">
        <f t="shared" si="1239"/>
        <v>na</v>
      </c>
      <c r="AN233" s="279" t="str">
        <f t="shared" si="1239"/>
        <v>na</v>
      </c>
      <c r="AO233" s="279" t="str">
        <f t="shared" si="1239"/>
        <v>na</v>
      </c>
      <c r="AP233" s="279" t="str">
        <f t="shared" si="1239"/>
        <v>na</v>
      </c>
      <c r="AQ233" s="279" t="str">
        <f t="shared" si="1239"/>
        <v>na</v>
      </c>
      <c r="AR233" s="279" t="str">
        <f t="shared" si="1239"/>
        <v>na</v>
      </c>
      <c r="AS233" s="279" t="str">
        <f t="shared" si="1239"/>
        <v>na</v>
      </c>
      <c r="AT233" s="279" t="str">
        <f t="shared" si="1239"/>
        <v>na</v>
      </c>
      <c r="AU233" s="279" t="str">
        <f t="shared" si="1239"/>
        <v>na</v>
      </c>
      <c r="AV233" s="279">
        <f t="shared" si="1239"/>
        <v>4.9568100299013071</v>
      </c>
      <c r="AW233" s="279">
        <f t="shared" si="1239"/>
        <v>5.7089678221413793</v>
      </c>
      <c r="AX233" s="279">
        <f t="shared" si="1239"/>
        <v>4.978507651194346</v>
      </c>
      <c r="AY233" s="279">
        <f t="shared" si="1239"/>
        <v>5.197438676143876</v>
      </c>
      <c r="AZ233" s="279">
        <f t="shared" si="1239"/>
        <v>4.999746972591617</v>
      </c>
      <c r="BA233" s="279">
        <f t="shared" si="1239"/>
        <v>5.2195970726426992</v>
      </c>
      <c r="BB233" s="279">
        <f t="shared" si="1239"/>
        <v>5.0210476535618396</v>
      </c>
      <c r="BC233" s="279">
        <f t="shared" si="1239"/>
        <v>5.0315925694554462</v>
      </c>
      <c r="BD233" s="279">
        <f t="shared" si="1239"/>
        <v>5.2528200684466375</v>
      </c>
      <c r="BE233" s="279">
        <f t="shared" si="1239"/>
        <v>5.0529840161330855</v>
      </c>
      <c r="BF233" s="279">
        <f t="shared" si="1239"/>
        <v>5.275136484128736</v>
      </c>
      <c r="BG233" s="279">
        <f t="shared" si="1239"/>
        <v>5.0744359195429238</v>
      </c>
      <c r="BH233" s="279">
        <f t="shared" si="1239"/>
        <v>5.1693582430050489</v>
      </c>
      <c r="BI233" s="279">
        <f t="shared" si="1239"/>
        <v>5.9536951542053327</v>
      </c>
      <c r="BJ233" s="279">
        <f t="shared" si="1239"/>
        <v>5.1918464450615218</v>
      </c>
      <c r="BK233" s="279">
        <f t="shared" si="1239"/>
        <v>5.4200869902057107</v>
      </c>
      <c r="BL233" s="279">
        <f t="shared" si="1239"/>
        <v>5.2138529095996704</v>
      </c>
      <c r="BM233" s="279">
        <f t="shared" si="1239"/>
        <v>5.4430444027066054</v>
      </c>
      <c r="BN233" s="279">
        <f t="shared" si="1239"/>
        <v>5.2359203679275286</v>
      </c>
      <c r="BO233" s="279">
        <f t="shared" si="1239"/>
        <v>5.2468428187820262</v>
      </c>
      <c r="BP233" s="279">
        <f t="shared" si="1239"/>
        <v>5.4774591725262392</v>
      </c>
      <c r="BQ233" s="279">
        <f t="shared" si="1239"/>
        <v>5.2690003387276576</v>
      </c>
      <c r="BR233" s="279">
        <f t="shared" si="1239"/>
        <v>5.5005734022822539</v>
      </c>
      <c r="BS233" s="279">
        <f t="shared" si="1239"/>
        <v>5.2912177799747253</v>
      </c>
      <c r="BT233" s="279">
        <f t="shared" si="1239"/>
        <v>5.3906931394791444</v>
      </c>
      <c r="BU233" s="279">
        <f t="shared" si="1239"/>
        <v>6.2085315262440686</v>
      </c>
      <c r="BV233" s="279">
        <f t="shared" si="1239"/>
        <v>5.4139902552611705</v>
      </c>
      <c r="BW233" s="279">
        <f t="shared" si="1239"/>
        <v>5.6519169406934644</v>
      </c>
      <c r="BX233" s="279">
        <f t="shared" si="1239"/>
        <v>5.436780676654978</v>
      </c>
      <c r="BY233" s="279">
        <f t="shared" ref="BY233:EJ233" si="1240">IFERROR(BY232/BY231,"na")</f>
        <v>5.6756907175891502</v>
      </c>
      <c r="BZ233" s="279">
        <f t="shared" si="1240"/>
        <v>5.4596313999603652</v>
      </c>
      <c r="CA233" s="279">
        <f t="shared" si="1240"/>
        <v>5.4709392058726802</v>
      </c>
      <c r="CB233" s="279">
        <f t="shared" si="1240"/>
        <v>5.711322324094704</v>
      </c>
      <c r="CC233" s="279">
        <f t="shared" si="1240"/>
        <v>5.4938787802825209</v>
      </c>
      <c r="CD233" s="279">
        <f t="shared" si="1240"/>
        <v>5.7352508383753689</v>
      </c>
      <c r="CE233" s="279">
        <f t="shared" si="1240"/>
        <v>5.5168773938633864</v>
      </c>
      <c r="CF233" s="279">
        <f t="shared" si="1240"/>
        <v>5.6537126469681196</v>
      </c>
      <c r="CG233" s="279">
        <f t="shared" si="1240"/>
        <v>6.1839970648801552</v>
      </c>
      <c r="CH233" s="279">
        <f t="shared" si="1240"/>
        <v>5.6777297827924356</v>
      </c>
      <c r="CI233" s="279">
        <f t="shared" si="1240"/>
        <v>5.9288439660907253</v>
      </c>
      <c r="CJ233" s="279">
        <f t="shared" si="1240"/>
        <v>5.7015125091844858</v>
      </c>
      <c r="CK233" s="279">
        <f t="shared" si="1240"/>
        <v>5.9536583917752965</v>
      </c>
      <c r="CL233" s="279">
        <f t="shared" si="1240"/>
        <v>5.7253554285077763</v>
      </c>
      <c r="CM233" s="279">
        <f t="shared" si="1240"/>
        <v>5.7371522341747596</v>
      </c>
      <c r="CN233" s="279">
        <f t="shared" si="1240"/>
        <v>5.9908432978136279</v>
      </c>
      <c r="CO233" s="279">
        <f t="shared" si="1240"/>
        <v>5.7610836505513472</v>
      </c>
      <c r="CP233" s="279">
        <f t="shared" si="1240"/>
        <v>6.0158119159230719</v>
      </c>
      <c r="CQ233" s="279">
        <f t="shared" si="1240"/>
        <v>5.7850737920770419</v>
      </c>
      <c r="CR233" s="279">
        <f t="shared" si="1240"/>
        <v>5.8609357789053851</v>
      </c>
      <c r="CS233" s="279">
        <f t="shared" si="1240"/>
        <v>6.7499229560669685</v>
      </c>
      <c r="CT233" s="279">
        <f t="shared" si="1240"/>
        <v>5.8859015859299522</v>
      </c>
      <c r="CU233" s="279">
        <f t="shared" si="1240"/>
        <v>6.1443785253193033</v>
      </c>
      <c r="CV233" s="279">
        <f t="shared" si="1240"/>
        <v>5.9103057166960262</v>
      </c>
      <c r="CW233" s="279">
        <f t="shared" si="1240"/>
        <v>6.1698321382700883</v>
      </c>
      <c r="CX233" s="279">
        <f t="shared" si="1240"/>
        <v>5.9347675969276352</v>
      </c>
      <c r="CY233" s="279">
        <f t="shared" si="1240"/>
        <v>5.9468669994103962</v>
      </c>
      <c r="CZ233" s="279">
        <f t="shared" si="1240"/>
        <v>6.2079647354141105</v>
      </c>
      <c r="DA233" s="279">
        <f t="shared" si="1240"/>
        <v>5.9714134972404249</v>
      </c>
      <c r="DB233" s="279">
        <f t="shared" si="1240"/>
        <v>6.2335657836057594</v>
      </c>
      <c r="DC233" s="279">
        <f t="shared" si="1240"/>
        <v>5.9960160302760066</v>
      </c>
      <c r="DD233" s="279">
        <f t="shared" si="1240"/>
        <v>6.110474546900222</v>
      </c>
      <c r="DE233" s="279">
        <f t="shared" si="1240"/>
        <v>7.0372018032160195</v>
      </c>
      <c r="DF233" s="279">
        <f t="shared" si="1240"/>
        <v>6.1362975393083818</v>
      </c>
      <c r="DG233" s="279">
        <f t="shared" si="1240"/>
        <v>6.4056633680895452</v>
      </c>
      <c r="DH233" s="279">
        <f t="shared" si="1240"/>
        <v>6.1615285428097151</v>
      </c>
      <c r="DI233" s="279">
        <f t="shared" si="1240"/>
        <v>6.4319773964354274</v>
      </c>
      <c r="DJ233" s="279">
        <f t="shared" si="1240"/>
        <v>6.1868153264823453</v>
      </c>
      <c r="DK233" s="279">
        <f t="shared" si="1240"/>
        <v>6.1993193880433957</v>
      </c>
      <c r="DL233" s="279">
        <f t="shared" si="1240"/>
        <v>6.471389299138032</v>
      </c>
      <c r="DM233" s="279">
        <f t="shared" si="1240"/>
        <v>6.2246875989231665</v>
      </c>
      <c r="DN233" s="279">
        <f t="shared" si="1240"/>
        <v>6.49784525009464</v>
      </c>
      <c r="DO233" s="279">
        <f t="shared" si="1240"/>
        <v>6.2501096092376489</v>
      </c>
      <c r="DP233" s="279">
        <f t="shared" si="1240"/>
        <v>6.3700372065573223</v>
      </c>
      <c r="DQ233" s="279">
        <f t="shared" si="1240"/>
        <v>7.3360086244660589</v>
      </c>
      <c r="DR233" s="279">
        <f t="shared" si="1240"/>
        <v>6.3967303665051825</v>
      </c>
      <c r="DS233" s="279">
        <f t="shared" si="1240"/>
        <v>6.6774101252063769</v>
      </c>
      <c r="DT233" s="279">
        <f t="shared" si="1240"/>
        <v>6.4227991300122254</v>
      </c>
      <c r="DU233" s="279">
        <f t="shared" si="1240"/>
        <v>6.7045956301440288</v>
      </c>
      <c r="DV233" s="279">
        <f t="shared" si="1240"/>
        <v>6.4489211592799212</v>
      </c>
      <c r="DW233" s="279">
        <f t="shared" si="1240"/>
        <v>6.4618344505918452</v>
      </c>
      <c r="DX233" s="279">
        <f t="shared" si="1240"/>
        <v>6.7453019394727249</v>
      </c>
      <c r="DY233" s="279">
        <f t="shared" si="1240"/>
        <v>6.488033873061732</v>
      </c>
      <c r="DZ233" s="279">
        <f t="shared" si="1240"/>
        <v>6.7726223915831474</v>
      </c>
      <c r="EA233" s="279">
        <f t="shared" si="1240"/>
        <v>6.5142842830047867</v>
      </c>
      <c r="EB233" s="279">
        <f t="shared" si="1240"/>
        <v>6.6788886259905444</v>
      </c>
      <c r="EC233" s="279">
        <f t="shared" si="1240"/>
        <v>7.3048454990167793</v>
      </c>
      <c r="ED233" s="279">
        <f t="shared" si="1240"/>
        <v>6.7063322573811979</v>
      </c>
      <c r="EE233" s="279">
        <f t="shared" si="1240"/>
        <v>7.0024578109864581</v>
      </c>
      <c r="EF233" s="279">
        <f t="shared" si="1240"/>
        <v>6.7334747168166933</v>
      </c>
      <c r="EG233" s="279">
        <f t="shared" si="1240"/>
        <v>7.0307687428446712</v>
      </c>
      <c r="EH233" s="279">
        <f t="shared" si="1240"/>
        <v>6.760668412069502</v>
      </c>
      <c r="EI233" s="279">
        <f t="shared" si="1240"/>
        <v>6.7741080293064098</v>
      </c>
      <c r="EJ233" s="279">
        <f t="shared" si="1240"/>
        <v>7.0731499426013862</v>
      </c>
      <c r="EK233" s="279">
        <f t="shared" ref="EK233:GV233" si="1241">IFERROR(EK232/EK231,"na")</f>
        <v>6.8013757826136336</v>
      </c>
      <c r="EL233" s="279">
        <f t="shared" si="1241"/>
        <v>7.1015901018245389</v>
      </c>
      <c r="EM233" s="279">
        <f t="shared" si="1241"/>
        <v>6.8286921703356622</v>
      </c>
      <c r="EN233" s="279">
        <f t="shared" si="1241"/>
        <v>6.9204664178042528</v>
      </c>
      <c r="EO233" s="279">
        <f t="shared" si="1241"/>
        <v>7.9696174784992113</v>
      </c>
      <c r="EP233" s="279">
        <f t="shared" si="1241"/>
        <v>6.9489301384213169</v>
      </c>
      <c r="EQ233" s="279">
        <f t="shared" si="1241"/>
        <v>7.2535591256198613</v>
      </c>
      <c r="ER233" s="279">
        <f t="shared" si="1241"/>
        <v>6.9766976272397994</v>
      </c>
      <c r="ES233" s="279">
        <f t="shared" si="1241"/>
        <v>7.2825107646632956</v>
      </c>
      <c r="ET233" s="279">
        <f t="shared" si="1241"/>
        <v>7.0045114253343668</v>
      </c>
      <c r="EU233" s="279">
        <f t="shared" si="1241"/>
        <v>7.0182517855515387</v>
      </c>
      <c r="EV233" s="279">
        <f t="shared" si="1241"/>
        <v>7.3258354860635198</v>
      </c>
      <c r="EW233" s="279">
        <f t="shared" si="1241"/>
        <v>7.0461319282040851</v>
      </c>
      <c r="EX233" s="279">
        <f t="shared" si="1241"/>
        <v>7.3549029527950012</v>
      </c>
      <c r="EY233" s="279">
        <f t="shared" si="1241"/>
        <v>7.0740553998497049</v>
      </c>
      <c r="EZ233" s="279">
        <f t="shared" si="1241"/>
        <v>7.2119640522210657</v>
      </c>
      <c r="FA233" s="279">
        <f t="shared" si="1241"/>
        <v>8.3051418686067233</v>
      </c>
      <c r="FB233" s="279">
        <f t="shared" si="1241"/>
        <v>7.2413229291386685</v>
      </c>
      <c r="FC233" s="279">
        <f t="shared" si="1241"/>
        <v>7.5586104499548528</v>
      </c>
      <c r="FD233" s="279">
        <f t="shared" si="1241"/>
        <v>7.2699457314405187</v>
      </c>
      <c r="FE233" s="279">
        <f t="shared" si="1241"/>
        <v>7.5884507724544443</v>
      </c>
      <c r="FF233" s="279">
        <f t="shared" si="1241"/>
        <v>7.2986102343576427</v>
      </c>
      <c r="FG233" s="279">
        <f t="shared" si="1241"/>
        <v>7.3127653954106844</v>
      </c>
      <c r="FH233" s="279">
        <f t="shared" si="1241"/>
        <v>7.6330901400655886</v>
      </c>
      <c r="FI233" s="279">
        <f t="shared" si="1241"/>
        <v>7.3414889719484382</v>
      </c>
      <c r="FJ233" s="279">
        <f t="shared" si="1241"/>
        <v>7.6630337016489669</v>
      </c>
      <c r="FK233" s="279">
        <f t="shared" si="1241"/>
        <v>7.370250856634236</v>
      </c>
      <c r="FL233" s="279">
        <f t="shared" si="1241"/>
        <v>7.5147164079608864</v>
      </c>
      <c r="FM233" s="279">
        <f t="shared" si="1241"/>
        <v>8.65360281165926</v>
      </c>
      <c r="FN233" s="279">
        <f t="shared" si="1241"/>
        <v>7.5449727346221804</v>
      </c>
      <c r="FO233" s="279">
        <f t="shared" si="1241"/>
        <v>7.8753888699157955</v>
      </c>
      <c r="FP233" s="279">
        <f t="shared" si="1241"/>
        <v>7.5744502180192557</v>
      </c>
      <c r="FQ233" s="279">
        <f t="shared" si="1241"/>
        <v>7.9061167628298445</v>
      </c>
      <c r="FR233" s="279">
        <f t="shared" si="1241"/>
        <v>7.6039639129866945</v>
      </c>
      <c r="FS233" s="279">
        <f t="shared" si="1241"/>
        <v>7.6185322592882319</v>
      </c>
      <c r="FT233" s="279">
        <f t="shared" si="1241"/>
        <v>7.9520668161730281</v>
      </c>
      <c r="FU233" s="279">
        <f t="shared" si="1241"/>
        <v>7.6480963975333065</v>
      </c>
      <c r="FV233" s="279">
        <f t="shared" si="1241"/>
        <v>7.9828830020973891</v>
      </c>
      <c r="FW233" s="279">
        <f t="shared" si="1241"/>
        <v>7.6776928960748796</v>
      </c>
      <c r="FX233" s="279">
        <f t="shared" si="1241"/>
        <v>7.8755322361732931</v>
      </c>
      <c r="FY233" s="279">
        <f t="shared" si="1241"/>
        <v>8.6129205026033038</v>
      </c>
      <c r="FZ233" s="279">
        <f t="shared" si="1241"/>
        <v>7.9065207007094527</v>
      </c>
      <c r="GA233" s="279">
        <f t="shared" si="1241"/>
        <v>8.2549257467091355</v>
      </c>
      <c r="GB233" s="279">
        <f t="shared" si="1241"/>
        <v>7.9371157903112843</v>
      </c>
      <c r="GC233" s="279">
        <f t="shared" si="1241"/>
        <v>8.2868241705044685</v>
      </c>
      <c r="GD233" s="279">
        <f t="shared" si="1241"/>
        <v>7.9677418771459942</v>
      </c>
      <c r="GE233" s="279">
        <f t="shared" si="1241"/>
        <v>7.9828534868357499</v>
      </c>
      <c r="GF233" s="279">
        <f t="shared" si="1241"/>
        <v>8.3345081265079131</v>
      </c>
      <c r="GG233" s="279">
        <f t="shared" si="1241"/>
        <v>8.0135217561385161</v>
      </c>
      <c r="GH233" s="279">
        <f t="shared" si="1241"/>
        <v>8.3664805674502745</v>
      </c>
      <c r="GI233" s="279">
        <f t="shared" si="1241"/>
        <v>8.0442166708049498</v>
      </c>
      <c r="GJ233" s="279">
        <f t="shared" si="1241"/>
        <v>8.1551322500761021</v>
      </c>
      <c r="GK233" s="279">
        <f t="shared" si="1241"/>
        <v>9.3906435375364925</v>
      </c>
      <c r="GL233" s="279">
        <f t="shared" si="1241"/>
        <v>8.1871743527444352</v>
      </c>
      <c r="GM233" s="279">
        <f t="shared" si="1241"/>
        <v>8.5452964049458817</v>
      </c>
      <c r="GN233" s="279">
        <f t="shared" si="1241"/>
        <v>8.2183422318359813</v>
      </c>
      <c r="GO233" s="279">
        <f t="shared" si="1241"/>
        <v>8.5777780871953091</v>
      </c>
      <c r="GP233" s="279">
        <f t="shared" si="1241"/>
        <v>8.249532258621306</v>
      </c>
      <c r="GQ233" s="279">
        <f t="shared" si="1241"/>
        <v>8.2649130369916755</v>
      </c>
      <c r="GR233" s="279">
        <f t="shared" si="1241"/>
        <v>8.6263095598231647</v>
      </c>
      <c r="GS233" s="279">
        <f t="shared" si="1241"/>
        <v>8.2961314843664908</v>
      </c>
      <c r="GT233" s="279">
        <f t="shared" si="1241"/>
        <v>8.6588413844746484</v>
      </c>
      <c r="GU233" s="279">
        <f t="shared" si="1241"/>
        <v>8.3273671504106535</v>
      </c>
      <c r="GV233" s="279">
        <f t="shared" si="1241"/>
        <v>8.4933652993952489</v>
      </c>
      <c r="GW233" s="279">
        <f t="shared" ref="GW233:JH233" si="1242">IFERROR(GW232/GW231,"na")</f>
        <v>9.7798725996151035</v>
      </c>
      <c r="GX233" s="279">
        <f t="shared" si="1242"/>
        <v>8.5262863083421205</v>
      </c>
      <c r="GY233" s="279">
        <f t="shared" si="1242"/>
        <v>8.8990038935871638</v>
      </c>
      <c r="GZ233" s="279">
        <f t="shared" si="1242"/>
        <v>8.5582798805391445</v>
      </c>
      <c r="HA233" s="279">
        <f t="shared" si="1242"/>
        <v>8.9323412237238653</v>
      </c>
      <c r="HB233" s="279">
        <f t="shared" si="1242"/>
        <v>8.5902867725512504</v>
      </c>
      <c r="HC233" s="279">
        <f t="shared" si="1242"/>
        <v>8.606061471097231</v>
      </c>
      <c r="HD233" s="279">
        <f t="shared" si="1242"/>
        <v>8.9821269757032969</v>
      </c>
      <c r="HE233" s="279">
        <f t="shared" si="1242"/>
        <v>8.6380830022422739</v>
      </c>
      <c r="HF233" s="279">
        <f t="shared" si="1242"/>
        <v>9.0154905687810896</v>
      </c>
      <c r="HG233" s="279">
        <f t="shared" si="1242"/>
        <v>8.6701122937580131</v>
      </c>
      <c r="HH233" s="279">
        <f t="shared" si="1242"/>
        <v>8.8439527433977307</v>
      </c>
      <c r="HI233" s="279">
        <f t="shared" si="1242"/>
        <v>10.183291274075435</v>
      </c>
      <c r="HJ233" s="279">
        <f t="shared" si="1242"/>
        <v>8.877735835360113</v>
      </c>
      <c r="HK233" s="279">
        <f t="shared" si="1242"/>
        <v>9.2655536919269963</v>
      </c>
      <c r="HL233" s="279">
        <f t="shared" si="1242"/>
        <v>8.9105341466560688</v>
      </c>
      <c r="HM233" s="279">
        <f t="shared" si="1242"/>
        <v>9.2997241231328136</v>
      </c>
      <c r="HN233" s="279">
        <f t="shared" si="1242"/>
        <v>8.9433355606347948</v>
      </c>
      <c r="HO233" s="279">
        <f t="shared" si="1242"/>
        <v>8.9594917688633622</v>
      </c>
      <c r="HP233" s="279">
        <f t="shared" si="1242"/>
        <v>9.3507268426917882</v>
      </c>
      <c r="HQ233" s="279">
        <f t="shared" si="1242"/>
        <v>8.9922918986515281</v>
      </c>
      <c r="HR233" s="279">
        <f t="shared" si="1242"/>
        <v>9.3848959427010268</v>
      </c>
      <c r="HS233" s="279">
        <f t="shared" si="1242"/>
        <v>9.025088871590782</v>
      </c>
      <c r="HT233" s="279">
        <f t="shared" si="1242"/>
        <v>9.2626051343520164</v>
      </c>
      <c r="HU233" s="279">
        <f t="shared" si="1242"/>
        <v>10.12879011163645</v>
      </c>
      <c r="HV233" s="279">
        <f t="shared" si="1242"/>
        <v>9.2970169754301661</v>
      </c>
      <c r="HW233" s="279">
        <f t="shared" si="1242"/>
        <v>9.7056276745948455</v>
      </c>
      <c r="HX233" s="279">
        <f t="shared" si="1242"/>
        <v>9.330906397384588</v>
      </c>
      <c r="HY233" s="279">
        <f t="shared" si="1242"/>
        <v>9.7409393477315369</v>
      </c>
      <c r="HZ233" s="279">
        <f t="shared" si="1242"/>
        <v>9.364788595236222</v>
      </c>
      <c r="IA233" s="279">
        <f t="shared" si="1242"/>
        <v>9.3814673531903594</v>
      </c>
      <c r="IB233" s="279">
        <f t="shared" si="1242"/>
        <v>9.7936187829553312</v>
      </c>
      <c r="IC233" s="279">
        <f t="shared" si="1242"/>
        <v>9.4153321149691394</v>
      </c>
      <c r="ID233" s="279">
        <f t="shared" si="1242"/>
        <v>9.8289011360813312</v>
      </c>
      <c r="IE233" s="279">
        <f t="shared" si="1242"/>
        <v>9.4491826270237969</v>
      </c>
      <c r="IF233" s="279">
        <f t="shared" si="1242"/>
        <v>9.5830749258314771</v>
      </c>
      <c r="IG233" s="279">
        <f t="shared" si="1242"/>
        <v>11.033698091317024</v>
      </c>
      <c r="IH233" s="279">
        <f t="shared" si="1242"/>
        <v>9.6185043504830041</v>
      </c>
      <c r="II233" s="279">
        <f t="shared" si="1242"/>
        <v>10.038057828192303</v>
      </c>
      <c r="IJ233" s="279">
        <f t="shared" si="1242"/>
        <v>9.6528203655538416</v>
      </c>
      <c r="IK233" s="279">
        <f t="shared" si="1242"/>
        <v>10.073796353403504</v>
      </c>
      <c r="IL233" s="279">
        <f t="shared" si="1242"/>
        <v>9.6871142097222727</v>
      </c>
      <c r="IM233" s="279">
        <f t="shared" si="1242"/>
        <v>9.7039809225472933</v>
      </c>
      <c r="IN233" s="279">
        <f t="shared" si="1242"/>
        <v>10.127073797101891</v>
      </c>
      <c r="IO233" s="279">
        <f t="shared" si="1242"/>
        <v>9.7382341779539061</v>
      </c>
      <c r="IP233" s="279">
        <f t="shared" si="1242"/>
        <v>10.16274286821273</v>
      </c>
      <c r="IQ233" s="279">
        <f t="shared" si="1242"/>
        <v>9.7724573637460637</v>
      </c>
      <c r="IR233" s="279">
        <f t="shared" si="1242"/>
        <v>9.9720142286900284</v>
      </c>
      <c r="IS233" s="279">
        <f t="shared" si="1242"/>
        <v>11.481142185551068</v>
      </c>
      <c r="IT233" s="279">
        <f t="shared" si="1242"/>
        <v>10.008211976287843</v>
      </c>
      <c r="IU233" s="279">
        <f t="shared" si="1242"/>
        <v>10.444408362117642</v>
      </c>
      <c r="IV233" s="279">
        <f t="shared" si="1242"/>
        <v>10.043224154500511</v>
      </c>
      <c r="IW233" s="279">
        <f t="shared" si="1242"/>
        <v>10.480864179268533</v>
      </c>
      <c r="IX233" s="279">
        <f t="shared" si="1242"/>
        <v>10.07819872351708</v>
      </c>
      <c r="IY233" s="279">
        <f t="shared" si="1242"/>
        <v>10.095385561568069</v>
      </c>
      <c r="IZ233" s="279">
        <f t="shared" si="1242"/>
        <v>10.535171934399957</v>
      </c>
      <c r="JA233" s="279">
        <f t="shared" si="1242"/>
        <v>10.130295573653919</v>
      </c>
      <c r="JB233" s="279">
        <f t="shared" si="1242"/>
        <v>10.571516750655514</v>
      </c>
      <c r="JC233" s="279">
        <f t="shared" si="1242"/>
        <v>10.165159121749406</v>
      </c>
      <c r="JD233" s="279" t="str">
        <f t="shared" si="1242"/>
        <v>na</v>
      </c>
      <c r="JE233" s="279" t="str">
        <f t="shared" si="1242"/>
        <v>na</v>
      </c>
      <c r="JF233" s="279" t="str">
        <f t="shared" si="1242"/>
        <v>na</v>
      </c>
      <c r="JG233" s="279" t="str">
        <f t="shared" si="1242"/>
        <v>na</v>
      </c>
      <c r="JH233" s="279" t="str">
        <f t="shared" si="1242"/>
        <v>na</v>
      </c>
      <c r="JI233" s="279" t="str">
        <f t="shared" ref="JI233:LT233" si="1243">IFERROR(JI232/JI231,"na")</f>
        <v>na</v>
      </c>
      <c r="JJ233" s="279" t="str">
        <f t="shared" si="1243"/>
        <v>na</v>
      </c>
      <c r="JK233" s="279" t="str">
        <f t="shared" si="1243"/>
        <v>na</v>
      </c>
      <c r="JL233" s="279" t="str">
        <f t="shared" si="1243"/>
        <v>na</v>
      </c>
      <c r="JM233" s="279" t="str">
        <f t="shared" si="1243"/>
        <v>na</v>
      </c>
      <c r="JN233" s="279" t="str">
        <f t="shared" si="1243"/>
        <v>na</v>
      </c>
      <c r="JO233" s="279" t="str">
        <f t="shared" si="1243"/>
        <v>na</v>
      </c>
      <c r="JP233" s="279" t="str">
        <f t="shared" si="1243"/>
        <v>na</v>
      </c>
      <c r="JQ233" s="279" t="str">
        <f t="shared" si="1243"/>
        <v>na</v>
      </c>
      <c r="JR233" s="279" t="str">
        <f t="shared" si="1243"/>
        <v>na</v>
      </c>
      <c r="JS233" s="279" t="str">
        <f t="shared" si="1243"/>
        <v>na</v>
      </c>
      <c r="JT233" s="279" t="str">
        <f t="shared" si="1243"/>
        <v>na</v>
      </c>
      <c r="JU233" s="279" t="str">
        <f t="shared" si="1243"/>
        <v>na</v>
      </c>
      <c r="JV233" s="279" t="str">
        <f t="shared" si="1243"/>
        <v>na</v>
      </c>
      <c r="JW233" s="279" t="str">
        <f t="shared" si="1243"/>
        <v>na</v>
      </c>
      <c r="JX233" s="279" t="str">
        <f t="shared" si="1243"/>
        <v>na</v>
      </c>
      <c r="JY233" s="279" t="str">
        <f t="shared" si="1243"/>
        <v>na</v>
      </c>
      <c r="JZ233" s="279" t="str">
        <f t="shared" si="1243"/>
        <v>na</v>
      </c>
      <c r="KA233" s="279" t="str">
        <f t="shared" si="1243"/>
        <v>na</v>
      </c>
      <c r="KB233" s="279" t="str">
        <f t="shared" si="1243"/>
        <v>na</v>
      </c>
      <c r="KC233" s="279" t="str">
        <f t="shared" si="1243"/>
        <v>na</v>
      </c>
      <c r="KD233" s="279" t="str">
        <f t="shared" si="1243"/>
        <v>na</v>
      </c>
      <c r="KE233" s="279" t="str">
        <f t="shared" si="1243"/>
        <v>na</v>
      </c>
      <c r="KF233" s="279" t="str">
        <f t="shared" si="1243"/>
        <v>na</v>
      </c>
      <c r="KG233" s="279" t="str">
        <f t="shared" si="1243"/>
        <v>na</v>
      </c>
      <c r="KH233" s="279" t="str">
        <f t="shared" si="1243"/>
        <v>na</v>
      </c>
      <c r="KI233" s="279" t="str">
        <f t="shared" si="1243"/>
        <v>na</v>
      </c>
      <c r="KJ233" s="279" t="str">
        <f t="shared" si="1243"/>
        <v>na</v>
      </c>
      <c r="KK233" s="279" t="str">
        <f t="shared" si="1243"/>
        <v>na</v>
      </c>
      <c r="KL233" s="279" t="str">
        <f t="shared" si="1243"/>
        <v>na</v>
      </c>
      <c r="KM233" s="279" t="str">
        <f t="shared" si="1243"/>
        <v>na</v>
      </c>
      <c r="KN233" s="279" t="str">
        <f t="shared" si="1243"/>
        <v>na</v>
      </c>
      <c r="KO233" s="279" t="str">
        <f t="shared" si="1243"/>
        <v>na</v>
      </c>
      <c r="KP233" s="279" t="str">
        <f t="shared" si="1243"/>
        <v>na</v>
      </c>
      <c r="KQ233" s="279" t="str">
        <f t="shared" si="1243"/>
        <v>na</v>
      </c>
      <c r="KR233" s="279" t="str">
        <f t="shared" si="1243"/>
        <v>na</v>
      </c>
      <c r="KS233" s="279" t="str">
        <f t="shared" si="1243"/>
        <v>na</v>
      </c>
      <c r="KT233" s="279" t="str">
        <f t="shared" si="1243"/>
        <v>na</v>
      </c>
      <c r="KU233" s="279" t="str">
        <f t="shared" si="1243"/>
        <v>na</v>
      </c>
      <c r="KV233" s="279" t="str">
        <f t="shared" si="1243"/>
        <v>na</v>
      </c>
      <c r="KW233" s="279" t="str">
        <f t="shared" si="1243"/>
        <v>na</v>
      </c>
      <c r="KX233" s="279" t="str">
        <f t="shared" si="1243"/>
        <v>na</v>
      </c>
      <c r="KY233" s="279" t="str">
        <f t="shared" si="1243"/>
        <v>na</v>
      </c>
      <c r="KZ233" s="279" t="str">
        <f t="shared" si="1243"/>
        <v>na</v>
      </c>
      <c r="LA233" s="279" t="str">
        <f t="shared" si="1243"/>
        <v>na</v>
      </c>
      <c r="LB233" s="279" t="str">
        <f t="shared" si="1243"/>
        <v>na</v>
      </c>
      <c r="LC233" s="279" t="str">
        <f t="shared" si="1243"/>
        <v>na</v>
      </c>
      <c r="LD233" s="279" t="str">
        <f t="shared" si="1243"/>
        <v>na</v>
      </c>
      <c r="LE233" s="279" t="str">
        <f t="shared" si="1243"/>
        <v>na</v>
      </c>
      <c r="LF233" s="279" t="str">
        <f t="shared" si="1243"/>
        <v>na</v>
      </c>
      <c r="LG233" s="279" t="str">
        <f t="shared" si="1243"/>
        <v>na</v>
      </c>
      <c r="LH233" s="279" t="str">
        <f t="shared" si="1243"/>
        <v>na</v>
      </c>
      <c r="LI233" s="279" t="str">
        <f t="shared" si="1243"/>
        <v>na</v>
      </c>
      <c r="LJ233" s="279" t="str">
        <f t="shared" si="1243"/>
        <v>na</v>
      </c>
      <c r="LK233" s="279" t="str">
        <f t="shared" si="1243"/>
        <v>na</v>
      </c>
      <c r="LL233" s="279" t="str">
        <f t="shared" si="1243"/>
        <v>na</v>
      </c>
      <c r="LM233" s="279" t="str">
        <f t="shared" si="1243"/>
        <v>na</v>
      </c>
      <c r="LN233" s="279" t="str">
        <f t="shared" si="1243"/>
        <v>na</v>
      </c>
      <c r="LO233" s="279" t="str">
        <f t="shared" si="1243"/>
        <v>na</v>
      </c>
      <c r="LP233" s="279" t="str">
        <f t="shared" si="1243"/>
        <v>na</v>
      </c>
      <c r="LQ233" s="279" t="str">
        <f t="shared" si="1243"/>
        <v>na</v>
      </c>
      <c r="LR233" s="279" t="str">
        <f t="shared" si="1243"/>
        <v>na</v>
      </c>
      <c r="LS233" s="279" t="str">
        <f t="shared" si="1243"/>
        <v>na</v>
      </c>
      <c r="LT233" s="279" t="str">
        <f t="shared" si="1243"/>
        <v>na</v>
      </c>
      <c r="LU233" s="279" t="str">
        <f t="shared" ref="LU233:OF233" si="1244">IFERROR(LU232/LU231,"na")</f>
        <v>na</v>
      </c>
      <c r="LV233" s="279" t="str">
        <f t="shared" si="1244"/>
        <v>na</v>
      </c>
      <c r="LW233" s="279" t="str">
        <f t="shared" si="1244"/>
        <v>na</v>
      </c>
      <c r="LX233" s="279" t="str">
        <f t="shared" si="1244"/>
        <v>na</v>
      </c>
      <c r="LY233" s="279" t="str">
        <f t="shared" si="1244"/>
        <v>na</v>
      </c>
      <c r="LZ233" s="279" t="str">
        <f t="shared" si="1244"/>
        <v>na</v>
      </c>
      <c r="MA233" s="279" t="str">
        <f t="shared" si="1244"/>
        <v>na</v>
      </c>
      <c r="MB233" s="279" t="str">
        <f t="shared" si="1244"/>
        <v>na</v>
      </c>
      <c r="MC233" s="279" t="str">
        <f t="shared" si="1244"/>
        <v>na</v>
      </c>
      <c r="MD233" s="279" t="str">
        <f t="shared" si="1244"/>
        <v>na</v>
      </c>
      <c r="ME233" s="279" t="str">
        <f t="shared" si="1244"/>
        <v>na</v>
      </c>
      <c r="MF233" s="279" t="str">
        <f t="shared" si="1244"/>
        <v>na</v>
      </c>
      <c r="MG233" s="279" t="str">
        <f t="shared" si="1244"/>
        <v>na</v>
      </c>
      <c r="MH233" s="279" t="str">
        <f t="shared" si="1244"/>
        <v>na</v>
      </c>
      <c r="MI233" s="279" t="str">
        <f t="shared" si="1244"/>
        <v>na</v>
      </c>
      <c r="MJ233" s="279" t="str">
        <f t="shared" si="1244"/>
        <v>na</v>
      </c>
      <c r="MK233" s="279" t="str">
        <f t="shared" si="1244"/>
        <v>na</v>
      </c>
      <c r="ML233" s="279" t="str">
        <f t="shared" si="1244"/>
        <v>na</v>
      </c>
      <c r="MM233" s="279" t="str">
        <f t="shared" si="1244"/>
        <v>na</v>
      </c>
      <c r="MN233" s="279" t="str">
        <f t="shared" si="1244"/>
        <v>na</v>
      </c>
      <c r="MO233" s="279" t="str">
        <f t="shared" si="1244"/>
        <v>na</v>
      </c>
      <c r="MP233" s="279" t="str">
        <f t="shared" si="1244"/>
        <v>na</v>
      </c>
      <c r="MQ233" s="279" t="str">
        <f t="shared" si="1244"/>
        <v>na</v>
      </c>
      <c r="MR233" s="279" t="str">
        <f t="shared" si="1244"/>
        <v>na</v>
      </c>
      <c r="MS233" s="279" t="str">
        <f t="shared" si="1244"/>
        <v>na</v>
      </c>
      <c r="MT233" s="279" t="str">
        <f t="shared" si="1244"/>
        <v>na</v>
      </c>
      <c r="MU233" s="279" t="str">
        <f t="shared" si="1244"/>
        <v>na</v>
      </c>
      <c r="MV233" s="279" t="str">
        <f t="shared" si="1244"/>
        <v>na</v>
      </c>
      <c r="MW233" s="279" t="str">
        <f t="shared" si="1244"/>
        <v>na</v>
      </c>
      <c r="MX233" s="279" t="str">
        <f t="shared" si="1244"/>
        <v>na</v>
      </c>
      <c r="MY233" s="279" t="str">
        <f t="shared" si="1244"/>
        <v>na</v>
      </c>
      <c r="MZ233" s="279" t="str">
        <f t="shared" si="1244"/>
        <v>na</v>
      </c>
      <c r="NA233" s="279" t="str">
        <f t="shared" si="1244"/>
        <v>na</v>
      </c>
      <c r="NB233" s="279" t="str">
        <f t="shared" si="1244"/>
        <v>na</v>
      </c>
      <c r="NC233" s="279" t="str">
        <f t="shared" si="1244"/>
        <v>na</v>
      </c>
      <c r="ND233" s="279" t="str">
        <f t="shared" si="1244"/>
        <v>na</v>
      </c>
      <c r="NE233" s="279" t="str">
        <f t="shared" si="1244"/>
        <v>na</v>
      </c>
      <c r="NF233" s="279" t="str">
        <f t="shared" si="1244"/>
        <v>na</v>
      </c>
      <c r="NG233" s="279" t="str">
        <f t="shared" si="1244"/>
        <v>na</v>
      </c>
      <c r="NH233" s="279" t="str">
        <f t="shared" si="1244"/>
        <v>na</v>
      </c>
      <c r="NI233" s="279" t="str">
        <f t="shared" si="1244"/>
        <v>na</v>
      </c>
      <c r="NJ233" s="279" t="str">
        <f t="shared" si="1244"/>
        <v>na</v>
      </c>
      <c r="NK233" s="279" t="str">
        <f t="shared" si="1244"/>
        <v>na</v>
      </c>
      <c r="NL233" s="279" t="str">
        <f t="shared" si="1244"/>
        <v>na</v>
      </c>
      <c r="NM233" s="279" t="str">
        <f t="shared" si="1244"/>
        <v>na</v>
      </c>
      <c r="NN233" s="279" t="str">
        <f t="shared" si="1244"/>
        <v>na</v>
      </c>
      <c r="NO233" s="279" t="str">
        <f t="shared" si="1244"/>
        <v>na</v>
      </c>
      <c r="NP233" s="279" t="str">
        <f t="shared" si="1244"/>
        <v>na</v>
      </c>
      <c r="NQ233" s="279" t="str">
        <f t="shared" si="1244"/>
        <v>na</v>
      </c>
      <c r="NR233" s="279" t="str">
        <f t="shared" si="1244"/>
        <v>na</v>
      </c>
      <c r="NS233" s="279" t="str">
        <f t="shared" si="1244"/>
        <v>na</v>
      </c>
      <c r="NT233" s="279" t="str">
        <f t="shared" si="1244"/>
        <v>na</v>
      </c>
      <c r="NU233" s="279" t="str">
        <f t="shared" si="1244"/>
        <v>na</v>
      </c>
      <c r="NV233" s="279" t="str">
        <f t="shared" si="1244"/>
        <v>na</v>
      </c>
      <c r="NW233" s="279" t="str">
        <f t="shared" si="1244"/>
        <v>na</v>
      </c>
      <c r="NX233" s="279" t="str">
        <f t="shared" si="1244"/>
        <v>na</v>
      </c>
      <c r="NY233" s="279" t="str">
        <f t="shared" si="1244"/>
        <v>na</v>
      </c>
      <c r="NZ233" s="279" t="str">
        <f t="shared" si="1244"/>
        <v>na</v>
      </c>
      <c r="OA233" s="279" t="str">
        <f t="shared" si="1244"/>
        <v>na</v>
      </c>
      <c r="OB233" s="279" t="str">
        <f t="shared" si="1244"/>
        <v>na</v>
      </c>
      <c r="OC233" s="279" t="str">
        <f t="shared" si="1244"/>
        <v>na</v>
      </c>
      <c r="OD233" s="279" t="str">
        <f t="shared" si="1244"/>
        <v>na</v>
      </c>
      <c r="OE233" s="279" t="str">
        <f t="shared" si="1244"/>
        <v>na</v>
      </c>
      <c r="OF233" s="279" t="str">
        <f t="shared" si="1244"/>
        <v>na</v>
      </c>
      <c r="OG233" s="279" t="str">
        <f t="shared" ref="OG233:OR233" si="1245">IFERROR(OG232/OG231,"na")</f>
        <v>na</v>
      </c>
      <c r="OH233" s="279" t="str">
        <f t="shared" si="1245"/>
        <v>na</v>
      </c>
      <c r="OI233" s="279" t="str">
        <f t="shared" si="1245"/>
        <v>na</v>
      </c>
      <c r="OJ233" s="279" t="str">
        <f t="shared" si="1245"/>
        <v>na</v>
      </c>
      <c r="OK233" s="279" t="str">
        <f t="shared" si="1245"/>
        <v>na</v>
      </c>
      <c r="OL233" s="279" t="str">
        <f t="shared" si="1245"/>
        <v>na</v>
      </c>
      <c r="OM233" s="279" t="str">
        <f t="shared" si="1245"/>
        <v>na</v>
      </c>
      <c r="ON233" s="279" t="str">
        <f t="shared" si="1245"/>
        <v>na</v>
      </c>
      <c r="OO233" s="279" t="str">
        <f t="shared" si="1245"/>
        <v>na</v>
      </c>
      <c r="OP233" s="279" t="str">
        <f t="shared" si="1245"/>
        <v>na</v>
      </c>
      <c r="OQ233" s="279" t="str">
        <f t="shared" si="1245"/>
        <v>na</v>
      </c>
      <c r="OR233" s="279" t="str">
        <f t="shared" si="1245"/>
        <v>na</v>
      </c>
    </row>
    <row r="234" spans="2:408" ht="15" thickTop="1" x14ac:dyDescent="0.35">
      <c r="OR234">
        <v>1</v>
      </c>
    </row>
    <row r="235" spans="2:408" x14ac:dyDescent="0.35">
      <c r="OR235">
        <v>1</v>
      </c>
    </row>
    <row r="236" spans="2:408" x14ac:dyDescent="0.35">
      <c r="OR236">
        <v>1</v>
      </c>
    </row>
    <row r="237" spans="2:408" x14ac:dyDescent="0.35">
      <c r="OR237">
        <v>1</v>
      </c>
    </row>
    <row r="238" spans="2:408" x14ac:dyDescent="0.35">
      <c r="OR238">
        <v>1</v>
      </c>
    </row>
    <row r="239" spans="2:408" x14ac:dyDescent="0.35">
      <c r="OR239">
        <v>1</v>
      </c>
    </row>
    <row r="240" spans="2:408" x14ac:dyDescent="0.35">
      <c r="OR240">
        <v>1</v>
      </c>
    </row>
    <row r="241" spans="408:408" x14ac:dyDescent="0.35">
      <c r="OR241">
        <v>1</v>
      </c>
    </row>
    <row r="242" spans="408:408" x14ac:dyDescent="0.35">
      <c r="OR242">
        <v>1</v>
      </c>
    </row>
    <row r="243" spans="408:408" x14ac:dyDescent="0.35">
      <c r="OR243">
        <v>1</v>
      </c>
    </row>
    <row r="244" spans="408:408" x14ac:dyDescent="0.35">
      <c r="OR244">
        <v>1</v>
      </c>
    </row>
    <row r="245" spans="408:408" x14ac:dyDescent="0.35">
      <c r="OR245">
        <v>1</v>
      </c>
    </row>
    <row r="246" spans="408:408" x14ac:dyDescent="0.35">
      <c r="OR246">
        <v>1</v>
      </c>
    </row>
    <row r="247" spans="408:408" x14ac:dyDescent="0.35">
      <c r="OR247">
        <v>1</v>
      </c>
    </row>
    <row r="248" spans="408:408" x14ac:dyDescent="0.35">
      <c r="OR248">
        <v>1</v>
      </c>
    </row>
    <row r="249" spans="408:408" x14ac:dyDescent="0.35">
      <c r="OR249">
        <v>1</v>
      </c>
    </row>
    <row r="250" spans="408:408" x14ac:dyDescent="0.35">
      <c r="OR250">
        <v>1</v>
      </c>
    </row>
    <row r="251" spans="408:408" x14ac:dyDescent="0.35">
      <c r="OR251">
        <v>1</v>
      </c>
    </row>
    <row r="252" spans="408:408" x14ac:dyDescent="0.35">
      <c r="OR252">
        <v>1</v>
      </c>
    </row>
    <row r="253" spans="408:408" x14ac:dyDescent="0.35">
      <c r="OR253">
        <v>1</v>
      </c>
    </row>
    <row r="254" spans="408:408" x14ac:dyDescent="0.35">
      <c r="OR254">
        <v>1</v>
      </c>
    </row>
    <row r="255" spans="408:408" x14ac:dyDescent="0.35">
      <c r="OR255">
        <v>1</v>
      </c>
    </row>
    <row r="256" spans="408:408" x14ac:dyDescent="0.35">
      <c r="OR256">
        <v>1</v>
      </c>
    </row>
    <row r="257" spans="408:408" x14ac:dyDescent="0.35">
      <c r="OR257">
        <v>1</v>
      </c>
    </row>
    <row r="258" spans="408:408" x14ac:dyDescent="0.35">
      <c r="OR258">
        <v>1</v>
      </c>
    </row>
    <row r="259" spans="408:408" x14ac:dyDescent="0.35">
      <c r="OR259">
        <v>1</v>
      </c>
    </row>
    <row r="260" spans="408:408" x14ac:dyDescent="0.35">
      <c r="OR260">
        <v>1</v>
      </c>
    </row>
    <row r="261" spans="408:408" x14ac:dyDescent="0.35">
      <c r="OR261">
        <v>1</v>
      </c>
    </row>
    <row r="262" spans="408:408" x14ac:dyDescent="0.35">
      <c r="OR262">
        <v>1</v>
      </c>
    </row>
    <row r="263" spans="408:408" x14ac:dyDescent="0.35">
      <c r="OR263">
        <v>1</v>
      </c>
    </row>
    <row r="264" spans="408:408" x14ac:dyDescent="0.35">
      <c r="OR264">
        <v>1</v>
      </c>
    </row>
    <row r="265" spans="408:408" x14ac:dyDescent="0.35">
      <c r="OR265">
        <v>1</v>
      </c>
    </row>
    <row r="266" spans="408:408" x14ac:dyDescent="0.35">
      <c r="OR266">
        <v>1</v>
      </c>
    </row>
    <row r="267" spans="408:408" x14ac:dyDescent="0.35">
      <c r="OR267">
        <v>1</v>
      </c>
    </row>
    <row r="268" spans="408:408" x14ac:dyDescent="0.35">
      <c r="OR268">
        <v>1</v>
      </c>
    </row>
    <row r="269" spans="408:408" x14ac:dyDescent="0.35">
      <c r="OR269">
        <v>1</v>
      </c>
    </row>
    <row r="270" spans="408:408" x14ac:dyDescent="0.35">
      <c r="OR270">
        <v>1</v>
      </c>
    </row>
    <row r="271" spans="408:408" x14ac:dyDescent="0.35">
      <c r="OR271">
        <v>1</v>
      </c>
    </row>
    <row r="272" spans="408:408" x14ac:dyDescent="0.35">
      <c r="OR272">
        <v>1</v>
      </c>
    </row>
    <row r="273" spans="408:408" x14ac:dyDescent="0.35">
      <c r="OR273">
        <v>1</v>
      </c>
    </row>
    <row r="274" spans="408:408" x14ac:dyDescent="0.35">
      <c r="OR274">
        <v>1</v>
      </c>
    </row>
    <row r="275" spans="408:408" x14ac:dyDescent="0.35">
      <c r="OR275">
        <v>1</v>
      </c>
    </row>
    <row r="276" spans="408:408" x14ac:dyDescent="0.35">
      <c r="OR276">
        <v>1</v>
      </c>
    </row>
    <row r="277" spans="408:408" x14ac:dyDescent="0.35">
      <c r="OR277">
        <v>1</v>
      </c>
    </row>
    <row r="278" spans="408:408" x14ac:dyDescent="0.35">
      <c r="OR278">
        <v>1</v>
      </c>
    </row>
    <row r="279" spans="408:408" x14ac:dyDescent="0.35">
      <c r="OR279">
        <v>1</v>
      </c>
    </row>
    <row r="280" spans="408:408" x14ac:dyDescent="0.35">
      <c r="OR280">
        <v>1</v>
      </c>
    </row>
    <row r="281" spans="408:408" x14ac:dyDescent="0.35">
      <c r="OR281">
        <v>1</v>
      </c>
    </row>
    <row r="282" spans="408:408" x14ac:dyDescent="0.35">
      <c r="OR282">
        <v>1</v>
      </c>
    </row>
    <row r="283" spans="408:408" x14ac:dyDescent="0.35">
      <c r="OR283">
        <v>1</v>
      </c>
    </row>
    <row r="284" spans="408:408" x14ac:dyDescent="0.35">
      <c r="OR284">
        <v>1</v>
      </c>
    </row>
    <row r="285" spans="408:408" x14ac:dyDescent="0.35">
      <c r="OR285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0BC6F-F1AB-4CBE-B9F8-F3923650D1B1}">
  <sheetPr codeName="Sheet4"/>
  <dimension ref="A1:OR110"/>
  <sheetViews>
    <sheetView topLeftCell="A97" workbookViewId="0">
      <selection activeCell="B97" sqref="B97"/>
    </sheetView>
  </sheetViews>
  <sheetFormatPr defaultRowHeight="14.5" x14ac:dyDescent="0.35"/>
  <cols>
    <col min="1" max="1" width="8.7265625" style="277"/>
    <col min="4" max="4" width="24" customWidth="1"/>
    <col min="5" max="5" width="18.6328125" customWidth="1"/>
    <col min="6" max="7" width="12.1796875" bestFit="1" customWidth="1"/>
    <col min="10" max="10" width="14.1796875" bestFit="1" customWidth="1"/>
    <col min="12" max="12" width="11.81640625" bestFit="1" customWidth="1"/>
    <col min="13" max="22" width="10.1796875" bestFit="1" customWidth="1"/>
    <col min="23" max="26" width="11.1796875" bestFit="1" customWidth="1"/>
    <col min="27" max="35" width="12.1796875" bestFit="1" customWidth="1"/>
    <col min="36" max="41" width="11.1796875" bestFit="1" customWidth="1"/>
    <col min="42" max="263" width="12.1796875" bestFit="1" customWidth="1"/>
    <col min="264" max="408" width="13.54296875" bestFit="1" customWidth="1"/>
  </cols>
  <sheetData>
    <row r="1" spans="1:408" s="276" customFormat="1" ht="15.5" thickTop="1" thickBot="1" x14ac:dyDescent="0.4">
      <c r="A1" s="301" t="s">
        <v>170</v>
      </c>
      <c r="B1" s="302"/>
      <c r="C1" s="302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2"/>
      <c r="BI1" s="302"/>
      <c r="BJ1" s="302"/>
      <c r="BK1" s="302"/>
      <c r="BL1" s="302"/>
      <c r="BM1" s="302"/>
      <c r="BN1" s="302"/>
      <c r="BO1" s="302"/>
      <c r="BP1" s="302"/>
      <c r="BQ1" s="302"/>
      <c r="BR1" s="302"/>
      <c r="BS1" s="302"/>
      <c r="BT1" s="302"/>
      <c r="BU1" s="302"/>
      <c r="BV1" s="302"/>
      <c r="BW1" s="302"/>
      <c r="BX1" s="302"/>
      <c r="BY1" s="302"/>
      <c r="BZ1" s="302"/>
      <c r="CA1" s="302"/>
      <c r="CB1" s="302"/>
      <c r="CC1" s="302"/>
      <c r="CD1" s="302"/>
      <c r="CE1" s="302"/>
      <c r="CF1" s="302"/>
      <c r="CG1" s="302"/>
      <c r="CH1" s="302"/>
      <c r="CI1" s="302"/>
      <c r="CJ1" s="302"/>
      <c r="CK1" s="302"/>
      <c r="CL1" s="302"/>
      <c r="CM1" s="302"/>
      <c r="CN1" s="302"/>
      <c r="CO1" s="302"/>
      <c r="CP1" s="302"/>
      <c r="CQ1" s="302"/>
      <c r="CR1" s="302"/>
      <c r="CS1" s="302"/>
      <c r="CT1" s="302"/>
      <c r="CU1" s="302"/>
      <c r="CV1" s="302"/>
      <c r="CW1" s="302"/>
      <c r="CX1" s="302"/>
      <c r="CY1" s="302"/>
      <c r="CZ1" s="302"/>
      <c r="DA1" s="302"/>
      <c r="DB1" s="302"/>
      <c r="DC1" s="302"/>
      <c r="DD1" s="302"/>
      <c r="DE1" s="302"/>
      <c r="DF1" s="302"/>
      <c r="DG1" s="302"/>
      <c r="DH1" s="302"/>
      <c r="DI1" s="302"/>
      <c r="DJ1" s="302"/>
      <c r="DK1" s="302"/>
      <c r="DL1" s="302"/>
      <c r="DM1" s="302"/>
      <c r="DN1" s="302"/>
      <c r="DO1" s="302"/>
      <c r="DP1" s="302"/>
      <c r="DQ1" s="302"/>
      <c r="DR1" s="302"/>
      <c r="DS1" s="302"/>
      <c r="DT1" s="302"/>
      <c r="DU1" s="302"/>
      <c r="DV1" s="302"/>
      <c r="DW1" s="302"/>
      <c r="DX1" s="302"/>
      <c r="DY1" s="302"/>
      <c r="DZ1" s="302"/>
      <c r="EA1" s="302"/>
      <c r="EB1" s="302"/>
      <c r="EC1" s="302"/>
      <c r="ED1" s="302"/>
      <c r="EE1" s="302"/>
      <c r="EF1" s="302"/>
      <c r="EG1" s="302"/>
      <c r="EH1" s="302"/>
      <c r="EI1" s="302"/>
      <c r="EJ1" s="302"/>
      <c r="EK1" s="302"/>
      <c r="EL1" s="302"/>
      <c r="EM1" s="302"/>
      <c r="EN1" s="302"/>
      <c r="EO1" s="302"/>
      <c r="EP1" s="302"/>
      <c r="EQ1" s="302"/>
      <c r="ER1" s="302"/>
      <c r="ES1" s="302"/>
      <c r="ET1" s="302"/>
      <c r="EU1" s="302"/>
      <c r="EV1" s="302"/>
      <c r="EW1" s="302"/>
      <c r="EX1" s="302"/>
      <c r="EY1" s="302"/>
      <c r="EZ1" s="302"/>
      <c r="FA1" s="302"/>
      <c r="FB1" s="302"/>
      <c r="FC1" s="302"/>
      <c r="FD1" s="302"/>
      <c r="FE1" s="302"/>
      <c r="FF1" s="302"/>
      <c r="FG1" s="302"/>
      <c r="FH1" s="302"/>
      <c r="FI1" s="302"/>
      <c r="FJ1" s="302"/>
      <c r="FK1" s="302"/>
      <c r="FL1" s="302"/>
      <c r="FM1" s="302"/>
      <c r="FN1" s="302"/>
      <c r="FO1" s="302"/>
      <c r="FP1" s="302"/>
      <c r="FQ1" s="302"/>
      <c r="FR1" s="302"/>
      <c r="FS1" s="302"/>
      <c r="FT1" s="302"/>
      <c r="FU1" s="302"/>
      <c r="FV1" s="302"/>
      <c r="FW1" s="302"/>
      <c r="FX1" s="302"/>
      <c r="FY1" s="302"/>
      <c r="FZ1" s="302"/>
      <c r="GA1" s="302"/>
      <c r="GB1" s="302"/>
      <c r="GC1" s="302"/>
      <c r="GD1" s="302"/>
      <c r="GE1" s="302"/>
      <c r="GF1" s="302"/>
      <c r="GG1" s="302"/>
      <c r="GH1" s="302"/>
      <c r="GI1" s="302"/>
      <c r="GJ1" s="302"/>
      <c r="GK1" s="302"/>
      <c r="GL1" s="302"/>
      <c r="GM1" s="302"/>
      <c r="GN1" s="302"/>
      <c r="GO1" s="302"/>
      <c r="GP1" s="302"/>
      <c r="GQ1" s="302"/>
      <c r="GR1" s="302"/>
      <c r="GS1" s="302"/>
      <c r="GT1" s="302"/>
      <c r="GU1" s="302"/>
      <c r="GV1" s="302"/>
      <c r="GW1" s="302"/>
      <c r="GX1" s="302"/>
      <c r="GY1" s="302"/>
      <c r="GZ1" s="302"/>
      <c r="HA1" s="302"/>
      <c r="HB1" s="302"/>
      <c r="HC1" s="302"/>
      <c r="HD1" s="302"/>
      <c r="HE1" s="302"/>
      <c r="HF1" s="302"/>
      <c r="HG1" s="302"/>
      <c r="HH1" s="302"/>
      <c r="HI1" s="302"/>
      <c r="HJ1" s="302"/>
      <c r="HK1" s="302"/>
      <c r="HL1" s="302"/>
      <c r="HM1" s="302"/>
      <c r="HN1" s="302"/>
      <c r="HO1" s="302"/>
      <c r="HP1" s="302"/>
      <c r="HQ1" s="302"/>
      <c r="HR1" s="302"/>
      <c r="HS1" s="302"/>
      <c r="HT1" s="302"/>
      <c r="HU1" s="302"/>
      <c r="HV1" s="302"/>
      <c r="HW1" s="302"/>
      <c r="HX1" s="302"/>
      <c r="HY1" s="302"/>
      <c r="HZ1" s="302"/>
      <c r="IA1" s="302"/>
      <c r="IB1" s="302"/>
      <c r="IC1" s="302"/>
      <c r="ID1" s="302"/>
      <c r="IE1" s="302"/>
      <c r="IF1" s="302"/>
      <c r="IG1" s="302"/>
      <c r="IH1" s="302"/>
      <c r="II1" s="302"/>
      <c r="IJ1" s="302"/>
      <c r="IK1" s="302"/>
      <c r="IL1" s="302"/>
      <c r="IM1" s="302"/>
      <c r="IN1" s="302"/>
      <c r="IO1" s="302"/>
      <c r="IP1" s="302"/>
      <c r="IQ1" s="302"/>
      <c r="IR1" s="302"/>
      <c r="IS1" s="302"/>
      <c r="IT1" s="302"/>
      <c r="IU1" s="302"/>
      <c r="IV1" s="302"/>
      <c r="IW1" s="302"/>
      <c r="IX1" s="302"/>
      <c r="IY1" s="302"/>
      <c r="IZ1" s="302"/>
      <c r="JA1" s="302"/>
      <c r="JB1" s="302"/>
      <c r="JC1" s="302"/>
      <c r="JD1" s="302"/>
      <c r="JE1" s="302"/>
      <c r="JF1" s="302"/>
      <c r="JG1" s="302"/>
      <c r="JH1" s="302"/>
      <c r="JI1" s="302"/>
      <c r="JJ1" s="302"/>
      <c r="JK1" s="302"/>
      <c r="JL1" s="302"/>
      <c r="JM1" s="302"/>
      <c r="JN1" s="302"/>
      <c r="JO1" s="302"/>
      <c r="JP1" s="302"/>
      <c r="JQ1" s="302"/>
      <c r="JR1" s="302"/>
      <c r="JS1" s="302"/>
      <c r="JT1" s="302"/>
      <c r="JU1" s="302"/>
      <c r="JV1" s="302"/>
      <c r="JW1" s="302"/>
      <c r="JX1" s="302"/>
      <c r="JY1" s="302"/>
      <c r="JZ1" s="302"/>
      <c r="KA1" s="302"/>
      <c r="KB1" s="302"/>
      <c r="KC1" s="302"/>
      <c r="KD1" s="302"/>
      <c r="KE1" s="302"/>
      <c r="KF1" s="302"/>
      <c r="KG1" s="302"/>
      <c r="KH1" s="302"/>
      <c r="KI1" s="302"/>
      <c r="KJ1" s="302"/>
      <c r="KK1" s="302"/>
      <c r="KL1" s="302"/>
      <c r="KM1" s="302"/>
      <c r="KN1" s="302"/>
      <c r="KO1" s="302"/>
      <c r="KP1" s="302"/>
      <c r="KQ1" s="302"/>
      <c r="KR1" s="302"/>
      <c r="KS1" s="302"/>
      <c r="KT1" s="302"/>
      <c r="KU1" s="302"/>
      <c r="KV1" s="302"/>
      <c r="KW1" s="302"/>
      <c r="KX1" s="302"/>
      <c r="KY1" s="302"/>
      <c r="KZ1" s="302"/>
      <c r="LA1" s="302"/>
      <c r="LB1" s="302"/>
      <c r="LC1" s="302"/>
      <c r="LD1" s="302"/>
      <c r="LE1" s="302"/>
      <c r="LF1" s="302"/>
      <c r="LG1" s="302"/>
      <c r="LH1" s="302"/>
      <c r="LI1" s="302"/>
      <c r="LJ1" s="302"/>
      <c r="LK1" s="302"/>
      <c r="LL1" s="302"/>
      <c r="LM1" s="302"/>
      <c r="LN1" s="302"/>
      <c r="LO1" s="302"/>
      <c r="LP1" s="302"/>
      <c r="LQ1" s="302"/>
      <c r="LR1" s="302"/>
      <c r="LS1" s="302"/>
      <c r="LT1" s="302"/>
      <c r="LU1" s="302"/>
      <c r="LV1" s="302"/>
      <c r="LW1" s="302"/>
      <c r="LX1" s="302"/>
      <c r="LY1" s="302"/>
      <c r="LZ1" s="302"/>
      <c r="MA1" s="302"/>
      <c r="MB1" s="302"/>
      <c r="MC1" s="302"/>
      <c r="MD1" s="302"/>
      <c r="ME1" s="302"/>
      <c r="MF1" s="302"/>
      <c r="MG1" s="302"/>
      <c r="MH1" s="302"/>
      <c r="MI1" s="302"/>
      <c r="MJ1" s="302"/>
      <c r="MK1" s="302"/>
      <c r="ML1" s="302"/>
      <c r="MM1" s="302"/>
      <c r="MN1" s="302"/>
      <c r="MO1" s="302"/>
      <c r="MP1" s="302"/>
      <c r="MQ1" s="302"/>
      <c r="MR1" s="302"/>
      <c r="MS1" s="302"/>
      <c r="MT1" s="302"/>
      <c r="MU1" s="302"/>
      <c r="MV1" s="302"/>
      <c r="MW1" s="302"/>
      <c r="MX1" s="302"/>
      <c r="MY1" s="302"/>
      <c r="MZ1" s="302"/>
      <c r="NA1" s="302"/>
      <c r="NB1" s="302"/>
      <c r="NC1" s="302"/>
      <c r="ND1" s="302"/>
      <c r="NE1" s="302"/>
      <c r="NF1" s="302"/>
      <c r="NG1" s="302"/>
      <c r="NH1" s="302"/>
      <c r="NI1" s="302"/>
      <c r="NJ1" s="302"/>
      <c r="NK1" s="302"/>
      <c r="NL1" s="302"/>
      <c r="NM1" s="302"/>
      <c r="NN1" s="302"/>
      <c r="NO1" s="302"/>
      <c r="NP1" s="302"/>
      <c r="NQ1" s="302"/>
      <c r="NR1" s="302"/>
      <c r="NS1" s="302"/>
      <c r="NT1" s="302"/>
      <c r="NU1" s="302"/>
      <c r="NV1" s="302"/>
      <c r="NW1" s="302"/>
      <c r="NX1" s="302"/>
      <c r="NY1" s="302"/>
      <c r="NZ1" s="302"/>
      <c r="OA1" s="302"/>
      <c r="OB1" s="302"/>
      <c r="OC1" s="302"/>
      <c r="OD1" s="302"/>
      <c r="OE1" s="302"/>
      <c r="OF1" s="302"/>
      <c r="OG1" s="302"/>
      <c r="OH1" s="302"/>
      <c r="OI1" s="302"/>
      <c r="OJ1" s="302"/>
      <c r="OK1" s="302"/>
      <c r="OL1" s="302"/>
      <c r="OM1" s="302"/>
      <c r="ON1" s="302"/>
      <c r="OO1" s="302"/>
      <c r="OP1" s="302"/>
      <c r="OQ1" s="302"/>
      <c r="OR1" s="302"/>
    </row>
    <row r="2" spans="1:408" x14ac:dyDescent="0.35">
      <c r="A2" s="435"/>
      <c r="B2" s="436"/>
      <c r="C2" s="437"/>
      <c r="D2" s="437"/>
      <c r="E2" s="438"/>
      <c r="F2" s="438"/>
      <c r="G2" s="438"/>
      <c r="H2" s="439"/>
      <c r="I2" s="440"/>
      <c r="J2" s="438"/>
      <c r="K2" s="437"/>
      <c r="L2" s="441"/>
      <c r="M2" s="437"/>
      <c r="N2" s="437"/>
      <c r="O2" s="437"/>
      <c r="P2" s="437"/>
      <c r="Q2" s="437"/>
      <c r="R2" s="437"/>
      <c r="S2" s="437"/>
      <c r="T2" s="437"/>
      <c r="U2" s="437"/>
      <c r="V2" s="437"/>
      <c r="W2" s="437"/>
      <c r="X2" s="437"/>
      <c r="Y2" s="437"/>
      <c r="Z2" s="437"/>
      <c r="AA2" s="437"/>
      <c r="AB2" s="437"/>
      <c r="AC2" s="437"/>
      <c r="AD2" s="437"/>
      <c r="AE2" s="437"/>
      <c r="AF2" s="437"/>
      <c r="AG2" s="437"/>
      <c r="AH2" s="437"/>
      <c r="AI2" s="437"/>
      <c r="AJ2" s="437"/>
      <c r="AK2" s="437"/>
      <c r="AL2" s="437"/>
      <c r="AM2" s="437"/>
      <c r="AN2" s="437"/>
      <c r="AO2" s="437"/>
      <c r="AP2" s="437"/>
      <c r="AQ2" s="437"/>
      <c r="AR2" s="437"/>
      <c r="AS2" s="437"/>
      <c r="AT2" s="437"/>
      <c r="AU2" s="437"/>
      <c r="AV2" s="437"/>
      <c r="AW2" s="437"/>
      <c r="AX2" s="437"/>
      <c r="AY2" s="437"/>
      <c r="AZ2" s="437"/>
      <c r="BA2" s="437"/>
      <c r="BB2" s="437"/>
      <c r="BC2" s="437"/>
      <c r="BD2" s="437"/>
      <c r="BE2" s="437"/>
      <c r="BF2" s="437"/>
      <c r="BG2" s="437"/>
      <c r="BH2" s="437"/>
      <c r="BI2" s="437"/>
      <c r="BJ2" s="437"/>
      <c r="BK2" s="437"/>
      <c r="BL2" s="437"/>
      <c r="BM2" s="437"/>
      <c r="BN2" s="437"/>
      <c r="BO2" s="437"/>
      <c r="BP2" s="437"/>
      <c r="BQ2" s="437"/>
      <c r="BR2" s="437"/>
      <c r="BS2" s="437"/>
      <c r="BT2" s="437"/>
      <c r="BU2" s="437"/>
      <c r="BV2" s="437"/>
      <c r="BW2" s="437"/>
      <c r="BX2" s="437"/>
      <c r="BY2" s="437"/>
      <c r="BZ2" s="437"/>
      <c r="CA2" s="437"/>
      <c r="CB2" s="437"/>
      <c r="CC2" s="437"/>
      <c r="CD2" s="437"/>
      <c r="CE2" s="437"/>
      <c r="CF2" s="437"/>
      <c r="CG2" s="437"/>
      <c r="CH2" s="437"/>
      <c r="CI2" s="437"/>
      <c r="CJ2" s="437"/>
      <c r="CK2" s="437"/>
      <c r="CL2" s="437"/>
      <c r="CM2" s="437"/>
      <c r="CN2" s="437"/>
      <c r="CO2" s="437"/>
      <c r="CP2" s="437"/>
      <c r="CQ2" s="437"/>
      <c r="CR2" s="437"/>
      <c r="CS2" s="437"/>
      <c r="CT2" s="437"/>
      <c r="CU2" s="437"/>
      <c r="CV2" s="437"/>
      <c r="CW2" s="437"/>
      <c r="CX2" s="437"/>
      <c r="CY2" s="437"/>
      <c r="CZ2" s="437"/>
      <c r="DA2" s="437"/>
      <c r="DB2" s="437"/>
      <c r="DC2" s="437"/>
      <c r="DD2" s="437"/>
      <c r="DE2" s="437"/>
      <c r="DF2" s="437"/>
      <c r="DG2" s="437"/>
      <c r="DH2" s="437"/>
      <c r="DI2" s="437"/>
      <c r="DJ2" s="437"/>
      <c r="DK2" s="437"/>
      <c r="DL2" s="437"/>
      <c r="DM2" s="437"/>
      <c r="DN2" s="437"/>
      <c r="DO2" s="437"/>
      <c r="DP2" s="437"/>
      <c r="DQ2" s="437"/>
      <c r="DR2" s="437"/>
      <c r="DS2" s="437"/>
      <c r="DT2" s="437"/>
      <c r="DU2" s="437"/>
      <c r="DV2" s="437"/>
      <c r="DW2" s="437"/>
      <c r="DX2" s="437"/>
      <c r="DY2" s="437"/>
      <c r="DZ2" s="437"/>
      <c r="EA2" s="437"/>
      <c r="EB2" s="437"/>
      <c r="EC2" s="437"/>
      <c r="ED2" s="437"/>
      <c r="EE2" s="437"/>
      <c r="EF2" s="437"/>
      <c r="EG2" s="437"/>
      <c r="EH2" s="437"/>
      <c r="EI2" s="437"/>
      <c r="EJ2" s="437"/>
      <c r="EK2" s="437"/>
      <c r="EL2" s="437"/>
      <c r="EM2" s="437"/>
      <c r="EN2" s="437"/>
      <c r="EO2" s="437"/>
      <c r="EP2" s="437"/>
      <c r="EQ2" s="437"/>
      <c r="ER2" s="437"/>
      <c r="ES2" s="437"/>
      <c r="ET2" s="437"/>
      <c r="EU2" s="437"/>
      <c r="EV2" s="437"/>
      <c r="EW2" s="437"/>
      <c r="EX2" s="437"/>
      <c r="EY2" s="437"/>
      <c r="EZ2" s="437"/>
      <c r="FA2" s="437"/>
      <c r="FB2" s="437"/>
      <c r="FC2" s="437"/>
      <c r="FD2" s="437"/>
      <c r="FE2" s="437"/>
      <c r="FF2" s="437"/>
      <c r="FG2" s="437"/>
      <c r="FH2" s="437"/>
      <c r="FI2" s="437"/>
      <c r="FJ2" s="437"/>
      <c r="FK2" s="437"/>
      <c r="FL2" s="437"/>
      <c r="FM2" s="437"/>
      <c r="FN2" s="437"/>
      <c r="FO2" s="437"/>
      <c r="FP2" s="437"/>
      <c r="FQ2" s="437"/>
      <c r="FR2" s="437"/>
      <c r="FS2" s="437"/>
      <c r="FT2" s="437"/>
      <c r="FU2" s="437"/>
      <c r="FV2" s="437"/>
      <c r="FW2" s="437"/>
      <c r="FX2" s="437"/>
      <c r="FY2" s="437"/>
      <c r="FZ2" s="437"/>
      <c r="GA2" s="437"/>
      <c r="GB2" s="437"/>
      <c r="GC2" s="437"/>
      <c r="GD2" s="437"/>
      <c r="GE2" s="437"/>
      <c r="GF2" s="437"/>
      <c r="GG2" s="437"/>
      <c r="GH2" s="437"/>
      <c r="GI2" s="437"/>
      <c r="GJ2" s="437"/>
      <c r="GK2" s="437"/>
      <c r="GL2" s="437"/>
      <c r="GM2" s="437"/>
      <c r="GN2" s="437"/>
      <c r="GO2" s="437"/>
      <c r="GP2" s="437"/>
      <c r="GQ2" s="437"/>
      <c r="GR2" s="437"/>
      <c r="GS2" s="437"/>
      <c r="GT2" s="437"/>
      <c r="GU2" s="437"/>
      <c r="GV2" s="437"/>
      <c r="GW2" s="437"/>
      <c r="GX2" s="437"/>
      <c r="GY2" s="437"/>
      <c r="GZ2" s="437"/>
      <c r="HA2" s="437"/>
      <c r="HB2" s="437"/>
      <c r="HC2" s="437"/>
      <c r="HD2" s="437"/>
      <c r="HE2" s="437"/>
      <c r="HF2" s="437"/>
      <c r="HG2" s="437"/>
      <c r="HH2" s="437"/>
      <c r="HI2" s="437"/>
      <c r="HJ2" s="437"/>
      <c r="HK2" s="437"/>
      <c r="HL2" s="437"/>
      <c r="HM2" s="437"/>
      <c r="HN2" s="437"/>
      <c r="HO2" s="437"/>
      <c r="HP2" s="437"/>
      <c r="HQ2" s="437"/>
      <c r="HR2" s="437"/>
      <c r="HS2" s="437"/>
      <c r="HT2" s="437"/>
      <c r="HU2" s="437"/>
      <c r="HV2" s="437"/>
      <c r="HW2" s="437"/>
      <c r="HX2" s="437"/>
      <c r="HY2" s="437"/>
      <c r="HZ2" s="437"/>
      <c r="IA2" s="437"/>
      <c r="IB2" s="437"/>
      <c r="IC2" s="437"/>
      <c r="ID2" s="437"/>
      <c r="IE2" s="437"/>
      <c r="IF2" s="437"/>
      <c r="IG2" s="437"/>
      <c r="IH2" s="437"/>
      <c r="II2" s="437"/>
      <c r="IJ2" s="437"/>
      <c r="IK2" s="437"/>
      <c r="IL2" s="437"/>
      <c r="IM2" s="437"/>
      <c r="IN2" s="437"/>
      <c r="IO2" s="437"/>
      <c r="IP2" s="437"/>
      <c r="IQ2" s="437"/>
      <c r="IR2" s="437"/>
      <c r="IS2" s="437"/>
      <c r="IT2" s="437"/>
      <c r="IU2" s="437"/>
      <c r="IV2" s="437"/>
      <c r="IW2" s="437"/>
      <c r="IX2" s="437"/>
      <c r="IY2" s="437"/>
      <c r="IZ2" s="437"/>
      <c r="JA2" s="437"/>
      <c r="JB2" s="437"/>
      <c r="JC2" s="437"/>
      <c r="JD2" s="437"/>
      <c r="JE2" s="437"/>
      <c r="JF2" s="437"/>
      <c r="JG2" s="437"/>
      <c r="JH2" s="437"/>
      <c r="JI2" s="437"/>
      <c r="JJ2" s="437"/>
      <c r="JK2" s="437"/>
      <c r="JL2" s="437"/>
      <c r="JM2" s="437"/>
      <c r="JN2" s="437"/>
      <c r="JO2" s="437"/>
      <c r="JP2" s="437"/>
      <c r="JQ2" s="437"/>
      <c r="JR2" s="437"/>
      <c r="JS2" s="437"/>
      <c r="JT2" s="437"/>
      <c r="JU2" s="437"/>
      <c r="JV2" s="437"/>
      <c r="JW2" s="437"/>
      <c r="JX2" s="437"/>
      <c r="JY2" s="437"/>
      <c r="JZ2" s="437"/>
      <c r="KA2" s="437"/>
      <c r="KB2" s="437"/>
      <c r="KC2" s="437"/>
      <c r="KD2" s="437"/>
      <c r="KE2" s="437"/>
      <c r="KF2" s="437"/>
      <c r="KG2" s="437"/>
      <c r="KH2" s="437"/>
      <c r="KI2" s="437"/>
      <c r="KJ2" s="437"/>
      <c r="KK2" s="437"/>
      <c r="KL2" s="437"/>
      <c r="KM2" s="437"/>
      <c r="KN2" s="437"/>
      <c r="KO2" s="437"/>
      <c r="KP2" s="437"/>
      <c r="KQ2" s="437"/>
      <c r="KR2" s="437"/>
      <c r="KS2" s="437"/>
      <c r="KT2" s="437"/>
      <c r="KU2" s="437"/>
      <c r="KV2" s="437"/>
      <c r="KW2" s="437"/>
      <c r="KX2" s="437"/>
      <c r="KY2" s="437"/>
      <c r="KZ2" s="437"/>
      <c r="LA2" s="437"/>
      <c r="LB2" s="437"/>
      <c r="LC2" s="437"/>
      <c r="LD2" s="437"/>
      <c r="LE2" s="437"/>
      <c r="LF2" s="437"/>
      <c r="LG2" s="437"/>
      <c r="LH2" s="437"/>
      <c r="LI2" s="437"/>
      <c r="LJ2" s="437"/>
      <c r="LK2" s="437"/>
      <c r="LL2" s="437"/>
      <c r="LM2" s="437"/>
      <c r="LN2" s="437"/>
      <c r="LO2" s="437"/>
      <c r="LP2" s="437"/>
      <c r="LQ2" s="437"/>
      <c r="LR2" s="437"/>
      <c r="LS2" s="437"/>
      <c r="LT2" s="437"/>
      <c r="LU2" s="437"/>
      <c r="LV2" s="437"/>
      <c r="LW2" s="437"/>
      <c r="LX2" s="437"/>
      <c r="LY2" s="437"/>
      <c r="LZ2" s="437"/>
      <c r="MA2" s="437"/>
      <c r="MB2" s="437"/>
      <c r="MC2" s="437"/>
      <c r="MD2" s="437"/>
      <c r="ME2" s="437"/>
      <c r="MF2" s="437"/>
      <c r="MG2" s="437"/>
      <c r="MH2" s="437"/>
      <c r="MI2" s="437"/>
      <c r="MJ2" s="437"/>
      <c r="MK2" s="437"/>
      <c r="ML2" s="437"/>
      <c r="MM2" s="437"/>
      <c r="MN2" s="437"/>
      <c r="MO2" s="437"/>
      <c r="MP2" s="437"/>
      <c r="MQ2" s="437"/>
      <c r="MR2" s="437"/>
      <c r="MS2" s="437"/>
      <c r="MT2" s="437"/>
      <c r="MU2" s="437"/>
      <c r="MV2" s="437"/>
      <c r="MW2" s="437"/>
      <c r="MX2" s="437"/>
      <c r="MY2" s="437"/>
      <c r="MZ2" s="437"/>
      <c r="NA2" s="437"/>
      <c r="NB2" s="437"/>
      <c r="NC2" s="437"/>
      <c r="ND2" s="437"/>
      <c r="NE2" s="437"/>
      <c r="NF2" s="437"/>
      <c r="NG2" s="437"/>
      <c r="NH2" s="437"/>
      <c r="NI2" s="437"/>
      <c r="NJ2" s="437"/>
      <c r="NK2" s="437"/>
      <c r="NL2" s="437"/>
      <c r="NM2" s="437"/>
      <c r="NN2" s="437"/>
      <c r="NO2" s="437"/>
      <c r="NP2" s="437"/>
      <c r="NQ2" s="437"/>
      <c r="NR2" s="437"/>
      <c r="NS2" s="437"/>
      <c r="NT2" s="437"/>
      <c r="NU2" s="437"/>
      <c r="NV2" s="437"/>
      <c r="NW2" s="437"/>
      <c r="NX2" s="437"/>
      <c r="NY2" s="437"/>
      <c r="NZ2" s="437"/>
      <c r="OA2" s="437"/>
      <c r="OB2" s="437"/>
      <c r="OC2" s="437"/>
      <c r="OD2" s="437"/>
      <c r="OE2" s="437"/>
      <c r="OF2" s="437"/>
      <c r="OG2" s="437"/>
      <c r="OH2" s="437"/>
      <c r="OI2" s="437"/>
      <c r="OJ2" s="437"/>
      <c r="OK2" s="437"/>
      <c r="OL2" s="437"/>
      <c r="OM2" s="437"/>
      <c r="ON2" s="437"/>
      <c r="OO2" s="437"/>
      <c r="OP2" s="437"/>
      <c r="OQ2" s="437"/>
      <c r="OR2" s="442"/>
    </row>
    <row r="3" spans="1:408" x14ac:dyDescent="0.35">
      <c r="A3" s="443"/>
      <c r="B3" s="6"/>
      <c r="C3" s="6" t="s">
        <v>171</v>
      </c>
      <c r="D3" s="6"/>
      <c r="E3" s="8"/>
      <c r="F3" s="8"/>
      <c r="G3" s="174">
        <f t="shared" ref="G3:G11" si="0">J3/$J$3</f>
        <v>1</v>
      </c>
      <c r="H3" s="383"/>
      <c r="I3" s="67"/>
      <c r="J3" s="361">
        <f t="shared" ref="J3:J12" si="1">SUM(L3:OR3)</f>
        <v>9780177574.2785454</v>
      </c>
      <c r="K3" s="6"/>
      <c r="L3" s="142">
        <f t="shared" ref="L3:BW3" si="2">L28</f>
        <v>0</v>
      </c>
      <c r="M3" s="142">
        <f t="shared" si="2"/>
        <v>0</v>
      </c>
      <c r="N3" s="142">
        <f t="shared" si="2"/>
        <v>0</v>
      </c>
      <c r="O3" s="142">
        <f t="shared" si="2"/>
        <v>0</v>
      </c>
      <c r="P3" s="142">
        <f t="shared" si="2"/>
        <v>0</v>
      </c>
      <c r="Q3" s="142">
        <f t="shared" si="2"/>
        <v>0</v>
      </c>
      <c r="R3" s="142">
        <f t="shared" si="2"/>
        <v>0</v>
      </c>
      <c r="S3" s="142">
        <f t="shared" si="2"/>
        <v>0</v>
      </c>
      <c r="T3" s="142">
        <f t="shared" si="2"/>
        <v>0</v>
      </c>
      <c r="U3" s="142">
        <f t="shared" si="2"/>
        <v>0</v>
      </c>
      <c r="V3" s="142">
        <f t="shared" si="2"/>
        <v>0</v>
      </c>
      <c r="W3" s="142">
        <f t="shared" si="2"/>
        <v>0</v>
      </c>
      <c r="X3" s="142">
        <f t="shared" si="2"/>
        <v>0</v>
      </c>
      <c r="Y3" s="142">
        <f t="shared" si="2"/>
        <v>0</v>
      </c>
      <c r="Z3" s="142">
        <f t="shared" si="2"/>
        <v>0</v>
      </c>
      <c r="AA3" s="142">
        <f t="shared" si="2"/>
        <v>0</v>
      </c>
      <c r="AB3" s="142">
        <f t="shared" si="2"/>
        <v>0</v>
      </c>
      <c r="AC3" s="142">
        <f t="shared" si="2"/>
        <v>0</v>
      </c>
      <c r="AD3" s="142">
        <f t="shared" si="2"/>
        <v>0</v>
      </c>
      <c r="AE3" s="142">
        <f t="shared" si="2"/>
        <v>0</v>
      </c>
      <c r="AF3" s="142">
        <f t="shared" si="2"/>
        <v>0</v>
      </c>
      <c r="AG3" s="142">
        <f t="shared" si="2"/>
        <v>0</v>
      </c>
      <c r="AH3" s="142">
        <f t="shared" si="2"/>
        <v>0</v>
      </c>
      <c r="AI3" s="142">
        <f t="shared" si="2"/>
        <v>0</v>
      </c>
      <c r="AJ3" s="142">
        <f t="shared" si="2"/>
        <v>0</v>
      </c>
      <c r="AK3" s="142">
        <f t="shared" si="2"/>
        <v>0</v>
      </c>
      <c r="AL3" s="142">
        <f t="shared" si="2"/>
        <v>0</v>
      </c>
      <c r="AM3" s="142">
        <f t="shared" si="2"/>
        <v>0</v>
      </c>
      <c r="AN3" s="142">
        <f t="shared" si="2"/>
        <v>0</v>
      </c>
      <c r="AO3" s="142">
        <f t="shared" si="2"/>
        <v>0</v>
      </c>
      <c r="AP3" s="142">
        <f t="shared" si="2"/>
        <v>0</v>
      </c>
      <c r="AQ3" s="142">
        <f t="shared" si="2"/>
        <v>0</v>
      </c>
      <c r="AR3" s="142">
        <f t="shared" si="2"/>
        <v>0</v>
      </c>
      <c r="AS3" s="142">
        <f t="shared" si="2"/>
        <v>0</v>
      </c>
      <c r="AT3" s="142">
        <f t="shared" si="2"/>
        <v>0</v>
      </c>
      <c r="AU3" s="142">
        <f t="shared" si="2"/>
        <v>0</v>
      </c>
      <c r="AV3" s="142">
        <f t="shared" si="2"/>
        <v>20384903.653200001</v>
      </c>
      <c r="AW3" s="142">
        <f t="shared" si="2"/>
        <v>18412171.0416</v>
      </c>
      <c r="AX3" s="142">
        <f t="shared" si="2"/>
        <v>20384903.653200001</v>
      </c>
      <c r="AY3" s="142">
        <f t="shared" si="2"/>
        <v>19727326.116</v>
      </c>
      <c r="AZ3" s="142">
        <f t="shared" si="2"/>
        <v>20384903.653200001</v>
      </c>
      <c r="BA3" s="142">
        <f t="shared" si="2"/>
        <v>19727326.116</v>
      </c>
      <c r="BB3" s="142">
        <f t="shared" si="2"/>
        <v>20384903.653200001</v>
      </c>
      <c r="BC3" s="142">
        <f t="shared" si="2"/>
        <v>20384903.653200001</v>
      </c>
      <c r="BD3" s="142">
        <f t="shared" si="2"/>
        <v>19727326.116</v>
      </c>
      <c r="BE3" s="142">
        <f t="shared" si="2"/>
        <v>20384903.653200001</v>
      </c>
      <c r="BF3" s="142">
        <f t="shared" si="2"/>
        <v>19727326.116</v>
      </c>
      <c r="BG3" s="142">
        <f t="shared" si="2"/>
        <v>20384903.653200001</v>
      </c>
      <c r="BH3" s="142">
        <f t="shared" si="2"/>
        <v>20792601.726264</v>
      </c>
      <c r="BI3" s="142">
        <f t="shared" si="2"/>
        <v>18780414.462432001</v>
      </c>
      <c r="BJ3" s="142">
        <f t="shared" si="2"/>
        <v>20792601.726264</v>
      </c>
      <c r="BK3" s="142">
        <f t="shared" si="2"/>
        <v>20121872.638319999</v>
      </c>
      <c r="BL3" s="142">
        <f t="shared" si="2"/>
        <v>20792601.726264</v>
      </c>
      <c r="BM3" s="142">
        <f t="shared" si="2"/>
        <v>20121872.638319999</v>
      </c>
      <c r="BN3" s="142">
        <f t="shared" si="2"/>
        <v>20792601.726264</v>
      </c>
      <c r="BO3" s="142">
        <f t="shared" si="2"/>
        <v>20792601.726264</v>
      </c>
      <c r="BP3" s="142">
        <f t="shared" si="2"/>
        <v>20121872.638319999</v>
      </c>
      <c r="BQ3" s="142">
        <f t="shared" si="2"/>
        <v>20792601.726264</v>
      </c>
      <c r="BR3" s="142">
        <f t="shared" si="2"/>
        <v>20121872.638319999</v>
      </c>
      <c r="BS3" s="142">
        <f t="shared" si="2"/>
        <v>20792601.726264</v>
      </c>
      <c r="BT3" s="142">
        <f t="shared" si="2"/>
        <v>21208453.760789283</v>
      </c>
      <c r="BU3" s="142">
        <f t="shared" si="2"/>
        <v>19156022.751680642</v>
      </c>
      <c r="BV3" s="142">
        <f t="shared" si="2"/>
        <v>21208453.760789283</v>
      </c>
      <c r="BW3" s="142">
        <f t="shared" si="2"/>
        <v>20524310.091086403</v>
      </c>
      <c r="BX3" s="142">
        <f t="shared" ref="BX3:EI3" si="3">BX28</f>
        <v>21208453.760789283</v>
      </c>
      <c r="BY3" s="142">
        <f t="shared" si="3"/>
        <v>20524310.091086403</v>
      </c>
      <c r="BZ3" s="142">
        <f t="shared" si="3"/>
        <v>21208453.760789283</v>
      </c>
      <c r="CA3" s="142">
        <f t="shared" si="3"/>
        <v>21208453.760789283</v>
      </c>
      <c r="CB3" s="142">
        <f t="shared" si="3"/>
        <v>20524310.091086403</v>
      </c>
      <c r="CC3" s="142">
        <f t="shared" si="3"/>
        <v>21208453.760789283</v>
      </c>
      <c r="CD3" s="142">
        <f t="shared" si="3"/>
        <v>20524310.091086403</v>
      </c>
      <c r="CE3" s="142">
        <f t="shared" si="3"/>
        <v>21208453.760789283</v>
      </c>
      <c r="CF3" s="142">
        <f t="shared" si="3"/>
        <v>21632622.836005066</v>
      </c>
      <c r="CG3" s="142">
        <f t="shared" si="3"/>
        <v>20236969.749811187</v>
      </c>
      <c r="CH3" s="142">
        <f t="shared" si="3"/>
        <v>21632622.836005066</v>
      </c>
      <c r="CI3" s="142">
        <f t="shared" si="3"/>
        <v>20934796.292908128</v>
      </c>
      <c r="CJ3" s="142">
        <f t="shared" si="3"/>
        <v>21632622.836005066</v>
      </c>
      <c r="CK3" s="142">
        <f t="shared" si="3"/>
        <v>20934796.292908128</v>
      </c>
      <c r="CL3" s="142">
        <f t="shared" si="3"/>
        <v>21632622.836005066</v>
      </c>
      <c r="CM3" s="142">
        <f t="shared" si="3"/>
        <v>21632622.836005066</v>
      </c>
      <c r="CN3" s="142">
        <f t="shared" si="3"/>
        <v>20934796.292908128</v>
      </c>
      <c r="CO3" s="142">
        <f t="shared" si="3"/>
        <v>21632622.836005066</v>
      </c>
      <c r="CP3" s="142">
        <f t="shared" si="3"/>
        <v>20934796.292908128</v>
      </c>
      <c r="CQ3" s="142">
        <f t="shared" si="3"/>
        <v>21632622.836005066</v>
      </c>
      <c r="CR3" s="142">
        <f t="shared" si="3"/>
        <v>22065275.292725168</v>
      </c>
      <c r="CS3" s="142">
        <f t="shared" si="3"/>
        <v>19929926.070848539</v>
      </c>
      <c r="CT3" s="142">
        <f t="shared" si="3"/>
        <v>22065275.292725168</v>
      </c>
      <c r="CU3" s="142">
        <f t="shared" si="3"/>
        <v>21353492.218766291</v>
      </c>
      <c r="CV3" s="142">
        <f t="shared" si="3"/>
        <v>22065275.292725168</v>
      </c>
      <c r="CW3" s="142">
        <f t="shared" si="3"/>
        <v>21353492.218766291</v>
      </c>
      <c r="CX3" s="142">
        <f t="shared" si="3"/>
        <v>22065275.292725168</v>
      </c>
      <c r="CY3" s="142">
        <f t="shared" si="3"/>
        <v>22065275.292725168</v>
      </c>
      <c r="CZ3" s="142">
        <f t="shared" si="3"/>
        <v>21353492.218766291</v>
      </c>
      <c r="DA3" s="142">
        <f t="shared" si="3"/>
        <v>22065275.292725168</v>
      </c>
      <c r="DB3" s="142">
        <f t="shared" si="3"/>
        <v>21353492.218766291</v>
      </c>
      <c r="DC3" s="142">
        <f t="shared" si="3"/>
        <v>22065275.292725168</v>
      </c>
      <c r="DD3" s="142">
        <f t="shared" si="3"/>
        <v>22506580.79857967</v>
      </c>
      <c r="DE3" s="142">
        <f t="shared" si="3"/>
        <v>20328524.592265509</v>
      </c>
      <c r="DF3" s="142">
        <f t="shared" si="3"/>
        <v>22506580.79857967</v>
      </c>
      <c r="DG3" s="142">
        <f t="shared" si="3"/>
        <v>21780562.063141618</v>
      </c>
      <c r="DH3" s="142">
        <f t="shared" si="3"/>
        <v>22506580.79857967</v>
      </c>
      <c r="DI3" s="142">
        <f t="shared" si="3"/>
        <v>21780562.063141618</v>
      </c>
      <c r="DJ3" s="142">
        <f t="shared" si="3"/>
        <v>22506580.79857967</v>
      </c>
      <c r="DK3" s="142">
        <f t="shared" si="3"/>
        <v>22506580.79857967</v>
      </c>
      <c r="DL3" s="142">
        <f t="shared" si="3"/>
        <v>21780562.063141618</v>
      </c>
      <c r="DM3" s="142">
        <f t="shared" si="3"/>
        <v>22506580.79857967</v>
      </c>
      <c r="DN3" s="142">
        <f t="shared" si="3"/>
        <v>21780562.063141618</v>
      </c>
      <c r="DO3" s="142">
        <f t="shared" si="3"/>
        <v>22506580.79857967</v>
      </c>
      <c r="DP3" s="142">
        <f t="shared" si="3"/>
        <v>22956712.414551262</v>
      </c>
      <c r="DQ3" s="142">
        <f t="shared" si="3"/>
        <v>20735095.084110819</v>
      </c>
      <c r="DR3" s="142">
        <f t="shared" si="3"/>
        <v>22956712.414551262</v>
      </c>
      <c r="DS3" s="142">
        <f t="shared" si="3"/>
        <v>22216173.304404449</v>
      </c>
      <c r="DT3" s="142">
        <f t="shared" si="3"/>
        <v>22956712.414551262</v>
      </c>
      <c r="DU3" s="142">
        <f t="shared" si="3"/>
        <v>22216173.304404449</v>
      </c>
      <c r="DV3" s="142">
        <f t="shared" si="3"/>
        <v>22956712.414551262</v>
      </c>
      <c r="DW3" s="142">
        <f t="shared" si="3"/>
        <v>22956712.414551262</v>
      </c>
      <c r="DX3" s="142">
        <f t="shared" si="3"/>
        <v>22216173.304404449</v>
      </c>
      <c r="DY3" s="142">
        <f t="shared" si="3"/>
        <v>22956712.414551262</v>
      </c>
      <c r="DZ3" s="142">
        <f t="shared" si="3"/>
        <v>22216173.304404449</v>
      </c>
      <c r="EA3" s="142">
        <f t="shared" si="3"/>
        <v>22956712.414551262</v>
      </c>
      <c r="EB3" s="142">
        <f t="shared" si="3"/>
        <v>23415846.662842281</v>
      </c>
      <c r="EC3" s="142">
        <f t="shared" si="3"/>
        <v>21905146.878142782</v>
      </c>
      <c r="ED3" s="142">
        <f t="shared" si="3"/>
        <v>23415846.662842281</v>
      </c>
      <c r="EE3" s="142">
        <f t="shared" si="3"/>
        <v>22660496.770492531</v>
      </c>
      <c r="EF3" s="142">
        <f t="shared" si="3"/>
        <v>23415846.662842281</v>
      </c>
      <c r="EG3" s="142">
        <f t="shared" si="3"/>
        <v>22660496.770492531</v>
      </c>
      <c r="EH3" s="142">
        <f t="shared" si="3"/>
        <v>23415846.662842281</v>
      </c>
      <c r="EI3" s="142">
        <f t="shared" si="3"/>
        <v>23415846.662842281</v>
      </c>
      <c r="EJ3" s="142">
        <f t="shared" ref="EJ3:GU3" si="4">EJ28</f>
        <v>22660496.770492531</v>
      </c>
      <c r="EK3" s="142">
        <f t="shared" si="4"/>
        <v>23415846.662842281</v>
      </c>
      <c r="EL3" s="142">
        <f t="shared" si="4"/>
        <v>22660496.770492531</v>
      </c>
      <c r="EM3" s="142">
        <f t="shared" si="4"/>
        <v>23415846.662842281</v>
      </c>
      <c r="EN3" s="142">
        <f t="shared" si="4"/>
        <v>23884163.596099131</v>
      </c>
      <c r="EO3" s="142">
        <f t="shared" si="4"/>
        <v>21572792.925508894</v>
      </c>
      <c r="EP3" s="142">
        <f t="shared" si="4"/>
        <v>23884163.596099131</v>
      </c>
      <c r="EQ3" s="142">
        <f t="shared" si="4"/>
        <v>23113706.705902386</v>
      </c>
      <c r="ER3" s="142">
        <f t="shared" si="4"/>
        <v>23884163.596099131</v>
      </c>
      <c r="ES3" s="142">
        <f t="shared" si="4"/>
        <v>23113706.705902386</v>
      </c>
      <c r="ET3" s="142">
        <f t="shared" si="4"/>
        <v>23884163.596099131</v>
      </c>
      <c r="EU3" s="142">
        <f t="shared" si="4"/>
        <v>23884163.596099131</v>
      </c>
      <c r="EV3" s="142">
        <f t="shared" si="4"/>
        <v>23113706.705902386</v>
      </c>
      <c r="EW3" s="142">
        <f t="shared" si="4"/>
        <v>23884163.596099131</v>
      </c>
      <c r="EX3" s="142">
        <f t="shared" si="4"/>
        <v>23113706.705902386</v>
      </c>
      <c r="EY3" s="142">
        <f t="shared" si="4"/>
        <v>23884163.596099131</v>
      </c>
      <c r="EZ3" s="142">
        <f t="shared" si="4"/>
        <v>24361846.868021112</v>
      </c>
      <c r="FA3" s="142">
        <f t="shared" si="4"/>
        <v>22004248.784019072</v>
      </c>
      <c r="FB3" s="142">
        <f t="shared" si="4"/>
        <v>24361846.868021112</v>
      </c>
      <c r="FC3" s="142">
        <f t="shared" si="4"/>
        <v>23575980.840020433</v>
      </c>
      <c r="FD3" s="142">
        <f t="shared" si="4"/>
        <v>24361846.868021112</v>
      </c>
      <c r="FE3" s="142">
        <f t="shared" si="4"/>
        <v>23575980.840020433</v>
      </c>
      <c r="FF3" s="142">
        <f t="shared" si="4"/>
        <v>24361846.868021112</v>
      </c>
      <c r="FG3" s="142">
        <f t="shared" si="4"/>
        <v>24361846.868021112</v>
      </c>
      <c r="FH3" s="142">
        <f t="shared" si="4"/>
        <v>23575980.840020433</v>
      </c>
      <c r="FI3" s="142">
        <f t="shared" si="4"/>
        <v>24361846.868021112</v>
      </c>
      <c r="FJ3" s="142">
        <f t="shared" si="4"/>
        <v>23575980.840020433</v>
      </c>
      <c r="FK3" s="142">
        <f t="shared" si="4"/>
        <v>24361846.868021112</v>
      </c>
      <c r="FL3" s="142">
        <f t="shared" si="4"/>
        <v>24849083.80538154</v>
      </c>
      <c r="FM3" s="142">
        <f t="shared" si="4"/>
        <v>22444333.759699456</v>
      </c>
      <c r="FN3" s="142">
        <f t="shared" si="4"/>
        <v>24849083.80538154</v>
      </c>
      <c r="FO3" s="142">
        <f t="shared" si="4"/>
        <v>24047500.456820846</v>
      </c>
      <c r="FP3" s="142">
        <f t="shared" si="4"/>
        <v>24849083.80538154</v>
      </c>
      <c r="FQ3" s="142">
        <f t="shared" si="4"/>
        <v>24047500.456820846</v>
      </c>
      <c r="FR3" s="142">
        <f t="shared" si="4"/>
        <v>24849083.80538154</v>
      </c>
      <c r="FS3" s="142">
        <f t="shared" si="4"/>
        <v>24849083.80538154</v>
      </c>
      <c r="FT3" s="142">
        <f t="shared" si="4"/>
        <v>24047500.456820846</v>
      </c>
      <c r="FU3" s="142">
        <f t="shared" si="4"/>
        <v>24849083.80538154</v>
      </c>
      <c r="FV3" s="142">
        <f t="shared" si="4"/>
        <v>24047500.456820846</v>
      </c>
      <c r="FW3" s="142">
        <f t="shared" si="4"/>
        <v>24849083.80538154</v>
      </c>
      <c r="FX3" s="142">
        <f t="shared" si="4"/>
        <v>25346065.481489163</v>
      </c>
      <c r="FY3" s="142">
        <f t="shared" si="4"/>
        <v>23710835.450425345</v>
      </c>
      <c r="FZ3" s="142">
        <f t="shared" si="4"/>
        <v>25346065.481489163</v>
      </c>
      <c r="GA3" s="142">
        <f t="shared" si="4"/>
        <v>24528450.465957254</v>
      </c>
      <c r="GB3" s="142">
        <f t="shared" si="4"/>
        <v>25346065.481489163</v>
      </c>
      <c r="GC3" s="142">
        <f t="shared" si="4"/>
        <v>24528450.465957254</v>
      </c>
      <c r="GD3" s="142">
        <f t="shared" si="4"/>
        <v>25346065.481489163</v>
      </c>
      <c r="GE3" s="142">
        <f t="shared" si="4"/>
        <v>25346065.481489163</v>
      </c>
      <c r="GF3" s="142">
        <f t="shared" si="4"/>
        <v>24528450.465957254</v>
      </c>
      <c r="GG3" s="142">
        <f t="shared" si="4"/>
        <v>25346065.481489163</v>
      </c>
      <c r="GH3" s="142">
        <f t="shared" si="4"/>
        <v>24528450.465957254</v>
      </c>
      <c r="GI3" s="142">
        <f t="shared" si="4"/>
        <v>25346065.481489163</v>
      </c>
      <c r="GJ3" s="142">
        <f t="shared" si="4"/>
        <v>25852986.791118953</v>
      </c>
      <c r="GK3" s="142">
        <f t="shared" si="4"/>
        <v>23351084.84359131</v>
      </c>
      <c r="GL3" s="142">
        <f t="shared" si="4"/>
        <v>25852986.791118953</v>
      </c>
      <c r="GM3" s="142">
        <f t="shared" si="4"/>
        <v>25019019.475276407</v>
      </c>
      <c r="GN3" s="142">
        <f t="shared" si="4"/>
        <v>25852986.791118953</v>
      </c>
      <c r="GO3" s="142">
        <f t="shared" si="4"/>
        <v>25019019.475276407</v>
      </c>
      <c r="GP3" s="142">
        <f t="shared" si="4"/>
        <v>25852986.791118953</v>
      </c>
      <c r="GQ3" s="142">
        <f t="shared" si="4"/>
        <v>25852986.791118953</v>
      </c>
      <c r="GR3" s="142">
        <f t="shared" si="4"/>
        <v>25019019.475276407</v>
      </c>
      <c r="GS3" s="142">
        <f t="shared" si="4"/>
        <v>25852986.791118953</v>
      </c>
      <c r="GT3" s="142">
        <f t="shared" si="4"/>
        <v>25019019.475276407</v>
      </c>
      <c r="GU3" s="142">
        <f t="shared" si="4"/>
        <v>25852986.791118953</v>
      </c>
      <c r="GV3" s="142">
        <f t="shared" ref="GV3:JG3" si="5">GV28</f>
        <v>26370046.526941333</v>
      </c>
      <c r="GW3" s="142">
        <f t="shared" si="5"/>
        <v>23818106.540463138</v>
      </c>
      <c r="GX3" s="142">
        <f t="shared" si="5"/>
        <v>26370046.526941333</v>
      </c>
      <c r="GY3" s="142">
        <f t="shared" si="5"/>
        <v>25519399.864781935</v>
      </c>
      <c r="GZ3" s="142">
        <f t="shared" si="5"/>
        <v>26370046.526941333</v>
      </c>
      <c r="HA3" s="142">
        <f t="shared" si="5"/>
        <v>25519399.864781935</v>
      </c>
      <c r="HB3" s="142">
        <f t="shared" si="5"/>
        <v>26370046.526941333</v>
      </c>
      <c r="HC3" s="142">
        <f t="shared" si="5"/>
        <v>26370046.526941333</v>
      </c>
      <c r="HD3" s="142">
        <f t="shared" si="5"/>
        <v>25519399.864781935</v>
      </c>
      <c r="HE3" s="142">
        <f t="shared" si="5"/>
        <v>26370046.526941333</v>
      </c>
      <c r="HF3" s="142">
        <f t="shared" si="5"/>
        <v>25519399.864781935</v>
      </c>
      <c r="HG3" s="142">
        <f t="shared" si="5"/>
        <v>26370046.526941333</v>
      </c>
      <c r="HH3" s="142">
        <f t="shared" si="5"/>
        <v>26897447.457480155</v>
      </c>
      <c r="HI3" s="142">
        <f t="shared" si="5"/>
        <v>24294468.671272397</v>
      </c>
      <c r="HJ3" s="142">
        <f t="shared" si="5"/>
        <v>26897447.457480155</v>
      </c>
      <c r="HK3" s="142">
        <f t="shared" si="5"/>
        <v>26029787.862077568</v>
      </c>
      <c r="HL3" s="142">
        <f t="shared" si="5"/>
        <v>26897447.457480155</v>
      </c>
      <c r="HM3" s="142">
        <f t="shared" si="5"/>
        <v>26029787.862077568</v>
      </c>
      <c r="HN3" s="142">
        <f t="shared" si="5"/>
        <v>26897447.457480155</v>
      </c>
      <c r="HO3" s="142">
        <f t="shared" si="5"/>
        <v>26897447.457480155</v>
      </c>
      <c r="HP3" s="142">
        <f t="shared" si="5"/>
        <v>26029787.862077568</v>
      </c>
      <c r="HQ3" s="142">
        <f t="shared" si="5"/>
        <v>26897447.457480155</v>
      </c>
      <c r="HR3" s="142">
        <f t="shared" si="5"/>
        <v>26029787.862077568</v>
      </c>
      <c r="HS3" s="142">
        <f t="shared" si="5"/>
        <v>26897447.457480155</v>
      </c>
      <c r="HT3" s="142">
        <f t="shared" si="5"/>
        <v>27435396.40662976</v>
      </c>
      <c r="HU3" s="142">
        <f t="shared" si="5"/>
        <v>25665370.832008485</v>
      </c>
      <c r="HV3" s="142">
        <f t="shared" si="5"/>
        <v>27435396.40662976</v>
      </c>
      <c r="HW3" s="142">
        <f t="shared" si="5"/>
        <v>26550383.619319122</v>
      </c>
      <c r="HX3" s="142">
        <f t="shared" si="5"/>
        <v>27435396.40662976</v>
      </c>
      <c r="HY3" s="142">
        <f t="shared" si="5"/>
        <v>26550383.619319122</v>
      </c>
      <c r="HZ3" s="142">
        <f t="shared" si="5"/>
        <v>27435396.40662976</v>
      </c>
      <c r="IA3" s="142">
        <f t="shared" si="5"/>
        <v>27435396.40662976</v>
      </c>
      <c r="IB3" s="142">
        <f t="shared" si="5"/>
        <v>26550383.619319122</v>
      </c>
      <c r="IC3" s="142">
        <f t="shared" si="5"/>
        <v>27435396.40662976</v>
      </c>
      <c r="ID3" s="142">
        <f t="shared" si="5"/>
        <v>26550383.619319122</v>
      </c>
      <c r="IE3" s="142">
        <f t="shared" si="5"/>
        <v>27435396.40662976</v>
      </c>
      <c r="IF3" s="142">
        <f t="shared" si="5"/>
        <v>27984104.334762353</v>
      </c>
      <c r="IG3" s="142">
        <f t="shared" si="5"/>
        <v>25275965.205591805</v>
      </c>
      <c r="IH3" s="142">
        <f t="shared" si="5"/>
        <v>27984104.334762353</v>
      </c>
      <c r="II3" s="142">
        <f t="shared" si="5"/>
        <v>27081391.291705504</v>
      </c>
      <c r="IJ3" s="142">
        <f t="shared" si="5"/>
        <v>27984104.334762353</v>
      </c>
      <c r="IK3" s="142">
        <f t="shared" si="5"/>
        <v>27081391.291705504</v>
      </c>
      <c r="IL3" s="142">
        <f t="shared" si="5"/>
        <v>27984104.334762353</v>
      </c>
      <c r="IM3" s="142">
        <f t="shared" si="5"/>
        <v>27984104.334762353</v>
      </c>
      <c r="IN3" s="142">
        <f t="shared" si="5"/>
        <v>27081391.291705504</v>
      </c>
      <c r="IO3" s="142">
        <f t="shared" si="5"/>
        <v>27984104.334762353</v>
      </c>
      <c r="IP3" s="142">
        <f t="shared" si="5"/>
        <v>27081391.291705504</v>
      </c>
      <c r="IQ3" s="142">
        <f t="shared" si="5"/>
        <v>27984104.334762353</v>
      </c>
      <c r="IR3" s="142">
        <f t="shared" si="5"/>
        <v>28543786.4214576</v>
      </c>
      <c r="IS3" s="142">
        <f t="shared" si="5"/>
        <v>25781484.50970364</v>
      </c>
      <c r="IT3" s="142">
        <f t="shared" si="5"/>
        <v>28543786.4214576</v>
      </c>
      <c r="IU3" s="142">
        <f t="shared" si="5"/>
        <v>27623019.117539614</v>
      </c>
      <c r="IV3" s="142">
        <f t="shared" si="5"/>
        <v>28543786.4214576</v>
      </c>
      <c r="IW3" s="142">
        <f t="shared" si="5"/>
        <v>27623019.117539614</v>
      </c>
      <c r="IX3" s="142">
        <f t="shared" si="5"/>
        <v>28543786.4214576</v>
      </c>
      <c r="IY3" s="142">
        <f t="shared" si="5"/>
        <v>28543786.4214576</v>
      </c>
      <c r="IZ3" s="142">
        <f t="shared" si="5"/>
        <v>27623019.117539614</v>
      </c>
      <c r="JA3" s="142">
        <f t="shared" si="5"/>
        <v>28543786.4214576</v>
      </c>
      <c r="JB3" s="142">
        <f t="shared" si="5"/>
        <v>27623019.117539614</v>
      </c>
      <c r="JC3" s="142">
        <f t="shared" si="5"/>
        <v>28543786.4214576</v>
      </c>
      <c r="JD3" s="142">
        <f t="shared" si="5"/>
        <v>29114662.149886757</v>
      </c>
      <c r="JE3" s="142">
        <f t="shared" si="5"/>
        <v>26297114.199897718</v>
      </c>
      <c r="JF3" s="142">
        <f t="shared" si="5"/>
        <v>29114662.149886757</v>
      </c>
      <c r="JG3" s="142">
        <f t="shared" si="5"/>
        <v>28175479.499890409</v>
      </c>
      <c r="JH3" s="142">
        <f t="shared" ref="JH3:LS3" si="6">JH28</f>
        <v>29114662.149886757</v>
      </c>
      <c r="JI3" s="142">
        <f t="shared" si="6"/>
        <v>28175479.499890409</v>
      </c>
      <c r="JJ3" s="142">
        <f t="shared" si="6"/>
        <v>29114662.149886757</v>
      </c>
      <c r="JK3" s="142">
        <f t="shared" si="6"/>
        <v>29114662.149886757</v>
      </c>
      <c r="JL3" s="142">
        <f t="shared" si="6"/>
        <v>28175479.499890409</v>
      </c>
      <c r="JM3" s="142">
        <f t="shared" si="6"/>
        <v>29114662.149886757</v>
      </c>
      <c r="JN3" s="142">
        <f t="shared" si="6"/>
        <v>28175479.499890409</v>
      </c>
      <c r="JO3" s="142">
        <f t="shared" si="6"/>
        <v>29114662.149886757</v>
      </c>
      <c r="JP3" s="142">
        <f t="shared" si="6"/>
        <v>29696955.392884485</v>
      </c>
      <c r="JQ3" s="142">
        <f t="shared" si="6"/>
        <v>27781022.786891937</v>
      </c>
      <c r="JR3" s="142">
        <f t="shared" si="6"/>
        <v>29696955.392884485</v>
      </c>
      <c r="JS3" s="142">
        <f t="shared" si="6"/>
        <v>28738989.089888211</v>
      </c>
      <c r="JT3" s="142">
        <f t="shared" si="6"/>
        <v>29696955.392884485</v>
      </c>
      <c r="JU3" s="142">
        <f t="shared" si="6"/>
        <v>28738989.089888211</v>
      </c>
      <c r="JV3" s="142">
        <f t="shared" si="6"/>
        <v>29696955.392884485</v>
      </c>
      <c r="JW3" s="142">
        <f t="shared" si="6"/>
        <v>29696955.392884485</v>
      </c>
      <c r="JX3" s="142">
        <f t="shared" si="6"/>
        <v>28738989.089888211</v>
      </c>
      <c r="JY3" s="142">
        <f t="shared" si="6"/>
        <v>29696955.392884485</v>
      </c>
      <c r="JZ3" s="142">
        <f t="shared" si="6"/>
        <v>28738989.089888211</v>
      </c>
      <c r="KA3" s="142">
        <f t="shared" si="6"/>
        <v>29696955.392884485</v>
      </c>
      <c r="KB3" s="142">
        <f t="shared" si="6"/>
        <v>30290894.500742178</v>
      </c>
      <c r="KC3" s="142">
        <f t="shared" si="6"/>
        <v>27359517.613573577</v>
      </c>
      <c r="KD3" s="142">
        <f t="shared" si="6"/>
        <v>30290894.500742178</v>
      </c>
      <c r="KE3" s="142">
        <f t="shared" si="6"/>
        <v>29313768.871685978</v>
      </c>
      <c r="KF3" s="142">
        <f t="shared" si="6"/>
        <v>30290894.500742178</v>
      </c>
      <c r="KG3" s="142">
        <f t="shared" si="6"/>
        <v>29313768.871685978</v>
      </c>
      <c r="KH3" s="142">
        <f t="shared" si="6"/>
        <v>30290894.500742178</v>
      </c>
      <c r="KI3" s="142">
        <f t="shared" si="6"/>
        <v>30290894.500742178</v>
      </c>
      <c r="KJ3" s="142">
        <f t="shared" si="6"/>
        <v>29313768.871685978</v>
      </c>
      <c r="KK3" s="142">
        <f t="shared" si="6"/>
        <v>30290894.500742178</v>
      </c>
      <c r="KL3" s="142">
        <f t="shared" si="6"/>
        <v>29313768.871685978</v>
      </c>
      <c r="KM3" s="142">
        <f t="shared" si="6"/>
        <v>30290894.500742178</v>
      </c>
      <c r="KN3" s="142">
        <f t="shared" si="6"/>
        <v>30896712.390757021</v>
      </c>
      <c r="KO3" s="142">
        <f t="shared" si="6"/>
        <v>27906707.965845048</v>
      </c>
      <c r="KP3" s="142">
        <f t="shared" si="6"/>
        <v>30896712.390757021</v>
      </c>
      <c r="KQ3" s="142">
        <f t="shared" si="6"/>
        <v>29900044.249119695</v>
      </c>
      <c r="KR3" s="142">
        <f t="shared" si="6"/>
        <v>30896712.390757021</v>
      </c>
      <c r="KS3" s="142">
        <f t="shared" si="6"/>
        <v>29900044.249119695</v>
      </c>
      <c r="KT3" s="142">
        <f t="shared" si="6"/>
        <v>30896712.390757021</v>
      </c>
      <c r="KU3" s="142">
        <f t="shared" si="6"/>
        <v>30896712.390757021</v>
      </c>
      <c r="KV3" s="142">
        <f t="shared" si="6"/>
        <v>29900044.249119695</v>
      </c>
      <c r="KW3" s="142">
        <f t="shared" si="6"/>
        <v>30896712.390757021</v>
      </c>
      <c r="KX3" s="142">
        <f t="shared" si="6"/>
        <v>29900044.249119695</v>
      </c>
      <c r="KY3" s="142">
        <f t="shared" si="6"/>
        <v>30896712.390757021</v>
      </c>
      <c r="KZ3" s="142">
        <f t="shared" si="6"/>
        <v>31514646.638572164</v>
      </c>
      <c r="LA3" s="142">
        <f t="shared" si="6"/>
        <v>28464842.125161953</v>
      </c>
      <c r="LB3" s="142">
        <f t="shared" si="6"/>
        <v>31514646.638572164</v>
      </c>
      <c r="LC3" s="142">
        <f t="shared" si="6"/>
        <v>30498045.134102091</v>
      </c>
      <c r="LD3" s="142">
        <f t="shared" si="6"/>
        <v>31514646.638572164</v>
      </c>
      <c r="LE3" s="142">
        <f t="shared" si="6"/>
        <v>30498045.134102091</v>
      </c>
      <c r="LF3" s="142">
        <f t="shared" si="6"/>
        <v>31514646.638572164</v>
      </c>
      <c r="LG3" s="142">
        <f t="shared" si="6"/>
        <v>31514646.638572164</v>
      </c>
      <c r="LH3" s="142">
        <f t="shared" si="6"/>
        <v>30498045.134102091</v>
      </c>
      <c r="LI3" s="142">
        <f t="shared" si="6"/>
        <v>31514646.638572164</v>
      </c>
      <c r="LJ3" s="142">
        <f t="shared" si="6"/>
        <v>30498045.134102091</v>
      </c>
      <c r="LK3" s="142">
        <f t="shared" si="6"/>
        <v>31514646.638572164</v>
      </c>
      <c r="LL3" s="142">
        <f t="shared" si="6"/>
        <v>32144939.571343601</v>
      </c>
      <c r="LM3" s="142">
        <f t="shared" si="6"/>
        <v>30071072.502224658</v>
      </c>
      <c r="LN3" s="142">
        <f t="shared" si="6"/>
        <v>32144939.571343601</v>
      </c>
      <c r="LO3" s="142">
        <f t="shared" si="6"/>
        <v>31108006.036784131</v>
      </c>
      <c r="LP3" s="142">
        <f t="shared" si="6"/>
        <v>32144939.571343601</v>
      </c>
      <c r="LQ3" s="142">
        <f t="shared" si="6"/>
        <v>31108006.036784131</v>
      </c>
      <c r="LR3" s="142">
        <f t="shared" si="6"/>
        <v>32144939.571343601</v>
      </c>
      <c r="LS3" s="142">
        <f t="shared" si="6"/>
        <v>32144939.571343601</v>
      </c>
      <c r="LT3" s="142">
        <f t="shared" ref="LT3:OE3" si="7">LT28</f>
        <v>31108006.036784131</v>
      </c>
      <c r="LU3" s="142">
        <f t="shared" si="7"/>
        <v>32144939.571343601</v>
      </c>
      <c r="LV3" s="142">
        <f t="shared" si="7"/>
        <v>31108006.036784131</v>
      </c>
      <c r="LW3" s="142">
        <f t="shared" si="7"/>
        <v>32144939.571343601</v>
      </c>
      <c r="LX3" s="142">
        <f t="shared" si="7"/>
        <v>32787838.362770483</v>
      </c>
      <c r="LY3" s="142">
        <f t="shared" si="7"/>
        <v>29614821.747018501</v>
      </c>
      <c r="LZ3" s="142">
        <f t="shared" si="7"/>
        <v>32787838.362770483</v>
      </c>
      <c r="MA3" s="142">
        <f t="shared" si="7"/>
        <v>31730166.157519821</v>
      </c>
      <c r="MB3" s="142">
        <f t="shared" si="7"/>
        <v>32787838.362770483</v>
      </c>
      <c r="MC3" s="142">
        <f t="shared" si="7"/>
        <v>31730166.157519821</v>
      </c>
      <c r="MD3" s="142">
        <f t="shared" si="7"/>
        <v>32787838.362770483</v>
      </c>
      <c r="ME3" s="142">
        <f t="shared" si="7"/>
        <v>32787838.362770483</v>
      </c>
      <c r="MF3" s="142">
        <f t="shared" si="7"/>
        <v>31730166.157519821</v>
      </c>
      <c r="MG3" s="142">
        <f t="shared" si="7"/>
        <v>32787838.362770483</v>
      </c>
      <c r="MH3" s="142">
        <f t="shared" si="7"/>
        <v>31730166.157519821</v>
      </c>
      <c r="MI3" s="142">
        <f t="shared" si="7"/>
        <v>32787838.362770483</v>
      </c>
      <c r="MJ3" s="142">
        <f t="shared" si="7"/>
        <v>33443595.130025886</v>
      </c>
      <c r="MK3" s="142">
        <f t="shared" si="7"/>
        <v>30207118.181958865</v>
      </c>
      <c r="ML3" s="142">
        <f t="shared" si="7"/>
        <v>33443595.130025886</v>
      </c>
      <c r="MM3" s="142">
        <f t="shared" si="7"/>
        <v>32364769.48067021</v>
      </c>
      <c r="MN3" s="142">
        <f t="shared" si="7"/>
        <v>33443595.130025886</v>
      </c>
      <c r="MO3" s="142">
        <f t="shared" si="7"/>
        <v>32364769.48067021</v>
      </c>
      <c r="MP3" s="142">
        <f t="shared" si="7"/>
        <v>33443595.130025886</v>
      </c>
      <c r="MQ3" s="142">
        <f t="shared" si="7"/>
        <v>33443595.130025886</v>
      </c>
      <c r="MR3" s="142">
        <f t="shared" si="7"/>
        <v>32364769.48067021</v>
      </c>
      <c r="MS3" s="142">
        <f t="shared" si="7"/>
        <v>33443595.130025886</v>
      </c>
      <c r="MT3" s="142">
        <f t="shared" si="7"/>
        <v>32364769.48067021</v>
      </c>
      <c r="MU3" s="142">
        <f t="shared" si="7"/>
        <v>33443595.130025886</v>
      </c>
      <c r="MV3" s="142">
        <f t="shared" si="7"/>
        <v>34112467.032626405</v>
      </c>
      <c r="MW3" s="142">
        <f t="shared" si="7"/>
        <v>30811260.545598045</v>
      </c>
      <c r="MX3" s="142">
        <f t="shared" si="7"/>
        <v>34112467.032626405</v>
      </c>
      <c r="MY3" s="142">
        <f t="shared" si="7"/>
        <v>33012064.870283619</v>
      </c>
      <c r="MZ3" s="142">
        <f t="shared" si="7"/>
        <v>34112467.032626405</v>
      </c>
      <c r="NA3" s="142">
        <f t="shared" si="7"/>
        <v>33012064.870283619</v>
      </c>
      <c r="NB3" s="142">
        <f t="shared" si="7"/>
        <v>34112467.032626405</v>
      </c>
      <c r="NC3" s="142">
        <f t="shared" si="7"/>
        <v>34112467.032626405</v>
      </c>
      <c r="ND3" s="142">
        <f t="shared" si="7"/>
        <v>33012064.870283619</v>
      </c>
      <c r="NE3" s="142">
        <f t="shared" si="7"/>
        <v>34112467.032626405</v>
      </c>
      <c r="NF3" s="142">
        <f t="shared" si="7"/>
        <v>33012064.870283619</v>
      </c>
      <c r="NG3" s="142">
        <f t="shared" si="7"/>
        <v>34112467.032626405</v>
      </c>
      <c r="NH3" s="142">
        <f t="shared" si="7"/>
        <v>34794716.373278923</v>
      </c>
      <c r="NI3" s="142">
        <f t="shared" si="7"/>
        <v>32549895.962099638</v>
      </c>
      <c r="NJ3" s="142">
        <f t="shared" si="7"/>
        <v>34794716.373278923</v>
      </c>
      <c r="NK3" s="142">
        <f t="shared" si="7"/>
        <v>33672306.167689279</v>
      </c>
      <c r="NL3" s="142">
        <f t="shared" si="7"/>
        <v>34794716.373278923</v>
      </c>
      <c r="NM3" s="142">
        <f t="shared" si="7"/>
        <v>33672306.167689279</v>
      </c>
      <c r="NN3" s="142">
        <f t="shared" si="7"/>
        <v>34794716.373278923</v>
      </c>
      <c r="NO3" s="142">
        <f t="shared" si="7"/>
        <v>34794716.373278923</v>
      </c>
      <c r="NP3" s="142">
        <f t="shared" si="7"/>
        <v>33672306.167689279</v>
      </c>
      <c r="NQ3" s="142">
        <f t="shared" si="7"/>
        <v>34794716.373278923</v>
      </c>
      <c r="NR3" s="142">
        <f t="shared" si="7"/>
        <v>33672306.167689279</v>
      </c>
      <c r="NS3" s="142">
        <f t="shared" si="7"/>
        <v>34794716.373278923</v>
      </c>
      <c r="NT3" s="142">
        <f t="shared" si="7"/>
        <v>35490610.70074451</v>
      </c>
      <c r="NU3" s="142">
        <f t="shared" si="7"/>
        <v>32056035.471640203</v>
      </c>
      <c r="NV3" s="142">
        <f t="shared" si="7"/>
        <v>35490610.70074451</v>
      </c>
      <c r="NW3" s="142">
        <f t="shared" si="7"/>
        <v>34345752.291043073</v>
      </c>
      <c r="NX3" s="142">
        <f t="shared" si="7"/>
        <v>35490610.70074451</v>
      </c>
      <c r="NY3" s="142">
        <f t="shared" si="7"/>
        <v>34345752.291043073</v>
      </c>
      <c r="NZ3" s="142">
        <f t="shared" si="7"/>
        <v>35490610.70074451</v>
      </c>
      <c r="OA3" s="142">
        <f t="shared" si="7"/>
        <v>35490610.70074451</v>
      </c>
      <c r="OB3" s="142">
        <f t="shared" si="7"/>
        <v>34345752.291043073</v>
      </c>
      <c r="OC3" s="142">
        <f t="shared" si="7"/>
        <v>35490610.70074451</v>
      </c>
      <c r="OD3" s="142">
        <f t="shared" si="7"/>
        <v>34345752.291043073</v>
      </c>
      <c r="OE3" s="142">
        <f t="shared" si="7"/>
        <v>35490610.70074451</v>
      </c>
      <c r="OF3" s="142">
        <f t="shared" ref="OF3:OQ3" si="8">OF28</f>
        <v>36200422.914759405</v>
      </c>
      <c r="OG3" s="142">
        <f t="shared" si="8"/>
        <v>32697156.18107301</v>
      </c>
      <c r="OH3" s="142">
        <f t="shared" si="8"/>
        <v>36200422.914759405</v>
      </c>
      <c r="OI3" s="142">
        <f t="shared" si="8"/>
        <v>35032667.336863942</v>
      </c>
      <c r="OJ3" s="142">
        <f t="shared" si="8"/>
        <v>36200422.914759405</v>
      </c>
      <c r="OK3" s="142">
        <f t="shared" si="8"/>
        <v>35032667.336863942</v>
      </c>
      <c r="OL3" s="142">
        <f t="shared" si="8"/>
        <v>36200422.914759405</v>
      </c>
      <c r="OM3" s="142">
        <f t="shared" si="8"/>
        <v>36200422.914759405</v>
      </c>
      <c r="ON3" s="142">
        <f t="shared" si="8"/>
        <v>35032667.336863942</v>
      </c>
      <c r="OO3" s="142">
        <f t="shared" si="8"/>
        <v>36200422.914759405</v>
      </c>
      <c r="OP3" s="142">
        <f t="shared" si="8"/>
        <v>35032667.336863942</v>
      </c>
      <c r="OQ3" s="142">
        <f t="shared" si="8"/>
        <v>36200422.914759405</v>
      </c>
      <c r="OR3" s="444">
        <f>OR28</f>
        <v>36924431.373054586</v>
      </c>
    </row>
    <row r="4" spans="1:408" x14ac:dyDescent="0.35">
      <c r="A4" s="445"/>
      <c r="B4" s="6"/>
      <c r="C4" t="s">
        <v>172</v>
      </c>
      <c r="E4" s="4"/>
      <c r="F4" s="4"/>
      <c r="G4" s="170">
        <f t="shared" si="0"/>
        <v>-0.72031249989104107</v>
      </c>
      <c r="H4" s="31"/>
      <c r="I4" s="110"/>
      <c r="J4" s="354">
        <f t="shared" si="1"/>
        <v>-7044784157.9068766</v>
      </c>
      <c r="L4" s="164">
        <f t="shared" ref="L4:BW4" si="9">L29</f>
        <v>0</v>
      </c>
      <c r="M4" s="164">
        <f t="shared" si="9"/>
        <v>0</v>
      </c>
      <c r="N4" s="164">
        <f t="shared" si="9"/>
        <v>0</v>
      </c>
      <c r="O4" s="164">
        <f t="shared" si="9"/>
        <v>0</v>
      </c>
      <c r="P4" s="164">
        <f t="shared" si="9"/>
        <v>0</v>
      </c>
      <c r="Q4" s="164">
        <f t="shared" si="9"/>
        <v>0</v>
      </c>
      <c r="R4" s="164">
        <f t="shared" si="9"/>
        <v>0</v>
      </c>
      <c r="S4" s="164">
        <f t="shared" si="9"/>
        <v>0</v>
      </c>
      <c r="T4" s="164">
        <f t="shared" si="9"/>
        <v>0</v>
      </c>
      <c r="U4" s="164">
        <f t="shared" si="9"/>
        <v>0</v>
      </c>
      <c r="V4" s="164">
        <f t="shared" si="9"/>
        <v>0</v>
      </c>
      <c r="W4" s="164">
        <f t="shared" si="9"/>
        <v>0</v>
      </c>
      <c r="X4" s="164">
        <f t="shared" si="9"/>
        <v>0</v>
      </c>
      <c r="Y4" s="164">
        <f t="shared" si="9"/>
        <v>0</v>
      </c>
      <c r="Z4" s="164">
        <f t="shared" si="9"/>
        <v>0</v>
      </c>
      <c r="AA4" s="164">
        <f t="shared" si="9"/>
        <v>0</v>
      </c>
      <c r="AB4" s="164">
        <f t="shared" si="9"/>
        <v>0</v>
      </c>
      <c r="AC4" s="164">
        <f t="shared" si="9"/>
        <v>0</v>
      </c>
      <c r="AD4" s="164">
        <f t="shared" si="9"/>
        <v>0</v>
      </c>
      <c r="AE4" s="164">
        <f t="shared" si="9"/>
        <v>0</v>
      </c>
      <c r="AF4" s="164">
        <f t="shared" si="9"/>
        <v>0</v>
      </c>
      <c r="AG4" s="164">
        <f t="shared" si="9"/>
        <v>0</v>
      </c>
      <c r="AH4" s="164">
        <f t="shared" si="9"/>
        <v>0</v>
      </c>
      <c r="AI4" s="164">
        <f t="shared" si="9"/>
        <v>0</v>
      </c>
      <c r="AJ4" s="164">
        <f t="shared" si="9"/>
        <v>0</v>
      </c>
      <c r="AK4" s="164">
        <f t="shared" si="9"/>
        <v>0</v>
      </c>
      <c r="AL4" s="164">
        <f t="shared" si="9"/>
        <v>0</v>
      </c>
      <c r="AM4" s="164">
        <f t="shared" si="9"/>
        <v>0</v>
      </c>
      <c r="AN4" s="164">
        <f t="shared" si="9"/>
        <v>0</v>
      </c>
      <c r="AO4" s="164">
        <f t="shared" si="9"/>
        <v>0</v>
      </c>
      <c r="AP4" s="164">
        <f t="shared" si="9"/>
        <v>0</v>
      </c>
      <c r="AQ4" s="164">
        <f t="shared" si="9"/>
        <v>0</v>
      </c>
      <c r="AR4" s="164">
        <f t="shared" si="9"/>
        <v>0</v>
      </c>
      <c r="AS4" s="164">
        <f t="shared" si="9"/>
        <v>0</v>
      </c>
      <c r="AT4" s="164">
        <f t="shared" si="9"/>
        <v>0</v>
      </c>
      <c r="AU4" s="164">
        <f t="shared" si="9"/>
        <v>0</v>
      </c>
      <c r="AV4" s="164">
        <f t="shared" si="9"/>
        <v>-14683795.743398795</v>
      </c>
      <c r="AW4" s="164">
        <f t="shared" si="9"/>
        <v>-13262783.252102137</v>
      </c>
      <c r="AX4" s="164">
        <f t="shared" si="9"/>
        <v>-14683795.743398795</v>
      </c>
      <c r="AY4" s="164">
        <f t="shared" si="9"/>
        <v>-14210124.912966574</v>
      </c>
      <c r="AZ4" s="164">
        <f t="shared" si="9"/>
        <v>-14683795.743398795</v>
      </c>
      <c r="BA4" s="164">
        <f t="shared" si="9"/>
        <v>-14210124.912966574</v>
      </c>
      <c r="BB4" s="164">
        <f t="shared" si="9"/>
        <v>-14683795.743398795</v>
      </c>
      <c r="BC4" s="164">
        <f t="shared" si="9"/>
        <v>-14683795.743398795</v>
      </c>
      <c r="BD4" s="164">
        <f t="shared" si="9"/>
        <v>-14210124.912966574</v>
      </c>
      <c r="BE4" s="164">
        <f t="shared" si="9"/>
        <v>-14683795.743398795</v>
      </c>
      <c r="BF4" s="164">
        <f t="shared" si="9"/>
        <v>-14210124.912966574</v>
      </c>
      <c r="BG4" s="164">
        <f t="shared" si="9"/>
        <v>-14683795.743398795</v>
      </c>
      <c r="BH4" s="164">
        <f t="shared" si="9"/>
        <v>-14977471.658266772</v>
      </c>
      <c r="BI4" s="164">
        <f t="shared" si="9"/>
        <v>-13528038.917144179</v>
      </c>
      <c r="BJ4" s="164">
        <f t="shared" si="9"/>
        <v>-14977471.658266772</v>
      </c>
      <c r="BK4" s="164">
        <f t="shared" si="9"/>
        <v>-14494327.411225908</v>
      </c>
      <c r="BL4" s="164">
        <f t="shared" si="9"/>
        <v>-14977471.658266772</v>
      </c>
      <c r="BM4" s="164">
        <f t="shared" si="9"/>
        <v>-14494327.411225908</v>
      </c>
      <c r="BN4" s="164">
        <f t="shared" si="9"/>
        <v>-14977471.658266772</v>
      </c>
      <c r="BO4" s="164">
        <f t="shared" si="9"/>
        <v>-14977471.658266772</v>
      </c>
      <c r="BP4" s="164">
        <f t="shared" si="9"/>
        <v>-14494327.411225908</v>
      </c>
      <c r="BQ4" s="164">
        <f t="shared" si="9"/>
        <v>-14977471.658266772</v>
      </c>
      <c r="BR4" s="164">
        <f t="shared" si="9"/>
        <v>-14494327.411225908</v>
      </c>
      <c r="BS4" s="164">
        <f t="shared" si="9"/>
        <v>-14977471.658266772</v>
      </c>
      <c r="BT4" s="164">
        <f t="shared" si="9"/>
        <v>-15277021.091432108</v>
      </c>
      <c r="BU4" s="164">
        <f t="shared" si="9"/>
        <v>-13798599.695487063</v>
      </c>
      <c r="BV4" s="164">
        <f t="shared" si="9"/>
        <v>-15277021.091432108</v>
      </c>
      <c r="BW4" s="164">
        <f t="shared" si="9"/>
        <v>-14784213.959450426</v>
      </c>
      <c r="BX4" s="164">
        <f t="shared" ref="BX4:EI4" si="10">BX29</f>
        <v>-15277021.091432108</v>
      </c>
      <c r="BY4" s="164">
        <f t="shared" si="10"/>
        <v>-14784213.959450426</v>
      </c>
      <c r="BZ4" s="164">
        <f t="shared" si="10"/>
        <v>-15277021.091432108</v>
      </c>
      <c r="CA4" s="164">
        <f t="shared" si="10"/>
        <v>-15277021.091432108</v>
      </c>
      <c r="CB4" s="164">
        <f t="shared" si="10"/>
        <v>-14784213.959450426</v>
      </c>
      <c r="CC4" s="164">
        <f t="shared" si="10"/>
        <v>-15277021.091432108</v>
      </c>
      <c r="CD4" s="164">
        <f t="shared" si="10"/>
        <v>-14784213.959450426</v>
      </c>
      <c r="CE4" s="164">
        <f t="shared" si="10"/>
        <v>-15277021.091432108</v>
      </c>
      <c r="CF4" s="164">
        <f t="shared" si="10"/>
        <v>-15581228.731776461</v>
      </c>
      <c r="CG4" s="164">
        <f t="shared" si="10"/>
        <v>-14575988.168436045</v>
      </c>
      <c r="CH4" s="164">
        <f t="shared" si="10"/>
        <v>-15581228.731776461</v>
      </c>
      <c r="CI4" s="164">
        <f t="shared" si="10"/>
        <v>-15078608.450106252</v>
      </c>
      <c r="CJ4" s="164">
        <f t="shared" si="10"/>
        <v>-15581228.731776461</v>
      </c>
      <c r="CK4" s="164">
        <f t="shared" si="10"/>
        <v>-15078608.450106252</v>
      </c>
      <c r="CL4" s="164">
        <f t="shared" si="10"/>
        <v>-15581228.731776461</v>
      </c>
      <c r="CM4" s="164">
        <f t="shared" si="10"/>
        <v>-15581228.731776461</v>
      </c>
      <c r="CN4" s="164">
        <f t="shared" si="10"/>
        <v>-15078608.450106252</v>
      </c>
      <c r="CO4" s="164">
        <f t="shared" si="10"/>
        <v>-15581228.731776461</v>
      </c>
      <c r="CP4" s="164">
        <f t="shared" si="10"/>
        <v>-15078608.450106252</v>
      </c>
      <c r="CQ4" s="164">
        <f t="shared" si="10"/>
        <v>-15581228.731776461</v>
      </c>
      <c r="CR4" s="164">
        <f t="shared" si="10"/>
        <v>-15894212.743525961</v>
      </c>
      <c r="CS4" s="164">
        <f t="shared" si="10"/>
        <v>-14356063.123184739</v>
      </c>
      <c r="CT4" s="164">
        <f t="shared" si="10"/>
        <v>-15894212.743525961</v>
      </c>
      <c r="CU4" s="164">
        <f t="shared" si="10"/>
        <v>-15381496.203412222</v>
      </c>
      <c r="CV4" s="164">
        <f t="shared" si="10"/>
        <v>-15894212.743525961</v>
      </c>
      <c r="CW4" s="164">
        <f t="shared" si="10"/>
        <v>-15381496.203412222</v>
      </c>
      <c r="CX4" s="164">
        <f t="shared" si="10"/>
        <v>-15894212.743525961</v>
      </c>
      <c r="CY4" s="164">
        <f t="shared" si="10"/>
        <v>-15894212.743525961</v>
      </c>
      <c r="CZ4" s="164">
        <f t="shared" si="10"/>
        <v>-15381496.203412222</v>
      </c>
      <c r="DA4" s="164">
        <f t="shared" si="10"/>
        <v>-15894212.743525961</v>
      </c>
      <c r="DB4" s="164">
        <f t="shared" si="10"/>
        <v>-15381496.203412222</v>
      </c>
      <c r="DC4" s="164">
        <f t="shared" si="10"/>
        <v>-15894212.743525961</v>
      </c>
      <c r="DD4" s="164">
        <f t="shared" si="10"/>
        <v>-16212096.99839648</v>
      </c>
      <c r="DE4" s="164">
        <f t="shared" si="10"/>
        <v>-14643184.385648433</v>
      </c>
      <c r="DF4" s="164">
        <f t="shared" si="10"/>
        <v>-16212096.99839648</v>
      </c>
      <c r="DG4" s="164">
        <f t="shared" si="10"/>
        <v>-15689126.127480464</v>
      </c>
      <c r="DH4" s="164">
        <f t="shared" si="10"/>
        <v>-16212096.99839648</v>
      </c>
      <c r="DI4" s="164">
        <f t="shared" si="10"/>
        <v>-15689126.127480464</v>
      </c>
      <c r="DJ4" s="164">
        <f t="shared" si="10"/>
        <v>-16212096.99839648</v>
      </c>
      <c r="DK4" s="164">
        <f t="shared" si="10"/>
        <v>-16212096.99839648</v>
      </c>
      <c r="DL4" s="164">
        <f t="shared" si="10"/>
        <v>-15689126.127480464</v>
      </c>
      <c r="DM4" s="164">
        <f t="shared" si="10"/>
        <v>-16212096.99839648</v>
      </c>
      <c r="DN4" s="164">
        <f t="shared" si="10"/>
        <v>-15689126.127480464</v>
      </c>
      <c r="DO4" s="164">
        <f t="shared" si="10"/>
        <v>-16212096.99839648</v>
      </c>
      <c r="DP4" s="164">
        <f t="shared" si="10"/>
        <v>-16536338.938364411</v>
      </c>
      <c r="DQ4" s="164">
        <f t="shared" si="10"/>
        <v>-14936048.073361404</v>
      </c>
      <c r="DR4" s="164">
        <f t="shared" si="10"/>
        <v>-16536338.938364411</v>
      </c>
      <c r="DS4" s="164">
        <f t="shared" si="10"/>
        <v>-16002908.650030075</v>
      </c>
      <c r="DT4" s="164">
        <f t="shared" si="10"/>
        <v>-16536338.938364411</v>
      </c>
      <c r="DU4" s="164">
        <f t="shared" si="10"/>
        <v>-16002908.650030075</v>
      </c>
      <c r="DV4" s="164">
        <f t="shared" si="10"/>
        <v>-16536338.938364411</v>
      </c>
      <c r="DW4" s="164">
        <f t="shared" si="10"/>
        <v>-16536338.938364411</v>
      </c>
      <c r="DX4" s="164">
        <f t="shared" si="10"/>
        <v>-16002908.650030075</v>
      </c>
      <c r="DY4" s="164">
        <f t="shared" si="10"/>
        <v>-16536338.938364411</v>
      </c>
      <c r="DZ4" s="164">
        <f t="shared" si="10"/>
        <v>-16002908.650030075</v>
      </c>
      <c r="EA4" s="164">
        <f t="shared" si="10"/>
        <v>-16536338.938364411</v>
      </c>
      <c r="EB4" s="164">
        <f t="shared" si="10"/>
        <v>-16865623.071590856</v>
      </c>
      <c r="EC4" s="164">
        <f t="shared" si="10"/>
        <v>-15777518.357294671</v>
      </c>
      <c r="ED4" s="164">
        <f t="shared" si="10"/>
        <v>-16865623.071590856</v>
      </c>
      <c r="EE4" s="164">
        <f t="shared" si="10"/>
        <v>-16321570.714442762</v>
      </c>
      <c r="EF4" s="164">
        <f t="shared" si="10"/>
        <v>-16865623.071590856</v>
      </c>
      <c r="EG4" s="164">
        <f t="shared" si="10"/>
        <v>-16321570.714442762</v>
      </c>
      <c r="EH4" s="164">
        <f t="shared" si="10"/>
        <v>-16865623.071590856</v>
      </c>
      <c r="EI4" s="164">
        <f t="shared" si="10"/>
        <v>-16865623.071590856</v>
      </c>
      <c r="EJ4" s="164">
        <f t="shared" ref="EJ4:GU4" si="11">EJ29</f>
        <v>-16321570.714442762</v>
      </c>
      <c r="EK4" s="164">
        <f t="shared" si="11"/>
        <v>-16865623.071590856</v>
      </c>
      <c r="EL4" s="164">
        <f t="shared" si="11"/>
        <v>-16321570.714442762</v>
      </c>
      <c r="EM4" s="164">
        <f t="shared" si="11"/>
        <v>-16865623.071590856</v>
      </c>
      <c r="EN4" s="164">
        <f t="shared" si="11"/>
        <v>-17204407.031474333</v>
      </c>
      <c r="EO4" s="164">
        <f t="shared" si="11"/>
        <v>-15539464.415525205</v>
      </c>
      <c r="EP4" s="164">
        <f t="shared" si="11"/>
        <v>-17204407.031474333</v>
      </c>
      <c r="EQ4" s="164">
        <f t="shared" si="11"/>
        <v>-16649426.159491291</v>
      </c>
      <c r="ER4" s="164">
        <f t="shared" si="11"/>
        <v>-17204407.031474333</v>
      </c>
      <c r="ES4" s="164">
        <f t="shared" si="11"/>
        <v>-16649426.159491291</v>
      </c>
      <c r="ET4" s="164">
        <f t="shared" si="11"/>
        <v>-17204407.031474333</v>
      </c>
      <c r="EU4" s="164">
        <f t="shared" si="11"/>
        <v>-17204407.031474333</v>
      </c>
      <c r="EV4" s="164">
        <f t="shared" si="11"/>
        <v>-16649426.159491291</v>
      </c>
      <c r="EW4" s="164">
        <f t="shared" si="11"/>
        <v>-17204407.031474333</v>
      </c>
      <c r="EX4" s="164">
        <f t="shared" si="11"/>
        <v>-16649426.159491291</v>
      </c>
      <c r="EY4" s="164">
        <f t="shared" si="11"/>
        <v>-17204407.031474333</v>
      </c>
      <c r="EZ4" s="164">
        <f t="shared" si="11"/>
        <v>-17548495.172103819</v>
      </c>
      <c r="FA4" s="164">
        <f t="shared" si="11"/>
        <v>-15850253.703835707</v>
      </c>
      <c r="FB4" s="164">
        <f t="shared" si="11"/>
        <v>-17548495.172103819</v>
      </c>
      <c r="FC4" s="164">
        <f t="shared" si="11"/>
        <v>-16982414.682681113</v>
      </c>
      <c r="FD4" s="164">
        <f t="shared" si="11"/>
        <v>-17548495.172103819</v>
      </c>
      <c r="FE4" s="164">
        <f t="shared" si="11"/>
        <v>-16982414.682681113</v>
      </c>
      <c r="FF4" s="164">
        <f t="shared" si="11"/>
        <v>-17548495.172103819</v>
      </c>
      <c r="FG4" s="164">
        <f t="shared" si="11"/>
        <v>-17548495.172103819</v>
      </c>
      <c r="FH4" s="164">
        <f t="shared" si="11"/>
        <v>-16982414.682681113</v>
      </c>
      <c r="FI4" s="164">
        <f t="shared" si="11"/>
        <v>-17548495.172103819</v>
      </c>
      <c r="FJ4" s="164">
        <f t="shared" si="11"/>
        <v>-16982414.682681113</v>
      </c>
      <c r="FK4" s="164">
        <f t="shared" si="11"/>
        <v>-17548495.172103819</v>
      </c>
      <c r="FL4" s="164">
        <f t="shared" si="11"/>
        <v>-17899465.075545892</v>
      </c>
      <c r="FM4" s="164">
        <f t="shared" si="11"/>
        <v>-16167258.777912423</v>
      </c>
      <c r="FN4" s="164">
        <f t="shared" si="11"/>
        <v>-17899465.075545892</v>
      </c>
      <c r="FO4" s="164">
        <f t="shared" si="11"/>
        <v>-17322062.976334739</v>
      </c>
      <c r="FP4" s="164">
        <f t="shared" si="11"/>
        <v>-17899465.075545892</v>
      </c>
      <c r="FQ4" s="164">
        <f t="shared" si="11"/>
        <v>-17322062.976334739</v>
      </c>
      <c r="FR4" s="164">
        <f t="shared" si="11"/>
        <v>-17899465.075545892</v>
      </c>
      <c r="FS4" s="164">
        <f t="shared" si="11"/>
        <v>-17899465.075545892</v>
      </c>
      <c r="FT4" s="164">
        <f t="shared" si="11"/>
        <v>-17322062.976334739</v>
      </c>
      <c r="FU4" s="164">
        <f t="shared" si="11"/>
        <v>-17899465.075545892</v>
      </c>
      <c r="FV4" s="164">
        <f t="shared" si="11"/>
        <v>-17322062.976334739</v>
      </c>
      <c r="FW4" s="164">
        <f t="shared" si="11"/>
        <v>-17899465.075545892</v>
      </c>
      <c r="FX4" s="164">
        <f t="shared" si="11"/>
        <v>-18255892.811127923</v>
      </c>
      <c r="FY4" s="164">
        <f t="shared" si="11"/>
        <v>-17078093.274926119</v>
      </c>
      <c r="FZ4" s="164">
        <f t="shared" si="11"/>
        <v>-18255892.811127923</v>
      </c>
      <c r="GA4" s="164">
        <f t="shared" si="11"/>
        <v>-17666993.043027017</v>
      </c>
      <c r="GB4" s="164">
        <f t="shared" si="11"/>
        <v>-18255892.811127923</v>
      </c>
      <c r="GC4" s="164">
        <f t="shared" si="11"/>
        <v>-17666993.043027017</v>
      </c>
      <c r="GD4" s="164">
        <f t="shared" si="11"/>
        <v>-18255892.811127923</v>
      </c>
      <c r="GE4" s="164">
        <f t="shared" si="11"/>
        <v>-18255892.811127923</v>
      </c>
      <c r="GF4" s="164">
        <f t="shared" si="11"/>
        <v>-17666993.043027017</v>
      </c>
      <c r="GG4" s="164">
        <f t="shared" si="11"/>
        <v>-18255892.811127923</v>
      </c>
      <c r="GH4" s="164">
        <f t="shared" si="11"/>
        <v>-17666993.043027017</v>
      </c>
      <c r="GI4" s="164">
        <f t="shared" si="11"/>
        <v>-18255892.811127923</v>
      </c>
      <c r="GJ4" s="164">
        <f t="shared" si="11"/>
        <v>-18622603.464597948</v>
      </c>
      <c r="GK4" s="164">
        <f t="shared" si="11"/>
        <v>-16820416.032540083</v>
      </c>
      <c r="GL4" s="164">
        <f t="shared" si="11"/>
        <v>-18622603.464597948</v>
      </c>
      <c r="GM4" s="164">
        <f t="shared" si="11"/>
        <v>-18021874.320578661</v>
      </c>
      <c r="GN4" s="164">
        <f t="shared" si="11"/>
        <v>-18622603.464597948</v>
      </c>
      <c r="GO4" s="164">
        <f t="shared" si="11"/>
        <v>-18021874.320578661</v>
      </c>
      <c r="GP4" s="164">
        <f t="shared" si="11"/>
        <v>-18622603.464597948</v>
      </c>
      <c r="GQ4" s="164">
        <f t="shared" si="11"/>
        <v>-18622603.464597948</v>
      </c>
      <c r="GR4" s="164">
        <f t="shared" si="11"/>
        <v>-18021874.320578661</v>
      </c>
      <c r="GS4" s="164">
        <f t="shared" si="11"/>
        <v>-18622603.464597948</v>
      </c>
      <c r="GT4" s="164">
        <f t="shared" si="11"/>
        <v>-18021874.320578661</v>
      </c>
      <c r="GU4" s="164">
        <f t="shared" si="11"/>
        <v>-18622603.464597948</v>
      </c>
      <c r="GV4" s="164">
        <f t="shared" ref="GV4:JG4" si="12">GV29</f>
        <v>-18995055.533889908</v>
      </c>
      <c r="GW4" s="164">
        <f t="shared" si="12"/>
        <v>-17156824.353190888</v>
      </c>
      <c r="GX4" s="164">
        <f t="shared" si="12"/>
        <v>-18995055.533889908</v>
      </c>
      <c r="GY4" s="164">
        <f t="shared" si="12"/>
        <v>-18382311.806990236</v>
      </c>
      <c r="GZ4" s="164">
        <f t="shared" si="12"/>
        <v>-18995055.533889908</v>
      </c>
      <c r="HA4" s="164">
        <f t="shared" si="12"/>
        <v>-18382311.806990236</v>
      </c>
      <c r="HB4" s="164">
        <f t="shared" si="12"/>
        <v>-18995055.533889908</v>
      </c>
      <c r="HC4" s="164">
        <f t="shared" si="12"/>
        <v>-18995055.533889908</v>
      </c>
      <c r="HD4" s="164">
        <f t="shared" si="12"/>
        <v>-18382311.806990236</v>
      </c>
      <c r="HE4" s="164">
        <f t="shared" si="12"/>
        <v>-18995055.533889908</v>
      </c>
      <c r="HF4" s="164">
        <f t="shared" si="12"/>
        <v>-18382311.806990236</v>
      </c>
      <c r="HG4" s="164">
        <f t="shared" si="12"/>
        <v>-18995055.533889908</v>
      </c>
      <c r="HH4" s="164">
        <f t="shared" si="12"/>
        <v>-19374956.644567709</v>
      </c>
      <c r="HI4" s="164">
        <f t="shared" si="12"/>
        <v>-17499960.840254702</v>
      </c>
      <c r="HJ4" s="164">
        <f t="shared" si="12"/>
        <v>-19374956.644567709</v>
      </c>
      <c r="HK4" s="164">
        <f t="shared" si="12"/>
        <v>-18749958.043130036</v>
      </c>
      <c r="HL4" s="164">
        <f t="shared" si="12"/>
        <v>-19374956.644567709</v>
      </c>
      <c r="HM4" s="164">
        <f t="shared" si="12"/>
        <v>-18749958.043130036</v>
      </c>
      <c r="HN4" s="164">
        <f t="shared" si="12"/>
        <v>-19374956.644567709</v>
      </c>
      <c r="HO4" s="164">
        <f t="shared" si="12"/>
        <v>-19374956.644567709</v>
      </c>
      <c r="HP4" s="164">
        <f t="shared" si="12"/>
        <v>-18749958.043130036</v>
      </c>
      <c r="HQ4" s="164">
        <f t="shared" si="12"/>
        <v>-19374956.644567709</v>
      </c>
      <c r="HR4" s="164">
        <f t="shared" si="12"/>
        <v>-18749958.043130036</v>
      </c>
      <c r="HS4" s="164">
        <f t="shared" si="12"/>
        <v>-19374956.644567709</v>
      </c>
      <c r="HT4" s="164">
        <f t="shared" si="12"/>
        <v>-19760765.488277674</v>
      </c>
      <c r="HU4" s="164">
        <f t="shared" si="12"/>
        <v>-18485877.392259754</v>
      </c>
      <c r="HV4" s="164">
        <f t="shared" si="12"/>
        <v>-19760765.488277674</v>
      </c>
      <c r="HW4" s="164">
        <f t="shared" si="12"/>
        <v>-19123321.440268714</v>
      </c>
      <c r="HX4" s="164">
        <f t="shared" si="12"/>
        <v>-19760765.488277674</v>
      </c>
      <c r="HY4" s="164">
        <f t="shared" si="12"/>
        <v>-19123321.440268714</v>
      </c>
      <c r="HZ4" s="164">
        <f t="shared" si="12"/>
        <v>-19760765.488277674</v>
      </c>
      <c r="IA4" s="164">
        <f t="shared" si="12"/>
        <v>-19760765.488277674</v>
      </c>
      <c r="IB4" s="164">
        <f t="shared" si="12"/>
        <v>-19123321.440268714</v>
      </c>
      <c r="IC4" s="164">
        <f t="shared" si="12"/>
        <v>-19760765.488277674</v>
      </c>
      <c r="ID4" s="164">
        <f t="shared" si="12"/>
        <v>-19123321.440268714</v>
      </c>
      <c r="IE4" s="164">
        <f t="shared" si="12"/>
        <v>-19760765.488277674</v>
      </c>
      <c r="IF4" s="164">
        <f t="shared" si="12"/>
        <v>-20157704.893008247</v>
      </c>
      <c r="IG4" s="164">
        <f t="shared" si="12"/>
        <v>-18206959.258200996</v>
      </c>
      <c r="IH4" s="164">
        <f t="shared" si="12"/>
        <v>-20157704.893008247</v>
      </c>
      <c r="II4" s="164">
        <f t="shared" si="12"/>
        <v>-19507456.348072492</v>
      </c>
      <c r="IJ4" s="164">
        <f t="shared" si="12"/>
        <v>-20157704.893008247</v>
      </c>
      <c r="IK4" s="164">
        <f t="shared" si="12"/>
        <v>-19507456.348072492</v>
      </c>
      <c r="IL4" s="164">
        <f t="shared" si="12"/>
        <v>-20157704.893008247</v>
      </c>
      <c r="IM4" s="164">
        <f t="shared" si="12"/>
        <v>-20157704.893008247</v>
      </c>
      <c r="IN4" s="164">
        <f t="shared" si="12"/>
        <v>-19507456.348072492</v>
      </c>
      <c r="IO4" s="164">
        <f t="shared" si="12"/>
        <v>-20157704.893008247</v>
      </c>
      <c r="IP4" s="164">
        <f t="shared" si="12"/>
        <v>-19507456.348072492</v>
      </c>
      <c r="IQ4" s="164">
        <f t="shared" si="12"/>
        <v>-20157704.893008247</v>
      </c>
      <c r="IR4" s="164">
        <f t="shared" si="12"/>
        <v>-20560858.990868405</v>
      </c>
      <c r="IS4" s="164">
        <f t="shared" si="12"/>
        <v>-18571098.443365011</v>
      </c>
      <c r="IT4" s="164">
        <f t="shared" si="12"/>
        <v>-20560858.990868405</v>
      </c>
      <c r="IU4" s="164">
        <f t="shared" si="12"/>
        <v>-19897605.475033943</v>
      </c>
      <c r="IV4" s="164">
        <f t="shared" si="12"/>
        <v>-20560858.990868405</v>
      </c>
      <c r="IW4" s="164">
        <f t="shared" si="12"/>
        <v>-19897605.475033943</v>
      </c>
      <c r="IX4" s="164">
        <f t="shared" si="12"/>
        <v>-20560858.990868405</v>
      </c>
      <c r="IY4" s="164">
        <f t="shared" si="12"/>
        <v>-20560858.990868405</v>
      </c>
      <c r="IZ4" s="164">
        <f t="shared" si="12"/>
        <v>-19897605.475033943</v>
      </c>
      <c r="JA4" s="164">
        <f t="shared" si="12"/>
        <v>-20560858.990868405</v>
      </c>
      <c r="JB4" s="164">
        <f t="shared" si="12"/>
        <v>-19897605.475033943</v>
      </c>
      <c r="JC4" s="164">
        <f t="shared" si="12"/>
        <v>-20560858.990868405</v>
      </c>
      <c r="JD4" s="164">
        <f t="shared" si="12"/>
        <v>-20972076.170685772</v>
      </c>
      <c r="JE4" s="164">
        <f t="shared" si="12"/>
        <v>-18942520.412232313</v>
      </c>
      <c r="JF4" s="164">
        <f t="shared" si="12"/>
        <v>-20972076.170685772</v>
      </c>
      <c r="JG4" s="164">
        <f t="shared" si="12"/>
        <v>-20295557.584534623</v>
      </c>
      <c r="JH4" s="164">
        <f t="shared" ref="JH4:LS4" si="13">JH29</f>
        <v>-20972076.170685772</v>
      </c>
      <c r="JI4" s="164">
        <f t="shared" si="13"/>
        <v>-20295557.584534623</v>
      </c>
      <c r="JJ4" s="164">
        <f t="shared" si="13"/>
        <v>-20972076.170685772</v>
      </c>
      <c r="JK4" s="164">
        <f t="shared" si="13"/>
        <v>-20972076.170685772</v>
      </c>
      <c r="JL4" s="164">
        <f t="shared" si="13"/>
        <v>-20295557.584534623</v>
      </c>
      <c r="JM4" s="164">
        <f t="shared" si="13"/>
        <v>-20972076.170685772</v>
      </c>
      <c r="JN4" s="164">
        <f t="shared" si="13"/>
        <v>-20295557.584534623</v>
      </c>
      <c r="JO4" s="164">
        <f t="shared" si="13"/>
        <v>-20972076.170685772</v>
      </c>
      <c r="JP4" s="164">
        <f t="shared" si="13"/>
        <v>-21389688.070729848</v>
      </c>
      <c r="JQ4" s="164">
        <f t="shared" si="13"/>
        <v>-20009708.195198897</v>
      </c>
      <c r="JR4" s="164">
        <f t="shared" si="13"/>
        <v>-21389688.070729848</v>
      </c>
      <c r="JS4" s="164">
        <f t="shared" si="13"/>
        <v>-20699698.132964373</v>
      </c>
      <c r="JT4" s="164">
        <f t="shared" si="13"/>
        <v>-21389688.070729848</v>
      </c>
      <c r="JU4" s="164">
        <f t="shared" si="13"/>
        <v>-20699698.132964373</v>
      </c>
      <c r="JV4" s="164">
        <f t="shared" si="13"/>
        <v>-21389688.070729848</v>
      </c>
      <c r="JW4" s="164">
        <f t="shared" si="13"/>
        <v>-21389688.070729848</v>
      </c>
      <c r="JX4" s="164">
        <f t="shared" si="13"/>
        <v>-20699698.132964373</v>
      </c>
      <c r="JY4" s="164">
        <f t="shared" si="13"/>
        <v>-21389688.070729848</v>
      </c>
      <c r="JZ4" s="164">
        <f t="shared" si="13"/>
        <v>-20699698.132964373</v>
      </c>
      <c r="KA4" s="164">
        <f t="shared" si="13"/>
        <v>-21389688.070729848</v>
      </c>
      <c r="KB4" s="164">
        <f t="shared" si="13"/>
        <v>-21819348.047981482</v>
      </c>
      <c r="KC4" s="164">
        <f t="shared" si="13"/>
        <v>-19707798.236886498</v>
      </c>
      <c r="KD4" s="164">
        <f t="shared" si="13"/>
        <v>-21819348.047981482</v>
      </c>
      <c r="KE4" s="164">
        <f t="shared" si="13"/>
        <v>-21115498.110949818</v>
      </c>
      <c r="KF4" s="164">
        <f t="shared" si="13"/>
        <v>-21819348.047981482</v>
      </c>
      <c r="KG4" s="164">
        <f t="shared" si="13"/>
        <v>-21115498.110949818</v>
      </c>
      <c r="KH4" s="164">
        <f t="shared" si="13"/>
        <v>-21819348.047981482</v>
      </c>
      <c r="KI4" s="164">
        <f t="shared" si="13"/>
        <v>-21819348.047981482</v>
      </c>
      <c r="KJ4" s="164">
        <f t="shared" si="13"/>
        <v>-21115498.110949818</v>
      </c>
      <c r="KK4" s="164">
        <f t="shared" si="13"/>
        <v>-21819348.047981482</v>
      </c>
      <c r="KL4" s="164">
        <f t="shared" si="13"/>
        <v>-21115498.110949818</v>
      </c>
      <c r="KM4" s="164">
        <f t="shared" si="13"/>
        <v>-21819348.047981482</v>
      </c>
      <c r="KN4" s="164">
        <f t="shared" si="13"/>
        <v>-22255735.00894111</v>
      </c>
      <c r="KO4" s="164">
        <f t="shared" si="13"/>
        <v>-20101954.201624226</v>
      </c>
      <c r="KP4" s="164">
        <f t="shared" si="13"/>
        <v>-22255735.00894111</v>
      </c>
      <c r="KQ4" s="164">
        <f t="shared" si="13"/>
        <v>-21537808.073168814</v>
      </c>
      <c r="KR4" s="164">
        <f t="shared" si="13"/>
        <v>-22255735.00894111</v>
      </c>
      <c r="KS4" s="164">
        <f t="shared" si="13"/>
        <v>-21537808.073168814</v>
      </c>
      <c r="KT4" s="164">
        <f t="shared" si="13"/>
        <v>-22255735.00894111</v>
      </c>
      <c r="KU4" s="164">
        <f t="shared" si="13"/>
        <v>-22255735.00894111</v>
      </c>
      <c r="KV4" s="164">
        <f t="shared" si="13"/>
        <v>-21537808.073168814</v>
      </c>
      <c r="KW4" s="164">
        <f t="shared" si="13"/>
        <v>-22255735.00894111</v>
      </c>
      <c r="KX4" s="164">
        <f t="shared" si="13"/>
        <v>-21537808.073168814</v>
      </c>
      <c r="KY4" s="164">
        <f t="shared" si="13"/>
        <v>-22255735.00894111</v>
      </c>
      <c r="KZ4" s="164">
        <f t="shared" si="13"/>
        <v>-22700849.709119931</v>
      </c>
      <c r="LA4" s="164">
        <f t="shared" si="13"/>
        <v>-20503993.285656717</v>
      </c>
      <c r="LB4" s="164">
        <f t="shared" si="13"/>
        <v>-22700849.709119931</v>
      </c>
      <c r="LC4" s="164">
        <f t="shared" si="13"/>
        <v>-21968564.234632194</v>
      </c>
      <c r="LD4" s="164">
        <f t="shared" si="13"/>
        <v>-22700849.709119931</v>
      </c>
      <c r="LE4" s="164">
        <f t="shared" si="13"/>
        <v>-21968564.234632194</v>
      </c>
      <c r="LF4" s="164">
        <f t="shared" si="13"/>
        <v>-22700849.709119931</v>
      </c>
      <c r="LG4" s="164">
        <f t="shared" si="13"/>
        <v>-22700849.709119931</v>
      </c>
      <c r="LH4" s="164">
        <f t="shared" si="13"/>
        <v>-21968564.234632194</v>
      </c>
      <c r="LI4" s="164">
        <f t="shared" si="13"/>
        <v>-22700849.709119931</v>
      </c>
      <c r="LJ4" s="164">
        <f t="shared" si="13"/>
        <v>-21968564.234632194</v>
      </c>
      <c r="LK4" s="164">
        <f t="shared" si="13"/>
        <v>-22700849.709119931</v>
      </c>
      <c r="LL4" s="164">
        <f t="shared" si="13"/>
        <v>-23152886.260126349</v>
      </c>
      <c r="LM4" s="164">
        <f t="shared" si="13"/>
        <v>-21659151.662698843</v>
      </c>
      <c r="LN4" s="164">
        <f t="shared" si="13"/>
        <v>-23152886.260126349</v>
      </c>
      <c r="LO4" s="164">
        <f t="shared" si="13"/>
        <v>-22406018.961412594</v>
      </c>
      <c r="LP4" s="164">
        <f t="shared" si="13"/>
        <v>-23152886.260126349</v>
      </c>
      <c r="LQ4" s="164">
        <f t="shared" si="13"/>
        <v>-22406018.961412594</v>
      </c>
      <c r="LR4" s="164">
        <f t="shared" si="13"/>
        <v>-23152886.260126349</v>
      </c>
      <c r="LS4" s="164">
        <f t="shared" si="13"/>
        <v>-23152886.260126349</v>
      </c>
      <c r="LT4" s="164">
        <f t="shared" ref="LT4:OE4" si="14">LT29</f>
        <v>-22406018.961412594</v>
      </c>
      <c r="LU4" s="164">
        <f t="shared" si="14"/>
        <v>-23152886.260126349</v>
      </c>
      <c r="LV4" s="164">
        <f t="shared" si="14"/>
        <v>-22406018.961412594</v>
      </c>
      <c r="LW4" s="164">
        <f t="shared" si="14"/>
        <v>-23152886.260126349</v>
      </c>
      <c r="LX4" s="164">
        <f t="shared" si="14"/>
        <v>-23617964.037368376</v>
      </c>
      <c r="LY4" s="164">
        <f t="shared" si="14"/>
        <v>-21332354.614397243</v>
      </c>
      <c r="LZ4" s="164">
        <f t="shared" si="14"/>
        <v>-23617964.037368376</v>
      </c>
      <c r="MA4" s="164">
        <f t="shared" si="14"/>
        <v>-22856094.229711331</v>
      </c>
      <c r="MB4" s="164">
        <f t="shared" si="14"/>
        <v>-23617964.037368376</v>
      </c>
      <c r="MC4" s="164">
        <f t="shared" si="14"/>
        <v>-22856094.229711331</v>
      </c>
      <c r="MD4" s="164">
        <f t="shared" si="14"/>
        <v>-23617964.037368376</v>
      </c>
      <c r="ME4" s="164">
        <f t="shared" si="14"/>
        <v>-23617964.037368376</v>
      </c>
      <c r="MF4" s="164">
        <f t="shared" si="14"/>
        <v>-22856094.229711331</v>
      </c>
      <c r="MG4" s="164">
        <f t="shared" si="14"/>
        <v>-23617964.037368376</v>
      </c>
      <c r="MH4" s="164">
        <f t="shared" si="14"/>
        <v>-22856094.229711331</v>
      </c>
      <c r="MI4" s="164">
        <f t="shared" si="14"/>
        <v>-23617964.037368376</v>
      </c>
      <c r="MJ4" s="164">
        <f t="shared" si="14"/>
        <v>-24090323.318115737</v>
      </c>
      <c r="MK4" s="164">
        <f t="shared" si="14"/>
        <v>-21759001.706685185</v>
      </c>
      <c r="ML4" s="164">
        <f t="shared" si="14"/>
        <v>-24090323.318115737</v>
      </c>
      <c r="MM4" s="164">
        <f t="shared" si="14"/>
        <v>-23313216.114305548</v>
      </c>
      <c r="MN4" s="164">
        <f t="shared" si="14"/>
        <v>-24090323.318115737</v>
      </c>
      <c r="MO4" s="164">
        <f t="shared" si="14"/>
        <v>-23313216.114305548</v>
      </c>
      <c r="MP4" s="164">
        <f t="shared" si="14"/>
        <v>-24090323.318115737</v>
      </c>
      <c r="MQ4" s="164">
        <f t="shared" si="14"/>
        <v>-24090323.318115737</v>
      </c>
      <c r="MR4" s="164">
        <f t="shared" si="14"/>
        <v>-23313216.114305548</v>
      </c>
      <c r="MS4" s="164">
        <f t="shared" si="14"/>
        <v>-24090323.318115737</v>
      </c>
      <c r="MT4" s="164">
        <f t="shared" si="14"/>
        <v>-23313216.114305548</v>
      </c>
      <c r="MU4" s="164">
        <f t="shared" si="14"/>
        <v>-24090323.318115737</v>
      </c>
      <c r="MV4" s="164">
        <f t="shared" si="14"/>
        <v>-24572129.784478057</v>
      </c>
      <c r="MW4" s="164">
        <f t="shared" si="14"/>
        <v>-22194181.740818892</v>
      </c>
      <c r="MX4" s="164">
        <f t="shared" si="14"/>
        <v>-24572129.784478057</v>
      </c>
      <c r="MY4" s="164">
        <f t="shared" si="14"/>
        <v>-23779480.43659167</v>
      </c>
      <c r="MZ4" s="164">
        <f t="shared" si="14"/>
        <v>-24572129.784478057</v>
      </c>
      <c r="NA4" s="164">
        <f t="shared" si="14"/>
        <v>-23779480.43659167</v>
      </c>
      <c r="NB4" s="164">
        <f t="shared" si="14"/>
        <v>-24572129.784478057</v>
      </c>
      <c r="NC4" s="164">
        <f t="shared" si="14"/>
        <v>-24572129.784478057</v>
      </c>
      <c r="ND4" s="164">
        <f t="shared" si="14"/>
        <v>-23779480.43659167</v>
      </c>
      <c r="NE4" s="164">
        <f t="shared" si="14"/>
        <v>-24572129.784478057</v>
      </c>
      <c r="NF4" s="164">
        <f t="shared" si="14"/>
        <v>-23779480.43659167</v>
      </c>
      <c r="NG4" s="164">
        <f t="shared" si="14"/>
        <v>-24572129.784478057</v>
      </c>
      <c r="NH4" s="164">
        <f t="shared" si="14"/>
        <v>-25061428.684782878</v>
      </c>
      <c r="NI4" s="164">
        <f t="shared" si="14"/>
        <v>-23444562.318022687</v>
      </c>
      <c r="NJ4" s="164">
        <f t="shared" si="14"/>
        <v>-25061428.684782878</v>
      </c>
      <c r="NK4" s="164">
        <f t="shared" si="14"/>
        <v>-24252995.50140278</v>
      </c>
      <c r="NL4" s="164">
        <f t="shared" si="14"/>
        <v>-25061428.684782878</v>
      </c>
      <c r="NM4" s="164">
        <f t="shared" si="14"/>
        <v>-24252995.50140278</v>
      </c>
      <c r="NN4" s="164">
        <f t="shared" si="14"/>
        <v>-25061428.684782878</v>
      </c>
      <c r="NO4" s="164">
        <f t="shared" si="14"/>
        <v>-25061428.684782878</v>
      </c>
      <c r="NP4" s="164">
        <f t="shared" si="14"/>
        <v>-24252995.50140278</v>
      </c>
      <c r="NQ4" s="164">
        <f t="shared" si="14"/>
        <v>-25061428.684782878</v>
      </c>
      <c r="NR4" s="164">
        <f t="shared" si="14"/>
        <v>-24252995.50140278</v>
      </c>
      <c r="NS4" s="164">
        <f t="shared" si="14"/>
        <v>-25061428.684782878</v>
      </c>
      <c r="NT4" s="164">
        <f t="shared" si="14"/>
        <v>-25564843.827770971</v>
      </c>
      <c r="NU4" s="164">
        <f t="shared" si="14"/>
        <v>-23090826.683147974</v>
      </c>
      <c r="NV4" s="164">
        <f t="shared" si="14"/>
        <v>-25564843.827770971</v>
      </c>
      <c r="NW4" s="164">
        <f t="shared" si="14"/>
        <v>-24740171.446229972</v>
      </c>
      <c r="NX4" s="164">
        <f t="shared" si="14"/>
        <v>-25564843.827770971</v>
      </c>
      <c r="NY4" s="164">
        <f t="shared" si="14"/>
        <v>-24740171.446229972</v>
      </c>
      <c r="NZ4" s="164">
        <f t="shared" si="14"/>
        <v>-25564843.827770971</v>
      </c>
      <c r="OA4" s="164">
        <f t="shared" si="14"/>
        <v>-25564843.827770971</v>
      </c>
      <c r="OB4" s="164">
        <f t="shared" si="14"/>
        <v>-24740171.446229972</v>
      </c>
      <c r="OC4" s="164">
        <f t="shared" si="14"/>
        <v>-25564843.827770971</v>
      </c>
      <c r="OD4" s="164">
        <f t="shared" si="14"/>
        <v>-24740171.446229972</v>
      </c>
      <c r="OE4" s="164">
        <f t="shared" si="14"/>
        <v>-25564843.827770971</v>
      </c>
      <c r="OF4" s="164">
        <f t="shared" ref="OF4:OR4" si="15">OF29</f>
        <v>-26076140.704326391</v>
      </c>
      <c r="OG4" s="164">
        <f t="shared" si="15"/>
        <v>-23552643.216810934</v>
      </c>
      <c r="OH4" s="164">
        <f t="shared" si="15"/>
        <v>-26076140.704326391</v>
      </c>
      <c r="OI4" s="164">
        <f t="shared" si="15"/>
        <v>-25234974.875154573</v>
      </c>
      <c r="OJ4" s="164">
        <f t="shared" si="15"/>
        <v>-26076140.704326391</v>
      </c>
      <c r="OK4" s="164">
        <f t="shared" si="15"/>
        <v>-25234974.875154573</v>
      </c>
      <c r="OL4" s="164">
        <f t="shared" si="15"/>
        <v>-26076140.704326391</v>
      </c>
      <c r="OM4" s="164">
        <f t="shared" si="15"/>
        <v>-26076140.704326391</v>
      </c>
      <c r="ON4" s="164">
        <f t="shared" si="15"/>
        <v>-25234974.875154573</v>
      </c>
      <c r="OO4" s="164">
        <f t="shared" si="15"/>
        <v>-26076140.704326391</v>
      </c>
      <c r="OP4" s="164">
        <f t="shared" si="15"/>
        <v>-25234974.875154573</v>
      </c>
      <c r="OQ4" s="164">
        <f t="shared" si="15"/>
        <v>-26076140.704326391</v>
      </c>
      <c r="OR4" s="446">
        <f t="shared" si="15"/>
        <v>-26597663.518412918</v>
      </c>
    </row>
    <row r="5" spans="1:408" x14ac:dyDescent="0.35">
      <c r="A5" s="443"/>
      <c r="B5" s="6"/>
      <c r="C5" s="6" t="s">
        <v>173</v>
      </c>
      <c r="D5" s="6"/>
      <c r="E5" s="8"/>
      <c r="F5" s="8"/>
      <c r="G5" s="174">
        <f t="shared" si="0"/>
        <v>0.2796875001089611</v>
      </c>
      <c r="H5" s="383"/>
      <c r="I5" s="67"/>
      <c r="J5" s="361">
        <f t="shared" si="1"/>
        <v>2735393416.3716898</v>
      </c>
      <c r="K5" s="6"/>
      <c r="L5" s="165">
        <f t="shared" ref="L5:BW5" si="16">SUM(L3:L4)</f>
        <v>0</v>
      </c>
      <c r="M5" s="165">
        <f t="shared" si="16"/>
        <v>0</v>
      </c>
      <c r="N5" s="165">
        <f t="shared" si="16"/>
        <v>0</v>
      </c>
      <c r="O5" s="165">
        <f t="shared" si="16"/>
        <v>0</v>
      </c>
      <c r="P5" s="165">
        <f t="shared" si="16"/>
        <v>0</v>
      </c>
      <c r="Q5" s="165">
        <f t="shared" si="16"/>
        <v>0</v>
      </c>
      <c r="R5" s="165">
        <f t="shared" si="16"/>
        <v>0</v>
      </c>
      <c r="S5" s="165">
        <f t="shared" si="16"/>
        <v>0</v>
      </c>
      <c r="T5" s="165">
        <f t="shared" si="16"/>
        <v>0</v>
      </c>
      <c r="U5" s="165">
        <f t="shared" si="16"/>
        <v>0</v>
      </c>
      <c r="V5" s="165">
        <f t="shared" si="16"/>
        <v>0</v>
      </c>
      <c r="W5" s="165">
        <f t="shared" si="16"/>
        <v>0</v>
      </c>
      <c r="X5" s="165">
        <f t="shared" si="16"/>
        <v>0</v>
      </c>
      <c r="Y5" s="165">
        <f t="shared" si="16"/>
        <v>0</v>
      </c>
      <c r="Z5" s="165">
        <f t="shared" si="16"/>
        <v>0</v>
      </c>
      <c r="AA5" s="165">
        <f t="shared" si="16"/>
        <v>0</v>
      </c>
      <c r="AB5" s="165">
        <f t="shared" si="16"/>
        <v>0</v>
      </c>
      <c r="AC5" s="165">
        <f t="shared" si="16"/>
        <v>0</v>
      </c>
      <c r="AD5" s="165">
        <f t="shared" si="16"/>
        <v>0</v>
      </c>
      <c r="AE5" s="165">
        <f t="shared" si="16"/>
        <v>0</v>
      </c>
      <c r="AF5" s="165">
        <f t="shared" si="16"/>
        <v>0</v>
      </c>
      <c r="AG5" s="165">
        <f t="shared" si="16"/>
        <v>0</v>
      </c>
      <c r="AH5" s="165">
        <f t="shared" si="16"/>
        <v>0</v>
      </c>
      <c r="AI5" s="165">
        <f t="shared" si="16"/>
        <v>0</v>
      </c>
      <c r="AJ5" s="165">
        <f t="shared" si="16"/>
        <v>0</v>
      </c>
      <c r="AK5" s="165">
        <f t="shared" si="16"/>
        <v>0</v>
      </c>
      <c r="AL5" s="165">
        <f t="shared" si="16"/>
        <v>0</v>
      </c>
      <c r="AM5" s="165">
        <f t="shared" si="16"/>
        <v>0</v>
      </c>
      <c r="AN5" s="165">
        <f t="shared" si="16"/>
        <v>0</v>
      </c>
      <c r="AO5" s="165">
        <f t="shared" si="16"/>
        <v>0</v>
      </c>
      <c r="AP5" s="165">
        <f t="shared" si="16"/>
        <v>0</v>
      </c>
      <c r="AQ5" s="165">
        <f t="shared" si="16"/>
        <v>0</v>
      </c>
      <c r="AR5" s="165">
        <f t="shared" si="16"/>
        <v>0</v>
      </c>
      <c r="AS5" s="165">
        <f t="shared" si="16"/>
        <v>0</v>
      </c>
      <c r="AT5" s="165">
        <f t="shared" si="16"/>
        <v>0</v>
      </c>
      <c r="AU5" s="165">
        <f t="shared" si="16"/>
        <v>0</v>
      </c>
      <c r="AV5" s="165">
        <f t="shared" si="16"/>
        <v>5701107.9098012056</v>
      </c>
      <c r="AW5" s="165">
        <f t="shared" si="16"/>
        <v>5149387.7894978635</v>
      </c>
      <c r="AX5" s="165">
        <f t="shared" si="16"/>
        <v>5701107.9098012056</v>
      </c>
      <c r="AY5" s="165">
        <f t="shared" si="16"/>
        <v>5517201.2030334268</v>
      </c>
      <c r="AZ5" s="165">
        <f t="shared" si="16"/>
        <v>5701107.9098012056</v>
      </c>
      <c r="BA5" s="165">
        <f t="shared" si="16"/>
        <v>5517201.2030334268</v>
      </c>
      <c r="BB5" s="165">
        <f t="shared" si="16"/>
        <v>5701107.9098012056</v>
      </c>
      <c r="BC5" s="165">
        <f t="shared" si="16"/>
        <v>5701107.9098012056</v>
      </c>
      <c r="BD5" s="165">
        <f t="shared" si="16"/>
        <v>5517201.2030334268</v>
      </c>
      <c r="BE5" s="165">
        <f t="shared" si="16"/>
        <v>5701107.9098012056</v>
      </c>
      <c r="BF5" s="165">
        <f t="shared" si="16"/>
        <v>5517201.2030334268</v>
      </c>
      <c r="BG5" s="165">
        <f t="shared" si="16"/>
        <v>5701107.9098012056</v>
      </c>
      <c r="BH5" s="165">
        <f t="shared" si="16"/>
        <v>5815130.0679972284</v>
      </c>
      <c r="BI5" s="165">
        <f t="shared" si="16"/>
        <v>5252375.5452878214</v>
      </c>
      <c r="BJ5" s="165">
        <f t="shared" si="16"/>
        <v>5815130.0679972284</v>
      </c>
      <c r="BK5" s="165">
        <f t="shared" si="16"/>
        <v>5627545.2270940915</v>
      </c>
      <c r="BL5" s="165">
        <f t="shared" si="16"/>
        <v>5815130.0679972284</v>
      </c>
      <c r="BM5" s="165">
        <f t="shared" si="16"/>
        <v>5627545.2270940915</v>
      </c>
      <c r="BN5" s="165">
        <f t="shared" si="16"/>
        <v>5815130.0679972284</v>
      </c>
      <c r="BO5" s="165">
        <f t="shared" si="16"/>
        <v>5815130.0679972284</v>
      </c>
      <c r="BP5" s="165">
        <f t="shared" si="16"/>
        <v>5627545.2270940915</v>
      </c>
      <c r="BQ5" s="165">
        <f t="shared" si="16"/>
        <v>5815130.0679972284</v>
      </c>
      <c r="BR5" s="165">
        <f t="shared" si="16"/>
        <v>5627545.2270940915</v>
      </c>
      <c r="BS5" s="165">
        <f t="shared" si="16"/>
        <v>5815130.0679972284</v>
      </c>
      <c r="BT5" s="165">
        <f t="shared" si="16"/>
        <v>5931432.669357175</v>
      </c>
      <c r="BU5" s="165">
        <f t="shared" si="16"/>
        <v>5357423.056193579</v>
      </c>
      <c r="BV5" s="165">
        <f t="shared" si="16"/>
        <v>5931432.669357175</v>
      </c>
      <c r="BW5" s="165">
        <f t="shared" si="16"/>
        <v>5740096.131635977</v>
      </c>
      <c r="BX5" s="165">
        <f t="shared" ref="BX5:EI5" si="17">SUM(BX3:BX4)</f>
        <v>5931432.669357175</v>
      </c>
      <c r="BY5" s="165">
        <f t="shared" si="17"/>
        <v>5740096.131635977</v>
      </c>
      <c r="BZ5" s="165">
        <f t="shared" si="17"/>
        <v>5931432.669357175</v>
      </c>
      <c r="CA5" s="165">
        <f t="shared" si="17"/>
        <v>5931432.669357175</v>
      </c>
      <c r="CB5" s="165">
        <f t="shared" si="17"/>
        <v>5740096.131635977</v>
      </c>
      <c r="CC5" s="165">
        <f t="shared" si="17"/>
        <v>5931432.669357175</v>
      </c>
      <c r="CD5" s="165">
        <f t="shared" si="17"/>
        <v>5740096.131635977</v>
      </c>
      <c r="CE5" s="165">
        <f t="shared" si="17"/>
        <v>5931432.669357175</v>
      </c>
      <c r="CF5" s="165">
        <f t="shared" si="17"/>
        <v>6051394.1042286046</v>
      </c>
      <c r="CG5" s="165">
        <f t="shared" si="17"/>
        <v>5660981.5813751426</v>
      </c>
      <c r="CH5" s="165">
        <f t="shared" si="17"/>
        <v>6051394.1042286046</v>
      </c>
      <c r="CI5" s="165">
        <f t="shared" si="17"/>
        <v>5856187.8428018764</v>
      </c>
      <c r="CJ5" s="165">
        <f t="shared" si="17"/>
        <v>6051394.1042286046</v>
      </c>
      <c r="CK5" s="165">
        <f t="shared" si="17"/>
        <v>5856187.8428018764</v>
      </c>
      <c r="CL5" s="165">
        <f t="shared" si="17"/>
        <v>6051394.1042286046</v>
      </c>
      <c r="CM5" s="165">
        <f t="shared" si="17"/>
        <v>6051394.1042286046</v>
      </c>
      <c r="CN5" s="165">
        <f t="shared" si="17"/>
        <v>5856187.8428018764</v>
      </c>
      <c r="CO5" s="165">
        <f t="shared" si="17"/>
        <v>6051394.1042286046</v>
      </c>
      <c r="CP5" s="165">
        <f t="shared" si="17"/>
        <v>5856187.8428018764</v>
      </c>
      <c r="CQ5" s="165">
        <f t="shared" si="17"/>
        <v>6051394.1042286046</v>
      </c>
      <c r="CR5" s="165">
        <f t="shared" si="17"/>
        <v>6171062.5491992068</v>
      </c>
      <c r="CS5" s="165">
        <f t="shared" si="17"/>
        <v>5573862.9476638008</v>
      </c>
      <c r="CT5" s="165">
        <f t="shared" si="17"/>
        <v>6171062.5491992068</v>
      </c>
      <c r="CU5" s="165">
        <f t="shared" si="17"/>
        <v>5971996.0153540689</v>
      </c>
      <c r="CV5" s="165">
        <f t="shared" si="17"/>
        <v>6171062.5491992068</v>
      </c>
      <c r="CW5" s="165">
        <f t="shared" si="17"/>
        <v>5971996.0153540689</v>
      </c>
      <c r="CX5" s="165">
        <f t="shared" si="17"/>
        <v>6171062.5491992068</v>
      </c>
      <c r="CY5" s="165">
        <f t="shared" si="17"/>
        <v>6171062.5491992068</v>
      </c>
      <c r="CZ5" s="165">
        <f t="shared" si="17"/>
        <v>5971996.0153540689</v>
      </c>
      <c r="DA5" s="165">
        <f t="shared" si="17"/>
        <v>6171062.5491992068</v>
      </c>
      <c r="DB5" s="165">
        <f t="shared" si="17"/>
        <v>5971996.0153540689</v>
      </c>
      <c r="DC5" s="165">
        <f t="shared" si="17"/>
        <v>6171062.5491992068</v>
      </c>
      <c r="DD5" s="165">
        <f t="shared" si="17"/>
        <v>6294483.80018319</v>
      </c>
      <c r="DE5" s="165">
        <f t="shared" si="17"/>
        <v>5685340.2066170759</v>
      </c>
      <c r="DF5" s="165">
        <f t="shared" si="17"/>
        <v>6294483.80018319</v>
      </c>
      <c r="DG5" s="165">
        <f t="shared" si="17"/>
        <v>6091435.9356611539</v>
      </c>
      <c r="DH5" s="165">
        <f t="shared" si="17"/>
        <v>6294483.80018319</v>
      </c>
      <c r="DI5" s="165">
        <f t="shared" si="17"/>
        <v>6091435.9356611539</v>
      </c>
      <c r="DJ5" s="165">
        <f t="shared" si="17"/>
        <v>6294483.80018319</v>
      </c>
      <c r="DK5" s="165">
        <f t="shared" si="17"/>
        <v>6294483.80018319</v>
      </c>
      <c r="DL5" s="165">
        <f t="shared" si="17"/>
        <v>6091435.9356611539</v>
      </c>
      <c r="DM5" s="165">
        <f t="shared" si="17"/>
        <v>6294483.80018319</v>
      </c>
      <c r="DN5" s="165">
        <f t="shared" si="17"/>
        <v>6091435.9356611539</v>
      </c>
      <c r="DO5" s="165">
        <f t="shared" si="17"/>
        <v>6294483.80018319</v>
      </c>
      <c r="DP5" s="165">
        <f t="shared" si="17"/>
        <v>6420373.476186851</v>
      </c>
      <c r="DQ5" s="165">
        <f t="shared" si="17"/>
        <v>5799047.0107494146</v>
      </c>
      <c r="DR5" s="165">
        <f t="shared" si="17"/>
        <v>6420373.476186851</v>
      </c>
      <c r="DS5" s="165">
        <f t="shared" si="17"/>
        <v>6213264.6543743741</v>
      </c>
      <c r="DT5" s="165">
        <f t="shared" si="17"/>
        <v>6420373.476186851</v>
      </c>
      <c r="DU5" s="165">
        <f t="shared" si="17"/>
        <v>6213264.6543743741</v>
      </c>
      <c r="DV5" s="165">
        <f t="shared" si="17"/>
        <v>6420373.476186851</v>
      </c>
      <c r="DW5" s="165">
        <f t="shared" si="17"/>
        <v>6420373.476186851</v>
      </c>
      <c r="DX5" s="165">
        <f t="shared" si="17"/>
        <v>6213264.6543743741</v>
      </c>
      <c r="DY5" s="165">
        <f t="shared" si="17"/>
        <v>6420373.476186851</v>
      </c>
      <c r="DZ5" s="165">
        <f t="shared" si="17"/>
        <v>6213264.6543743741</v>
      </c>
      <c r="EA5" s="165">
        <f t="shared" si="17"/>
        <v>6420373.476186851</v>
      </c>
      <c r="EB5" s="165">
        <f t="shared" si="17"/>
        <v>6550223.5912514254</v>
      </c>
      <c r="EC5" s="165">
        <f t="shared" si="17"/>
        <v>6127628.5208481103</v>
      </c>
      <c r="ED5" s="165">
        <f t="shared" si="17"/>
        <v>6550223.5912514254</v>
      </c>
      <c r="EE5" s="165">
        <f t="shared" si="17"/>
        <v>6338926.0560497697</v>
      </c>
      <c r="EF5" s="165">
        <f t="shared" si="17"/>
        <v>6550223.5912514254</v>
      </c>
      <c r="EG5" s="165">
        <f t="shared" si="17"/>
        <v>6338926.0560497697</v>
      </c>
      <c r="EH5" s="165">
        <f t="shared" si="17"/>
        <v>6550223.5912514254</v>
      </c>
      <c r="EI5" s="165">
        <f t="shared" si="17"/>
        <v>6550223.5912514254</v>
      </c>
      <c r="EJ5" s="165">
        <f t="shared" ref="EJ5:GU5" si="18">SUM(EJ3:EJ4)</f>
        <v>6338926.0560497697</v>
      </c>
      <c r="EK5" s="165">
        <f t="shared" si="18"/>
        <v>6550223.5912514254</v>
      </c>
      <c r="EL5" s="165">
        <f t="shared" si="18"/>
        <v>6338926.0560497697</v>
      </c>
      <c r="EM5" s="165">
        <f t="shared" si="18"/>
        <v>6550223.5912514254</v>
      </c>
      <c r="EN5" s="165">
        <f t="shared" si="18"/>
        <v>6679756.5646247976</v>
      </c>
      <c r="EO5" s="165">
        <f t="shared" si="18"/>
        <v>6033328.5099836886</v>
      </c>
      <c r="EP5" s="165">
        <f t="shared" si="18"/>
        <v>6679756.5646247976</v>
      </c>
      <c r="EQ5" s="165">
        <f t="shared" si="18"/>
        <v>6464280.5464110952</v>
      </c>
      <c r="ER5" s="165">
        <f t="shared" si="18"/>
        <v>6679756.5646247976</v>
      </c>
      <c r="ES5" s="165">
        <f t="shared" si="18"/>
        <v>6464280.5464110952</v>
      </c>
      <c r="ET5" s="165">
        <f t="shared" si="18"/>
        <v>6679756.5646247976</v>
      </c>
      <c r="EU5" s="165">
        <f t="shared" si="18"/>
        <v>6679756.5646247976</v>
      </c>
      <c r="EV5" s="165">
        <f t="shared" si="18"/>
        <v>6464280.5464110952</v>
      </c>
      <c r="EW5" s="165">
        <f t="shared" si="18"/>
        <v>6679756.5646247976</v>
      </c>
      <c r="EX5" s="165">
        <f t="shared" si="18"/>
        <v>6464280.5464110952</v>
      </c>
      <c r="EY5" s="165">
        <f t="shared" si="18"/>
        <v>6679756.5646247976</v>
      </c>
      <c r="EZ5" s="165">
        <f t="shared" si="18"/>
        <v>6813351.6959172934</v>
      </c>
      <c r="FA5" s="165">
        <f t="shared" si="18"/>
        <v>6153995.0801833645</v>
      </c>
      <c r="FB5" s="165">
        <f t="shared" si="18"/>
        <v>6813351.6959172934</v>
      </c>
      <c r="FC5" s="165">
        <f t="shared" si="18"/>
        <v>6593566.1573393196</v>
      </c>
      <c r="FD5" s="165">
        <f t="shared" si="18"/>
        <v>6813351.6959172934</v>
      </c>
      <c r="FE5" s="165">
        <f t="shared" si="18"/>
        <v>6593566.1573393196</v>
      </c>
      <c r="FF5" s="165">
        <f t="shared" si="18"/>
        <v>6813351.6959172934</v>
      </c>
      <c r="FG5" s="165">
        <f t="shared" si="18"/>
        <v>6813351.6959172934</v>
      </c>
      <c r="FH5" s="165">
        <f t="shared" si="18"/>
        <v>6593566.1573393196</v>
      </c>
      <c r="FI5" s="165">
        <f t="shared" si="18"/>
        <v>6813351.6959172934</v>
      </c>
      <c r="FJ5" s="165">
        <f t="shared" si="18"/>
        <v>6593566.1573393196</v>
      </c>
      <c r="FK5" s="165">
        <f t="shared" si="18"/>
        <v>6813351.6959172934</v>
      </c>
      <c r="FL5" s="165">
        <f t="shared" si="18"/>
        <v>6949618.7298356481</v>
      </c>
      <c r="FM5" s="165">
        <f t="shared" si="18"/>
        <v>6277074.9817870334</v>
      </c>
      <c r="FN5" s="165">
        <f t="shared" si="18"/>
        <v>6949618.7298356481</v>
      </c>
      <c r="FO5" s="165">
        <f t="shared" si="18"/>
        <v>6725437.4804861061</v>
      </c>
      <c r="FP5" s="165">
        <f t="shared" si="18"/>
        <v>6949618.7298356481</v>
      </c>
      <c r="FQ5" s="165">
        <f t="shared" si="18"/>
        <v>6725437.4804861061</v>
      </c>
      <c r="FR5" s="165">
        <f t="shared" si="18"/>
        <v>6949618.7298356481</v>
      </c>
      <c r="FS5" s="165">
        <f t="shared" si="18"/>
        <v>6949618.7298356481</v>
      </c>
      <c r="FT5" s="165">
        <f t="shared" si="18"/>
        <v>6725437.4804861061</v>
      </c>
      <c r="FU5" s="165">
        <f t="shared" si="18"/>
        <v>6949618.7298356481</v>
      </c>
      <c r="FV5" s="165">
        <f t="shared" si="18"/>
        <v>6725437.4804861061</v>
      </c>
      <c r="FW5" s="165">
        <f t="shared" si="18"/>
        <v>6949618.7298356481</v>
      </c>
      <c r="FX5" s="165">
        <f t="shared" si="18"/>
        <v>7090172.6703612395</v>
      </c>
      <c r="FY5" s="165">
        <f t="shared" si="18"/>
        <v>6632742.1754992269</v>
      </c>
      <c r="FZ5" s="165">
        <f t="shared" si="18"/>
        <v>7090172.6703612395</v>
      </c>
      <c r="GA5" s="165">
        <f t="shared" si="18"/>
        <v>6861457.4229302369</v>
      </c>
      <c r="GB5" s="165">
        <f t="shared" si="18"/>
        <v>7090172.6703612395</v>
      </c>
      <c r="GC5" s="165">
        <f t="shared" si="18"/>
        <v>6861457.4229302369</v>
      </c>
      <c r="GD5" s="165">
        <f t="shared" si="18"/>
        <v>7090172.6703612395</v>
      </c>
      <c r="GE5" s="165">
        <f t="shared" si="18"/>
        <v>7090172.6703612395</v>
      </c>
      <c r="GF5" s="165">
        <f t="shared" si="18"/>
        <v>6861457.4229302369</v>
      </c>
      <c r="GG5" s="165">
        <f t="shared" si="18"/>
        <v>7090172.6703612395</v>
      </c>
      <c r="GH5" s="165">
        <f t="shared" si="18"/>
        <v>6861457.4229302369</v>
      </c>
      <c r="GI5" s="165">
        <f t="shared" si="18"/>
        <v>7090172.6703612395</v>
      </c>
      <c r="GJ5" s="165">
        <f t="shared" si="18"/>
        <v>7230383.3265210055</v>
      </c>
      <c r="GK5" s="165">
        <f t="shared" si="18"/>
        <v>6530668.8110512272</v>
      </c>
      <c r="GL5" s="165">
        <f t="shared" si="18"/>
        <v>7230383.3265210055</v>
      </c>
      <c r="GM5" s="165">
        <f t="shared" si="18"/>
        <v>6997145.154697746</v>
      </c>
      <c r="GN5" s="165">
        <f t="shared" si="18"/>
        <v>7230383.3265210055</v>
      </c>
      <c r="GO5" s="165">
        <f t="shared" si="18"/>
        <v>6997145.154697746</v>
      </c>
      <c r="GP5" s="165">
        <f t="shared" si="18"/>
        <v>7230383.3265210055</v>
      </c>
      <c r="GQ5" s="165">
        <f t="shared" si="18"/>
        <v>7230383.3265210055</v>
      </c>
      <c r="GR5" s="165">
        <f t="shared" si="18"/>
        <v>6997145.154697746</v>
      </c>
      <c r="GS5" s="165">
        <f t="shared" si="18"/>
        <v>7230383.3265210055</v>
      </c>
      <c r="GT5" s="165">
        <f t="shared" si="18"/>
        <v>6997145.154697746</v>
      </c>
      <c r="GU5" s="165">
        <f t="shared" si="18"/>
        <v>7230383.3265210055</v>
      </c>
      <c r="GV5" s="165">
        <f t="shared" ref="GV5:JG5" si="19">SUM(GV3:GV4)</f>
        <v>7374990.9930514246</v>
      </c>
      <c r="GW5" s="165">
        <f t="shared" si="19"/>
        <v>6661282.1872722507</v>
      </c>
      <c r="GX5" s="165">
        <f t="shared" si="19"/>
        <v>7374990.9930514246</v>
      </c>
      <c r="GY5" s="165">
        <f t="shared" si="19"/>
        <v>7137088.0577916987</v>
      </c>
      <c r="GZ5" s="165">
        <f t="shared" si="19"/>
        <v>7374990.9930514246</v>
      </c>
      <c r="HA5" s="165">
        <f t="shared" si="19"/>
        <v>7137088.0577916987</v>
      </c>
      <c r="HB5" s="165">
        <f t="shared" si="19"/>
        <v>7374990.9930514246</v>
      </c>
      <c r="HC5" s="165">
        <f t="shared" si="19"/>
        <v>7374990.9930514246</v>
      </c>
      <c r="HD5" s="165">
        <f t="shared" si="19"/>
        <v>7137088.0577916987</v>
      </c>
      <c r="HE5" s="165">
        <f t="shared" si="19"/>
        <v>7374990.9930514246</v>
      </c>
      <c r="HF5" s="165">
        <f t="shared" si="19"/>
        <v>7137088.0577916987</v>
      </c>
      <c r="HG5" s="165">
        <f t="shared" si="19"/>
        <v>7374990.9930514246</v>
      </c>
      <c r="HH5" s="165">
        <f t="shared" si="19"/>
        <v>7522490.8129124455</v>
      </c>
      <c r="HI5" s="165">
        <f t="shared" si="19"/>
        <v>6794507.8310176954</v>
      </c>
      <c r="HJ5" s="165">
        <f t="shared" si="19"/>
        <v>7522490.8129124455</v>
      </c>
      <c r="HK5" s="165">
        <f t="shared" si="19"/>
        <v>7279829.8189475313</v>
      </c>
      <c r="HL5" s="165">
        <f t="shared" si="19"/>
        <v>7522490.8129124455</v>
      </c>
      <c r="HM5" s="165">
        <f t="shared" si="19"/>
        <v>7279829.8189475313</v>
      </c>
      <c r="HN5" s="165">
        <f t="shared" si="19"/>
        <v>7522490.8129124455</v>
      </c>
      <c r="HO5" s="165">
        <f t="shared" si="19"/>
        <v>7522490.8129124455</v>
      </c>
      <c r="HP5" s="165">
        <f t="shared" si="19"/>
        <v>7279829.8189475313</v>
      </c>
      <c r="HQ5" s="165">
        <f t="shared" si="19"/>
        <v>7522490.8129124455</v>
      </c>
      <c r="HR5" s="165">
        <f t="shared" si="19"/>
        <v>7279829.8189475313</v>
      </c>
      <c r="HS5" s="165">
        <f t="shared" si="19"/>
        <v>7522490.8129124455</v>
      </c>
      <c r="HT5" s="165">
        <f t="shared" si="19"/>
        <v>7674630.9183520861</v>
      </c>
      <c r="HU5" s="165">
        <f t="shared" si="19"/>
        <v>7179493.4397487305</v>
      </c>
      <c r="HV5" s="165">
        <f t="shared" si="19"/>
        <v>7674630.9183520861</v>
      </c>
      <c r="HW5" s="165">
        <f t="shared" si="19"/>
        <v>7427062.1790504083</v>
      </c>
      <c r="HX5" s="165">
        <f t="shared" si="19"/>
        <v>7674630.9183520861</v>
      </c>
      <c r="HY5" s="165">
        <f t="shared" si="19"/>
        <v>7427062.1790504083</v>
      </c>
      <c r="HZ5" s="165">
        <f t="shared" si="19"/>
        <v>7674630.9183520861</v>
      </c>
      <c r="IA5" s="165">
        <f t="shared" si="19"/>
        <v>7674630.9183520861</v>
      </c>
      <c r="IB5" s="165">
        <f t="shared" si="19"/>
        <v>7427062.1790504083</v>
      </c>
      <c r="IC5" s="165">
        <f t="shared" si="19"/>
        <v>7674630.9183520861</v>
      </c>
      <c r="ID5" s="165">
        <f t="shared" si="19"/>
        <v>7427062.1790504083</v>
      </c>
      <c r="IE5" s="165">
        <f t="shared" si="19"/>
        <v>7674630.9183520861</v>
      </c>
      <c r="IF5" s="165">
        <f t="shared" si="19"/>
        <v>7826399.4417541064</v>
      </c>
      <c r="IG5" s="165">
        <f t="shared" si="19"/>
        <v>7069005.9473908097</v>
      </c>
      <c r="IH5" s="165">
        <f t="shared" si="19"/>
        <v>7826399.4417541064</v>
      </c>
      <c r="II5" s="165">
        <f t="shared" si="19"/>
        <v>7573934.9436330125</v>
      </c>
      <c r="IJ5" s="165">
        <f t="shared" si="19"/>
        <v>7826399.4417541064</v>
      </c>
      <c r="IK5" s="165">
        <f t="shared" si="19"/>
        <v>7573934.9436330125</v>
      </c>
      <c r="IL5" s="165">
        <f t="shared" si="19"/>
        <v>7826399.4417541064</v>
      </c>
      <c r="IM5" s="165">
        <f t="shared" si="19"/>
        <v>7826399.4417541064</v>
      </c>
      <c r="IN5" s="165">
        <f t="shared" si="19"/>
        <v>7573934.9436330125</v>
      </c>
      <c r="IO5" s="165">
        <f t="shared" si="19"/>
        <v>7826399.4417541064</v>
      </c>
      <c r="IP5" s="165">
        <f t="shared" si="19"/>
        <v>7573934.9436330125</v>
      </c>
      <c r="IQ5" s="165">
        <f t="shared" si="19"/>
        <v>7826399.4417541064</v>
      </c>
      <c r="IR5" s="165">
        <f t="shared" si="19"/>
        <v>7982927.4305891953</v>
      </c>
      <c r="IS5" s="165">
        <f t="shared" si="19"/>
        <v>7210386.0663386285</v>
      </c>
      <c r="IT5" s="165">
        <f t="shared" si="19"/>
        <v>7982927.4305891953</v>
      </c>
      <c r="IU5" s="165">
        <f t="shared" si="19"/>
        <v>7725413.6425056718</v>
      </c>
      <c r="IV5" s="165">
        <f t="shared" si="19"/>
        <v>7982927.4305891953</v>
      </c>
      <c r="IW5" s="165">
        <f t="shared" si="19"/>
        <v>7725413.6425056718</v>
      </c>
      <c r="IX5" s="165">
        <f t="shared" si="19"/>
        <v>7982927.4305891953</v>
      </c>
      <c r="IY5" s="165">
        <f t="shared" si="19"/>
        <v>7982927.4305891953</v>
      </c>
      <c r="IZ5" s="165">
        <f t="shared" si="19"/>
        <v>7725413.6425056718</v>
      </c>
      <c r="JA5" s="165">
        <f t="shared" si="19"/>
        <v>7982927.4305891953</v>
      </c>
      <c r="JB5" s="165">
        <f t="shared" si="19"/>
        <v>7725413.6425056718</v>
      </c>
      <c r="JC5" s="165">
        <f t="shared" si="19"/>
        <v>7982927.4305891953</v>
      </c>
      <c r="JD5" s="165">
        <f t="shared" si="19"/>
        <v>8142585.9792009853</v>
      </c>
      <c r="JE5" s="165">
        <f t="shared" si="19"/>
        <v>7354593.7876654044</v>
      </c>
      <c r="JF5" s="165">
        <f t="shared" si="19"/>
        <v>8142585.9792009853</v>
      </c>
      <c r="JG5" s="165">
        <f t="shared" si="19"/>
        <v>7879921.9153557867</v>
      </c>
      <c r="JH5" s="165">
        <f t="shared" ref="JH5:LS5" si="20">SUM(JH3:JH4)</f>
        <v>8142585.9792009853</v>
      </c>
      <c r="JI5" s="165">
        <f t="shared" si="20"/>
        <v>7879921.9153557867</v>
      </c>
      <c r="JJ5" s="165">
        <f t="shared" si="20"/>
        <v>8142585.9792009853</v>
      </c>
      <c r="JK5" s="165">
        <f t="shared" si="20"/>
        <v>8142585.9792009853</v>
      </c>
      <c r="JL5" s="165">
        <f t="shared" si="20"/>
        <v>7879921.9153557867</v>
      </c>
      <c r="JM5" s="165">
        <f t="shared" si="20"/>
        <v>8142585.9792009853</v>
      </c>
      <c r="JN5" s="165">
        <f t="shared" si="20"/>
        <v>7879921.9153557867</v>
      </c>
      <c r="JO5" s="165">
        <f t="shared" si="20"/>
        <v>8142585.9792009853</v>
      </c>
      <c r="JP5" s="165">
        <f t="shared" si="20"/>
        <v>8307267.3221546374</v>
      </c>
      <c r="JQ5" s="165">
        <f t="shared" si="20"/>
        <v>7771314.59169304</v>
      </c>
      <c r="JR5" s="165">
        <f t="shared" si="20"/>
        <v>8307267.3221546374</v>
      </c>
      <c r="JS5" s="165">
        <f t="shared" si="20"/>
        <v>8039290.9569238387</v>
      </c>
      <c r="JT5" s="165">
        <f t="shared" si="20"/>
        <v>8307267.3221546374</v>
      </c>
      <c r="JU5" s="165">
        <f t="shared" si="20"/>
        <v>8039290.9569238387</v>
      </c>
      <c r="JV5" s="165">
        <f t="shared" si="20"/>
        <v>8307267.3221546374</v>
      </c>
      <c r="JW5" s="165">
        <f t="shared" si="20"/>
        <v>8307267.3221546374</v>
      </c>
      <c r="JX5" s="165">
        <f t="shared" si="20"/>
        <v>8039290.9569238387</v>
      </c>
      <c r="JY5" s="165">
        <f t="shared" si="20"/>
        <v>8307267.3221546374</v>
      </c>
      <c r="JZ5" s="165">
        <f t="shared" si="20"/>
        <v>8039290.9569238387</v>
      </c>
      <c r="KA5" s="165">
        <f t="shared" si="20"/>
        <v>8307267.3221546374</v>
      </c>
      <c r="KB5" s="165">
        <f t="shared" si="20"/>
        <v>8471546.4527606964</v>
      </c>
      <c r="KC5" s="165">
        <f t="shared" si="20"/>
        <v>7651719.3766870797</v>
      </c>
      <c r="KD5" s="165">
        <f t="shared" si="20"/>
        <v>8471546.4527606964</v>
      </c>
      <c r="KE5" s="165">
        <f t="shared" si="20"/>
        <v>8198270.76073616</v>
      </c>
      <c r="KF5" s="165">
        <f t="shared" si="20"/>
        <v>8471546.4527606964</v>
      </c>
      <c r="KG5" s="165">
        <f t="shared" si="20"/>
        <v>8198270.76073616</v>
      </c>
      <c r="KH5" s="165">
        <f t="shared" si="20"/>
        <v>8471546.4527606964</v>
      </c>
      <c r="KI5" s="165">
        <f t="shared" si="20"/>
        <v>8471546.4527606964</v>
      </c>
      <c r="KJ5" s="165">
        <f t="shared" si="20"/>
        <v>8198270.76073616</v>
      </c>
      <c r="KK5" s="165">
        <f t="shared" si="20"/>
        <v>8471546.4527606964</v>
      </c>
      <c r="KL5" s="165">
        <f t="shared" si="20"/>
        <v>8198270.76073616</v>
      </c>
      <c r="KM5" s="165">
        <f t="shared" si="20"/>
        <v>8471546.4527606964</v>
      </c>
      <c r="KN5" s="165">
        <f t="shared" si="20"/>
        <v>8640977.3818159103</v>
      </c>
      <c r="KO5" s="165">
        <f t="shared" si="20"/>
        <v>7804753.7642208226</v>
      </c>
      <c r="KP5" s="165">
        <f t="shared" si="20"/>
        <v>8640977.3818159103</v>
      </c>
      <c r="KQ5" s="165">
        <f t="shared" si="20"/>
        <v>8362236.1759508811</v>
      </c>
      <c r="KR5" s="165">
        <f t="shared" si="20"/>
        <v>8640977.3818159103</v>
      </c>
      <c r="KS5" s="165">
        <f t="shared" si="20"/>
        <v>8362236.1759508811</v>
      </c>
      <c r="KT5" s="165">
        <f t="shared" si="20"/>
        <v>8640977.3818159103</v>
      </c>
      <c r="KU5" s="165">
        <f t="shared" si="20"/>
        <v>8640977.3818159103</v>
      </c>
      <c r="KV5" s="165">
        <f t="shared" si="20"/>
        <v>8362236.1759508811</v>
      </c>
      <c r="KW5" s="165">
        <f t="shared" si="20"/>
        <v>8640977.3818159103</v>
      </c>
      <c r="KX5" s="165">
        <f t="shared" si="20"/>
        <v>8362236.1759508811</v>
      </c>
      <c r="KY5" s="165">
        <f t="shared" si="20"/>
        <v>8640977.3818159103</v>
      </c>
      <c r="KZ5" s="165">
        <f t="shared" si="20"/>
        <v>8813796.929452233</v>
      </c>
      <c r="LA5" s="165">
        <f t="shared" si="20"/>
        <v>7960848.8395052366</v>
      </c>
      <c r="LB5" s="165">
        <f t="shared" si="20"/>
        <v>8813796.929452233</v>
      </c>
      <c r="LC5" s="165">
        <f t="shared" si="20"/>
        <v>8529480.8994698972</v>
      </c>
      <c r="LD5" s="165">
        <f t="shared" si="20"/>
        <v>8813796.929452233</v>
      </c>
      <c r="LE5" s="165">
        <f t="shared" si="20"/>
        <v>8529480.8994698972</v>
      </c>
      <c r="LF5" s="165">
        <f t="shared" si="20"/>
        <v>8813796.929452233</v>
      </c>
      <c r="LG5" s="165">
        <f t="shared" si="20"/>
        <v>8813796.929452233</v>
      </c>
      <c r="LH5" s="165">
        <f t="shared" si="20"/>
        <v>8529480.8994698972</v>
      </c>
      <c r="LI5" s="165">
        <f t="shared" si="20"/>
        <v>8813796.929452233</v>
      </c>
      <c r="LJ5" s="165">
        <f t="shared" si="20"/>
        <v>8529480.8994698972</v>
      </c>
      <c r="LK5" s="165">
        <f t="shared" si="20"/>
        <v>8813796.929452233</v>
      </c>
      <c r="LL5" s="165">
        <f t="shared" si="20"/>
        <v>8992053.3112172522</v>
      </c>
      <c r="LM5" s="165">
        <f t="shared" si="20"/>
        <v>8411920.8395258151</v>
      </c>
      <c r="LN5" s="165">
        <f t="shared" si="20"/>
        <v>8992053.3112172522</v>
      </c>
      <c r="LO5" s="165">
        <f t="shared" si="20"/>
        <v>8701987.0753715374</v>
      </c>
      <c r="LP5" s="165">
        <f t="shared" si="20"/>
        <v>8992053.3112172522</v>
      </c>
      <c r="LQ5" s="165">
        <f t="shared" si="20"/>
        <v>8701987.0753715374</v>
      </c>
      <c r="LR5" s="165">
        <f t="shared" si="20"/>
        <v>8992053.3112172522</v>
      </c>
      <c r="LS5" s="165">
        <f t="shared" si="20"/>
        <v>8992053.3112172522</v>
      </c>
      <c r="LT5" s="165">
        <f t="shared" ref="LT5:OE5" si="21">SUM(LT3:LT4)</f>
        <v>8701987.0753715374</v>
      </c>
      <c r="LU5" s="165">
        <f t="shared" si="21"/>
        <v>8992053.3112172522</v>
      </c>
      <c r="LV5" s="165">
        <f t="shared" si="21"/>
        <v>8701987.0753715374</v>
      </c>
      <c r="LW5" s="165">
        <f t="shared" si="21"/>
        <v>8992053.3112172522</v>
      </c>
      <c r="LX5" s="165">
        <f t="shared" si="21"/>
        <v>9169874.3254021071</v>
      </c>
      <c r="LY5" s="165">
        <f t="shared" si="21"/>
        <v>8282467.1326212585</v>
      </c>
      <c r="LZ5" s="165">
        <f t="shared" si="21"/>
        <v>9169874.3254021071</v>
      </c>
      <c r="MA5" s="165">
        <f t="shared" si="21"/>
        <v>8874071.9278084897</v>
      </c>
      <c r="MB5" s="165">
        <f t="shared" si="21"/>
        <v>9169874.3254021071</v>
      </c>
      <c r="MC5" s="165">
        <f t="shared" si="21"/>
        <v>8874071.9278084897</v>
      </c>
      <c r="MD5" s="165">
        <f t="shared" si="21"/>
        <v>9169874.3254021071</v>
      </c>
      <c r="ME5" s="165">
        <f t="shared" si="21"/>
        <v>9169874.3254021071</v>
      </c>
      <c r="MF5" s="165">
        <f t="shared" si="21"/>
        <v>8874071.9278084897</v>
      </c>
      <c r="MG5" s="165">
        <f t="shared" si="21"/>
        <v>9169874.3254021071</v>
      </c>
      <c r="MH5" s="165">
        <f t="shared" si="21"/>
        <v>8874071.9278084897</v>
      </c>
      <c r="MI5" s="165">
        <f t="shared" si="21"/>
        <v>9169874.3254021071</v>
      </c>
      <c r="MJ5" s="165">
        <f t="shared" si="21"/>
        <v>9353271.8119101487</v>
      </c>
      <c r="MK5" s="165">
        <f t="shared" si="21"/>
        <v>8448116.4752736799</v>
      </c>
      <c r="ML5" s="165">
        <f t="shared" si="21"/>
        <v>9353271.8119101487</v>
      </c>
      <c r="MM5" s="165">
        <f t="shared" si="21"/>
        <v>9051553.3663646616</v>
      </c>
      <c r="MN5" s="165">
        <f t="shared" si="21"/>
        <v>9353271.8119101487</v>
      </c>
      <c r="MO5" s="165">
        <f t="shared" si="21"/>
        <v>9051553.3663646616</v>
      </c>
      <c r="MP5" s="165">
        <f t="shared" si="21"/>
        <v>9353271.8119101487</v>
      </c>
      <c r="MQ5" s="165">
        <f t="shared" si="21"/>
        <v>9353271.8119101487</v>
      </c>
      <c r="MR5" s="165">
        <f t="shared" si="21"/>
        <v>9051553.3663646616</v>
      </c>
      <c r="MS5" s="165">
        <f t="shared" si="21"/>
        <v>9353271.8119101487</v>
      </c>
      <c r="MT5" s="165">
        <f t="shared" si="21"/>
        <v>9051553.3663646616</v>
      </c>
      <c r="MU5" s="165">
        <f t="shared" si="21"/>
        <v>9353271.8119101487</v>
      </c>
      <c r="MV5" s="165">
        <f t="shared" si="21"/>
        <v>9540337.2481483482</v>
      </c>
      <c r="MW5" s="165">
        <f t="shared" si="21"/>
        <v>8617078.8047791533</v>
      </c>
      <c r="MX5" s="165">
        <f t="shared" si="21"/>
        <v>9540337.2481483482</v>
      </c>
      <c r="MY5" s="165">
        <f t="shared" si="21"/>
        <v>9232584.4336919487</v>
      </c>
      <c r="MZ5" s="165">
        <f t="shared" si="21"/>
        <v>9540337.2481483482</v>
      </c>
      <c r="NA5" s="165">
        <f t="shared" si="21"/>
        <v>9232584.4336919487</v>
      </c>
      <c r="NB5" s="165">
        <f t="shared" si="21"/>
        <v>9540337.2481483482</v>
      </c>
      <c r="NC5" s="165">
        <f t="shared" si="21"/>
        <v>9540337.2481483482</v>
      </c>
      <c r="ND5" s="165">
        <f t="shared" si="21"/>
        <v>9232584.4336919487</v>
      </c>
      <c r="NE5" s="165">
        <f t="shared" si="21"/>
        <v>9540337.2481483482</v>
      </c>
      <c r="NF5" s="165">
        <f t="shared" si="21"/>
        <v>9232584.4336919487</v>
      </c>
      <c r="NG5" s="165">
        <f t="shared" si="21"/>
        <v>9540337.2481483482</v>
      </c>
      <c r="NH5" s="165">
        <f t="shared" si="21"/>
        <v>9733287.6884960458</v>
      </c>
      <c r="NI5" s="165">
        <f t="shared" si="21"/>
        <v>9105333.6440769508</v>
      </c>
      <c r="NJ5" s="165">
        <f t="shared" si="21"/>
        <v>9733287.6884960458</v>
      </c>
      <c r="NK5" s="165">
        <f t="shared" si="21"/>
        <v>9419310.6662864983</v>
      </c>
      <c r="NL5" s="165">
        <f t="shared" si="21"/>
        <v>9733287.6884960458</v>
      </c>
      <c r="NM5" s="165">
        <f t="shared" si="21"/>
        <v>9419310.6662864983</v>
      </c>
      <c r="NN5" s="165">
        <f t="shared" si="21"/>
        <v>9733287.6884960458</v>
      </c>
      <c r="NO5" s="165">
        <f t="shared" si="21"/>
        <v>9733287.6884960458</v>
      </c>
      <c r="NP5" s="165">
        <f t="shared" si="21"/>
        <v>9419310.6662864983</v>
      </c>
      <c r="NQ5" s="165">
        <f t="shared" si="21"/>
        <v>9733287.6884960458</v>
      </c>
      <c r="NR5" s="165">
        <f t="shared" si="21"/>
        <v>9419310.6662864983</v>
      </c>
      <c r="NS5" s="165">
        <f t="shared" si="21"/>
        <v>9733287.6884960458</v>
      </c>
      <c r="NT5" s="165">
        <f t="shared" si="21"/>
        <v>9925766.8729735389</v>
      </c>
      <c r="NU5" s="165">
        <f t="shared" si="21"/>
        <v>8965208.7884922288</v>
      </c>
      <c r="NV5" s="165">
        <f t="shared" si="21"/>
        <v>9925766.8729735389</v>
      </c>
      <c r="NW5" s="165">
        <f t="shared" si="21"/>
        <v>9605580.844813101</v>
      </c>
      <c r="NX5" s="165">
        <f t="shared" si="21"/>
        <v>9925766.8729735389</v>
      </c>
      <c r="NY5" s="165">
        <f t="shared" si="21"/>
        <v>9605580.844813101</v>
      </c>
      <c r="NZ5" s="165">
        <f t="shared" si="21"/>
        <v>9925766.8729735389</v>
      </c>
      <c r="OA5" s="165">
        <f t="shared" si="21"/>
        <v>9925766.8729735389</v>
      </c>
      <c r="OB5" s="165">
        <f t="shared" si="21"/>
        <v>9605580.844813101</v>
      </c>
      <c r="OC5" s="165">
        <f t="shared" si="21"/>
        <v>9925766.8729735389</v>
      </c>
      <c r="OD5" s="165">
        <f t="shared" si="21"/>
        <v>9605580.844813101</v>
      </c>
      <c r="OE5" s="165">
        <f t="shared" si="21"/>
        <v>9925766.8729735389</v>
      </c>
      <c r="OF5" s="165">
        <f t="shared" ref="OF5:OR5" si="22">SUM(OF3:OF4)</f>
        <v>10124282.210433014</v>
      </c>
      <c r="OG5" s="165">
        <f t="shared" si="22"/>
        <v>9144512.9642620757</v>
      </c>
      <c r="OH5" s="165">
        <f t="shared" si="22"/>
        <v>10124282.210433014</v>
      </c>
      <c r="OI5" s="165">
        <f t="shared" si="22"/>
        <v>9797692.461709369</v>
      </c>
      <c r="OJ5" s="165">
        <f t="shared" si="22"/>
        <v>10124282.210433014</v>
      </c>
      <c r="OK5" s="165">
        <f t="shared" si="22"/>
        <v>9797692.461709369</v>
      </c>
      <c r="OL5" s="165">
        <f t="shared" si="22"/>
        <v>10124282.210433014</v>
      </c>
      <c r="OM5" s="165">
        <f t="shared" si="22"/>
        <v>10124282.210433014</v>
      </c>
      <c r="ON5" s="165">
        <f t="shared" si="22"/>
        <v>9797692.461709369</v>
      </c>
      <c r="OO5" s="165">
        <f t="shared" si="22"/>
        <v>10124282.210433014</v>
      </c>
      <c r="OP5" s="165">
        <f t="shared" si="22"/>
        <v>9797692.461709369</v>
      </c>
      <c r="OQ5" s="165">
        <f t="shared" si="22"/>
        <v>10124282.210433014</v>
      </c>
      <c r="OR5" s="447">
        <f t="shared" si="22"/>
        <v>10326767.854641668</v>
      </c>
    </row>
    <row r="6" spans="1:408" x14ac:dyDescent="0.35">
      <c r="A6" s="445"/>
      <c r="B6" s="6"/>
      <c r="C6" t="s">
        <v>174</v>
      </c>
      <c r="E6" s="4"/>
      <c r="F6" s="4"/>
      <c r="G6" s="170">
        <f t="shared" si="0"/>
        <v>-4.1724234934325678E-2</v>
      </c>
      <c r="H6" s="31"/>
      <c r="I6" s="110"/>
      <c r="J6" s="354">
        <f t="shared" si="1"/>
        <v>-408070426.80862147</v>
      </c>
      <c r="L6" s="164">
        <f>-'Project Model'!L164</f>
        <v>0</v>
      </c>
      <c r="M6" s="164">
        <f>-'Project Model'!M164</f>
        <v>0</v>
      </c>
      <c r="N6" s="164">
        <f>-'Project Model'!N164</f>
        <v>0</v>
      </c>
      <c r="O6" s="164">
        <f>-'Project Model'!O164</f>
        <v>0</v>
      </c>
      <c r="P6" s="164">
        <f>-'Project Model'!P164</f>
        <v>0</v>
      </c>
      <c r="Q6" s="164">
        <f>-'Project Model'!Q164</f>
        <v>0</v>
      </c>
      <c r="R6" s="164">
        <f>-'Project Model'!R164</f>
        <v>0</v>
      </c>
      <c r="S6" s="164">
        <f>-'Project Model'!S164</f>
        <v>0</v>
      </c>
      <c r="T6" s="164">
        <f>-'Project Model'!T164</f>
        <v>0</v>
      </c>
      <c r="U6" s="164">
        <f>-'Project Model'!U164</f>
        <v>0</v>
      </c>
      <c r="V6" s="164">
        <f>-'Project Model'!V164</f>
        <v>0</v>
      </c>
      <c r="W6" s="164">
        <f>-'Project Model'!W164</f>
        <v>0</v>
      </c>
      <c r="X6" s="164">
        <f>-'Project Model'!X164</f>
        <v>0</v>
      </c>
      <c r="Y6" s="164">
        <f>-'Project Model'!Y164</f>
        <v>0</v>
      </c>
      <c r="Z6" s="164">
        <f>-'Project Model'!Z164</f>
        <v>0</v>
      </c>
      <c r="AA6" s="164">
        <f>-'Project Model'!AA164</f>
        <v>0</v>
      </c>
      <c r="AB6" s="164">
        <f>-'Project Model'!AB164</f>
        <v>0</v>
      </c>
      <c r="AC6" s="164">
        <f>-'Project Model'!AC164</f>
        <v>0</v>
      </c>
      <c r="AD6" s="164">
        <f>-'Project Model'!AD164</f>
        <v>0</v>
      </c>
      <c r="AE6" s="164">
        <f>-'Project Model'!AE164</f>
        <v>0</v>
      </c>
      <c r="AF6" s="164">
        <f>-'Project Model'!AF164</f>
        <v>0</v>
      </c>
      <c r="AG6" s="164">
        <f>-'Project Model'!AG164</f>
        <v>0</v>
      </c>
      <c r="AH6" s="164">
        <f>-'Project Model'!AH164</f>
        <v>0</v>
      </c>
      <c r="AI6" s="164">
        <f>-'Project Model'!AI164</f>
        <v>0</v>
      </c>
      <c r="AJ6" s="164">
        <f>-'Project Model'!AJ164</f>
        <v>0</v>
      </c>
      <c r="AK6" s="164">
        <f>-'Project Model'!AK164</f>
        <v>0</v>
      </c>
      <c r="AL6" s="164">
        <f>-'Project Model'!AL164</f>
        <v>0</v>
      </c>
      <c r="AM6" s="164">
        <f>-'Project Model'!AM164</f>
        <v>0</v>
      </c>
      <c r="AN6" s="164">
        <f>-'Project Model'!AN164</f>
        <v>0</v>
      </c>
      <c r="AO6" s="164">
        <f>-'Project Model'!AO164</f>
        <v>0</v>
      </c>
      <c r="AP6" s="164">
        <f>-'Project Model'!AP164</f>
        <v>0</v>
      </c>
      <c r="AQ6" s="164">
        <f>-'Project Model'!AQ164</f>
        <v>0</v>
      </c>
      <c r="AR6" s="164">
        <f>-'Project Model'!AR164</f>
        <v>0</v>
      </c>
      <c r="AS6" s="164">
        <f>-'Project Model'!AS164</f>
        <v>0</v>
      </c>
      <c r="AT6" s="164">
        <f>-'Project Model'!AT164</f>
        <v>0</v>
      </c>
      <c r="AU6" s="164">
        <f>-'Project Model'!AU164</f>
        <v>0</v>
      </c>
      <c r="AV6" s="164">
        <f>-'Project Model'!AV164</f>
        <v>-1152006.486755965</v>
      </c>
      <c r="AW6" s="164">
        <f>-'Project Model'!AW164</f>
        <v>-1040521.9880376458</v>
      </c>
      <c r="AX6" s="164">
        <f>-'Project Model'!AX164</f>
        <v>-1152006.486755965</v>
      </c>
      <c r="AY6" s="164">
        <f>-'Project Model'!AY164</f>
        <v>-1114844.9871831918</v>
      </c>
      <c r="AZ6" s="164">
        <f>-'Project Model'!AZ164</f>
        <v>-1152006.486755965</v>
      </c>
      <c r="BA6" s="164">
        <f>-'Project Model'!BA164</f>
        <v>-1114844.9871831918</v>
      </c>
      <c r="BB6" s="164">
        <f>-'Project Model'!BB164</f>
        <v>-1152006.486755965</v>
      </c>
      <c r="BC6" s="164">
        <f>-'Project Model'!BC164</f>
        <v>-1152006.486755965</v>
      </c>
      <c r="BD6" s="164">
        <f>-'Project Model'!BD164</f>
        <v>-1114844.9871831918</v>
      </c>
      <c r="BE6" s="164">
        <f>-'Project Model'!BE164</f>
        <v>-1152006.486755965</v>
      </c>
      <c r="BF6" s="164">
        <f>-'Project Model'!BF164</f>
        <v>-1114844.9871831918</v>
      </c>
      <c r="BG6" s="164">
        <f>-'Project Model'!BG164</f>
        <v>-1152006.486755965</v>
      </c>
      <c r="BH6" s="164">
        <f>-'Project Model'!BH164</f>
        <v>-1152006.486755965</v>
      </c>
      <c r="BI6" s="164">
        <f>-'Project Model'!BI164</f>
        <v>-1040521.9880376458</v>
      </c>
      <c r="BJ6" s="164">
        <f>-'Project Model'!BJ164</f>
        <v>-1152006.486755965</v>
      </c>
      <c r="BK6" s="164">
        <f>-'Project Model'!BK164</f>
        <v>-1114844.9871831918</v>
      </c>
      <c r="BL6" s="164">
        <f>-'Project Model'!BL164</f>
        <v>-1152006.486755965</v>
      </c>
      <c r="BM6" s="164">
        <f>-'Project Model'!BM164</f>
        <v>-1114844.9871831918</v>
      </c>
      <c r="BN6" s="164">
        <f>-'Project Model'!BN164</f>
        <v>-1152006.486755965</v>
      </c>
      <c r="BO6" s="164">
        <f>-'Project Model'!BO164</f>
        <v>-1152006.486755965</v>
      </c>
      <c r="BP6" s="164">
        <f>-'Project Model'!BP164</f>
        <v>-1114844.9871831918</v>
      </c>
      <c r="BQ6" s="164">
        <f>-'Project Model'!BQ164</f>
        <v>-1152006.486755965</v>
      </c>
      <c r="BR6" s="164">
        <f>-'Project Model'!BR164</f>
        <v>-1114844.9871831918</v>
      </c>
      <c r="BS6" s="164">
        <f>-'Project Model'!BS164</f>
        <v>-1152006.486755965</v>
      </c>
      <c r="BT6" s="164">
        <f>-'Project Model'!BT164</f>
        <v>-1152006.486755965</v>
      </c>
      <c r="BU6" s="164">
        <f>-'Project Model'!BU164</f>
        <v>-1040521.9880376458</v>
      </c>
      <c r="BV6" s="164">
        <f>-'Project Model'!BV164</f>
        <v>-1152006.486755965</v>
      </c>
      <c r="BW6" s="164">
        <f>-'Project Model'!BW164</f>
        <v>-1114844.9871831918</v>
      </c>
      <c r="BX6" s="164">
        <f>-'Project Model'!BX164</f>
        <v>-1152006.486755965</v>
      </c>
      <c r="BY6" s="164">
        <f>-'Project Model'!BY164</f>
        <v>-1114844.9871831918</v>
      </c>
      <c r="BZ6" s="164">
        <f>-'Project Model'!BZ164</f>
        <v>-1152006.486755965</v>
      </c>
      <c r="CA6" s="164">
        <f>-'Project Model'!CA164</f>
        <v>-1152006.486755965</v>
      </c>
      <c r="CB6" s="164">
        <f>-'Project Model'!CB164</f>
        <v>-1114844.9871831918</v>
      </c>
      <c r="CC6" s="164">
        <f>-'Project Model'!CC164</f>
        <v>-1152006.486755965</v>
      </c>
      <c r="CD6" s="164">
        <f>-'Project Model'!CD164</f>
        <v>-1114844.9871831918</v>
      </c>
      <c r="CE6" s="164">
        <f>-'Project Model'!CE164</f>
        <v>-1152006.486755965</v>
      </c>
      <c r="CF6" s="164">
        <f>-'Project Model'!CF164</f>
        <v>-1148858.9280489814</v>
      </c>
      <c r="CG6" s="164">
        <f>-'Project Model'!CG164</f>
        <v>-1074738.9972071117</v>
      </c>
      <c r="CH6" s="164">
        <f>-'Project Model'!CH164</f>
        <v>-1148858.9280489814</v>
      </c>
      <c r="CI6" s="164">
        <f>-'Project Model'!CI164</f>
        <v>-1111798.9626280465</v>
      </c>
      <c r="CJ6" s="164">
        <f>-'Project Model'!CJ164</f>
        <v>-1148858.9280489814</v>
      </c>
      <c r="CK6" s="164">
        <f>-'Project Model'!CK164</f>
        <v>-1111798.9626280465</v>
      </c>
      <c r="CL6" s="164">
        <f>-'Project Model'!CL164</f>
        <v>-1148858.9280489814</v>
      </c>
      <c r="CM6" s="164">
        <f>-'Project Model'!CM164</f>
        <v>-1148858.9280489814</v>
      </c>
      <c r="CN6" s="164">
        <f>-'Project Model'!CN164</f>
        <v>-1111798.9626280465</v>
      </c>
      <c r="CO6" s="164">
        <f>-'Project Model'!CO164</f>
        <v>-1148858.9280489814</v>
      </c>
      <c r="CP6" s="164">
        <f>-'Project Model'!CP164</f>
        <v>-1111798.9626280465</v>
      </c>
      <c r="CQ6" s="164">
        <f>-'Project Model'!CQ164</f>
        <v>-1148858.9280489814</v>
      </c>
      <c r="CR6" s="164">
        <f>-'Project Model'!CR164</f>
        <v>-1152006.486755965</v>
      </c>
      <c r="CS6" s="164">
        <f>-'Project Model'!CS164</f>
        <v>-1040521.9880376458</v>
      </c>
      <c r="CT6" s="164">
        <f>-'Project Model'!CT164</f>
        <v>-1152006.486755965</v>
      </c>
      <c r="CU6" s="164">
        <f>-'Project Model'!CU164</f>
        <v>-1114844.9871831918</v>
      </c>
      <c r="CV6" s="164">
        <f>-'Project Model'!CV164</f>
        <v>-1152006.486755965</v>
      </c>
      <c r="CW6" s="164">
        <f>-'Project Model'!CW164</f>
        <v>-1114844.9871831918</v>
      </c>
      <c r="CX6" s="164">
        <f>-'Project Model'!CX164</f>
        <v>-1152006.486755965</v>
      </c>
      <c r="CY6" s="164">
        <f>-'Project Model'!CY164</f>
        <v>-1152006.486755965</v>
      </c>
      <c r="CZ6" s="164">
        <f>-'Project Model'!CZ164</f>
        <v>-1114844.9871831918</v>
      </c>
      <c r="DA6" s="164">
        <f>-'Project Model'!DA164</f>
        <v>-1152006.486755965</v>
      </c>
      <c r="DB6" s="164">
        <f>-'Project Model'!DB164</f>
        <v>-1114844.9871831918</v>
      </c>
      <c r="DC6" s="164">
        <f>-'Project Model'!DC164</f>
        <v>-1152006.486755965</v>
      </c>
      <c r="DD6" s="164">
        <f>-'Project Model'!DD164</f>
        <v>-1152006.486755965</v>
      </c>
      <c r="DE6" s="164">
        <f>-'Project Model'!DE164</f>
        <v>-1040521.9880376458</v>
      </c>
      <c r="DF6" s="164">
        <f>-'Project Model'!DF164</f>
        <v>-1152006.486755965</v>
      </c>
      <c r="DG6" s="164">
        <f>-'Project Model'!DG164</f>
        <v>-1114844.9871831918</v>
      </c>
      <c r="DH6" s="164">
        <f>-'Project Model'!DH164</f>
        <v>-1152006.486755965</v>
      </c>
      <c r="DI6" s="164">
        <f>-'Project Model'!DI164</f>
        <v>-1114844.9871831918</v>
      </c>
      <c r="DJ6" s="164">
        <f>-'Project Model'!DJ164</f>
        <v>-1152006.486755965</v>
      </c>
      <c r="DK6" s="164">
        <f>-'Project Model'!DK164</f>
        <v>-1152006.486755965</v>
      </c>
      <c r="DL6" s="164">
        <f>-'Project Model'!DL164</f>
        <v>-1114844.9871831918</v>
      </c>
      <c r="DM6" s="164">
        <f>-'Project Model'!DM164</f>
        <v>-1152006.486755965</v>
      </c>
      <c r="DN6" s="164">
        <f>-'Project Model'!DN164</f>
        <v>-1114844.9871831918</v>
      </c>
      <c r="DO6" s="164">
        <f>-'Project Model'!DO164</f>
        <v>-1152006.486755965</v>
      </c>
      <c r="DP6" s="164">
        <f>-'Project Model'!DP164</f>
        <v>-1152006.486755965</v>
      </c>
      <c r="DQ6" s="164">
        <f>-'Project Model'!DQ164</f>
        <v>-1040521.9880376458</v>
      </c>
      <c r="DR6" s="164">
        <f>-'Project Model'!DR164</f>
        <v>-1152006.486755965</v>
      </c>
      <c r="DS6" s="164">
        <f>-'Project Model'!DS164</f>
        <v>-1114844.9871831918</v>
      </c>
      <c r="DT6" s="164">
        <f>-'Project Model'!DT164</f>
        <v>-1152006.486755965</v>
      </c>
      <c r="DU6" s="164">
        <f>-'Project Model'!DU164</f>
        <v>-1114844.9871831918</v>
      </c>
      <c r="DV6" s="164">
        <f>-'Project Model'!DV164</f>
        <v>-1152006.486755965</v>
      </c>
      <c r="DW6" s="164">
        <f>-'Project Model'!DW164</f>
        <v>-1152006.486755965</v>
      </c>
      <c r="DX6" s="164">
        <f>-'Project Model'!DX164</f>
        <v>-1114844.9871831918</v>
      </c>
      <c r="DY6" s="164">
        <f>-'Project Model'!DY164</f>
        <v>-1152006.486755965</v>
      </c>
      <c r="DZ6" s="164">
        <f>-'Project Model'!DZ164</f>
        <v>-1114844.9871831918</v>
      </c>
      <c r="EA6" s="164">
        <f>-'Project Model'!EA164</f>
        <v>-1152006.486755965</v>
      </c>
      <c r="EB6" s="164">
        <f>-'Project Model'!EB164</f>
        <v>-1148858.9280489814</v>
      </c>
      <c r="EC6" s="164">
        <f>-'Project Model'!EC164</f>
        <v>-1074738.9972071117</v>
      </c>
      <c r="ED6" s="164">
        <f>-'Project Model'!ED164</f>
        <v>-1148858.9280489814</v>
      </c>
      <c r="EE6" s="164">
        <f>-'Project Model'!EE164</f>
        <v>-1111798.9626280465</v>
      </c>
      <c r="EF6" s="164">
        <f>-'Project Model'!EF164</f>
        <v>-1148858.9280489814</v>
      </c>
      <c r="EG6" s="164">
        <f>-'Project Model'!EG164</f>
        <v>-1111798.9626280465</v>
      </c>
      <c r="EH6" s="164">
        <f>-'Project Model'!EH164</f>
        <v>-1148858.9280489814</v>
      </c>
      <c r="EI6" s="164">
        <f>-'Project Model'!EI164</f>
        <v>-1148858.9280489814</v>
      </c>
      <c r="EJ6" s="164">
        <f>-'Project Model'!EJ164</f>
        <v>-1111798.9626280465</v>
      </c>
      <c r="EK6" s="164">
        <f>-'Project Model'!EK164</f>
        <v>-1148858.9280489814</v>
      </c>
      <c r="EL6" s="164">
        <f>-'Project Model'!EL164</f>
        <v>-1111798.9626280465</v>
      </c>
      <c r="EM6" s="164">
        <f>-'Project Model'!EM164</f>
        <v>-1148858.9280489814</v>
      </c>
      <c r="EN6" s="164">
        <f>-'Project Model'!EN164</f>
        <v>-1152006.486755965</v>
      </c>
      <c r="EO6" s="164">
        <f>-'Project Model'!EO164</f>
        <v>-1040521.9880376458</v>
      </c>
      <c r="EP6" s="164">
        <f>-'Project Model'!EP164</f>
        <v>-1152006.486755965</v>
      </c>
      <c r="EQ6" s="164">
        <f>-'Project Model'!EQ164</f>
        <v>-1114844.9871831918</v>
      </c>
      <c r="ER6" s="164">
        <f>-'Project Model'!ER164</f>
        <v>-1152006.486755965</v>
      </c>
      <c r="ES6" s="164">
        <f>-'Project Model'!ES164</f>
        <v>-1114844.9871831918</v>
      </c>
      <c r="ET6" s="164">
        <f>-'Project Model'!ET164</f>
        <v>-1152006.486755965</v>
      </c>
      <c r="EU6" s="164">
        <f>-'Project Model'!EU164</f>
        <v>-1152006.486755965</v>
      </c>
      <c r="EV6" s="164">
        <f>-'Project Model'!EV164</f>
        <v>-1114844.9871831918</v>
      </c>
      <c r="EW6" s="164">
        <f>-'Project Model'!EW164</f>
        <v>-1152006.486755965</v>
      </c>
      <c r="EX6" s="164">
        <f>-'Project Model'!EX164</f>
        <v>-1114844.9871831918</v>
      </c>
      <c r="EY6" s="164">
        <f>-'Project Model'!EY164</f>
        <v>-1152006.486755965</v>
      </c>
      <c r="EZ6" s="164">
        <f>-'Project Model'!EZ164</f>
        <v>-1152006.486755965</v>
      </c>
      <c r="FA6" s="164">
        <f>-'Project Model'!FA164</f>
        <v>-1040521.9880376458</v>
      </c>
      <c r="FB6" s="164">
        <f>-'Project Model'!FB164</f>
        <v>-1152006.486755965</v>
      </c>
      <c r="FC6" s="164">
        <f>-'Project Model'!FC164</f>
        <v>-1114844.9871831918</v>
      </c>
      <c r="FD6" s="164">
        <f>-'Project Model'!FD164</f>
        <v>-1152006.486755965</v>
      </c>
      <c r="FE6" s="164">
        <f>-'Project Model'!FE164</f>
        <v>-1114844.9871831918</v>
      </c>
      <c r="FF6" s="164">
        <f>-'Project Model'!FF164</f>
        <v>-1152006.486755965</v>
      </c>
      <c r="FG6" s="164">
        <f>-'Project Model'!FG164</f>
        <v>-1152006.486755965</v>
      </c>
      <c r="FH6" s="164">
        <f>-'Project Model'!FH164</f>
        <v>-1114844.9871831918</v>
      </c>
      <c r="FI6" s="164">
        <f>-'Project Model'!FI164</f>
        <v>-1152006.486755965</v>
      </c>
      <c r="FJ6" s="164">
        <f>-'Project Model'!FJ164</f>
        <v>-1114844.9871831918</v>
      </c>
      <c r="FK6" s="164">
        <f>-'Project Model'!FK164</f>
        <v>-1152006.486755965</v>
      </c>
      <c r="FL6" s="164">
        <f>-'Project Model'!FL164</f>
        <v>-1152006.486755965</v>
      </c>
      <c r="FM6" s="164">
        <f>-'Project Model'!FM164</f>
        <v>-1040521.9880376458</v>
      </c>
      <c r="FN6" s="164">
        <f>-'Project Model'!FN164</f>
        <v>-1152006.486755965</v>
      </c>
      <c r="FO6" s="164">
        <f>-'Project Model'!FO164</f>
        <v>-1114844.9871831918</v>
      </c>
      <c r="FP6" s="164">
        <f>-'Project Model'!FP164</f>
        <v>-1152006.486755965</v>
      </c>
      <c r="FQ6" s="164">
        <f>-'Project Model'!FQ164</f>
        <v>-1114844.9871831918</v>
      </c>
      <c r="FR6" s="164">
        <f>-'Project Model'!FR164</f>
        <v>-1152006.486755965</v>
      </c>
      <c r="FS6" s="164">
        <f>-'Project Model'!FS164</f>
        <v>-1152006.486755965</v>
      </c>
      <c r="FT6" s="164">
        <f>-'Project Model'!FT164</f>
        <v>-1114844.9871831918</v>
      </c>
      <c r="FU6" s="164">
        <f>-'Project Model'!FU164</f>
        <v>-1152006.486755965</v>
      </c>
      <c r="FV6" s="164">
        <f>-'Project Model'!FV164</f>
        <v>-1114844.9871831918</v>
      </c>
      <c r="FW6" s="164">
        <f>-'Project Model'!FW164</f>
        <v>-1152006.486755965</v>
      </c>
      <c r="FX6" s="164">
        <f>-'Project Model'!FX164</f>
        <v>-1148858.9280489814</v>
      </c>
      <c r="FY6" s="164">
        <f>-'Project Model'!FY164</f>
        <v>-1074738.9972071117</v>
      </c>
      <c r="FZ6" s="164">
        <f>-'Project Model'!FZ164</f>
        <v>-1148858.9280489814</v>
      </c>
      <c r="GA6" s="164">
        <f>-'Project Model'!GA164</f>
        <v>-1111798.9626280465</v>
      </c>
      <c r="GB6" s="164">
        <f>-'Project Model'!GB164</f>
        <v>-1148858.9280489814</v>
      </c>
      <c r="GC6" s="164">
        <f>-'Project Model'!GC164</f>
        <v>-1111798.9626280465</v>
      </c>
      <c r="GD6" s="164">
        <f>-'Project Model'!GD164</f>
        <v>-1148858.9280489814</v>
      </c>
      <c r="GE6" s="164">
        <f>-'Project Model'!GE164</f>
        <v>-1148858.9280489814</v>
      </c>
      <c r="GF6" s="164">
        <f>-'Project Model'!GF164</f>
        <v>-1111798.9626280465</v>
      </c>
      <c r="GG6" s="164">
        <f>-'Project Model'!GG164</f>
        <v>-1148858.9280489814</v>
      </c>
      <c r="GH6" s="164">
        <f>-'Project Model'!GH164</f>
        <v>-1111798.9626280465</v>
      </c>
      <c r="GI6" s="164">
        <f>-'Project Model'!GI164</f>
        <v>-1148858.9280489814</v>
      </c>
      <c r="GJ6" s="164">
        <f>-'Project Model'!GJ164</f>
        <v>-1152006.486755965</v>
      </c>
      <c r="GK6" s="164">
        <f>-'Project Model'!GK164</f>
        <v>-1040521.9880376458</v>
      </c>
      <c r="GL6" s="164">
        <f>-'Project Model'!GL164</f>
        <v>-1152006.486755965</v>
      </c>
      <c r="GM6" s="164">
        <f>-'Project Model'!GM164</f>
        <v>-1114844.9871831918</v>
      </c>
      <c r="GN6" s="164">
        <f>-'Project Model'!GN164</f>
        <v>-1152006.486755965</v>
      </c>
      <c r="GO6" s="164">
        <f>-'Project Model'!GO164</f>
        <v>-1114844.9871831918</v>
      </c>
      <c r="GP6" s="164">
        <f>-'Project Model'!GP164</f>
        <v>-1152006.486755965</v>
      </c>
      <c r="GQ6" s="164">
        <f>-'Project Model'!GQ164</f>
        <v>-1152006.486755965</v>
      </c>
      <c r="GR6" s="164">
        <f>-'Project Model'!GR164</f>
        <v>-1114844.9871831918</v>
      </c>
      <c r="GS6" s="164">
        <f>-'Project Model'!GS164</f>
        <v>-1152006.486755965</v>
      </c>
      <c r="GT6" s="164">
        <f>-'Project Model'!GT164</f>
        <v>-1114844.9871831918</v>
      </c>
      <c r="GU6" s="164">
        <f>-'Project Model'!GU164</f>
        <v>-1152006.486755965</v>
      </c>
      <c r="GV6" s="164">
        <f>-'Project Model'!GV164</f>
        <v>-1152006.486755965</v>
      </c>
      <c r="GW6" s="164">
        <f>-'Project Model'!GW164</f>
        <v>-1040521.9880376458</v>
      </c>
      <c r="GX6" s="164">
        <f>-'Project Model'!GX164</f>
        <v>-1152006.486755965</v>
      </c>
      <c r="GY6" s="164">
        <f>-'Project Model'!GY164</f>
        <v>-1114844.9871831918</v>
      </c>
      <c r="GZ6" s="164">
        <f>-'Project Model'!GZ164</f>
        <v>-1152006.486755965</v>
      </c>
      <c r="HA6" s="164">
        <f>-'Project Model'!HA164</f>
        <v>-1114844.9871831918</v>
      </c>
      <c r="HB6" s="164">
        <f>-'Project Model'!HB164</f>
        <v>-1152006.486755965</v>
      </c>
      <c r="HC6" s="164">
        <f>-'Project Model'!HC164</f>
        <v>-1152006.486755965</v>
      </c>
      <c r="HD6" s="164">
        <f>-'Project Model'!HD164</f>
        <v>-1114844.9871831918</v>
      </c>
      <c r="HE6" s="164">
        <f>-'Project Model'!HE164</f>
        <v>-1152006.486755965</v>
      </c>
      <c r="HF6" s="164">
        <f>-'Project Model'!HF164</f>
        <v>-1114844.9871831918</v>
      </c>
      <c r="HG6" s="164">
        <f>-'Project Model'!HG164</f>
        <v>-1152006.486755965</v>
      </c>
      <c r="HH6" s="164">
        <f>-'Project Model'!HH164</f>
        <v>-1152006.486755965</v>
      </c>
      <c r="HI6" s="164">
        <f>-'Project Model'!HI164</f>
        <v>-1040521.9880376458</v>
      </c>
      <c r="HJ6" s="164">
        <f>-'Project Model'!HJ164</f>
        <v>-1152006.486755965</v>
      </c>
      <c r="HK6" s="164">
        <f>-'Project Model'!HK164</f>
        <v>-1114844.9871831918</v>
      </c>
      <c r="HL6" s="164">
        <f>-'Project Model'!HL164</f>
        <v>-1152006.486755965</v>
      </c>
      <c r="HM6" s="164">
        <f>-'Project Model'!HM164</f>
        <v>-1114844.9871831918</v>
      </c>
      <c r="HN6" s="164">
        <f>-'Project Model'!HN164</f>
        <v>-1152006.486755965</v>
      </c>
      <c r="HO6" s="164">
        <f>-'Project Model'!HO164</f>
        <v>-1152006.486755965</v>
      </c>
      <c r="HP6" s="164">
        <f>-'Project Model'!HP164</f>
        <v>-1114844.9871831918</v>
      </c>
      <c r="HQ6" s="164">
        <f>-'Project Model'!HQ164</f>
        <v>-1152006.486755965</v>
      </c>
      <c r="HR6" s="164">
        <f>-'Project Model'!HR164</f>
        <v>-1114844.9871831918</v>
      </c>
      <c r="HS6" s="164">
        <f>-'Project Model'!HS164</f>
        <v>-1152006.486755965</v>
      </c>
      <c r="HT6" s="164">
        <f>-'Project Model'!HT164</f>
        <v>-1148858.9280489814</v>
      </c>
      <c r="HU6" s="164">
        <f>-'Project Model'!HU164</f>
        <v>-1074738.9972071117</v>
      </c>
      <c r="HV6" s="164">
        <f>-'Project Model'!HV164</f>
        <v>-1148858.9280489814</v>
      </c>
      <c r="HW6" s="164">
        <f>-'Project Model'!HW164</f>
        <v>-1111798.9626280465</v>
      </c>
      <c r="HX6" s="164">
        <f>-'Project Model'!HX164</f>
        <v>-1148858.9280489814</v>
      </c>
      <c r="HY6" s="164">
        <f>-'Project Model'!HY164</f>
        <v>-1111798.9626280465</v>
      </c>
      <c r="HZ6" s="164">
        <f>-'Project Model'!HZ164</f>
        <v>-1148858.9280489814</v>
      </c>
      <c r="IA6" s="164">
        <f>-'Project Model'!IA164</f>
        <v>-1148858.9280489814</v>
      </c>
      <c r="IB6" s="164">
        <f>-'Project Model'!IB164</f>
        <v>-1111798.9626280465</v>
      </c>
      <c r="IC6" s="164">
        <f>-'Project Model'!IC164</f>
        <v>-1148858.9280489814</v>
      </c>
      <c r="ID6" s="164">
        <f>-'Project Model'!ID164</f>
        <v>-1111798.9626280465</v>
      </c>
      <c r="IE6" s="164">
        <f>-'Project Model'!IE164</f>
        <v>-1148858.9280489814</v>
      </c>
      <c r="IF6" s="164">
        <f>-'Project Model'!IF164</f>
        <v>-1152006.486755965</v>
      </c>
      <c r="IG6" s="164">
        <f>-'Project Model'!IG164</f>
        <v>-1040521.9880376458</v>
      </c>
      <c r="IH6" s="164">
        <f>-'Project Model'!IH164</f>
        <v>-1152006.486755965</v>
      </c>
      <c r="II6" s="164">
        <f>-'Project Model'!II164</f>
        <v>-1114844.9871831918</v>
      </c>
      <c r="IJ6" s="164">
        <f>-'Project Model'!IJ164</f>
        <v>-1152006.486755965</v>
      </c>
      <c r="IK6" s="164">
        <f>-'Project Model'!IK164</f>
        <v>-1114844.9871831918</v>
      </c>
      <c r="IL6" s="164">
        <f>-'Project Model'!IL164</f>
        <v>-1152006.486755965</v>
      </c>
      <c r="IM6" s="164">
        <f>-'Project Model'!IM164</f>
        <v>-1152006.486755965</v>
      </c>
      <c r="IN6" s="164">
        <f>-'Project Model'!IN164</f>
        <v>-1114844.9871831918</v>
      </c>
      <c r="IO6" s="164">
        <f>-'Project Model'!IO164</f>
        <v>-1152006.486755965</v>
      </c>
      <c r="IP6" s="164">
        <f>-'Project Model'!IP164</f>
        <v>-1114844.9871831918</v>
      </c>
      <c r="IQ6" s="164">
        <f>-'Project Model'!IQ164</f>
        <v>-1152006.486755965</v>
      </c>
      <c r="IR6" s="164">
        <f>-'Project Model'!IR164</f>
        <v>-1152006.486755965</v>
      </c>
      <c r="IS6" s="164">
        <f>-'Project Model'!IS164</f>
        <v>-1040521.9880376458</v>
      </c>
      <c r="IT6" s="164">
        <f>-'Project Model'!IT164</f>
        <v>-1152006.486755965</v>
      </c>
      <c r="IU6" s="164">
        <f>-'Project Model'!IU164</f>
        <v>-1114844.9871831918</v>
      </c>
      <c r="IV6" s="164">
        <f>-'Project Model'!IV164</f>
        <v>-1152006.486755965</v>
      </c>
      <c r="IW6" s="164">
        <f>-'Project Model'!IW164</f>
        <v>-1114844.9871831918</v>
      </c>
      <c r="IX6" s="164">
        <f>-'Project Model'!IX164</f>
        <v>-1152006.486755965</v>
      </c>
      <c r="IY6" s="164">
        <f>-'Project Model'!IY164</f>
        <v>-1152006.486755965</v>
      </c>
      <c r="IZ6" s="164">
        <f>-'Project Model'!IZ164</f>
        <v>-1114844.9871831918</v>
      </c>
      <c r="JA6" s="164">
        <f>-'Project Model'!JA164</f>
        <v>-1152006.486755965</v>
      </c>
      <c r="JB6" s="164">
        <f>-'Project Model'!JB164</f>
        <v>-1114844.9871831918</v>
      </c>
      <c r="JC6" s="164">
        <f>-'Project Model'!JC164</f>
        <v>-1152006.486755965</v>
      </c>
      <c r="JD6" s="164">
        <f>-'Project Model'!JD164</f>
        <v>-1152006.486755965</v>
      </c>
      <c r="JE6" s="164">
        <f>-'Project Model'!JE164</f>
        <v>-1040521.9880376458</v>
      </c>
      <c r="JF6" s="164">
        <f>-'Project Model'!JF164</f>
        <v>-1152006.486755965</v>
      </c>
      <c r="JG6" s="164">
        <f>-'Project Model'!JG164</f>
        <v>-1114844.9871831918</v>
      </c>
      <c r="JH6" s="164">
        <f>-'Project Model'!JH164</f>
        <v>-1152006.486755965</v>
      </c>
      <c r="JI6" s="164">
        <f>-'Project Model'!JI164</f>
        <v>-1114844.9871831918</v>
      </c>
      <c r="JJ6" s="164">
        <f>-'Project Model'!JJ164</f>
        <v>-1152006.486755965</v>
      </c>
      <c r="JK6" s="164">
        <f>-'Project Model'!JK164</f>
        <v>-1152006.486755965</v>
      </c>
      <c r="JL6" s="164">
        <f>-'Project Model'!JL164</f>
        <v>-1114844.9871831918</v>
      </c>
      <c r="JM6" s="164">
        <f>-'Project Model'!JM164</f>
        <v>-1152006.486755965</v>
      </c>
      <c r="JN6" s="164">
        <f>-'Project Model'!JN164</f>
        <v>-1114844.9871831918</v>
      </c>
      <c r="JO6" s="164">
        <f>-'Project Model'!JO164</f>
        <v>-1152006.486755965</v>
      </c>
      <c r="JP6" s="164">
        <f>-'Project Model'!JP164</f>
        <v>-1148858.9280489814</v>
      </c>
      <c r="JQ6" s="164">
        <f>-'Project Model'!JQ164</f>
        <v>-1074738.9972071117</v>
      </c>
      <c r="JR6" s="164">
        <f>-'Project Model'!JR164</f>
        <v>-1148858.9280489814</v>
      </c>
      <c r="JS6" s="164">
        <f>-'Project Model'!JS164</f>
        <v>-1111798.9626280465</v>
      </c>
      <c r="JT6" s="164">
        <f>-'Project Model'!JT164</f>
        <v>-1148858.9280489814</v>
      </c>
      <c r="JU6" s="164">
        <f>-'Project Model'!JU164</f>
        <v>-1111798.9626280465</v>
      </c>
      <c r="JV6" s="164">
        <f>-'Project Model'!JV164</f>
        <v>-1148858.9280489814</v>
      </c>
      <c r="JW6" s="164">
        <f>-'Project Model'!JW164</f>
        <v>-1148858.9280489814</v>
      </c>
      <c r="JX6" s="164">
        <f>-'Project Model'!JX164</f>
        <v>-1111798.9626280465</v>
      </c>
      <c r="JY6" s="164">
        <f>-'Project Model'!JY164</f>
        <v>-1148858.9280489814</v>
      </c>
      <c r="JZ6" s="164">
        <f>-'Project Model'!JZ164</f>
        <v>-1111798.9626280465</v>
      </c>
      <c r="KA6" s="164">
        <f>-'Project Model'!KA164</f>
        <v>-1148858.9280489814</v>
      </c>
      <c r="KB6" s="164">
        <f>-'Project Model'!KB164</f>
        <v>-1152006.486755965</v>
      </c>
      <c r="KC6" s="164">
        <f>-'Project Model'!KC164</f>
        <v>-1040521.9880376458</v>
      </c>
      <c r="KD6" s="164">
        <f>-'Project Model'!KD164</f>
        <v>-1152006.486755965</v>
      </c>
      <c r="KE6" s="164">
        <f>-'Project Model'!KE164</f>
        <v>-1114844.9871831918</v>
      </c>
      <c r="KF6" s="164">
        <f>-'Project Model'!KF164</f>
        <v>-1152006.486755965</v>
      </c>
      <c r="KG6" s="164">
        <f>-'Project Model'!KG164</f>
        <v>-1114844.9871831918</v>
      </c>
      <c r="KH6" s="164">
        <f>-'Project Model'!KH164</f>
        <v>-1152006.486755965</v>
      </c>
      <c r="KI6" s="164">
        <f>-'Project Model'!KI164</f>
        <v>-1152006.486755965</v>
      </c>
      <c r="KJ6" s="164">
        <f>-'Project Model'!KJ164</f>
        <v>-1114844.9871831918</v>
      </c>
      <c r="KK6" s="164">
        <f>-'Project Model'!KK164</f>
        <v>-1152006.486755965</v>
      </c>
      <c r="KL6" s="164">
        <f>-'Project Model'!KL164</f>
        <v>-1114844.9871831918</v>
      </c>
      <c r="KM6" s="164">
        <f>-'Project Model'!KM164</f>
        <v>-1152006.486755965</v>
      </c>
      <c r="KN6" s="164">
        <f>-'Project Model'!KN164</f>
        <v>-1152006.486755965</v>
      </c>
      <c r="KO6" s="164">
        <f>-'Project Model'!KO164</f>
        <v>-1040521.9880376458</v>
      </c>
      <c r="KP6" s="164">
        <f>-'Project Model'!KP164</f>
        <v>-1152006.486755965</v>
      </c>
      <c r="KQ6" s="164">
        <f>-'Project Model'!KQ164</f>
        <v>-1114844.9871831918</v>
      </c>
      <c r="KR6" s="164">
        <f>-'Project Model'!KR164</f>
        <v>-1152006.486755965</v>
      </c>
      <c r="KS6" s="164">
        <f>-'Project Model'!KS164</f>
        <v>-1114844.9871831918</v>
      </c>
      <c r="KT6" s="164">
        <f>-'Project Model'!KT164</f>
        <v>-1152006.486755965</v>
      </c>
      <c r="KU6" s="164">
        <f>-'Project Model'!KU164</f>
        <v>-1152006.486755965</v>
      </c>
      <c r="KV6" s="164">
        <f>-'Project Model'!KV164</f>
        <v>-1114844.9871831918</v>
      </c>
      <c r="KW6" s="164">
        <f>-'Project Model'!KW164</f>
        <v>-1152006.486755965</v>
      </c>
      <c r="KX6" s="164">
        <f>-'Project Model'!KX164</f>
        <v>-1114844.9871831918</v>
      </c>
      <c r="KY6" s="164">
        <f>-'Project Model'!KY164</f>
        <v>-1152006.486755965</v>
      </c>
      <c r="KZ6" s="164">
        <f>-'Project Model'!KZ164</f>
        <v>-1152006.486755965</v>
      </c>
      <c r="LA6" s="164">
        <f>-'Project Model'!LA164</f>
        <v>-1040521.9880376458</v>
      </c>
      <c r="LB6" s="164">
        <f>-'Project Model'!LB164</f>
        <v>-1152006.486755965</v>
      </c>
      <c r="LC6" s="164">
        <f>-'Project Model'!LC164</f>
        <v>-1114844.9871831918</v>
      </c>
      <c r="LD6" s="164">
        <f>-'Project Model'!LD164</f>
        <v>-1152006.486755965</v>
      </c>
      <c r="LE6" s="164">
        <f>-'Project Model'!LE164</f>
        <v>-1114844.9871831918</v>
      </c>
      <c r="LF6" s="164">
        <f>-'Project Model'!LF164</f>
        <v>-1152006.486755965</v>
      </c>
      <c r="LG6" s="164">
        <f>-'Project Model'!LG164</f>
        <v>-1152006.486755965</v>
      </c>
      <c r="LH6" s="164">
        <f>-'Project Model'!LH164</f>
        <v>-1114844.9871831918</v>
      </c>
      <c r="LI6" s="164">
        <f>-'Project Model'!LI164</f>
        <v>-1152006.486755965</v>
      </c>
      <c r="LJ6" s="164">
        <f>-'Project Model'!LJ164</f>
        <v>-1114844.9871831918</v>
      </c>
      <c r="LK6" s="164">
        <f>-'Project Model'!LK164</f>
        <v>-1152006.486755965</v>
      </c>
      <c r="LL6" s="164">
        <f>-'Project Model'!LL164</f>
        <v>-1148858.9280489814</v>
      </c>
      <c r="LM6" s="164">
        <f>-'Project Model'!LM164</f>
        <v>-1074738.9972071117</v>
      </c>
      <c r="LN6" s="164">
        <f>-'Project Model'!LN164</f>
        <v>-1148858.9280489814</v>
      </c>
      <c r="LO6" s="164">
        <f>-'Project Model'!LO164</f>
        <v>-1111798.9626280465</v>
      </c>
      <c r="LP6" s="164">
        <f>-'Project Model'!LP164</f>
        <v>-1148858.9280489814</v>
      </c>
      <c r="LQ6" s="164">
        <f>-'Project Model'!LQ164</f>
        <v>-1111798.9626280465</v>
      </c>
      <c r="LR6" s="164">
        <f>-'Project Model'!LR164</f>
        <v>-1148858.9280489814</v>
      </c>
      <c r="LS6" s="164">
        <f>-'Project Model'!LS164</f>
        <v>-1148858.9280489814</v>
      </c>
      <c r="LT6" s="164">
        <f>-'Project Model'!LT164</f>
        <v>-1111798.9626280465</v>
      </c>
      <c r="LU6" s="164">
        <f>-'Project Model'!LU164</f>
        <v>-1148858.9280489814</v>
      </c>
      <c r="LV6" s="164">
        <f>-'Project Model'!LV164</f>
        <v>-1111798.9626280465</v>
      </c>
      <c r="LW6" s="164">
        <f>-'Project Model'!LW164</f>
        <v>-1148858.9280489814</v>
      </c>
      <c r="LX6" s="164">
        <f>-'Project Model'!LX164</f>
        <v>-1152006.486755965</v>
      </c>
      <c r="LY6" s="164">
        <f>-'Project Model'!LY164</f>
        <v>-1040521.9880376458</v>
      </c>
      <c r="LZ6" s="164">
        <f>-'Project Model'!LZ164</f>
        <v>-1152006.486755965</v>
      </c>
      <c r="MA6" s="164">
        <f>-'Project Model'!MA164</f>
        <v>-1114844.9871831918</v>
      </c>
      <c r="MB6" s="164">
        <f>-'Project Model'!MB164</f>
        <v>-1152006.486755965</v>
      </c>
      <c r="MC6" s="164">
        <f>-'Project Model'!MC164</f>
        <v>-1114844.9871831918</v>
      </c>
      <c r="MD6" s="164">
        <f>-'Project Model'!MD164</f>
        <v>-1152006.486755965</v>
      </c>
      <c r="ME6" s="164">
        <f>-'Project Model'!ME164</f>
        <v>-1152006.486755965</v>
      </c>
      <c r="MF6" s="164">
        <f>-'Project Model'!MF164</f>
        <v>-1114844.9871831918</v>
      </c>
      <c r="MG6" s="164">
        <f>-'Project Model'!MG164</f>
        <v>-1152006.486755965</v>
      </c>
      <c r="MH6" s="164">
        <f>-'Project Model'!MH164</f>
        <v>-1114844.9871831918</v>
      </c>
      <c r="MI6" s="164">
        <f>-'Project Model'!MI164</f>
        <v>-1152006.486755965</v>
      </c>
      <c r="MJ6" s="164">
        <f>-'Project Model'!MJ164</f>
        <v>-1152006.486755965</v>
      </c>
      <c r="MK6" s="164">
        <f>-'Project Model'!MK164</f>
        <v>-1040521.9880376458</v>
      </c>
      <c r="ML6" s="164">
        <f>-'Project Model'!ML164</f>
        <v>-1152006.486755965</v>
      </c>
      <c r="MM6" s="164">
        <f>-'Project Model'!MM164</f>
        <v>-1114844.9871831918</v>
      </c>
      <c r="MN6" s="164">
        <f>-'Project Model'!MN164</f>
        <v>-1152006.486755965</v>
      </c>
      <c r="MO6" s="164">
        <f>-'Project Model'!MO164</f>
        <v>-1114844.9871831918</v>
      </c>
      <c r="MP6" s="164">
        <f>-'Project Model'!MP164</f>
        <v>-1152006.486755965</v>
      </c>
      <c r="MQ6" s="164">
        <f>-'Project Model'!MQ164</f>
        <v>-1152006.486755965</v>
      </c>
      <c r="MR6" s="164">
        <f>-'Project Model'!MR164</f>
        <v>-1114844.9871831918</v>
      </c>
      <c r="MS6" s="164">
        <f>-'Project Model'!MS164</f>
        <v>-1152006.486755965</v>
      </c>
      <c r="MT6" s="164">
        <f>-'Project Model'!MT164</f>
        <v>-1114844.9871831918</v>
      </c>
      <c r="MU6" s="164">
        <f>-'Project Model'!MU164</f>
        <v>-1152006.486755965</v>
      </c>
      <c r="MV6" s="164">
        <f>-'Project Model'!MV164</f>
        <v>-1152006.486755965</v>
      </c>
      <c r="MW6" s="164">
        <f>-'Project Model'!MW164</f>
        <v>-1040521.9880376458</v>
      </c>
      <c r="MX6" s="164">
        <f>-'Project Model'!MX164</f>
        <v>-1152006.486755965</v>
      </c>
      <c r="MY6" s="164">
        <f>-'Project Model'!MY164</f>
        <v>-1114844.9871831918</v>
      </c>
      <c r="MZ6" s="164">
        <f>-'Project Model'!MZ164</f>
        <v>-1152006.486755965</v>
      </c>
      <c r="NA6" s="164">
        <f>-'Project Model'!NA164</f>
        <v>-1114844.9871831918</v>
      </c>
      <c r="NB6" s="164">
        <f>-'Project Model'!NB164</f>
        <v>-1152006.486755965</v>
      </c>
      <c r="NC6" s="164">
        <f>-'Project Model'!NC164</f>
        <v>-1152006.486755965</v>
      </c>
      <c r="ND6" s="164">
        <f>-'Project Model'!ND164</f>
        <v>-1114844.9871831918</v>
      </c>
      <c r="NE6" s="164">
        <f>-'Project Model'!NE164</f>
        <v>-1152006.486755965</v>
      </c>
      <c r="NF6" s="164">
        <f>-'Project Model'!NF164</f>
        <v>-1114844.9871831918</v>
      </c>
      <c r="NG6" s="164">
        <f>-'Project Model'!NG164</f>
        <v>-1152006.486755965</v>
      </c>
      <c r="NH6" s="164">
        <f>-'Project Model'!NH164</f>
        <v>-1148858.9280489814</v>
      </c>
      <c r="NI6" s="164">
        <f>-'Project Model'!NI164</f>
        <v>-1074738.9972071117</v>
      </c>
      <c r="NJ6" s="164">
        <f>-'Project Model'!NJ164</f>
        <v>-1148858.9280489814</v>
      </c>
      <c r="NK6" s="164">
        <f>-'Project Model'!NK164</f>
        <v>-1111798.9626280465</v>
      </c>
      <c r="NL6" s="164">
        <f>-'Project Model'!NL164</f>
        <v>-1148858.9280489814</v>
      </c>
      <c r="NM6" s="164">
        <f>-'Project Model'!NM164</f>
        <v>-1111798.9626280465</v>
      </c>
      <c r="NN6" s="164">
        <f>-'Project Model'!NN164</f>
        <v>-1148858.9280489814</v>
      </c>
      <c r="NO6" s="164">
        <f>-'Project Model'!NO164</f>
        <v>-1148858.9280489814</v>
      </c>
      <c r="NP6" s="164">
        <f>-'Project Model'!NP164</f>
        <v>-1111798.9626280465</v>
      </c>
      <c r="NQ6" s="164">
        <f>-'Project Model'!NQ164</f>
        <v>-1148858.9280489814</v>
      </c>
      <c r="NR6" s="164">
        <f>-'Project Model'!NR164</f>
        <v>-1111798.9626280465</v>
      </c>
      <c r="NS6" s="164">
        <f>-'Project Model'!NS164</f>
        <v>-1148858.9280489814</v>
      </c>
      <c r="NT6" s="164">
        <f>-'Project Model'!NT164</f>
        <v>-1152006.486755965</v>
      </c>
      <c r="NU6" s="164">
        <f>-'Project Model'!NU164</f>
        <v>-1040521.9880376458</v>
      </c>
      <c r="NV6" s="164">
        <f>-'Project Model'!NV164</f>
        <v>-1152006.486755965</v>
      </c>
      <c r="NW6" s="164">
        <f>-'Project Model'!NW164</f>
        <v>-1114844.9871831918</v>
      </c>
      <c r="NX6" s="164">
        <f>-'Project Model'!NX164</f>
        <v>-1152006.486755965</v>
      </c>
      <c r="NY6" s="164">
        <f>-'Project Model'!NY164</f>
        <v>-1114844.9871831918</v>
      </c>
      <c r="NZ6" s="164">
        <f>-'Project Model'!NZ164</f>
        <v>-1152006.486755965</v>
      </c>
      <c r="OA6" s="164">
        <f>-'Project Model'!OA164</f>
        <v>-1152006.486755965</v>
      </c>
      <c r="OB6" s="164">
        <f>-'Project Model'!OB164</f>
        <v>-1114844.9871831918</v>
      </c>
      <c r="OC6" s="164">
        <f>-'Project Model'!OC164</f>
        <v>-1152006.486755965</v>
      </c>
      <c r="OD6" s="164">
        <f>-'Project Model'!OD164</f>
        <v>-1114844.9871831918</v>
      </c>
      <c r="OE6" s="164">
        <f>-'Project Model'!OE164</f>
        <v>-1152006.486755965</v>
      </c>
      <c r="OF6" s="164">
        <f>-'Project Model'!OF164</f>
        <v>-1152006.486755965</v>
      </c>
      <c r="OG6" s="164">
        <f>-'Project Model'!OG164</f>
        <v>-1040521.9880376458</v>
      </c>
      <c r="OH6" s="164">
        <f>-'Project Model'!OH164</f>
        <v>-1152006.486755965</v>
      </c>
      <c r="OI6" s="164">
        <f>-'Project Model'!OI164</f>
        <v>-1114844.9871831918</v>
      </c>
      <c r="OJ6" s="164">
        <f>-'Project Model'!OJ164</f>
        <v>-1152006.486755965</v>
      </c>
      <c r="OK6" s="164">
        <f>-'Project Model'!OK164</f>
        <v>-1114844.9871831918</v>
      </c>
      <c r="OL6" s="164">
        <f>-'Project Model'!OL164</f>
        <v>-1152006.486755965</v>
      </c>
      <c r="OM6" s="164">
        <f>-'Project Model'!OM164</f>
        <v>-1152006.486755965</v>
      </c>
      <c r="ON6" s="164">
        <f>-'Project Model'!ON164</f>
        <v>-1114844.9871831918</v>
      </c>
      <c r="OO6" s="164">
        <f>-'Project Model'!OO164</f>
        <v>-1152006.486755965</v>
      </c>
      <c r="OP6" s="164">
        <f>-'Project Model'!OP164</f>
        <v>-1114844.9871831918</v>
      </c>
      <c r="OQ6" s="164">
        <f>-'Project Model'!OQ164</f>
        <v>-1152006.486755965</v>
      </c>
      <c r="OR6" s="446">
        <f>-'Project Model'!OR164</f>
        <v>-1152006.486755965</v>
      </c>
    </row>
    <row r="7" spans="1:408" x14ac:dyDescent="0.35">
      <c r="A7" s="443"/>
      <c r="B7" s="6"/>
      <c r="C7" s="6" t="s">
        <v>175</v>
      </c>
      <c r="D7" s="6"/>
      <c r="E7" s="8"/>
      <c r="F7" s="8"/>
      <c r="G7" s="174">
        <f t="shared" si="0"/>
        <v>0.23796326517463579</v>
      </c>
      <c r="H7" s="383"/>
      <c r="I7" s="67"/>
      <c r="J7" s="361">
        <f t="shared" si="1"/>
        <v>2327322989.5630717</v>
      </c>
      <c r="K7" s="6"/>
      <c r="L7" s="165">
        <f t="shared" ref="L7:BW7" si="23">L5+L6</f>
        <v>0</v>
      </c>
      <c r="M7" s="165">
        <f t="shared" si="23"/>
        <v>0</v>
      </c>
      <c r="N7" s="165">
        <f t="shared" si="23"/>
        <v>0</v>
      </c>
      <c r="O7" s="165">
        <f t="shared" si="23"/>
        <v>0</v>
      </c>
      <c r="P7" s="165">
        <f t="shared" si="23"/>
        <v>0</v>
      </c>
      <c r="Q7" s="165">
        <f t="shared" si="23"/>
        <v>0</v>
      </c>
      <c r="R7" s="165">
        <f t="shared" si="23"/>
        <v>0</v>
      </c>
      <c r="S7" s="165">
        <f t="shared" si="23"/>
        <v>0</v>
      </c>
      <c r="T7" s="165">
        <f t="shared" si="23"/>
        <v>0</v>
      </c>
      <c r="U7" s="165">
        <f t="shared" si="23"/>
        <v>0</v>
      </c>
      <c r="V7" s="165">
        <f t="shared" si="23"/>
        <v>0</v>
      </c>
      <c r="W7" s="165">
        <f t="shared" si="23"/>
        <v>0</v>
      </c>
      <c r="X7" s="165">
        <f t="shared" si="23"/>
        <v>0</v>
      </c>
      <c r="Y7" s="165">
        <f t="shared" si="23"/>
        <v>0</v>
      </c>
      <c r="Z7" s="165">
        <f t="shared" si="23"/>
        <v>0</v>
      </c>
      <c r="AA7" s="165">
        <f t="shared" si="23"/>
        <v>0</v>
      </c>
      <c r="AB7" s="165">
        <f t="shared" si="23"/>
        <v>0</v>
      </c>
      <c r="AC7" s="165">
        <f t="shared" si="23"/>
        <v>0</v>
      </c>
      <c r="AD7" s="165">
        <f t="shared" si="23"/>
        <v>0</v>
      </c>
      <c r="AE7" s="165">
        <f t="shared" si="23"/>
        <v>0</v>
      </c>
      <c r="AF7" s="165">
        <f t="shared" si="23"/>
        <v>0</v>
      </c>
      <c r="AG7" s="165">
        <f t="shared" si="23"/>
        <v>0</v>
      </c>
      <c r="AH7" s="165">
        <f t="shared" si="23"/>
        <v>0</v>
      </c>
      <c r="AI7" s="165">
        <f t="shared" si="23"/>
        <v>0</v>
      </c>
      <c r="AJ7" s="165">
        <f t="shared" si="23"/>
        <v>0</v>
      </c>
      <c r="AK7" s="165">
        <f t="shared" si="23"/>
        <v>0</v>
      </c>
      <c r="AL7" s="165">
        <f t="shared" si="23"/>
        <v>0</v>
      </c>
      <c r="AM7" s="165">
        <f t="shared" si="23"/>
        <v>0</v>
      </c>
      <c r="AN7" s="165">
        <f t="shared" si="23"/>
        <v>0</v>
      </c>
      <c r="AO7" s="165">
        <f t="shared" si="23"/>
        <v>0</v>
      </c>
      <c r="AP7" s="165">
        <f t="shared" si="23"/>
        <v>0</v>
      </c>
      <c r="AQ7" s="165">
        <f t="shared" si="23"/>
        <v>0</v>
      </c>
      <c r="AR7" s="165">
        <f t="shared" si="23"/>
        <v>0</v>
      </c>
      <c r="AS7" s="165">
        <f t="shared" si="23"/>
        <v>0</v>
      </c>
      <c r="AT7" s="165">
        <f t="shared" si="23"/>
        <v>0</v>
      </c>
      <c r="AU7" s="165">
        <f t="shared" si="23"/>
        <v>0</v>
      </c>
      <c r="AV7" s="165">
        <f t="shared" si="23"/>
        <v>4549101.4230452403</v>
      </c>
      <c r="AW7" s="165">
        <f t="shared" si="23"/>
        <v>4108865.8014602177</v>
      </c>
      <c r="AX7" s="165">
        <f t="shared" si="23"/>
        <v>4549101.4230452403</v>
      </c>
      <c r="AY7" s="165">
        <f t="shared" si="23"/>
        <v>4402356.215850235</v>
      </c>
      <c r="AZ7" s="165">
        <f t="shared" si="23"/>
        <v>4549101.4230452403</v>
      </c>
      <c r="BA7" s="165">
        <f t="shared" si="23"/>
        <v>4402356.215850235</v>
      </c>
      <c r="BB7" s="165">
        <f t="shared" si="23"/>
        <v>4549101.4230452403</v>
      </c>
      <c r="BC7" s="165">
        <f t="shared" si="23"/>
        <v>4549101.4230452403</v>
      </c>
      <c r="BD7" s="165">
        <f t="shared" si="23"/>
        <v>4402356.215850235</v>
      </c>
      <c r="BE7" s="165">
        <f t="shared" si="23"/>
        <v>4549101.4230452403</v>
      </c>
      <c r="BF7" s="165">
        <f t="shared" si="23"/>
        <v>4402356.215850235</v>
      </c>
      <c r="BG7" s="165">
        <f t="shared" si="23"/>
        <v>4549101.4230452403</v>
      </c>
      <c r="BH7" s="165">
        <f t="shared" si="23"/>
        <v>4663123.5812412631</v>
      </c>
      <c r="BI7" s="165">
        <f t="shared" si="23"/>
        <v>4211853.5572501756</v>
      </c>
      <c r="BJ7" s="165">
        <f t="shared" si="23"/>
        <v>4663123.5812412631</v>
      </c>
      <c r="BK7" s="165">
        <f t="shared" si="23"/>
        <v>4512700.2399108997</v>
      </c>
      <c r="BL7" s="165">
        <f t="shared" si="23"/>
        <v>4663123.5812412631</v>
      </c>
      <c r="BM7" s="165">
        <f t="shared" si="23"/>
        <v>4512700.2399108997</v>
      </c>
      <c r="BN7" s="165">
        <f t="shared" si="23"/>
        <v>4663123.5812412631</v>
      </c>
      <c r="BO7" s="165">
        <f t="shared" si="23"/>
        <v>4663123.5812412631</v>
      </c>
      <c r="BP7" s="165">
        <f t="shared" si="23"/>
        <v>4512700.2399108997</v>
      </c>
      <c r="BQ7" s="165">
        <f t="shared" si="23"/>
        <v>4663123.5812412631</v>
      </c>
      <c r="BR7" s="165">
        <f t="shared" si="23"/>
        <v>4512700.2399108997</v>
      </c>
      <c r="BS7" s="165">
        <f t="shared" si="23"/>
        <v>4663123.5812412631</v>
      </c>
      <c r="BT7" s="165">
        <f t="shared" si="23"/>
        <v>4779426.1826012097</v>
      </c>
      <c r="BU7" s="165">
        <f t="shared" si="23"/>
        <v>4316901.0681559332</v>
      </c>
      <c r="BV7" s="165">
        <f t="shared" si="23"/>
        <v>4779426.1826012097</v>
      </c>
      <c r="BW7" s="165">
        <f t="shared" si="23"/>
        <v>4625251.1444527851</v>
      </c>
      <c r="BX7" s="165">
        <f t="shared" ref="BX7:EI7" si="24">BX5+BX6</f>
        <v>4779426.1826012097</v>
      </c>
      <c r="BY7" s="165">
        <f t="shared" si="24"/>
        <v>4625251.1444527851</v>
      </c>
      <c r="BZ7" s="165">
        <f t="shared" si="24"/>
        <v>4779426.1826012097</v>
      </c>
      <c r="CA7" s="165">
        <f t="shared" si="24"/>
        <v>4779426.1826012097</v>
      </c>
      <c r="CB7" s="165">
        <f t="shared" si="24"/>
        <v>4625251.1444527851</v>
      </c>
      <c r="CC7" s="165">
        <f t="shared" si="24"/>
        <v>4779426.1826012097</v>
      </c>
      <c r="CD7" s="165">
        <f t="shared" si="24"/>
        <v>4625251.1444527851</v>
      </c>
      <c r="CE7" s="165">
        <f t="shared" si="24"/>
        <v>4779426.1826012097</v>
      </c>
      <c r="CF7" s="165">
        <f t="shared" si="24"/>
        <v>4902535.1761796232</v>
      </c>
      <c r="CG7" s="165">
        <f t="shared" si="24"/>
        <v>4586242.5841680309</v>
      </c>
      <c r="CH7" s="165">
        <f t="shared" si="24"/>
        <v>4902535.1761796232</v>
      </c>
      <c r="CI7" s="165">
        <f t="shared" si="24"/>
        <v>4744388.8801738303</v>
      </c>
      <c r="CJ7" s="165">
        <f t="shared" si="24"/>
        <v>4902535.1761796232</v>
      </c>
      <c r="CK7" s="165">
        <f t="shared" si="24"/>
        <v>4744388.8801738303</v>
      </c>
      <c r="CL7" s="165">
        <f t="shared" si="24"/>
        <v>4902535.1761796232</v>
      </c>
      <c r="CM7" s="165">
        <f t="shared" si="24"/>
        <v>4902535.1761796232</v>
      </c>
      <c r="CN7" s="165">
        <f t="shared" si="24"/>
        <v>4744388.8801738303</v>
      </c>
      <c r="CO7" s="165">
        <f t="shared" si="24"/>
        <v>4902535.1761796232</v>
      </c>
      <c r="CP7" s="165">
        <f t="shared" si="24"/>
        <v>4744388.8801738303</v>
      </c>
      <c r="CQ7" s="165">
        <f t="shared" si="24"/>
        <v>4902535.1761796232</v>
      </c>
      <c r="CR7" s="165">
        <f t="shared" si="24"/>
        <v>5019056.0624432415</v>
      </c>
      <c r="CS7" s="165">
        <f t="shared" si="24"/>
        <v>4533340.959626155</v>
      </c>
      <c r="CT7" s="165">
        <f t="shared" si="24"/>
        <v>5019056.0624432415</v>
      </c>
      <c r="CU7" s="165">
        <f t="shared" si="24"/>
        <v>4857151.0281708771</v>
      </c>
      <c r="CV7" s="165">
        <f t="shared" si="24"/>
        <v>5019056.0624432415</v>
      </c>
      <c r="CW7" s="165">
        <f t="shared" si="24"/>
        <v>4857151.0281708771</v>
      </c>
      <c r="CX7" s="165">
        <f t="shared" si="24"/>
        <v>5019056.0624432415</v>
      </c>
      <c r="CY7" s="165">
        <f t="shared" si="24"/>
        <v>5019056.0624432415</v>
      </c>
      <c r="CZ7" s="165">
        <f t="shared" si="24"/>
        <v>4857151.0281708771</v>
      </c>
      <c r="DA7" s="165">
        <f t="shared" si="24"/>
        <v>5019056.0624432415</v>
      </c>
      <c r="DB7" s="165">
        <f t="shared" si="24"/>
        <v>4857151.0281708771</v>
      </c>
      <c r="DC7" s="165">
        <f t="shared" si="24"/>
        <v>5019056.0624432415</v>
      </c>
      <c r="DD7" s="165">
        <f t="shared" si="24"/>
        <v>5142477.3134272248</v>
      </c>
      <c r="DE7" s="165">
        <f t="shared" si="24"/>
        <v>4644818.2185794301</v>
      </c>
      <c r="DF7" s="165">
        <f t="shared" si="24"/>
        <v>5142477.3134272248</v>
      </c>
      <c r="DG7" s="165">
        <f t="shared" si="24"/>
        <v>4976590.9484779621</v>
      </c>
      <c r="DH7" s="165">
        <f t="shared" si="24"/>
        <v>5142477.3134272248</v>
      </c>
      <c r="DI7" s="165">
        <f t="shared" si="24"/>
        <v>4976590.9484779621</v>
      </c>
      <c r="DJ7" s="165">
        <f t="shared" si="24"/>
        <v>5142477.3134272248</v>
      </c>
      <c r="DK7" s="165">
        <f t="shared" si="24"/>
        <v>5142477.3134272248</v>
      </c>
      <c r="DL7" s="165">
        <f t="shared" si="24"/>
        <v>4976590.9484779621</v>
      </c>
      <c r="DM7" s="165">
        <f t="shared" si="24"/>
        <v>5142477.3134272248</v>
      </c>
      <c r="DN7" s="165">
        <f t="shared" si="24"/>
        <v>4976590.9484779621</v>
      </c>
      <c r="DO7" s="165">
        <f t="shared" si="24"/>
        <v>5142477.3134272248</v>
      </c>
      <c r="DP7" s="165">
        <f t="shared" si="24"/>
        <v>5268366.9894308858</v>
      </c>
      <c r="DQ7" s="165">
        <f t="shared" si="24"/>
        <v>4758525.0227117687</v>
      </c>
      <c r="DR7" s="165">
        <f t="shared" si="24"/>
        <v>5268366.9894308858</v>
      </c>
      <c r="DS7" s="165">
        <f t="shared" si="24"/>
        <v>5098419.6671911823</v>
      </c>
      <c r="DT7" s="165">
        <f t="shared" si="24"/>
        <v>5268366.9894308858</v>
      </c>
      <c r="DU7" s="165">
        <f t="shared" si="24"/>
        <v>5098419.6671911823</v>
      </c>
      <c r="DV7" s="165">
        <f t="shared" si="24"/>
        <v>5268366.9894308858</v>
      </c>
      <c r="DW7" s="165">
        <f t="shared" si="24"/>
        <v>5268366.9894308858</v>
      </c>
      <c r="DX7" s="165">
        <f t="shared" si="24"/>
        <v>5098419.6671911823</v>
      </c>
      <c r="DY7" s="165">
        <f t="shared" si="24"/>
        <v>5268366.9894308858</v>
      </c>
      <c r="DZ7" s="165">
        <f t="shared" si="24"/>
        <v>5098419.6671911823</v>
      </c>
      <c r="EA7" s="165">
        <f t="shared" si="24"/>
        <v>5268366.9894308858</v>
      </c>
      <c r="EB7" s="165">
        <f t="shared" si="24"/>
        <v>5401364.6632024441</v>
      </c>
      <c r="EC7" s="165">
        <f t="shared" si="24"/>
        <v>5052889.5236409986</v>
      </c>
      <c r="ED7" s="165">
        <f t="shared" si="24"/>
        <v>5401364.6632024441</v>
      </c>
      <c r="EE7" s="165">
        <f t="shared" si="24"/>
        <v>5227127.0934217237</v>
      </c>
      <c r="EF7" s="165">
        <f t="shared" si="24"/>
        <v>5401364.6632024441</v>
      </c>
      <c r="EG7" s="165">
        <f t="shared" si="24"/>
        <v>5227127.0934217237</v>
      </c>
      <c r="EH7" s="165">
        <f t="shared" si="24"/>
        <v>5401364.6632024441</v>
      </c>
      <c r="EI7" s="165">
        <f t="shared" si="24"/>
        <v>5401364.6632024441</v>
      </c>
      <c r="EJ7" s="165">
        <f t="shared" ref="EJ7:GU7" si="25">EJ5+EJ6</f>
        <v>5227127.0934217237</v>
      </c>
      <c r="EK7" s="165">
        <f t="shared" si="25"/>
        <v>5401364.6632024441</v>
      </c>
      <c r="EL7" s="165">
        <f t="shared" si="25"/>
        <v>5227127.0934217237</v>
      </c>
      <c r="EM7" s="165">
        <f t="shared" si="25"/>
        <v>5401364.6632024441</v>
      </c>
      <c r="EN7" s="165">
        <f t="shared" si="25"/>
        <v>5527750.0778688323</v>
      </c>
      <c r="EO7" s="165">
        <f t="shared" si="25"/>
        <v>4992806.5219460428</v>
      </c>
      <c r="EP7" s="165">
        <f t="shared" si="25"/>
        <v>5527750.0778688323</v>
      </c>
      <c r="EQ7" s="165">
        <f t="shared" si="25"/>
        <v>5349435.5592279034</v>
      </c>
      <c r="ER7" s="165">
        <f t="shared" si="25"/>
        <v>5527750.0778688323</v>
      </c>
      <c r="ES7" s="165">
        <f t="shared" si="25"/>
        <v>5349435.5592279034</v>
      </c>
      <c r="ET7" s="165">
        <f t="shared" si="25"/>
        <v>5527750.0778688323</v>
      </c>
      <c r="EU7" s="165">
        <f t="shared" si="25"/>
        <v>5527750.0778688323</v>
      </c>
      <c r="EV7" s="165">
        <f t="shared" si="25"/>
        <v>5349435.5592279034</v>
      </c>
      <c r="EW7" s="165">
        <f t="shared" si="25"/>
        <v>5527750.0778688323</v>
      </c>
      <c r="EX7" s="165">
        <f t="shared" si="25"/>
        <v>5349435.5592279034</v>
      </c>
      <c r="EY7" s="165">
        <f t="shared" si="25"/>
        <v>5527750.0778688323</v>
      </c>
      <c r="EZ7" s="165">
        <f t="shared" si="25"/>
        <v>5661345.2091613282</v>
      </c>
      <c r="FA7" s="165">
        <f t="shared" si="25"/>
        <v>5113473.0921457186</v>
      </c>
      <c r="FB7" s="165">
        <f t="shared" si="25"/>
        <v>5661345.2091613282</v>
      </c>
      <c r="FC7" s="165">
        <f t="shared" si="25"/>
        <v>5478721.1701561278</v>
      </c>
      <c r="FD7" s="165">
        <f t="shared" si="25"/>
        <v>5661345.2091613282</v>
      </c>
      <c r="FE7" s="165">
        <f t="shared" si="25"/>
        <v>5478721.1701561278</v>
      </c>
      <c r="FF7" s="165">
        <f t="shared" si="25"/>
        <v>5661345.2091613282</v>
      </c>
      <c r="FG7" s="165">
        <f t="shared" si="25"/>
        <v>5661345.2091613282</v>
      </c>
      <c r="FH7" s="165">
        <f t="shared" si="25"/>
        <v>5478721.1701561278</v>
      </c>
      <c r="FI7" s="165">
        <f t="shared" si="25"/>
        <v>5661345.2091613282</v>
      </c>
      <c r="FJ7" s="165">
        <f t="shared" si="25"/>
        <v>5478721.1701561278</v>
      </c>
      <c r="FK7" s="165">
        <f t="shared" si="25"/>
        <v>5661345.2091613282</v>
      </c>
      <c r="FL7" s="165">
        <f t="shared" si="25"/>
        <v>5797612.2430796828</v>
      </c>
      <c r="FM7" s="165">
        <f t="shared" si="25"/>
        <v>5236552.9937493876</v>
      </c>
      <c r="FN7" s="165">
        <f t="shared" si="25"/>
        <v>5797612.2430796828</v>
      </c>
      <c r="FO7" s="165">
        <f t="shared" si="25"/>
        <v>5610592.4933029143</v>
      </c>
      <c r="FP7" s="165">
        <f t="shared" si="25"/>
        <v>5797612.2430796828</v>
      </c>
      <c r="FQ7" s="165">
        <f t="shared" si="25"/>
        <v>5610592.4933029143</v>
      </c>
      <c r="FR7" s="165">
        <f t="shared" si="25"/>
        <v>5797612.2430796828</v>
      </c>
      <c r="FS7" s="165">
        <f t="shared" si="25"/>
        <v>5797612.2430796828</v>
      </c>
      <c r="FT7" s="165">
        <f t="shared" si="25"/>
        <v>5610592.4933029143</v>
      </c>
      <c r="FU7" s="165">
        <f t="shared" si="25"/>
        <v>5797612.2430796828</v>
      </c>
      <c r="FV7" s="165">
        <f t="shared" si="25"/>
        <v>5610592.4933029143</v>
      </c>
      <c r="FW7" s="165">
        <f t="shared" si="25"/>
        <v>5797612.2430796828</v>
      </c>
      <c r="FX7" s="165">
        <f t="shared" si="25"/>
        <v>5941313.7423122581</v>
      </c>
      <c r="FY7" s="165">
        <f t="shared" si="25"/>
        <v>5558003.1782921152</v>
      </c>
      <c r="FZ7" s="165">
        <f t="shared" si="25"/>
        <v>5941313.7423122581</v>
      </c>
      <c r="GA7" s="165">
        <f t="shared" si="25"/>
        <v>5749658.4603021909</v>
      </c>
      <c r="GB7" s="165">
        <f t="shared" si="25"/>
        <v>5941313.7423122581</v>
      </c>
      <c r="GC7" s="165">
        <f t="shared" si="25"/>
        <v>5749658.4603021909</v>
      </c>
      <c r="GD7" s="165">
        <f t="shared" si="25"/>
        <v>5941313.7423122581</v>
      </c>
      <c r="GE7" s="165">
        <f t="shared" si="25"/>
        <v>5941313.7423122581</v>
      </c>
      <c r="GF7" s="165">
        <f t="shared" si="25"/>
        <v>5749658.4603021909</v>
      </c>
      <c r="GG7" s="165">
        <f t="shared" si="25"/>
        <v>5941313.7423122581</v>
      </c>
      <c r="GH7" s="165">
        <f t="shared" si="25"/>
        <v>5749658.4603021909</v>
      </c>
      <c r="GI7" s="165">
        <f t="shared" si="25"/>
        <v>5941313.7423122581</v>
      </c>
      <c r="GJ7" s="165">
        <f t="shared" si="25"/>
        <v>6078376.8397650402</v>
      </c>
      <c r="GK7" s="165">
        <f t="shared" si="25"/>
        <v>5490146.8230135813</v>
      </c>
      <c r="GL7" s="165">
        <f t="shared" si="25"/>
        <v>6078376.8397650402</v>
      </c>
      <c r="GM7" s="165">
        <f t="shared" si="25"/>
        <v>5882300.1675145542</v>
      </c>
      <c r="GN7" s="165">
        <f t="shared" si="25"/>
        <v>6078376.8397650402</v>
      </c>
      <c r="GO7" s="165">
        <f t="shared" si="25"/>
        <v>5882300.1675145542</v>
      </c>
      <c r="GP7" s="165">
        <f t="shared" si="25"/>
        <v>6078376.8397650402</v>
      </c>
      <c r="GQ7" s="165">
        <f t="shared" si="25"/>
        <v>6078376.8397650402</v>
      </c>
      <c r="GR7" s="165">
        <f t="shared" si="25"/>
        <v>5882300.1675145542</v>
      </c>
      <c r="GS7" s="165">
        <f t="shared" si="25"/>
        <v>6078376.8397650402</v>
      </c>
      <c r="GT7" s="165">
        <f t="shared" si="25"/>
        <v>5882300.1675145542</v>
      </c>
      <c r="GU7" s="165">
        <f t="shared" si="25"/>
        <v>6078376.8397650402</v>
      </c>
      <c r="GV7" s="165">
        <f t="shared" ref="GV7:JG7" si="26">GV5+GV6</f>
        <v>6222984.5062954593</v>
      </c>
      <c r="GW7" s="165">
        <f t="shared" si="26"/>
        <v>5620760.1992346048</v>
      </c>
      <c r="GX7" s="165">
        <f t="shared" si="26"/>
        <v>6222984.5062954593</v>
      </c>
      <c r="GY7" s="165">
        <f t="shared" si="26"/>
        <v>6022243.0706085069</v>
      </c>
      <c r="GZ7" s="165">
        <f t="shared" si="26"/>
        <v>6222984.5062954593</v>
      </c>
      <c r="HA7" s="165">
        <f t="shared" si="26"/>
        <v>6022243.0706085069</v>
      </c>
      <c r="HB7" s="165">
        <f t="shared" si="26"/>
        <v>6222984.5062954593</v>
      </c>
      <c r="HC7" s="165">
        <f t="shared" si="26"/>
        <v>6222984.5062954593</v>
      </c>
      <c r="HD7" s="165">
        <f t="shared" si="26"/>
        <v>6022243.0706085069</v>
      </c>
      <c r="HE7" s="165">
        <f t="shared" si="26"/>
        <v>6222984.5062954593</v>
      </c>
      <c r="HF7" s="165">
        <f t="shared" si="26"/>
        <v>6022243.0706085069</v>
      </c>
      <c r="HG7" s="165">
        <f t="shared" si="26"/>
        <v>6222984.5062954593</v>
      </c>
      <c r="HH7" s="165">
        <f t="shared" si="26"/>
        <v>6370484.3261564802</v>
      </c>
      <c r="HI7" s="165">
        <f t="shared" si="26"/>
        <v>5753985.8429800496</v>
      </c>
      <c r="HJ7" s="165">
        <f t="shared" si="26"/>
        <v>6370484.3261564802</v>
      </c>
      <c r="HK7" s="165">
        <f t="shared" si="26"/>
        <v>6164984.8317643395</v>
      </c>
      <c r="HL7" s="165">
        <f t="shared" si="26"/>
        <v>6370484.3261564802</v>
      </c>
      <c r="HM7" s="165">
        <f t="shared" si="26"/>
        <v>6164984.8317643395</v>
      </c>
      <c r="HN7" s="165">
        <f t="shared" si="26"/>
        <v>6370484.3261564802</v>
      </c>
      <c r="HO7" s="165">
        <f t="shared" si="26"/>
        <v>6370484.3261564802</v>
      </c>
      <c r="HP7" s="165">
        <f t="shared" si="26"/>
        <v>6164984.8317643395</v>
      </c>
      <c r="HQ7" s="165">
        <f t="shared" si="26"/>
        <v>6370484.3261564802</v>
      </c>
      <c r="HR7" s="165">
        <f t="shared" si="26"/>
        <v>6164984.8317643395</v>
      </c>
      <c r="HS7" s="165">
        <f t="shared" si="26"/>
        <v>6370484.3261564802</v>
      </c>
      <c r="HT7" s="165">
        <f t="shared" si="26"/>
        <v>6525771.9903031047</v>
      </c>
      <c r="HU7" s="165">
        <f t="shared" si="26"/>
        <v>6104754.4425416188</v>
      </c>
      <c r="HV7" s="165">
        <f t="shared" si="26"/>
        <v>6525771.9903031047</v>
      </c>
      <c r="HW7" s="165">
        <f t="shared" si="26"/>
        <v>6315263.2164223623</v>
      </c>
      <c r="HX7" s="165">
        <f t="shared" si="26"/>
        <v>6525771.9903031047</v>
      </c>
      <c r="HY7" s="165">
        <f t="shared" si="26"/>
        <v>6315263.2164223623</v>
      </c>
      <c r="HZ7" s="165">
        <f t="shared" si="26"/>
        <v>6525771.9903031047</v>
      </c>
      <c r="IA7" s="165">
        <f t="shared" si="26"/>
        <v>6525771.9903031047</v>
      </c>
      <c r="IB7" s="165">
        <f t="shared" si="26"/>
        <v>6315263.2164223623</v>
      </c>
      <c r="IC7" s="165">
        <f t="shared" si="26"/>
        <v>6525771.9903031047</v>
      </c>
      <c r="ID7" s="165">
        <f t="shared" si="26"/>
        <v>6315263.2164223623</v>
      </c>
      <c r="IE7" s="165">
        <f t="shared" si="26"/>
        <v>6525771.9903031047</v>
      </c>
      <c r="IF7" s="165">
        <f t="shared" si="26"/>
        <v>6674392.9549981412</v>
      </c>
      <c r="IG7" s="165">
        <f t="shared" si="26"/>
        <v>6028483.9593531638</v>
      </c>
      <c r="IH7" s="165">
        <f t="shared" si="26"/>
        <v>6674392.9549981412</v>
      </c>
      <c r="II7" s="165">
        <f t="shared" si="26"/>
        <v>6459089.9564498207</v>
      </c>
      <c r="IJ7" s="165">
        <f t="shared" si="26"/>
        <v>6674392.9549981412</v>
      </c>
      <c r="IK7" s="165">
        <f t="shared" si="26"/>
        <v>6459089.9564498207</v>
      </c>
      <c r="IL7" s="165">
        <f t="shared" si="26"/>
        <v>6674392.9549981412</v>
      </c>
      <c r="IM7" s="165">
        <f t="shared" si="26"/>
        <v>6674392.9549981412</v>
      </c>
      <c r="IN7" s="165">
        <f t="shared" si="26"/>
        <v>6459089.9564498207</v>
      </c>
      <c r="IO7" s="165">
        <f t="shared" si="26"/>
        <v>6674392.9549981412</v>
      </c>
      <c r="IP7" s="165">
        <f t="shared" si="26"/>
        <v>6459089.9564498207</v>
      </c>
      <c r="IQ7" s="165">
        <f t="shared" si="26"/>
        <v>6674392.9549981412</v>
      </c>
      <c r="IR7" s="165">
        <f t="shared" si="26"/>
        <v>6830920.9438332301</v>
      </c>
      <c r="IS7" s="165">
        <f t="shared" si="26"/>
        <v>6169864.0783009827</v>
      </c>
      <c r="IT7" s="165">
        <f t="shared" si="26"/>
        <v>6830920.9438332301</v>
      </c>
      <c r="IU7" s="165">
        <f t="shared" si="26"/>
        <v>6610568.65532248</v>
      </c>
      <c r="IV7" s="165">
        <f t="shared" si="26"/>
        <v>6830920.9438332301</v>
      </c>
      <c r="IW7" s="165">
        <f t="shared" si="26"/>
        <v>6610568.65532248</v>
      </c>
      <c r="IX7" s="165">
        <f t="shared" si="26"/>
        <v>6830920.9438332301</v>
      </c>
      <c r="IY7" s="165">
        <f t="shared" si="26"/>
        <v>6830920.9438332301</v>
      </c>
      <c r="IZ7" s="165">
        <f t="shared" si="26"/>
        <v>6610568.65532248</v>
      </c>
      <c r="JA7" s="165">
        <f t="shared" si="26"/>
        <v>6830920.9438332301</v>
      </c>
      <c r="JB7" s="165">
        <f t="shared" si="26"/>
        <v>6610568.65532248</v>
      </c>
      <c r="JC7" s="165">
        <f t="shared" si="26"/>
        <v>6830920.9438332301</v>
      </c>
      <c r="JD7" s="165">
        <f t="shared" si="26"/>
        <v>6990579.49244502</v>
      </c>
      <c r="JE7" s="165">
        <f t="shared" si="26"/>
        <v>6314071.7996277586</v>
      </c>
      <c r="JF7" s="165">
        <f t="shared" si="26"/>
        <v>6990579.49244502</v>
      </c>
      <c r="JG7" s="165">
        <f t="shared" si="26"/>
        <v>6765076.9281725949</v>
      </c>
      <c r="JH7" s="165">
        <f t="shared" ref="JH7:LS7" si="27">JH5+JH6</f>
        <v>6990579.49244502</v>
      </c>
      <c r="JI7" s="165">
        <f t="shared" si="27"/>
        <v>6765076.9281725949</v>
      </c>
      <c r="JJ7" s="165">
        <f t="shared" si="27"/>
        <v>6990579.49244502</v>
      </c>
      <c r="JK7" s="165">
        <f t="shared" si="27"/>
        <v>6990579.49244502</v>
      </c>
      <c r="JL7" s="165">
        <f t="shared" si="27"/>
        <v>6765076.9281725949</v>
      </c>
      <c r="JM7" s="165">
        <f t="shared" si="27"/>
        <v>6990579.49244502</v>
      </c>
      <c r="JN7" s="165">
        <f t="shared" si="27"/>
        <v>6765076.9281725949</v>
      </c>
      <c r="JO7" s="165">
        <f t="shared" si="27"/>
        <v>6990579.49244502</v>
      </c>
      <c r="JP7" s="165">
        <f t="shared" si="27"/>
        <v>7158408.3941056561</v>
      </c>
      <c r="JQ7" s="165">
        <f t="shared" si="27"/>
        <v>6696575.5944859283</v>
      </c>
      <c r="JR7" s="165">
        <f t="shared" si="27"/>
        <v>7158408.3941056561</v>
      </c>
      <c r="JS7" s="165">
        <f t="shared" si="27"/>
        <v>6927491.9942957927</v>
      </c>
      <c r="JT7" s="165">
        <f t="shared" si="27"/>
        <v>7158408.3941056561</v>
      </c>
      <c r="JU7" s="165">
        <f t="shared" si="27"/>
        <v>6927491.9942957927</v>
      </c>
      <c r="JV7" s="165">
        <f t="shared" si="27"/>
        <v>7158408.3941056561</v>
      </c>
      <c r="JW7" s="165">
        <f t="shared" si="27"/>
        <v>7158408.3941056561</v>
      </c>
      <c r="JX7" s="165">
        <f t="shared" si="27"/>
        <v>6927491.9942957927</v>
      </c>
      <c r="JY7" s="165">
        <f t="shared" si="27"/>
        <v>7158408.3941056561</v>
      </c>
      <c r="JZ7" s="165">
        <f t="shared" si="27"/>
        <v>6927491.9942957927</v>
      </c>
      <c r="KA7" s="165">
        <f t="shared" si="27"/>
        <v>7158408.3941056561</v>
      </c>
      <c r="KB7" s="165">
        <f t="shared" si="27"/>
        <v>7319539.9660047311</v>
      </c>
      <c r="KC7" s="165">
        <f t="shared" si="27"/>
        <v>6611197.3886494339</v>
      </c>
      <c r="KD7" s="165">
        <f t="shared" si="27"/>
        <v>7319539.9660047311</v>
      </c>
      <c r="KE7" s="165">
        <f t="shared" si="27"/>
        <v>7083425.7735529682</v>
      </c>
      <c r="KF7" s="165">
        <f t="shared" si="27"/>
        <v>7319539.9660047311</v>
      </c>
      <c r="KG7" s="165">
        <f t="shared" si="27"/>
        <v>7083425.7735529682</v>
      </c>
      <c r="KH7" s="165">
        <f t="shared" si="27"/>
        <v>7319539.9660047311</v>
      </c>
      <c r="KI7" s="165">
        <f t="shared" si="27"/>
        <v>7319539.9660047311</v>
      </c>
      <c r="KJ7" s="165">
        <f t="shared" si="27"/>
        <v>7083425.7735529682</v>
      </c>
      <c r="KK7" s="165">
        <f t="shared" si="27"/>
        <v>7319539.9660047311</v>
      </c>
      <c r="KL7" s="165">
        <f t="shared" si="27"/>
        <v>7083425.7735529682</v>
      </c>
      <c r="KM7" s="165">
        <f t="shared" si="27"/>
        <v>7319539.9660047311</v>
      </c>
      <c r="KN7" s="165">
        <f t="shared" si="27"/>
        <v>7488970.8950599451</v>
      </c>
      <c r="KO7" s="165">
        <f t="shared" si="27"/>
        <v>6764231.7761831768</v>
      </c>
      <c r="KP7" s="165">
        <f t="shared" si="27"/>
        <v>7488970.8950599451</v>
      </c>
      <c r="KQ7" s="165">
        <f t="shared" si="27"/>
        <v>7247391.1887676893</v>
      </c>
      <c r="KR7" s="165">
        <f t="shared" si="27"/>
        <v>7488970.8950599451</v>
      </c>
      <c r="KS7" s="165">
        <f t="shared" si="27"/>
        <v>7247391.1887676893</v>
      </c>
      <c r="KT7" s="165">
        <f t="shared" si="27"/>
        <v>7488970.8950599451</v>
      </c>
      <c r="KU7" s="165">
        <f t="shared" si="27"/>
        <v>7488970.8950599451</v>
      </c>
      <c r="KV7" s="165">
        <f t="shared" si="27"/>
        <v>7247391.1887676893</v>
      </c>
      <c r="KW7" s="165">
        <f t="shared" si="27"/>
        <v>7488970.8950599451</v>
      </c>
      <c r="KX7" s="165">
        <f t="shared" si="27"/>
        <v>7247391.1887676893</v>
      </c>
      <c r="KY7" s="165">
        <f t="shared" si="27"/>
        <v>7488970.8950599451</v>
      </c>
      <c r="KZ7" s="165">
        <f t="shared" si="27"/>
        <v>7661790.4426962677</v>
      </c>
      <c r="LA7" s="165">
        <f t="shared" si="27"/>
        <v>6920326.8514675908</v>
      </c>
      <c r="LB7" s="165">
        <f t="shared" si="27"/>
        <v>7661790.4426962677</v>
      </c>
      <c r="LC7" s="165">
        <f t="shared" si="27"/>
        <v>7414635.9122867053</v>
      </c>
      <c r="LD7" s="165">
        <f t="shared" si="27"/>
        <v>7661790.4426962677</v>
      </c>
      <c r="LE7" s="165">
        <f t="shared" si="27"/>
        <v>7414635.9122867053</v>
      </c>
      <c r="LF7" s="165">
        <f t="shared" si="27"/>
        <v>7661790.4426962677</v>
      </c>
      <c r="LG7" s="165">
        <f t="shared" si="27"/>
        <v>7661790.4426962677</v>
      </c>
      <c r="LH7" s="165">
        <f t="shared" si="27"/>
        <v>7414635.9122867053</v>
      </c>
      <c r="LI7" s="165">
        <f t="shared" si="27"/>
        <v>7661790.4426962677</v>
      </c>
      <c r="LJ7" s="165">
        <f t="shared" si="27"/>
        <v>7414635.9122867053</v>
      </c>
      <c r="LK7" s="165">
        <f t="shared" si="27"/>
        <v>7661790.4426962677</v>
      </c>
      <c r="LL7" s="165">
        <f t="shared" si="27"/>
        <v>7843194.3831682708</v>
      </c>
      <c r="LM7" s="165">
        <f t="shared" si="27"/>
        <v>7337181.8423187034</v>
      </c>
      <c r="LN7" s="165">
        <f t="shared" si="27"/>
        <v>7843194.3831682708</v>
      </c>
      <c r="LO7" s="165">
        <f t="shared" si="27"/>
        <v>7590188.1127434913</v>
      </c>
      <c r="LP7" s="165">
        <f t="shared" si="27"/>
        <v>7843194.3831682708</v>
      </c>
      <c r="LQ7" s="165">
        <f t="shared" si="27"/>
        <v>7590188.1127434913</v>
      </c>
      <c r="LR7" s="165">
        <f t="shared" si="27"/>
        <v>7843194.3831682708</v>
      </c>
      <c r="LS7" s="165">
        <f t="shared" si="27"/>
        <v>7843194.3831682708</v>
      </c>
      <c r="LT7" s="165">
        <f t="shared" ref="LT7:OE7" si="28">LT5+LT6</f>
        <v>7590188.1127434913</v>
      </c>
      <c r="LU7" s="165">
        <f t="shared" si="28"/>
        <v>7843194.3831682708</v>
      </c>
      <c r="LV7" s="165">
        <f t="shared" si="28"/>
        <v>7590188.1127434913</v>
      </c>
      <c r="LW7" s="165">
        <f t="shared" si="28"/>
        <v>7843194.3831682708</v>
      </c>
      <c r="LX7" s="165">
        <f t="shared" si="28"/>
        <v>8017867.8386461418</v>
      </c>
      <c r="LY7" s="165">
        <f t="shared" si="28"/>
        <v>7241945.1445836127</v>
      </c>
      <c r="LZ7" s="165">
        <f t="shared" si="28"/>
        <v>8017867.8386461418</v>
      </c>
      <c r="MA7" s="165">
        <f t="shared" si="28"/>
        <v>7759226.9406252978</v>
      </c>
      <c r="MB7" s="165">
        <f t="shared" si="28"/>
        <v>8017867.8386461418</v>
      </c>
      <c r="MC7" s="165">
        <f t="shared" si="28"/>
        <v>7759226.9406252978</v>
      </c>
      <c r="MD7" s="165">
        <f t="shared" si="28"/>
        <v>8017867.8386461418</v>
      </c>
      <c r="ME7" s="165">
        <f t="shared" si="28"/>
        <v>8017867.8386461418</v>
      </c>
      <c r="MF7" s="165">
        <f t="shared" si="28"/>
        <v>7759226.9406252978</v>
      </c>
      <c r="MG7" s="165">
        <f t="shared" si="28"/>
        <v>8017867.8386461418</v>
      </c>
      <c r="MH7" s="165">
        <f t="shared" si="28"/>
        <v>7759226.9406252978</v>
      </c>
      <c r="MI7" s="165">
        <f t="shared" si="28"/>
        <v>8017867.8386461418</v>
      </c>
      <c r="MJ7" s="165">
        <f t="shared" si="28"/>
        <v>8201265.3251541834</v>
      </c>
      <c r="MK7" s="165">
        <f t="shared" si="28"/>
        <v>7407594.4872360341</v>
      </c>
      <c r="ML7" s="165">
        <f t="shared" si="28"/>
        <v>8201265.3251541834</v>
      </c>
      <c r="MM7" s="165">
        <f t="shared" si="28"/>
        <v>7936708.3791814698</v>
      </c>
      <c r="MN7" s="165">
        <f t="shared" si="28"/>
        <v>8201265.3251541834</v>
      </c>
      <c r="MO7" s="165">
        <f t="shared" si="28"/>
        <v>7936708.3791814698</v>
      </c>
      <c r="MP7" s="165">
        <f t="shared" si="28"/>
        <v>8201265.3251541834</v>
      </c>
      <c r="MQ7" s="165">
        <f t="shared" si="28"/>
        <v>8201265.3251541834</v>
      </c>
      <c r="MR7" s="165">
        <f t="shared" si="28"/>
        <v>7936708.3791814698</v>
      </c>
      <c r="MS7" s="165">
        <f t="shared" si="28"/>
        <v>8201265.3251541834</v>
      </c>
      <c r="MT7" s="165">
        <f t="shared" si="28"/>
        <v>7936708.3791814698</v>
      </c>
      <c r="MU7" s="165">
        <f t="shared" si="28"/>
        <v>8201265.3251541834</v>
      </c>
      <c r="MV7" s="165">
        <f t="shared" si="28"/>
        <v>8388330.7613923829</v>
      </c>
      <c r="MW7" s="165">
        <f t="shared" si="28"/>
        <v>7576556.8167415075</v>
      </c>
      <c r="MX7" s="165">
        <f t="shared" si="28"/>
        <v>8388330.7613923829</v>
      </c>
      <c r="MY7" s="165">
        <f t="shared" si="28"/>
        <v>8117739.4465087568</v>
      </c>
      <c r="MZ7" s="165">
        <f t="shared" si="28"/>
        <v>8388330.7613923829</v>
      </c>
      <c r="NA7" s="165">
        <f t="shared" si="28"/>
        <v>8117739.4465087568</v>
      </c>
      <c r="NB7" s="165">
        <f t="shared" si="28"/>
        <v>8388330.7613923829</v>
      </c>
      <c r="NC7" s="165">
        <f t="shared" si="28"/>
        <v>8388330.7613923829</v>
      </c>
      <c r="ND7" s="165">
        <f t="shared" si="28"/>
        <v>8117739.4465087568</v>
      </c>
      <c r="NE7" s="165">
        <f t="shared" si="28"/>
        <v>8388330.7613923829</v>
      </c>
      <c r="NF7" s="165">
        <f t="shared" si="28"/>
        <v>8117739.4465087568</v>
      </c>
      <c r="NG7" s="165">
        <f t="shared" si="28"/>
        <v>8388330.7613923829</v>
      </c>
      <c r="NH7" s="165">
        <f t="shared" si="28"/>
        <v>8584428.7604470644</v>
      </c>
      <c r="NI7" s="165">
        <f t="shared" si="28"/>
        <v>8030594.6468698392</v>
      </c>
      <c r="NJ7" s="165">
        <f t="shared" si="28"/>
        <v>8584428.7604470644</v>
      </c>
      <c r="NK7" s="165">
        <f t="shared" si="28"/>
        <v>8307511.7036584523</v>
      </c>
      <c r="NL7" s="165">
        <f t="shared" si="28"/>
        <v>8584428.7604470644</v>
      </c>
      <c r="NM7" s="165">
        <f t="shared" si="28"/>
        <v>8307511.7036584523</v>
      </c>
      <c r="NN7" s="165">
        <f t="shared" si="28"/>
        <v>8584428.7604470644</v>
      </c>
      <c r="NO7" s="165">
        <f t="shared" si="28"/>
        <v>8584428.7604470644</v>
      </c>
      <c r="NP7" s="165">
        <f t="shared" si="28"/>
        <v>8307511.7036584523</v>
      </c>
      <c r="NQ7" s="165">
        <f t="shared" si="28"/>
        <v>8584428.7604470644</v>
      </c>
      <c r="NR7" s="165">
        <f t="shared" si="28"/>
        <v>8307511.7036584523</v>
      </c>
      <c r="NS7" s="165">
        <f t="shared" si="28"/>
        <v>8584428.7604470644</v>
      </c>
      <c r="NT7" s="165">
        <f t="shared" si="28"/>
        <v>8773760.3862175737</v>
      </c>
      <c r="NU7" s="165">
        <f t="shared" si="28"/>
        <v>7924686.800454583</v>
      </c>
      <c r="NV7" s="165">
        <f t="shared" si="28"/>
        <v>8773760.3862175737</v>
      </c>
      <c r="NW7" s="165">
        <f t="shared" si="28"/>
        <v>8490735.8576299101</v>
      </c>
      <c r="NX7" s="165">
        <f t="shared" si="28"/>
        <v>8773760.3862175737</v>
      </c>
      <c r="NY7" s="165">
        <f t="shared" si="28"/>
        <v>8490735.8576299101</v>
      </c>
      <c r="NZ7" s="165">
        <f t="shared" si="28"/>
        <v>8773760.3862175737</v>
      </c>
      <c r="OA7" s="165">
        <f t="shared" si="28"/>
        <v>8773760.3862175737</v>
      </c>
      <c r="OB7" s="165">
        <f t="shared" si="28"/>
        <v>8490735.8576299101</v>
      </c>
      <c r="OC7" s="165">
        <f t="shared" si="28"/>
        <v>8773760.3862175737</v>
      </c>
      <c r="OD7" s="165">
        <f t="shared" si="28"/>
        <v>8490735.8576299101</v>
      </c>
      <c r="OE7" s="165">
        <f t="shared" si="28"/>
        <v>8773760.3862175737</v>
      </c>
      <c r="OF7" s="165">
        <f t="shared" ref="OF7:OR7" si="29">OF5+OF6</f>
        <v>8972275.7236770485</v>
      </c>
      <c r="OG7" s="165">
        <f t="shared" si="29"/>
        <v>8103990.9762244299</v>
      </c>
      <c r="OH7" s="165">
        <f t="shared" si="29"/>
        <v>8972275.7236770485</v>
      </c>
      <c r="OI7" s="165">
        <f t="shared" si="29"/>
        <v>8682847.4745261781</v>
      </c>
      <c r="OJ7" s="165">
        <f t="shared" si="29"/>
        <v>8972275.7236770485</v>
      </c>
      <c r="OK7" s="165">
        <f t="shared" si="29"/>
        <v>8682847.4745261781</v>
      </c>
      <c r="OL7" s="165">
        <f t="shared" si="29"/>
        <v>8972275.7236770485</v>
      </c>
      <c r="OM7" s="165">
        <f t="shared" si="29"/>
        <v>8972275.7236770485</v>
      </c>
      <c r="ON7" s="165">
        <f t="shared" si="29"/>
        <v>8682847.4745261781</v>
      </c>
      <c r="OO7" s="165">
        <f t="shared" si="29"/>
        <v>8972275.7236770485</v>
      </c>
      <c r="OP7" s="165">
        <f t="shared" si="29"/>
        <v>8682847.4745261781</v>
      </c>
      <c r="OQ7" s="165">
        <f t="shared" si="29"/>
        <v>8972275.7236770485</v>
      </c>
      <c r="OR7" s="447">
        <f t="shared" si="29"/>
        <v>9174761.3678857032</v>
      </c>
    </row>
    <row r="8" spans="1:408" x14ac:dyDescent="0.35">
      <c r="A8" s="445"/>
      <c r="B8" s="6"/>
      <c r="C8" t="s">
        <v>176</v>
      </c>
      <c r="E8" s="4"/>
      <c r="F8" s="4"/>
      <c r="G8" s="170">
        <f t="shared" si="0"/>
        <v>-2.1385629143126327E-2</v>
      </c>
      <c r="H8" s="31"/>
      <c r="I8" s="110"/>
      <c r="J8" s="354">
        <f t="shared" si="1"/>
        <v>-209155250.5574418</v>
      </c>
      <c r="L8" s="164">
        <f>-'Project Model'!L220</f>
        <v>0</v>
      </c>
      <c r="M8" s="164">
        <f>-'Project Model'!M220</f>
        <v>0</v>
      </c>
      <c r="N8" s="164">
        <f>-'Project Model'!N220</f>
        <v>0</v>
      </c>
      <c r="O8" s="164">
        <f>-'Project Model'!O220</f>
        <v>0</v>
      </c>
      <c r="P8" s="164">
        <f>-'Project Model'!P220</f>
        <v>0</v>
      </c>
      <c r="Q8" s="164">
        <f>-'Project Model'!Q220</f>
        <v>0</v>
      </c>
      <c r="R8" s="164">
        <f>-'Project Model'!R220</f>
        <v>0</v>
      </c>
      <c r="S8" s="164">
        <f>-'Project Model'!S220</f>
        <v>0</v>
      </c>
      <c r="T8" s="164">
        <f>-'Project Model'!T220</f>
        <v>0</v>
      </c>
      <c r="U8" s="164">
        <f>-'Project Model'!U220</f>
        <v>0</v>
      </c>
      <c r="V8" s="164">
        <f>-'Project Model'!V220</f>
        <v>0</v>
      </c>
      <c r="W8" s="164">
        <f>-'Project Model'!W220</f>
        <v>0</v>
      </c>
      <c r="X8" s="164">
        <f>-'Project Model'!X220</f>
        <v>0</v>
      </c>
      <c r="Y8" s="164">
        <f>-'Project Model'!Y220</f>
        <v>0</v>
      </c>
      <c r="Z8" s="164">
        <f>-'Project Model'!Z220</f>
        <v>0</v>
      </c>
      <c r="AA8" s="164">
        <f>-'Project Model'!AA220</f>
        <v>0</v>
      </c>
      <c r="AB8" s="164">
        <f>-'Project Model'!AB220</f>
        <v>0</v>
      </c>
      <c r="AC8" s="164">
        <f>-'Project Model'!AC220</f>
        <v>0</v>
      </c>
      <c r="AD8" s="164">
        <f>-'Project Model'!AD220</f>
        <v>0</v>
      </c>
      <c r="AE8" s="164">
        <f>-'Project Model'!AE220</f>
        <v>0</v>
      </c>
      <c r="AF8" s="164">
        <f>-'Project Model'!AF220</f>
        <v>0</v>
      </c>
      <c r="AG8" s="164">
        <f>-'Project Model'!AG220</f>
        <v>0</v>
      </c>
      <c r="AH8" s="164">
        <f>-'Project Model'!AH220</f>
        <v>0</v>
      </c>
      <c r="AI8" s="164">
        <f>-'Project Model'!AI220</f>
        <v>0</v>
      </c>
      <c r="AJ8" s="164">
        <f>-'Project Model'!AJ220</f>
        <v>0</v>
      </c>
      <c r="AK8" s="164">
        <f>-'Project Model'!AK220</f>
        <v>0</v>
      </c>
      <c r="AL8" s="164">
        <f>-'Project Model'!AL220</f>
        <v>0</v>
      </c>
      <c r="AM8" s="164">
        <f>-'Project Model'!AM220</f>
        <v>0</v>
      </c>
      <c r="AN8" s="164">
        <f>-'Project Model'!AN220</f>
        <v>0</v>
      </c>
      <c r="AO8" s="164">
        <f>-'Project Model'!AO220</f>
        <v>0</v>
      </c>
      <c r="AP8" s="164">
        <f>-'Project Model'!AP220</f>
        <v>0</v>
      </c>
      <c r="AQ8" s="164">
        <f>-'Project Model'!AQ220</f>
        <v>0</v>
      </c>
      <c r="AR8" s="164">
        <f>-'Project Model'!AR220</f>
        <v>0</v>
      </c>
      <c r="AS8" s="164">
        <f>-'Project Model'!AS220</f>
        <v>0</v>
      </c>
      <c r="AT8" s="164">
        <f>-'Project Model'!AT220</f>
        <v>0</v>
      </c>
      <c r="AU8" s="164">
        <f>-'Project Model'!AU220</f>
        <v>0</v>
      </c>
      <c r="AV8" s="164">
        <f>-'Project Model'!AV220</f>
        <v>-1641519.0959018932</v>
      </c>
      <c r="AW8" s="164">
        <f>-'Project Model'!AW220</f>
        <v>-1478777.1835498712</v>
      </c>
      <c r="AX8" s="164">
        <f>-'Project Model'!AX220</f>
        <v>-1633520.9251167793</v>
      </c>
      <c r="AY8" s="164">
        <f>-'Project Model'!AY220</f>
        <v>-1576916.3030652993</v>
      </c>
      <c r="AZ8" s="164">
        <f>-'Project Model'!AZ220</f>
        <v>-1625626.2746274462</v>
      </c>
      <c r="BA8" s="164">
        <f>-'Project Model'!BA220</f>
        <v>-1569233.7402764829</v>
      </c>
      <c r="BB8" s="164">
        <f>-'Project Model'!BB220</f>
        <v>-1617641.8643637176</v>
      </c>
      <c r="BC8" s="164">
        <f>-'Project Model'!BC220</f>
        <v>-1613662.3118953158</v>
      </c>
      <c r="BD8" s="164">
        <f>-'Project Model'!BD220</f>
        <v>-1557590.8101400596</v>
      </c>
      <c r="BE8" s="164">
        <f>-'Project Model'!BE220</f>
        <v>-1605541.109831481</v>
      </c>
      <c r="BF8" s="164">
        <f>-'Project Model'!BF220</f>
        <v>-1549687.770566737</v>
      </c>
      <c r="BG8" s="164">
        <f>-'Project Model'!BG220</f>
        <v>-1597327.5717422154</v>
      </c>
      <c r="BH8" s="164">
        <f>-'Project Model'!BH220</f>
        <v>-1593232.4978242638</v>
      </c>
      <c r="BI8" s="164">
        <f>-'Project Model'!BI220</f>
        <v>-1434929.2154404128</v>
      </c>
      <c r="BJ8" s="164">
        <f>-'Project Model'!BJ220</f>
        <v>-1584687.0241053218</v>
      </c>
      <c r="BK8" s="164">
        <f>-'Project Model'!BK220</f>
        <v>-1529395.0371364767</v>
      </c>
      <c r="BL8" s="164">
        <f>-'Project Model'!BL220</f>
        <v>-1576238.798010784</v>
      </c>
      <c r="BM8" s="164">
        <f>-'Project Model'!BM220</f>
        <v>-1521173.7419851285</v>
      </c>
      <c r="BN8" s="164">
        <f>-'Project Model'!BN220</f>
        <v>-1567694.5170952403</v>
      </c>
      <c r="BO8" s="164">
        <f>-'Project Model'!BO220</f>
        <v>-1563432.6332621069</v>
      </c>
      <c r="BP8" s="164">
        <f>-'Project Model'!BP220</f>
        <v>-1508711.1800532152</v>
      </c>
      <c r="BQ8" s="164">
        <f>-'Project Model'!BQ220</f>
        <v>-1554741.9590366178</v>
      </c>
      <c r="BR8" s="164">
        <f>-'Project Model'!BR220</f>
        <v>-1500253.9372742677</v>
      </c>
      <c r="BS8" s="164">
        <f>-'Project Model'!BS220</f>
        <v>-1545952.4729536814</v>
      </c>
      <c r="BT8" s="164">
        <f>-'Project Model'!BT220</f>
        <v>-1541566.8881347682</v>
      </c>
      <c r="BU8" s="164">
        <f>-'Project Model'!BU220</f>
        <v>-1388012.6531751791</v>
      </c>
      <c r="BV8" s="164">
        <f>-'Project Model'!BV220</f>
        <v>-1532436.4242576531</v>
      </c>
      <c r="BW8" s="164">
        <f>-'Project Model'!BW220</f>
        <v>-1478548.7043231477</v>
      </c>
      <c r="BX8" s="164">
        <f>-'Project Model'!BX220</f>
        <v>-1523395.8145754857</v>
      </c>
      <c r="BY8" s="164">
        <f>-'Project Model'!BY220</f>
        <v>-1469750.908096632</v>
      </c>
      <c r="BZ8" s="164">
        <f>-'Project Model'!BZ220</f>
        <v>-1514252.4136773248</v>
      </c>
      <c r="CA8" s="164">
        <f>-'Project Model'!CA220</f>
        <v>-1509688.2269410409</v>
      </c>
      <c r="CB8" s="164">
        <f>-'Project Model'!CB220</f>
        <v>-1456411.0792478498</v>
      </c>
      <c r="CC8" s="164">
        <f>-'Project Model'!CC220</f>
        <v>-1500388.1573692213</v>
      </c>
      <c r="CD8" s="164">
        <f>-'Project Model'!CD220</f>
        <v>-1447360.7791970395</v>
      </c>
      <c r="CE8" s="164">
        <f>-'Project Model'!CE220</f>
        <v>-1490982.3460768231</v>
      </c>
      <c r="CF8" s="164">
        <f>-'Project Model'!CF220</f>
        <v>-1482213.1648729269</v>
      </c>
      <c r="CG8" s="164">
        <f>-'Project Model'!CG220</f>
        <v>-1381916.6898935279</v>
      </c>
      <c r="CH8" s="164">
        <f>-'Project Model'!CH220</f>
        <v>-1472563.7664072197</v>
      </c>
      <c r="CI8" s="164">
        <f>-'Project Model'!CI220</f>
        <v>-1420311.9358244264</v>
      </c>
      <c r="CJ8" s="164">
        <f>-'Project Model'!CJ220</f>
        <v>-1462899.9228648169</v>
      </c>
      <c r="CK8" s="164">
        <f>-'Project Model'!CK220</f>
        <v>-1410907.7554041429</v>
      </c>
      <c r="CL8" s="164">
        <f>-'Project Model'!CL220</f>
        <v>-1453126.5026941858</v>
      </c>
      <c r="CM8" s="164">
        <f>-'Project Model'!CM220</f>
        <v>-1448244.1493337078</v>
      </c>
      <c r="CN8" s="164">
        <f>-'Project Model'!CN220</f>
        <v>-1396645.3647929935</v>
      </c>
      <c r="CO8" s="164">
        <f>-'Project Model'!CO220</f>
        <v>-1438303.7152347155</v>
      </c>
      <c r="CP8" s="164">
        <f>-'Project Model'!CP220</f>
        <v>-1386972.0126887751</v>
      </c>
      <c r="CQ8" s="164">
        <f>-'Project Model'!CQ220</f>
        <v>-1428250.5678232515</v>
      </c>
      <c r="CR8" s="164">
        <f>-'Project Model'!CR220</f>
        <v>-1427137.4015252434</v>
      </c>
      <c r="CS8" s="164">
        <f>-'Project Model'!CS220</f>
        <v>-1284100.7705255719</v>
      </c>
      <c r="CT8" s="164">
        <f>-'Project Model'!CT220</f>
        <v>-1416713.2546909405</v>
      </c>
      <c r="CU8" s="164">
        <f>-'Project Model'!CU220</f>
        <v>-1365934.9771537848</v>
      </c>
      <c r="CV8" s="164">
        <f>-'Project Model'!CV220</f>
        <v>-1406360.3735838239</v>
      </c>
      <c r="CW8" s="164">
        <f>-'Project Model'!CW220</f>
        <v>-1355860.08890348</v>
      </c>
      <c r="CX8" s="164">
        <f>-'Project Model'!CX220</f>
        <v>-1395889.778414211</v>
      </c>
      <c r="CY8" s="164">
        <f>-'Project Model'!CY220</f>
        <v>-1390655.3357801223</v>
      </c>
      <c r="CZ8" s="164">
        <f>-'Project Model'!CZ220</f>
        <v>-1340576.3325529804</v>
      </c>
      <c r="DA8" s="164">
        <f>-'Project Model'!DA220</f>
        <v>-1380005.3070423182</v>
      </c>
      <c r="DB8" s="164">
        <f>-'Project Model'!DB220</f>
        <v>-1330212.261935479</v>
      </c>
      <c r="DC8" s="164">
        <f>-'Project Model'!DC220</f>
        <v>-1369234.1851297012</v>
      </c>
      <c r="DD8" s="164">
        <f>-'Project Model'!DD220</f>
        <v>-1363847.8743923656</v>
      </c>
      <c r="DE8" s="164">
        <f>-'Project Model'!DE220</f>
        <v>-1226628.0832228905</v>
      </c>
      <c r="DF8" s="164">
        <f>-'Project Model'!DF220</f>
        <v>-1352709.263085861</v>
      </c>
      <c r="DG8" s="164">
        <f>-'Project Model'!DG220</f>
        <v>-1303650.4060778655</v>
      </c>
      <c r="DH8" s="164">
        <f>-'Project Model'!DH220</f>
        <v>-1341630.480968406</v>
      </c>
      <c r="DI8" s="164">
        <f>-'Project Model'!DI220</f>
        <v>-1292869.0746489905</v>
      </c>
      <c r="DJ8" s="164">
        <f>-'Project Model'!DJ220</f>
        <v>-1330425.7299521554</v>
      </c>
      <c r="DK8" s="164">
        <f>-'Project Model'!DK220</f>
        <v>-1324820.2209062579</v>
      </c>
      <c r="DL8" s="164">
        <f>-'Project Model'!DL220</f>
        <v>-1276509.7088626078</v>
      </c>
      <c r="DM8" s="164">
        <f>-'Project Model'!DM220</f>
        <v>-1313423.4422580972</v>
      </c>
      <c r="DN8" s="164">
        <f>-'Project Model'!DN220</f>
        <v>-1265418.9044310926</v>
      </c>
      <c r="DO8" s="164">
        <f>-'Project Model'!DO220</f>
        <v>-1301897.0784928801</v>
      </c>
      <c r="DP8" s="164">
        <f>-'Project Model'!DP220</f>
        <v>-1296128.9579657123</v>
      </c>
      <c r="DQ8" s="164">
        <f>-'Project Model'!DQ220</f>
        <v>-1165132.8791321293</v>
      </c>
      <c r="DR8" s="164">
        <f>-'Project Model'!DR220</f>
        <v>-1284226.6035034249</v>
      </c>
      <c r="DS8" s="164">
        <f>-'Project Model'!DS220</f>
        <v>-1237007.2371672767</v>
      </c>
      <c r="DT8" s="164">
        <f>-'Project Model'!DT220</f>
        <v>-1272371.0368849642</v>
      </c>
      <c r="DU8" s="164">
        <f>-'Project Model'!DU220</f>
        <v>-1225469.9415431172</v>
      </c>
      <c r="DV8" s="164">
        <f>-'Project Model'!DV220</f>
        <v>-1260380.667854469</v>
      </c>
      <c r="DW8" s="164">
        <f>-'Project Model'!DW220</f>
        <v>-1254377.8688119336</v>
      </c>
      <c r="DX8" s="164">
        <f>-'Project Model'!DX220</f>
        <v>-1207959.3605720636</v>
      </c>
      <c r="DY8" s="164">
        <f>-'Project Model'!DY220</f>
        <v>-1242181.9943121597</v>
      </c>
      <c r="DZ8" s="164">
        <f>-'Project Model'!DZ220</f>
        <v>-1196090.8780026264</v>
      </c>
      <c r="EA8" s="164">
        <f>-'Project Model'!EA220</f>
        <v>-1229847.4474446198</v>
      </c>
      <c r="EB8" s="164">
        <f>-'Project Model'!EB220</f>
        <v>-1220317.5850982347</v>
      </c>
      <c r="EC8" s="164">
        <f>-'Project Model'!EC220</f>
        <v>-1135574.7910215429</v>
      </c>
      <c r="ED8" s="164">
        <f>-'Project Model'!ED220</f>
        <v>-1207706.2769126033</v>
      </c>
      <c r="EE8" s="164">
        <f>-'Project Model'!EE220</f>
        <v>-1162569.5332176313</v>
      </c>
      <c r="EF8" s="164">
        <f>-'Project Model'!EF220</f>
        <v>-1195039.4241579277</v>
      </c>
      <c r="EG8" s="164">
        <f>-'Project Model'!EG220</f>
        <v>-1150242.881103788</v>
      </c>
      <c r="EH8" s="164">
        <f>-'Project Model'!EH220</f>
        <v>-1182228.9387618485</v>
      </c>
      <c r="EI8" s="164">
        <f>-'Project Model'!EI220</f>
        <v>-1175811.1066381603</v>
      </c>
      <c r="EJ8" s="164">
        <f>-'Project Model'!EJ220</f>
        <v>-1131530.5263703046</v>
      </c>
      <c r="EK8" s="164">
        <f>-'Project Model'!EK220</f>
        <v>-1162781.6493454289</v>
      </c>
      <c r="EL8" s="164">
        <f>-'Project Model'!EL220</f>
        <v>-1118850.9930191429</v>
      </c>
      <c r="EM8" s="164">
        <f>-'Project Model'!EM220</f>
        <v>-1149604.4472142113</v>
      </c>
      <c r="EN8" s="164">
        <f>-'Project Model'!EN220</f>
        <v>-1146141.5231913351</v>
      </c>
      <c r="EO8" s="164">
        <f>-'Project Model'!EO220</f>
        <v>-1028929.3120481183</v>
      </c>
      <c r="EP8" s="164">
        <f>-'Project Model'!EP220</f>
        <v>-1132549.9186008617</v>
      </c>
      <c r="EQ8" s="164">
        <f>-'Project Model'!EQ220</f>
        <v>-1089403.8852433518</v>
      </c>
      <c r="ER8" s="164">
        <f>-'Project Model'!ER220</f>
        <v>-1118973.6126722884</v>
      </c>
      <c r="ES8" s="164">
        <f>-'Project Model'!ES220</f>
        <v>-1076191.9669752601</v>
      </c>
      <c r="ET8" s="164">
        <f>-'Project Model'!ET220</f>
        <v>-1105242.9361499362</v>
      </c>
      <c r="EU8" s="164">
        <f>-'Project Model'!EU220</f>
        <v>-1098359.366078163</v>
      </c>
      <c r="EV8" s="164">
        <f>-'Project Model'!EV220</f>
        <v>-1056130.5275276015</v>
      </c>
      <c r="EW8" s="164">
        <f>-'Project Model'!EW220</f>
        <v>-1084393.3246467172</v>
      </c>
      <c r="EX8" s="164">
        <f>-'Project Model'!EX220</f>
        <v>-1042539.3181163392</v>
      </c>
      <c r="EY8" s="164">
        <f>-'Project Model'!EY220</f>
        <v>-1070268.4805478635</v>
      </c>
      <c r="EZ8" s="164">
        <f>-'Project Model'!EZ220</f>
        <v>-1063185.3079274348</v>
      </c>
      <c r="FA8" s="164">
        <f>-'Project Model'!FA220</f>
        <v>-953596.40823344479</v>
      </c>
      <c r="FB8" s="164">
        <f>-'Project Model'!FB220</f>
        <v>-1048660.6318851232</v>
      </c>
      <c r="FC8" s="164">
        <f>-'Project Model'!FC220</f>
        <v>-1007767.0650994239</v>
      </c>
      <c r="FD8" s="164">
        <f>-'Project Model'!FD220</f>
        <v>-1034132.4821331931</v>
      </c>
      <c r="FE8" s="164">
        <f>-'Project Model'!FE220</f>
        <v>-993628.81052378111</v>
      </c>
      <c r="FF8" s="164">
        <f>-'Project Model'!FF220</f>
        <v>-1019439.1374029877</v>
      </c>
      <c r="FG8" s="164">
        <f>-'Project Model'!FG220</f>
        <v>-1012067.9995893426</v>
      </c>
      <c r="FH8" s="164">
        <f>-'Project Model'!FH220</f>
        <v>-972155.98530836566</v>
      </c>
      <c r="FI8" s="164">
        <f>-'Project Model'!FI220</f>
        <v>-997122.77117979131</v>
      </c>
      <c r="FJ8" s="164">
        <f>-'Project Model'!FJ220</f>
        <v>-957611.82852386532</v>
      </c>
      <c r="FK8" s="164">
        <f>-'Project Model'!FK220</f>
        <v>-982007.60475790862</v>
      </c>
      <c r="FL8" s="164">
        <f>-'Project Model'!FL220</f>
        <v>-974422.75712446647</v>
      </c>
      <c r="FM8" s="164">
        <f>-'Project Model'!FM220</f>
        <v>-872990.4805330697</v>
      </c>
      <c r="FN8" s="164">
        <f>-'Project Model'!FN220</f>
        <v>-958900.55090213218</v>
      </c>
      <c r="FO8" s="164">
        <f>-'Project Model'!FO220</f>
        <v>-920416.79558905819</v>
      </c>
      <c r="FP8" s="164">
        <f>-'Project Model'!FP220</f>
        <v>-943353.84316228749</v>
      </c>
      <c r="FQ8" s="164">
        <f>-'Project Model'!FQ220</f>
        <v>-905287.27673664084</v>
      </c>
      <c r="FR8" s="164">
        <f>-'Project Model'!FR220</f>
        <v>-927630.35735213012</v>
      </c>
      <c r="FS8" s="164">
        <f>-'Project Model'!FS220</f>
        <v>-919737.2276868968</v>
      </c>
      <c r="FT8" s="164">
        <f>-'Project Model'!FT220</f>
        <v>-882303.89685507456</v>
      </c>
      <c r="FU8" s="164">
        <f>-'Project Model'!FU220</f>
        <v>-903744.18040289136</v>
      </c>
      <c r="FV8" s="164">
        <f>-'Project Model'!FV220</f>
        <v>-866739.99832698912</v>
      </c>
      <c r="FW8" s="164">
        <f>-'Project Model'!FW220</f>
        <v>-887569.27924535563</v>
      </c>
      <c r="FX8" s="164">
        <f>-'Project Model'!FX220</f>
        <v>-877037.58577234158</v>
      </c>
      <c r="FY8" s="164">
        <f>-'Project Model'!FY220</f>
        <v>-812677.97067404725</v>
      </c>
      <c r="FZ8" s="164">
        <f>-'Project Model'!FZ220</f>
        <v>-860551.53005944972</v>
      </c>
      <c r="GA8" s="164">
        <f>-'Project Model'!GA220</f>
        <v>-824736.67770320375</v>
      </c>
      <c r="GB8" s="164">
        <f>-'Project Model'!GB220</f>
        <v>-843948.29747553123</v>
      </c>
      <c r="GC8" s="164">
        <f>-'Project Model'!GC220</f>
        <v>-808579.18831709982</v>
      </c>
      <c r="GD8" s="164">
        <f>-'Project Model'!GD220</f>
        <v>-827156.79060373711</v>
      </c>
      <c r="GE8" s="164">
        <f>-'Project Model'!GE220</f>
        <v>-818722.16314212698</v>
      </c>
      <c r="GF8" s="164">
        <f>-'Project Model'!GF220</f>
        <v>-784029.77790465252</v>
      </c>
      <c r="GG8" s="164">
        <f>-'Project Model'!GG220</f>
        <v>-801643.55803627288</v>
      </c>
      <c r="GH8" s="164">
        <f>-'Project Model'!GH220</f>
        <v>-767409.6602266985</v>
      </c>
      <c r="GI8" s="164">
        <f>-'Project Model'!GI220</f>
        <v>-784371.28751546633</v>
      </c>
      <c r="GJ8" s="164">
        <f>-'Project Model'!GJ220</f>
        <v>-777824.16369876335</v>
      </c>
      <c r="GK8" s="164">
        <f>-'Project Model'!GK220</f>
        <v>-694456.98833287274</v>
      </c>
      <c r="GL8" s="164">
        <f>-'Project Model'!GL220</f>
        <v>-760095.28751118225</v>
      </c>
      <c r="GM8" s="164">
        <f>-'Project Model'!GM220</f>
        <v>-726947.97298468591</v>
      </c>
      <c r="GN8" s="164">
        <f>-'Project Model'!GN220</f>
        <v>-742292.29563859163</v>
      </c>
      <c r="GO8" s="164">
        <f>-'Project Model'!GO220</f>
        <v>-709622.62525614013</v>
      </c>
      <c r="GP8" s="164">
        <f>-'Project Model'!GP220</f>
        <v>-724286.8670268436</v>
      </c>
      <c r="GQ8" s="164">
        <f>-'Project Model'!GQ220</f>
        <v>-715236.62315791124</v>
      </c>
      <c r="GR8" s="164">
        <f>-'Project Model'!GR220</f>
        <v>-683292.30810727319</v>
      </c>
      <c r="GS8" s="164">
        <f>-'Project Model'!GS220</f>
        <v>-696922.46957304131</v>
      </c>
      <c r="GT8" s="164">
        <f>-'Project Model'!GT220</f>
        <v>-665469.49401475477</v>
      </c>
      <c r="GU8" s="164">
        <f>-'Project Model'!GU220</f>
        <v>-678400.06625886168</v>
      </c>
      <c r="GV8" s="164">
        <f>-'Project Model'!GV220</f>
        <v>-669087.54528802575</v>
      </c>
      <c r="GW8" s="164">
        <f>-'Project Model'!GW220</f>
        <v>-595711.54376813746</v>
      </c>
      <c r="GX8" s="164">
        <f>-'Project Model'!GX220</f>
        <v>-650139.61223273783</v>
      </c>
      <c r="GY8" s="164">
        <f>-'Project Model'!GY220</f>
        <v>-619943.30550201563</v>
      </c>
      <c r="GZ8" s="164">
        <f>-'Project Model'!GZ220</f>
        <v>-631088.54373926332</v>
      </c>
      <c r="HA8" s="164">
        <f>-'Project Model'!HA220</f>
        <v>-601403.31974560185</v>
      </c>
      <c r="HB8" s="164">
        <f>-'Project Model'!HB220</f>
        <v>-611820.84522360156</v>
      </c>
      <c r="HC8" s="164">
        <f>-'Project Model'!HC220</f>
        <v>-602130.11531204195</v>
      </c>
      <c r="HD8" s="164">
        <f>-'Project Model'!HD220</f>
        <v>-573221.21191463375</v>
      </c>
      <c r="HE8" s="164">
        <f>-'Project Model'!HE220</f>
        <v>-582532.02612581989</v>
      </c>
      <c r="HF8" s="164">
        <f>-'Project Model'!HF220</f>
        <v>-554148.86084328115</v>
      </c>
      <c r="HG8" s="164">
        <f>-'Project Model'!HG220</f>
        <v>-562711.08612425183</v>
      </c>
      <c r="HH8" s="164">
        <f>-'Project Model'!HH220</f>
        <v>-552739.55912699143</v>
      </c>
      <c r="HI8" s="164">
        <f>-'Project Model'!HI220</f>
        <v>-490053.78756080766</v>
      </c>
      <c r="HJ8" s="164">
        <f>-'Project Model'!HJ220</f>
        <v>-532488.22638387862</v>
      </c>
      <c r="HK8" s="164">
        <f>-'Project Model'!HK220</f>
        <v>-505449.13098472782</v>
      </c>
      <c r="HL8" s="164">
        <f>-'Project Model'!HL220</f>
        <v>-512101.61412622529</v>
      </c>
      <c r="HM8" s="164">
        <f>-'Project Model'!HM220</f>
        <v>-485609.38174081815</v>
      </c>
      <c r="HN8" s="164">
        <f>-'Project Model'!HN220</f>
        <v>-491483.1838517763</v>
      </c>
      <c r="HO8" s="164">
        <f>-'Project Model'!HO220</f>
        <v>-481106.78947925719</v>
      </c>
      <c r="HP8" s="164">
        <f>-'Project Model'!HP220</f>
        <v>-455445.42075162713</v>
      </c>
      <c r="HQ8" s="164">
        <f>-'Project Model'!HQ220</f>
        <v>-460134.78292227176</v>
      </c>
      <c r="HR8" s="164">
        <f>-'Project Model'!HR220</f>
        <v>-435035.9599252675</v>
      </c>
      <c r="HS8" s="164">
        <f>-'Project Model'!HS220</f>
        <v>-438924.30115610588</v>
      </c>
      <c r="HT8" s="164">
        <f>-'Project Model'!HT220</f>
        <v>-427073.85607412626</v>
      </c>
      <c r="HU8" s="164">
        <f>-'Project Model'!HU220</f>
        <v>-389427.5813500834</v>
      </c>
      <c r="HV8" s="164">
        <f>-'Project Model'!HV220</f>
        <v>-405517.76201888162</v>
      </c>
      <c r="HW8" s="164">
        <f>-'Project Model'!HW220</f>
        <v>-381916.91116407426</v>
      </c>
      <c r="HX8" s="164">
        <f>-'Project Model'!HX220</f>
        <v>-383754.64356488752</v>
      </c>
      <c r="HY8" s="164">
        <f>-'Project Model'!HY220</f>
        <v>-360737.8537389533</v>
      </c>
      <c r="HZ8" s="164">
        <f>-'Project Model'!HZ220</f>
        <v>-361744.73314557475</v>
      </c>
      <c r="IA8" s="164">
        <f>-'Project Model'!IA220</f>
        <v>-350661.68053741124</v>
      </c>
      <c r="IB8" s="164">
        <f>-'Project Model'!IB220</f>
        <v>-328532.44175246661</v>
      </c>
      <c r="IC8" s="164">
        <f>-'Project Model'!IC220</f>
        <v>-328275.34620217572</v>
      </c>
      <c r="ID8" s="164">
        <f>-'Project Model'!ID220</f>
        <v>-306746.87299054209</v>
      </c>
      <c r="IE8" s="164">
        <f>-'Project Model'!IE220</f>
        <v>-305635.1520618166</v>
      </c>
      <c r="IF8" s="164">
        <f>-'Project Model'!IF220</f>
        <v>-295040.37704562303</v>
      </c>
      <c r="IG8" s="164">
        <f>-'Project Model'!IG220</f>
        <v>-256031.41116883376</v>
      </c>
      <c r="IH8" s="164">
        <f>-'Project Model'!IH220</f>
        <v>-271905.34212753084</v>
      </c>
      <c r="II8" s="164">
        <f>-'Project Model'!II220</f>
        <v>-251857.99548275123</v>
      </c>
      <c r="IJ8" s="164">
        <f>-'Project Model'!IJ220</f>
        <v>-248560.3124597806</v>
      </c>
      <c r="IK8" s="164">
        <f>-'Project Model'!IK220</f>
        <v>-229139.08169990039</v>
      </c>
      <c r="IL8" s="164">
        <f>-'Project Model'!IL220</f>
        <v>-224949.82116664501</v>
      </c>
      <c r="IM8" s="164">
        <f>-'Project Model'!IM220</f>
        <v>-213053.64215187146</v>
      </c>
      <c r="IN8" s="164">
        <f>-'Project Model'!IN220</f>
        <v>-194584.11531841799</v>
      </c>
      <c r="IO8" s="164">
        <f>-'Project Model'!IO220</f>
        <v>-189038.21007084119</v>
      </c>
      <c r="IP8" s="164">
        <f>-'Project Model'!IP220</f>
        <v>-171212.75764128429</v>
      </c>
      <c r="IQ8" s="164">
        <f>-'Project Model'!IQ220</f>
        <v>-164749.69243146243</v>
      </c>
      <c r="IR8" s="164">
        <f>-'Project Model'!IR220</f>
        <v>-152508.96494841951</v>
      </c>
      <c r="IS8" s="164">
        <f>-'Project Model'!IS220</f>
        <v>-126594.93993767629</v>
      </c>
      <c r="IT8" s="164">
        <f>-'Project Model'!IT220</f>
        <v>-127780.62331582561</v>
      </c>
      <c r="IU8" s="164">
        <f>-'Project Model'!IU220</f>
        <v>-111599.75335051923</v>
      </c>
      <c r="IV8" s="164">
        <f>-'Project Model'!IV220</f>
        <v>-102799.13984652406</v>
      </c>
      <c r="IW8" s="164">
        <f>-'Project Model'!IW220</f>
        <v>-87288.221869113011</v>
      </c>
      <c r="IX8" s="164">
        <f>-'Project Model'!IX220</f>
        <v>-77533.584705994057</v>
      </c>
      <c r="IY8" s="164">
        <f>-'Project Model'!IY220</f>
        <v>-64796.246549363903</v>
      </c>
      <c r="IZ8" s="164">
        <f>-'Project Model'!IZ220</f>
        <v>-50303.885790896762</v>
      </c>
      <c r="JA8" s="164">
        <f>-'Project Model'!JA220</f>
        <v>-39097.335543842644</v>
      </c>
      <c r="JB8" s="164">
        <f>-'Project Model'!JB220</f>
        <v>-25294.144212508509</v>
      </c>
      <c r="JC8" s="164">
        <f>-'Project Model'!JC220</f>
        <v>-13106.194150980558</v>
      </c>
      <c r="JD8" s="164">
        <f>-'Project Model'!JD220</f>
        <v>0</v>
      </c>
      <c r="JE8" s="164">
        <f>-'Project Model'!JE220</f>
        <v>0</v>
      </c>
      <c r="JF8" s="164">
        <f>-'Project Model'!JF220</f>
        <v>0</v>
      </c>
      <c r="JG8" s="164">
        <f>-'Project Model'!JG220</f>
        <v>0</v>
      </c>
      <c r="JH8" s="164">
        <f>-'Project Model'!JH220</f>
        <v>0</v>
      </c>
      <c r="JI8" s="164">
        <f>-'Project Model'!JI220</f>
        <v>0</v>
      </c>
      <c r="JJ8" s="164">
        <f>-'Project Model'!JJ220</f>
        <v>0</v>
      </c>
      <c r="JK8" s="164">
        <f>-'Project Model'!JK220</f>
        <v>0</v>
      </c>
      <c r="JL8" s="164">
        <f>-'Project Model'!JL220</f>
        <v>0</v>
      </c>
      <c r="JM8" s="164">
        <f>-'Project Model'!JM220</f>
        <v>0</v>
      </c>
      <c r="JN8" s="164">
        <f>-'Project Model'!JN220</f>
        <v>0</v>
      </c>
      <c r="JO8" s="164">
        <f>-'Project Model'!JO220</f>
        <v>0</v>
      </c>
      <c r="JP8" s="164">
        <f>-'Project Model'!JP220</f>
        <v>0</v>
      </c>
      <c r="JQ8" s="164">
        <f>-'Project Model'!JQ220</f>
        <v>0</v>
      </c>
      <c r="JR8" s="164">
        <f>-'Project Model'!JR220</f>
        <v>0</v>
      </c>
      <c r="JS8" s="164">
        <f>-'Project Model'!JS220</f>
        <v>0</v>
      </c>
      <c r="JT8" s="164">
        <f>-'Project Model'!JT220</f>
        <v>0</v>
      </c>
      <c r="JU8" s="164">
        <f>-'Project Model'!JU220</f>
        <v>0</v>
      </c>
      <c r="JV8" s="164">
        <f>-'Project Model'!JV220</f>
        <v>0</v>
      </c>
      <c r="JW8" s="164">
        <f>-'Project Model'!JW220</f>
        <v>0</v>
      </c>
      <c r="JX8" s="164">
        <f>-'Project Model'!JX220</f>
        <v>0</v>
      </c>
      <c r="JY8" s="164">
        <f>-'Project Model'!JY220</f>
        <v>0</v>
      </c>
      <c r="JZ8" s="164">
        <f>-'Project Model'!JZ220</f>
        <v>0</v>
      </c>
      <c r="KA8" s="164">
        <f>-'Project Model'!KA220</f>
        <v>0</v>
      </c>
      <c r="KB8" s="164">
        <f>-'Project Model'!KB220</f>
        <v>0</v>
      </c>
      <c r="KC8" s="164">
        <f>-'Project Model'!KC220</f>
        <v>0</v>
      </c>
      <c r="KD8" s="164">
        <f>-'Project Model'!KD220</f>
        <v>0</v>
      </c>
      <c r="KE8" s="164">
        <f>-'Project Model'!KE220</f>
        <v>0</v>
      </c>
      <c r="KF8" s="164">
        <f>-'Project Model'!KF220</f>
        <v>0</v>
      </c>
      <c r="KG8" s="164">
        <f>-'Project Model'!KG220</f>
        <v>0</v>
      </c>
      <c r="KH8" s="164">
        <f>-'Project Model'!KH220</f>
        <v>0</v>
      </c>
      <c r="KI8" s="164">
        <f>-'Project Model'!KI220</f>
        <v>0</v>
      </c>
      <c r="KJ8" s="164">
        <f>-'Project Model'!KJ220</f>
        <v>0</v>
      </c>
      <c r="KK8" s="164">
        <f>-'Project Model'!KK220</f>
        <v>0</v>
      </c>
      <c r="KL8" s="164">
        <f>-'Project Model'!KL220</f>
        <v>0</v>
      </c>
      <c r="KM8" s="164">
        <f>-'Project Model'!KM220</f>
        <v>0</v>
      </c>
      <c r="KN8" s="164">
        <f>-'Project Model'!KN220</f>
        <v>0</v>
      </c>
      <c r="KO8" s="164">
        <f>-'Project Model'!KO220</f>
        <v>0</v>
      </c>
      <c r="KP8" s="164">
        <f>-'Project Model'!KP220</f>
        <v>0</v>
      </c>
      <c r="KQ8" s="164">
        <f>-'Project Model'!KQ220</f>
        <v>0</v>
      </c>
      <c r="KR8" s="164">
        <f>-'Project Model'!KR220</f>
        <v>0</v>
      </c>
      <c r="KS8" s="164">
        <f>-'Project Model'!KS220</f>
        <v>0</v>
      </c>
      <c r="KT8" s="164">
        <f>-'Project Model'!KT220</f>
        <v>0</v>
      </c>
      <c r="KU8" s="164">
        <f>-'Project Model'!KU220</f>
        <v>0</v>
      </c>
      <c r="KV8" s="164">
        <f>-'Project Model'!KV220</f>
        <v>0</v>
      </c>
      <c r="KW8" s="164">
        <f>-'Project Model'!KW220</f>
        <v>0</v>
      </c>
      <c r="KX8" s="164">
        <f>-'Project Model'!KX220</f>
        <v>0</v>
      </c>
      <c r="KY8" s="164">
        <f>-'Project Model'!KY220</f>
        <v>0</v>
      </c>
      <c r="KZ8" s="164">
        <f>-'Project Model'!KZ220</f>
        <v>0</v>
      </c>
      <c r="LA8" s="164">
        <f>-'Project Model'!LA220</f>
        <v>0</v>
      </c>
      <c r="LB8" s="164">
        <f>-'Project Model'!LB220</f>
        <v>0</v>
      </c>
      <c r="LC8" s="164">
        <f>-'Project Model'!LC220</f>
        <v>0</v>
      </c>
      <c r="LD8" s="164">
        <f>-'Project Model'!LD220</f>
        <v>0</v>
      </c>
      <c r="LE8" s="164">
        <f>-'Project Model'!LE220</f>
        <v>0</v>
      </c>
      <c r="LF8" s="164">
        <f>-'Project Model'!LF220</f>
        <v>0</v>
      </c>
      <c r="LG8" s="164">
        <f>-'Project Model'!LG220</f>
        <v>0</v>
      </c>
      <c r="LH8" s="164">
        <f>-'Project Model'!LH220</f>
        <v>0</v>
      </c>
      <c r="LI8" s="164">
        <f>-'Project Model'!LI220</f>
        <v>0</v>
      </c>
      <c r="LJ8" s="164">
        <f>-'Project Model'!LJ220</f>
        <v>0</v>
      </c>
      <c r="LK8" s="164">
        <f>-'Project Model'!LK220</f>
        <v>0</v>
      </c>
      <c r="LL8" s="164">
        <f>-'Project Model'!LL220</f>
        <v>0</v>
      </c>
      <c r="LM8" s="164">
        <f>-'Project Model'!LM220</f>
        <v>0</v>
      </c>
      <c r="LN8" s="164">
        <f>-'Project Model'!LN220</f>
        <v>0</v>
      </c>
      <c r="LO8" s="164">
        <f>-'Project Model'!LO220</f>
        <v>0</v>
      </c>
      <c r="LP8" s="164">
        <f>-'Project Model'!LP220</f>
        <v>0</v>
      </c>
      <c r="LQ8" s="164">
        <f>-'Project Model'!LQ220</f>
        <v>0</v>
      </c>
      <c r="LR8" s="164">
        <f>-'Project Model'!LR220</f>
        <v>0</v>
      </c>
      <c r="LS8" s="164">
        <f>-'Project Model'!LS220</f>
        <v>0</v>
      </c>
      <c r="LT8" s="164">
        <f>-'Project Model'!LT220</f>
        <v>0</v>
      </c>
      <c r="LU8" s="164">
        <f>-'Project Model'!LU220</f>
        <v>0</v>
      </c>
      <c r="LV8" s="164">
        <f>-'Project Model'!LV220</f>
        <v>0</v>
      </c>
      <c r="LW8" s="164">
        <f>-'Project Model'!LW220</f>
        <v>0</v>
      </c>
      <c r="LX8" s="164">
        <f>-'Project Model'!LX220</f>
        <v>0</v>
      </c>
      <c r="LY8" s="164">
        <f>-'Project Model'!LY220</f>
        <v>0</v>
      </c>
      <c r="LZ8" s="164">
        <f>-'Project Model'!LZ220</f>
        <v>0</v>
      </c>
      <c r="MA8" s="164">
        <f>-'Project Model'!MA220</f>
        <v>0</v>
      </c>
      <c r="MB8" s="164">
        <f>-'Project Model'!MB220</f>
        <v>0</v>
      </c>
      <c r="MC8" s="164">
        <f>-'Project Model'!MC220</f>
        <v>0</v>
      </c>
      <c r="MD8" s="164">
        <f>-'Project Model'!MD220</f>
        <v>0</v>
      </c>
      <c r="ME8" s="164">
        <f>-'Project Model'!ME220</f>
        <v>0</v>
      </c>
      <c r="MF8" s="164">
        <f>-'Project Model'!MF220</f>
        <v>0</v>
      </c>
      <c r="MG8" s="164">
        <f>-'Project Model'!MG220</f>
        <v>0</v>
      </c>
      <c r="MH8" s="164">
        <f>-'Project Model'!MH220</f>
        <v>0</v>
      </c>
      <c r="MI8" s="164">
        <f>-'Project Model'!MI220</f>
        <v>0</v>
      </c>
      <c r="MJ8" s="164">
        <f>-'Project Model'!MJ220</f>
        <v>0</v>
      </c>
      <c r="MK8" s="164">
        <f>-'Project Model'!MK220</f>
        <v>0</v>
      </c>
      <c r="ML8" s="164">
        <f>-'Project Model'!ML220</f>
        <v>0</v>
      </c>
      <c r="MM8" s="164">
        <f>-'Project Model'!MM220</f>
        <v>0</v>
      </c>
      <c r="MN8" s="164">
        <f>-'Project Model'!MN220</f>
        <v>0</v>
      </c>
      <c r="MO8" s="164">
        <f>-'Project Model'!MO220</f>
        <v>0</v>
      </c>
      <c r="MP8" s="164">
        <f>-'Project Model'!MP220</f>
        <v>0</v>
      </c>
      <c r="MQ8" s="164">
        <f>-'Project Model'!MQ220</f>
        <v>0</v>
      </c>
      <c r="MR8" s="164">
        <f>-'Project Model'!MR220</f>
        <v>0</v>
      </c>
      <c r="MS8" s="164">
        <f>-'Project Model'!MS220</f>
        <v>0</v>
      </c>
      <c r="MT8" s="164">
        <f>-'Project Model'!MT220</f>
        <v>0</v>
      </c>
      <c r="MU8" s="164">
        <f>-'Project Model'!MU220</f>
        <v>0</v>
      </c>
      <c r="MV8" s="164">
        <f>-'Project Model'!MV220</f>
        <v>0</v>
      </c>
      <c r="MW8" s="164">
        <f>-'Project Model'!MW220</f>
        <v>0</v>
      </c>
      <c r="MX8" s="164">
        <f>-'Project Model'!MX220</f>
        <v>0</v>
      </c>
      <c r="MY8" s="164">
        <f>-'Project Model'!MY220</f>
        <v>0</v>
      </c>
      <c r="MZ8" s="164">
        <f>-'Project Model'!MZ220</f>
        <v>0</v>
      </c>
      <c r="NA8" s="164">
        <f>-'Project Model'!NA220</f>
        <v>0</v>
      </c>
      <c r="NB8" s="164">
        <f>-'Project Model'!NB220</f>
        <v>0</v>
      </c>
      <c r="NC8" s="164">
        <f>-'Project Model'!NC220</f>
        <v>0</v>
      </c>
      <c r="ND8" s="164">
        <f>-'Project Model'!ND220</f>
        <v>0</v>
      </c>
      <c r="NE8" s="164">
        <f>-'Project Model'!NE220</f>
        <v>0</v>
      </c>
      <c r="NF8" s="164">
        <f>-'Project Model'!NF220</f>
        <v>0</v>
      </c>
      <c r="NG8" s="164">
        <f>-'Project Model'!NG220</f>
        <v>0</v>
      </c>
      <c r="NH8" s="164">
        <f>-'Project Model'!NH220</f>
        <v>0</v>
      </c>
      <c r="NI8" s="164">
        <f>-'Project Model'!NI220</f>
        <v>0</v>
      </c>
      <c r="NJ8" s="164">
        <f>-'Project Model'!NJ220</f>
        <v>0</v>
      </c>
      <c r="NK8" s="164">
        <f>-'Project Model'!NK220</f>
        <v>0</v>
      </c>
      <c r="NL8" s="164">
        <f>-'Project Model'!NL220</f>
        <v>0</v>
      </c>
      <c r="NM8" s="164">
        <f>-'Project Model'!NM220</f>
        <v>0</v>
      </c>
      <c r="NN8" s="164">
        <f>-'Project Model'!NN220</f>
        <v>0</v>
      </c>
      <c r="NO8" s="164">
        <f>-'Project Model'!NO220</f>
        <v>0</v>
      </c>
      <c r="NP8" s="164">
        <f>-'Project Model'!NP220</f>
        <v>0</v>
      </c>
      <c r="NQ8" s="164">
        <f>-'Project Model'!NQ220</f>
        <v>0</v>
      </c>
      <c r="NR8" s="164">
        <f>-'Project Model'!NR220</f>
        <v>0</v>
      </c>
      <c r="NS8" s="164">
        <f>-'Project Model'!NS220</f>
        <v>0</v>
      </c>
      <c r="NT8" s="164">
        <f>-'Project Model'!NT220</f>
        <v>0</v>
      </c>
      <c r="NU8" s="164">
        <f>-'Project Model'!NU220</f>
        <v>0</v>
      </c>
      <c r="NV8" s="164">
        <f>-'Project Model'!NV220</f>
        <v>0</v>
      </c>
      <c r="NW8" s="164">
        <f>-'Project Model'!NW220</f>
        <v>0</v>
      </c>
      <c r="NX8" s="164">
        <f>-'Project Model'!NX220</f>
        <v>0</v>
      </c>
      <c r="NY8" s="164">
        <f>-'Project Model'!NY220</f>
        <v>0</v>
      </c>
      <c r="NZ8" s="164">
        <f>-'Project Model'!NZ220</f>
        <v>0</v>
      </c>
      <c r="OA8" s="164">
        <f>-'Project Model'!OA220</f>
        <v>0</v>
      </c>
      <c r="OB8" s="164">
        <f>-'Project Model'!OB220</f>
        <v>0</v>
      </c>
      <c r="OC8" s="164">
        <f>-'Project Model'!OC220</f>
        <v>0</v>
      </c>
      <c r="OD8" s="164">
        <f>-'Project Model'!OD220</f>
        <v>0</v>
      </c>
      <c r="OE8" s="164">
        <f>-'Project Model'!OE220</f>
        <v>0</v>
      </c>
      <c r="OF8" s="164">
        <f>-'Project Model'!OF220</f>
        <v>0</v>
      </c>
      <c r="OG8" s="164">
        <f>-'Project Model'!OG220</f>
        <v>0</v>
      </c>
      <c r="OH8" s="164">
        <f>-'Project Model'!OH220</f>
        <v>0</v>
      </c>
      <c r="OI8" s="164">
        <f>-'Project Model'!OI220</f>
        <v>0</v>
      </c>
      <c r="OJ8" s="164">
        <f>-'Project Model'!OJ220</f>
        <v>0</v>
      </c>
      <c r="OK8" s="164">
        <f>-'Project Model'!OK220</f>
        <v>0</v>
      </c>
      <c r="OL8" s="164">
        <f>-'Project Model'!OL220</f>
        <v>0</v>
      </c>
      <c r="OM8" s="164">
        <f>-'Project Model'!OM220</f>
        <v>0</v>
      </c>
      <c r="ON8" s="164">
        <f>-'Project Model'!ON220</f>
        <v>0</v>
      </c>
      <c r="OO8" s="164">
        <f>-'Project Model'!OO220</f>
        <v>0</v>
      </c>
      <c r="OP8" s="164">
        <f>-'Project Model'!OP220</f>
        <v>0</v>
      </c>
      <c r="OQ8" s="164">
        <f>-'Project Model'!OQ220</f>
        <v>0</v>
      </c>
      <c r="OR8" s="446">
        <f>-'Project Model'!OR220</f>
        <v>0</v>
      </c>
    </row>
    <row r="9" spans="1:408" x14ac:dyDescent="0.35">
      <c r="A9" s="443"/>
      <c r="B9" s="6"/>
      <c r="C9" s="6" t="s">
        <v>177</v>
      </c>
      <c r="D9" s="6"/>
      <c r="E9" s="8"/>
      <c r="F9" s="8"/>
      <c r="G9" s="174">
        <f t="shared" si="0"/>
        <v>0.21657763603150937</v>
      </c>
      <c r="H9" s="383"/>
      <c r="I9" s="67"/>
      <c r="J9" s="361">
        <f t="shared" si="1"/>
        <v>2118167739.0056291</v>
      </c>
      <c r="K9" s="6"/>
      <c r="L9" s="165">
        <f t="shared" ref="L9:BW9" si="30">SUM(L7:L8)</f>
        <v>0</v>
      </c>
      <c r="M9" s="165">
        <f t="shared" si="30"/>
        <v>0</v>
      </c>
      <c r="N9" s="165">
        <f t="shared" si="30"/>
        <v>0</v>
      </c>
      <c r="O9" s="165">
        <f t="shared" si="30"/>
        <v>0</v>
      </c>
      <c r="P9" s="165">
        <f t="shared" si="30"/>
        <v>0</v>
      </c>
      <c r="Q9" s="165">
        <f t="shared" si="30"/>
        <v>0</v>
      </c>
      <c r="R9" s="165">
        <f t="shared" si="30"/>
        <v>0</v>
      </c>
      <c r="S9" s="165">
        <f t="shared" si="30"/>
        <v>0</v>
      </c>
      <c r="T9" s="165">
        <f t="shared" si="30"/>
        <v>0</v>
      </c>
      <c r="U9" s="165">
        <f t="shared" si="30"/>
        <v>0</v>
      </c>
      <c r="V9" s="165">
        <f t="shared" si="30"/>
        <v>0</v>
      </c>
      <c r="W9" s="165">
        <f t="shared" si="30"/>
        <v>0</v>
      </c>
      <c r="X9" s="165">
        <f t="shared" si="30"/>
        <v>0</v>
      </c>
      <c r="Y9" s="165">
        <f t="shared" si="30"/>
        <v>0</v>
      </c>
      <c r="Z9" s="165">
        <f t="shared" si="30"/>
        <v>0</v>
      </c>
      <c r="AA9" s="165">
        <f t="shared" si="30"/>
        <v>0</v>
      </c>
      <c r="AB9" s="165">
        <f t="shared" si="30"/>
        <v>0</v>
      </c>
      <c r="AC9" s="165">
        <f t="shared" si="30"/>
        <v>0</v>
      </c>
      <c r="AD9" s="165">
        <f t="shared" si="30"/>
        <v>0</v>
      </c>
      <c r="AE9" s="165">
        <f t="shared" si="30"/>
        <v>0</v>
      </c>
      <c r="AF9" s="165">
        <f t="shared" si="30"/>
        <v>0</v>
      </c>
      <c r="AG9" s="165">
        <f t="shared" si="30"/>
        <v>0</v>
      </c>
      <c r="AH9" s="165">
        <f t="shared" si="30"/>
        <v>0</v>
      </c>
      <c r="AI9" s="165">
        <f t="shared" si="30"/>
        <v>0</v>
      </c>
      <c r="AJ9" s="165">
        <f t="shared" si="30"/>
        <v>0</v>
      </c>
      <c r="AK9" s="165">
        <f t="shared" si="30"/>
        <v>0</v>
      </c>
      <c r="AL9" s="165">
        <f t="shared" si="30"/>
        <v>0</v>
      </c>
      <c r="AM9" s="165">
        <f t="shared" si="30"/>
        <v>0</v>
      </c>
      <c r="AN9" s="165">
        <f t="shared" si="30"/>
        <v>0</v>
      </c>
      <c r="AO9" s="165">
        <f t="shared" si="30"/>
        <v>0</v>
      </c>
      <c r="AP9" s="165">
        <f t="shared" si="30"/>
        <v>0</v>
      </c>
      <c r="AQ9" s="165">
        <f t="shared" si="30"/>
        <v>0</v>
      </c>
      <c r="AR9" s="165">
        <f t="shared" si="30"/>
        <v>0</v>
      </c>
      <c r="AS9" s="165">
        <f t="shared" si="30"/>
        <v>0</v>
      </c>
      <c r="AT9" s="165">
        <f t="shared" si="30"/>
        <v>0</v>
      </c>
      <c r="AU9" s="165">
        <f t="shared" si="30"/>
        <v>0</v>
      </c>
      <c r="AV9" s="165">
        <f t="shared" si="30"/>
        <v>2907582.3271433469</v>
      </c>
      <c r="AW9" s="165">
        <f t="shared" si="30"/>
        <v>2630088.6179103465</v>
      </c>
      <c r="AX9" s="165">
        <f t="shared" si="30"/>
        <v>2915580.4979284611</v>
      </c>
      <c r="AY9" s="165">
        <f t="shared" si="30"/>
        <v>2825439.9127849359</v>
      </c>
      <c r="AZ9" s="165">
        <f t="shared" si="30"/>
        <v>2923475.1484177941</v>
      </c>
      <c r="BA9" s="165">
        <f t="shared" si="30"/>
        <v>2833122.4755737521</v>
      </c>
      <c r="BB9" s="165">
        <f t="shared" si="30"/>
        <v>2931459.5586815225</v>
      </c>
      <c r="BC9" s="165">
        <f t="shared" si="30"/>
        <v>2935439.1111499248</v>
      </c>
      <c r="BD9" s="165">
        <f t="shared" si="30"/>
        <v>2844765.4057101756</v>
      </c>
      <c r="BE9" s="165">
        <f t="shared" si="30"/>
        <v>2943560.3132137591</v>
      </c>
      <c r="BF9" s="165">
        <f t="shared" si="30"/>
        <v>2852668.4452834977</v>
      </c>
      <c r="BG9" s="165">
        <f t="shared" si="30"/>
        <v>2951773.8513030251</v>
      </c>
      <c r="BH9" s="165">
        <f t="shared" si="30"/>
        <v>3069891.0834169993</v>
      </c>
      <c r="BI9" s="165">
        <f t="shared" si="30"/>
        <v>2776924.3418097626</v>
      </c>
      <c r="BJ9" s="165">
        <f t="shared" si="30"/>
        <v>3078436.5571359415</v>
      </c>
      <c r="BK9" s="165">
        <f t="shared" si="30"/>
        <v>2983305.2027744232</v>
      </c>
      <c r="BL9" s="165">
        <f t="shared" si="30"/>
        <v>3086884.7832304789</v>
      </c>
      <c r="BM9" s="165">
        <f t="shared" si="30"/>
        <v>2991526.4979257714</v>
      </c>
      <c r="BN9" s="165">
        <f t="shared" si="30"/>
        <v>3095429.0641460228</v>
      </c>
      <c r="BO9" s="165">
        <f t="shared" si="30"/>
        <v>3099690.9479791559</v>
      </c>
      <c r="BP9" s="165">
        <f t="shared" si="30"/>
        <v>3003989.0598576842</v>
      </c>
      <c r="BQ9" s="165">
        <f t="shared" si="30"/>
        <v>3108381.6222046455</v>
      </c>
      <c r="BR9" s="165">
        <f t="shared" si="30"/>
        <v>3012446.3026366318</v>
      </c>
      <c r="BS9" s="165">
        <f t="shared" si="30"/>
        <v>3117171.1082875817</v>
      </c>
      <c r="BT9" s="165">
        <f t="shared" si="30"/>
        <v>3237859.2944664415</v>
      </c>
      <c r="BU9" s="165">
        <f t="shared" si="30"/>
        <v>2928888.4149807543</v>
      </c>
      <c r="BV9" s="165">
        <f t="shared" si="30"/>
        <v>3246989.7583435569</v>
      </c>
      <c r="BW9" s="165">
        <f t="shared" si="30"/>
        <v>3146702.4401296377</v>
      </c>
      <c r="BX9" s="165">
        <f t="shared" ref="BX9:EI9" si="31">SUM(BX7:BX8)</f>
        <v>3256030.3680257238</v>
      </c>
      <c r="BY9" s="165">
        <f t="shared" si="31"/>
        <v>3155500.2363561532</v>
      </c>
      <c r="BZ9" s="165">
        <f t="shared" si="31"/>
        <v>3265173.7689238852</v>
      </c>
      <c r="CA9" s="165">
        <f t="shared" si="31"/>
        <v>3269737.955660169</v>
      </c>
      <c r="CB9" s="165">
        <f t="shared" si="31"/>
        <v>3168840.0652049351</v>
      </c>
      <c r="CC9" s="165">
        <f t="shared" si="31"/>
        <v>3279038.0252319882</v>
      </c>
      <c r="CD9" s="165">
        <f t="shared" si="31"/>
        <v>3177890.3652557456</v>
      </c>
      <c r="CE9" s="165">
        <f t="shared" si="31"/>
        <v>3288443.8365243869</v>
      </c>
      <c r="CF9" s="165">
        <f t="shared" si="31"/>
        <v>3420322.0113066966</v>
      </c>
      <c r="CG9" s="165">
        <f t="shared" si="31"/>
        <v>3204325.894274503</v>
      </c>
      <c r="CH9" s="165">
        <f t="shared" si="31"/>
        <v>3429971.4097724035</v>
      </c>
      <c r="CI9" s="165">
        <f t="shared" si="31"/>
        <v>3324076.944349404</v>
      </c>
      <c r="CJ9" s="165">
        <f t="shared" si="31"/>
        <v>3439635.2533148061</v>
      </c>
      <c r="CK9" s="165">
        <f t="shared" si="31"/>
        <v>3333481.1247696877</v>
      </c>
      <c r="CL9" s="165">
        <f t="shared" si="31"/>
        <v>3449408.6734854374</v>
      </c>
      <c r="CM9" s="165">
        <f t="shared" si="31"/>
        <v>3454291.0268459152</v>
      </c>
      <c r="CN9" s="165">
        <f t="shared" si="31"/>
        <v>3347743.515380837</v>
      </c>
      <c r="CO9" s="165">
        <f t="shared" si="31"/>
        <v>3464231.4609449077</v>
      </c>
      <c r="CP9" s="165">
        <f t="shared" si="31"/>
        <v>3357416.8674850552</v>
      </c>
      <c r="CQ9" s="165">
        <f t="shared" si="31"/>
        <v>3474284.6083563715</v>
      </c>
      <c r="CR9" s="165">
        <f t="shared" si="31"/>
        <v>3591918.6609179983</v>
      </c>
      <c r="CS9" s="165">
        <f t="shared" si="31"/>
        <v>3249240.1891005831</v>
      </c>
      <c r="CT9" s="165">
        <f t="shared" si="31"/>
        <v>3602342.807752301</v>
      </c>
      <c r="CU9" s="165">
        <f t="shared" si="31"/>
        <v>3491216.0510170925</v>
      </c>
      <c r="CV9" s="165">
        <f t="shared" si="31"/>
        <v>3612695.6888594176</v>
      </c>
      <c r="CW9" s="165">
        <f t="shared" si="31"/>
        <v>3501290.9392673969</v>
      </c>
      <c r="CX9" s="165">
        <f t="shared" si="31"/>
        <v>3623166.2840290302</v>
      </c>
      <c r="CY9" s="165">
        <f t="shared" si="31"/>
        <v>3628400.7266631192</v>
      </c>
      <c r="CZ9" s="165">
        <f t="shared" si="31"/>
        <v>3516574.6956178965</v>
      </c>
      <c r="DA9" s="165">
        <f t="shared" si="31"/>
        <v>3639050.7554009231</v>
      </c>
      <c r="DB9" s="165">
        <f t="shared" si="31"/>
        <v>3526938.7662353981</v>
      </c>
      <c r="DC9" s="165">
        <f t="shared" si="31"/>
        <v>3649821.8773135403</v>
      </c>
      <c r="DD9" s="165">
        <f t="shared" si="31"/>
        <v>3778629.4390348592</v>
      </c>
      <c r="DE9" s="165">
        <f t="shared" si="31"/>
        <v>3418190.1353565399</v>
      </c>
      <c r="DF9" s="165">
        <f t="shared" si="31"/>
        <v>3789768.050341364</v>
      </c>
      <c r="DG9" s="165">
        <f t="shared" si="31"/>
        <v>3672940.5424000965</v>
      </c>
      <c r="DH9" s="165">
        <f t="shared" si="31"/>
        <v>3800846.8324588188</v>
      </c>
      <c r="DI9" s="165">
        <f t="shared" si="31"/>
        <v>3683721.8738289718</v>
      </c>
      <c r="DJ9" s="165">
        <f t="shared" si="31"/>
        <v>3812051.5834750691</v>
      </c>
      <c r="DK9" s="165">
        <f t="shared" si="31"/>
        <v>3817657.0925209671</v>
      </c>
      <c r="DL9" s="165">
        <f t="shared" si="31"/>
        <v>3700081.2396153542</v>
      </c>
      <c r="DM9" s="165">
        <f t="shared" si="31"/>
        <v>3829053.8711691275</v>
      </c>
      <c r="DN9" s="165">
        <f t="shared" si="31"/>
        <v>3711172.0440468695</v>
      </c>
      <c r="DO9" s="165">
        <f t="shared" si="31"/>
        <v>3840580.2349343449</v>
      </c>
      <c r="DP9" s="165">
        <f t="shared" si="31"/>
        <v>3972238.0314651737</v>
      </c>
      <c r="DQ9" s="165">
        <f t="shared" si="31"/>
        <v>3593392.1435796395</v>
      </c>
      <c r="DR9" s="165">
        <f t="shared" si="31"/>
        <v>3984140.3859274611</v>
      </c>
      <c r="DS9" s="165">
        <f t="shared" si="31"/>
        <v>3861412.4300239058</v>
      </c>
      <c r="DT9" s="165">
        <f t="shared" si="31"/>
        <v>3995995.9525459213</v>
      </c>
      <c r="DU9" s="165">
        <f t="shared" si="31"/>
        <v>3872949.7256480651</v>
      </c>
      <c r="DV9" s="165">
        <f t="shared" si="31"/>
        <v>4007986.3215764165</v>
      </c>
      <c r="DW9" s="165">
        <f t="shared" si="31"/>
        <v>4013989.1206189524</v>
      </c>
      <c r="DX9" s="165">
        <f t="shared" si="31"/>
        <v>3890460.3066191189</v>
      </c>
      <c r="DY9" s="165">
        <f t="shared" si="31"/>
        <v>4026184.995118726</v>
      </c>
      <c r="DZ9" s="165">
        <f t="shared" si="31"/>
        <v>3902328.7891885559</v>
      </c>
      <c r="EA9" s="165">
        <f t="shared" si="31"/>
        <v>4038519.5419862662</v>
      </c>
      <c r="EB9" s="165">
        <f t="shared" si="31"/>
        <v>4181047.0781042092</v>
      </c>
      <c r="EC9" s="165">
        <f t="shared" si="31"/>
        <v>3917314.732619456</v>
      </c>
      <c r="ED9" s="165">
        <f t="shared" si="31"/>
        <v>4193658.3862898406</v>
      </c>
      <c r="EE9" s="165">
        <f t="shared" si="31"/>
        <v>4064557.5602040924</v>
      </c>
      <c r="EF9" s="165">
        <f t="shared" si="31"/>
        <v>4206325.2390445163</v>
      </c>
      <c r="EG9" s="165">
        <f t="shared" si="31"/>
        <v>4076884.2123179357</v>
      </c>
      <c r="EH9" s="165">
        <f t="shared" si="31"/>
        <v>4219135.7244405951</v>
      </c>
      <c r="EI9" s="165">
        <f t="shared" si="31"/>
        <v>4225553.5565642836</v>
      </c>
      <c r="EJ9" s="165">
        <f t="shared" ref="EJ9:GU9" si="32">SUM(EJ7:EJ8)</f>
        <v>4095596.5670514191</v>
      </c>
      <c r="EK9" s="165">
        <f t="shared" si="32"/>
        <v>4238583.0138570154</v>
      </c>
      <c r="EL9" s="165">
        <f t="shared" si="32"/>
        <v>4108276.1004025806</v>
      </c>
      <c r="EM9" s="165">
        <f t="shared" si="32"/>
        <v>4251760.2159882328</v>
      </c>
      <c r="EN9" s="165">
        <f t="shared" si="32"/>
        <v>4381608.5546774976</v>
      </c>
      <c r="EO9" s="165">
        <f t="shared" si="32"/>
        <v>3963877.2098979242</v>
      </c>
      <c r="EP9" s="165">
        <f t="shared" si="32"/>
        <v>4395200.1592679704</v>
      </c>
      <c r="EQ9" s="165">
        <f t="shared" si="32"/>
        <v>4260031.6739845518</v>
      </c>
      <c r="ER9" s="165">
        <f t="shared" si="32"/>
        <v>4408776.4651965443</v>
      </c>
      <c r="ES9" s="165">
        <f t="shared" si="32"/>
        <v>4273243.5922526438</v>
      </c>
      <c r="ET9" s="165">
        <f t="shared" si="32"/>
        <v>4422507.1417188961</v>
      </c>
      <c r="EU9" s="165">
        <f t="shared" si="32"/>
        <v>4429390.7117906697</v>
      </c>
      <c r="EV9" s="165">
        <f t="shared" si="32"/>
        <v>4293305.0317003019</v>
      </c>
      <c r="EW9" s="165">
        <f t="shared" si="32"/>
        <v>4443356.7532221153</v>
      </c>
      <c r="EX9" s="165">
        <f t="shared" si="32"/>
        <v>4306896.2411115644</v>
      </c>
      <c r="EY9" s="165">
        <f t="shared" si="32"/>
        <v>4457481.5973209683</v>
      </c>
      <c r="EZ9" s="165">
        <f t="shared" si="32"/>
        <v>4598159.9012338929</v>
      </c>
      <c r="FA9" s="165">
        <f t="shared" si="32"/>
        <v>4159876.683912274</v>
      </c>
      <c r="FB9" s="165">
        <f t="shared" si="32"/>
        <v>4612684.5772762047</v>
      </c>
      <c r="FC9" s="165">
        <f t="shared" si="32"/>
        <v>4470954.105056704</v>
      </c>
      <c r="FD9" s="165">
        <f t="shared" si="32"/>
        <v>4627212.7270281352</v>
      </c>
      <c r="FE9" s="165">
        <f t="shared" si="32"/>
        <v>4485092.3596323468</v>
      </c>
      <c r="FF9" s="165">
        <f t="shared" si="32"/>
        <v>4641906.0717583401</v>
      </c>
      <c r="FG9" s="165">
        <f t="shared" si="32"/>
        <v>4649277.2095719855</v>
      </c>
      <c r="FH9" s="165">
        <f t="shared" si="32"/>
        <v>4506565.1848477619</v>
      </c>
      <c r="FI9" s="165">
        <f t="shared" si="32"/>
        <v>4664222.4379815366</v>
      </c>
      <c r="FJ9" s="165">
        <f t="shared" si="32"/>
        <v>4521109.3416322628</v>
      </c>
      <c r="FK9" s="165">
        <f t="shared" si="32"/>
        <v>4679337.6044034194</v>
      </c>
      <c r="FL9" s="165">
        <f t="shared" si="32"/>
        <v>4823189.485955216</v>
      </c>
      <c r="FM9" s="165">
        <f t="shared" si="32"/>
        <v>4363562.5132163176</v>
      </c>
      <c r="FN9" s="165">
        <f t="shared" si="32"/>
        <v>4838711.6921775509</v>
      </c>
      <c r="FO9" s="165">
        <f t="shared" si="32"/>
        <v>4690175.6977138557</v>
      </c>
      <c r="FP9" s="165">
        <f t="shared" si="32"/>
        <v>4854258.3999173958</v>
      </c>
      <c r="FQ9" s="165">
        <f t="shared" si="32"/>
        <v>4705305.2165662739</v>
      </c>
      <c r="FR9" s="165">
        <f t="shared" si="32"/>
        <v>4869981.8857275527</v>
      </c>
      <c r="FS9" s="165">
        <f t="shared" si="32"/>
        <v>4877875.0153927859</v>
      </c>
      <c r="FT9" s="165">
        <f t="shared" si="32"/>
        <v>4728288.5964478394</v>
      </c>
      <c r="FU9" s="165">
        <f t="shared" si="32"/>
        <v>4893868.0626767911</v>
      </c>
      <c r="FV9" s="165">
        <f t="shared" si="32"/>
        <v>4743852.4949759254</v>
      </c>
      <c r="FW9" s="165">
        <f t="shared" si="32"/>
        <v>4910042.9638343267</v>
      </c>
      <c r="FX9" s="165">
        <f t="shared" si="32"/>
        <v>5064276.156539917</v>
      </c>
      <c r="FY9" s="165">
        <f t="shared" si="32"/>
        <v>4745325.207618068</v>
      </c>
      <c r="FZ9" s="165">
        <f t="shared" si="32"/>
        <v>5080762.2122528087</v>
      </c>
      <c r="GA9" s="165">
        <f t="shared" si="32"/>
        <v>4924921.7825989872</v>
      </c>
      <c r="GB9" s="165">
        <f t="shared" si="32"/>
        <v>5097365.4448367264</v>
      </c>
      <c r="GC9" s="165">
        <f t="shared" si="32"/>
        <v>4941079.2719850913</v>
      </c>
      <c r="GD9" s="165">
        <f t="shared" si="32"/>
        <v>5114156.9517085208</v>
      </c>
      <c r="GE9" s="165">
        <f t="shared" si="32"/>
        <v>5122591.5791701311</v>
      </c>
      <c r="GF9" s="165">
        <f t="shared" si="32"/>
        <v>4965628.6823975388</v>
      </c>
      <c r="GG9" s="165">
        <f t="shared" si="32"/>
        <v>5139670.1842759848</v>
      </c>
      <c r="GH9" s="165">
        <f t="shared" si="32"/>
        <v>4982248.8000754919</v>
      </c>
      <c r="GI9" s="165">
        <f t="shared" si="32"/>
        <v>5156942.454796792</v>
      </c>
      <c r="GJ9" s="165">
        <f t="shared" si="32"/>
        <v>5300552.6760662766</v>
      </c>
      <c r="GK9" s="165">
        <f t="shared" si="32"/>
        <v>4795689.8346807081</v>
      </c>
      <c r="GL9" s="165">
        <f t="shared" si="32"/>
        <v>5318281.5522538582</v>
      </c>
      <c r="GM9" s="165">
        <f t="shared" si="32"/>
        <v>5155352.1945298687</v>
      </c>
      <c r="GN9" s="165">
        <f t="shared" si="32"/>
        <v>5336084.5441264482</v>
      </c>
      <c r="GO9" s="165">
        <f t="shared" si="32"/>
        <v>5172677.5422584144</v>
      </c>
      <c r="GP9" s="165">
        <f t="shared" si="32"/>
        <v>5354089.9727381971</v>
      </c>
      <c r="GQ9" s="165">
        <f t="shared" si="32"/>
        <v>5363140.2166071292</v>
      </c>
      <c r="GR9" s="165">
        <f t="shared" si="32"/>
        <v>5199007.8594072815</v>
      </c>
      <c r="GS9" s="165">
        <f t="shared" si="32"/>
        <v>5381454.3701919988</v>
      </c>
      <c r="GT9" s="165">
        <f t="shared" si="32"/>
        <v>5216830.6734997993</v>
      </c>
      <c r="GU9" s="165">
        <f t="shared" si="32"/>
        <v>5399976.7735061785</v>
      </c>
      <c r="GV9" s="165">
        <f t="shared" ref="GV9:JG9" si="33">SUM(GV7:GV8)</f>
        <v>5553896.9610074339</v>
      </c>
      <c r="GW9" s="165">
        <f t="shared" si="33"/>
        <v>5025048.6554664671</v>
      </c>
      <c r="GX9" s="165">
        <f t="shared" si="33"/>
        <v>5572844.8940627212</v>
      </c>
      <c r="GY9" s="165">
        <f t="shared" si="33"/>
        <v>5402299.7651064917</v>
      </c>
      <c r="GZ9" s="165">
        <f t="shared" si="33"/>
        <v>5591895.9625561964</v>
      </c>
      <c r="HA9" s="165">
        <f t="shared" si="33"/>
        <v>5420839.7508629048</v>
      </c>
      <c r="HB9" s="165">
        <f t="shared" si="33"/>
        <v>5611163.6610718574</v>
      </c>
      <c r="HC9" s="165">
        <f t="shared" si="33"/>
        <v>5620854.3909834176</v>
      </c>
      <c r="HD9" s="165">
        <f t="shared" si="33"/>
        <v>5449021.8586938735</v>
      </c>
      <c r="HE9" s="165">
        <f t="shared" si="33"/>
        <v>5640452.480169639</v>
      </c>
      <c r="HF9" s="165">
        <f t="shared" si="33"/>
        <v>5468094.2097652256</v>
      </c>
      <c r="HG9" s="165">
        <f t="shared" si="33"/>
        <v>5660273.4201712077</v>
      </c>
      <c r="HH9" s="165">
        <f t="shared" si="33"/>
        <v>5817744.7670294885</v>
      </c>
      <c r="HI9" s="165">
        <f t="shared" si="33"/>
        <v>5263932.055419242</v>
      </c>
      <c r="HJ9" s="165">
        <f t="shared" si="33"/>
        <v>5837996.0997726014</v>
      </c>
      <c r="HK9" s="165">
        <f t="shared" si="33"/>
        <v>5659535.7007796112</v>
      </c>
      <c r="HL9" s="165">
        <f t="shared" si="33"/>
        <v>5858382.7120302552</v>
      </c>
      <c r="HM9" s="165">
        <f t="shared" si="33"/>
        <v>5679375.4500235217</v>
      </c>
      <c r="HN9" s="165">
        <f t="shared" si="33"/>
        <v>5879001.1423047036</v>
      </c>
      <c r="HO9" s="165">
        <f t="shared" si="33"/>
        <v>5889377.5366772227</v>
      </c>
      <c r="HP9" s="165">
        <f t="shared" si="33"/>
        <v>5709539.4110127119</v>
      </c>
      <c r="HQ9" s="165">
        <f t="shared" si="33"/>
        <v>5910349.5432342086</v>
      </c>
      <c r="HR9" s="165">
        <f t="shared" si="33"/>
        <v>5729948.8718390716</v>
      </c>
      <c r="HS9" s="165">
        <f t="shared" si="33"/>
        <v>5931560.0250003748</v>
      </c>
      <c r="HT9" s="165">
        <f t="shared" si="33"/>
        <v>6098698.1342289783</v>
      </c>
      <c r="HU9" s="165">
        <f t="shared" si="33"/>
        <v>5715326.8611915354</v>
      </c>
      <c r="HV9" s="165">
        <f t="shared" si="33"/>
        <v>6120254.228284223</v>
      </c>
      <c r="HW9" s="165">
        <f t="shared" si="33"/>
        <v>5933346.305258288</v>
      </c>
      <c r="HX9" s="165">
        <f t="shared" si="33"/>
        <v>6142017.3467382174</v>
      </c>
      <c r="HY9" s="165">
        <f t="shared" si="33"/>
        <v>5954525.3626834089</v>
      </c>
      <c r="HZ9" s="165">
        <f t="shared" si="33"/>
        <v>6164027.2571575297</v>
      </c>
      <c r="IA9" s="165">
        <f t="shared" si="33"/>
        <v>6175110.3097656937</v>
      </c>
      <c r="IB9" s="165">
        <f t="shared" si="33"/>
        <v>5986730.7746698959</v>
      </c>
      <c r="IC9" s="165">
        <f t="shared" si="33"/>
        <v>6197496.6441009287</v>
      </c>
      <c r="ID9" s="165">
        <f t="shared" si="33"/>
        <v>6008516.3434318202</v>
      </c>
      <c r="IE9" s="165">
        <f t="shared" si="33"/>
        <v>6220136.8382412884</v>
      </c>
      <c r="IF9" s="165">
        <f t="shared" si="33"/>
        <v>6379352.5779525181</v>
      </c>
      <c r="IG9" s="165">
        <f t="shared" si="33"/>
        <v>5772452.5481843296</v>
      </c>
      <c r="IH9" s="165">
        <f t="shared" si="33"/>
        <v>6402487.6128706103</v>
      </c>
      <c r="II9" s="165">
        <f t="shared" si="33"/>
        <v>6207231.9609670695</v>
      </c>
      <c r="IJ9" s="165">
        <f t="shared" si="33"/>
        <v>6425832.6425383603</v>
      </c>
      <c r="IK9" s="165">
        <f t="shared" si="33"/>
        <v>6229950.8747499203</v>
      </c>
      <c r="IL9" s="165">
        <f t="shared" si="33"/>
        <v>6449443.1338314964</v>
      </c>
      <c r="IM9" s="165">
        <f t="shared" si="33"/>
        <v>6461339.3128462695</v>
      </c>
      <c r="IN9" s="165">
        <f t="shared" si="33"/>
        <v>6264505.8411314031</v>
      </c>
      <c r="IO9" s="165">
        <f t="shared" si="33"/>
        <v>6485354.7449273001</v>
      </c>
      <c r="IP9" s="165">
        <f t="shared" si="33"/>
        <v>6287877.1988085359</v>
      </c>
      <c r="IQ9" s="165">
        <f t="shared" si="33"/>
        <v>6509643.2625666792</v>
      </c>
      <c r="IR9" s="165">
        <f t="shared" si="33"/>
        <v>6678411.9788848106</v>
      </c>
      <c r="IS9" s="165">
        <f t="shared" si="33"/>
        <v>6043269.1383633064</v>
      </c>
      <c r="IT9" s="165">
        <f t="shared" si="33"/>
        <v>6703140.320517404</v>
      </c>
      <c r="IU9" s="165">
        <f t="shared" si="33"/>
        <v>6498968.9019719604</v>
      </c>
      <c r="IV9" s="165">
        <f t="shared" si="33"/>
        <v>6728121.8039867058</v>
      </c>
      <c r="IW9" s="165">
        <f t="shared" si="33"/>
        <v>6523280.4334533671</v>
      </c>
      <c r="IX9" s="165">
        <f t="shared" si="33"/>
        <v>6753387.3591272356</v>
      </c>
      <c r="IY9" s="165">
        <f t="shared" si="33"/>
        <v>6766124.6972838659</v>
      </c>
      <c r="IZ9" s="165">
        <f t="shared" si="33"/>
        <v>6560264.7695315834</v>
      </c>
      <c r="JA9" s="165">
        <f t="shared" si="33"/>
        <v>6791823.6082893871</v>
      </c>
      <c r="JB9" s="165">
        <f t="shared" si="33"/>
        <v>6585274.5111099714</v>
      </c>
      <c r="JC9" s="165">
        <f t="shared" si="33"/>
        <v>6817814.7496822495</v>
      </c>
      <c r="JD9" s="165">
        <f t="shared" si="33"/>
        <v>6990579.49244502</v>
      </c>
      <c r="JE9" s="165">
        <f t="shared" si="33"/>
        <v>6314071.7996277586</v>
      </c>
      <c r="JF9" s="165">
        <f t="shared" si="33"/>
        <v>6990579.49244502</v>
      </c>
      <c r="JG9" s="165">
        <f t="shared" si="33"/>
        <v>6765076.9281725949</v>
      </c>
      <c r="JH9" s="165">
        <f t="shared" ref="JH9:LS9" si="34">SUM(JH7:JH8)</f>
        <v>6990579.49244502</v>
      </c>
      <c r="JI9" s="165">
        <f t="shared" si="34"/>
        <v>6765076.9281725949</v>
      </c>
      <c r="JJ9" s="165">
        <f t="shared" si="34"/>
        <v>6990579.49244502</v>
      </c>
      <c r="JK9" s="165">
        <f t="shared" si="34"/>
        <v>6990579.49244502</v>
      </c>
      <c r="JL9" s="165">
        <f t="shared" si="34"/>
        <v>6765076.9281725949</v>
      </c>
      <c r="JM9" s="165">
        <f t="shared" si="34"/>
        <v>6990579.49244502</v>
      </c>
      <c r="JN9" s="165">
        <f t="shared" si="34"/>
        <v>6765076.9281725949</v>
      </c>
      <c r="JO9" s="165">
        <f t="shared" si="34"/>
        <v>6990579.49244502</v>
      </c>
      <c r="JP9" s="165">
        <f t="shared" si="34"/>
        <v>7158408.3941056561</v>
      </c>
      <c r="JQ9" s="165">
        <f t="shared" si="34"/>
        <v>6696575.5944859283</v>
      </c>
      <c r="JR9" s="165">
        <f t="shared" si="34"/>
        <v>7158408.3941056561</v>
      </c>
      <c r="JS9" s="165">
        <f t="shared" si="34"/>
        <v>6927491.9942957927</v>
      </c>
      <c r="JT9" s="165">
        <f t="shared" si="34"/>
        <v>7158408.3941056561</v>
      </c>
      <c r="JU9" s="165">
        <f t="shared" si="34"/>
        <v>6927491.9942957927</v>
      </c>
      <c r="JV9" s="165">
        <f t="shared" si="34"/>
        <v>7158408.3941056561</v>
      </c>
      <c r="JW9" s="165">
        <f t="shared" si="34"/>
        <v>7158408.3941056561</v>
      </c>
      <c r="JX9" s="165">
        <f t="shared" si="34"/>
        <v>6927491.9942957927</v>
      </c>
      <c r="JY9" s="165">
        <f t="shared" si="34"/>
        <v>7158408.3941056561</v>
      </c>
      <c r="JZ9" s="165">
        <f t="shared" si="34"/>
        <v>6927491.9942957927</v>
      </c>
      <c r="KA9" s="165">
        <f t="shared" si="34"/>
        <v>7158408.3941056561</v>
      </c>
      <c r="KB9" s="165">
        <f t="shared" si="34"/>
        <v>7319539.9660047311</v>
      </c>
      <c r="KC9" s="165">
        <f t="shared" si="34"/>
        <v>6611197.3886494339</v>
      </c>
      <c r="KD9" s="165">
        <f t="shared" si="34"/>
        <v>7319539.9660047311</v>
      </c>
      <c r="KE9" s="165">
        <f t="shared" si="34"/>
        <v>7083425.7735529682</v>
      </c>
      <c r="KF9" s="165">
        <f t="shared" si="34"/>
        <v>7319539.9660047311</v>
      </c>
      <c r="KG9" s="165">
        <f t="shared" si="34"/>
        <v>7083425.7735529682</v>
      </c>
      <c r="KH9" s="165">
        <f t="shared" si="34"/>
        <v>7319539.9660047311</v>
      </c>
      <c r="KI9" s="165">
        <f t="shared" si="34"/>
        <v>7319539.9660047311</v>
      </c>
      <c r="KJ9" s="165">
        <f t="shared" si="34"/>
        <v>7083425.7735529682</v>
      </c>
      <c r="KK9" s="165">
        <f t="shared" si="34"/>
        <v>7319539.9660047311</v>
      </c>
      <c r="KL9" s="165">
        <f t="shared" si="34"/>
        <v>7083425.7735529682</v>
      </c>
      <c r="KM9" s="165">
        <f t="shared" si="34"/>
        <v>7319539.9660047311</v>
      </c>
      <c r="KN9" s="165">
        <f t="shared" si="34"/>
        <v>7488970.8950599451</v>
      </c>
      <c r="KO9" s="165">
        <f t="shared" si="34"/>
        <v>6764231.7761831768</v>
      </c>
      <c r="KP9" s="165">
        <f t="shared" si="34"/>
        <v>7488970.8950599451</v>
      </c>
      <c r="KQ9" s="165">
        <f t="shared" si="34"/>
        <v>7247391.1887676893</v>
      </c>
      <c r="KR9" s="165">
        <f t="shared" si="34"/>
        <v>7488970.8950599451</v>
      </c>
      <c r="KS9" s="165">
        <f t="shared" si="34"/>
        <v>7247391.1887676893</v>
      </c>
      <c r="KT9" s="165">
        <f t="shared" si="34"/>
        <v>7488970.8950599451</v>
      </c>
      <c r="KU9" s="165">
        <f t="shared" si="34"/>
        <v>7488970.8950599451</v>
      </c>
      <c r="KV9" s="165">
        <f t="shared" si="34"/>
        <v>7247391.1887676893</v>
      </c>
      <c r="KW9" s="165">
        <f t="shared" si="34"/>
        <v>7488970.8950599451</v>
      </c>
      <c r="KX9" s="165">
        <f t="shared" si="34"/>
        <v>7247391.1887676893</v>
      </c>
      <c r="KY9" s="165">
        <f t="shared" si="34"/>
        <v>7488970.8950599451</v>
      </c>
      <c r="KZ9" s="165">
        <f t="shared" si="34"/>
        <v>7661790.4426962677</v>
      </c>
      <c r="LA9" s="165">
        <f t="shared" si="34"/>
        <v>6920326.8514675908</v>
      </c>
      <c r="LB9" s="165">
        <f t="shared" si="34"/>
        <v>7661790.4426962677</v>
      </c>
      <c r="LC9" s="165">
        <f t="shared" si="34"/>
        <v>7414635.9122867053</v>
      </c>
      <c r="LD9" s="165">
        <f t="shared" si="34"/>
        <v>7661790.4426962677</v>
      </c>
      <c r="LE9" s="165">
        <f t="shared" si="34"/>
        <v>7414635.9122867053</v>
      </c>
      <c r="LF9" s="165">
        <f t="shared" si="34"/>
        <v>7661790.4426962677</v>
      </c>
      <c r="LG9" s="165">
        <f t="shared" si="34"/>
        <v>7661790.4426962677</v>
      </c>
      <c r="LH9" s="165">
        <f t="shared" si="34"/>
        <v>7414635.9122867053</v>
      </c>
      <c r="LI9" s="165">
        <f t="shared" si="34"/>
        <v>7661790.4426962677</v>
      </c>
      <c r="LJ9" s="165">
        <f t="shared" si="34"/>
        <v>7414635.9122867053</v>
      </c>
      <c r="LK9" s="165">
        <f t="shared" si="34"/>
        <v>7661790.4426962677</v>
      </c>
      <c r="LL9" s="165">
        <f t="shared" si="34"/>
        <v>7843194.3831682708</v>
      </c>
      <c r="LM9" s="165">
        <f t="shared" si="34"/>
        <v>7337181.8423187034</v>
      </c>
      <c r="LN9" s="165">
        <f t="shared" si="34"/>
        <v>7843194.3831682708</v>
      </c>
      <c r="LO9" s="165">
        <f t="shared" si="34"/>
        <v>7590188.1127434913</v>
      </c>
      <c r="LP9" s="165">
        <f t="shared" si="34"/>
        <v>7843194.3831682708</v>
      </c>
      <c r="LQ9" s="165">
        <f t="shared" si="34"/>
        <v>7590188.1127434913</v>
      </c>
      <c r="LR9" s="165">
        <f t="shared" si="34"/>
        <v>7843194.3831682708</v>
      </c>
      <c r="LS9" s="165">
        <f t="shared" si="34"/>
        <v>7843194.3831682708</v>
      </c>
      <c r="LT9" s="165">
        <f t="shared" ref="LT9:OE9" si="35">SUM(LT7:LT8)</f>
        <v>7590188.1127434913</v>
      </c>
      <c r="LU9" s="165">
        <f t="shared" si="35"/>
        <v>7843194.3831682708</v>
      </c>
      <c r="LV9" s="165">
        <f t="shared" si="35"/>
        <v>7590188.1127434913</v>
      </c>
      <c r="LW9" s="165">
        <f t="shared" si="35"/>
        <v>7843194.3831682708</v>
      </c>
      <c r="LX9" s="165">
        <f t="shared" si="35"/>
        <v>8017867.8386461418</v>
      </c>
      <c r="LY9" s="165">
        <f t="shared" si="35"/>
        <v>7241945.1445836127</v>
      </c>
      <c r="LZ9" s="165">
        <f t="shared" si="35"/>
        <v>8017867.8386461418</v>
      </c>
      <c r="MA9" s="165">
        <f t="shared" si="35"/>
        <v>7759226.9406252978</v>
      </c>
      <c r="MB9" s="165">
        <f t="shared" si="35"/>
        <v>8017867.8386461418</v>
      </c>
      <c r="MC9" s="165">
        <f t="shared" si="35"/>
        <v>7759226.9406252978</v>
      </c>
      <c r="MD9" s="165">
        <f t="shared" si="35"/>
        <v>8017867.8386461418</v>
      </c>
      <c r="ME9" s="165">
        <f t="shared" si="35"/>
        <v>8017867.8386461418</v>
      </c>
      <c r="MF9" s="165">
        <f t="shared" si="35"/>
        <v>7759226.9406252978</v>
      </c>
      <c r="MG9" s="165">
        <f t="shared" si="35"/>
        <v>8017867.8386461418</v>
      </c>
      <c r="MH9" s="165">
        <f t="shared" si="35"/>
        <v>7759226.9406252978</v>
      </c>
      <c r="MI9" s="165">
        <f t="shared" si="35"/>
        <v>8017867.8386461418</v>
      </c>
      <c r="MJ9" s="165">
        <f t="shared" si="35"/>
        <v>8201265.3251541834</v>
      </c>
      <c r="MK9" s="165">
        <f t="shared" si="35"/>
        <v>7407594.4872360341</v>
      </c>
      <c r="ML9" s="165">
        <f t="shared" si="35"/>
        <v>8201265.3251541834</v>
      </c>
      <c r="MM9" s="165">
        <f t="shared" si="35"/>
        <v>7936708.3791814698</v>
      </c>
      <c r="MN9" s="165">
        <f t="shared" si="35"/>
        <v>8201265.3251541834</v>
      </c>
      <c r="MO9" s="165">
        <f t="shared" si="35"/>
        <v>7936708.3791814698</v>
      </c>
      <c r="MP9" s="165">
        <f t="shared" si="35"/>
        <v>8201265.3251541834</v>
      </c>
      <c r="MQ9" s="165">
        <f t="shared" si="35"/>
        <v>8201265.3251541834</v>
      </c>
      <c r="MR9" s="165">
        <f t="shared" si="35"/>
        <v>7936708.3791814698</v>
      </c>
      <c r="MS9" s="165">
        <f t="shared" si="35"/>
        <v>8201265.3251541834</v>
      </c>
      <c r="MT9" s="165">
        <f t="shared" si="35"/>
        <v>7936708.3791814698</v>
      </c>
      <c r="MU9" s="165">
        <f t="shared" si="35"/>
        <v>8201265.3251541834</v>
      </c>
      <c r="MV9" s="165">
        <f t="shared" si="35"/>
        <v>8388330.7613923829</v>
      </c>
      <c r="MW9" s="165">
        <f t="shared" si="35"/>
        <v>7576556.8167415075</v>
      </c>
      <c r="MX9" s="165">
        <f t="shared" si="35"/>
        <v>8388330.7613923829</v>
      </c>
      <c r="MY9" s="165">
        <f t="shared" si="35"/>
        <v>8117739.4465087568</v>
      </c>
      <c r="MZ9" s="165">
        <f t="shared" si="35"/>
        <v>8388330.7613923829</v>
      </c>
      <c r="NA9" s="165">
        <f t="shared" si="35"/>
        <v>8117739.4465087568</v>
      </c>
      <c r="NB9" s="165">
        <f t="shared" si="35"/>
        <v>8388330.7613923829</v>
      </c>
      <c r="NC9" s="165">
        <f t="shared" si="35"/>
        <v>8388330.7613923829</v>
      </c>
      <c r="ND9" s="165">
        <f t="shared" si="35"/>
        <v>8117739.4465087568</v>
      </c>
      <c r="NE9" s="165">
        <f t="shared" si="35"/>
        <v>8388330.7613923829</v>
      </c>
      <c r="NF9" s="165">
        <f t="shared" si="35"/>
        <v>8117739.4465087568</v>
      </c>
      <c r="NG9" s="165">
        <f t="shared" si="35"/>
        <v>8388330.7613923829</v>
      </c>
      <c r="NH9" s="165">
        <f t="shared" si="35"/>
        <v>8584428.7604470644</v>
      </c>
      <c r="NI9" s="165">
        <f t="shared" si="35"/>
        <v>8030594.6468698392</v>
      </c>
      <c r="NJ9" s="165">
        <f t="shared" si="35"/>
        <v>8584428.7604470644</v>
      </c>
      <c r="NK9" s="165">
        <f t="shared" si="35"/>
        <v>8307511.7036584523</v>
      </c>
      <c r="NL9" s="165">
        <f t="shared" si="35"/>
        <v>8584428.7604470644</v>
      </c>
      <c r="NM9" s="165">
        <f t="shared" si="35"/>
        <v>8307511.7036584523</v>
      </c>
      <c r="NN9" s="165">
        <f t="shared" si="35"/>
        <v>8584428.7604470644</v>
      </c>
      <c r="NO9" s="165">
        <f t="shared" si="35"/>
        <v>8584428.7604470644</v>
      </c>
      <c r="NP9" s="165">
        <f t="shared" si="35"/>
        <v>8307511.7036584523</v>
      </c>
      <c r="NQ9" s="165">
        <f t="shared" si="35"/>
        <v>8584428.7604470644</v>
      </c>
      <c r="NR9" s="165">
        <f t="shared" si="35"/>
        <v>8307511.7036584523</v>
      </c>
      <c r="NS9" s="165">
        <f t="shared" si="35"/>
        <v>8584428.7604470644</v>
      </c>
      <c r="NT9" s="165">
        <f t="shared" si="35"/>
        <v>8773760.3862175737</v>
      </c>
      <c r="NU9" s="165">
        <f t="shared" si="35"/>
        <v>7924686.800454583</v>
      </c>
      <c r="NV9" s="165">
        <f t="shared" si="35"/>
        <v>8773760.3862175737</v>
      </c>
      <c r="NW9" s="165">
        <f t="shared" si="35"/>
        <v>8490735.8576299101</v>
      </c>
      <c r="NX9" s="165">
        <f t="shared" si="35"/>
        <v>8773760.3862175737</v>
      </c>
      <c r="NY9" s="165">
        <f t="shared" si="35"/>
        <v>8490735.8576299101</v>
      </c>
      <c r="NZ9" s="165">
        <f t="shared" si="35"/>
        <v>8773760.3862175737</v>
      </c>
      <c r="OA9" s="165">
        <f t="shared" si="35"/>
        <v>8773760.3862175737</v>
      </c>
      <c r="OB9" s="165">
        <f t="shared" si="35"/>
        <v>8490735.8576299101</v>
      </c>
      <c r="OC9" s="165">
        <f t="shared" si="35"/>
        <v>8773760.3862175737</v>
      </c>
      <c r="OD9" s="165">
        <f t="shared" si="35"/>
        <v>8490735.8576299101</v>
      </c>
      <c r="OE9" s="165">
        <f t="shared" si="35"/>
        <v>8773760.3862175737</v>
      </c>
      <c r="OF9" s="165">
        <f t="shared" ref="OF9:OR9" si="36">SUM(OF7:OF8)</f>
        <v>8972275.7236770485</v>
      </c>
      <c r="OG9" s="165">
        <f t="shared" si="36"/>
        <v>8103990.9762244299</v>
      </c>
      <c r="OH9" s="165">
        <f t="shared" si="36"/>
        <v>8972275.7236770485</v>
      </c>
      <c r="OI9" s="165">
        <f t="shared" si="36"/>
        <v>8682847.4745261781</v>
      </c>
      <c r="OJ9" s="165">
        <f t="shared" si="36"/>
        <v>8972275.7236770485</v>
      </c>
      <c r="OK9" s="165">
        <f t="shared" si="36"/>
        <v>8682847.4745261781</v>
      </c>
      <c r="OL9" s="165">
        <f t="shared" si="36"/>
        <v>8972275.7236770485</v>
      </c>
      <c r="OM9" s="165">
        <f t="shared" si="36"/>
        <v>8972275.7236770485</v>
      </c>
      <c r="ON9" s="165">
        <f t="shared" si="36"/>
        <v>8682847.4745261781</v>
      </c>
      <c r="OO9" s="165">
        <f t="shared" si="36"/>
        <v>8972275.7236770485</v>
      </c>
      <c r="OP9" s="165">
        <f t="shared" si="36"/>
        <v>8682847.4745261781</v>
      </c>
      <c r="OQ9" s="165">
        <f t="shared" si="36"/>
        <v>8972275.7236770485</v>
      </c>
      <c r="OR9" s="447">
        <f t="shared" si="36"/>
        <v>9174761.3678857032</v>
      </c>
    </row>
    <row r="10" spans="1:408" x14ac:dyDescent="0.35">
      <c r="A10" s="445"/>
      <c r="B10" s="6"/>
      <c r="C10" t="s">
        <v>178</v>
      </c>
      <c r="E10" s="4"/>
      <c r="F10" s="4"/>
      <c r="G10" s="170">
        <f t="shared" si="0"/>
        <v>-6.497329080945273E-2</v>
      </c>
      <c r="H10" s="31"/>
      <c r="I10" s="110"/>
      <c r="J10" s="354">
        <f t="shared" si="1"/>
        <v>-635450321.70168793</v>
      </c>
      <c r="L10" s="166">
        <f>'Project Model'!L254</f>
        <v>0</v>
      </c>
      <c r="M10" s="166">
        <f>'Project Model'!M254</f>
        <v>0</v>
      </c>
      <c r="N10" s="166">
        <f>'Project Model'!N254</f>
        <v>0</v>
      </c>
      <c r="O10" s="166">
        <f>'Project Model'!O254</f>
        <v>0</v>
      </c>
      <c r="P10" s="166">
        <f>'Project Model'!P254</f>
        <v>0</v>
      </c>
      <c r="Q10" s="166">
        <f>'Project Model'!Q254</f>
        <v>0</v>
      </c>
      <c r="R10" s="166">
        <f>'Project Model'!R254</f>
        <v>0</v>
      </c>
      <c r="S10" s="166">
        <f>'Project Model'!S254</f>
        <v>0</v>
      </c>
      <c r="T10" s="166">
        <f>'Project Model'!T254</f>
        <v>0</v>
      </c>
      <c r="U10" s="166">
        <f>'Project Model'!U254</f>
        <v>0</v>
      </c>
      <c r="V10" s="166">
        <f>'Project Model'!V254</f>
        <v>0</v>
      </c>
      <c r="W10" s="166">
        <f>'Project Model'!W254</f>
        <v>0</v>
      </c>
      <c r="X10" s="166">
        <f>'Project Model'!X254</f>
        <v>0</v>
      </c>
      <c r="Y10" s="166">
        <f>'Project Model'!Y254</f>
        <v>0</v>
      </c>
      <c r="Z10" s="166">
        <f>'Project Model'!Z254</f>
        <v>0</v>
      </c>
      <c r="AA10" s="166">
        <f>'Project Model'!AA254</f>
        <v>0</v>
      </c>
      <c r="AB10" s="166">
        <f>'Project Model'!AB254</f>
        <v>0</v>
      </c>
      <c r="AC10" s="166">
        <f>'Project Model'!AC254</f>
        <v>0</v>
      </c>
      <c r="AD10" s="166">
        <f>'Project Model'!AD254</f>
        <v>0</v>
      </c>
      <c r="AE10" s="166">
        <f>'Project Model'!AE254</f>
        <v>0</v>
      </c>
      <c r="AF10" s="166">
        <f>'Project Model'!AF254</f>
        <v>0</v>
      </c>
      <c r="AG10" s="166">
        <f>'Project Model'!AG254</f>
        <v>0</v>
      </c>
      <c r="AH10" s="166">
        <f>'Project Model'!AH254</f>
        <v>0</v>
      </c>
      <c r="AI10" s="166">
        <f>'Project Model'!AI254</f>
        <v>0</v>
      </c>
      <c r="AJ10" s="166">
        <f>'Project Model'!AJ254</f>
        <v>0</v>
      </c>
      <c r="AK10" s="166">
        <f>'Project Model'!AK254</f>
        <v>0</v>
      </c>
      <c r="AL10" s="166">
        <f>'Project Model'!AL254</f>
        <v>0</v>
      </c>
      <c r="AM10" s="166">
        <f>'Project Model'!AM254</f>
        <v>0</v>
      </c>
      <c r="AN10" s="166">
        <f>'Project Model'!AN254</f>
        <v>0</v>
      </c>
      <c r="AO10" s="166">
        <f>'Project Model'!AO254</f>
        <v>0</v>
      </c>
      <c r="AP10" s="166">
        <f>'Project Model'!AP254</f>
        <v>0</v>
      </c>
      <c r="AQ10" s="166">
        <f>'Project Model'!AQ254</f>
        <v>0</v>
      </c>
      <c r="AR10" s="166">
        <f>'Project Model'!AR254</f>
        <v>0</v>
      </c>
      <c r="AS10" s="166">
        <f>'Project Model'!AS254</f>
        <v>0</v>
      </c>
      <c r="AT10" s="166">
        <f>'Project Model'!AT254</f>
        <v>0</v>
      </c>
      <c r="AU10" s="166">
        <f>'Project Model'!AU254</f>
        <v>0</v>
      </c>
      <c r="AV10" s="166">
        <f>'Project Model'!AV254</f>
        <v>-872274.69814300409</v>
      </c>
      <c r="AW10" s="166">
        <f>'Project Model'!AW254</f>
        <v>-789026.58537310397</v>
      </c>
      <c r="AX10" s="166">
        <f>'Project Model'!AX254</f>
        <v>-874674.14937853825</v>
      </c>
      <c r="AY10" s="166">
        <f>'Project Model'!AY254</f>
        <v>-847631.97383548075</v>
      </c>
      <c r="AZ10" s="166">
        <f>'Project Model'!AZ254</f>
        <v>-877042.54452533822</v>
      </c>
      <c r="BA10" s="166">
        <f>'Project Model'!BA254</f>
        <v>-849936.74267212558</v>
      </c>
      <c r="BB10" s="166">
        <f>'Project Model'!BB254</f>
        <v>-879437.86760445673</v>
      </c>
      <c r="BC10" s="166">
        <f>'Project Model'!BC254</f>
        <v>-880631.73334497737</v>
      </c>
      <c r="BD10" s="166">
        <f>'Project Model'!BD254</f>
        <v>-853429.62171305262</v>
      </c>
      <c r="BE10" s="166">
        <f>'Project Model'!BE254</f>
        <v>-883068.09396412771</v>
      </c>
      <c r="BF10" s="166">
        <f>'Project Model'!BF254</f>
        <v>-855800.53358504933</v>
      </c>
      <c r="BG10" s="166">
        <f>'Project Model'!BG254</f>
        <v>-885532.15539090754</v>
      </c>
      <c r="BH10" s="166">
        <f>'Project Model'!BH254</f>
        <v>-920967.3250250998</v>
      </c>
      <c r="BI10" s="166">
        <f>'Project Model'!BI254</f>
        <v>-833077.30254292872</v>
      </c>
      <c r="BJ10" s="166">
        <f>'Project Model'!BJ254</f>
        <v>-923530.96714078239</v>
      </c>
      <c r="BK10" s="166">
        <f>'Project Model'!BK254</f>
        <v>-894991.56083232688</v>
      </c>
      <c r="BL10" s="166">
        <f>'Project Model'!BL254</f>
        <v>-926065.43496914359</v>
      </c>
      <c r="BM10" s="166">
        <f>'Project Model'!BM254</f>
        <v>-897457.94937773142</v>
      </c>
      <c r="BN10" s="166">
        <f>'Project Model'!BN254</f>
        <v>-928628.71924380679</v>
      </c>
      <c r="BO10" s="166">
        <f>'Project Model'!BO254</f>
        <v>-929907.28439374676</v>
      </c>
      <c r="BP10" s="166">
        <f>'Project Model'!BP254</f>
        <v>-901196.71795730526</v>
      </c>
      <c r="BQ10" s="166">
        <f>'Project Model'!BQ254</f>
        <v>-932514.48666139366</v>
      </c>
      <c r="BR10" s="166">
        <f>'Project Model'!BR254</f>
        <v>-903733.89079098951</v>
      </c>
      <c r="BS10" s="166">
        <f>'Project Model'!BS254</f>
        <v>-935151.33248627454</v>
      </c>
      <c r="BT10" s="166">
        <f>'Project Model'!BT254</f>
        <v>-971357.78833993245</v>
      </c>
      <c r="BU10" s="166">
        <f>'Project Model'!BU254</f>
        <v>-878666.52449422621</v>
      </c>
      <c r="BV10" s="166">
        <f>'Project Model'!BV254</f>
        <v>-974096.92750306707</v>
      </c>
      <c r="BW10" s="166">
        <f>'Project Model'!BW254</f>
        <v>-944010.73203889129</v>
      </c>
      <c r="BX10" s="166">
        <f>'Project Model'!BX254</f>
        <v>-976809.11040771706</v>
      </c>
      <c r="BY10" s="166">
        <f>'Project Model'!BY254</f>
        <v>-946650.07090684585</v>
      </c>
      <c r="BZ10" s="166">
        <f>'Project Model'!BZ254</f>
        <v>-979552.13067716546</v>
      </c>
      <c r="CA10" s="166">
        <f>'Project Model'!CA254</f>
        <v>-980921.38669805066</v>
      </c>
      <c r="CB10" s="166">
        <f>'Project Model'!CB254</f>
        <v>-950652.0195614805</v>
      </c>
      <c r="CC10" s="166">
        <f>'Project Model'!CC254</f>
        <v>-983711.40756959643</v>
      </c>
      <c r="CD10" s="166">
        <f>'Project Model'!CD254</f>
        <v>-953367.10957672365</v>
      </c>
      <c r="CE10" s="166">
        <f>'Project Model'!CE254</f>
        <v>-986533.15095731604</v>
      </c>
      <c r="CF10" s="166">
        <f>'Project Model'!CF254</f>
        <v>-1026096.6033920089</v>
      </c>
      <c r="CG10" s="166">
        <f>'Project Model'!CG254</f>
        <v>-961297.76828235085</v>
      </c>
      <c r="CH10" s="166">
        <f>'Project Model'!CH254</f>
        <v>-1028991.422931721</v>
      </c>
      <c r="CI10" s="166">
        <f>'Project Model'!CI254</f>
        <v>-997223.08330482116</v>
      </c>
      <c r="CJ10" s="166">
        <f>'Project Model'!CJ254</f>
        <v>-1031890.5759944418</v>
      </c>
      <c r="CK10" s="166">
        <f>'Project Model'!CK254</f>
        <v>-1000044.3374309062</v>
      </c>
      <c r="CL10" s="166">
        <f>'Project Model'!CL254</f>
        <v>-1034822.6020456312</v>
      </c>
      <c r="CM10" s="166">
        <f>'Project Model'!CM254</f>
        <v>-1036287.3080537745</v>
      </c>
      <c r="CN10" s="166">
        <f>'Project Model'!CN254</f>
        <v>-1004323.054614251</v>
      </c>
      <c r="CO10" s="166">
        <f>'Project Model'!CO254</f>
        <v>-1039269.4382834723</v>
      </c>
      <c r="CP10" s="166">
        <f>'Project Model'!CP254</f>
        <v>-1007225.0602455165</v>
      </c>
      <c r="CQ10" s="166">
        <f>'Project Model'!CQ254</f>
        <v>-1042285.3825069114</v>
      </c>
      <c r="CR10" s="166">
        <f>'Project Model'!CR254</f>
        <v>-1077575.5982753995</v>
      </c>
      <c r="CS10" s="166">
        <f>'Project Model'!CS254</f>
        <v>-974772.05673017493</v>
      </c>
      <c r="CT10" s="166">
        <f>'Project Model'!CT254</f>
        <v>-1080702.8423256902</v>
      </c>
      <c r="CU10" s="166">
        <f>'Project Model'!CU254</f>
        <v>-1047364.8153051278</v>
      </c>
      <c r="CV10" s="166">
        <f>'Project Model'!CV254</f>
        <v>-1083808.7066578253</v>
      </c>
      <c r="CW10" s="166">
        <f>'Project Model'!CW254</f>
        <v>-1050387.2817802189</v>
      </c>
      <c r="CX10" s="166">
        <f>'Project Model'!CX254</f>
        <v>-1086949.8852087089</v>
      </c>
      <c r="CY10" s="166">
        <f>'Project Model'!CY254</f>
        <v>-1088520.2179989356</v>
      </c>
      <c r="CZ10" s="166">
        <f>'Project Model'!CZ254</f>
        <v>-1054972.408685369</v>
      </c>
      <c r="DA10" s="166">
        <f>'Project Model'!DA254</f>
        <v>-1091715.2266202769</v>
      </c>
      <c r="DB10" s="166">
        <f>'Project Model'!DB254</f>
        <v>-1058081.6298706194</v>
      </c>
      <c r="DC10" s="166">
        <f>'Project Model'!DC254</f>
        <v>-1094946.5631940621</v>
      </c>
      <c r="DD10" s="166">
        <f>'Project Model'!DD254</f>
        <v>-1133588.8317104578</v>
      </c>
      <c r="DE10" s="166">
        <f>'Project Model'!DE254</f>
        <v>-1025457.0406069619</v>
      </c>
      <c r="DF10" s="166">
        <f>'Project Model'!DF254</f>
        <v>-1136930.4151024092</v>
      </c>
      <c r="DG10" s="166">
        <f>'Project Model'!DG254</f>
        <v>-1101882.162720029</v>
      </c>
      <c r="DH10" s="166">
        <f>'Project Model'!DH254</f>
        <v>-1140254.0497376455</v>
      </c>
      <c r="DI10" s="166">
        <f>'Project Model'!DI254</f>
        <v>-1105116.5621486914</v>
      </c>
      <c r="DJ10" s="166">
        <f>'Project Model'!DJ254</f>
        <v>-1143615.4750425208</v>
      </c>
      <c r="DK10" s="166">
        <f>'Project Model'!DK254</f>
        <v>-1145297.1277562901</v>
      </c>
      <c r="DL10" s="166">
        <f>'Project Model'!DL254</f>
        <v>-1110024.3718846063</v>
      </c>
      <c r="DM10" s="166">
        <f>'Project Model'!DM254</f>
        <v>-1148716.1613507383</v>
      </c>
      <c r="DN10" s="166">
        <f>'Project Model'!DN254</f>
        <v>-1113351.6132140609</v>
      </c>
      <c r="DO10" s="166">
        <f>'Project Model'!DO254</f>
        <v>-1152174.0704803034</v>
      </c>
      <c r="DP10" s="166">
        <f>'Project Model'!DP254</f>
        <v>-1191671.4094395521</v>
      </c>
      <c r="DQ10" s="166">
        <f>'Project Model'!DQ254</f>
        <v>-1078017.6430738918</v>
      </c>
      <c r="DR10" s="166">
        <f>'Project Model'!DR254</f>
        <v>-1195242.1157782383</v>
      </c>
      <c r="DS10" s="166">
        <f>'Project Model'!DS254</f>
        <v>-1158423.7290071717</v>
      </c>
      <c r="DT10" s="166">
        <f>'Project Model'!DT254</f>
        <v>-1198798.7857637764</v>
      </c>
      <c r="DU10" s="166">
        <f>'Project Model'!DU254</f>
        <v>-1161884.9176944194</v>
      </c>
      <c r="DV10" s="166">
        <f>'Project Model'!DV254</f>
        <v>-1202395.8964729249</v>
      </c>
      <c r="DW10" s="166">
        <f>'Project Model'!DW254</f>
        <v>-1204196.7361856857</v>
      </c>
      <c r="DX10" s="166">
        <f>'Project Model'!DX254</f>
        <v>-1167138.0919857356</v>
      </c>
      <c r="DY10" s="166">
        <f>'Project Model'!DY254</f>
        <v>-1207855.4985356177</v>
      </c>
      <c r="DZ10" s="166">
        <f>'Project Model'!DZ254</f>
        <v>-1170698.6367565668</v>
      </c>
      <c r="EA10" s="166">
        <f>'Project Model'!EA254</f>
        <v>-1211555.8625958797</v>
      </c>
      <c r="EB10" s="166">
        <f>'Project Model'!EB254</f>
        <v>-1254314.1234312628</v>
      </c>
      <c r="EC10" s="166">
        <f>'Project Model'!EC254</f>
        <v>-1175194.4197858367</v>
      </c>
      <c r="ED10" s="166">
        <f>'Project Model'!ED254</f>
        <v>-1258097.5158869522</v>
      </c>
      <c r="EE10" s="166">
        <f>'Project Model'!EE254</f>
        <v>-1219367.2680612276</v>
      </c>
      <c r="EF10" s="166">
        <f>'Project Model'!EF254</f>
        <v>-1261897.5717133549</v>
      </c>
      <c r="EG10" s="166">
        <f>'Project Model'!EG254</f>
        <v>-1223065.2636953807</v>
      </c>
      <c r="EH10" s="166">
        <f>'Project Model'!EH254</f>
        <v>-1265740.7173321785</v>
      </c>
      <c r="EI10" s="166">
        <f>'Project Model'!EI254</f>
        <v>-1267666.066969285</v>
      </c>
      <c r="EJ10" s="166">
        <f>'Project Model'!EJ254</f>
        <v>-1228678.9701154258</v>
      </c>
      <c r="EK10" s="166">
        <f>'Project Model'!EK254</f>
        <v>-1271574.9041571047</v>
      </c>
      <c r="EL10" s="166">
        <f>'Project Model'!EL254</f>
        <v>-1232482.8301207742</v>
      </c>
      <c r="EM10" s="166">
        <f>'Project Model'!EM254</f>
        <v>-1275528.0647964699</v>
      </c>
      <c r="EN10" s="166">
        <f>'Project Model'!EN254</f>
        <v>-1314482.5664032493</v>
      </c>
      <c r="EO10" s="166">
        <f>'Project Model'!EO254</f>
        <v>-1189163.1629693771</v>
      </c>
      <c r="EP10" s="166">
        <f>'Project Model'!EP254</f>
        <v>-1318560.0477803911</v>
      </c>
      <c r="EQ10" s="166">
        <f>'Project Model'!EQ254</f>
        <v>-1278009.5021953655</v>
      </c>
      <c r="ER10" s="166">
        <f>'Project Model'!ER254</f>
        <v>-1322632.9395589633</v>
      </c>
      <c r="ES10" s="166">
        <f>'Project Model'!ES254</f>
        <v>-1281973.0776757931</v>
      </c>
      <c r="ET10" s="166">
        <f>'Project Model'!ET254</f>
        <v>-1326752.1425156689</v>
      </c>
      <c r="EU10" s="166">
        <f>'Project Model'!EU254</f>
        <v>-1328817.2135372008</v>
      </c>
      <c r="EV10" s="166">
        <f>'Project Model'!EV254</f>
        <v>-1287991.5095100906</v>
      </c>
      <c r="EW10" s="166">
        <f>'Project Model'!EW254</f>
        <v>-1333007.0259666345</v>
      </c>
      <c r="EX10" s="166">
        <f>'Project Model'!EX254</f>
        <v>-1292068.8723334693</v>
      </c>
      <c r="EY10" s="166">
        <f>'Project Model'!EY254</f>
        <v>-1337244.4791962905</v>
      </c>
      <c r="EZ10" s="166">
        <f>'Project Model'!EZ254</f>
        <v>-1379447.9703701679</v>
      </c>
      <c r="FA10" s="166">
        <f>'Project Model'!FA254</f>
        <v>-1247963.0051736822</v>
      </c>
      <c r="FB10" s="166">
        <f>'Project Model'!FB254</f>
        <v>-1383805.3731828614</v>
      </c>
      <c r="FC10" s="166">
        <f>'Project Model'!FC254</f>
        <v>-1341286.2315170111</v>
      </c>
      <c r="FD10" s="166">
        <f>'Project Model'!FD254</f>
        <v>-1388163.8181084406</v>
      </c>
      <c r="FE10" s="166">
        <f>'Project Model'!FE254</f>
        <v>-1345527.707889704</v>
      </c>
      <c r="FF10" s="166">
        <f>'Project Model'!FF254</f>
        <v>-1392571.821527502</v>
      </c>
      <c r="FG10" s="166">
        <f>'Project Model'!FG254</f>
        <v>-1394783.1628715957</v>
      </c>
      <c r="FH10" s="166">
        <f>'Project Model'!FH254</f>
        <v>-1351969.5554543284</v>
      </c>
      <c r="FI10" s="166">
        <f>'Project Model'!FI254</f>
        <v>-1399266.7313944609</v>
      </c>
      <c r="FJ10" s="166">
        <f>'Project Model'!FJ254</f>
        <v>-1356332.8024896788</v>
      </c>
      <c r="FK10" s="166">
        <f>'Project Model'!FK254</f>
        <v>-1403801.2813210257</v>
      </c>
      <c r="FL10" s="166">
        <f>'Project Model'!FL254</f>
        <v>-1446956.8457865648</v>
      </c>
      <c r="FM10" s="166">
        <f>'Project Model'!FM254</f>
        <v>-1309068.7539648951</v>
      </c>
      <c r="FN10" s="166">
        <f>'Project Model'!FN254</f>
        <v>-1451613.5076532653</v>
      </c>
      <c r="FO10" s="166">
        <f>'Project Model'!FO254</f>
        <v>-1407052.7093141566</v>
      </c>
      <c r="FP10" s="166">
        <f>'Project Model'!FP254</f>
        <v>-1456277.5199752187</v>
      </c>
      <c r="FQ10" s="166">
        <f>'Project Model'!FQ254</f>
        <v>-1411591.5649698821</v>
      </c>
      <c r="FR10" s="166">
        <f>'Project Model'!FR254</f>
        <v>-1460994.5657182657</v>
      </c>
      <c r="FS10" s="166">
        <f>'Project Model'!FS254</f>
        <v>-1463362.5046178356</v>
      </c>
      <c r="FT10" s="166">
        <f>'Project Model'!FT254</f>
        <v>-1418486.5789343517</v>
      </c>
      <c r="FU10" s="166">
        <f>'Project Model'!FU254</f>
        <v>-1468160.4188030374</v>
      </c>
      <c r="FV10" s="166">
        <f>'Project Model'!FV254</f>
        <v>-1423155.7484927776</v>
      </c>
      <c r="FW10" s="166">
        <f>'Project Model'!FW254</f>
        <v>-1473012.889150298</v>
      </c>
      <c r="FX10" s="166">
        <f>'Project Model'!FX254</f>
        <v>-1519282.8469619751</v>
      </c>
      <c r="FY10" s="166">
        <f>'Project Model'!FY254</f>
        <v>-1423597.5622854203</v>
      </c>
      <c r="FZ10" s="166">
        <f>'Project Model'!FZ254</f>
        <v>-1524228.6636758426</v>
      </c>
      <c r="GA10" s="166">
        <f>'Project Model'!GA254</f>
        <v>-1477476.534779696</v>
      </c>
      <c r="GB10" s="166">
        <f>'Project Model'!GB254</f>
        <v>-1529209.6334510178</v>
      </c>
      <c r="GC10" s="166">
        <f>'Project Model'!GC254</f>
        <v>-1482323.7815955274</v>
      </c>
      <c r="GD10" s="166">
        <f>'Project Model'!GD254</f>
        <v>-1534247.0855125561</v>
      </c>
      <c r="GE10" s="166">
        <f>'Project Model'!GE254</f>
        <v>-1536777.4737510392</v>
      </c>
      <c r="GF10" s="166">
        <f>'Project Model'!GF254</f>
        <v>-1489688.6047192616</v>
      </c>
      <c r="GG10" s="166">
        <f>'Project Model'!GG254</f>
        <v>-1541901.0552827953</v>
      </c>
      <c r="GH10" s="166">
        <f>'Project Model'!GH254</f>
        <v>-1494674.6400226476</v>
      </c>
      <c r="GI10" s="166">
        <f>'Project Model'!GI254</f>
        <v>-1547082.7364390376</v>
      </c>
      <c r="GJ10" s="166">
        <f>'Project Model'!GJ254</f>
        <v>-1590165.802819883</v>
      </c>
      <c r="GK10" s="166">
        <f>'Project Model'!GK254</f>
        <v>-1438706.9504042123</v>
      </c>
      <c r="GL10" s="166">
        <f>'Project Model'!GL254</f>
        <v>-1595484.4656761575</v>
      </c>
      <c r="GM10" s="166">
        <f>'Project Model'!GM254</f>
        <v>-1546605.6583589606</v>
      </c>
      <c r="GN10" s="166">
        <f>'Project Model'!GN254</f>
        <v>-1600825.3632379344</v>
      </c>
      <c r="GO10" s="166">
        <f>'Project Model'!GO254</f>
        <v>-1551803.2626775242</v>
      </c>
      <c r="GP10" s="166">
        <f>'Project Model'!GP254</f>
        <v>-1606226.991821459</v>
      </c>
      <c r="GQ10" s="166">
        <f>'Project Model'!GQ254</f>
        <v>-1608942.0649821388</v>
      </c>
      <c r="GR10" s="166">
        <f>'Project Model'!GR254</f>
        <v>-1559702.3578221845</v>
      </c>
      <c r="GS10" s="166">
        <f>'Project Model'!GS254</f>
        <v>-1614436.3110575995</v>
      </c>
      <c r="GT10" s="166">
        <f>'Project Model'!GT254</f>
        <v>-1565049.2020499397</v>
      </c>
      <c r="GU10" s="166">
        <f>'Project Model'!GU254</f>
        <v>-1619993.0320518536</v>
      </c>
      <c r="GV10" s="166">
        <f>'Project Model'!GV254</f>
        <v>-1666169.0883022302</v>
      </c>
      <c r="GW10" s="166">
        <f>'Project Model'!GW254</f>
        <v>-1507514.59663994</v>
      </c>
      <c r="GX10" s="166">
        <f>'Project Model'!GX254</f>
        <v>-1671853.4682188162</v>
      </c>
      <c r="GY10" s="166">
        <f>'Project Model'!GY254</f>
        <v>-1620689.9295319475</v>
      </c>
      <c r="GZ10" s="166">
        <f>'Project Model'!GZ254</f>
        <v>-1677568.7887668589</v>
      </c>
      <c r="HA10" s="166">
        <f>'Project Model'!HA254</f>
        <v>-1626251.9252588714</v>
      </c>
      <c r="HB10" s="166">
        <f>'Project Model'!HB254</f>
        <v>-1683349.0983215573</v>
      </c>
      <c r="HC10" s="166">
        <f>'Project Model'!HC254</f>
        <v>-1686256.3172950253</v>
      </c>
      <c r="HD10" s="166">
        <f>'Project Model'!HD254</f>
        <v>-1634706.5576081621</v>
      </c>
      <c r="HE10" s="166">
        <f>'Project Model'!HE254</f>
        <v>-1692135.7440508916</v>
      </c>
      <c r="HF10" s="166">
        <f>'Project Model'!HF254</f>
        <v>-1640428.2629295676</v>
      </c>
      <c r="HG10" s="166">
        <f>'Project Model'!HG254</f>
        <v>-1698082.0260513623</v>
      </c>
      <c r="HH10" s="166">
        <f>'Project Model'!HH254</f>
        <v>-1745323.4301088464</v>
      </c>
      <c r="HI10" s="166">
        <f>'Project Model'!HI254</f>
        <v>-1579179.6166257726</v>
      </c>
      <c r="HJ10" s="166">
        <f>'Project Model'!HJ254</f>
        <v>-1751398.8299317805</v>
      </c>
      <c r="HK10" s="166">
        <f>'Project Model'!HK254</f>
        <v>-1697860.7102338832</v>
      </c>
      <c r="HL10" s="166">
        <f>'Project Model'!HL254</f>
        <v>-1757514.8136090764</v>
      </c>
      <c r="HM10" s="166">
        <f>'Project Model'!HM254</f>
        <v>-1703812.6350070564</v>
      </c>
      <c r="HN10" s="166">
        <f>'Project Model'!HN254</f>
        <v>-1763700.342691411</v>
      </c>
      <c r="HO10" s="166">
        <f>'Project Model'!HO254</f>
        <v>-1766813.2610031667</v>
      </c>
      <c r="HP10" s="166">
        <f>'Project Model'!HP254</f>
        <v>-1712861.8233038136</v>
      </c>
      <c r="HQ10" s="166">
        <f>'Project Model'!HQ254</f>
        <v>-1773104.8629702625</v>
      </c>
      <c r="HR10" s="166">
        <f>'Project Model'!HR254</f>
        <v>-1718984.6615517214</v>
      </c>
      <c r="HS10" s="166">
        <f>'Project Model'!HS254</f>
        <v>-1779468.0075001123</v>
      </c>
      <c r="HT10" s="166">
        <f>'Project Model'!HT254</f>
        <v>-1829609.4402686935</v>
      </c>
      <c r="HU10" s="166">
        <f>'Project Model'!HU254</f>
        <v>-1714598.0583574607</v>
      </c>
      <c r="HV10" s="166">
        <f>'Project Model'!HV254</f>
        <v>-1836076.2684852669</v>
      </c>
      <c r="HW10" s="166">
        <f>'Project Model'!HW254</f>
        <v>-1780003.8915774864</v>
      </c>
      <c r="HX10" s="166">
        <f>'Project Model'!HX254</f>
        <v>-1842605.2040214653</v>
      </c>
      <c r="HY10" s="166">
        <f>'Project Model'!HY254</f>
        <v>-1786357.6088050227</v>
      </c>
      <c r="HZ10" s="166">
        <f>'Project Model'!HZ254</f>
        <v>-1849208.1771472588</v>
      </c>
      <c r="IA10" s="166">
        <f>'Project Model'!IA254</f>
        <v>-1852533.0929297081</v>
      </c>
      <c r="IB10" s="166">
        <f>'Project Model'!IB254</f>
        <v>-1796019.2324009687</v>
      </c>
      <c r="IC10" s="166">
        <f>'Project Model'!IC254</f>
        <v>-1859248.9932302786</v>
      </c>
      <c r="ID10" s="166">
        <f>'Project Model'!ID254</f>
        <v>-1802554.9030295459</v>
      </c>
      <c r="IE10" s="166">
        <f>'Project Model'!IE254</f>
        <v>-1866041.0514723866</v>
      </c>
      <c r="IF10" s="166">
        <f>'Project Model'!IF254</f>
        <v>-1913805.7733857553</v>
      </c>
      <c r="IG10" s="166">
        <f>'Project Model'!IG254</f>
        <v>-1731735.7644552989</v>
      </c>
      <c r="IH10" s="166">
        <f>'Project Model'!IH254</f>
        <v>-1920746.2838611831</v>
      </c>
      <c r="II10" s="166">
        <f>'Project Model'!II254</f>
        <v>-1862169.5882901207</v>
      </c>
      <c r="IJ10" s="166">
        <f>'Project Model'!IJ254</f>
        <v>-1927749.7927615079</v>
      </c>
      <c r="IK10" s="166">
        <f>'Project Model'!IK254</f>
        <v>-1868985.2624249761</v>
      </c>
      <c r="IL10" s="166">
        <f>'Project Model'!IL254</f>
        <v>-1934832.9401494488</v>
      </c>
      <c r="IM10" s="166">
        <f>'Project Model'!IM254</f>
        <v>-1938401.7938538808</v>
      </c>
      <c r="IN10" s="166">
        <f>'Project Model'!IN254</f>
        <v>-1879351.7523394208</v>
      </c>
      <c r="IO10" s="166">
        <f>'Project Model'!IO254</f>
        <v>-1945606.4234781899</v>
      </c>
      <c r="IP10" s="166">
        <f>'Project Model'!IP254</f>
        <v>-1886363.1596425606</v>
      </c>
      <c r="IQ10" s="166">
        <f>'Project Model'!IQ254</f>
        <v>-1952892.9787700037</v>
      </c>
      <c r="IR10" s="166">
        <f>'Project Model'!IR254</f>
        <v>-2003523.5936654431</v>
      </c>
      <c r="IS10" s="166">
        <f>'Project Model'!IS254</f>
        <v>-1812980.7415089919</v>
      </c>
      <c r="IT10" s="166">
        <f>'Project Model'!IT254</f>
        <v>-2010942.0961552211</v>
      </c>
      <c r="IU10" s="166">
        <f>'Project Model'!IU254</f>
        <v>-1949690.6705915881</v>
      </c>
      <c r="IV10" s="166">
        <f>'Project Model'!IV254</f>
        <v>-2018436.5411960117</v>
      </c>
      <c r="IW10" s="166">
        <f>'Project Model'!IW254</f>
        <v>-1956984.1300360099</v>
      </c>
      <c r="IX10" s="166">
        <f>'Project Model'!IX254</f>
        <v>-2026016.2077381706</v>
      </c>
      <c r="IY10" s="166">
        <f>'Project Model'!IY254</f>
        <v>-2029837.4091851597</v>
      </c>
      <c r="IZ10" s="166">
        <f>'Project Model'!IZ254</f>
        <v>-1968079.4308594749</v>
      </c>
      <c r="JA10" s="166">
        <f>'Project Model'!JA254</f>
        <v>-2037547.082486816</v>
      </c>
      <c r="JB10" s="166">
        <f>'Project Model'!JB254</f>
        <v>-1975582.3533329912</v>
      </c>
      <c r="JC10" s="166">
        <f>'Project Model'!JC254</f>
        <v>-2045344.4249046748</v>
      </c>
      <c r="JD10" s="166">
        <f>'Project Model'!JD254</f>
        <v>-2097173.847733506</v>
      </c>
      <c r="JE10" s="166">
        <f>'Project Model'!JE254</f>
        <v>-1894221.5398883275</v>
      </c>
      <c r="JF10" s="166">
        <f>'Project Model'!JF254</f>
        <v>-2097173.847733506</v>
      </c>
      <c r="JG10" s="166">
        <f>'Project Model'!JG254</f>
        <v>-2029523.0784517783</v>
      </c>
      <c r="JH10" s="166">
        <f>'Project Model'!JH254</f>
        <v>-2097173.847733506</v>
      </c>
      <c r="JI10" s="166">
        <f>'Project Model'!JI254</f>
        <v>-2029523.0784517783</v>
      </c>
      <c r="JJ10" s="166">
        <f>'Project Model'!JJ254</f>
        <v>-2097173.847733506</v>
      </c>
      <c r="JK10" s="166">
        <f>'Project Model'!JK254</f>
        <v>-2097173.847733506</v>
      </c>
      <c r="JL10" s="166">
        <f>'Project Model'!JL254</f>
        <v>-2029523.0784517783</v>
      </c>
      <c r="JM10" s="166">
        <f>'Project Model'!JM254</f>
        <v>-2097173.847733506</v>
      </c>
      <c r="JN10" s="166">
        <f>'Project Model'!JN254</f>
        <v>-2029523.0784517783</v>
      </c>
      <c r="JO10" s="166">
        <f>'Project Model'!JO254</f>
        <v>-2097173.847733506</v>
      </c>
      <c r="JP10" s="166">
        <f>'Project Model'!JP254</f>
        <v>-2147522.5182316969</v>
      </c>
      <c r="JQ10" s="166">
        <f>'Project Model'!JQ254</f>
        <v>-2008972.6783457785</v>
      </c>
      <c r="JR10" s="166">
        <f>'Project Model'!JR254</f>
        <v>-2147522.5182316969</v>
      </c>
      <c r="JS10" s="166">
        <f>'Project Model'!JS254</f>
        <v>-2078247.5982887377</v>
      </c>
      <c r="JT10" s="166">
        <f>'Project Model'!JT254</f>
        <v>-2147522.5182316969</v>
      </c>
      <c r="JU10" s="166">
        <f>'Project Model'!JU254</f>
        <v>-2078247.5982887377</v>
      </c>
      <c r="JV10" s="166">
        <f>'Project Model'!JV254</f>
        <v>-2147522.5182316969</v>
      </c>
      <c r="JW10" s="166">
        <f>'Project Model'!JW254</f>
        <v>-2147522.5182316969</v>
      </c>
      <c r="JX10" s="166">
        <f>'Project Model'!JX254</f>
        <v>-2078247.5982887377</v>
      </c>
      <c r="JY10" s="166">
        <f>'Project Model'!JY254</f>
        <v>-2147522.5182316969</v>
      </c>
      <c r="JZ10" s="166">
        <f>'Project Model'!JZ254</f>
        <v>-2078247.5982887377</v>
      </c>
      <c r="KA10" s="166">
        <f>'Project Model'!KA254</f>
        <v>-2147522.5182316969</v>
      </c>
      <c r="KB10" s="166">
        <f>'Project Model'!KB254</f>
        <v>-2195861.9898014194</v>
      </c>
      <c r="KC10" s="166">
        <f>'Project Model'!KC254</f>
        <v>-1983359.2165948302</v>
      </c>
      <c r="KD10" s="166">
        <f>'Project Model'!KD254</f>
        <v>-2195861.9898014194</v>
      </c>
      <c r="KE10" s="166">
        <f>'Project Model'!KE254</f>
        <v>-2125027.7320658905</v>
      </c>
      <c r="KF10" s="166">
        <f>'Project Model'!KF254</f>
        <v>-2195861.9898014194</v>
      </c>
      <c r="KG10" s="166">
        <f>'Project Model'!KG254</f>
        <v>-2125027.7320658905</v>
      </c>
      <c r="KH10" s="166">
        <f>'Project Model'!KH254</f>
        <v>-2195861.9898014194</v>
      </c>
      <c r="KI10" s="166">
        <f>'Project Model'!KI254</f>
        <v>-2195861.9898014194</v>
      </c>
      <c r="KJ10" s="166">
        <f>'Project Model'!KJ254</f>
        <v>-2125027.7320658905</v>
      </c>
      <c r="KK10" s="166">
        <f>'Project Model'!KK254</f>
        <v>-2195861.9898014194</v>
      </c>
      <c r="KL10" s="166">
        <f>'Project Model'!KL254</f>
        <v>-2125027.7320658905</v>
      </c>
      <c r="KM10" s="166">
        <f>'Project Model'!KM254</f>
        <v>-2195861.9898014194</v>
      </c>
      <c r="KN10" s="166">
        <f>'Project Model'!KN254</f>
        <v>-2246691.2685179836</v>
      </c>
      <c r="KO10" s="166">
        <f>'Project Model'!KO254</f>
        <v>-2029269.5328549528</v>
      </c>
      <c r="KP10" s="166">
        <f>'Project Model'!KP254</f>
        <v>-2246691.2685179836</v>
      </c>
      <c r="KQ10" s="166">
        <f>'Project Model'!KQ254</f>
        <v>-2174217.3566303067</v>
      </c>
      <c r="KR10" s="166">
        <f>'Project Model'!KR254</f>
        <v>-2246691.2685179836</v>
      </c>
      <c r="KS10" s="166">
        <f>'Project Model'!KS254</f>
        <v>-2174217.3566303067</v>
      </c>
      <c r="KT10" s="166">
        <f>'Project Model'!KT254</f>
        <v>-2246691.2685179836</v>
      </c>
      <c r="KU10" s="166">
        <f>'Project Model'!KU254</f>
        <v>-2246691.2685179836</v>
      </c>
      <c r="KV10" s="166">
        <f>'Project Model'!KV254</f>
        <v>-2174217.3566303067</v>
      </c>
      <c r="KW10" s="166">
        <f>'Project Model'!KW254</f>
        <v>-2246691.2685179836</v>
      </c>
      <c r="KX10" s="166">
        <f>'Project Model'!KX254</f>
        <v>-2174217.3566303067</v>
      </c>
      <c r="KY10" s="166">
        <f>'Project Model'!KY254</f>
        <v>-2246691.2685179836</v>
      </c>
      <c r="KZ10" s="166">
        <f>'Project Model'!KZ254</f>
        <v>-2298537.1328088804</v>
      </c>
      <c r="LA10" s="166">
        <f>'Project Model'!LA254</f>
        <v>-2076098.0554402771</v>
      </c>
      <c r="LB10" s="166">
        <f>'Project Model'!LB254</f>
        <v>-2298537.1328088804</v>
      </c>
      <c r="LC10" s="166">
        <f>'Project Model'!LC254</f>
        <v>-2224390.7736860113</v>
      </c>
      <c r="LD10" s="166">
        <f>'Project Model'!LD254</f>
        <v>-2298537.1328088804</v>
      </c>
      <c r="LE10" s="166">
        <f>'Project Model'!LE254</f>
        <v>-2224390.7736860113</v>
      </c>
      <c r="LF10" s="166">
        <f>'Project Model'!LF254</f>
        <v>-2298537.1328088804</v>
      </c>
      <c r="LG10" s="166">
        <f>'Project Model'!LG254</f>
        <v>-2298537.1328088804</v>
      </c>
      <c r="LH10" s="166">
        <f>'Project Model'!LH254</f>
        <v>-2224390.7736860113</v>
      </c>
      <c r="LI10" s="166">
        <f>'Project Model'!LI254</f>
        <v>-2298537.1328088804</v>
      </c>
      <c r="LJ10" s="166">
        <f>'Project Model'!LJ254</f>
        <v>-2224390.7736860113</v>
      </c>
      <c r="LK10" s="166">
        <f>'Project Model'!LK254</f>
        <v>-2298537.1328088804</v>
      </c>
      <c r="LL10" s="166">
        <f>'Project Model'!LL254</f>
        <v>-2352958.3149504811</v>
      </c>
      <c r="LM10" s="166">
        <f>'Project Model'!LM254</f>
        <v>-2201154.552695611</v>
      </c>
      <c r="LN10" s="166">
        <f>'Project Model'!LN254</f>
        <v>-2352958.3149504811</v>
      </c>
      <c r="LO10" s="166">
        <f>'Project Model'!LO254</f>
        <v>-2277056.4338230472</v>
      </c>
      <c r="LP10" s="166">
        <f>'Project Model'!LP254</f>
        <v>-2352958.3149504811</v>
      </c>
      <c r="LQ10" s="166">
        <f>'Project Model'!LQ254</f>
        <v>-2277056.4338230472</v>
      </c>
      <c r="LR10" s="166">
        <f>'Project Model'!LR254</f>
        <v>-2352958.3149504811</v>
      </c>
      <c r="LS10" s="166">
        <f>'Project Model'!LS254</f>
        <v>-2352958.3149504811</v>
      </c>
      <c r="LT10" s="166">
        <f>'Project Model'!LT254</f>
        <v>-2277056.4338230472</v>
      </c>
      <c r="LU10" s="166">
        <f>'Project Model'!LU254</f>
        <v>-2352958.3149504811</v>
      </c>
      <c r="LV10" s="166">
        <f>'Project Model'!LV254</f>
        <v>-2277056.4338230472</v>
      </c>
      <c r="LW10" s="166">
        <f>'Project Model'!LW254</f>
        <v>-2352958.3149504811</v>
      </c>
      <c r="LX10" s="166">
        <f>'Project Model'!LX254</f>
        <v>-2405360.3515938423</v>
      </c>
      <c r="LY10" s="166">
        <f>'Project Model'!LY254</f>
        <v>-2172583.5433750837</v>
      </c>
      <c r="LZ10" s="166">
        <f>'Project Model'!LZ254</f>
        <v>-2405360.3515938423</v>
      </c>
      <c r="MA10" s="166">
        <f>'Project Model'!MA254</f>
        <v>-2327768.0821875893</v>
      </c>
      <c r="MB10" s="166">
        <f>'Project Model'!MB254</f>
        <v>-2405360.3515938423</v>
      </c>
      <c r="MC10" s="166">
        <f>'Project Model'!MC254</f>
        <v>-2327768.0821875893</v>
      </c>
      <c r="MD10" s="166">
        <f>'Project Model'!MD254</f>
        <v>-2405360.3515938423</v>
      </c>
      <c r="ME10" s="166">
        <f>'Project Model'!ME254</f>
        <v>-2405360.3515938423</v>
      </c>
      <c r="MF10" s="166">
        <f>'Project Model'!MF254</f>
        <v>-2327768.0821875893</v>
      </c>
      <c r="MG10" s="166">
        <f>'Project Model'!MG254</f>
        <v>-2405360.3515938423</v>
      </c>
      <c r="MH10" s="166">
        <f>'Project Model'!MH254</f>
        <v>-2327768.0821875893</v>
      </c>
      <c r="MI10" s="166">
        <f>'Project Model'!MI254</f>
        <v>-2405360.3515938423</v>
      </c>
      <c r="MJ10" s="166">
        <f>'Project Model'!MJ254</f>
        <v>-2460379.5975462548</v>
      </c>
      <c r="MK10" s="166">
        <f>'Project Model'!MK254</f>
        <v>-2222278.3461708101</v>
      </c>
      <c r="ML10" s="166">
        <f>'Project Model'!ML254</f>
        <v>-2460379.5975462548</v>
      </c>
      <c r="MM10" s="166">
        <f>'Project Model'!MM254</f>
        <v>-2381012.5137544409</v>
      </c>
      <c r="MN10" s="166">
        <f>'Project Model'!MN254</f>
        <v>-2460379.5975462548</v>
      </c>
      <c r="MO10" s="166">
        <f>'Project Model'!MO254</f>
        <v>-2381012.5137544409</v>
      </c>
      <c r="MP10" s="166">
        <f>'Project Model'!MP254</f>
        <v>-2460379.5975462548</v>
      </c>
      <c r="MQ10" s="166">
        <f>'Project Model'!MQ254</f>
        <v>-2460379.5975462548</v>
      </c>
      <c r="MR10" s="166">
        <f>'Project Model'!MR254</f>
        <v>-2381012.5137544409</v>
      </c>
      <c r="MS10" s="166">
        <f>'Project Model'!MS254</f>
        <v>-2460379.5975462548</v>
      </c>
      <c r="MT10" s="166">
        <f>'Project Model'!MT254</f>
        <v>-2381012.5137544409</v>
      </c>
      <c r="MU10" s="166">
        <f>'Project Model'!MU254</f>
        <v>-2460379.5975462548</v>
      </c>
      <c r="MV10" s="166">
        <f>'Project Model'!MV254</f>
        <v>-2516499.2284177146</v>
      </c>
      <c r="MW10" s="166">
        <f>'Project Model'!MW254</f>
        <v>-2272967.0450224523</v>
      </c>
      <c r="MX10" s="166">
        <f>'Project Model'!MX254</f>
        <v>-2516499.2284177146</v>
      </c>
      <c r="MY10" s="166">
        <f>'Project Model'!MY254</f>
        <v>-2435321.8339526271</v>
      </c>
      <c r="MZ10" s="166">
        <f>'Project Model'!MZ254</f>
        <v>-2516499.2284177146</v>
      </c>
      <c r="NA10" s="166">
        <f>'Project Model'!NA254</f>
        <v>-2435321.8339526271</v>
      </c>
      <c r="NB10" s="166">
        <f>'Project Model'!NB254</f>
        <v>-2516499.2284177146</v>
      </c>
      <c r="NC10" s="166">
        <f>'Project Model'!NC254</f>
        <v>-2516499.2284177146</v>
      </c>
      <c r="ND10" s="166">
        <f>'Project Model'!ND254</f>
        <v>-2435321.8339526271</v>
      </c>
      <c r="NE10" s="166">
        <f>'Project Model'!NE254</f>
        <v>-2516499.2284177146</v>
      </c>
      <c r="NF10" s="166">
        <f>'Project Model'!NF254</f>
        <v>-2435321.8339526271</v>
      </c>
      <c r="NG10" s="166">
        <f>'Project Model'!NG254</f>
        <v>-2516499.2284177146</v>
      </c>
      <c r="NH10" s="166">
        <f>'Project Model'!NH254</f>
        <v>-2575328.6281341193</v>
      </c>
      <c r="NI10" s="166">
        <f>'Project Model'!NI254</f>
        <v>-2409178.3940609517</v>
      </c>
      <c r="NJ10" s="166">
        <f>'Project Model'!NJ254</f>
        <v>-2575328.6281341193</v>
      </c>
      <c r="NK10" s="166">
        <f>'Project Model'!NK254</f>
        <v>-2492253.5110975355</v>
      </c>
      <c r="NL10" s="166">
        <f>'Project Model'!NL254</f>
        <v>-2575328.6281341193</v>
      </c>
      <c r="NM10" s="166">
        <f>'Project Model'!NM254</f>
        <v>-2492253.5110975355</v>
      </c>
      <c r="NN10" s="166">
        <f>'Project Model'!NN254</f>
        <v>-2575328.6281341193</v>
      </c>
      <c r="NO10" s="166">
        <f>'Project Model'!NO254</f>
        <v>-2575328.6281341193</v>
      </c>
      <c r="NP10" s="166">
        <f>'Project Model'!NP254</f>
        <v>-2492253.5110975355</v>
      </c>
      <c r="NQ10" s="166">
        <f>'Project Model'!NQ254</f>
        <v>-2575328.6281341193</v>
      </c>
      <c r="NR10" s="166">
        <f>'Project Model'!NR254</f>
        <v>-2492253.5110975355</v>
      </c>
      <c r="NS10" s="166">
        <f>'Project Model'!NS254</f>
        <v>-2575328.6281341193</v>
      </c>
      <c r="NT10" s="166">
        <f>'Project Model'!NT254</f>
        <v>-2632128.115865272</v>
      </c>
      <c r="NU10" s="166">
        <f>'Project Model'!NU254</f>
        <v>-2377406.040136375</v>
      </c>
      <c r="NV10" s="166">
        <f>'Project Model'!NV254</f>
        <v>-2632128.115865272</v>
      </c>
      <c r="NW10" s="166">
        <f>'Project Model'!NW254</f>
        <v>-2547220.7572889728</v>
      </c>
      <c r="NX10" s="166">
        <f>'Project Model'!NX254</f>
        <v>-2632128.115865272</v>
      </c>
      <c r="NY10" s="166">
        <f>'Project Model'!NY254</f>
        <v>-2547220.7572889728</v>
      </c>
      <c r="NZ10" s="166">
        <f>'Project Model'!NZ254</f>
        <v>-2632128.115865272</v>
      </c>
      <c r="OA10" s="166">
        <f>'Project Model'!OA254</f>
        <v>-2632128.115865272</v>
      </c>
      <c r="OB10" s="166">
        <f>'Project Model'!OB254</f>
        <v>-2547220.7572889728</v>
      </c>
      <c r="OC10" s="166">
        <f>'Project Model'!OC254</f>
        <v>-2632128.115865272</v>
      </c>
      <c r="OD10" s="166">
        <f>'Project Model'!OD254</f>
        <v>-2547220.7572889728</v>
      </c>
      <c r="OE10" s="166">
        <f>'Project Model'!OE254</f>
        <v>-2632128.115865272</v>
      </c>
      <c r="OF10" s="166">
        <f>'Project Model'!OF254</f>
        <v>-2691682.7171031144</v>
      </c>
      <c r="OG10" s="166">
        <f>'Project Model'!OG254</f>
        <v>-2431197.292867329</v>
      </c>
      <c r="OH10" s="166">
        <f>'Project Model'!OH254</f>
        <v>-2691682.7171031144</v>
      </c>
      <c r="OI10" s="166">
        <f>'Project Model'!OI254</f>
        <v>-2604854.2423578533</v>
      </c>
      <c r="OJ10" s="166">
        <f>'Project Model'!OJ254</f>
        <v>-2691682.7171031144</v>
      </c>
      <c r="OK10" s="166">
        <f>'Project Model'!OK254</f>
        <v>-2604854.2423578533</v>
      </c>
      <c r="OL10" s="166">
        <f>'Project Model'!OL254</f>
        <v>-2691682.7171031144</v>
      </c>
      <c r="OM10" s="166">
        <f>'Project Model'!OM254</f>
        <v>-2691682.7171031144</v>
      </c>
      <c r="ON10" s="166">
        <f>'Project Model'!ON254</f>
        <v>-2604854.2423578533</v>
      </c>
      <c r="OO10" s="166">
        <f>'Project Model'!OO254</f>
        <v>-2691682.7171031144</v>
      </c>
      <c r="OP10" s="166">
        <f>'Project Model'!OP254</f>
        <v>-2604854.2423578533</v>
      </c>
      <c r="OQ10" s="166">
        <f>'Project Model'!OQ254</f>
        <v>-2691682.7171031144</v>
      </c>
      <c r="OR10" s="448">
        <f>'Project Model'!OR254</f>
        <v>-2752428.410365711</v>
      </c>
    </row>
    <row r="11" spans="1:408" ht="15" thickBot="1" x14ac:dyDescent="0.4">
      <c r="A11" s="443"/>
      <c r="B11" s="61"/>
      <c r="C11" s="61" t="s">
        <v>179</v>
      </c>
      <c r="D11" s="61"/>
      <c r="E11" s="62"/>
      <c r="F11" s="62"/>
      <c r="G11" s="167">
        <f t="shared" si="0"/>
        <v>0.15160434522205668</v>
      </c>
      <c r="H11" s="63"/>
      <c r="I11" s="64"/>
      <c r="J11" s="65">
        <f t="shared" si="1"/>
        <v>1482717417.3039415</v>
      </c>
      <c r="K11" s="61"/>
      <c r="L11" s="168">
        <f t="shared" ref="L11:BW11" si="37">SUM(L9:L10)</f>
        <v>0</v>
      </c>
      <c r="M11" s="168">
        <f t="shared" si="37"/>
        <v>0</v>
      </c>
      <c r="N11" s="168">
        <f t="shared" si="37"/>
        <v>0</v>
      </c>
      <c r="O11" s="168">
        <f t="shared" si="37"/>
        <v>0</v>
      </c>
      <c r="P11" s="168">
        <f t="shared" si="37"/>
        <v>0</v>
      </c>
      <c r="Q11" s="168">
        <f t="shared" si="37"/>
        <v>0</v>
      </c>
      <c r="R11" s="168">
        <f t="shared" si="37"/>
        <v>0</v>
      </c>
      <c r="S11" s="168">
        <f t="shared" si="37"/>
        <v>0</v>
      </c>
      <c r="T11" s="168">
        <f t="shared" si="37"/>
        <v>0</v>
      </c>
      <c r="U11" s="168">
        <f t="shared" si="37"/>
        <v>0</v>
      </c>
      <c r="V11" s="168">
        <f t="shared" si="37"/>
        <v>0</v>
      </c>
      <c r="W11" s="168">
        <f t="shared" si="37"/>
        <v>0</v>
      </c>
      <c r="X11" s="168">
        <f t="shared" si="37"/>
        <v>0</v>
      </c>
      <c r="Y11" s="168">
        <f t="shared" si="37"/>
        <v>0</v>
      </c>
      <c r="Z11" s="168">
        <f t="shared" si="37"/>
        <v>0</v>
      </c>
      <c r="AA11" s="168">
        <f t="shared" si="37"/>
        <v>0</v>
      </c>
      <c r="AB11" s="168">
        <f t="shared" si="37"/>
        <v>0</v>
      </c>
      <c r="AC11" s="168">
        <f t="shared" si="37"/>
        <v>0</v>
      </c>
      <c r="AD11" s="168">
        <f t="shared" si="37"/>
        <v>0</v>
      </c>
      <c r="AE11" s="168">
        <f t="shared" si="37"/>
        <v>0</v>
      </c>
      <c r="AF11" s="168">
        <f t="shared" si="37"/>
        <v>0</v>
      </c>
      <c r="AG11" s="168">
        <f t="shared" si="37"/>
        <v>0</v>
      </c>
      <c r="AH11" s="168">
        <f t="shared" si="37"/>
        <v>0</v>
      </c>
      <c r="AI11" s="168">
        <f t="shared" si="37"/>
        <v>0</v>
      </c>
      <c r="AJ11" s="168">
        <f t="shared" si="37"/>
        <v>0</v>
      </c>
      <c r="AK11" s="168">
        <f t="shared" si="37"/>
        <v>0</v>
      </c>
      <c r="AL11" s="168">
        <f t="shared" si="37"/>
        <v>0</v>
      </c>
      <c r="AM11" s="168">
        <f t="shared" si="37"/>
        <v>0</v>
      </c>
      <c r="AN11" s="168">
        <f t="shared" si="37"/>
        <v>0</v>
      </c>
      <c r="AO11" s="168">
        <f t="shared" si="37"/>
        <v>0</v>
      </c>
      <c r="AP11" s="168">
        <f t="shared" si="37"/>
        <v>0</v>
      </c>
      <c r="AQ11" s="168">
        <f t="shared" si="37"/>
        <v>0</v>
      </c>
      <c r="AR11" s="168">
        <f t="shared" si="37"/>
        <v>0</v>
      </c>
      <c r="AS11" s="168">
        <f t="shared" si="37"/>
        <v>0</v>
      </c>
      <c r="AT11" s="168">
        <f t="shared" si="37"/>
        <v>0</v>
      </c>
      <c r="AU11" s="168">
        <f t="shared" si="37"/>
        <v>0</v>
      </c>
      <c r="AV11" s="168">
        <f t="shared" si="37"/>
        <v>2035307.6290003429</v>
      </c>
      <c r="AW11" s="168">
        <f t="shared" si="37"/>
        <v>1841062.0325372424</v>
      </c>
      <c r="AX11" s="168">
        <f t="shared" si="37"/>
        <v>2040906.3485499229</v>
      </c>
      <c r="AY11" s="168">
        <f t="shared" si="37"/>
        <v>1977807.938949455</v>
      </c>
      <c r="AZ11" s="168">
        <f t="shared" si="37"/>
        <v>2046432.6038924558</v>
      </c>
      <c r="BA11" s="168">
        <f t="shared" si="37"/>
        <v>1983185.7329016265</v>
      </c>
      <c r="BB11" s="168">
        <f t="shared" si="37"/>
        <v>2052021.6910770657</v>
      </c>
      <c r="BC11" s="168">
        <f t="shared" si="37"/>
        <v>2054807.3778049476</v>
      </c>
      <c r="BD11" s="168">
        <f t="shared" si="37"/>
        <v>1991335.7839971231</v>
      </c>
      <c r="BE11" s="168">
        <f t="shared" si="37"/>
        <v>2060492.2192496313</v>
      </c>
      <c r="BF11" s="168">
        <f t="shared" si="37"/>
        <v>1996867.9116984485</v>
      </c>
      <c r="BG11" s="168">
        <f t="shared" si="37"/>
        <v>2066241.6959121176</v>
      </c>
      <c r="BH11" s="168">
        <f t="shared" si="37"/>
        <v>2148923.7583918995</v>
      </c>
      <c r="BI11" s="168">
        <f t="shared" si="37"/>
        <v>1943847.039266834</v>
      </c>
      <c r="BJ11" s="168">
        <f t="shared" si="37"/>
        <v>2154905.5899951588</v>
      </c>
      <c r="BK11" s="168">
        <f t="shared" si="37"/>
        <v>2088313.6419420964</v>
      </c>
      <c r="BL11" s="168">
        <f t="shared" si="37"/>
        <v>2160819.3482613354</v>
      </c>
      <c r="BM11" s="168">
        <f t="shared" si="37"/>
        <v>2094068.54854804</v>
      </c>
      <c r="BN11" s="168">
        <f t="shared" si="37"/>
        <v>2166800.344902216</v>
      </c>
      <c r="BO11" s="168">
        <f t="shared" si="37"/>
        <v>2169783.6635854091</v>
      </c>
      <c r="BP11" s="168">
        <f t="shared" si="37"/>
        <v>2102792.3419003789</v>
      </c>
      <c r="BQ11" s="168">
        <f t="shared" si="37"/>
        <v>2175867.1355432519</v>
      </c>
      <c r="BR11" s="168">
        <f t="shared" si="37"/>
        <v>2108712.4118456421</v>
      </c>
      <c r="BS11" s="168">
        <f t="shared" si="37"/>
        <v>2182019.7758013071</v>
      </c>
      <c r="BT11" s="168">
        <f t="shared" si="37"/>
        <v>2266501.506126509</v>
      </c>
      <c r="BU11" s="168">
        <f t="shared" si="37"/>
        <v>2050221.8904865282</v>
      </c>
      <c r="BV11" s="168">
        <f t="shared" si="37"/>
        <v>2272892.8308404898</v>
      </c>
      <c r="BW11" s="168">
        <f t="shared" si="37"/>
        <v>2202691.7080907463</v>
      </c>
      <c r="BX11" s="168">
        <f t="shared" ref="BX11:EI11" si="38">SUM(BX9:BX10)</f>
        <v>2279221.2576180068</v>
      </c>
      <c r="BY11" s="168">
        <f t="shared" si="38"/>
        <v>2208850.1654493073</v>
      </c>
      <c r="BZ11" s="168">
        <f t="shared" si="38"/>
        <v>2285621.6382467197</v>
      </c>
      <c r="CA11" s="168">
        <f t="shared" si="38"/>
        <v>2288816.5689621186</v>
      </c>
      <c r="CB11" s="168">
        <f t="shared" si="38"/>
        <v>2218188.0456434544</v>
      </c>
      <c r="CC11" s="168">
        <f t="shared" si="38"/>
        <v>2295326.6176623916</v>
      </c>
      <c r="CD11" s="168">
        <f t="shared" si="38"/>
        <v>2224523.2556790221</v>
      </c>
      <c r="CE11" s="168">
        <f t="shared" si="38"/>
        <v>2301910.6855670707</v>
      </c>
      <c r="CF11" s="168">
        <f t="shared" si="38"/>
        <v>2394225.4079146879</v>
      </c>
      <c r="CG11" s="168">
        <f t="shared" si="38"/>
        <v>2243028.1259921519</v>
      </c>
      <c r="CH11" s="168">
        <f t="shared" si="38"/>
        <v>2400979.9868406826</v>
      </c>
      <c r="CI11" s="168">
        <f t="shared" si="38"/>
        <v>2326853.8610445829</v>
      </c>
      <c r="CJ11" s="168">
        <f t="shared" si="38"/>
        <v>2407744.6773203644</v>
      </c>
      <c r="CK11" s="168">
        <f t="shared" si="38"/>
        <v>2333436.7873387812</v>
      </c>
      <c r="CL11" s="168">
        <f t="shared" si="38"/>
        <v>2414586.0714398064</v>
      </c>
      <c r="CM11" s="168">
        <f t="shared" si="38"/>
        <v>2418003.7187921405</v>
      </c>
      <c r="CN11" s="168">
        <f t="shared" si="38"/>
        <v>2343420.460766586</v>
      </c>
      <c r="CO11" s="168">
        <f t="shared" si="38"/>
        <v>2424962.0226614354</v>
      </c>
      <c r="CP11" s="168">
        <f t="shared" si="38"/>
        <v>2350191.807239539</v>
      </c>
      <c r="CQ11" s="168">
        <f t="shared" si="38"/>
        <v>2431999.2258494599</v>
      </c>
      <c r="CR11" s="168">
        <f t="shared" si="38"/>
        <v>2514343.0626425985</v>
      </c>
      <c r="CS11" s="168">
        <f t="shared" si="38"/>
        <v>2274468.1323704082</v>
      </c>
      <c r="CT11" s="168">
        <f t="shared" si="38"/>
        <v>2521639.9654266108</v>
      </c>
      <c r="CU11" s="168">
        <f t="shared" si="38"/>
        <v>2443851.2357119648</v>
      </c>
      <c r="CV11" s="168">
        <f t="shared" si="38"/>
        <v>2528886.9822015921</v>
      </c>
      <c r="CW11" s="168">
        <f t="shared" si="38"/>
        <v>2450903.6574871782</v>
      </c>
      <c r="CX11" s="168">
        <f t="shared" si="38"/>
        <v>2536216.3988203211</v>
      </c>
      <c r="CY11" s="168">
        <f t="shared" si="38"/>
        <v>2539880.5086641833</v>
      </c>
      <c r="CZ11" s="168">
        <f t="shared" si="38"/>
        <v>2461602.2869325276</v>
      </c>
      <c r="DA11" s="168">
        <f t="shared" si="38"/>
        <v>2547335.5287806462</v>
      </c>
      <c r="DB11" s="168">
        <f t="shared" si="38"/>
        <v>2468857.1363647785</v>
      </c>
      <c r="DC11" s="168">
        <f t="shared" si="38"/>
        <v>2554875.3141194782</v>
      </c>
      <c r="DD11" s="168">
        <f t="shared" si="38"/>
        <v>2645040.6073244014</v>
      </c>
      <c r="DE11" s="168">
        <f t="shared" si="38"/>
        <v>2392733.0947495778</v>
      </c>
      <c r="DF11" s="168">
        <f t="shared" si="38"/>
        <v>2652837.6352389548</v>
      </c>
      <c r="DG11" s="168">
        <f t="shared" si="38"/>
        <v>2571058.3796800673</v>
      </c>
      <c r="DH11" s="168">
        <f t="shared" si="38"/>
        <v>2660592.782721173</v>
      </c>
      <c r="DI11" s="168">
        <f t="shared" si="38"/>
        <v>2578605.3116802806</v>
      </c>
      <c r="DJ11" s="168">
        <f t="shared" si="38"/>
        <v>2668436.1084325481</v>
      </c>
      <c r="DK11" s="168">
        <f t="shared" si="38"/>
        <v>2672359.964764677</v>
      </c>
      <c r="DL11" s="168">
        <f t="shared" si="38"/>
        <v>2590056.8677307479</v>
      </c>
      <c r="DM11" s="168">
        <f t="shared" si="38"/>
        <v>2680337.7098183893</v>
      </c>
      <c r="DN11" s="168">
        <f t="shared" si="38"/>
        <v>2597820.4308328088</v>
      </c>
      <c r="DO11" s="168">
        <f t="shared" si="38"/>
        <v>2688406.1644540415</v>
      </c>
      <c r="DP11" s="168">
        <f t="shared" si="38"/>
        <v>2780566.6220256216</v>
      </c>
      <c r="DQ11" s="168">
        <f t="shared" si="38"/>
        <v>2515374.5005057477</v>
      </c>
      <c r="DR11" s="168">
        <f t="shared" si="38"/>
        <v>2788898.2701492226</v>
      </c>
      <c r="DS11" s="168">
        <f t="shared" si="38"/>
        <v>2702988.7010167344</v>
      </c>
      <c r="DT11" s="168">
        <f t="shared" si="38"/>
        <v>2797197.1667821449</v>
      </c>
      <c r="DU11" s="168">
        <f t="shared" si="38"/>
        <v>2711064.8079536455</v>
      </c>
      <c r="DV11" s="168">
        <f t="shared" si="38"/>
        <v>2805590.4251034916</v>
      </c>
      <c r="DW11" s="168">
        <f t="shared" si="38"/>
        <v>2809792.3844332667</v>
      </c>
      <c r="DX11" s="168">
        <f t="shared" si="38"/>
        <v>2723322.2146333833</v>
      </c>
      <c r="DY11" s="168">
        <f t="shared" si="38"/>
        <v>2818329.4965831083</v>
      </c>
      <c r="DZ11" s="168">
        <f t="shared" si="38"/>
        <v>2731630.1524319891</v>
      </c>
      <c r="EA11" s="168">
        <f t="shared" si="38"/>
        <v>2826963.6793903867</v>
      </c>
      <c r="EB11" s="168">
        <f t="shared" si="38"/>
        <v>2926732.9546729466</v>
      </c>
      <c r="EC11" s="168">
        <f t="shared" si="38"/>
        <v>2742120.3128336193</v>
      </c>
      <c r="ED11" s="168">
        <f t="shared" si="38"/>
        <v>2935560.8704028884</v>
      </c>
      <c r="EE11" s="168">
        <f t="shared" si="38"/>
        <v>2845190.2921428648</v>
      </c>
      <c r="EF11" s="168">
        <f t="shared" si="38"/>
        <v>2944427.6673311614</v>
      </c>
      <c r="EG11" s="168">
        <f t="shared" si="38"/>
        <v>2853818.948622555</v>
      </c>
      <c r="EH11" s="168">
        <f t="shared" si="38"/>
        <v>2953395.0071084164</v>
      </c>
      <c r="EI11" s="168">
        <f t="shared" si="38"/>
        <v>2957887.4895949988</v>
      </c>
      <c r="EJ11" s="168">
        <f t="shared" ref="EJ11:GU11" si="39">SUM(EJ9:EJ10)</f>
        <v>2866917.5969359931</v>
      </c>
      <c r="EK11" s="168">
        <f t="shared" si="39"/>
        <v>2967008.1096999105</v>
      </c>
      <c r="EL11" s="168">
        <f t="shared" si="39"/>
        <v>2875793.2702818066</v>
      </c>
      <c r="EM11" s="168">
        <f t="shared" si="39"/>
        <v>2976232.1511917626</v>
      </c>
      <c r="EN11" s="168">
        <f t="shared" si="39"/>
        <v>3067125.9882742483</v>
      </c>
      <c r="EO11" s="168">
        <f t="shared" si="39"/>
        <v>2774714.0469285473</v>
      </c>
      <c r="EP11" s="168">
        <f t="shared" si="39"/>
        <v>3076640.1114875795</v>
      </c>
      <c r="EQ11" s="168">
        <f t="shared" si="39"/>
        <v>2982022.1717891861</v>
      </c>
      <c r="ER11" s="168">
        <f t="shared" si="39"/>
        <v>3086143.525637581</v>
      </c>
      <c r="ES11" s="168">
        <f t="shared" si="39"/>
        <v>2991270.5145768505</v>
      </c>
      <c r="ET11" s="168">
        <f t="shared" si="39"/>
        <v>3095754.9992032275</v>
      </c>
      <c r="EU11" s="168">
        <f t="shared" si="39"/>
        <v>3100573.4982534689</v>
      </c>
      <c r="EV11" s="168">
        <f t="shared" si="39"/>
        <v>3005313.5221902113</v>
      </c>
      <c r="EW11" s="168">
        <f t="shared" si="39"/>
        <v>3110349.7272554808</v>
      </c>
      <c r="EX11" s="168">
        <f t="shared" si="39"/>
        <v>3014827.3687780951</v>
      </c>
      <c r="EY11" s="168">
        <f t="shared" si="39"/>
        <v>3120237.1181246778</v>
      </c>
      <c r="EZ11" s="168">
        <f t="shared" si="39"/>
        <v>3218711.930863725</v>
      </c>
      <c r="FA11" s="168">
        <f t="shared" si="39"/>
        <v>2911913.6787385917</v>
      </c>
      <c r="FB11" s="168">
        <f t="shared" si="39"/>
        <v>3228879.2040933436</v>
      </c>
      <c r="FC11" s="168">
        <f t="shared" si="39"/>
        <v>3129667.8735396927</v>
      </c>
      <c r="FD11" s="168">
        <f t="shared" si="39"/>
        <v>3239048.9089196948</v>
      </c>
      <c r="FE11" s="168">
        <f t="shared" si="39"/>
        <v>3139564.6517426427</v>
      </c>
      <c r="FF11" s="168">
        <f t="shared" si="39"/>
        <v>3249334.2502308381</v>
      </c>
      <c r="FG11" s="168">
        <f t="shared" si="39"/>
        <v>3254494.0467003901</v>
      </c>
      <c r="FH11" s="168">
        <f t="shared" si="39"/>
        <v>3154595.6293934332</v>
      </c>
      <c r="FI11" s="168">
        <f t="shared" si="39"/>
        <v>3264955.7065870757</v>
      </c>
      <c r="FJ11" s="168">
        <f t="shared" si="39"/>
        <v>3164776.539142584</v>
      </c>
      <c r="FK11" s="168">
        <f t="shared" si="39"/>
        <v>3275536.323082394</v>
      </c>
      <c r="FL11" s="168">
        <f t="shared" si="39"/>
        <v>3376232.640168651</v>
      </c>
      <c r="FM11" s="168">
        <f t="shared" si="39"/>
        <v>3054493.7592514222</v>
      </c>
      <c r="FN11" s="168">
        <f t="shared" si="39"/>
        <v>3387098.1845242856</v>
      </c>
      <c r="FO11" s="168">
        <f t="shared" si="39"/>
        <v>3283122.9883996993</v>
      </c>
      <c r="FP11" s="168">
        <f t="shared" si="39"/>
        <v>3397980.8799421769</v>
      </c>
      <c r="FQ11" s="168">
        <f t="shared" si="39"/>
        <v>3293713.6515963916</v>
      </c>
      <c r="FR11" s="168">
        <f t="shared" si="39"/>
        <v>3408987.320009287</v>
      </c>
      <c r="FS11" s="168">
        <f t="shared" si="39"/>
        <v>3414512.5107749505</v>
      </c>
      <c r="FT11" s="168">
        <f t="shared" si="39"/>
        <v>3309802.0175134875</v>
      </c>
      <c r="FU11" s="168">
        <f t="shared" si="39"/>
        <v>3425707.643873754</v>
      </c>
      <c r="FV11" s="168">
        <f t="shared" si="39"/>
        <v>3320696.7464831481</v>
      </c>
      <c r="FW11" s="168">
        <f t="shared" si="39"/>
        <v>3437030.0746840285</v>
      </c>
      <c r="FX11" s="168">
        <f t="shared" si="39"/>
        <v>3544993.3095779419</v>
      </c>
      <c r="FY11" s="168">
        <f t="shared" si="39"/>
        <v>3321727.6453326475</v>
      </c>
      <c r="FZ11" s="168">
        <f t="shared" si="39"/>
        <v>3556533.5485769659</v>
      </c>
      <c r="GA11" s="168">
        <f t="shared" si="39"/>
        <v>3447445.2478192914</v>
      </c>
      <c r="GB11" s="168">
        <f t="shared" si="39"/>
        <v>3568155.8113857089</v>
      </c>
      <c r="GC11" s="168">
        <f t="shared" si="39"/>
        <v>3458755.4903895641</v>
      </c>
      <c r="GD11" s="168">
        <f t="shared" si="39"/>
        <v>3579909.8661959646</v>
      </c>
      <c r="GE11" s="168">
        <f t="shared" si="39"/>
        <v>3585814.1054190919</v>
      </c>
      <c r="GF11" s="168">
        <f t="shared" si="39"/>
        <v>3475940.0776782772</v>
      </c>
      <c r="GG11" s="168">
        <f t="shared" si="39"/>
        <v>3597769.1289931894</v>
      </c>
      <c r="GH11" s="168">
        <f t="shared" si="39"/>
        <v>3487574.1600528443</v>
      </c>
      <c r="GI11" s="168">
        <f t="shared" si="39"/>
        <v>3609859.7183577544</v>
      </c>
      <c r="GJ11" s="168">
        <f t="shared" si="39"/>
        <v>3710386.8732463936</v>
      </c>
      <c r="GK11" s="168">
        <f t="shared" si="39"/>
        <v>3356982.8842764958</v>
      </c>
      <c r="GL11" s="168">
        <f t="shared" si="39"/>
        <v>3722797.0865777005</v>
      </c>
      <c r="GM11" s="168">
        <f t="shared" si="39"/>
        <v>3608746.5361709082</v>
      </c>
      <c r="GN11" s="168">
        <f t="shared" si="39"/>
        <v>3735259.180888514</v>
      </c>
      <c r="GO11" s="168">
        <f t="shared" si="39"/>
        <v>3620874.2795808902</v>
      </c>
      <c r="GP11" s="168">
        <f t="shared" si="39"/>
        <v>3747862.980916738</v>
      </c>
      <c r="GQ11" s="168">
        <f t="shared" si="39"/>
        <v>3754198.1516249906</v>
      </c>
      <c r="GR11" s="168">
        <f t="shared" si="39"/>
        <v>3639305.5015850971</v>
      </c>
      <c r="GS11" s="168">
        <f t="shared" si="39"/>
        <v>3767018.0591343995</v>
      </c>
      <c r="GT11" s="168">
        <f t="shared" si="39"/>
        <v>3651781.4714498594</v>
      </c>
      <c r="GU11" s="168">
        <f t="shared" si="39"/>
        <v>3779983.7414543247</v>
      </c>
      <c r="GV11" s="168">
        <f t="shared" ref="GV11:JG11" si="40">SUM(GV9:GV10)</f>
        <v>3887727.8727052035</v>
      </c>
      <c r="GW11" s="168">
        <f t="shared" si="40"/>
        <v>3517534.0588265271</v>
      </c>
      <c r="GX11" s="168">
        <f t="shared" si="40"/>
        <v>3900991.4258439047</v>
      </c>
      <c r="GY11" s="168">
        <f t="shared" si="40"/>
        <v>3781609.835574544</v>
      </c>
      <c r="GZ11" s="168">
        <f t="shared" si="40"/>
        <v>3914327.1737893373</v>
      </c>
      <c r="HA11" s="168">
        <f t="shared" si="40"/>
        <v>3794587.8256040337</v>
      </c>
      <c r="HB11" s="168">
        <f t="shared" si="40"/>
        <v>3927814.5627503004</v>
      </c>
      <c r="HC11" s="168">
        <f t="shared" si="40"/>
        <v>3934598.0736883925</v>
      </c>
      <c r="HD11" s="168">
        <f t="shared" si="40"/>
        <v>3814315.3010857115</v>
      </c>
      <c r="HE11" s="168">
        <f t="shared" si="40"/>
        <v>3948316.7361187474</v>
      </c>
      <c r="HF11" s="168">
        <f t="shared" si="40"/>
        <v>3827665.946835658</v>
      </c>
      <c r="HG11" s="168">
        <f t="shared" si="40"/>
        <v>3962191.3941198457</v>
      </c>
      <c r="HH11" s="168">
        <f t="shared" si="40"/>
        <v>4072421.3369206423</v>
      </c>
      <c r="HI11" s="168">
        <f t="shared" si="40"/>
        <v>3684752.4387934692</v>
      </c>
      <c r="HJ11" s="168">
        <f t="shared" si="40"/>
        <v>4086597.2698408207</v>
      </c>
      <c r="HK11" s="168">
        <f t="shared" si="40"/>
        <v>3961674.9905457282</v>
      </c>
      <c r="HL11" s="168">
        <f t="shared" si="40"/>
        <v>4100867.8984211786</v>
      </c>
      <c r="HM11" s="168">
        <f t="shared" si="40"/>
        <v>3975562.8150164653</v>
      </c>
      <c r="HN11" s="168">
        <f t="shared" si="40"/>
        <v>4115300.7996132923</v>
      </c>
      <c r="HO11" s="168">
        <f t="shared" si="40"/>
        <v>4122564.2756740563</v>
      </c>
      <c r="HP11" s="168">
        <f t="shared" si="40"/>
        <v>3996677.5877088984</v>
      </c>
      <c r="HQ11" s="168">
        <f t="shared" si="40"/>
        <v>4137244.6802639458</v>
      </c>
      <c r="HR11" s="168">
        <f t="shared" si="40"/>
        <v>4010964.2102873502</v>
      </c>
      <c r="HS11" s="168">
        <f t="shared" si="40"/>
        <v>4152092.0175002627</v>
      </c>
      <c r="HT11" s="168">
        <f t="shared" si="40"/>
        <v>4269088.6939602848</v>
      </c>
      <c r="HU11" s="168">
        <f t="shared" si="40"/>
        <v>4000728.8028340749</v>
      </c>
      <c r="HV11" s="168">
        <f t="shared" si="40"/>
        <v>4284177.9597989563</v>
      </c>
      <c r="HW11" s="168">
        <f t="shared" si="40"/>
        <v>4153342.4136808016</v>
      </c>
      <c r="HX11" s="168">
        <f t="shared" si="40"/>
        <v>4299412.1427167524</v>
      </c>
      <c r="HY11" s="168">
        <f t="shared" si="40"/>
        <v>4168167.7538783862</v>
      </c>
      <c r="HZ11" s="168">
        <f t="shared" si="40"/>
        <v>4314819.0800102707</v>
      </c>
      <c r="IA11" s="168">
        <f t="shared" si="40"/>
        <v>4322577.2168359859</v>
      </c>
      <c r="IB11" s="168">
        <f t="shared" si="40"/>
        <v>4190711.5422689272</v>
      </c>
      <c r="IC11" s="168">
        <f t="shared" si="40"/>
        <v>4338247.6508706501</v>
      </c>
      <c r="ID11" s="168">
        <f t="shared" si="40"/>
        <v>4205961.440402274</v>
      </c>
      <c r="IE11" s="168">
        <f t="shared" si="40"/>
        <v>4354095.7867689021</v>
      </c>
      <c r="IF11" s="168">
        <f t="shared" si="40"/>
        <v>4465546.8045667633</v>
      </c>
      <c r="IG11" s="168">
        <f t="shared" si="40"/>
        <v>4040716.7837290308</v>
      </c>
      <c r="IH11" s="168">
        <f t="shared" si="40"/>
        <v>4481741.3290094268</v>
      </c>
      <c r="II11" s="168">
        <f t="shared" si="40"/>
        <v>4345062.372676949</v>
      </c>
      <c r="IJ11" s="168">
        <f t="shared" si="40"/>
        <v>4498082.8497768529</v>
      </c>
      <c r="IK11" s="168">
        <f t="shared" si="40"/>
        <v>4360965.6123249438</v>
      </c>
      <c r="IL11" s="168">
        <f t="shared" si="40"/>
        <v>4514610.1936820475</v>
      </c>
      <c r="IM11" s="168">
        <f t="shared" si="40"/>
        <v>4522937.5189923886</v>
      </c>
      <c r="IN11" s="168">
        <f t="shared" si="40"/>
        <v>4385154.0887919823</v>
      </c>
      <c r="IO11" s="168">
        <f t="shared" si="40"/>
        <v>4539748.3214491103</v>
      </c>
      <c r="IP11" s="168">
        <f t="shared" si="40"/>
        <v>4401514.0391659755</v>
      </c>
      <c r="IQ11" s="168">
        <f t="shared" si="40"/>
        <v>4556750.2837966755</v>
      </c>
      <c r="IR11" s="168">
        <f t="shared" si="40"/>
        <v>4674888.3852193672</v>
      </c>
      <c r="IS11" s="168">
        <f t="shared" si="40"/>
        <v>4230288.396854315</v>
      </c>
      <c r="IT11" s="168">
        <f t="shared" si="40"/>
        <v>4692198.2243621834</v>
      </c>
      <c r="IU11" s="168">
        <f t="shared" si="40"/>
        <v>4549278.2313803723</v>
      </c>
      <c r="IV11" s="168">
        <f t="shared" si="40"/>
        <v>4709685.2627906939</v>
      </c>
      <c r="IW11" s="168">
        <f t="shared" si="40"/>
        <v>4566296.3034173567</v>
      </c>
      <c r="IX11" s="168">
        <f t="shared" si="40"/>
        <v>4727371.1513890652</v>
      </c>
      <c r="IY11" s="168">
        <f t="shared" si="40"/>
        <v>4736287.2880987059</v>
      </c>
      <c r="IZ11" s="168">
        <f t="shared" si="40"/>
        <v>4592185.3386721089</v>
      </c>
      <c r="JA11" s="168">
        <f t="shared" si="40"/>
        <v>4754276.5258025713</v>
      </c>
      <c r="JB11" s="168">
        <f t="shared" si="40"/>
        <v>4609692.1577769797</v>
      </c>
      <c r="JC11" s="168">
        <f t="shared" si="40"/>
        <v>4772470.3247775752</v>
      </c>
      <c r="JD11" s="168">
        <f t="shared" si="40"/>
        <v>4893405.644711514</v>
      </c>
      <c r="JE11" s="168">
        <f t="shared" si="40"/>
        <v>4419850.2597394306</v>
      </c>
      <c r="JF11" s="168">
        <f t="shared" si="40"/>
        <v>4893405.644711514</v>
      </c>
      <c r="JG11" s="168">
        <f t="shared" si="40"/>
        <v>4735553.8497208171</v>
      </c>
      <c r="JH11" s="168">
        <f t="shared" ref="JH11:LS11" si="41">SUM(JH9:JH10)</f>
        <v>4893405.644711514</v>
      </c>
      <c r="JI11" s="168">
        <f t="shared" si="41"/>
        <v>4735553.8497208171</v>
      </c>
      <c r="JJ11" s="168">
        <f t="shared" si="41"/>
        <v>4893405.644711514</v>
      </c>
      <c r="JK11" s="168">
        <f t="shared" si="41"/>
        <v>4893405.644711514</v>
      </c>
      <c r="JL11" s="168">
        <f t="shared" si="41"/>
        <v>4735553.8497208171</v>
      </c>
      <c r="JM11" s="168">
        <f t="shared" si="41"/>
        <v>4893405.644711514</v>
      </c>
      <c r="JN11" s="168">
        <f t="shared" si="41"/>
        <v>4735553.8497208171</v>
      </c>
      <c r="JO11" s="168">
        <f t="shared" si="41"/>
        <v>4893405.644711514</v>
      </c>
      <c r="JP11" s="168">
        <f t="shared" si="41"/>
        <v>5010885.8758739587</v>
      </c>
      <c r="JQ11" s="168">
        <f t="shared" si="41"/>
        <v>4687602.9161401503</v>
      </c>
      <c r="JR11" s="168">
        <f t="shared" si="41"/>
        <v>5010885.8758739587</v>
      </c>
      <c r="JS11" s="168">
        <f t="shared" si="41"/>
        <v>4849244.3960070554</v>
      </c>
      <c r="JT11" s="168">
        <f t="shared" si="41"/>
        <v>5010885.8758739587</v>
      </c>
      <c r="JU11" s="168">
        <f t="shared" si="41"/>
        <v>4849244.3960070554</v>
      </c>
      <c r="JV11" s="168">
        <f t="shared" si="41"/>
        <v>5010885.8758739587</v>
      </c>
      <c r="JW11" s="168">
        <f t="shared" si="41"/>
        <v>5010885.8758739587</v>
      </c>
      <c r="JX11" s="168">
        <f t="shared" si="41"/>
        <v>4849244.3960070554</v>
      </c>
      <c r="JY11" s="168">
        <f t="shared" si="41"/>
        <v>5010885.8758739587</v>
      </c>
      <c r="JZ11" s="168">
        <f t="shared" si="41"/>
        <v>4849244.3960070554</v>
      </c>
      <c r="KA11" s="168">
        <f t="shared" si="41"/>
        <v>5010885.8758739587</v>
      </c>
      <c r="KB11" s="168">
        <f t="shared" si="41"/>
        <v>5123677.9762033112</v>
      </c>
      <c r="KC11" s="168">
        <f t="shared" si="41"/>
        <v>4627838.1720546037</v>
      </c>
      <c r="KD11" s="168">
        <f t="shared" si="41"/>
        <v>5123677.9762033112</v>
      </c>
      <c r="KE11" s="168">
        <f t="shared" si="41"/>
        <v>4958398.0414870773</v>
      </c>
      <c r="KF11" s="168">
        <f t="shared" si="41"/>
        <v>5123677.9762033112</v>
      </c>
      <c r="KG11" s="168">
        <f t="shared" si="41"/>
        <v>4958398.0414870773</v>
      </c>
      <c r="KH11" s="168">
        <f t="shared" si="41"/>
        <v>5123677.9762033112</v>
      </c>
      <c r="KI11" s="168">
        <f t="shared" si="41"/>
        <v>5123677.9762033112</v>
      </c>
      <c r="KJ11" s="168">
        <f t="shared" si="41"/>
        <v>4958398.0414870773</v>
      </c>
      <c r="KK11" s="168">
        <f t="shared" si="41"/>
        <v>5123677.9762033112</v>
      </c>
      <c r="KL11" s="168">
        <f t="shared" si="41"/>
        <v>4958398.0414870773</v>
      </c>
      <c r="KM11" s="168">
        <f t="shared" si="41"/>
        <v>5123677.9762033112</v>
      </c>
      <c r="KN11" s="168">
        <f t="shared" si="41"/>
        <v>5242279.626541961</v>
      </c>
      <c r="KO11" s="168">
        <f t="shared" si="41"/>
        <v>4734962.2433282239</v>
      </c>
      <c r="KP11" s="168">
        <f t="shared" si="41"/>
        <v>5242279.626541961</v>
      </c>
      <c r="KQ11" s="168">
        <f t="shared" si="41"/>
        <v>5073173.8321373826</v>
      </c>
      <c r="KR11" s="168">
        <f t="shared" si="41"/>
        <v>5242279.626541961</v>
      </c>
      <c r="KS11" s="168">
        <f t="shared" si="41"/>
        <v>5073173.8321373826</v>
      </c>
      <c r="KT11" s="168">
        <f t="shared" si="41"/>
        <v>5242279.626541961</v>
      </c>
      <c r="KU11" s="168">
        <f t="shared" si="41"/>
        <v>5242279.626541961</v>
      </c>
      <c r="KV11" s="168">
        <f t="shared" si="41"/>
        <v>5073173.8321373826</v>
      </c>
      <c r="KW11" s="168">
        <f t="shared" si="41"/>
        <v>5242279.626541961</v>
      </c>
      <c r="KX11" s="168">
        <f t="shared" si="41"/>
        <v>5073173.8321373826</v>
      </c>
      <c r="KY11" s="168">
        <f t="shared" si="41"/>
        <v>5242279.626541961</v>
      </c>
      <c r="KZ11" s="168">
        <f t="shared" si="41"/>
        <v>5363253.3098873869</v>
      </c>
      <c r="LA11" s="168">
        <f t="shared" si="41"/>
        <v>4844228.7960273139</v>
      </c>
      <c r="LB11" s="168">
        <f t="shared" si="41"/>
        <v>5363253.3098873869</v>
      </c>
      <c r="LC11" s="168">
        <f t="shared" si="41"/>
        <v>5190245.138600694</v>
      </c>
      <c r="LD11" s="168">
        <f t="shared" si="41"/>
        <v>5363253.3098873869</v>
      </c>
      <c r="LE11" s="168">
        <f t="shared" si="41"/>
        <v>5190245.138600694</v>
      </c>
      <c r="LF11" s="168">
        <f t="shared" si="41"/>
        <v>5363253.3098873869</v>
      </c>
      <c r="LG11" s="168">
        <f t="shared" si="41"/>
        <v>5363253.3098873869</v>
      </c>
      <c r="LH11" s="168">
        <f t="shared" si="41"/>
        <v>5190245.138600694</v>
      </c>
      <c r="LI11" s="168">
        <f t="shared" si="41"/>
        <v>5363253.3098873869</v>
      </c>
      <c r="LJ11" s="168">
        <f t="shared" si="41"/>
        <v>5190245.138600694</v>
      </c>
      <c r="LK11" s="168">
        <f t="shared" si="41"/>
        <v>5363253.3098873869</v>
      </c>
      <c r="LL11" s="168">
        <f t="shared" si="41"/>
        <v>5490236.0682177898</v>
      </c>
      <c r="LM11" s="168">
        <f t="shared" si="41"/>
        <v>5136027.2896230929</v>
      </c>
      <c r="LN11" s="168">
        <f t="shared" si="41"/>
        <v>5490236.0682177898</v>
      </c>
      <c r="LO11" s="168">
        <f t="shared" si="41"/>
        <v>5313131.6789204441</v>
      </c>
      <c r="LP11" s="168">
        <f t="shared" si="41"/>
        <v>5490236.0682177898</v>
      </c>
      <c r="LQ11" s="168">
        <f t="shared" si="41"/>
        <v>5313131.6789204441</v>
      </c>
      <c r="LR11" s="168">
        <f t="shared" si="41"/>
        <v>5490236.0682177898</v>
      </c>
      <c r="LS11" s="168">
        <f t="shared" si="41"/>
        <v>5490236.0682177898</v>
      </c>
      <c r="LT11" s="168">
        <f t="shared" ref="LT11:OE11" si="42">SUM(LT9:LT10)</f>
        <v>5313131.6789204441</v>
      </c>
      <c r="LU11" s="168">
        <f t="shared" si="42"/>
        <v>5490236.0682177898</v>
      </c>
      <c r="LV11" s="168">
        <f t="shared" si="42"/>
        <v>5313131.6789204441</v>
      </c>
      <c r="LW11" s="168">
        <f t="shared" si="42"/>
        <v>5490236.0682177898</v>
      </c>
      <c r="LX11" s="168">
        <f t="shared" si="42"/>
        <v>5612507.4870522991</v>
      </c>
      <c r="LY11" s="168">
        <f t="shared" si="42"/>
        <v>5069361.6012085285</v>
      </c>
      <c r="LZ11" s="168">
        <f t="shared" si="42"/>
        <v>5612507.4870522991</v>
      </c>
      <c r="MA11" s="168">
        <f t="shared" si="42"/>
        <v>5431458.8584377086</v>
      </c>
      <c r="MB11" s="168">
        <f t="shared" si="42"/>
        <v>5612507.4870522991</v>
      </c>
      <c r="MC11" s="168">
        <f t="shared" si="42"/>
        <v>5431458.8584377086</v>
      </c>
      <c r="MD11" s="168">
        <f t="shared" si="42"/>
        <v>5612507.4870522991</v>
      </c>
      <c r="ME11" s="168">
        <f t="shared" si="42"/>
        <v>5612507.4870522991</v>
      </c>
      <c r="MF11" s="168">
        <f t="shared" si="42"/>
        <v>5431458.8584377086</v>
      </c>
      <c r="MG11" s="168">
        <f t="shared" si="42"/>
        <v>5612507.4870522991</v>
      </c>
      <c r="MH11" s="168">
        <f t="shared" si="42"/>
        <v>5431458.8584377086</v>
      </c>
      <c r="MI11" s="168">
        <f t="shared" si="42"/>
        <v>5612507.4870522991</v>
      </c>
      <c r="MJ11" s="168">
        <f t="shared" si="42"/>
        <v>5740885.7276079282</v>
      </c>
      <c r="MK11" s="168">
        <f t="shared" si="42"/>
        <v>5185316.1410652241</v>
      </c>
      <c r="ML11" s="168">
        <f t="shared" si="42"/>
        <v>5740885.7276079282</v>
      </c>
      <c r="MM11" s="168">
        <f t="shared" si="42"/>
        <v>5555695.8654270284</v>
      </c>
      <c r="MN11" s="168">
        <f t="shared" si="42"/>
        <v>5740885.7276079282</v>
      </c>
      <c r="MO11" s="168">
        <f t="shared" si="42"/>
        <v>5555695.8654270284</v>
      </c>
      <c r="MP11" s="168">
        <f t="shared" si="42"/>
        <v>5740885.7276079282</v>
      </c>
      <c r="MQ11" s="168">
        <f t="shared" si="42"/>
        <v>5740885.7276079282</v>
      </c>
      <c r="MR11" s="168">
        <f t="shared" si="42"/>
        <v>5555695.8654270284</v>
      </c>
      <c r="MS11" s="168">
        <f t="shared" si="42"/>
        <v>5740885.7276079282</v>
      </c>
      <c r="MT11" s="168">
        <f t="shared" si="42"/>
        <v>5555695.8654270284</v>
      </c>
      <c r="MU11" s="168">
        <f t="shared" si="42"/>
        <v>5740885.7276079282</v>
      </c>
      <c r="MV11" s="168">
        <f t="shared" si="42"/>
        <v>5871831.5329746678</v>
      </c>
      <c r="MW11" s="168">
        <f t="shared" si="42"/>
        <v>5303589.7717190553</v>
      </c>
      <c r="MX11" s="168">
        <f t="shared" si="42"/>
        <v>5871831.5329746678</v>
      </c>
      <c r="MY11" s="168">
        <f t="shared" si="42"/>
        <v>5682417.6125561297</v>
      </c>
      <c r="MZ11" s="168">
        <f t="shared" si="42"/>
        <v>5871831.5329746678</v>
      </c>
      <c r="NA11" s="168">
        <f t="shared" si="42"/>
        <v>5682417.6125561297</v>
      </c>
      <c r="NB11" s="168">
        <f t="shared" si="42"/>
        <v>5871831.5329746678</v>
      </c>
      <c r="NC11" s="168">
        <f t="shared" si="42"/>
        <v>5871831.5329746678</v>
      </c>
      <c r="ND11" s="168">
        <f t="shared" si="42"/>
        <v>5682417.6125561297</v>
      </c>
      <c r="NE11" s="168">
        <f t="shared" si="42"/>
        <v>5871831.5329746678</v>
      </c>
      <c r="NF11" s="168">
        <f t="shared" si="42"/>
        <v>5682417.6125561297</v>
      </c>
      <c r="NG11" s="168">
        <f t="shared" si="42"/>
        <v>5871831.5329746678</v>
      </c>
      <c r="NH11" s="168">
        <f t="shared" si="42"/>
        <v>6009100.1323129451</v>
      </c>
      <c r="NI11" s="168">
        <f t="shared" si="42"/>
        <v>5621416.2528088875</v>
      </c>
      <c r="NJ11" s="168">
        <f t="shared" si="42"/>
        <v>6009100.1323129451</v>
      </c>
      <c r="NK11" s="168">
        <f t="shared" si="42"/>
        <v>5815258.1925609168</v>
      </c>
      <c r="NL11" s="168">
        <f t="shared" si="42"/>
        <v>6009100.1323129451</v>
      </c>
      <c r="NM11" s="168">
        <f t="shared" si="42"/>
        <v>5815258.1925609168</v>
      </c>
      <c r="NN11" s="168">
        <f t="shared" si="42"/>
        <v>6009100.1323129451</v>
      </c>
      <c r="NO11" s="168">
        <f t="shared" si="42"/>
        <v>6009100.1323129451</v>
      </c>
      <c r="NP11" s="168">
        <f t="shared" si="42"/>
        <v>5815258.1925609168</v>
      </c>
      <c r="NQ11" s="168">
        <f t="shared" si="42"/>
        <v>6009100.1323129451</v>
      </c>
      <c r="NR11" s="168">
        <f t="shared" si="42"/>
        <v>5815258.1925609168</v>
      </c>
      <c r="NS11" s="168">
        <f t="shared" si="42"/>
        <v>6009100.1323129451</v>
      </c>
      <c r="NT11" s="168">
        <f t="shared" si="42"/>
        <v>6141632.2703523021</v>
      </c>
      <c r="NU11" s="168">
        <f t="shared" si="42"/>
        <v>5547280.7603182085</v>
      </c>
      <c r="NV11" s="168">
        <f t="shared" si="42"/>
        <v>6141632.2703523021</v>
      </c>
      <c r="NW11" s="168">
        <f t="shared" si="42"/>
        <v>5943515.1003409373</v>
      </c>
      <c r="NX11" s="168">
        <f t="shared" si="42"/>
        <v>6141632.2703523021</v>
      </c>
      <c r="NY11" s="168">
        <f t="shared" si="42"/>
        <v>5943515.1003409373</v>
      </c>
      <c r="NZ11" s="168">
        <f t="shared" si="42"/>
        <v>6141632.2703523021</v>
      </c>
      <c r="OA11" s="168">
        <f t="shared" si="42"/>
        <v>6141632.2703523021</v>
      </c>
      <c r="OB11" s="168">
        <f t="shared" si="42"/>
        <v>5943515.1003409373</v>
      </c>
      <c r="OC11" s="168">
        <f t="shared" si="42"/>
        <v>6141632.2703523021</v>
      </c>
      <c r="OD11" s="168">
        <f t="shared" si="42"/>
        <v>5943515.1003409373</v>
      </c>
      <c r="OE11" s="168">
        <f t="shared" si="42"/>
        <v>6141632.2703523021</v>
      </c>
      <c r="OF11" s="168">
        <f t="shared" ref="OF11:OR11" si="43">SUM(OF9:OF10)</f>
        <v>6280593.0065739341</v>
      </c>
      <c r="OG11" s="168">
        <f t="shared" si="43"/>
        <v>5672793.6833571009</v>
      </c>
      <c r="OH11" s="168">
        <f t="shared" si="43"/>
        <v>6280593.0065739341</v>
      </c>
      <c r="OI11" s="168">
        <f t="shared" si="43"/>
        <v>6077993.2321683243</v>
      </c>
      <c r="OJ11" s="168">
        <f t="shared" si="43"/>
        <v>6280593.0065739341</v>
      </c>
      <c r="OK11" s="168">
        <f t="shared" si="43"/>
        <v>6077993.2321683243</v>
      </c>
      <c r="OL11" s="168">
        <f t="shared" si="43"/>
        <v>6280593.0065739341</v>
      </c>
      <c r="OM11" s="168">
        <f t="shared" si="43"/>
        <v>6280593.0065739341</v>
      </c>
      <c r="ON11" s="168">
        <f t="shared" si="43"/>
        <v>6077993.2321683243</v>
      </c>
      <c r="OO11" s="168">
        <f t="shared" si="43"/>
        <v>6280593.0065739341</v>
      </c>
      <c r="OP11" s="168">
        <f t="shared" si="43"/>
        <v>6077993.2321683243</v>
      </c>
      <c r="OQ11" s="168">
        <f t="shared" si="43"/>
        <v>6280593.0065739341</v>
      </c>
      <c r="OR11" s="449">
        <f t="shared" si="43"/>
        <v>6422332.9575199923</v>
      </c>
    </row>
    <row r="12" spans="1:408" ht="15" thickTop="1" x14ac:dyDescent="0.35">
      <c r="A12" s="445"/>
      <c r="C12" t="s">
        <v>279</v>
      </c>
      <c r="E12" s="4"/>
      <c r="F12" s="4"/>
      <c r="G12" s="169"/>
      <c r="H12" s="31"/>
      <c r="I12" s="110"/>
      <c r="J12" s="354">
        <f t="shared" si="1"/>
        <v>1605944949.8872554</v>
      </c>
      <c r="L12" s="143">
        <f>L83</f>
        <v>0</v>
      </c>
      <c r="M12" s="143">
        <f>M83</f>
        <v>0</v>
      </c>
      <c r="N12" s="143">
        <f>N83</f>
        <v>0</v>
      </c>
      <c r="O12" s="143">
        <f>O83</f>
        <v>0</v>
      </c>
      <c r="P12" s="143">
        <f>P83</f>
        <v>0</v>
      </c>
      <c r="Q12" s="143">
        <f t="shared" ref="Q12:CB12" si="44">-Q83</f>
        <v>0</v>
      </c>
      <c r="R12" s="143">
        <f t="shared" si="44"/>
        <v>0</v>
      </c>
      <c r="S12" s="143">
        <f t="shared" si="44"/>
        <v>0</v>
      </c>
      <c r="T12" s="143">
        <f t="shared" si="44"/>
        <v>0</v>
      </c>
      <c r="U12" s="143">
        <f t="shared" si="44"/>
        <v>0</v>
      </c>
      <c r="V12" s="143">
        <f t="shared" si="44"/>
        <v>0</v>
      </c>
      <c r="W12" s="143">
        <f t="shared" si="44"/>
        <v>0</v>
      </c>
      <c r="X12" s="143">
        <f t="shared" si="44"/>
        <v>0</v>
      </c>
      <c r="Y12" s="143">
        <f t="shared" si="44"/>
        <v>0</v>
      </c>
      <c r="Z12" s="143">
        <f t="shared" si="44"/>
        <v>0</v>
      </c>
      <c r="AA12" s="143">
        <f t="shared" si="44"/>
        <v>0</v>
      </c>
      <c r="AB12" s="143">
        <f t="shared" si="44"/>
        <v>0</v>
      </c>
      <c r="AC12" s="143">
        <f t="shared" si="44"/>
        <v>0</v>
      </c>
      <c r="AD12" s="143">
        <f t="shared" si="44"/>
        <v>0</v>
      </c>
      <c r="AE12" s="143">
        <f t="shared" si="44"/>
        <v>0</v>
      </c>
      <c r="AF12" s="143">
        <f t="shared" si="44"/>
        <v>0</v>
      </c>
      <c r="AG12" s="143">
        <f t="shared" si="44"/>
        <v>0</v>
      </c>
      <c r="AH12" s="143">
        <f t="shared" si="44"/>
        <v>0</v>
      </c>
      <c r="AI12" s="143">
        <f t="shared" si="44"/>
        <v>0</v>
      </c>
      <c r="AJ12" s="143">
        <f t="shared" si="44"/>
        <v>0</v>
      </c>
      <c r="AK12" s="143">
        <f t="shared" si="44"/>
        <v>0</v>
      </c>
      <c r="AL12" s="143">
        <f t="shared" si="44"/>
        <v>0</v>
      </c>
      <c r="AM12" s="143">
        <f t="shared" si="44"/>
        <v>0</v>
      </c>
      <c r="AN12" s="143">
        <f t="shared" si="44"/>
        <v>0</v>
      </c>
      <c r="AO12" s="143">
        <f t="shared" si="44"/>
        <v>0</v>
      </c>
      <c r="AP12" s="143">
        <f t="shared" si="44"/>
        <v>0</v>
      </c>
      <c r="AQ12" s="143">
        <f t="shared" si="44"/>
        <v>0</v>
      </c>
      <c r="AR12" s="143">
        <f t="shared" si="44"/>
        <v>0</v>
      </c>
      <c r="AS12" s="143">
        <f t="shared" si="44"/>
        <v>0</v>
      </c>
      <c r="AT12" s="143">
        <f t="shared" si="44"/>
        <v>0</v>
      </c>
      <c r="AU12" s="143">
        <f t="shared" si="44"/>
        <v>0</v>
      </c>
      <c r="AV12" s="143">
        <f t="shared" si="44"/>
        <v>2519976.6371705709</v>
      </c>
      <c r="AW12" s="143">
        <f t="shared" si="44"/>
        <v>2161047.2303642342</v>
      </c>
      <c r="AX12" s="143">
        <f t="shared" si="44"/>
        <v>2517979.1204493651</v>
      </c>
      <c r="AY12" s="143">
        <f t="shared" si="44"/>
        <v>2397675.6238752054</v>
      </c>
      <c r="AZ12" s="143">
        <f t="shared" si="44"/>
        <v>2515742.9147666199</v>
      </c>
      <c r="BA12" s="143">
        <f t="shared" si="44"/>
        <v>2395240.4073351156</v>
      </c>
      <c r="BB12" s="143">
        <f t="shared" si="44"/>
        <v>2513480.47378805</v>
      </c>
      <c r="BC12" s="143">
        <f t="shared" si="44"/>
        <v>2512286.6080475296</v>
      </c>
      <c r="BD12" s="143">
        <f t="shared" si="44"/>
        <v>2391484.8841881575</v>
      </c>
      <c r="BE12" s="143">
        <f t="shared" si="44"/>
        <v>2509984.1755703436</v>
      </c>
      <c r="BF12" s="143">
        <f t="shared" si="44"/>
        <v>2388981.7730116951</v>
      </c>
      <c r="BG12" s="143">
        <f t="shared" si="44"/>
        <v>2507654.7392119691</v>
      </c>
      <c r="BH12" s="143">
        <f t="shared" si="44"/>
        <v>2586241.7277737986</v>
      </c>
      <c r="BI12" s="143">
        <f t="shared" si="44"/>
        <v>2216213.1033883858</v>
      </c>
      <c r="BJ12" s="143">
        <f t="shared" si="44"/>
        <v>2584092.1959890029</v>
      </c>
      <c r="BK12" s="143">
        <f t="shared" si="44"/>
        <v>2460008.8615015862</v>
      </c>
      <c r="BL12" s="143">
        <f t="shared" si="44"/>
        <v>2581694.090428072</v>
      </c>
      <c r="BM12" s="143">
        <f t="shared" si="44"/>
        <v>2457407.8189996653</v>
      </c>
      <c r="BN12" s="143">
        <f t="shared" si="44"/>
        <v>2579267.8711231612</v>
      </c>
      <c r="BO12" s="143">
        <f t="shared" si="44"/>
        <v>2577989.305973222</v>
      </c>
      <c r="BP12" s="143">
        <f t="shared" si="44"/>
        <v>2453397.9652459514</v>
      </c>
      <c r="BQ12" s="143">
        <f t="shared" si="44"/>
        <v>2575520.229914715</v>
      </c>
      <c r="BR12" s="143">
        <f t="shared" si="44"/>
        <v>2450724.3583910521</v>
      </c>
      <c r="BS12" s="143">
        <f t="shared" si="44"/>
        <v>2573022.2170920423</v>
      </c>
      <c r="BT12" s="143">
        <f t="shared" si="44"/>
        <v>2653118.3625983307</v>
      </c>
      <c r="BU12" s="143">
        <f t="shared" si="44"/>
        <v>2271779.2586080227</v>
      </c>
      <c r="BV12" s="143">
        <f t="shared" si="44"/>
        <v>2650805.6709353062</v>
      </c>
      <c r="BW12" s="143">
        <f t="shared" si="44"/>
        <v>2522867.9474805621</v>
      </c>
      <c r="BX12" s="143">
        <f t="shared" si="44"/>
        <v>2648234.0817816169</v>
      </c>
      <c r="BY12" s="143">
        <f t="shared" si="44"/>
        <v>2520089.6818998461</v>
      </c>
      <c r="BZ12" s="143">
        <f t="shared" si="44"/>
        <v>2645632.3675402598</v>
      </c>
      <c r="CA12" s="143">
        <f t="shared" si="44"/>
        <v>2644263.1115193749</v>
      </c>
      <c r="CB12" s="143">
        <f t="shared" si="44"/>
        <v>2515808.0750115756</v>
      </c>
      <c r="CC12" s="143">
        <f t="shared" ref="CC12:EN12" si="45">-CC83</f>
        <v>2641615.4723787243</v>
      </c>
      <c r="CD12" s="143">
        <f t="shared" si="45"/>
        <v>2512952.250777402</v>
      </c>
      <c r="CE12" s="143">
        <f t="shared" si="45"/>
        <v>2638936.8268780103</v>
      </c>
      <c r="CF12" s="143">
        <f t="shared" si="45"/>
        <v>2722058.5064497916</v>
      </c>
      <c r="CG12" s="143">
        <f t="shared" si="45"/>
        <v>2459790.5222706571</v>
      </c>
      <c r="CH12" s="143">
        <f t="shared" si="45"/>
        <v>2719453.3878023494</v>
      </c>
      <c r="CI12" s="143">
        <f t="shared" si="45"/>
        <v>2587522.4663476152</v>
      </c>
      <c r="CJ12" s="143">
        <f t="shared" si="45"/>
        <v>2716698.7337453957</v>
      </c>
      <c r="CK12" s="143">
        <f t="shared" si="45"/>
        <v>2584558.323270028</v>
      </c>
      <c r="CL12" s="143">
        <f t="shared" si="45"/>
        <v>2713911.9236546285</v>
      </c>
      <c r="CM12" s="143">
        <f t="shared" si="45"/>
        <v>2712447.2176464843</v>
      </c>
      <c r="CN12" s="143">
        <f t="shared" si="45"/>
        <v>2579992.0078900866</v>
      </c>
      <c r="CO12" s="143">
        <f t="shared" si="45"/>
        <v>2709611.3861481235</v>
      </c>
      <c r="CP12" s="143">
        <f t="shared" si="45"/>
        <v>2576945.2904567653</v>
      </c>
      <c r="CQ12" s="143">
        <f t="shared" si="45"/>
        <v>2706742.4612228824</v>
      </c>
      <c r="CR12" s="143">
        <f t="shared" si="45"/>
        <v>2788545.2143163523</v>
      </c>
      <c r="CS12" s="143">
        <f t="shared" si="45"/>
        <v>2383955.2153466344</v>
      </c>
      <c r="CT12" s="143">
        <f t="shared" si="45"/>
        <v>2785869.5422867876</v>
      </c>
      <c r="CU12" s="143">
        <f t="shared" si="45"/>
        <v>2650000.203853542</v>
      </c>
      <c r="CV12" s="143">
        <f t="shared" si="45"/>
        <v>2782912.8985326509</v>
      </c>
      <c r="CW12" s="143">
        <f t="shared" si="45"/>
        <v>2646830.0758650838</v>
      </c>
      <c r="CX12" s="143">
        <f t="shared" si="45"/>
        <v>2779921.6703955429</v>
      </c>
      <c r="CY12" s="143">
        <f t="shared" si="45"/>
        <v>2778351.3376053167</v>
      </c>
      <c r="CZ12" s="143">
        <f t="shared" si="45"/>
        <v>2641947.7693593409</v>
      </c>
      <c r="DA12" s="143">
        <f t="shared" si="45"/>
        <v>2775307.3816486914</v>
      </c>
      <c r="DB12" s="143">
        <f t="shared" si="45"/>
        <v>2638689.0276208813</v>
      </c>
      <c r="DC12" s="143">
        <f t="shared" si="45"/>
        <v>2772227.8309948235</v>
      </c>
      <c r="DD12" s="143">
        <f t="shared" si="45"/>
        <v>2857006.8134624115</v>
      </c>
      <c r="DE12" s="143">
        <f t="shared" si="45"/>
        <v>2440479.4186401577</v>
      </c>
      <c r="DF12" s="143">
        <f t="shared" si="45"/>
        <v>2854129.5706211873</v>
      </c>
      <c r="DG12" s="143">
        <f t="shared" si="45"/>
        <v>2714183.7712899223</v>
      </c>
      <c r="DH12" s="143">
        <f t="shared" si="45"/>
        <v>2850959.5451355032</v>
      </c>
      <c r="DI12" s="143">
        <f t="shared" si="45"/>
        <v>2710797.2540800464</v>
      </c>
      <c r="DJ12" s="143">
        <f t="shared" si="45"/>
        <v>2847752.4667423647</v>
      </c>
      <c r="DK12" s="143">
        <f t="shared" si="45"/>
        <v>2846070.8140285965</v>
      </c>
      <c r="DL12" s="143">
        <f t="shared" si="45"/>
        <v>2705583.3281287556</v>
      </c>
      <c r="DM12" s="143">
        <f t="shared" si="45"/>
        <v>2842807.2415963374</v>
      </c>
      <c r="DN12" s="143">
        <f t="shared" si="45"/>
        <v>2702102.0860252352</v>
      </c>
      <c r="DO12" s="143">
        <f t="shared" si="45"/>
        <v>2839505.5345637877</v>
      </c>
      <c r="DP12" s="143">
        <f t="shared" si="45"/>
        <v>2925897.8716081996</v>
      </c>
      <c r="DQ12" s="143">
        <f t="shared" si="45"/>
        <v>2497228.0440030256</v>
      </c>
      <c r="DR12" s="143">
        <f t="shared" si="45"/>
        <v>2922804.3990783072</v>
      </c>
      <c r="DS12" s="143">
        <f t="shared" si="45"/>
        <v>2778709.1762620155</v>
      </c>
      <c r="DT12" s="143">
        <f t="shared" si="45"/>
        <v>2919405.7722878736</v>
      </c>
      <c r="DU12" s="143">
        <f t="shared" si="45"/>
        <v>2775091.358244719</v>
      </c>
      <c r="DV12" s="143">
        <f t="shared" si="45"/>
        <v>2915967.4498584704</v>
      </c>
      <c r="DW12" s="143">
        <f t="shared" si="45"/>
        <v>2914166.6101457104</v>
      </c>
      <c r="DX12" s="143">
        <f t="shared" si="45"/>
        <v>2769523.0218507033</v>
      </c>
      <c r="DY12" s="143">
        <f t="shared" si="45"/>
        <v>2910667.7614234434</v>
      </c>
      <c r="DZ12" s="143">
        <f t="shared" si="45"/>
        <v>2765803.9420997193</v>
      </c>
      <c r="EA12" s="143">
        <f t="shared" si="45"/>
        <v>2907128.0589907989</v>
      </c>
      <c r="EB12" s="143">
        <f t="shared" si="45"/>
        <v>2996323.8427686468</v>
      </c>
      <c r="EC12" s="143">
        <f t="shared" si="45"/>
        <v>2701750.4497150909</v>
      </c>
      <c r="ED12" s="143">
        <f t="shared" si="45"/>
        <v>2992864.7355062412</v>
      </c>
      <c r="EE12" s="143">
        <f t="shared" si="45"/>
        <v>2844502.6215693317</v>
      </c>
      <c r="EF12" s="143">
        <f t="shared" si="45"/>
        <v>2989226.7515970231</v>
      </c>
      <c r="EG12" s="143">
        <f t="shared" si="45"/>
        <v>2840643.8736363584</v>
      </c>
      <c r="EH12" s="143">
        <f t="shared" si="45"/>
        <v>2985546.4251360008</v>
      </c>
      <c r="EI12" s="143">
        <f t="shared" si="45"/>
        <v>2983621.0754988943</v>
      </c>
      <c r="EJ12" s="143">
        <f t="shared" si="45"/>
        <v>2834706.7492341651</v>
      </c>
      <c r="EK12" s="143">
        <f t="shared" si="45"/>
        <v>2979876.186117643</v>
      </c>
      <c r="EL12" s="143">
        <f t="shared" si="45"/>
        <v>2830740.2214990002</v>
      </c>
      <c r="EM12" s="143">
        <f t="shared" si="45"/>
        <v>2976087.7231420688</v>
      </c>
      <c r="EN12" s="143">
        <f t="shared" si="45"/>
        <v>3064728.5459798775</v>
      </c>
      <c r="EO12" s="143">
        <f t="shared" ref="EO12:GZ12" si="46">-EO83</f>
        <v>2611170.9103322313</v>
      </c>
      <c r="EP12" s="143">
        <f t="shared" si="46"/>
        <v>3061154.4181922041</v>
      </c>
      <c r="EQ12" s="143">
        <f t="shared" si="46"/>
        <v>2908544.9697377495</v>
      </c>
      <c r="ER12" s="143">
        <f t="shared" si="46"/>
        <v>3057248.5592532731</v>
      </c>
      <c r="ES12" s="143">
        <f t="shared" si="46"/>
        <v>2904415.5888470733</v>
      </c>
      <c r="ET12" s="143">
        <f t="shared" si="46"/>
        <v>3053297.1469566431</v>
      </c>
      <c r="EU12" s="143">
        <f t="shared" si="46"/>
        <v>3051232.0759351109</v>
      </c>
      <c r="EV12" s="143">
        <f t="shared" si="46"/>
        <v>2898063.6012821598</v>
      </c>
      <c r="EW12" s="143">
        <f t="shared" si="46"/>
        <v>3047211.1988586676</v>
      </c>
      <c r="EX12" s="143">
        <f t="shared" si="46"/>
        <v>2893818.4862133889</v>
      </c>
      <c r="EY12" s="143">
        <f t="shared" si="46"/>
        <v>3043143.4411741747</v>
      </c>
      <c r="EZ12" s="143">
        <f t="shared" si="46"/>
        <v>3134535.0812927922</v>
      </c>
      <c r="FA12" s="143">
        <f t="shared" si="46"/>
        <v>2668239.6959688105</v>
      </c>
      <c r="FB12" s="143">
        <f t="shared" si="46"/>
        <v>3130694.2367319949</v>
      </c>
      <c r="FC12" s="143">
        <f t="shared" si="46"/>
        <v>2973722.2358563738</v>
      </c>
      <c r="FD12" s="143">
        <f t="shared" si="46"/>
        <v>3126507.3722986775</v>
      </c>
      <c r="FE12" s="143">
        <f t="shared" si="46"/>
        <v>2969310.2964874608</v>
      </c>
      <c r="FF12" s="143">
        <f t="shared" si="46"/>
        <v>3122271.7125605764</v>
      </c>
      <c r="FG12" s="143">
        <f t="shared" si="46"/>
        <v>3120060.3712164825</v>
      </c>
      <c r="FH12" s="143">
        <f t="shared" si="46"/>
        <v>2962525.5594573603</v>
      </c>
      <c r="FI12" s="143">
        <f t="shared" si="46"/>
        <v>3115750.2992484672</v>
      </c>
      <c r="FJ12" s="143">
        <f t="shared" si="46"/>
        <v>2957989.8841770622</v>
      </c>
      <c r="FK12" s="143">
        <f t="shared" si="46"/>
        <v>3111390.0111524644</v>
      </c>
      <c r="FL12" s="143">
        <f t="shared" si="46"/>
        <v>3204501.4806052791</v>
      </c>
      <c r="FM12" s="143">
        <f t="shared" si="46"/>
        <v>2725278.6992415348</v>
      </c>
      <c r="FN12" s="143">
        <f t="shared" si="46"/>
        <v>3200374.6633545067</v>
      </c>
      <c r="FO12" s="143">
        <f t="shared" si="46"/>
        <v>3038971.6887930329</v>
      </c>
      <c r="FP12" s="143">
        <f t="shared" si="46"/>
        <v>3195886.8089916771</v>
      </c>
      <c r="FQ12" s="143">
        <f t="shared" si="46"/>
        <v>3034257.6709375447</v>
      </c>
      <c r="FR12" s="143">
        <f t="shared" si="46"/>
        <v>3191346.6890718821</v>
      </c>
      <c r="FS12" s="143">
        <f t="shared" si="46"/>
        <v>3188978.7501723114</v>
      </c>
      <c r="FT12" s="143">
        <f t="shared" si="46"/>
        <v>3027010.3520537689</v>
      </c>
      <c r="FU12" s="143">
        <f t="shared" si="46"/>
        <v>3184358.9218319654</v>
      </c>
      <c r="FV12" s="143">
        <f t="shared" si="46"/>
        <v>3022164.0381542873</v>
      </c>
      <c r="FW12" s="143">
        <f t="shared" si="46"/>
        <v>3179685.3069884516</v>
      </c>
      <c r="FX12" s="143">
        <f t="shared" si="46"/>
        <v>3275380.3186874744</v>
      </c>
      <c r="FY12" s="143">
        <f t="shared" si="46"/>
        <v>2946352.7414690042</v>
      </c>
      <c r="FZ12" s="143">
        <f t="shared" si="46"/>
        <v>3270794.5527797611</v>
      </c>
      <c r="GA12" s="143">
        <f t="shared" si="46"/>
        <v>3104867.4525377527</v>
      </c>
      <c r="GB12" s="143">
        <f t="shared" si="46"/>
        <v>3265993.8399003982</v>
      </c>
      <c r="GC12" s="143">
        <f t="shared" si="46"/>
        <v>3099840.8062245976</v>
      </c>
      <c r="GD12" s="143">
        <f t="shared" si="46"/>
        <v>3261137.4120142655</v>
      </c>
      <c r="GE12" s="143">
        <f t="shared" si="46"/>
        <v>3258607.0237757824</v>
      </c>
      <c r="GF12" s="143">
        <f t="shared" si="46"/>
        <v>3092115.1997758988</v>
      </c>
      <c r="GG12" s="143">
        <f t="shared" si="46"/>
        <v>3253665.6256546769</v>
      </c>
      <c r="GH12" s="143">
        <f t="shared" si="46"/>
        <v>3086947.7791974586</v>
      </c>
      <c r="GI12" s="143">
        <f t="shared" si="46"/>
        <v>3248666.8966663075</v>
      </c>
      <c r="GJ12" s="143">
        <f t="shared" si="46"/>
        <v>3344568.3381286561</v>
      </c>
      <c r="GK12" s="143">
        <f t="shared" si="46"/>
        <v>2838945.0886500608</v>
      </c>
      <c r="GL12" s="143">
        <f t="shared" si="46"/>
        <v>3339806.2913074596</v>
      </c>
      <c r="GM12" s="143">
        <f t="shared" si="46"/>
        <v>3169343.1526685245</v>
      </c>
      <c r="GN12" s="143">
        <f t="shared" si="46"/>
        <v>3334650.7791188131</v>
      </c>
      <c r="GO12" s="143">
        <f t="shared" si="46"/>
        <v>3163960.8779142648</v>
      </c>
      <c r="GP12" s="143">
        <f t="shared" si="46"/>
        <v>3329435.3109776471</v>
      </c>
      <c r="GQ12" s="143">
        <f t="shared" si="46"/>
        <v>3326720.2378169661</v>
      </c>
      <c r="GR12" s="143">
        <f t="shared" si="46"/>
        <v>3155690.4320154702</v>
      </c>
      <c r="GS12" s="143">
        <f t="shared" si="46"/>
        <v>3321413.3233023584</v>
      </c>
      <c r="GT12" s="143">
        <f t="shared" si="46"/>
        <v>3150156.906168866</v>
      </c>
      <c r="GU12" s="143">
        <f t="shared" si="46"/>
        <v>3316044.7101294724</v>
      </c>
      <c r="GV12" s="143">
        <f t="shared" si="46"/>
        <v>3414476.3204095149</v>
      </c>
      <c r="GW12" s="143">
        <f t="shared" si="46"/>
        <v>2895393.7050138898</v>
      </c>
      <c r="GX12" s="143">
        <f t="shared" si="46"/>
        <v>3409362.017653157</v>
      </c>
      <c r="GY12" s="143">
        <f t="shared" si="46"/>
        <v>3234273.8671338884</v>
      </c>
      <c r="GZ12" s="143">
        <f t="shared" si="46"/>
        <v>3403836.7236731467</v>
      </c>
      <c r="HA12" s="143">
        <f t="shared" ref="HA12:JL12" si="47">-HA83</f>
        <v>3228522.3997458955</v>
      </c>
      <c r="HB12" s="143">
        <f t="shared" si="47"/>
        <v>3398247.2182571348</v>
      </c>
      <c r="HC12" s="143">
        <f t="shared" si="47"/>
        <v>3395339.9992836677</v>
      </c>
      <c r="HD12" s="143">
        <f t="shared" si="47"/>
        <v>3219686.8019552906</v>
      </c>
      <c r="HE12" s="143">
        <f t="shared" si="47"/>
        <v>3389652.5516928318</v>
      </c>
      <c r="HF12" s="143">
        <f t="shared" si="47"/>
        <v>3213773.6017191848</v>
      </c>
      <c r="HG12" s="143">
        <f t="shared" si="47"/>
        <v>3383899.0273100156</v>
      </c>
      <c r="HH12" s="143">
        <f t="shared" si="47"/>
        <v>3484157.4431135524</v>
      </c>
      <c r="HI12" s="143">
        <f t="shared" si="47"/>
        <v>2951453.3509687837</v>
      </c>
      <c r="HJ12" s="143">
        <f t="shared" si="47"/>
        <v>3478665.6156387413</v>
      </c>
      <c r="HK12" s="143">
        <f t="shared" si="47"/>
        <v>3298892.4251678493</v>
      </c>
      <c r="HL12" s="143">
        <f t="shared" si="47"/>
        <v>3472744.3121115766</v>
      </c>
      <c r="HM12" s="143">
        <f t="shared" si="47"/>
        <v>3292746.2014315752</v>
      </c>
      <c r="HN12" s="143">
        <f t="shared" si="47"/>
        <v>3466754.2425025371</v>
      </c>
      <c r="HO12" s="143">
        <f t="shared" si="47"/>
        <v>3463641.3241907815</v>
      </c>
      <c r="HP12" s="143">
        <f t="shared" si="47"/>
        <v>3283306.3825276932</v>
      </c>
      <c r="HQ12" s="143">
        <f t="shared" si="47"/>
        <v>3457546.3595158579</v>
      </c>
      <c r="HR12" s="143">
        <f t="shared" si="47"/>
        <v>3276987.2116701882</v>
      </c>
      <c r="HS12" s="143">
        <f t="shared" si="47"/>
        <v>3451380.6321702572</v>
      </c>
      <c r="HT12" s="143">
        <f t="shared" si="47"/>
        <v>3554022.5738211153</v>
      </c>
      <c r="HU12" s="143">
        <f t="shared" si="47"/>
        <v>3188616.6274910723</v>
      </c>
      <c r="HV12" s="143">
        <f t="shared" si="47"/>
        <v>3547952.2473680172</v>
      </c>
      <c r="HW12" s="143">
        <f t="shared" si="47"/>
        <v>3363427.3983957265</v>
      </c>
      <c r="HX12" s="143">
        <f t="shared" si="47"/>
        <v>3541622.1056873966</v>
      </c>
      <c r="HY12" s="143">
        <f t="shared" si="47"/>
        <v>3356875.0797037086</v>
      </c>
      <c r="HZ12" s="143">
        <f t="shared" si="47"/>
        <v>3535218.7023355989</v>
      </c>
      <c r="IA12" s="143">
        <f t="shared" si="47"/>
        <v>3531893.78655315</v>
      </c>
      <c r="IB12" s="143">
        <f t="shared" si="47"/>
        <v>3346814.2231065668</v>
      </c>
      <c r="IC12" s="143">
        <f t="shared" si="47"/>
        <v>3525378.6288603116</v>
      </c>
      <c r="ID12" s="143">
        <f t="shared" si="47"/>
        <v>3340077.920154742</v>
      </c>
      <c r="IE12" s="143">
        <f t="shared" si="47"/>
        <v>3518788.0893933186</v>
      </c>
      <c r="IF12" s="143">
        <f t="shared" si="47"/>
        <v>3622352.3455604506</v>
      </c>
      <c r="IG12" s="143">
        <f t="shared" si="47"/>
        <v>3061956.8397332099</v>
      </c>
      <c r="IH12" s="143">
        <f t="shared" si="47"/>
        <v>3616022.4501391761</v>
      </c>
      <c r="II12" s="143">
        <f t="shared" si="47"/>
        <v>3426710.7271138066</v>
      </c>
      <c r="IJ12" s="143">
        <f t="shared" si="47"/>
        <v>3609222.9474542104</v>
      </c>
      <c r="IK12" s="143">
        <f t="shared" si="47"/>
        <v>3419691.0377025884</v>
      </c>
      <c r="IL12" s="143">
        <f t="shared" si="47"/>
        <v>3602344.5868327422</v>
      </c>
      <c r="IM12" s="143">
        <f t="shared" si="47"/>
        <v>3598775.7331283102</v>
      </c>
      <c r="IN12" s="143">
        <f t="shared" si="47"/>
        <v>3408914.4685588134</v>
      </c>
      <c r="IO12" s="143">
        <f t="shared" si="47"/>
        <v>3591777.0702848388</v>
      </c>
      <c r="IP12" s="143">
        <f t="shared" si="47"/>
        <v>3401696.996681523</v>
      </c>
      <c r="IQ12" s="143">
        <f t="shared" si="47"/>
        <v>3584697.2622607099</v>
      </c>
      <c r="IR12" s="143">
        <f t="shared" si="47"/>
        <v>3690594.6362003586</v>
      </c>
      <c r="IS12" s="143">
        <f t="shared" si="47"/>
        <v>3116150.8519959701</v>
      </c>
      <c r="IT12" s="143">
        <f t="shared" si="47"/>
        <v>3683800.2714739856</v>
      </c>
      <c r="IU12" s="143">
        <f t="shared" si="47"/>
        <v>3489641.715545041</v>
      </c>
      <c r="IV12" s="143">
        <f t="shared" si="47"/>
        <v>3676514.4960319153</v>
      </c>
      <c r="IW12" s="143">
        <f t="shared" si="47"/>
        <v>3482139.3600872541</v>
      </c>
      <c r="IX12" s="143">
        <f t="shared" si="47"/>
        <v>3669144.2791066109</v>
      </c>
      <c r="IY12" s="143">
        <f t="shared" si="47"/>
        <v>3665323.0776596218</v>
      </c>
      <c r="IZ12" s="143">
        <f t="shared" si="47"/>
        <v>3470624.2131635603</v>
      </c>
      <c r="JA12" s="143">
        <f t="shared" si="47"/>
        <v>3657824.0333803901</v>
      </c>
      <c r="JB12" s="143">
        <f t="shared" si="47"/>
        <v>3462910.3401564048</v>
      </c>
      <c r="JC12" s="143">
        <f t="shared" si="47"/>
        <v>3650238.0996208088</v>
      </c>
      <c r="JD12" s="143">
        <f t="shared" si="47"/>
        <v>6045412.1314674793</v>
      </c>
      <c r="JE12" s="143">
        <f t="shared" si="47"/>
        <v>5460372.2477770764</v>
      </c>
      <c r="JF12" s="143">
        <f t="shared" si="47"/>
        <v>6045412.1314674793</v>
      </c>
      <c r="JG12" s="143">
        <f t="shared" si="47"/>
        <v>5850398.8369040079</v>
      </c>
      <c r="JH12" s="143">
        <f t="shared" si="47"/>
        <v>6045412.1314674793</v>
      </c>
      <c r="JI12" s="143">
        <f t="shared" si="47"/>
        <v>5850398.8369040079</v>
      </c>
      <c r="JJ12" s="143">
        <f t="shared" si="47"/>
        <v>6045412.1314674793</v>
      </c>
      <c r="JK12" s="143">
        <f t="shared" si="47"/>
        <v>6045412.1314674793</v>
      </c>
      <c r="JL12" s="143">
        <f t="shared" si="47"/>
        <v>5850398.8369040079</v>
      </c>
      <c r="JM12" s="143">
        <f t="shared" ref="JM12:LX12" si="48">-JM83</f>
        <v>6045412.1314674793</v>
      </c>
      <c r="JN12" s="143">
        <f t="shared" si="48"/>
        <v>5850398.8369040079</v>
      </c>
      <c r="JO12" s="143">
        <f t="shared" si="48"/>
        <v>6045412.1314674793</v>
      </c>
      <c r="JP12" s="143">
        <f t="shared" si="48"/>
        <v>6159744.80392294</v>
      </c>
      <c r="JQ12" s="143">
        <f t="shared" si="48"/>
        <v>5762341.913347261</v>
      </c>
      <c r="JR12" s="143">
        <f t="shared" si="48"/>
        <v>6159744.80392294</v>
      </c>
      <c r="JS12" s="143">
        <f t="shared" si="48"/>
        <v>5961043.3586351015</v>
      </c>
      <c r="JT12" s="143">
        <f t="shared" si="48"/>
        <v>6159744.80392294</v>
      </c>
      <c r="JU12" s="143">
        <f t="shared" si="48"/>
        <v>5961043.3586351015</v>
      </c>
      <c r="JV12" s="143">
        <f t="shared" si="48"/>
        <v>6159744.80392294</v>
      </c>
      <c r="JW12" s="143">
        <f t="shared" si="48"/>
        <v>6159744.80392294</v>
      </c>
      <c r="JX12" s="143">
        <f t="shared" si="48"/>
        <v>5961043.3586351015</v>
      </c>
      <c r="JY12" s="143">
        <f t="shared" si="48"/>
        <v>6159744.80392294</v>
      </c>
      <c r="JZ12" s="143">
        <f t="shared" si="48"/>
        <v>5961043.3586351015</v>
      </c>
      <c r="KA12" s="143">
        <f t="shared" si="48"/>
        <v>6159744.80392294</v>
      </c>
      <c r="KB12" s="143">
        <f t="shared" si="48"/>
        <v>6275684.4629592765</v>
      </c>
      <c r="KC12" s="143">
        <f t="shared" si="48"/>
        <v>5668360.1600922495</v>
      </c>
      <c r="KD12" s="143">
        <f t="shared" si="48"/>
        <v>6275684.4629592765</v>
      </c>
      <c r="KE12" s="143">
        <f t="shared" si="48"/>
        <v>6073243.02867027</v>
      </c>
      <c r="KF12" s="143">
        <f t="shared" si="48"/>
        <v>6275684.4629592765</v>
      </c>
      <c r="KG12" s="143">
        <f t="shared" si="48"/>
        <v>6073243.02867027</v>
      </c>
      <c r="KH12" s="143">
        <f t="shared" si="48"/>
        <v>6275684.4629592765</v>
      </c>
      <c r="KI12" s="143">
        <f t="shared" si="48"/>
        <v>6275684.4629592765</v>
      </c>
      <c r="KJ12" s="143">
        <f t="shared" si="48"/>
        <v>6073243.02867027</v>
      </c>
      <c r="KK12" s="143">
        <f t="shared" si="48"/>
        <v>6275684.4629592765</v>
      </c>
      <c r="KL12" s="143">
        <f t="shared" si="48"/>
        <v>6073243.02867027</v>
      </c>
      <c r="KM12" s="143">
        <f t="shared" si="48"/>
        <v>6275684.4629592765</v>
      </c>
      <c r="KN12" s="143">
        <f t="shared" si="48"/>
        <v>6394286.1132979263</v>
      </c>
      <c r="KO12" s="143">
        <f t="shared" si="48"/>
        <v>5775484.2313658698</v>
      </c>
      <c r="KP12" s="143">
        <f t="shared" si="48"/>
        <v>6394286.1132979263</v>
      </c>
      <c r="KQ12" s="143">
        <f t="shared" si="48"/>
        <v>6188018.8193205744</v>
      </c>
      <c r="KR12" s="143">
        <f t="shared" si="48"/>
        <v>6394286.1132979263</v>
      </c>
      <c r="KS12" s="143">
        <f t="shared" si="48"/>
        <v>6188018.8193205744</v>
      </c>
      <c r="KT12" s="143">
        <f t="shared" si="48"/>
        <v>6394286.1132979263</v>
      </c>
      <c r="KU12" s="143">
        <f t="shared" si="48"/>
        <v>6394286.1132979263</v>
      </c>
      <c r="KV12" s="143">
        <f t="shared" si="48"/>
        <v>6188018.8193205744</v>
      </c>
      <c r="KW12" s="143">
        <f t="shared" si="48"/>
        <v>6394286.1132979263</v>
      </c>
      <c r="KX12" s="143">
        <f t="shared" si="48"/>
        <v>6188018.8193205744</v>
      </c>
      <c r="KY12" s="143">
        <f t="shared" si="48"/>
        <v>6394286.1132979263</v>
      </c>
      <c r="KZ12" s="143">
        <f t="shared" si="48"/>
        <v>6515259.7966433521</v>
      </c>
      <c r="LA12" s="143">
        <f t="shared" si="48"/>
        <v>5884750.7840649597</v>
      </c>
      <c r="LB12" s="143">
        <f t="shared" si="48"/>
        <v>6515259.7966433521</v>
      </c>
      <c r="LC12" s="143">
        <f t="shared" si="48"/>
        <v>6305090.1257838858</v>
      </c>
      <c r="LD12" s="143">
        <f t="shared" si="48"/>
        <v>6515259.7966433521</v>
      </c>
      <c r="LE12" s="143">
        <f t="shared" si="48"/>
        <v>6305090.1257838858</v>
      </c>
      <c r="LF12" s="143">
        <f t="shared" si="48"/>
        <v>6515259.7966433521</v>
      </c>
      <c r="LG12" s="143">
        <f t="shared" si="48"/>
        <v>6515259.7966433521</v>
      </c>
      <c r="LH12" s="143">
        <f t="shared" si="48"/>
        <v>6305090.1257838858</v>
      </c>
      <c r="LI12" s="143">
        <f t="shared" si="48"/>
        <v>6515259.7966433521</v>
      </c>
      <c r="LJ12" s="143">
        <f t="shared" si="48"/>
        <v>6305090.1257838858</v>
      </c>
      <c r="LK12" s="143">
        <f t="shared" si="48"/>
        <v>6515259.7966433521</v>
      </c>
      <c r="LL12" s="143">
        <f t="shared" si="48"/>
        <v>6639094.9962667711</v>
      </c>
      <c r="LM12" s="143">
        <f t="shared" si="48"/>
        <v>6210766.2868302036</v>
      </c>
      <c r="LN12" s="143">
        <f t="shared" si="48"/>
        <v>6639094.9962667711</v>
      </c>
      <c r="LO12" s="143">
        <f t="shared" si="48"/>
        <v>6424930.6415484902</v>
      </c>
      <c r="LP12" s="143">
        <f t="shared" si="48"/>
        <v>6639094.9962667711</v>
      </c>
      <c r="LQ12" s="143">
        <f t="shared" si="48"/>
        <v>6424930.6415484902</v>
      </c>
      <c r="LR12" s="143">
        <f t="shared" si="48"/>
        <v>6639094.9962667711</v>
      </c>
      <c r="LS12" s="143">
        <f t="shared" si="48"/>
        <v>6639094.9962667711</v>
      </c>
      <c r="LT12" s="143">
        <f t="shared" si="48"/>
        <v>6424930.6415484902</v>
      </c>
      <c r="LU12" s="143">
        <f t="shared" si="48"/>
        <v>6639094.9962667711</v>
      </c>
      <c r="LV12" s="143">
        <f t="shared" si="48"/>
        <v>6424930.6415484902</v>
      </c>
      <c r="LW12" s="143">
        <f t="shared" si="48"/>
        <v>6639094.9962667711</v>
      </c>
      <c r="LX12" s="143">
        <f t="shared" si="48"/>
        <v>6764513.9738082644</v>
      </c>
      <c r="LY12" s="143">
        <f t="shared" ref="LY12:OJ12" si="49">-LY83</f>
        <v>6109883.5892461743</v>
      </c>
      <c r="LZ12" s="143">
        <f t="shared" si="49"/>
        <v>6764513.9738082644</v>
      </c>
      <c r="MA12" s="143">
        <f t="shared" si="49"/>
        <v>6546303.8456209004</v>
      </c>
      <c r="MB12" s="143">
        <f t="shared" si="49"/>
        <v>6764513.9738082644</v>
      </c>
      <c r="MC12" s="143">
        <f t="shared" si="49"/>
        <v>6546303.8456209004</v>
      </c>
      <c r="MD12" s="143">
        <f t="shared" si="49"/>
        <v>6764513.9738082644</v>
      </c>
      <c r="ME12" s="143">
        <f t="shared" si="49"/>
        <v>6764513.9738082644</v>
      </c>
      <c r="MF12" s="143">
        <f t="shared" si="49"/>
        <v>6546303.8456209004</v>
      </c>
      <c r="MG12" s="143">
        <f t="shared" si="49"/>
        <v>6764513.9738082644</v>
      </c>
      <c r="MH12" s="143">
        <f t="shared" si="49"/>
        <v>6546303.8456209004</v>
      </c>
      <c r="MI12" s="143">
        <f t="shared" si="49"/>
        <v>6764513.9738082644</v>
      </c>
      <c r="MJ12" s="143">
        <f t="shared" si="49"/>
        <v>6892892.2143638935</v>
      </c>
      <c r="MK12" s="143">
        <f t="shared" si="49"/>
        <v>6225838.1291028699</v>
      </c>
      <c r="ML12" s="143">
        <f t="shared" si="49"/>
        <v>6892892.2143638935</v>
      </c>
      <c r="MM12" s="143">
        <f t="shared" si="49"/>
        <v>6670540.8526102211</v>
      </c>
      <c r="MN12" s="143">
        <f t="shared" si="49"/>
        <v>6892892.2143638935</v>
      </c>
      <c r="MO12" s="143">
        <f t="shared" si="49"/>
        <v>6670540.8526102211</v>
      </c>
      <c r="MP12" s="143">
        <f t="shared" si="49"/>
        <v>6892892.2143638935</v>
      </c>
      <c r="MQ12" s="143">
        <f t="shared" si="49"/>
        <v>6892892.2143638935</v>
      </c>
      <c r="MR12" s="143">
        <f t="shared" si="49"/>
        <v>6670540.8526102211</v>
      </c>
      <c r="MS12" s="143">
        <f t="shared" si="49"/>
        <v>6892892.2143638935</v>
      </c>
      <c r="MT12" s="143">
        <f t="shared" si="49"/>
        <v>6670540.8526102211</v>
      </c>
      <c r="MU12" s="143">
        <f t="shared" si="49"/>
        <v>6892892.2143638935</v>
      </c>
      <c r="MV12" s="143">
        <f t="shared" si="49"/>
        <v>7023838.0197306331</v>
      </c>
      <c r="MW12" s="143">
        <f t="shared" si="49"/>
        <v>6344111.7597567011</v>
      </c>
      <c r="MX12" s="143">
        <f t="shared" si="49"/>
        <v>7023838.0197306331</v>
      </c>
      <c r="MY12" s="143">
        <f t="shared" si="49"/>
        <v>6797262.5997393215</v>
      </c>
      <c r="MZ12" s="143">
        <f t="shared" si="49"/>
        <v>7023838.0197306331</v>
      </c>
      <c r="NA12" s="143">
        <f t="shared" si="49"/>
        <v>6797262.5997393215</v>
      </c>
      <c r="NB12" s="143">
        <f t="shared" si="49"/>
        <v>7023838.0197306331</v>
      </c>
      <c r="NC12" s="143">
        <f t="shared" si="49"/>
        <v>7023838.0197306331</v>
      </c>
      <c r="ND12" s="143">
        <f t="shared" si="49"/>
        <v>6797262.5997393215</v>
      </c>
      <c r="NE12" s="143">
        <f t="shared" si="49"/>
        <v>7023838.0197306331</v>
      </c>
      <c r="NF12" s="143">
        <f t="shared" si="49"/>
        <v>6797262.5997393215</v>
      </c>
      <c r="NG12" s="143">
        <f t="shared" si="49"/>
        <v>7023838.0197306331</v>
      </c>
      <c r="NH12" s="143">
        <f t="shared" si="49"/>
        <v>7157959.0603619264</v>
      </c>
      <c r="NI12" s="143">
        <f t="shared" si="49"/>
        <v>6696155.2500159992</v>
      </c>
      <c r="NJ12" s="143">
        <f t="shared" si="49"/>
        <v>7157959.0603619264</v>
      </c>
      <c r="NK12" s="143">
        <f t="shared" si="49"/>
        <v>6927057.1551889628</v>
      </c>
      <c r="NL12" s="143">
        <f t="shared" si="49"/>
        <v>7157959.0603619264</v>
      </c>
      <c r="NM12" s="143">
        <f t="shared" si="49"/>
        <v>6927057.1551889628</v>
      </c>
      <c r="NN12" s="143">
        <f t="shared" si="49"/>
        <v>7157959.0603619264</v>
      </c>
      <c r="NO12" s="143">
        <f t="shared" si="49"/>
        <v>7157959.0603619264</v>
      </c>
      <c r="NP12" s="143">
        <f t="shared" si="49"/>
        <v>6927057.1551889628</v>
      </c>
      <c r="NQ12" s="143">
        <f t="shared" si="49"/>
        <v>7157959.0603619264</v>
      </c>
      <c r="NR12" s="143">
        <f t="shared" si="49"/>
        <v>6927057.1551889628</v>
      </c>
      <c r="NS12" s="143">
        <f t="shared" si="49"/>
        <v>7157959.0603619264</v>
      </c>
      <c r="NT12" s="143">
        <f t="shared" si="49"/>
        <v>7293638.7571082674</v>
      </c>
      <c r="NU12" s="143">
        <f t="shared" si="49"/>
        <v>6587802.7483558543</v>
      </c>
      <c r="NV12" s="143">
        <f t="shared" si="49"/>
        <v>7293638.7571082674</v>
      </c>
      <c r="NW12" s="143">
        <f t="shared" si="49"/>
        <v>7058360.0875241281</v>
      </c>
      <c r="NX12" s="143">
        <f t="shared" si="49"/>
        <v>7293638.7571082674</v>
      </c>
      <c r="NY12" s="143">
        <f t="shared" si="49"/>
        <v>7058360.0875241281</v>
      </c>
      <c r="NZ12" s="143">
        <f t="shared" si="49"/>
        <v>7293638.7571082674</v>
      </c>
      <c r="OA12" s="143">
        <f t="shared" si="49"/>
        <v>7293638.7571082674</v>
      </c>
      <c r="OB12" s="143">
        <f t="shared" si="49"/>
        <v>7058360.0875241281</v>
      </c>
      <c r="OC12" s="143">
        <f t="shared" si="49"/>
        <v>7293638.7571082674</v>
      </c>
      <c r="OD12" s="143">
        <f t="shared" si="49"/>
        <v>7058360.0875241281</v>
      </c>
      <c r="OE12" s="143">
        <f t="shared" si="49"/>
        <v>7293638.7571082674</v>
      </c>
      <c r="OF12" s="143">
        <f t="shared" si="49"/>
        <v>7432599.4933298994</v>
      </c>
      <c r="OG12" s="143">
        <f t="shared" si="49"/>
        <v>6713315.6713947468</v>
      </c>
      <c r="OH12" s="143">
        <f t="shared" si="49"/>
        <v>7432599.4933298994</v>
      </c>
      <c r="OI12" s="143">
        <f t="shared" si="49"/>
        <v>7192838.2193515152</v>
      </c>
      <c r="OJ12" s="143">
        <f t="shared" si="49"/>
        <v>7432599.4933298994</v>
      </c>
      <c r="OK12" s="143">
        <f t="shared" ref="OK12:OR12" si="50">-OK83</f>
        <v>7192838.2193515152</v>
      </c>
      <c r="OL12" s="143">
        <f t="shared" si="50"/>
        <v>7432599.4933298994</v>
      </c>
      <c r="OM12" s="143">
        <f t="shared" si="50"/>
        <v>7432599.4933298994</v>
      </c>
      <c r="ON12" s="143">
        <f t="shared" si="50"/>
        <v>7192838.2193515152</v>
      </c>
      <c r="OO12" s="143">
        <f t="shared" si="50"/>
        <v>7432599.4933298994</v>
      </c>
      <c r="OP12" s="143">
        <f t="shared" si="50"/>
        <v>7192838.2193515152</v>
      </c>
      <c r="OQ12" s="143">
        <f t="shared" si="50"/>
        <v>7432599.4933298994</v>
      </c>
      <c r="OR12" s="450">
        <f t="shared" si="50"/>
        <v>7574339.4442759575</v>
      </c>
    </row>
    <row r="13" spans="1:408" x14ac:dyDescent="0.35">
      <c r="A13" s="445"/>
      <c r="C13" t="s">
        <v>180</v>
      </c>
      <c r="E13" s="4"/>
      <c r="F13" s="4"/>
      <c r="G13" s="170"/>
      <c r="H13" s="31"/>
      <c r="I13" s="110"/>
      <c r="J13" s="354"/>
      <c r="K13" s="6"/>
      <c r="L13" s="143">
        <f t="shared" ref="L13:BW13" si="51">L11+K13-L12</f>
        <v>0</v>
      </c>
      <c r="M13" s="143">
        <f t="shared" si="51"/>
        <v>0</v>
      </c>
      <c r="N13" s="143">
        <f t="shared" si="51"/>
        <v>0</v>
      </c>
      <c r="O13" s="143">
        <f t="shared" si="51"/>
        <v>0</v>
      </c>
      <c r="P13" s="143">
        <f t="shared" si="51"/>
        <v>0</v>
      </c>
      <c r="Q13" s="143">
        <f t="shared" si="51"/>
        <v>0</v>
      </c>
      <c r="R13" s="143">
        <f t="shared" si="51"/>
        <v>0</v>
      </c>
      <c r="S13" s="143">
        <f t="shared" si="51"/>
        <v>0</v>
      </c>
      <c r="T13" s="143">
        <f t="shared" si="51"/>
        <v>0</v>
      </c>
      <c r="U13" s="143">
        <f t="shared" si="51"/>
        <v>0</v>
      </c>
      <c r="V13" s="143">
        <f t="shared" si="51"/>
        <v>0</v>
      </c>
      <c r="W13" s="143">
        <f t="shared" si="51"/>
        <v>0</v>
      </c>
      <c r="X13" s="143">
        <f t="shared" si="51"/>
        <v>0</v>
      </c>
      <c r="Y13" s="143">
        <f t="shared" si="51"/>
        <v>0</v>
      </c>
      <c r="Z13" s="143">
        <f t="shared" si="51"/>
        <v>0</v>
      </c>
      <c r="AA13" s="143">
        <f t="shared" si="51"/>
        <v>0</v>
      </c>
      <c r="AB13" s="143">
        <f t="shared" si="51"/>
        <v>0</v>
      </c>
      <c r="AC13" s="143">
        <f t="shared" si="51"/>
        <v>0</v>
      </c>
      <c r="AD13" s="143">
        <f t="shared" si="51"/>
        <v>0</v>
      </c>
      <c r="AE13" s="143">
        <f t="shared" si="51"/>
        <v>0</v>
      </c>
      <c r="AF13" s="143">
        <f t="shared" si="51"/>
        <v>0</v>
      </c>
      <c r="AG13" s="143">
        <f t="shared" si="51"/>
        <v>0</v>
      </c>
      <c r="AH13" s="143">
        <f t="shared" si="51"/>
        <v>0</v>
      </c>
      <c r="AI13" s="143">
        <f t="shared" si="51"/>
        <v>0</v>
      </c>
      <c r="AJ13" s="143">
        <f t="shared" si="51"/>
        <v>0</v>
      </c>
      <c r="AK13" s="143">
        <f t="shared" si="51"/>
        <v>0</v>
      </c>
      <c r="AL13" s="143">
        <f t="shared" si="51"/>
        <v>0</v>
      </c>
      <c r="AM13" s="143">
        <f t="shared" si="51"/>
        <v>0</v>
      </c>
      <c r="AN13" s="143">
        <f t="shared" si="51"/>
        <v>0</v>
      </c>
      <c r="AO13" s="143">
        <f t="shared" si="51"/>
        <v>0</v>
      </c>
      <c r="AP13" s="143">
        <f t="shared" si="51"/>
        <v>0</v>
      </c>
      <c r="AQ13" s="143">
        <f t="shared" si="51"/>
        <v>0</v>
      </c>
      <c r="AR13" s="143">
        <f t="shared" si="51"/>
        <v>0</v>
      </c>
      <c r="AS13" s="143">
        <f t="shared" si="51"/>
        <v>0</v>
      </c>
      <c r="AT13" s="143">
        <f t="shared" si="51"/>
        <v>0</v>
      </c>
      <c r="AU13" s="143">
        <f t="shared" si="51"/>
        <v>0</v>
      </c>
      <c r="AV13" s="143">
        <f t="shared" si="51"/>
        <v>-484669.00817022799</v>
      </c>
      <c r="AW13" s="143">
        <f t="shared" si="51"/>
        <v>-804654.20599721977</v>
      </c>
      <c r="AX13" s="143">
        <f t="shared" si="51"/>
        <v>-1281726.977896662</v>
      </c>
      <c r="AY13" s="143">
        <f t="shared" si="51"/>
        <v>-1701594.6628224123</v>
      </c>
      <c r="AZ13" s="143">
        <f t="shared" si="51"/>
        <v>-2170904.9736965764</v>
      </c>
      <c r="BA13" s="143">
        <f t="shared" si="51"/>
        <v>-2582959.6481300658</v>
      </c>
      <c r="BB13" s="143">
        <f t="shared" si="51"/>
        <v>-3044418.4308410501</v>
      </c>
      <c r="BC13" s="143">
        <f t="shared" si="51"/>
        <v>-3501897.6610836321</v>
      </c>
      <c r="BD13" s="143">
        <f t="shared" si="51"/>
        <v>-3902046.7612746665</v>
      </c>
      <c r="BE13" s="143">
        <f t="shared" si="51"/>
        <v>-4351538.7175953789</v>
      </c>
      <c r="BF13" s="143">
        <f t="shared" si="51"/>
        <v>-4743652.578908626</v>
      </c>
      <c r="BG13" s="143">
        <f t="shared" si="51"/>
        <v>-5185065.6222084779</v>
      </c>
      <c r="BH13" s="143">
        <f t="shared" si="51"/>
        <v>-5622383.5915903766</v>
      </c>
      <c r="BI13" s="143">
        <f t="shared" si="51"/>
        <v>-5894749.6557119284</v>
      </c>
      <c r="BJ13" s="143">
        <f t="shared" si="51"/>
        <v>-6323936.261705773</v>
      </c>
      <c r="BK13" s="143">
        <f t="shared" si="51"/>
        <v>-6695631.4812652618</v>
      </c>
      <c r="BL13" s="143">
        <f t="shared" si="51"/>
        <v>-7116506.2234319979</v>
      </c>
      <c r="BM13" s="143">
        <f t="shared" si="51"/>
        <v>-7479845.4938836228</v>
      </c>
      <c r="BN13" s="143">
        <f t="shared" si="51"/>
        <v>-7892313.0201045685</v>
      </c>
      <c r="BO13" s="143">
        <f t="shared" si="51"/>
        <v>-8300518.6624923814</v>
      </c>
      <c r="BP13" s="143">
        <f t="shared" si="51"/>
        <v>-8651124.2858379539</v>
      </c>
      <c r="BQ13" s="143">
        <f t="shared" si="51"/>
        <v>-9050777.380209418</v>
      </c>
      <c r="BR13" s="143">
        <f t="shared" si="51"/>
        <v>-9392789.3267548271</v>
      </c>
      <c r="BS13" s="143">
        <f t="shared" si="51"/>
        <v>-9783791.7680455633</v>
      </c>
      <c r="BT13" s="143">
        <f t="shared" si="51"/>
        <v>-10170408.624517385</v>
      </c>
      <c r="BU13" s="143">
        <f t="shared" si="51"/>
        <v>-10391965.992638879</v>
      </c>
      <c r="BV13" s="143">
        <f t="shared" si="51"/>
        <v>-10769878.832733694</v>
      </c>
      <c r="BW13" s="143">
        <f t="shared" si="51"/>
        <v>-11090055.072123509</v>
      </c>
      <c r="BX13" s="143">
        <f t="shared" ref="BX13:EI13" si="52">BX11+BW13-BX12</f>
        <v>-11459067.896287119</v>
      </c>
      <c r="BY13" s="143">
        <f t="shared" si="52"/>
        <v>-11770307.412737656</v>
      </c>
      <c r="BZ13" s="143">
        <f t="shared" si="52"/>
        <v>-12130318.142031197</v>
      </c>
      <c r="CA13" s="143">
        <f t="shared" si="52"/>
        <v>-12485764.684588451</v>
      </c>
      <c r="CB13" s="143">
        <f t="shared" si="52"/>
        <v>-12783384.713956572</v>
      </c>
      <c r="CC13" s="143">
        <f t="shared" si="52"/>
        <v>-13129673.568672903</v>
      </c>
      <c r="CD13" s="143">
        <f t="shared" si="52"/>
        <v>-13418102.563771281</v>
      </c>
      <c r="CE13" s="143">
        <f t="shared" si="52"/>
        <v>-13755128.705082223</v>
      </c>
      <c r="CF13" s="143">
        <f t="shared" si="52"/>
        <v>-14082961.803617328</v>
      </c>
      <c r="CG13" s="143">
        <f t="shared" si="52"/>
        <v>-14299724.199895833</v>
      </c>
      <c r="CH13" s="143">
        <f t="shared" si="52"/>
        <v>-14618197.6008575</v>
      </c>
      <c r="CI13" s="143">
        <f t="shared" si="52"/>
        <v>-14878866.206160534</v>
      </c>
      <c r="CJ13" s="143">
        <f t="shared" si="52"/>
        <v>-15187820.262585565</v>
      </c>
      <c r="CK13" s="143">
        <f t="shared" si="52"/>
        <v>-15438941.798516812</v>
      </c>
      <c r="CL13" s="143">
        <f t="shared" si="52"/>
        <v>-15738267.650731634</v>
      </c>
      <c r="CM13" s="143">
        <f t="shared" si="52"/>
        <v>-16032711.149585977</v>
      </c>
      <c r="CN13" s="143">
        <f t="shared" si="52"/>
        <v>-16269282.696709478</v>
      </c>
      <c r="CO13" s="143">
        <f t="shared" si="52"/>
        <v>-16553932.060196167</v>
      </c>
      <c r="CP13" s="143">
        <f t="shared" si="52"/>
        <v>-16780685.543413393</v>
      </c>
      <c r="CQ13" s="143">
        <f t="shared" si="52"/>
        <v>-17055428.778786816</v>
      </c>
      <c r="CR13" s="143">
        <f t="shared" si="52"/>
        <v>-17329630.930460569</v>
      </c>
      <c r="CS13" s="143">
        <f t="shared" si="52"/>
        <v>-17439118.013436794</v>
      </c>
      <c r="CT13" s="143">
        <f t="shared" si="52"/>
        <v>-17703347.590296973</v>
      </c>
      <c r="CU13" s="143">
        <f t="shared" si="52"/>
        <v>-17909496.558438547</v>
      </c>
      <c r="CV13" s="143">
        <f t="shared" si="52"/>
        <v>-18163522.474769607</v>
      </c>
      <c r="CW13" s="143">
        <f t="shared" si="52"/>
        <v>-18359448.893147513</v>
      </c>
      <c r="CX13" s="143">
        <f t="shared" si="52"/>
        <v>-18603154.164722733</v>
      </c>
      <c r="CY13" s="143">
        <f t="shared" si="52"/>
        <v>-18841624.993663866</v>
      </c>
      <c r="CZ13" s="143">
        <f t="shared" si="52"/>
        <v>-19021970.476090677</v>
      </c>
      <c r="DA13" s="143">
        <f t="shared" si="52"/>
        <v>-19249942.32895872</v>
      </c>
      <c r="DB13" s="143">
        <f t="shared" si="52"/>
        <v>-19419774.220214821</v>
      </c>
      <c r="DC13" s="143">
        <f t="shared" si="52"/>
        <v>-19637126.737090167</v>
      </c>
      <c r="DD13" s="143">
        <f t="shared" si="52"/>
        <v>-19849092.943228174</v>
      </c>
      <c r="DE13" s="143">
        <f t="shared" si="52"/>
        <v>-19896839.267118756</v>
      </c>
      <c r="DF13" s="143">
        <f t="shared" si="52"/>
        <v>-20098131.202500988</v>
      </c>
      <c r="DG13" s="143">
        <f t="shared" si="52"/>
        <v>-20241256.594110843</v>
      </c>
      <c r="DH13" s="143">
        <f t="shared" si="52"/>
        <v>-20431623.356525172</v>
      </c>
      <c r="DI13" s="143">
        <f t="shared" si="52"/>
        <v>-20563815.298924938</v>
      </c>
      <c r="DJ13" s="143">
        <f t="shared" si="52"/>
        <v>-20743131.657234758</v>
      </c>
      <c r="DK13" s="143">
        <f t="shared" si="52"/>
        <v>-20916842.50649868</v>
      </c>
      <c r="DL13" s="143">
        <f t="shared" si="52"/>
        <v>-21032368.966896687</v>
      </c>
      <c r="DM13" s="143">
        <f t="shared" si="52"/>
        <v>-21194838.498674635</v>
      </c>
      <c r="DN13" s="143">
        <f t="shared" si="52"/>
        <v>-21299120.153867062</v>
      </c>
      <c r="DO13" s="143">
        <f t="shared" si="52"/>
        <v>-21450219.523976807</v>
      </c>
      <c r="DP13" s="143">
        <f t="shared" si="52"/>
        <v>-21595550.773559384</v>
      </c>
      <c r="DQ13" s="143">
        <f t="shared" si="52"/>
        <v>-21577404.31705666</v>
      </c>
      <c r="DR13" s="143">
        <f t="shared" si="52"/>
        <v>-21711310.445985742</v>
      </c>
      <c r="DS13" s="143">
        <f t="shared" si="52"/>
        <v>-21787030.921231024</v>
      </c>
      <c r="DT13" s="143">
        <f t="shared" si="52"/>
        <v>-21909239.526736751</v>
      </c>
      <c r="DU13" s="143">
        <f t="shared" si="52"/>
        <v>-21973266.077027828</v>
      </c>
      <c r="DV13" s="143">
        <f t="shared" si="52"/>
        <v>-22083643.101782806</v>
      </c>
      <c r="DW13" s="143">
        <f t="shared" si="52"/>
        <v>-22188017.327495251</v>
      </c>
      <c r="DX13" s="143">
        <f t="shared" si="52"/>
        <v>-22234218.134712569</v>
      </c>
      <c r="DY13" s="143">
        <f t="shared" si="52"/>
        <v>-22326556.399552904</v>
      </c>
      <c r="DZ13" s="143">
        <f t="shared" si="52"/>
        <v>-22360730.189220637</v>
      </c>
      <c r="EA13" s="143">
        <f t="shared" si="52"/>
        <v>-22440894.56882105</v>
      </c>
      <c r="EB13" s="143">
        <f t="shared" si="52"/>
        <v>-22510485.456916749</v>
      </c>
      <c r="EC13" s="143">
        <f t="shared" si="52"/>
        <v>-22470115.59379822</v>
      </c>
      <c r="ED13" s="143">
        <f t="shared" si="52"/>
        <v>-22527419.458901573</v>
      </c>
      <c r="EE13" s="143">
        <f t="shared" si="52"/>
        <v>-22526731.78832804</v>
      </c>
      <c r="EF13" s="143">
        <f t="shared" si="52"/>
        <v>-22571530.872593902</v>
      </c>
      <c r="EG13" s="143">
        <f t="shared" si="52"/>
        <v>-22558355.797607705</v>
      </c>
      <c r="EH13" s="143">
        <f t="shared" si="52"/>
        <v>-22590507.215635289</v>
      </c>
      <c r="EI13" s="143">
        <f t="shared" si="52"/>
        <v>-22616240.801539183</v>
      </c>
      <c r="EJ13" s="143">
        <f t="shared" ref="EJ13:GU13" si="53">EJ11+EI13-EJ12</f>
        <v>-22584029.953837354</v>
      </c>
      <c r="EK13" s="143">
        <f t="shared" si="53"/>
        <v>-22596898.030255087</v>
      </c>
      <c r="EL13" s="143">
        <f t="shared" si="53"/>
        <v>-22551844.98147228</v>
      </c>
      <c r="EM13" s="143">
        <f t="shared" si="53"/>
        <v>-22551700.553422585</v>
      </c>
      <c r="EN13" s="143">
        <f t="shared" si="53"/>
        <v>-22549303.111128215</v>
      </c>
      <c r="EO13" s="143">
        <f t="shared" si="53"/>
        <v>-22385759.9745319</v>
      </c>
      <c r="EP13" s="143">
        <f t="shared" si="53"/>
        <v>-22370274.281236526</v>
      </c>
      <c r="EQ13" s="143">
        <f t="shared" si="53"/>
        <v>-22296797.079185087</v>
      </c>
      <c r="ER13" s="143">
        <f t="shared" si="53"/>
        <v>-22267902.112800777</v>
      </c>
      <c r="ES13" s="143">
        <f t="shared" si="53"/>
        <v>-22181047.187070999</v>
      </c>
      <c r="ET13" s="143">
        <f t="shared" si="53"/>
        <v>-22138589.334824413</v>
      </c>
      <c r="EU13" s="143">
        <f t="shared" si="53"/>
        <v>-22089247.912506055</v>
      </c>
      <c r="EV13" s="143">
        <f t="shared" si="53"/>
        <v>-21981997.991598006</v>
      </c>
      <c r="EW13" s="143">
        <f t="shared" si="53"/>
        <v>-21918859.463201191</v>
      </c>
      <c r="EX13" s="143">
        <f t="shared" si="53"/>
        <v>-21797850.580636486</v>
      </c>
      <c r="EY13" s="143">
        <f t="shared" si="53"/>
        <v>-21720756.903685983</v>
      </c>
      <c r="EZ13" s="143">
        <f t="shared" si="53"/>
        <v>-21636580.05411505</v>
      </c>
      <c r="FA13" s="143">
        <f t="shared" si="53"/>
        <v>-21392906.07134527</v>
      </c>
      <c r="FB13" s="143">
        <f t="shared" si="53"/>
        <v>-21294721.10398392</v>
      </c>
      <c r="FC13" s="143">
        <f t="shared" si="53"/>
        <v>-21138775.466300599</v>
      </c>
      <c r="FD13" s="143">
        <f t="shared" si="53"/>
        <v>-21026233.92967958</v>
      </c>
      <c r="FE13" s="143">
        <f t="shared" si="53"/>
        <v>-20855979.574424397</v>
      </c>
      <c r="FF13" s="143">
        <f t="shared" si="53"/>
        <v>-20728917.036754135</v>
      </c>
      <c r="FG13" s="143">
        <f t="shared" si="53"/>
        <v>-20594483.361270227</v>
      </c>
      <c r="FH13" s="143">
        <f t="shared" si="53"/>
        <v>-20402413.291334156</v>
      </c>
      <c r="FI13" s="143">
        <f t="shared" si="53"/>
        <v>-20253207.883995548</v>
      </c>
      <c r="FJ13" s="143">
        <f t="shared" si="53"/>
        <v>-20046421.229030028</v>
      </c>
      <c r="FK13" s="143">
        <f t="shared" si="53"/>
        <v>-19882274.917100098</v>
      </c>
      <c r="FL13" s="143">
        <f t="shared" si="53"/>
        <v>-19710543.757536724</v>
      </c>
      <c r="FM13" s="143">
        <f t="shared" si="53"/>
        <v>-19381328.697526835</v>
      </c>
      <c r="FN13" s="143">
        <f t="shared" si="53"/>
        <v>-19194605.176357053</v>
      </c>
      <c r="FO13" s="143">
        <f t="shared" si="53"/>
        <v>-18950453.876750387</v>
      </c>
      <c r="FP13" s="143">
        <f t="shared" si="53"/>
        <v>-18748359.805799887</v>
      </c>
      <c r="FQ13" s="143">
        <f t="shared" si="53"/>
        <v>-18488903.825141039</v>
      </c>
      <c r="FR13" s="143">
        <f t="shared" si="53"/>
        <v>-18271263.194203634</v>
      </c>
      <c r="FS13" s="143">
        <f t="shared" si="53"/>
        <v>-18045729.433600992</v>
      </c>
      <c r="FT13" s="143">
        <f t="shared" si="53"/>
        <v>-17762937.768141273</v>
      </c>
      <c r="FU13" s="143">
        <f t="shared" si="53"/>
        <v>-17521589.046099484</v>
      </c>
      <c r="FV13" s="143">
        <f t="shared" si="53"/>
        <v>-17223056.337770626</v>
      </c>
      <c r="FW13" s="143">
        <f t="shared" si="53"/>
        <v>-16965711.57007505</v>
      </c>
      <c r="FX13" s="143">
        <f t="shared" si="53"/>
        <v>-16696098.579184582</v>
      </c>
      <c r="FY13" s="143">
        <f t="shared" si="53"/>
        <v>-16320723.675320938</v>
      </c>
      <c r="FZ13" s="143">
        <f t="shared" si="53"/>
        <v>-16034984.679523733</v>
      </c>
      <c r="GA13" s="143">
        <f t="shared" si="53"/>
        <v>-15692406.884242194</v>
      </c>
      <c r="GB13" s="143">
        <f t="shared" si="53"/>
        <v>-15390244.912756884</v>
      </c>
      <c r="GC13" s="143">
        <f t="shared" si="53"/>
        <v>-15031330.228591917</v>
      </c>
      <c r="GD13" s="143">
        <f t="shared" si="53"/>
        <v>-14712557.774410218</v>
      </c>
      <c r="GE13" s="143">
        <f t="shared" si="53"/>
        <v>-14385350.692766909</v>
      </c>
      <c r="GF13" s="143">
        <f t="shared" si="53"/>
        <v>-14001525.814864529</v>
      </c>
      <c r="GG13" s="143">
        <f t="shared" si="53"/>
        <v>-13657422.311526017</v>
      </c>
      <c r="GH13" s="143">
        <f t="shared" si="53"/>
        <v>-13256795.93067063</v>
      </c>
      <c r="GI13" s="143">
        <f t="shared" si="53"/>
        <v>-12895603.108979182</v>
      </c>
      <c r="GJ13" s="143">
        <f t="shared" si="53"/>
        <v>-12529784.573861444</v>
      </c>
      <c r="GK13" s="143">
        <f t="shared" si="53"/>
        <v>-12011746.778235009</v>
      </c>
      <c r="GL13" s="143">
        <f t="shared" si="53"/>
        <v>-11628755.982964769</v>
      </c>
      <c r="GM13" s="143">
        <f t="shared" si="53"/>
        <v>-11189352.599462386</v>
      </c>
      <c r="GN13" s="143">
        <f t="shared" si="53"/>
        <v>-10788744.197692685</v>
      </c>
      <c r="GO13" s="143">
        <f t="shared" si="53"/>
        <v>-10331830.796026058</v>
      </c>
      <c r="GP13" s="143">
        <f t="shared" si="53"/>
        <v>-9913403.1260869671</v>
      </c>
      <c r="GQ13" s="143">
        <f t="shared" si="53"/>
        <v>-9485925.2122789435</v>
      </c>
      <c r="GR13" s="143">
        <f t="shared" si="53"/>
        <v>-9002310.1427093167</v>
      </c>
      <c r="GS13" s="143">
        <f t="shared" si="53"/>
        <v>-8556705.4068772756</v>
      </c>
      <c r="GT13" s="143">
        <f t="shared" si="53"/>
        <v>-8055080.8415962821</v>
      </c>
      <c r="GU13" s="143">
        <f t="shared" si="53"/>
        <v>-7591141.8102714298</v>
      </c>
      <c r="GV13" s="143">
        <f t="shared" ref="GV13:JG13" si="54">GV11+GU13-GV12</f>
        <v>-7117890.2579757413</v>
      </c>
      <c r="GW13" s="143">
        <f t="shared" si="54"/>
        <v>-6495749.9041631036</v>
      </c>
      <c r="GX13" s="143">
        <f t="shared" si="54"/>
        <v>-6004120.4959723558</v>
      </c>
      <c r="GY13" s="143">
        <f t="shared" si="54"/>
        <v>-5456784.5275317002</v>
      </c>
      <c r="GZ13" s="143">
        <f t="shared" si="54"/>
        <v>-4946294.0774155091</v>
      </c>
      <c r="HA13" s="143">
        <f t="shared" si="54"/>
        <v>-4380228.651557371</v>
      </c>
      <c r="HB13" s="143">
        <f t="shared" si="54"/>
        <v>-3850661.3070642054</v>
      </c>
      <c r="HC13" s="143">
        <f t="shared" si="54"/>
        <v>-3311403.2326594805</v>
      </c>
      <c r="HD13" s="143">
        <f t="shared" si="54"/>
        <v>-2716774.7335290597</v>
      </c>
      <c r="HE13" s="143">
        <f t="shared" si="54"/>
        <v>-2158110.5491031441</v>
      </c>
      <c r="HF13" s="143">
        <f t="shared" si="54"/>
        <v>-1544218.2039866708</v>
      </c>
      <c r="HG13" s="143">
        <f t="shared" si="54"/>
        <v>-965925.83717684075</v>
      </c>
      <c r="HH13" s="143">
        <f t="shared" si="54"/>
        <v>-377661.94336975086</v>
      </c>
      <c r="HI13" s="143">
        <f t="shared" si="54"/>
        <v>355637.14445493463</v>
      </c>
      <c r="HJ13" s="143">
        <f t="shared" si="54"/>
        <v>963568.79865701403</v>
      </c>
      <c r="HK13" s="143">
        <f t="shared" si="54"/>
        <v>1626351.364034893</v>
      </c>
      <c r="HL13" s="143">
        <f t="shared" si="54"/>
        <v>2254474.950344495</v>
      </c>
      <c r="HM13" s="143">
        <f t="shared" si="54"/>
        <v>2937291.5639293855</v>
      </c>
      <c r="HN13" s="143">
        <f t="shared" si="54"/>
        <v>3585838.1210401407</v>
      </c>
      <c r="HO13" s="143">
        <f t="shared" si="54"/>
        <v>4244761.072523416</v>
      </c>
      <c r="HP13" s="143">
        <f t="shared" si="54"/>
        <v>4958132.2777046217</v>
      </c>
      <c r="HQ13" s="143">
        <f t="shared" si="54"/>
        <v>5637830.5984527087</v>
      </c>
      <c r="HR13" s="143">
        <f t="shared" si="54"/>
        <v>6371807.5970698707</v>
      </c>
      <c r="HS13" s="143">
        <f t="shared" si="54"/>
        <v>7072518.9823998762</v>
      </c>
      <c r="HT13" s="143">
        <f t="shared" si="54"/>
        <v>7787585.1025390448</v>
      </c>
      <c r="HU13" s="143">
        <f t="shared" si="54"/>
        <v>8599697.277882047</v>
      </c>
      <c r="HV13" s="143">
        <f t="shared" si="54"/>
        <v>9335922.9903129861</v>
      </c>
      <c r="HW13" s="143">
        <f t="shared" si="54"/>
        <v>10125838.005598061</v>
      </c>
      <c r="HX13" s="143">
        <f t="shared" si="54"/>
        <v>10883628.042627417</v>
      </c>
      <c r="HY13" s="143">
        <f t="shared" si="54"/>
        <v>11694920.716802094</v>
      </c>
      <c r="HZ13" s="143">
        <f t="shared" si="54"/>
        <v>12474521.094476767</v>
      </c>
      <c r="IA13" s="143">
        <f t="shared" si="54"/>
        <v>13265204.524759604</v>
      </c>
      <c r="IB13" s="143">
        <f t="shared" si="54"/>
        <v>14109101.843921963</v>
      </c>
      <c r="IC13" s="143">
        <f t="shared" si="54"/>
        <v>14921970.865932303</v>
      </c>
      <c r="ID13" s="143">
        <f t="shared" si="54"/>
        <v>15787854.386179835</v>
      </c>
      <c r="IE13" s="143">
        <f t="shared" si="54"/>
        <v>16623162.083555419</v>
      </c>
      <c r="IF13" s="143">
        <f t="shared" si="54"/>
        <v>17466356.542561732</v>
      </c>
      <c r="IG13" s="143">
        <f t="shared" si="54"/>
        <v>18445116.486557554</v>
      </c>
      <c r="IH13" s="143">
        <f t="shared" si="54"/>
        <v>19310835.365427803</v>
      </c>
      <c r="II13" s="143">
        <f t="shared" si="54"/>
        <v>20229187.010990947</v>
      </c>
      <c r="IJ13" s="143">
        <f t="shared" si="54"/>
        <v>21118046.91331359</v>
      </c>
      <c r="IK13" s="143">
        <f t="shared" si="54"/>
        <v>22059321.487935945</v>
      </c>
      <c r="IL13" s="143">
        <f t="shared" si="54"/>
        <v>22971587.094785251</v>
      </c>
      <c r="IM13" s="143">
        <f t="shared" si="54"/>
        <v>23895748.880649328</v>
      </c>
      <c r="IN13" s="143">
        <f t="shared" si="54"/>
        <v>24871988.500882495</v>
      </c>
      <c r="IO13" s="143">
        <f t="shared" si="54"/>
        <v>25819959.752046768</v>
      </c>
      <c r="IP13" s="143">
        <f t="shared" si="54"/>
        <v>26819776.794531222</v>
      </c>
      <c r="IQ13" s="143">
        <f t="shared" si="54"/>
        <v>27791829.816067189</v>
      </c>
      <c r="IR13" s="143">
        <f t="shared" si="54"/>
        <v>28776123.565086197</v>
      </c>
      <c r="IS13" s="143">
        <f t="shared" si="54"/>
        <v>29890261.109944541</v>
      </c>
      <c r="IT13" s="143">
        <f t="shared" si="54"/>
        <v>30898659.062832739</v>
      </c>
      <c r="IU13" s="143">
        <f t="shared" si="54"/>
        <v>31958295.578668069</v>
      </c>
      <c r="IV13" s="143">
        <f t="shared" si="54"/>
        <v>32991466.345426846</v>
      </c>
      <c r="IW13" s="143">
        <f t="shared" si="54"/>
        <v>34075623.288756952</v>
      </c>
      <c r="IX13" s="143">
        <f t="shared" si="54"/>
        <v>35133850.161039405</v>
      </c>
      <c r="IY13" s="143">
        <f t="shared" si="54"/>
        <v>36204814.371478491</v>
      </c>
      <c r="IZ13" s="143">
        <f t="shared" si="54"/>
        <v>37326375.496987037</v>
      </c>
      <c r="JA13" s="143">
        <f t="shared" si="54"/>
        <v>38422827.989409223</v>
      </c>
      <c r="JB13" s="143">
        <f t="shared" si="54"/>
        <v>39569609.807029799</v>
      </c>
      <c r="JC13" s="143">
        <f t="shared" si="54"/>
        <v>40691842.03218656</v>
      </c>
      <c r="JD13" s="143">
        <f t="shared" si="54"/>
        <v>39539835.545430601</v>
      </c>
      <c r="JE13" s="143">
        <f t="shared" si="54"/>
        <v>38499313.557392955</v>
      </c>
      <c r="JF13" s="143">
        <f t="shared" si="54"/>
        <v>37347307.070636995</v>
      </c>
      <c r="JG13" s="143">
        <f t="shared" si="54"/>
        <v>36232462.083453804</v>
      </c>
      <c r="JH13" s="143">
        <f t="shared" ref="JH13:LS13" si="55">JH11+JG13-JH12</f>
        <v>35080455.596697845</v>
      </c>
      <c r="JI13" s="143">
        <f t="shared" si="55"/>
        <v>33965610.609514654</v>
      </c>
      <c r="JJ13" s="143">
        <f t="shared" si="55"/>
        <v>32813604.12275869</v>
      </c>
      <c r="JK13" s="143">
        <f t="shared" si="55"/>
        <v>31661597.636002723</v>
      </c>
      <c r="JL13" s="143">
        <f t="shared" si="55"/>
        <v>30546752.648819532</v>
      </c>
      <c r="JM13" s="143">
        <f t="shared" si="55"/>
        <v>29394746.162063565</v>
      </c>
      <c r="JN13" s="143">
        <f t="shared" si="55"/>
        <v>28279901.174880374</v>
      </c>
      <c r="JO13" s="143">
        <f t="shared" si="55"/>
        <v>27127894.688124407</v>
      </c>
      <c r="JP13" s="143">
        <f t="shared" si="55"/>
        <v>25979035.760075424</v>
      </c>
      <c r="JQ13" s="143">
        <f t="shared" si="55"/>
        <v>24904296.762868315</v>
      </c>
      <c r="JR13" s="143">
        <f t="shared" si="55"/>
        <v>23755437.834819335</v>
      </c>
      <c r="JS13" s="143">
        <f t="shared" si="55"/>
        <v>22643638.872191291</v>
      </c>
      <c r="JT13" s="143">
        <f t="shared" si="55"/>
        <v>21494779.944142308</v>
      </c>
      <c r="JU13" s="143">
        <f t="shared" si="55"/>
        <v>20382980.981514264</v>
      </c>
      <c r="JV13" s="143">
        <f t="shared" si="55"/>
        <v>19234122.053465281</v>
      </c>
      <c r="JW13" s="143">
        <f t="shared" si="55"/>
        <v>18085263.125416297</v>
      </c>
      <c r="JX13" s="143">
        <f t="shared" si="55"/>
        <v>16973464.162788253</v>
      </c>
      <c r="JY13" s="143">
        <f t="shared" si="55"/>
        <v>15824605.23473927</v>
      </c>
      <c r="JZ13" s="143">
        <f t="shared" si="55"/>
        <v>14712806.272111226</v>
      </c>
      <c r="KA13" s="143">
        <f t="shared" si="55"/>
        <v>13563947.344062243</v>
      </c>
      <c r="KB13" s="143">
        <f t="shared" si="55"/>
        <v>12411940.857306277</v>
      </c>
      <c r="KC13" s="143">
        <f t="shared" si="55"/>
        <v>11371418.869268633</v>
      </c>
      <c r="KD13" s="143">
        <f t="shared" si="55"/>
        <v>10219412.382512668</v>
      </c>
      <c r="KE13" s="143">
        <f t="shared" si="55"/>
        <v>9104567.3953294754</v>
      </c>
      <c r="KF13" s="143">
        <f t="shared" si="55"/>
        <v>7952560.9085735101</v>
      </c>
      <c r="KG13" s="143">
        <f t="shared" si="55"/>
        <v>6837715.9213903174</v>
      </c>
      <c r="KH13" s="143">
        <f t="shared" si="55"/>
        <v>5685709.4346343521</v>
      </c>
      <c r="KI13" s="143">
        <f t="shared" si="55"/>
        <v>4533702.9478783868</v>
      </c>
      <c r="KJ13" s="143">
        <f t="shared" si="55"/>
        <v>3418857.9606951941</v>
      </c>
      <c r="KK13" s="143">
        <f t="shared" si="55"/>
        <v>2266851.4739392288</v>
      </c>
      <c r="KL13" s="143">
        <f t="shared" si="55"/>
        <v>1152006.4867560361</v>
      </c>
      <c r="KM13" s="143">
        <f t="shared" si="55"/>
        <v>7.0780515670776367E-8</v>
      </c>
      <c r="KN13" s="143">
        <f t="shared" si="55"/>
        <v>-1152006.4867558945</v>
      </c>
      <c r="KO13" s="143">
        <f t="shared" si="55"/>
        <v>-2192528.4747935403</v>
      </c>
      <c r="KP13" s="143">
        <f t="shared" si="55"/>
        <v>-3344534.9615495056</v>
      </c>
      <c r="KQ13" s="143">
        <f t="shared" si="55"/>
        <v>-4459379.9487326974</v>
      </c>
      <c r="KR13" s="143">
        <f t="shared" si="55"/>
        <v>-5611386.4354886627</v>
      </c>
      <c r="KS13" s="143">
        <f t="shared" si="55"/>
        <v>-6726231.4226718545</v>
      </c>
      <c r="KT13" s="143">
        <f t="shared" si="55"/>
        <v>-7878237.9094278198</v>
      </c>
      <c r="KU13" s="143">
        <f t="shared" si="55"/>
        <v>-9030244.3961837851</v>
      </c>
      <c r="KV13" s="143">
        <f t="shared" si="55"/>
        <v>-10145089.383366976</v>
      </c>
      <c r="KW13" s="143">
        <f t="shared" si="55"/>
        <v>-11297095.870122941</v>
      </c>
      <c r="KX13" s="143">
        <f t="shared" si="55"/>
        <v>-12411940.857306134</v>
      </c>
      <c r="KY13" s="143">
        <f t="shared" si="55"/>
        <v>-13563947.344062099</v>
      </c>
      <c r="KZ13" s="143">
        <f t="shared" si="55"/>
        <v>-14715953.830818065</v>
      </c>
      <c r="LA13" s="143">
        <f t="shared" si="55"/>
        <v>-15756475.81885571</v>
      </c>
      <c r="LB13" s="143">
        <f t="shared" si="55"/>
        <v>-16908482.305611677</v>
      </c>
      <c r="LC13" s="143">
        <f t="shared" si="55"/>
        <v>-18023327.292794868</v>
      </c>
      <c r="LD13" s="143">
        <f t="shared" si="55"/>
        <v>-19175333.779550835</v>
      </c>
      <c r="LE13" s="143">
        <f t="shared" si="55"/>
        <v>-20290178.766734026</v>
      </c>
      <c r="LF13" s="143">
        <f t="shared" si="55"/>
        <v>-21442185.253489994</v>
      </c>
      <c r="LG13" s="143">
        <f t="shared" si="55"/>
        <v>-22594191.740245961</v>
      </c>
      <c r="LH13" s="143">
        <f t="shared" si="55"/>
        <v>-23709036.727429155</v>
      </c>
      <c r="LI13" s="143">
        <f t="shared" si="55"/>
        <v>-24861043.214185119</v>
      </c>
      <c r="LJ13" s="143">
        <f t="shared" si="55"/>
        <v>-25975888.201368313</v>
      </c>
      <c r="LK13" s="143">
        <f t="shared" si="55"/>
        <v>-27127894.688124277</v>
      </c>
      <c r="LL13" s="143">
        <f t="shared" si="55"/>
        <v>-28276753.616173256</v>
      </c>
      <c r="LM13" s="143">
        <f t="shared" si="55"/>
        <v>-29351492.613380365</v>
      </c>
      <c r="LN13" s="143">
        <f t="shared" si="55"/>
        <v>-30500351.541429345</v>
      </c>
      <c r="LO13" s="143">
        <f t="shared" si="55"/>
        <v>-31612150.504057392</v>
      </c>
      <c r="LP13" s="143">
        <f t="shared" si="55"/>
        <v>-32761009.432106372</v>
      </c>
      <c r="LQ13" s="143">
        <f t="shared" si="55"/>
        <v>-33872808.39473442</v>
      </c>
      <c r="LR13" s="143">
        <f t="shared" si="55"/>
        <v>-35021667.322783396</v>
      </c>
      <c r="LS13" s="143">
        <f t="shared" si="55"/>
        <v>-36170526.250832379</v>
      </c>
      <c r="LT13" s="143">
        <f t="shared" ref="LT13:OE13" si="56">LT11+LS13-LT12</f>
        <v>-37282325.213460423</v>
      </c>
      <c r="LU13" s="143">
        <f t="shared" si="56"/>
        <v>-38431184.141509399</v>
      </c>
      <c r="LV13" s="143">
        <f t="shared" si="56"/>
        <v>-39542983.104137443</v>
      </c>
      <c r="LW13" s="143">
        <f t="shared" si="56"/>
        <v>-40691842.032186419</v>
      </c>
      <c r="LX13" s="143">
        <f t="shared" si="56"/>
        <v>-41843848.518942386</v>
      </c>
      <c r="LY13" s="143">
        <f t="shared" si="56"/>
        <v>-42884370.506980032</v>
      </c>
      <c r="LZ13" s="143">
        <f t="shared" si="56"/>
        <v>-44036376.993735999</v>
      </c>
      <c r="MA13" s="143">
        <f t="shared" si="56"/>
        <v>-45151221.98091919</v>
      </c>
      <c r="MB13" s="143">
        <f t="shared" si="56"/>
        <v>-46303228.467675157</v>
      </c>
      <c r="MC13" s="143">
        <f t="shared" si="56"/>
        <v>-47418073.454858348</v>
      </c>
      <c r="MD13" s="143">
        <f t="shared" si="56"/>
        <v>-48570079.941614315</v>
      </c>
      <c r="ME13" s="143">
        <f t="shared" si="56"/>
        <v>-49722086.428370282</v>
      </c>
      <c r="MF13" s="143">
        <f t="shared" si="56"/>
        <v>-50836931.415553473</v>
      </c>
      <c r="MG13" s="143">
        <f t="shared" si="56"/>
        <v>-51988937.90230944</v>
      </c>
      <c r="MH13" s="143">
        <f t="shared" si="56"/>
        <v>-53103782.889492631</v>
      </c>
      <c r="MI13" s="143">
        <f t="shared" si="56"/>
        <v>-54255789.376248598</v>
      </c>
      <c r="MJ13" s="143">
        <f t="shared" si="56"/>
        <v>-55407795.863004565</v>
      </c>
      <c r="MK13" s="143">
        <f t="shared" si="56"/>
        <v>-56448317.851042211</v>
      </c>
      <c r="ML13" s="143">
        <f t="shared" si="56"/>
        <v>-57600324.337798178</v>
      </c>
      <c r="MM13" s="143">
        <f t="shared" si="56"/>
        <v>-58715169.324981369</v>
      </c>
      <c r="MN13" s="143">
        <f t="shared" si="56"/>
        <v>-59867175.811737336</v>
      </c>
      <c r="MO13" s="143">
        <f t="shared" si="56"/>
        <v>-60982020.798920535</v>
      </c>
      <c r="MP13" s="143">
        <f t="shared" si="56"/>
        <v>-62134027.285676502</v>
      </c>
      <c r="MQ13" s="143">
        <f t="shared" si="56"/>
        <v>-63286033.772432469</v>
      </c>
      <c r="MR13" s="143">
        <f t="shared" si="56"/>
        <v>-64400878.759615667</v>
      </c>
      <c r="MS13" s="143">
        <f t="shared" si="56"/>
        <v>-65552885.246371634</v>
      </c>
      <c r="MT13" s="143">
        <f t="shared" si="56"/>
        <v>-66667730.233554833</v>
      </c>
      <c r="MU13" s="143">
        <f t="shared" si="56"/>
        <v>-67819736.720310792</v>
      </c>
      <c r="MV13" s="143">
        <f t="shared" si="56"/>
        <v>-68971743.207066759</v>
      </c>
      <c r="MW13" s="143">
        <f t="shared" si="56"/>
        <v>-70012265.195104405</v>
      </c>
      <c r="MX13" s="143">
        <f t="shared" si="56"/>
        <v>-71164271.681860372</v>
      </c>
      <c r="MY13" s="143">
        <f t="shared" si="56"/>
        <v>-72279116.669043571</v>
      </c>
      <c r="MZ13" s="143">
        <f t="shared" si="56"/>
        <v>-73431123.155799538</v>
      </c>
      <c r="NA13" s="143">
        <f t="shared" si="56"/>
        <v>-74545968.142982736</v>
      </c>
      <c r="NB13" s="143">
        <f t="shared" si="56"/>
        <v>-75697974.629738688</v>
      </c>
      <c r="NC13" s="143">
        <f t="shared" si="56"/>
        <v>-76849981.116494656</v>
      </c>
      <c r="ND13" s="143">
        <f t="shared" si="56"/>
        <v>-77964826.103677854</v>
      </c>
      <c r="NE13" s="143">
        <f t="shared" si="56"/>
        <v>-79116832.590433806</v>
      </c>
      <c r="NF13" s="143">
        <f t="shared" si="56"/>
        <v>-80231677.577617005</v>
      </c>
      <c r="NG13" s="143">
        <f t="shared" si="56"/>
        <v>-81383684.064372957</v>
      </c>
      <c r="NH13" s="143">
        <f t="shared" si="56"/>
        <v>-82532542.99242194</v>
      </c>
      <c r="NI13" s="143">
        <f t="shared" si="56"/>
        <v>-83607281.98962906</v>
      </c>
      <c r="NJ13" s="143">
        <f t="shared" si="56"/>
        <v>-84756140.917678043</v>
      </c>
      <c r="NK13" s="143">
        <f t="shared" si="56"/>
        <v>-85867939.880306095</v>
      </c>
      <c r="NL13" s="143">
        <f t="shared" si="56"/>
        <v>-87016798.808355078</v>
      </c>
      <c r="NM13" s="143">
        <f t="shared" si="56"/>
        <v>-88128597.77098313</v>
      </c>
      <c r="NN13" s="143">
        <f t="shared" si="56"/>
        <v>-89277456.699032113</v>
      </c>
      <c r="NO13" s="143">
        <f t="shared" si="56"/>
        <v>-90426315.627081096</v>
      </c>
      <c r="NP13" s="143">
        <f t="shared" si="56"/>
        <v>-91538114.589709148</v>
      </c>
      <c r="NQ13" s="143">
        <f t="shared" si="56"/>
        <v>-92686973.517758131</v>
      </c>
      <c r="NR13" s="143">
        <f t="shared" si="56"/>
        <v>-93798772.480386183</v>
      </c>
      <c r="NS13" s="143">
        <f t="shared" si="56"/>
        <v>-94947631.408435166</v>
      </c>
      <c r="NT13" s="143">
        <f t="shared" si="56"/>
        <v>-96099637.895191133</v>
      </c>
      <c r="NU13" s="143">
        <f t="shared" si="56"/>
        <v>-97140159.883228779</v>
      </c>
      <c r="NV13" s="143">
        <f t="shared" si="56"/>
        <v>-98292166.369984746</v>
      </c>
      <c r="NW13" s="143">
        <f t="shared" si="56"/>
        <v>-99407011.357167944</v>
      </c>
      <c r="NX13" s="143">
        <f t="shared" si="56"/>
        <v>-100559017.84392391</v>
      </c>
      <c r="NY13" s="143">
        <f t="shared" si="56"/>
        <v>-101673862.83110711</v>
      </c>
      <c r="NZ13" s="143">
        <f t="shared" si="56"/>
        <v>-102825869.31786308</v>
      </c>
      <c r="OA13" s="143">
        <f t="shared" si="56"/>
        <v>-103977875.80461904</v>
      </c>
      <c r="OB13" s="143">
        <f t="shared" si="56"/>
        <v>-105092720.79180224</v>
      </c>
      <c r="OC13" s="143">
        <f t="shared" si="56"/>
        <v>-106244727.27855821</v>
      </c>
      <c r="OD13" s="143">
        <f t="shared" si="56"/>
        <v>-107359572.26574141</v>
      </c>
      <c r="OE13" s="143">
        <f t="shared" si="56"/>
        <v>-108511578.75249738</v>
      </c>
      <c r="OF13" s="143">
        <f t="shared" ref="OF13:OR13" si="57">OF11+OE13-OF12</f>
        <v>-109663585.23925334</v>
      </c>
      <c r="OG13" s="143">
        <f t="shared" si="57"/>
        <v>-110704107.22729099</v>
      </c>
      <c r="OH13" s="143">
        <f t="shared" si="57"/>
        <v>-111856113.71404696</v>
      </c>
      <c r="OI13" s="143">
        <f t="shared" si="57"/>
        <v>-112970958.70123015</v>
      </c>
      <c r="OJ13" s="143">
        <f t="shared" si="57"/>
        <v>-114122965.18798612</v>
      </c>
      <c r="OK13" s="143">
        <f t="shared" si="57"/>
        <v>-115237810.1751693</v>
      </c>
      <c r="OL13" s="143">
        <f t="shared" si="57"/>
        <v>-116389816.66192527</v>
      </c>
      <c r="OM13" s="143">
        <f t="shared" si="57"/>
        <v>-117541823.14868124</v>
      </c>
      <c r="ON13" s="143">
        <f t="shared" si="57"/>
        <v>-118656668.13586442</v>
      </c>
      <c r="OO13" s="143">
        <f t="shared" si="57"/>
        <v>-119808674.62262039</v>
      </c>
      <c r="OP13" s="143">
        <f t="shared" si="57"/>
        <v>-120923519.60980357</v>
      </c>
      <c r="OQ13" s="143">
        <f t="shared" si="57"/>
        <v>-122075526.09655954</v>
      </c>
      <c r="OR13" s="450">
        <f t="shared" si="57"/>
        <v>-123227532.58331551</v>
      </c>
    </row>
    <row r="14" spans="1:408" x14ac:dyDescent="0.35">
      <c r="A14" s="443"/>
      <c r="B14" s="6"/>
      <c r="C14" s="6"/>
      <c r="D14" s="6"/>
      <c r="E14" s="8"/>
      <c r="F14" s="8"/>
      <c r="G14" s="171"/>
      <c r="H14" s="383"/>
      <c r="I14" s="67"/>
      <c r="J14" s="361"/>
      <c r="K14" s="6"/>
      <c r="L14" s="418"/>
      <c r="M14" s="418"/>
      <c r="N14" s="418"/>
      <c r="O14" s="418"/>
      <c r="P14" s="418"/>
      <c r="Q14" s="418"/>
      <c r="R14" s="418"/>
      <c r="S14" s="418"/>
      <c r="T14" s="418"/>
      <c r="U14" s="418"/>
      <c r="V14" s="418"/>
      <c r="W14" s="418"/>
      <c r="X14" s="418"/>
      <c r="Y14" s="418"/>
      <c r="Z14" s="418"/>
      <c r="AA14" s="418"/>
      <c r="AB14" s="418"/>
      <c r="AC14" s="418"/>
      <c r="AD14" s="418"/>
      <c r="AE14" s="418"/>
      <c r="AF14" s="418"/>
      <c r="AG14" s="418"/>
      <c r="AH14" s="418"/>
      <c r="AI14" s="418"/>
      <c r="AJ14" s="418"/>
      <c r="AK14" s="418"/>
      <c r="AL14" s="418"/>
      <c r="AM14" s="418"/>
      <c r="AN14" s="418"/>
      <c r="AO14" s="418"/>
      <c r="AP14" s="418"/>
      <c r="AQ14" s="418"/>
      <c r="AR14" s="418"/>
      <c r="AS14" s="418"/>
      <c r="AT14" s="418"/>
      <c r="AU14" s="418"/>
      <c r="AV14" s="418"/>
      <c r="AW14" s="418"/>
      <c r="AX14" s="418"/>
      <c r="AY14" s="418"/>
      <c r="AZ14" s="418"/>
      <c r="BA14" s="418"/>
      <c r="BB14" s="418"/>
      <c r="BC14" s="418"/>
      <c r="BD14" s="418"/>
      <c r="BE14" s="418"/>
      <c r="BF14" s="418"/>
      <c r="BG14" s="418"/>
      <c r="BH14" s="418"/>
      <c r="BI14" s="418"/>
      <c r="BJ14" s="418"/>
      <c r="BK14" s="418"/>
      <c r="BL14" s="418"/>
      <c r="BM14" s="418"/>
      <c r="BN14" s="418"/>
      <c r="BO14" s="418"/>
      <c r="BP14" s="418"/>
      <c r="BQ14" s="418"/>
      <c r="BR14" s="418"/>
      <c r="BS14" s="418"/>
      <c r="BT14" s="418"/>
      <c r="BU14" s="418"/>
      <c r="BV14" s="418"/>
      <c r="BW14" s="418"/>
      <c r="BX14" s="418"/>
      <c r="BY14" s="418"/>
      <c r="BZ14" s="418"/>
      <c r="CA14" s="418"/>
      <c r="CB14" s="418"/>
      <c r="CC14" s="418"/>
      <c r="CD14" s="418"/>
      <c r="CE14" s="418"/>
      <c r="CF14" s="418"/>
      <c r="CG14" s="418"/>
      <c r="CH14" s="418"/>
      <c r="CI14" s="418"/>
      <c r="CJ14" s="418"/>
      <c r="CK14" s="418"/>
      <c r="CL14" s="418"/>
      <c r="CM14" s="418"/>
      <c r="CN14" s="418"/>
      <c r="CO14" s="418"/>
      <c r="CP14" s="418"/>
      <c r="CQ14" s="418"/>
      <c r="CR14" s="418"/>
      <c r="CS14" s="418"/>
      <c r="CT14" s="418"/>
      <c r="CU14" s="418"/>
      <c r="CV14" s="418"/>
      <c r="CW14" s="418"/>
      <c r="CX14" s="418"/>
      <c r="CY14" s="418"/>
      <c r="CZ14" s="418"/>
      <c r="DA14" s="418"/>
      <c r="DB14" s="418"/>
      <c r="DC14" s="418"/>
      <c r="DD14" s="418"/>
      <c r="DE14" s="418"/>
      <c r="DF14" s="418"/>
      <c r="DG14" s="418"/>
      <c r="DH14" s="418"/>
      <c r="DI14" s="418"/>
      <c r="DJ14" s="418"/>
      <c r="DK14" s="418"/>
      <c r="DL14" s="418"/>
      <c r="DM14" s="418"/>
      <c r="DN14" s="418"/>
      <c r="DO14" s="418"/>
      <c r="DP14" s="418"/>
      <c r="DQ14" s="418"/>
      <c r="DR14" s="418"/>
      <c r="DS14" s="418"/>
      <c r="DT14" s="418"/>
      <c r="DU14" s="418"/>
      <c r="DV14" s="418"/>
      <c r="DW14" s="418"/>
      <c r="DX14" s="418"/>
      <c r="DY14" s="418"/>
      <c r="DZ14" s="418"/>
      <c r="EA14" s="418"/>
      <c r="EB14" s="418"/>
      <c r="EC14" s="418"/>
      <c r="ED14" s="418"/>
      <c r="EE14" s="418"/>
      <c r="EF14" s="418"/>
      <c r="EG14" s="418"/>
      <c r="EH14" s="418"/>
      <c r="EI14" s="418"/>
      <c r="EJ14" s="418"/>
      <c r="EK14" s="418"/>
      <c r="EL14" s="418"/>
      <c r="EM14" s="418"/>
      <c r="EN14" s="418"/>
      <c r="EO14" s="418"/>
      <c r="EP14" s="418"/>
      <c r="EQ14" s="418"/>
      <c r="ER14" s="418"/>
      <c r="ES14" s="418"/>
      <c r="ET14" s="418"/>
      <c r="EU14" s="418"/>
      <c r="EV14" s="418"/>
      <c r="EW14" s="418"/>
      <c r="EX14" s="418"/>
      <c r="EY14" s="418"/>
      <c r="EZ14" s="418"/>
      <c r="FA14" s="418"/>
      <c r="FB14" s="418"/>
      <c r="FC14" s="418"/>
      <c r="FD14" s="418"/>
      <c r="FE14" s="418"/>
      <c r="FF14" s="418"/>
      <c r="FG14" s="418"/>
      <c r="FH14" s="418"/>
      <c r="FI14" s="418"/>
      <c r="FJ14" s="418"/>
      <c r="FK14" s="418"/>
      <c r="FL14" s="418"/>
      <c r="FM14" s="418"/>
      <c r="FN14" s="418"/>
      <c r="FO14" s="418"/>
      <c r="FP14" s="418"/>
      <c r="FQ14" s="418"/>
      <c r="FR14" s="418"/>
      <c r="FS14" s="418"/>
      <c r="FT14" s="418"/>
      <c r="FU14" s="418"/>
      <c r="FV14" s="418"/>
      <c r="FW14" s="418"/>
      <c r="FX14" s="418"/>
      <c r="FY14" s="418"/>
      <c r="FZ14" s="418"/>
      <c r="GA14" s="418"/>
      <c r="GB14" s="418"/>
      <c r="GC14" s="418"/>
      <c r="GD14" s="418"/>
      <c r="GE14" s="418"/>
      <c r="GF14" s="418"/>
      <c r="GG14" s="418"/>
      <c r="GH14" s="418"/>
      <c r="GI14" s="418"/>
      <c r="GJ14" s="418"/>
      <c r="GK14" s="418"/>
      <c r="GL14" s="418"/>
      <c r="GM14" s="418"/>
      <c r="GN14" s="418"/>
      <c r="GO14" s="418"/>
      <c r="GP14" s="418"/>
      <c r="GQ14" s="418"/>
      <c r="GR14" s="418"/>
      <c r="GS14" s="418"/>
      <c r="GT14" s="418"/>
      <c r="GU14" s="418"/>
      <c r="GV14" s="418"/>
      <c r="GW14" s="418"/>
      <c r="GX14" s="418"/>
      <c r="GY14" s="418"/>
      <c r="GZ14" s="418"/>
      <c r="HA14" s="418"/>
      <c r="HB14" s="418"/>
      <c r="HC14" s="418"/>
      <c r="HD14" s="418"/>
      <c r="HE14" s="418"/>
      <c r="HF14" s="418"/>
      <c r="HG14" s="418"/>
      <c r="HH14" s="418"/>
      <c r="HI14" s="418"/>
      <c r="HJ14" s="418"/>
      <c r="HK14" s="418"/>
      <c r="HL14" s="418"/>
      <c r="HM14" s="418"/>
      <c r="HN14" s="418"/>
      <c r="HO14" s="418"/>
      <c r="HP14" s="418"/>
      <c r="HQ14" s="418"/>
      <c r="HR14" s="418"/>
      <c r="HS14" s="418"/>
      <c r="HT14" s="418"/>
      <c r="HU14" s="418"/>
      <c r="HV14" s="418"/>
      <c r="HW14" s="418"/>
      <c r="HX14" s="418"/>
      <c r="HY14" s="418"/>
      <c r="HZ14" s="418"/>
      <c r="IA14" s="418"/>
      <c r="IB14" s="418"/>
      <c r="IC14" s="418"/>
      <c r="ID14" s="418"/>
      <c r="IE14" s="418"/>
      <c r="IF14" s="418"/>
      <c r="IG14" s="418"/>
      <c r="IH14" s="418"/>
      <c r="II14" s="418"/>
      <c r="IJ14" s="418"/>
      <c r="IK14" s="418"/>
      <c r="IL14" s="418"/>
      <c r="IM14" s="418"/>
      <c r="IN14" s="418"/>
      <c r="IO14" s="418"/>
      <c r="IP14" s="418"/>
      <c r="IQ14" s="418"/>
      <c r="IR14" s="418"/>
      <c r="IS14" s="418"/>
      <c r="IT14" s="418"/>
      <c r="IU14" s="418"/>
      <c r="IV14" s="418"/>
      <c r="IW14" s="418"/>
      <c r="IX14" s="418"/>
      <c r="IY14" s="418"/>
      <c r="IZ14" s="418"/>
      <c r="JA14" s="418"/>
      <c r="JB14" s="418"/>
      <c r="JC14" s="418"/>
      <c r="JD14" s="418"/>
      <c r="JE14" s="418"/>
      <c r="JF14" s="418"/>
      <c r="JG14" s="418"/>
      <c r="JH14" s="418"/>
      <c r="JI14" s="418"/>
      <c r="JJ14" s="418"/>
      <c r="JK14" s="418"/>
      <c r="JL14" s="418"/>
      <c r="JM14" s="418"/>
      <c r="JN14" s="418"/>
      <c r="JO14" s="418"/>
      <c r="JP14" s="418"/>
      <c r="JQ14" s="418"/>
      <c r="JR14" s="418"/>
      <c r="JS14" s="418"/>
      <c r="JT14" s="418"/>
      <c r="JU14" s="418"/>
      <c r="JV14" s="418"/>
      <c r="JW14" s="418"/>
      <c r="JX14" s="418"/>
      <c r="JY14" s="418"/>
      <c r="JZ14" s="418"/>
      <c r="KA14" s="418"/>
      <c r="KB14" s="418"/>
      <c r="KC14" s="418"/>
      <c r="KD14" s="418"/>
      <c r="KE14" s="418"/>
      <c r="KF14" s="418"/>
      <c r="KG14" s="418"/>
      <c r="KH14" s="418"/>
      <c r="KI14" s="418"/>
      <c r="KJ14" s="418"/>
      <c r="KK14" s="418"/>
      <c r="KL14" s="418"/>
      <c r="KM14" s="418"/>
      <c r="KN14" s="418"/>
      <c r="KO14" s="418"/>
      <c r="KP14" s="418"/>
      <c r="KQ14" s="418"/>
      <c r="KR14" s="418"/>
      <c r="KS14" s="418"/>
      <c r="KT14" s="418"/>
      <c r="KU14" s="418"/>
      <c r="KV14" s="418"/>
      <c r="KW14" s="418"/>
      <c r="KX14" s="418"/>
      <c r="KY14" s="418"/>
      <c r="KZ14" s="418"/>
      <c r="LA14" s="418"/>
      <c r="LB14" s="418"/>
      <c r="LC14" s="418"/>
      <c r="LD14" s="418"/>
      <c r="LE14" s="418"/>
      <c r="LF14" s="418"/>
      <c r="LG14" s="418"/>
      <c r="LH14" s="418"/>
      <c r="LI14" s="418"/>
      <c r="LJ14" s="418"/>
      <c r="LK14" s="418"/>
      <c r="LL14" s="418"/>
      <c r="LM14" s="418"/>
      <c r="LN14" s="418"/>
      <c r="LO14" s="418"/>
      <c r="LP14" s="418"/>
      <c r="LQ14" s="418"/>
      <c r="LR14" s="418"/>
      <c r="LS14" s="418"/>
      <c r="LT14" s="418"/>
      <c r="LU14" s="418"/>
      <c r="LV14" s="418"/>
      <c r="LW14" s="418"/>
      <c r="LX14" s="418"/>
      <c r="LY14" s="418"/>
      <c r="LZ14" s="418"/>
      <c r="MA14" s="418"/>
      <c r="MB14" s="418"/>
      <c r="MC14" s="418"/>
      <c r="MD14" s="418"/>
      <c r="ME14" s="418"/>
      <c r="MF14" s="418"/>
      <c r="MG14" s="418"/>
      <c r="MH14" s="418"/>
      <c r="MI14" s="418"/>
      <c r="MJ14" s="418"/>
      <c r="MK14" s="418"/>
      <c r="ML14" s="418"/>
      <c r="MM14" s="418"/>
      <c r="MN14" s="418"/>
      <c r="MO14" s="418"/>
      <c r="MP14" s="418"/>
      <c r="MQ14" s="418"/>
      <c r="MR14" s="418"/>
      <c r="MS14" s="418"/>
      <c r="MT14" s="418"/>
      <c r="MU14" s="418"/>
      <c r="MV14" s="418"/>
      <c r="MW14" s="418"/>
      <c r="MX14" s="418"/>
      <c r="MY14" s="418"/>
      <c r="MZ14" s="418"/>
      <c r="NA14" s="418"/>
      <c r="NB14" s="418"/>
      <c r="NC14" s="418"/>
      <c r="ND14" s="418"/>
      <c r="NE14" s="418"/>
      <c r="NF14" s="418"/>
      <c r="NG14" s="418"/>
      <c r="NH14" s="418"/>
      <c r="NI14" s="418"/>
      <c r="NJ14" s="418"/>
      <c r="NK14" s="418"/>
      <c r="NL14" s="418"/>
      <c r="NM14" s="418"/>
      <c r="NN14" s="418"/>
      <c r="NO14" s="418"/>
      <c r="NP14" s="418"/>
      <c r="NQ14" s="418"/>
      <c r="NR14" s="418"/>
      <c r="NS14" s="418"/>
      <c r="NT14" s="418"/>
      <c r="NU14" s="418"/>
      <c r="NV14" s="418"/>
      <c r="NW14" s="418"/>
      <c r="NX14" s="418"/>
      <c r="NY14" s="418"/>
      <c r="NZ14" s="418"/>
      <c r="OA14" s="418"/>
      <c r="OB14" s="418"/>
      <c r="OC14" s="418"/>
      <c r="OD14" s="418"/>
      <c r="OE14" s="418"/>
      <c r="OF14" s="418"/>
      <c r="OG14" s="418"/>
      <c r="OH14" s="418"/>
      <c r="OI14" s="418"/>
      <c r="OJ14" s="418"/>
      <c r="OK14" s="418"/>
      <c r="OL14" s="418"/>
      <c r="OM14" s="418"/>
      <c r="ON14" s="418"/>
      <c r="OO14" s="418"/>
      <c r="OP14" s="418"/>
      <c r="OQ14" s="418"/>
      <c r="OR14" s="451"/>
    </row>
    <row r="15" spans="1:408" x14ac:dyDescent="0.35">
      <c r="A15" s="452" t="s">
        <v>181</v>
      </c>
      <c r="B15" s="213"/>
      <c r="C15" s="213"/>
      <c r="D15" s="213"/>
      <c r="E15" s="213"/>
      <c r="F15" s="213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  <c r="AZ15" s="213"/>
      <c r="BA15" s="213"/>
      <c r="BB15" s="213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3"/>
      <c r="BS15" s="213"/>
      <c r="BT15" s="213"/>
      <c r="BU15" s="213"/>
      <c r="BV15" s="213"/>
      <c r="BW15" s="213"/>
      <c r="BX15" s="213"/>
      <c r="BY15" s="213"/>
      <c r="BZ15" s="213"/>
      <c r="CA15" s="213"/>
      <c r="CB15" s="213"/>
      <c r="CC15" s="213"/>
      <c r="CD15" s="213"/>
      <c r="CE15" s="213"/>
      <c r="CF15" s="213"/>
      <c r="CG15" s="213"/>
      <c r="CH15" s="213"/>
      <c r="CI15" s="213"/>
      <c r="CJ15" s="213"/>
      <c r="CK15" s="213"/>
      <c r="CL15" s="213"/>
      <c r="CM15" s="213"/>
      <c r="CN15" s="213"/>
      <c r="CO15" s="213"/>
      <c r="CP15" s="213"/>
      <c r="CQ15" s="213"/>
      <c r="CR15" s="213"/>
      <c r="CS15" s="213"/>
      <c r="CT15" s="213"/>
      <c r="CU15" s="213"/>
      <c r="CV15" s="213"/>
      <c r="CW15" s="213"/>
      <c r="CX15" s="213"/>
      <c r="CY15" s="213"/>
      <c r="CZ15" s="213"/>
      <c r="DA15" s="213"/>
      <c r="DB15" s="213"/>
      <c r="DC15" s="213"/>
      <c r="DD15" s="213"/>
      <c r="DE15" s="213"/>
      <c r="DF15" s="213"/>
      <c r="DG15" s="213"/>
      <c r="DH15" s="213"/>
      <c r="DI15" s="213"/>
      <c r="DJ15" s="213"/>
      <c r="DK15" s="213"/>
      <c r="DL15" s="213"/>
      <c r="DM15" s="213"/>
      <c r="DN15" s="213"/>
      <c r="DO15" s="213"/>
      <c r="DP15" s="213"/>
      <c r="DQ15" s="213"/>
      <c r="DR15" s="213"/>
      <c r="DS15" s="213"/>
      <c r="DT15" s="213"/>
      <c r="DU15" s="213"/>
      <c r="DV15" s="213"/>
      <c r="DW15" s="213"/>
      <c r="DX15" s="213"/>
      <c r="DY15" s="213"/>
      <c r="DZ15" s="213"/>
      <c r="EA15" s="213"/>
      <c r="EB15" s="213"/>
      <c r="EC15" s="213"/>
      <c r="ED15" s="213"/>
      <c r="EE15" s="213"/>
      <c r="EF15" s="213"/>
      <c r="EG15" s="213"/>
      <c r="EH15" s="213"/>
      <c r="EI15" s="213"/>
      <c r="EJ15" s="213"/>
      <c r="EK15" s="213"/>
      <c r="EL15" s="213"/>
      <c r="EM15" s="213"/>
      <c r="EN15" s="213"/>
      <c r="EO15" s="213"/>
      <c r="EP15" s="213"/>
      <c r="EQ15" s="213"/>
      <c r="ER15" s="213"/>
      <c r="ES15" s="213"/>
      <c r="ET15" s="213"/>
      <c r="EU15" s="213"/>
      <c r="EV15" s="213"/>
      <c r="EW15" s="213"/>
      <c r="EX15" s="213"/>
      <c r="EY15" s="213"/>
      <c r="EZ15" s="213"/>
      <c r="FA15" s="213"/>
      <c r="FB15" s="213"/>
      <c r="FC15" s="213"/>
      <c r="FD15" s="213"/>
      <c r="FE15" s="213"/>
      <c r="FF15" s="213"/>
      <c r="FG15" s="213"/>
      <c r="FH15" s="213"/>
      <c r="FI15" s="213"/>
      <c r="FJ15" s="213"/>
      <c r="FK15" s="213"/>
      <c r="FL15" s="213"/>
      <c r="FM15" s="213"/>
      <c r="FN15" s="213"/>
      <c r="FO15" s="213"/>
      <c r="FP15" s="213"/>
      <c r="FQ15" s="213"/>
      <c r="FR15" s="213"/>
      <c r="FS15" s="213"/>
      <c r="FT15" s="213"/>
      <c r="FU15" s="213"/>
      <c r="FV15" s="213"/>
      <c r="FW15" s="213"/>
      <c r="FX15" s="213"/>
      <c r="FY15" s="213"/>
      <c r="FZ15" s="213"/>
      <c r="GA15" s="213"/>
      <c r="GB15" s="213"/>
      <c r="GC15" s="213"/>
      <c r="GD15" s="213"/>
      <c r="GE15" s="213"/>
      <c r="GF15" s="213"/>
      <c r="GG15" s="213"/>
      <c r="GH15" s="213"/>
      <c r="GI15" s="213"/>
      <c r="GJ15" s="213"/>
      <c r="GK15" s="213"/>
      <c r="GL15" s="213"/>
      <c r="GM15" s="213"/>
      <c r="GN15" s="213"/>
      <c r="GO15" s="213"/>
      <c r="GP15" s="213"/>
      <c r="GQ15" s="213"/>
      <c r="GR15" s="213"/>
      <c r="GS15" s="213"/>
      <c r="GT15" s="213"/>
      <c r="GU15" s="213"/>
      <c r="GV15" s="213"/>
      <c r="GW15" s="213"/>
      <c r="GX15" s="213"/>
      <c r="GY15" s="213"/>
      <c r="GZ15" s="213"/>
      <c r="HA15" s="213"/>
      <c r="HB15" s="213"/>
      <c r="HC15" s="213"/>
      <c r="HD15" s="213"/>
      <c r="HE15" s="213"/>
      <c r="HF15" s="213"/>
      <c r="HG15" s="213"/>
      <c r="HH15" s="213"/>
      <c r="HI15" s="213"/>
      <c r="HJ15" s="213"/>
      <c r="HK15" s="213"/>
      <c r="HL15" s="213"/>
      <c r="HM15" s="213"/>
      <c r="HN15" s="213"/>
      <c r="HO15" s="213"/>
      <c r="HP15" s="213"/>
      <c r="HQ15" s="213"/>
      <c r="HR15" s="213"/>
      <c r="HS15" s="213"/>
      <c r="HT15" s="213"/>
      <c r="HU15" s="213"/>
      <c r="HV15" s="213"/>
      <c r="HW15" s="213"/>
      <c r="HX15" s="213"/>
      <c r="HY15" s="213"/>
      <c r="HZ15" s="213"/>
      <c r="IA15" s="213"/>
      <c r="IB15" s="213"/>
      <c r="IC15" s="213"/>
      <c r="ID15" s="213"/>
      <c r="IE15" s="213"/>
      <c r="IF15" s="213"/>
      <c r="IG15" s="213"/>
      <c r="IH15" s="213"/>
      <c r="II15" s="213"/>
      <c r="IJ15" s="213"/>
      <c r="IK15" s="213"/>
      <c r="IL15" s="213"/>
      <c r="IM15" s="213"/>
      <c r="IN15" s="213"/>
      <c r="IO15" s="213"/>
      <c r="IP15" s="213"/>
      <c r="IQ15" s="213"/>
      <c r="IR15" s="213"/>
      <c r="IS15" s="213"/>
      <c r="IT15" s="213"/>
      <c r="IU15" s="213"/>
      <c r="IV15" s="213"/>
      <c r="IW15" s="213"/>
      <c r="IX15" s="213"/>
      <c r="IY15" s="213"/>
      <c r="IZ15" s="213"/>
      <c r="JA15" s="213"/>
      <c r="JB15" s="213"/>
      <c r="JC15" s="213"/>
      <c r="JD15" s="213"/>
      <c r="JE15" s="213"/>
      <c r="JF15" s="213"/>
      <c r="JG15" s="213"/>
      <c r="JH15" s="213"/>
      <c r="JI15" s="213"/>
      <c r="JJ15" s="213"/>
      <c r="JK15" s="213"/>
      <c r="JL15" s="213"/>
      <c r="JM15" s="213"/>
      <c r="JN15" s="213"/>
      <c r="JO15" s="213"/>
      <c r="JP15" s="213"/>
      <c r="JQ15" s="213"/>
      <c r="JR15" s="213"/>
      <c r="JS15" s="213"/>
      <c r="JT15" s="213"/>
      <c r="JU15" s="213"/>
      <c r="JV15" s="213"/>
      <c r="JW15" s="213"/>
      <c r="JX15" s="213"/>
      <c r="JY15" s="213"/>
      <c r="JZ15" s="213"/>
      <c r="KA15" s="213"/>
      <c r="KB15" s="213"/>
      <c r="KC15" s="213"/>
      <c r="KD15" s="213"/>
      <c r="KE15" s="213"/>
      <c r="KF15" s="213"/>
      <c r="KG15" s="213"/>
      <c r="KH15" s="213"/>
      <c r="KI15" s="213"/>
      <c r="KJ15" s="213"/>
      <c r="KK15" s="213"/>
      <c r="KL15" s="213"/>
      <c r="KM15" s="213"/>
      <c r="KN15" s="213"/>
      <c r="KO15" s="213"/>
      <c r="KP15" s="213"/>
      <c r="KQ15" s="213"/>
      <c r="KR15" s="213"/>
      <c r="KS15" s="213"/>
      <c r="KT15" s="213"/>
      <c r="KU15" s="213"/>
      <c r="KV15" s="213"/>
      <c r="KW15" s="213"/>
      <c r="KX15" s="213"/>
      <c r="KY15" s="213"/>
      <c r="KZ15" s="213"/>
      <c r="LA15" s="213"/>
      <c r="LB15" s="213"/>
      <c r="LC15" s="213"/>
      <c r="LD15" s="213"/>
      <c r="LE15" s="213"/>
      <c r="LF15" s="213"/>
      <c r="LG15" s="213"/>
      <c r="LH15" s="213"/>
      <c r="LI15" s="213"/>
      <c r="LJ15" s="213"/>
      <c r="LK15" s="213"/>
      <c r="LL15" s="213"/>
      <c r="LM15" s="213"/>
      <c r="LN15" s="213"/>
      <c r="LO15" s="213"/>
      <c r="LP15" s="213"/>
      <c r="LQ15" s="213"/>
      <c r="LR15" s="213"/>
      <c r="LS15" s="213"/>
      <c r="LT15" s="213"/>
      <c r="LU15" s="213"/>
      <c r="LV15" s="213"/>
      <c r="LW15" s="213"/>
      <c r="LX15" s="213"/>
      <c r="LY15" s="213"/>
      <c r="LZ15" s="213"/>
      <c r="MA15" s="213"/>
      <c r="MB15" s="213"/>
      <c r="MC15" s="213"/>
      <c r="MD15" s="213"/>
      <c r="ME15" s="213"/>
      <c r="MF15" s="213"/>
      <c r="MG15" s="213"/>
      <c r="MH15" s="213"/>
      <c r="MI15" s="213"/>
      <c r="MJ15" s="213"/>
      <c r="MK15" s="213"/>
      <c r="ML15" s="213"/>
      <c r="MM15" s="213"/>
      <c r="MN15" s="213"/>
      <c r="MO15" s="213"/>
      <c r="MP15" s="213"/>
      <c r="MQ15" s="213"/>
      <c r="MR15" s="213"/>
      <c r="MS15" s="213"/>
      <c r="MT15" s="213"/>
      <c r="MU15" s="213"/>
      <c r="MV15" s="213"/>
      <c r="MW15" s="213"/>
      <c r="MX15" s="213"/>
      <c r="MY15" s="213"/>
      <c r="MZ15" s="213"/>
      <c r="NA15" s="213"/>
      <c r="NB15" s="213"/>
      <c r="NC15" s="213"/>
      <c r="ND15" s="213"/>
      <c r="NE15" s="213"/>
      <c r="NF15" s="213"/>
      <c r="NG15" s="213"/>
      <c r="NH15" s="213"/>
      <c r="NI15" s="213"/>
      <c r="NJ15" s="213"/>
      <c r="NK15" s="213"/>
      <c r="NL15" s="213"/>
      <c r="NM15" s="213"/>
      <c r="NN15" s="213"/>
      <c r="NO15" s="213"/>
      <c r="NP15" s="213"/>
      <c r="NQ15" s="213"/>
      <c r="NR15" s="213"/>
      <c r="NS15" s="213"/>
      <c r="NT15" s="213"/>
      <c r="NU15" s="213"/>
      <c r="NV15" s="213"/>
      <c r="NW15" s="213"/>
      <c r="NX15" s="213"/>
      <c r="NY15" s="213"/>
      <c r="NZ15" s="213"/>
      <c r="OA15" s="213"/>
      <c r="OB15" s="213"/>
      <c r="OC15" s="213"/>
      <c r="OD15" s="213"/>
      <c r="OE15" s="213"/>
      <c r="OF15" s="213"/>
      <c r="OG15" s="213"/>
      <c r="OH15" s="213"/>
      <c r="OI15" s="213"/>
      <c r="OJ15" s="213"/>
      <c r="OK15" s="213"/>
      <c r="OL15" s="213"/>
      <c r="OM15" s="213"/>
      <c r="ON15" s="213"/>
      <c r="OO15" s="213"/>
      <c r="OP15" s="213"/>
      <c r="OQ15" s="213"/>
      <c r="OR15" s="453"/>
    </row>
    <row r="16" spans="1:408" x14ac:dyDescent="0.35">
      <c r="A16" s="443"/>
      <c r="B16" s="6"/>
      <c r="C16" t="s">
        <v>182</v>
      </c>
      <c r="D16" s="6"/>
      <c r="E16" s="8"/>
      <c r="F16" s="8"/>
      <c r="G16" s="171"/>
      <c r="H16" s="383"/>
      <c r="I16" s="67"/>
      <c r="J16" s="361"/>
      <c r="K16" s="6"/>
      <c r="L16" s="418">
        <f t="shared" ref="L16:BW16" si="58">L44</f>
        <v>0</v>
      </c>
      <c r="M16" s="418">
        <f t="shared" si="58"/>
        <v>0</v>
      </c>
      <c r="N16" s="418">
        <f t="shared" si="58"/>
        <v>0</v>
      </c>
      <c r="O16" s="418">
        <f t="shared" si="58"/>
        <v>0</v>
      </c>
      <c r="P16" s="418">
        <f t="shared" si="58"/>
        <v>0</v>
      </c>
      <c r="Q16" s="418">
        <f t="shared" si="58"/>
        <v>0</v>
      </c>
      <c r="R16" s="418">
        <f t="shared" si="58"/>
        <v>0</v>
      </c>
      <c r="S16" s="418">
        <f t="shared" si="58"/>
        <v>0</v>
      </c>
      <c r="T16" s="418">
        <f t="shared" si="58"/>
        <v>0</v>
      </c>
      <c r="U16" s="418">
        <f t="shared" si="58"/>
        <v>0</v>
      </c>
      <c r="V16" s="418">
        <f t="shared" si="58"/>
        <v>0</v>
      </c>
      <c r="W16" s="418">
        <f t="shared" si="58"/>
        <v>0</v>
      </c>
      <c r="X16" s="418">
        <f t="shared" si="58"/>
        <v>0</v>
      </c>
      <c r="Y16" s="418">
        <f t="shared" si="58"/>
        <v>0</v>
      </c>
      <c r="Z16" s="418">
        <f t="shared" si="58"/>
        <v>0</v>
      </c>
      <c r="AA16" s="418">
        <f t="shared" si="58"/>
        <v>0</v>
      </c>
      <c r="AB16" s="418">
        <f t="shared" si="58"/>
        <v>0</v>
      </c>
      <c r="AC16" s="418">
        <f t="shared" si="58"/>
        <v>0</v>
      </c>
      <c r="AD16" s="418">
        <f t="shared" si="58"/>
        <v>0</v>
      </c>
      <c r="AE16" s="418">
        <f t="shared" si="58"/>
        <v>0</v>
      </c>
      <c r="AF16" s="418">
        <f t="shared" si="58"/>
        <v>0</v>
      </c>
      <c r="AG16" s="418">
        <f t="shared" si="58"/>
        <v>0</v>
      </c>
      <c r="AH16" s="418">
        <f t="shared" si="58"/>
        <v>0</v>
      </c>
      <c r="AI16" s="418">
        <f t="shared" si="58"/>
        <v>0</v>
      </c>
      <c r="AJ16" s="418">
        <f t="shared" si="58"/>
        <v>0</v>
      </c>
      <c r="AK16" s="418">
        <f t="shared" si="58"/>
        <v>0</v>
      </c>
      <c r="AL16" s="418">
        <f t="shared" si="58"/>
        <v>0</v>
      </c>
      <c r="AM16" s="418">
        <f t="shared" si="58"/>
        <v>0</v>
      </c>
      <c r="AN16" s="418">
        <f t="shared" si="58"/>
        <v>0</v>
      </c>
      <c r="AO16" s="418">
        <f t="shared" si="58"/>
        <v>0</v>
      </c>
      <c r="AP16" s="418">
        <f t="shared" si="58"/>
        <v>0</v>
      </c>
      <c r="AQ16" s="418">
        <f t="shared" si="58"/>
        <v>0</v>
      </c>
      <c r="AR16" s="418">
        <f t="shared" si="58"/>
        <v>0</v>
      </c>
      <c r="AS16" s="418">
        <f t="shared" si="58"/>
        <v>0</v>
      </c>
      <c r="AT16" s="418">
        <f t="shared" si="58"/>
        <v>0</v>
      </c>
      <c r="AU16" s="418">
        <f t="shared" si="58"/>
        <v>0</v>
      </c>
      <c r="AV16" s="418">
        <f t="shared" si="58"/>
        <v>0</v>
      </c>
      <c r="AW16" s="418">
        <f t="shared" si="58"/>
        <v>0</v>
      </c>
      <c r="AX16" s="418">
        <f t="shared" si="58"/>
        <v>0</v>
      </c>
      <c r="AY16" s="418">
        <f t="shared" si="58"/>
        <v>0</v>
      </c>
      <c r="AZ16" s="418">
        <f t="shared" si="58"/>
        <v>0</v>
      </c>
      <c r="BA16" s="418">
        <f t="shared" si="58"/>
        <v>0</v>
      </c>
      <c r="BB16" s="418">
        <f t="shared" si="58"/>
        <v>0</v>
      </c>
      <c r="BC16" s="418">
        <f t="shared" si="58"/>
        <v>0</v>
      </c>
      <c r="BD16" s="418">
        <f t="shared" si="58"/>
        <v>0</v>
      </c>
      <c r="BE16" s="418">
        <f t="shared" si="58"/>
        <v>0</v>
      </c>
      <c r="BF16" s="418">
        <f t="shared" si="58"/>
        <v>0</v>
      </c>
      <c r="BG16" s="418">
        <f t="shared" si="58"/>
        <v>0</v>
      </c>
      <c r="BH16" s="418">
        <f t="shared" si="58"/>
        <v>0</v>
      </c>
      <c r="BI16" s="418">
        <f t="shared" si="58"/>
        <v>0</v>
      </c>
      <c r="BJ16" s="418">
        <f t="shared" si="58"/>
        <v>0</v>
      </c>
      <c r="BK16" s="418">
        <f t="shared" si="58"/>
        <v>0</v>
      </c>
      <c r="BL16" s="418">
        <f t="shared" si="58"/>
        <v>0</v>
      </c>
      <c r="BM16" s="418">
        <f t="shared" si="58"/>
        <v>0</v>
      </c>
      <c r="BN16" s="418">
        <f t="shared" si="58"/>
        <v>0</v>
      </c>
      <c r="BO16" s="418">
        <f t="shared" si="58"/>
        <v>0</v>
      </c>
      <c r="BP16" s="418">
        <f t="shared" si="58"/>
        <v>0</v>
      </c>
      <c r="BQ16" s="418">
        <f t="shared" si="58"/>
        <v>0</v>
      </c>
      <c r="BR16" s="418">
        <f t="shared" si="58"/>
        <v>0</v>
      </c>
      <c r="BS16" s="418">
        <f t="shared" si="58"/>
        <v>0</v>
      </c>
      <c r="BT16" s="418">
        <f t="shared" si="58"/>
        <v>0</v>
      </c>
      <c r="BU16" s="418">
        <f t="shared" si="58"/>
        <v>0</v>
      </c>
      <c r="BV16" s="418">
        <f t="shared" si="58"/>
        <v>0</v>
      </c>
      <c r="BW16" s="418">
        <f t="shared" si="58"/>
        <v>0</v>
      </c>
      <c r="BX16" s="418">
        <f t="shared" ref="BX16:EI16" si="59">BX44</f>
        <v>0</v>
      </c>
      <c r="BY16" s="418">
        <f t="shared" si="59"/>
        <v>0</v>
      </c>
      <c r="BZ16" s="418">
        <f t="shared" si="59"/>
        <v>0</v>
      </c>
      <c r="CA16" s="418">
        <f t="shared" si="59"/>
        <v>0</v>
      </c>
      <c r="CB16" s="418">
        <f t="shared" si="59"/>
        <v>0</v>
      </c>
      <c r="CC16" s="418">
        <f t="shared" si="59"/>
        <v>0</v>
      </c>
      <c r="CD16" s="418">
        <f t="shared" si="59"/>
        <v>0</v>
      </c>
      <c r="CE16" s="418">
        <f t="shared" si="59"/>
        <v>0</v>
      </c>
      <c r="CF16" s="418">
        <f t="shared" si="59"/>
        <v>0</v>
      </c>
      <c r="CG16" s="418">
        <f t="shared" si="59"/>
        <v>0</v>
      </c>
      <c r="CH16" s="418">
        <f t="shared" si="59"/>
        <v>0</v>
      </c>
      <c r="CI16" s="418">
        <f t="shared" si="59"/>
        <v>0</v>
      </c>
      <c r="CJ16" s="418">
        <f t="shared" si="59"/>
        <v>0</v>
      </c>
      <c r="CK16" s="418">
        <f t="shared" si="59"/>
        <v>0</v>
      </c>
      <c r="CL16" s="418">
        <f t="shared" si="59"/>
        <v>0</v>
      </c>
      <c r="CM16" s="418">
        <f t="shared" si="59"/>
        <v>0</v>
      </c>
      <c r="CN16" s="418">
        <f t="shared" si="59"/>
        <v>0</v>
      </c>
      <c r="CO16" s="418">
        <f t="shared" si="59"/>
        <v>0</v>
      </c>
      <c r="CP16" s="418">
        <f t="shared" si="59"/>
        <v>0</v>
      </c>
      <c r="CQ16" s="418">
        <f t="shared" si="59"/>
        <v>0</v>
      </c>
      <c r="CR16" s="418">
        <f t="shared" si="59"/>
        <v>0</v>
      </c>
      <c r="CS16" s="418">
        <f t="shared" si="59"/>
        <v>0</v>
      </c>
      <c r="CT16" s="418">
        <f t="shared" si="59"/>
        <v>0</v>
      </c>
      <c r="CU16" s="418">
        <f t="shared" si="59"/>
        <v>0</v>
      </c>
      <c r="CV16" s="418">
        <f t="shared" si="59"/>
        <v>0</v>
      </c>
      <c r="CW16" s="418">
        <f t="shared" si="59"/>
        <v>0</v>
      </c>
      <c r="CX16" s="418">
        <f t="shared" si="59"/>
        <v>0</v>
      </c>
      <c r="CY16" s="418">
        <f t="shared" si="59"/>
        <v>0</v>
      </c>
      <c r="CZ16" s="418">
        <f t="shared" si="59"/>
        <v>0</v>
      </c>
      <c r="DA16" s="418">
        <f t="shared" si="59"/>
        <v>0</v>
      </c>
      <c r="DB16" s="418">
        <f t="shared" si="59"/>
        <v>0</v>
      </c>
      <c r="DC16" s="418">
        <f t="shared" si="59"/>
        <v>0</v>
      </c>
      <c r="DD16" s="418">
        <f t="shared" si="59"/>
        <v>0</v>
      </c>
      <c r="DE16" s="418">
        <f t="shared" si="59"/>
        <v>0</v>
      </c>
      <c r="DF16" s="418">
        <f t="shared" si="59"/>
        <v>0</v>
      </c>
      <c r="DG16" s="418">
        <f t="shared" si="59"/>
        <v>0</v>
      </c>
      <c r="DH16" s="418">
        <f t="shared" si="59"/>
        <v>0</v>
      </c>
      <c r="DI16" s="418">
        <f t="shared" si="59"/>
        <v>0</v>
      </c>
      <c r="DJ16" s="418">
        <f t="shared" si="59"/>
        <v>0</v>
      </c>
      <c r="DK16" s="418">
        <f t="shared" si="59"/>
        <v>0</v>
      </c>
      <c r="DL16" s="418">
        <f t="shared" si="59"/>
        <v>0</v>
      </c>
      <c r="DM16" s="418">
        <f t="shared" si="59"/>
        <v>0</v>
      </c>
      <c r="DN16" s="418">
        <f t="shared" si="59"/>
        <v>0</v>
      </c>
      <c r="DO16" s="418">
        <f t="shared" si="59"/>
        <v>0</v>
      </c>
      <c r="DP16" s="418">
        <f t="shared" si="59"/>
        <v>0</v>
      </c>
      <c r="DQ16" s="418">
        <f t="shared" si="59"/>
        <v>0</v>
      </c>
      <c r="DR16" s="418">
        <f t="shared" si="59"/>
        <v>0</v>
      </c>
      <c r="DS16" s="418">
        <f t="shared" si="59"/>
        <v>0</v>
      </c>
      <c r="DT16" s="418">
        <f t="shared" si="59"/>
        <v>0</v>
      </c>
      <c r="DU16" s="418">
        <f t="shared" si="59"/>
        <v>0</v>
      </c>
      <c r="DV16" s="418">
        <f t="shared" si="59"/>
        <v>0</v>
      </c>
      <c r="DW16" s="418">
        <f t="shared" si="59"/>
        <v>0</v>
      </c>
      <c r="DX16" s="418">
        <f t="shared" si="59"/>
        <v>0</v>
      </c>
      <c r="DY16" s="418">
        <f t="shared" si="59"/>
        <v>0</v>
      </c>
      <c r="DZ16" s="418">
        <f t="shared" si="59"/>
        <v>0</v>
      </c>
      <c r="EA16" s="418">
        <f t="shared" si="59"/>
        <v>0</v>
      </c>
      <c r="EB16" s="418">
        <f t="shared" si="59"/>
        <v>0</v>
      </c>
      <c r="EC16" s="418">
        <f t="shared" si="59"/>
        <v>0</v>
      </c>
      <c r="ED16" s="418">
        <f t="shared" si="59"/>
        <v>0</v>
      </c>
      <c r="EE16" s="418">
        <f t="shared" si="59"/>
        <v>0</v>
      </c>
      <c r="EF16" s="418">
        <f t="shared" si="59"/>
        <v>0</v>
      </c>
      <c r="EG16" s="418">
        <f t="shared" si="59"/>
        <v>0</v>
      </c>
      <c r="EH16" s="418">
        <f t="shared" si="59"/>
        <v>0</v>
      </c>
      <c r="EI16" s="418">
        <f t="shared" si="59"/>
        <v>0</v>
      </c>
      <c r="EJ16" s="418">
        <f t="shared" ref="EJ16:GU16" si="60">EJ44</f>
        <v>0</v>
      </c>
      <c r="EK16" s="418">
        <f t="shared" si="60"/>
        <v>0</v>
      </c>
      <c r="EL16" s="418">
        <f t="shared" si="60"/>
        <v>0</v>
      </c>
      <c r="EM16" s="418">
        <f t="shared" si="60"/>
        <v>0</v>
      </c>
      <c r="EN16" s="418">
        <f t="shared" si="60"/>
        <v>0</v>
      </c>
      <c r="EO16" s="418">
        <f t="shared" si="60"/>
        <v>0</v>
      </c>
      <c r="EP16" s="418">
        <f t="shared" si="60"/>
        <v>0</v>
      </c>
      <c r="EQ16" s="418">
        <f t="shared" si="60"/>
        <v>0</v>
      </c>
      <c r="ER16" s="418">
        <f t="shared" si="60"/>
        <v>0</v>
      </c>
      <c r="ES16" s="418">
        <f t="shared" si="60"/>
        <v>0</v>
      </c>
      <c r="ET16" s="418">
        <f t="shared" si="60"/>
        <v>0</v>
      </c>
      <c r="EU16" s="418">
        <f t="shared" si="60"/>
        <v>0</v>
      </c>
      <c r="EV16" s="418">
        <f t="shared" si="60"/>
        <v>0</v>
      </c>
      <c r="EW16" s="418">
        <f t="shared" si="60"/>
        <v>0</v>
      </c>
      <c r="EX16" s="418">
        <f t="shared" si="60"/>
        <v>0</v>
      </c>
      <c r="EY16" s="418">
        <f t="shared" si="60"/>
        <v>0</v>
      </c>
      <c r="EZ16" s="418">
        <f t="shared" si="60"/>
        <v>0</v>
      </c>
      <c r="FA16" s="418">
        <f t="shared" si="60"/>
        <v>0</v>
      </c>
      <c r="FB16" s="418">
        <f t="shared" si="60"/>
        <v>0</v>
      </c>
      <c r="FC16" s="418">
        <f t="shared" si="60"/>
        <v>0</v>
      </c>
      <c r="FD16" s="418">
        <f t="shared" si="60"/>
        <v>0</v>
      </c>
      <c r="FE16" s="418">
        <f t="shared" si="60"/>
        <v>0</v>
      </c>
      <c r="FF16" s="418">
        <f t="shared" si="60"/>
        <v>0</v>
      </c>
      <c r="FG16" s="418">
        <f t="shared" si="60"/>
        <v>0</v>
      </c>
      <c r="FH16" s="418">
        <f t="shared" si="60"/>
        <v>0</v>
      </c>
      <c r="FI16" s="418">
        <f t="shared" si="60"/>
        <v>0</v>
      </c>
      <c r="FJ16" s="418">
        <f t="shared" si="60"/>
        <v>0</v>
      </c>
      <c r="FK16" s="418">
        <f t="shared" si="60"/>
        <v>0</v>
      </c>
      <c r="FL16" s="418">
        <f t="shared" si="60"/>
        <v>0</v>
      </c>
      <c r="FM16" s="418">
        <f t="shared" si="60"/>
        <v>0</v>
      </c>
      <c r="FN16" s="418">
        <f t="shared" si="60"/>
        <v>0</v>
      </c>
      <c r="FO16" s="418">
        <f t="shared" si="60"/>
        <v>0</v>
      </c>
      <c r="FP16" s="418">
        <f t="shared" si="60"/>
        <v>0</v>
      </c>
      <c r="FQ16" s="418">
        <f t="shared" si="60"/>
        <v>0</v>
      </c>
      <c r="FR16" s="418">
        <f t="shared" si="60"/>
        <v>0</v>
      </c>
      <c r="FS16" s="418">
        <f t="shared" si="60"/>
        <v>0</v>
      </c>
      <c r="FT16" s="418">
        <f t="shared" si="60"/>
        <v>0</v>
      </c>
      <c r="FU16" s="418">
        <f t="shared" si="60"/>
        <v>0</v>
      </c>
      <c r="FV16" s="418">
        <f t="shared" si="60"/>
        <v>0</v>
      </c>
      <c r="FW16" s="418">
        <f t="shared" si="60"/>
        <v>0</v>
      </c>
      <c r="FX16" s="418">
        <f t="shared" si="60"/>
        <v>0</v>
      </c>
      <c r="FY16" s="418">
        <f t="shared" si="60"/>
        <v>0</v>
      </c>
      <c r="FZ16" s="418">
        <f t="shared" si="60"/>
        <v>0</v>
      </c>
      <c r="GA16" s="418">
        <f t="shared" si="60"/>
        <v>0</v>
      </c>
      <c r="GB16" s="418">
        <f t="shared" si="60"/>
        <v>0</v>
      </c>
      <c r="GC16" s="418">
        <f t="shared" si="60"/>
        <v>0</v>
      </c>
      <c r="GD16" s="418">
        <f t="shared" si="60"/>
        <v>0</v>
      </c>
      <c r="GE16" s="418">
        <f t="shared" si="60"/>
        <v>0</v>
      </c>
      <c r="GF16" s="418">
        <f t="shared" si="60"/>
        <v>0</v>
      </c>
      <c r="GG16" s="418">
        <f t="shared" si="60"/>
        <v>0</v>
      </c>
      <c r="GH16" s="418">
        <f t="shared" si="60"/>
        <v>0</v>
      </c>
      <c r="GI16" s="418">
        <f t="shared" si="60"/>
        <v>0</v>
      </c>
      <c r="GJ16" s="418">
        <f t="shared" si="60"/>
        <v>0</v>
      </c>
      <c r="GK16" s="418">
        <f t="shared" si="60"/>
        <v>0</v>
      </c>
      <c r="GL16" s="418">
        <f t="shared" si="60"/>
        <v>0</v>
      </c>
      <c r="GM16" s="418">
        <f t="shared" si="60"/>
        <v>0</v>
      </c>
      <c r="GN16" s="418">
        <f t="shared" si="60"/>
        <v>0</v>
      </c>
      <c r="GO16" s="418">
        <f t="shared" si="60"/>
        <v>0</v>
      </c>
      <c r="GP16" s="418">
        <f t="shared" si="60"/>
        <v>0</v>
      </c>
      <c r="GQ16" s="418">
        <f t="shared" si="60"/>
        <v>0</v>
      </c>
      <c r="GR16" s="418">
        <f t="shared" si="60"/>
        <v>0</v>
      </c>
      <c r="GS16" s="418">
        <f t="shared" si="60"/>
        <v>0</v>
      </c>
      <c r="GT16" s="418">
        <f t="shared" si="60"/>
        <v>0</v>
      </c>
      <c r="GU16" s="418">
        <f t="shared" si="60"/>
        <v>0</v>
      </c>
      <c r="GV16" s="418">
        <f t="shared" ref="GV16:JG16" si="61">GV44</f>
        <v>0</v>
      </c>
      <c r="GW16" s="418">
        <f t="shared" si="61"/>
        <v>0</v>
      </c>
      <c r="GX16" s="418">
        <f t="shared" si="61"/>
        <v>0</v>
      </c>
      <c r="GY16" s="418">
        <f t="shared" si="61"/>
        <v>0</v>
      </c>
      <c r="GZ16" s="418">
        <f t="shared" si="61"/>
        <v>0</v>
      </c>
      <c r="HA16" s="418">
        <f t="shared" si="61"/>
        <v>0</v>
      </c>
      <c r="HB16" s="418">
        <f t="shared" si="61"/>
        <v>0</v>
      </c>
      <c r="HC16" s="418">
        <f t="shared" si="61"/>
        <v>0</v>
      </c>
      <c r="HD16" s="418">
        <f t="shared" si="61"/>
        <v>0</v>
      </c>
      <c r="HE16" s="418">
        <f t="shared" si="61"/>
        <v>0</v>
      </c>
      <c r="HF16" s="418">
        <f t="shared" si="61"/>
        <v>0</v>
      </c>
      <c r="HG16" s="418">
        <f t="shared" si="61"/>
        <v>0</v>
      </c>
      <c r="HH16" s="418">
        <f t="shared" si="61"/>
        <v>0</v>
      </c>
      <c r="HI16" s="418">
        <f t="shared" si="61"/>
        <v>0</v>
      </c>
      <c r="HJ16" s="418">
        <f t="shared" si="61"/>
        <v>0</v>
      </c>
      <c r="HK16" s="418">
        <f t="shared" si="61"/>
        <v>0</v>
      </c>
      <c r="HL16" s="418">
        <f t="shared" si="61"/>
        <v>0</v>
      </c>
      <c r="HM16" s="418">
        <f t="shared" si="61"/>
        <v>0</v>
      </c>
      <c r="HN16" s="418">
        <f t="shared" si="61"/>
        <v>0</v>
      </c>
      <c r="HO16" s="418">
        <f t="shared" si="61"/>
        <v>0</v>
      </c>
      <c r="HP16" s="418">
        <f t="shared" si="61"/>
        <v>0</v>
      </c>
      <c r="HQ16" s="418">
        <f t="shared" si="61"/>
        <v>0</v>
      </c>
      <c r="HR16" s="418">
        <f t="shared" si="61"/>
        <v>0</v>
      </c>
      <c r="HS16" s="418">
        <f t="shared" si="61"/>
        <v>0</v>
      </c>
      <c r="HT16" s="418">
        <f t="shared" si="61"/>
        <v>0</v>
      </c>
      <c r="HU16" s="418">
        <f t="shared" si="61"/>
        <v>0</v>
      </c>
      <c r="HV16" s="418">
        <f t="shared" si="61"/>
        <v>0</v>
      </c>
      <c r="HW16" s="418">
        <f t="shared" si="61"/>
        <v>0</v>
      </c>
      <c r="HX16" s="418">
        <f t="shared" si="61"/>
        <v>0</v>
      </c>
      <c r="HY16" s="418">
        <f t="shared" si="61"/>
        <v>0</v>
      </c>
      <c r="HZ16" s="418">
        <f t="shared" si="61"/>
        <v>0</v>
      </c>
      <c r="IA16" s="418">
        <f t="shared" si="61"/>
        <v>0</v>
      </c>
      <c r="IB16" s="418">
        <f t="shared" si="61"/>
        <v>0</v>
      </c>
      <c r="IC16" s="418">
        <f t="shared" si="61"/>
        <v>0</v>
      </c>
      <c r="ID16" s="418">
        <f t="shared" si="61"/>
        <v>0</v>
      </c>
      <c r="IE16" s="418">
        <f t="shared" si="61"/>
        <v>0</v>
      </c>
      <c r="IF16" s="418">
        <f t="shared" si="61"/>
        <v>0</v>
      </c>
      <c r="IG16" s="418">
        <f t="shared" si="61"/>
        <v>0</v>
      </c>
      <c r="IH16" s="418">
        <f t="shared" si="61"/>
        <v>0</v>
      </c>
      <c r="II16" s="418">
        <f t="shared" si="61"/>
        <v>0</v>
      </c>
      <c r="IJ16" s="418">
        <f t="shared" si="61"/>
        <v>0</v>
      </c>
      <c r="IK16" s="418">
        <f t="shared" si="61"/>
        <v>0</v>
      </c>
      <c r="IL16" s="418">
        <f t="shared" si="61"/>
        <v>0</v>
      </c>
      <c r="IM16" s="418">
        <f t="shared" si="61"/>
        <v>0</v>
      </c>
      <c r="IN16" s="418">
        <f t="shared" si="61"/>
        <v>0</v>
      </c>
      <c r="IO16" s="418">
        <f t="shared" si="61"/>
        <v>0</v>
      </c>
      <c r="IP16" s="418">
        <f t="shared" si="61"/>
        <v>0</v>
      </c>
      <c r="IQ16" s="418">
        <f t="shared" si="61"/>
        <v>0</v>
      </c>
      <c r="IR16" s="418">
        <f t="shared" si="61"/>
        <v>0</v>
      </c>
      <c r="IS16" s="418">
        <f t="shared" si="61"/>
        <v>0</v>
      </c>
      <c r="IT16" s="418">
        <f t="shared" si="61"/>
        <v>0</v>
      </c>
      <c r="IU16" s="418">
        <f t="shared" si="61"/>
        <v>0</v>
      </c>
      <c r="IV16" s="418">
        <f t="shared" si="61"/>
        <v>0</v>
      </c>
      <c r="IW16" s="418">
        <f t="shared" si="61"/>
        <v>0</v>
      </c>
      <c r="IX16" s="418">
        <f t="shared" si="61"/>
        <v>0</v>
      </c>
      <c r="IY16" s="418">
        <f t="shared" si="61"/>
        <v>0</v>
      </c>
      <c r="IZ16" s="418">
        <f t="shared" si="61"/>
        <v>0</v>
      </c>
      <c r="JA16" s="418">
        <f t="shared" si="61"/>
        <v>0</v>
      </c>
      <c r="JB16" s="418">
        <f t="shared" si="61"/>
        <v>0</v>
      </c>
      <c r="JC16" s="418">
        <f t="shared" si="61"/>
        <v>0</v>
      </c>
      <c r="JD16" s="418">
        <f t="shared" si="61"/>
        <v>0</v>
      </c>
      <c r="JE16" s="418">
        <f t="shared" si="61"/>
        <v>0</v>
      </c>
      <c r="JF16" s="418">
        <f t="shared" si="61"/>
        <v>0</v>
      </c>
      <c r="JG16" s="418">
        <f t="shared" si="61"/>
        <v>0</v>
      </c>
      <c r="JH16" s="418">
        <f t="shared" ref="JH16:LS16" si="62">JH44</f>
        <v>0</v>
      </c>
      <c r="JI16" s="418">
        <f t="shared" si="62"/>
        <v>0</v>
      </c>
      <c r="JJ16" s="418">
        <f t="shared" si="62"/>
        <v>0</v>
      </c>
      <c r="JK16" s="418">
        <f t="shared" si="62"/>
        <v>0</v>
      </c>
      <c r="JL16" s="418">
        <f t="shared" si="62"/>
        <v>0</v>
      </c>
      <c r="JM16" s="418">
        <f t="shared" si="62"/>
        <v>0</v>
      </c>
      <c r="JN16" s="418">
        <f t="shared" si="62"/>
        <v>0</v>
      </c>
      <c r="JO16" s="418">
        <f t="shared" si="62"/>
        <v>0</v>
      </c>
      <c r="JP16" s="418">
        <f t="shared" si="62"/>
        <v>0</v>
      </c>
      <c r="JQ16" s="418">
        <f t="shared" si="62"/>
        <v>0</v>
      </c>
      <c r="JR16" s="418">
        <f t="shared" si="62"/>
        <v>0</v>
      </c>
      <c r="JS16" s="418">
        <f t="shared" si="62"/>
        <v>0</v>
      </c>
      <c r="JT16" s="418">
        <f t="shared" si="62"/>
        <v>0</v>
      </c>
      <c r="JU16" s="418">
        <f t="shared" si="62"/>
        <v>0</v>
      </c>
      <c r="JV16" s="418">
        <f t="shared" si="62"/>
        <v>0</v>
      </c>
      <c r="JW16" s="418">
        <f t="shared" si="62"/>
        <v>0</v>
      </c>
      <c r="JX16" s="418">
        <f t="shared" si="62"/>
        <v>0</v>
      </c>
      <c r="JY16" s="418">
        <f t="shared" si="62"/>
        <v>0</v>
      </c>
      <c r="JZ16" s="418">
        <f t="shared" si="62"/>
        <v>0</v>
      </c>
      <c r="KA16" s="418">
        <f t="shared" si="62"/>
        <v>0</v>
      </c>
      <c r="KB16" s="418">
        <f t="shared" si="62"/>
        <v>0</v>
      </c>
      <c r="KC16" s="418">
        <f t="shared" si="62"/>
        <v>0</v>
      </c>
      <c r="KD16" s="418">
        <f t="shared" si="62"/>
        <v>0</v>
      </c>
      <c r="KE16" s="418">
        <f t="shared" si="62"/>
        <v>0</v>
      </c>
      <c r="KF16" s="418">
        <f t="shared" si="62"/>
        <v>0</v>
      </c>
      <c r="KG16" s="418">
        <f t="shared" si="62"/>
        <v>0</v>
      </c>
      <c r="KH16" s="418">
        <f t="shared" si="62"/>
        <v>0</v>
      </c>
      <c r="KI16" s="418">
        <f t="shared" si="62"/>
        <v>0</v>
      </c>
      <c r="KJ16" s="418">
        <f t="shared" si="62"/>
        <v>0</v>
      </c>
      <c r="KK16" s="418">
        <f t="shared" si="62"/>
        <v>0</v>
      </c>
      <c r="KL16" s="418">
        <f t="shared" si="62"/>
        <v>0</v>
      </c>
      <c r="KM16" s="418">
        <f t="shared" si="62"/>
        <v>0</v>
      </c>
      <c r="KN16" s="418">
        <f t="shared" si="62"/>
        <v>0</v>
      </c>
      <c r="KO16" s="418">
        <f t="shared" si="62"/>
        <v>0</v>
      </c>
      <c r="KP16" s="418">
        <f t="shared" si="62"/>
        <v>0</v>
      </c>
      <c r="KQ16" s="418">
        <f t="shared" si="62"/>
        <v>0</v>
      </c>
      <c r="KR16" s="418">
        <f t="shared" si="62"/>
        <v>0</v>
      </c>
      <c r="KS16" s="418">
        <f t="shared" si="62"/>
        <v>0</v>
      </c>
      <c r="KT16" s="418">
        <f t="shared" si="62"/>
        <v>0</v>
      </c>
      <c r="KU16" s="418">
        <f t="shared" si="62"/>
        <v>0</v>
      </c>
      <c r="KV16" s="418">
        <f t="shared" si="62"/>
        <v>0</v>
      </c>
      <c r="KW16" s="418">
        <f t="shared" si="62"/>
        <v>0</v>
      </c>
      <c r="KX16" s="418">
        <f t="shared" si="62"/>
        <v>0</v>
      </c>
      <c r="KY16" s="418">
        <f t="shared" si="62"/>
        <v>0</v>
      </c>
      <c r="KZ16" s="418">
        <f t="shared" si="62"/>
        <v>0</v>
      </c>
      <c r="LA16" s="418">
        <f t="shared" si="62"/>
        <v>0</v>
      </c>
      <c r="LB16" s="418">
        <f t="shared" si="62"/>
        <v>0</v>
      </c>
      <c r="LC16" s="418">
        <f t="shared" si="62"/>
        <v>0</v>
      </c>
      <c r="LD16" s="418">
        <f t="shared" si="62"/>
        <v>0</v>
      </c>
      <c r="LE16" s="418">
        <f t="shared" si="62"/>
        <v>0</v>
      </c>
      <c r="LF16" s="418">
        <f t="shared" si="62"/>
        <v>0</v>
      </c>
      <c r="LG16" s="418">
        <f t="shared" si="62"/>
        <v>0</v>
      </c>
      <c r="LH16" s="418">
        <f t="shared" si="62"/>
        <v>0</v>
      </c>
      <c r="LI16" s="418">
        <f t="shared" si="62"/>
        <v>0</v>
      </c>
      <c r="LJ16" s="418">
        <f t="shared" si="62"/>
        <v>0</v>
      </c>
      <c r="LK16" s="418">
        <f t="shared" si="62"/>
        <v>0</v>
      </c>
      <c r="LL16" s="418">
        <f t="shared" si="62"/>
        <v>0</v>
      </c>
      <c r="LM16" s="418">
        <f t="shared" si="62"/>
        <v>0</v>
      </c>
      <c r="LN16" s="418">
        <f t="shared" si="62"/>
        <v>0</v>
      </c>
      <c r="LO16" s="418">
        <f t="shared" si="62"/>
        <v>0</v>
      </c>
      <c r="LP16" s="418">
        <f t="shared" si="62"/>
        <v>0</v>
      </c>
      <c r="LQ16" s="418">
        <f t="shared" si="62"/>
        <v>0</v>
      </c>
      <c r="LR16" s="418">
        <f t="shared" si="62"/>
        <v>0</v>
      </c>
      <c r="LS16" s="418">
        <f t="shared" si="62"/>
        <v>0</v>
      </c>
      <c r="LT16" s="418">
        <f t="shared" ref="LT16:OE16" si="63">LT44</f>
        <v>0</v>
      </c>
      <c r="LU16" s="418">
        <f t="shared" si="63"/>
        <v>0</v>
      </c>
      <c r="LV16" s="418">
        <f t="shared" si="63"/>
        <v>0</v>
      </c>
      <c r="LW16" s="418">
        <f t="shared" si="63"/>
        <v>0</v>
      </c>
      <c r="LX16" s="418">
        <f t="shared" si="63"/>
        <v>0</v>
      </c>
      <c r="LY16" s="418">
        <f t="shared" si="63"/>
        <v>0</v>
      </c>
      <c r="LZ16" s="418">
        <f t="shared" si="63"/>
        <v>0</v>
      </c>
      <c r="MA16" s="418">
        <f t="shared" si="63"/>
        <v>0</v>
      </c>
      <c r="MB16" s="418">
        <f t="shared" si="63"/>
        <v>0</v>
      </c>
      <c r="MC16" s="418">
        <f t="shared" si="63"/>
        <v>0</v>
      </c>
      <c r="MD16" s="418">
        <f t="shared" si="63"/>
        <v>0</v>
      </c>
      <c r="ME16" s="418">
        <f t="shared" si="63"/>
        <v>0</v>
      </c>
      <c r="MF16" s="418">
        <f t="shared" si="63"/>
        <v>0</v>
      </c>
      <c r="MG16" s="418">
        <f t="shared" si="63"/>
        <v>0</v>
      </c>
      <c r="MH16" s="418">
        <f t="shared" si="63"/>
        <v>0</v>
      </c>
      <c r="MI16" s="418">
        <f t="shared" si="63"/>
        <v>0</v>
      </c>
      <c r="MJ16" s="418">
        <f t="shared" si="63"/>
        <v>0</v>
      </c>
      <c r="MK16" s="418">
        <f t="shared" si="63"/>
        <v>0</v>
      </c>
      <c r="ML16" s="418">
        <f t="shared" si="63"/>
        <v>0</v>
      </c>
      <c r="MM16" s="418">
        <f t="shared" si="63"/>
        <v>0</v>
      </c>
      <c r="MN16" s="418">
        <f t="shared" si="63"/>
        <v>0</v>
      </c>
      <c r="MO16" s="418">
        <f t="shared" si="63"/>
        <v>0</v>
      </c>
      <c r="MP16" s="418">
        <f t="shared" si="63"/>
        <v>0</v>
      </c>
      <c r="MQ16" s="418">
        <f t="shared" si="63"/>
        <v>0</v>
      </c>
      <c r="MR16" s="418">
        <f t="shared" si="63"/>
        <v>0</v>
      </c>
      <c r="MS16" s="418">
        <f t="shared" si="63"/>
        <v>0</v>
      </c>
      <c r="MT16" s="418">
        <f t="shared" si="63"/>
        <v>0</v>
      </c>
      <c r="MU16" s="418">
        <f t="shared" si="63"/>
        <v>0</v>
      </c>
      <c r="MV16" s="418">
        <f t="shared" si="63"/>
        <v>0</v>
      </c>
      <c r="MW16" s="418">
        <f t="shared" si="63"/>
        <v>0</v>
      </c>
      <c r="MX16" s="418">
        <f t="shared" si="63"/>
        <v>0</v>
      </c>
      <c r="MY16" s="418">
        <f t="shared" si="63"/>
        <v>0</v>
      </c>
      <c r="MZ16" s="418">
        <f t="shared" si="63"/>
        <v>0</v>
      </c>
      <c r="NA16" s="418">
        <f t="shared" si="63"/>
        <v>0</v>
      </c>
      <c r="NB16" s="418">
        <f t="shared" si="63"/>
        <v>0</v>
      </c>
      <c r="NC16" s="418">
        <f t="shared" si="63"/>
        <v>0</v>
      </c>
      <c r="ND16" s="418">
        <f t="shared" si="63"/>
        <v>0</v>
      </c>
      <c r="NE16" s="418">
        <f t="shared" si="63"/>
        <v>0</v>
      </c>
      <c r="NF16" s="418">
        <f t="shared" si="63"/>
        <v>0</v>
      </c>
      <c r="NG16" s="418">
        <f t="shared" si="63"/>
        <v>0</v>
      </c>
      <c r="NH16" s="418">
        <f t="shared" si="63"/>
        <v>0</v>
      </c>
      <c r="NI16" s="418">
        <f t="shared" si="63"/>
        <v>0</v>
      </c>
      <c r="NJ16" s="418">
        <f t="shared" si="63"/>
        <v>0</v>
      </c>
      <c r="NK16" s="418">
        <f t="shared" si="63"/>
        <v>0</v>
      </c>
      <c r="NL16" s="418">
        <f t="shared" si="63"/>
        <v>0</v>
      </c>
      <c r="NM16" s="418">
        <f t="shared" si="63"/>
        <v>0</v>
      </c>
      <c r="NN16" s="418">
        <f t="shared" si="63"/>
        <v>0</v>
      </c>
      <c r="NO16" s="418">
        <f t="shared" si="63"/>
        <v>0</v>
      </c>
      <c r="NP16" s="418">
        <f t="shared" si="63"/>
        <v>0</v>
      </c>
      <c r="NQ16" s="418">
        <f t="shared" si="63"/>
        <v>0</v>
      </c>
      <c r="NR16" s="418">
        <f t="shared" si="63"/>
        <v>0</v>
      </c>
      <c r="NS16" s="418">
        <f t="shared" si="63"/>
        <v>0</v>
      </c>
      <c r="NT16" s="418">
        <f t="shared" si="63"/>
        <v>0</v>
      </c>
      <c r="NU16" s="418">
        <f t="shared" si="63"/>
        <v>0</v>
      </c>
      <c r="NV16" s="418">
        <f t="shared" si="63"/>
        <v>0</v>
      </c>
      <c r="NW16" s="418">
        <f t="shared" si="63"/>
        <v>0</v>
      </c>
      <c r="NX16" s="418">
        <f t="shared" si="63"/>
        <v>0</v>
      </c>
      <c r="NY16" s="418">
        <f t="shared" si="63"/>
        <v>0</v>
      </c>
      <c r="NZ16" s="418">
        <f t="shared" si="63"/>
        <v>0</v>
      </c>
      <c r="OA16" s="418">
        <f t="shared" si="63"/>
        <v>0</v>
      </c>
      <c r="OB16" s="418">
        <f t="shared" si="63"/>
        <v>0</v>
      </c>
      <c r="OC16" s="418">
        <f t="shared" si="63"/>
        <v>0</v>
      </c>
      <c r="OD16" s="418">
        <f t="shared" si="63"/>
        <v>0</v>
      </c>
      <c r="OE16" s="418">
        <f t="shared" si="63"/>
        <v>0</v>
      </c>
      <c r="OF16" s="418">
        <f t="shared" ref="OF16:OQ16" si="64">OF44</f>
        <v>0</v>
      </c>
      <c r="OG16" s="418">
        <f t="shared" si="64"/>
        <v>0</v>
      </c>
      <c r="OH16" s="418">
        <f t="shared" si="64"/>
        <v>0</v>
      </c>
      <c r="OI16" s="418">
        <f t="shared" si="64"/>
        <v>0</v>
      </c>
      <c r="OJ16" s="418">
        <f t="shared" si="64"/>
        <v>0</v>
      </c>
      <c r="OK16" s="418">
        <f t="shared" si="64"/>
        <v>0</v>
      </c>
      <c r="OL16" s="418">
        <f t="shared" si="64"/>
        <v>0</v>
      </c>
      <c r="OM16" s="418">
        <f t="shared" si="64"/>
        <v>0</v>
      </c>
      <c r="ON16" s="418">
        <f t="shared" si="64"/>
        <v>0</v>
      </c>
      <c r="OO16" s="418">
        <f t="shared" si="64"/>
        <v>0</v>
      </c>
      <c r="OP16" s="418">
        <f t="shared" si="64"/>
        <v>0</v>
      </c>
      <c r="OQ16" s="418">
        <f t="shared" si="64"/>
        <v>0</v>
      </c>
      <c r="OR16" s="451">
        <f>OR44</f>
        <v>0</v>
      </c>
    </row>
    <row r="17" spans="1:408" x14ac:dyDescent="0.35">
      <c r="A17" s="443"/>
      <c r="B17" s="6"/>
      <c r="C17" t="s">
        <v>183</v>
      </c>
      <c r="D17" s="6"/>
      <c r="E17" s="8"/>
      <c r="F17" s="8"/>
      <c r="G17" s="171"/>
      <c r="H17" s="383"/>
      <c r="I17" s="67"/>
      <c r="J17" s="361"/>
      <c r="K17" s="6"/>
      <c r="L17" s="143">
        <f>'Project Model'!L168</f>
        <v>833333.33333333326</v>
      </c>
      <c r="M17" s="143">
        <f>'Project Model'!M168</f>
        <v>1669702.1846880361</v>
      </c>
      <c r="N17" s="143">
        <f>'Project Model'!N168</f>
        <v>2509771.1384399943</v>
      </c>
      <c r="O17" s="143">
        <f>'Project Model'!O168</f>
        <v>3352901.4463567878</v>
      </c>
      <c r="P17" s="143">
        <f>'Project Model'!P168</f>
        <v>4199760.4680738468</v>
      </c>
      <c r="Q17" s="143">
        <f>'Project Model'!Q168</f>
        <v>5049487.7051907396</v>
      </c>
      <c r="R17" s="143">
        <f>'Project Model'!R168</f>
        <v>5903190.7983546453</v>
      </c>
      <c r="S17" s="143">
        <f>'Project Model'!S168</f>
        <v>6760337.7511711828</v>
      </c>
      <c r="T17" s="143">
        <f>'Project Model'!T168</f>
        <v>7620060.2863362804</v>
      </c>
      <c r="U17" s="143">
        <f>'Project Model'!U168</f>
        <v>8484133.1336538922</v>
      </c>
      <c r="V17" s="143">
        <f>'Project Model'!V168</f>
        <v>9350584.5610636286</v>
      </c>
      <c r="W17" s="143">
        <f>'Project Model'!W168</f>
        <v>10221638.386633934</v>
      </c>
      <c r="X17" s="143">
        <f>'Project Model'!X168</f>
        <v>62762872.731812499</v>
      </c>
      <c r="Y17" s="143">
        <f>'Project Model'!Y168</f>
        <v>79866494.129312903</v>
      </c>
      <c r="Z17" s="143">
        <f>'Project Model'!Z168</f>
        <v>97063677.56630823</v>
      </c>
      <c r="AA17" s="143">
        <f>'Project Model'!AA168</f>
        <v>114317568.83951227</v>
      </c>
      <c r="AB17" s="143">
        <f>'Project Model'!AB168</f>
        <v>131653728.77446608</v>
      </c>
      <c r="AC17" s="143">
        <f>'Project Model'!AC168</f>
        <v>149042643.45571584</v>
      </c>
      <c r="AD17" s="143">
        <f>'Project Model'!AD168</f>
        <v>166518885.21110928</v>
      </c>
      <c r="AE17" s="143">
        <f>'Project Model'!AE168</f>
        <v>184065626.56330988</v>
      </c>
      <c r="AF17" s="143">
        <f>'Project Model'!AF168</f>
        <v>201659132.81972107</v>
      </c>
      <c r="AG17" s="143">
        <f>'Project Model'!AG168</f>
        <v>219347630.81060767</v>
      </c>
      <c r="AH17" s="143">
        <f>'Project Model'!AH168</f>
        <v>232391361.536621</v>
      </c>
      <c r="AI17" s="143">
        <f>'Project Model'!AI168</f>
        <v>245516334.10761756</v>
      </c>
      <c r="AJ17" s="143">
        <f>'Project Model'!AJ168</f>
        <v>258691539.32250151</v>
      </c>
      <c r="AK17" s="143">
        <f>'Project Model'!AK168</f>
        <v>271852425.39350957</v>
      </c>
      <c r="AL17" s="143">
        <f>'Project Model'!AL168</f>
        <v>285133579.9530564</v>
      </c>
      <c r="AM17" s="143">
        <f>'Project Model'!AM168</f>
        <v>298431058.80429447</v>
      </c>
      <c r="AN17" s="143">
        <f>'Project Model'!AN168</f>
        <v>311819138.44856018</v>
      </c>
      <c r="AO17" s="143">
        <f>'Project Model'!AO168</f>
        <v>325220499.8574695</v>
      </c>
      <c r="AP17" s="143">
        <f>'Project Model'!AP168</f>
        <v>338716352.65959132</v>
      </c>
      <c r="AQ17" s="143">
        <f>'Project Model'!AQ168</f>
        <v>352266498.89290345</v>
      </c>
      <c r="AR17" s="143">
        <f>'Project Model'!AR168</f>
        <v>365825315.32583702</v>
      </c>
      <c r="AS17" s="143">
        <f>'Project Model'!AS168</f>
        <v>379484520.14334834</v>
      </c>
      <c r="AT17" s="143">
        <f>'Project Model'!AT168</f>
        <v>393149291.92522925</v>
      </c>
      <c r="AU17" s="143">
        <f>'Project Model'!AU168</f>
        <v>406918420.32186502</v>
      </c>
      <c r="AV17" s="143">
        <f>'Project Model'!AV168</f>
        <v>405766413.83510906</v>
      </c>
      <c r="AW17" s="143">
        <f>'Project Model'!AW168</f>
        <v>404725891.84707141</v>
      </c>
      <c r="AX17" s="143">
        <f>'Project Model'!AX168</f>
        <v>403573885.36031544</v>
      </c>
      <c r="AY17" s="143">
        <f>'Project Model'!AY168</f>
        <v>402459040.37313223</v>
      </c>
      <c r="AZ17" s="143">
        <f>'Project Model'!AZ168</f>
        <v>401307033.88637626</v>
      </c>
      <c r="BA17" s="143">
        <f>'Project Model'!BA168</f>
        <v>400192188.89919311</v>
      </c>
      <c r="BB17" s="143">
        <f>'Project Model'!BB168</f>
        <v>399040182.41243714</v>
      </c>
      <c r="BC17" s="143">
        <f>'Project Model'!BC168</f>
        <v>397888175.92568117</v>
      </c>
      <c r="BD17" s="143">
        <f>'Project Model'!BD168</f>
        <v>396773330.93849796</v>
      </c>
      <c r="BE17" s="143">
        <f>'Project Model'!BE168</f>
        <v>395621324.45174199</v>
      </c>
      <c r="BF17" s="143">
        <f>'Project Model'!BF168</f>
        <v>394506479.46455884</v>
      </c>
      <c r="BG17" s="143">
        <f>'Project Model'!BG168</f>
        <v>393354472.97780287</v>
      </c>
      <c r="BH17" s="143">
        <f>'Project Model'!BH168</f>
        <v>392202466.49104691</v>
      </c>
      <c r="BI17" s="143">
        <f>'Project Model'!BI168</f>
        <v>391161944.50300926</v>
      </c>
      <c r="BJ17" s="143">
        <f>'Project Model'!BJ168</f>
        <v>390009938.01625329</v>
      </c>
      <c r="BK17" s="143">
        <f>'Project Model'!BK168</f>
        <v>388895093.02907008</v>
      </c>
      <c r="BL17" s="143">
        <f>'Project Model'!BL168</f>
        <v>387743086.54231411</v>
      </c>
      <c r="BM17" s="143">
        <f>'Project Model'!BM168</f>
        <v>386628241.55513096</v>
      </c>
      <c r="BN17" s="143">
        <f>'Project Model'!BN168</f>
        <v>385476235.06837499</v>
      </c>
      <c r="BO17" s="143">
        <f>'Project Model'!BO168</f>
        <v>384324228.58161902</v>
      </c>
      <c r="BP17" s="143">
        <f>'Project Model'!BP168</f>
        <v>383209383.59443581</v>
      </c>
      <c r="BQ17" s="143">
        <f>'Project Model'!BQ168</f>
        <v>382057377.10767984</v>
      </c>
      <c r="BR17" s="143">
        <f>'Project Model'!BR168</f>
        <v>380942532.12049663</v>
      </c>
      <c r="BS17" s="143">
        <f>'Project Model'!BS168</f>
        <v>379790525.63374072</v>
      </c>
      <c r="BT17" s="143">
        <f>'Project Model'!BT168</f>
        <v>378638519.14698476</v>
      </c>
      <c r="BU17" s="143">
        <f>'Project Model'!BU168</f>
        <v>377597997.15894711</v>
      </c>
      <c r="BV17" s="143">
        <f>'Project Model'!BV168</f>
        <v>376445990.67219114</v>
      </c>
      <c r="BW17" s="143">
        <f>'Project Model'!BW168</f>
        <v>375331145.68500793</v>
      </c>
      <c r="BX17" s="143">
        <f>'Project Model'!BX168</f>
        <v>374179139.19825196</v>
      </c>
      <c r="BY17" s="143">
        <f>'Project Model'!BY168</f>
        <v>373064294.21106875</v>
      </c>
      <c r="BZ17" s="143">
        <f>'Project Model'!BZ168</f>
        <v>371912287.72431278</v>
      </c>
      <c r="CA17" s="143">
        <f>'Project Model'!CA168</f>
        <v>370760281.23755682</v>
      </c>
      <c r="CB17" s="143">
        <f>'Project Model'!CB168</f>
        <v>369645436.25037366</v>
      </c>
      <c r="CC17" s="143">
        <f>'Project Model'!CC168</f>
        <v>368493429.76361769</v>
      </c>
      <c r="CD17" s="143">
        <f>'Project Model'!CD168</f>
        <v>367378584.77643448</v>
      </c>
      <c r="CE17" s="143">
        <f>'Project Model'!CE168</f>
        <v>366226578.28967851</v>
      </c>
      <c r="CF17" s="143">
        <f>'Project Model'!CF168</f>
        <v>365077719.36162955</v>
      </c>
      <c r="CG17" s="143">
        <f>'Project Model'!CG168</f>
        <v>364002980.36442244</v>
      </c>
      <c r="CH17" s="143">
        <f>'Project Model'!CH168</f>
        <v>362854121.43637347</v>
      </c>
      <c r="CI17" s="143">
        <f>'Project Model'!CI168</f>
        <v>361742322.47374541</v>
      </c>
      <c r="CJ17" s="143">
        <f>'Project Model'!CJ168</f>
        <v>360593463.54569644</v>
      </c>
      <c r="CK17" s="143">
        <f>'Project Model'!CK168</f>
        <v>359481664.58306837</v>
      </c>
      <c r="CL17" s="143">
        <f>'Project Model'!CL168</f>
        <v>358332805.6550194</v>
      </c>
      <c r="CM17" s="143">
        <f>'Project Model'!CM168</f>
        <v>357183946.72697043</v>
      </c>
      <c r="CN17" s="143">
        <f>'Project Model'!CN168</f>
        <v>356072147.76434237</v>
      </c>
      <c r="CO17" s="143">
        <f>'Project Model'!CO168</f>
        <v>354923288.8362934</v>
      </c>
      <c r="CP17" s="143">
        <f>'Project Model'!CP168</f>
        <v>353811489.87366533</v>
      </c>
      <c r="CQ17" s="143">
        <f>'Project Model'!CQ168</f>
        <v>352662630.94561636</v>
      </c>
      <c r="CR17" s="143">
        <f>'Project Model'!CR168</f>
        <v>351510624.4588604</v>
      </c>
      <c r="CS17" s="143">
        <f>'Project Model'!CS168</f>
        <v>350470102.47082275</v>
      </c>
      <c r="CT17" s="143">
        <f>'Project Model'!CT168</f>
        <v>349318095.98406678</v>
      </c>
      <c r="CU17" s="143">
        <f>'Project Model'!CU168</f>
        <v>348203250.99688357</v>
      </c>
      <c r="CV17" s="143">
        <f>'Project Model'!CV168</f>
        <v>347051244.5101276</v>
      </c>
      <c r="CW17" s="143">
        <f>'Project Model'!CW168</f>
        <v>345936399.52294445</v>
      </c>
      <c r="CX17" s="143">
        <f>'Project Model'!CX168</f>
        <v>344784393.03618848</v>
      </c>
      <c r="CY17" s="143">
        <f>'Project Model'!CY168</f>
        <v>343632386.54943252</v>
      </c>
      <c r="CZ17" s="143">
        <f>'Project Model'!CZ168</f>
        <v>342517541.5622493</v>
      </c>
      <c r="DA17" s="143">
        <f>'Project Model'!DA168</f>
        <v>341365535.07549334</v>
      </c>
      <c r="DB17" s="143">
        <f>'Project Model'!DB168</f>
        <v>340250690.08831012</v>
      </c>
      <c r="DC17" s="143">
        <f>'Project Model'!DC168</f>
        <v>339098683.60155416</v>
      </c>
      <c r="DD17" s="143">
        <f>'Project Model'!DD168</f>
        <v>337946677.11479819</v>
      </c>
      <c r="DE17" s="143">
        <f>'Project Model'!DE168</f>
        <v>336906155.1267606</v>
      </c>
      <c r="DF17" s="143">
        <f>'Project Model'!DF168</f>
        <v>335754148.64000463</v>
      </c>
      <c r="DG17" s="143">
        <f>'Project Model'!DG168</f>
        <v>334639303.65282142</v>
      </c>
      <c r="DH17" s="143">
        <f>'Project Model'!DH168</f>
        <v>333487297.16606545</v>
      </c>
      <c r="DI17" s="143">
        <f>'Project Model'!DI168</f>
        <v>332372452.17888224</v>
      </c>
      <c r="DJ17" s="143">
        <f>'Project Model'!DJ168</f>
        <v>331220445.69212627</v>
      </c>
      <c r="DK17" s="143">
        <f>'Project Model'!DK168</f>
        <v>330068439.20537031</v>
      </c>
      <c r="DL17" s="143">
        <f>'Project Model'!DL168</f>
        <v>328953594.21818709</v>
      </c>
      <c r="DM17" s="143">
        <f>'Project Model'!DM168</f>
        <v>327801587.73143113</v>
      </c>
      <c r="DN17" s="143">
        <f>'Project Model'!DN168</f>
        <v>326686742.74424791</v>
      </c>
      <c r="DO17" s="143">
        <f>'Project Model'!DO168</f>
        <v>325534736.25749195</v>
      </c>
      <c r="DP17" s="143">
        <f>'Project Model'!DP168</f>
        <v>324382729.77073598</v>
      </c>
      <c r="DQ17" s="143">
        <f>'Project Model'!DQ168</f>
        <v>323342207.78269839</v>
      </c>
      <c r="DR17" s="143">
        <f>'Project Model'!DR168</f>
        <v>322190201.29594243</v>
      </c>
      <c r="DS17" s="143">
        <f>'Project Model'!DS168</f>
        <v>321075356.30875921</v>
      </c>
      <c r="DT17" s="143">
        <f>'Project Model'!DT168</f>
        <v>319923349.82200325</v>
      </c>
      <c r="DU17" s="143">
        <f>'Project Model'!DU168</f>
        <v>318808504.83482003</v>
      </c>
      <c r="DV17" s="143">
        <f>'Project Model'!DV168</f>
        <v>317656498.34806406</v>
      </c>
      <c r="DW17" s="143">
        <f>'Project Model'!DW168</f>
        <v>316504491.8613081</v>
      </c>
      <c r="DX17" s="143">
        <f>'Project Model'!DX168</f>
        <v>315389646.87412488</v>
      </c>
      <c r="DY17" s="143">
        <f>'Project Model'!DY168</f>
        <v>314237640.38736892</v>
      </c>
      <c r="DZ17" s="143">
        <f>'Project Model'!DZ168</f>
        <v>313122795.4001857</v>
      </c>
      <c r="EA17" s="143">
        <f>'Project Model'!EA168</f>
        <v>311970788.91342974</v>
      </c>
      <c r="EB17" s="143">
        <f>'Project Model'!EB168</f>
        <v>310821929.98538077</v>
      </c>
      <c r="EC17" s="143">
        <f>'Project Model'!EC168</f>
        <v>309747190.98817366</v>
      </c>
      <c r="ED17" s="143">
        <f>'Project Model'!ED168</f>
        <v>308598332.0601247</v>
      </c>
      <c r="EE17" s="143">
        <f>'Project Model'!EE168</f>
        <v>307486533.09749663</v>
      </c>
      <c r="EF17" s="143">
        <f>'Project Model'!EF168</f>
        <v>306337674.16944766</v>
      </c>
      <c r="EG17" s="143">
        <f>'Project Model'!EG168</f>
        <v>305225875.20681959</v>
      </c>
      <c r="EH17" s="143">
        <f>'Project Model'!EH168</f>
        <v>304077016.27877063</v>
      </c>
      <c r="EI17" s="143">
        <f>'Project Model'!EI168</f>
        <v>302928157.35072166</v>
      </c>
      <c r="EJ17" s="143">
        <f>'Project Model'!EJ168</f>
        <v>301816358.38809359</v>
      </c>
      <c r="EK17" s="143">
        <f>'Project Model'!EK168</f>
        <v>300667499.46004462</v>
      </c>
      <c r="EL17" s="143">
        <f>'Project Model'!EL168</f>
        <v>299555700.49741656</v>
      </c>
      <c r="EM17" s="143">
        <f>'Project Model'!EM168</f>
        <v>298406841.56936759</v>
      </c>
      <c r="EN17" s="143">
        <f>'Project Model'!EN168</f>
        <v>297254835.08261162</v>
      </c>
      <c r="EO17" s="143">
        <f>'Project Model'!EO168</f>
        <v>296214313.09457397</v>
      </c>
      <c r="EP17" s="143">
        <f>'Project Model'!EP168</f>
        <v>295062306.60781801</v>
      </c>
      <c r="EQ17" s="143">
        <f>'Project Model'!EQ168</f>
        <v>293947461.62063479</v>
      </c>
      <c r="ER17" s="143">
        <f>'Project Model'!ER168</f>
        <v>292795455.13387883</v>
      </c>
      <c r="ES17" s="143">
        <f>'Project Model'!ES168</f>
        <v>291680610.14669561</v>
      </c>
      <c r="ET17" s="143">
        <f>'Project Model'!ET168</f>
        <v>290528603.65993965</v>
      </c>
      <c r="EU17" s="143">
        <f>'Project Model'!EU168</f>
        <v>289376597.17318368</v>
      </c>
      <c r="EV17" s="143">
        <f>'Project Model'!EV168</f>
        <v>288261752.18600047</v>
      </c>
      <c r="EW17" s="143">
        <f>'Project Model'!EW168</f>
        <v>287109745.6992445</v>
      </c>
      <c r="EX17" s="143">
        <f>'Project Model'!EX168</f>
        <v>285994900.71206135</v>
      </c>
      <c r="EY17" s="143">
        <f>'Project Model'!EY168</f>
        <v>284842894.22530538</v>
      </c>
      <c r="EZ17" s="143">
        <f>'Project Model'!EZ168</f>
        <v>283690887.73854941</v>
      </c>
      <c r="FA17" s="143">
        <f>'Project Model'!FA168</f>
        <v>282650365.75051177</v>
      </c>
      <c r="FB17" s="143">
        <f>'Project Model'!FB168</f>
        <v>281498359.2637558</v>
      </c>
      <c r="FC17" s="143">
        <f>'Project Model'!FC168</f>
        <v>280383514.27657259</v>
      </c>
      <c r="FD17" s="143">
        <f>'Project Model'!FD168</f>
        <v>279231507.78981662</v>
      </c>
      <c r="FE17" s="143">
        <f>'Project Model'!FE168</f>
        <v>278116662.8026334</v>
      </c>
      <c r="FF17" s="143">
        <f>'Project Model'!FF168</f>
        <v>276964656.31587744</v>
      </c>
      <c r="FG17" s="143">
        <f>'Project Model'!FG168</f>
        <v>275812649.82912147</v>
      </c>
      <c r="FH17" s="143">
        <f>'Project Model'!FH168</f>
        <v>274697804.84193826</v>
      </c>
      <c r="FI17" s="143">
        <f>'Project Model'!FI168</f>
        <v>273545798.35518229</v>
      </c>
      <c r="FJ17" s="143">
        <f>'Project Model'!FJ168</f>
        <v>272430953.36799914</v>
      </c>
      <c r="FK17" s="143">
        <f>'Project Model'!FK168</f>
        <v>271278946.88124317</v>
      </c>
      <c r="FL17" s="143">
        <f>'Project Model'!FL168</f>
        <v>270126940.3944872</v>
      </c>
      <c r="FM17" s="143">
        <f>'Project Model'!FM168</f>
        <v>269086418.40644956</v>
      </c>
      <c r="FN17" s="143">
        <f>'Project Model'!FN168</f>
        <v>267934411.91969359</v>
      </c>
      <c r="FO17" s="143">
        <f>'Project Model'!FO168</f>
        <v>266819566.93251041</v>
      </c>
      <c r="FP17" s="143">
        <f>'Project Model'!FP168</f>
        <v>265667560.44575444</v>
      </c>
      <c r="FQ17" s="143">
        <f>'Project Model'!FQ168</f>
        <v>264552715.45857126</v>
      </c>
      <c r="FR17" s="143">
        <f>'Project Model'!FR168</f>
        <v>263400708.97181529</v>
      </c>
      <c r="FS17" s="143">
        <f>'Project Model'!FS168</f>
        <v>262248702.48505932</v>
      </c>
      <c r="FT17" s="143">
        <f>'Project Model'!FT168</f>
        <v>261133857.49787614</v>
      </c>
      <c r="FU17" s="143">
        <f>'Project Model'!FU168</f>
        <v>259981851.01112017</v>
      </c>
      <c r="FV17" s="143">
        <f>'Project Model'!FV168</f>
        <v>258867006.02393699</v>
      </c>
      <c r="FW17" s="143">
        <f>'Project Model'!FW168</f>
        <v>257714999.53718102</v>
      </c>
      <c r="FX17" s="143">
        <f>'Project Model'!FX168</f>
        <v>256566140.60913205</v>
      </c>
      <c r="FY17" s="143">
        <f>'Project Model'!FY168</f>
        <v>255491401.61192495</v>
      </c>
      <c r="FZ17" s="143">
        <f>'Project Model'!FZ168</f>
        <v>254342542.68387598</v>
      </c>
      <c r="GA17" s="143">
        <f>'Project Model'!GA168</f>
        <v>253230743.72124794</v>
      </c>
      <c r="GB17" s="143">
        <f>'Project Model'!GB168</f>
        <v>252081884.79319897</v>
      </c>
      <c r="GC17" s="143">
        <f>'Project Model'!GC168</f>
        <v>250970085.83057094</v>
      </c>
      <c r="GD17" s="143">
        <f>'Project Model'!GD168</f>
        <v>249821226.90252197</v>
      </c>
      <c r="GE17" s="143">
        <f>'Project Model'!GE168</f>
        <v>248672367.974473</v>
      </c>
      <c r="GF17" s="143">
        <f>'Project Model'!GF168</f>
        <v>247560569.01184496</v>
      </c>
      <c r="GG17" s="143">
        <f>'Project Model'!GG168</f>
        <v>246411710.08379599</v>
      </c>
      <c r="GH17" s="143">
        <f>'Project Model'!GH168</f>
        <v>245299911.12116796</v>
      </c>
      <c r="GI17" s="143">
        <f>'Project Model'!GI168</f>
        <v>244151052.19311899</v>
      </c>
      <c r="GJ17" s="143">
        <f>'Project Model'!GJ168</f>
        <v>242999045.70636302</v>
      </c>
      <c r="GK17" s="143">
        <f>'Project Model'!GK168</f>
        <v>241958523.71832538</v>
      </c>
      <c r="GL17" s="143">
        <f>'Project Model'!GL168</f>
        <v>240806517.23156941</v>
      </c>
      <c r="GM17" s="143">
        <f>'Project Model'!GM168</f>
        <v>239691672.24438623</v>
      </c>
      <c r="GN17" s="143">
        <f>'Project Model'!GN168</f>
        <v>238539665.75763026</v>
      </c>
      <c r="GO17" s="143">
        <f>'Project Model'!GO168</f>
        <v>237424820.77044708</v>
      </c>
      <c r="GP17" s="143">
        <f>'Project Model'!GP168</f>
        <v>236272814.28369111</v>
      </c>
      <c r="GQ17" s="143">
        <f>'Project Model'!GQ168</f>
        <v>235120807.79693514</v>
      </c>
      <c r="GR17" s="143">
        <f>'Project Model'!GR168</f>
        <v>234005962.80975196</v>
      </c>
      <c r="GS17" s="143">
        <f>'Project Model'!GS168</f>
        <v>232853956.32299599</v>
      </c>
      <c r="GT17" s="143">
        <f>'Project Model'!GT168</f>
        <v>231739111.33581281</v>
      </c>
      <c r="GU17" s="143">
        <f>'Project Model'!GU168</f>
        <v>230587104.84905684</v>
      </c>
      <c r="GV17" s="143">
        <f>'Project Model'!GV168</f>
        <v>229435098.36230087</v>
      </c>
      <c r="GW17" s="143">
        <f>'Project Model'!GW168</f>
        <v>228394576.37426323</v>
      </c>
      <c r="GX17" s="143">
        <f>'Project Model'!GX168</f>
        <v>227242569.88750726</v>
      </c>
      <c r="GY17" s="143">
        <f>'Project Model'!GY168</f>
        <v>226127724.90032408</v>
      </c>
      <c r="GZ17" s="143">
        <f>'Project Model'!GZ168</f>
        <v>224975718.41356811</v>
      </c>
      <c r="HA17" s="143">
        <f>'Project Model'!HA168</f>
        <v>223860873.42638493</v>
      </c>
      <c r="HB17" s="143">
        <f>'Project Model'!HB168</f>
        <v>222708866.93962896</v>
      </c>
      <c r="HC17" s="143">
        <f>'Project Model'!HC168</f>
        <v>221556860.45287299</v>
      </c>
      <c r="HD17" s="143">
        <f>'Project Model'!HD168</f>
        <v>220442015.46568981</v>
      </c>
      <c r="HE17" s="143">
        <f>'Project Model'!HE168</f>
        <v>219290008.97893384</v>
      </c>
      <c r="HF17" s="143">
        <f>'Project Model'!HF168</f>
        <v>218175163.99175066</v>
      </c>
      <c r="HG17" s="143">
        <f>'Project Model'!HG168</f>
        <v>217023157.50499469</v>
      </c>
      <c r="HH17" s="143">
        <f>'Project Model'!HH168</f>
        <v>215871151.01823872</v>
      </c>
      <c r="HI17" s="143">
        <f>'Project Model'!HI168</f>
        <v>214830629.03020108</v>
      </c>
      <c r="HJ17" s="143">
        <f>'Project Model'!HJ168</f>
        <v>213678622.54344511</v>
      </c>
      <c r="HK17" s="143">
        <f>'Project Model'!HK168</f>
        <v>212563777.55626193</v>
      </c>
      <c r="HL17" s="143">
        <f>'Project Model'!HL168</f>
        <v>211411771.06950596</v>
      </c>
      <c r="HM17" s="143">
        <f>'Project Model'!HM168</f>
        <v>210296926.08232278</v>
      </c>
      <c r="HN17" s="143">
        <f>'Project Model'!HN168</f>
        <v>209144919.59556681</v>
      </c>
      <c r="HO17" s="143">
        <f>'Project Model'!HO168</f>
        <v>207992913.10881084</v>
      </c>
      <c r="HP17" s="143">
        <f>'Project Model'!HP168</f>
        <v>206878068.12162766</v>
      </c>
      <c r="HQ17" s="143">
        <f>'Project Model'!HQ168</f>
        <v>205726061.63487169</v>
      </c>
      <c r="HR17" s="143">
        <f>'Project Model'!HR168</f>
        <v>204611216.64768851</v>
      </c>
      <c r="HS17" s="143">
        <f>'Project Model'!HS168</f>
        <v>203459210.16093254</v>
      </c>
      <c r="HT17" s="143">
        <f>'Project Model'!HT168</f>
        <v>202310351.23288357</v>
      </c>
      <c r="HU17" s="143">
        <f>'Project Model'!HU168</f>
        <v>201235612.23567647</v>
      </c>
      <c r="HV17" s="143">
        <f>'Project Model'!HV168</f>
        <v>200086753.3076275</v>
      </c>
      <c r="HW17" s="143">
        <f>'Project Model'!HW168</f>
        <v>198974954.34499946</v>
      </c>
      <c r="HX17" s="143">
        <f>'Project Model'!HX168</f>
        <v>197826095.41695049</v>
      </c>
      <c r="HY17" s="143">
        <f>'Project Model'!HY168</f>
        <v>196714296.45432246</v>
      </c>
      <c r="HZ17" s="143">
        <f>'Project Model'!HZ168</f>
        <v>195565437.52627349</v>
      </c>
      <c r="IA17" s="143">
        <f>'Project Model'!IA168</f>
        <v>194416578.59822452</v>
      </c>
      <c r="IB17" s="143">
        <f>'Project Model'!IB168</f>
        <v>193304779.63559648</v>
      </c>
      <c r="IC17" s="143">
        <f>'Project Model'!IC168</f>
        <v>192155920.70754752</v>
      </c>
      <c r="ID17" s="143">
        <f>'Project Model'!ID168</f>
        <v>191044121.74491948</v>
      </c>
      <c r="IE17" s="143">
        <f>'Project Model'!IE168</f>
        <v>189895262.81687051</v>
      </c>
      <c r="IF17" s="143">
        <f>'Project Model'!IF168</f>
        <v>188743256.33011454</v>
      </c>
      <c r="IG17" s="143">
        <f>'Project Model'!IG168</f>
        <v>187702734.3420769</v>
      </c>
      <c r="IH17" s="143">
        <f>'Project Model'!IH168</f>
        <v>186550727.85532093</v>
      </c>
      <c r="II17" s="143">
        <f>'Project Model'!II168</f>
        <v>185435882.86813775</v>
      </c>
      <c r="IJ17" s="143">
        <f>'Project Model'!IJ168</f>
        <v>184283876.38138178</v>
      </c>
      <c r="IK17" s="143">
        <f>'Project Model'!IK168</f>
        <v>183169031.3941986</v>
      </c>
      <c r="IL17" s="143">
        <f>'Project Model'!IL168</f>
        <v>182017024.90744263</v>
      </c>
      <c r="IM17" s="143">
        <f>'Project Model'!IM168</f>
        <v>180865018.42068666</v>
      </c>
      <c r="IN17" s="143">
        <f>'Project Model'!IN168</f>
        <v>179750173.43350348</v>
      </c>
      <c r="IO17" s="143">
        <f>'Project Model'!IO168</f>
        <v>178598166.94674751</v>
      </c>
      <c r="IP17" s="143">
        <f>'Project Model'!IP168</f>
        <v>177483321.95956433</v>
      </c>
      <c r="IQ17" s="143">
        <f>'Project Model'!IQ168</f>
        <v>176331315.47280836</v>
      </c>
      <c r="IR17" s="143">
        <f>'Project Model'!IR168</f>
        <v>175179308.98605239</v>
      </c>
      <c r="IS17" s="143">
        <f>'Project Model'!IS168</f>
        <v>174138786.99801475</v>
      </c>
      <c r="IT17" s="143">
        <f>'Project Model'!IT168</f>
        <v>172986780.51125878</v>
      </c>
      <c r="IU17" s="143">
        <f>'Project Model'!IU168</f>
        <v>171871935.5240756</v>
      </c>
      <c r="IV17" s="143">
        <f>'Project Model'!IV168</f>
        <v>170719929.03731963</v>
      </c>
      <c r="IW17" s="143">
        <f>'Project Model'!IW168</f>
        <v>169605084.05013645</v>
      </c>
      <c r="IX17" s="143">
        <f>'Project Model'!IX168</f>
        <v>168453077.56338048</v>
      </c>
      <c r="IY17" s="143">
        <f>'Project Model'!IY168</f>
        <v>167301071.07662451</v>
      </c>
      <c r="IZ17" s="143">
        <f>'Project Model'!IZ168</f>
        <v>166186226.08944133</v>
      </c>
      <c r="JA17" s="143">
        <f>'Project Model'!JA168</f>
        <v>165034219.60268536</v>
      </c>
      <c r="JB17" s="143">
        <f>'Project Model'!JB168</f>
        <v>163919374.61550218</v>
      </c>
      <c r="JC17" s="143">
        <f>'Project Model'!JC168</f>
        <v>162767368.12874621</v>
      </c>
      <c r="JD17" s="143">
        <f>'Project Model'!JD168</f>
        <v>161615361.64199024</v>
      </c>
      <c r="JE17" s="143">
        <f>'Project Model'!JE168</f>
        <v>160574839.6539526</v>
      </c>
      <c r="JF17" s="143">
        <f>'Project Model'!JF168</f>
        <v>159422833.16719663</v>
      </c>
      <c r="JG17" s="143">
        <f>'Project Model'!JG168</f>
        <v>158307988.18001345</v>
      </c>
      <c r="JH17" s="143">
        <f>'Project Model'!JH168</f>
        <v>157155981.69325748</v>
      </c>
      <c r="JI17" s="143">
        <f>'Project Model'!JI168</f>
        <v>156041136.7060743</v>
      </c>
      <c r="JJ17" s="143">
        <f>'Project Model'!JJ168</f>
        <v>154889130.21931833</v>
      </c>
      <c r="JK17" s="143">
        <f>'Project Model'!JK168</f>
        <v>153737123.73256236</v>
      </c>
      <c r="JL17" s="143">
        <f>'Project Model'!JL168</f>
        <v>152622278.74537918</v>
      </c>
      <c r="JM17" s="143">
        <f>'Project Model'!JM168</f>
        <v>151470272.25862321</v>
      </c>
      <c r="JN17" s="143">
        <f>'Project Model'!JN168</f>
        <v>150355427.27144003</v>
      </c>
      <c r="JO17" s="143">
        <f>'Project Model'!JO168</f>
        <v>149203420.78468406</v>
      </c>
      <c r="JP17" s="143">
        <f>'Project Model'!JP168</f>
        <v>148054561.85663509</v>
      </c>
      <c r="JQ17" s="143">
        <f>'Project Model'!JQ168</f>
        <v>146979822.85942799</v>
      </c>
      <c r="JR17" s="143">
        <f>'Project Model'!JR168</f>
        <v>145830963.93137902</v>
      </c>
      <c r="JS17" s="143">
        <f>'Project Model'!JS168</f>
        <v>144719164.96875098</v>
      </c>
      <c r="JT17" s="143">
        <f>'Project Model'!JT168</f>
        <v>143570306.04070202</v>
      </c>
      <c r="JU17" s="143">
        <f>'Project Model'!JU168</f>
        <v>142458507.07807398</v>
      </c>
      <c r="JV17" s="143">
        <f>'Project Model'!JV168</f>
        <v>141309648.15002501</v>
      </c>
      <c r="JW17" s="143">
        <f>'Project Model'!JW168</f>
        <v>140160789.22197604</v>
      </c>
      <c r="JX17" s="143">
        <f>'Project Model'!JX168</f>
        <v>139048990.25934801</v>
      </c>
      <c r="JY17" s="143">
        <f>'Project Model'!JY168</f>
        <v>137900131.33129901</v>
      </c>
      <c r="JZ17" s="143">
        <f>'Project Model'!JZ168</f>
        <v>136788332.36867094</v>
      </c>
      <c r="KA17" s="143">
        <f>'Project Model'!KA168</f>
        <v>135639473.44062197</v>
      </c>
      <c r="KB17" s="143">
        <f>'Project Model'!KB168</f>
        <v>134487466.953866</v>
      </c>
      <c r="KC17" s="143">
        <f>'Project Model'!KC168</f>
        <v>133446944.96582836</v>
      </c>
      <c r="KD17" s="143">
        <f>'Project Model'!KD168</f>
        <v>132294938.47907239</v>
      </c>
      <c r="KE17" s="143">
        <f>'Project Model'!KE168</f>
        <v>131180093.49188918</v>
      </c>
      <c r="KF17" s="143">
        <f>'Project Model'!KF168</f>
        <v>130028087.00513321</v>
      </c>
      <c r="KG17" s="143">
        <f>'Project Model'!KG168</f>
        <v>128913242.01795</v>
      </c>
      <c r="KH17" s="143">
        <f>'Project Model'!KH168</f>
        <v>127761235.53119403</v>
      </c>
      <c r="KI17" s="143">
        <f>'Project Model'!KI168</f>
        <v>126609229.04443806</v>
      </c>
      <c r="KJ17" s="143">
        <f>'Project Model'!KJ168</f>
        <v>125494384.05725485</v>
      </c>
      <c r="KK17" s="143">
        <f>'Project Model'!KK168</f>
        <v>124342377.57049888</v>
      </c>
      <c r="KL17" s="143">
        <f>'Project Model'!KL168</f>
        <v>123227532.58331567</v>
      </c>
      <c r="KM17" s="143">
        <f>'Project Model'!KM168</f>
        <v>122075526.0965597</v>
      </c>
      <c r="KN17" s="143">
        <f>'Project Model'!KN168</f>
        <v>120923519.60980374</v>
      </c>
      <c r="KO17" s="143">
        <f>'Project Model'!KO168</f>
        <v>119882997.62176609</v>
      </c>
      <c r="KP17" s="143">
        <f>'Project Model'!KP168</f>
        <v>118730991.13501012</v>
      </c>
      <c r="KQ17" s="143">
        <f>'Project Model'!KQ168</f>
        <v>117616146.14782691</v>
      </c>
      <c r="KR17" s="143">
        <f>'Project Model'!KR168</f>
        <v>116464139.66107094</v>
      </c>
      <c r="KS17" s="143">
        <f>'Project Model'!KS168</f>
        <v>115349294.67388773</v>
      </c>
      <c r="KT17" s="143">
        <f>'Project Model'!KT168</f>
        <v>114197288.18713176</v>
      </c>
      <c r="KU17" s="143">
        <f>'Project Model'!KU168</f>
        <v>113045281.7003758</v>
      </c>
      <c r="KV17" s="143">
        <f>'Project Model'!KV168</f>
        <v>111930436.71319258</v>
      </c>
      <c r="KW17" s="143">
        <f>'Project Model'!KW168</f>
        <v>110778430.22643661</v>
      </c>
      <c r="KX17" s="143">
        <f>'Project Model'!KX168</f>
        <v>109663585.2392534</v>
      </c>
      <c r="KY17" s="143">
        <f>'Project Model'!KY168</f>
        <v>108511578.75249743</v>
      </c>
      <c r="KZ17" s="143">
        <f>'Project Model'!KZ168</f>
        <v>107359572.26574147</v>
      </c>
      <c r="LA17" s="143">
        <f>'Project Model'!LA168</f>
        <v>106319050.27770382</v>
      </c>
      <c r="LB17" s="143">
        <f>'Project Model'!LB168</f>
        <v>105167043.79094785</v>
      </c>
      <c r="LC17" s="143">
        <f>'Project Model'!LC168</f>
        <v>104052198.80376464</v>
      </c>
      <c r="LD17" s="143">
        <f>'Project Model'!LD168</f>
        <v>102900192.31700867</v>
      </c>
      <c r="LE17" s="143">
        <f>'Project Model'!LE168</f>
        <v>101785347.32982546</v>
      </c>
      <c r="LF17" s="143">
        <f>'Project Model'!LF168</f>
        <v>100633340.84306949</v>
      </c>
      <c r="LG17" s="143">
        <f>'Project Model'!LG168</f>
        <v>99481334.356313527</v>
      </c>
      <c r="LH17" s="143">
        <f>'Project Model'!LH168</f>
        <v>98366489.369130313</v>
      </c>
      <c r="LI17" s="143">
        <f>'Project Model'!LI168</f>
        <v>97214482.882374346</v>
      </c>
      <c r="LJ17" s="143">
        <f>'Project Model'!LJ168</f>
        <v>96099637.895191133</v>
      </c>
      <c r="LK17" s="143">
        <f>'Project Model'!LK168</f>
        <v>94947631.408435166</v>
      </c>
      <c r="LL17" s="143">
        <f>'Project Model'!LL168</f>
        <v>93798772.480386198</v>
      </c>
      <c r="LM17" s="143">
        <f>'Project Model'!LM168</f>
        <v>92724033.483179092</v>
      </c>
      <c r="LN17" s="143">
        <f>'Project Model'!LN168</f>
        <v>91575174.555130124</v>
      </c>
      <c r="LO17" s="143">
        <f>'Project Model'!LO168</f>
        <v>90463375.592502058</v>
      </c>
      <c r="LP17" s="143">
        <f>'Project Model'!LP168</f>
        <v>89314516.664453089</v>
      </c>
      <c r="LQ17" s="143">
        <f>'Project Model'!LQ168</f>
        <v>88202717.701825023</v>
      </c>
      <c r="LR17" s="143">
        <f>'Project Model'!LR168</f>
        <v>87053858.773776054</v>
      </c>
      <c r="LS17" s="143">
        <f>'Project Model'!LS168</f>
        <v>85904999.845727086</v>
      </c>
      <c r="LT17" s="143">
        <f>'Project Model'!LT168</f>
        <v>84793200.88309902</v>
      </c>
      <c r="LU17" s="143">
        <f>'Project Model'!LU168</f>
        <v>83644341.955050051</v>
      </c>
      <c r="LV17" s="143">
        <f>'Project Model'!LV168</f>
        <v>82532542.992421985</v>
      </c>
      <c r="LW17" s="143">
        <f>'Project Model'!LW168</f>
        <v>81383684.064373016</v>
      </c>
      <c r="LX17" s="143">
        <f>'Project Model'!LX168</f>
        <v>80231677.577617049</v>
      </c>
      <c r="LY17" s="143">
        <f>'Project Model'!LY168</f>
        <v>79191155.589579403</v>
      </c>
      <c r="LZ17" s="143">
        <f>'Project Model'!LZ168</f>
        <v>78039149.102823436</v>
      </c>
      <c r="MA17" s="143">
        <f>'Project Model'!MA168</f>
        <v>76924304.115640223</v>
      </c>
      <c r="MB17" s="143">
        <f>'Project Model'!MB168</f>
        <v>75772297.628884256</v>
      </c>
      <c r="MC17" s="143">
        <f>'Project Model'!MC168</f>
        <v>74657452.641701043</v>
      </c>
      <c r="MD17" s="143">
        <f>'Project Model'!MD168</f>
        <v>73505446.154945076</v>
      </c>
      <c r="ME17" s="143">
        <f>'Project Model'!ME168</f>
        <v>72353439.668189108</v>
      </c>
      <c r="MF17" s="143">
        <f>'Project Model'!MF168</f>
        <v>71238594.681005895</v>
      </c>
      <c r="MG17" s="143">
        <f>'Project Model'!MG168</f>
        <v>70086588.194249928</v>
      </c>
      <c r="MH17" s="143">
        <f>'Project Model'!MH168</f>
        <v>68971743.207066715</v>
      </c>
      <c r="MI17" s="143">
        <f>'Project Model'!MI168</f>
        <v>67819736.720310748</v>
      </c>
      <c r="MJ17" s="143">
        <f>'Project Model'!MJ168</f>
        <v>66667730.23355478</v>
      </c>
      <c r="MK17" s="143">
        <f>'Project Model'!MK168</f>
        <v>65627208.245517135</v>
      </c>
      <c r="ML17" s="143">
        <f>'Project Model'!ML168</f>
        <v>64475201.758761168</v>
      </c>
      <c r="MM17" s="143">
        <f>'Project Model'!MM168</f>
        <v>63360356.771577954</v>
      </c>
      <c r="MN17" s="143">
        <f>'Project Model'!MN168</f>
        <v>62208350.284821987</v>
      </c>
      <c r="MO17" s="143">
        <f>'Project Model'!MO168</f>
        <v>61093505.297638774</v>
      </c>
      <c r="MP17" s="143">
        <f>'Project Model'!MP168</f>
        <v>59941498.810882807</v>
      </c>
      <c r="MQ17" s="143">
        <f>'Project Model'!MQ168</f>
        <v>58789492.32412684</v>
      </c>
      <c r="MR17" s="143">
        <f>'Project Model'!MR168</f>
        <v>57674647.336943626</v>
      </c>
      <c r="MS17" s="143">
        <f>'Project Model'!MS168</f>
        <v>56522640.850187659</v>
      </c>
      <c r="MT17" s="143">
        <f>'Project Model'!MT168</f>
        <v>55407795.863004446</v>
      </c>
      <c r="MU17" s="143">
        <f>'Project Model'!MU168</f>
        <v>54255789.376248479</v>
      </c>
      <c r="MV17" s="143">
        <f>'Project Model'!MV168</f>
        <v>53103782.889492512</v>
      </c>
      <c r="MW17" s="143">
        <f>'Project Model'!MW168</f>
        <v>52063260.901454866</v>
      </c>
      <c r="MX17" s="143">
        <f>'Project Model'!MX168</f>
        <v>50911254.414698899</v>
      </c>
      <c r="MY17" s="143">
        <f>'Project Model'!MY168</f>
        <v>49796409.427515686</v>
      </c>
      <c r="MZ17" s="143">
        <f>'Project Model'!MZ168</f>
        <v>48644402.940759718</v>
      </c>
      <c r="NA17" s="143">
        <f>'Project Model'!NA168</f>
        <v>47529557.953576505</v>
      </c>
      <c r="NB17" s="143">
        <f>'Project Model'!NB168</f>
        <v>46377551.466820538</v>
      </c>
      <c r="NC17" s="143">
        <f>'Project Model'!NC168</f>
        <v>45225544.980064571</v>
      </c>
      <c r="ND17" s="143">
        <f>'Project Model'!ND168</f>
        <v>44110699.992881358</v>
      </c>
      <c r="NE17" s="143">
        <f>'Project Model'!NE168</f>
        <v>42958693.506125391</v>
      </c>
      <c r="NF17" s="143">
        <f>'Project Model'!NF168</f>
        <v>41843848.518942177</v>
      </c>
      <c r="NG17" s="143">
        <f>'Project Model'!NG168</f>
        <v>40691842.03218621</v>
      </c>
      <c r="NH17" s="143">
        <f>'Project Model'!NH168</f>
        <v>39542983.104137242</v>
      </c>
      <c r="NI17" s="143">
        <f>'Project Model'!NI168</f>
        <v>38468244.106930137</v>
      </c>
      <c r="NJ17" s="143">
        <f>'Project Model'!NJ168</f>
        <v>37319385.178881168</v>
      </c>
      <c r="NK17" s="143">
        <f>'Project Model'!NK168</f>
        <v>36207586.216253102</v>
      </c>
      <c r="NL17" s="143">
        <f>'Project Model'!NL168</f>
        <v>35058727.288204134</v>
      </c>
      <c r="NM17" s="143">
        <f>'Project Model'!NM168</f>
        <v>33946928.325576067</v>
      </c>
      <c r="NN17" s="143">
        <f>'Project Model'!NN168</f>
        <v>32798069.397527099</v>
      </c>
      <c r="NO17" s="143">
        <f>'Project Model'!NO168</f>
        <v>31649210.46947813</v>
      </c>
      <c r="NP17" s="143">
        <f>'Project Model'!NP168</f>
        <v>30537411.506850064</v>
      </c>
      <c r="NQ17" s="143">
        <f>'Project Model'!NQ168</f>
        <v>29388552.578801095</v>
      </c>
      <c r="NR17" s="143">
        <f>'Project Model'!NR168</f>
        <v>28276753.616173029</v>
      </c>
      <c r="NS17" s="143">
        <f>'Project Model'!NS168</f>
        <v>27127894.688124061</v>
      </c>
      <c r="NT17" s="143">
        <f>'Project Model'!NT168</f>
        <v>25975888.201368093</v>
      </c>
      <c r="NU17" s="143">
        <f>'Project Model'!NU168</f>
        <v>24935366.213330448</v>
      </c>
      <c r="NV17" s="143">
        <f>'Project Model'!NV168</f>
        <v>23783359.726574481</v>
      </c>
      <c r="NW17" s="143">
        <f>'Project Model'!NW168</f>
        <v>22668514.739391267</v>
      </c>
      <c r="NX17" s="143">
        <f>'Project Model'!NX168</f>
        <v>21516508.2526353</v>
      </c>
      <c r="NY17" s="143">
        <f>'Project Model'!NY168</f>
        <v>20401663.265452087</v>
      </c>
      <c r="NZ17" s="143">
        <f>'Project Model'!NZ168</f>
        <v>19249656.77869612</v>
      </c>
      <c r="OA17" s="143">
        <f>'Project Model'!OA168</f>
        <v>18097650.291940153</v>
      </c>
      <c r="OB17" s="143">
        <f>'Project Model'!OB168</f>
        <v>16982805.304756939</v>
      </c>
      <c r="OC17" s="143">
        <f>'Project Model'!OC168</f>
        <v>15830798.818000972</v>
      </c>
      <c r="OD17" s="143">
        <f>'Project Model'!OD168</f>
        <v>14715953.830817759</v>
      </c>
      <c r="OE17" s="143">
        <f>'Project Model'!OE168</f>
        <v>13563947.344061792</v>
      </c>
      <c r="OF17" s="143">
        <f>'Project Model'!OF168</f>
        <v>12411940.857305825</v>
      </c>
      <c r="OG17" s="143">
        <f>'Project Model'!OG168</f>
        <v>11371418.869268179</v>
      </c>
      <c r="OH17" s="143">
        <f>'Project Model'!OH168</f>
        <v>10219412.382512212</v>
      </c>
      <c r="OI17" s="143">
        <f>'Project Model'!OI168</f>
        <v>9104567.3953289986</v>
      </c>
      <c r="OJ17" s="143">
        <f>'Project Model'!OJ168</f>
        <v>7952560.9085730314</v>
      </c>
      <c r="OK17" s="143">
        <f>'Project Model'!OK168</f>
        <v>6837715.9213898182</v>
      </c>
      <c r="OL17" s="143">
        <f>'Project Model'!OL168</f>
        <v>5685709.4346338511</v>
      </c>
      <c r="OM17" s="143">
        <f>'Project Model'!OM168</f>
        <v>4533702.9478778839</v>
      </c>
      <c r="ON17" s="143">
        <f>'Project Model'!ON168</f>
        <v>3418857.9606946707</v>
      </c>
      <c r="OO17" s="143">
        <f>'Project Model'!OO168</f>
        <v>2266851.4739387035</v>
      </c>
      <c r="OP17" s="143">
        <f>'Project Model'!OP168</f>
        <v>1152006.4867554903</v>
      </c>
      <c r="OQ17" s="143">
        <f>'Project Model'!OQ168</f>
        <v>-4.76837158203125E-7</v>
      </c>
      <c r="OR17" s="450">
        <f>'Project Model'!OR168</f>
        <v>-1152006.486756444</v>
      </c>
    </row>
    <row r="18" spans="1:408" x14ac:dyDescent="0.35">
      <c r="A18" s="443"/>
      <c r="B18" s="6"/>
      <c r="C18" s="6" t="s">
        <v>184</v>
      </c>
      <c r="D18" s="6"/>
      <c r="E18" s="8"/>
      <c r="F18" s="8"/>
      <c r="G18" s="171"/>
      <c r="H18" s="383"/>
      <c r="I18" s="67"/>
      <c r="J18" s="361"/>
      <c r="K18" s="6"/>
      <c r="L18" s="172">
        <f t="shared" ref="L18:BW18" si="65">SUM(L16:L17)</f>
        <v>833333.33333333326</v>
      </c>
      <c r="M18" s="172">
        <f t="shared" si="65"/>
        <v>1669702.1846880361</v>
      </c>
      <c r="N18" s="172">
        <f t="shared" si="65"/>
        <v>2509771.1384399943</v>
      </c>
      <c r="O18" s="172">
        <f t="shared" si="65"/>
        <v>3352901.4463567878</v>
      </c>
      <c r="P18" s="172">
        <f t="shared" si="65"/>
        <v>4199760.4680738468</v>
      </c>
      <c r="Q18" s="172">
        <f t="shared" si="65"/>
        <v>5049487.7051907396</v>
      </c>
      <c r="R18" s="172">
        <f t="shared" si="65"/>
        <v>5903190.7983546453</v>
      </c>
      <c r="S18" s="172">
        <f t="shared" si="65"/>
        <v>6760337.7511711828</v>
      </c>
      <c r="T18" s="172">
        <f t="shared" si="65"/>
        <v>7620060.2863362804</v>
      </c>
      <c r="U18" s="172">
        <f t="shared" si="65"/>
        <v>8484133.1336538922</v>
      </c>
      <c r="V18" s="172">
        <f t="shared" si="65"/>
        <v>9350584.5610636286</v>
      </c>
      <c r="W18" s="172">
        <f t="shared" si="65"/>
        <v>10221638.386633934</v>
      </c>
      <c r="X18" s="172">
        <f t="shared" si="65"/>
        <v>62762872.731812499</v>
      </c>
      <c r="Y18" s="172">
        <f t="shared" si="65"/>
        <v>79866494.129312903</v>
      </c>
      <c r="Z18" s="172">
        <f t="shared" si="65"/>
        <v>97063677.56630823</v>
      </c>
      <c r="AA18" s="172">
        <f t="shared" si="65"/>
        <v>114317568.83951227</v>
      </c>
      <c r="AB18" s="172">
        <f t="shared" si="65"/>
        <v>131653728.77446608</v>
      </c>
      <c r="AC18" s="172">
        <f t="shared" si="65"/>
        <v>149042643.45571584</v>
      </c>
      <c r="AD18" s="172">
        <f t="shared" si="65"/>
        <v>166518885.21110928</v>
      </c>
      <c r="AE18" s="172">
        <f t="shared" si="65"/>
        <v>184065626.56330988</v>
      </c>
      <c r="AF18" s="172">
        <f t="shared" si="65"/>
        <v>201659132.81972107</v>
      </c>
      <c r="AG18" s="172">
        <f t="shared" si="65"/>
        <v>219347630.81060767</v>
      </c>
      <c r="AH18" s="172">
        <f t="shared" si="65"/>
        <v>232391361.536621</v>
      </c>
      <c r="AI18" s="172">
        <f t="shared" si="65"/>
        <v>245516334.10761756</v>
      </c>
      <c r="AJ18" s="172">
        <f t="shared" si="65"/>
        <v>258691539.32250151</v>
      </c>
      <c r="AK18" s="172">
        <f t="shared" si="65"/>
        <v>271852425.39350957</v>
      </c>
      <c r="AL18" s="172">
        <f t="shared" si="65"/>
        <v>285133579.9530564</v>
      </c>
      <c r="AM18" s="172">
        <f t="shared" si="65"/>
        <v>298431058.80429447</v>
      </c>
      <c r="AN18" s="172">
        <f t="shared" si="65"/>
        <v>311819138.44856018</v>
      </c>
      <c r="AO18" s="172">
        <f t="shared" si="65"/>
        <v>325220499.8574695</v>
      </c>
      <c r="AP18" s="172">
        <f t="shared" si="65"/>
        <v>338716352.65959132</v>
      </c>
      <c r="AQ18" s="172">
        <f t="shared" si="65"/>
        <v>352266498.89290345</v>
      </c>
      <c r="AR18" s="172">
        <f t="shared" si="65"/>
        <v>365825315.32583702</v>
      </c>
      <c r="AS18" s="172">
        <f t="shared" si="65"/>
        <v>379484520.14334834</v>
      </c>
      <c r="AT18" s="172">
        <f t="shared" si="65"/>
        <v>393149291.92522925</v>
      </c>
      <c r="AU18" s="172">
        <f t="shared" si="65"/>
        <v>406918420.32186502</v>
      </c>
      <c r="AV18" s="172">
        <f t="shared" si="65"/>
        <v>405766413.83510906</v>
      </c>
      <c r="AW18" s="172">
        <f t="shared" si="65"/>
        <v>404725891.84707141</v>
      </c>
      <c r="AX18" s="172">
        <f t="shared" si="65"/>
        <v>403573885.36031544</v>
      </c>
      <c r="AY18" s="172">
        <f t="shared" si="65"/>
        <v>402459040.37313223</v>
      </c>
      <c r="AZ18" s="172">
        <f t="shared" si="65"/>
        <v>401307033.88637626</v>
      </c>
      <c r="BA18" s="172">
        <f t="shared" si="65"/>
        <v>400192188.89919311</v>
      </c>
      <c r="BB18" s="172">
        <f t="shared" si="65"/>
        <v>399040182.41243714</v>
      </c>
      <c r="BC18" s="172">
        <f t="shared" si="65"/>
        <v>397888175.92568117</v>
      </c>
      <c r="BD18" s="172">
        <f t="shared" si="65"/>
        <v>396773330.93849796</v>
      </c>
      <c r="BE18" s="172">
        <f t="shared" si="65"/>
        <v>395621324.45174199</v>
      </c>
      <c r="BF18" s="172">
        <f t="shared" si="65"/>
        <v>394506479.46455884</v>
      </c>
      <c r="BG18" s="172">
        <f t="shared" si="65"/>
        <v>393354472.97780287</v>
      </c>
      <c r="BH18" s="172">
        <f t="shared" si="65"/>
        <v>392202466.49104691</v>
      </c>
      <c r="BI18" s="172">
        <f t="shared" si="65"/>
        <v>391161944.50300926</v>
      </c>
      <c r="BJ18" s="172">
        <f t="shared" si="65"/>
        <v>390009938.01625329</v>
      </c>
      <c r="BK18" s="172">
        <f t="shared" si="65"/>
        <v>388895093.02907008</v>
      </c>
      <c r="BL18" s="172">
        <f t="shared" si="65"/>
        <v>387743086.54231411</v>
      </c>
      <c r="BM18" s="172">
        <f t="shared" si="65"/>
        <v>386628241.55513096</v>
      </c>
      <c r="BN18" s="172">
        <f t="shared" si="65"/>
        <v>385476235.06837499</v>
      </c>
      <c r="BO18" s="172">
        <f t="shared" si="65"/>
        <v>384324228.58161902</v>
      </c>
      <c r="BP18" s="172">
        <f t="shared" si="65"/>
        <v>383209383.59443581</v>
      </c>
      <c r="BQ18" s="172">
        <f t="shared" si="65"/>
        <v>382057377.10767984</v>
      </c>
      <c r="BR18" s="172">
        <f t="shared" si="65"/>
        <v>380942532.12049663</v>
      </c>
      <c r="BS18" s="172">
        <f t="shared" si="65"/>
        <v>379790525.63374072</v>
      </c>
      <c r="BT18" s="172">
        <f t="shared" si="65"/>
        <v>378638519.14698476</v>
      </c>
      <c r="BU18" s="172">
        <f t="shared" si="65"/>
        <v>377597997.15894711</v>
      </c>
      <c r="BV18" s="172">
        <f t="shared" si="65"/>
        <v>376445990.67219114</v>
      </c>
      <c r="BW18" s="172">
        <f t="shared" si="65"/>
        <v>375331145.68500793</v>
      </c>
      <c r="BX18" s="172">
        <f t="shared" ref="BX18:EI18" si="66">SUM(BX16:BX17)</f>
        <v>374179139.19825196</v>
      </c>
      <c r="BY18" s="172">
        <f t="shared" si="66"/>
        <v>373064294.21106875</v>
      </c>
      <c r="BZ18" s="172">
        <f t="shared" si="66"/>
        <v>371912287.72431278</v>
      </c>
      <c r="CA18" s="172">
        <f t="shared" si="66"/>
        <v>370760281.23755682</v>
      </c>
      <c r="CB18" s="172">
        <f t="shared" si="66"/>
        <v>369645436.25037366</v>
      </c>
      <c r="CC18" s="172">
        <f t="shared" si="66"/>
        <v>368493429.76361769</v>
      </c>
      <c r="CD18" s="172">
        <f t="shared" si="66"/>
        <v>367378584.77643448</v>
      </c>
      <c r="CE18" s="172">
        <f t="shared" si="66"/>
        <v>366226578.28967851</v>
      </c>
      <c r="CF18" s="172">
        <f t="shared" si="66"/>
        <v>365077719.36162955</v>
      </c>
      <c r="CG18" s="172">
        <f t="shared" si="66"/>
        <v>364002980.36442244</v>
      </c>
      <c r="CH18" s="172">
        <f t="shared" si="66"/>
        <v>362854121.43637347</v>
      </c>
      <c r="CI18" s="172">
        <f t="shared" si="66"/>
        <v>361742322.47374541</v>
      </c>
      <c r="CJ18" s="172">
        <f t="shared" si="66"/>
        <v>360593463.54569644</v>
      </c>
      <c r="CK18" s="172">
        <f t="shared" si="66"/>
        <v>359481664.58306837</v>
      </c>
      <c r="CL18" s="172">
        <f t="shared" si="66"/>
        <v>358332805.6550194</v>
      </c>
      <c r="CM18" s="172">
        <f t="shared" si="66"/>
        <v>357183946.72697043</v>
      </c>
      <c r="CN18" s="172">
        <f t="shared" si="66"/>
        <v>356072147.76434237</v>
      </c>
      <c r="CO18" s="172">
        <f t="shared" si="66"/>
        <v>354923288.8362934</v>
      </c>
      <c r="CP18" s="172">
        <f t="shared" si="66"/>
        <v>353811489.87366533</v>
      </c>
      <c r="CQ18" s="172">
        <f t="shared" si="66"/>
        <v>352662630.94561636</v>
      </c>
      <c r="CR18" s="172">
        <f t="shared" si="66"/>
        <v>351510624.4588604</v>
      </c>
      <c r="CS18" s="172">
        <f t="shared" si="66"/>
        <v>350470102.47082275</v>
      </c>
      <c r="CT18" s="172">
        <f t="shared" si="66"/>
        <v>349318095.98406678</v>
      </c>
      <c r="CU18" s="172">
        <f t="shared" si="66"/>
        <v>348203250.99688357</v>
      </c>
      <c r="CV18" s="172">
        <f t="shared" si="66"/>
        <v>347051244.5101276</v>
      </c>
      <c r="CW18" s="172">
        <f t="shared" si="66"/>
        <v>345936399.52294445</v>
      </c>
      <c r="CX18" s="172">
        <f t="shared" si="66"/>
        <v>344784393.03618848</v>
      </c>
      <c r="CY18" s="172">
        <f t="shared" si="66"/>
        <v>343632386.54943252</v>
      </c>
      <c r="CZ18" s="172">
        <f t="shared" si="66"/>
        <v>342517541.5622493</v>
      </c>
      <c r="DA18" s="172">
        <f t="shared" si="66"/>
        <v>341365535.07549334</v>
      </c>
      <c r="DB18" s="172">
        <f t="shared" si="66"/>
        <v>340250690.08831012</v>
      </c>
      <c r="DC18" s="172">
        <f t="shared" si="66"/>
        <v>339098683.60155416</v>
      </c>
      <c r="DD18" s="172">
        <f t="shared" si="66"/>
        <v>337946677.11479819</v>
      </c>
      <c r="DE18" s="172">
        <f t="shared" si="66"/>
        <v>336906155.1267606</v>
      </c>
      <c r="DF18" s="172">
        <f t="shared" si="66"/>
        <v>335754148.64000463</v>
      </c>
      <c r="DG18" s="172">
        <f t="shared" si="66"/>
        <v>334639303.65282142</v>
      </c>
      <c r="DH18" s="172">
        <f t="shared" si="66"/>
        <v>333487297.16606545</v>
      </c>
      <c r="DI18" s="172">
        <f t="shared" si="66"/>
        <v>332372452.17888224</v>
      </c>
      <c r="DJ18" s="172">
        <f t="shared" si="66"/>
        <v>331220445.69212627</v>
      </c>
      <c r="DK18" s="172">
        <f t="shared" si="66"/>
        <v>330068439.20537031</v>
      </c>
      <c r="DL18" s="172">
        <f t="shared" si="66"/>
        <v>328953594.21818709</v>
      </c>
      <c r="DM18" s="172">
        <f t="shared" si="66"/>
        <v>327801587.73143113</v>
      </c>
      <c r="DN18" s="172">
        <f t="shared" si="66"/>
        <v>326686742.74424791</v>
      </c>
      <c r="DO18" s="172">
        <f t="shared" si="66"/>
        <v>325534736.25749195</v>
      </c>
      <c r="DP18" s="172">
        <f t="shared" si="66"/>
        <v>324382729.77073598</v>
      </c>
      <c r="DQ18" s="172">
        <f t="shared" si="66"/>
        <v>323342207.78269839</v>
      </c>
      <c r="DR18" s="172">
        <f t="shared" si="66"/>
        <v>322190201.29594243</v>
      </c>
      <c r="DS18" s="172">
        <f t="shared" si="66"/>
        <v>321075356.30875921</v>
      </c>
      <c r="DT18" s="172">
        <f t="shared" si="66"/>
        <v>319923349.82200325</v>
      </c>
      <c r="DU18" s="172">
        <f t="shared" si="66"/>
        <v>318808504.83482003</v>
      </c>
      <c r="DV18" s="172">
        <f t="shared" si="66"/>
        <v>317656498.34806406</v>
      </c>
      <c r="DW18" s="172">
        <f t="shared" si="66"/>
        <v>316504491.8613081</v>
      </c>
      <c r="DX18" s="172">
        <f t="shared" si="66"/>
        <v>315389646.87412488</v>
      </c>
      <c r="DY18" s="172">
        <f t="shared" si="66"/>
        <v>314237640.38736892</v>
      </c>
      <c r="DZ18" s="172">
        <f t="shared" si="66"/>
        <v>313122795.4001857</v>
      </c>
      <c r="EA18" s="172">
        <f t="shared" si="66"/>
        <v>311970788.91342974</v>
      </c>
      <c r="EB18" s="172">
        <f t="shared" si="66"/>
        <v>310821929.98538077</v>
      </c>
      <c r="EC18" s="172">
        <f t="shared" si="66"/>
        <v>309747190.98817366</v>
      </c>
      <c r="ED18" s="172">
        <f t="shared" si="66"/>
        <v>308598332.0601247</v>
      </c>
      <c r="EE18" s="172">
        <f t="shared" si="66"/>
        <v>307486533.09749663</v>
      </c>
      <c r="EF18" s="172">
        <f t="shared" si="66"/>
        <v>306337674.16944766</v>
      </c>
      <c r="EG18" s="172">
        <f t="shared" si="66"/>
        <v>305225875.20681959</v>
      </c>
      <c r="EH18" s="172">
        <f t="shared" si="66"/>
        <v>304077016.27877063</v>
      </c>
      <c r="EI18" s="172">
        <f t="shared" si="66"/>
        <v>302928157.35072166</v>
      </c>
      <c r="EJ18" s="172">
        <f t="shared" ref="EJ18:GU18" si="67">SUM(EJ16:EJ17)</f>
        <v>301816358.38809359</v>
      </c>
      <c r="EK18" s="172">
        <f t="shared" si="67"/>
        <v>300667499.46004462</v>
      </c>
      <c r="EL18" s="172">
        <f t="shared" si="67"/>
        <v>299555700.49741656</v>
      </c>
      <c r="EM18" s="172">
        <f t="shared" si="67"/>
        <v>298406841.56936759</v>
      </c>
      <c r="EN18" s="172">
        <f t="shared" si="67"/>
        <v>297254835.08261162</v>
      </c>
      <c r="EO18" s="172">
        <f t="shared" si="67"/>
        <v>296214313.09457397</v>
      </c>
      <c r="EP18" s="172">
        <f t="shared" si="67"/>
        <v>295062306.60781801</v>
      </c>
      <c r="EQ18" s="172">
        <f t="shared" si="67"/>
        <v>293947461.62063479</v>
      </c>
      <c r="ER18" s="172">
        <f t="shared" si="67"/>
        <v>292795455.13387883</v>
      </c>
      <c r="ES18" s="172">
        <f t="shared" si="67"/>
        <v>291680610.14669561</v>
      </c>
      <c r="ET18" s="172">
        <f t="shared" si="67"/>
        <v>290528603.65993965</v>
      </c>
      <c r="EU18" s="172">
        <f t="shared" si="67"/>
        <v>289376597.17318368</v>
      </c>
      <c r="EV18" s="172">
        <f t="shared" si="67"/>
        <v>288261752.18600047</v>
      </c>
      <c r="EW18" s="172">
        <f t="shared" si="67"/>
        <v>287109745.6992445</v>
      </c>
      <c r="EX18" s="172">
        <f t="shared" si="67"/>
        <v>285994900.71206135</v>
      </c>
      <c r="EY18" s="172">
        <f t="shared" si="67"/>
        <v>284842894.22530538</v>
      </c>
      <c r="EZ18" s="172">
        <f t="shared" si="67"/>
        <v>283690887.73854941</v>
      </c>
      <c r="FA18" s="172">
        <f t="shared" si="67"/>
        <v>282650365.75051177</v>
      </c>
      <c r="FB18" s="172">
        <f t="shared" si="67"/>
        <v>281498359.2637558</v>
      </c>
      <c r="FC18" s="172">
        <f t="shared" si="67"/>
        <v>280383514.27657259</v>
      </c>
      <c r="FD18" s="172">
        <f t="shared" si="67"/>
        <v>279231507.78981662</v>
      </c>
      <c r="FE18" s="172">
        <f t="shared" si="67"/>
        <v>278116662.8026334</v>
      </c>
      <c r="FF18" s="172">
        <f t="shared" si="67"/>
        <v>276964656.31587744</v>
      </c>
      <c r="FG18" s="172">
        <f t="shared" si="67"/>
        <v>275812649.82912147</v>
      </c>
      <c r="FH18" s="172">
        <f t="shared" si="67"/>
        <v>274697804.84193826</v>
      </c>
      <c r="FI18" s="172">
        <f t="shared" si="67"/>
        <v>273545798.35518229</v>
      </c>
      <c r="FJ18" s="172">
        <f t="shared" si="67"/>
        <v>272430953.36799914</v>
      </c>
      <c r="FK18" s="172">
        <f t="shared" si="67"/>
        <v>271278946.88124317</v>
      </c>
      <c r="FL18" s="172">
        <f t="shared" si="67"/>
        <v>270126940.3944872</v>
      </c>
      <c r="FM18" s="172">
        <f t="shared" si="67"/>
        <v>269086418.40644956</v>
      </c>
      <c r="FN18" s="172">
        <f t="shared" si="67"/>
        <v>267934411.91969359</v>
      </c>
      <c r="FO18" s="172">
        <f t="shared" si="67"/>
        <v>266819566.93251041</v>
      </c>
      <c r="FP18" s="172">
        <f t="shared" si="67"/>
        <v>265667560.44575444</v>
      </c>
      <c r="FQ18" s="172">
        <f t="shared" si="67"/>
        <v>264552715.45857126</v>
      </c>
      <c r="FR18" s="172">
        <f t="shared" si="67"/>
        <v>263400708.97181529</v>
      </c>
      <c r="FS18" s="172">
        <f t="shared" si="67"/>
        <v>262248702.48505932</v>
      </c>
      <c r="FT18" s="172">
        <f t="shared" si="67"/>
        <v>261133857.49787614</v>
      </c>
      <c r="FU18" s="172">
        <f t="shared" si="67"/>
        <v>259981851.01112017</v>
      </c>
      <c r="FV18" s="172">
        <f t="shared" si="67"/>
        <v>258867006.02393699</v>
      </c>
      <c r="FW18" s="172">
        <f t="shared" si="67"/>
        <v>257714999.53718102</v>
      </c>
      <c r="FX18" s="172">
        <f t="shared" si="67"/>
        <v>256566140.60913205</v>
      </c>
      <c r="FY18" s="172">
        <f t="shared" si="67"/>
        <v>255491401.61192495</v>
      </c>
      <c r="FZ18" s="172">
        <f t="shared" si="67"/>
        <v>254342542.68387598</v>
      </c>
      <c r="GA18" s="172">
        <f t="shared" si="67"/>
        <v>253230743.72124794</v>
      </c>
      <c r="GB18" s="172">
        <f t="shared" si="67"/>
        <v>252081884.79319897</v>
      </c>
      <c r="GC18" s="172">
        <f t="shared" si="67"/>
        <v>250970085.83057094</v>
      </c>
      <c r="GD18" s="172">
        <f t="shared" si="67"/>
        <v>249821226.90252197</v>
      </c>
      <c r="GE18" s="172">
        <f t="shared" si="67"/>
        <v>248672367.974473</v>
      </c>
      <c r="GF18" s="172">
        <f t="shared" si="67"/>
        <v>247560569.01184496</v>
      </c>
      <c r="GG18" s="172">
        <f t="shared" si="67"/>
        <v>246411710.08379599</v>
      </c>
      <c r="GH18" s="172">
        <f t="shared" si="67"/>
        <v>245299911.12116796</v>
      </c>
      <c r="GI18" s="172">
        <f t="shared" si="67"/>
        <v>244151052.19311899</v>
      </c>
      <c r="GJ18" s="172">
        <f t="shared" si="67"/>
        <v>242999045.70636302</v>
      </c>
      <c r="GK18" s="172">
        <f t="shared" si="67"/>
        <v>241958523.71832538</v>
      </c>
      <c r="GL18" s="172">
        <f t="shared" si="67"/>
        <v>240806517.23156941</v>
      </c>
      <c r="GM18" s="172">
        <f t="shared" si="67"/>
        <v>239691672.24438623</v>
      </c>
      <c r="GN18" s="172">
        <f t="shared" si="67"/>
        <v>238539665.75763026</v>
      </c>
      <c r="GO18" s="172">
        <f t="shared" si="67"/>
        <v>237424820.77044708</v>
      </c>
      <c r="GP18" s="172">
        <f t="shared" si="67"/>
        <v>236272814.28369111</v>
      </c>
      <c r="GQ18" s="172">
        <f t="shared" si="67"/>
        <v>235120807.79693514</v>
      </c>
      <c r="GR18" s="172">
        <f t="shared" si="67"/>
        <v>234005962.80975196</v>
      </c>
      <c r="GS18" s="172">
        <f t="shared" si="67"/>
        <v>232853956.32299599</v>
      </c>
      <c r="GT18" s="172">
        <f t="shared" si="67"/>
        <v>231739111.33581281</v>
      </c>
      <c r="GU18" s="172">
        <f t="shared" si="67"/>
        <v>230587104.84905684</v>
      </c>
      <c r="GV18" s="172">
        <f t="shared" ref="GV18:JG18" si="68">SUM(GV16:GV17)</f>
        <v>229435098.36230087</v>
      </c>
      <c r="GW18" s="172">
        <f t="shared" si="68"/>
        <v>228394576.37426323</v>
      </c>
      <c r="GX18" s="172">
        <f t="shared" si="68"/>
        <v>227242569.88750726</v>
      </c>
      <c r="GY18" s="172">
        <f t="shared" si="68"/>
        <v>226127724.90032408</v>
      </c>
      <c r="GZ18" s="172">
        <f t="shared" si="68"/>
        <v>224975718.41356811</v>
      </c>
      <c r="HA18" s="172">
        <f t="shared" si="68"/>
        <v>223860873.42638493</v>
      </c>
      <c r="HB18" s="172">
        <f t="shared" si="68"/>
        <v>222708866.93962896</v>
      </c>
      <c r="HC18" s="172">
        <f t="shared" si="68"/>
        <v>221556860.45287299</v>
      </c>
      <c r="HD18" s="172">
        <f t="shared" si="68"/>
        <v>220442015.46568981</v>
      </c>
      <c r="HE18" s="172">
        <f t="shared" si="68"/>
        <v>219290008.97893384</v>
      </c>
      <c r="HF18" s="172">
        <f t="shared" si="68"/>
        <v>218175163.99175066</v>
      </c>
      <c r="HG18" s="172">
        <f t="shared" si="68"/>
        <v>217023157.50499469</v>
      </c>
      <c r="HH18" s="172">
        <f t="shared" si="68"/>
        <v>215871151.01823872</v>
      </c>
      <c r="HI18" s="172">
        <f t="shared" si="68"/>
        <v>214830629.03020108</v>
      </c>
      <c r="HJ18" s="172">
        <f t="shared" si="68"/>
        <v>213678622.54344511</v>
      </c>
      <c r="HK18" s="172">
        <f t="shared" si="68"/>
        <v>212563777.55626193</v>
      </c>
      <c r="HL18" s="172">
        <f t="shared" si="68"/>
        <v>211411771.06950596</v>
      </c>
      <c r="HM18" s="172">
        <f t="shared" si="68"/>
        <v>210296926.08232278</v>
      </c>
      <c r="HN18" s="172">
        <f t="shared" si="68"/>
        <v>209144919.59556681</v>
      </c>
      <c r="HO18" s="172">
        <f t="shared" si="68"/>
        <v>207992913.10881084</v>
      </c>
      <c r="HP18" s="172">
        <f t="shared" si="68"/>
        <v>206878068.12162766</v>
      </c>
      <c r="HQ18" s="172">
        <f t="shared" si="68"/>
        <v>205726061.63487169</v>
      </c>
      <c r="HR18" s="172">
        <f t="shared" si="68"/>
        <v>204611216.64768851</v>
      </c>
      <c r="HS18" s="172">
        <f t="shared" si="68"/>
        <v>203459210.16093254</v>
      </c>
      <c r="HT18" s="172">
        <f t="shared" si="68"/>
        <v>202310351.23288357</v>
      </c>
      <c r="HU18" s="172">
        <f t="shared" si="68"/>
        <v>201235612.23567647</v>
      </c>
      <c r="HV18" s="172">
        <f t="shared" si="68"/>
        <v>200086753.3076275</v>
      </c>
      <c r="HW18" s="172">
        <f t="shared" si="68"/>
        <v>198974954.34499946</v>
      </c>
      <c r="HX18" s="172">
        <f t="shared" si="68"/>
        <v>197826095.41695049</v>
      </c>
      <c r="HY18" s="172">
        <f t="shared" si="68"/>
        <v>196714296.45432246</v>
      </c>
      <c r="HZ18" s="172">
        <f t="shared" si="68"/>
        <v>195565437.52627349</v>
      </c>
      <c r="IA18" s="172">
        <f t="shared" si="68"/>
        <v>194416578.59822452</v>
      </c>
      <c r="IB18" s="172">
        <f t="shared" si="68"/>
        <v>193304779.63559648</v>
      </c>
      <c r="IC18" s="172">
        <f t="shared" si="68"/>
        <v>192155920.70754752</v>
      </c>
      <c r="ID18" s="172">
        <f t="shared" si="68"/>
        <v>191044121.74491948</v>
      </c>
      <c r="IE18" s="172">
        <f t="shared" si="68"/>
        <v>189895262.81687051</v>
      </c>
      <c r="IF18" s="172">
        <f t="shared" si="68"/>
        <v>188743256.33011454</v>
      </c>
      <c r="IG18" s="172">
        <f t="shared" si="68"/>
        <v>187702734.3420769</v>
      </c>
      <c r="IH18" s="172">
        <f t="shared" si="68"/>
        <v>186550727.85532093</v>
      </c>
      <c r="II18" s="172">
        <f t="shared" si="68"/>
        <v>185435882.86813775</v>
      </c>
      <c r="IJ18" s="172">
        <f t="shared" si="68"/>
        <v>184283876.38138178</v>
      </c>
      <c r="IK18" s="172">
        <f t="shared" si="68"/>
        <v>183169031.3941986</v>
      </c>
      <c r="IL18" s="172">
        <f t="shared" si="68"/>
        <v>182017024.90744263</v>
      </c>
      <c r="IM18" s="172">
        <f t="shared" si="68"/>
        <v>180865018.42068666</v>
      </c>
      <c r="IN18" s="172">
        <f t="shared" si="68"/>
        <v>179750173.43350348</v>
      </c>
      <c r="IO18" s="172">
        <f t="shared" si="68"/>
        <v>178598166.94674751</v>
      </c>
      <c r="IP18" s="172">
        <f t="shared" si="68"/>
        <v>177483321.95956433</v>
      </c>
      <c r="IQ18" s="172">
        <f t="shared" si="68"/>
        <v>176331315.47280836</v>
      </c>
      <c r="IR18" s="172">
        <f t="shared" si="68"/>
        <v>175179308.98605239</v>
      </c>
      <c r="IS18" s="172">
        <f t="shared" si="68"/>
        <v>174138786.99801475</v>
      </c>
      <c r="IT18" s="172">
        <f t="shared" si="68"/>
        <v>172986780.51125878</v>
      </c>
      <c r="IU18" s="172">
        <f t="shared" si="68"/>
        <v>171871935.5240756</v>
      </c>
      <c r="IV18" s="172">
        <f t="shared" si="68"/>
        <v>170719929.03731963</v>
      </c>
      <c r="IW18" s="172">
        <f t="shared" si="68"/>
        <v>169605084.05013645</v>
      </c>
      <c r="IX18" s="172">
        <f t="shared" si="68"/>
        <v>168453077.56338048</v>
      </c>
      <c r="IY18" s="172">
        <f t="shared" si="68"/>
        <v>167301071.07662451</v>
      </c>
      <c r="IZ18" s="172">
        <f t="shared" si="68"/>
        <v>166186226.08944133</v>
      </c>
      <c r="JA18" s="172">
        <f t="shared" si="68"/>
        <v>165034219.60268536</v>
      </c>
      <c r="JB18" s="172">
        <f t="shared" si="68"/>
        <v>163919374.61550218</v>
      </c>
      <c r="JC18" s="172">
        <f t="shared" si="68"/>
        <v>162767368.12874621</v>
      </c>
      <c r="JD18" s="172">
        <f t="shared" si="68"/>
        <v>161615361.64199024</v>
      </c>
      <c r="JE18" s="172">
        <f t="shared" si="68"/>
        <v>160574839.6539526</v>
      </c>
      <c r="JF18" s="172">
        <f t="shared" si="68"/>
        <v>159422833.16719663</v>
      </c>
      <c r="JG18" s="172">
        <f t="shared" si="68"/>
        <v>158307988.18001345</v>
      </c>
      <c r="JH18" s="172">
        <f t="shared" ref="JH18:LS18" si="69">SUM(JH16:JH17)</f>
        <v>157155981.69325748</v>
      </c>
      <c r="JI18" s="172">
        <f t="shared" si="69"/>
        <v>156041136.7060743</v>
      </c>
      <c r="JJ18" s="172">
        <f t="shared" si="69"/>
        <v>154889130.21931833</v>
      </c>
      <c r="JK18" s="172">
        <f t="shared" si="69"/>
        <v>153737123.73256236</v>
      </c>
      <c r="JL18" s="172">
        <f t="shared" si="69"/>
        <v>152622278.74537918</v>
      </c>
      <c r="JM18" s="172">
        <f t="shared" si="69"/>
        <v>151470272.25862321</v>
      </c>
      <c r="JN18" s="172">
        <f t="shared" si="69"/>
        <v>150355427.27144003</v>
      </c>
      <c r="JO18" s="172">
        <f t="shared" si="69"/>
        <v>149203420.78468406</v>
      </c>
      <c r="JP18" s="172">
        <f t="shared" si="69"/>
        <v>148054561.85663509</v>
      </c>
      <c r="JQ18" s="172">
        <f t="shared" si="69"/>
        <v>146979822.85942799</v>
      </c>
      <c r="JR18" s="172">
        <f t="shared" si="69"/>
        <v>145830963.93137902</v>
      </c>
      <c r="JS18" s="172">
        <f t="shared" si="69"/>
        <v>144719164.96875098</v>
      </c>
      <c r="JT18" s="172">
        <f t="shared" si="69"/>
        <v>143570306.04070202</v>
      </c>
      <c r="JU18" s="172">
        <f t="shared" si="69"/>
        <v>142458507.07807398</v>
      </c>
      <c r="JV18" s="172">
        <f t="shared" si="69"/>
        <v>141309648.15002501</v>
      </c>
      <c r="JW18" s="172">
        <f t="shared" si="69"/>
        <v>140160789.22197604</v>
      </c>
      <c r="JX18" s="172">
        <f t="shared" si="69"/>
        <v>139048990.25934801</v>
      </c>
      <c r="JY18" s="172">
        <f t="shared" si="69"/>
        <v>137900131.33129901</v>
      </c>
      <c r="JZ18" s="172">
        <f t="shared" si="69"/>
        <v>136788332.36867094</v>
      </c>
      <c r="KA18" s="172">
        <f t="shared" si="69"/>
        <v>135639473.44062197</v>
      </c>
      <c r="KB18" s="172">
        <f t="shared" si="69"/>
        <v>134487466.953866</v>
      </c>
      <c r="KC18" s="172">
        <f t="shared" si="69"/>
        <v>133446944.96582836</v>
      </c>
      <c r="KD18" s="172">
        <f t="shared" si="69"/>
        <v>132294938.47907239</v>
      </c>
      <c r="KE18" s="172">
        <f t="shared" si="69"/>
        <v>131180093.49188918</v>
      </c>
      <c r="KF18" s="172">
        <f t="shared" si="69"/>
        <v>130028087.00513321</v>
      </c>
      <c r="KG18" s="172">
        <f t="shared" si="69"/>
        <v>128913242.01795</v>
      </c>
      <c r="KH18" s="172">
        <f t="shared" si="69"/>
        <v>127761235.53119403</v>
      </c>
      <c r="KI18" s="172">
        <f t="shared" si="69"/>
        <v>126609229.04443806</v>
      </c>
      <c r="KJ18" s="172">
        <f t="shared" si="69"/>
        <v>125494384.05725485</v>
      </c>
      <c r="KK18" s="172">
        <f t="shared" si="69"/>
        <v>124342377.57049888</v>
      </c>
      <c r="KL18" s="172">
        <f t="shared" si="69"/>
        <v>123227532.58331567</v>
      </c>
      <c r="KM18" s="172">
        <f t="shared" si="69"/>
        <v>122075526.0965597</v>
      </c>
      <c r="KN18" s="172">
        <f t="shared" si="69"/>
        <v>120923519.60980374</v>
      </c>
      <c r="KO18" s="172">
        <f t="shared" si="69"/>
        <v>119882997.62176609</v>
      </c>
      <c r="KP18" s="172">
        <f t="shared" si="69"/>
        <v>118730991.13501012</v>
      </c>
      <c r="KQ18" s="172">
        <f t="shared" si="69"/>
        <v>117616146.14782691</v>
      </c>
      <c r="KR18" s="172">
        <f t="shared" si="69"/>
        <v>116464139.66107094</v>
      </c>
      <c r="KS18" s="172">
        <f t="shared" si="69"/>
        <v>115349294.67388773</v>
      </c>
      <c r="KT18" s="172">
        <f t="shared" si="69"/>
        <v>114197288.18713176</v>
      </c>
      <c r="KU18" s="172">
        <f t="shared" si="69"/>
        <v>113045281.7003758</v>
      </c>
      <c r="KV18" s="172">
        <f t="shared" si="69"/>
        <v>111930436.71319258</v>
      </c>
      <c r="KW18" s="172">
        <f t="shared" si="69"/>
        <v>110778430.22643661</v>
      </c>
      <c r="KX18" s="172">
        <f t="shared" si="69"/>
        <v>109663585.2392534</v>
      </c>
      <c r="KY18" s="172">
        <f t="shared" si="69"/>
        <v>108511578.75249743</v>
      </c>
      <c r="KZ18" s="172">
        <f t="shared" si="69"/>
        <v>107359572.26574147</v>
      </c>
      <c r="LA18" s="172">
        <f t="shared" si="69"/>
        <v>106319050.27770382</v>
      </c>
      <c r="LB18" s="172">
        <f t="shared" si="69"/>
        <v>105167043.79094785</v>
      </c>
      <c r="LC18" s="172">
        <f t="shared" si="69"/>
        <v>104052198.80376464</v>
      </c>
      <c r="LD18" s="172">
        <f t="shared" si="69"/>
        <v>102900192.31700867</v>
      </c>
      <c r="LE18" s="172">
        <f t="shared" si="69"/>
        <v>101785347.32982546</v>
      </c>
      <c r="LF18" s="172">
        <f t="shared" si="69"/>
        <v>100633340.84306949</v>
      </c>
      <c r="LG18" s="172">
        <f t="shared" si="69"/>
        <v>99481334.356313527</v>
      </c>
      <c r="LH18" s="172">
        <f t="shared" si="69"/>
        <v>98366489.369130313</v>
      </c>
      <c r="LI18" s="172">
        <f t="shared" si="69"/>
        <v>97214482.882374346</v>
      </c>
      <c r="LJ18" s="172">
        <f t="shared" si="69"/>
        <v>96099637.895191133</v>
      </c>
      <c r="LK18" s="172">
        <f t="shared" si="69"/>
        <v>94947631.408435166</v>
      </c>
      <c r="LL18" s="172">
        <f t="shared" si="69"/>
        <v>93798772.480386198</v>
      </c>
      <c r="LM18" s="172">
        <f t="shared" si="69"/>
        <v>92724033.483179092</v>
      </c>
      <c r="LN18" s="172">
        <f t="shared" si="69"/>
        <v>91575174.555130124</v>
      </c>
      <c r="LO18" s="172">
        <f t="shared" si="69"/>
        <v>90463375.592502058</v>
      </c>
      <c r="LP18" s="172">
        <f t="shared" si="69"/>
        <v>89314516.664453089</v>
      </c>
      <c r="LQ18" s="172">
        <f t="shared" si="69"/>
        <v>88202717.701825023</v>
      </c>
      <c r="LR18" s="172">
        <f t="shared" si="69"/>
        <v>87053858.773776054</v>
      </c>
      <c r="LS18" s="172">
        <f t="shared" si="69"/>
        <v>85904999.845727086</v>
      </c>
      <c r="LT18" s="172">
        <f t="shared" ref="LT18:OE18" si="70">SUM(LT16:LT17)</f>
        <v>84793200.88309902</v>
      </c>
      <c r="LU18" s="172">
        <f t="shared" si="70"/>
        <v>83644341.955050051</v>
      </c>
      <c r="LV18" s="172">
        <f t="shared" si="70"/>
        <v>82532542.992421985</v>
      </c>
      <c r="LW18" s="172">
        <f t="shared" si="70"/>
        <v>81383684.064373016</v>
      </c>
      <c r="LX18" s="172">
        <f t="shared" si="70"/>
        <v>80231677.577617049</v>
      </c>
      <c r="LY18" s="172">
        <f t="shared" si="70"/>
        <v>79191155.589579403</v>
      </c>
      <c r="LZ18" s="172">
        <f t="shared" si="70"/>
        <v>78039149.102823436</v>
      </c>
      <c r="MA18" s="172">
        <f t="shared" si="70"/>
        <v>76924304.115640223</v>
      </c>
      <c r="MB18" s="172">
        <f t="shared" si="70"/>
        <v>75772297.628884256</v>
      </c>
      <c r="MC18" s="172">
        <f t="shared" si="70"/>
        <v>74657452.641701043</v>
      </c>
      <c r="MD18" s="172">
        <f t="shared" si="70"/>
        <v>73505446.154945076</v>
      </c>
      <c r="ME18" s="172">
        <f t="shared" si="70"/>
        <v>72353439.668189108</v>
      </c>
      <c r="MF18" s="172">
        <f t="shared" si="70"/>
        <v>71238594.681005895</v>
      </c>
      <c r="MG18" s="172">
        <f t="shared" si="70"/>
        <v>70086588.194249928</v>
      </c>
      <c r="MH18" s="172">
        <f t="shared" si="70"/>
        <v>68971743.207066715</v>
      </c>
      <c r="MI18" s="172">
        <f t="shared" si="70"/>
        <v>67819736.720310748</v>
      </c>
      <c r="MJ18" s="172">
        <f t="shared" si="70"/>
        <v>66667730.23355478</v>
      </c>
      <c r="MK18" s="172">
        <f t="shared" si="70"/>
        <v>65627208.245517135</v>
      </c>
      <c r="ML18" s="172">
        <f t="shared" si="70"/>
        <v>64475201.758761168</v>
      </c>
      <c r="MM18" s="172">
        <f t="shared" si="70"/>
        <v>63360356.771577954</v>
      </c>
      <c r="MN18" s="172">
        <f t="shared" si="70"/>
        <v>62208350.284821987</v>
      </c>
      <c r="MO18" s="172">
        <f t="shared" si="70"/>
        <v>61093505.297638774</v>
      </c>
      <c r="MP18" s="172">
        <f t="shared" si="70"/>
        <v>59941498.810882807</v>
      </c>
      <c r="MQ18" s="172">
        <f t="shared" si="70"/>
        <v>58789492.32412684</v>
      </c>
      <c r="MR18" s="172">
        <f t="shared" si="70"/>
        <v>57674647.336943626</v>
      </c>
      <c r="MS18" s="172">
        <f t="shared" si="70"/>
        <v>56522640.850187659</v>
      </c>
      <c r="MT18" s="172">
        <f t="shared" si="70"/>
        <v>55407795.863004446</v>
      </c>
      <c r="MU18" s="172">
        <f t="shared" si="70"/>
        <v>54255789.376248479</v>
      </c>
      <c r="MV18" s="172">
        <f t="shared" si="70"/>
        <v>53103782.889492512</v>
      </c>
      <c r="MW18" s="172">
        <f t="shared" si="70"/>
        <v>52063260.901454866</v>
      </c>
      <c r="MX18" s="172">
        <f t="shared" si="70"/>
        <v>50911254.414698899</v>
      </c>
      <c r="MY18" s="172">
        <f t="shared" si="70"/>
        <v>49796409.427515686</v>
      </c>
      <c r="MZ18" s="172">
        <f t="shared" si="70"/>
        <v>48644402.940759718</v>
      </c>
      <c r="NA18" s="172">
        <f t="shared" si="70"/>
        <v>47529557.953576505</v>
      </c>
      <c r="NB18" s="172">
        <f t="shared" si="70"/>
        <v>46377551.466820538</v>
      </c>
      <c r="NC18" s="172">
        <f t="shared" si="70"/>
        <v>45225544.980064571</v>
      </c>
      <c r="ND18" s="172">
        <f t="shared" si="70"/>
        <v>44110699.992881358</v>
      </c>
      <c r="NE18" s="172">
        <f t="shared" si="70"/>
        <v>42958693.506125391</v>
      </c>
      <c r="NF18" s="172">
        <f t="shared" si="70"/>
        <v>41843848.518942177</v>
      </c>
      <c r="NG18" s="172">
        <f t="shared" si="70"/>
        <v>40691842.03218621</v>
      </c>
      <c r="NH18" s="172">
        <f t="shared" si="70"/>
        <v>39542983.104137242</v>
      </c>
      <c r="NI18" s="172">
        <f t="shared" si="70"/>
        <v>38468244.106930137</v>
      </c>
      <c r="NJ18" s="172">
        <f t="shared" si="70"/>
        <v>37319385.178881168</v>
      </c>
      <c r="NK18" s="172">
        <f t="shared" si="70"/>
        <v>36207586.216253102</v>
      </c>
      <c r="NL18" s="172">
        <f t="shared" si="70"/>
        <v>35058727.288204134</v>
      </c>
      <c r="NM18" s="172">
        <f t="shared" si="70"/>
        <v>33946928.325576067</v>
      </c>
      <c r="NN18" s="172">
        <f t="shared" si="70"/>
        <v>32798069.397527099</v>
      </c>
      <c r="NO18" s="172">
        <f t="shared" si="70"/>
        <v>31649210.46947813</v>
      </c>
      <c r="NP18" s="172">
        <f t="shared" si="70"/>
        <v>30537411.506850064</v>
      </c>
      <c r="NQ18" s="172">
        <f t="shared" si="70"/>
        <v>29388552.578801095</v>
      </c>
      <c r="NR18" s="172">
        <f t="shared" si="70"/>
        <v>28276753.616173029</v>
      </c>
      <c r="NS18" s="172">
        <f t="shared" si="70"/>
        <v>27127894.688124061</v>
      </c>
      <c r="NT18" s="172">
        <f t="shared" si="70"/>
        <v>25975888.201368093</v>
      </c>
      <c r="NU18" s="172">
        <f t="shared" si="70"/>
        <v>24935366.213330448</v>
      </c>
      <c r="NV18" s="172">
        <f t="shared" si="70"/>
        <v>23783359.726574481</v>
      </c>
      <c r="NW18" s="172">
        <f t="shared" si="70"/>
        <v>22668514.739391267</v>
      </c>
      <c r="NX18" s="172">
        <f t="shared" si="70"/>
        <v>21516508.2526353</v>
      </c>
      <c r="NY18" s="172">
        <f t="shared" si="70"/>
        <v>20401663.265452087</v>
      </c>
      <c r="NZ18" s="172">
        <f t="shared" si="70"/>
        <v>19249656.77869612</v>
      </c>
      <c r="OA18" s="172">
        <f t="shared" si="70"/>
        <v>18097650.291940153</v>
      </c>
      <c r="OB18" s="172">
        <f t="shared" si="70"/>
        <v>16982805.304756939</v>
      </c>
      <c r="OC18" s="172">
        <f t="shared" si="70"/>
        <v>15830798.818000972</v>
      </c>
      <c r="OD18" s="172">
        <f t="shared" si="70"/>
        <v>14715953.830817759</v>
      </c>
      <c r="OE18" s="172">
        <f t="shared" si="70"/>
        <v>13563947.344061792</v>
      </c>
      <c r="OF18" s="172">
        <f t="shared" ref="OF18:OR18" si="71">SUM(OF16:OF17)</f>
        <v>12411940.857305825</v>
      </c>
      <c r="OG18" s="172">
        <f t="shared" si="71"/>
        <v>11371418.869268179</v>
      </c>
      <c r="OH18" s="172">
        <f t="shared" si="71"/>
        <v>10219412.382512212</v>
      </c>
      <c r="OI18" s="172">
        <f t="shared" si="71"/>
        <v>9104567.3953289986</v>
      </c>
      <c r="OJ18" s="172">
        <f t="shared" si="71"/>
        <v>7952560.9085730314</v>
      </c>
      <c r="OK18" s="172">
        <f t="shared" si="71"/>
        <v>6837715.9213898182</v>
      </c>
      <c r="OL18" s="172">
        <f t="shared" si="71"/>
        <v>5685709.4346338511</v>
      </c>
      <c r="OM18" s="172">
        <f t="shared" si="71"/>
        <v>4533702.9478778839</v>
      </c>
      <c r="ON18" s="172">
        <f t="shared" si="71"/>
        <v>3418857.9606946707</v>
      </c>
      <c r="OO18" s="172">
        <f t="shared" si="71"/>
        <v>2266851.4739387035</v>
      </c>
      <c r="OP18" s="172">
        <f t="shared" si="71"/>
        <v>1152006.4867554903</v>
      </c>
      <c r="OQ18" s="172">
        <f t="shared" si="71"/>
        <v>-4.76837158203125E-7</v>
      </c>
      <c r="OR18" s="454">
        <f t="shared" si="71"/>
        <v>-1152006.486756444</v>
      </c>
    </row>
    <row r="19" spans="1:408" x14ac:dyDescent="0.35">
      <c r="A19" s="445"/>
      <c r="C19" t="s">
        <v>185</v>
      </c>
      <c r="E19" s="4"/>
      <c r="F19" s="4"/>
      <c r="G19" s="169"/>
      <c r="H19" s="31"/>
      <c r="I19" s="110"/>
      <c r="J19" s="354"/>
      <c r="L19" s="143">
        <f>'Project Model'!L215</f>
        <v>583333.33333333326</v>
      </c>
      <c r="M19" s="143">
        <f>'Project Model'!M215</f>
        <v>1168791.5292816253</v>
      </c>
      <c r="N19" s="143">
        <f>'Project Model'!N215</f>
        <v>1756839.7969079958</v>
      </c>
      <c r="O19" s="143">
        <f>'Project Model'!O215</f>
        <v>2347031.0124497511</v>
      </c>
      <c r="P19" s="143">
        <f>'Project Model'!P215</f>
        <v>2939832.327651693</v>
      </c>
      <c r="Q19" s="143">
        <f>'Project Model'!Q215</f>
        <v>3534641.3936335179</v>
      </c>
      <c r="R19" s="143">
        <f>'Project Model'!R215</f>
        <v>4132233.5588482521</v>
      </c>
      <c r="S19" s="143">
        <f>'Project Model'!S215</f>
        <v>4732236.4258198282</v>
      </c>
      <c r="T19" s="143">
        <f>'Project Model'!T215</f>
        <v>5334042.2004353963</v>
      </c>
      <c r="U19" s="143">
        <f>'Project Model'!U215</f>
        <v>5938893.1935577244</v>
      </c>
      <c r="V19" s="143">
        <f>'Project Model'!V215</f>
        <v>6545409.1927445401</v>
      </c>
      <c r="W19" s="143">
        <f>'Project Model'!W215</f>
        <v>7155146.8706437526</v>
      </c>
      <c r="X19" s="143">
        <f>'Project Model'!X215</f>
        <v>43934010.912268735</v>
      </c>
      <c r="Y19" s="143">
        <f>'Project Model'!Y215</f>
        <v>55906545.890519023</v>
      </c>
      <c r="Z19" s="143">
        <f>'Project Model'!Z215</f>
        <v>67944574.296415746</v>
      </c>
      <c r="AA19" s="143">
        <f>'Project Model'!AA215</f>
        <v>80022298.187658578</v>
      </c>
      <c r="AB19" s="143">
        <f>'Project Model'!AB215</f>
        <v>92157610.142126247</v>
      </c>
      <c r="AC19" s="143">
        <f>'Project Model'!AC215</f>
        <v>104329850.41900107</v>
      </c>
      <c r="AD19" s="143">
        <f>'Project Model'!AD215</f>
        <v>116563219.6477765</v>
      </c>
      <c r="AE19" s="143">
        <f>'Project Model'!AE215</f>
        <v>128845938.5943169</v>
      </c>
      <c r="AF19" s="143">
        <f>'Project Model'!AF215</f>
        <v>141161392.97380474</v>
      </c>
      <c r="AG19" s="143">
        <f>'Project Model'!AG215</f>
        <v>153543341.56742537</v>
      </c>
      <c r="AH19" s="143">
        <f>'Project Model'!AH215</f>
        <v>162673953.07563469</v>
      </c>
      <c r="AI19" s="143">
        <f>'Project Model'!AI215</f>
        <v>171861433.8753323</v>
      </c>
      <c r="AJ19" s="143">
        <f>'Project Model'!AJ215</f>
        <v>181084077.52575105</v>
      </c>
      <c r="AK19" s="143">
        <f>'Project Model'!AK215</f>
        <v>190296697.7754567</v>
      </c>
      <c r="AL19" s="143">
        <f>'Project Model'!AL215</f>
        <v>199593505.96713948</v>
      </c>
      <c r="AM19" s="143">
        <f>'Project Model'!AM215</f>
        <v>208901741.16300613</v>
      </c>
      <c r="AN19" s="143">
        <f>'Project Model'!AN215</f>
        <v>218273396.91399211</v>
      </c>
      <c r="AO19" s="143">
        <f>'Project Model'!AO215</f>
        <v>227654349.90022862</v>
      </c>
      <c r="AP19" s="143">
        <f>'Project Model'!AP215</f>
        <v>237101446.86171392</v>
      </c>
      <c r="AQ19" s="143">
        <f>'Project Model'!AQ215</f>
        <v>246586549.22503242</v>
      </c>
      <c r="AR19" s="143">
        <f>'Project Model'!AR215</f>
        <v>256077720.72808591</v>
      </c>
      <c r="AS19" s="143">
        <f>'Project Model'!AS215</f>
        <v>265639164.10034382</v>
      </c>
      <c r="AT19" s="143">
        <f>'Project Model'!AT215</f>
        <v>275204504.34766048</v>
      </c>
      <c r="AU19" s="143">
        <f>'Project Model'!AU215</f>
        <v>284842894.2253055</v>
      </c>
      <c r="AV19" s="143">
        <f>'Project Model'!AV215</f>
        <v>284175556.74671978</v>
      </c>
      <c r="AW19" s="143">
        <f>'Project Model'!AW215</f>
        <v>283455019.95650911</v>
      </c>
      <c r="AX19" s="143">
        <f>'Project Model'!AX215</f>
        <v>282780086.24165261</v>
      </c>
      <c r="AY19" s="143">
        <f>'Project Model'!AY215</f>
        <v>282085108.93939519</v>
      </c>
      <c r="AZ19" s="143">
        <f>'Project Model'!AZ215</f>
        <v>281402412.76351339</v>
      </c>
      <c r="BA19" s="143">
        <f>'Project Model'!BA215</f>
        <v>280699622.4507637</v>
      </c>
      <c r="BB19" s="143">
        <f>'Project Model'!BB215</f>
        <v>280009074.7467187</v>
      </c>
      <c r="BC19" s="143">
        <f>'Project Model'!BC215</f>
        <v>279314547.49020535</v>
      </c>
      <c r="BD19" s="143">
        <f>'Project Model'!BD215</f>
        <v>278599851.60321319</v>
      </c>
      <c r="BE19" s="143">
        <f>'Project Model'!BE215</f>
        <v>277897337.07277793</v>
      </c>
      <c r="BF19" s="143">
        <f>'Project Model'!BF215</f>
        <v>277174605.946908</v>
      </c>
      <c r="BG19" s="143">
        <f>'Project Model'!BG215</f>
        <v>276464012.50345188</v>
      </c>
      <c r="BH19" s="143">
        <f>'Project Model'!BH215</f>
        <v>275749323.98607785</v>
      </c>
      <c r="BI19" s="143">
        <f>'Project Model'!BI215</f>
        <v>274981168.06216174</v>
      </c>
      <c r="BJ19" s="143">
        <f>'Project Model'!BJ215</f>
        <v>274258348.18139964</v>
      </c>
      <c r="BK19" s="143">
        <f>'Project Model'!BK215</f>
        <v>273515198.41377592</v>
      </c>
      <c r="BL19" s="143">
        <f>'Project Model'!BL215</f>
        <v>272784066.66918671</v>
      </c>
      <c r="BM19" s="143">
        <f>'Project Model'!BM215</f>
        <v>272032560.95245516</v>
      </c>
      <c r="BN19" s="143">
        <f>'Project Model'!BN215</f>
        <v>271293021.99192011</v>
      </c>
      <c r="BO19" s="143">
        <f>'Project Model'!BO215</f>
        <v>270549221.14755195</v>
      </c>
      <c r="BP19" s="143">
        <f>'Project Model'!BP215</f>
        <v>269784981.78371435</v>
      </c>
      <c r="BQ19" s="143">
        <f>'Project Model'!BQ215</f>
        <v>269032628.39132982</v>
      </c>
      <c r="BR19" s="143">
        <f>'Project Model'!BR215</f>
        <v>268259795.35069203</v>
      </c>
      <c r="BS19" s="143">
        <f>'Project Model'!BS215</f>
        <v>267498791.3052268</v>
      </c>
      <c r="BT19" s="143">
        <f>'Project Model'!BT215</f>
        <v>266733401.67494267</v>
      </c>
      <c r="BU19" s="143">
        <f>'Project Model'!BU215</f>
        <v>265914437.05502653</v>
      </c>
      <c r="BV19" s="143">
        <f>'Project Model'!BV215</f>
        <v>265140343.40836537</v>
      </c>
      <c r="BW19" s="143">
        <f>'Project Model'!BW215</f>
        <v>264345674.66057199</v>
      </c>
      <c r="BX19" s="143">
        <f>'Project Model'!BX215</f>
        <v>263562680.99797964</v>
      </c>
      <c r="BY19" s="143">
        <f>'Project Model'!BY215</f>
        <v>262759075.52724698</v>
      </c>
      <c r="BZ19" s="143">
        <f>'Project Model'!BZ215</f>
        <v>261967079.76978457</v>
      </c>
      <c r="CA19" s="143">
        <f>'Project Model'!CA215</f>
        <v>261170519.82558587</v>
      </c>
      <c r="CB19" s="143">
        <f>'Project Model'!CB215</f>
        <v>260353294.86777079</v>
      </c>
      <c r="CC19" s="143">
        <f>'Project Model'!CC215</f>
        <v>259547577.23573115</v>
      </c>
      <c r="CD19" s="143">
        <f>'Project Model'!CD215</f>
        <v>258721161.24364635</v>
      </c>
      <c r="CE19" s="143">
        <f>'Project Model'!CE215</f>
        <v>257906180.89820132</v>
      </c>
      <c r="CF19" s="143">
        <f>'Project Model'!CF215</f>
        <v>257085155.06868744</v>
      </c>
      <c r="CG19" s="143">
        <f>'Project Model'!CG215</f>
        <v>256227178.46775883</v>
      </c>
      <c r="CH19" s="143">
        <f>'Project Model'!CH215</f>
        <v>255396792.94067153</v>
      </c>
      <c r="CI19" s="143">
        <f>'Project Model'!CI215</f>
        <v>254545662.58334652</v>
      </c>
      <c r="CJ19" s="143">
        <f>'Project Model'!CJ215</f>
        <v>253705757.71172255</v>
      </c>
      <c r="CK19" s="143">
        <f>'Project Model'!CK215</f>
        <v>252845080.28502575</v>
      </c>
      <c r="CL19" s="143">
        <f>'Project Model'!CL215</f>
        <v>251995547.20919159</v>
      </c>
      <c r="CM19" s="143">
        <f>'Project Model'!CM215</f>
        <v>251141131.77999696</v>
      </c>
      <c r="CN19" s="143">
        <f>'Project Model'!CN215</f>
        <v>250265904.36449242</v>
      </c>
      <c r="CO19" s="143">
        <f>'Project Model'!CO215</f>
        <v>249401694.79993013</v>
      </c>
      <c r="CP19" s="143">
        <f>'Project Model'!CP215</f>
        <v>248516649.3205193</v>
      </c>
      <c r="CQ19" s="143">
        <f>'Project Model'!CQ215</f>
        <v>247642533.62784374</v>
      </c>
      <c r="CR19" s="143">
        <f>'Project Model'!CR215</f>
        <v>246764729.29276153</v>
      </c>
      <c r="CS19" s="143">
        <f>'Project Model'!CS215</f>
        <v>245833694.38770011</v>
      </c>
      <c r="CT19" s="143">
        <f>'Project Model'!CT215</f>
        <v>244945917.47780433</v>
      </c>
      <c r="CU19" s="143">
        <f>'Project Model'!CU215</f>
        <v>244037221.45876271</v>
      </c>
      <c r="CV19" s="143">
        <f>'Project Model'!CV215</f>
        <v>243139240.88833779</v>
      </c>
      <c r="CW19" s="143">
        <f>'Project Model'!CW215</f>
        <v>242220322.31953251</v>
      </c>
      <c r="CX19" s="143">
        <f>'Project Model'!CX215</f>
        <v>241312021.10435176</v>
      </c>
      <c r="CY19" s="143">
        <f>'Project Model'!CY215</f>
        <v>240398485.44653693</v>
      </c>
      <c r="CZ19" s="143">
        <f>'Project Model'!CZ215</f>
        <v>239463985.94178054</v>
      </c>
      <c r="DA19" s="143">
        <f>'Project Model'!DA215</f>
        <v>238539951.30789262</v>
      </c>
      <c r="DB19" s="143">
        <f>'Project Model'!DB215</f>
        <v>237594938.21196553</v>
      </c>
      <c r="DC19" s="143">
        <f>'Project Model'!DC215</f>
        <v>236660284.24208492</v>
      </c>
      <c r="DD19" s="143">
        <f>'Project Model'!DD215</f>
        <v>235720243.96146697</v>
      </c>
      <c r="DE19" s="143">
        <f>'Project Model'!DE215</f>
        <v>234727468.29731989</v>
      </c>
      <c r="DF19" s="143">
        <f>'Project Model'!DF215</f>
        <v>233776753.74594617</v>
      </c>
      <c r="DG19" s="143">
        <f>'Project Model'!DG215</f>
        <v>232805034.15037283</v>
      </c>
      <c r="DH19" s="143">
        <f>'Project Model'!DH215</f>
        <v>231843394.4260312</v>
      </c>
      <c r="DI19" s="143">
        <f>'Project Model'!DI215</f>
        <v>230860741.38124779</v>
      </c>
      <c r="DJ19" s="143">
        <f>'Project Model'!DJ215</f>
        <v>229888051.25280163</v>
      </c>
      <c r="DK19" s="143">
        <f>'Project Model'!DK215</f>
        <v>228909755.61530957</v>
      </c>
      <c r="DL19" s="143">
        <f>'Project Model'!DL215</f>
        <v>227910437.08852437</v>
      </c>
      <c r="DM19" s="143">
        <f>'Project Model'!DM215</f>
        <v>226920900.13354635</v>
      </c>
      <c r="DN19" s="143">
        <f>'Project Model'!DN215</f>
        <v>225910336.80155557</v>
      </c>
      <c r="DO19" s="143">
        <f>'Project Model'!DO215</f>
        <v>224909429.68490934</v>
      </c>
      <c r="DP19" s="143">
        <f>'Project Model'!DP215</f>
        <v>223902754.44773597</v>
      </c>
      <c r="DQ19" s="143">
        <f>'Project Model'!DQ215</f>
        <v>222844086.00319558</v>
      </c>
      <c r="DR19" s="143">
        <f>'Project Model'!DR215</f>
        <v>221825985.6453687</v>
      </c>
      <c r="DS19" s="143">
        <f>'Project Model'!DS215</f>
        <v>220786861.13343078</v>
      </c>
      <c r="DT19" s="143">
        <f>'Project Model'!DT215</f>
        <v>219757063.25218055</v>
      </c>
      <c r="DU19" s="143">
        <f>'Project Model'!DU215</f>
        <v>218706244.81528842</v>
      </c>
      <c r="DV19" s="143">
        <f>'Project Model'!DV215</f>
        <v>217664615.35328743</v>
      </c>
      <c r="DW19" s="143">
        <f>'Project Model'!DW215</f>
        <v>216616983.09224391</v>
      </c>
      <c r="DX19" s="143">
        <f>'Project Model'!DX215</f>
        <v>215548338.91227803</v>
      </c>
      <c r="DY19" s="143">
        <f>'Project Model'!DY215</f>
        <v>214488670.69036239</v>
      </c>
      <c r="DZ19" s="143">
        <f>'Project Model'!DZ215</f>
        <v>213407999.49284694</v>
      </c>
      <c r="EA19" s="143">
        <f>'Project Model'!EA215</f>
        <v>212336157.38569137</v>
      </c>
      <c r="EB19" s="143">
        <f>'Project Model'!EB215</f>
        <v>211256889.34573808</v>
      </c>
      <c r="EC19" s="143">
        <f>'Project Model'!EC215</f>
        <v>210141780.48541245</v>
      </c>
      <c r="ED19" s="143">
        <f>'Project Model'!ED215</f>
        <v>209050225.42246681</v>
      </c>
      <c r="EE19" s="143">
        <f>'Project Model'!EE215</f>
        <v>207937738.78926525</v>
      </c>
      <c r="EF19" s="143">
        <f>'Project Model'!EF215</f>
        <v>206833678.94548213</v>
      </c>
      <c r="EG19" s="143">
        <f>'Project Model'!EG215</f>
        <v>205708704.90786788</v>
      </c>
      <c r="EH19" s="143">
        <f>'Project Model'!EH215</f>
        <v>204591997.39784649</v>
      </c>
      <c r="EI19" s="143">
        <f>'Project Model'!EI215</f>
        <v>203468872.0557014</v>
      </c>
      <c r="EJ19" s="143">
        <f>'Project Model'!EJ215</f>
        <v>202324862.24537152</v>
      </c>
      <c r="EK19" s="143">
        <f>'Project Model'!EK215</f>
        <v>201188871.39374027</v>
      </c>
      <c r="EL19" s="143">
        <f>'Project Model'!EL215</f>
        <v>200032019.3823294</v>
      </c>
      <c r="EM19" s="143">
        <f>'Project Model'!EM215</f>
        <v>198883016.02623072</v>
      </c>
      <c r="EN19" s="143">
        <f>'Project Model'!EN215</f>
        <v>197728612.0971804</v>
      </c>
      <c r="EO19" s="143">
        <f>'Project Model'!EO215</f>
        <v>196524546.97254643</v>
      </c>
      <c r="EP19" s="143">
        <f>'Project Model'!EP215</f>
        <v>195357054.7924951</v>
      </c>
      <c r="EQ19" s="143">
        <f>'Project Model'!EQ215</f>
        <v>194168732.60326049</v>
      </c>
      <c r="ER19" s="143">
        <f>'Project Model'!ER215</f>
        <v>192987831.15012023</v>
      </c>
      <c r="ES19" s="143">
        <f>'Project Model'!ES215</f>
        <v>191786131.23720726</v>
      </c>
      <c r="ET19" s="143">
        <f>'Project Model'!ET215</f>
        <v>190591666.89820471</v>
      </c>
      <c r="EU19" s="143">
        <f>'Project Model'!EU215</f>
        <v>189390318.98913038</v>
      </c>
      <c r="EV19" s="143">
        <f>'Project Model'!EV215</f>
        <v>188168224.08103913</v>
      </c>
      <c r="EW19" s="143">
        <f>'Project Model'!EW215</f>
        <v>186953079.06588635</v>
      </c>
      <c r="EX19" s="143">
        <f>'Project Model'!EX215</f>
        <v>185717225.19613844</v>
      </c>
      <c r="EY19" s="143">
        <f>'Project Model'!EY215</f>
        <v>184488125.03243196</v>
      </c>
      <c r="EZ19" s="143">
        <f>'Project Model'!EZ215</f>
        <v>183251941.69610506</v>
      </c>
      <c r="FA19" s="143">
        <f>'Project Model'!FA215</f>
        <v>181967745.72529763</v>
      </c>
      <c r="FB19" s="143">
        <f>'Project Model'!FB215</f>
        <v>180717554.2711803</v>
      </c>
      <c r="FC19" s="143">
        <f>'Project Model'!FC215</f>
        <v>179446763.64631379</v>
      </c>
      <c r="FD19" s="143">
        <f>'Project Model'!FD215</f>
        <v>178182215.62293682</v>
      </c>
      <c r="FE19" s="143">
        <f>'Project Model'!FE215</f>
        <v>176897116.28049845</v>
      </c>
      <c r="FF19" s="143">
        <f>'Project Model'!FF215</f>
        <v>175618047.25607222</v>
      </c>
      <c r="FG19" s="143">
        <f>'Project Model'!FG215</f>
        <v>174331607.09383234</v>
      </c>
      <c r="FH19" s="143">
        <f>'Project Model'!FH215</f>
        <v>173024692.03671309</v>
      </c>
      <c r="FI19" s="143">
        <f>'Project Model'!FI215</f>
        <v>171723480.14261851</v>
      </c>
      <c r="FJ19" s="143">
        <f>'Project Model'!FJ215</f>
        <v>170401848.5004698</v>
      </c>
      <c r="FK19" s="143">
        <f>'Project Model'!FK215</f>
        <v>169085695.7017839</v>
      </c>
      <c r="FL19" s="143">
        <f>'Project Model'!FL215</f>
        <v>167761958.05546457</v>
      </c>
      <c r="FM19" s="143">
        <f>'Project Model'!FM215</f>
        <v>166392221.00741702</v>
      </c>
      <c r="FN19" s="143">
        <f>'Project Model'!FN215</f>
        <v>165053490.99949127</v>
      </c>
      <c r="FO19" s="143">
        <f>'Project Model'!FO215</f>
        <v>163694494.71270141</v>
      </c>
      <c r="FP19" s="143">
        <f>'Project Model'!FP215</f>
        <v>162340394.15499493</v>
      </c>
      <c r="FQ19" s="143">
        <f>'Project Model'!FQ215</f>
        <v>160966093.18715289</v>
      </c>
      <c r="FR19" s="143">
        <f>'Project Model'!FR215</f>
        <v>159596446.06945953</v>
      </c>
      <c r="FS19" s="143">
        <f>'Project Model'!FS215</f>
        <v>158218905.82210094</v>
      </c>
      <c r="FT19" s="143">
        <f>'Project Model'!FT215</f>
        <v>156821269.16945803</v>
      </c>
      <c r="FU19" s="143">
        <f>'Project Model'!FU215</f>
        <v>155427913.96066028</v>
      </c>
      <c r="FV19" s="143">
        <f>'Project Model'!FV215</f>
        <v>154014536.26514822</v>
      </c>
      <c r="FW19" s="143">
        <f>'Project Model'!FW215</f>
        <v>152605185.01069668</v>
      </c>
      <c r="FX19" s="143">
        <f>'Project Model'!FX215</f>
        <v>151186713.09175724</v>
      </c>
      <c r="FY19" s="143">
        <f>'Project Model'!FY215</f>
        <v>149736599.19068649</v>
      </c>
      <c r="FZ19" s="143">
        <f>'Project Model'!FZ215</f>
        <v>148302001.26684031</v>
      </c>
      <c r="GA19" s="143">
        <f>'Project Model'!GA215</f>
        <v>146847624.50893071</v>
      </c>
      <c r="GB19" s="143">
        <f>'Project Model'!GB215</f>
        <v>145396603.60939643</v>
      </c>
      <c r="GC19" s="143">
        <f>'Project Model'!GC215</f>
        <v>143925889.96260342</v>
      </c>
      <c r="GD19" s="143">
        <f>'Project Model'!GD215</f>
        <v>142458258.58037275</v>
      </c>
      <c r="GE19" s="143">
        <f>'Project Model'!GE215</f>
        <v>140982192.57068047</v>
      </c>
      <c r="GF19" s="143">
        <f>'Project Model'!GF215</f>
        <v>139486568.73015004</v>
      </c>
      <c r="GG19" s="143">
        <f>'Project Model'!GG215</f>
        <v>137993606.29876256</v>
      </c>
      <c r="GH19" s="143">
        <f>'Project Model'!GH215</f>
        <v>136481180.95527914</v>
      </c>
      <c r="GI19" s="143">
        <f>'Project Model'!GI215</f>
        <v>134971129.20553872</v>
      </c>
      <c r="GJ19" s="143">
        <f>'Project Model'!GJ215</f>
        <v>133453304.18366502</v>
      </c>
      <c r="GK19" s="143">
        <f>'Project Model'!GK215</f>
        <v>131894744.40000094</v>
      </c>
      <c r="GL19" s="143">
        <f>'Project Model'!GL215</f>
        <v>130359747.11797474</v>
      </c>
      <c r="GM19" s="143">
        <f>'Project Model'!GM215</f>
        <v>128805498.74728917</v>
      </c>
      <c r="GN19" s="143">
        <f>'Project Model'!GN215</f>
        <v>127252883.8587635</v>
      </c>
      <c r="GO19" s="143">
        <f>'Project Model'!GO215</f>
        <v>125681125.46991368</v>
      </c>
      <c r="GP19" s="143">
        <f>'Project Model'!GP215</f>
        <v>124110691.31321862</v>
      </c>
      <c r="GQ19" s="143">
        <f>'Project Model'!GQ215</f>
        <v>122531206.91265464</v>
      </c>
      <c r="GR19" s="143">
        <f>'Project Model'!GR215</f>
        <v>120932746.85590182</v>
      </c>
      <c r="GS19" s="143">
        <f>'Project Model'!GS215</f>
        <v>119335135.63331382</v>
      </c>
      <c r="GT19" s="143">
        <f>'Project Model'!GT215</f>
        <v>117718666.08084963</v>
      </c>
      <c r="GU19" s="143">
        <f>'Project Model'!GU215</f>
        <v>116102720.56276882</v>
      </c>
      <c r="GV19" s="143">
        <f>'Project Model'!GV215</f>
        <v>114477462.52371716</v>
      </c>
      <c r="GW19" s="143">
        <f>'Project Model'!GW215</f>
        <v>112814800.18186688</v>
      </c>
      <c r="GX19" s="143">
        <f>'Project Model'!GX215</f>
        <v>111171164.28692017</v>
      </c>
      <c r="GY19" s="143">
        <f>'Project Model'!GY215</f>
        <v>109508983.33129632</v>
      </c>
      <c r="GZ19" s="143">
        <f>'Project Model'!GZ215</f>
        <v>107846486.39442417</v>
      </c>
      <c r="HA19" s="143">
        <f>'Project Model'!HA215</f>
        <v>106165575.98138285</v>
      </c>
      <c r="HB19" s="143">
        <f>'Project Model'!HB215</f>
        <v>104484002.15013371</v>
      </c>
      <c r="HC19" s="143">
        <f>'Project Model'!HC215</f>
        <v>102792737.58897303</v>
      </c>
      <c r="HD19" s="143">
        <f>'Project Model'!HD215</f>
        <v>101083264.10265942</v>
      </c>
      <c r="HE19" s="143">
        <f>'Project Model'!HE215</f>
        <v>99372593.431477532</v>
      </c>
      <c r="HF19" s="143">
        <f>'Project Model'!HF215</f>
        <v>97643856.099177867</v>
      </c>
      <c r="HG19" s="143">
        <f>'Project Model'!HG215</f>
        <v>95913557.24561207</v>
      </c>
      <c r="HH19" s="143">
        <f>'Project Model'!HH215</f>
        <v>94173286.865049019</v>
      </c>
      <c r="HI19" s="143">
        <f>'Project Model'!HI215</f>
        <v>92399465.789186686</v>
      </c>
      <c r="HJ19" s="143">
        <f>'Project Model'!HJ215</f>
        <v>90639527.648228645</v>
      </c>
      <c r="HK19" s="143">
        <f>'Project Model'!HK215</f>
        <v>88861900.095667571</v>
      </c>
      <c r="HL19" s="143">
        <f>'Project Model'!HL215</f>
        <v>87081770.022602007</v>
      </c>
      <c r="HM19" s="143">
        <f>'Project Model'!HM215</f>
        <v>85284108.421833932</v>
      </c>
      <c r="HN19" s="143">
        <f>'Project Model'!HN215</f>
        <v>83483555.377967209</v>
      </c>
      <c r="HO19" s="143">
        <f>'Project Model'!HO215</f>
        <v>81672625.939727962</v>
      </c>
      <c r="HP19" s="143">
        <f>'Project Model'!HP215</f>
        <v>79844409.747363567</v>
      </c>
      <c r="HQ19" s="143">
        <f>'Project Model'!HQ215</f>
        <v>78012704.939859509</v>
      </c>
      <c r="HR19" s="143">
        <f>'Project Model'!HR215</f>
        <v>76163882.954059154</v>
      </c>
      <c r="HS19" s="143">
        <f>'Project Model'!HS215</f>
        <v>74311165.08197318</v>
      </c>
      <c r="HT19" s="143">
        <f>'Project Model'!HT215</f>
        <v>72447240.03378503</v>
      </c>
      <c r="HU19" s="143">
        <f>'Project Model'!HU215</f>
        <v>70560388.861234918</v>
      </c>
      <c r="HV19" s="143">
        <f>'Project Model'!HV215</f>
        <v>68675304.220754996</v>
      </c>
      <c r="HW19" s="143">
        <f>'Project Model'!HW215</f>
        <v>66773590.242841877</v>
      </c>
      <c r="HX19" s="143">
        <f>'Project Model'!HX215</f>
        <v>64866941.277763538</v>
      </c>
      <c r="HY19" s="143">
        <f>'Project Model'!HY215</f>
        <v>62943849.640960813</v>
      </c>
      <c r="HZ19" s="143">
        <f>'Project Model'!HZ215</f>
        <v>61015390.33523716</v>
      </c>
      <c r="IA19" s="143">
        <f>'Project Model'!IA215</f>
        <v>59075847.976905346</v>
      </c>
      <c r="IB19" s="143">
        <f>'Project Model'!IB215</f>
        <v>57120151.69511494</v>
      </c>
      <c r="IC19" s="143">
        <f>'Project Model'!IC215</f>
        <v>55158423.745055623</v>
      </c>
      <c r="ID19" s="143">
        <f>'Project Model'!ID215</f>
        <v>53180741.262180045</v>
      </c>
      <c r="IE19" s="143">
        <f>'Project Model'!IE215</f>
        <v>51196574.636755481</v>
      </c>
      <c r="IF19" s="143">
        <f>'Project Model'!IF215</f>
        <v>49201373.690993205</v>
      </c>
      <c r="IG19" s="143">
        <f>'Project Model'!IG215</f>
        <v>47182091.75895974</v>
      </c>
      <c r="IH19" s="143">
        <f>'Project Model'!IH215</f>
        <v>45164366.393333524</v>
      </c>
      <c r="II19" s="143">
        <f>'Project Model'!II215</f>
        <v>43131169.760587193</v>
      </c>
      <c r="IJ19" s="143">
        <f>'Project Model'!IJ215</f>
        <v>41090303.371508583</v>
      </c>
      <c r="IK19" s="143">
        <f>'Project Model'!IK215</f>
        <v>39034183.809703037</v>
      </c>
      <c r="IL19" s="143">
        <f>'Project Model'!IL215</f>
        <v>36969911.716097765</v>
      </c>
      <c r="IM19" s="143">
        <f>'Project Model'!IM215</f>
        <v>34893743.44347772</v>
      </c>
      <c r="IN19" s="143">
        <f>'Project Model'!IN215</f>
        <v>32802658.836061358</v>
      </c>
      <c r="IO19" s="143">
        <f>'Project Model'!IO215</f>
        <v>30702681.098141123</v>
      </c>
      <c r="IP19" s="143">
        <f>'Project Model'!IP215</f>
        <v>28588019.068473477</v>
      </c>
      <c r="IQ19" s="143">
        <f>'Project Model'!IQ215</f>
        <v>26463959.560181547</v>
      </c>
      <c r="IR19" s="143">
        <f>'Project Model'!IR215</f>
        <v>24327659.324406572</v>
      </c>
      <c r="IS19" s="143">
        <f>'Project Model'!IS215</f>
        <v>22172999.791510582</v>
      </c>
      <c r="IT19" s="143">
        <f>'Project Model'!IT215</f>
        <v>20012595.35186642</v>
      </c>
      <c r="IU19" s="143">
        <f>'Project Model'!IU215</f>
        <v>17838113.848847896</v>
      </c>
      <c r="IV19" s="143">
        <f>'Project Model'!IV215</f>
        <v>15652936.595333152</v>
      </c>
      <c r="IW19" s="143">
        <f>'Project Model'!IW215</f>
        <v>13453934.664819855</v>
      </c>
      <c r="IX19" s="143">
        <f>'Project Model'!IX215</f>
        <v>11243701.305781435</v>
      </c>
      <c r="IY19" s="143">
        <f>'Project Model'!IY215</f>
        <v>9020730.6085863858</v>
      </c>
      <c r="IZ19" s="143">
        <f>'Project Model'!IZ215</f>
        <v>6784324.4958946453</v>
      </c>
      <c r="JA19" s="143">
        <f>'Project Model'!JA215</f>
        <v>4535865.5167164989</v>
      </c>
      <c r="JB19" s="143">
        <f>'Project Model'!JB215</f>
        <v>2274238.7119127312</v>
      </c>
      <c r="JC19" s="143">
        <f>'Project Model'!JC215</f>
        <v>-4.6566128730773926E-10</v>
      </c>
      <c r="JD19" s="143">
        <f>'Project Model'!JD215</f>
        <v>-4.6566128730773926E-10</v>
      </c>
      <c r="JE19" s="143">
        <f>'Project Model'!JE215</f>
        <v>-4.6566128730773926E-10</v>
      </c>
      <c r="JF19" s="143">
        <f>'Project Model'!JF215</f>
        <v>-4.6566128730773926E-10</v>
      </c>
      <c r="JG19" s="143">
        <f>'Project Model'!JG215</f>
        <v>-4.6566128730773926E-10</v>
      </c>
      <c r="JH19" s="143">
        <f>'Project Model'!JH215</f>
        <v>-4.6566128730773926E-10</v>
      </c>
      <c r="JI19" s="143">
        <f>'Project Model'!JI215</f>
        <v>-4.6566128730773926E-10</v>
      </c>
      <c r="JJ19" s="143">
        <f>'Project Model'!JJ215</f>
        <v>-4.6566128730773926E-10</v>
      </c>
      <c r="JK19" s="143">
        <f>'Project Model'!JK215</f>
        <v>-4.6566128730773926E-10</v>
      </c>
      <c r="JL19" s="143">
        <f>'Project Model'!JL215</f>
        <v>-4.6566128730773926E-10</v>
      </c>
      <c r="JM19" s="143">
        <f>'Project Model'!JM215</f>
        <v>-4.6566128730773926E-10</v>
      </c>
      <c r="JN19" s="143">
        <f>'Project Model'!JN215</f>
        <v>-4.6566128730773926E-10</v>
      </c>
      <c r="JO19" s="143">
        <f>'Project Model'!JO215</f>
        <v>-4.6566128730773926E-10</v>
      </c>
      <c r="JP19" s="143">
        <f>'Project Model'!JP215</f>
        <v>-4.6566128730773926E-10</v>
      </c>
      <c r="JQ19" s="143">
        <f>'Project Model'!JQ215</f>
        <v>-4.6566128730773926E-10</v>
      </c>
      <c r="JR19" s="143">
        <f>'Project Model'!JR215</f>
        <v>-4.6566128730773926E-10</v>
      </c>
      <c r="JS19" s="143">
        <f>'Project Model'!JS215</f>
        <v>-4.6566128730773926E-10</v>
      </c>
      <c r="JT19" s="143">
        <f>'Project Model'!JT215</f>
        <v>-4.6566128730773926E-10</v>
      </c>
      <c r="JU19" s="143">
        <f>'Project Model'!JU215</f>
        <v>-4.6566128730773926E-10</v>
      </c>
      <c r="JV19" s="143">
        <f>'Project Model'!JV215</f>
        <v>-4.6566128730773926E-10</v>
      </c>
      <c r="JW19" s="143">
        <f>'Project Model'!JW215</f>
        <v>-4.6566128730773926E-10</v>
      </c>
      <c r="JX19" s="143">
        <f>'Project Model'!JX215</f>
        <v>-4.6566128730773926E-10</v>
      </c>
      <c r="JY19" s="143">
        <f>'Project Model'!JY215</f>
        <v>-4.6566128730773926E-10</v>
      </c>
      <c r="JZ19" s="143">
        <f>'Project Model'!JZ215</f>
        <v>-4.6566128730773926E-10</v>
      </c>
      <c r="KA19" s="143">
        <f>'Project Model'!KA215</f>
        <v>-4.6566128730773926E-10</v>
      </c>
      <c r="KB19" s="143">
        <f>'Project Model'!KB215</f>
        <v>-4.6566128730773926E-10</v>
      </c>
      <c r="KC19" s="143">
        <f>'Project Model'!KC215</f>
        <v>-4.6566128730773926E-10</v>
      </c>
      <c r="KD19" s="143">
        <f>'Project Model'!KD215</f>
        <v>-4.6566128730773926E-10</v>
      </c>
      <c r="KE19" s="143">
        <f>'Project Model'!KE215</f>
        <v>-4.6566128730773926E-10</v>
      </c>
      <c r="KF19" s="143">
        <f>'Project Model'!KF215</f>
        <v>-4.6566128730773926E-10</v>
      </c>
      <c r="KG19" s="143">
        <f>'Project Model'!KG215</f>
        <v>-4.6566128730773926E-10</v>
      </c>
      <c r="KH19" s="143">
        <f>'Project Model'!KH215</f>
        <v>-4.6566128730773926E-10</v>
      </c>
      <c r="KI19" s="143">
        <f>'Project Model'!KI215</f>
        <v>-4.6566128730773926E-10</v>
      </c>
      <c r="KJ19" s="143">
        <f>'Project Model'!KJ215</f>
        <v>-4.6566128730773926E-10</v>
      </c>
      <c r="KK19" s="143">
        <f>'Project Model'!KK215</f>
        <v>-4.6566128730773926E-10</v>
      </c>
      <c r="KL19" s="143">
        <f>'Project Model'!KL215</f>
        <v>-4.6566128730773926E-10</v>
      </c>
      <c r="KM19" s="143">
        <f>'Project Model'!KM215</f>
        <v>-4.6566128730773926E-10</v>
      </c>
      <c r="KN19" s="143">
        <f>'Project Model'!KN215</f>
        <v>-4.6566128730773926E-10</v>
      </c>
      <c r="KO19" s="143">
        <f>'Project Model'!KO215</f>
        <v>-4.6566128730773926E-10</v>
      </c>
      <c r="KP19" s="143">
        <f>'Project Model'!KP215</f>
        <v>-4.6566128730773926E-10</v>
      </c>
      <c r="KQ19" s="143">
        <f>'Project Model'!KQ215</f>
        <v>-4.6566128730773926E-10</v>
      </c>
      <c r="KR19" s="143">
        <f>'Project Model'!KR215</f>
        <v>-4.6566128730773926E-10</v>
      </c>
      <c r="KS19" s="143">
        <f>'Project Model'!KS215</f>
        <v>-4.6566128730773926E-10</v>
      </c>
      <c r="KT19" s="143">
        <f>'Project Model'!KT215</f>
        <v>-4.6566128730773926E-10</v>
      </c>
      <c r="KU19" s="143">
        <f>'Project Model'!KU215</f>
        <v>-4.6566128730773926E-10</v>
      </c>
      <c r="KV19" s="143">
        <f>'Project Model'!KV215</f>
        <v>-4.6566128730773926E-10</v>
      </c>
      <c r="KW19" s="143">
        <f>'Project Model'!KW215</f>
        <v>-4.6566128730773926E-10</v>
      </c>
      <c r="KX19" s="143">
        <f>'Project Model'!KX215</f>
        <v>-4.6566128730773926E-10</v>
      </c>
      <c r="KY19" s="143">
        <f>'Project Model'!KY215</f>
        <v>-4.6566128730773926E-10</v>
      </c>
      <c r="KZ19" s="143">
        <f>'Project Model'!KZ215</f>
        <v>-4.6566128730773926E-10</v>
      </c>
      <c r="LA19" s="143">
        <f>'Project Model'!LA215</f>
        <v>-4.6566128730773926E-10</v>
      </c>
      <c r="LB19" s="143">
        <f>'Project Model'!LB215</f>
        <v>-4.6566128730773926E-10</v>
      </c>
      <c r="LC19" s="143">
        <f>'Project Model'!LC215</f>
        <v>-4.6566128730773926E-10</v>
      </c>
      <c r="LD19" s="143">
        <f>'Project Model'!LD215</f>
        <v>-4.6566128730773926E-10</v>
      </c>
      <c r="LE19" s="143">
        <f>'Project Model'!LE215</f>
        <v>-4.6566128730773926E-10</v>
      </c>
      <c r="LF19" s="143">
        <f>'Project Model'!LF215</f>
        <v>-4.6566128730773926E-10</v>
      </c>
      <c r="LG19" s="143">
        <f>'Project Model'!LG215</f>
        <v>-4.6566128730773926E-10</v>
      </c>
      <c r="LH19" s="143">
        <f>'Project Model'!LH215</f>
        <v>-4.6566128730773926E-10</v>
      </c>
      <c r="LI19" s="143">
        <f>'Project Model'!LI215</f>
        <v>-4.6566128730773926E-10</v>
      </c>
      <c r="LJ19" s="143">
        <f>'Project Model'!LJ215</f>
        <v>-4.6566128730773926E-10</v>
      </c>
      <c r="LK19" s="143">
        <f>'Project Model'!LK215</f>
        <v>-4.6566128730773926E-10</v>
      </c>
      <c r="LL19" s="143">
        <f>'Project Model'!LL215</f>
        <v>-4.6566128730773926E-10</v>
      </c>
      <c r="LM19" s="143">
        <f>'Project Model'!LM215</f>
        <v>-4.6566128730773926E-10</v>
      </c>
      <c r="LN19" s="143">
        <f>'Project Model'!LN215</f>
        <v>-4.6566128730773926E-10</v>
      </c>
      <c r="LO19" s="143">
        <f>'Project Model'!LO215</f>
        <v>-4.6566128730773926E-10</v>
      </c>
      <c r="LP19" s="143">
        <f>'Project Model'!LP215</f>
        <v>-4.6566128730773926E-10</v>
      </c>
      <c r="LQ19" s="143">
        <f>'Project Model'!LQ215</f>
        <v>-4.6566128730773926E-10</v>
      </c>
      <c r="LR19" s="143">
        <f>'Project Model'!LR215</f>
        <v>-4.6566128730773926E-10</v>
      </c>
      <c r="LS19" s="143">
        <f>'Project Model'!LS215</f>
        <v>-4.6566128730773926E-10</v>
      </c>
      <c r="LT19" s="143">
        <f>'Project Model'!LT215</f>
        <v>-4.6566128730773926E-10</v>
      </c>
      <c r="LU19" s="143">
        <f>'Project Model'!LU215</f>
        <v>-4.6566128730773926E-10</v>
      </c>
      <c r="LV19" s="143">
        <f>'Project Model'!LV215</f>
        <v>-4.6566128730773926E-10</v>
      </c>
      <c r="LW19" s="143">
        <f>'Project Model'!LW215</f>
        <v>-4.6566128730773926E-10</v>
      </c>
      <c r="LX19" s="143">
        <f>'Project Model'!LX215</f>
        <v>-4.6566128730773926E-10</v>
      </c>
      <c r="LY19" s="143">
        <f>'Project Model'!LY215</f>
        <v>-4.6566128730773926E-10</v>
      </c>
      <c r="LZ19" s="143">
        <f>'Project Model'!LZ215</f>
        <v>-4.6566128730773926E-10</v>
      </c>
      <c r="MA19" s="143">
        <f>'Project Model'!MA215</f>
        <v>-4.6566128730773926E-10</v>
      </c>
      <c r="MB19" s="143">
        <f>'Project Model'!MB215</f>
        <v>-4.6566128730773926E-10</v>
      </c>
      <c r="MC19" s="143">
        <f>'Project Model'!MC215</f>
        <v>-4.6566128730773926E-10</v>
      </c>
      <c r="MD19" s="143">
        <f>'Project Model'!MD215</f>
        <v>-4.6566128730773926E-10</v>
      </c>
      <c r="ME19" s="143">
        <f>'Project Model'!ME215</f>
        <v>-4.6566128730773926E-10</v>
      </c>
      <c r="MF19" s="143">
        <f>'Project Model'!MF215</f>
        <v>-4.6566128730773926E-10</v>
      </c>
      <c r="MG19" s="143">
        <f>'Project Model'!MG215</f>
        <v>-4.6566128730773926E-10</v>
      </c>
      <c r="MH19" s="143">
        <f>'Project Model'!MH215</f>
        <v>-4.6566128730773926E-10</v>
      </c>
      <c r="MI19" s="143">
        <f>'Project Model'!MI215</f>
        <v>-4.6566128730773926E-10</v>
      </c>
      <c r="MJ19" s="143">
        <f>'Project Model'!MJ215</f>
        <v>-4.6566128730773926E-10</v>
      </c>
      <c r="MK19" s="143">
        <f>'Project Model'!MK215</f>
        <v>-4.6566128730773926E-10</v>
      </c>
      <c r="ML19" s="143">
        <f>'Project Model'!ML215</f>
        <v>-4.6566128730773926E-10</v>
      </c>
      <c r="MM19" s="143">
        <f>'Project Model'!MM215</f>
        <v>-4.6566128730773926E-10</v>
      </c>
      <c r="MN19" s="143">
        <f>'Project Model'!MN215</f>
        <v>-4.6566128730773926E-10</v>
      </c>
      <c r="MO19" s="143">
        <f>'Project Model'!MO215</f>
        <v>-4.6566128730773926E-10</v>
      </c>
      <c r="MP19" s="143">
        <f>'Project Model'!MP215</f>
        <v>-4.6566128730773926E-10</v>
      </c>
      <c r="MQ19" s="143">
        <f>'Project Model'!MQ215</f>
        <v>-4.6566128730773926E-10</v>
      </c>
      <c r="MR19" s="143">
        <f>'Project Model'!MR215</f>
        <v>-4.6566128730773926E-10</v>
      </c>
      <c r="MS19" s="143">
        <f>'Project Model'!MS215</f>
        <v>-4.6566128730773926E-10</v>
      </c>
      <c r="MT19" s="143">
        <f>'Project Model'!MT215</f>
        <v>-4.6566128730773926E-10</v>
      </c>
      <c r="MU19" s="143">
        <f>'Project Model'!MU215</f>
        <v>-4.6566128730773926E-10</v>
      </c>
      <c r="MV19" s="143">
        <f>'Project Model'!MV215</f>
        <v>-4.6566128730773926E-10</v>
      </c>
      <c r="MW19" s="143">
        <f>'Project Model'!MW215</f>
        <v>-4.6566128730773926E-10</v>
      </c>
      <c r="MX19" s="143">
        <f>'Project Model'!MX215</f>
        <v>-4.6566128730773926E-10</v>
      </c>
      <c r="MY19" s="143">
        <f>'Project Model'!MY215</f>
        <v>-4.6566128730773926E-10</v>
      </c>
      <c r="MZ19" s="143">
        <f>'Project Model'!MZ215</f>
        <v>-4.6566128730773926E-10</v>
      </c>
      <c r="NA19" s="143">
        <f>'Project Model'!NA215</f>
        <v>-4.6566128730773926E-10</v>
      </c>
      <c r="NB19" s="143">
        <f>'Project Model'!NB215</f>
        <v>-4.6566128730773926E-10</v>
      </c>
      <c r="NC19" s="143">
        <f>'Project Model'!NC215</f>
        <v>-4.6566128730773926E-10</v>
      </c>
      <c r="ND19" s="143">
        <f>'Project Model'!ND215</f>
        <v>-4.6566128730773926E-10</v>
      </c>
      <c r="NE19" s="143">
        <f>'Project Model'!NE215</f>
        <v>-4.6566128730773926E-10</v>
      </c>
      <c r="NF19" s="143">
        <f>'Project Model'!NF215</f>
        <v>-4.6566128730773926E-10</v>
      </c>
      <c r="NG19" s="143">
        <f>'Project Model'!NG215</f>
        <v>-4.6566128730773926E-10</v>
      </c>
      <c r="NH19" s="143">
        <f>'Project Model'!NH215</f>
        <v>-4.6566128730773926E-10</v>
      </c>
      <c r="NI19" s="143">
        <f>'Project Model'!NI215</f>
        <v>-4.6566128730773926E-10</v>
      </c>
      <c r="NJ19" s="143">
        <f>'Project Model'!NJ215</f>
        <v>-4.6566128730773926E-10</v>
      </c>
      <c r="NK19" s="143">
        <f>'Project Model'!NK215</f>
        <v>-4.6566128730773926E-10</v>
      </c>
      <c r="NL19" s="143">
        <f>'Project Model'!NL215</f>
        <v>-4.6566128730773926E-10</v>
      </c>
      <c r="NM19" s="143">
        <f>'Project Model'!NM215</f>
        <v>-4.6566128730773926E-10</v>
      </c>
      <c r="NN19" s="143">
        <f>'Project Model'!NN215</f>
        <v>-4.6566128730773926E-10</v>
      </c>
      <c r="NO19" s="143">
        <f>'Project Model'!NO215</f>
        <v>-4.6566128730773926E-10</v>
      </c>
      <c r="NP19" s="143">
        <f>'Project Model'!NP215</f>
        <v>-4.6566128730773926E-10</v>
      </c>
      <c r="NQ19" s="143">
        <f>'Project Model'!NQ215</f>
        <v>-4.6566128730773926E-10</v>
      </c>
      <c r="NR19" s="143">
        <f>'Project Model'!NR215</f>
        <v>-4.6566128730773926E-10</v>
      </c>
      <c r="NS19" s="143">
        <f>'Project Model'!NS215</f>
        <v>-4.6566128730773926E-10</v>
      </c>
      <c r="NT19" s="143">
        <f>'Project Model'!NT215</f>
        <v>-4.6566128730773926E-10</v>
      </c>
      <c r="NU19" s="143">
        <f>'Project Model'!NU215</f>
        <v>-4.6566128730773926E-10</v>
      </c>
      <c r="NV19" s="143">
        <f>'Project Model'!NV215</f>
        <v>-4.6566128730773926E-10</v>
      </c>
      <c r="NW19" s="143">
        <f>'Project Model'!NW215</f>
        <v>-4.6566128730773926E-10</v>
      </c>
      <c r="NX19" s="143">
        <f>'Project Model'!NX215</f>
        <v>-4.6566128730773926E-10</v>
      </c>
      <c r="NY19" s="143">
        <f>'Project Model'!NY215</f>
        <v>-4.6566128730773926E-10</v>
      </c>
      <c r="NZ19" s="143">
        <f>'Project Model'!NZ215</f>
        <v>-4.6566128730773926E-10</v>
      </c>
      <c r="OA19" s="143">
        <f>'Project Model'!OA215</f>
        <v>-4.6566128730773926E-10</v>
      </c>
      <c r="OB19" s="143">
        <f>'Project Model'!OB215</f>
        <v>-4.6566128730773926E-10</v>
      </c>
      <c r="OC19" s="143">
        <f>'Project Model'!OC215</f>
        <v>-4.6566128730773926E-10</v>
      </c>
      <c r="OD19" s="143">
        <f>'Project Model'!OD215</f>
        <v>-4.6566128730773926E-10</v>
      </c>
      <c r="OE19" s="143">
        <f>'Project Model'!OE215</f>
        <v>-4.6566128730773926E-10</v>
      </c>
      <c r="OF19" s="143">
        <f>'Project Model'!OF215</f>
        <v>-4.6566128730773926E-10</v>
      </c>
      <c r="OG19" s="143">
        <f>'Project Model'!OG215</f>
        <v>-4.6566128730773926E-10</v>
      </c>
      <c r="OH19" s="143">
        <f>'Project Model'!OH215</f>
        <v>-4.6566128730773926E-10</v>
      </c>
      <c r="OI19" s="143">
        <f>'Project Model'!OI215</f>
        <v>-4.6566128730773926E-10</v>
      </c>
      <c r="OJ19" s="143">
        <f>'Project Model'!OJ215</f>
        <v>-4.6566128730773926E-10</v>
      </c>
      <c r="OK19" s="143">
        <f>'Project Model'!OK215</f>
        <v>-4.6566128730773926E-10</v>
      </c>
      <c r="OL19" s="143">
        <f>'Project Model'!OL215</f>
        <v>-4.6566128730773926E-10</v>
      </c>
      <c r="OM19" s="143">
        <f>'Project Model'!OM215</f>
        <v>-4.6566128730773926E-10</v>
      </c>
      <c r="ON19" s="143">
        <f>'Project Model'!ON215</f>
        <v>-4.6566128730773926E-10</v>
      </c>
      <c r="OO19" s="143">
        <f>'Project Model'!OO215</f>
        <v>-4.6566128730773926E-10</v>
      </c>
      <c r="OP19" s="143">
        <f>'Project Model'!OP215</f>
        <v>-4.6566128730773926E-10</v>
      </c>
      <c r="OQ19" s="143">
        <f>'Project Model'!OQ215</f>
        <v>-4.6566128730773926E-10</v>
      </c>
      <c r="OR19" s="450">
        <f>'Project Model'!OR215</f>
        <v>-4.6566128730773926E-10</v>
      </c>
    </row>
    <row r="20" spans="1:408" x14ac:dyDescent="0.35">
      <c r="A20" s="443"/>
      <c r="B20" s="6"/>
      <c r="C20" s="6" t="s">
        <v>186</v>
      </c>
      <c r="D20" s="6"/>
      <c r="E20" s="8"/>
      <c r="F20" s="8"/>
      <c r="G20" s="171"/>
      <c r="H20" s="383"/>
      <c r="I20" s="67"/>
      <c r="J20" s="361"/>
      <c r="K20" s="6"/>
      <c r="L20" s="172">
        <f t="shared" ref="L20:BW20" si="72">L19</f>
        <v>583333.33333333326</v>
      </c>
      <c r="M20" s="172">
        <f t="shared" si="72"/>
        <v>1168791.5292816253</v>
      </c>
      <c r="N20" s="172">
        <f t="shared" si="72"/>
        <v>1756839.7969079958</v>
      </c>
      <c r="O20" s="172">
        <f t="shared" si="72"/>
        <v>2347031.0124497511</v>
      </c>
      <c r="P20" s="172">
        <f t="shared" si="72"/>
        <v>2939832.327651693</v>
      </c>
      <c r="Q20" s="172">
        <f t="shared" si="72"/>
        <v>3534641.3936335179</v>
      </c>
      <c r="R20" s="172">
        <f t="shared" si="72"/>
        <v>4132233.5588482521</v>
      </c>
      <c r="S20" s="172">
        <f t="shared" si="72"/>
        <v>4732236.4258198282</v>
      </c>
      <c r="T20" s="172">
        <f t="shared" si="72"/>
        <v>5334042.2004353963</v>
      </c>
      <c r="U20" s="172">
        <f t="shared" si="72"/>
        <v>5938893.1935577244</v>
      </c>
      <c r="V20" s="172">
        <f t="shared" si="72"/>
        <v>6545409.1927445401</v>
      </c>
      <c r="W20" s="172">
        <f t="shared" si="72"/>
        <v>7155146.8706437526</v>
      </c>
      <c r="X20" s="172">
        <f t="shared" si="72"/>
        <v>43934010.912268735</v>
      </c>
      <c r="Y20" s="172">
        <f t="shared" si="72"/>
        <v>55906545.890519023</v>
      </c>
      <c r="Z20" s="172">
        <f t="shared" si="72"/>
        <v>67944574.296415746</v>
      </c>
      <c r="AA20" s="172">
        <f t="shared" si="72"/>
        <v>80022298.187658578</v>
      </c>
      <c r="AB20" s="172">
        <f t="shared" si="72"/>
        <v>92157610.142126247</v>
      </c>
      <c r="AC20" s="172">
        <f t="shared" si="72"/>
        <v>104329850.41900107</v>
      </c>
      <c r="AD20" s="172">
        <f t="shared" si="72"/>
        <v>116563219.6477765</v>
      </c>
      <c r="AE20" s="172">
        <f t="shared" si="72"/>
        <v>128845938.5943169</v>
      </c>
      <c r="AF20" s="172">
        <f t="shared" si="72"/>
        <v>141161392.97380474</v>
      </c>
      <c r="AG20" s="172">
        <f t="shared" si="72"/>
        <v>153543341.56742537</v>
      </c>
      <c r="AH20" s="172">
        <f t="shared" si="72"/>
        <v>162673953.07563469</v>
      </c>
      <c r="AI20" s="172">
        <f t="shared" si="72"/>
        <v>171861433.8753323</v>
      </c>
      <c r="AJ20" s="172">
        <f t="shared" si="72"/>
        <v>181084077.52575105</v>
      </c>
      <c r="AK20" s="172">
        <f t="shared" si="72"/>
        <v>190296697.7754567</v>
      </c>
      <c r="AL20" s="172">
        <f t="shared" si="72"/>
        <v>199593505.96713948</v>
      </c>
      <c r="AM20" s="172">
        <f t="shared" si="72"/>
        <v>208901741.16300613</v>
      </c>
      <c r="AN20" s="172">
        <f t="shared" si="72"/>
        <v>218273396.91399211</v>
      </c>
      <c r="AO20" s="172">
        <f t="shared" si="72"/>
        <v>227654349.90022862</v>
      </c>
      <c r="AP20" s="172">
        <f t="shared" si="72"/>
        <v>237101446.86171392</v>
      </c>
      <c r="AQ20" s="172">
        <f t="shared" si="72"/>
        <v>246586549.22503242</v>
      </c>
      <c r="AR20" s="172">
        <f t="shared" si="72"/>
        <v>256077720.72808591</v>
      </c>
      <c r="AS20" s="172">
        <f t="shared" si="72"/>
        <v>265639164.10034382</v>
      </c>
      <c r="AT20" s="172">
        <f t="shared" si="72"/>
        <v>275204504.34766048</v>
      </c>
      <c r="AU20" s="172">
        <f t="shared" si="72"/>
        <v>284842894.2253055</v>
      </c>
      <c r="AV20" s="172">
        <f t="shared" si="72"/>
        <v>284175556.74671978</v>
      </c>
      <c r="AW20" s="172">
        <f t="shared" si="72"/>
        <v>283455019.95650911</v>
      </c>
      <c r="AX20" s="172">
        <f t="shared" si="72"/>
        <v>282780086.24165261</v>
      </c>
      <c r="AY20" s="172">
        <f t="shared" si="72"/>
        <v>282085108.93939519</v>
      </c>
      <c r="AZ20" s="172">
        <f t="shared" si="72"/>
        <v>281402412.76351339</v>
      </c>
      <c r="BA20" s="172">
        <f t="shared" si="72"/>
        <v>280699622.4507637</v>
      </c>
      <c r="BB20" s="172">
        <f t="shared" si="72"/>
        <v>280009074.7467187</v>
      </c>
      <c r="BC20" s="172">
        <f t="shared" si="72"/>
        <v>279314547.49020535</v>
      </c>
      <c r="BD20" s="172">
        <f t="shared" si="72"/>
        <v>278599851.60321319</v>
      </c>
      <c r="BE20" s="172">
        <f t="shared" si="72"/>
        <v>277897337.07277793</v>
      </c>
      <c r="BF20" s="172">
        <f t="shared" si="72"/>
        <v>277174605.946908</v>
      </c>
      <c r="BG20" s="172">
        <f t="shared" si="72"/>
        <v>276464012.50345188</v>
      </c>
      <c r="BH20" s="172">
        <f t="shared" si="72"/>
        <v>275749323.98607785</v>
      </c>
      <c r="BI20" s="172">
        <f t="shared" si="72"/>
        <v>274981168.06216174</v>
      </c>
      <c r="BJ20" s="172">
        <f t="shared" si="72"/>
        <v>274258348.18139964</v>
      </c>
      <c r="BK20" s="172">
        <f t="shared" si="72"/>
        <v>273515198.41377592</v>
      </c>
      <c r="BL20" s="172">
        <f t="shared" si="72"/>
        <v>272784066.66918671</v>
      </c>
      <c r="BM20" s="172">
        <f t="shared" si="72"/>
        <v>272032560.95245516</v>
      </c>
      <c r="BN20" s="172">
        <f t="shared" si="72"/>
        <v>271293021.99192011</v>
      </c>
      <c r="BO20" s="172">
        <f t="shared" si="72"/>
        <v>270549221.14755195</v>
      </c>
      <c r="BP20" s="172">
        <f t="shared" si="72"/>
        <v>269784981.78371435</v>
      </c>
      <c r="BQ20" s="172">
        <f t="shared" si="72"/>
        <v>269032628.39132982</v>
      </c>
      <c r="BR20" s="172">
        <f t="shared" si="72"/>
        <v>268259795.35069203</v>
      </c>
      <c r="BS20" s="172">
        <f t="shared" si="72"/>
        <v>267498791.3052268</v>
      </c>
      <c r="BT20" s="172">
        <f t="shared" si="72"/>
        <v>266733401.67494267</v>
      </c>
      <c r="BU20" s="172">
        <f t="shared" si="72"/>
        <v>265914437.05502653</v>
      </c>
      <c r="BV20" s="172">
        <f t="shared" si="72"/>
        <v>265140343.40836537</v>
      </c>
      <c r="BW20" s="172">
        <f t="shared" si="72"/>
        <v>264345674.66057199</v>
      </c>
      <c r="BX20" s="172">
        <f t="shared" ref="BX20:EI20" si="73">BX19</f>
        <v>263562680.99797964</v>
      </c>
      <c r="BY20" s="172">
        <f t="shared" si="73"/>
        <v>262759075.52724698</v>
      </c>
      <c r="BZ20" s="172">
        <f t="shared" si="73"/>
        <v>261967079.76978457</v>
      </c>
      <c r="CA20" s="172">
        <f t="shared" si="73"/>
        <v>261170519.82558587</v>
      </c>
      <c r="CB20" s="172">
        <f t="shared" si="73"/>
        <v>260353294.86777079</v>
      </c>
      <c r="CC20" s="172">
        <f t="shared" si="73"/>
        <v>259547577.23573115</v>
      </c>
      <c r="CD20" s="172">
        <f t="shared" si="73"/>
        <v>258721161.24364635</v>
      </c>
      <c r="CE20" s="172">
        <f t="shared" si="73"/>
        <v>257906180.89820132</v>
      </c>
      <c r="CF20" s="172">
        <f t="shared" si="73"/>
        <v>257085155.06868744</v>
      </c>
      <c r="CG20" s="172">
        <f t="shared" si="73"/>
        <v>256227178.46775883</v>
      </c>
      <c r="CH20" s="172">
        <f t="shared" si="73"/>
        <v>255396792.94067153</v>
      </c>
      <c r="CI20" s="172">
        <f t="shared" si="73"/>
        <v>254545662.58334652</v>
      </c>
      <c r="CJ20" s="172">
        <f t="shared" si="73"/>
        <v>253705757.71172255</v>
      </c>
      <c r="CK20" s="172">
        <f t="shared" si="73"/>
        <v>252845080.28502575</v>
      </c>
      <c r="CL20" s="172">
        <f t="shared" si="73"/>
        <v>251995547.20919159</v>
      </c>
      <c r="CM20" s="172">
        <f t="shared" si="73"/>
        <v>251141131.77999696</v>
      </c>
      <c r="CN20" s="172">
        <f t="shared" si="73"/>
        <v>250265904.36449242</v>
      </c>
      <c r="CO20" s="172">
        <f t="shared" si="73"/>
        <v>249401694.79993013</v>
      </c>
      <c r="CP20" s="172">
        <f t="shared" si="73"/>
        <v>248516649.3205193</v>
      </c>
      <c r="CQ20" s="172">
        <f t="shared" si="73"/>
        <v>247642533.62784374</v>
      </c>
      <c r="CR20" s="172">
        <f t="shared" si="73"/>
        <v>246764729.29276153</v>
      </c>
      <c r="CS20" s="172">
        <f t="shared" si="73"/>
        <v>245833694.38770011</v>
      </c>
      <c r="CT20" s="172">
        <f t="shared" si="73"/>
        <v>244945917.47780433</v>
      </c>
      <c r="CU20" s="172">
        <f t="shared" si="73"/>
        <v>244037221.45876271</v>
      </c>
      <c r="CV20" s="172">
        <f t="shared" si="73"/>
        <v>243139240.88833779</v>
      </c>
      <c r="CW20" s="172">
        <f t="shared" si="73"/>
        <v>242220322.31953251</v>
      </c>
      <c r="CX20" s="172">
        <f t="shared" si="73"/>
        <v>241312021.10435176</v>
      </c>
      <c r="CY20" s="172">
        <f t="shared" si="73"/>
        <v>240398485.44653693</v>
      </c>
      <c r="CZ20" s="172">
        <f t="shared" si="73"/>
        <v>239463985.94178054</v>
      </c>
      <c r="DA20" s="172">
        <f t="shared" si="73"/>
        <v>238539951.30789262</v>
      </c>
      <c r="DB20" s="172">
        <f t="shared" si="73"/>
        <v>237594938.21196553</v>
      </c>
      <c r="DC20" s="172">
        <f t="shared" si="73"/>
        <v>236660284.24208492</v>
      </c>
      <c r="DD20" s="172">
        <f t="shared" si="73"/>
        <v>235720243.96146697</v>
      </c>
      <c r="DE20" s="172">
        <f t="shared" si="73"/>
        <v>234727468.29731989</v>
      </c>
      <c r="DF20" s="172">
        <f t="shared" si="73"/>
        <v>233776753.74594617</v>
      </c>
      <c r="DG20" s="172">
        <f t="shared" si="73"/>
        <v>232805034.15037283</v>
      </c>
      <c r="DH20" s="172">
        <f t="shared" si="73"/>
        <v>231843394.4260312</v>
      </c>
      <c r="DI20" s="172">
        <f t="shared" si="73"/>
        <v>230860741.38124779</v>
      </c>
      <c r="DJ20" s="172">
        <f t="shared" si="73"/>
        <v>229888051.25280163</v>
      </c>
      <c r="DK20" s="172">
        <f t="shared" si="73"/>
        <v>228909755.61530957</v>
      </c>
      <c r="DL20" s="172">
        <f t="shared" si="73"/>
        <v>227910437.08852437</v>
      </c>
      <c r="DM20" s="172">
        <f t="shared" si="73"/>
        <v>226920900.13354635</v>
      </c>
      <c r="DN20" s="172">
        <f t="shared" si="73"/>
        <v>225910336.80155557</v>
      </c>
      <c r="DO20" s="172">
        <f t="shared" si="73"/>
        <v>224909429.68490934</v>
      </c>
      <c r="DP20" s="172">
        <f t="shared" si="73"/>
        <v>223902754.44773597</v>
      </c>
      <c r="DQ20" s="172">
        <f t="shared" si="73"/>
        <v>222844086.00319558</v>
      </c>
      <c r="DR20" s="172">
        <f t="shared" si="73"/>
        <v>221825985.6453687</v>
      </c>
      <c r="DS20" s="172">
        <f t="shared" si="73"/>
        <v>220786861.13343078</v>
      </c>
      <c r="DT20" s="172">
        <f t="shared" si="73"/>
        <v>219757063.25218055</v>
      </c>
      <c r="DU20" s="172">
        <f t="shared" si="73"/>
        <v>218706244.81528842</v>
      </c>
      <c r="DV20" s="172">
        <f t="shared" si="73"/>
        <v>217664615.35328743</v>
      </c>
      <c r="DW20" s="172">
        <f t="shared" si="73"/>
        <v>216616983.09224391</v>
      </c>
      <c r="DX20" s="172">
        <f t="shared" si="73"/>
        <v>215548338.91227803</v>
      </c>
      <c r="DY20" s="172">
        <f t="shared" si="73"/>
        <v>214488670.69036239</v>
      </c>
      <c r="DZ20" s="172">
        <f t="shared" si="73"/>
        <v>213407999.49284694</v>
      </c>
      <c r="EA20" s="172">
        <f t="shared" si="73"/>
        <v>212336157.38569137</v>
      </c>
      <c r="EB20" s="172">
        <f t="shared" si="73"/>
        <v>211256889.34573808</v>
      </c>
      <c r="EC20" s="172">
        <f t="shared" si="73"/>
        <v>210141780.48541245</v>
      </c>
      <c r="ED20" s="172">
        <f t="shared" si="73"/>
        <v>209050225.42246681</v>
      </c>
      <c r="EE20" s="172">
        <f t="shared" si="73"/>
        <v>207937738.78926525</v>
      </c>
      <c r="EF20" s="172">
        <f t="shared" si="73"/>
        <v>206833678.94548213</v>
      </c>
      <c r="EG20" s="172">
        <f t="shared" si="73"/>
        <v>205708704.90786788</v>
      </c>
      <c r="EH20" s="172">
        <f t="shared" si="73"/>
        <v>204591997.39784649</v>
      </c>
      <c r="EI20" s="172">
        <f t="shared" si="73"/>
        <v>203468872.0557014</v>
      </c>
      <c r="EJ20" s="172">
        <f t="shared" ref="EJ20:GU20" si="74">EJ19</f>
        <v>202324862.24537152</v>
      </c>
      <c r="EK20" s="172">
        <f t="shared" si="74"/>
        <v>201188871.39374027</v>
      </c>
      <c r="EL20" s="172">
        <f t="shared" si="74"/>
        <v>200032019.3823294</v>
      </c>
      <c r="EM20" s="172">
        <f t="shared" si="74"/>
        <v>198883016.02623072</v>
      </c>
      <c r="EN20" s="172">
        <f t="shared" si="74"/>
        <v>197728612.0971804</v>
      </c>
      <c r="EO20" s="172">
        <f t="shared" si="74"/>
        <v>196524546.97254643</v>
      </c>
      <c r="EP20" s="172">
        <f t="shared" si="74"/>
        <v>195357054.7924951</v>
      </c>
      <c r="EQ20" s="172">
        <f t="shared" si="74"/>
        <v>194168732.60326049</v>
      </c>
      <c r="ER20" s="172">
        <f t="shared" si="74"/>
        <v>192987831.15012023</v>
      </c>
      <c r="ES20" s="172">
        <f t="shared" si="74"/>
        <v>191786131.23720726</v>
      </c>
      <c r="ET20" s="172">
        <f t="shared" si="74"/>
        <v>190591666.89820471</v>
      </c>
      <c r="EU20" s="172">
        <f t="shared" si="74"/>
        <v>189390318.98913038</v>
      </c>
      <c r="EV20" s="172">
        <f t="shared" si="74"/>
        <v>188168224.08103913</v>
      </c>
      <c r="EW20" s="172">
        <f t="shared" si="74"/>
        <v>186953079.06588635</v>
      </c>
      <c r="EX20" s="172">
        <f t="shared" si="74"/>
        <v>185717225.19613844</v>
      </c>
      <c r="EY20" s="172">
        <f t="shared" si="74"/>
        <v>184488125.03243196</v>
      </c>
      <c r="EZ20" s="172">
        <f t="shared" si="74"/>
        <v>183251941.69610506</v>
      </c>
      <c r="FA20" s="172">
        <f t="shared" si="74"/>
        <v>181967745.72529763</v>
      </c>
      <c r="FB20" s="172">
        <f t="shared" si="74"/>
        <v>180717554.2711803</v>
      </c>
      <c r="FC20" s="172">
        <f t="shared" si="74"/>
        <v>179446763.64631379</v>
      </c>
      <c r="FD20" s="172">
        <f t="shared" si="74"/>
        <v>178182215.62293682</v>
      </c>
      <c r="FE20" s="172">
        <f t="shared" si="74"/>
        <v>176897116.28049845</v>
      </c>
      <c r="FF20" s="172">
        <f t="shared" si="74"/>
        <v>175618047.25607222</v>
      </c>
      <c r="FG20" s="172">
        <f t="shared" si="74"/>
        <v>174331607.09383234</v>
      </c>
      <c r="FH20" s="172">
        <f t="shared" si="74"/>
        <v>173024692.03671309</v>
      </c>
      <c r="FI20" s="172">
        <f t="shared" si="74"/>
        <v>171723480.14261851</v>
      </c>
      <c r="FJ20" s="172">
        <f t="shared" si="74"/>
        <v>170401848.5004698</v>
      </c>
      <c r="FK20" s="172">
        <f t="shared" si="74"/>
        <v>169085695.7017839</v>
      </c>
      <c r="FL20" s="172">
        <f t="shared" si="74"/>
        <v>167761958.05546457</v>
      </c>
      <c r="FM20" s="172">
        <f t="shared" si="74"/>
        <v>166392221.00741702</v>
      </c>
      <c r="FN20" s="172">
        <f t="shared" si="74"/>
        <v>165053490.99949127</v>
      </c>
      <c r="FO20" s="172">
        <f t="shared" si="74"/>
        <v>163694494.71270141</v>
      </c>
      <c r="FP20" s="172">
        <f t="shared" si="74"/>
        <v>162340394.15499493</v>
      </c>
      <c r="FQ20" s="172">
        <f t="shared" si="74"/>
        <v>160966093.18715289</v>
      </c>
      <c r="FR20" s="172">
        <f t="shared" si="74"/>
        <v>159596446.06945953</v>
      </c>
      <c r="FS20" s="172">
        <f t="shared" si="74"/>
        <v>158218905.82210094</v>
      </c>
      <c r="FT20" s="172">
        <f t="shared" si="74"/>
        <v>156821269.16945803</v>
      </c>
      <c r="FU20" s="172">
        <f t="shared" si="74"/>
        <v>155427913.96066028</v>
      </c>
      <c r="FV20" s="172">
        <f t="shared" si="74"/>
        <v>154014536.26514822</v>
      </c>
      <c r="FW20" s="172">
        <f t="shared" si="74"/>
        <v>152605185.01069668</v>
      </c>
      <c r="FX20" s="172">
        <f t="shared" si="74"/>
        <v>151186713.09175724</v>
      </c>
      <c r="FY20" s="172">
        <f t="shared" si="74"/>
        <v>149736599.19068649</v>
      </c>
      <c r="FZ20" s="172">
        <f t="shared" si="74"/>
        <v>148302001.26684031</v>
      </c>
      <c r="GA20" s="172">
        <f t="shared" si="74"/>
        <v>146847624.50893071</v>
      </c>
      <c r="GB20" s="172">
        <f t="shared" si="74"/>
        <v>145396603.60939643</v>
      </c>
      <c r="GC20" s="172">
        <f t="shared" si="74"/>
        <v>143925889.96260342</v>
      </c>
      <c r="GD20" s="172">
        <f t="shared" si="74"/>
        <v>142458258.58037275</v>
      </c>
      <c r="GE20" s="172">
        <f t="shared" si="74"/>
        <v>140982192.57068047</v>
      </c>
      <c r="GF20" s="172">
        <f t="shared" si="74"/>
        <v>139486568.73015004</v>
      </c>
      <c r="GG20" s="172">
        <f t="shared" si="74"/>
        <v>137993606.29876256</v>
      </c>
      <c r="GH20" s="172">
        <f t="shared" si="74"/>
        <v>136481180.95527914</v>
      </c>
      <c r="GI20" s="172">
        <f t="shared" si="74"/>
        <v>134971129.20553872</v>
      </c>
      <c r="GJ20" s="172">
        <f t="shared" si="74"/>
        <v>133453304.18366502</v>
      </c>
      <c r="GK20" s="172">
        <f t="shared" si="74"/>
        <v>131894744.40000094</v>
      </c>
      <c r="GL20" s="172">
        <f t="shared" si="74"/>
        <v>130359747.11797474</v>
      </c>
      <c r="GM20" s="172">
        <f t="shared" si="74"/>
        <v>128805498.74728917</v>
      </c>
      <c r="GN20" s="172">
        <f t="shared" si="74"/>
        <v>127252883.8587635</v>
      </c>
      <c r="GO20" s="172">
        <f t="shared" si="74"/>
        <v>125681125.46991368</v>
      </c>
      <c r="GP20" s="172">
        <f t="shared" si="74"/>
        <v>124110691.31321862</v>
      </c>
      <c r="GQ20" s="172">
        <f t="shared" si="74"/>
        <v>122531206.91265464</v>
      </c>
      <c r="GR20" s="172">
        <f t="shared" si="74"/>
        <v>120932746.85590182</v>
      </c>
      <c r="GS20" s="172">
        <f t="shared" si="74"/>
        <v>119335135.63331382</v>
      </c>
      <c r="GT20" s="172">
        <f t="shared" si="74"/>
        <v>117718666.08084963</v>
      </c>
      <c r="GU20" s="172">
        <f t="shared" si="74"/>
        <v>116102720.56276882</v>
      </c>
      <c r="GV20" s="172">
        <f t="shared" ref="GV20:JG20" si="75">GV19</f>
        <v>114477462.52371716</v>
      </c>
      <c r="GW20" s="172">
        <f t="shared" si="75"/>
        <v>112814800.18186688</v>
      </c>
      <c r="GX20" s="172">
        <f t="shared" si="75"/>
        <v>111171164.28692017</v>
      </c>
      <c r="GY20" s="172">
        <f t="shared" si="75"/>
        <v>109508983.33129632</v>
      </c>
      <c r="GZ20" s="172">
        <f t="shared" si="75"/>
        <v>107846486.39442417</v>
      </c>
      <c r="HA20" s="172">
        <f t="shared" si="75"/>
        <v>106165575.98138285</v>
      </c>
      <c r="HB20" s="172">
        <f t="shared" si="75"/>
        <v>104484002.15013371</v>
      </c>
      <c r="HC20" s="172">
        <f t="shared" si="75"/>
        <v>102792737.58897303</v>
      </c>
      <c r="HD20" s="172">
        <f t="shared" si="75"/>
        <v>101083264.10265942</v>
      </c>
      <c r="HE20" s="172">
        <f t="shared" si="75"/>
        <v>99372593.431477532</v>
      </c>
      <c r="HF20" s="172">
        <f t="shared" si="75"/>
        <v>97643856.099177867</v>
      </c>
      <c r="HG20" s="172">
        <f t="shared" si="75"/>
        <v>95913557.24561207</v>
      </c>
      <c r="HH20" s="172">
        <f t="shared" si="75"/>
        <v>94173286.865049019</v>
      </c>
      <c r="HI20" s="172">
        <f t="shared" si="75"/>
        <v>92399465.789186686</v>
      </c>
      <c r="HJ20" s="172">
        <f t="shared" si="75"/>
        <v>90639527.648228645</v>
      </c>
      <c r="HK20" s="172">
        <f t="shared" si="75"/>
        <v>88861900.095667571</v>
      </c>
      <c r="HL20" s="172">
        <f t="shared" si="75"/>
        <v>87081770.022602007</v>
      </c>
      <c r="HM20" s="172">
        <f t="shared" si="75"/>
        <v>85284108.421833932</v>
      </c>
      <c r="HN20" s="172">
        <f t="shared" si="75"/>
        <v>83483555.377967209</v>
      </c>
      <c r="HO20" s="172">
        <f t="shared" si="75"/>
        <v>81672625.939727962</v>
      </c>
      <c r="HP20" s="172">
        <f t="shared" si="75"/>
        <v>79844409.747363567</v>
      </c>
      <c r="HQ20" s="172">
        <f t="shared" si="75"/>
        <v>78012704.939859509</v>
      </c>
      <c r="HR20" s="172">
        <f t="shared" si="75"/>
        <v>76163882.954059154</v>
      </c>
      <c r="HS20" s="172">
        <f t="shared" si="75"/>
        <v>74311165.08197318</v>
      </c>
      <c r="HT20" s="172">
        <f t="shared" si="75"/>
        <v>72447240.03378503</v>
      </c>
      <c r="HU20" s="172">
        <f t="shared" si="75"/>
        <v>70560388.861234918</v>
      </c>
      <c r="HV20" s="172">
        <f t="shared" si="75"/>
        <v>68675304.220754996</v>
      </c>
      <c r="HW20" s="172">
        <f t="shared" si="75"/>
        <v>66773590.242841877</v>
      </c>
      <c r="HX20" s="172">
        <f t="shared" si="75"/>
        <v>64866941.277763538</v>
      </c>
      <c r="HY20" s="172">
        <f t="shared" si="75"/>
        <v>62943849.640960813</v>
      </c>
      <c r="HZ20" s="172">
        <f t="shared" si="75"/>
        <v>61015390.33523716</v>
      </c>
      <c r="IA20" s="172">
        <f t="shared" si="75"/>
        <v>59075847.976905346</v>
      </c>
      <c r="IB20" s="172">
        <f t="shared" si="75"/>
        <v>57120151.69511494</v>
      </c>
      <c r="IC20" s="172">
        <f t="shared" si="75"/>
        <v>55158423.745055623</v>
      </c>
      <c r="ID20" s="172">
        <f t="shared" si="75"/>
        <v>53180741.262180045</v>
      </c>
      <c r="IE20" s="172">
        <f t="shared" si="75"/>
        <v>51196574.636755481</v>
      </c>
      <c r="IF20" s="172">
        <f t="shared" si="75"/>
        <v>49201373.690993205</v>
      </c>
      <c r="IG20" s="172">
        <f t="shared" si="75"/>
        <v>47182091.75895974</v>
      </c>
      <c r="IH20" s="172">
        <f t="shared" si="75"/>
        <v>45164366.393333524</v>
      </c>
      <c r="II20" s="172">
        <f t="shared" si="75"/>
        <v>43131169.760587193</v>
      </c>
      <c r="IJ20" s="172">
        <f t="shared" si="75"/>
        <v>41090303.371508583</v>
      </c>
      <c r="IK20" s="172">
        <f t="shared" si="75"/>
        <v>39034183.809703037</v>
      </c>
      <c r="IL20" s="172">
        <f t="shared" si="75"/>
        <v>36969911.716097765</v>
      </c>
      <c r="IM20" s="172">
        <f t="shared" si="75"/>
        <v>34893743.44347772</v>
      </c>
      <c r="IN20" s="172">
        <f t="shared" si="75"/>
        <v>32802658.836061358</v>
      </c>
      <c r="IO20" s="172">
        <f t="shared" si="75"/>
        <v>30702681.098141123</v>
      </c>
      <c r="IP20" s="172">
        <f t="shared" si="75"/>
        <v>28588019.068473477</v>
      </c>
      <c r="IQ20" s="172">
        <f t="shared" si="75"/>
        <v>26463959.560181547</v>
      </c>
      <c r="IR20" s="172">
        <f t="shared" si="75"/>
        <v>24327659.324406572</v>
      </c>
      <c r="IS20" s="172">
        <f t="shared" si="75"/>
        <v>22172999.791510582</v>
      </c>
      <c r="IT20" s="172">
        <f t="shared" si="75"/>
        <v>20012595.35186642</v>
      </c>
      <c r="IU20" s="172">
        <f t="shared" si="75"/>
        <v>17838113.848847896</v>
      </c>
      <c r="IV20" s="172">
        <f t="shared" si="75"/>
        <v>15652936.595333152</v>
      </c>
      <c r="IW20" s="172">
        <f t="shared" si="75"/>
        <v>13453934.664819855</v>
      </c>
      <c r="IX20" s="172">
        <f t="shared" si="75"/>
        <v>11243701.305781435</v>
      </c>
      <c r="IY20" s="172">
        <f t="shared" si="75"/>
        <v>9020730.6085863858</v>
      </c>
      <c r="IZ20" s="172">
        <f t="shared" si="75"/>
        <v>6784324.4958946453</v>
      </c>
      <c r="JA20" s="172">
        <f t="shared" si="75"/>
        <v>4535865.5167164989</v>
      </c>
      <c r="JB20" s="172">
        <f t="shared" si="75"/>
        <v>2274238.7119127312</v>
      </c>
      <c r="JC20" s="172">
        <f t="shared" si="75"/>
        <v>-4.6566128730773926E-10</v>
      </c>
      <c r="JD20" s="172">
        <f t="shared" si="75"/>
        <v>-4.6566128730773926E-10</v>
      </c>
      <c r="JE20" s="172">
        <f t="shared" si="75"/>
        <v>-4.6566128730773926E-10</v>
      </c>
      <c r="JF20" s="172">
        <f t="shared" si="75"/>
        <v>-4.6566128730773926E-10</v>
      </c>
      <c r="JG20" s="172">
        <f t="shared" si="75"/>
        <v>-4.6566128730773926E-10</v>
      </c>
      <c r="JH20" s="172">
        <f t="shared" ref="JH20:LS20" si="76">JH19</f>
        <v>-4.6566128730773926E-10</v>
      </c>
      <c r="JI20" s="172">
        <f t="shared" si="76"/>
        <v>-4.6566128730773926E-10</v>
      </c>
      <c r="JJ20" s="172">
        <f t="shared" si="76"/>
        <v>-4.6566128730773926E-10</v>
      </c>
      <c r="JK20" s="172">
        <f t="shared" si="76"/>
        <v>-4.6566128730773926E-10</v>
      </c>
      <c r="JL20" s="172">
        <f t="shared" si="76"/>
        <v>-4.6566128730773926E-10</v>
      </c>
      <c r="JM20" s="172">
        <f t="shared" si="76"/>
        <v>-4.6566128730773926E-10</v>
      </c>
      <c r="JN20" s="172">
        <f t="shared" si="76"/>
        <v>-4.6566128730773926E-10</v>
      </c>
      <c r="JO20" s="172">
        <f t="shared" si="76"/>
        <v>-4.6566128730773926E-10</v>
      </c>
      <c r="JP20" s="172">
        <f t="shared" si="76"/>
        <v>-4.6566128730773926E-10</v>
      </c>
      <c r="JQ20" s="172">
        <f t="shared" si="76"/>
        <v>-4.6566128730773926E-10</v>
      </c>
      <c r="JR20" s="172">
        <f t="shared" si="76"/>
        <v>-4.6566128730773926E-10</v>
      </c>
      <c r="JS20" s="172">
        <f t="shared" si="76"/>
        <v>-4.6566128730773926E-10</v>
      </c>
      <c r="JT20" s="172">
        <f t="shared" si="76"/>
        <v>-4.6566128730773926E-10</v>
      </c>
      <c r="JU20" s="172">
        <f t="shared" si="76"/>
        <v>-4.6566128730773926E-10</v>
      </c>
      <c r="JV20" s="172">
        <f t="shared" si="76"/>
        <v>-4.6566128730773926E-10</v>
      </c>
      <c r="JW20" s="172">
        <f t="shared" si="76"/>
        <v>-4.6566128730773926E-10</v>
      </c>
      <c r="JX20" s="172">
        <f t="shared" si="76"/>
        <v>-4.6566128730773926E-10</v>
      </c>
      <c r="JY20" s="172">
        <f t="shared" si="76"/>
        <v>-4.6566128730773926E-10</v>
      </c>
      <c r="JZ20" s="172">
        <f t="shared" si="76"/>
        <v>-4.6566128730773926E-10</v>
      </c>
      <c r="KA20" s="172">
        <f t="shared" si="76"/>
        <v>-4.6566128730773926E-10</v>
      </c>
      <c r="KB20" s="172">
        <f t="shared" si="76"/>
        <v>-4.6566128730773926E-10</v>
      </c>
      <c r="KC20" s="172">
        <f t="shared" si="76"/>
        <v>-4.6566128730773926E-10</v>
      </c>
      <c r="KD20" s="172">
        <f t="shared" si="76"/>
        <v>-4.6566128730773926E-10</v>
      </c>
      <c r="KE20" s="172">
        <f t="shared" si="76"/>
        <v>-4.6566128730773926E-10</v>
      </c>
      <c r="KF20" s="172">
        <f t="shared" si="76"/>
        <v>-4.6566128730773926E-10</v>
      </c>
      <c r="KG20" s="172">
        <f t="shared" si="76"/>
        <v>-4.6566128730773926E-10</v>
      </c>
      <c r="KH20" s="172">
        <f t="shared" si="76"/>
        <v>-4.6566128730773926E-10</v>
      </c>
      <c r="KI20" s="172">
        <f t="shared" si="76"/>
        <v>-4.6566128730773926E-10</v>
      </c>
      <c r="KJ20" s="172">
        <f t="shared" si="76"/>
        <v>-4.6566128730773926E-10</v>
      </c>
      <c r="KK20" s="172">
        <f t="shared" si="76"/>
        <v>-4.6566128730773926E-10</v>
      </c>
      <c r="KL20" s="172">
        <f t="shared" si="76"/>
        <v>-4.6566128730773926E-10</v>
      </c>
      <c r="KM20" s="172">
        <f t="shared" si="76"/>
        <v>-4.6566128730773926E-10</v>
      </c>
      <c r="KN20" s="172">
        <f t="shared" si="76"/>
        <v>-4.6566128730773926E-10</v>
      </c>
      <c r="KO20" s="172">
        <f t="shared" si="76"/>
        <v>-4.6566128730773926E-10</v>
      </c>
      <c r="KP20" s="172">
        <f t="shared" si="76"/>
        <v>-4.6566128730773926E-10</v>
      </c>
      <c r="KQ20" s="172">
        <f t="shared" si="76"/>
        <v>-4.6566128730773926E-10</v>
      </c>
      <c r="KR20" s="172">
        <f t="shared" si="76"/>
        <v>-4.6566128730773926E-10</v>
      </c>
      <c r="KS20" s="172">
        <f t="shared" si="76"/>
        <v>-4.6566128730773926E-10</v>
      </c>
      <c r="KT20" s="172">
        <f t="shared" si="76"/>
        <v>-4.6566128730773926E-10</v>
      </c>
      <c r="KU20" s="172">
        <f t="shared" si="76"/>
        <v>-4.6566128730773926E-10</v>
      </c>
      <c r="KV20" s="172">
        <f t="shared" si="76"/>
        <v>-4.6566128730773926E-10</v>
      </c>
      <c r="KW20" s="172">
        <f t="shared" si="76"/>
        <v>-4.6566128730773926E-10</v>
      </c>
      <c r="KX20" s="172">
        <f t="shared" si="76"/>
        <v>-4.6566128730773926E-10</v>
      </c>
      <c r="KY20" s="172">
        <f t="shared" si="76"/>
        <v>-4.6566128730773926E-10</v>
      </c>
      <c r="KZ20" s="172">
        <f t="shared" si="76"/>
        <v>-4.6566128730773926E-10</v>
      </c>
      <c r="LA20" s="172">
        <f t="shared" si="76"/>
        <v>-4.6566128730773926E-10</v>
      </c>
      <c r="LB20" s="172">
        <f t="shared" si="76"/>
        <v>-4.6566128730773926E-10</v>
      </c>
      <c r="LC20" s="172">
        <f t="shared" si="76"/>
        <v>-4.6566128730773926E-10</v>
      </c>
      <c r="LD20" s="172">
        <f t="shared" si="76"/>
        <v>-4.6566128730773926E-10</v>
      </c>
      <c r="LE20" s="172">
        <f t="shared" si="76"/>
        <v>-4.6566128730773926E-10</v>
      </c>
      <c r="LF20" s="172">
        <f t="shared" si="76"/>
        <v>-4.6566128730773926E-10</v>
      </c>
      <c r="LG20" s="172">
        <f t="shared" si="76"/>
        <v>-4.6566128730773926E-10</v>
      </c>
      <c r="LH20" s="172">
        <f t="shared" si="76"/>
        <v>-4.6566128730773926E-10</v>
      </c>
      <c r="LI20" s="172">
        <f t="shared" si="76"/>
        <v>-4.6566128730773926E-10</v>
      </c>
      <c r="LJ20" s="172">
        <f t="shared" si="76"/>
        <v>-4.6566128730773926E-10</v>
      </c>
      <c r="LK20" s="172">
        <f t="shared" si="76"/>
        <v>-4.6566128730773926E-10</v>
      </c>
      <c r="LL20" s="172">
        <f t="shared" si="76"/>
        <v>-4.6566128730773926E-10</v>
      </c>
      <c r="LM20" s="172">
        <f t="shared" si="76"/>
        <v>-4.6566128730773926E-10</v>
      </c>
      <c r="LN20" s="172">
        <f t="shared" si="76"/>
        <v>-4.6566128730773926E-10</v>
      </c>
      <c r="LO20" s="172">
        <f t="shared" si="76"/>
        <v>-4.6566128730773926E-10</v>
      </c>
      <c r="LP20" s="172">
        <f t="shared" si="76"/>
        <v>-4.6566128730773926E-10</v>
      </c>
      <c r="LQ20" s="172">
        <f t="shared" si="76"/>
        <v>-4.6566128730773926E-10</v>
      </c>
      <c r="LR20" s="172">
        <f t="shared" si="76"/>
        <v>-4.6566128730773926E-10</v>
      </c>
      <c r="LS20" s="172">
        <f t="shared" si="76"/>
        <v>-4.6566128730773926E-10</v>
      </c>
      <c r="LT20" s="172">
        <f t="shared" ref="LT20:OE20" si="77">LT19</f>
        <v>-4.6566128730773926E-10</v>
      </c>
      <c r="LU20" s="172">
        <f t="shared" si="77"/>
        <v>-4.6566128730773926E-10</v>
      </c>
      <c r="LV20" s="172">
        <f t="shared" si="77"/>
        <v>-4.6566128730773926E-10</v>
      </c>
      <c r="LW20" s="172">
        <f t="shared" si="77"/>
        <v>-4.6566128730773926E-10</v>
      </c>
      <c r="LX20" s="172">
        <f t="shared" si="77"/>
        <v>-4.6566128730773926E-10</v>
      </c>
      <c r="LY20" s="172">
        <f t="shared" si="77"/>
        <v>-4.6566128730773926E-10</v>
      </c>
      <c r="LZ20" s="172">
        <f t="shared" si="77"/>
        <v>-4.6566128730773926E-10</v>
      </c>
      <c r="MA20" s="172">
        <f t="shared" si="77"/>
        <v>-4.6566128730773926E-10</v>
      </c>
      <c r="MB20" s="172">
        <f t="shared" si="77"/>
        <v>-4.6566128730773926E-10</v>
      </c>
      <c r="MC20" s="172">
        <f t="shared" si="77"/>
        <v>-4.6566128730773926E-10</v>
      </c>
      <c r="MD20" s="172">
        <f t="shared" si="77"/>
        <v>-4.6566128730773926E-10</v>
      </c>
      <c r="ME20" s="172">
        <f t="shared" si="77"/>
        <v>-4.6566128730773926E-10</v>
      </c>
      <c r="MF20" s="172">
        <f t="shared" si="77"/>
        <v>-4.6566128730773926E-10</v>
      </c>
      <c r="MG20" s="172">
        <f t="shared" si="77"/>
        <v>-4.6566128730773926E-10</v>
      </c>
      <c r="MH20" s="172">
        <f t="shared" si="77"/>
        <v>-4.6566128730773926E-10</v>
      </c>
      <c r="MI20" s="172">
        <f t="shared" si="77"/>
        <v>-4.6566128730773926E-10</v>
      </c>
      <c r="MJ20" s="172">
        <f t="shared" si="77"/>
        <v>-4.6566128730773926E-10</v>
      </c>
      <c r="MK20" s="172">
        <f t="shared" si="77"/>
        <v>-4.6566128730773926E-10</v>
      </c>
      <c r="ML20" s="172">
        <f t="shared" si="77"/>
        <v>-4.6566128730773926E-10</v>
      </c>
      <c r="MM20" s="172">
        <f t="shared" si="77"/>
        <v>-4.6566128730773926E-10</v>
      </c>
      <c r="MN20" s="172">
        <f t="shared" si="77"/>
        <v>-4.6566128730773926E-10</v>
      </c>
      <c r="MO20" s="172">
        <f t="shared" si="77"/>
        <v>-4.6566128730773926E-10</v>
      </c>
      <c r="MP20" s="172">
        <f t="shared" si="77"/>
        <v>-4.6566128730773926E-10</v>
      </c>
      <c r="MQ20" s="172">
        <f t="shared" si="77"/>
        <v>-4.6566128730773926E-10</v>
      </c>
      <c r="MR20" s="172">
        <f t="shared" si="77"/>
        <v>-4.6566128730773926E-10</v>
      </c>
      <c r="MS20" s="172">
        <f t="shared" si="77"/>
        <v>-4.6566128730773926E-10</v>
      </c>
      <c r="MT20" s="172">
        <f t="shared" si="77"/>
        <v>-4.6566128730773926E-10</v>
      </c>
      <c r="MU20" s="172">
        <f t="shared" si="77"/>
        <v>-4.6566128730773926E-10</v>
      </c>
      <c r="MV20" s="172">
        <f t="shared" si="77"/>
        <v>-4.6566128730773926E-10</v>
      </c>
      <c r="MW20" s="172">
        <f t="shared" si="77"/>
        <v>-4.6566128730773926E-10</v>
      </c>
      <c r="MX20" s="172">
        <f t="shared" si="77"/>
        <v>-4.6566128730773926E-10</v>
      </c>
      <c r="MY20" s="172">
        <f t="shared" si="77"/>
        <v>-4.6566128730773926E-10</v>
      </c>
      <c r="MZ20" s="172">
        <f t="shared" si="77"/>
        <v>-4.6566128730773926E-10</v>
      </c>
      <c r="NA20" s="172">
        <f t="shared" si="77"/>
        <v>-4.6566128730773926E-10</v>
      </c>
      <c r="NB20" s="172">
        <f t="shared" si="77"/>
        <v>-4.6566128730773926E-10</v>
      </c>
      <c r="NC20" s="172">
        <f t="shared" si="77"/>
        <v>-4.6566128730773926E-10</v>
      </c>
      <c r="ND20" s="172">
        <f t="shared" si="77"/>
        <v>-4.6566128730773926E-10</v>
      </c>
      <c r="NE20" s="172">
        <f t="shared" si="77"/>
        <v>-4.6566128730773926E-10</v>
      </c>
      <c r="NF20" s="172">
        <f t="shared" si="77"/>
        <v>-4.6566128730773926E-10</v>
      </c>
      <c r="NG20" s="172">
        <f t="shared" si="77"/>
        <v>-4.6566128730773926E-10</v>
      </c>
      <c r="NH20" s="172">
        <f t="shared" si="77"/>
        <v>-4.6566128730773926E-10</v>
      </c>
      <c r="NI20" s="172">
        <f t="shared" si="77"/>
        <v>-4.6566128730773926E-10</v>
      </c>
      <c r="NJ20" s="172">
        <f t="shared" si="77"/>
        <v>-4.6566128730773926E-10</v>
      </c>
      <c r="NK20" s="172">
        <f t="shared" si="77"/>
        <v>-4.6566128730773926E-10</v>
      </c>
      <c r="NL20" s="172">
        <f t="shared" si="77"/>
        <v>-4.6566128730773926E-10</v>
      </c>
      <c r="NM20" s="172">
        <f t="shared" si="77"/>
        <v>-4.6566128730773926E-10</v>
      </c>
      <c r="NN20" s="172">
        <f t="shared" si="77"/>
        <v>-4.6566128730773926E-10</v>
      </c>
      <c r="NO20" s="172">
        <f t="shared" si="77"/>
        <v>-4.6566128730773926E-10</v>
      </c>
      <c r="NP20" s="172">
        <f t="shared" si="77"/>
        <v>-4.6566128730773926E-10</v>
      </c>
      <c r="NQ20" s="172">
        <f t="shared" si="77"/>
        <v>-4.6566128730773926E-10</v>
      </c>
      <c r="NR20" s="172">
        <f t="shared" si="77"/>
        <v>-4.6566128730773926E-10</v>
      </c>
      <c r="NS20" s="172">
        <f t="shared" si="77"/>
        <v>-4.6566128730773926E-10</v>
      </c>
      <c r="NT20" s="172">
        <f t="shared" si="77"/>
        <v>-4.6566128730773926E-10</v>
      </c>
      <c r="NU20" s="172">
        <f t="shared" si="77"/>
        <v>-4.6566128730773926E-10</v>
      </c>
      <c r="NV20" s="172">
        <f t="shared" si="77"/>
        <v>-4.6566128730773926E-10</v>
      </c>
      <c r="NW20" s="172">
        <f t="shared" si="77"/>
        <v>-4.6566128730773926E-10</v>
      </c>
      <c r="NX20" s="172">
        <f t="shared" si="77"/>
        <v>-4.6566128730773926E-10</v>
      </c>
      <c r="NY20" s="172">
        <f t="shared" si="77"/>
        <v>-4.6566128730773926E-10</v>
      </c>
      <c r="NZ20" s="172">
        <f t="shared" si="77"/>
        <v>-4.6566128730773926E-10</v>
      </c>
      <c r="OA20" s="172">
        <f t="shared" si="77"/>
        <v>-4.6566128730773926E-10</v>
      </c>
      <c r="OB20" s="172">
        <f t="shared" si="77"/>
        <v>-4.6566128730773926E-10</v>
      </c>
      <c r="OC20" s="172">
        <f t="shared" si="77"/>
        <v>-4.6566128730773926E-10</v>
      </c>
      <c r="OD20" s="172">
        <f t="shared" si="77"/>
        <v>-4.6566128730773926E-10</v>
      </c>
      <c r="OE20" s="172">
        <f t="shared" si="77"/>
        <v>-4.6566128730773926E-10</v>
      </c>
      <c r="OF20" s="172">
        <f t="shared" ref="OF20:OR20" si="78">OF19</f>
        <v>-4.6566128730773926E-10</v>
      </c>
      <c r="OG20" s="172">
        <f t="shared" si="78"/>
        <v>-4.6566128730773926E-10</v>
      </c>
      <c r="OH20" s="172">
        <f t="shared" si="78"/>
        <v>-4.6566128730773926E-10</v>
      </c>
      <c r="OI20" s="172">
        <f t="shared" si="78"/>
        <v>-4.6566128730773926E-10</v>
      </c>
      <c r="OJ20" s="172">
        <f t="shared" si="78"/>
        <v>-4.6566128730773926E-10</v>
      </c>
      <c r="OK20" s="172">
        <f t="shared" si="78"/>
        <v>-4.6566128730773926E-10</v>
      </c>
      <c r="OL20" s="172">
        <f t="shared" si="78"/>
        <v>-4.6566128730773926E-10</v>
      </c>
      <c r="OM20" s="172">
        <f t="shared" si="78"/>
        <v>-4.6566128730773926E-10</v>
      </c>
      <c r="ON20" s="172">
        <f t="shared" si="78"/>
        <v>-4.6566128730773926E-10</v>
      </c>
      <c r="OO20" s="172">
        <f t="shared" si="78"/>
        <v>-4.6566128730773926E-10</v>
      </c>
      <c r="OP20" s="172">
        <f t="shared" si="78"/>
        <v>-4.6566128730773926E-10</v>
      </c>
      <c r="OQ20" s="172">
        <f t="shared" si="78"/>
        <v>-4.6566128730773926E-10</v>
      </c>
      <c r="OR20" s="454">
        <f t="shared" si="78"/>
        <v>-4.6566128730773926E-10</v>
      </c>
    </row>
    <row r="21" spans="1:408" x14ac:dyDescent="0.35">
      <c r="A21" s="443"/>
      <c r="B21" s="361"/>
      <c r="C21" s="361"/>
      <c r="D21" s="361"/>
      <c r="E21" s="361"/>
      <c r="F21" s="361"/>
      <c r="G21" s="361"/>
      <c r="H21" s="361"/>
      <c r="I21" s="361"/>
      <c r="J21" s="361"/>
      <c r="K21" s="6"/>
      <c r="L21" s="143">
        <f t="shared" ref="L21:BW21" si="79">L78+K21</f>
        <v>250000</v>
      </c>
      <c r="M21" s="143">
        <f t="shared" si="79"/>
        <v>500910.65540641092</v>
      </c>
      <c r="N21" s="143">
        <f t="shared" si="79"/>
        <v>752931.34153199836</v>
      </c>
      <c r="O21" s="143">
        <f t="shared" si="79"/>
        <v>1005870.4339070364</v>
      </c>
      <c r="P21" s="143">
        <f t="shared" si="79"/>
        <v>1259928.1404221545</v>
      </c>
      <c r="Q21" s="143">
        <f t="shared" si="79"/>
        <v>1514846.3115572224</v>
      </c>
      <c r="R21" s="143">
        <f t="shared" si="79"/>
        <v>1770957.2395063941</v>
      </c>
      <c r="S21" s="143">
        <f t="shared" si="79"/>
        <v>2028101.3253513554</v>
      </c>
      <c r="T21" s="143">
        <f t="shared" si="79"/>
        <v>2286018.0859008846</v>
      </c>
      <c r="U21" s="143">
        <f t="shared" si="79"/>
        <v>2545239.9400961683</v>
      </c>
      <c r="V21" s="143">
        <f t="shared" si="79"/>
        <v>2805175.3683190895</v>
      </c>
      <c r="W21" s="143">
        <f t="shared" si="79"/>
        <v>3066491.5159901809</v>
      </c>
      <c r="X21" s="143">
        <f t="shared" si="79"/>
        <v>18828861.819543749</v>
      </c>
      <c r="Y21" s="143">
        <f t="shared" si="79"/>
        <v>23959948.238793876</v>
      </c>
      <c r="Z21" s="143">
        <f t="shared" si="79"/>
        <v>29119103.269892473</v>
      </c>
      <c r="AA21" s="143">
        <f t="shared" si="79"/>
        <v>34295270.651853688</v>
      </c>
      <c r="AB21" s="143">
        <f t="shared" si="79"/>
        <v>39496118.632339835</v>
      </c>
      <c r="AC21" s="143">
        <f t="shared" si="79"/>
        <v>44712793.036714762</v>
      </c>
      <c r="AD21" s="143">
        <f t="shared" si="79"/>
        <v>49955665.563332804</v>
      </c>
      <c r="AE21" s="143">
        <f t="shared" si="79"/>
        <v>55219687.968992978</v>
      </c>
      <c r="AF21" s="143">
        <f t="shared" si="79"/>
        <v>60497739.845916346</v>
      </c>
      <c r="AG21" s="143">
        <f t="shared" si="79"/>
        <v>65804289.243182331</v>
      </c>
      <c r="AH21" s="143">
        <f t="shared" si="79"/>
        <v>69717408.460986331</v>
      </c>
      <c r="AI21" s="143">
        <f t="shared" si="79"/>
        <v>73654900.232285306</v>
      </c>
      <c r="AJ21" s="143">
        <f t="shared" si="79"/>
        <v>77607461.796750486</v>
      </c>
      <c r="AK21" s="143">
        <f t="shared" si="79"/>
        <v>81555727.6180529</v>
      </c>
      <c r="AL21" s="143">
        <f t="shared" si="79"/>
        <v>85540073.985916942</v>
      </c>
      <c r="AM21" s="143">
        <f t="shared" si="79"/>
        <v>89529317.641288355</v>
      </c>
      <c r="AN21" s="143">
        <f t="shared" si="79"/>
        <v>93545741.534568056</v>
      </c>
      <c r="AO21" s="143">
        <f t="shared" si="79"/>
        <v>97566149.95724085</v>
      </c>
      <c r="AP21" s="143">
        <f t="shared" si="79"/>
        <v>101614905.7978774</v>
      </c>
      <c r="AQ21" s="143">
        <f t="shared" si="79"/>
        <v>105679949.66787104</v>
      </c>
      <c r="AR21" s="143">
        <f t="shared" si="79"/>
        <v>109747594.59775111</v>
      </c>
      <c r="AS21" s="143">
        <f t="shared" si="79"/>
        <v>113845356.0430045</v>
      </c>
      <c r="AT21" s="143">
        <f t="shared" si="79"/>
        <v>117944787.57756878</v>
      </c>
      <c r="AU21" s="143">
        <f t="shared" si="79"/>
        <v>122075526.09655951</v>
      </c>
      <c r="AV21" s="143">
        <f t="shared" si="79"/>
        <v>122075526.09655951</v>
      </c>
      <c r="AW21" s="143">
        <f t="shared" si="79"/>
        <v>122075526.09655951</v>
      </c>
      <c r="AX21" s="143">
        <f t="shared" si="79"/>
        <v>122075526.09655951</v>
      </c>
      <c r="AY21" s="143">
        <f t="shared" si="79"/>
        <v>122075526.09655951</v>
      </c>
      <c r="AZ21" s="143">
        <f t="shared" si="79"/>
        <v>122075526.09655951</v>
      </c>
      <c r="BA21" s="143">
        <f t="shared" si="79"/>
        <v>122075526.09655951</v>
      </c>
      <c r="BB21" s="143">
        <f t="shared" si="79"/>
        <v>122075526.09655951</v>
      </c>
      <c r="BC21" s="143">
        <f t="shared" si="79"/>
        <v>122075526.09655951</v>
      </c>
      <c r="BD21" s="143">
        <f t="shared" si="79"/>
        <v>122075526.09655951</v>
      </c>
      <c r="BE21" s="143">
        <f t="shared" si="79"/>
        <v>122075526.09655951</v>
      </c>
      <c r="BF21" s="143">
        <f t="shared" si="79"/>
        <v>122075526.09655951</v>
      </c>
      <c r="BG21" s="143">
        <f t="shared" si="79"/>
        <v>122075526.09655951</v>
      </c>
      <c r="BH21" s="143">
        <f t="shared" si="79"/>
        <v>122075526.09655951</v>
      </c>
      <c r="BI21" s="143">
        <f t="shared" si="79"/>
        <v>122075526.09655951</v>
      </c>
      <c r="BJ21" s="143">
        <f t="shared" si="79"/>
        <v>122075526.09655951</v>
      </c>
      <c r="BK21" s="143">
        <f t="shared" si="79"/>
        <v>122075526.09655951</v>
      </c>
      <c r="BL21" s="143">
        <f t="shared" si="79"/>
        <v>122075526.09655951</v>
      </c>
      <c r="BM21" s="143">
        <f t="shared" si="79"/>
        <v>122075526.09655951</v>
      </c>
      <c r="BN21" s="143">
        <f t="shared" si="79"/>
        <v>122075526.09655951</v>
      </c>
      <c r="BO21" s="143">
        <f t="shared" si="79"/>
        <v>122075526.09655951</v>
      </c>
      <c r="BP21" s="143">
        <f t="shared" si="79"/>
        <v>122075526.09655951</v>
      </c>
      <c r="BQ21" s="143">
        <f t="shared" si="79"/>
        <v>122075526.09655951</v>
      </c>
      <c r="BR21" s="143">
        <f t="shared" si="79"/>
        <v>122075526.09655951</v>
      </c>
      <c r="BS21" s="143">
        <f t="shared" si="79"/>
        <v>122075526.09655951</v>
      </c>
      <c r="BT21" s="143">
        <f t="shared" si="79"/>
        <v>122075526.09655951</v>
      </c>
      <c r="BU21" s="143">
        <f t="shared" si="79"/>
        <v>122075526.09655951</v>
      </c>
      <c r="BV21" s="143">
        <f t="shared" si="79"/>
        <v>122075526.09655951</v>
      </c>
      <c r="BW21" s="143">
        <f t="shared" si="79"/>
        <v>122075526.09655951</v>
      </c>
      <c r="BX21" s="143">
        <f t="shared" ref="BX21:EI21" si="80">BX78+BW21</f>
        <v>122075526.09655951</v>
      </c>
      <c r="BY21" s="143">
        <f t="shared" si="80"/>
        <v>122075526.09655951</v>
      </c>
      <c r="BZ21" s="143">
        <f t="shared" si="80"/>
        <v>122075526.09655951</v>
      </c>
      <c r="CA21" s="143">
        <f t="shared" si="80"/>
        <v>122075526.09655951</v>
      </c>
      <c r="CB21" s="143">
        <f t="shared" si="80"/>
        <v>122075526.09655951</v>
      </c>
      <c r="CC21" s="143">
        <f t="shared" si="80"/>
        <v>122075526.09655951</v>
      </c>
      <c r="CD21" s="143">
        <f t="shared" si="80"/>
        <v>122075526.09655951</v>
      </c>
      <c r="CE21" s="143">
        <f t="shared" si="80"/>
        <v>122075526.09655951</v>
      </c>
      <c r="CF21" s="143">
        <f t="shared" si="80"/>
        <v>122075526.09655951</v>
      </c>
      <c r="CG21" s="143">
        <f t="shared" si="80"/>
        <v>122075526.09655951</v>
      </c>
      <c r="CH21" s="143">
        <f t="shared" si="80"/>
        <v>122075526.09655951</v>
      </c>
      <c r="CI21" s="143">
        <f t="shared" si="80"/>
        <v>122075526.09655951</v>
      </c>
      <c r="CJ21" s="143">
        <f t="shared" si="80"/>
        <v>122075526.09655951</v>
      </c>
      <c r="CK21" s="143">
        <f t="shared" si="80"/>
        <v>122075526.09655951</v>
      </c>
      <c r="CL21" s="143">
        <f t="shared" si="80"/>
        <v>122075526.09655951</v>
      </c>
      <c r="CM21" s="143">
        <f t="shared" si="80"/>
        <v>122075526.09655951</v>
      </c>
      <c r="CN21" s="143">
        <f t="shared" si="80"/>
        <v>122075526.09655951</v>
      </c>
      <c r="CO21" s="143">
        <f t="shared" si="80"/>
        <v>122075526.09655951</v>
      </c>
      <c r="CP21" s="143">
        <f t="shared" si="80"/>
        <v>122075526.09655951</v>
      </c>
      <c r="CQ21" s="143">
        <f t="shared" si="80"/>
        <v>122075526.09655951</v>
      </c>
      <c r="CR21" s="143">
        <f t="shared" si="80"/>
        <v>122075526.09655951</v>
      </c>
      <c r="CS21" s="143">
        <f t="shared" si="80"/>
        <v>122075526.09655951</v>
      </c>
      <c r="CT21" s="143">
        <f t="shared" si="80"/>
        <v>122075526.09655951</v>
      </c>
      <c r="CU21" s="143">
        <f t="shared" si="80"/>
        <v>122075526.09655951</v>
      </c>
      <c r="CV21" s="143">
        <f t="shared" si="80"/>
        <v>122075526.09655951</v>
      </c>
      <c r="CW21" s="143">
        <f t="shared" si="80"/>
        <v>122075526.09655951</v>
      </c>
      <c r="CX21" s="143">
        <f t="shared" si="80"/>
        <v>122075526.09655951</v>
      </c>
      <c r="CY21" s="143">
        <f t="shared" si="80"/>
        <v>122075526.09655951</v>
      </c>
      <c r="CZ21" s="143">
        <f t="shared" si="80"/>
        <v>122075526.09655951</v>
      </c>
      <c r="DA21" s="143">
        <f t="shared" si="80"/>
        <v>122075526.09655951</v>
      </c>
      <c r="DB21" s="143">
        <f t="shared" si="80"/>
        <v>122075526.09655951</v>
      </c>
      <c r="DC21" s="143">
        <f t="shared" si="80"/>
        <v>122075526.09655951</v>
      </c>
      <c r="DD21" s="143">
        <f t="shared" si="80"/>
        <v>122075526.09655951</v>
      </c>
      <c r="DE21" s="143">
        <f t="shared" si="80"/>
        <v>122075526.09655951</v>
      </c>
      <c r="DF21" s="143">
        <f t="shared" si="80"/>
        <v>122075526.09655951</v>
      </c>
      <c r="DG21" s="143">
        <f t="shared" si="80"/>
        <v>122075526.09655951</v>
      </c>
      <c r="DH21" s="143">
        <f t="shared" si="80"/>
        <v>122075526.09655951</v>
      </c>
      <c r="DI21" s="143">
        <f t="shared" si="80"/>
        <v>122075526.09655951</v>
      </c>
      <c r="DJ21" s="143">
        <f t="shared" si="80"/>
        <v>122075526.09655951</v>
      </c>
      <c r="DK21" s="143">
        <f t="shared" si="80"/>
        <v>122075526.09655951</v>
      </c>
      <c r="DL21" s="143">
        <f t="shared" si="80"/>
        <v>122075526.09655951</v>
      </c>
      <c r="DM21" s="143">
        <f t="shared" si="80"/>
        <v>122075526.09655951</v>
      </c>
      <c r="DN21" s="143">
        <f t="shared" si="80"/>
        <v>122075526.09655951</v>
      </c>
      <c r="DO21" s="143">
        <f t="shared" si="80"/>
        <v>122075526.09655951</v>
      </c>
      <c r="DP21" s="143">
        <f t="shared" si="80"/>
        <v>122075526.09655951</v>
      </c>
      <c r="DQ21" s="143">
        <f t="shared" si="80"/>
        <v>122075526.09655951</v>
      </c>
      <c r="DR21" s="143">
        <f t="shared" si="80"/>
        <v>122075526.09655951</v>
      </c>
      <c r="DS21" s="143">
        <f t="shared" si="80"/>
        <v>122075526.09655951</v>
      </c>
      <c r="DT21" s="143">
        <f t="shared" si="80"/>
        <v>122075526.09655951</v>
      </c>
      <c r="DU21" s="143">
        <f t="shared" si="80"/>
        <v>122075526.09655951</v>
      </c>
      <c r="DV21" s="143">
        <f t="shared" si="80"/>
        <v>122075526.09655951</v>
      </c>
      <c r="DW21" s="143">
        <f t="shared" si="80"/>
        <v>122075526.09655951</v>
      </c>
      <c r="DX21" s="143">
        <f t="shared" si="80"/>
        <v>122075526.09655951</v>
      </c>
      <c r="DY21" s="143">
        <f t="shared" si="80"/>
        <v>122075526.09655951</v>
      </c>
      <c r="DZ21" s="143">
        <f t="shared" si="80"/>
        <v>122075526.09655951</v>
      </c>
      <c r="EA21" s="143">
        <f t="shared" si="80"/>
        <v>122075526.09655951</v>
      </c>
      <c r="EB21" s="143">
        <f t="shared" si="80"/>
        <v>122075526.09655951</v>
      </c>
      <c r="EC21" s="143">
        <f t="shared" si="80"/>
        <v>122075526.09655951</v>
      </c>
      <c r="ED21" s="143">
        <f t="shared" si="80"/>
        <v>122075526.09655951</v>
      </c>
      <c r="EE21" s="143">
        <f t="shared" si="80"/>
        <v>122075526.09655951</v>
      </c>
      <c r="EF21" s="143">
        <f t="shared" si="80"/>
        <v>122075526.09655951</v>
      </c>
      <c r="EG21" s="143">
        <f t="shared" si="80"/>
        <v>122075526.09655951</v>
      </c>
      <c r="EH21" s="143">
        <f t="shared" si="80"/>
        <v>122075526.09655951</v>
      </c>
      <c r="EI21" s="143">
        <f t="shared" si="80"/>
        <v>122075526.09655951</v>
      </c>
      <c r="EJ21" s="143">
        <f t="shared" ref="EJ21:GU21" si="81">EJ78+EI21</f>
        <v>122075526.09655951</v>
      </c>
      <c r="EK21" s="143">
        <f t="shared" si="81"/>
        <v>122075526.09655951</v>
      </c>
      <c r="EL21" s="143">
        <f t="shared" si="81"/>
        <v>122075526.09655951</v>
      </c>
      <c r="EM21" s="143">
        <f t="shared" si="81"/>
        <v>122075526.09655951</v>
      </c>
      <c r="EN21" s="143">
        <f t="shared" si="81"/>
        <v>122075526.09655951</v>
      </c>
      <c r="EO21" s="143">
        <f t="shared" si="81"/>
        <v>122075526.09655951</v>
      </c>
      <c r="EP21" s="143">
        <f t="shared" si="81"/>
        <v>122075526.09655951</v>
      </c>
      <c r="EQ21" s="143">
        <f t="shared" si="81"/>
        <v>122075526.09655951</v>
      </c>
      <c r="ER21" s="143">
        <f t="shared" si="81"/>
        <v>122075526.09655951</v>
      </c>
      <c r="ES21" s="143">
        <f t="shared" si="81"/>
        <v>122075526.09655951</v>
      </c>
      <c r="ET21" s="143">
        <f t="shared" si="81"/>
        <v>122075526.09655951</v>
      </c>
      <c r="EU21" s="143">
        <f t="shared" si="81"/>
        <v>122075526.09655951</v>
      </c>
      <c r="EV21" s="143">
        <f t="shared" si="81"/>
        <v>122075526.09655951</v>
      </c>
      <c r="EW21" s="143">
        <f t="shared" si="81"/>
        <v>122075526.09655951</v>
      </c>
      <c r="EX21" s="143">
        <f t="shared" si="81"/>
        <v>122075526.09655951</v>
      </c>
      <c r="EY21" s="143">
        <f t="shared" si="81"/>
        <v>122075526.09655951</v>
      </c>
      <c r="EZ21" s="143">
        <f t="shared" si="81"/>
        <v>122075526.09655951</v>
      </c>
      <c r="FA21" s="143">
        <f t="shared" si="81"/>
        <v>122075526.09655951</v>
      </c>
      <c r="FB21" s="143">
        <f t="shared" si="81"/>
        <v>122075526.09655951</v>
      </c>
      <c r="FC21" s="143">
        <f t="shared" si="81"/>
        <v>122075526.09655951</v>
      </c>
      <c r="FD21" s="143">
        <f t="shared" si="81"/>
        <v>122075526.09655951</v>
      </c>
      <c r="FE21" s="143">
        <f t="shared" si="81"/>
        <v>122075526.09655951</v>
      </c>
      <c r="FF21" s="143">
        <f t="shared" si="81"/>
        <v>122075526.09655951</v>
      </c>
      <c r="FG21" s="143">
        <f t="shared" si="81"/>
        <v>122075526.09655951</v>
      </c>
      <c r="FH21" s="143">
        <f t="shared" si="81"/>
        <v>122075526.09655951</v>
      </c>
      <c r="FI21" s="143">
        <f t="shared" si="81"/>
        <v>122075526.09655951</v>
      </c>
      <c r="FJ21" s="143">
        <f t="shared" si="81"/>
        <v>122075526.09655951</v>
      </c>
      <c r="FK21" s="143">
        <f t="shared" si="81"/>
        <v>122075526.09655951</v>
      </c>
      <c r="FL21" s="143">
        <f t="shared" si="81"/>
        <v>122075526.09655951</v>
      </c>
      <c r="FM21" s="143">
        <f t="shared" si="81"/>
        <v>122075526.09655951</v>
      </c>
      <c r="FN21" s="143">
        <f t="shared" si="81"/>
        <v>122075526.09655951</v>
      </c>
      <c r="FO21" s="143">
        <f t="shared" si="81"/>
        <v>122075526.09655951</v>
      </c>
      <c r="FP21" s="143">
        <f t="shared" si="81"/>
        <v>122075526.09655951</v>
      </c>
      <c r="FQ21" s="143">
        <f t="shared" si="81"/>
        <v>122075526.09655951</v>
      </c>
      <c r="FR21" s="143">
        <f t="shared" si="81"/>
        <v>122075526.09655951</v>
      </c>
      <c r="FS21" s="143">
        <f t="shared" si="81"/>
        <v>122075526.09655951</v>
      </c>
      <c r="FT21" s="143">
        <f t="shared" si="81"/>
        <v>122075526.09655951</v>
      </c>
      <c r="FU21" s="143">
        <f t="shared" si="81"/>
        <v>122075526.09655951</v>
      </c>
      <c r="FV21" s="143">
        <f t="shared" si="81"/>
        <v>122075526.09655951</v>
      </c>
      <c r="FW21" s="143">
        <f t="shared" si="81"/>
        <v>122075526.09655951</v>
      </c>
      <c r="FX21" s="143">
        <f t="shared" si="81"/>
        <v>122075526.09655951</v>
      </c>
      <c r="FY21" s="143">
        <f t="shared" si="81"/>
        <v>122075526.09655951</v>
      </c>
      <c r="FZ21" s="143">
        <f t="shared" si="81"/>
        <v>122075526.09655951</v>
      </c>
      <c r="GA21" s="143">
        <f t="shared" si="81"/>
        <v>122075526.09655951</v>
      </c>
      <c r="GB21" s="143">
        <f t="shared" si="81"/>
        <v>122075526.09655951</v>
      </c>
      <c r="GC21" s="143">
        <f t="shared" si="81"/>
        <v>122075526.09655951</v>
      </c>
      <c r="GD21" s="143">
        <f t="shared" si="81"/>
        <v>122075526.09655951</v>
      </c>
      <c r="GE21" s="143">
        <f t="shared" si="81"/>
        <v>122075526.09655951</v>
      </c>
      <c r="GF21" s="143">
        <f t="shared" si="81"/>
        <v>122075526.09655951</v>
      </c>
      <c r="GG21" s="143">
        <f t="shared" si="81"/>
        <v>122075526.09655951</v>
      </c>
      <c r="GH21" s="143">
        <f t="shared" si="81"/>
        <v>122075526.09655951</v>
      </c>
      <c r="GI21" s="143">
        <f t="shared" si="81"/>
        <v>122075526.09655951</v>
      </c>
      <c r="GJ21" s="143">
        <f t="shared" si="81"/>
        <v>122075526.09655951</v>
      </c>
      <c r="GK21" s="143">
        <f t="shared" si="81"/>
        <v>122075526.09655951</v>
      </c>
      <c r="GL21" s="143">
        <f t="shared" si="81"/>
        <v>122075526.09655951</v>
      </c>
      <c r="GM21" s="143">
        <f t="shared" si="81"/>
        <v>122075526.09655951</v>
      </c>
      <c r="GN21" s="143">
        <f t="shared" si="81"/>
        <v>122075526.09655951</v>
      </c>
      <c r="GO21" s="143">
        <f t="shared" si="81"/>
        <v>122075526.09655951</v>
      </c>
      <c r="GP21" s="143">
        <f t="shared" si="81"/>
        <v>122075526.09655951</v>
      </c>
      <c r="GQ21" s="143">
        <f t="shared" si="81"/>
        <v>122075526.09655951</v>
      </c>
      <c r="GR21" s="143">
        <f t="shared" si="81"/>
        <v>122075526.09655951</v>
      </c>
      <c r="GS21" s="143">
        <f t="shared" si="81"/>
        <v>122075526.09655951</v>
      </c>
      <c r="GT21" s="143">
        <f t="shared" si="81"/>
        <v>122075526.09655951</v>
      </c>
      <c r="GU21" s="143">
        <f t="shared" si="81"/>
        <v>122075526.09655951</v>
      </c>
      <c r="GV21" s="143">
        <f t="shared" ref="GV21:JG21" si="82">GV78+GU21</f>
        <v>122075526.09655951</v>
      </c>
      <c r="GW21" s="143">
        <f t="shared" si="82"/>
        <v>122075526.09655951</v>
      </c>
      <c r="GX21" s="143">
        <f t="shared" si="82"/>
        <v>122075526.09655951</v>
      </c>
      <c r="GY21" s="143">
        <f t="shared" si="82"/>
        <v>122075526.09655951</v>
      </c>
      <c r="GZ21" s="143">
        <f t="shared" si="82"/>
        <v>122075526.09655951</v>
      </c>
      <c r="HA21" s="143">
        <f t="shared" si="82"/>
        <v>122075526.09655951</v>
      </c>
      <c r="HB21" s="143">
        <f t="shared" si="82"/>
        <v>122075526.09655951</v>
      </c>
      <c r="HC21" s="143">
        <f t="shared" si="82"/>
        <v>122075526.09655951</v>
      </c>
      <c r="HD21" s="143">
        <f t="shared" si="82"/>
        <v>122075526.09655951</v>
      </c>
      <c r="HE21" s="143">
        <f t="shared" si="82"/>
        <v>122075526.09655951</v>
      </c>
      <c r="HF21" s="143">
        <f t="shared" si="82"/>
        <v>122075526.09655951</v>
      </c>
      <c r="HG21" s="143">
        <f t="shared" si="82"/>
        <v>122075526.09655951</v>
      </c>
      <c r="HH21" s="143">
        <f t="shared" si="82"/>
        <v>122075526.09655951</v>
      </c>
      <c r="HI21" s="143">
        <f t="shared" si="82"/>
        <v>122075526.09655951</v>
      </c>
      <c r="HJ21" s="143">
        <f t="shared" si="82"/>
        <v>122075526.09655951</v>
      </c>
      <c r="HK21" s="143">
        <f t="shared" si="82"/>
        <v>122075526.09655951</v>
      </c>
      <c r="HL21" s="143">
        <f t="shared" si="82"/>
        <v>122075526.09655951</v>
      </c>
      <c r="HM21" s="143">
        <f t="shared" si="82"/>
        <v>122075526.09655951</v>
      </c>
      <c r="HN21" s="143">
        <f t="shared" si="82"/>
        <v>122075526.09655951</v>
      </c>
      <c r="HO21" s="143">
        <f t="shared" si="82"/>
        <v>122075526.09655951</v>
      </c>
      <c r="HP21" s="143">
        <f t="shared" si="82"/>
        <v>122075526.09655951</v>
      </c>
      <c r="HQ21" s="143">
        <f t="shared" si="82"/>
        <v>122075526.09655951</v>
      </c>
      <c r="HR21" s="143">
        <f t="shared" si="82"/>
        <v>122075526.09655951</v>
      </c>
      <c r="HS21" s="143">
        <f t="shared" si="82"/>
        <v>122075526.09655951</v>
      </c>
      <c r="HT21" s="143">
        <f t="shared" si="82"/>
        <v>122075526.09655951</v>
      </c>
      <c r="HU21" s="143">
        <f t="shared" si="82"/>
        <v>122075526.09655951</v>
      </c>
      <c r="HV21" s="143">
        <f t="shared" si="82"/>
        <v>122075526.09655951</v>
      </c>
      <c r="HW21" s="143">
        <f t="shared" si="82"/>
        <v>122075526.09655951</v>
      </c>
      <c r="HX21" s="143">
        <f t="shared" si="82"/>
        <v>122075526.09655951</v>
      </c>
      <c r="HY21" s="143">
        <f t="shared" si="82"/>
        <v>122075526.09655951</v>
      </c>
      <c r="HZ21" s="143">
        <f t="shared" si="82"/>
        <v>122075526.09655951</v>
      </c>
      <c r="IA21" s="143">
        <f t="shared" si="82"/>
        <v>122075526.09655951</v>
      </c>
      <c r="IB21" s="143">
        <f t="shared" si="82"/>
        <v>122075526.09655951</v>
      </c>
      <c r="IC21" s="143">
        <f t="shared" si="82"/>
        <v>122075526.09655951</v>
      </c>
      <c r="ID21" s="143">
        <f t="shared" si="82"/>
        <v>122075526.09655951</v>
      </c>
      <c r="IE21" s="143">
        <f t="shared" si="82"/>
        <v>122075526.09655951</v>
      </c>
      <c r="IF21" s="143">
        <f t="shared" si="82"/>
        <v>122075526.09655951</v>
      </c>
      <c r="IG21" s="143">
        <f t="shared" si="82"/>
        <v>122075526.09655951</v>
      </c>
      <c r="IH21" s="143">
        <f t="shared" si="82"/>
        <v>122075526.09655951</v>
      </c>
      <c r="II21" s="143">
        <f t="shared" si="82"/>
        <v>122075526.09655951</v>
      </c>
      <c r="IJ21" s="143">
        <f t="shared" si="82"/>
        <v>122075526.09655951</v>
      </c>
      <c r="IK21" s="143">
        <f t="shared" si="82"/>
        <v>122075526.09655951</v>
      </c>
      <c r="IL21" s="143">
        <f t="shared" si="82"/>
        <v>122075526.09655951</v>
      </c>
      <c r="IM21" s="143">
        <f t="shared" si="82"/>
        <v>122075526.09655951</v>
      </c>
      <c r="IN21" s="143">
        <f t="shared" si="82"/>
        <v>122075526.09655951</v>
      </c>
      <c r="IO21" s="143">
        <f t="shared" si="82"/>
        <v>122075526.09655951</v>
      </c>
      <c r="IP21" s="143">
        <f t="shared" si="82"/>
        <v>122075526.09655951</v>
      </c>
      <c r="IQ21" s="143">
        <f t="shared" si="82"/>
        <v>122075526.09655951</v>
      </c>
      <c r="IR21" s="143">
        <f t="shared" si="82"/>
        <v>122075526.09655951</v>
      </c>
      <c r="IS21" s="143">
        <f t="shared" si="82"/>
        <v>122075526.09655951</v>
      </c>
      <c r="IT21" s="143">
        <f t="shared" si="82"/>
        <v>122075526.09655951</v>
      </c>
      <c r="IU21" s="143">
        <f t="shared" si="82"/>
        <v>122075526.09655951</v>
      </c>
      <c r="IV21" s="143">
        <f t="shared" si="82"/>
        <v>122075526.09655951</v>
      </c>
      <c r="IW21" s="143">
        <f t="shared" si="82"/>
        <v>122075526.09655951</v>
      </c>
      <c r="IX21" s="143">
        <f t="shared" si="82"/>
        <v>122075526.09655951</v>
      </c>
      <c r="IY21" s="143">
        <f t="shared" si="82"/>
        <v>122075526.09655951</v>
      </c>
      <c r="IZ21" s="143">
        <f t="shared" si="82"/>
        <v>122075526.09655951</v>
      </c>
      <c r="JA21" s="143">
        <f t="shared" si="82"/>
        <v>122075526.09655951</v>
      </c>
      <c r="JB21" s="143">
        <f t="shared" si="82"/>
        <v>122075526.09655951</v>
      </c>
      <c r="JC21" s="143">
        <f t="shared" si="82"/>
        <v>122075526.09655951</v>
      </c>
      <c r="JD21" s="143">
        <f t="shared" si="82"/>
        <v>122075526.09655951</v>
      </c>
      <c r="JE21" s="143">
        <f t="shared" si="82"/>
        <v>122075526.09655951</v>
      </c>
      <c r="JF21" s="143">
        <f t="shared" si="82"/>
        <v>122075526.09655951</v>
      </c>
      <c r="JG21" s="143">
        <f t="shared" si="82"/>
        <v>122075526.09655951</v>
      </c>
      <c r="JH21" s="143">
        <f t="shared" ref="JH21:LS21" si="83">JH78+JG21</f>
        <v>122075526.09655951</v>
      </c>
      <c r="JI21" s="143">
        <f t="shared" si="83"/>
        <v>122075526.09655951</v>
      </c>
      <c r="JJ21" s="143">
        <f t="shared" si="83"/>
        <v>122075526.09655951</v>
      </c>
      <c r="JK21" s="143">
        <f t="shared" si="83"/>
        <v>122075526.09655951</v>
      </c>
      <c r="JL21" s="143">
        <f t="shared" si="83"/>
        <v>122075526.09655951</v>
      </c>
      <c r="JM21" s="143">
        <f t="shared" si="83"/>
        <v>122075526.09655951</v>
      </c>
      <c r="JN21" s="143">
        <f t="shared" si="83"/>
        <v>122075526.09655951</v>
      </c>
      <c r="JO21" s="143">
        <f t="shared" si="83"/>
        <v>122075526.09655951</v>
      </c>
      <c r="JP21" s="143">
        <f t="shared" si="83"/>
        <v>122075526.09655951</v>
      </c>
      <c r="JQ21" s="143">
        <f t="shared" si="83"/>
        <v>122075526.09655951</v>
      </c>
      <c r="JR21" s="143">
        <f t="shared" si="83"/>
        <v>122075526.09655951</v>
      </c>
      <c r="JS21" s="143">
        <f t="shared" si="83"/>
        <v>122075526.09655951</v>
      </c>
      <c r="JT21" s="143">
        <f t="shared" si="83"/>
        <v>122075526.09655951</v>
      </c>
      <c r="JU21" s="143">
        <f t="shared" si="83"/>
        <v>122075526.09655951</v>
      </c>
      <c r="JV21" s="143">
        <f t="shared" si="83"/>
        <v>122075526.09655951</v>
      </c>
      <c r="JW21" s="143">
        <f t="shared" si="83"/>
        <v>122075526.09655951</v>
      </c>
      <c r="JX21" s="143">
        <f t="shared" si="83"/>
        <v>122075526.09655951</v>
      </c>
      <c r="JY21" s="143">
        <f t="shared" si="83"/>
        <v>122075526.09655951</v>
      </c>
      <c r="JZ21" s="143">
        <f t="shared" si="83"/>
        <v>122075526.09655951</v>
      </c>
      <c r="KA21" s="143">
        <f t="shared" si="83"/>
        <v>122075526.09655951</v>
      </c>
      <c r="KB21" s="143">
        <f t="shared" si="83"/>
        <v>122075526.09655951</v>
      </c>
      <c r="KC21" s="143">
        <f t="shared" si="83"/>
        <v>122075526.09655951</v>
      </c>
      <c r="KD21" s="143">
        <f t="shared" si="83"/>
        <v>122075526.09655951</v>
      </c>
      <c r="KE21" s="143">
        <f t="shared" si="83"/>
        <v>122075526.09655951</v>
      </c>
      <c r="KF21" s="143">
        <f t="shared" si="83"/>
        <v>122075526.09655951</v>
      </c>
      <c r="KG21" s="143">
        <f t="shared" si="83"/>
        <v>122075526.09655951</v>
      </c>
      <c r="KH21" s="143">
        <f t="shared" si="83"/>
        <v>122075526.09655951</v>
      </c>
      <c r="KI21" s="143">
        <f t="shared" si="83"/>
        <v>122075526.09655951</v>
      </c>
      <c r="KJ21" s="143">
        <f t="shared" si="83"/>
        <v>122075526.09655951</v>
      </c>
      <c r="KK21" s="143">
        <f t="shared" si="83"/>
        <v>122075526.09655951</v>
      </c>
      <c r="KL21" s="143">
        <f t="shared" si="83"/>
        <v>122075526.09655951</v>
      </c>
      <c r="KM21" s="143">
        <f t="shared" si="83"/>
        <v>122075526.09655951</v>
      </c>
      <c r="KN21" s="143">
        <f t="shared" si="83"/>
        <v>122075526.09655951</v>
      </c>
      <c r="KO21" s="143">
        <f t="shared" si="83"/>
        <v>122075526.09655951</v>
      </c>
      <c r="KP21" s="143">
        <f t="shared" si="83"/>
        <v>122075526.09655951</v>
      </c>
      <c r="KQ21" s="143">
        <f t="shared" si="83"/>
        <v>122075526.09655951</v>
      </c>
      <c r="KR21" s="143">
        <f t="shared" si="83"/>
        <v>122075526.09655951</v>
      </c>
      <c r="KS21" s="143">
        <f t="shared" si="83"/>
        <v>122075526.09655951</v>
      </c>
      <c r="KT21" s="143">
        <f t="shared" si="83"/>
        <v>122075526.09655951</v>
      </c>
      <c r="KU21" s="143">
        <f t="shared" si="83"/>
        <v>122075526.09655951</v>
      </c>
      <c r="KV21" s="143">
        <f t="shared" si="83"/>
        <v>122075526.09655951</v>
      </c>
      <c r="KW21" s="143">
        <f t="shared" si="83"/>
        <v>122075526.09655951</v>
      </c>
      <c r="KX21" s="143">
        <f t="shared" si="83"/>
        <v>122075526.09655951</v>
      </c>
      <c r="KY21" s="143">
        <f t="shared" si="83"/>
        <v>122075526.09655951</v>
      </c>
      <c r="KZ21" s="143">
        <f t="shared" si="83"/>
        <v>122075526.09655951</v>
      </c>
      <c r="LA21" s="143">
        <f t="shared" si="83"/>
        <v>122075526.09655951</v>
      </c>
      <c r="LB21" s="143">
        <f t="shared" si="83"/>
        <v>122075526.09655951</v>
      </c>
      <c r="LC21" s="143">
        <f t="shared" si="83"/>
        <v>122075526.09655951</v>
      </c>
      <c r="LD21" s="143">
        <f t="shared" si="83"/>
        <v>122075526.09655951</v>
      </c>
      <c r="LE21" s="143">
        <f t="shared" si="83"/>
        <v>122075526.09655951</v>
      </c>
      <c r="LF21" s="143">
        <f t="shared" si="83"/>
        <v>122075526.09655951</v>
      </c>
      <c r="LG21" s="143">
        <f t="shared" si="83"/>
        <v>122075526.09655951</v>
      </c>
      <c r="LH21" s="143">
        <f t="shared" si="83"/>
        <v>122075526.09655951</v>
      </c>
      <c r="LI21" s="143">
        <f t="shared" si="83"/>
        <v>122075526.09655951</v>
      </c>
      <c r="LJ21" s="143">
        <f t="shared" si="83"/>
        <v>122075526.09655951</v>
      </c>
      <c r="LK21" s="143">
        <f t="shared" si="83"/>
        <v>122075526.09655951</v>
      </c>
      <c r="LL21" s="143">
        <f t="shared" si="83"/>
        <v>122075526.09655951</v>
      </c>
      <c r="LM21" s="143">
        <f t="shared" si="83"/>
        <v>122075526.09655951</v>
      </c>
      <c r="LN21" s="143">
        <f t="shared" si="83"/>
        <v>122075526.09655951</v>
      </c>
      <c r="LO21" s="143">
        <f t="shared" si="83"/>
        <v>122075526.09655951</v>
      </c>
      <c r="LP21" s="143">
        <f t="shared" si="83"/>
        <v>122075526.09655951</v>
      </c>
      <c r="LQ21" s="143">
        <f t="shared" si="83"/>
        <v>122075526.09655951</v>
      </c>
      <c r="LR21" s="143">
        <f t="shared" si="83"/>
        <v>122075526.09655951</v>
      </c>
      <c r="LS21" s="143">
        <f t="shared" si="83"/>
        <v>122075526.09655951</v>
      </c>
      <c r="LT21" s="143">
        <f t="shared" ref="LT21:OE21" si="84">LT78+LS21</f>
        <v>122075526.09655951</v>
      </c>
      <c r="LU21" s="143">
        <f t="shared" si="84"/>
        <v>122075526.09655951</v>
      </c>
      <c r="LV21" s="143">
        <f t="shared" si="84"/>
        <v>122075526.09655951</v>
      </c>
      <c r="LW21" s="143">
        <f t="shared" si="84"/>
        <v>122075526.09655951</v>
      </c>
      <c r="LX21" s="143">
        <f t="shared" si="84"/>
        <v>122075526.09655951</v>
      </c>
      <c r="LY21" s="143">
        <f t="shared" si="84"/>
        <v>122075526.09655951</v>
      </c>
      <c r="LZ21" s="143">
        <f t="shared" si="84"/>
        <v>122075526.09655951</v>
      </c>
      <c r="MA21" s="143">
        <f t="shared" si="84"/>
        <v>122075526.09655951</v>
      </c>
      <c r="MB21" s="143">
        <f t="shared" si="84"/>
        <v>122075526.09655951</v>
      </c>
      <c r="MC21" s="143">
        <f t="shared" si="84"/>
        <v>122075526.09655951</v>
      </c>
      <c r="MD21" s="143">
        <f t="shared" si="84"/>
        <v>122075526.09655951</v>
      </c>
      <c r="ME21" s="143">
        <f t="shared" si="84"/>
        <v>122075526.09655951</v>
      </c>
      <c r="MF21" s="143">
        <f t="shared" si="84"/>
        <v>122075526.09655951</v>
      </c>
      <c r="MG21" s="143">
        <f t="shared" si="84"/>
        <v>122075526.09655951</v>
      </c>
      <c r="MH21" s="143">
        <f t="shared" si="84"/>
        <v>122075526.09655951</v>
      </c>
      <c r="MI21" s="143">
        <f t="shared" si="84"/>
        <v>122075526.09655951</v>
      </c>
      <c r="MJ21" s="143">
        <f t="shared" si="84"/>
        <v>122075526.09655951</v>
      </c>
      <c r="MK21" s="143">
        <f t="shared" si="84"/>
        <v>122075526.09655951</v>
      </c>
      <c r="ML21" s="143">
        <f t="shared" si="84"/>
        <v>122075526.09655951</v>
      </c>
      <c r="MM21" s="143">
        <f t="shared" si="84"/>
        <v>122075526.09655951</v>
      </c>
      <c r="MN21" s="143">
        <f t="shared" si="84"/>
        <v>122075526.09655951</v>
      </c>
      <c r="MO21" s="143">
        <f t="shared" si="84"/>
        <v>122075526.09655951</v>
      </c>
      <c r="MP21" s="143">
        <f t="shared" si="84"/>
        <v>122075526.09655951</v>
      </c>
      <c r="MQ21" s="143">
        <f t="shared" si="84"/>
        <v>122075526.09655951</v>
      </c>
      <c r="MR21" s="143">
        <f t="shared" si="84"/>
        <v>122075526.09655951</v>
      </c>
      <c r="MS21" s="143">
        <f t="shared" si="84"/>
        <v>122075526.09655951</v>
      </c>
      <c r="MT21" s="143">
        <f t="shared" si="84"/>
        <v>122075526.09655951</v>
      </c>
      <c r="MU21" s="143">
        <f t="shared" si="84"/>
        <v>122075526.09655951</v>
      </c>
      <c r="MV21" s="143">
        <f t="shared" si="84"/>
        <v>122075526.09655951</v>
      </c>
      <c r="MW21" s="143">
        <f t="shared" si="84"/>
        <v>122075526.09655951</v>
      </c>
      <c r="MX21" s="143">
        <f t="shared" si="84"/>
        <v>122075526.09655951</v>
      </c>
      <c r="MY21" s="143">
        <f t="shared" si="84"/>
        <v>122075526.09655951</v>
      </c>
      <c r="MZ21" s="143">
        <f t="shared" si="84"/>
        <v>122075526.09655951</v>
      </c>
      <c r="NA21" s="143">
        <f t="shared" si="84"/>
        <v>122075526.09655951</v>
      </c>
      <c r="NB21" s="143">
        <f t="shared" si="84"/>
        <v>122075526.09655951</v>
      </c>
      <c r="NC21" s="143">
        <f t="shared" si="84"/>
        <v>122075526.09655951</v>
      </c>
      <c r="ND21" s="143">
        <f t="shared" si="84"/>
        <v>122075526.09655951</v>
      </c>
      <c r="NE21" s="143">
        <f t="shared" si="84"/>
        <v>122075526.09655951</v>
      </c>
      <c r="NF21" s="143">
        <f t="shared" si="84"/>
        <v>122075526.09655951</v>
      </c>
      <c r="NG21" s="143">
        <f t="shared" si="84"/>
        <v>122075526.09655951</v>
      </c>
      <c r="NH21" s="143">
        <f t="shared" si="84"/>
        <v>122075526.09655951</v>
      </c>
      <c r="NI21" s="143">
        <f t="shared" si="84"/>
        <v>122075526.09655951</v>
      </c>
      <c r="NJ21" s="143">
        <f t="shared" si="84"/>
        <v>122075526.09655951</v>
      </c>
      <c r="NK21" s="143">
        <f t="shared" si="84"/>
        <v>122075526.09655951</v>
      </c>
      <c r="NL21" s="143">
        <f t="shared" si="84"/>
        <v>122075526.09655951</v>
      </c>
      <c r="NM21" s="143">
        <f t="shared" si="84"/>
        <v>122075526.09655951</v>
      </c>
      <c r="NN21" s="143">
        <f t="shared" si="84"/>
        <v>122075526.09655951</v>
      </c>
      <c r="NO21" s="143">
        <f t="shared" si="84"/>
        <v>122075526.09655951</v>
      </c>
      <c r="NP21" s="143">
        <f t="shared" si="84"/>
        <v>122075526.09655951</v>
      </c>
      <c r="NQ21" s="143">
        <f t="shared" si="84"/>
        <v>122075526.09655951</v>
      </c>
      <c r="NR21" s="143">
        <f t="shared" si="84"/>
        <v>122075526.09655951</v>
      </c>
      <c r="NS21" s="143">
        <f t="shared" si="84"/>
        <v>122075526.09655951</v>
      </c>
      <c r="NT21" s="143">
        <f t="shared" si="84"/>
        <v>122075526.09655951</v>
      </c>
      <c r="NU21" s="143">
        <f t="shared" si="84"/>
        <v>122075526.09655951</v>
      </c>
      <c r="NV21" s="143">
        <f t="shared" si="84"/>
        <v>122075526.09655951</v>
      </c>
      <c r="NW21" s="143">
        <f t="shared" si="84"/>
        <v>122075526.09655951</v>
      </c>
      <c r="NX21" s="143">
        <f t="shared" si="84"/>
        <v>122075526.09655951</v>
      </c>
      <c r="NY21" s="143">
        <f t="shared" si="84"/>
        <v>122075526.09655951</v>
      </c>
      <c r="NZ21" s="143">
        <f t="shared" si="84"/>
        <v>122075526.09655951</v>
      </c>
      <c r="OA21" s="143">
        <f t="shared" si="84"/>
        <v>122075526.09655951</v>
      </c>
      <c r="OB21" s="143">
        <f t="shared" si="84"/>
        <v>122075526.09655951</v>
      </c>
      <c r="OC21" s="143">
        <f t="shared" si="84"/>
        <v>122075526.09655951</v>
      </c>
      <c r="OD21" s="143">
        <f t="shared" si="84"/>
        <v>122075526.09655951</v>
      </c>
      <c r="OE21" s="143">
        <f t="shared" si="84"/>
        <v>122075526.09655951</v>
      </c>
      <c r="OF21" s="143">
        <f t="shared" ref="OF21:OR21" si="85">OF78+OE21</f>
        <v>122075526.09655951</v>
      </c>
      <c r="OG21" s="143">
        <f t="shared" si="85"/>
        <v>122075526.09655951</v>
      </c>
      <c r="OH21" s="143">
        <f t="shared" si="85"/>
        <v>122075526.09655951</v>
      </c>
      <c r="OI21" s="143">
        <f t="shared" si="85"/>
        <v>122075526.09655951</v>
      </c>
      <c r="OJ21" s="143">
        <f t="shared" si="85"/>
        <v>122075526.09655951</v>
      </c>
      <c r="OK21" s="143">
        <f t="shared" si="85"/>
        <v>122075526.09655951</v>
      </c>
      <c r="OL21" s="143">
        <f t="shared" si="85"/>
        <v>122075526.09655951</v>
      </c>
      <c r="OM21" s="143">
        <f t="shared" si="85"/>
        <v>122075526.09655951</v>
      </c>
      <c r="ON21" s="143">
        <f t="shared" si="85"/>
        <v>122075526.09655951</v>
      </c>
      <c r="OO21" s="143">
        <f t="shared" si="85"/>
        <v>122075526.09655951</v>
      </c>
      <c r="OP21" s="143">
        <f t="shared" si="85"/>
        <v>122075526.09655951</v>
      </c>
      <c r="OQ21" s="143">
        <f t="shared" si="85"/>
        <v>122075526.09655951</v>
      </c>
      <c r="OR21" s="450">
        <f t="shared" si="85"/>
        <v>122075526.09655951</v>
      </c>
    </row>
    <row r="22" spans="1:408" x14ac:dyDescent="0.35">
      <c r="A22" s="443"/>
      <c r="B22" s="6"/>
      <c r="C22" t="s">
        <v>180</v>
      </c>
      <c r="D22" s="6"/>
      <c r="E22" s="8"/>
      <c r="F22" s="8"/>
      <c r="G22" s="171"/>
      <c r="H22" s="383"/>
      <c r="I22" s="67"/>
      <c r="J22" s="361"/>
      <c r="K22" s="6"/>
      <c r="L22" s="418">
        <f t="shared" ref="L22:BW22" si="86">L13</f>
        <v>0</v>
      </c>
      <c r="M22" s="418">
        <f t="shared" si="86"/>
        <v>0</v>
      </c>
      <c r="N22" s="418">
        <f t="shared" si="86"/>
        <v>0</v>
      </c>
      <c r="O22" s="418">
        <f t="shared" si="86"/>
        <v>0</v>
      </c>
      <c r="P22" s="418">
        <f t="shared" si="86"/>
        <v>0</v>
      </c>
      <c r="Q22" s="418">
        <f t="shared" si="86"/>
        <v>0</v>
      </c>
      <c r="R22" s="418">
        <f t="shared" si="86"/>
        <v>0</v>
      </c>
      <c r="S22" s="418">
        <f t="shared" si="86"/>
        <v>0</v>
      </c>
      <c r="T22" s="418">
        <f t="shared" si="86"/>
        <v>0</v>
      </c>
      <c r="U22" s="418">
        <f t="shared" si="86"/>
        <v>0</v>
      </c>
      <c r="V22" s="418">
        <f t="shared" si="86"/>
        <v>0</v>
      </c>
      <c r="W22" s="418">
        <f t="shared" si="86"/>
        <v>0</v>
      </c>
      <c r="X22" s="418">
        <f t="shared" si="86"/>
        <v>0</v>
      </c>
      <c r="Y22" s="418">
        <f t="shared" si="86"/>
        <v>0</v>
      </c>
      <c r="Z22" s="418">
        <f t="shared" si="86"/>
        <v>0</v>
      </c>
      <c r="AA22" s="418">
        <f t="shared" si="86"/>
        <v>0</v>
      </c>
      <c r="AB22" s="418">
        <f t="shared" si="86"/>
        <v>0</v>
      </c>
      <c r="AC22" s="418">
        <f t="shared" si="86"/>
        <v>0</v>
      </c>
      <c r="AD22" s="418">
        <f t="shared" si="86"/>
        <v>0</v>
      </c>
      <c r="AE22" s="418">
        <f t="shared" si="86"/>
        <v>0</v>
      </c>
      <c r="AF22" s="418">
        <f t="shared" si="86"/>
        <v>0</v>
      </c>
      <c r="AG22" s="418">
        <f t="shared" si="86"/>
        <v>0</v>
      </c>
      <c r="AH22" s="418">
        <f t="shared" si="86"/>
        <v>0</v>
      </c>
      <c r="AI22" s="418">
        <f t="shared" si="86"/>
        <v>0</v>
      </c>
      <c r="AJ22" s="418">
        <f t="shared" si="86"/>
        <v>0</v>
      </c>
      <c r="AK22" s="418">
        <f t="shared" si="86"/>
        <v>0</v>
      </c>
      <c r="AL22" s="418">
        <f t="shared" si="86"/>
        <v>0</v>
      </c>
      <c r="AM22" s="418">
        <f t="shared" si="86"/>
        <v>0</v>
      </c>
      <c r="AN22" s="418">
        <f t="shared" si="86"/>
        <v>0</v>
      </c>
      <c r="AO22" s="418">
        <f t="shared" si="86"/>
        <v>0</v>
      </c>
      <c r="AP22" s="418">
        <f t="shared" si="86"/>
        <v>0</v>
      </c>
      <c r="AQ22" s="418">
        <f t="shared" si="86"/>
        <v>0</v>
      </c>
      <c r="AR22" s="418">
        <f t="shared" si="86"/>
        <v>0</v>
      </c>
      <c r="AS22" s="418">
        <f t="shared" si="86"/>
        <v>0</v>
      </c>
      <c r="AT22" s="418">
        <f t="shared" si="86"/>
        <v>0</v>
      </c>
      <c r="AU22" s="418">
        <f t="shared" si="86"/>
        <v>0</v>
      </c>
      <c r="AV22" s="418">
        <f t="shared" si="86"/>
        <v>-484669.00817022799</v>
      </c>
      <c r="AW22" s="418">
        <f t="shared" si="86"/>
        <v>-804654.20599721977</v>
      </c>
      <c r="AX22" s="418">
        <f t="shared" si="86"/>
        <v>-1281726.977896662</v>
      </c>
      <c r="AY22" s="418">
        <f t="shared" si="86"/>
        <v>-1701594.6628224123</v>
      </c>
      <c r="AZ22" s="418">
        <f t="shared" si="86"/>
        <v>-2170904.9736965764</v>
      </c>
      <c r="BA22" s="418">
        <f t="shared" si="86"/>
        <v>-2582959.6481300658</v>
      </c>
      <c r="BB22" s="418">
        <f t="shared" si="86"/>
        <v>-3044418.4308410501</v>
      </c>
      <c r="BC22" s="418">
        <f t="shared" si="86"/>
        <v>-3501897.6610836321</v>
      </c>
      <c r="BD22" s="418">
        <f t="shared" si="86"/>
        <v>-3902046.7612746665</v>
      </c>
      <c r="BE22" s="418">
        <f t="shared" si="86"/>
        <v>-4351538.7175953789</v>
      </c>
      <c r="BF22" s="418">
        <f t="shared" si="86"/>
        <v>-4743652.578908626</v>
      </c>
      <c r="BG22" s="418">
        <f t="shared" si="86"/>
        <v>-5185065.6222084779</v>
      </c>
      <c r="BH22" s="418">
        <f t="shared" si="86"/>
        <v>-5622383.5915903766</v>
      </c>
      <c r="BI22" s="418">
        <f t="shared" si="86"/>
        <v>-5894749.6557119284</v>
      </c>
      <c r="BJ22" s="418">
        <f t="shared" si="86"/>
        <v>-6323936.261705773</v>
      </c>
      <c r="BK22" s="418">
        <f t="shared" si="86"/>
        <v>-6695631.4812652618</v>
      </c>
      <c r="BL22" s="418">
        <f t="shared" si="86"/>
        <v>-7116506.2234319979</v>
      </c>
      <c r="BM22" s="418">
        <f t="shared" si="86"/>
        <v>-7479845.4938836228</v>
      </c>
      <c r="BN22" s="418">
        <f t="shared" si="86"/>
        <v>-7892313.0201045685</v>
      </c>
      <c r="BO22" s="418">
        <f t="shared" si="86"/>
        <v>-8300518.6624923814</v>
      </c>
      <c r="BP22" s="418">
        <f t="shared" si="86"/>
        <v>-8651124.2858379539</v>
      </c>
      <c r="BQ22" s="418">
        <f t="shared" si="86"/>
        <v>-9050777.380209418</v>
      </c>
      <c r="BR22" s="418">
        <f t="shared" si="86"/>
        <v>-9392789.3267548271</v>
      </c>
      <c r="BS22" s="418">
        <f t="shared" si="86"/>
        <v>-9783791.7680455633</v>
      </c>
      <c r="BT22" s="418">
        <f t="shared" si="86"/>
        <v>-10170408.624517385</v>
      </c>
      <c r="BU22" s="418">
        <f t="shared" si="86"/>
        <v>-10391965.992638879</v>
      </c>
      <c r="BV22" s="418">
        <f t="shared" si="86"/>
        <v>-10769878.832733694</v>
      </c>
      <c r="BW22" s="418">
        <f t="shared" si="86"/>
        <v>-11090055.072123509</v>
      </c>
      <c r="BX22" s="418">
        <f t="shared" ref="BX22:EI22" si="87">BX13</f>
        <v>-11459067.896287119</v>
      </c>
      <c r="BY22" s="418">
        <f t="shared" si="87"/>
        <v>-11770307.412737656</v>
      </c>
      <c r="BZ22" s="418">
        <f t="shared" si="87"/>
        <v>-12130318.142031197</v>
      </c>
      <c r="CA22" s="418">
        <f t="shared" si="87"/>
        <v>-12485764.684588451</v>
      </c>
      <c r="CB22" s="418">
        <f t="shared" si="87"/>
        <v>-12783384.713956572</v>
      </c>
      <c r="CC22" s="418">
        <f t="shared" si="87"/>
        <v>-13129673.568672903</v>
      </c>
      <c r="CD22" s="418">
        <f t="shared" si="87"/>
        <v>-13418102.563771281</v>
      </c>
      <c r="CE22" s="418">
        <f t="shared" si="87"/>
        <v>-13755128.705082223</v>
      </c>
      <c r="CF22" s="418">
        <f t="shared" si="87"/>
        <v>-14082961.803617328</v>
      </c>
      <c r="CG22" s="418">
        <f t="shared" si="87"/>
        <v>-14299724.199895833</v>
      </c>
      <c r="CH22" s="418">
        <f t="shared" si="87"/>
        <v>-14618197.6008575</v>
      </c>
      <c r="CI22" s="418">
        <f t="shared" si="87"/>
        <v>-14878866.206160534</v>
      </c>
      <c r="CJ22" s="418">
        <f t="shared" si="87"/>
        <v>-15187820.262585565</v>
      </c>
      <c r="CK22" s="418">
        <f t="shared" si="87"/>
        <v>-15438941.798516812</v>
      </c>
      <c r="CL22" s="418">
        <f t="shared" si="87"/>
        <v>-15738267.650731634</v>
      </c>
      <c r="CM22" s="418">
        <f t="shared" si="87"/>
        <v>-16032711.149585977</v>
      </c>
      <c r="CN22" s="418">
        <f t="shared" si="87"/>
        <v>-16269282.696709478</v>
      </c>
      <c r="CO22" s="418">
        <f t="shared" si="87"/>
        <v>-16553932.060196167</v>
      </c>
      <c r="CP22" s="418">
        <f t="shared" si="87"/>
        <v>-16780685.543413393</v>
      </c>
      <c r="CQ22" s="418">
        <f t="shared" si="87"/>
        <v>-17055428.778786816</v>
      </c>
      <c r="CR22" s="418">
        <f t="shared" si="87"/>
        <v>-17329630.930460569</v>
      </c>
      <c r="CS22" s="418">
        <f t="shared" si="87"/>
        <v>-17439118.013436794</v>
      </c>
      <c r="CT22" s="418">
        <f t="shared" si="87"/>
        <v>-17703347.590296973</v>
      </c>
      <c r="CU22" s="418">
        <f t="shared" si="87"/>
        <v>-17909496.558438547</v>
      </c>
      <c r="CV22" s="418">
        <f t="shared" si="87"/>
        <v>-18163522.474769607</v>
      </c>
      <c r="CW22" s="418">
        <f t="shared" si="87"/>
        <v>-18359448.893147513</v>
      </c>
      <c r="CX22" s="418">
        <f t="shared" si="87"/>
        <v>-18603154.164722733</v>
      </c>
      <c r="CY22" s="418">
        <f t="shared" si="87"/>
        <v>-18841624.993663866</v>
      </c>
      <c r="CZ22" s="418">
        <f t="shared" si="87"/>
        <v>-19021970.476090677</v>
      </c>
      <c r="DA22" s="418">
        <f t="shared" si="87"/>
        <v>-19249942.32895872</v>
      </c>
      <c r="DB22" s="418">
        <f t="shared" si="87"/>
        <v>-19419774.220214821</v>
      </c>
      <c r="DC22" s="418">
        <f t="shared" si="87"/>
        <v>-19637126.737090167</v>
      </c>
      <c r="DD22" s="418">
        <f t="shared" si="87"/>
        <v>-19849092.943228174</v>
      </c>
      <c r="DE22" s="418">
        <f t="shared" si="87"/>
        <v>-19896839.267118756</v>
      </c>
      <c r="DF22" s="418">
        <f t="shared" si="87"/>
        <v>-20098131.202500988</v>
      </c>
      <c r="DG22" s="418">
        <f t="shared" si="87"/>
        <v>-20241256.594110843</v>
      </c>
      <c r="DH22" s="418">
        <f t="shared" si="87"/>
        <v>-20431623.356525172</v>
      </c>
      <c r="DI22" s="418">
        <f t="shared" si="87"/>
        <v>-20563815.298924938</v>
      </c>
      <c r="DJ22" s="418">
        <f t="shared" si="87"/>
        <v>-20743131.657234758</v>
      </c>
      <c r="DK22" s="418">
        <f t="shared" si="87"/>
        <v>-20916842.50649868</v>
      </c>
      <c r="DL22" s="418">
        <f t="shared" si="87"/>
        <v>-21032368.966896687</v>
      </c>
      <c r="DM22" s="418">
        <f t="shared" si="87"/>
        <v>-21194838.498674635</v>
      </c>
      <c r="DN22" s="418">
        <f t="shared" si="87"/>
        <v>-21299120.153867062</v>
      </c>
      <c r="DO22" s="418">
        <f t="shared" si="87"/>
        <v>-21450219.523976807</v>
      </c>
      <c r="DP22" s="418">
        <f t="shared" si="87"/>
        <v>-21595550.773559384</v>
      </c>
      <c r="DQ22" s="418">
        <f t="shared" si="87"/>
        <v>-21577404.31705666</v>
      </c>
      <c r="DR22" s="418">
        <f t="shared" si="87"/>
        <v>-21711310.445985742</v>
      </c>
      <c r="DS22" s="418">
        <f t="shared" si="87"/>
        <v>-21787030.921231024</v>
      </c>
      <c r="DT22" s="418">
        <f t="shared" si="87"/>
        <v>-21909239.526736751</v>
      </c>
      <c r="DU22" s="418">
        <f t="shared" si="87"/>
        <v>-21973266.077027828</v>
      </c>
      <c r="DV22" s="418">
        <f t="shared" si="87"/>
        <v>-22083643.101782806</v>
      </c>
      <c r="DW22" s="418">
        <f t="shared" si="87"/>
        <v>-22188017.327495251</v>
      </c>
      <c r="DX22" s="418">
        <f t="shared" si="87"/>
        <v>-22234218.134712569</v>
      </c>
      <c r="DY22" s="418">
        <f t="shared" si="87"/>
        <v>-22326556.399552904</v>
      </c>
      <c r="DZ22" s="418">
        <f t="shared" si="87"/>
        <v>-22360730.189220637</v>
      </c>
      <c r="EA22" s="418">
        <f t="shared" si="87"/>
        <v>-22440894.56882105</v>
      </c>
      <c r="EB22" s="418">
        <f t="shared" si="87"/>
        <v>-22510485.456916749</v>
      </c>
      <c r="EC22" s="418">
        <f t="shared" si="87"/>
        <v>-22470115.59379822</v>
      </c>
      <c r="ED22" s="418">
        <f t="shared" si="87"/>
        <v>-22527419.458901573</v>
      </c>
      <c r="EE22" s="418">
        <f t="shared" si="87"/>
        <v>-22526731.78832804</v>
      </c>
      <c r="EF22" s="418">
        <f t="shared" si="87"/>
        <v>-22571530.872593902</v>
      </c>
      <c r="EG22" s="418">
        <f t="shared" si="87"/>
        <v>-22558355.797607705</v>
      </c>
      <c r="EH22" s="418">
        <f t="shared" si="87"/>
        <v>-22590507.215635289</v>
      </c>
      <c r="EI22" s="418">
        <f t="shared" si="87"/>
        <v>-22616240.801539183</v>
      </c>
      <c r="EJ22" s="418">
        <f t="shared" ref="EJ22:GU22" si="88">EJ13</f>
        <v>-22584029.953837354</v>
      </c>
      <c r="EK22" s="418">
        <f t="shared" si="88"/>
        <v>-22596898.030255087</v>
      </c>
      <c r="EL22" s="418">
        <f t="shared" si="88"/>
        <v>-22551844.98147228</v>
      </c>
      <c r="EM22" s="418">
        <f t="shared" si="88"/>
        <v>-22551700.553422585</v>
      </c>
      <c r="EN22" s="418">
        <f t="shared" si="88"/>
        <v>-22549303.111128215</v>
      </c>
      <c r="EO22" s="418">
        <f t="shared" si="88"/>
        <v>-22385759.9745319</v>
      </c>
      <c r="EP22" s="418">
        <f t="shared" si="88"/>
        <v>-22370274.281236526</v>
      </c>
      <c r="EQ22" s="418">
        <f t="shared" si="88"/>
        <v>-22296797.079185087</v>
      </c>
      <c r="ER22" s="418">
        <f t="shared" si="88"/>
        <v>-22267902.112800777</v>
      </c>
      <c r="ES22" s="418">
        <f t="shared" si="88"/>
        <v>-22181047.187070999</v>
      </c>
      <c r="ET22" s="418">
        <f t="shared" si="88"/>
        <v>-22138589.334824413</v>
      </c>
      <c r="EU22" s="418">
        <f t="shared" si="88"/>
        <v>-22089247.912506055</v>
      </c>
      <c r="EV22" s="418">
        <f t="shared" si="88"/>
        <v>-21981997.991598006</v>
      </c>
      <c r="EW22" s="418">
        <f t="shared" si="88"/>
        <v>-21918859.463201191</v>
      </c>
      <c r="EX22" s="418">
        <f t="shared" si="88"/>
        <v>-21797850.580636486</v>
      </c>
      <c r="EY22" s="418">
        <f t="shared" si="88"/>
        <v>-21720756.903685983</v>
      </c>
      <c r="EZ22" s="418">
        <f t="shared" si="88"/>
        <v>-21636580.05411505</v>
      </c>
      <c r="FA22" s="418">
        <f t="shared" si="88"/>
        <v>-21392906.07134527</v>
      </c>
      <c r="FB22" s="418">
        <f t="shared" si="88"/>
        <v>-21294721.10398392</v>
      </c>
      <c r="FC22" s="418">
        <f t="shared" si="88"/>
        <v>-21138775.466300599</v>
      </c>
      <c r="FD22" s="418">
        <f t="shared" si="88"/>
        <v>-21026233.92967958</v>
      </c>
      <c r="FE22" s="418">
        <f t="shared" si="88"/>
        <v>-20855979.574424397</v>
      </c>
      <c r="FF22" s="418">
        <f t="shared" si="88"/>
        <v>-20728917.036754135</v>
      </c>
      <c r="FG22" s="418">
        <f t="shared" si="88"/>
        <v>-20594483.361270227</v>
      </c>
      <c r="FH22" s="418">
        <f t="shared" si="88"/>
        <v>-20402413.291334156</v>
      </c>
      <c r="FI22" s="418">
        <f t="shared" si="88"/>
        <v>-20253207.883995548</v>
      </c>
      <c r="FJ22" s="418">
        <f t="shared" si="88"/>
        <v>-20046421.229030028</v>
      </c>
      <c r="FK22" s="418">
        <f t="shared" si="88"/>
        <v>-19882274.917100098</v>
      </c>
      <c r="FL22" s="418">
        <f t="shared" si="88"/>
        <v>-19710543.757536724</v>
      </c>
      <c r="FM22" s="418">
        <f t="shared" si="88"/>
        <v>-19381328.697526835</v>
      </c>
      <c r="FN22" s="418">
        <f t="shared" si="88"/>
        <v>-19194605.176357053</v>
      </c>
      <c r="FO22" s="418">
        <f t="shared" si="88"/>
        <v>-18950453.876750387</v>
      </c>
      <c r="FP22" s="418">
        <f t="shared" si="88"/>
        <v>-18748359.805799887</v>
      </c>
      <c r="FQ22" s="418">
        <f t="shared" si="88"/>
        <v>-18488903.825141039</v>
      </c>
      <c r="FR22" s="418">
        <f t="shared" si="88"/>
        <v>-18271263.194203634</v>
      </c>
      <c r="FS22" s="418">
        <f t="shared" si="88"/>
        <v>-18045729.433600992</v>
      </c>
      <c r="FT22" s="418">
        <f t="shared" si="88"/>
        <v>-17762937.768141273</v>
      </c>
      <c r="FU22" s="418">
        <f t="shared" si="88"/>
        <v>-17521589.046099484</v>
      </c>
      <c r="FV22" s="418">
        <f t="shared" si="88"/>
        <v>-17223056.337770626</v>
      </c>
      <c r="FW22" s="418">
        <f t="shared" si="88"/>
        <v>-16965711.57007505</v>
      </c>
      <c r="FX22" s="418">
        <f t="shared" si="88"/>
        <v>-16696098.579184582</v>
      </c>
      <c r="FY22" s="418">
        <f t="shared" si="88"/>
        <v>-16320723.675320938</v>
      </c>
      <c r="FZ22" s="418">
        <f t="shared" si="88"/>
        <v>-16034984.679523733</v>
      </c>
      <c r="GA22" s="418">
        <f t="shared" si="88"/>
        <v>-15692406.884242194</v>
      </c>
      <c r="GB22" s="418">
        <f t="shared" si="88"/>
        <v>-15390244.912756884</v>
      </c>
      <c r="GC22" s="418">
        <f t="shared" si="88"/>
        <v>-15031330.228591917</v>
      </c>
      <c r="GD22" s="418">
        <f t="shared" si="88"/>
        <v>-14712557.774410218</v>
      </c>
      <c r="GE22" s="418">
        <f t="shared" si="88"/>
        <v>-14385350.692766909</v>
      </c>
      <c r="GF22" s="418">
        <f t="shared" si="88"/>
        <v>-14001525.814864529</v>
      </c>
      <c r="GG22" s="418">
        <f t="shared" si="88"/>
        <v>-13657422.311526017</v>
      </c>
      <c r="GH22" s="418">
        <f t="shared" si="88"/>
        <v>-13256795.93067063</v>
      </c>
      <c r="GI22" s="418">
        <f t="shared" si="88"/>
        <v>-12895603.108979182</v>
      </c>
      <c r="GJ22" s="418">
        <f t="shared" si="88"/>
        <v>-12529784.573861444</v>
      </c>
      <c r="GK22" s="418">
        <f t="shared" si="88"/>
        <v>-12011746.778235009</v>
      </c>
      <c r="GL22" s="418">
        <f t="shared" si="88"/>
        <v>-11628755.982964769</v>
      </c>
      <c r="GM22" s="418">
        <f t="shared" si="88"/>
        <v>-11189352.599462386</v>
      </c>
      <c r="GN22" s="418">
        <f t="shared" si="88"/>
        <v>-10788744.197692685</v>
      </c>
      <c r="GO22" s="418">
        <f t="shared" si="88"/>
        <v>-10331830.796026058</v>
      </c>
      <c r="GP22" s="418">
        <f t="shared" si="88"/>
        <v>-9913403.1260869671</v>
      </c>
      <c r="GQ22" s="418">
        <f t="shared" si="88"/>
        <v>-9485925.2122789435</v>
      </c>
      <c r="GR22" s="418">
        <f t="shared" si="88"/>
        <v>-9002310.1427093167</v>
      </c>
      <c r="GS22" s="418">
        <f t="shared" si="88"/>
        <v>-8556705.4068772756</v>
      </c>
      <c r="GT22" s="418">
        <f t="shared" si="88"/>
        <v>-8055080.8415962821</v>
      </c>
      <c r="GU22" s="418">
        <f t="shared" si="88"/>
        <v>-7591141.8102714298</v>
      </c>
      <c r="GV22" s="418">
        <f t="shared" ref="GV22:JG22" si="89">GV13</f>
        <v>-7117890.2579757413</v>
      </c>
      <c r="GW22" s="418">
        <f t="shared" si="89"/>
        <v>-6495749.9041631036</v>
      </c>
      <c r="GX22" s="418">
        <f t="shared" si="89"/>
        <v>-6004120.4959723558</v>
      </c>
      <c r="GY22" s="418">
        <f t="shared" si="89"/>
        <v>-5456784.5275317002</v>
      </c>
      <c r="GZ22" s="418">
        <f t="shared" si="89"/>
        <v>-4946294.0774155091</v>
      </c>
      <c r="HA22" s="418">
        <f t="shared" si="89"/>
        <v>-4380228.651557371</v>
      </c>
      <c r="HB22" s="418">
        <f t="shared" si="89"/>
        <v>-3850661.3070642054</v>
      </c>
      <c r="HC22" s="418">
        <f t="shared" si="89"/>
        <v>-3311403.2326594805</v>
      </c>
      <c r="HD22" s="418">
        <f t="shared" si="89"/>
        <v>-2716774.7335290597</v>
      </c>
      <c r="HE22" s="418">
        <f t="shared" si="89"/>
        <v>-2158110.5491031441</v>
      </c>
      <c r="HF22" s="418">
        <f t="shared" si="89"/>
        <v>-1544218.2039866708</v>
      </c>
      <c r="HG22" s="418">
        <f t="shared" si="89"/>
        <v>-965925.83717684075</v>
      </c>
      <c r="HH22" s="418">
        <f t="shared" si="89"/>
        <v>-377661.94336975086</v>
      </c>
      <c r="HI22" s="418">
        <f t="shared" si="89"/>
        <v>355637.14445493463</v>
      </c>
      <c r="HJ22" s="418">
        <f t="shared" si="89"/>
        <v>963568.79865701403</v>
      </c>
      <c r="HK22" s="418">
        <f t="shared" si="89"/>
        <v>1626351.364034893</v>
      </c>
      <c r="HL22" s="418">
        <f t="shared" si="89"/>
        <v>2254474.950344495</v>
      </c>
      <c r="HM22" s="418">
        <f t="shared" si="89"/>
        <v>2937291.5639293855</v>
      </c>
      <c r="HN22" s="418">
        <f t="shared" si="89"/>
        <v>3585838.1210401407</v>
      </c>
      <c r="HO22" s="418">
        <f t="shared" si="89"/>
        <v>4244761.072523416</v>
      </c>
      <c r="HP22" s="418">
        <f t="shared" si="89"/>
        <v>4958132.2777046217</v>
      </c>
      <c r="HQ22" s="418">
        <f t="shared" si="89"/>
        <v>5637830.5984527087</v>
      </c>
      <c r="HR22" s="418">
        <f t="shared" si="89"/>
        <v>6371807.5970698707</v>
      </c>
      <c r="HS22" s="418">
        <f t="shared" si="89"/>
        <v>7072518.9823998762</v>
      </c>
      <c r="HT22" s="418">
        <f t="shared" si="89"/>
        <v>7787585.1025390448</v>
      </c>
      <c r="HU22" s="418">
        <f t="shared" si="89"/>
        <v>8599697.277882047</v>
      </c>
      <c r="HV22" s="418">
        <f t="shared" si="89"/>
        <v>9335922.9903129861</v>
      </c>
      <c r="HW22" s="418">
        <f t="shared" si="89"/>
        <v>10125838.005598061</v>
      </c>
      <c r="HX22" s="418">
        <f t="shared" si="89"/>
        <v>10883628.042627417</v>
      </c>
      <c r="HY22" s="418">
        <f t="shared" si="89"/>
        <v>11694920.716802094</v>
      </c>
      <c r="HZ22" s="418">
        <f t="shared" si="89"/>
        <v>12474521.094476767</v>
      </c>
      <c r="IA22" s="418">
        <f t="shared" si="89"/>
        <v>13265204.524759604</v>
      </c>
      <c r="IB22" s="418">
        <f t="shared" si="89"/>
        <v>14109101.843921963</v>
      </c>
      <c r="IC22" s="418">
        <f t="shared" si="89"/>
        <v>14921970.865932303</v>
      </c>
      <c r="ID22" s="418">
        <f t="shared" si="89"/>
        <v>15787854.386179835</v>
      </c>
      <c r="IE22" s="418">
        <f t="shared" si="89"/>
        <v>16623162.083555419</v>
      </c>
      <c r="IF22" s="418">
        <f t="shared" si="89"/>
        <v>17466356.542561732</v>
      </c>
      <c r="IG22" s="418">
        <f t="shared" si="89"/>
        <v>18445116.486557554</v>
      </c>
      <c r="IH22" s="418">
        <f t="shared" si="89"/>
        <v>19310835.365427803</v>
      </c>
      <c r="II22" s="418">
        <f t="shared" si="89"/>
        <v>20229187.010990947</v>
      </c>
      <c r="IJ22" s="418">
        <f t="shared" si="89"/>
        <v>21118046.91331359</v>
      </c>
      <c r="IK22" s="418">
        <f t="shared" si="89"/>
        <v>22059321.487935945</v>
      </c>
      <c r="IL22" s="418">
        <f t="shared" si="89"/>
        <v>22971587.094785251</v>
      </c>
      <c r="IM22" s="418">
        <f t="shared" si="89"/>
        <v>23895748.880649328</v>
      </c>
      <c r="IN22" s="418">
        <f t="shared" si="89"/>
        <v>24871988.500882495</v>
      </c>
      <c r="IO22" s="418">
        <f t="shared" si="89"/>
        <v>25819959.752046768</v>
      </c>
      <c r="IP22" s="418">
        <f t="shared" si="89"/>
        <v>26819776.794531222</v>
      </c>
      <c r="IQ22" s="418">
        <f t="shared" si="89"/>
        <v>27791829.816067189</v>
      </c>
      <c r="IR22" s="418">
        <f t="shared" si="89"/>
        <v>28776123.565086197</v>
      </c>
      <c r="IS22" s="418">
        <f t="shared" si="89"/>
        <v>29890261.109944541</v>
      </c>
      <c r="IT22" s="418">
        <f t="shared" si="89"/>
        <v>30898659.062832739</v>
      </c>
      <c r="IU22" s="418">
        <f t="shared" si="89"/>
        <v>31958295.578668069</v>
      </c>
      <c r="IV22" s="418">
        <f t="shared" si="89"/>
        <v>32991466.345426846</v>
      </c>
      <c r="IW22" s="418">
        <f t="shared" si="89"/>
        <v>34075623.288756952</v>
      </c>
      <c r="IX22" s="418">
        <f t="shared" si="89"/>
        <v>35133850.161039405</v>
      </c>
      <c r="IY22" s="418">
        <f t="shared" si="89"/>
        <v>36204814.371478491</v>
      </c>
      <c r="IZ22" s="418">
        <f t="shared" si="89"/>
        <v>37326375.496987037</v>
      </c>
      <c r="JA22" s="418">
        <f t="shared" si="89"/>
        <v>38422827.989409223</v>
      </c>
      <c r="JB22" s="418">
        <f t="shared" si="89"/>
        <v>39569609.807029799</v>
      </c>
      <c r="JC22" s="418">
        <f t="shared" si="89"/>
        <v>40691842.03218656</v>
      </c>
      <c r="JD22" s="418">
        <f t="shared" si="89"/>
        <v>39539835.545430601</v>
      </c>
      <c r="JE22" s="418">
        <f t="shared" si="89"/>
        <v>38499313.557392955</v>
      </c>
      <c r="JF22" s="418">
        <f t="shared" si="89"/>
        <v>37347307.070636995</v>
      </c>
      <c r="JG22" s="418">
        <f t="shared" si="89"/>
        <v>36232462.083453804</v>
      </c>
      <c r="JH22" s="418">
        <f t="shared" ref="JH22:LS22" si="90">JH13</f>
        <v>35080455.596697845</v>
      </c>
      <c r="JI22" s="418">
        <f t="shared" si="90"/>
        <v>33965610.609514654</v>
      </c>
      <c r="JJ22" s="418">
        <f t="shared" si="90"/>
        <v>32813604.12275869</v>
      </c>
      <c r="JK22" s="418">
        <f t="shared" si="90"/>
        <v>31661597.636002723</v>
      </c>
      <c r="JL22" s="418">
        <f t="shared" si="90"/>
        <v>30546752.648819532</v>
      </c>
      <c r="JM22" s="418">
        <f t="shared" si="90"/>
        <v>29394746.162063565</v>
      </c>
      <c r="JN22" s="418">
        <f t="shared" si="90"/>
        <v>28279901.174880374</v>
      </c>
      <c r="JO22" s="418">
        <f t="shared" si="90"/>
        <v>27127894.688124407</v>
      </c>
      <c r="JP22" s="418">
        <f t="shared" si="90"/>
        <v>25979035.760075424</v>
      </c>
      <c r="JQ22" s="418">
        <f t="shared" si="90"/>
        <v>24904296.762868315</v>
      </c>
      <c r="JR22" s="418">
        <f t="shared" si="90"/>
        <v>23755437.834819335</v>
      </c>
      <c r="JS22" s="418">
        <f t="shared" si="90"/>
        <v>22643638.872191291</v>
      </c>
      <c r="JT22" s="418">
        <f t="shared" si="90"/>
        <v>21494779.944142308</v>
      </c>
      <c r="JU22" s="418">
        <f t="shared" si="90"/>
        <v>20382980.981514264</v>
      </c>
      <c r="JV22" s="418">
        <f t="shared" si="90"/>
        <v>19234122.053465281</v>
      </c>
      <c r="JW22" s="418">
        <f t="shared" si="90"/>
        <v>18085263.125416297</v>
      </c>
      <c r="JX22" s="418">
        <f t="shared" si="90"/>
        <v>16973464.162788253</v>
      </c>
      <c r="JY22" s="418">
        <f t="shared" si="90"/>
        <v>15824605.23473927</v>
      </c>
      <c r="JZ22" s="418">
        <f t="shared" si="90"/>
        <v>14712806.272111226</v>
      </c>
      <c r="KA22" s="418">
        <f t="shared" si="90"/>
        <v>13563947.344062243</v>
      </c>
      <c r="KB22" s="418">
        <f t="shared" si="90"/>
        <v>12411940.857306277</v>
      </c>
      <c r="KC22" s="418">
        <f t="shared" si="90"/>
        <v>11371418.869268633</v>
      </c>
      <c r="KD22" s="418">
        <f t="shared" si="90"/>
        <v>10219412.382512668</v>
      </c>
      <c r="KE22" s="418">
        <f t="shared" si="90"/>
        <v>9104567.3953294754</v>
      </c>
      <c r="KF22" s="418">
        <f t="shared" si="90"/>
        <v>7952560.9085735101</v>
      </c>
      <c r="KG22" s="418">
        <f t="shared" si="90"/>
        <v>6837715.9213903174</v>
      </c>
      <c r="KH22" s="418">
        <f t="shared" si="90"/>
        <v>5685709.4346343521</v>
      </c>
      <c r="KI22" s="418">
        <f t="shared" si="90"/>
        <v>4533702.9478783868</v>
      </c>
      <c r="KJ22" s="418">
        <f t="shared" si="90"/>
        <v>3418857.9606951941</v>
      </c>
      <c r="KK22" s="418">
        <f t="shared" si="90"/>
        <v>2266851.4739392288</v>
      </c>
      <c r="KL22" s="418">
        <f t="shared" si="90"/>
        <v>1152006.4867560361</v>
      </c>
      <c r="KM22" s="418">
        <f t="shared" si="90"/>
        <v>7.0780515670776367E-8</v>
      </c>
      <c r="KN22" s="418">
        <f t="shared" si="90"/>
        <v>-1152006.4867558945</v>
      </c>
      <c r="KO22" s="418">
        <f t="shared" si="90"/>
        <v>-2192528.4747935403</v>
      </c>
      <c r="KP22" s="418">
        <f t="shared" si="90"/>
        <v>-3344534.9615495056</v>
      </c>
      <c r="KQ22" s="418">
        <f t="shared" si="90"/>
        <v>-4459379.9487326974</v>
      </c>
      <c r="KR22" s="418">
        <f t="shared" si="90"/>
        <v>-5611386.4354886627</v>
      </c>
      <c r="KS22" s="418">
        <f t="shared" si="90"/>
        <v>-6726231.4226718545</v>
      </c>
      <c r="KT22" s="418">
        <f t="shared" si="90"/>
        <v>-7878237.9094278198</v>
      </c>
      <c r="KU22" s="418">
        <f t="shared" si="90"/>
        <v>-9030244.3961837851</v>
      </c>
      <c r="KV22" s="418">
        <f t="shared" si="90"/>
        <v>-10145089.383366976</v>
      </c>
      <c r="KW22" s="418">
        <f t="shared" si="90"/>
        <v>-11297095.870122941</v>
      </c>
      <c r="KX22" s="418">
        <f t="shared" si="90"/>
        <v>-12411940.857306134</v>
      </c>
      <c r="KY22" s="418">
        <f t="shared" si="90"/>
        <v>-13563947.344062099</v>
      </c>
      <c r="KZ22" s="418">
        <f t="shared" si="90"/>
        <v>-14715953.830818065</v>
      </c>
      <c r="LA22" s="418">
        <f t="shared" si="90"/>
        <v>-15756475.81885571</v>
      </c>
      <c r="LB22" s="418">
        <f t="shared" si="90"/>
        <v>-16908482.305611677</v>
      </c>
      <c r="LC22" s="418">
        <f t="shared" si="90"/>
        <v>-18023327.292794868</v>
      </c>
      <c r="LD22" s="418">
        <f t="shared" si="90"/>
        <v>-19175333.779550835</v>
      </c>
      <c r="LE22" s="418">
        <f t="shared" si="90"/>
        <v>-20290178.766734026</v>
      </c>
      <c r="LF22" s="418">
        <f t="shared" si="90"/>
        <v>-21442185.253489994</v>
      </c>
      <c r="LG22" s="418">
        <f t="shared" si="90"/>
        <v>-22594191.740245961</v>
      </c>
      <c r="LH22" s="418">
        <f t="shared" si="90"/>
        <v>-23709036.727429155</v>
      </c>
      <c r="LI22" s="418">
        <f t="shared" si="90"/>
        <v>-24861043.214185119</v>
      </c>
      <c r="LJ22" s="418">
        <f t="shared" si="90"/>
        <v>-25975888.201368313</v>
      </c>
      <c r="LK22" s="418">
        <f t="shared" si="90"/>
        <v>-27127894.688124277</v>
      </c>
      <c r="LL22" s="418">
        <f t="shared" si="90"/>
        <v>-28276753.616173256</v>
      </c>
      <c r="LM22" s="418">
        <f t="shared" si="90"/>
        <v>-29351492.613380365</v>
      </c>
      <c r="LN22" s="418">
        <f t="shared" si="90"/>
        <v>-30500351.541429345</v>
      </c>
      <c r="LO22" s="418">
        <f t="shared" si="90"/>
        <v>-31612150.504057392</v>
      </c>
      <c r="LP22" s="418">
        <f t="shared" si="90"/>
        <v>-32761009.432106372</v>
      </c>
      <c r="LQ22" s="418">
        <f t="shared" si="90"/>
        <v>-33872808.39473442</v>
      </c>
      <c r="LR22" s="418">
        <f t="shared" si="90"/>
        <v>-35021667.322783396</v>
      </c>
      <c r="LS22" s="418">
        <f t="shared" si="90"/>
        <v>-36170526.250832379</v>
      </c>
      <c r="LT22" s="418">
        <f t="shared" ref="LT22:OE22" si="91">LT13</f>
        <v>-37282325.213460423</v>
      </c>
      <c r="LU22" s="418">
        <f t="shared" si="91"/>
        <v>-38431184.141509399</v>
      </c>
      <c r="LV22" s="418">
        <f t="shared" si="91"/>
        <v>-39542983.104137443</v>
      </c>
      <c r="LW22" s="418">
        <f t="shared" si="91"/>
        <v>-40691842.032186419</v>
      </c>
      <c r="LX22" s="418">
        <f t="shared" si="91"/>
        <v>-41843848.518942386</v>
      </c>
      <c r="LY22" s="418">
        <f t="shared" si="91"/>
        <v>-42884370.506980032</v>
      </c>
      <c r="LZ22" s="418">
        <f t="shared" si="91"/>
        <v>-44036376.993735999</v>
      </c>
      <c r="MA22" s="418">
        <f t="shared" si="91"/>
        <v>-45151221.98091919</v>
      </c>
      <c r="MB22" s="418">
        <f t="shared" si="91"/>
        <v>-46303228.467675157</v>
      </c>
      <c r="MC22" s="418">
        <f t="shared" si="91"/>
        <v>-47418073.454858348</v>
      </c>
      <c r="MD22" s="418">
        <f t="shared" si="91"/>
        <v>-48570079.941614315</v>
      </c>
      <c r="ME22" s="418">
        <f t="shared" si="91"/>
        <v>-49722086.428370282</v>
      </c>
      <c r="MF22" s="418">
        <f t="shared" si="91"/>
        <v>-50836931.415553473</v>
      </c>
      <c r="MG22" s="418">
        <f t="shared" si="91"/>
        <v>-51988937.90230944</v>
      </c>
      <c r="MH22" s="418">
        <f t="shared" si="91"/>
        <v>-53103782.889492631</v>
      </c>
      <c r="MI22" s="418">
        <f t="shared" si="91"/>
        <v>-54255789.376248598</v>
      </c>
      <c r="MJ22" s="418">
        <f t="shared" si="91"/>
        <v>-55407795.863004565</v>
      </c>
      <c r="MK22" s="418">
        <f t="shared" si="91"/>
        <v>-56448317.851042211</v>
      </c>
      <c r="ML22" s="418">
        <f t="shared" si="91"/>
        <v>-57600324.337798178</v>
      </c>
      <c r="MM22" s="418">
        <f t="shared" si="91"/>
        <v>-58715169.324981369</v>
      </c>
      <c r="MN22" s="418">
        <f t="shared" si="91"/>
        <v>-59867175.811737336</v>
      </c>
      <c r="MO22" s="418">
        <f t="shared" si="91"/>
        <v>-60982020.798920535</v>
      </c>
      <c r="MP22" s="418">
        <f t="shared" si="91"/>
        <v>-62134027.285676502</v>
      </c>
      <c r="MQ22" s="418">
        <f t="shared" si="91"/>
        <v>-63286033.772432469</v>
      </c>
      <c r="MR22" s="418">
        <f t="shared" si="91"/>
        <v>-64400878.759615667</v>
      </c>
      <c r="MS22" s="418">
        <f t="shared" si="91"/>
        <v>-65552885.246371634</v>
      </c>
      <c r="MT22" s="418">
        <f t="shared" si="91"/>
        <v>-66667730.233554833</v>
      </c>
      <c r="MU22" s="418">
        <f t="shared" si="91"/>
        <v>-67819736.720310792</v>
      </c>
      <c r="MV22" s="418">
        <f t="shared" si="91"/>
        <v>-68971743.207066759</v>
      </c>
      <c r="MW22" s="418">
        <f t="shared" si="91"/>
        <v>-70012265.195104405</v>
      </c>
      <c r="MX22" s="418">
        <f t="shared" si="91"/>
        <v>-71164271.681860372</v>
      </c>
      <c r="MY22" s="418">
        <f t="shared" si="91"/>
        <v>-72279116.669043571</v>
      </c>
      <c r="MZ22" s="418">
        <f t="shared" si="91"/>
        <v>-73431123.155799538</v>
      </c>
      <c r="NA22" s="418">
        <f t="shared" si="91"/>
        <v>-74545968.142982736</v>
      </c>
      <c r="NB22" s="418">
        <f t="shared" si="91"/>
        <v>-75697974.629738688</v>
      </c>
      <c r="NC22" s="418">
        <f t="shared" si="91"/>
        <v>-76849981.116494656</v>
      </c>
      <c r="ND22" s="418">
        <f t="shared" si="91"/>
        <v>-77964826.103677854</v>
      </c>
      <c r="NE22" s="418">
        <f t="shared" si="91"/>
        <v>-79116832.590433806</v>
      </c>
      <c r="NF22" s="418">
        <f t="shared" si="91"/>
        <v>-80231677.577617005</v>
      </c>
      <c r="NG22" s="418">
        <f t="shared" si="91"/>
        <v>-81383684.064372957</v>
      </c>
      <c r="NH22" s="418">
        <f t="shared" si="91"/>
        <v>-82532542.99242194</v>
      </c>
      <c r="NI22" s="418">
        <f t="shared" si="91"/>
        <v>-83607281.98962906</v>
      </c>
      <c r="NJ22" s="418">
        <f t="shared" si="91"/>
        <v>-84756140.917678043</v>
      </c>
      <c r="NK22" s="418">
        <f t="shared" si="91"/>
        <v>-85867939.880306095</v>
      </c>
      <c r="NL22" s="418">
        <f t="shared" si="91"/>
        <v>-87016798.808355078</v>
      </c>
      <c r="NM22" s="418">
        <f t="shared" si="91"/>
        <v>-88128597.77098313</v>
      </c>
      <c r="NN22" s="418">
        <f t="shared" si="91"/>
        <v>-89277456.699032113</v>
      </c>
      <c r="NO22" s="418">
        <f t="shared" si="91"/>
        <v>-90426315.627081096</v>
      </c>
      <c r="NP22" s="418">
        <f t="shared" si="91"/>
        <v>-91538114.589709148</v>
      </c>
      <c r="NQ22" s="418">
        <f t="shared" si="91"/>
        <v>-92686973.517758131</v>
      </c>
      <c r="NR22" s="418">
        <f t="shared" si="91"/>
        <v>-93798772.480386183</v>
      </c>
      <c r="NS22" s="418">
        <f t="shared" si="91"/>
        <v>-94947631.408435166</v>
      </c>
      <c r="NT22" s="418">
        <f t="shared" si="91"/>
        <v>-96099637.895191133</v>
      </c>
      <c r="NU22" s="418">
        <f t="shared" si="91"/>
        <v>-97140159.883228779</v>
      </c>
      <c r="NV22" s="418">
        <f t="shared" si="91"/>
        <v>-98292166.369984746</v>
      </c>
      <c r="NW22" s="418">
        <f t="shared" si="91"/>
        <v>-99407011.357167944</v>
      </c>
      <c r="NX22" s="418">
        <f t="shared" si="91"/>
        <v>-100559017.84392391</v>
      </c>
      <c r="NY22" s="418">
        <f t="shared" si="91"/>
        <v>-101673862.83110711</v>
      </c>
      <c r="NZ22" s="418">
        <f t="shared" si="91"/>
        <v>-102825869.31786308</v>
      </c>
      <c r="OA22" s="418">
        <f t="shared" si="91"/>
        <v>-103977875.80461904</v>
      </c>
      <c r="OB22" s="418">
        <f t="shared" si="91"/>
        <v>-105092720.79180224</v>
      </c>
      <c r="OC22" s="418">
        <f t="shared" si="91"/>
        <v>-106244727.27855821</v>
      </c>
      <c r="OD22" s="418">
        <f t="shared" si="91"/>
        <v>-107359572.26574141</v>
      </c>
      <c r="OE22" s="418">
        <f t="shared" si="91"/>
        <v>-108511578.75249738</v>
      </c>
      <c r="OF22" s="418">
        <f t="shared" ref="OF22:OR22" si="92">OF13</f>
        <v>-109663585.23925334</v>
      </c>
      <c r="OG22" s="418">
        <f t="shared" si="92"/>
        <v>-110704107.22729099</v>
      </c>
      <c r="OH22" s="418">
        <f t="shared" si="92"/>
        <v>-111856113.71404696</v>
      </c>
      <c r="OI22" s="418">
        <f t="shared" si="92"/>
        <v>-112970958.70123015</v>
      </c>
      <c r="OJ22" s="418">
        <f t="shared" si="92"/>
        <v>-114122965.18798612</v>
      </c>
      <c r="OK22" s="418">
        <f t="shared" si="92"/>
        <v>-115237810.1751693</v>
      </c>
      <c r="OL22" s="418">
        <f t="shared" si="92"/>
        <v>-116389816.66192527</v>
      </c>
      <c r="OM22" s="418">
        <f t="shared" si="92"/>
        <v>-117541823.14868124</v>
      </c>
      <c r="ON22" s="418">
        <f t="shared" si="92"/>
        <v>-118656668.13586442</v>
      </c>
      <c r="OO22" s="418">
        <f t="shared" si="92"/>
        <v>-119808674.62262039</v>
      </c>
      <c r="OP22" s="418">
        <f t="shared" si="92"/>
        <v>-120923519.60980357</v>
      </c>
      <c r="OQ22" s="418">
        <f t="shared" si="92"/>
        <v>-122075526.09655954</v>
      </c>
      <c r="OR22" s="451">
        <f t="shared" si="92"/>
        <v>-123227532.58331551</v>
      </c>
    </row>
    <row r="23" spans="1:408" x14ac:dyDescent="0.35">
      <c r="A23" s="443"/>
      <c r="B23" s="6"/>
      <c r="C23" s="129" t="s">
        <v>187</v>
      </c>
      <c r="D23" s="129"/>
      <c r="E23" s="130"/>
      <c r="F23" s="130"/>
      <c r="G23" s="295"/>
      <c r="H23" s="131"/>
      <c r="I23" s="132"/>
      <c r="J23" s="296"/>
      <c r="K23" s="129"/>
      <c r="L23" s="172">
        <f t="shared" ref="L23:BW23" si="93">SUM(L21:L22)</f>
        <v>250000</v>
      </c>
      <c r="M23" s="172">
        <f t="shared" si="93"/>
        <v>500910.65540641092</v>
      </c>
      <c r="N23" s="172">
        <f t="shared" si="93"/>
        <v>752931.34153199836</v>
      </c>
      <c r="O23" s="172">
        <f t="shared" si="93"/>
        <v>1005870.4339070364</v>
      </c>
      <c r="P23" s="172">
        <f t="shared" si="93"/>
        <v>1259928.1404221545</v>
      </c>
      <c r="Q23" s="172">
        <f t="shared" si="93"/>
        <v>1514846.3115572224</v>
      </c>
      <c r="R23" s="172">
        <f t="shared" si="93"/>
        <v>1770957.2395063941</v>
      </c>
      <c r="S23" s="172">
        <f t="shared" si="93"/>
        <v>2028101.3253513554</v>
      </c>
      <c r="T23" s="172">
        <f t="shared" si="93"/>
        <v>2286018.0859008846</v>
      </c>
      <c r="U23" s="172">
        <f t="shared" si="93"/>
        <v>2545239.9400961683</v>
      </c>
      <c r="V23" s="172">
        <f t="shared" si="93"/>
        <v>2805175.3683190895</v>
      </c>
      <c r="W23" s="172">
        <f t="shared" si="93"/>
        <v>3066491.5159901809</v>
      </c>
      <c r="X23" s="172">
        <f t="shared" si="93"/>
        <v>18828861.819543749</v>
      </c>
      <c r="Y23" s="172">
        <f t="shared" si="93"/>
        <v>23959948.238793876</v>
      </c>
      <c r="Z23" s="172">
        <f t="shared" si="93"/>
        <v>29119103.269892473</v>
      </c>
      <c r="AA23" s="172">
        <f t="shared" si="93"/>
        <v>34295270.651853688</v>
      </c>
      <c r="AB23" s="172">
        <f t="shared" si="93"/>
        <v>39496118.632339835</v>
      </c>
      <c r="AC23" s="172">
        <f t="shared" si="93"/>
        <v>44712793.036714762</v>
      </c>
      <c r="AD23" s="172">
        <f t="shared" si="93"/>
        <v>49955665.563332804</v>
      </c>
      <c r="AE23" s="172">
        <f t="shared" si="93"/>
        <v>55219687.968992978</v>
      </c>
      <c r="AF23" s="172">
        <f t="shared" si="93"/>
        <v>60497739.845916346</v>
      </c>
      <c r="AG23" s="172">
        <f t="shared" si="93"/>
        <v>65804289.243182331</v>
      </c>
      <c r="AH23" s="172">
        <f t="shared" si="93"/>
        <v>69717408.460986331</v>
      </c>
      <c r="AI23" s="172">
        <f t="shared" si="93"/>
        <v>73654900.232285306</v>
      </c>
      <c r="AJ23" s="172">
        <f t="shared" si="93"/>
        <v>77607461.796750486</v>
      </c>
      <c r="AK23" s="172">
        <f t="shared" si="93"/>
        <v>81555727.6180529</v>
      </c>
      <c r="AL23" s="172">
        <f t="shared" si="93"/>
        <v>85540073.985916942</v>
      </c>
      <c r="AM23" s="172">
        <f t="shared" si="93"/>
        <v>89529317.641288355</v>
      </c>
      <c r="AN23" s="172">
        <f t="shared" si="93"/>
        <v>93545741.534568056</v>
      </c>
      <c r="AO23" s="172">
        <f t="shared" si="93"/>
        <v>97566149.95724085</v>
      </c>
      <c r="AP23" s="172">
        <f t="shared" si="93"/>
        <v>101614905.7978774</v>
      </c>
      <c r="AQ23" s="172">
        <f t="shared" si="93"/>
        <v>105679949.66787104</v>
      </c>
      <c r="AR23" s="172">
        <f t="shared" si="93"/>
        <v>109747594.59775111</v>
      </c>
      <c r="AS23" s="172">
        <f t="shared" si="93"/>
        <v>113845356.0430045</v>
      </c>
      <c r="AT23" s="172">
        <f t="shared" si="93"/>
        <v>117944787.57756878</v>
      </c>
      <c r="AU23" s="172">
        <f t="shared" si="93"/>
        <v>122075526.09655951</v>
      </c>
      <c r="AV23" s="172">
        <f t="shared" si="93"/>
        <v>121590857.08838928</v>
      </c>
      <c r="AW23" s="172">
        <f t="shared" si="93"/>
        <v>121270871.8905623</v>
      </c>
      <c r="AX23" s="172">
        <f t="shared" si="93"/>
        <v>120793799.11866285</v>
      </c>
      <c r="AY23" s="172">
        <f t="shared" si="93"/>
        <v>120373931.4337371</v>
      </c>
      <c r="AZ23" s="172">
        <f t="shared" si="93"/>
        <v>119904621.12286294</v>
      </c>
      <c r="BA23" s="172">
        <f t="shared" si="93"/>
        <v>119492566.44842945</v>
      </c>
      <c r="BB23" s="172">
        <f t="shared" si="93"/>
        <v>119031107.66571847</v>
      </c>
      <c r="BC23" s="172">
        <f t="shared" si="93"/>
        <v>118573628.43547587</v>
      </c>
      <c r="BD23" s="172">
        <f t="shared" si="93"/>
        <v>118173479.33528484</v>
      </c>
      <c r="BE23" s="172">
        <f t="shared" si="93"/>
        <v>117723987.37896413</v>
      </c>
      <c r="BF23" s="172">
        <f t="shared" si="93"/>
        <v>117331873.51765089</v>
      </c>
      <c r="BG23" s="172">
        <f t="shared" si="93"/>
        <v>116890460.47435103</v>
      </c>
      <c r="BH23" s="172">
        <f t="shared" si="93"/>
        <v>116453142.50496913</v>
      </c>
      <c r="BI23" s="172">
        <f t="shared" si="93"/>
        <v>116180776.44084758</v>
      </c>
      <c r="BJ23" s="172">
        <f t="shared" si="93"/>
        <v>115751589.83485374</v>
      </c>
      <c r="BK23" s="172">
        <f t="shared" si="93"/>
        <v>115379894.61529425</v>
      </c>
      <c r="BL23" s="172">
        <f t="shared" si="93"/>
        <v>114959019.87312751</v>
      </c>
      <c r="BM23" s="172">
        <f t="shared" si="93"/>
        <v>114595680.60267588</v>
      </c>
      <c r="BN23" s="172">
        <f t="shared" si="93"/>
        <v>114183213.07645494</v>
      </c>
      <c r="BO23" s="172">
        <f t="shared" si="93"/>
        <v>113775007.43406713</v>
      </c>
      <c r="BP23" s="172">
        <f t="shared" si="93"/>
        <v>113424401.81072156</v>
      </c>
      <c r="BQ23" s="172">
        <f t="shared" si="93"/>
        <v>113024748.71635009</v>
      </c>
      <c r="BR23" s="172">
        <f t="shared" si="93"/>
        <v>112682736.76980469</v>
      </c>
      <c r="BS23" s="172">
        <f t="shared" si="93"/>
        <v>112291734.32851395</v>
      </c>
      <c r="BT23" s="172">
        <f t="shared" si="93"/>
        <v>111905117.47204213</v>
      </c>
      <c r="BU23" s="172">
        <f t="shared" si="93"/>
        <v>111683560.10392064</v>
      </c>
      <c r="BV23" s="172">
        <f t="shared" si="93"/>
        <v>111305647.26382582</v>
      </c>
      <c r="BW23" s="172">
        <f t="shared" si="93"/>
        <v>110985471.024436</v>
      </c>
      <c r="BX23" s="172">
        <f t="shared" ref="BX23:EI23" si="94">SUM(BX21:BX22)</f>
        <v>110616458.2002724</v>
      </c>
      <c r="BY23" s="172">
        <f t="shared" si="94"/>
        <v>110305218.68382186</v>
      </c>
      <c r="BZ23" s="172">
        <f t="shared" si="94"/>
        <v>109945207.95452832</v>
      </c>
      <c r="CA23" s="172">
        <f t="shared" si="94"/>
        <v>109589761.41197106</v>
      </c>
      <c r="CB23" s="172">
        <f t="shared" si="94"/>
        <v>109292141.38260293</v>
      </c>
      <c r="CC23" s="172">
        <f t="shared" si="94"/>
        <v>108945852.5278866</v>
      </c>
      <c r="CD23" s="172">
        <f t="shared" si="94"/>
        <v>108657423.53278823</v>
      </c>
      <c r="CE23" s="172">
        <f t="shared" si="94"/>
        <v>108320397.39147729</v>
      </c>
      <c r="CF23" s="172">
        <f t="shared" si="94"/>
        <v>107992564.29294218</v>
      </c>
      <c r="CG23" s="172">
        <f t="shared" si="94"/>
        <v>107775801.89666368</v>
      </c>
      <c r="CH23" s="172">
        <f t="shared" si="94"/>
        <v>107457328.49570201</v>
      </c>
      <c r="CI23" s="172">
        <f t="shared" si="94"/>
        <v>107196659.89039898</v>
      </c>
      <c r="CJ23" s="172">
        <f t="shared" si="94"/>
        <v>106887705.83397394</v>
      </c>
      <c r="CK23" s="172">
        <f t="shared" si="94"/>
        <v>106636584.2980427</v>
      </c>
      <c r="CL23" s="172">
        <f t="shared" si="94"/>
        <v>106337258.44582787</v>
      </c>
      <c r="CM23" s="172">
        <f t="shared" si="94"/>
        <v>106042814.94697353</v>
      </c>
      <c r="CN23" s="172">
        <f t="shared" si="94"/>
        <v>105806243.39985003</v>
      </c>
      <c r="CO23" s="172">
        <f t="shared" si="94"/>
        <v>105521594.03636335</v>
      </c>
      <c r="CP23" s="172">
        <f t="shared" si="94"/>
        <v>105294840.55314612</v>
      </c>
      <c r="CQ23" s="172">
        <f t="shared" si="94"/>
        <v>105020097.31777269</v>
      </c>
      <c r="CR23" s="172">
        <f t="shared" si="94"/>
        <v>104745895.16609894</v>
      </c>
      <c r="CS23" s="172">
        <f t="shared" si="94"/>
        <v>104636408.08312272</v>
      </c>
      <c r="CT23" s="172">
        <f t="shared" si="94"/>
        <v>104372178.50626254</v>
      </c>
      <c r="CU23" s="172">
        <f t="shared" si="94"/>
        <v>104166029.53812096</v>
      </c>
      <c r="CV23" s="172">
        <f t="shared" si="94"/>
        <v>103912003.6217899</v>
      </c>
      <c r="CW23" s="172">
        <f t="shared" si="94"/>
        <v>103716077.203412</v>
      </c>
      <c r="CX23" s="172">
        <f t="shared" si="94"/>
        <v>103472371.93183678</v>
      </c>
      <c r="CY23" s="172">
        <f t="shared" si="94"/>
        <v>103233901.10289565</v>
      </c>
      <c r="CZ23" s="172">
        <f t="shared" si="94"/>
        <v>103053555.62046883</v>
      </c>
      <c r="DA23" s="172">
        <f t="shared" si="94"/>
        <v>102825583.76760079</v>
      </c>
      <c r="DB23" s="172">
        <f t="shared" si="94"/>
        <v>102655751.87634468</v>
      </c>
      <c r="DC23" s="172">
        <f t="shared" si="94"/>
        <v>102438399.35946934</v>
      </c>
      <c r="DD23" s="172">
        <f t="shared" si="94"/>
        <v>102226433.15333134</v>
      </c>
      <c r="DE23" s="172">
        <f t="shared" si="94"/>
        <v>102178686.82944076</v>
      </c>
      <c r="DF23" s="172">
        <f t="shared" si="94"/>
        <v>101977394.89405853</v>
      </c>
      <c r="DG23" s="172">
        <f t="shared" si="94"/>
        <v>101834269.50244866</v>
      </c>
      <c r="DH23" s="172">
        <f t="shared" si="94"/>
        <v>101643902.74003434</v>
      </c>
      <c r="DI23" s="172">
        <f t="shared" si="94"/>
        <v>101511710.79763457</v>
      </c>
      <c r="DJ23" s="172">
        <f t="shared" si="94"/>
        <v>101332394.43932475</v>
      </c>
      <c r="DK23" s="172">
        <f t="shared" si="94"/>
        <v>101158683.59006083</v>
      </c>
      <c r="DL23" s="172">
        <f t="shared" si="94"/>
        <v>101043157.12966283</v>
      </c>
      <c r="DM23" s="172">
        <f t="shared" si="94"/>
        <v>100880687.59788488</v>
      </c>
      <c r="DN23" s="172">
        <f t="shared" si="94"/>
        <v>100776405.94269244</v>
      </c>
      <c r="DO23" s="172">
        <f t="shared" si="94"/>
        <v>100625306.57258271</v>
      </c>
      <c r="DP23" s="172">
        <f t="shared" si="94"/>
        <v>100479975.32300013</v>
      </c>
      <c r="DQ23" s="172">
        <f t="shared" si="94"/>
        <v>100498121.77950285</v>
      </c>
      <c r="DR23" s="172">
        <f t="shared" si="94"/>
        <v>100364215.65057376</v>
      </c>
      <c r="DS23" s="172">
        <f t="shared" si="94"/>
        <v>100288495.17532849</v>
      </c>
      <c r="DT23" s="172">
        <f t="shared" si="94"/>
        <v>100166286.56982276</v>
      </c>
      <c r="DU23" s="172">
        <f t="shared" si="94"/>
        <v>100102260.01953168</v>
      </c>
      <c r="DV23" s="172">
        <f t="shared" si="94"/>
        <v>99991882.994776696</v>
      </c>
      <c r="DW23" s="172">
        <f t="shared" si="94"/>
        <v>99887508.769064263</v>
      </c>
      <c r="DX23" s="172">
        <f t="shared" si="94"/>
        <v>99841307.961846948</v>
      </c>
      <c r="DY23" s="172">
        <f t="shared" si="94"/>
        <v>99748969.697006613</v>
      </c>
      <c r="DZ23" s="172">
        <f t="shared" si="94"/>
        <v>99714795.907338873</v>
      </c>
      <c r="EA23" s="172">
        <f t="shared" si="94"/>
        <v>99634631.527738452</v>
      </c>
      <c r="EB23" s="172">
        <f t="shared" si="94"/>
        <v>99565040.63964276</v>
      </c>
      <c r="EC23" s="172">
        <f t="shared" si="94"/>
        <v>99605410.502761289</v>
      </c>
      <c r="ED23" s="172">
        <f t="shared" si="94"/>
        <v>99548106.63765794</v>
      </c>
      <c r="EE23" s="172">
        <f t="shared" si="94"/>
        <v>99548794.308231473</v>
      </c>
      <c r="EF23" s="172">
        <f t="shared" si="94"/>
        <v>99503995.223965615</v>
      </c>
      <c r="EG23" s="172">
        <f t="shared" si="94"/>
        <v>99517170.298951805</v>
      </c>
      <c r="EH23" s="172">
        <f t="shared" si="94"/>
        <v>99485018.880924225</v>
      </c>
      <c r="EI23" s="172">
        <f t="shared" si="94"/>
        <v>99459285.295020327</v>
      </c>
      <c r="EJ23" s="172">
        <f t="shared" ref="EJ23:GU23" si="95">SUM(EJ21:EJ22)</f>
        <v>99491496.14272216</v>
      </c>
      <c r="EK23" s="172">
        <f t="shared" si="95"/>
        <v>99478628.066304415</v>
      </c>
      <c r="EL23" s="172">
        <f t="shared" si="95"/>
        <v>99523681.115087226</v>
      </c>
      <c r="EM23" s="172">
        <f t="shared" si="95"/>
        <v>99523825.543136925</v>
      </c>
      <c r="EN23" s="172">
        <f t="shared" si="95"/>
        <v>99526222.985431299</v>
      </c>
      <c r="EO23" s="172">
        <f t="shared" si="95"/>
        <v>99689766.122027606</v>
      </c>
      <c r="EP23" s="172">
        <f t="shared" si="95"/>
        <v>99705251.81532298</v>
      </c>
      <c r="EQ23" s="172">
        <f t="shared" si="95"/>
        <v>99778729.017374426</v>
      </c>
      <c r="ER23" s="172">
        <f t="shared" si="95"/>
        <v>99807623.983758733</v>
      </c>
      <c r="ES23" s="172">
        <f t="shared" si="95"/>
        <v>99894478.909488514</v>
      </c>
      <c r="ET23" s="172">
        <f t="shared" si="95"/>
        <v>99936936.761735097</v>
      </c>
      <c r="EU23" s="172">
        <f t="shared" si="95"/>
        <v>99986278.184053451</v>
      </c>
      <c r="EV23" s="172">
        <f t="shared" si="95"/>
        <v>100093528.1049615</v>
      </c>
      <c r="EW23" s="172">
        <f t="shared" si="95"/>
        <v>100156666.63335831</v>
      </c>
      <c r="EX23" s="172">
        <f t="shared" si="95"/>
        <v>100277675.51592302</v>
      </c>
      <c r="EY23" s="172">
        <f t="shared" si="95"/>
        <v>100354769.19287352</v>
      </c>
      <c r="EZ23" s="172">
        <f t="shared" si="95"/>
        <v>100438946.04244447</v>
      </c>
      <c r="FA23" s="172">
        <f t="shared" si="95"/>
        <v>100682620.02521424</v>
      </c>
      <c r="FB23" s="172">
        <f t="shared" si="95"/>
        <v>100780804.99257559</v>
      </c>
      <c r="FC23" s="172">
        <f t="shared" si="95"/>
        <v>100936750.63025892</v>
      </c>
      <c r="FD23" s="172">
        <f t="shared" si="95"/>
        <v>101049292.16687992</v>
      </c>
      <c r="FE23" s="172">
        <f t="shared" si="95"/>
        <v>101219546.52213511</v>
      </c>
      <c r="FF23" s="172">
        <f t="shared" si="95"/>
        <v>101346609.05980538</v>
      </c>
      <c r="FG23" s="172">
        <f t="shared" si="95"/>
        <v>101481042.73528928</v>
      </c>
      <c r="FH23" s="172">
        <f t="shared" si="95"/>
        <v>101673112.80522536</v>
      </c>
      <c r="FI23" s="172">
        <f t="shared" si="95"/>
        <v>101822318.21256396</v>
      </c>
      <c r="FJ23" s="172">
        <f t="shared" si="95"/>
        <v>102029104.86752948</v>
      </c>
      <c r="FK23" s="172">
        <f t="shared" si="95"/>
        <v>102193251.17945941</v>
      </c>
      <c r="FL23" s="172">
        <f t="shared" si="95"/>
        <v>102364982.33902279</v>
      </c>
      <c r="FM23" s="172">
        <f t="shared" si="95"/>
        <v>102694197.39903268</v>
      </c>
      <c r="FN23" s="172">
        <f t="shared" si="95"/>
        <v>102880920.92020246</v>
      </c>
      <c r="FO23" s="172">
        <f t="shared" si="95"/>
        <v>103125072.21980911</v>
      </c>
      <c r="FP23" s="172">
        <f t="shared" si="95"/>
        <v>103327166.29075962</v>
      </c>
      <c r="FQ23" s="172">
        <f t="shared" si="95"/>
        <v>103586622.27141847</v>
      </c>
      <c r="FR23" s="172">
        <f t="shared" si="95"/>
        <v>103804262.90235588</v>
      </c>
      <c r="FS23" s="172">
        <f t="shared" si="95"/>
        <v>104029796.66295852</v>
      </c>
      <c r="FT23" s="172">
        <f t="shared" si="95"/>
        <v>104312588.32841824</v>
      </c>
      <c r="FU23" s="172">
        <f t="shared" si="95"/>
        <v>104553937.05046003</v>
      </c>
      <c r="FV23" s="172">
        <f t="shared" si="95"/>
        <v>104852469.75878888</v>
      </c>
      <c r="FW23" s="172">
        <f t="shared" si="95"/>
        <v>105109814.52648446</v>
      </c>
      <c r="FX23" s="172">
        <f t="shared" si="95"/>
        <v>105379427.51737493</v>
      </c>
      <c r="FY23" s="172">
        <f t="shared" si="95"/>
        <v>105754802.42123857</v>
      </c>
      <c r="FZ23" s="172">
        <f t="shared" si="95"/>
        <v>106040541.41703577</v>
      </c>
      <c r="GA23" s="172">
        <f t="shared" si="95"/>
        <v>106383119.21231732</v>
      </c>
      <c r="GB23" s="172">
        <f t="shared" si="95"/>
        <v>106685281.18380262</v>
      </c>
      <c r="GC23" s="172">
        <f t="shared" si="95"/>
        <v>107044195.86796759</v>
      </c>
      <c r="GD23" s="172">
        <f t="shared" si="95"/>
        <v>107362968.32214929</v>
      </c>
      <c r="GE23" s="172">
        <f t="shared" si="95"/>
        <v>107690175.4037926</v>
      </c>
      <c r="GF23" s="172">
        <f t="shared" si="95"/>
        <v>108074000.28169498</v>
      </c>
      <c r="GG23" s="172">
        <f t="shared" si="95"/>
        <v>108418103.78503349</v>
      </c>
      <c r="GH23" s="172">
        <f t="shared" si="95"/>
        <v>108818730.16588888</v>
      </c>
      <c r="GI23" s="172">
        <f t="shared" si="95"/>
        <v>109179922.98758033</v>
      </c>
      <c r="GJ23" s="172">
        <f t="shared" si="95"/>
        <v>109545741.52269806</v>
      </c>
      <c r="GK23" s="172">
        <f t="shared" si="95"/>
        <v>110063779.31832451</v>
      </c>
      <c r="GL23" s="172">
        <f t="shared" si="95"/>
        <v>110446770.11359474</v>
      </c>
      <c r="GM23" s="172">
        <f t="shared" si="95"/>
        <v>110886173.49709712</v>
      </c>
      <c r="GN23" s="172">
        <f t="shared" si="95"/>
        <v>111286781.89886683</v>
      </c>
      <c r="GO23" s="172">
        <f t="shared" si="95"/>
        <v>111743695.30053344</v>
      </c>
      <c r="GP23" s="172">
        <f t="shared" si="95"/>
        <v>112162122.97047254</v>
      </c>
      <c r="GQ23" s="172">
        <f t="shared" si="95"/>
        <v>112589600.88428056</v>
      </c>
      <c r="GR23" s="172">
        <f t="shared" si="95"/>
        <v>113073215.95385019</v>
      </c>
      <c r="GS23" s="172">
        <f t="shared" si="95"/>
        <v>113518820.68968223</v>
      </c>
      <c r="GT23" s="172">
        <f t="shared" si="95"/>
        <v>114020445.25496323</v>
      </c>
      <c r="GU23" s="172">
        <f t="shared" si="95"/>
        <v>114484384.28628808</v>
      </c>
      <c r="GV23" s="172">
        <f t="shared" ref="GV23:JG23" si="96">SUM(GV21:GV22)</f>
        <v>114957635.83858377</v>
      </c>
      <c r="GW23" s="172">
        <f t="shared" si="96"/>
        <v>115579776.1923964</v>
      </c>
      <c r="GX23" s="172">
        <f t="shared" si="96"/>
        <v>116071405.60058716</v>
      </c>
      <c r="GY23" s="172">
        <f t="shared" si="96"/>
        <v>116618741.56902781</v>
      </c>
      <c r="GZ23" s="172">
        <f t="shared" si="96"/>
        <v>117129232.019144</v>
      </c>
      <c r="HA23" s="172">
        <f t="shared" si="96"/>
        <v>117695297.44500214</v>
      </c>
      <c r="HB23" s="172">
        <f t="shared" si="96"/>
        <v>118224864.7894953</v>
      </c>
      <c r="HC23" s="172">
        <f t="shared" si="96"/>
        <v>118764122.86390004</v>
      </c>
      <c r="HD23" s="172">
        <f t="shared" si="96"/>
        <v>119358751.36303045</v>
      </c>
      <c r="HE23" s="172">
        <f t="shared" si="96"/>
        <v>119917415.54745637</v>
      </c>
      <c r="HF23" s="172">
        <f t="shared" si="96"/>
        <v>120531307.89257284</v>
      </c>
      <c r="HG23" s="172">
        <f t="shared" si="96"/>
        <v>121109600.25938267</v>
      </c>
      <c r="HH23" s="172">
        <f t="shared" si="96"/>
        <v>121697864.15318976</v>
      </c>
      <c r="HI23" s="172">
        <f t="shared" si="96"/>
        <v>122431163.24101445</v>
      </c>
      <c r="HJ23" s="172">
        <f t="shared" si="96"/>
        <v>123039094.89521652</v>
      </c>
      <c r="HK23" s="172">
        <f t="shared" si="96"/>
        <v>123701877.4605944</v>
      </c>
      <c r="HL23" s="172">
        <f t="shared" si="96"/>
        <v>124330001.046904</v>
      </c>
      <c r="HM23" s="172">
        <f t="shared" si="96"/>
        <v>125012817.66048889</v>
      </c>
      <c r="HN23" s="172">
        <f t="shared" si="96"/>
        <v>125661364.21759965</v>
      </c>
      <c r="HO23" s="172">
        <f t="shared" si="96"/>
        <v>126320287.16908292</v>
      </c>
      <c r="HP23" s="172">
        <f t="shared" si="96"/>
        <v>127033658.37426414</v>
      </c>
      <c r="HQ23" s="172">
        <f t="shared" si="96"/>
        <v>127713356.69501221</v>
      </c>
      <c r="HR23" s="172">
        <f t="shared" si="96"/>
        <v>128447333.69362938</v>
      </c>
      <c r="HS23" s="172">
        <f t="shared" si="96"/>
        <v>129148045.07895939</v>
      </c>
      <c r="HT23" s="172">
        <f t="shared" si="96"/>
        <v>129863111.19909856</v>
      </c>
      <c r="HU23" s="172">
        <f t="shared" si="96"/>
        <v>130675223.37444156</v>
      </c>
      <c r="HV23" s="172">
        <f t="shared" si="96"/>
        <v>131411449.08687249</v>
      </c>
      <c r="HW23" s="172">
        <f t="shared" si="96"/>
        <v>132201364.10215756</v>
      </c>
      <c r="HX23" s="172">
        <f t="shared" si="96"/>
        <v>132959154.13918692</v>
      </c>
      <c r="HY23" s="172">
        <f t="shared" si="96"/>
        <v>133770446.8133616</v>
      </c>
      <c r="HZ23" s="172">
        <f t="shared" si="96"/>
        <v>134550047.19103628</v>
      </c>
      <c r="IA23" s="172">
        <f t="shared" si="96"/>
        <v>135340730.62131912</v>
      </c>
      <c r="IB23" s="172">
        <f t="shared" si="96"/>
        <v>136184627.94048148</v>
      </c>
      <c r="IC23" s="172">
        <f t="shared" si="96"/>
        <v>136997496.96249181</v>
      </c>
      <c r="ID23" s="172">
        <f t="shared" si="96"/>
        <v>137863380.48273933</v>
      </c>
      <c r="IE23" s="172">
        <f t="shared" si="96"/>
        <v>138698688.18011492</v>
      </c>
      <c r="IF23" s="172">
        <f t="shared" si="96"/>
        <v>139541882.63912123</v>
      </c>
      <c r="IG23" s="172">
        <f t="shared" si="96"/>
        <v>140520642.58311707</v>
      </c>
      <c r="IH23" s="172">
        <f t="shared" si="96"/>
        <v>141386361.46198732</v>
      </c>
      <c r="II23" s="172">
        <f t="shared" si="96"/>
        <v>142304713.10755044</v>
      </c>
      <c r="IJ23" s="172">
        <f t="shared" si="96"/>
        <v>143193573.00987309</v>
      </c>
      <c r="IK23" s="172">
        <f t="shared" si="96"/>
        <v>144134847.58449546</v>
      </c>
      <c r="IL23" s="172">
        <f t="shared" si="96"/>
        <v>145047113.19134477</v>
      </c>
      <c r="IM23" s="172">
        <f t="shared" si="96"/>
        <v>145971274.97720885</v>
      </c>
      <c r="IN23" s="172">
        <f t="shared" si="96"/>
        <v>146947514.597442</v>
      </c>
      <c r="IO23" s="172">
        <f t="shared" si="96"/>
        <v>147895485.84860629</v>
      </c>
      <c r="IP23" s="172">
        <f t="shared" si="96"/>
        <v>148895302.89109072</v>
      </c>
      <c r="IQ23" s="172">
        <f t="shared" si="96"/>
        <v>149867355.91262668</v>
      </c>
      <c r="IR23" s="172">
        <f t="shared" si="96"/>
        <v>150851649.66164571</v>
      </c>
      <c r="IS23" s="172">
        <f t="shared" si="96"/>
        <v>151965787.20650405</v>
      </c>
      <c r="IT23" s="172">
        <f t="shared" si="96"/>
        <v>152974185.15939224</v>
      </c>
      <c r="IU23" s="172">
        <f t="shared" si="96"/>
        <v>154033821.67522758</v>
      </c>
      <c r="IV23" s="172">
        <f t="shared" si="96"/>
        <v>155066992.44198635</v>
      </c>
      <c r="IW23" s="172">
        <f t="shared" si="96"/>
        <v>156151149.38531646</v>
      </c>
      <c r="IX23" s="172">
        <f t="shared" si="96"/>
        <v>157209376.25759891</v>
      </c>
      <c r="IY23" s="172">
        <f t="shared" si="96"/>
        <v>158280340.46803799</v>
      </c>
      <c r="IZ23" s="172">
        <f t="shared" si="96"/>
        <v>159401901.59354654</v>
      </c>
      <c r="JA23" s="172">
        <f t="shared" si="96"/>
        <v>160498354.08596873</v>
      </c>
      <c r="JB23" s="172">
        <f t="shared" si="96"/>
        <v>161645135.90358931</v>
      </c>
      <c r="JC23" s="172">
        <f t="shared" si="96"/>
        <v>162767368.12874606</v>
      </c>
      <c r="JD23" s="172">
        <f t="shared" si="96"/>
        <v>161615361.64199013</v>
      </c>
      <c r="JE23" s="172">
        <f t="shared" si="96"/>
        <v>160574839.65395248</v>
      </c>
      <c r="JF23" s="172">
        <f t="shared" si="96"/>
        <v>159422833.16719651</v>
      </c>
      <c r="JG23" s="172">
        <f t="shared" si="96"/>
        <v>158307988.1800133</v>
      </c>
      <c r="JH23" s="172">
        <f t="shared" ref="JH23:LS23" si="97">SUM(JH21:JH22)</f>
        <v>157155981.69325736</v>
      </c>
      <c r="JI23" s="172">
        <f t="shared" si="97"/>
        <v>156041136.70607418</v>
      </c>
      <c r="JJ23" s="172">
        <f t="shared" si="97"/>
        <v>154889130.21931821</v>
      </c>
      <c r="JK23" s="172">
        <f t="shared" si="97"/>
        <v>153737123.73256224</v>
      </c>
      <c r="JL23" s="172">
        <f t="shared" si="97"/>
        <v>152622278.74537903</v>
      </c>
      <c r="JM23" s="172">
        <f t="shared" si="97"/>
        <v>151470272.25862306</v>
      </c>
      <c r="JN23" s="172">
        <f t="shared" si="97"/>
        <v>150355427.27143988</v>
      </c>
      <c r="JO23" s="172">
        <f t="shared" si="97"/>
        <v>149203420.78468391</v>
      </c>
      <c r="JP23" s="172">
        <f t="shared" si="97"/>
        <v>148054561.85663494</v>
      </c>
      <c r="JQ23" s="172">
        <f t="shared" si="97"/>
        <v>146979822.85942781</v>
      </c>
      <c r="JR23" s="172">
        <f t="shared" si="97"/>
        <v>145830963.93137884</v>
      </c>
      <c r="JS23" s="172">
        <f t="shared" si="97"/>
        <v>144719164.9687508</v>
      </c>
      <c r="JT23" s="172">
        <f t="shared" si="97"/>
        <v>143570306.04070181</v>
      </c>
      <c r="JU23" s="172">
        <f t="shared" si="97"/>
        <v>142458507.07807377</v>
      </c>
      <c r="JV23" s="172">
        <f t="shared" si="97"/>
        <v>141309648.1500248</v>
      </c>
      <c r="JW23" s="172">
        <f t="shared" si="97"/>
        <v>140160789.2219758</v>
      </c>
      <c r="JX23" s="172">
        <f t="shared" si="97"/>
        <v>139048990.25934777</v>
      </c>
      <c r="JY23" s="172">
        <f t="shared" si="97"/>
        <v>137900131.33129877</v>
      </c>
      <c r="JZ23" s="172">
        <f t="shared" si="97"/>
        <v>136788332.36867073</v>
      </c>
      <c r="KA23" s="172">
        <f t="shared" si="97"/>
        <v>135639473.44062176</v>
      </c>
      <c r="KB23" s="172">
        <f t="shared" si="97"/>
        <v>134487466.9538658</v>
      </c>
      <c r="KC23" s="172">
        <f t="shared" si="97"/>
        <v>133446944.96582815</v>
      </c>
      <c r="KD23" s="172">
        <f t="shared" si="97"/>
        <v>132294938.47907218</v>
      </c>
      <c r="KE23" s="172">
        <f t="shared" si="97"/>
        <v>131180093.49188899</v>
      </c>
      <c r="KF23" s="172">
        <f t="shared" si="97"/>
        <v>130028087.00513302</v>
      </c>
      <c r="KG23" s="172">
        <f t="shared" si="97"/>
        <v>128913242.01794982</v>
      </c>
      <c r="KH23" s="172">
        <f t="shared" si="97"/>
        <v>127761235.53119387</v>
      </c>
      <c r="KI23" s="172">
        <f t="shared" si="97"/>
        <v>126609229.0444379</v>
      </c>
      <c r="KJ23" s="172">
        <f t="shared" si="97"/>
        <v>125494384.0572547</v>
      </c>
      <c r="KK23" s="172">
        <f t="shared" si="97"/>
        <v>124342377.57049873</v>
      </c>
      <c r="KL23" s="172">
        <f t="shared" si="97"/>
        <v>123227532.58331555</v>
      </c>
      <c r="KM23" s="172">
        <f t="shared" si="97"/>
        <v>122075526.09655958</v>
      </c>
      <c r="KN23" s="172">
        <f t="shared" si="97"/>
        <v>120923519.60980362</v>
      </c>
      <c r="KO23" s="172">
        <f t="shared" si="97"/>
        <v>119882997.62176597</v>
      </c>
      <c r="KP23" s="172">
        <f t="shared" si="97"/>
        <v>118730991.13501</v>
      </c>
      <c r="KQ23" s="172">
        <f t="shared" si="97"/>
        <v>117616146.14782681</v>
      </c>
      <c r="KR23" s="172">
        <f t="shared" si="97"/>
        <v>116464139.66107085</v>
      </c>
      <c r="KS23" s="172">
        <f t="shared" si="97"/>
        <v>115349294.67388766</v>
      </c>
      <c r="KT23" s="172">
        <f t="shared" si="97"/>
        <v>114197288.18713169</v>
      </c>
      <c r="KU23" s="172">
        <f t="shared" si="97"/>
        <v>113045281.70037572</v>
      </c>
      <c r="KV23" s="172">
        <f t="shared" si="97"/>
        <v>111930436.71319254</v>
      </c>
      <c r="KW23" s="172">
        <f t="shared" si="97"/>
        <v>110778430.22643657</v>
      </c>
      <c r="KX23" s="172">
        <f t="shared" si="97"/>
        <v>109663585.23925337</v>
      </c>
      <c r="KY23" s="172">
        <f t="shared" si="97"/>
        <v>108511578.7524974</v>
      </c>
      <c r="KZ23" s="172">
        <f t="shared" si="97"/>
        <v>107359572.26574144</v>
      </c>
      <c r="LA23" s="172">
        <f t="shared" si="97"/>
        <v>106319050.27770379</v>
      </c>
      <c r="LB23" s="172">
        <f t="shared" si="97"/>
        <v>105167043.79094782</v>
      </c>
      <c r="LC23" s="172">
        <f t="shared" si="97"/>
        <v>104052198.80376464</v>
      </c>
      <c r="LD23" s="172">
        <f t="shared" si="97"/>
        <v>102900192.31700867</v>
      </c>
      <c r="LE23" s="172">
        <f t="shared" si="97"/>
        <v>101785347.32982549</v>
      </c>
      <c r="LF23" s="172">
        <f t="shared" si="97"/>
        <v>100633340.84306952</v>
      </c>
      <c r="LG23" s="172">
        <f t="shared" si="97"/>
        <v>99481334.356313556</v>
      </c>
      <c r="LH23" s="172">
        <f t="shared" si="97"/>
        <v>98366489.369130358</v>
      </c>
      <c r="LI23" s="172">
        <f t="shared" si="97"/>
        <v>97214482.882374391</v>
      </c>
      <c r="LJ23" s="172">
        <f t="shared" si="97"/>
        <v>96099637.895191193</v>
      </c>
      <c r="LK23" s="172">
        <f t="shared" si="97"/>
        <v>94947631.408435225</v>
      </c>
      <c r="LL23" s="172">
        <f t="shared" si="97"/>
        <v>93798772.480386257</v>
      </c>
      <c r="LM23" s="172">
        <f t="shared" si="97"/>
        <v>92724033.483179152</v>
      </c>
      <c r="LN23" s="172">
        <f t="shared" si="97"/>
        <v>91575174.555130169</v>
      </c>
      <c r="LO23" s="172">
        <f t="shared" si="97"/>
        <v>90463375.592502117</v>
      </c>
      <c r="LP23" s="172">
        <f t="shared" si="97"/>
        <v>89314516.664453134</v>
      </c>
      <c r="LQ23" s="172">
        <f t="shared" si="97"/>
        <v>88202717.701825082</v>
      </c>
      <c r="LR23" s="172">
        <f t="shared" si="97"/>
        <v>87053858.773776114</v>
      </c>
      <c r="LS23" s="172">
        <f t="shared" si="97"/>
        <v>85904999.845727131</v>
      </c>
      <c r="LT23" s="172">
        <f t="shared" ref="LT23:OE23" si="98">SUM(LT21:LT22)</f>
        <v>84793200.883099079</v>
      </c>
      <c r="LU23" s="172">
        <f t="shared" si="98"/>
        <v>83644341.955050111</v>
      </c>
      <c r="LV23" s="172">
        <f t="shared" si="98"/>
        <v>82532542.992422074</v>
      </c>
      <c r="LW23" s="172">
        <f t="shared" si="98"/>
        <v>81383684.064373091</v>
      </c>
      <c r="LX23" s="172">
        <f t="shared" si="98"/>
        <v>80231677.577617124</v>
      </c>
      <c r="LY23" s="172">
        <f t="shared" si="98"/>
        <v>79191155.589579478</v>
      </c>
      <c r="LZ23" s="172">
        <f t="shared" si="98"/>
        <v>78039149.102823511</v>
      </c>
      <c r="MA23" s="172">
        <f t="shared" si="98"/>
        <v>76924304.115640312</v>
      </c>
      <c r="MB23" s="172">
        <f t="shared" si="98"/>
        <v>75772297.628884345</v>
      </c>
      <c r="MC23" s="172">
        <f t="shared" si="98"/>
        <v>74657452.641701162</v>
      </c>
      <c r="MD23" s="172">
        <f t="shared" si="98"/>
        <v>73505446.154945195</v>
      </c>
      <c r="ME23" s="172">
        <f t="shared" si="98"/>
        <v>72353439.668189228</v>
      </c>
      <c r="MF23" s="172">
        <f t="shared" si="98"/>
        <v>71238594.681006044</v>
      </c>
      <c r="MG23" s="172">
        <f t="shared" si="98"/>
        <v>70086588.194250077</v>
      </c>
      <c r="MH23" s="172">
        <f t="shared" si="98"/>
        <v>68971743.207066879</v>
      </c>
      <c r="MI23" s="172">
        <f t="shared" si="98"/>
        <v>67819736.720310912</v>
      </c>
      <c r="MJ23" s="172">
        <f t="shared" si="98"/>
        <v>66667730.233554944</v>
      </c>
      <c r="MK23" s="172">
        <f t="shared" si="98"/>
        <v>65627208.245517299</v>
      </c>
      <c r="ML23" s="172">
        <f t="shared" si="98"/>
        <v>64475201.758761331</v>
      </c>
      <c r="MM23" s="172">
        <f t="shared" si="98"/>
        <v>63360356.771578141</v>
      </c>
      <c r="MN23" s="172">
        <f t="shared" si="98"/>
        <v>62208350.284822173</v>
      </c>
      <c r="MO23" s="172">
        <f t="shared" si="98"/>
        <v>61093505.297638975</v>
      </c>
      <c r="MP23" s="172">
        <f t="shared" si="98"/>
        <v>59941498.810883008</v>
      </c>
      <c r="MQ23" s="172">
        <f t="shared" si="98"/>
        <v>58789492.324127041</v>
      </c>
      <c r="MR23" s="172">
        <f t="shared" si="98"/>
        <v>57674647.336943842</v>
      </c>
      <c r="MS23" s="172">
        <f t="shared" si="98"/>
        <v>56522640.850187875</v>
      </c>
      <c r="MT23" s="172">
        <f t="shared" si="98"/>
        <v>55407795.863004677</v>
      </c>
      <c r="MU23" s="172">
        <f t="shared" si="98"/>
        <v>54255789.376248717</v>
      </c>
      <c r="MV23" s="172">
        <f t="shared" si="98"/>
        <v>53103782.88949275</v>
      </c>
      <c r="MW23" s="172">
        <f t="shared" si="98"/>
        <v>52063260.901455104</v>
      </c>
      <c r="MX23" s="172">
        <f t="shared" si="98"/>
        <v>50911254.414699137</v>
      </c>
      <c r="MY23" s="172">
        <f t="shared" si="98"/>
        <v>49796409.427515939</v>
      </c>
      <c r="MZ23" s="172">
        <f t="shared" si="98"/>
        <v>48644402.940759972</v>
      </c>
      <c r="NA23" s="172">
        <f t="shared" si="98"/>
        <v>47529557.953576773</v>
      </c>
      <c r="NB23" s="172">
        <f t="shared" si="98"/>
        <v>46377551.466820821</v>
      </c>
      <c r="NC23" s="172">
        <f t="shared" si="98"/>
        <v>45225544.980064854</v>
      </c>
      <c r="ND23" s="172">
        <f t="shared" si="98"/>
        <v>44110699.992881656</v>
      </c>
      <c r="NE23" s="172">
        <f t="shared" si="98"/>
        <v>42958693.506125703</v>
      </c>
      <c r="NF23" s="172">
        <f t="shared" si="98"/>
        <v>41843848.518942505</v>
      </c>
      <c r="NG23" s="172">
        <f t="shared" si="98"/>
        <v>40691842.032186553</v>
      </c>
      <c r="NH23" s="172">
        <f t="shared" si="98"/>
        <v>39542983.10413757</v>
      </c>
      <c r="NI23" s="172">
        <f t="shared" si="98"/>
        <v>38468244.10693045</v>
      </c>
      <c r="NJ23" s="172">
        <f t="shared" si="98"/>
        <v>37319385.178881466</v>
      </c>
      <c r="NK23" s="172">
        <f t="shared" si="98"/>
        <v>36207586.216253415</v>
      </c>
      <c r="NL23" s="172">
        <f t="shared" si="98"/>
        <v>35058727.288204432</v>
      </c>
      <c r="NM23" s="172">
        <f t="shared" si="98"/>
        <v>33946928.32557638</v>
      </c>
      <c r="NN23" s="172">
        <f t="shared" si="98"/>
        <v>32798069.397527397</v>
      </c>
      <c r="NO23" s="172">
        <f t="shared" si="98"/>
        <v>31649210.469478413</v>
      </c>
      <c r="NP23" s="172">
        <f t="shared" si="98"/>
        <v>30537411.506850362</v>
      </c>
      <c r="NQ23" s="172">
        <f t="shared" si="98"/>
        <v>29388552.578801379</v>
      </c>
      <c r="NR23" s="172">
        <f t="shared" si="98"/>
        <v>28276753.616173327</v>
      </c>
      <c r="NS23" s="172">
        <f t="shared" si="98"/>
        <v>27127894.688124344</v>
      </c>
      <c r="NT23" s="172">
        <f t="shared" si="98"/>
        <v>25975888.201368377</v>
      </c>
      <c r="NU23" s="172">
        <f t="shared" si="98"/>
        <v>24935366.213330731</v>
      </c>
      <c r="NV23" s="172">
        <f t="shared" si="98"/>
        <v>23783359.726574764</v>
      </c>
      <c r="NW23" s="172">
        <f t="shared" si="98"/>
        <v>22668514.739391565</v>
      </c>
      <c r="NX23" s="172">
        <f t="shared" si="98"/>
        <v>21516508.252635598</v>
      </c>
      <c r="NY23" s="172">
        <f t="shared" si="98"/>
        <v>20401663.2654524</v>
      </c>
      <c r="NZ23" s="172">
        <f t="shared" si="98"/>
        <v>19249656.778696433</v>
      </c>
      <c r="OA23" s="172">
        <f t="shared" si="98"/>
        <v>18097650.291940466</v>
      </c>
      <c r="OB23" s="172">
        <f t="shared" si="98"/>
        <v>16982805.304757267</v>
      </c>
      <c r="OC23" s="172">
        <f t="shared" si="98"/>
        <v>15830798.8180013</v>
      </c>
      <c r="OD23" s="172">
        <f t="shared" si="98"/>
        <v>14715953.830818102</v>
      </c>
      <c r="OE23" s="172">
        <f t="shared" si="98"/>
        <v>13563947.344062135</v>
      </c>
      <c r="OF23" s="172">
        <f t="shared" ref="OF23:OR23" si="99">SUM(OF21:OF22)</f>
        <v>12411940.857306167</v>
      </c>
      <c r="OG23" s="172">
        <f t="shared" si="99"/>
        <v>11371418.869268522</v>
      </c>
      <c r="OH23" s="172">
        <f t="shared" si="99"/>
        <v>10219412.382512555</v>
      </c>
      <c r="OI23" s="172">
        <f t="shared" si="99"/>
        <v>9104567.3953293562</v>
      </c>
      <c r="OJ23" s="172">
        <f t="shared" si="99"/>
        <v>7952560.9085733891</v>
      </c>
      <c r="OK23" s="172">
        <f t="shared" si="99"/>
        <v>6837715.9213902056</v>
      </c>
      <c r="OL23" s="172">
        <f t="shared" si="99"/>
        <v>5685709.4346342385</v>
      </c>
      <c r="OM23" s="172">
        <f t="shared" si="99"/>
        <v>4533702.9478782713</v>
      </c>
      <c r="ON23" s="172">
        <f t="shared" si="99"/>
        <v>3418857.9606950879</v>
      </c>
      <c r="OO23" s="172">
        <f t="shared" si="99"/>
        <v>2266851.4739391208</v>
      </c>
      <c r="OP23" s="172">
        <f t="shared" si="99"/>
        <v>1152006.4867559373</v>
      </c>
      <c r="OQ23" s="172">
        <f t="shared" si="99"/>
        <v>0</v>
      </c>
      <c r="OR23" s="454">
        <f t="shared" si="99"/>
        <v>-1152006.4867559969</v>
      </c>
    </row>
    <row r="24" spans="1:408" x14ac:dyDescent="0.35">
      <c r="A24" s="443"/>
      <c r="B24" s="6"/>
      <c r="C24" s="6"/>
      <c r="D24" s="6"/>
      <c r="E24" s="8"/>
      <c r="F24" s="8"/>
      <c r="G24" s="173"/>
      <c r="H24" s="383"/>
      <c r="I24" s="110"/>
      <c r="J24" s="455">
        <f>ROUND(SUM(L24:OR24),2)</f>
        <v>0</v>
      </c>
      <c r="K24" s="6"/>
      <c r="L24" s="456">
        <f t="shared" ref="L24:BW24" si="100">L17+L16-L19-L21-L22</f>
        <v>0</v>
      </c>
      <c r="M24" s="456">
        <f t="shared" si="100"/>
        <v>-1.1641532182693481E-10</v>
      </c>
      <c r="N24" s="456">
        <f t="shared" si="100"/>
        <v>1.1641532182693481E-10</v>
      </c>
      <c r="O24" s="456">
        <f t="shared" si="100"/>
        <v>2.3283064365386963E-10</v>
      </c>
      <c r="P24" s="456">
        <f t="shared" si="100"/>
        <v>-6.9849193096160889E-10</v>
      </c>
      <c r="Q24" s="456">
        <f t="shared" si="100"/>
        <v>-6.9849193096160889E-10</v>
      </c>
      <c r="R24" s="456">
        <f t="shared" si="100"/>
        <v>-9.3132257461547852E-10</v>
      </c>
      <c r="S24" s="456">
        <f t="shared" si="100"/>
        <v>-6.9849193096160889E-10</v>
      </c>
      <c r="T24" s="456">
        <f t="shared" si="100"/>
        <v>-4.6566128730773926E-10</v>
      </c>
      <c r="U24" s="456">
        <f t="shared" si="100"/>
        <v>-4.6566128730773926E-10</v>
      </c>
      <c r="V24" s="456">
        <f t="shared" si="100"/>
        <v>-9.3132257461547852E-10</v>
      </c>
      <c r="W24" s="456">
        <f t="shared" si="100"/>
        <v>9.3132257461547852E-10</v>
      </c>
      <c r="X24" s="456">
        <f t="shared" si="100"/>
        <v>1.4901161193847656E-8</v>
      </c>
      <c r="Y24" s="456">
        <f t="shared" si="100"/>
        <v>3.7252902984619141E-9</v>
      </c>
      <c r="Z24" s="456">
        <f t="shared" si="100"/>
        <v>1.1175870895385742E-8</v>
      </c>
      <c r="AA24" s="456">
        <f t="shared" si="100"/>
        <v>7.4505805969238281E-9</v>
      </c>
      <c r="AB24" s="456">
        <f t="shared" si="100"/>
        <v>0</v>
      </c>
      <c r="AC24" s="456">
        <f t="shared" si="100"/>
        <v>0</v>
      </c>
      <c r="AD24" s="456">
        <f t="shared" si="100"/>
        <v>-2.2351741790771484E-8</v>
      </c>
      <c r="AE24" s="456">
        <f t="shared" si="100"/>
        <v>0</v>
      </c>
      <c r="AF24" s="456">
        <f t="shared" si="100"/>
        <v>-1.4901161193847656E-8</v>
      </c>
      <c r="AG24" s="456">
        <f t="shared" si="100"/>
        <v>-2.9802322387695313E-8</v>
      </c>
      <c r="AH24" s="456">
        <f t="shared" si="100"/>
        <v>-1.4901161193847656E-8</v>
      </c>
      <c r="AI24" s="456">
        <f t="shared" si="100"/>
        <v>-4.4703483581542969E-8</v>
      </c>
      <c r="AJ24" s="456">
        <f t="shared" si="100"/>
        <v>-2.9802322387695313E-8</v>
      </c>
      <c r="AK24" s="456">
        <f t="shared" si="100"/>
        <v>-2.9802322387695313E-8</v>
      </c>
      <c r="AL24" s="456">
        <f t="shared" si="100"/>
        <v>-2.9802322387695313E-8</v>
      </c>
      <c r="AM24" s="456">
        <f t="shared" si="100"/>
        <v>-1.4901161193847656E-8</v>
      </c>
      <c r="AN24" s="456">
        <f t="shared" si="100"/>
        <v>1.4901161193847656E-8</v>
      </c>
      <c r="AO24" s="456">
        <f t="shared" si="100"/>
        <v>2.9802322387695313E-8</v>
      </c>
      <c r="AP24" s="456">
        <f t="shared" si="100"/>
        <v>0</v>
      </c>
      <c r="AQ24" s="456">
        <f t="shared" si="100"/>
        <v>-1.4901161193847656E-8</v>
      </c>
      <c r="AR24" s="456">
        <f t="shared" si="100"/>
        <v>0</v>
      </c>
      <c r="AS24" s="456">
        <f t="shared" si="100"/>
        <v>1.4901161193847656E-8</v>
      </c>
      <c r="AT24" s="456">
        <f t="shared" si="100"/>
        <v>-1.4901161193847656E-8</v>
      </c>
      <c r="AU24" s="456">
        <f t="shared" si="100"/>
        <v>1.4901161193847656E-8</v>
      </c>
      <c r="AV24" s="456">
        <f t="shared" si="100"/>
        <v>-4.1909515857696533E-9</v>
      </c>
      <c r="AW24" s="456">
        <f t="shared" si="100"/>
        <v>6.0535967350006104E-9</v>
      </c>
      <c r="AX24" s="456">
        <f t="shared" si="100"/>
        <v>-1.3504177331924438E-8</v>
      </c>
      <c r="AY24" s="456">
        <f t="shared" si="100"/>
        <v>-5.7741999626159668E-8</v>
      </c>
      <c r="AZ24" s="456">
        <f t="shared" si="100"/>
        <v>-5.7741999626159668E-8</v>
      </c>
      <c r="BA24" s="456">
        <f t="shared" si="100"/>
        <v>-3.8184225559234619E-8</v>
      </c>
      <c r="BB24" s="456">
        <f t="shared" si="100"/>
        <v>-2.3283064365386963E-8</v>
      </c>
      <c r="BC24" s="456">
        <f t="shared" si="100"/>
        <v>-5.1222741603851318E-8</v>
      </c>
      <c r="BD24" s="456">
        <f t="shared" si="100"/>
        <v>-7.3574483394622803E-8</v>
      </c>
      <c r="BE24" s="456">
        <f t="shared" si="100"/>
        <v>-6.4261257648468018E-8</v>
      </c>
      <c r="BF24" s="456">
        <f t="shared" si="100"/>
        <v>-4.0978193283081055E-8</v>
      </c>
      <c r="BG24" s="456">
        <f t="shared" si="100"/>
        <v>-4.2840838432312012E-8</v>
      </c>
      <c r="BH24" s="456">
        <f t="shared" si="100"/>
        <v>-7.2643160820007324E-8</v>
      </c>
      <c r="BI24" s="456">
        <f t="shared" si="100"/>
        <v>-6.5192580223083496E-8</v>
      </c>
      <c r="BJ24" s="456">
        <f t="shared" si="100"/>
        <v>-8.754432201385498E-8</v>
      </c>
      <c r="BK24" s="456">
        <f t="shared" si="100"/>
        <v>-8.9406967163085938E-8</v>
      </c>
      <c r="BL24" s="456">
        <f t="shared" si="100"/>
        <v>-1.1082738637924194E-7</v>
      </c>
      <c r="BM24" s="456">
        <f t="shared" si="100"/>
        <v>-9.1269612312316895E-8</v>
      </c>
      <c r="BN24" s="456">
        <f t="shared" si="100"/>
        <v>-6.3329935073852539E-8</v>
      </c>
      <c r="BO24" s="456">
        <f t="shared" si="100"/>
        <v>-5.7741999626159668E-8</v>
      </c>
      <c r="BP24" s="456">
        <f t="shared" si="100"/>
        <v>-9.8720192909240723E-8</v>
      </c>
      <c r="BQ24" s="456">
        <f t="shared" si="100"/>
        <v>-7.2643160820007324E-8</v>
      </c>
      <c r="BR24" s="456">
        <f t="shared" si="100"/>
        <v>-8.5681676864624023E-8</v>
      </c>
      <c r="BS24" s="456">
        <f t="shared" si="100"/>
        <v>-2.6077032089233398E-8</v>
      </c>
      <c r="BT24" s="456">
        <f t="shared" si="100"/>
        <v>-4.0978193283081055E-8</v>
      </c>
      <c r="BU24" s="456">
        <f t="shared" si="100"/>
        <v>-5.2154064178466797E-8</v>
      </c>
      <c r="BV24" s="456">
        <f t="shared" si="100"/>
        <v>-4.0978193283081055E-8</v>
      </c>
      <c r="BW24" s="456">
        <f t="shared" si="100"/>
        <v>-6.3329935073852539E-8</v>
      </c>
      <c r="BX24" s="456">
        <f t="shared" ref="BX24:EI24" si="101">BX17+BX16-BX19-BX21-BX22</f>
        <v>-6.891787052154541E-8</v>
      </c>
      <c r="BY24" s="456">
        <f t="shared" si="101"/>
        <v>-8.5681676864624023E-8</v>
      </c>
      <c r="BZ24" s="456">
        <f t="shared" si="101"/>
        <v>-1.0058283805847168E-7</v>
      </c>
      <c r="CA24" s="456">
        <f t="shared" si="101"/>
        <v>-1.1548399925231934E-7</v>
      </c>
      <c r="CB24" s="456">
        <f t="shared" si="101"/>
        <v>-6.7055225372314453E-8</v>
      </c>
      <c r="CC24" s="456">
        <f t="shared" si="101"/>
        <v>-6.7055225372314453E-8</v>
      </c>
      <c r="CD24" s="456">
        <f t="shared" si="101"/>
        <v>-1.0058283805847168E-7</v>
      </c>
      <c r="CE24" s="456">
        <f t="shared" si="101"/>
        <v>-8.9406967163085938E-8</v>
      </c>
      <c r="CF24" s="456">
        <f t="shared" si="101"/>
        <v>-7.4505805969238281E-8</v>
      </c>
      <c r="CG24" s="456">
        <f t="shared" si="101"/>
        <v>-7.0780515670776367E-8</v>
      </c>
      <c r="CH24" s="456">
        <f t="shared" si="101"/>
        <v>-7.0780515670776367E-8</v>
      </c>
      <c r="CI24" s="456">
        <f t="shared" si="101"/>
        <v>-8.5681676864624023E-8</v>
      </c>
      <c r="CJ24" s="456">
        <f t="shared" si="101"/>
        <v>-5.9604644775390625E-8</v>
      </c>
      <c r="CK24" s="456">
        <f t="shared" si="101"/>
        <v>-7.2643160820007324E-8</v>
      </c>
      <c r="CL24" s="456">
        <f t="shared" si="101"/>
        <v>-6.3329935073852539E-8</v>
      </c>
      <c r="CM24" s="456">
        <f t="shared" si="101"/>
        <v>-5.9604644775390625E-8</v>
      </c>
      <c r="CN24" s="456">
        <f t="shared" si="101"/>
        <v>-8.0093741416931152E-8</v>
      </c>
      <c r="CO24" s="456">
        <f t="shared" si="101"/>
        <v>-6.891787052154541E-8</v>
      </c>
      <c r="CP24" s="456">
        <f t="shared" si="101"/>
        <v>-8.1956386566162109E-8</v>
      </c>
      <c r="CQ24" s="456">
        <f t="shared" si="101"/>
        <v>-6.7055225372314453E-8</v>
      </c>
      <c r="CR24" s="456">
        <f t="shared" si="101"/>
        <v>-7.8231096267700195E-8</v>
      </c>
      <c r="CS24" s="456">
        <f t="shared" si="101"/>
        <v>-7.4505805969238281E-8</v>
      </c>
      <c r="CT24" s="456">
        <f t="shared" si="101"/>
        <v>-8.5681676864624023E-8</v>
      </c>
      <c r="CU24" s="456">
        <f t="shared" si="101"/>
        <v>-9.6857547760009766E-8</v>
      </c>
      <c r="CV24" s="456">
        <f t="shared" si="101"/>
        <v>-8.9406967163085938E-8</v>
      </c>
      <c r="CW24" s="456">
        <f t="shared" si="101"/>
        <v>-5.9604644775390625E-8</v>
      </c>
      <c r="CX24" s="456">
        <f t="shared" si="101"/>
        <v>-5.2154064178466797E-8</v>
      </c>
      <c r="CY24" s="456">
        <f t="shared" si="101"/>
        <v>-5.5879354476928711E-8</v>
      </c>
      <c r="CZ24" s="456">
        <f t="shared" si="101"/>
        <v>-6.7055225372314453E-8</v>
      </c>
      <c r="DA24" s="456">
        <f t="shared" si="101"/>
        <v>-7.4505805969238281E-8</v>
      </c>
      <c r="DB24" s="456">
        <f t="shared" si="101"/>
        <v>-9.6857547760009766E-8</v>
      </c>
      <c r="DC24" s="456">
        <f t="shared" si="101"/>
        <v>-1.0803341865539551E-7</v>
      </c>
      <c r="DD24" s="456">
        <f t="shared" si="101"/>
        <v>-1.1548399925231934E-7</v>
      </c>
      <c r="DE24" s="456">
        <f t="shared" si="101"/>
        <v>-4.0978193283081055E-8</v>
      </c>
      <c r="DF24" s="456">
        <f t="shared" si="101"/>
        <v>-5.5879354476928711E-8</v>
      </c>
      <c r="DG24" s="456">
        <f t="shared" si="101"/>
        <v>-7.8231096267700195E-8</v>
      </c>
      <c r="DH24" s="456">
        <f t="shared" si="101"/>
        <v>-8.5681676864624023E-8</v>
      </c>
      <c r="DI24" s="456">
        <f t="shared" si="101"/>
        <v>-1.1920928955078125E-7</v>
      </c>
      <c r="DJ24" s="456">
        <f t="shared" si="101"/>
        <v>-1.0430812835693359E-7</v>
      </c>
      <c r="DK24" s="456">
        <f t="shared" si="101"/>
        <v>-8.9406967163085938E-8</v>
      </c>
      <c r="DL24" s="456">
        <f t="shared" si="101"/>
        <v>-1.0058283805847168E-7</v>
      </c>
      <c r="DM24" s="456">
        <f t="shared" si="101"/>
        <v>-1.0058283805847168E-7</v>
      </c>
      <c r="DN24" s="456">
        <f t="shared" si="101"/>
        <v>-1.0803341865539551E-7</v>
      </c>
      <c r="DO24" s="456">
        <f t="shared" si="101"/>
        <v>-1.0058283805847168E-7</v>
      </c>
      <c r="DP24" s="456">
        <f t="shared" si="101"/>
        <v>-1.1175870895385742E-7</v>
      </c>
      <c r="DQ24" s="456">
        <f t="shared" si="101"/>
        <v>-4.0978193283081055E-8</v>
      </c>
      <c r="DR24" s="456">
        <f t="shared" si="101"/>
        <v>-3.7252902984619141E-8</v>
      </c>
      <c r="DS24" s="456">
        <f t="shared" si="101"/>
        <v>-5.2154064178466797E-8</v>
      </c>
      <c r="DT24" s="456">
        <f t="shared" si="101"/>
        <v>-5.9604644775390625E-8</v>
      </c>
      <c r="DU24" s="456">
        <f t="shared" si="101"/>
        <v>-7.4505805969238281E-8</v>
      </c>
      <c r="DV24" s="456">
        <f t="shared" si="101"/>
        <v>-6.7055225372314453E-8</v>
      </c>
      <c r="DW24" s="456">
        <f t="shared" si="101"/>
        <v>-7.0780515670776367E-8</v>
      </c>
      <c r="DX24" s="456">
        <f t="shared" si="101"/>
        <v>-8.1956386566162109E-8</v>
      </c>
      <c r="DY24" s="456">
        <f t="shared" si="101"/>
        <v>-8.1956386566162109E-8</v>
      </c>
      <c r="DZ24" s="456">
        <f t="shared" si="101"/>
        <v>-1.0430812835693359E-7</v>
      </c>
      <c r="EA24" s="456">
        <f t="shared" si="101"/>
        <v>-9.6857547760009766E-8</v>
      </c>
      <c r="EB24" s="456">
        <f t="shared" si="101"/>
        <v>-7.4505805969238281E-8</v>
      </c>
      <c r="EC24" s="456">
        <f t="shared" si="101"/>
        <v>-7.4505805969238281E-8</v>
      </c>
      <c r="ED24" s="456">
        <f t="shared" si="101"/>
        <v>-5.5879354476928711E-8</v>
      </c>
      <c r="EE24" s="456">
        <f t="shared" si="101"/>
        <v>-8.5681676864624023E-8</v>
      </c>
      <c r="EF24" s="456">
        <f t="shared" si="101"/>
        <v>-8.1956386566162109E-8</v>
      </c>
      <c r="EG24" s="456">
        <f t="shared" si="101"/>
        <v>-8.9406967163085938E-8</v>
      </c>
      <c r="EH24" s="456">
        <f t="shared" si="101"/>
        <v>-8.5681676864624023E-8</v>
      </c>
      <c r="EI24" s="456">
        <f t="shared" si="101"/>
        <v>-7.4505805969238281E-8</v>
      </c>
      <c r="EJ24" s="456">
        <f t="shared" ref="EJ24:GU24" si="102">EJ17+EJ16-EJ19-EJ21-EJ22</f>
        <v>-8.5681676864624023E-8</v>
      </c>
      <c r="EK24" s="456">
        <f t="shared" si="102"/>
        <v>-6.7055225372314453E-8</v>
      </c>
      <c r="EL24" s="456">
        <f t="shared" si="102"/>
        <v>-7.8231096267700195E-8</v>
      </c>
      <c r="EM24" s="456">
        <f t="shared" si="102"/>
        <v>-5.9604644775390625E-8</v>
      </c>
      <c r="EN24" s="456">
        <f t="shared" si="102"/>
        <v>-7.0780515670776367E-8</v>
      </c>
      <c r="EO24" s="456">
        <f t="shared" si="102"/>
        <v>-6.3329935073852539E-8</v>
      </c>
      <c r="EP24" s="456">
        <f t="shared" si="102"/>
        <v>-7.8231096267700195E-8</v>
      </c>
      <c r="EQ24" s="456">
        <f t="shared" si="102"/>
        <v>-1.1548399925231934E-7</v>
      </c>
      <c r="ER24" s="456">
        <f t="shared" si="102"/>
        <v>-1.3411045074462891E-7</v>
      </c>
      <c r="ES24" s="456">
        <f t="shared" si="102"/>
        <v>-1.601874828338623E-7</v>
      </c>
      <c r="ET24" s="456">
        <f t="shared" si="102"/>
        <v>-1.6391277313232422E-7</v>
      </c>
      <c r="EU24" s="456">
        <f t="shared" si="102"/>
        <v>-1.5273690223693848E-7</v>
      </c>
      <c r="EV24" s="456">
        <f t="shared" si="102"/>
        <v>-1.6763806343078613E-7</v>
      </c>
      <c r="EW24" s="456">
        <f t="shared" si="102"/>
        <v>-1.6763806343078613E-7</v>
      </c>
      <c r="EX24" s="456">
        <f t="shared" si="102"/>
        <v>-1.1920928955078125E-7</v>
      </c>
      <c r="EY24" s="456">
        <f t="shared" si="102"/>
        <v>-1.0803341865539551E-7</v>
      </c>
      <c r="EZ24" s="456">
        <f t="shared" si="102"/>
        <v>-1.1175870895385742E-7</v>
      </c>
      <c r="FA24" s="456">
        <f t="shared" si="102"/>
        <v>-1.0430812835693359E-7</v>
      </c>
      <c r="FB24" s="456">
        <f t="shared" si="102"/>
        <v>-9.3132257461547852E-8</v>
      </c>
      <c r="FC24" s="456">
        <f t="shared" si="102"/>
        <v>-1.1175870895385742E-7</v>
      </c>
      <c r="FD24" s="456">
        <f t="shared" si="102"/>
        <v>-1.2665987014770508E-7</v>
      </c>
      <c r="FE24" s="456">
        <f t="shared" si="102"/>
        <v>-1.5273690223693848E-7</v>
      </c>
      <c r="FF24" s="456">
        <f t="shared" si="102"/>
        <v>-1.601874828338623E-7</v>
      </c>
      <c r="FG24" s="456">
        <f t="shared" si="102"/>
        <v>-1.5646219253540039E-7</v>
      </c>
      <c r="FH24" s="456">
        <f t="shared" si="102"/>
        <v>-1.8998980522155762E-7</v>
      </c>
      <c r="FI24" s="456">
        <f t="shared" si="102"/>
        <v>-1.7881393432617188E-7</v>
      </c>
      <c r="FJ24" s="456">
        <f t="shared" si="102"/>
        <v>-1.4901161193847656E-7</v>
      </c>
      <c r="FK24" s="456">
        <f t="shared" si="102"/>
        <v>-1.3783574104309082E-7</v>
      </c>
      <c r="FL24" s="456">
        <f t="shared" si="102"/>
        <v>-1.4901161193847656E-7</v>
      </c>
      <c r="FM24" s="456">
        <f t="shared" si="102"/>
        <v>-1.4156103134155273E-7</v>
      </c>
      <c r="FN24" s="456">
        <f t="shared" si="102"/>
        <v>-1.4156103134155273E-7</v>
      </c>
      <c r="FO24" s="456">
        <f t="shared" si="102"/>
        <v>-1.2665987014770508E-7</v>
      </c>
      <c r="FP24" s="456">
        <f t="shared" si="102"/>
        <v>-1.1920928955078125E-7</v>
      </c>
      <c r="FQ24" s="456">
        <f t="shared" si="102"/>
        <v>-1.0803341865539551E-7</v>
      </c>
      <c r="FR24" s="456">
        <f t="shared" si="102"/>
        <v>-1.1548399925231934E-7</v>
      </c>
      <c r="FS24" s="456">
        <f t="shared" si="102"/>
        <v>-1.3411045074462891E-7</v>
      </c>
      <c r="FT24" s="456">
        <f t="shared" si="102"/>
        <v>-1.3038516044616699E-7</v>
      </c>
      <c r="FU24" s="456">
        <f t="shared" si="102"/>
        <v>-1.3411045074462891E-7</v>
      </c>
      <c r="FV24" s="456">
        <f t="shared" si="102"/>
        <v>-1.1920928955078125E-7</v>
      </c>
      <c r="FW24" s="456">
        <f t="shared" si="102"/>
        <v>-1.1920928955078125E-7</v>
      </c>
      <c r="FX24" s="456">
        <f t="shared" si="102"/>
        <v>-1.1362135410308838E-7</v>
      </c>
      <c r="FY24" s="456">
        <f t="shared" si="102"/>
        <v>-1.1920928955078125E-7</v>
      </c>
      <c r="FZ24" s="456">
        <f t="shared" si="102"/>
        <v>-1.0803341865539551E-7</v>
      </c>
      <c r="GA24" s="456">
        <f t="shared" si="102"/>
        <v>-8.754432201385498E-8</v>
      </c>
      <c r="GB24" s="456">
        <f t="shared" si="102"/>
        <v>-8.0093741416931152E-8</v>
      </c>
      <c r="GC24" s="456">
        <f t="shared" si="102"/>
        <v>-7.6368451118469238E-8</v>
      </c>
      <c r="GD24" s="456">
        <f t="shared" si="102"/>
        <v>-7.4505805969238281E-8</v>
      </c>
      <c r="GE24" s="456">
        <f t="shared" si="102"/>
        <v>-7.0780515670776367E-8</v>
      </c>
      <c r="GF24" s="456">
        <f t="shared" si="102"/>
        <v>-6.1467289924621582E-8</v>
      </c>
      <c r="GG24" s="456">
        <f t="shared" si="102"/>
        <v>-5.7741999626159668E-8</v>
      </c>
      <c r="GH24" s="456">
        <f t="shared" si="102"/>
        <v>-6.3329935073852539E-8</v>
      </c>
      <c r="GI24" s="456">
        <f t="shared" si="102"/>
        <v>-5.7741999626159668E-8</v>
      </c>
      <c r="GJ24" s="456">
        <f t="shared" si="102"/>
        <v>-6.5192580223083496E-8</v>
      </c>
      <c r="GK24" s="456">
        <f t="shared" si="102"/>
        <v>-6.891787052154541E-8</v>
      </c>
      <c r="GL24" s="456">
        <f t="shared" si="102"/>
        <v>-7.4505805969238281E-8</v>
      </c>
      <c r="GM24" s="456">
        <f t="shared" si="102"/>
        <v>-6.3329935073852539E-8</v>
      </c>
      <c r="GN24" s="456">
        <f t="shared" si="102"/>
        <v>-6.7055225372314453E-8</v>
      </c>
      <c r="GO24" s="456">
        <f t="shared" si="102"/>
        <v>-5.2154064178466797E-8</v>
      </c>
      <c r="GP24" s="456">
        <f t="shared" si="102"/>
        <v>-5.7741999626159668E-8</v>
      </c>
      <c r="GQ24" s="456">
        <f t="shared" si="102"/>
        <v>-6.3329935073852539E-8</v>
      </c>
      <c r="GR24" s="456">
        <f t="shared" si="102"/>
        <v>-5.7741999626159668E-8</v>
      </c>
      <c r="GS24" s="456">
        <f t="shared" si="102"/>
        <v>-6.3329935073852539E-8</v>
      </c>
      <c r="GT24" s="456">
        <f t="shared" si="102"/>
        <v>-5.3085386753082275E-8</v>
      </c>
      <c r="GU24" s="456">
        <f t="shared" si="102"/>
        <v>-5.6810677051544189E-8</v>
      </c>
      <c r="GV24" s="456">
        <f t="shared" ref="GV24:JG24" si="103">GV17+GV16-GV19-GV21-GV22</f>
        <v>-6.0535967350006104E-8</v>
      </c>
      <c r="GW24" s="456">
        <f t="shared" si="103"/>
        <v>-6.3329935073852539E-8</v>
      </c>
      <c r="GX24" s="456">
        <f t="shared" si="103"/>
        <v>-6.891787052154541E-8</v>
      </c>
      <c r="GY24" s="456">
        <f t="shared" si="103"/>
        <v>-5.7741999626159668E-8</v>
      </c>
      <c r="GZ24" s="456">
        <f t="shared" si="103"/>
        <v>-6.1467289924621582E-8</v>
      </c>
      <c r="HA24" s="456">
        <f t="shared" si="103"/>
        <v>-5.9604644775390625E-8</v>
      </c>
      <c r="HB24" s="456">
        <f t="shared" si="103"/>
        <v>-5.9604644775390625E-8</v>
      </c>
      <c r="HC24" s="456">
        <f t="shared" si="103"/>
        <v>-6.7986547946929932E-8</v>
      </c>
      <c r="HD24" s="456">
        <f t="shared" si="103"/>
        <v>-6.1001628637313843E-8</v>
      </c>
      <c r="HE24" s="456">
        <f t="shared" si="103"/>
        <v>-5.634501576423645E-8</v>
      </c>
      <c r="HF24" s="456">
        <f t="shared" si="103"/>
        <v>-4.8428773880004883E-8</v>
      </c>
      <c r="HG24" s="456">
        <f t="shared" si="103"/>
        <v>-4.8428773880004883E-8</v>
      </c>
      <c r="HH24" s="456">
        <f t="shared" si="103"/>
        <v>-5.4948031902313232E-8</v>
      </c>
      <c r="HI24" s="456">
        <f t="shared" si="103"/>
        <v>-5.3085386753082275E-8</v>
      </c>
      <c r="HJ24" s="456">
        <f t="shared" si="103"/>
        <v>-5.8673322200775146E-8</v>
      </c>
      <c r="HK24" s="456">
        <f t="shared" si="103"/>
        <v>-4.6566128730773926E-8</v>
      </c>
      <c r="HL24" s="456">
        <f t="shared" si="103"/>
        <v>-5.1688402891159058E-8</v>
      </c>
      <c r="HM24" s="456">
        <f t="shared" si="103"/>
        <v>-5.1222741603851318E-8</v>
      </c>
      <c r="HN24" s="456">
        <f t="shared" si="103"/>
        <v>-4.9825757741928101E-8</v>
      </c>
      <c r="HO24" s="456">
        <f t="shared" si="103"/>
        <v>-4.5634806156158447E-8</v>
      </c>
      <c r="HP24" s="456">
        <f t="shared" si="103"/>
        <v>-4.0046870708465576E-8</v>
      </c>
      <c r="HQ24" s="456">
        <f t="shared" si="103"/>
        <v>-3.6321580410003662E-8</v>
      </c>
      <c r="HR24" s="456">
        <f t="shared" si="103"/>
        <v>-2.6077032089233398E-8</v>
      </c>
      <c r="HS24" s="456">
        <f t="shared" si="103"/>
        <v>-2.514570951461792E-8</v>
      </c>
      <c r="HT24" s="456">
        <f t="shared" si="103"/>
        <v>-1.2107193470001221E-8</v>
      </c>
      <c r="HU24" s="456">
        <f t="shared" si="103"/>
        <v>0</v>
      </c>
      <c r="HV24" s="456">
        <f t="shared" si="103"/>
        <v>0</v>
      </c>
      <c r="HW24" s="456">
        <f t="shared" si="103"/>
        <v>2.2351741790771484E-8</v>
      </c>
      <c r="HX24" s="456">
        <f t="shared" si="103"/>
        <v>2.2351741790771484E-8</v>
      </c>
      <c r="HY24" s="456">
        <f t="shared" si="103"/>
        <v>4.0978193283081055E-8</v>
      </c>
      <c r="HZ24" s="456">
        <f t="shared" si="103"/>
        <v>6.7055225372314453E-8</v>
      </c>
      <c r="IA24" s="456">
        <f t="shared" si="103"/>
        <v>6.1467289924621582E-8</v>
      </c>
      <c r="IB24" s="456">
        <f t="shared" si="103"/>
        <v>7.0780515670776367E-8</v>
      </c>
      <c r="IC24" s="456">
        <f t="shared" si="103"/>
        <v>8.754432201385498E-8</v>
      </c>
      <c r="ID24" s="456">
        <f t="shared" si="103"/>
        <v>1.0430812835693359E-7</v>
      </c>
      <c r="IE24" s="456">
        <f t="shared" si="103"/>
        <v>1.1548399925231934E-7</v>
      </c>
      <c r="IF24" s="456">
        <f t="shared" si="103"/>
        <v>1.1175870895385742E-7</v>
      </c>
      <c r="IG24" s="456">
        <f t="shared" si="103"/>
        <v>9.3132257461547852E-8</v>
      </c>
      <c r="IH24" s="456">
        <f t="shared" si="103"/>
        <v>9.3132257461547852E-8</v>
      </c>
      <c r="II24" s="456">
        <f t="shared" si="103"/>
        <v>1.0430812835693359E-7</v>
      </c>
      <c r="IJ24" s="456">
        <f t="shared" si="103"/>
        <v>1.1175870895385742E-7</v>
      </c>
      <c r="IK24" s="456">
        <f t="shared" si="103"/>
        <v>8.9406967163085938E-8</v>
      </c>
      <c r="IL24" s="456">
        <f t="shared" si="103"/>
        <v>9.6857547760009766E-8</v>
      </c>
      <c r="IM24" s="456">
        <f t="shared" si="103"/>
        <v>1.0430812835693359E-7</v>
      </c>
      <c r="IN24" s="456">
        <f t="shared" si="103"/>
        <v>1.1548399925231934E-7</v>
      </c>
      <c r="IO24" s="456">
        <f t="shared" si="103"/>
        <v>1.0058283805847168E-7</v>
      </c>
      <c r="IP24" s="456">
        <f t="shared" si="103"/>
        <v>1.0803341865539551E-7</v>
      </c>
      <c r="IQ24" s="456">
        <f t="shared" si="103"/>
        <v>1.0430812835693359E-7</v>
      </c>
      <c r="IR24" s="456">
        <f t="shared" si="103"/>
        <v>1.2293457984924316E-7</v>
      </c>
      <c r="IS24" s="456">
        <f t="shared" si="103"/>
        <v>1.1548399925231934E-7</v>
      </c>
      <c r="IT24" s="456">
        <f t="shared" si="103"/>
        <v>1.0803341865539551E-7</v>
      </c>
      <c r="IU24" s="456">
        <f t="shared" si="103"/>
        <v>1.2293457984924316E-7</v>
      </c>
      <c r="IV24" s="456">
        <f t="shared" si="103"/>
        <v>1.1548399925231934E-7</v>
      </c>
      <c r="IW24" s="456">
        <f t="shared" si="103"/>
        <v>1.1920928955078125E-7</v>
      </c>
      <c r="IX24" s="456">
        <f t="shared" si="103"/>
        <v>1.4156103134155273E-7</v>
      </c>
      <c r="IY24" s="456">
        <f t="shared" si="103"/>
        <v>1.4156103134155273E-7</v>
      </c>
      <c r="IZ24" s="456">
        <f t="shared" si="103"/>
        <v>1.4156103134155273E-7</v>
      </c>
      <c r="JA24" s="456">
        <f t="shared" si="103"/>
        <v>1.1920928955078125E-7</v>
      </c>
      <c r="JB24" s="456">
        <f t="shared" si="103"/>
        <v>1.4901161193847656E-7</v>
      </c>
      <c r="JC24" s="456">
        <f t="shared" si="103"/>
        <v>1.4156103134155273E-7</v>
      </c>
      <c r="JD24" s="456">
        <f t="shared" si="103"/>
        <v>1.3411045074462891E-7</v>
      </c>
      <c r="JE24" s="456">
        <f t="shared" si="103"/>
        <v>1.3411045074462891E-7</v>
      </c>
      <c r="JF24" s="456">
        <f t="shared" si="103"/>
        <v>1.2665987014770508E-7</v>
      </c>
      <c r="JG24" s="456">
        <f t="shared" si="103"/>
        <v>1.3411045074462891E-7</v>
      </c>
      <c r="JH24" s="456">
        <f t="shared" ref="JH24:LS24" si="104">JH17+JH16-JH19-JH21-JH22</f>
        <v>1.2665987014770508E-7</v>
      </c>
      <c r="JI24" s="456">
        <f t="shared" si="104"/>
        <v>1.3411045074462891E-7</v>
      </c>
      <c r="JJ24" s="456">
        <f t="shared" si="104"/>
        <v>1.3038516044616699E-7</v>
      </c>
      <c r="JK24" s="456">
        <f t="shared" si="104"/>
        <v>1.3038516044616699E-7</v>
      </c>
      <c r="JL24" s="456">
        <f t="shared" si="104"/>
        <v>1.3783574104309082E-7</v>
      </c>
      <c r="JM24" s="456">
        <f t="shared" si="104"/>
        <v>1.3783574104309082E-7</v>
      </c>
      <c r="JN24" s="456">
        <f t="shared" si="104"/>
        <v>1.4528632164001465E-7</v>
      </c>
      <c r="JO24" s="456">
        <f t="shared" si="104"/>
        <v>1.4528632164001465E-7</v>
      </c>
      <c r="JP24" s="456">
        <f t="shared" si="104"/>
        <v>1.601874828338623E-7</v>
      </c>
      <c r="JQ24" s="456">
        <f t="shared" si="104"/>
        <v>1.6391277313232422E-7</v>
      </c>
      <c r="JR24" s="456">
        <f t="shared" si="104"/>
        <v>1.7508864402770996E-7</v>
      </c>
      <c r="JS24" s="456">
        <f t="shared" si="104"/>
        <v>1.8253922462463379E-7</v>
      </c>
      <c r="JT24" s="456">
        <f t="shared" si="104"/>
        <v>1.9744038581848145E-7</v>
      </c>
      <c r="JU24" s="456">
        <f t="shared" si="104"/>
        <v>2.0489096641540527E-7</v>
      </c>
      <c r="JV24" s="456">
        <f t="shared" si="104"/>
        <v>2.1979212760925293E-7</v>
      </c>
      <c r="JW24" s="456">
        <f t="shared" si="104"/>
        <v>2.3469328880310059E-7</v>
      </c>
      <c r="JX24" s="456">
        <f t="shared" si="104"/>
        <v>2.4214386940002441E-7</v>
      </c>
      <c r="JY24" s="456">
        <f t="shared" si="104"/>
        <v>2.2724270820617676E-7</v>
      </c>
      <c r="JZ24" s="456">
        <f t="shared" si="104"/>
        <v>2.0489096641540527E-7</v>
      </c>
      <c r="KA24" s="456">
        <f t="shared" si="104"/>
        <v>2.1979212760925293E-7</v>
      </c>
      <c r="KB24" s="456">
        <f t="shared" si="104"/>
        <v>2.1792948246002197E-7</v>
      </c>
      <c r="KC24" s="456">
        <f t="shared" si="104"/>
        <v>2.1606683731079102E-7</v>
      </c>
      <c r="KD24" s="456">
        <f t="shared" si="104"/>
        <v>2.1420419216156006E-7</v>
      </c>
      <c r="KE24" s="456">
        <f t="shared" si="104"/>
        <v>1.9371509552001953E-7</v>
      </c>
      <c r="KF24" s="456">
        <f t="shared" si="104"/>
        <v>1.9185245037078857E-7</v>
      </c>
      <c r="KG24" s="456">
        <f t="shared" si="104"/>
        <v>1.7136335372924805E-7</v>
      </c>
      <c r="KH24" s="456">
        <f t="shared" si="104"/>
        <v>1.6950070858001709E-7</v>
      </c>
      <c r="KI24" s="456">
        <f t="shared" si="104"/>
        <v>1.6763806343078613E-7</v>
      </c>
      <c r="KJ24" s="456">
        <f t="shared" si="104"/>
        <v>1.4714896678924561E-7</v>
      </c>
      <c r="KK24" s="456">
        <f t="shared" si="104"/>
        <v>1.4528632164001465E-7</v>
      </c>
      <c r="KL24" s="456">
        <f t="shared" si="104"/>
        <v>1.2479722499847412E-7</v>
      </c>
      <c r="KM24" s="456">
        <f t="shared" si="104"/>
        <v>1.2293457984924316E-7</v>
      </c>
      <c r="KN24" s="456">
        <f t="shared" si="104"/>
        <v>1.2107193470001221E-7</v>
      </c>
      <c r="KO24" s="456">
        <f t="shared" si="104"/>
        <v>1.2107193470001221E-7</v>
      </c>
      <c r="KP24" s="456">
        <f t="shared" si="104"/>
        <v>1.1920928955078125E-7</v>
      </c>
      <c r="KQ24" s="456">
        <f t="shared" si="104"/>
        <v>9.7788870334625244E-8</v>
      </c>
      <c r="KR24" s="456">
        <f t="shared" si="104"/>
        <v>9.5926225185394287E-8</v>
      </c>
      <c r="KS24" s="456">
        <f t="shared" si="104"/>
        <v>7.4505805969238281E-8</v>
      </c>
      <c r="KT24" s="456">
        <f t="shared" si="104"/>
        <v>7.2643160820007324E-8</v>
      </c>
      <c r="KU24" s="456">
        <f t="shared" si="104"/>
        <v>7.0780515670776367E-8</v>
      </c>
      <c r="KV24" s="456">
        <f t="shared" si="104"/>
        <v>4.8428773880004883E-8</v>
      </c>
      <c r="KW24" s="456">
        <f t="shared" si="104"/>
        <v>4.6566128730773926E-8</v>
      </c>
      <c r="KX24" s="456">
        <f t="shared" si="104"/>
        <v>2.6077032089233398E-8</v>
      </c>
      <c r="KY24" s="456">
        <f t="shared" si="104"/>
        <v>2.4214386940002441E-8</v>
      </c>
      <c r="KZ24" s="456">
        <f t="shared" si="104"/>
        <v>2.2351741790771484E-8</v>
      </c>
      <c r="LA24" s="456">
        <f t="shared" si="104"/>
        <v>2.2351741790771484E-8</v>
      </c>
      <c r="LB24" s="456">
        <f t="shared" si="104"/>
        <v>0</v>
      </c>
      <c r="LC24" s="456">
        <f t="shared" si="104"/>
        <v>0</v>
      </c>
      <c r="LD24" s="456">
        <f t="shared" si="104"/>
        <v>0</v>
      </c>
      <c r="LE24" s="456">
        <f t="shared" si="104"/>
        <v>0</v>
      </c>
      <c r="LF24" s="456">
        <f t="shared" si="104"/>
        <v>0</v>
      </c>
      <c r="LG24" s="456">
        <f t="shared" si="104"/>
        <v>0</v>
      </c>
      <c r="LH24" s="456">
        <f t="shared" si="104"/>
        <v>-4.0978193283081055E-8</v>
      </c>
      <c r="LI24" s="456">
        <f t="shared" si="104"/>
        <v>-4.4703483581542969E-8</v>
      </c>
      <c r="LJ24" s="456">
        <f t="shared" si="104"/>
        <v>-6.3329935073852539E-8</v>
      </c>
      <c r="LK24" s="456">
        <f t="shared" si="104"/>
        <v>-6.7055225372314453E-8</v>
      </c>
      <c r="LL24" s="456">
        <f t="shared" si="104"/>
        <v>-5.5879354476928711E-8</v>
      </c>
      <c r="LM24" s="456">
        <f t="shared" si="104"/>
        <v>-5.2154064178466797E-8</v>
      </c>
      <c r="LN24" s="456">
        <f t="shared" si="104"/>
        <v>-4.0978193283081055E-8</v>
      </c>
      <c r="LO24" s="456">
        <f t="shared" si="104"/>
        <v>-5.9604644775390625E-8</v>
      </c>
      <c r="LP24" s="456">
        <f t="shared" si="104"/>
        <v>-4.8428773880004883E-8</v>
      </c>
      <c r="LQ24" s="456">
        <f t="shared" si="104"/>
        <v>-6.7055225372314453E-8</v>
      </c>
      <c r="LR24" s="456">
        <f t="shared" si="104"/>
        <v>-5.9604644775390625E-8</v>
      </c>
      <c r="LS24" s="456">
        <f t="shared" si="104"/>
        <v>0</v>
      </c>
      <c r="LT24" s="456">
        <f t="shared" ref="LT24:OE24" si="105">LT17+LT16-LT19-LT21-LT22</f>
        <v>-6.7055225372314453E-8</v>
      </c>
      <c r="LU24" s="456">
        <f t="shared" si="105"/>
        <v>-5.9604644775390625E-8</v>
      </c>
      <c r="LV24" s="456">
        <f t="shared" si="105"/>
        <v>-8.1956386566162109E-8</v>
      </c>
      <c r="LW24" s="456">
        <f t="shared" si="105"/>
        <v>-7.4505805969238281E-8</v>
      </c>
      <c r="LX24" s="456">
        <f t="shared" si="105"/>
        <v>-7.4505805969238281E-8</v>
      </c>
      <c r="LY24" s="456">
        <f t="shared" si="105"/>
        <v>-7.4505805969238281E-8</v>
      </c>
      <c r="LZ24" s="456">
        <f t="shared" si="105"/>
        <v>-7.4505805969238281E-8</v>
      </c>
      <c r="MA24" s="456">
        <f t="shared" si="105"/>
        <v>-9.6857547760009766E-8</v>
      </c>
      <c r="MB24" s="456">
        <f t="shared" si="105"/>
        <v>-9.6857547760009766E-8</v>
      </c>
      <c r="MC24" s="456">
        <f t="shared" si="105"/>
        <v>-1.1920928955078125E-7</v>
      </c>
      <c r="MD24" s="456">
        <f t="shared" si="105"/>
        <v>-1.1920928955078125E-7</v>
      </c>
      <c r="ME24" s="456">
        <f t="shared" si="105"/>
        <v>-1.1920928955078125E-7</v>
      </c>
      <c r="MF24" s="456">
        <f t="shared" si="105"/>
        <v>-1.4156103134155273E-7</v>
      </c>
      <c r="MG24" s="456">
        <f t="shared" si="105"/>
        <v>-1.4156103134155273E-7</v>
      </c>
      <c r="MH24" s="456">
        <f t="shared" si="105"/>
        <v>-1.6391277313232422E-7</v>
      </c>
      <c r="MI24" s="456">
        <f t="shared" si="105"/>
        <v>-1.6391277313232422E-7</v>
      </c>
      <c r="MJ24" s="456">
        <f t="shared" si="105"/>
        <v>-1.6391277313232422E-7</v>
      </c>
      <c r="MK24" s="456">
        <f t="shared" si="105"/>
        <v>-1.6391277313232422E-7</v>
      </c>
      <c r="ML24" s="456">
        <f t="shared" si="105"/>
        <v>-1.6391277313232422E-7</v>
      </c>
      <c r="MM24" s="456">
        <f t="shared" si="105"/>
        <v>-1.862645149230957E-7</v>
      </c>
      <c r="MN24" s="456">
        <f t="shared" si="105"/>
        <v>-1.862645149230957E-7</v>
      </c>
      <c r="MO24" s="456">
        <f t="shared" si="105"/>
        <v>-2.0116567611694336E-7</v>
      </c>
      <c r="MP24" s="456">
        <f t="shared" si="105"/>
        <v>-2.0116567611694336E-7</v>
      </c>
      <c r="MQ24" s="456">
        <f t="shared" si="105"/>
        <v>-2.0116567611694336E-7</v>
      </c>
      <c r="MR24" s="456">
        <f t="shared" si="105"/>
        <v>-2.1606683731079102E-7</v>
      </c>
      <c r="MS24" s="456">
        <f t="shared" si="105"/>
        <v>-2.1606683731079102E-7</v>
      </c>
      <c r="MT24" s="456">
        <f t="shared" si="105"/>
        <v>-2.3096799850463867E-7</v>
      </c>
      <c r="MU24" s="456">
        <f t="shared" si="105"/>
        <v>-2.384185791015625E-7</v>
      </c>
      <c r="MV24" s="456">
        <f t="shared" si="105"/>
        <v>-2.384185791015625E-7</v>
      </c>
      <c r="MW24" s="456">
        <f t="shared" si="105"/>
        <v>-2.384185791015625E-7</v>
      </c>
      <c r="MX24" s="456">
        <f t="shared" si="105"/>
        <v>-2.384185791015625E-7</v>
      </c>
      <c r="MY24" s="456">
        <f t="shared" si="105"/>
        <v>-2.5331974029541016E-7</v>
      </c>
      <c r="MZ24" s="456">
        <f t="shared" si="105"/>
        <v>-2.5331974029541016E-7</v>
      </c>
      <c r="NA24" s="456">
        <f t="shared" si="105"/>
        <v>-2.6822090148925781E-7</v>
      </c>
      <c r="NB24" s="456">
        <f t="shared" si="105"/>
        <v>-2.8312206268310547E-7</v>
      </c>
      <c r="NC24" s="456">
        <f t="shared" si="105"/>
        <v>-2.8312206268310547E-7</v>
      </c>
      <c r="ND24" s="456">
        <f t="shared" si="105"/>
        <v>-2.9802322387695313E-7</v>
      </c>
      <c r="NE24" s="456">
        <f t="shared" si="105"/>
        <v>-3.1292438507080078E-7</v>
      </c>
      <c r="NF24" s="456">
        <f t="shared" si="105"/>
        <v>-3.2782554626464844E-7</v>
      </c>
      <c r="NG24" s="456">
        <f t="shared" si="105"/>
        <v>-3.4272670745849609E-7</v>
      </c>
      <c r="NH24" s="456">
        <f t="shared" si="105"/>
        <v>-3.2782554626464844E-7</v>
      </c>
      <c r="NI24" s="456">
        <f t="shared" si="105"/>
        <v>-3.1292438507080078E-7</v>
      </c>
      <c r="NJ24" s="456">
        <f t="shared" si="105"/>
        <v>-2.9802322387695313E-7</v>
      </c>
      <c r="NK24" s="456">
        <f t="shared" si="105"/>
        <v>-3.1292438507080078E-7</v>
      </c>
      <c r="NL24" s="456">
        <f t="shared" si="105"/>
        <v>-2.9802322387695313E-7</v>
      </c>
      <c r="NM24" s="456">
        <f t="shared" si="105"/>
        <v>-3.1292438507080078E-7</v>
      </c>
      <c r="NN24" s="456">
        <f t="shared" si="105"/>
        <v>-2.9802322387695313E-7</v>
      </c>
      <c r="NO24" s="456">
        <f t="shared" si="105"/>
        <v>-2.8312206268310547E-7</v>
      </c>
      <c r="NP24" s="456">
        <f t="shared" si="105"/>
        <v>-2.9802322387695313E-7</v>
      </c>
      <c r="NQ24" s="456">
        <f t="shared" si="105"/>
        <v>-2.8312206268310547E-7</v>
      </c>
      <c r="NR24" s="456">
        <f t="shared" si="105"/>
        <v>-2.9802322387695313E-7</v>
      </c>
      <c r="NS24" s="456">
        <f t="shared" si="105"/>
        <v>-2.8312206268310547E-7</v>
      </c>
      <c r="NT24" s="456">
        <f t="shared" si="105"/>
        <v>-2.8312206268310547E-7</v>
      </c>
      <c r="NU24" s="456">
        <f t="shared" si="105"/>
        <v>-2.8312206268310547E-7</v>
      </c>
      <c r="NV24" s="456">
        <f t="shared" si="105"/>
        <v>-2.8312206268310547E-7</v>
      </c>
      <c r="NW24" s="456">
        <f t="shared" si="105"/>
        <v>-2.9802322387695313E-7</v>
      </c>
      <c r="NX24" s="456">
        <f t="shared" si="105"/>
        <v>-2.9802322387695313E-7</v>
      </c>
      <c r="NY24" s="456">
        <f t="shared" si="105"/>
        <v>-3.1292438507080078E-7</v>
      </c>
      <c r="NZ24" s="456">
        <f t="shared" si="105"/>
        <v>-3.1292438507080078E-7</v>
      </c>
      <c r="OA24" s="456">
        <f t="shared" si="105"/>
        <v>-3.1292438507080078E-7</v>
      </c>
      <c r="OB24" s="456">
        <f t="shared" si="105"/>
        <v>-3.2782554626464844E-7</v>
      </c>
      <c r="OC24" s="456">
        <f t="shared" si="105"/>
        <v>-3.2782554626464844E-7</v>
      </c>
      <c r="OD24" s="456">
        <f t="shared" si="105"/>
        <v>-3.4272670745849609E-7</v>
      </c>
      <c r="OE24" s="456">
        <f t="shared" si="105"/>
        <v>-3.4272670745849609E-7</v>
      </c>
      <c r="OF24" s="456">
        <f t="shared" ref="OF24:OR24" si="106">OF17+OF16-OF19-OF21-OF22</f>
        <v>-3.4272670745849609E-7</v>
      </c>
      <c r="OG24" s="456">
        <f t="shared" si="106"/>
        <v>-3.4272670745849609E-7</v>
      </c>
      <c r="OH24" s="456">
        <f t="shared" si="106"/>
        <v>-3.4272670745849609E-7</v>
      </c>
      <c r="OI24" s="456">
        <f t="shared" si="106"/>
        <v>-3.5762786865234375E-7</v>
      </c>
      <c r="OJ24" s="456">
        <f t="shared" si="106"/>
        <v>-3.5762786865234375E-7</v>
      </c>
      <c r="OK24" s="456">
        <f t="shared" si="106"/>
        <v>-3.8743019104003906E-7</v>
      </c>
      <c r="OL24" s="456">
        <f t="shared" si="106"/>
        <v>-3.8743019104003906E-7</v>
      </c>
      <c r="OM24" s="456">
        <f t="shared" si="106"/>
        <v>-3.8743019104003906E-7</v>
      </c>
      <c r="ON24" s="456">
        <f t="shared" si="106"/>
        <v>-4.1723251342773438E-7</v>
      </c>
      <c r="OO24" s="456">
        <f t="shared" si="106"/>
        <v>-4.1723251342773438E-7</v>
      </c>
      <c r="OP24" s="456">
        <f t="shared" si="106"/>
        <v>-4.4703483581542969E-7</v>
      </c>
      <c r="OQ24" s="456">
        <f t="shared" si="106"/>
        <v>-4.4703483581542969E-7</v>
      </c>
      <c r="OR24" s="451">
        <f t="shared" si="106"/>
        <v>-4.4703483581542969E-7</v>
      </c>
    </row>
    <row r="25" spans="1:408" x14ac:dyDescent="0.35">
      <c r="A25" s="443"/>
      <c r="B25" s="6"/>
      <c r="C25" s="6"/>
      <c r="D25" s="6"/>
      <c r="E25" s="8"/>
      <c r="F25" s="8"/>
      <c r="G25" s="174"/>
      <c r="H25" s="383"/>
      <c r="I25" s="67"/>
      <c r="J25" s="361"/>
      <c r="K25" s="6"/>
      <c r="L25" s="418"/>
      <c r="M25" s="418"/>
      <c r="N25" s="418"/>
      <c r="O25" s="418"/>
      <c r="P25" s="418"/>
      <c r="Q25" s="418"/>
      <c r="R25" s="41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  <c r="BJ25" s="418"/>
      <c r="BK25" s="418"/>
      <c r="BL25" s="418"/>
      <c r="BM25" s="418"/>
      <c r="BN25" s="418"/>
      <c r="BO25" s="418"/>
      <c r="BP25" s="418"/>
      <c r="BQ25" s="418"/>
      <c r="BR25" s="418"/>
      <c r="BS25" s="418"/>
      <c r="BT25" s="418"/>
      <c r="BU25" s="418"/>
      <c r="BV25" s="418"/>
      <c r="BW25" s="418"/>
      <c r="BX25" s="418"/>
      <c r="BY25" s="418"/>
      <c r="BZ25" s="418"/>
      <c r="CA25" s="418"/>
      <c r="CB25" s="418"/>
      <c r="CC25" s="418"/>
      <c r="CD25" s="418"/>
      <c r="CE25" s="418"/>
      <c r="CF25" s="418"/>
      <c r="CG25" s="418"/>
      <c r="CH25" s="418"/>
      <c r="CI25" s="418"/>
      <c r="CJ25" s="418"/>
      <c r="CK25" s="418"/>
      <c r="CL25" s="418"/>
      <c r="CM25" s="418"/>
      <c r="CN25" s="418"/>
      <c r="CO25" s="418"/>
      <c r="CP25" s="418"/>
      <c r="CQ25" s="418"/>
      <c r="CR25" s="418"/>
      <c r="CS25" s="418"/>
      <c r="CT25" s="418"/>
      <c r="CU25" s="418"/>
      <c r="CV25" s="418"/>
      <c r="CW25" s="418"/>
      <c r="CX25" s="418"/>
      <c r="CY25" s="418"/>
      <c r="CZ25" s="418"/>
      <c r="DA25" s="418"/>
      <c r="DB25" s="418"/>
      <c r="DC25" s="418"/>
      <c r="DD25" s="418"/>
      <c r="DE25" s="418"/>
      <c r="DF25" s="418"/>
      <c r="DG25" s="418"/>
      <c r="DH25" s="418"/>
      <c r="DI25" s="418"/>
      <c r="DJ25" s="418"/>
      <c r="DK25" s="418"/>
      <c r="DL25" s="418"/>
      <c r="DM25" s="418"/>
      <c r="DN25" s="418"/>
      <c r="DO25" s="418"/>
      <c r="DP25" s="418"/>
      <c r="DQ25" s="418"/>
      <c r="DR25" s="418"/>
      <c r="DS25" s="418"/>
      <c r="DT25" s="418"/>
      <c r="DU25" s="418"/>
      <c r="DV25" s="418"/>
      <c r="DW25" s="418"/>
      <c r="DX25" s="418"/>
      <c r="DY25" s="418"/>
      <c r="DZ25" s="418"/>
      <c r="EA25" s="418"/>
      <c r="EB25" s="418"/>
      <c r="EC25" s="418"/>
      <c r="ED25" s="418"/>
      <c r="EE25" s="418"/>
      <c r="EF25" s="418"/>
      <c r="EG25" s="418"/>
      <c r="EH25" s="418"/>
      <c r="EI25" s="418"/>
      <c r="EJ25" s="418"/>
      <c r="EK25" s="418"/>
      <c r="EL25" s="418"/>
      <c r="EM25" s="418"/>
      <c r="EN25" s="418"/>
      <c r="EO25" s="418"/>
      <c r="EP25" s="418"/>
      <c r="EQ25" s="418"/>
      <c r="ER25" s="418"/>
      <c r="ES25" s="418"/>
      <c r="ET25" s="418"/>
      <c r="EU25" s="418"/>
      <c r="EV25" s="418"/>
      <c r="EW25" s="418"/>
      <c r="EX25" s="418"/>
      <c r="EY25" s="418"/>
      <c r="EZ25" s="418"/>
      <c r="FA25" s="418"/>
      <c r="FB25" s="418"/>
      <c r="FC25" s="418"/>
      <c r="FD25" s="418"/>
      <c r="FE25" s="418"/>
      <c r="FF25" s="418"/>
      <c r="FG25" s="418"/>
      <c r="FH25" s="418"/>
      <c r="FI25" s="418"/>
      <c r="FJ25" s="418"/>
      <c r="FK25" s="418"/>
      <c r="FL25" s="418"/>
      <c r="FM25" s="418"/>
      <c r="FN25" s="418"/>
      <c r="FO25" s="418"/>
      <c r="FP25" s="418"/>
      <c r="FQ25" s="418"/>
      <c r="FR25" s="418"/>
      <c r="FS25" s="418"/>
      <c r="FT25" s="418"/>
      <c r="FU25" s="418"/>
      <c r="FV25" s="418"/>
      <c r="FW25" s="418"/>
      <c r="FX25" s="418"/>
      <c r="FY25" s="418"/>
      <c r="FZ25" s="418"/>
      <c r="GA25" s="418"/>
      <c r="GB25" s="418"/>
      <c r="GC25" s="418"/>
      <c r="GD25" s="418"/>
      <c r="GE25" s="418"/>
      <c r="GF25" s="418"/>
      <c r="GG25" s="418"/>
      <c r="GH25" s="418"/>
      <c r="GI25" s="418"/>
      <c r="GJ25" s="418"/>
      <c r="GK25" s="418"/>
      <c r="GL25" s="418"/>
      <c r="GM25" s="418"/>
      <c r="GN25" s="418"/>
      <c r="GO25" s="418"/>
      <c r="GP25" s="418"/>
      <c r="GQ25" s="418"/>
      <c r="GR25" s="418"/>
      <c r="GS25" s="418"/>
      <c r="GT25" s="418"/>
      <c r="GU25" s="418"/>
      <c r="GV25" s="418"/>
      <c r="GW25" s="418"/>
      <c r="GX25" s="418"/>
      <c r="GY25" s="418"/>
      <c r="GZ25" s="418"/>
      <c r="HA25" s="418"/>
      <c r="HB25" s="418"/>
      <c r="HC25" s="418"/>
      <c r="HD25" s="418"/>
      <c r="HE25" s="418"/>
      <c r="HF25" s="418"/>
      <c r="HG25" s="418"/>
      <c r="HH25" s="418"/>
      <c r="HI25" s="418"/>
      <c r="HJ25" s="418"/>
      <c r="HK25" s="418"/>
      <c r="HL25" s="418"/>
      <c r="HM25" s="418"/>
      <c r="HN25" s="418"/>
      <c r="HO25" s="418"/>
      <c r="HP25" s="418"/>
      <c r="HQ25" s="418"/>
      <c r="HR25" s="418"/>
      <c r="HS25" s="418"/>
      <c r="HT25" s="418"/>
      <c r="HU25" s="418"/>
      <c r="HV25" s="418"/>
      <c r="HW25" s="418"/>
      <c r="HX25" s="418"/>
      <c r="HY25" s="418"/>
      <c r="HZ25" s="418"/>
      <c r="IA25" s="418"/>
      <c r="IB25" s="418"/>
      <c r="IC25" s="418"/>
      <c r="ID25" s="418"/>
      <c r="IE25" s="418"/>
      <c r="IF25" s="418"/>
      <c r="IG25" s="418"/>
      <c r="IH25" s="418"/>
      <c r="II25" s="418"/>
      <c r="IJ25" s="418"/>
      <c r="IK25" s="418"/>
      <c r="IL25" s="418"/>
      <c r="IM25" s="418"/>
      <c r="IN25" s="418"/>
      <c r="IO25" s="418"/>
      <c r="IP25" s="418"/>
      <c r="IQ25" s="418"/>
      <c r="IR25" s="418"/>
      <c r="IS25" s="418"/>
      <c r="IT25" s="418"/>
      <c r="IU25" s="418"/>
      <c r="IV25" s="418"/>
      <c r="IW25" s="418"/>
      <c r="IX25" s="418"/>
      <c r="IY25" s="418"/>
      <c r="IZ25" s="418"/>
      <c r="JA25" s="418"/>
      <c r="JB25" s="418"/>
      <c r="JC25" s="418"/>
      <c r="JD25" s="418"/>
      <c r="JE25" s="418"/>
      <c r="JF25" s="418"/>
      <c r="JG25" s="418"/>
      <c r="JH25" s="418"/>
      <c r="JI25" s="418"/>
      <c r="JJ25" s="418"/>
      <c r="JK25" s="418"/>
      <c r="JL25" s="418"/>
      <c r="JM25" s="418"/>
      <c r="JN25" s="418"/>
      <c r="JO25" s="418"/>
      <c r="JP25" s="418"/>
      <c r="JQ25" s="418"/>
      <c r="JR25" s="418"/>
      <c r="JS25" s="418"/>
      <c r="JT25" s="418"/>
      <c r="JU25" s="418"/>
      <c r="JV25" s="418"/>
      <c r="JW25" s="418"/>
      <c r="JX25" s="418"/>
      <c r="JY25" s="418"/>
      <c r="JZ25" s="418"/>
      <c r="KA25" s="418"/>
      <c r="KB25" s="418"/>
      <c r="KC25" s="418"/>
      <c r="KD25" s="418"/>
      <c r="KE25" s="418"/>
      <c r="KF25" s="418"/>
      <c r="KG25" s="418"/>
      <c r="KH25" s="418"/>
      <c r="KI25" s="418"/>
      <c r="KJ25" s="418"/>
      <c r="KK25" s="418"/>
      <c r="KL25" s="418"/>
      <c r="KM25" s="418"/>
      <c r="KN25" s="418"/>
      <c r="KO25" s="418"/>
      <c r="KP25" s="418"/>
      <c r="KQ25" s="418"/>
      <c r="KR25" s="418"/>
      <c r="KS25" s="418"/>
      <c r="KT25" s="418"/>
      <c r="KU25" s="418"/>
      <c r="KV25" s="418"/>
      <c r="KW25" s="418"/>
      <c r="KX25" s="418"/>
      <c r="KY25" s="418"/>
      <c r="KZ25" s="418"/>
      <c r="LA25" s="418"/>
      <c r="LB25" s="418"/>
      <c r="LC25" s="418"/>
      <c r="LD25" s="418"/>
      <c r="LE25" s="418"/>
      <c r="LF25" s="418"/>
      <c r="LG25" s="418"/>
      <c r="LH25" s="418"/>
      <c r="LI25" s="418"/>
      <c r="LJ25" s="418"/>
      <c r="LK25" s="418"/>
      <c r="LL25" s="418"/>
      <c r="LM25" s="418"/>
      <c r="LN25" s="418"/>
      <c r="LO25" s="418"/>
      <c r="LP25" s="418"/>
      <c r="LQ25" s="418"/>
      <c r="LR25" s="418"/>
      <c r="LS25" s="418"/>
      <c r="LT25" s="418"/>
      <c r="LU25" s="418"/>
      <c r="LV25" s="418"/>
      <c r="LW25" s="418"/>
      <c r="LX25" s="418"/>
      <c r="LY25" s="418"/>
      <c r="LZ25" s="418"/>
      <c r="MA25" s="418"/>
      <c r="MB25" s="418"/>
      <c r="MC25" s="418"/>
      <c r="MD25" s="418"/>
      <c r="ME25" s="418"/>
      <c r="MF25" s="418"/>
      <c r="MG25" s="418"/>
      <c r="MH25" s="418"/>
      <c r="MI25" s="418"/>
      <c r="MJ25" s="418"/>
      <c r="MK25" s="418"/>
      <c r="ML25" s="418"/>
      <c r="MM25" s="418"/>
      <c r="MN25" s="418"/>
      <c r="MO25" s="418"/>
      <c r="MP25" s="418"/>
      <c r="MQ25" s="418"/>
      <c r="MR25" s="418"/>
      <c r="MS25" s="418"/>
      <c r="MT25" s="418"/>
      <c r="MU25" s="418"/>
      <c r="MV25" s="418"/>
      <c r="MW25" s="418"/>
      <c r="MX25" s="418"/>
      <c r="MY25" s="418"/>
      <c r="MZ25" s="418"/>
      <c r="NA25" s="418"/>
      <c r="NB25" s="418"/>
      <c r="NC25" s="418"/>
      <c r="ND25" s="418"/>
      <c r="NE25" s="418"/>
      <c r="NF25" s="418"/>
      <c r="NG25" s="418"/>
      <c r="NH25" s="418"/>
      <c r="NI25" s="418"/>
      <c r="NJ25" s="418"/>
      <c r="NK25" s="418"/>
      <c r="NL25" s="418"/>
      <c r="NM25" s="418"/>
      <c r="NN25" s="418"/>
      <c r="NO25" s="418"/>
      <c r="NP25" s="418"/>
      <c r="NQ25" s="418"/>
      <c r="NR25" s="418"/>
      <c r="NS25" s="418"/>
      <c r="NT25" s="418"/>
      <c r="NU25" s="418"/>
      <c r="NV25" s="418"/>
      <c r="NW25" s="418"/>
      <c r="NX25" s="418"/>
      <c r="NY25" s="418"/>
      <c r="NZ25" s="418"/>
      <c r="OA25" s="418"/>
      <c r="OB25" s="418"/>
      <c r="OC25" s="418"/>
      <c r="OD25" s="418"/>
      <c r="OE25" s="418"/>
      <c r="OF25" s="418"/>
      <c r="OG25" s="418"/>
      <c r="OH25" s="418"/>
      <c r="OI25" s="418"/>
      <c r="OJ25" s="418"/>
      <c r="OK25" s="418"/>
      <c r="OL25" s="418"/>
      <c r="OM25" s="418"/>
      <c r="ON25" s="418"/>
      <c r="OO25" s="418"/>
      <c r="OP25" s="418"/>
      <c r="OQ25" s="418"/>
      <c r="OR25" s="451"/>
    </row>
    <row r="26" spans="1:408" x14ac:dyDescent="0.35">
      <c r="A26" s="452" t="s">
        <v>289</v>
      </c>
      <c r="B26" s="213"/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  <c r="AZ26" s="213"/>
      <c r="BA26" s="213"/>
      <c r="BB26" s="213"/>
      <c r="BC26" s="213"/>
      <c r="BD26" s="213"/>
      <c r="BE26" s="213"/>
      <c r="BF26" s="213"/>
      <c r="BG26" s="213"/>
      <c r="BH26" s="213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213"/>
      <c r="BY26" s="213"/>
      <c r="BZ26" s="213"/>
      <c r="CA26" s="213"/>
      <c r="CB26" s="213"/>
      <c r="CC26" s="213"/>
      <c r="CD26" s="213"/>
      <c r="CE26" s="213"/>
      <c r="CF26" s="213"/>
      <c r="CG26" s="213"/>
      <c r="CH26" s="213"/>
      <c r="CI26" s="213"/>
      <c r="CJ26" s="213"/>
      <c r="CK26" s="213"/>
      <c r="CL26" s="213"/>
      <c r="CM26" s="213"/>
      <c r="CN26" s="213"/>
      <c r="CO26" s="213"/>
      <c r="CP26" s="213"/>
      <c r="CQ26" s="213"/>
      <c r="CR26" s="213"/>
      <c r="CS26" s="213"/>
      <c r="CT26" s="213"/>
      <c r="CU26" s="213"/>
      <c r="CV26" s="213"/>
      <c r="CW26" s="213"/>
      <c r="CX26" s="213"/>
      <c r="CY26" s="213"/>
      <c r="CZ26" s="213"/>
      <c r="DA26" s="213"/>
      <c r="DB26" s="213"/>
      <c r="DC26" s="213"/>
      <c r="DD26" s="213"/>
      <c r="DE26" s="213"/>
      <c r="DF26" s="213"/>
      <c r="DG26" s="213"/>
      <c r="DH26" s="213"/>
      <c r="DI26" s="213"/>
      <c r="DJ26" s="213"/>
      <c r="DK26" s="213"/>
      <c r="DL26" s="213"/>
      <c r="DM26" s="213"/>
      <c r="DN26" s="213"/>
      <c r="DO26" s="213"/>
      <c r="DP26" s="213"/>
      <c r="DQ26" s="213"/>
      <c r="DR26" s="213"/>
      <c r="DS26" s="213"/>
      <c r="DT26" s="213"/>
      <c r="DU26" s="213"/>
      <c r="DV26" s="213"/>
      <c r="DW26" s="213"/>
      <c r="DX26" s="213"/>
      <c r="DY26" s="213"/>
      <c r="DZ26" s="213"/>
      <c r="EA26" s="213"/>
      <c r="EB26" s="213"/>
      <c r="EC26" s="213"/>
      <c r="ED26" s="213"/>
      <c r="EE26" s="213"/>
      <c r="EF26" s="213"/>
      <c r="EG26" s="213"/>
      <c r="EH26" s="213"/>
      <c r="EI26" s="213"/>
      <c r="EJ26" s="213"/>
      <c r="EK26" s="213"/>
      <c r="EL26" s="213"/>
      <c r="EM26" s="213"/>
      <c r="EN26" s="213"/>
      <c r="EO26" s="213"/>
      <c r="EP26" s="213"/>
      <c r="EQ26" s="213"/>
      <c r="ER26" s="213"/>
      <c r="ES26" s="213"/>
      <c r="ET26" s="213"/>
      <c r="EU26" s="213"/>
      <c r="EV26" s="213"/>
      <c r="EW26" s="213"/>
      <c r="EX26" s="213"/>
      <c r="EY26" s="213"/>
      <c r="EZ26" s="213"/>
      <c r="FA26" s="213"/>
      <c r="FB26" s="213"/>
      <c r="FC26" s="213"/>
      <c r="FD26" s="213"/>
      <c r="FE26" s="213"/>
      <c r="FF26" s="213"/>
      <c r="FG26" s="213"/>
      <c r="FH26" s="213"/>
      <c r="FI26" s="213"/>
      <c r="FJ26" s="213"/>
      <c r="FK26" s="213"/>
      <c r="FL26" s="213"/>
      <c r="FM26" s="213"/>
      <c r="FN26" s="213"/>
      <c r="FO26" s="213"/>
      <c r="FP26" s="213"/>
      <c r="FQ26" s="213"/>
      <c r="FR26" s="213"/>
      <c r="FS26" s="213"/>
      <c r="FT26" s="213"/>
      <c r="FU26" s="213"/>
      <c r="FV26" s="213"/>
      <c r="FW26" s="213"/>
      <c r="FX26" s="213"/>
      <c r="FY26" s="213"/>
      <c r="FZ26" s="213"/>
      <c r="GA26" s="213"/>
      <c r="GB26" s="213"/>
      <c r="GC26" s="213"/>
      <c r="GD26" s="213"/>
      <c r="GE26" s="213"/>
      <c r="GF26" s="213"/>
      <c r="GG26" s="213"/>
      <c r="GH26" s="213"/>
      <c r="GI26" s="213"/>
      <c r="GJ26" s="213"/>
      <c r="GK26" s="213"/>
      <c r="GL26" s="213"/>
      <c r="GM26" s="213"/>
      <c r="GN26" s="213"/>
      <c r="GO26" s="213"/>
      <c r="GP26" s="213"/>
      <c r="GQ26" s="213"/>
      <c r="GR26" s="213"/>
      <c r="GS26" s="213"/>
      <c r="GT26" s="213"/>
      <c r="GU26" s="213"/>
      <c r="GV26" s="213"/>
      <c r="GW26" s="213"/>
      <c r="GX26" s="213"/>
      <c r="GY26" s="213"/>
      <c r="GZ26" s="213"/>
      <c r="HA26" s="213"/>
      <c r="HB26" s="213"/>
      <c r="HC26" s="213"/>
      <c r="HD26" s="213"/>
      <c r="HE26" s="213"/>
      <c r="HF26" s="213"/>
      <c r="HG26" s="213"/>
      <c r="HH26" s="213"/>
      <c r="HI26" s="213"/>
      <c r="HJ26" s="213"/>
      <c r="HK26" s="213"/>
      <c r="HL26" s="213"/>
      <c r="HM26" s="213"/>
      <c r="HN26" s="213"/>
      <c r="HO26" s="213"/>
      <c r="HP26" s="213"/>
      <c r="HQ26" s="213"/>
      <c r="HR26" s="213"/>
      <c r="HS26" s="213"/>
      <c r="HT26" s="213"/>
      <c r="HU26" s="213"/>
      <c r="HV26" s="213"/>
      <c r="HW26" s="213"/>
      <c r="HX26" s="213"/>
      <c r="HY26" s="213"/>
      <c r="HZ26" s="213"/>
      <c r="IA26" s="213"/>
      <c r="IB26" s="213"/>
      <c r="IC26" s="213"/>
      <c r="ID26" s="213"/>
      <c r="IE26" s="213"/>
      <c r="IF26" s="213"/>
      <c r="IG26" s="213"/>
      <c r="IH26" s="213"/>
      <c r="II26" s="213"/>
      <c r="IJ26" s="213"/>
      <c r="IK26" s="213"/>
      <c r="IL26" s="213"/>
      <c r="IM26" s="213"/>
      <c r="IN26" s="213"/>
      <c r="IO26" s="213"/>
      <c r="IP26" s="213"/>
      <c r="IQ26" s="213"/>
      <c r="IR26" s="213"/>
      <c r="IS26" s="213"/>
      <c r="IT26" s="213"/>
      <c r="IU26" s="213"/>
      <c r="IV26" s="213"/>
      <c r="IW26" s="213"/>
      <c r="IX26" s="213"/>
      <c r="IY26" s="213"/>
      <c r="IZ26" s="213"/>
      <c r="JA26" s="213"/>
      <c r="JB26" s="213"/>
      <c r="JC26" s="213"/>
      <c r="JD26" s="213"/>
      <c r="JE26" s="213"/>
      <c r="JF26" s="213"/>
      <c r="JG26" s="213"/>
      <c r="JH26" s="213"/>
      <c r="JI26" s="213"/>
      <c r="JJ26" s="213"/>
      <c r="JK26" s="213"/>
      <c r="JL26" s="213"/>
      <c r="JM26" s="213"/>
      <c r="JN26" s="213"/>
      <c r="JO26" s="213"/>
      <c r="JP26" s="213"/>
      <c r="JQ26" s="213"/>
      <c r="JR26" s="213"/>
      <c r="JS26" s="213"/>
      <c r="JT26" s="213"/>
      <c r="JU26" s="213"/>
      <c r="JV26" s="213"/>
      <c r="JW26" s="213"/>
      <c r="JX26" s="213"/>
      <c r="JY26" s="213"/>
      <c r="JZ26" s="213"/>
      <c r="KA26" s="213"/>
      <c r="KB26" s="213"/>
      <c r="KC26" s="213"/>
      <c r="KD26" s="213"/>
      <c r="KE26" s="213"/>
      <c r="KF26" s="213"/>
      <c r="KG26" s="213"/>
      <c r="KH26" s="213"/>
      <c r="KI26" s="213"/>
      <c r="KJ26" s="213"/>
      <c r="KK26" s="213"/>
      <c r="KL26" s="213"/>
      <c r="KM26" s="213"/>
      <c r="KN26" s="213"/>
      <c r="KO26" s="213"/>
      <c r="KP26" s="213"/>
      <c r="KQ26" s="213"/>
      <c r="KR26" s="213"/>
      <c r="KS26" s="213"/>
      <c r="KT26" s="213"/>
      <c r="KU26" s="213"/>
      <c r="KV26" s="213"/>
      <c r="KW26" s="213"/>
      <c r="KX26" s="213"/>
      <c r="KY26" s="213"/>
      <c r="KZ26" s="213"/>
      <c r="LA26" s="213"/>
      <c r="LB26" s="213"/>
      <c r="LC26" s="213"/>
      <c r="LD26" s="213"/>
      <c r="LE26" s="213"/>
      <c r="LF26" s="213"/>
      <c r="LG26" s="213"/>
      <c r="LH26" s="213"/>
      <c r="LI26" s="213"/>
      <c r="LJ26" s="213"/>
      <c r="LK26" s="213"/>
      <c r="LL26" s="213"/>
      <c r="LM26" s="213"/>
      <c r="LN26" s="213"/>
      <c r="LO26" s="213"/>
      <c r="LP26" s="213"/>
      <c r="LQ26" s="213"/>
      <c r="LR26" s="213"/>
      <c r="LS26" s="213"/>
      <c r="LT26" s="213"/>
      <c r="LU26" s="213"/>
      <c r="LV26" s="213"/>
      <c r="LW26" s="213"/>
      <c r="LX26" s="213"/>
      <c r="LY26" s="213"/>
      <c r="LZ26" s="213"/>
      <c r="MA26" s="213"/>
      <c r="MB26" s="213"/>
      <c r="MC26" s="213"/>
      <c r="MD26" s="213"/>
      <c r="ME26" s="213"/>
      <c r="MF26" s="213"/>
      <c r="MG26" s="213"/>
      <c r="MH26" s="213"/>
      <c r="MI26" s="213"/>
      <c r="MJ26" s="213"/>
      <c r="MK26" s="213"/>
      <c r="ML26" s="213"/>
      <c r="MM26" s="213"/>
      <c r="MN26" s="213"/>
      <c r="MO26" s="213"/>
      <c r="MP26" s="213"/>
      <c r="MQ26" s="213"/>
      <c r="MR26" s="213"/>
      <c r="MS26" s="213"/>
      <c r="MT26" s="213"/>
      <c r="MU26" s="213"/>
      <c r="MV26" s="213"/>
      <c r="MW26" s="213"/>
      <c r="MX26" s="213"/>
      <c r="MY26" s="213"/>
      <c r="MZ26" s="213"/>
      <c r="NA26" s="213"/>
      <c r="NB26" s="213"/>
      <c r="NC26" s="213"/>
      <c r="ND26" s="213"/>
      <c r="NE26" s="213"/>
      <c r="NF26" s="213"/>
      <c r="NG26" s="213"/>
      <c r="NH26" s="213"/>
      <c r="NI26" s="213"/>
      <c r="NJ26" s="213"/>
      <c r="NK26" s="213"/>
      <c r="NL26" s="213"/>
      <c r="NM26" s="213"/>
      <c r="NN26" s="213"/>
      <c r="NO26" s="213"/>
      <c r="NP26" s="213"/>
      <c r="NQ26" s="213"/>
      <c r="NR26" s="213"/>
      <c r="NS26" s="213"/>
      <c r="NT26" s="213"/>
      <c r="NU26" s="213"/>
      <c r="NV26" s="213"/>
      <c r="NW26" s="213"/>
      <c r="NX26" s="213"/>
      <c r="NY26" s="213"/>
      <c r="NZ26" s="213"/>
      <c r="OA26" s="213"/>
      <c r="OB26" s="213"/>
      <c r="OC26" s="213"/>
      <c r="OD26" s="213"/>
      <c r="OE26" s="213"/>
      <c r="OF26" s="213"/>
      <c r="OG26" s="213"/>
      <c r="OH26" s="213"/>
      <c r="OI26" s="213"/>
      <c r="OJ26" s="213"/>
      <c r="OK26" s="213"/>
      <c r="OL26" s="213"/>
      <c r="OM26" s="213"/>
      <c r="ON26" s="213"/>
      <c r="OO26" s="213"/>
      <c r="OP26" s="213"/>
      <c r="OQ26" s="213"/>
      <c r="OR26" s="453"/>
    </row>
    <row r="27" spans="1:408" x14ac:dyDescent="0.35">
      <c r="A27" s="445"/>
      <c r="B27" s="6"/>
      <c r="E27" s="4"/>
      <c r="F27" s="4"/>
      <c r="G27" s="4"/>
      <c r="H27" s="31"/>
      <c r="I27" s="110"/>
      <c r="J27" s="4"/>
      <c r="L27" s="39"/>
      <c r="OR27" s="457"/>
    </row>
    <row r="28" spans="1:408" x14ac:dyDescent="0.35">
      <c r="A28" s="445"/>
      <c r="B28" s="6"/>
      <c r="C28" t="s">
        <v>161</v>
      </c>
      <c r="E28" s="395"/>
      <c r="F28" s="4"/>
      <c r="G28" s="354"/>
      <c r="H28" s="31"/>
      <c r="I28" s="305"/>
      <c r="J28" s="354">
        <f t="shared" ref="J28:J41" si="107">SUM(L28:OR28)</f>
        <v>9780177574.2785454</v>
      </c>
      <c r="L28" s="144">
        <f>'Project Model'!L105</f>
        <v>0</v>
      </c>
      <c r="M28" s="144">
        <f>'Project Model'!M105</f>
        <v>0</v>
      </c>
      <c r="N28" s="144">
        <f>'Project Model'!N105</f>
        <v>0</v>
      </c>
      <c r="O28" s="144">
        <f>'Project Model'!O105</f>
        <v>0</v>
      </c>
      <c r="P28" s="144">
        <f>'Project Model'!P105</f>
        <v>0</v>
      </c>
      <c r="Q28" s="144">
        <f>'Project Model'!Q105</f>
        <v>0</v>
      </c>
      <c r="R28" s="144">
        <f>'Project Model'!R105</f>
        <v>0</v>
      </c>
      <c r="S28" s="144">
        <f>'Project Model'!S105</f>
        <v>0</v>
      </c>
      <c r="T28" s="144">
        <f>'Project Model'!T105</f>
        <v>0</v>
      </c>
      <c r="U28" s="144">
        <f>'Project Model'!U105</f>
        <v>0</v>
      </c>
      <c r="V28" s="144">
        <f>'Project Model'!V105</f>
        <v>0</v>
      </c>
      <c r="W28" s="144">
        <f>'Project Model'!W105</f>
        <v>0</v>
      </c>
      <c r="X28" s="144">
        <f>'Project Model'!X105</f>
        <v>0</v>
      </c>
      <c r="Y28" s="144">
        <f>'Project Model'!Y105</f>
        <v>0</v>
      </c>
      <c r="Z28" s="144">
        <f>'Project Model'!Z105</f>
        <v>0</v>
      </c>
      <c r="AA28" s="144">
        <f>'Project Model'!AA105</f>
        <v>0</v>
      </c>
      <c r="AB28" s="144">
        <f>'Project Model'!AB105</f>
        <v>0</v>
      </c>
      <c r="AC28" s="144">
        <f>'Project Model'!AC105</f>
        <v>0</v>
      </c>
      <c r="AD28" s="144">
        <f>'Project Model'!AD105</f>
        <v>0</v>
      </c>
      <c r="AE28" s="144">
        <f>'Project Model'!AE105</f>
        <v>0</v>
      </c>
      <c r="AF28" s="144">
        <f>'Project Model'!AF105</f>
        <v>0</v>
      </c>
      <c r="AG28" s="144">
        <f>'Project Model'!AG105</f>
        <v>0</v>
      </c>
      <c r="AH28" s="144">
        <f>'Project Model'!AH105</f>
        <v>0</v>
      </c>
      <c r="AI28" s="144">
        <f>'Project Model'!AI105</f>
        <v>0</v>
      </c>
      <c r="AJ28" s="144">
        <f>'Project Model'!AJ105</f>
        <v>0</v>
      </c>
      <c r="AK28" s="144">
        <f>'Project Model'!AK105</f>
        <v>0</v>
      </c>
      <c r="AL28" s="144">
        <f>'Project Model'!AL105</f>
        <v>0</v>
      </c>
      <c r="AM28" s="144">
        <f>'Project Model'!AM105</f>
        <v>0</v>
      </c>
      <c r="AN28" s="144">
        <f>'Project Model'!AN105</f>
        <v>0</v>
      </c>
      <c r="AO28" s="144">
        <f>'Project Model'!AO105</f>
        <v>0</v>
      </c>
      <c r="AP28" s="144">
        <f>'Project Model'!AP105</f>
        <v>0</v>
      </c>
      <c r="AQ28" s="144">
        <f>'Project Model'!AQ105</f>
        <v>0</v>
      </c>
      <c r="AR28" s="144">
        <f>'Project Model'!AR105</f>
        <v>0</v>
      </c>
      <c r="AS28" s="144">
        <f>'Project Model'!AS105</f>
        <v>0</v>
      </c>
      <c r="AT28" s="144">
        <f>'Project Model'!AT105</f>
        <v>0</v>
      </c>
      <c r="AU28" s="144">
        <f>'Project Model'!AU105</f>
        <v>0</v>
      </c>
      <c r="AV28" s="144">
        <f>'Project Model'!AV105</f>
        <v>20384903.653200001</v>
      </c>
      <c r="AW28" s="144">
        <f>'Project Model'!AW105</f>
        <v>18412171.0416</v>
      </c>
      <c r="AX28" s="144">
        <f>'Project Model'!AX105</f>
        <v>20384903.653200001</v>
      </c>
      <c r="AY28" s="144">
        <f>'Project Model'!AY105</f>
        <v>19727326.116</v>
      </c>
      <c r="AZ28" s="144">
        <f>'Project Model'!AZ105</f>
        <v>20384903.653200001</v>
      </c>
      <c r="BA28" s="144">
        <f>'Project Model'!BA105</f>
        <v>19727326.116</v>
      </c>
      <c r="BB28" s="144">
        <f>'Project Model'!BB105</f>
        <v>20384903.653200001</v>
      </c>
      <c r="BC28" s="144">
        <f>'Project Model'!BC105</f>
        <v>20384903.653200001</v>
      </c>
      <c r="BD28" s="144">
        <f>'Project Model'!BD105</f>
        <v>19727326.116</v>
      </c>
      <c r="BE28" s="144">
        <f>'Project Model'!BE105</f>
        <v>20384903.653200001</v>
      </c>
      <c r="BF28" s="144">
        <f>'Project Model'!BF105</f>
        <v>19727326.116</v>
      </c>
      <c r="BG28" s="144">
        <f>'Project Model'!BG105</f>
        <v>20384903.653200001</v>
      </c>
      <c r="BH28" s="144">
        <f>'Project Model'!BH105</f>
        <v>20792601.726264</v>
      </c>
      <c r="BI28" s="144">
        <f>'Project Model'!BI105</f>
        <v>18780414.462432001</v>
      </c>
      <c r="BJ28" s="144">
        <f>'Project Model'!BJ105</f>
        <v>20792601.726264</v>
      </c>
      <c r="BK28" s="144">
        <f>'Project Model'!BK105</f>
        <v>20121872.638319999</v>
      </c>
      <c r="BL28" s="144">
        <f>'Project Model'!BL105</f>
        <v>20792601.726264</v>
      </c>
      <c r="BM28" s="144">
        <f>'Project Model'!BM105</f>
        <v>20121872.638319999</v>
      </c>
      <c r="BN28" s="144">
        <f>'Project Model'!BN105</f>
        <v>20792601.726264</v>
      </c>
      <c r="BO28" s="144">
        <f>'Project Model'!BO105</f>
        <v>20792601.726264</v>
      </c>
      <c r="BP28" s="144">
        <f>'Project Model'!BP105</f>
        <v>20121872.638319999</v>
      </c>
      <c r="BQ28" s="144">
        <f>'Project Model'!BQ105</f>
        <v>20792601.726264</v>
      </c>
      <c r="BR28" s="144">
        <f>'Project Model'!BR105</f>
        <v>20121872.638319999</v>
      </c>
      <c r="BS28" s="144">
        <f>'Project Model'!BS105</f>
        <v>20792601.726264</v>
      </c>
      <c r="BT28" s="144">
        <f>'Project Model'!BT105</f>
        <v>21208453.760789283</v>
      </c>
      <c r="BU28" s="144">
        <f>'Project Model'!BU105</f>
        <v>19156022.751680642</v>
      </c>
      <c r="BV28" s="144">
        <f>'Project Model'!BV105</f>
        <v>21208453.760789283</v>
      </c>
      <c r="BW28" s="144">
        <f>'Project Model'!BW105</f>
        <v>20524310.091086403</v>
      </c>
      <c r="BX28" s="144">
        <f>'Project Model'!BX105</f>
        <v>21208453.760789283</v>
      </c>
      <c r="BY28" s="144">
        <f>'Project Model'!BY105</f>
        <v>20524310.091086403</v>
      </c>
      <c r="BZ28" s="144">
        <f>'Project Model'!BZ105</f>
        <v>21208453.760789283</v>
      </c>
      <c r="CA28" s="144">
        <f>'Project Model'!CA105</f>
        <v>21208453.760789283</v>
      </c>
      <c r="CB28" s="144">
        <f>'Project Model'!CB105</f>
        <v>20524310.091086403</v>
      </c>
      <c r="CC28" s="144">
        <f>'Project Model'!CC105</f>
        <v>21208453.760789283</v>
      </c>
      <c r="CD28" s="144">
        <f>'Project Model'!CD105</f>
        <v>20524310.091086403</v>
      </c>
      <c r="CE28" s="144">
        <f>'Project Model'!CE105</f>
        <v>21208453.760789283</v>
      </c>
      <c r="CF28" s="144">
        <f>'Project Model'!CF105</f>
        <v>21632622.836005066</v>
      </c>
      <c r="CG28" s="144">
        <f>'Project Model'!CG105</f>
        <v>20236969.749811187</v>
      </c>
      <c r="CH28" s="144">
        <f>'Project Model'!CH105</f>
        <v>21632622.836005066</v>
      </c>
      <c r="CI28" s="144">
        <f>'Project Model'!CI105</f>
        <v>20934796.292908128</v>
      </c>
      <c r="CJ28" s="144">
        <f>'Project Model'!CJ105</f>
        <v>21632622.836005066</v>
      </c>
      <c r="CK28" s="144">
        <f>'Project Model'!CK105</f>
        <v>20934796.292908128</v>
      </c>
      <c r="CL28" s="144">
        <f>'Project Model'!CL105</f>
        <v>21632622.836005066</v>
      </c>
      <c r="CM28" s="144">
        <f>'Project Model'!CM105</f>
        <v>21632622.836005066</v>
      </c>
      <c r="CN28" s="144">
        <f>'Project Model'!CN105</f>
        <v>20934796.292908128</v>
      </c>
      <c r="CO28" s="144">
        <f>'Project Model'!CO105</f>
        <v>21632622.836005066</v>
      </c>
      <c r="CP28" s="144">
        <f>'Project Model'!CP105</f>
        <v>20934796.292908128</v>
      </c>
      <c r="CQ28" s="144">
        <f>'Project Model'!CQ105</f>
        <v>21632622.836005066</v>
      </c>
      <c r="CR28" s="144">
        <f>'Project Model'!CR105</f>
        <v>22065275.292725168</v>
      </c>
      <c r="CS28" s="144">
        <f>'Project Model'!CS105</f>
        <v>19929926.070848539</v>
      </c>
      <c r="CT28" s="144">
        <f>'Project Model'!CT105</f>
        <v>22065275.292725168</v>
      </c>
      <c r="CU28" s="144">
        <f>'Project Model'!CU105</f>
        <v>21353492.218766291</v>
      </c>
      <c r="CV28" s="144">
        <f>'Project Model'!CV105</f>
        <v>22065275.292725168</v>
      </c>
      <c r="CW28" s="144">
        <f>'Project Model'!CW105</f>
        <v>21353492.218766291</v>
      </c>
      <c r="CX28" s="144">
        <f>'Project Model'!CX105</f>
        <v>22065275.292725168</v>
      </c>
      <c r="CY28" s="144">
        <f>'Project Model'!CY105</f>
        <v>22065275.292725168</v>
      </c>
      <c r="CZ28" s="144">
        <f>'Project Model'!CZ105</f>
        <v>21353492.218766291</v>
      </c>
      <c r="DA28" s="144">
        <f>'Project Model'!DA105</f>
        <v>22065275.292725168</v>
      </c>
      <c r="DB28" s="144">
        <f>'Project Model'!DB105</f>
        <v>21353492.218766291</v>
      </c>
      <c r="DC28" s="144">
        <f>'Project Model'!DC105</f>
        <v>22065275.292725168</v>
      </c>
      <c r="DD28" s="144">
        <f>'Project Model'!DD105</f>
        <v>22506580.79857967</v>
      </c>
      <c r="DE28" s="144">
        <f>'Project Model'!DE105</f>
        <v>20328524.592265509</v>
      </c>
      <c r="DF28" s="144">
        <f>'Project Model'!DF105</f>
        <v>22506580.79857967</v>
      </c>
      <c r="DG28" s="144">
        <f>'Project Model'!DG105</f>
        <v>21780562.063141618</v>
      </c>
      <c r="DH28" s="144">
        <f>'Project Model'!DH105</f>
        <v>22506580.79857967</v>
      </c>
      <c r="DI28" s="144">
        <f>'Project Model'!DI105</f>
        <v>21780562.063141618</v>
      </c>
      <c r="DJ28" s="144">
        <f>'Project Model'!DJ105</f>
        <v>22506580.79857967</v>
      </c>
      <c r="DK28" s="144">
        <f>'Project Model'!DK105</f>
        <v>22506580.79857967</v>
      </c>
      <c r="DL28" s="144">
        <f>'Project Model'!DL105</f>
        <v>21780562.063141618</v>
      </c>
      <c r="DM28" s="144">
        <f>'Project Model'!DM105</f>
        <v>22506580.79857967</v>
      </c>
      <c r="DN28" s="144">
        <f>'Project Model'!DN105</f>
        <v>21780562.063141618</v>
      </c>
      <c r="DO28" s="144">
        <f>'Project Model'!DO105</f>
        <v>22506580.79857967</v>
      </c>
      <c r="DP28" s="144">
        <f>'Project Model'!DP105</f>
        <v>22956712.414551262</v>
      </c>
      <c r="DQ28" s="144">
        <f>'Project Model'!DQ105</f>
        <v>20735095.084110819</v>
      </c>
      <c r="DR28" s="144">
        <f>'Project Model'!DR105</f>
        <v>22956712.414551262</v>
      </c>
      <c r="DS28" s="144">
        <f>'Project Model'!DS105</f>
        <v>22216173.304404449</v>
      </c>
      <c r="DT28" s="144">
        <f>'Project Model'!DT105</f>
        <v>22956712.414551262</v>
      </c>
      <c r="DU28" s="144">
        <f>'Project Model'!DU105</f>
        <v>22216173.304404449</v>
      </c>
      <c r="DV28" s="144">
        <f>'Project Model'!DV105</f>
        <v>22956712.414551262</v>
      </c>
      <c r="DW28" s="144">
        <f>'Project Model'!DW105</f>
        <v>22956712.414551262</v>
      </c>
      <c r="DX28" s="144">
        <f>'Project Model'!DX105</f>
        <v>22216173.304404449</v>
      </c>
      <c r="DY28" s="144">
        <f>'Project Model'!DY105</f>
        <v>22956712.414551262</v>
      </c>
      <c r="DZ28" s="144">
        <f>'Project Model'!DZ105</f>
        <v>22216173.304404449</v>
      </c>
      <c r="EA28" s="144">
        <f>'Project Model'!EA105</f>
        <v>22956712.414551262</v>
      </c>
      <c r="EB28" s="144">
        <f>'Project Model'!EB105</f>
        <v>23415846.662842281</v>
      </c>
      <c r="EC28" s="144">
        <f>'Project Model'!EC105</f>
        <v>21905146.878142782</v>
      </c>
      <c r="ED28" s="144">
        <f>'Project Model'!ED105</f>
        <v>23415846.662842281</v>
      </c>
      <c r="EE28" s="144">
        <f>'Project Model'!EE105</f>
        <v>22660496.770492531</v>
      </c>
      <c r="EF28" s="144">
        <f>'Project Model'!EF105</f>
        <v>23415846.662842281</v>
      </c>
      <c r="EG28" s="144">
        <f>'Project Model'!EG105</f>
        <v>22660496.770492531</v>
      </c>
      <c r="EH28" s="144">
        <f>'Project Model'!EH105</f>
        <v>23415846.662842281</v>
      </c>
      <c r="EI28" s="144">
        <f>'Project Model'!EI105</f>
        <v>23415846.662842281</v>
      </c>
      <c r="EJ28" s="144">
        <f>'Project Model'!EJ105</f>
        <v>22660496.770492531</v>
      </c>
      <c r="EK28" s="144">
        <f>'Project Model'!EK105</f>
        <v>23415846.662842281</v>
      </c>
      <c r="EL28" s="144">
        <f>'Project Model'!EL105</f>
        <v>22660496.770492531</v>
      </c>
      <c r="EM28" s="144">
        <f>'Project Model'!EM105</f>
        <v>23415846.662842281</v>
      </c>
      <c r="EN28" s="144">
        <f>'Project Model'!EN105</f>
        <v>23884163.596099131</v>
      </c>
      <c r="EO28" s="144">
        <f>'Project Model'!EO105</f>
        <v>21572792.925508894</v>
      </c>
      <c r="EP28" s="144">
        <f>'Project Model'!EP105</f>
        <v>23884163.596099131</v>
      </c>
      <c r="EQ28" s="144">
        <f>'Project Model'!EQ105</f>
        <v>23113706.705902386</v>
      </c>
      <c r="ER28" s="144">
        <f>'Project Model'!ER105</f>
        <v>23884163.596099131</v>
      </c>
      <c r="ES28" s="144">
        <f>'Project Model'!ES105</f>
        <v>23113706.705902386</v>
      </c>
      <c r="ET28" s="144">
        <f>'Project Model'!ET105</f>
        <v>23884163.596099131</v>
      </c>
      <c r="EU28" s="144">
        <f>'Project Model'!EU105</f>
        <v>23884163.596099131</v>
      </c>
      <c r="EV28" s="144">
        <f>'Project Model'!EV105</f>
        <v>23113706.705902386</v>
      </c>
      <c r="EW28" s="144">
        <f>'Project Model'!EW105</f>
        <v>23884163.596099131</v>
      </c>
      <c r="EX28" s="144">
        <f>'Project Model'!EX105</f>
        <v>23113706.705902386</v>
      </c>
      <c r="EY28" s="144">
        <f>'Project Model'!EY105</f>
        <v>23884163.596099131</v>
      </c>
      <c r="EZ28" s="144">
        <f>'Project Model'!EZ105</f>
        <v>24361846.868021112</v>
      </c>
      <c r="FA28" s="144">
        <f>'Project Model'!FA105</f>
        <v>22004248.784019072</v>
      </c>
      <c r="FB28" s="144">
        <f>'Project Model'!FB105</f>
        <v>24361846.868021112</v>
      </c>
      <c r="FC28" s="144">
        <f>'Project Model'!FC105</f>
        <v>23575980.840020433</v>
      </c>
      <c r="FD28" s="144">
        <f>'Project Model'!FD105</f>
        <v>24361846.868021112</v>
      </c>
      <c r="FE28" s="144">
        <f>'Project Model'!FE105</f>
        <v>23575980.840020433</v>
      </c>
      <c r="FF28" s="144">
        <f>'Project Model'!FF105</f>
        <v>24361846.868021112</v>
      </c>
      <c r="FG28" s="144">
        <f>'Project Model'!FG105</f>
        <v>24361846.868021112</v>
      </c>
      <c r="FH28" s="144">
        <f>'Project Model'!FH105</f>
        <v>23575980.840020433</v>
      </c>
      <c r="FI28" s="144">
        <f>'Project Model'!FI105</f>
        <v>24361846.868021112</v>
      </c>
      <c r="FJ28" s="144">
        <f>'Project Model'!FJ105</f>
        <v>23575980.840020433</v>
      </c>
      <c r="FK28" s="144">
        <f>'Project Model'!FK105</f>
        <v>24361846.868021112</v>
      </c>
      <c r="FL28" s="144">
        <f>'Project Model'!FL105</f>
        <v>24849083.80538154</v>
      </c>
      <c r="FM28" s="144">
        <f>'Project Model'!FM105</f>
        <v>22444333.759699456</v>
      </c>
      <c r="FN28" s="144">
        <f>'Project Model'!FN105</f>
        <v>24849083.80538154</v>
      </c>
      <c r="FO28" s="144">
        <f>'Project Model'!FO105</f>
        <v>24047500.456820846</v>
      </c>
      <c r="FP28" s="144">
        <f>'Project Model'!FP105</f>
        <v>24849083.80538154</v>
      </c>
      <c r="FQ28" s="144">
        <f>'Project Model'!FQ105</f>
        <v>24047500.456820846</v>
      </c>
      <c r="FR28" s="144">
        <f>'Project Model'!FR105</f>
        <v>24849083.80538154</v>
      </c>
      <c r="FS28" s="144">
        <f>'Project Model'!FS105</f>
        <v>24849083.80538154</v>
      </c>
      <c r="FT28" s="144">
        <f>'Project Model'!FT105</f>
        <v>24047500.456820846</v>
      </c>
      <c r="FU28" s="144">
        <f>'Project Model'!FU105</f>
        <v>24849083.80538154</v>
      </c>
      <c r="FV28" s="144">
        <f>'Project Model'!FV105</f>
        <v>24047500.456820846</v>
      </c>
      <c r="FW28" s="144">
        <f>'Project Model'!FW105</f>
        <v>24849083.80538154</v>
      </c>
      <c r="FX28" s="144">
        <f>'Project Model'!FX105</f>
        <v>25346065.481489163</v>
      </c>
      <c r="FY28" s="144">
        <f>'Project Model'!FY105</f>
        <v>23710835.450425345</v>
      </c>
      <c r="FZ28" s="144">
        <f>'Project Model'!FZ105</f>
        <v>25346065.481489163</v>
      </c>
      <c r="GA28" s="144">
        <f>'Project Model'!GA105</f>
        <v>24528450.465957254</v>
      </c>
      <c r="GB28" s="144">
        <f>'Project Model'!GB105</f>
        <v>25346065.481489163</v>
      </c>
      <c r="GC28" s="144">
        <f>'Project Model'!GC105</f>
        <v>24528450.465957254</v>
      </c>
      <c r="GD28" s="144">
        <f>'Project Model'!GD105</f>
        <v>25346065.481489163</v>
      </c>
      <c r="GE28" s="144">
        <f>'Project Model'!GE105</f>
        <v>25346065.481489163</v>
      </c>
      <c r="GF28" s="144">
        <f>'Project Model'!GF105</f>
        <v>24528450.465957254</v>
      </c>
      <c r="GG28" s="144">
        <f>'Project Model'!GG105</f>
        <v>25346065.481489163</v>
      </c>
      <c r="GH28" s="144">
        <f>'Project Model'!GH105</f>
        <v>24528450.465957254</v>
      </c>
      <c r="GI28" s="144">
        <f>'Project Model'!GI105</f>
        <v>25346065.481489163</v>
      </c>
      <c r="GJ28" s="144">
        <f>'Project Model'!GJ105</f>
        <v>25852986.791118953</v>
      </c>
      <c r="GK28" s="144">
        <f>'Project Model'!GK105</f>
        <v>23351084.84359131</v>
      </c>
      <c r="GL28" s="144">
        <f>'Project Model'!GL105</f>
        <v>25852986.791118953</v>
      </c>
      <c r="GM28" s="144">
        <f>'Project Model'!GM105</f>
        <v>25019019.475276407</v>
      </c>
      <c r="GN28" s="144">
        <f>'Project Model'!GN105</f>
        <v>25852986.791118953</v>
      </c>
      <c r="GO28" s="144">
        <f>'Project Model'!GO105</f>
        <v>25019019.475276407</v>
      </c>
      <c r="GP28" s="144">
        <f>'Project Model'!GP105</f>
        <v>25852986.791118953</v>
      </c>
      <c r="GQ28" s="144">
        <f>'Project Model'!GQ105</f>
        <v>25852986.791118953</v>
      </c>
      <c r="GR28" s="144">
        <f>'Project Model'!GR105</f>
        <v>25019019.475276407</v>
      </c>
      <c r="GS28" s="144">
        <f>'Project Model'!GS105</f>
        <v>25852986.791118953</v>
      </c>
      <c r="GT28" s="144">
        <f>'Project Model'!GT105</f>
        <v>25019019.475276407</v>
      </c>
      <c r="GU28" s="144">
        <f>'Project Model'!GU105</f>
        <v>25852986.791118953</v>
      </c>
      <c r="GV28" s="144">
        <f>'Project Model'!GV105</f>
        <v>26370046.526941333</v>
      </c>
      <c r="GW28" s="144">
        <f>'Project Model'!GW105</f>
        <v>23818106.540463138</v>
      </c>
      <c r="GX28" s="144">
        <f>'Project Model'!GX105</f>
        <v>26370046.526941333</v>
      </c>
      <c r="GY28" s="144">
        <f>'Project Model'!GY105</f>
        <v>25519399.864781935</v>
      </c>
      <c r="GZ28" s="144">
        <f>'Project Model'!GZ105</f>
        <v>26370046.526941333</v>
      </c>
      <c r="HA28" s="144">
        <f>'Project Model'!HA105</f>
        <v>25519399.864781935</v>
      </c>
      <c r="HB28" s="144">
        <f>'Project Model'!HB105</f>
        <v>26370046.526941333</v>
      </c>
      <c r="HC28" s="144">
        <f>'Project Model'!HC105</f>
        <v>26370046.526941333</v>
      </c>
      <c r="HD28" s="144">
        <f>'Project Model'!HD105</f>
        <v>25519399.864781935</v>
      </c>
      <c r="HE28" s="144">
        <f>'Project Model'!HE105</f>
        <v>26370046.526941333</v>
      </c>
      <c r="HF28" s="144">
        <f>'Project Model'!HF105</f>
        <v>25519399.864781935</v>
      </c>
      <c r="HG28" s="144">
        <f>'Project Model'!HG105</f>
        <v>26370046.526941333</v>
      </c>
      <c r="HH28" s="144">
        <f>'Project Model'!HH105</f>
        <v>26897447.457480155</v>
      </c>
      <c r="HI28" s="144">
        <f>'Project Model'!HI105</f>
        <v>24294468.671272397</v>
      </c>
      <c r="HJ28" s="144">
        <f>'Project Model'!HJ105</f>
        <v>26897447.457480155</v>
      </c>
      <c r="HK28" s="144">
        <f>'Project Model'!HK105</f>
        <v>26029787.862077568</v>
      </c>
      <c r="HL28" s="144">
        <f>'Project Model'!HL105</f>
        <v>26897447.457480155</v>
      </c>
      <c r="HM28" s="144">
        <f>'Project Model'!HM105</f>
        <v>26029787.862077568</v>
      </c>
      <c r="HN28" s="144">
        <f>'Project Model'!HN105</f>
        <v>26897447.457480155</v>
      </c>
      <c r="HO28" s="144">
        <f>'Project Model'!HO105</f>
        <v>26897447.457480155</v>
      </c>
      <c r="HP28" s="144">
        <f>'Project Model'!HP105</f>
        <v>26029787.862077568</v>
      </c>
      <c r="HQ28" s="144">
        <f>'Project Model'!HQ105</f>
        <v>26897447.457480155</v>
      </c>
      <c r="HR28" s="144">
        <f>'Project Model'!HR105</f>
        <v>26029787.862077568</v>
      </c>
      <c r="HS28" s="144">
        <f>'Project Model'!HS105</f>
        <v>26897447.457480155</v>
      </c>
      <c r="HT28" s="144">
        <f>'Project Model'!HT105</f>
        <v>27435396.40662976</v>
      </c>
      <c r="HU28" s="144">
        <f>'Project Model'!HU105</f>
        <v>25665370.832008485</v>
      </c>
      <c r="HV28" s="144">
        <f>'Project Model'!HV105</f>
        <v>27435396.40662976</v>
      </c>
      <c r="HW28" s="144">
        <f>'Project Model'!HW105</f>
        <v>26550383.619319122</v>
      </c>
      <c r="HX28" s="144">
        <f>'Project Model'!HX105</f>
        <v>27435396.40662976</v>
      </c>
      <c r="HY28" s="144">
        <f>'Project Model'!HY105</f>
        <v>26550383.619319122</v>
      </c>
      <c r="HZ28" s="144">
        <f>'Project Model'!HZ105</f>
        <v>27435396.40662976</v>
      </c>
      <c r="IA28" s="144">
        <f>'Project Model'!IA105</f>
        <v>27435396.40662976</v>
      </c>
      <c r="IB28" s="144">
        <f>'Project Model'!IB105</f>
        <v>26550383.619319122</v>
      </c>
      <c r="IC28" s="144">
        <f>'Project Model'!IC105</f>
        <v>27435396.40662976</v>
      </c>
      <c r="ID28" s="144">
        <f>'Project Model'!ID105</f>
        <v>26550383.619319122</v>
      </c>
      <c r="IE28" s="144">
        <f>'Project Model'!IE105</f>
        <v>27435396.40662976</v>
      </c>
      <c r="IF28" s="144">
        <f>'Project Model'!IF105</f>
        <v>27984104.334762353</v>
      </c>
      <c r="IG28" s="144">
        <f>'Project Model'!IG105</f>
        <v>25275965.205591805</v>
      </c>
      <c r="IH28" s="144">
        <f>'Project Model'!IH105</f>
        <v>27984104.334762353</v>
      </c>
      <c r="II28" s="144">
        <f>'Project Model'!II105</f>
        <v>27081391.291705504</v>
      </c>
      <c r="IJ28" s="144">
        <f>'Project Model'!IJ105</f>
        <v>27984104.334762353</v>
      </c>
      <c r="IK28" s="144">
        <f>'Project Model'!IK105</f>
        <v>27081391.291705504</v>
      </c>
      <c r="IL28" s="144">
        <f>'Project Model'!IL105</f>
        <v>27984104.334762353</v>
      </c>
      <c r="IM28" s="144">
        <f>'Project Model'!IM105</f>
        <v>27984104.334762353</v>
      </c>
      <c r="IN28" s="144">
        <f>'Project Model'!IN105</f>
        <v>27081391.291705504</v>
      </c>
      <c r="IO28" s="144">
        <f>'Project Model'!IO105</f>
        <v>27984104.334762353</v>
      </c>
      <c r="IP28" s="144">
        <f>'Project Model'!IP105</f>
        <v>27081391.291705504</v>
      </c>
      <c r="IQ28" s="144">
        <f>'Project Model'!IQ105</f>
        <v>27984104.334762353</v>
      </c>
      <c r="IR28" s="144">
        <f>'Project Model'!IR105</f>
        <v>28543786.4214576</v>
      </c>
      <c r="IS28" s="144">
        <f>'Project Model'!IS105</f>
        <v>25781484.50970364</v>
      </c>
      <c r="IT28" s="144">
        <f>'Project Model'!IT105</f>
        <v>28543786.4214576</v>
      </c>
      <c r="IU28" s="144">
        <f>'Project Model'!IU105</f>
        <v>27623019.117539614</v>
      </c>
      <c r="IV28" s="144">
        <f>'Project Model'!IV105</f>
        <v>28543786.4214576</v>
      </c>
      <c r="IW28" s="144">
        <f>'Project Model'!IW105</f>
        <v>27623019.117539614</v>
      </c>
      <c r="IX28" s="144">
        <f>'Project Model'!IX105</f>
        <v>28543786.4214576</v>
      </c>
      <c r="IY28" s="144">
        <f>'Project Model'!IY105</f>
        <v>28543786.4214576</v>
      </c>
      <c r="IZ28" s="144">
        <f>'Project Model'!IZ105</f>
        <v>27623019.117539614</v>
      </c>
      <c r="JA28" s="144">
        <f>'Project Model'!JA105</f>
        <v>28543786.4214576</v>
      </c>
      <c r="JB28" s="144">
        <f>'Project Model'!JB105</f>
        <v>27623019.117539614</v>
      </c>
      <c r="JC28" s="144">
        <f>'Project Model'!JC105</f>
        <v>28543786.4214576</v>
      </c>
      <c r="JD28" s="144">
        <f>'Project Model'!JD105</f>
        <v>29114662.149886757</v>
      </c>
      <c r="JE28" s="144">
        <f>'Project Model'!JE105</f>
        <v>26297114.199897718</v>
      </c>
      <c r="JF28" s="144">
        <f>'Project Model'!JF105</f>
        <v>29114662.149886757</v>
      </c>
      <c r="JG28" s="144">
        <f>'Project Model'!JG105</f>
        <v>28175479.499890409</v>
      </c>
      <c r="JH28" s="144">
        <f>'Project Model'!JH105</f>
        <v>29114662.149886757</v>
      </c>
      <c r="JI28" s="144">
        <f>'Project Model'!JI105</f>
        <v>28175479.499890409</v>
      </c>
      <c r="JJ28" s="144">
        <f>'Project Model'!JJ105</f>
        <v>29114662.149886757</v>
      </c>
      <c r="JK28" s="144">
        <f>'Project Model'!JK105</f>
        <v>29114662.149886757</v>
      </c>
      <c r="JL28" s="144">
        <f>'Project Model'!JL105</f>
        <v>28175479.499890409</v>
      </c>
      <c r="JM28" s="144">
        <f>'Project Model'!JM105</f>
        <v>29114662.149886757</v>
      </c>
      <c r="JN28" s="144">
        <f>'Project Model'!JN105</f>
        <v>28175479.499890409</v>
      </c>
      <c r="JO28" s="144">
        <f>'Project Model'!JO105</f>
        <v>29114662.149886757</v>
      </c>
      <c r="JP28" s="144">
        <f>'Project Model'!JP105</f>
        <v>29696955.392884485</v>
      </c>
      <c r="JQ28" s="144">
        <f>'Project Model'!JQ105</f>
        <v>27781022.786891937</v>
      </c>
      <c r="JR28" s="144">
        <f>'Project Model'!JR105</f>
        <v>29696955.392884485</v>
      </c>
      <c r="JS28" s="144">
        <f>'Project Model'!JS105</f>
        <v>28738989.089888211</v>
      </c>
      <c r="JT28" s="144">
        <f>'Project Model'!JT105</f>
        <v>29696955.392884485</v>
      </c>
      <c r="JU28" s="144">
        <f>'Project Model'!JU105</f>
        <v>28738989.089888211</v>
      </c>
      <c r="JV28" s="144">
        <f>'Project Model'!JV105</f>
        <v>29696955.392884485</v>
      </c>
      <c r="JW28" s="144">
        <f>'Project Model'!JW105</f>
        <v>29696955.392884485</v>
      </c>
      <c r="JX28" s="144">
        <f>'Project Model'!JX105</f>
        <v>28738989.089888211</v>
      </c>
      <c r="JY28" s="144">
        <f>'Project Model'!JY105</f>
        <v>29696955.392884485</v>
      </c>
      <c r="JZ28" s="144">
        <f>'Project Model'!JZ105</f>
        <v>28738989.089888211</v>
      </c>
      <c r="KA28" s="144">
        <f>'Project Model'!KA105</f>
        <v>29696955.392884485</v>
      </c>
      <c r="KB28" s="144">
        <f>'Project Model'!KB105</f>
        <v>30290894.500742178</v>
      </c>
      <c r="KC28" s="144">
        <f>'Project Model'!KC105</f>
        <v>27359517.613573577</v>
      </c>
      <c r="KD28" s="144">
        <f>'Project Model'!KD105</f>
        <v>30290894.500742178</v>
      </c>
      <c r="KE28" s="144">
        <f>'Project Model'!KE105</f>
        <v>29313768.871685978</v>
      </c>
      <c r="KF28" s="144">
        <f>'Project Model'!KF105</f>
        <v>30290894.500742178</v>
      </c>
      <c r="KG28" s="144">
        <f>'Project Model'!KG105</f>
        <v>29313768.871685978</v>
      </c>
      <c r="KH28" s="144">
        <f>'Project Model'!KH105</f>
        <v>30290894.500742178</v>
      </c>
      <c r="KI28" s="144">
        <f>'Project Model'!KI105</f>
        <v>30290894.500742178</v>
      </c>
      <c r="KJ28" s="144">
        <f>'Project Model'!KJ105</f>
        <v>29313768.871685978</v>
      </c>
      <c r="KK28" s="144">
        <f>'Project Model'!KK105</f>
        <v>30290894.500742178</v>
      </c>
      <c r="KL28" s="144">
        <f>'Project Model'!KL105</f>
        <v>29313768.871685978</v>
      </c>
      <c r="KM28" s="144">
        <f>'Project Model'!KM105</f>
        <v>30290894.500742178</v>
      </c>
      <c r="KN28" s="144">
        <f>'Project Model'!KN105</f>
        <v>30896712.390757021</v>
      </c>
      <c r="KO28" s="144">
        <f>'Project Model'!KO105</f>
        <v>27906707.965845048</v>
      </c>
      <c r="KP28" s="144">
        <f>'Project Model'!KP105</f>
        <v>30896712.390757021</v>
      </c>
      <c r="KQ28" s="144">
        <f>'Project Model'!KQ105</f>
        <v>29900044.249119695</v>
      </c>
      <c r="KR28" s="144">
        <f>'Project Model'!KR105</f>
        <v>30896712.390757021</v>
      </c>
      <c r="KS28" s="144">
        <f>'Project Model'!KS105</f>
        <v>29900044.249119695</v>
      </c>
      <c r="KT28" s="144">
        <f>'Project Model'!KT105</f>
        <v>30896712.390757021</v>
      </c>
      <c r="KU28" s="144">
        <f>'Project Model'!KU105</f>
        <v>30896712.390757021</v>
      </c>
      <c r="KV28" s="144">
        <f>'Project Model'!KV105</f>
        <v>29900044.249119695</v>
      </c>
      <c r="KW28" s="144">
        <f>'Project Model'!KW105</f>
        <v>30896712.390757021</v>
      </c>
      <c r="KX28" s="144">
        <f>'Project Model'!KX105</f>
        <v>29900044.249119695</v>
      </c>
      <c r="KY28" s="144">
        <f>'Project Model'!KY105</f>
        <v>30896712.390757021</v>
      </c>
      <c r="KZ28" s="144">
        <f>'Project Model'!KZ105</f>
        <v>31514646.638572164</v>
      </c>
      <c r="LA28" s="144">
        <f>'Project Model'!LA105</f>
        <v>28464842.125161953</v>
      </c>
      <c r="LB28" s="144">
        <f>'Project Model'!LB105</f>
        <v>31514646.638572164</v>
      </c>
      <c r="LC28" s="144">
        <f>'Project Model'!LC105</f>
        <v>30498045.134102091</v>
      </c>
      <c r="LD28" s="144">
        <f>'Project Model'!LD105</f>
        <v>31514646.638572164</v>
      </c>
      <c r="LE28" s="144">
        <f>'Project Model'!LE105</f>
        <v>30498045.134102091</v>
      </c>
      <c r="LF28" s="144">
        <f>'Project Model'!LF105</f>
        <v>31514646.638572164</v>
      </c>
      <c r="LG28" s="144">
        <f>'Project Model'!LG105</f>
        <v>31514646.638572164</v>
      </c>
      <c r="LH28" s="144">
        <f>'Project Model'!LH105</f>
        <v>30498045.134102091</v>
      </c>
      <c r="LI28" s="144">
        <f>'Project Model'!LI105</f>
        <v>31514646.638572164</v>
      </c>
      <c r="LJ28" s="144">
        <f>'Project Model'!LJ105</f>
        <v>30498045.134102091</v>
      </c>
      <c r="LK28" s="144">
        <f>'Project Model'!LK105</f>
        <v>31514646.638572164</v>
      </c>
      <c r="LL28" s="144">
        <f>'Project Model'!LL105</f>
        <v>32144939.571343601</v>
      </c>
      <c r="LM28" s="144">
        <f>'Project Model'!LM105</f>
        <v>30071072.502224658</v>
      </c>
      <c r="LN28" s="144">
        <f>'Project Model'!LN105</f>
        <v>32144939.571343601</v>
      </c>
      <c r="LO28" s="144">
        <f>'Project Model'!LO105</f>
        <v>31108006.036784131</v>
      </c>
      <c r="LP28" s="144">
        <f>'Project Model'!LP105</f>
        <v>32144939.571343601</v>
      </c>
      <c r="LQ28" s="144">
        <f>'Project Model'!LQ105</f>
        <v>31108006.036784131</v>
      </c>
      <c r="LR28" s="144">
        <f>'Project Model'!LR105</f>
        <v>32144939.571343601</v>
      </c>
      <c r="LS28" s="144">
        <f>'Project Model'!LS105</f>
        <v>32144939.571343601</v>
      </c>
      <c r="LT28" s="144">
        <f>'Project Model'!LT105</f>
        <v>31108006.036784131</v>
      </c>
      <c r="LU28" s="144">
        <f>'Project Model'!LU105</f>
        <v>32144939.571343601</v>
      </c>
      <c r="LV28" s="144">
        <f>'Project Model'!LV105</f>
        <v>31108006.036784131</v>
      </c>
      <c r="LW28" s="144">
        <f>'Project Model'!LW105</f>
        <v>32144939.571343601</v>
      </c>
      <c r="LX28" s="144">
        <f>'Project Model'!LX105</f>
        <v>32787838.362770483</v>
      </c>
      <c r="LY28" s="144">
        <f>'Project Model'!LY105</f>
        <v>29614821.747018501</v>
      </c>
      <c r="LZ28" s="144">
        <f>'Project Model'!LZ105</f>
        <v>32787838.362770483</v>
      </c>
      <c r="MA28" s="144">
        <f>'Project Model'!MA105</f>
        <v>31730166.157519821</v>
      </c>
      <c r="MB28" s="144">
        <f>'Project Model'!MB105</f>
        <v>32787838.362770483</v>
      </c>
      <c r="MC28" s="144">
        <f>'Project Model'!MC105</f>
        <v>31730166.157519821</v>
      </c>
      <c r="MD28" s="144">
        <f>'Project Model'!MD105</f>
        <v>32787838.362770483</v>
      </c>
      <c r="ME28" s="144">
        <f>'Project Model'!ME105</f>
        <v>32787838.362770483</v>
      </c>
      <c r="MF28" s="144">
        <f>'Project Model'!MF105</f>
        <v>31730166.157519821</v>
      </c>
      <c r="MG28" s="144">
        <f>'Project Model'!MG105</f>
        <v>32787838.362770483</v>
      </c>
      <c r="MH28" s="144">
        <f>'Project Model'!MH105</f>
        <v>31730166.157519821</v>
      </c>
      <c r="MI28" s="144">
        <f>'Project Model'!MI105</f>
        <v>32787838.362770483</v>
      </c>
      <c r="MJ28" s="144">
        <f>'Project Model'!MJ105</f>
        <v>33443595.130025886</v>
      </c>
      <c r="MK28" s="144">
        <f>'Project Model'!MK105</f>
        <v>30207118.181958865</v>
      </c>
      <c r="ML28" s="144">
        <f>'Project Model'!ML105</f>
        <v>33443595.130025886</v>
      </c>
      <c r="MM28" s="144">
        <f>'Project Model'!MM105</f>
        <v>32364769.48067021</v>
      </c>
      <c r="MN28" s="144">
        <f>'Project Model'!MN105</f>
        <v>33443595.130025886</v>
      </c>
      <c r="MO28" s="144">
        <f>'Project Model'!MO105</f>
        <v>32364769.48067021</v>
      </c>
      <c r="MP28" s="144">
        <f>'Project Model'!MP105</f>
        <v>33443595.130025886</v>
      </c>
      <c r="MQ28" s="144">
        <f>'Project Model'!MQ105</f>
        <v>33443595.130025886</v>
      </c>
      <c r="MR28" s="144">
        <f>'Project Model'!MR105</f>
        <v>32364769.48067021</v>
      </c>
      <c r="MS28" s="144">
        <f>'Project Model'!MS105</f>
        <v>33443595.130025886</v>
      </c>
      <c r="MT28" s="144">
        <f>'Project Model'!MT105</f>
        <v>32364769.48067021</v>
      </c>
      <c r="MU28" s="144">
        <f>'Project Model'!MU105</f>
        <v>33443595.130025886</v>
      </c>
      <c r="MV28" s="144">
        <f>'Project Model'!MV105</f>
        <v>34112467.032626405</v>
      </c>
      <c r="MW28" s="144">
        <f>'Project Model'!MW105</f>
        <v>30811260.545598045</v>
      </c>
      <c r="MX28" s="144">
        <f>'Project Model'!MX105</f>
        <v>34112467.032626405</v>
      </c>
      <c r="MY28" s="144">
        <f>'Project Model'!MY105</f>
        <v>33012064.870283619</v>
      </c>
      <c r="MZ28" s="144">
        <f>'Project Model'!MZ105</f>
        <v>34112467.032626405</v>
      </c>
      <c r="NA28" s="144">
        <f>'Project Model'!NA105</f>
        <v>33012064.870283619</v>
      </c>
      <c r="NB28" s="144">
        <f>'Project Model'!NB105</f>
        <v>34112467.032626405</v>
      </c>
      <c r="NC28" s="144">
        <f>'Project Model'!NC105</f>
        <v>34112467.032626405</v>
      </c>
      <c r="ND28" s="144">
        <f>'Project Model'!ND105</f>
        <v>33012064.870283619</v>
      </c>
      <c r="NE28" s="144">
        <f>'Project Model'!NE105</f>
        <v>34112467.032626405</v>
      </c>
      <c r="NF28" s="144">
        <f>'Project Model'!NF105</f>
        <v>33012064.870283619</v>
      </c>
      <c r="NG28" s="144">
        <f>'Project Model'!NG105</f>
        <v>34112467.032626405</v>
      </c>
      <c r="NH28" s="144">
        <f>'Project Model'!NH105</f>
        <v>34794716.373278923</v>
      </c>
      <c r="NI28" s="144">
        <f>'Project Model'!NI105</f>
        <v>32549895.962099638</v>
      </c>
      <c r="NJ28" s="144">
        <f>'Project Model'!NJ105</f>
        <v>34794716.373278923</v>
      </c>
      <c r="NK28" s="144">
        <f>'Project Model'!NK105</f>
        <v>33672306.167689279</v>
      </c>
      <c r="NL28" s="144">
        <f>'Project Model'!NL105</f>
        <v>34794716.373278923</v>
      </c>
      <c r="NM28" s="144">
        <f>'Project Model'!NM105</f>
        <v>33672306.167689279</v>
      </c>
      <c r="NN28" s="144">
        <f>'Project Model'!NN105</f>
        <v>34794716.373278923</v>
      </c>
      <c r="NO28" s="144">
        <f>'Project Model'!NO105</f>
        <v>34794716.373278923</v>
      </c>
      <c r="NP28" s="144">
        <f>'Project Model'!NP105</f>
        <v>33672306.167689279</v>
      </c>
      <c r="NQ28" s="144">
        <f>'Project Model'!NQ105</f>
        <v>34794716.373278923</v>
      </c>
      <c r="NR28" s="144">
        <f>'Project Model'!NR105</f>
        <v>33672306.167689279</v>
      </c>
      <c r="NS28" s="144">
        <f>'Project Model'!NS105</f>
        <v>34794716.373278923</v>
      </c>
      <c r="NT28" s="144">
        <f>'Project Model'!NT105</f>
        <v>35490610.70074451</v>
      </c>
      <c r="NU28" s="144">
        <f>'Project Model'!NU105</f>
        <v>32056035.471640203</v>
      </c>
      <c r="NV28" s="144">
        <f>'Project Model'!NV105</f>
        <v>35490610.70074451</v>
      </c>
      <c r="NW28" s="144">
        <f>'Project Model'!NW105</f>
        <v>34345752.291043073</v>
      </c>
      <c r="NX28" s="144">
        <f>'Project Model'!NX105</f>
        <v>35490610.70074451</v>
      </c>
      <c r="NY28" s="144">
        <f>'Project Model'!NY105</f>
        <v>34345752.291043073</v>
      </c>
      <c r="NZ28" s="144">
        <f>'Project Model'!NZ105</f>
        <v>35490610.70074451</v>
      </c>
      <c r="OA28" s="144">
        <f>'Project Model'!OA105</f>
        <v>35490610.70074451</v>
      </c>
      <c r="OB28" s="144">
        <f>'Project Model'!OB105</f>
        <v>34345752.291043073</v>
      </c>
      <c r="OC28" s="144">
        <f>'Project Model'!OC105</f>
        <v>35490610.70074451</v>
      </c>
      <c r="OD28" s="144">
        <f>'Project Model'!OD105</f>
        <v>34345752.291043073</v>
      </c>
      <c r="OE28" s="144">
        <f>'Project Model'!OE105</f>
        <v>35490610.70074451</v>
      </c>
      <c r="OF28" s="144">
        <f>'Project Model'!OF105</f>
        <v>36200422.914759405</v>
      </c>
      <c r="OG28" s="144">
        <f>'Project Model'!OG105</f>
        <v>32697156.18107301</v>
      </c>
      <c r="OH28" s="144">
        <f>'Project Model'!OH105</f>
        <v>36200422.914759405</v>
      </c>
      <c r="OI28" s="144">
        <f>'Project Model'!OI105</f>
        <v>35032667.336863942</v>
      </c>
      <c r="OJ28" s="144">
        <f>'Project Model'!OJ105</f>
        <v>36200422.914759405</v>
      </c>
      <c r="OK28" s="144">
        <f>'Project Model'!OK105</f>
        <v>35032667.336863942</v>
      </c>
      <c r="OL28" s="144">
        <f>'Project Model'!OL105</f>
        <v>36200422.914759405</v>
      </c>
      <c r="OM28" s="144">
        <f>'Project Model'!OM105</f>
        <v>36200422.914759405</v>
      </c>
      <c r="ON28" s="144">
        <f>'Project Model'!ON105</f>
        <v>35032667.336863942</v>
      </c>
      <c r="OO28" s="144">
        <f>'Project Model'!OO105</f>
        <v>36200422.914759405</v>
      </c>
      <c r="OP28" s="144">
        <f>'Project Model'!OP105</f>
        <v>35032667.336863942</v>
      </c>
      <c r="OQ28" s="144">
        <f>'Project Model'!OQ105</f>
        <v>36200422.914759405</v>
      </c>
      <c r="OR28" s="458">
        <f>'Project Model'!OR105</f>
        <v>36924431.373054586</v>
      </c>
    </row>
    <row r="29" spans="1:408" x14ac:dyDescent="0.35">
      <c r="A29" s="445"/>
      <c r="B29" s="6"/>
      <c r="C29" s="2" t="s">
        <v>188</v>
      </c>
      <c r="E29" s="395"/>
      <c r="F29" s="4"/>
      <c r="G29" s="354"/>
      <c r="H29" s="31"/>
      <c r="I29" s="305"/>
      <c r="J29" s="354">
        <f t="shared" si="107"/>
        <v>-7044784157.9068766</v>
      </c>
      <c r="L29" s="144">
        <f>-'Project Model'!L130</f>
        <v>0</v>
      </c>
      <c r="M29" s="144">
        <f>-'Project Model'!M130</f>
        <v>0</v>
      </c>
      <c r="N29" s="144">
        <f>-'Project Model'!N130</f>
        <v>0</v>
      </c>
      <c r="O29" s="144">
        <f>-'Project Model'!O130</f>
        <v>0</v>
      </c>
      <c r="P29" s="144">
        <f>-'Project Model'!P130</f>
        <v>0</v>
      </c>
      <c r="Q29" s="144">
        <f>-'Project Model'!Q130</f>
        <v>0</v>
      </c>
      <c r="R29" s="144">
        <f>-'Project Model'!R130</f>
        <v>0</v>
      </c>
      <c r="S29" s="144">
        <f>-'Project Model'!S130</f>
        <v>0</v>
      </c>
      <c r="T29" s="144">
        <f>-'Project Model'!T130</f>
        <v>0</v>
      </c>
      <c r="U29" s="144">
        <f>-'Project Model'!U130</f>
        <v>0</v>
      </c>
      <c r="V29" s="144">
        <f>-'Project Model'!V130</f>
        <v>0</v>
      </c>
      <c r="W29" s="144">
        <f>-'Project Model'!W130</f>
        <v>0</v>
      </c>
      <c r="X29" s="144">
        <f>-'Project Model'!X130</f>
        <v>0</v>
      </c>
      <c r="Y29" s="144">
        <f>-'Project Model'!Y130</f>
        <v>0</v>
      </c>
      <c r="Z29" s="144">
        <f>-'Project Model'!Z130</f>
        <v>0</v>
      </c>
      <c r="AA29" s="144">
        <f>-'Project Model'!AA130</f>
        <v>0</v>
      </c>
      <c r="AB29" s="144">
        <f>-'Project Model'!AB130</f>
        <v>0</v>
      </c>
      <c r="AC29" s="144">
        <f>-'Project Model'!AC130</f>
        <v>0</v>
      </c>
      <c r="AD29" s="144">
        <f>-'Project Model'!AD130</f>
        <v>0</v>
      </c>
      <c r="AE29" s="144">
        <f>-'Project Model'!AE130</f>
        <v>0</v>
      </c>
      <c r="AF29" s="144">
        <f>-'Project Model'!AF130</f>
        <v>0</v>
      </c>
      <c r="AG29" s="144">
        <f>-'Project Model'!AG130</f>
        <v>0</v>
      </c>
      <c r="AH29" s="144">
        <f>-'Project Model'!AH130</f>
        <v>0</v>
      </c>
      <c r="AI29" s="144">
        <f>-'Project Model'!AI130</f>
        <v>0</v>
      </c>
      <c r="AJ29" s="144">
        <f>-'Project Model'!AJ130</f>
        <v>0</v>
      </c>
      <c r="AK29" s="144">
        <f>-'Project Model'!AK130</f>
        <v>0</v>
      </c>
      <c r="AL29" s="144">
        <f>-'Project Model'!AL130</f>
        <v>0</v>
      </c>
      <c r="AM29" s="144">
        <f>-'Project Model'!AM130</f>
        <v>0</v>
      </c>
      <c r="AN29" s="144">
        <f>-'Project Model'!AN130</f>
        <v>0</v>
      </c>
      <c r="AO29" s="144">
        <f>-'Project Model'!AO130</f>
        <v>0</v>
      </c>
      <c r="AP29" s="144">
        <f>-'Project Model'!AP130</f>
        <v>0</v>
      </c>
      <c r="AQ29" s="144">
        <f>-'Project Model'!AQ130</f>
        <v>0</v>
      </c>
      <c r="AR29" s="144">
        <f>-'Project Model'!AR130</f>
        <v>0</v>
      </c>
      <c r="AS29" s="144">
        <f>-'Project Model'!AS130</f>
        <v>0</v>
      </c>
      <c r="AT29" s="144">
        <f>-'Project Model'!AT130</f>
        <v>0</v>
      </c>
      <c r="AU29" s="144">
        <f>-'Project Model'!AU130</f>
        <v>0</v>
      </c>
      <c r="AV29" s="144">
        <f>-'Project Model'!AV130</f>
        <v>-14683795.743398795</v>
      </c>
      <c r="AW29" s="144">
        <f>-'Project Model'!AW130</f>
        <v>-13262783.252102137</v>
      </c>
      <c r="AX29" s="144">
        <f>-'Project Model'!AX130</f>
        <v>-14683795.743398795</v>
      </c>
      <c r="AY29" s="144">
        <f>-'Project Model'!AY130</f>
        <v>-14210124.912966574</v>
      </c>
      <c r="AZ29" s="144">
        <f>-'Project Model'!AZ130</f>
        <v>-14683795.743398795</v>
      </c>
      <c r="BA29" s="144">
        <f>-'Project Model'!BA130</f>
        <v>-14210124.912966574</v>
      </c>
      <c r="BB29" s="144">
        <f>-'Project Model'!BB130</f>
        <v>-14683795.743398795</v>
      </c>
      <c r="BC29" s="144">
        <f>-'Project Model'!BC130</f>
        <v>-14683795.743398795</v>
      </c>
      <c r="BD29" s="144">
        <f>-'Project Model'!BD130</f>
        <v>-14210124.912966574</v>
      </c>
      <c r="BE29" s="144">
        <f>-'Project Model'!BE130</f>
        <v>-14683795.743398795</v>
      </c>
      <c r="BF29" s="144">
        <f>-'Project Model'!BF130</f>
        <v>-14210124.912966574</v>
      </c>
      <c r="BG29" s="144">
        <f>-'Project Model'!BG130</f>
        <v>-14683795.743398795</v>
      </c>
      <c r="BH29" s="144">
        <f>-'Project Model'!BH130</f>
        <v>-14977471.658266772</v>
      </c>
      <c r="BI29" s="144">
        <f>-'Project Model'!BI130</f>
        <v>-13528038.917144179</v>
      </c>
      <c r="BJ29" s="144">
        <f>-'Project Model'!BJ130</f>
        <v>-14977471.658266772</v>
      </c>
      <c r="BK29" s="144">
        <f>-'Project Model'!BK130</f>
        <v>-14494327.411225908</v>
      </c>
      <c r="BL29" s="144">
        <f>-'Project Model'!BL130</f>
        <v>-14977471.658266772</v>
      </c>
      <c r="BM29" s="144">
        <f>-'Project Model'!BM130</f>
        <v>-14494327.411225908</v>
      </c>
      <c r="BN29" s="144">
        <f>-'Project Model'!BN130</f>
        <v>-14977471.658266772</v>
      </c>
      <c r="BO29" s="144">
        <f>-'Project Model'!BO130</f>
        <v>-14977471.658266772</v>
      </c>
      <c r="BP29" s="144">
        <f>-'Project Model'!BP130</f>
        <v>-14494327.411225908</v>
      </c>
      <c r="BQ29" s="144">
        <f>-'Project Model'!BQ130</f>
        <v>-14977471.658266772</v>
      </c>
      <c r="BR29" s="144">
        <f>-'Project Model'!BR130</f>
        <v>-14494327.411225908</v>
      </c>
      <c r="BS29" s="144">
        <f>-'Project Model'!BS130</f>
        <v>-14977471.658266772</v>
      </c>
      <c r="BT29" s="144">
        <f>-'Project Model'!BT130</f>
        <v>-15277021.091432108</v>
      </c>
      <c r="BU29" s="144">
        <f>-'Project Model'!BU130</f>
        <v>-13798599.695487063</v>
      </c>
      <c r="BV29" s="144">
        <f>-'Project Model'!BV130</f>
        <v>-15277021.091432108</v>
      </c>
      <c r="BW29" s="144">
        <f>-'Project Model'!BW130</f>
        <v>-14784213.959450426</v>
      </c>
      <c r="BX29" s="144">
        <f>-'Project Model'!BX130</f>
        <v>-15277021.091432108</v>
      </c>
      <c r="BY29" s="144">
        <f>-'Project Model'!BY130</f>
        <v>-14784213.959450426</v>
      </c>
      <c r="BZ29" s="144">
        <f>-'Project Model'!BZ130</f>
        <v>-15277021.091432108</v>
      </c>
      <c r="CA29" s="144">
        <f>-'Project Model'!CA130</f>
        <v>-15277021.091432108</v>
      </c>
      <c r="CB29" s="144">
        <f>-'Project Model'!CB130</f>
        <v>-14784213.959450426</v>
      </c>
      <c r="CC29" s="144">
        <f>-'Project Model'!CC130</f>
        <v>-15277021.091432108</v>
      </c>
      <c r="CD29" s="144">
        <f>-'Project Model'!CD130</f>
        <v>-14784213.959450426</v>
      </c>
      <c r="CE29" s="144">
        <f>-'Project Model'!CE130</f>
        <v>-15277021.091432108</v>
      </c>
      <c r="CF29" s="144">
        <f>-'Project Model'!CF130</f>
        <v>-15581228.731776461</v>
      </c>
      <c r="CG29" s="144">
        <f>-'Project Model'!CG130</f>
        <v>-14575988.168436045</v>
      </c>
      <c r="CH29" s="144">
        <f>-'Project Model'!CH130</f>
        <v>-15581228.731776461</v>
      </c>
      <c r="CI29" s="144">
        <f>-'Project Model'!CI130</f>
        <v>-15078608.450106252</v>
      </c>
      <c r="CJ29" s="144">
        <f>-'Project Model'!CJ130</f>
        <v>-15581228.731776461</v>
      </c>
      <c r="CK29" s="144">
        <f>-'Project Model'!CK130</f>
        <v>-15078608.450106252</v>
      </c>
      <c r="CL29" s="144">
        <f>-'Project Model'!CL130</f>
        <v>-15581228.731776461</v>
      </c>
      <c r="CM29" s="144">
        <f>-'Project Model'!CM130</f>
        <v>-15581228.731776461</v>
      </c>
      <c r="CN29" s="144">
        <f>-'Project Model'!CN130</f>
        <v>-15078608.450106252</v>
      </c>
      <c r="CO29" s="144">
        <f>-'Project Model'!CO130</f>
        <v>-15581228.731776461</v>
      </c>
      <c r="CP29" s="144">
        <f>-'Project Model'!CP130</f>
        <v>-15078608.450106252</v>
      </c>
      <c r="CQ29" s="144">
        <f>-'Project Model'!CQ130</f>
        <v>-15581228.731776461</v>
      </c>
      <c r="CR29" s="144">
        <f>-'Project Model'!CR130</f>
        <v>-15894212.743525961</v>
      </c>
      <c r="CS29" s="144">
        <f>-'Project Model'!CS130</f>
        <v>-14356063.123184739</v>
      </c>
      <c r="CT29" s="144">
        <f>-'Project Model'!CT130</f>
        <v>-15894212.743525961</v>
      </c>
      <c r="CU29" s="144">
        <f>-'Project Model'!CU130</f>
        <v>-15381496.203412222</v>
      </c>
      <c r="CV29" s="144">
        <f>-'Project Model'!CV130</f>
        <v>-15894212.743525961</v>
      </c>
      <c r="CW29" s="144">
        <f>-'Project Model'!CW130</f>
        <v>-15381496.203412222</v>
      </c>
      <c r="CX29" s="144">
        <f>-'Project Model'!CX130</f>
        <v>-15894212.743525961</v>
      </c>
      <c r="CY29" s="144">
        <f>-'Project Model'!CY130</f>
        <v>-15894212.743525961</v>
      </c>
      <c r="CZ29" s="144">
        <f>-'Project Model'!CZ130</f>
        <v>-15381496.203412222</v>
      </c>
      <c r="DA29" s="144">
        <f>-'Project Model'!DA130</f>
        <v>-15894212.743525961</v>
      </c>
      <c r="DB29" s="144">
        <f>-'Project Model'!DB130</f>
        <v>-15381496.203412222</v>
      </c>
      <c r="DC29" s="144">
        <f>-'Project Model'!DC130</f>
        <v>-15894212.743525961</v>
      </c>
      <c r="DD29" s="144">
        <f>-'Project Model'!DD130</f>
        <v>-16212096.99839648</v>
      </c>
      <c r="DE29" s="144">
        <f>-'Project Model'!DE130</f>
        <v>-14643184.385648433</v>
      </c>
      <c r="DF29" s="144">
        <f>-'Project Model'!DF130</f>
        <v>-16212096.99839648</v>
      </c>
      <c r="DG29" s="144">
        <f>-'Project Model'!DG130</f>
        <v>-15689126.127480464</v>
      </c>
      <c r="DH29" s="144">
        <f>-'Project Model'!DH130</f>
        <v>-16212096.99839648</v>
      </c>
      <c r="DI29" s="144">
        <f>-'Project Model'!DI130</f>
        <v>-15689126.127480464</v>
      </c>
      <c r="DJ29" s="144">
        <f>-'Project Model'!DJ130</f>
        <v>-16212096.99839648</v>
      </c>
      <c r="DK29" s="144">
        <f>-'Project Model'!DK130</f>
        <v>-16212096.99839648</v>
      </c>
      <c r="DL29" s="144">
        <f>-'Project Model'!DL130</f>
        <v>-15689126.127480464</v>
      </c>
      <c r="DM29" s="144">
        <f>-'Project Model'!DM130</f>
        <v>-16212096.99839648</v>
      </c>
      <c r="DN29" s="144">
        <f>-'Project Model'!DN130</f>
        <v>-15689126.127480464</v>
      </c>
      <c r="DO29" s="144">
        <f>-'Project Model'!DO130</f>
        <v>-16212096.99839648</v>
      </c>
      <c r="DP29" s="144">
        <f>-'Project Model'!DP130</f>
        <v>-16536338.938364411</v>
      </c>
      <c r="DQ29" s="144">
        <f>-'Project Model'!DQ130</f>
        <v>-14936048.073361404</v>
      </c>
      <c r="DR29" s="144">
        <f>-'Project Model'!DR130</f>
        <v>-16536338.938364411</v>
      </c>
      <c r="DS29" s="144">
        <f>-'Project Model'!DS130</f>
        <v>-16002908.650030075</v>
      </c>
      <c r="DT29" s="144">
        <f>-'Project Model'!DT130</f>
        <v>-16536338.938364411</v>
      </c>
      <c r="DU29" s="144">
        <f>-'Project Model'!DU130</f>
        <v>-16002908.650030075</v>
      </c>
      <c r="DV29" s="144">
        <f>-'Project Model'!DV130</f>
        <v>-16536338.938364411</v>
      </c>
      <c r="DW29" s="144">
        <f>-'Project Model'!DW130</f>
        <v>-16536338.938364411</v>
      </c>
      <c r="DX29" s="144">
        <f>-'Project Model'!DX130</f>
        <v>-16002908.650030075</v>
      </c>
      <c r="DY29" s="144">
        <f>-'Project Model'!DY130</f>
        <v>-16536338.938364411</v>
      </c>
      <c r="DZ29" s="144">
        <f>-'Project Model'!DZ130</f>
        <v>-16002908.650030075</v>
      </c>
      <c r="EA29" s="144">
        <f>-'Project Model'!EA130</f>
        <v>-16536338.938364411</v>
      </c>
      <c r="EB29" s="144">
        <f>-'Project Model'!EB130</f>
        <v>-16865623.071590856</v>
      </c>
      <c r="EC29" s="144">
        <f>-'Project Model'!EC130</f>
        <v>-15777518.357294671</v>
      </c>
      <c r="ED29" s="144">
        <f>-'Project Model'!ED130</f>
        <v>-16865623.071590856</v>
      </c>
      <c r="EE29" s="144">
        <f>-'Project Model'!EE130</f>
        <v>-16321570.714442762</v>
      </c>
      <c r="EF29" s="144">
        <f>-'Project Model'!EF130</f>
        <v>-16865623.071590856</v>
      </c>
      <c r="EG29" s="144">
        <f>-'Project Model'!EG130</f>
        <v>-16321570.714442762</v>
      </c>
      <c r="EH29" s="144">
        <f>-'Project Model'!EH130</f>
        <v>-16865623.071590856</v>
      </c>
      <c r="EI29" s="144">
        <f>-'Project Model'!EI130</f>
        <v>-16865623.071590856</v>
      </c>
      <c r="EJ29" s="144">
        <f>-'Project Model'!EJ130</f>
        <v>-16321570.714442762</v>
      </c>
      <c r="EK29" s="144">
        <f>-'Project Model'!EK130</f>
        <v>-16865623.071590856</v>
      </c>
      <c r="EL29" s="144">
        <f>-'Project Model'!EL130</f>
        <v>-16321570.714442762</v>
      </c>
      <c r="EM29" s="144">
        <f>-'Project Model'!EM130</f>
        <v>-16865623.071590856</v>
      </c>
      <c r="EN29" s="144">
        <f>-'Project Model'!EN130</f>
        <v>-17204407.031474333</v>
      </c>
      <c r="EO29" s="144">
        <f>-'Project Model'!EO130</f>
        <v>-15539464.415525205</v>
      </c>
      <c r="EP29" s="144">
        <f>-'Project Model'!EP130</f>
        <v>-17204407.031474333</v>
      </c>
      <c r="EQ29" s="144">
        <f>-'Project Model'!EQ130</f>
        <v>-16649426.159491291</v>
      </c>
      <c r="ER29" s="144">
        <f>-'Project Model'!ER130</f>
        <v>-17204407.031474333</v>
      </c>
      <c r="ES29" s="144">
        <f>-'Project Model'!ES130</f>
        <v>-16649426.159491291</v>
      </c>
      <c r="ET29" s="144">
        <f>-'Project Model'!ET130</f>
        <v>-17204407.031474333</v>
      </c>
      <c r="EU29" s="144">
        <f>-'Project Model'!EU130</f>
        <v>-17204407.031474333</v>
      </c>
      <c r="EV29" s="144">
        <f>-'Project Model'!EV130</f>
        <v>-16649426.159491291</v>
      </c>
      <c r="EW29" s="144">
        <f>-'Project Model'!EW130</f>
        <v>-17204407.031474333</v>
      </c>
      <c r="EX29" s="144">
        <f>-'Project Model'!EX130</f>
        <v>-16649426.159491291</v>
      </c>
      <c r="EY29" s="144">
        <f>-'Project Model'!EY130</f>
        <v>-17204407.031474333</v>
      </c>
      <c r="EZ29" s="144">
        <f>-'Project Model'!EZ130</f>
        <v>-17548495.172103819</v>
      </c>
      <c r="FA29" s="144">
        <f>-'Project Model'!FA130</f>
        <v>-15850253.703835707</v>
      </c>
      <c r="FB29" s="144">
        <f>-'Project Model'!FB130</f>
        <v>-17548495.172103819</v>
      </c>
      <c r="FC29" s="144">
        <f>-'Project Model'!FC130</f>
        <v>-16982414.682681113</v>
      </c>
      <c r="FD29" s="144">
        <f>-'Project Model'!FD130</f>
        <v>-17548495.172103819</v>
      </c>
      <c r="FE29" s="144">
        <f>-'Project Model'!FE130</f>
        <v>-16982414.682681113</v>
      </c>
      <c r="FF29" s="144">
        <f>-'Project Model'!FF130</f>
        <v>-17548495.172103819</v>
      </c>
      <c r="FG29" s="144">
        <f>-'Project Model'!FG130</f>
        <v>-17548495.172103819</v>
      </c>
      <c r="FH29" s="144">
        <f>-'Project Model'!FH130</f>
        <v>-16982414.682681113</v>
      </c>
      <c r="FI29" s="144">
        <f>-'Project Model'!FI130</f>
        <v>-17548495.172103819</v>
      </c>
      <c r="FJ29" s="144">
        <f>-'Project Model'!FJ130</f>
        <v>-16982414.682681113</v>
      </c>
      <c r="FK29" s="144">
        <f>-'Project Model'!FK130</f>
        <v>-17548495.172103819</v>
      </c>
      <c r="FL29" s="144">
        <f>-'Project Model'!FL130</f>
        <v>-17899465.075545892</v>
      </c>
      <c r="FM29" s="144">
        <f>-'Project Model'!FM130</f>
        <v>-16167258.777912423</v>
      </c>
      <c r="FN29" s="144">
        <f>-'Project Model'!FN130</f>
        <v>-17899465.075545892</v>
      </c>
      <c r="FO29" s="144">
        <f>-'Project Model'!FO130</f>
        <v>-17322062.976334739</v>
      </c>
      <c r="FP29" s="144">
        <f>-'Project Model'!FP130</f>
        <v>-17899465.075545892</v>
      </c>
      <c r="FQ29" s="144">
        <f>-'Project Model'!FQ130</f>
        <v>-17322062.976334739</v>
      </c>
      <c r="FR29" s="144">
        <f>-'Project Model'!FR130</f>
        <v>-17899465.075545892</v>
      </c>
      <c r="FS29" s="144">
        <f>-'Project Model'!FS130</f>
        <v>-17899465.075545892</v>
      </c>
      <c r="FT29" s="144">
        <f>-'Project Model'!FT130</f>
        <v>-17322062.976334739</v>
      </c>
      <c r="FU29" s="144">
        <f>-'Project Model'!FU130</f>
        <v>-17899465.075545892</v>
      </c>
      <c r="FV29" s="144">
        <f>-'Project Model'!FV130</f>
        <v>-17322062.976334739</v>
      </c>
      <c r="FW29" s="144">
        <f>-'Project Model'!FW130</f>
        <v>-17899465.075545892</v>
      </c>
      <c r="FX29" s="144">
        <f>-'Project Model'!FX130</f>
        <v>-18255892.811127923</v>
      </c>
      <c r="FY29" s="144">
        <f>-'Project Model'!FY130</f>
        <v>-17078093.274926119</v>
      </c>
      <c r="FZ29" s="144">
        <f>-'Project Model'!FZ130</f>
        <v>-18255892.811127923</v>
      </c>
      <c r="GA29" s="144">
        <f>-'Project Model'!GA130</f>
        <v>-17666993.043027017</v>
      </c>
      <c r="GB29" s="144">
        <f>-'Project Model'!GB130</f>
        <v>-18255892.811127923</v>
      </c>
      <c r="GC29" s="144">
        <f>-'Project Model'!GC130</f>
        <v>-17666993.043027017</v>
      </c>
      <c r="GD29" s="144">
        <f>-'Project Model'!GD130</f>
        <v>-18255892.811127923</v>
      </c>
      <c r="GE29" s="144">
        <f>-'Project Model'!GE130</f>
        <v>-18255892.811127923</v>
      </c>
      <c r="GF29" s="144">
        <f>-'Project Model'!GF130</f>
        <v>-17666993.043027017</v>
      </c>
      <c r="GG29" s="144">
        <f>-'Project Model'!GG130</f>
        <v>-18255892.811127923</v>
      </c>
      <c r="GH29" s="144">
        <f>-'Project Model'!GH130</f>
        <v>-17666993.043027017</v>
      </c>
      <c r="GI29" s="144">
        <f>-'Project Model'!GI130</f>
        <v>-18255892.811127923</v>
      </c>
      <c r="GJ29" s="144">
        <f>-'Project Model'!GJ130</f>
        <v>-18622603.464597948</v>
      </c>
      <c r="GK29" s="144">
        <f>-'Project Model'!GK130</f>
        <v>-16820416.032540083</v>
      </c>
      <c r="GL29" s="144">
        <f>-'Project Model'!GL130</f>
        <v>-18622603.464597948</v>
      </c>
      <c r="GM29" s="144">
        <f>-'Project Model'!GM130</f>
        <v>-18021874.320578661</v>
      </c>
      <c r="GN29" s="144">
        <f>-'Project Model'!GN130</f>
        <v>-18622603.464597948</v>
      </c>
      <c r="GO29" s="144">
        <f>-'Project Model'!GO130</f>
        <v>-18021874.320578661</v>
      </c>
      <c r="GP29" s="144">
        <f>-'Project Model'!GP130</f>
        <v>-18622603.464597948</v>
      </c>
      <c r="GQ29" s="144">
        <f>-'Project Model'!GQ130</f>
        <v>-18622603.464597948</v>
      </c>
      <c r="GR29" s="144">
        <f>-'Project Model'!GR130</f>
        <v>-18021874.320578661</v>
      </c>
      <c r="GS29" s="144">
        <f>-'Project Model'!GS130</f>
        <v>-18622603.464597948</v>
      </c>
      <c r="GT29" s="144">
        <f>-'Project Model'!GT130</f>
        <v>-18021874.320578661</v>
      </c>
      <c r="GU29" s="144">
        <f>-'Project Model'!GU130</f>
        <v>-18622603.464597948</v>
      </c>
      <c r="GV29" s="144">
        <f>-'Project Model'!GV130</f>
        <v>-18995055.533889908</v>
      </c>
      <c r="GW29" s="144">
        <f>-'Project Model'!GW130</f>
        <v>-17156824.353190888</v>
      </c>
      <c r="GX29" s="144">
        <f>-'Project Model'!GX130</f>
        <v>-18995055.533889908</v>
      </c>
      <c r="GY29" s="144">
        <f>-'Project Model'!GY130</f>
        <v>-18382311.806990236</v>
      </c>
      <c r="GZ29" s="144">
        <f>-'Project Model'!GZ130</f>
        <v>-18995055.533889908</v>
      </c>
      <c r="HA29" s="144">
        <f>-'Project Model'!HA130</f>
        <v>-18382311.806990236</v>
      </c>
      <c r="HB29" s="144">
        <f>-'Project Model'!HB130</f>
        <v>-18995055.533889908</v>
      </c>
      <c r="HC29" s="144">
        <f>-'Project Model'!HC130</f>
        <v>-18995055.533889908</v>
      </c>
      <c r="HD29" s="144">
        <f>-'Project Model'!HD130</f>
        <v>-18382311.806990236</v>
      </c>
      <c r="HE29" s="144">
        <f>-'Project Model'!HE130</f>
        <v>-18995055.533889908</v>
      </c>
      <c r="HF29" s="144">
        <f>-'Project Model'!HF130</f>
        <v>-18382311.806990236</v>
      </c>
      <c r="HG29" s="144">
        <f>-'Project Model'!HG130</f>
        <v>-18995055.533889908</v>
      </c>
      <c r="HH29" s="144">
        <f>-'Project Model'!HH130</f>
        <v>-19374956.644567709</v>
      </c>
      <c r="HI29" s="144">
        <f>-'Project Model'!HI130</f>
        <v>-17499960.840254702</v>
      </c>
      <c r="HJ29" s="144">
        <f>-'Project Model'!HJ130</f>
        <v>-19374956.644567709</v>
      </c>
      <c r="HK29" s="144">
        <f>-'Project Model'!HK130</f>
        <v>-18749958.043130036</v>
      </c>
      <c r="HL29" s="144">
        <f>-'Project Model'!HL130</f>
        <v>-19374956.644567709</v>
      </c>
      <c r="HM29" s="144">
        <f>-'Project Model'!HM130</f>
        <v>-18749958.043130036</v>
      </c>
      <c r="HN29" s="144">
        <f>-'Project Model'!HN130</f>
        <v>-19374956.644567709</v>
      </c>
      <c r="HO29" s="144">
        <f>-'Project Model'!HO130</f>
        <v>-19374956.644567709</v>
      </c>
      <c r="HP29" s="144">
        <f>-'Project Model'!HP130</f>
        <v>-18749958.043130036</v>
      </c>
      <c r="HQ29" s="144">
        <f>-'Project Model'!HQ130</f>
        <v>-19374956.644567709</v>
      </c>
      <c r="HR29" s="144">
        <f>-'Project Model'!HR130</f>
        <v>-18749958.043130036</v>
      </c>
      <c r="HS29" s="144">
        <f>-'Project Model'!HS130</f>
        <v>-19374956.644567709</v>
      </c>
      <c r="HT29" s="144">
        <f>-'Project Model'!HT130</f>
        <v>-19760765.488277674</v>
      </c>
      <c r="HU29" s="144">
        <f>-'Project Model'!HU130</f>
        <v>-18485877.392259754</v>
      </c>
      <c r="HV29" s="144">
        <f>-'Project Model'!HV130</f>
        <v>-19760765.488277674</v>
      </c>
      <c r="HW29" s="144">
        <f>-'Project Model'!HW130</f>
        <v>-19123321.440268714</v>
      </c>
      <c r="HX29" s="144">
        <f>-'Project Model'!HX130</f>
        <v>-19760765.488277674</v>
      </c>
      <c r="HY29" s="144">
        <f>-'Project Model'!HY130</f>
        <v>-19123321.440268714</v>
      </c>
      <c r="HZ29" s="144">
        <f>-'Project Model'!HZ130</f>
        <v>-19760765.488277674</v>
      </c>
      <c r="IA29" s="144">
        <f>-'Project Model'!IA130</f>
        <v>-19760765.488277674</v>
      </c>
      <c r="IB29" s="144">
        <f>-'Project Model'!IB130</f>
        <v>-19123321.440268714</v>
      </c>
      <c r="IC29" s="144">
        <f>-'Project Model'!IC130</f>
        <v>-19760765.488277674</v>
      </c>
      <c r="ID29" s="144">
        <f>-'Project Model'!ID130</f>
        <v>-19123321.440268714</v>
      </c>
      <c r="IE29" s="144">
        <f>-'Project Model'!IE130</f>
        <v>-19760765.488277674</v>
      </c>
      <c r="IF29" s="144">
        <f>-'Project Model'!IF130</f>
        <v>-20157704.893008247</v>
      </c>
      <c r="IG29" s="144">
        <f>-'Project Model'!IG130</f>
        <v>-18206959.258200996</v>
      </c>
      <c r="IH29" s="144">
        <f>-'Project Model'!IH130</f>
        <v>-20157704.893008247</v>
      </c>
      <c r="II29" s="144">
        <f>-'Project Model'!II130</f>
        <v>-19507456.348072492</v>
      </c>
      <c r="IJ29" s="144">
        <f>-'Project Model'!IJ130</f>
        <v>-20157704.893008247</v>
      </c>
      <c r="IK29" s="144">
        <f>-'Project Model'!IK130</f>
        <v>-19507456.348072492</v>
      </c>
      <c r="IL29" s="144">
        <f>-'Project Model'!IL130</f>
        <v>-20157704.893008247</v>
      </c>
      <c r="IM29" s="144">
        <f>-'Project Model'!IM130</f>
        <v>-20157704.893008247</v>
      </c>
      <c r="IN29" s="144">
        <f>-'Project Model'!IN130</f>
        <v>-19507456.348072492</v>
      </c>
      <c r="IO29" s="144">
        <f>-'Project Model'!IO130</f>
        <v>-20157704.893008247</v>
      </c>
      <c r="IP29" s="144">
        <f>-'Project Model'!IP130</f>
        <v>-19507456.348072492</v>
      </c>
      <c r="IQ29" s="144">
        <f>-'Project Model'!IQ130</f>
        <v>-20157704.893008247</v>
      </c>
      <c r="IR29" s="144">
        <f>-'Project Model'!IR130</f>
        <v>-20560858.990868405</v>
      </c>
      <c r="IS29" s="144">
        <f>-'Project Model'!IS130</f>
        <v>-18571098.443365011</v>
      </c>
      <c r="IT29" s="144">
        <f>-'Project Model'!IT130</f>
        <v>-20560858.990868405</v>
      </c>
      <c r="IU29" s="144">
        <f>-'Project Model'!IU130</f>
        <v>-19897605.475033943</v>
      </c>
      <c r="IV29" s="144">
        <f>-'Project Model'!IV130</f>
        <v>-20560858.990868405</v>
      </c>
      <c r="IW29" s="144">
        <f>-'Project Model'!IW130</f>
        <v>-19897605.475033943</v>
      </c>
      <c r="IX29" s="144">
        <f>-'Project Model'!IX130</f>
        <v>-20560858.990868405</v>
      </c>
      <c r="IY29" s="144">
        <f>-'Project Model'!IY130</f>
        <v>-20560858.990868405</v>
      </c>
      <c r="IZ29" s="144">
        <f>-'Project Model'!IZ130</f>
        <v>-19897605.475033943</v>
      </c>
      <c r="JA29" s="144">
        <f>-'Project Model'!JA130</f>
        <v>-20560858.990868405</v>
      </c>
      <c r="JB29" s="144">
        <f>-'Project Model'!JB130</f>
        <v>-19897605.475033943</v>
      </c>
      <c r="JC29" s="144">
        <f>-'Project Model'!JC130</f>
        <v>-20560858.990868405</v>
      </c>
      <c r="JD29" s="144">
        <f>-'Project Model'!JD130</f>
        <v>-20972076.170685772</v>
      </c>
      <c r="JE29" s="144">
        <f>-'Project Model'!JE130</f>
        <v>-18942520.412232313</v>
      </c>
      <c r="JF29" s="144">
        <f>-'Project Model'!JF130</f>
        <v>-20972076.170685772</v>
      </c>
      <c r="JG29" s="144">
        <f>-'Project Model'!JG130</f>
        <v>-20295557.584534623</v>
      </c>
      <c r="JH29" s="144">
        <f>-'Project Model'!JH130</f>
        <v>-20972076.170685772</v>
      </c>
      <c r="JI29" s="144">
        <f>-'Project Model'!JI130</f>
        <v>-20295557.584534623</v>
      </c>
      <c r="JJ29" s="144">
        <f>-'Project Model'!JJ130</f>
        <v>-20972076.170685772</v>
      </c>
      <c r="JK29" s="144">
        <f>-'Project Model'!JK130</f>
        <v>-20972076.170685772</v>
      </c>
      <c r="JL29" s="144">
        <f>-'Project Model'!JL130</f>
        <v>-20295557.584534623</v>
      </c>
      <c r="JM29" s="144">
        <f>-'Project Model'!JM130</f>
        <v>-20972076.170685772</v>
      </c>
      <c r="JN29" s="144">
        <f>-'Project Model'!JN130</f>
        <v>-20295557.584534623</v>
      </c>
      <c r="JO29" s="144">
        <f>-'Project Model'!JO130</f>
        <v>-20972076.170685772</v>
      </c>
      <c r="JP29" s="144">
        <f>-'Project Model'!JP130</f>
        <v>-21389688.070729848</v>
      </c>
      <c r="JQ29" s="144">
        <f>-'Project Model'!JQ130</f>
        <v>-20009708.195198897</v>
      </c>
      <c r="JR29" s="144">
        <f>-'Project Model'!JR130</f>
        <v>-21389688.070729848</v>
      </c>
      <c r="JS29" s="144">
        <f>-'Project Model'!JS130</f>
        <v>-20699698.132964373</v>
      </c>
      <c r="JT29" s="144">
        <f>-'Project Model'!JT130</f>
        <v>-21389688.070729848</v>
      </c>
      <c r="JU29" s="144">
        <f>-'Project Model'!JU130</f>
        <v>-20699698.132964373</v>
      </c>
      <c r="JV29" s="144">
        <f>-'Project Model'!JV130</f>
        <v>-21389688.070729848</v>
      </c>
      <c r="JW29" s="144">
        <f>-'Project Model'!JW130</f>
        <v>-21389688.070729848</v>
      </c>
      <c r="JX29" s="144">
        <f>-'Project Model'!JX130</f>
        <v>-20699698.132964373</v>
      </c>
      <c r="JY29" s="144">
        <f>-'Project Model'!JY130</f>
        <v>-21389688.070729848</v>
      </c>
      <c r="JZ29" s="144">
        <f>-'Project Model'!JZ130</f>
        <v>-20699698.132964373</v>
      </c>
      <c r="KA29" s="144">
        <f>-'Project Model'!KA130</f>
        <v>-21389688.070729848</v>
      </c>
      <c r="KB29" s="144">
        <f>-'Project Model'!KB130</f>
        <v>-21819348.047981482</v>
      </c>
      <c r="KC29" s="144">
        <f>-'Project Model'!KC130</f>
        <v>-19707798.236886498</v>
      </c>
      <c r="KD29" s="144">
        <f>-'Project Model'!KD130</f>
        <v>-21819348.047981482</v>
      </c>
      <c r="KE29" s="144">
        <f>-'Project Model'!KE130</f>
        <v>-21115498.110949818</v>
      </c>
      <c r="KF29" s="144">
        <f>-'Project Model'!KF130</f>
        <v>-21819348.047981482</v>
      </c>
      <c r="KG29" s="144">
        <f>-'Project Model'!KG130</f>
        <v>-21115498.110949818</v>
      </c>
      <c r="KH29" s="144">
        <f>-'Project Model'!KH130</f>
        <v>-21819348.047981482</v>
      </c>
      <c r="KI29" s="144">
        <f>-'Project Model'!KI130</f>
        <v>-21819348.047981482</v>
      </c>
      <c r="KJ29" s="144">
        <f>-'Project Model'!KJ130</f>
        <v>-21115498.110949818</v>
      </c>
      <c r="KK29" s="144">
        <f>-'Project Model'!KK130</f>
        <v>-21819348.047981482</v>
      </c>
      <c r="KL29" s="144">
        <f>-'Project Model'!KL130</f>
        <v>-21115498.110949818</v>
      </c>
      <c r="KM29" s="144">
        <f>-'Project Model'!KM130</f>
        <v>-21819348.047981482</v>
      </c>
      <c r="KN29" s="144">
        <f>-'Project Model'!KN130</f>
        <v>-22255735.00894111</v>
      </c>
      <c r="KO29" s="144">
        <f>-'Project Model'!KO130</f>
        <v>-20101954.201624226</v>
      </c>
      <c r="KP29" s="144">
        <f>-'Project Model'!KP130</f>
        <v>-22255735.00894111</v>
      </c>
      <c r="KQ29" s="144">
        <f>-'Project Model'!KQ130</f>
        <v>-21537808.073168814</v>
      </c>
      <c r="KR29" s="144">
        <f>-'Project Model'!KR130</f>
        <v>-22255735.00894111</v>
      </c>
      <c r="KS29" s="144">
        <f>-'Project Model'!KS130</f>
        <v>-21537808.073168814</v>
      </c>
      <c r="KT29" s="144">
        <f>-'Project Model'!KT130</f>
        <v>-22255735.00894111</v>
      </c>
      <c r="KU29" s="144">
        <f>-'Project Model'!KU130</f>
        <v>-22255735.00894111</v>
      </c>
      <c r="KV29" s="144">
        <f>-'Project Model'!KV130</f>
        <v>-21537808.073168814</v>
      </c>
      <c r="KW29" s="144">
        <f>-'Project Model'!KW130</f>
        <v>-22255735.00894111</v>
      </c>
      <c r="KX29" s="144">
        <f>-'Project Model'!KX130</f>
        <v>-21537808.073168814</v>
      </c>
      <c r="KY29" s="144">
        <f>-'Project Model'!KY130</f>
        <v>-22255735.00894111</v>
      </c>
      <c r="KZ29" s="144">
        <f>-'Project Model'!KZ130</f>
        <v>-22700849.709119931</v>
      </c>
      <c r="LA29" s="144">
        <f>-'Project Model'!LA130</f>
        <v>-20503993.285656717</v>
      </c>
      <c r="LB29" s="144">
        <f>-'Project Model'!LB130</f>
        <v>-22700849.709119931</v>
      </c>
      <c r="LC29" s="144">
        <f>-'Project Model'!LC130</f>
        <v>-21968564.234632194</v>
      </c>
      <c r="LD29" s="144">
        <f>-'Project Model'!LD130</f>
        <v>-22700849.709119931</v>
      </c>
      <c r="LE29" s="144">
        <f>-'Project Model'!LE130</f>
        <v>-21968564.234632194</v>
      </c>
      <c r="LF29" s="144">
        <f>-'Project Model'!LF130</f>
        <v>-22700849.709119931</v>
      </c>
      <c r="LG29" s="144">
        <f>-'Project Model'!LG130</f>
        <v>-22700849.709119931</v>
      </c>
      <c r="LH29" s="144">
        <f>-'Project Model'!LH130</f>
        <v>-21968564.234632194</v>
      </c>
      <c r="LI29" s="144">
        <f>-'Project Model'!LI130</f>
        <v>-22700849.709119931</v>
      </c>
      <c r="LJ29" s="144">
        <f>-'Project Model'!LJ130</f>
        <v>-21968564.234632194</v>
      </c>
      <c r="LK29" s="144">
        <f>-'Project Model'!LK130</f>
        <v>-22700849.709119931</v>
      </c>
      <c r="LL29" s="144">
        <f>-'Project Model'!LL130</f>
        <v>-23152886.260126349</v>
      </c>
      <c r="LM29" s="144">
        <f>-'Project Model'!LM130</f>
        <v>-21659151.662698843</v>
      </c>
      <c r="LN29" s="144">
        <f>-'Project Model'!LN130</f>
        <v>-23152886.260126349</v>
      </c>
      <c r="LO29" s="144">
        <f>-'Project Model'!LO130</f>
        <v>-22406018.961412594</v>
      </c>
      <c r="LP29" s="144">
        <f>-'Project Model'!LP130</f>
        <v>-23152886.260126349</v>
      </c>
      <c r="LQ29" s="144">
        <f>-'Project Model'!LQ130</f>
        <v>-22406018.961412594</v>
      </c>
      <c r="LR29" s="144">
        <f>-'Project Model'!LR130</f>
        <v>-23152886.260126349</v>
      </c>
      <c r="LS29" s="144">
        <f>-'Project Model'!LS130</f>
        <v>-23152886.260126349</v>
      </c>
      <c r="LT29" s="144">
        <f>-'Project Model'!LT130</f>
        <v>-22406018.961412594</v>
      </c>
      <c r="LU29" s="144">
        <f>-'Project Model'!LU130</f>
        <v>-23152886.260126349</v>
      </c>
      <c r="LV29" s="144">
        <f>-'Project Model'!LV130</f>
        <v>-22406018.961412594</v>
      </c>
      <c r="LW29" s="144">
        <f>-'Project Model'!LW130</f>
        <v>-23152886.260126349</v>
      </c>
      <c r="LX29" s="144">
        <f>-'Project Model'!LX130</f>
        <v>-23617964.037368376</v>
      </c>
      <c r="LY29" s="144">
        <f>-'Project Model'!LY130</f>
        <v>-21332354.614397243</v>
      </c>
      <c r="LZ29" s="144">
        <f>-'Project Model'!LZ130</f>
        <v>-23617964.037368376</v>
      </c>
      <c r="MA29" s="144">
        <f>-'Project Model'!MA130</f>
        <v>-22856094.229711331</v>
      </c>
      <c r="MB29" s="144">
        <f>-'Project Model'!MB130</f>
        <v>-23617964.037368376</v>
      </c>
      <c r="MC29" s="144">
        <f>-'Project Model'!MC130</f>
        <v>-22856094.229711331</v>
      </c>
      <c r="MD29" s="144">
        <f>-'Project Model'!MD130</f>
        <v>-23617964.037368376</v>
      </c>
      <c r="ME29" s="144">
        <f>-'Project Model'!ME130</f>
        <v>-23617964.037368376</v>
      </c>
      <c r="MF29" s="144">
        <f>-'Project Model'!MF130</f>
        <v>-22856094.229711331</v>
      </c>
      <c r="MG29" s="144">
        <f>-'Project Model'!MG130</f>
        <v>-23617964.037368376</v>
      </c>
      <c r="MH29" s="144">
        <f>-'Project Model'!MH130</f>
        <v>-22856094.229711331</v>
      </c>
      <c r="MI29" s="144">
        <f>-'Project Model'!MI130</f>
        <v>-23617964.037368376</v>
      </c>
      <c r="MJ29" s="144">
        <f>-'Project Model'!MJ130</f>
        <v>-24090323.318115737</v>
      </c>
      <c r="MK29" s="144">
        <f>-'Project Model'!MK130</f>
        <v>-21759001.706685185</v>
      </c>
      <c r="ML29" s="144">
        <f>-'Project Model'!ML130</f>
        <v>-24090323.318115737</v>
      </c>
      <c r="MM29" s="144">
        <f>-'Project Model'!MM130</f>
        <v>-23313216.114305548</v>
      </c>
      <c r="MN29" s="144">
        <f>-'Project Model'!MN130</f>
        <v>-24090323.318115737</v>
      </c>
      <c r="MO29" s="144">
        <f>-'Project Model'!MO130</f>
        <v>-23313216.114305548</v>
      </c>
      <c r="MP29" s="144">
        <f>-'Project Model'!MP130</f>
        <v>-24090323.318115737</v>
      </c>
      <c r="MQ29" s="144">
        <f>-'Project Model'!MQ130</f>
        <v>-24090323.318115737</v>
      </c>
      <c r="MR29" s="144">
        <f>-'Project Model'!MR130</f>
        <v>-23313216.114305548</v>
      </c>
      <c r="MS29" s="144">
        <f>-'Project Model'!MS130</f>
        <v>-24090323.318115737</v>
      </c>
      <c r="MT29" s="144">
        <f>-'Project Model'!MT130</f>
        <v>-23313216.114305548</v>
      </c>
      <c r="MU29" s="144">
        <f>-'Project Model'!MU130</f>
        <v>-24090323.318115737</v>
      </c>
      <c r="MV29" s="144">
        <f>-'Project Model'!MV130</f>
        <v>-24572129.784478057</v>
      </c>
      <c r="MW29" s="144">
        <f>-'Project Model'!MW130</f>
        <v>-22194181.740818892</v>
      </c>
      <c r="MX29" s="144">
        <f>-'Project Model'!MX130</f>
        <v>-24572129.784478057</v>
      </c>
      <c r="MY29" s="144">
        <f>-'Project Model'!MY130</f>
        <v>-23779480.43659167</v>
      </c>
      <c r="MZ29" s="144">
        <f>-'Project Model'!MZ130</f>
        <v>-24572129.784478057</v>
      </c>
      <c r="NA29" s="144">
        <f>-'Project Model'!NA130</f>
        <v>-23779480.43659167</v>
      </c>
      <c r="NB29" s="144">
        <f>-'Project Model'!NB130</f>
        <v>-24572129.784478057</v>
      </c>
      <c r="NC29" s="144">
        <f>-'Project Model'!NC130</f>
        <v>-24572129.784478057</v>
      </c>
      <c r="ND29" s="144">
        <f>-'Project Model'!ND130</f>
        <v>-23779480.43659167</v>
      </c>
      <c r="NE29" s="144">
        <f>-'Project Model'!NE130</f>
        <v>-24572129.784478057</v>
      </c>
      <c r="NF29" s="144">
        <f>-'Project Model'!NF130</f>
        <v>-23779480.43659167</v>
      </c>
      <c r="NG29" s="144">
        <f>-'Project Model'!NG130</f>
        <v>-24572129.784478057</v>
      </c>
      <c r="NH29" s="144">
        <f>-'Project Model'!NH130</f>
        <v>-25061428.684782878</v>
      </c>
      <c r="NI29" s="144">
        <f>-'Project Model'!NI130</f>
        <v>-23444562.318022687</v>
      </c>
      <c r="NJ29" s="144">
        <f>-'Project Model'!NJ130</f>
        <v>-25061428.684782878</v>
      </c>
      <c r="NK29" s="144">
        <f>-'Project Model'!NK130</f>
        <v>-24252995.50140278</v>
      </c>
      <c r="NL29" s="144">
        <f>-'Project Model'!NL130</f>
        <v>-25061428.684782878</v>
      </c>
      <c r="NM29" s="144">
        <f>-'Project Model'!NM130</f>
        <v>-24252995.50140278</v>
      </c>
      <c r="NN29" s="144">
        <f>-'Project Model'!NN130</f>
        <v>-25061428.684782878</v>
      </c>
      <c r="NO29" s="144">
        <f>-'Project Model'!NO130</f>
        <v>-25061428.684782878</v>
      </c>
      <c r="NP29" s="144">
        <f>-'Project Model'!NP130</f>
        <v>-24252995.50140278</v>
      </c>
      <c r="NQ29" s="144">
        <f>-'Project Model'!NQ130</f>
        <v>-25061428.684782878</v>
      </c>
      <c r="NR29" s="144">
        <f>-'Project Model'!NR130</f>
        <v>-24252995.50140278</v>
      </c>
      <c r="NS29" s="144">
        <f>-'Project Model'!NS130</f>
        <v>-25061428.684782878</v>
      </c>
      <c r="NT29" s="144">
        <f>-'Project Model'!NT130</f>
        <v>-25564843.827770971</v>
      </c>
      <c r="NU29" s="144">
        <f>-'Project Model'!NU130</f>
        <v>-23090826.683147974</v>
      </c>
      <c r="NV29" s="144">
        <f>-'Project Model'!NV130</f>
        <v>-25564843.827770971</v>
      </c>
      <c r="NW29" s="144">
        <f>-'Project Model'!NW130</f>
        <v>-24740171.446229972</v>
      </c>
      <c r="NX29" s="144">
        <f>-'Project Model'!NX130</f>
        <v>-25564843.827770971</v>
      </c>
      <c r="NY29" s="144">
        <f>-'Project Model'!NY130</f>
        <v>-24740171.446229972</v>
      </c>
      <c r="NZ29" s="144">
        <f>-'Project Model'!NZ130</f>
        <v>-25564843.827770971</v>
      </c>
      <c r="OA29" s="144">
        <f>-'Project Model'!OA130</f>
        <v>-25564843.827770971</v>
      </c>
      <c r="OB29" s="144">
        <f>-'Project Model'!OB130</f>
        <v>-24740171.446229972</v>
      </c>
      <c r="OC29" s="144">
        <f>-'Project Model'!OC130</f>
        <v>-25564843.827770971</v>
      </c>
      <c r="OD29" s="144">
        <f>-'Project Model'!OD130</f>
        <v>-24740171.446229972</v>
      </c>
      <c r="OE29" s="144">
        <f>-'Project Model'!OE130</f>
        <v>-25564843.827770971</v>
      </c>
      <c r="OF29" s="144">
        <f>-'Project Model'!OF130</f>
        <v>-26076140.704326391</v>
      </c>
      <c r="OG29" s="144">
        <f>-'Project Model'!OG130</f>
        <v>-23552643.216810934</v>
      </c>
      <c r="OH29" s="144">
        <f>-'Project Model'!OH130</f>
        <v>-26076140.704326391</v>
      </c>
      <c r="OI29" s="144">
        <f>-'Project Model'!OI130</f>
        <v>-25234974.875154573</v>
      </c>
      <c r="OJ29" s="144">
        <f>-'Project Model'!OJ130</f>
        <v>-26076140.704326391</v>
      </c>
      <c r="OK29" s="144">
        <f>-'Project Model'!OK130</f>
        <v>-25234974.875154573</v>
      </c>
      <c r="OL29" s="144">
        <f>-'Project Model'!OL130</f>
        <v>-26076140.704326391</v>
      </c>
      <c r="OM29" s="144">
        <f>-'Project Model'!OM130</f>
        <v>-26076140.704326391</v>
      </c>
      <c r="ON29" s="144">
        <f>-'Project Model'!ON130</f>
        <v>-25234974.875154573</v>
      </c>
      <c r="OO29" s="144">
        <f>-'Project Model'!OO130</f>
        <v>-26076140.704326391</v>
      </c>
      <c r="OP29" s="144">
        <f>-'Project Model'!OP130</f>
        <v>-25234974.875154573</v>
      </c>
      <c r="OQ29" s="144">
        <f>-'Project Model'!OQ130</f>
        <v>-26076140.704326391</v>
      </c>
      <c r="OR29" s="458">
        <f>-'Project Model'!OR130</f>
        <v>-26597663.518412918</v>
      </c>
    </row>
    <row r="30" spans="1:408" x14ac:dyDescent="0.35">
      <c r="A30" s="445"/>
      <c r="B30" s="6"/>
      <c r="C30" s="2" t="s">
        <v>189</v>
      </c>
      <c r="E30" s="395"/>
      <c r="F30" s="4"/>
      <c r="G30" s="354"/>
      <c r="H30" s="31"/>
      <c r="I30" s="306"/>
      <c r="J30" s="354">
        <f t="shared" si="107"/>
        <v>-635450321.70168793</v>
      </c>
      <c r="L30" s="144">
        <f>'Project Model'!L255</f>
        <v>0</v>
      </c>
      <c r="M30" s="144">
        <f>'Project Model'!M255</f>
        <v>0</v>
      </c>
      <c r="N30" s="144">
        <f>'Project Model'!N255</f>
        <v>0</v>
      </c>
      <c r="O30" s="144">
        <f>'Project Model'!O255</f>
        <v>0</v>
      </c>
      <c r="P30" s="144">
        <f>'Project Model'!P255</f>
        <v>0</v>
      </c>
      <c r="Q30" s="144">
        <f>'Project Model'!Q255</f>
        <v>0</v>
      </c>
      <c r="R30" s="144">
        <f>'Project Model'!R255</f>
        <v>0</v>
      </c>
      <c r="S30" s="144">
        <f>'Project Model'!S255</f>
        <v>0</v>
      </c>
      <c r="T30" s="144">
        <f>'Project Model'!T255</f>
        <v>0</v>
      </c>
      <c r="U30" s="144">
        <f>'Project Model'!U255</f>
        <v>0</v>
      </c>
      <c r="V30" s="144">
        <f>'Project Model'!V255</f>
        <v>0</v>
      </c>
      <c r="W30" s="144">
        <f>'Project Model'!W255</f>
        <v>0</v>
      </c>
      <c r="X30" s="144">
        <f>'Project Model'!X255</f>
        <v>0</v>
      </c>
      <c r="Y30" s="144">
        <f>'Project Model'!Y255</f>
        <v>0</v>
      </c>
      <c r="Z30" s="144">
        <f>'Project Model'!Z255</f>
        <v>0</v>
      </c>
      <c r="AA30" s="144">
        <f>'Project Model'!AA255</f>
        <v>0</v>
      </c>
      <c r="AB30" s="144">
        <f>'Project Model'!AB255</f>
        <v>0</v>
      </c>
      <c r="AC30" s="144">
        <f>'Project Model'!AC255</f>
        <v>0</v>
      </c>
      <c r="AD30" s="144">
        <f>'Project Model'!AD255</f>
        <v>0</v>
      </c>
      <c r="AE30" s="144">
        <f>'Project Model'!AE255</f>
        <v>0</v>
      </c>
      <c r="AF30" s="144">
        <f>'Project Model'!AF255</f>
        <v>0</v>
      </c>
      <c r="AG30" s="144">
        <f>'Project Model'!AG255</f>
        <v>0</v>
      </c>
      <c r="AH30" s="144">
        <f>'Project Model'!AH255</f>
        <v>0</v>
      </c>
      <c r="AI30" s="144">
        <f>'Project Model'!AI255</f>
        <v>0</v>
      </c>
      <c r="AJ30" s="144">
        <f>'Project Model'!AJ255</f>
        <v>0</v>
      </c>
      <c r="AK30" s="144">
        <f>'Project Model'!AK255</f>
        <v>0</v>
      </c>
      <c r="AL30" s="144">
        <f>'Project Model'!AL255</f>
        <v>0</v>
      </c>
      <c r="AM30" s="144">
        <f>'Project Model'!AM255</f>
        <v>0</v>
      </c>
      <c r="AN30" s="144">
        <f>'Project Model'!AN255</f>
        <v>0</v>
      </c>
      <c r="AO30" s="144">
        <f>'Project Model'!AO255</f>
        <v>0</v>
      </c>
      <c r="AP30" s="144">
        <f>'Project Model'!AP255</f>
        <v>0</v>
      </c>
      <c r="AQ30" s="144">
        <f>'Project Model'!AQ255</f>
        <v>0</v>
      </c>
      <c r="AR30" s="144">
        <f>'Project Model'!AR255</f>
        <v>0</v>
      </c>
      <c r="AS30" s="144">
        <f>'Project Model'!AS255</f>
        <v>0</v>
      </c>
      <c r="AT30" s="144">
        <f>'Project Model'!AT255</f>
        <v>0</v>
      </c>
      <c r="AU30" s="144">
        <f>'Project Model'!AU255</f>
        <v>0</v>
      </c>
      <c r="AV30" s="144">
        <f>'Project Model'!AV255</f>
        <v>-872274.69814300409</v>
      </c>
      <c r="AW30" s="144">
        <f>'Project Model'!AW255</f>
        <v>-789026.58537310397</v>
      </c>
      <c r="AX30" s="144">
        <f>'Project Model'!AX255</f>
        <v>-874674.14937853825</v>
      </c>
      <c r="AY30" s="144">
        <f>'Project Model'!AY255</f>
        <v>-847631.97383548075</v>
      </c>
      <c r="AZ30" s="144">
        <f>'Project Model'!AZ255</f>
        <v>-877042.54452533822</v>
      </c>
      <c r="BA30" s="144">
        <f>'Project Model'!BA255</f>
        <v>-849936.74267212558</v>
      </c>
      <c r="BB30" s="144">
        <f>'Project Model'!BB255</f>
        <v>-879437.86760445673</v>
      </c>
      <c r="BC30" s="144">
        <f>'Project Model'!BC255</f>
        <v>-880631.73334497737</v>
      </c>
      <c r="BD30" s="144">
        <f>'Project Model'!BD255</f>
        <v>-853429.62171305262</v>
      </c>
      <c r="BE30" s="144">
        <f>'Project Model'!BE255</f>
        <v>-883068.09396412771</v>
      </c>
      <c r="BF30" s="144">
        <f>'Project Model'!BF255</f>
        <v>-855800.53358504933</v>
      </c>
      <c r="BG30" s="144">
        <f>'Project Model'!BG255</f>
        <v>-885532.15539090754</v>
      </c>
      <c r="BH30" s="144">
        <f>'Project Model'!BH255</f>
        <v>-920967.3250250998</v>
      </c>
      <c r="BI30" s="144">
        <f>'Project Model'!BI255</f>
        <v>-833077.30254292872</v>
      </c>
      <c r="BJ30" s="144">
        <f>'Project Model'!BJ255</f>
        <v>-923530.96714078239</v>
      </c>
      <c r="BK30" s="144">
        <f>'Project Model'!BK255</f>
        <v>-894991.56083232688</v>
      </c>
      <c r="BL30" s="144">
        <f>'Project Model'!BL255</f>
        <v>-926065.43496914359</v>
      </c>
      <c r="BM30" s="144">
        <f>'Project Model'!BM255</f>
        <v>-897457.94937773142</v>
      </c>
      <c r="BN30" s="144">
        <f>'Project Model'!BN255</f>
        <v>-928628.71924380679</v>
      </c>
      <c r="BO30" s="144">
        <f>'Project Model'!BO255</f>
        <v>-929907.28439374676</v>
      </c>
      <c r="BP30" s="144">
        <f>'Project Model'!BP255</f>
        <v>-901196.71795730526</v>
      </c>
      <c r="BQ30" s="144">
        <f>'Project Model'!BQ255</f>
        <v>-932514.48666139366</v>
      </c>
      <c r="BR30" s="144">
        <f>'Project Model'!BR255</f>
        <v>-903733.89079098951</v>
      </c>
      <c r="BS30" s="144">
        <f>'Project Model'!BS255</f>
        <v>-935151.33248627454</v>
      </c>
      <c r="BT30" s="144">
        <f>'Project Model'!BT255</f>
        <v>-971357.78833993245</v>
      </c>
      <c r="BU30" s="144">
        <f>'Project Model'!BU255</f>
        <v>-878666.52449422621</v>
      </c>
      <c r="BV30" s="144">
        <f>'Project Model'!BV255</f>
        <v>-974096.92750306707</v>
      </c>
      <c r="BW30" s="144">
        <f>'Project Model'!BW255</f>
        <v>-944010.73203889129</v>
      </c>
      <c r="BX30" s="144">
        <f>'Project Model'!BX255</f>
        <v>-976809.11040771706</v>
      </c>
      <c r="BY30" s="144">
        <f>'Project Model'!BY255</f>
        <v>-946650.07090684585</v>
      </c>
      <c r="BZ30" s="144">
        <f>'Project Model'!BZ255</f>
        <v>-979552.13067716546</v>
      </c>
      <c r="CA30" s="144">
        <f>'Project Model'!CA255</f>
        <v>-980921.38669805066</v>
      </c>
      <c r="CB30" s="144">
        <f>'Project Model'!CB255</f>
        <v>-950652.0195614805</v>
      </c>
      <c r="CC30" s="144">
        <f>'Project Model'!CC255</f>
        <v>-983711.40756959643</v>
      </c>
      <c r="CD30" s="144">
        <f>'Project Model'!CD255</f>
        <v>-953367.10957672365</v>
      </c>
      <c r="CE30" s="144">
        <f>'Project Model'!CE255</f>
        <v>-986533.15095731604</v>
      </c>
      <c r="CF30" s="144">
        <f>'Project Model'!CF255</f>
        <v>-1026096.6033920089</v>
      </c>
      <c r="CG30" s="144">
        <f>'Project Model'!CG255</f>
        <v>-961297.76828235085</v>
      </c>
      <c r="CH30" s="144">
        <f>'Project Model'!CH255</f>
        <v>-1028991.422931721</v>
      </c>
      <c r="CI30" s="144">
        <f>'Project Model'!CI255</f>
        <v>-997223.08330482116</v>
      </c>
      <c r="CJ30" s="144">
        <f>'Project Model'!CJ255</f>
        <v>-1031890.5759944418</v>
      </c>
      <c r="CK30" s="144">
        <f>'Project Model'!CK255</f>
        <v>-1000044.3374309062</v>
      </c>
      <c r="CL30" s="144">
        <f>'Project Model'!CL255</f>
        <v>-1034822.6020456312</v>
      </c>
      <c r="CM30" s="144">
        <f>'Project Model'!CM255</f>
        <v>-1036287.3080537745</v>
      </c>
      <c r="CN30" s="144">
        <f>'Project Model'!CN255</f>
        <v>-1004323.054614251</v>
      </c>
      <c r="CO30" s="144">
        <f>'Project Model'!CO255</f>
        <v>-1039269.4382834723</v>
      </c>
      <c r="CP30" s="144">
        <f>'Project Model'!CP255</f>
        <v>-1007225.0602455165</v>
      </c>
      <c r="CQ30" s="144">
        <f>'Project Model'!CQ255</f>
        <v>-1042285.3825069114</v>
      </c>
      <c r="CR30" s="144">
        <f>'Project Model'!CR255</f>
        <v>-1077575.5982753995</v>
      </c>
      <c r="CS30" s="144">
        <f>'Project Model'!CS255</f>
        <v>-974772.05673017493</v>
      </c>
      <c r="CT30" s="144">
        <f>'Project Model'!CT255</f>
        <v>-1080702.8423256902</v>
      </c>
      <c r="CU30" s="144">
        <f>'Project Model'!CU255</f>
        <v>-1047364.8153051278</v>
      </c>
      <c r="CV30" s="144">
        <f>'Project Model'!CV255</f>
        <v>-1083808.7066578253</v>
      </c>
      <c r="CW30" s="144">
        <f>'Project Model'!CW255</f>
        <v>-1050387.2817802189</v>
      </c>
      <c r="CX30" s="144">
        <f>'Project Model'!CX255</f>
        <v>-1086949.8852087089</v>
      </c>
      <c r="CY30" s="144">
        <f>'Project Model'!CY255</f>
        <v>-1088520.2179989356</v>
      </c>
      <c r="CZ30" s="144">
        <f>'Project Model'!CZ255</f>
        <v>-1054972.408685369</v>
      </c>
      <c r="DA30" s="144">
        <f>'Project Model'!DA255</f>
        <v>-1091715.2266202769</v>
      </c>
      <c r="DB30" s="144">
        <f>'Project Model'!DB255</f>
        <v>-1058081.6298706194</v>
      </c>
      <c r="DC30" s="144">
        <f>'Project Model'!DC255</f>
        <v>-1094946.5631940621</v>
      </c>
      <c r="DD30" s="144">
        <f>'Project Model'!DD255</f>
        <v>-1133588.8317104578</v>
      </c>
      <c r="DE30" s="144">
        <f>'Project Model'!DE255</f>
        <v>-1025457.0406069619</v>
      </c>
      <c r="DF30" s="144">
        <f>'Project Model'!DF255</f>
        <v>-1136930.4151024092</v>
      </c>
      <c r="DG30" s="144">
        <f>'Project Model'!DG255</f>
        <v>-1101882.162720029</v>
      </c>
      <c r="DH30" s="144">
        <f>'Project Model'!DH255</f>
        <v>-1140254.0497376455</v>
      </c>
      <c r="DI30" s="144">
        <f>'Project Model'!DI255</f>
        <v>-1105116.5621486914</v>
      </c>
      <c r="DJ30" s="144">
        <f>'Project Model'!DJ255</f>
        <v>-1143615.4750425208</v>
      </c>
      <c r="DK30" s="144">
        <f>'Project Model'!DK255</f>
        <v>-1145297.1277562901</v>
      </c>
      <c r="DL30" s="144">
        <f>'Project Model'!DL255</f>
        <v>-1110024.3718846063</v>
      </c>
      <c r="DM30" s="144">
        <f>'Project Model'!DM255</f>
        <v>-1148716.1613507383</v>
      </c>
      <c r="DN30" s="144">
        <f>'Project Model'!DN255</f>
        <v>-1113351.6132140609</v>
      </c>
      <c r="DO30" s="144">
        <f>'Project Model'!DO255</f>
        <v>-1152174.0704803034</v>
      </c>
      <c r="DP30" s="144">
        <f>'Project Model'!DP255</f>
        <v>-1191671.4094395521</v>
      </c>
      <c r="DQ30" s="144">
        <f>'Project Model'!DQ255</f>
        <v>-1078017.6430738918</v>
      </c>
      <c r="DR30" s="144">
        <f>'Project Model'!DR255</f>
        <v>-1195242.1157782383</v>
      </c>
      <c r="DS30" s="144">
        <f>'Project Model'!DS255</f>
        <v>-1158423.7290071717</v>
      </c>
      <c r="DT30" s="144">
        <f>'Project Model'!DT255</f>
        <v>-1198798.7857637764</v>
      </c>
      <c r="DU30" s="144">
        <f>'Project Model'!DU255</f>
        <v>-1161884.9176944194</v>
      </c>
      <c r="DV30" s="144">
        <f>'Project Model'!DV255</f>
        <v>-1202395.8964729249</v>
      </c>
      <c r="DW30" s="144">
        <f>'Project Model'!DW255</f>
        <v>-1204196.7361856857</v>
      </c>
      <c r="DX30" s="144">
        <f>'Project Model'!DX255</f>
        <v>-1167138.0919857356</v>
      </c>
      <c r="DY30" s="144">
        <f>'Project Model'!DY255</f>
        <v>-1207855.4985356177</v>
      </c>
      <c r="DZ30" s="144">
        <f>'Project Model'!DZ255</f>
        <v>-1170698.6367565668</v>
      </c>
      <c r="EA30" s="144">
        <f>'Project Model'!EA255</f>
        <v>-1211555.8625958797</v>
      </c>
      <c r="EB30" s="144">
        <f>'Project Model'!EB255</f>
        <v>-1254314.1234312628</v>
      </c>
      <c r="EC30" s="144">
        <f>'Project Model'!EC255</f>
        <v>-1175194.4197858367</v>
      </c>
      <c r="ED30" s="144">
        <f>'Project Model'!ED255</f>
        <v>-1258097.5158869522</v>
      </c>
      <c r="EE30" s="144">
        <f>'Project Model'!EE255</f>
        <v>-1219367.2680612276</v>
      </c>
      <c r="EF30" s="144">
        <f>'Project Model'!EF255</f>
        <v>-1261897.5717133549</v>
      </c>
      <c r="EG30" s="144">
        <f>'Project Model'!EG255</f>
        <v>-1223065.2636953807</v>
      </c>
      <c r="EH30" s="144">
        <f>'Project Model'!EH255</f>
        <v>-1265740.7173321785</v>
      </c>
      <c r="EI30" s="144">
        <f>'Project Model'!EI255</f>
        <v>-1267666.066969285</v>
      </c>
      <c r="EJ30" s="144">
        <f>'Project Model'!EJ255</f>
        <v>-1228678.9701154258</v>
      </c>
      <c r="EK30" s="144">
        <f>'Project Model'!EK255</f>
        <v>-1271574.9041571047</v>
      </c>
      <c r="EL30" s="144">
        <f>'Project Model'!EL255</f>
        <v>-1232482.8301207742</v>
      </c>
      <c r="EM30" s="144">
        <f>'Project Model'!EM255</f>
        <v>-1275528.0647964699</v>
      </c>
      <c r="EN30" s="144">
        <f>'Project Model'!EN255</f>
        <v>-1314482.5664032493</v>
      </c>
      <c r="EO30" s="144">
        <f>'Project Model'!EO255</f>
        <v>-1189163.1629693771</v>
      </c>
      <c r="EP30" s="144">
        <f>'Project Model'!EP255</f>
        <v>-1318560.0477803911</v>
      </c>
      <c r="EQ30" s="144">
        <f>'Project Model'!EQ255</f>
        <v>-1278009.5021953655</v>
      </c>
      <c r="ER30" s="144">
        <f>'Project Model'!ER255</f>
        <v>-1322632.9395589633</v>
      </c>
      <c r="ES30" s="144">
        <f>'Project Model'!ES255</f>
        <v>-1281973.0776757931</v>
      </c>
      <c r="ET30" s="144">
        <f>'Project Model'!ET255</f>
        <v>-1326752.1425156689</v>
      </c>
      <c r="EU30" s="144">
        <f>'Project Model'!EU255</f>
        <v>-1328817.2135372008</v>
      </c>
      <c r="EV30" s="144">
        <f>'Project Model'!EV255</f>
        <v>-1287991.5095100906</v>
      </c>
      <c r="EW30" s="144">
        <f>'Project Model'!EW255</f>
        <v>-1333007.0259666345</v>
      </c>
      <c r="EX30" s="144">
        <f>'Project Model'!EX255</f>
        <v>-1292068.8723334693</v>
      </c>
      <c r="EY30" s="144">
        <f>'Project Model'!EY255</f>
        <v>-1337244.4791962905</v>
      </c>
      <c r="EZ30" s="144">
        <f>'Project Model'!EZ255</f>
        <v>-1379447.9703701679</v>
      </c>
      <c r="FA30" s="144">
        <f>'Project Model'!FA255</f>
        <v>-1247963.0051736822</v>
      </c>
      <c r="FB30" s="144">
        <f>'Project Model'!FB255</f>
        <v>-1383805.3731828614</v>
      </c>
      <c r="FC30" s="144">
        <f>'Project Model'!FC255</f>
        <v>-1341286.2315170111</v>
      </c>
      <c r="FD30" s="144">
        <f>'Project Model'!FD255</f>
        <v>-1388163.8181084406</v>
      </c>
      <c r="FE30" s="144">
        <f>'Project Model'!FE255</f>
        <v>-1345527.707889704</v>
      </c>
      <c r="FF30" s="144">
        <f>'Project Model'!FF255</f>
        <v>-1392571.821527502</v>
      </c>
      <c r="FG30" s="144">
        <f>'Project Model'!FG255</f>
        <v>-1394783.1628715957</v>
      </c>
      <c r="FH30" s="144">
        <f>'Project Model'!FH255</f>
        <v>-1351969.5554543284</v>
      </c>
      <c r="FI30" s="144">
        <f>'Project Model'!FI255</f>
        <v>-1399266.7313944609</v>
      </c>
      <c r="FJ30" s="144">
        <f>'Project Model'!FJ255</f>
        <v>-1356332.8024896788</v>
      </c>
      <c r="FK30" s="144">
        <f>'Project Model'!FK255</f>
        <v>-1403801.2813210257</v>
      </c>
      <c r="FL30" s="144">
        <f>'Project Model'!FL255</f>
        <v>-1446956.8457865648</v>
      </c>
      <c r="FM30" s="144">
        <f>'Project Model'!FM255</f>
        <v>-1309068.7539648951</v>
      </c>
      <c r="FN30" s="144">
        <f>'Project Model'!FN255</f>
        <v>-1451613.5076532653</v>
      </c>
      <c r="FO30" s="144">
        <f>'Project Model'!FO255</f>
        <v>-1407052.7093141566</v>
      </c>
      <c r="FP30" s="144">
        <f>'Project Model'!FP255</f>
        <v>-1456277.5199752187</v>
      </c>
      <c r="FQ30" s="144">
        <f>'Project Model'!FQ255</f>
        <v>-1411591.5649698821</v>
      </c>
      <c r="FR30" s="144">
        <f>'Project Model'!FR255</f>
        <v>-1460994.5657182657</v>
      </c>
      <c r="FS30" s="144">
        <f>'Project Model'!FS255</f>
        <v>-1463362.5046178356</v>
      </c>
      <c r="FT30" s="144">
        <f>'Project Model'!FT255</f>
        <v>-1418486.5789343517</v>
      </c>
      <c r="FU30" s="144">
        <f>'Project Model'!FU255</f>
        <v>-1468160.4188030374</v>
      </c>
      <c r="FV30" s="144">
        <f>'Project Model'!FV255</f>
        <v>-1423155.7484927776</v>
      </c>
      <c r="FW30" s="144">
        <f>'Project Model'!FW255</f>
        <v>-1473012.889150298</v>
      </c>
      <c r="FX30" s="144">
        <f>'Project Model'!FX255</f>
        <v>-1519282.8469619751</v>
      </c>
      <c r="FY30" s="144">
        <f>'Project Model'!FY255</f>
        <v>-1423597.5622854203</v>
      </c>
      <c r="FZ30" s="144">
        <f>'Project Model'!FZ255</f>
        <v>-1524228.6636758426</v>
      </c>
      <c r="GA30" s="144">
        <f>'Project Model'!GA255</f>
        <v>-1477476.534779696</v>
      </c>
      <c r="GB30" s="144">
        <f>'Project Model'!GB255</f>
        <v>-1529209.6334510178</v>
      </c>
      <c r="GC30" s="144">
        <f>'Project Model'!GC255</f>
        <v>-1482323.7815955274</v>
      </c>
      <c r="GD30" s="144">
        <f>'Project Model'!GD255</f>
        <v>-1534247.0855125561</v>
      </c>
      <c r="GE30" s="144">
        <f>'Project Model'!GE255</f>
        <v>-1536777.4737510392</v>
      </c>
      <c r="GF30" s="144">
        <f>'Project Model'!GF255</f>
        <v>-1489688.6047192616</v>
      </c>
      <c r="GG30" s="144">
        <f>'Project Model'!GG255</f>
        <v>-1541901.0552827953</v>
      </c>
      <c r="GH30" s="144">
        <f>'Project Model'!GH255</f>
        <v>-1494674.6400226476</v>
      </c>
      <c r="GI30" s="144">
        <f>'Project Model'!GI255</f>
        <v>-1547082.7364390376</v>
      </c>
      <c r="GJ30" s="144">
        <f>'Project Model'!GJ255</f>
        <v>-1590165.802819883</v>
      </c>
      <c r="GK30" s="144">
        <f>'Project Model'!GK255</f>
        <v>-1438706.9504042123</v>
      </c>
      <c r="GL30" s="144">
        <f>'Project Model'!GL255</f>
        <v>-1595484.4656761575</v>
      </c>
      <c r="GM30" s="144">
        <f>'Project Model'!GM255</f>
        <v>-1546605.6583589606</v>
      </c>
      <c r="GN30" s="144">
        <f>'Project Model'!GN255</f>
        <v>-1600825.3632379344</v>
      </c>
      <c r="GO30" s="144">
        <f>'Project Model'!GO255</f>
        <v>-1551803.2626775242</v>
      </c>
      <c r="GP30" s="144">
        <f>'Project Model'!GP255</f>
        <v>-1606226.991821459</v>
      </c>
      <c r="GQ30" s="144">
        <f>'Project Model'!GQ255</f>
        <v>-1608942.0649821388</v>
      </c>
      <c r="GR30" s="144">
        <f>'Project Model'!GR255</f>
        <v>-1559702.3578221845</v>
      </c>
      <c r="GS30" s="144">
        <f>'Project Model'!GS255</f>
        <v>-1614436.3110575995</v>
      </c>
      <c r="GT30" s="144">
        <f>'Project Model'!GT255</f>
        <v>-1565049.2020499397</v>
      </c>
      <c r="GU30" s="144">
        <f>'Project Model'!GU255</f>
        <v>-1619993.0320518536</v>
      </c>
      <c r="GV30" s="144">
        <f>'Project Model'!GV255</f>
        <v>-1666169.0883022302</v>
      </c>
      <c r="GW30" s="144">
        <f>'Project Model'!GW255</f>
        <v>-1507514.59663994</v>
      </c>
      <c r="GX30" s="144">
        <f>'Project Model'!GX255</f>
        <v>-1671853.4682188162</v>
      </c>
      <c r="GY30" s="144">
        <f>'Project Model'!GY255</f>
        <v>-1620689.9295319475</v>
      </c>
      <c r="GZ30" s="144">
        <f>'Project Model'!GZ255</f>
        <v>-1677568.7887668589</v>
      </c>
      <c r="HA30" s="144">
        <f>'Project Model'!HA255</f>
        <v>-1626251.9252588714</v>
      </c>
      <c r="HB30" s="144">
        <f>'Project Model'!HB255</f>
        <v>-1683349.0983215573</v>
      </c>
      <c r="HC30" s="144">
        <f>'Project Model'!HC255</f>
        <v>-1686256.3172950253</v>
      </c>
      <c r="HD30" s="144">
        <f>'Project Model'!HD255</f>
        <v>-1634706.5576081621</v>
      </c>
      <c r="HE30" s="144">
        <f>'Project Model'!HE255</f>
        <v>-1692135.7440508916</v>
      </c>
      <c r="HF30" s="144">
        <f>'Project Model'!HF255</f>
        <v>-1640428.2629295676</v>
      </c>
      <c r="HG30" s="144">
        <f>'Project Model'!HG255</f>
        <v>-1698082.0260513623</v>
      </c>
      <c r="HH30" s="144">
        <f>'Project Model'!HH255</f>
        <v>-1745323.4301088464</v>
      </c>
      <c r="HI30" s="144">
        <f>'Project Model'!HI255</f>
        <v>-1579179.6166257726</v>
      </c>
      <c r="HJ30" s="144">
        <f>'Project Model'!HJ255</f>
        <v>-1751398.8299317805</v>
      </c>
      <c r="HK30" s="144">
        <f>'Project Model'!HK255</f>
        <v>-1697860.7102338832</v>
      </c>
      <c r="HL30" s="144">
        <f>'Project Model'!HL255</f>
        <v>-1757514.8136090764</v>
      </c>
      <c r="HM30" s="144">
        <f>'Project Model'!HM255</f>
        <v>-1703812.6350070564</v>
      </c>
      <c r="HN30" s="144">
        <f>'Project Model'!HN255</f>
        <v>-1763700.342691411</v>
      </c>
      <c r="HO30" s="144">
        <f>'Project Model'!HO255</f>
        <v>-1766813.2610031667</v>
      </c>
      <c r="HP30" s="144">
        <f>'Project Model'!HP255</f>
        <v>-1712861.8233038136</v>
      </c>
      <c r="HQ30" s="144">
        <f>'Project Model'!HQ255</f>
        <v>-1773104.8629702625</v>
      </c>
      <c r="HR30" s="144">
        <f>'Project Model'!HR255</f>
        <v>-1718984.6615517214</v>
      </c>
      <c r="HS30" s="144">
        <f>'Project Model'!HS255</f>
        <v>-1779468.0075001123</v>
      </c>
      <c r="HT30" s="144">
        <f>'Project Model'!HT255</f>
        <v>-1829609.4402686935</v>
      </c>
      <c r="HU30" s="144">
        <f>'Project Model'!HU255</f>
        <v>-1714598.0583574607</v>
      </c>
      <c r="HV30" s="144">
        <f>'Project Model'!HV255</f>
        <v>-1836076.2684852669</v>
      </c>
      <c r="HW30" s="144">
        <f>'Project Model'!HW255</f>
        <v>-1780003.8915774864</v>
      </c>
      <c r="HX30" s="144">
        <f>'Project Model'!HX255</f>
        <v>-1842605.2040214653</v>
      </c>
      <c r="HY30" s="144">
        <f>'Project Model'!HY255</f>
        <v>-1786357.6088050227</v>
      </c>
      <c r="HZ30" s="144">
        <f>'Project Model'!HZ255</f>
        <v>-1849208.1771472588</v>
      </c>
      <c r="IA30" s="144">
        <f>'Project Model'!IA255</f>
        <v>-1852533.0929297081</v>
      </c>
      <c r="IB30" s="144">
        <f>'Project Model'!IB255</f>
        <v>-1796019.2324009687</v>
      </c>
      <c r="IC30" s="144">
        <f>'Project Model'!IC255</f>
        <v>-1859248.9932302786</v>
      </c>
      <c r="ID30" s="144">
        <f>'Project Model'!ID255</f>
        <v>-1802554.9030295459</v>
      </c>
      <c r="IE30" s="144">
        <f>'Project Model'!IE255</f>
        <v>-1866041.0514723866</v>
      </c>
      <c r="IF30" s="144">
        <f>'Project Model'!IF255</f>
        <v>-1913805.7733857553</v>
      </c>
      <c r="IG30" s="144">
        <f>'Project Model'!IG255</f>
        <v>-1731735.7644552989</v>
      </c>
      <c r="IH30" s="144">
        <f>'Project Model'!IH255</f>
        <v>-1920746.2838611831</v>
      </c>
      <c r="II30" s="144">
        <f>'Project Model'!II255</f>
        <v>-1862169.5882901207</v>
      </c>
      <c r="IJ30" s="144">
        <f>'Project Model'!IJ255</f>
        <v>-1927749.7927615079</v>
      </c>
      <c r="IK30" s="144">
        <f>'Project Model'!IK255</f>
        <v>-1868985.2624249761</v>
      </c>
      <c r="IL30" s="144">
        <f>'Project Model'!IL255</f>
        <v>-1934832.9401494488</v>
      </c>
      <c r="IM30" s="144">
        <f>'Project Model'!IM255</f>
        <v>-1938401.7938538808</v>
      </c>
      <c r="IN30" s="144">
        <f>'Project Model'!IN255</f>
        <v>-1879351.7523394208</v>
      </c>
      <c r="IO30" s="144">
        <f>'Project Model'!IO255</f>
        <v>-1945606.4234781899</v>
      </c>
      <c r="IP30" s="144">
        <f>'Project Model'!IP255</f>
        <v>-1886363.1596425606</v>
      </c>
      <c r="IQ30" s="144">
        <f>'Project Model'!IQ255</f>
        <v>-1952892.9787700037</v>
      </c>
      <c r="IR30" s="144">
        <f>'Project Model'!IR255</f>
        <v>-2003523.5936654431</v>
      </c>
      <c r="IS30" s="144">
        <f>'Project Model'!IS255</f>
        <v>-1812980.7415089919</v>
      </c>
      <c r="IT30" s="144">
        <f>'Project Model'!IT255</f>
        <v>-2010942.0961552211</v>
      </c>
      <c r="IU30" s="144">
        <f>'Project Model'!IU255</f>
        <v>-1949690.6705915881</v>
      </c>
      <c r="IV30" s="144">
        <f>'Project Model'!IV255</f>
        <v>-2018436.5411960117</v>
      </c>
      <c r="IW30" s="144">
        <f>'Project Model'!IW255</f>
        <v>-1956984.1300360099</v>
      </c>
      <c r="IX30" s="144">
        <f>'Project Model'!IX255</f>
        <v>-2026016.2077381706</v>
      </c>
      <c r="IY30" s="144">
        <f>'Project Model'!IY255</f>
        <v>-2029837.4091851597</v>
      </c>
      <c r="IZ30" s="144">
        <f>'Project Model'!IZ255</f>
        <v>-1968079.4308594749</v>
      </c>
      <c r="JA30" s="144">
        <f>'Project Model'!JA255</f>
        <v>-2037547.082486816</v>
      </c>
      <c r="JB30" s="144">
        <f>'Project Model'!JB255</f>
        <v>-1975582.3533329912</v>
      </c>
      <c r="JC30" s="144">
        <f>'Project Model'!JC255</f>
        <v>-2045344.4249046748</v>
      </c>
      <c r="JD30" s="144">
        <f>'Project Model'!JD255</f>
        <v>-2097173.847733506</v>
      </c>
      <c r="JE30" s="144">
        <f>'Project Model'!JE255</f>
        <v>-1894221.5398883275</v>
      </c>
      <c r="JF30" s="144">
        <f>'Project Model'!JF255</f>
        <v>-2097173.847733506</v>
      </c>
      <c r="JG30" s="144">
        <f>'Project Model'!JG255</f>
        <v>-2029523.0784517783</v>
      </c>
      <c r="JH30" s="144">
        <f>'Project Model'!JH255</f>
        <v>-2097173.847733506</v>
      </c>
      <c r="JI30" s="144">
        <f>'Project Model'!JI255</f>
        <v>-2029523.0784517783</v>
      </c>
      <c r="JJ30" s="144">
        <f>'Project Model'!JJ255</f>
        <v>-2097173.847733506</v>
      </c>
      <c r="JK30" s="144">
        <f>'Project Model'!JK255</f>
        <v>-2097173.847733506</v>
      </c>
      <c r="JL30" s="144">
        <f>'Project Model'!JL255</f>
        <v>-2029523.0784517783</v>
      </c>
      <c r="JM30" s="144">
        <f>'Project Model'!JM255</f>
        <v>-2097173.847733506</v>
      </c>
      <c r="JN30" s="144">
        <f>'Project Model'!JN255</f>
        <v>-2029523.0784517783</v>
      </c>
      <c r="JO30" s="144">
        <f>'Project Model'!JO255</f>
        <v>-2097173.847733506</v>
      </c>
      <c r="JP30" s="144">
        <f>'Project Model'!JP255</f>
        <v>-2147522.5182316969</v>
      </c>
      <c r="JQ30" s="144">
        <f>'Project Model'!JQ255</f>
        <v>-2008972.6783457785</v>
      </c>
      <c r="JR30" s="144">
        <f>'Project Model'!JR255</f>
        <v>-2147522.5182316969</v>
      </c>
      <c r="JS30" s="144">
        <f>'Project Model'!JS255</f>
        <v>-2078247.5982887377</v>
      </c>
      <c r="JT30" s="144">
        <f>'Project Model'!JT255</f>
        <v>-2147522.5182316969</v>
      </c>
      <c r="JU30" s="144">
        <f>'Project Model'!JU255</f>
        <v>-2078247.5982887377</v>
      </c>
      <c r="JV30" s="144">
        <f>'Project Model'!JV255</f>
        <v>-2147522.5182316969</v>
      </c>
      <c r="JW30" s="144">
        <f>'Project Model'!JW255</f>
        <v>-2147522.5182316969</v>
      </c>
      <c r="JX30" s="144">
        <f>'Project Model'!JX255</f>
        <v>-2078247.5982887377</v>
      </c>
      <c r="JY30" s="144">
        <f>'Project Model'!JY255</f>
        <v>-2147522.5182316969</v>
      </c>
      <c r="JZ30" s="144">
        <f>'Project Model'!JZ255</f>
        <v>-2078247.5982887377</v>
      </c>
      <c r="KA30" s="144">
        <f>'Project Model'!KA255</f>
        <v>-2147522.5182316969</v>
      </c>
      <c r="KB30" s="144">
        <f>'Project Model'!KB255</f>
        <v>-2195861.9898014194</v>
      </c>
      <c r="KC30" s="144">
        <f>'Project Model'!KC255</f>
        <v>-1983359.2165948302</v>
      </c>
      <c r="KD30" s="144">
        <f>'Project Model'!KD255</f>
        <v>-2195861.9898014194</v>
      </c>
      <c r="KE30" s="144">
        <f>'Project Model'!KE255</f>
        <v>-2125027.7320658905</v>
      </c>
      <c r="KF30" s="144">
        <f>'Project Model'!KF255</f>
        <v>-2195861.9898014194</v>
      </c>
      <c r="KG30" s="144">
        <f>'Project Model'!KG255</f>
        <v>-2125027.7320658905</v>
      </c>
      <c r="KH30" s="144">
        <f>'Project Model'!KH255</f>
        <v>-2195861.9898014194</v>
      </c>
      <c r="KI30" s="144">
        <f>'Project Model'!KI255</f>
        <v>-2195861.9898014194</v>
      </c>
      <c r="KJ30" s="144">
        <f>'Project Model'!KJ255</f>
        <v>-2125027.7320658905</v>
      </c>
      <c r="KK30" s="144">
        <f>'Project Model'!KK255</f>
        <v>-2195861.9898014194</v>
      </c>
      <c r="KL30" s="144">
        <f>'Project Model'!KL255</f>
        <v>-2125027.7320658905</v>
      </c>
      <c r="KM30" s="144">
        <f>'Project Model'!KM255</f>
        <v>-2195861.9898014194</v>
      </c>
      <c r="KN30" s="144">
        <f>'Project Model'!KN255</f>
        <v>-2246691.2685179836</v>
      </c>
      <c r="KO30" s="144">
        <f>'Project Model'!KO255</f>
        <v>-2029269.5328549528</v>
      </c>
      <c r="KP30" s="144">
        <f>'Project Model'!KP255</f>
        <v>-2246691.2685179836</v>
      </c>
      <c r="KQ30" s="144">
        <f>'Project Model'!KQ255</f>
        <v>-2174217.3566303067</v>
      </c>
      <c r="KR30" s="144">
        <f>'Project Model'!KR255</f>
        <v>-2246691.2685179836</v>
      </c>
      <c r="KS30" s="144">
        <f>'Project Model'!KS255</f>
        <v>-2174217.3566303067</v>
      </c>
      <c r="KT30" s="144">
        <f>'Project Model'!KT255</f>
        <v>-2246691.2685179836</v>
      </c>
      <c r="KU30" s="144">
        <f>'Project Model'!KU255</f>
        <v>-2246691.2685179836</v>
      </c>
      <c r="KV30" s="144">
        <f>'Project Model'!KV255</f>
        <v>-2174217.3566303067</v>
      </c>
      <c r="KW30" s="144">
        <f>'Project Model'!KW255</f>
        <v>-2246691.2685179836</v>
      </c>
      <c r="KX30" s="144">
        <f>'Project Model'!KX255</f>
        <v>-2174217.3566303067</v>
      </c>
      <c r="KY30" s="144">
        <f>'Project Model'!KY255</f>
        <v>-2246691.2685179836</v>
      </c>
      <c r="KZ30" s="144">
        <f>'Project Model'!KZ255</f>
        <v>-2298537.1328088804</v>
      </c>
      <c r="LA30" s="144">
        <f>'Project Model'!LA255</f>
        <v>-2076098.0554402771</v>
      </c>
      <c r="LB30" s="144">
        <f>'Project Model'!LB255</f>
        <v>-2298537.1328088804</v>
      </c>
      <c r="LC30" s="144">
        <f>'Project Model'!LC255</f>
        <v>-2224390.7736860113</v>
      </c>
      <c r="LD30" s="144">
        <f>'Project Model'!LD255</f>
        <v>-2298537.1328088804</v>
      </c>
      <c r="LE30" s="144">
        <f>'Project Model'!LE255</f>
        <v>-2224390.7736860113</v>
      </c>
      <c r="LF30" s="144">
        <f>'Project Model'!LF255</f>
        <v>-2298537.1328088804</v>
      </c>
      <c r="LG30" s="144">
        <f>'Project Model'!LG255</f>
        <v>-2298537.1328088804</v>
      </c>
      <c r="LH30" s="144">
        <f>'Project Model'!LH255</f>
        <v>-2224390.7736860113</v>
      </c>
      <c r="LI30" s="144">
        <f>'Project Model'!LI255</f>
        <v>-2298537.1328088804</v>
      </c>
      <c r="LJ30" s="144">
        <f>'Project Model'!LJ255</f>
        <v>-2224390.7736860113</v>
      </c>
      <c r="LK30" s="144">
        <f>'Project Model'!LK255</f>
        <v>-2298537.1328088804</v>
      </c>
      <c r="LL30" s="144">
        <f>'Project Model'!LL255</f>
        <v>-2352958.3149504811</v>
      </c>
      <c r="LM30" s="144">
        <f>'Project Model'!LM255</f>
        <v>-2201154.552695611</v>
      </c>
      <c r="LN30" s="144">
        <f>'Project Model'!LN255</f>
        <v>-2352958.3149504811</v>
      </c>
      <c r="LO30" s="144">
        <f>'Project Model'!LO255</f>
        <v>-2277056.4338230472</v>
      </c>
      <c r="LP30" s="144">
        <f>'Project Model'!LP255</f>
        <v>-2352958.3149504811</v>
      </c>
      <c r="LQ30" s="144">
        <f>'Project Model'!LQ255</f>
        <v>-2277056.4338230472</v>
      </c>
      <c r="LR30" s="144">
        <f>'Project Model'!LR255</f>
        <v>-2352958.3149504811</v>
      </c>
      <c r="LS30" s="144">
        <f>'Project Model'!LS255</f>
        <v>-2352958.3149504811</v>
      </c>
      <c r="LT30" s="144">
        <f>'Project Model'!LT255</f>
        <v>-2277056.4338230472</v>
      </c>
      <c r="LU30" s="144">
        <f>'Project Model'!LU255</f>
        <v>-2352958.3149504811</v>
      </c>
      <c r="LV30" s="144">
        <f>'Project Model'!LV255</f>
        <v>-2277056.4338230472</v>
      </c>
      <c r="LW30" s="144">
        <f>'Project Model'!LW255</f>
        <v>-2352958.3149504811</v>
      </c>
      <c r="LX30" s="144">
        <f>'Project Model'!LX255</f>
        <v>-2405360.3515938423</v>
      </c>
      <c r="LY30" s="144">
        <f>'Project Model'!LY255</f>
        <v>-2172583.5433750837</v>
      </c>
      <c r="LZ30" s="144">
        <f>'Project Model'!LZ255</f>
        <v>-2405360.3515938423</v>
      </c>
      <c r="MA30" s="144">
        <f>'Project Model'!MA255</f>
        <v>-2327768.0821875893</v>
      </c>
      <c r="MB30" s="144">
        <f>'Project Model'!MB255</f>
        <v>-2405360.3515938423</v>
      </c>
      <c r="MC30" s="144">
        <f>'Project Model'!MC255</f>
        <v>-2327768.0821875893</v>
      </c>
      <c r="MD30" s="144">
        <f>'Project Model'!MD255</f>
        <v>-2405360.3515938423</v>
      </c>
      <c r="ME30" s="144">
        <f>'Project Model'!ME255</f>
        <v>-2405360.3515938423</v>
      </c>
      <c r="MF30" s="144">
        <f>'Project Model'!MF255</f>
        <v>-2327768.0821875893</v>
      </c>
      <c r="MG30" s="144">
        <f>'Project Model'!MG255</f>
        <v>-2405360.3515938423</v>
      </c>
      <c r="MH30" s="144">
        <f>'Project Model'!MH255</f>
        <v>-2327768.0821875893</v>
      </c>
      <c r="MI30" s="144">
        <f>'Project Model'!MI255</f>
        <v>-2405360.3515938423</v>
      </c>
      <c r="MJ30" s="144">
        <f>'Project Model'!MJ255</f>
        <v>-2460379.5975462548</v>
      </c>
      <c r="MK30" s="144">
        <f>'Project Model'!MK255</f>
        <v>-2222278.3461708101</v>
      </c>
      <c r="ML30" s="144">
        <f>'Project Model'!ML255</f>
        <v>-2460379.5975462548</v>
      </c>
      <c r="MM30" s="144">
        <f>'Project Model'!MM255</f>
        <v>-2381012.5137544409</v>
      </c>
      <c r="MN30" s="144">
        <f>'Project Model'!MN255</f>
        <v>-2460379.5975462548</v>
      </c>
      <c r="MO30" s="144">
        <f>'Project Model'!MO255</f>
        <v>-2381012.5137544409</v>
      </c>
      <c r="MP30" s="144">
        <f>'Project Model'!MP255</f>
        <v>-2460379.5975462548</v>
      </c>
      <c r="MQ30" s="144">
        <f>'Project Model'!MQ255</f>
        <v>-2460379.5975462548</v>
      </c>
      <c r="MR30" s="144">
        <f>'Project Model'!MR255</f>
        <v>-2381012.5137544409</v>
      </c>
      <c r="MS30" s="144">
        <f>'Project Model'!MS255</f>
        <v>-2460379.5975462548</v>
      </c>
      <c r="MT30" s="144">
        <f>'Project Model'!MT255</f>
        <v>-2381012.5137544409</v>
      </c>
      <c r="MU30" s="144">
        <f>'Project Model'!MU255</f>
        <v>-2460379.5975462548</v>
      </c>
      <c r="MV30" s="144">
        <f>'Project Model'!MV255</f>
        <v>-2516499.2284177146</v>
      </c>
      <c r="MW30" s="144">
        <f>'Project Model'!MW255</f>
        <v>-2272967.0450224523</v>
      </c>
      <c r="MX30" s="144">
        <f>'Project Model'!MX255</f>
        <v>-2516499.2284177146</v>
      </c>
      <c r="MY30" s="144">
        <f>'Project Model'!MY255</f>
        <v>-2435321.8339526271</v>
      </c>
      <c r="MZ30" s="144">
        <f>'Project Model'!MZ255</f>
        <v>-2516499.2284177146</v>
      </c>
      <c r="NA30" s="144">
        <f>'Project Model'!NA255</f>
        <v>-2435321.8339526271</v>
      </c>
      <c r="NB30" s="144">
        <f>'Project Model'!NB255</f>
        <v>-2516499.2284177146</v>
      </c>
      <c r="NC30" s="144">
        <f>'Project Model'!NC255</f>
        <v>-2516499.2284177146</v>
      </c>
      <c r="ND30" s="144">
        <f>'Project Model'!ND255</f>
        <v>-2435321.8339526271</v>
      </c>
      <c r="NE30" s="144">
        <f>'Project Model'!NE255</f>
        <v>-2516499.2284177146</v>
      </c>
      <c r="NF30" s="144">
        <f>'Project Model'!NF255</f>
        <v>-2435321.8339526271</v>
      </c>
      <c r="NG30" s="144">
        <f>'Project Model'!NG255</f>
        <v>-2516499.2284177146</v>
      </c>
      <c r="NH30" s="144">
        <f>'Project Model'!NH255</f>
        <v>-2575328.6281341193</v>
      </c>
      <c r="NI30" s="144">
        <f>'Project Model'!NI255</f>
        <v>-2409178.3940609517</v>
      </c>
      <c r="NJ30" s="144">
        <f>'Project Model'!NJ255</f>
        <v>-2575328.6281341193</v>
      </c>
      <c r="NK30" s="144">
        <f>'Project Model'!NK255</f>
        <v>-2492253.5110975355</v>
      </c>
      <c r="NL30" s="144">
        <f>'Project Model'!NL255</f>
        <v>-2575328.6281341193</v>
      </c>
      <c r="NM30" s="144">
        <f>'Project Model'!NM255</f>
        <v>-2492253.5110975355</v>
      </c>
      <c r="NN30" s="144">
        <f>'Project Model'!NN255</f>
        <v>-2575328.6281341193</v>
      </c>
      <c r="NO30" s="144">
        <f>'Project Model'!NO255</f>
        <v>-2575328.6281341193</v>
      </c>
      <c r="NP30" s="144">
        <f>'Project Model'!NP255</f>
        <v>-2492253.5110975355</v>
      </c>
      <c r="NQ30" s="144">
        <f>'Project Model'!NQ255</f>
        <v>-2575328.6281341193</v>
      </c>
      <c r="NR30" s="144">
        <f>'Project Model'!NR255</f>
        <v>-2492253.5110975355</v>
      </c>
      <c r="NS30" s="144">
        <f>'Project Model'!NS255</f>
        <v>-2575328.6281341193</v>
      </c>
      <c r="NT30" s="144">
        <f>'Project Model'!NT255</f>
        <v>-2632128.115865272</v>
      </c>
      <c r="NU30" s="144">
        <f>'Project Model'!NU255</f>
        <v>-2377406.040136375</v>
      </c>
      <c r="NV30" s="144">
        <f>'Project Model'!NV255</f>
        <v>-2632128.115865272</v>
      </c>
      <c r="NW30" s="144">
        <f>'Project Model'!NW255</f>
        <v>-2547220.7572889728</v>
      </c>
      <c r="NX30" s="144">
        <f>'Project Model'!NX255</f>
        <v>-2632128.115865272</v>
      </c>
      <c r="NY30" s="144">
        <f>'Project Model'!NY255</f>
        <v>-2547220.7572889728</v>
      </c>
      <c r="NZ30" s="144">
        <f>'Project Model'!NZ255</f>
        <v>-2632128.115865272</v>
      </c>
      <c r="OA30" s="144">
        <f>'Project Model'!OA255</f>
        <v>-2632128.115865272</v>
      </c>
      <c r="OB30" s="144">
        <f>'Project Model'!OB255</f>
        <v>-2547220.7572889728</v>
      </c>
      <c r="OC30" s="144">
        <f>'Project Model'!OC255</f>
        <v>-2632128.115865272</v>
      </c>
      <c r="OD30" s="144">
        <f>'Project Model'!OD255</f>
        <v>-2547220.7572889728</v>
      </c>
      <c r="OE30" s="144">
        <f>'Project Model'!OE255</f>
        <v>-2632128.115865272</v>
      </c>
      <c r="OF30" s="144">
        <f>'Project Model'!OF255</f>
        <v>-2691682.7171031144</v>
      </c>
      <c r="OG30" s="144">
        <f>'Project Model'!OG255</f>
        <v>-2431197.292867329</v>
      </c>
      <c r="OH30" s="144">
        <f>'Project Model'!OH255</f>
        <v>-2691682.7171031144</v>
      </c>
      <c r="OI30" s="144">
        <f>'Project Model'!OI255</f>
        <v>-2604854.2423578533</v>
      </c>
      <c r="OJ30" s="144">
        <f>'Project Model'!OJ255</f>
        <v>-2691682.7171031144</v>
      </c>
      <c r="OK30" s="144">
        <f>'Project Model'!OK255</f>
        <v>-2604854.2423578533</v>
      </c>
      <c r="OL30" s="144">
        <f>'Project Model'!OL255</f>
        <v>-2691682.7171031144</v>
      </c>
      <c r="OM30" s="144">
        <f>'Project Model'!OM255</f>
        <v>-2691682.7171031144</v>
      </c>
      <c r="ON30" s="144">
        <f>'Project Model'!ON255</f>
        <v>-2604854.2423578533</v>
      </c>
      <c r="OO30" s="144">
        <f>'Project Model'!OO255</f>
        <v>-2691682.7171031144</v>
      </c>
      <c r="OP30" s="144">
        <f>'Project Model'!OP255</f>
        <v>-2604854.2423578533</v>
      </c>
      <c r="OQ30" s="144">
        <f>'Project Model'!OQ255</f>
        <v>-2691682.7171031144</v>
      </c>
      <c r="OR30" s="458">
        <f>'Project Model'!OR255</f>
        <v>-2752428.410365711</v>
      </c>
    </row>
    <row r="31" spans="1:408" x14ac:dyDescent="0.35">
      <c r="A31" s="445"/>
      <c r="B31" s="6"/>
      <c r="C31" t="s">
        <v>190</v>
      </c>
      <c r="E31" s="395"/>
      <c r="F31" s="4"/>
      <c r="G31" s="354"/>
      <c r="H31" s="31"/>
      <c r="I31" s="305"/>
      <c r="J31" s="354">
        <f t="shared" si="107"/>
        <v>-385000000.00000018</v>
      </c>
      <c r="L31" s="144">
        <f>-'Project Model'!L151</f>
        <v>-833333.33333333326</v>
      </c>
      <c r="M31" s="144">
        <f>-'Project Model'!M151</f>
        <v>-833333.33333333326</v>
      </c>
      <c r="N31" s="144">
        <f>-'Project Model'!N151</f>
        <v>-833333.33333333326</v>
      </c>
      <c r="O31" s="144">
        <f>-'Project Model'!O151</f>
        <v>-833333.33333333326</v>
      </c>
      <c r="P31" s="144">
        <f>-'Project Model'!P151</f>
        <v>-833333.33333333326</v>
      </c>
      <c r="Q31" s="144">
        <f>-'Project Model'!Q151</f>
        <v>-833333.33333333326</v>
      </c>
      <c r="R31" s="144">
        <f>-'Project Model'!R151</f>
        <v>-833333.33333333326</v>
      </c>
      <c r="S31" s="144">
        <f>-'Project Model'!S151</f>
        <v>-833333.33333333326</v>
      </c>
      <c r="T31" s="144">
        <f>-'Project Model'!T151</f>
        <v>-833333.33333333326</v>
      </c>
      <c r="U31" s="144">
        <f>-'Project Model'!U151</f>
        <v>-833333.33333333326</v>
      </c>
      <c r="V31" s="144">
        <f>-'Project Model'!V151</f>
        <v>-833333.33333333326</v>
      </c>
      <c r="W31" s="144">
        <f>-'Project Model'!W151</f>
        <v>-833333.33333333326</v>
      </c>
      <c r="X31" s="144">
        <f>-'Project Model'!X151</f>
        <v>-52500000.000000007</v>
      </c>
      <c r="Y31" s="144">
        <f>-'Project Model'!Y151</f>
        <v>-16875000</v>
      </c>
      <c r="Z31" s="144">
        <f>-'Project Model'!Z151</f>
        <v>-16875000</v>
      </c>
      <c r="AA31" s="144">
        <f>-'Project Model'!AA151</f>
        <v>-16875000</v>
      </c>
      <c r="AB31" s="144">
        <f>-'Project Model'!AB151</f>
        <v>-16875000</v>
      </c>
      <c r="AC31" s="144">
        <f>-'Project Model'!AC151</f>
        <v>-16875000</v>
      </c>
      <c r="AD31" s="144">
        <f>-'Project Model'!AD151</f>
        <v>-16875000</v>
      </c>
      <c r="AE31" s="144">
        <f>-'Project Model'!AE151</f>
        <v>-16875000</v>
      </c>
      <c r="AF31" s="144">
        <f>-'Project Model'!AF151</f>
        <v>-16875000</v>
      </c>
      <c r="AG31" s="144">
        <f>-'Project Model'!AG151</f>
        <v>-16875000</v>
      </c>
      <c r="AH31" s="144">
        <f>-'Project Model'!AH151</f>
        <v>-12187500</v>
      </c>
      <c r="AI31" s="144">
        <f>-'Project Model'!AI151</f>
        <v>-12187500</v>
      </c>
      <c r="AJ31" s="144">
        <f>-'Project Model'!AJ151</f>
        <v>-12187500</v>
      </c>
      <c r="AK31" s="144">
        <f>-'Project Model'!AK151</f>
        <v>-12187500</v>
      </c>
      <c r="AL31" s="144">
        <f>-'Project Model'!AL151</f>
        <v>-12187500</v>
      </c>
      <c r="AM31" s="144">
        <f>-'Project Model'!AM151</f>
        <v>-12187500</v>
      </c>
      <c r="AN31" s="144">
        <f>-'Project Model'!AN151</f>
        <v>-12187500</v>
      </c>
      <c r="AO31" s="144">
        <f>-'Project Model'!AO151</f>
        <v>-12187500</v>
      </c>
      <c r="AP31" s="144">
        <f>-'Project Model'!AP151</f>
        <v>-12187500</v>
      </c>
      <c r="AQ31" s="144">
        <f>-'Project Model'!AQ151</f>
        <v>-12187500</v>
      </c>
      <c r="AR31" s="144">
        <f>-'Project Model'!AR151</f>
        <v>-12187500</v>
      </c>
      <c r="AS31" s="144">
        <f>-'Project Model'!AS151</f>
        <v>-12187500</v>
      </c>
      <c r="AT31" s="144">
        <f>-'Project Model'!AT151</f>
        <v>-12187500</v>
      </c>
      <c r="AU31" s="144">
        <f>-'Project Model'!AU151</f>
        <v>-12187500.000000156</v>
      </c>
      <c r="AV31" s="144">
        <f>-'Project Model'!AV151</f>
        <v>0</v>
      </c>
      <c r="AW31" s="144">
        <f>-'Project Model'!AW151</f>
        <v>0</v>
      </c>
      <c r="AX31" s="144">
        <f>-'Project Model'!AX151</f>
        <v>0</v>
      </c>
      <c r="AY31" s="144">
        <f>-'Project Model'!AY151</f>
        <v>0</v>
      </c>
      <c r="AZ31" s="144">
        <f>-'Project Model'!AZ151</f>
        <v>0</v>
      </c>
      <c r="BA31" s="144">
        <f>-'Project Model'!BA151</f>
        <v>0</v>
      </c>
      <c r="BB31" s="144">
        <f>-'Project Model'!BB151</f>
        <v>0</v>
      </c>
      <c r="BC31" s="144">
        <f>-'Project Model'!BC151</f>
        <v>0</v>
      </c>
      <c r="BD31" s="144">
        <f>-'Project Model'!BD151</f>
        <v>0</v>
      </c>
      <c r="BE31" s="144">
        <f>-'Project Model'!BE151</f>
        <v>0</v>
      </c>
      <c r="BF31" s="144">
        <f>-'Project Model'!BF151</f>
        <v>0</v>
      </c>
      <c r="BG31" s="144">
        <f>-'Project Model'!BG151</f>
        <v>0</v>
      </c>
      <c r="BH31" s="144">
        <f>-'Project Model'!BH151</f>
        <v>0</v>
      </c>
      <c r="BI31" s="144">
        <f>-'Project Model'!BI151</f>
        <v>0</v>
      </c>
      <c r="BJ31" s="144">
        <f>-'Project Model'!BJ151</f>
        <v>0</v>
      </c>
      <c r="BK31" s="144">
        <f>-'Project Model'!BK151</f>
        <v>0</v>
      </c>
      <c r="BL31" s="144">
        <f>-'Project Model'!BL151</f>
        <v>0</v>
      </c>
      <c r="BM31" s="144">
        <f>-'Project Model'!BM151</f>
        <v>0</v>
      </c>
      <c r="BN31" s="144">
        <f>-'Project Model'!BN151</f>
        <v>0</v>
      </c>
      <c r="BO31" s="144">
        <f>-'Project Model'!BO151</f>
        <v>0</v>
      </c>
      <c r="BP31" s="144">
        <f>-'Project Model'!BP151</f>
        <v>0</v>
      </c>
      <c r="BQ31" s="144">
        <f>-'Project Model'!BQ151</f>
        <v>0</v>
      </c>
      <c r="BR31" s="144">
        <f>-'Project Model'!BR151</f>
        <v>0</v>
      </c>
      <c r="BS31" s="144">
        <f>-'Project Model'!BS151</f>
        <v>0</v>
      </c>
      <c r="BT31" s="144">
        <f>-'Project Model'!BT151</f>
        <v>0</v>
      </c>
      <c r="BU31" s="144">
        <f>-'Project Model'!BU151</f>
        <v>0</v>
      </c>
      <c r="BV31" s="144">
        <f>-'Project Model'!BV151</f>
        <v>0</v>
      </c>
      <c r="BW31" s="144">
        <f>-'Project Model'!BW151</f>
        <v>0</v>
      </c>
      <c r="BX31" s="144">
        <f>-'Project Model'!BX151</f>
        <v>0</v>
      </c>
      <c r="BY31" s="144">
        <f>-'Project Model'!BY151</f>
        <v>0</v>
      </c>
      <c r="BZ31" s="144">
        <f>-'Project Model'!BZ151</f>
        <v>0</v>
      </c>
      <c r="CA31" s="144">
        <f>-'Project Model'!CA151</f>
        <v>0</v>
      </c>
      <c r="CB31" s="144">
        <f>-'Project Model'!CB151</f>
        <v>0</v>
      </c>
      <c r="CC31" s="144">
        <f>-'Project Model'!CC151</f>
        <v>0</v>
      </c>
      <c r="CD31" s="144">
        <f>-'Project Model'!CD151</f>
        <v>0</v>
      </c>
      <c r="CE31" s="144">
        <f>-'Project Model'!CE151</f>
        <v>0</v>
      </c>
      <c r="CF31" s="144">
        <f>-'Project Model'!CF151</f>
        <v>0</v>
      </c>
      <c r="CG31" s="144">
        <f>-'Project Model'!CG151</f>
        <v>0</v>
      </c>
      <c r="CH31" s="144">
        <f>-'Project Model'!CH151</f>
        <v>0</v>
      </c>
      <c r="CI31" s="144">
        <f>-'Project Model'!CI151</f>
        <v>0</v>
      </c>
      <c r="CJ31" s="144">
        <f>-'Project Model'!CJ151</f>
        <v>0</v>
      </c>
      <c r="CK31" s="144">
        <f>-'Project Model'!CK151</f>
        <v>0</v>
      </c>
      <c r="CL31" s="144">
        <f>-'Project Model'!CL151</f>
        <v>0</v>
      </c>
      <c r="CM31" s="144">
        <f>-'Project Model'!CM151</f>
        <v>0</v>
      </c>
      <c r="CN31" s="144">
        <f>-'Project Model'!CN151</f>
        <v>0</v>
      </c>
      <c r="CO31" s="144">
        <f>-'Project Model'!CO151</f>
        <v>0</v>
      </c>
      <c r="CP31" s="144">
        <f>-'Project Model'!CP151</f>
        <v>0</v>
      </c>
      <c r="CQ31" s="144">
        <f>-'Project Model'!CQ151</f>
        <v>0</v>
      </c>
      <c r="CR31" s="144">
        <f>-'Project Model'!CR151</f>
        <v>0</v>
      </c>
      <c r="CS31" s="144">
        <f>-'Project Model'!CS151</f>
        <v>0</v>
      </c>
      <c r="CT31" s="144">
        <f>-'Project Model'!CT151</f>
        <v>0</v>
      </c>
      <c r="CU31" s="144">
        <f>-'Project Model'!CU151</f>
        <v>0</v>
      </c>
      <c r="CV31" s="144">
        <f>-'Project Model'!CV151</f>
        <v>0</v>
      </c>
      <c r="CW31" s="144">
        <f>-'Project Model'!CW151</f>
        <v>0</v>
      </c>
      <c r="CX31" s="144">
        <f>-'Project Model'!CX151</f>
        <v>0</v>
      </c>
      <c r="CY31" s="144">
        <f>-'Project Model'!CY151</f>
        <v>0</v>
      </c>
      <c r="CZ31" s="144">
        <f>-'Project Model'!CZ151</f>
        <v>0</v>
      </c>
      <c r="DA31" s="144">
        <f>-'Project Model'!DA151</f>
        <v>0</v>
      </c>
      <c r="DB31" s="144">
        <f>-'Project Model'!DB151</f>
        <v>0</v>
      </c>
      <c r="DC31" s="144">
        <f>-'Project Model'!DC151</f>
        <v>0</v>
      </c>
      <c r="DD31" s="144">
        <f>-'Project Model'!DD151</f>
        <v>0</v>
      </c>
      <c r="DE31" s="144">
        <f>-'Project Model'!DE151</f>
        <v>0</v>
      </c>
      <c r="DF31" s="144">
        <f>-'Project Model'!DF151</f>
        <v>0</v>
      </c>
      <c r="DG31" s="144">
        <f>-'Project Model'!DG151</f>
        <v>0</v>
      </c>
      <c r="DH31" s="144">
        <f>-'Project Model'!DH151</f>
        <v>0</v>
      </c>
      <c r="DI31" s="144">
        <f>-'Project Model'!DI151</f>
        <v>0</v>
      </c>
      <c r="DJ31" s="144">
        <f>-'Project Model'!DJ151</f>
        <v>0</v>
      </c>
      <c r="DK31" s="144">
        <f>-'Project Model'!DK151</f>
        <v>0</v>
      </c>
      <c r="DL31" s="144">
        <f>-'Project Model'!DL151</f>
        <v>0</v>
      </c>
      <c r="DM31" s="144">
        <f>-'Project Model'!DM151</f>
        <v>0</v>
      </c>
      <c r="DN31" s="144">
        <f>-'Project Model'!DN151</f>
        <v>0</v>
      </c>
      <c r="DO31" s="144">
        <f>-'Project Model'!DO151</f>
        <v>0</v>
      </c>
      <c r="DP31" s="144">
        <f>-'Project Model'!DP151</f>
        <v>0</v>
      </c>
      <c r="DQ31" s="144">
        <f>-'Project Model'!DQ151</f>
        <v>0</v>
      </c>
      <c r="DR31" s="144">
        <f>-'Project Model'!DR151</f>
        <v>0</v>
      </c>
      <c r="DS31" s="144">
        <f>-'Project Model'!DS151</f>
        <v>0</v>
      </c>
      <c r="DT31" s="144">
        <f>-'Project Model'!DT151</f>
        <v>0</v>
      </c>
      <c r="DU31" s="144">
        <f>-'Project Model'!DU151</f>
        <v>0</v>
      </c>
      <c r="DV31" s="144">
        <f>-'Project Model'!DV151</f>
        <v>0</v>
      </c>
      <c r="DW31" s="144">
        <f>-'Project Model'!DW151</f>
        <v>0</v>
      </c>
      <c r="DX31" s="144">
        <f>-'Project Model'!DX151</f>
        <v>0</v>
      </c>
      <c r="DY31" s="144">
        <f>-'Project Model'!DY151</f>
        <v>0</v>
      </c>
      <c r="DZ31" s="144">
        <f>-'Project Model'!DZ151</f>
        <v>0</v>
      </c>
      <c r="EA31" s="144">
        <f>-'Project Model'!EA151</f>
        <v>0</v>
      </c>
      <c r="EB31" s="144">
        <f>-'Project Model'!EB151</f>
        <v>0</v>
      </c>
      <c r="EC31" s="144">
        <f>-'Project Model'!EC151</f>
        <v>0</v>
      </c>
      <c r="ED31" s="144">
        <f>-'Project Model'!ED151</f>
        <v>0</v>
      </c>
      <c r="EE31" s="144">
        <f>-'Project Model'!EE151</f>
        <v>0</v>
      </c>
      <c r="EF31" s="144">
        <f>-'Project Model'!EF151</f>
        <v>0</v>
      </c>
      <c r="EG31" s="144">
        <f>-'Project Model'!EG151</f>
        <v>0</v>
      </c>
      <c r="EH31" s="144">
        <f>-'Project Model'!EH151</f>
        <v>0</v>
      </c>
      <c r="EI31" s="144">
        <f>-'Project Model'!EI151</f>
        <v>0</v>
      </c>
      <c r="EJ31" s="144">
        <f>-'Project Model'!EJ151</f>
        <v>0</v>
      </c>
      <c r="EK31" s="144">
        <f>-'Project Model'!EK151</f>
        <v>0</v>
      </c>
      <c r="EL31" s="144">
        <f>-'Project Model'!EL151</f>
        <v>0</v>
      </c>
      <c r="EM31" s="144">
        <f>-'Project Model'!EM151</f>
        <v>0</v>
      </c>
      <c r="EN31" s="144">
        <f>-'Project Model'!EN151</f>
        <v>0</v>
      </c>
      <c r="EO31" s="144">
        <f>-'Project Model'!EO151</f>
        <v>0</v>
      </c>
      <c r="EP31" s="144">
        <f>-'Project Model'!EP151</f>
        <v>0</v>
      </c>
      <c r="EQ31" s="144">
        <f>-'Project Model'!EQ151</f>
        <v>0</v>
      </c>
      <c r="ER31" s="144">
        <f>-'Project Model'!ER151</f>
        <v>0</v>
      </c>
      <c r="ES31" s="144">
        <f>-'Project Model'!ES151</f>
        <v>0</v>
      </c>
      <c r="ET31" s="144">
        <f>-'Project Model'!ET151</f>
        <v>0</v>
      </c>
      <c r="EU31" s="144">
        <f>-'Project Model'!EU151</f>
        <v>0</v>
      </c>
      <c r="EV31" s="144">
        <f>-'Project Model'!EV151</f>
        <v>0</v>
      </c>
      <c r="EW31" s="144">
        <f>-'Project Model'!EW151</f>
        <v>0</v>
      </c>
      <c r="EX31" s="144">
        <f>-'Project Model'!EX151</f>
        <v>0</v>
      </c>
      <c r="EY31" s="144">
        <f>-'Project Model'!EY151</f>
        <v>0</v>
      </c>
      <c r="EZ31" s="144">
        <f>-'Project Model'!EZ151</f>
        <v>0</v>
      </c>
      <c r="FA31" s="144">
        <f>-'Project Model'!FA151</f>
        <v>0</v>
      </c>
      <c r="FB31" s="144">
        <f>-'Project Model'!FB151</f>
        <v>0</v>
      </c>
      <c r="FC31" s="144">
        <f>-'Project Model'!FC151</f>
        <v>0</v>
      </c>
      <c r="FD31" s="144">
        <f>-'Project Model'!FD151</f>
        <v>0</v>
      </c>
      <c r="FE31" s="144">
        <f>-'Project Model'!FE151</f>
        <v>0</v>
      </c>
      <c r="FF31" s="144">
        <f>-'Project Model'!FF151</f>
        <v>0</v>
      </c>
      <c r="FG31" s="144">
        <f>-'Project Model'!FG151</f>
        <v>0</v>
      </c>
      <c r="FH31" s="144">
        <f>-'Project Model'!FH151</f>
        <v>0</v>
      </c>
      <c r="FI31" s="144">
        <f>-'Project Model'!FI151</f>
        <v>0</v>
      </c>
      <c r="FJ31" s="144">
        <f>-'Project Model'!FJ151</f>
        <v>0</v>
      </c>
      <c r="FK31" s="144">
        <f>-'Project Model'!FK151</f>
        <v>0</v>
      </c>
      <c r="FL31" s="144">
        <f>-'Project Model'!FL151</f>
        <v>0</v>
      </c>
      <c r="FM31" s="144">
        <f>-'Project Model'!FM151</f>
        <v>0</v>
      </c>
      <c r="FN31" s="144">
        <f>-'Project Model'!FN151</f>
        <v>0</v>
      </c>
      <c r="FO31" s="144">
        <f>-'Project Model'!FO151</f>
        <v>0</v>
      </c>
      <c r="FP31" s="144">
        <f>-'Project Model'!FP151</f>
        <v>0</v>
      </c>
      <c r="FQ31" s="144">
        <f>-'Project Model'!FQ151</f>
        <v>0</v>
      </c>
      <c r="FR31" s="144">
        <f>-'Project Model'!FR151</f>
        <v>0</v>
      </c>
      <c r="FS31" s="144">
        <f>-'Project Model'!FS151</f>
        <v>0</v>
      </c>
      <c r="FT31" s="144">
        <f>-'Project Model'!FT151</f>
        <v>0</v>
      </c>
      <c r="FU31" s="144">
        <f>-'Project Model'!FU151</f>
        <v>0</v>
      </c>
      <c r="FV31" s="144">
        <f>-'Project Model'!FV151</f>
        <v>0</v>
      </c>
      <c r="FW31" s="144">
        <f>-'Project Model'!FW151</f>
        <v>0</v>
      </c>
      <c r="FX31" s="144">
        <f>-'Project Model'!FX151</f>
        <v>0</v>
      </c>
      <c r="FY31" s="144">
        <f>-'Project Model'!FY151</f>
        <v>0</v>
      </c>
      <c r="FZ31" s="144">
        <f>-'Project Model'!FZ151</f>
        <v>0</v>
      </c>
      <c r="GA31" s="144">
        <f>-'Project Model'!GA151</f>
        <v>0</v>
      </c>
      <c r="GB31" s="144">
        <f>-'Project Model'!GB151</f>
        <v>0</v>
      </c>
      <c r="GC31" s="144">
        <f>-'Project Model'!GC151</f>
        <v>0</v>
      </c>
      <c r="GD31" s="144">
        <f>-'Project Model'!GD151</f>
        <v>0</v>
      </c>
      <c r="GE31" s="144">
        <f>-'Project Model'!GE151</f>
        <v>0</v>
      </c>
      <c r="GF31" s="144">
        <f>-'Project Model'!GF151</f>
        <v>0</v>
      </c>
      <c r="GG31" s="144">
        <f>-'Project Model'!GG151</f>
        <v>0</v>
      </c>
      <c r="GH31" s="144">
        <f>-'Project Model'!GH151</f>
        <v>0</v>
      </c>
      <c r="GI31" s="144">
        <f>-'Project Model'!GI151</f>
        <v>0</v>
      </c>
      <c r="GJ31" s="144">
        <f>-'Project Model'!GJ151</f>
        <v>0</v>
      </c>
      <c r="GK31" s="144">
        <f>-'Project Model'!GK151</f>
        <v>0</v>
      </c>
      <c r="GL31" s="144">
        <f>-'Project Model'!GL151</f>
        <v>0</v>
      </c>
      <c r="GM31" s="144">
        <f>-'Project Model'!GM151</f>
        <v>0</v>
      </c>
      <c r="GN31" s="144">
        <f>-'Project Model'!GN151</f>
        <v>0</v>
      </c>
      <c r="GO31" s="144">
        <f>-'Project Model'!GO151</f>
        <v>0</v>
      </c>
      <c r="GP31" s="144">
        <f>-'Project Model'!GP151</f>
        <v>0</v>
      </c>
      <c r="GQ31" s="144">
        <f>-'Project Model'!GQ151</f>
        <v>0</v>
      </c>
      <c r="GR31" s="144">
        <f>-'Project Model'!GR151</f>
        <v>0</v>
      </c>
      <c r="GS31" s="144">
        <f>-'Project Model'!GS151</f>
        <v>0</v>
      </c>
      <c r="GT31" s="144">
        <f>-'Project Model'!GT151</f>
        <v>0</v>
      </c>
      <c r="GU31" s="144">
        <f>-'Project Model'!GU151</f>
        <v>0</v>
      </c>
      <c r="GV31" s="144">
        <f>-'Project Model'!GV151</f>
        <v>0</v>
      </c>
      <c r="GW31" s="144">
        <f>-'Project Model'!GW151</f>
        <v>0</v>
      </c>
      <c r="GX31" s="144">
        <f>-'Project Model'!GX151</f>
        <v>0</v>
      </c>
      <c r="GY31" s="144">
        <f>-'Project Model'!GY151</f>
        <v>0</v>
      </c>
      <c r="GZ31" s="144">
        <f>-'Project Model'!GZ151</f>
        <v>0</v>
      </c>
      <c r="HA31" s="144">
        <f>-'Project Model'!HA151</f>
        <v>0</v>
      </c>
      <c r="HB31" s="144">
        <f>-'Project Model'!HB151</f>
        <v>0</v>
      </c>
      <c r="HC31" s="144">
        <f>-'Project Model'!HC151</f>
        <v>0</v>
      </c>
      <c r="HD31" s="144">
        <f>-'Project Model'!HD151</f>
        <v>0</v>
      </c>
      <c r="HE31" s="144">
        <f>-'Project Model'!HE151</f>
        <v>0</v>
      </c>
      <c r="HF31" s="144">
        <f>-'Project Model'!HF151</f>
        <v>0</v>
      </c>
      <c r="HG31" s="144">
        <f>-'Project Model'!HG151</f>
        <v>0</v>
      </c>
      <c r="HH31" s="144">
        <f>-'Project Model'!HH151</f>
        <v>0</v>
      </c>
      <c r="HI31" s="144">
        <f>-'Project Model'!HI151</f>
        <v>0</v>
      </c>
      <c r="HJ31" s="144">
        <f>-'Project Model'!HJ151</f>
        <v>0</v>
      </c>
      <c r="HK31" s="144">
        <f>-'Project Model'!HK151</f>
        <v>0</v>
      </c>
      <c r="HL31" s="144">
        <f>-'Project Model'!HL151</f>
        <v>0</v>
      </c>
      <c r="HM31" s="144">
        <f>-'Project Model'!HM151</f>
        <v>0</v>
      </c>
      <c r="HN31" s="144">
        <f>-'Project Model'!HN151</f>
        <v>0</v>
      </c>
      <c r="HO31" s="144">
        <f>-'Project Model'!HO151</f>
        <v>0</v>
      </c>
      <c r="HP31" s="144">
        <f>-'Project Model'!HP151</f>
        <v>0</v>
      </c>
      <c r="HQ31" s="144">
        <f>-'Project Model'!HQ151</f>
        <v>0</v>
      </c>
      <c r="HR31" s="144">
        <f>-'Project Model'!HR151</f>
        <v>0</v>
      </c>
      <c r="HS31" s="144">
        <f>-'Project Model'!HS151</f>
        <v>0</v>
      </c>
      <c r="HT31" s="144">
        <f>-'Project Model'!HT151</f>
        <v>0</v>
      </c>
      <c r="HU31" s="144">
        <f>-'Project Model'!HU151</f>
        <v>0</v>
      </c>
      <c r="HV31" s="144">
        <f>-'Project Model'!HV151</f>
        <v>0</v>
      </c>
      <c r="HW31" s="144">
        <f>-'Project Model'!HW151</f>
        <v>0</v>
      </c>
      <c r="HX31" s="144">
        <f>-'Project Model'!HX151</f>
        <v>0</v>
      </c>
      <c r="HY31" s="144">
        <f>-'Project Model'!HY151</f>
        <v>0</v>
      </c>
      <c r="HZ31" s="144">
        <f>-'Project Model'!HZ151</f>
        <v>0</v>
      </c>
      <c r="IA31" s="144">
        <f>-'Project Model'!IA151</f>
        <v>0</v>
      </c>
      <c r="IB31" s="144">
        <f>-'Project Model'!IB151</f>
        <v>0</v>
      </c>
      <c r="IC31" s="144">
        <f>-'Project Model'!IC151</f>
        <v>0</v>
      </c>
      <c r="ID31" s="144">
        <f>-'Project Model'!ID151</f>
        <v>0</v>
      </c>
      <c r="IE31" s="144">
        <f>-'Project Model'!IE151</f>
        <v>0</v>
      </c>
      <c r="IF31" s="144">
        <f>-'Project Model'!IF151</f>
        <v>0</v>
      </c>
      <c r="IG31" s="144">
        <f>-'Project Model'!IG151</f>
        <v>0</v>
      </c>
      <c r="IH31" s="144">
        <f>-'Project Model'!IH151</f>
        <v>0</v>
      </c>
      <c r="II31" s="144">
        <f>-'Project Model'!II151</f>
        <v>0</v>
      </c>
      <c r="IJ31" s="144">
        <f>-'Project Model'!IJ151</f>
        <v>0</v>
      </c>
      <c r="IK31" s="144">
        <f>-'Project Model'!IK151</f>
        <v>0</v>
      </c>
      <c r="IL31" s="144">
        <f>-'Project Model'!IL151</f>
        <v>0</v>
      </c>
      <c r="IM31" s="144">
        <f>-'Project Model'!IM151</f>
        <v>0</v>
      </c>
      <c r="IN31" s="144">
        <f>-'Project Model'!IN151</f>
        <v>0</v>
      </c>
      <c r="IO31" s="144">
        <f>-'Project Model'!IO151</f>
        <v>0</v>
      </c>
      <c r="IP31" s="144">
        <f>-'Project Model'!IP151</f>
        <v>0</v>
      </c>
      <c r="IQ31" s="144">
        <f>-'Project Model'!IQ151</f>
        <v>0</v>
      </c>
      <c r="IR31" s="144">
        <f>-'Project Model'!IR151</f>
        <v>0</v>
      </c>
      <c r="IS31" s="144">
        <f>-'Project Model'!IS151</f>
        <v>0</v>
      </c>
      <c r="IT31" s="144">
        <f>-'Project Model'!IT151</f>
        <v>0</v>
      </c>
      <c r="IU31" s="144">
        <f>-'Project Model'!IU151</f>
        <v>0</v>
      </c>
      <c r="IV31" s="144">
        <f>-'Project Model'!IV151</f>
        <v>0</v>
      </c>
      <c r="IW31" s="144">
        <f>-'Project Model'!IW151</f>
        <v>0</v>
      </c>
      <c r="IX31" s="144">
        <f>-'Project Model'!IX151</f>
        <v>0</v>
      </c>
      <c r="IY31" s="144">
        <f>-'Project Model'!IY151</f>
        <v>0</v>
      </c>
      <c r="IZ31" s="144">
        <f>-'Project Model'!IZ151</f>
        <v>0</v>
      </c>
      <c r="JA31" s="144">
        <f>-'Project Model'!JA151</f>
        <v>0</v>
      </c>
      <c r="JB31" s="144">
        <f>-'Project Model'!JB151</f>
        <v>0</v>
      </c>
      <c r="JC31" s="144">
        <f>-'Project Model'!JC151</f>
        <v>0</v>
      </c>
      <c r="JD31" s="144">
        <f>-'Project Model'!JD151</f>
        <v>0</v>
      </c>
      <c r="JE31" s="144">
        <f>-'Project Model'!JE151</f>
        <v>0</v>
      </c>
      <c r="JF31" s="144">
        <f>-'Project Model'!JF151</f>
        <v>0</v>
      </c>
      <c r="JG31" s="144">
        <f>-'Project Model'!JG151</f>
        <v>0</v>
      </c>
      <c r="JH31" s="144">
        <f>-'Project Model'!JH151</f>
        <v>0</v>
      </c>
      <c r="JI31" s="144">
        <f>-'Project Model'!JI151</f>
        <v>0</v>
      </c>
      <c r="JJ31" s="144">
        <f>-'Project Model'!JJ151</f>
        <v>0</v>
      </c>
      <c r="JK31" s="144">
        <f>-'Project Model'!JK151</f>
        <v>0</v>
      </c>
      <c r="JL31" s="144">
        <f>-'Project Model'!JL151</f>
        <v>0</v>
      </c>
      <c r="JM31" s="144">
        <f>-'Project Model'!JM151</f>
        <v>0</v>
      </c>
      <c r="JN31" s="144">
        <f>-'Project Model'!JN151</f>
        <v>0</v>
      </c>
      <c r="JO31" s="144">
        <f>-'Project Model'!JO151</f>
        <v>0</v>
      </c>
      <c r="JP31" s="144">
        <f>-'Project Model'!JP151</f>
        <v>0</v>
      </c>
      <c r="JQ31" s="144">
        <f>-'Project Model'!JQ151</f>
        <v>0</v>
      </c>
      <c r="JR31" s="144">
        <f>-'Project Model'!JR151</f>
        <v>0</v>
      </c>
      <c r="JS31" s="144">
        <f>-'Project Model'!JS151</f>
        <v>0</v>
      </c>
      <c r="JT31" s="144">
        <f>-'Project Model'!JT151</f>
        <v>0</v>
      </c>
      <c r="JU31" s="144">
        <f>-'Project Model'!JU151</f>
        <v>0</v>
      </c>
      <c r="JV31" s="144">
        <f>-'Project Model'!JV151</f>
        <v>0</v>
      </c>
      <c r="JW31" s="144">
        <f>-'Project Model'!JW151</f>
        <v>0</v>
      </c>
      <c r="JX31" s="144">
        <f>-'Project Model'!JX151</f>
        <v>0</v>
      </c>
      <c r="JY31" s="144">
        <f>-'Project Model'!JY151</f>
        <v>0</v>
      </c>
      <c r="JZ31" s="144">
        <f>-'Project Model'!JZ151</f>
        <v>0</v>
      </c>
      <c r="KA31" s="144">
        <f>-'Project Model'!KA151</f>
        <v>0</v>
      </c>
      <c r="KB31" s="144">
        <f>-'Project Model'!KB151</f>
        <v>0</v>
      </c>
      <c r="KC31" s="144">
        <f>-'Project Model'!KC151</f>
        <v>0</v>
      </c>
      <c r="KD31" s="144">
        <f>-'Project Model'!KD151</f>
        <v>0</v>
      </c>
      <c r="KE31" s="144">
        <f>-'Project Model'!KE151</f>
        <v>0</v>
      </c>
      <c r="KF31" s="144">
        <f>-'Project Model'!KF151</f>
        <v>0</v>
      </c>
      <c r="KG31" s="144">
        <f>-'Project Model'!KG151</f>
        <v>0</v>
      </c>
      <c r="KH31" s="144">
        <f>-'Project Model'!KH151</f>
        <v>0</v>
      </c>
      <c r="KI31" s="144">
        <f>-'Project Model'!KI151</f>
        <v>0</v>
      </c>
      <c r="KJ31" s="144">
        <f>-'Project Model'!KJ151</f>
        <v>0</v>
      </c>
      <c r="KK31" s="144">
        <f>-'Project Model'!KK151</f>
        <v>0</v>
      </c>
      <c r="KL31" s="144">
        <f>-'Project Model'!KL151</f>
        <v>0</v>
      </c>
      <c r="KM31" s="144">
        <f>-'Project Model'!KM151</f>
        <v>0</v>
      </c>
      <c r="KN31" s="144">
        <f>-'Project Model'!KN151</f>
        <v>0</v>
      </c>
      <c r="KO31" s="144">
        <f>-'Project Model'!KO151</f>
        <v>0</v>
      </c>
      <c r="KP31" s="144">
        <f>-'Project Model'!KP151</f>
        <v>0</v>
      </c>
      <c r="KQ31" s="144">
        <f>-'Project Model'!KQ151</f>
        <v>0</v>
      </c>
      <c r="KR31" s="144">
        <f>-'Project Model'!KR151</f>
        <v>0</v>
      </c>
      <c r="KS31" s="144">
        <f>-'Project Model'!KS151</f>
        <v>0</v>
      </c>
      <c r="KT31" s="144">
        <f>-'Project Model'!KT151</f>
        <v>0</v>
      </c>
      <c r="KU31" s="144">
        <f>-'Project Model'!KU151</f>
        <v>0</v>
      </c>
      <c r="KV31" s="144">
        <f>-'Project Model'!KV151</f>
        <v>0</v>
      </c>
      <c r="KW31" s="144">
        <f>-'Project Model'!KW151</f>
        <v>0</v>
      </c>
      <c r="KX31" s="144">
        <f>-'Project Model'!KX151</f>
        <v>0</v>
      </c>
      <c r="KY31" s="144">
        <f>-'Project Model'!KY151</f>
        <v>0</v>
      </c>
      <c r="KZ31" s="144">
        <f>-'Project Model'!KZ151</f>
        <v>0</v>
      </c>
      <c r="LA31" s="144">
        <f>-'Project Model'!LA151</f>
        <v>0</v>
      </c>
      <c r="LB31" s="144">
        <f>-'Project Model'!LB151</f>
        <v>0</v>
      </c>
      <c r="LC31" s="144">
        <f>-'Project Model'!LC151</f>
        <v>0</v>
      </c>
      <c r="LD31" s="144">
        <f>-'Project Model'!LD151</f>
        <v>0</v>
      </c>
      <c r="LE31" s="144">
        <f>-'Project Model'!LE151</f>
        <v>0</v>
      </c>
      <c r="LF31" s="144">
        <f>-'Project Model'!LF151</f>
        <v>0</v>
      </c>
      <c r="LG31" s="144">
        <f>-'Project Model'!LG151</f>
        <v>0</v>
      </c>
      <c r="LH31" s="144">
        <f>-'Project Model'!LH151</f>
        <v>0</v>
      </c>
      <c r="LI31" s="144">
        <f>-'Project Model'!LI151</f>
        <v>0</v>
      </c>
      <c r="LJ31" s="144">
        <f>-'Project Model'!LJ151</f>
        <v>0</v>
      </c>
      <c r="LK31" s="144">
        <f>-'Project Model'!LK151</f>
        <v>0</v>
      </c>
      <c r="LL31" s="144">
        <f>-'Project Model'!LL151</f>
        <v>0</v>
      </c>
      <c r="LM31" s="144">
        <f>-'Project Model'!LM151</f>
        <v>0</v>
      </c>
      <c r="LN31" s="144">
        <f>-'Project Model'!LN151</f>
        <v>0</v>
      </c>
      <c r="LO31" s="144">
        <f>-'Project Model'!LO151</f>
        <v>0</v>
      </c>
      <c r="LP31" s="144">
        <f>-'Project Model'!LP151</f>
        <v>0</v>
      </c>
      <c r="LQ31" s="144">
        <f>-'Project Model'!LQ151</f>
        <v>0</v>
      </c>
      <c r="LR31" s="144">
        <f>-'Project Model'!LR151</f>
        <v>0</v>
      </c>
      <c r="LS31" s="144">
        <f>-'Project Model'!LS151</f>
        <v>0</v>
      </c>
      <c r="LT31" s="144">
        <f>-'Project Model'!LT151</f>
        <v>0</v>
      </c>
      <c r="LU31" s="144">
        <f>-'Project Model'!LU151</f>
        <v>0</v>
      </c>
      <c r="LV31" s="144">
        <f>-'Project Model'!LV151</f>
        <v>0</v>
      </c>
      <c r="LW31" s="144">
        <f>-'Project Model'!LW151</f>
        <v>0</v>
      </c>
      <c r="LX31" s="144">
        <f>-'Project Model'!LX151</f>
        <v>0</v>
      </c>
      <c r="LY31" s="144">
        <f>-'Project Model'!LY151</f>
        <v>0</v>
      </c>
      <c r="LZ31" s="144">
        <f>-'Project Model'!LZ151</f>
        <v>0</v>
      </c>
      <c r="MA31" s="144">
        <f>-'Project Model'!MA151</f>
        <v>0</v>
      </c>
      <c r="MB31" s="144">
        <f>-'Project Model'!MB151</f>
        <v>0</v>
      </c>
      <c r="MC31" s="144">
        <f>-'Project Model'!MC151</f>
        <v>0</v>
      </c>
      <c r="MD31" s="144">
        <f>-'Project Model'!MD151</f>
        <v>0</v>
      </c>
      <c r="ME31" s="144">
        <f>-'Project Model'!ME151</f>
        <v>0</v>
      </c>
      <c r="MF31" s="144">
        <f>-'Project Model'!MF151</f>
        <v>0</v>
      </c>
      <c r="MG31" s="144">
        <f>-'Project Model'!MG151</f>
        <v>0</v>
      </c>
      <c r="MH31" s="144">
        <f>-'Project Model'!MH151</f>
        <v>0</v>
      </c>
      <c r="MI31" s="144">
        <f>-'Project Model'!MI151</f>
        <v>0</v>
      </c>
      <c r="MJ31" s="144">
        <f>-'Project Model'!MJ151</f>
        <v>0</v>
      </c>
      <c r="MK31" s="144">
        <f>-'Project Model'!MK151</f>
        <v>0</v>
      </c>
      <c r="ML31" s="144">
        <f>-'Project Model'!ML151</f>
        <v>0</v>
      </c>
      <c r="MM31" s="144">
        <f>-'Project Model'!MM151</f>
        <v>0</v>
      </c>
      <c r="MN31" s="144">
        <f>-'Project Model'!MN151</f>
        <v>0</v>
      </c>
      <c r="MO31" s="144">
        <f>-'Project Model'!MO151</f>
        <v>0</v>
      </c>
      <c r="MP31" s="144">
        <f>-'Project Model'!MP151</f>
        <v>0</v>
      </c>
      <c r="MQ31" s="144">
        <f>-'Project Model'!MQ151</f>
        <v>0</v>
      </c>
      <c r="MR31" s="144">
        <f>-'Project Model'!MR151</f>
        <v>0</v>
      </c>
      <c r="MS31" s="144">
        <f>-'Project Model'!MS151</f>
        <v>0</v>
      </c>
      <c r="MT31" s="144">
        <f>-'Project Model'!MT151</f>
        <v>0</v>
      </c>
      <c r="MU31" s="144">
        <f>-'Project Model'!MU151</f>
        <v>0</v>
      </c>
      <c r="MV31" s="144">
        <f>-'Project Model'!MV151</f>
        <v>0</v>
      </c>
      <c r="MW31" s="144">
        <f>-'Project Model'!MW151</f>
        <v>0</v>
      </c>
      <c r="MX31" s="144">
        <f>-'Project Model'!MX151</f>
        <v>0</v>
      </c>
      <c r="MY31" s="144">
        <f>-'Project Model'!MY151</f>
        <v>0</v>
      </c>
      <c r="MZ31" s="144">
        <f>-'Project Model'!MZ151</f>
        <v>0</v>
      </c>
      <c r="NA31" s="144">
        <f>-'Project Model'!NA151</f>
        <v>0</v>
      </c>
      <c r="NB31" s="144">
        <f>-'Project Model'!NB151</f>
        <v>0</v>
      </c>
      <c r="NC31" s="144">
        <f>-'Project Model'!NC151</f>
        <v>0</v>
      </c>
      <c r="ND31" s="144">
        <f>-'Project Model'!ND151</f>
        <v>0</v>
      </c>
      <c r="NE31" s="144">
        <f>-'Project Model'!NE151</f>
        <v>0</v>
      </c>
      <c r="NF31" s="144">
        <f>-'Project Model'!NF151</f>
        <v>0</v>
      </c>
      <c r="NG31" s="144">
        <f>-'Project Model'!NG151</f>
        <v>0</v>
      </c>
      <c r="NH31" s="144">
        <f>-'Project Model'!NH151</f>
        <v>0</v>
      </c>
      <c r="NI31" s="144">
        <f>-'Project Model'!NI151</f>
        <v>0</v>
      </c>
      <c r="NJ31" s="144">
        <f>-'Project Model'!NJ151</f>
        <v>0</v>
      </c>
      <c r="NK31" s="144">
        <f>-'Project Model'!NK151</f>
        <v>0</v>
      </c>
      <c r="NL31" s="144">
        <f>-'Project Model'!NL151</f>
        <v>0</v>
      </c>
      <c r="NM31" s="144">
        <f>-'Project Model'!NM151</f>
        <v>0</v>
      </c>
      <c r="NN31" s="144">
        <f>-'Project Model'!NN151</f>
        <v>0</v>
      </c>
      <c r="NO31" s="144">
        <f>-'Project Model'!NO151</f>
        <v>0</v>
      </c>
      <c r="NP31" s="144">
        <f>-'Project Model'!NP151</f>
        <v>0</v>
      </c>
      <c r="NQ31" s="144">
        <f>-'Project Model'!NQ151</f>
        <v>0</v>
      </c>
      <c r="NR31" s="144">
        <f>-'Project Model'!NR151</f>
        <v>0</v>
      </c>
      <c r="NS31" s="144">
        <f>-'Project Model'!NS151</f>
        <v>0</v>
      </c>
      <c r="NT31" s="144">
        <f>-'Project Model'!NT151</f>
        <v>0</v>
      </c>
      <c r="NU31" s="144">
        <f>-'Project Model'!NU151</f>
        <v>0</v>
      </c>
      <c r="NV31" s="144">
        <f>-'Project Model'!NV151</f>
        <v>0</v>
      </c>
      <c r="NW31" s="144">
        <f>-'Project Model'!NW151</f>
        <v>0</v>
      </c>
      <c r="NX31" s="144">
        <f>-'Project Model'!NX151</f>
        <v>0</v>
      </c>
      <c r="NY31" s="144">
        <f>-'Project Model'!NY151</f>
        <v>0</v>
      </c>
      <c r="NZ31" s="144">
        <f>-'Project Model'!NZ151</f>
        <v>0</v>
      </c>
      <c r="OA31" s="144">
        <f>-'Project Model'!OA151</f>
        <v>0</v>
      </c>
      <c r="OB31" s="144">
        <f>-'Project Model'!OB151</f>
        <v>0</v>
      </c>
      <c r="OC31" s="144">
        <f>-'Project Model'!OC151</f>
        <v>0</v>
      </c>
      <c r="OD31" s="144">
        <f>-'Project Model'!OD151</f>
        <v>0</v>
      </c>
      <c r="OE31" s="144">
        <f>-'Project Model'!OE151</f>
        <v>0</v>
      </c>
      <c r="OF31" s="144">
        <f>-'Project Model'!OF151</f>
        <v>0</v>
      </c>
      <c r="OG31" s="144">
        <f>-'Project Model'!OG151</f>
        <v>0</v>
      </c>
      <c r="OH31" s="144">
        <f>-'Project Model'!OH151</f>
        <v>0</v>
      </c>
      <c r="OI31" s="144">
        <f>-'Project Model'!OI151</f>
        <v>0</v>
      </c>
      <c r="OJ31" s="144">
        <f>-'Project Model'!OJ151</f>
        <v>0</v>
      </c>
      <c r="OK31" s="144">
        <f>-'Project Model'!OK151</f>
        <v>0</v>
      </c>
      <c r="OL31" s="144">
        <f>-'Project Model'!OL151</f>
        <v>0</v>
      </c>
      <c r="OM31" s="144">
        <f>-'Project Model'!OM151</f>
        <v>0</v>
      </c>
      <c r="ON31" s="144">
        <f>-'Project Model'!ON151</f>
        <v>0</v>
      </c>
      <c r="OO31" s="144">
        <f>-'Project Model'!OO151</f>
        <v>0</v>
      </c>
      <c r="OP31" s="144">
        <f>-'Project Model'!OP151</f>
        <v>0</v>
      </c>
      <c r="OQ31" s="144">
        <f>-'Project Model'!OQ151</f>
        <v>0</v>
      </c>
      <c r="OR31" s="458">
        <f>-'Project Model'!OR151</f>
        <v>0</v>
      </c>
    </row>
    <row r="32" spans="1:408" x14ac:dyDescent="0.35">
      <c r="A32" s="445"/>
      <c r="B32" s="6"/>
      <c r="C32" t="s">
        <v>280</v>
      </c>
      <c r="E32" s="395"/>
      <c r="F32" s="4"/>
      <c r="G32" s="354"/>
      <c r="H32" s="31"/>
      <c r="I32" s="306"/>
      <c r="J32" s="354">
        <f t="shared" si="107"/>
        <v>-21918420.321864832</v>
      </c>
      <c r="L32" s="144">
        <f>-'Project Model'!L219</f>
        <v>0</v>
      </c>
      <c r="M32" s="144">
        <f>-'Project Model'!M219</f>
        <v>-3035.5180213696613</v>
      </c>
      <c r="N32" s="144">
        <f>-'Project Model'!N219</f>
        <v>-6735.6204186248451</v>
      </c>
      <c r="O32" s="144">
        <f>-'Project Model'!O219</f>
        <v>-9796.9745834601781</v>
      </c>
      <c r="P32" s="144">
        <f>-'Project Model'!P219</f>
        <v>-13525.688383726396</v>
      </c>
      <c r="Q32" s="144">
        <f>-'Project Model'!Q219</f>
        <v>-16393.903783559679</v>
      </c>
      <c r="R32" s="144">
        <f>-'Project Model'!R219</f>
        <v>-20369.759830572715</v>
      </c>
      <c r="S32" s="144">
        <f>-'Project Model'!S219</f>
        <v>-23813.619483204333</v>
      </c>
      <c r="T32" s="144">
        <f>-'Project Model'!T219</f>
        <v>-26389.201831764523</v>
      </c>
      <c r="U32" s="144">
        <f>-'Project Model'!U219</f>
        <v>-30739.51398427891</v>
      </c>
      <c r="V32" s="144">
        <f>-'Project Model'!V219</f>
        <v>-33118.094076404101</v>
      </c>
      <c r="W32" s="144">
        <f>-'Project Model'!W219</f>
        <v>-37720.492236970895</v>
      </c>
      <c r="X32" s="144">
        <f>-'Project Model'!X219</f>
        <v>-41234.345178553303</v>
      </c>
      <c r="Y32" s="144">
        <f>-'Project Model'!Y219</f>
        <v>-228621.39750041676</v>
      </c>
      <c r="Z32" s="144">
        <f>-'Project Model'!Z219</f>
        <v>-322183.43699531711</v>
      </c>
      <c r="AA32" s="144">
        <f>-'Project Model'!AA219</f>
        <v>-378891.27320404525</v>
      </c>
      <c r="AB32" s="144">
        <f>-'Project Model'!AB219</f>
        <v>-461159.93495381059</v>
      </c>
      <c r="AC32" s="144">
        <f>-'Project Model'!AC219</f>
        <v>-513914.68124974694</v>
      </c>
      <c r="AD32" s="144">
        <f>-'Project Model'!AD219</f>
        <v>-601241.75539346726</v>
      </c>
      <c r="AE32" s="144">
        <f>-'Project Model'!AE219</f>
        <v>-671741.35220057436</v>
      </c>
      <c r="AF32" s="144">
        <f>-'Project Model'!AF219</f>
        <v>-718506.25641120947</v>
      </c>
      <c r="AG32" s="144">
        <f>-'Project Model'!AG219</f>
        <v>-813497.99088660523</v>
      </c>
      <c r="AH32" s="144">
        <f>-'Project Model'!AH219</f>
        <v>-856230.72601331095</v>
      </c>
      <c r="AI32" s="144">
        <f>-'Project Model'!AI219</f>
        <v>-937472.57099657587</v>
      </c>
      <c r="AJ32" s="144">
        <f>-'Project Model'!AJ219</f>
        <v>-987705.21488394507</v>
      </c>
      <c r="AK32" s="144">
        <f>-'Project Model'!AK219</f>
        <v>-973386.07100806537</v>
      </c>
      <c r="AL32" s="144">
        <f>-'Project Model'!AL219</f>
        <v>-1093654.5595468266</v>
      </c>
      <c r="AM32" s="144">
        <f>-'Project Model'!AM219</f>
        <v>-1109978.8512380631</v>
      </c>
      <c r="AN32" s="144">
        <f>-'Project Model'!AN219</f>
        <v>-1200579.6442656864</v>
      </c>
      <c r="AO32" s="144">
        <f>-'Project Model'!AO219</f>
        <v>-1213861.4089093204</v>
      </c>
      <c r="AP32" s="144">
        <f>-'Project Model'!AP219</f>
        <v>-1308352.8021218504</v>
      </c>
      <c r="AQ32" s="144">
        <f>-'Project Model'!AQ219</f>
        <v>-1362646.2333121309</v>
      </c>
      <c r="AR32" s="144">
        <f>-'Project Model'!AR219</f>
        <v>-1371316.4329335534</v>
      </c>
      <c r="AS32" s="144">
        <f>-'Project Model'!AS219</f>
        <v>-1471704.8175112924</v>
      </c>
      <c r="AT32" s="144">
        <f>-'Project Model'!AT219</f>
        <v>-1477271.781880934</v>
      </c>
      <c r="AU32" s="144">
        <f>-'Project Model'!AU219</f>
        <v>-1581628.3966355918</v>
      </c>
      <c r="AV32" s="144">
        <f>-'Project Model'!AV219</f>
        <v>0</v>
      </c>
      <c r="AW32" s="144">
        <f>-'Project Model'!AW219</f>
        <v>0</v>
      </c>
      <c r="AX32" s="144">
        <f>-'Project Model'!AX219</f>
        <v>0</v>
      </c>
      <c r="AY32" s="144">
        <f>-'Project Model'!AY219</f>
        <v>0</v>
      </c>
      <c r="AZ32" s="144">
        <f>-'Project Model'!AZ219</f>
        <v>0</v>
      </c>
      <c r="BA32" s="144">
        <f>-'Project Model'!BA219</f>
        <v>0</v>
      </c>
      <c r="BB32" s="144">
        <f>-'Project Model'!BB219</f>
        <v>0</v>
      </c>
      <c r="BC32" s="144">
        <f>-'Project Model'!BC219</f>
        <v>0</v>
      </c>
      <c r="BD32" s="144">
        <f>-'Project Model'!BD219</f>
        <v>0</v>
      </c>
      <c r="BE32" s="144">
        <f>-'Project Model'!BE219</f>
        <v>0</v>
      </c>
      <c r="BF32" s="144">
        <f>-'Project Model'!BF219</f>
        <v>0</v>
      </c>
      <c r="BG32" s="144">
        <f>-'Project Model'!BG219</f>
        <v>0</v>
      </c>
      <c r="BH32" s="144">
        <f>-'Project Model'!BH219</f>
        <v>0</v>
      </c>
      <c r="BI32" s="144">
        <f>-'Project Model'!BI219</f>
        <v>0</v>
      </c>
      <c r="BJ32" s="144">
        <f>-'Project Model'!BJ219</f>
        <v>0</v>
      </c>
      <c r="BK32" s="144">
        <f>-'Project Model'!BK219</f>
        <v>0</v>
      </c>
      <c r="BL32" s="144">
        <f>-'Project Model'!BL219</f>
        <v>0</v>
      </c>
      <c r="BM32" s="144">
        <f>-'Project Model'!BM219</f>
        <v>0</v>
      </c>
      <c r="BN32" s="144">
        <f>-'Project Model'!BN219</f>
        <v>0</v>
      </c>
      <c r="BO32" s="144">
        <f>-'Project Model'!BO219</f>
        <v>0</v>
      </c>
      <c r="BP32" s="144">
        <f>-'Project Model'!BP219</f>
        <v>0</v>
      </c>
      <c r="BQ32" s="144">
        <f>-'Project Model'!BQ219</f>
        <v>0</v>
      </c>
      <c r="BR32" s="144">
        <f>-'Project Model'!BR219</f>
        <v>0</v>
      </c>
      <c r="BS32" s="144">
        <f>-'Project Model'!BS219</f>
        <v>0</v>
      </c>
      <c r="BT32" s="144">
        <f>-'Project Model'!BT219</f>
        <v>0</v>
      </c>
      <c r="BU32" s="144">
        <f>-'Project Model'!BU219</f>
        <v>0</v>
      </c>
      <c r="BV32" s="144">
        <f>-'Project Model'!BV219</f>
        <v>0</v>
      </c>
      <c r="BW32" s="144">
        <f>-'Project Model'!BW219</f>
        <v>0</v>
      </c>
      <c r="BX32" s="144">
        <f>-'Project Model'!BX219</f>
        <v>0</v>
      </c>
      <c r="BY32" s="144">
        <f>-'Project Model'!BY219</f>
        <v>0</v>
      </c>
      <c r="BZ32" s="144">
        <f>-'Project Model'!BZ219</f>
        <v>0</v>
      </c>
      <c r="CA32" s="144">
        <f>-'Project Model'!CA219</f>
        <v>0</v>
      </c>
      <c r="CB32" s="144">
        <f>-'Project Model'!CB219</f>
        <v>0</v>
      </c>
      <c r="CC32" s="144">
        <f>-'Project Model'!CC219</f>
        <v>0</v>
      </c>
      <c r="CD32" s="144">
        <f>-'Project Model'!CD219</f>
        <v>0</v>
      </c>
      <c r="CE32" s="144">
        <f>-'Project Model'!CE219</f>
        <v>0</v>
      </c>
      <c r="CF32" s="144">
        <f>-'Project Model'!CF219</f>
        <v>0</v>
      </c>
      <c r="CG32" s="144">
        <f>-'Project Model'!CG219</f>
        <v>0</v>
      </c>
      <c r="CH32" s="144">
        <f>-'Project Model'!CH219</f>
        <v>0</v>
      </c>
      <c r="CI32" s="144">
        <f>-'Project Model'!CI219</f>
        <v>0</v>
      </c>
      <c r="CJ32" s="144">
        <f>-'Project Model'!CJ219</f>
        <v>0</v>
      </c>
      <c r="CK32" s="144">
        <f>-'Project Model'!CK219</f>
        <v>0</v>
      </c>
      <c r="CL32" s="144">
        <f>-'Project Model'!CL219</f>
        <v>0</v>
      </c>
      <c r="CM32" s="144">
        <f>-'Project Model'!CM219</f>
        <v>0</v>
      </c>
      <c r="CN32" s="144">
        <f>-'Project Model'!CN219</f>
        <v>0</v>
      </c>
      <c r="CO32" s="144">
        <f>-'Project Model'!CO219</f>
        <v>0</v>
      </c>
      <c r="CP32" s="144">
        <f>-'Project Model'!CP219</f>
        <v>0</v>
      </c>
      <c r="CQ32" s="144">
        <f>-'Project Model'!CQ219</f>
        <v>0</v>
      </c>
      <c r="CR32" s="144">
        <f>-'Project Model'!CR219</f>
        <v>0</v>
      </c>
      <c r="CS32" s="144">
        <f>-'Project Model'!CS219</f>
        <v>0</v>
      </c>
      <c r="CT32" s="144">
        <f>-'Project Model'!CT219</f>
        <v>0</v>
      </c>
      <c r="CU32" s="144">
        <f>-'Project Model'!CU219</f>
        <v>0</v>
      </c>
      <c r="CV32" s="144">
        <f>-'Project Model'!CV219</f>
        <v>0</v>
      </c>
      <c r="CW32" s="144">
        <f>-'Project Model'!CW219</f>
        <v>0</v>
      </c>
      <c r="CX32" s="144">
        <f>-'Project Model'!CX219</f>
        <v>0</v>
      </c>
      <c r="CY32" s="144">
        <f>-'Project Model'!CY219</f>
        <v>0</v>
      </c>
      <c r="CZ32" s="144">
        <f>-'Project Model'!CZ219</f>
        <v>0</v>
      </c>
      <c r="DA32" s="144">
        <f>-'Project Model'!DA219</f>
        <v>0</v>
      </c>
      <c r="DB32" s="144">
        <f>-'Project Model'!DB219</f>
        <v>0</v>
      </c>
      <c r="DC32" s="144">
        <f>-'Project Model'!DC219</f>
        <v>0</v>
      </c>
      <c r="DD32" s="144">
        <f>-'Project Model'!DD219</f>
        <v>0</v>
      </c>
      <c r="DE32" s="144">
        <f>-'Project Model'!DE219</f>
        <v>0</v>
      </c>
      <c r="DF32" s="144">
        <f>-'Project Model'!DF219</f>
        <v>0</v>
      </c>
      <c r="DG32" s="144">
        <f>-'Project Model'!DG219</f>
        <v>0</v>
      </c>
      <c r="DH32" s="144">
        <f>-'Project Model'!DH219</f>
        <v>0</v>
      </c>
      <c r="DI32" s="144">
        <f>-'Project Model'!DI219</f>
        <v>0</v>
      </c>
      <c r="DJ32" s="144">
        <f>-'Project Model'!DJ219</f>
        <v>0</v>
      </c>
      <c r="DK32" s="144">
        <f>-'Project Model'!DK219</f>
        <v>0</v>
      </c>
      <c r="DL32" s="144">
        <f>-'Project Model'!DL219</f>
        <v>0</v>
      </c>
      <c r="DM32" s="144">
        <f>-'Project Model'!DM219</f>
        <v>0</v>
      </c>
      <c r="DN32" s="144">
        <f>-'Project Model'!DN219</f>
        <v>0</v>
      </c>
      <c r="DO32" s="144">
        <f>-'Project Model'!DO219</f>
        <v>0</v>
      </c>
      <c r="DP32" s="144">
        <f>-'Project Model'!DP219</f>
        <v>0</v>
      </c>
      <c r="DQ32" s="144">
        <f>-'Project Model'!DQ219</f>
        <v>0</v>
      </c>
      <c r="DR32" s="144">
        <f>-'Project Model'!DR219</f>
        <v>0</v>
      </c>
      <c r="DS32" s="144">
        <f>-'Project Model'!DS219</f>
        <v>0</v>
      </c>
      <c r="DT32" s="144">
        <f>-'Project Model'!DT219</f>
        <v>0</v>
      </c>
      <c r="DU32" s="144">
        <f>-'Project Model'!DU219</f>
        <v>0</v>
      </c>
      <c r="DV32" s="144">
        <f>-'Project Model'!DV219</f>
        <v>0</v>
      </c>
      <c r="DW32" s="144">
        <f>-'Project Model'!DW219</f>
        <v>0</v>
      </c>
      <c r="DX32" s="144">
        <f>-'Project Model'!DX219</f>
        <v>0</v>
      </c>
      <c r="DY32" s="144">
        <f>-'Project Model'!DY219</f>
        <v>0</v>
      </c>
      <c r="DZ32" s="144">
        <f>-'Project Model'!DZ219</f>
        <v>0</v>
      </c>
      <c r="EA32" s="144">
        <f>-'Project Model'!EA219</f>
        <v>0</v>
      </c>
      <c r="EB32" s="144">
        <f>-'Project Model'!EB219</f>
        <v>0</v>
      </c>
      <c r="EC32" s="144">
        <f>-'Project Model'!EC219</f>
        <v>0</v>
      </c>
      <c r="ED32" s="144">
        <f>-'Project Model'!ED219</f>
        <v>0</v>
      </c>
      <c r="EE32" s="144">
        <f>-'Project Model'!EE219</f>
        <v>0</v>
      </c>
      <c r="EF32" s="144">
        <f>-'Project Model'!EF219</f>
        <v>0</v>
      </c>
      <c r="EG32" s="144">
        <f>-'Project Model'!EG219</f>
        <v>0</v>
      </c>
      <c r="EH32" s="144">
        <f>-'Project Model'!EH219</f>
        <v>0</v>
      </c>
      <c r="EI32" s="144">
        <f>-'Project Model'!EI219</f>
        <v>0</v>
      </c>
      <c r="EJ32" s="144">
        <f>-'Project Model'!EJ219</f>
        <v>0</v>
      </c>
      <c r="EK32" s="144">
        <f>-'Project Model'!EK219</f>
        <v>0</v>
      </c>
      <c r="EL32" s="144">
        <f>-'Project Model'!EL219</f>
        <v>0</v>
      </c>
      <c r="EM32" s="144">
        <f>-'Project Model'!EM219</f>
        <v>0</v>
      </c>
      <c r="EN32" s="144">
        <f>-'Project Model'!EN219</f>
        <v>0</v>
      </c>
      <c r="EO32" s="144">
        <f>-'Project Model'!EO219</f>
        <v>0</v>
      </c>
      <c r="EP32" s="144">
        <f>-'Project Model'!EP219</f>
        <v>0</v>
      </c>
      <c r="EQ32" s="144">
        <f>-'Project Model'!EQ219</f>
        <v>0</v>
      </c>
      <c r="ER32" s="144">
        <f>-'Project Model'!ER219</f>
        <v>0</v>
      </c>
      <c r="ES32" s="144">
        <f>-'Project Model'!ES219</f>
        <v>0</v>
      </c>
      <c r="ET32" s="144">
        <f>-'Project Model'!ET219</f>
        <v>0</v>
      </c>
      <c r="EU32" s="144">
        <f>-'Project Model'!EU219</f>
        <v>0</v>
      </c>
      <c r="EV32" s="144">
        <f>-'Project Model'!EV219</f>
        <v>0</v>
      </c>
      <c r="EW32" s="144">
        <f>-'Project Model'!EW219</f>
        <v>0</v>
      </c>
      <c r="EX32" s="144">
        <f>-'Project Model'!EX219</f>
        <v>0</v>
      </c>
      <c r="EY32" s="144">
        <f>-'Project Model'!EY219</f>
        <v>0</v>
      </c>
      <c r="EZ32" s="144">
        <f>-'Project Model'!EZ219</f>
        <v>0</v>
      </c>
      <c r="FA32" s="144">
        <f>-'Project Model'!FA219</f>
        <v>0</v>
      </c>
      <c r="FB32" s="144">
        <f>-'Project Model'!FB219</f>
        <v>0</v>
      </c>
      <c r="FC32" s="144">
        <f>-'Project Model'!FC219</f>
        <v>0</v>
      </c>
      <c r="FD32" s="144">
        <f>-'Project Model'!FD219</f>
        <v>0</v>
      </c>
      <c r="FE32" s="144">
        <f>-'Project Model'!FE219</f>
        <v>0</v>
      </c>
      <c r="FF32" s="144">
        <f>-'Project Model'!FF219</f>
        <v>0</v>
      </c>
      <c r="FG32" s="144">
        <f>-'Project Model'!FG219</f>
        <v>0</v>
      </c>
      <c r="FH32" s="144">
        <f>-'Project Model'!FH219</f>
        <v>0</v>
      </c>
      <c r="FI32" s="144">
        <f>-'Project Model'!FI219</f>
        <v>0</v>
      </c>
      <c r="FJ32" s="144">
        <f>-'Project Model'!FJ219</f>
        <v>0</v>
      </c>
      <c r="FK32" s="144">
        <f>-'Project Model'!FK219</f>
        <v>0</v>
      </c>
      <c r="FL32" s="144">
        <f>-'Project Model'!FL219</f>
        <v>0</v>
      </c>
      <c r="FM32" s="144">
        <f>-'Project Model'!FM219</f>
        <v>0</v>
      </c>
      <c r="FN32" s="144">
        <f>-'Project Model'!FN219</f>
        <v>0</v>
      </c>
      <c r="FO32" s="144">
        <f>-'Project Model'!FO219</f>
        <v>0</v>
      </c>
      <c r="FP32" s="144">
        <f>-'Project Model'!FP219</f>
        <v>0</v>
      </c>
      <c r="FQ32" s="144">
        <f>-'Project Model'!FQ219</f>
        <v>0</v>
      </c>
      <c r="FR32" s="144">
        <f>-'Project Model'!FR219</f>
        <v>0</v>
      </c>
      <c r="FS32" s="144">
        <f>-'Project Model'!FS219</f>
        <v>0</v>
      </c>
      <c r="FT32" s="144">
        <f>-'Project Model'!FT219</f>
        <v>0</v>
      </c>
      <c r="FU32" s="144">
        <f>-'Project Model'!FU219</f>
        <v>0</v>
      </c>
      <c r="FV32" s="144">
        <f>-'Project Model'!FV219</f>
        <v>0</v>
      </c>
      <c r="FW32" s="144">
        <f>-'Project Model'!FW219</f>
        <v>0</v>
      </c>
      <c r="FX32" s="144">
        <f>-'Project Model'!FX219</f>
        <v>0</v>
      </c>
      <c r="FY32" s="144">
        <f>-'Project Model'!FY219</f>
        <v>0</v>
      </c>
      <c r="FZ32" s="144">
        <f>-'Project Model'!FZ219</f>
        <v>0</v>
      </c>
      <c r="GA32" s="144">
        <f>-'Project Model'!GA219</f>
        <v>0</v>
      </c>
      <c r="GB32" s="144">
        <f>-'Project Model'!GB219</f>
        <v>0</v>
      </c>
      <c r="GC32" s="144">
        <f>-'Project Model'!GC219</f>
        <v>0</v>
      </c>
      <c r="GD32" s="144">
        <f>-'Project Model'!GD219</f>
        <v>0</v>
      </c>
      <c r="GE32" s="144">
        <f>-'Project Model'!GE219</f>
        <v>0</v>
      </c>
      <c r="GF32" s="144">
        <f>-'Project Model'!GF219</f>
        <v>0</v>
      </c>
      <c r="GG32" s="144">
        <f>-'Project Model'!GG219</f>
        <v>0</v>
      </c>
      <c r="GH32" s="144">
        <f>-'Project Model'!GH219</f>
        <v>0</v>
      </c>
      <c r="GI32" s="144">
        <f>-'Project Model'!GI219</f>
        <v>0</v>
      </c>
      <c r="GJ32" s="144">
        <f>-'Project Model'!GJ219</f>
        <v>0</v>
      </c>
      <c r="GK32" s="144">
        <f>-'Project Model'!GK219</f>
        <v>0</v>
      </c>
      <c r="GL32" s="144">
        <f>-'Project Model'!GL219</f>
        <v>0</v>
      </c>
      <c r="GM32" s="144">
        <f>-'Project Model'!GM219</f>
        <v>0</v>
      </c>
      <c r="GN32" s="144">
        <f>-'Project Model'!GN219</f>
        <v>0</v>
      </c>
      <c r="GO32" s="144">
        <f>-'Project Model'!GO219</f>
        <v>0</v>
      </c>
      <c r="GP32" s="144">
        <f>-'Project Model'!GP219</f>
        <v>0</v>
      </c>
      <c r="GQ32" s="144">
        <f>-'Project Model'!GQ219</f>
        <v>0</v>
      </c>
      <c r="GR32" s="144">
        <f>-'Project Model'!GR219</f>
        <v>0</v>
      </c>
      <c r="GS32" s="144">
        <f>-'Project Model'!GS219</f>
        <v>0</v>
      </c>
      <c r="GT32" s="144">
        <f>-'Project Model'!GT219</f>
        <v>0</v>
      </c>
      <c r="GU32" s="144">
        <f>-'Project Model'!GU219</f>
        <v>0</v>
      </c>
      <c r="GV32" s="144">
        <f>-'Project Model'!GV219</f>
        <v>0</v>
      </c>
      <c r="GW32" s="144">
        <f>-'Project Model'!GW219</f>
        <v>0</v>
      </c>
      <c r="GX32" s="144">
        <f>-'Project Model'!GX219</f>
        <v>0</v>
      </c>
      <c r="GY32" s="144">
        <f>-'Project Model'!GY219</f>
        <v>0</v>
      </c>
      <c r="GZ32" s="144">
        <f>-'Project Model'!GZ219</f>
        <v>0</v>
      </c>
      <c r="HA32" s="144">
        <f>-'Project Model'!HA219</f>
        <v>0</v>
      </c>
      <c r="HB32" s="144">
        <f>-'Project Model'!HB219</f>
        <v>0</v>
      </c>
      <c r="HC32" s="144">
        <f>-'Project Model'!HC219</f>
        <v>0</v>
      </c>
      <c r="HD32" s="144">
        <f>-'Project Model'!HD219</f>
        <v>0</v>
      </c>
      <c r="HE32" s="144">
        <f>-'Project Model'!HE219</f>
        <v>0</v>
      </c>
      <c r="HF32" s="144">
        <f>-'Project Model'!HF219</f>
        <v>0</v>
      </c>
      <c r="HG32" s="144">
        <f>-'Project Model'!HG219</f>
        <v>0</v>
      </c>
      <c r="HH32" s="144">
        <f>-'Project Model'!HH219</f>
        <v>0</v>
      </c>
      <c r="HI32" s="144">
        <f>-'Project Model'!HI219</f>
        <v>0</v>
      </c>
      <c r="HJ32" s="144">
        <f>-'Project Model'!HJ219</f>
        <v>0</v>
      </c>
      <c r="HK32" s="144">
        <f>-'Project Model'!HK219</f>
        <v>0</v>
      </c>
      <c r="HL32" s="144">
        <f>-'Project Model'!HL219</f>
        <v>0</v>
      </c>
      <c r="HM32" s="144">
        <f>-'Project Model'!HM219</f>
        <v>0</v>
      </c>
      <c r="HN32" s="144">
        <f>-'Project Model'!HN219</f>
        <v>0</v>
      </c>
      <c r="HO32" s="144">
        <f>-'Project Model'!HO219</f>
        <v>0</v>
      </c>
      <c r="HP32" s="144">
        <f>-'Project Model'!HP219</f>
        <v>0</v>
      </c>
      <c r="HQ32" s="144">
        <f>-'Project Model'!HQ219</f>
        <v>0</v>
      </c>
      <c r="HR32" s="144">
        <f>-'Project Model'!HR219</f>
        <v>0</v>
      </c>
      <c r="HS32" s="144">
        <f>-'Project Model'!HS219</f>
        <v>0</v>
      </c>
      <c r="HT32" s="144">
        <f>-'Project Model'!HT219</f>
        <v>0</v>
      </c>
      <c r="HU32" s="144">
        <f>-'Project Model'!HU219</f>
        <v>0</v>
      </c>
      <c r="HV32" s="144">
        <f>-'Project Model'!HV219</f>
        <v>0</v>
      </c>
      <c r="HW32" s="144">
        <f>-'Project Model'!HW219</f>
        <v>0</v>
      </c>
      <c r="HX32" s="144">
        <f>-'Project Model'!HX219</f>
        <v>0</v>
      </c>
      <c r="HY32" s="144">
        <f>-'Project Model'!HY219</f>
        <v>0</v>
      </c>
      <c r="HZ32" s="144">
        <f>-'Project Model'!HZ219</f>
        <v>0</v>
      </c>
      <c r="IA32" s="144">
        <f>-'Project Model'!IA219</f>
        <v>0</v>
      </c>
      <c r="IB32" s="144">
        <f>-'Project Model'!IB219</f>
        <v>0</v>
      </c>
      <c r="IC32" s="144">
        <f>-'Project Model'!IC219</f>
        <v>0</v>
      </c>
      <c r="ID32" s="144">
        <f>-'Project Model'!ID219</f>
        <v>0</v>
      </c>
      <c r="IE32" s="144">
        <f>-'Project Model'!IE219</f>
        <v>0</v>
      </c>
      <c r="IF32" s="144">
        <f>-'Project Model'!IF219</f>
        <v>0</v>
      </c>
      <c r="IG32" s="144">
        <f>-'Project Model'!IG219</f>
        <v>0</v>
      </c>
      <c r="IH32" s="144">
        <f>-'Project Model'!IH219</f>
        <v>0</v>
      </c>
      <c r="II32" s="144">
        <f>-'Project Model'!II219</f>
        <v>0</v>
      </c>
      <c r="IJ32" s="144">
        <f>-'Project Model'!IJ219</f>
        <v>0</v>
      </c>
      <c r="IK32" s="144">
        <f>-'Project Model'!IK219</f>
        <v>0</v>
      </c>
      <c r="IL32" s="144">
        <f>-'Project Model'!IL219</f>
        <v>0</v>
      </c>
      <c r="IM32" s="144">
        <f>-'Project Model'!IM219</f>
        <v>0</v>
      </c>
      <c r="IN32" s="144">
        <f>-'Project Model'!IN219</f>
        <v>0</v>
      </c>
      <c r="IO32" s="144">
        <f>-'Project Model'!IO219</f>
        <v>0</v>
      </c>
      <c r="IP32" s="144">
        <f>-'Project Model'!IP219</f>
        <v>0</v>
      </c>
      <c r="IQ32" s="144">
        <f>-'Project Model'!IQ219</f>
        <v>0</v>
      </c>
      <c r="IR32" s="144">
        <f>-'Project Model'!IR219</f>
        <v>0</v>
      </c>
      <c r="IS32" s="144">
        <f>-'Project Model'!IS219</f>
        <v>0</v>
      </c>
      <c r="IT32" s="144">
        <f>-'Project Model'!IT219</f>
        <v>0</v>
      </c>
      <c r="IU32" s="144">
        <f>-'Project Model'!IU219</f>
        <v>0</v>
      </c>
      <c r="IV32" s="144">
        <f>-'Project Model'!IV219</f>
        <v>0</v>
      </c>
      <c r="IW32" s="144">
        <f>-'Project Model'!IW219</f>
        <v>0</v>
      </c>
      <c r="IX32" s="144">
        <f>-'Project Model'!IX219</f>
        <v>0</v>
      </c>
      <c r="IY32" s="144">
        <f>-'Project Model'!IY219</f>
        <v>0</v>
      </c>
      <c r="IZ32" s="144">
        <f>-'Project Model'!IZ219</f>
        <v>0</v>
      </c>
      <c r="JA32" s="144">
        <f>-'Project Model'!JA219</f>
        <v>0</v>
      </c>
      <c r="JB32" s="144">
        <f>-'Project Model'!JB219</f>
        <v>0</v>
      </c>
      <c r="JC32" s="144">
        <f>-'Project Model'!JC219</f>
        <v>0</v>
      </c>
      <c r="JD32" s="144">
        <f>-'Project Model'!JD219</f>
        <v>0</v>
      </c>
      <c r="JE32" s="144">
        <f>-'Project Model'!JE219</f>
        <v>0</v>
      </c>
      <c r="JF32" s="144">
        <f>-'Project Model'!JF219</f>
        <v>0</v>
      </c>
      <c r="JG32" s="144">
        <f>-'Project Model'!JG219</f>
        <v>0</v>
      </c>
      <c r="JH32" s="144">
        <f>-'Project Model'!JH219</f>
        <v>0</v>
      </c>
      <c r="JI32" s="144">
        <f>-'Project Model'!JI219</f>
        <v>0</v>
      </c>
      <c r="JJ32" s="144">
        <f>-'Project Model'!JJ219</f>
        <v>0</v>
      </c>
      <c r="JK32" s="144">
        <f>-'Project Model'!JK219</f>
        <v>0</v>
      </c>
      <c r="JL32" s="144">
        <f>-'Project Model'!JL219</f>
        <v>0</v>
      </c>
      <c r="JM32" s="144">
        <f>-'Project Model'!JM219</f>
        <v>0</v>
      </c>
      <c r="JN32" s="144">
        <f>-'Project Model'!JN219</f>
        <v>0</v>
      </c>
      <c r="JO32" s="144">
        <f>-'Project Model'!JO219</f>
        <v>0</v>
      </c>
      <c r="JP32" s="144">
        <f>-'Project Model'!JP219</f>
        <v>0</v>
      </c>
      <c r="JQ32" s="144">
        <f>-'Project Model'!JQ219</f>
        <v>0</v>
      </c>
      <c r="JR32" s="144">
        <f>-'Project Model'!JR219</f>
        <v>0</v>
      </c>
      <c r="JS32" s="144">
        <f>-'Project Model'!JS219</f>
        <v>0</v>
      </c>
      <c r="JT32" s="144">
        <f>-'Project Model'!JT219</f>
        <v>0</v>
      </c>
      <c r="JU32" s="144">
        <f>-'Project Model'!JU219</f>
        <v>0</v>
      </c>
      <c r="JV32" s="144">
        <f>-'Project Model'!JV219</f>
        <v>0</v>
      </c>
      <c r="JW32" s="144">
        <f>-'Project Model'!JW219</f>
        <v>0</v>
      </c>
      <c r="JX32" s="144">
        <f>-'Project Model'!JX219</f>
        <v>0</v>
      </c>
      <c r="JY32" s="144">
        <f>-'Project Model'!JY219</f>
        <v>0</v>
      </c>
      <c r="JZ32" s="144">
        <f>-'Project Model'!JZ219</f>
        <v>0</v>
      </c>
      <c r="KA32" s="144">
        <f>-'Project Model'!KA219</f>
        <v>0</v>
      </c>
      <c r="KB32" s="144">
        <f>-'Project Model'!KB219</f>
        <v>0</v>
      </c>
      <c r="KC32" s="144">
        <f>-'Project Model'!KC219</f>
        <v>0</v>
      </c>
      <c r="KD32" s="144">
        <f>-'Project Model'!KD219</f>
        <v>0</v>
      </c>
      <c r="KE32" s="144">
        <f>-'Project Model'!KE219</f>
        <v>0</v>
      </c>
      <c r="KF32" s="144">
        <f>-'Project Model'!KF219</f>
        <v>0</v>
      </c>
      <c r="KG32" s="144">
        <f>-'Project Model'!KG219</f>
        <v>0</v>
      </c>
      <c r="KH32" s="144">
        <f>-'Project Model'!KH219</f>
        <v>0</v>
      </c>
      <c r="KI32" s="144">
        <f>-'Project Model'!KI219</f>
        <v>0</v>
      </c>
      <c r="KJ32" s="144">
        <f>-'Project Model'!KJ219</f>
        <v>0</v>
      </c>
      <c r="KK32" s="144">
        <f>-'Project Model'!KK219</f>
        <v>0</v>
      </c>
      <c r="KL32" s="144">
        <f>-'Project Model'!KL219</f>
        <v>0</v>
      </c>
      <c r="KM32" s="144">
        <f>-'Project Model'!KM219</f>
        <v>0</v>
      </c>
      <c r="KN32" s="144">
        <f>-'Project Model'!KN219</f>
        <v>0</v>
      </c>
      <c r="KO32" s="144">
        <f>-'Project Model'!KO219</f>
        <v>0</v>
      </c>
      <c r="KP32" s="144">
        <f>-'Project Model'!KP219</f>
        <v>0</v>
      </c>
      <c r="KQ32" s="144">
        <f>-'Project Model'!KQ219</f>
        <v>0</v>
      </c>
      <c r="KR32" s="144">
        <f>-'Project Model'!KR219</f>
        <v>0</v>
      </c>
      <c r="KS32" s="144">
        <f>-'Project Model'!KS219</f>
        <v>0</v>
      </c>
      <c r="KT32" s="144">
        <f>-'Project Model'!KT219</f>
        <v>0</v>
      </c>
      <c r="KU32" s="144">
        <f>-'Project Model'!KU219</f>
        <v>0</v>
      </c>
      <c r="KV32" s="144">
        <f>-'Project Model'!KV219</f>
        <v>0</v>
      </c>
      <c r="KW32" s="144">
        <f>-'Project Model'!KW219</f>
        <v>0</v>
      </c>
      <c r="KX32" s="144">
        <f>-'Project Model'!KX219</f>
        <v>0</v>
      </c>
      <c r="KY32" s="144">
        <f>-'Project Model'!KY219</f>
        <v>0</v>
      </c>
      <c r="KZ32" s="144">
        <f>-'Project Model'!KZ219</f>
        <v>0</v>
      </c>
      <c r="LA32" s="144">
        <f>-'Project Model'!LA219</f>
        <v>0</v>
      </c>
      <c r="LB32" s="144">
        <f>-'Project Model'!LB219</f>
        <v>0</v>
      </c>
      <c r="LC32" s="144">
        <f>-'Project Model'!LC219</f>
        <v>0</v>
      </c>
      <c r="LD32" s="144">
        <f>-'Project Model'!LD219</f>
        <v>0</v>
      </c>
      <c r="LE32" s="144">
        <f>-'Project Model'!LE219</f>
        <v>0</v>
      </c>
      <c r="LF32" s="144">
        <f>-'Project Model'!LF219</f>
        <v>0</v>
      </c>
      <c r="LG32" s="144">
        <f>-'Project Model'!LG219</f>
        <v>0</v>
      </c>
      <c r="LH32" s="144">
        <f>-'Project Model'!LH219</f>
        <v>0</v>
      </c>
      <c r="LI32" s="144">
        <f>-'Project Model'!LI219</f>
        <v>0</v>
      </c>
      <c r="LJ32" s="144">
        <f>-'Project Model'!LJ219</f>
        <v>0</v>
      </c>
      <c r="LK32" s="144">
        <f>-'Project Model'!LK219</f>
        <v>0</v>
      </c>
      <c r="LL32" s="144">
        <f>-'Project Model'!LL219</f>
        <v>0</v>
      </c>
      <c r="LM32" s="144">
        <f>-'Project Model'!LM219</f>
        <v>0</v>
      </c>
      <c r="LN32" s="144">
        <f>-'Project Model'!LN219</f>
        <v>0</v>
      </c>
      <c r="LO32" s="144">
        <f>-'Project Model'!LO219</f>
        <v>0</v>
      </c>
      <c r="LP32" s="144">
        <f>-'Project Model'!LP219</f>
        <v>0</v>
      </c>
      <c r="LQ32" s="144">
        <f>-'Project Model'!LQ219</f>
        <v>0</v>
      </c>
      <c r="LR32" s="144">
        <f>-'Project Model'!LR219</f>
        <v>0</v>
      </c>
      <c r="LS32" s="144">
        <f>-'Project Model'!LS219</f>
        <v>0</v>
      </c>
      <c r="LT32" s="144">
        <f>-'Project Model'!LT219</f>
        <v>0</v>
      </c>
      <c r="LU32" s="144">
        <f>-'Project Model'!LU219</f>
        <v>0</v>
      </c>
      <c r="LV32" s="144">
        <f>-'Project Model'!LV219</f>
        <v>0</v>
      </c>
      <c r="LW32" s="144">
        <f>-'Project Model'!LW219</f>
        <v>0</v>
      </c>
      <c r="LX32" s="144">
        <f>-'Project Model'!LX219</f>
        <v>0</v>
      </c>
      <c r="LY32" s="144">
        <f>-'Project Model'!LY219</f>
        <v>0</v>
      </c>
      <c r="LZ32" s="144">
        <f>-'Project Model'!LZ219</f>
        <v>0</v>
      </c>
      <c r="MA32" s="144">
        <f>-'Project Model'!MA219</f>
        <v>0</v>
      </c>
      <c r="MB32" s="144">
        <f>-'Project Model'!MB219</f>
        <v>0</v>
      </c>
      <c r="MC32" s="144">
        <f>-'Project Model'!MC219</f>
        <v>0</v>
      </c>
      <c r="MD32" s="144">
        <f>-'Project Model'!MD219</f>
        <v>0</v>
      </c>
      <c r="ME32" s="144">
        <f>-'Project Model'!ME219</f>
        <v>0</v>
      </c>
      <c r="MF32" s="144">
        <f>-'Project Model'!MF219</f>
        <v>0</v>
      </c>
      <c r="MG32" s="144">
        <f>-'Project Model'!MG219</f>
        <v>0</v>
      </c>
      <c r="MH32" s="144">
        <f>-'Project Model'!MH219</f>
        <v>0</v>
      </c>
      <c r="MI32" s="144">
        <f>-'Project Model'!MI219</f>
        <v>0</v>
      </c>
      <c r="MJ32" s="144">
        <f>-'Project Model'!MJ219</f>
        <v>0</v>
      </c>
      <c r="MK32" s="144">
        <f>-'Project Model'!MK219</f>
        <v>0</v>
      </c>
      <c r="ML32" s="144">
        <f>-'Project Model'!ML219</f>
        <v>0</v>
      </c>
      <c r="MM32" s="144">
        <f>-'Project Model'!MM219</f>
        <v>0</v>
      </c>
      <c r="MN32" s="144">
        <f>-'Project Model'!MN219</f>
        <v>0</v>
      </c>
      <c r="MO32" s="144">
        <f>-'Project Model'!MO219</f>
        <v>0</v>
      </c>
      <c r="MP32" s="144">
        <f>-'Project Model'!MP219</f>
        <v>0</v>
      </c>
      <c r="MQ32" s="144">
        <f>-'Project Model'!MQ219</f>
        <v>0</v>
      </c>
      <c r="MR32" s="144">
        <f>-'Project Model'!MR219</f>
        <v>0</v>
      </c>
      <c r="MS32" s="144">
        <f>-'Project Model'!MS219</f>
        <v>0</v>
      </c>
      <c r="MT32" s="144">
        <f>-'Project Model'!MT219</f>
        <v>0</v>
      </c>
      <c r="MU32" s="144">
        <f>-'Project Model'!MU219</f>
        <v>0</v>
      </c>
      <c r="MV32" s="144">
        <f>-'Project Model'!MV219</f>
        <v>0</v>
      </c>
      <c r="MW32" s="144">
        <f>-'Project Model'!MW219</f>
        <v>0</v>
      </c>
      <c r="MX32" s="144">
        <f>-'Project Model'!MX219</f>
        <v>0</v>
      </c>
      <c r="MY32" s="144">
        <f>-'Project Model'!MY219</f>
        <v>0</v>
      </c>
      <c r="MZ32" s="144">
        <f>-'Project Model'!MZ219</f>
        <v>0</v>
      </c>
      <c r="NA32" s="144">
        <f>-'Project Model'!NA219</f>
        <v>0</v>
      </c>
      <c r="NB32" s="144">
        <f>-'Project Model'!NB219</f>
        <v>0</v>
      </c>
      <c r="NC32" s="144">
        <f>-'Project Model'!NC219</f>
        <v>0</v>
      </c>
      <c r="ND32" s="144">
        <f>-'Project Model'!ND219</f>
        <v>0</v>
      </c>
      <c r="NE32" s="144">
        <f>-'Project Model'!NE219</f>
        <v>0</v>
      </c>
      <c r="NF32" s="144">
        <f>-'Project Model'!NF219</f>
        <v>0</v>
      </c>
      <c r="NG32" s="144">
        <f>-'Project Model'!NG219</f>
        <v>0</v>
      </c>
      <c r="NH32" s="144">
        <f>-'Project Model'!NH219</f>
        <v>0</v>
      </c>
      <c r="NI32" s="144">
        <f>-'Project Model'!NI219</f>
        <v>0</v>
      </c>
      <c r="NJ32" s="144">
        <f>-'Project Model'!NJ219</f>
        <v>0</v>
      </c>
      <c r="NK32" s="144">
        <f>-'Project Model'!NK219</f>
        <v>0</v>
      </c>
      <c r="NL32" s="144">
        <f>-'Project Model'!NL219</f>
        <v>0</v>
      </c>
      <c r="NM32" s="144">
        <f>-'Project Model'!NM219</f>
        <v>0</v>
      </c>
      <c r="NN32" s="144">
        <f>-'Project Model'!NN219</f>
        <v>0</v>
      </c>
      <c r="NO32" s="144">
        <f>-'Project Model'!NO219</f>
        <v>0</v>
      </c>
      <c r="NP32" s="144">
        <f>-'Project Model'!NP219</f>
        <v>0</v>
      </c>
      <c r="NQ32" s="144">
        <f>-'Project Model'!NQ219</f>
        <v>0</v>
      </c>
      <c r="NR32" s="144">
        <f>-'Project Model'!NR219</f>
        <v>0</v>
      </c>
      <c r="NS32" s="144">
        <f>-'Project Model'!NS219</f>
        <v>0</v>
      </c>
      <c r="NT32" s="144">
        <f>-'Project Model'!NT219</f>
        <v>0</v>
      </c>
      <c r="NU32" s="144">
        <f>-'Project Model'!NU219</f>
        <v>0</v>
      </c>
      <c r="NV32" s="144">
        <f>-'Project Model'!NV219</f>
        <v>0</v>
      </c>
      <c r="NW32" s="144">
        <f>-'Project Model'!NW219</f>
        <v>0</v>
      </c>
      <c r="NX32" s="144">
        <f>-'Project Model'!NX219</f>
        <v>0</v>
      </c>
      <c r="NY32" s="144">
        <f>-'Project Model'!NY219</f>
        <v>0</v>
      </c>
      <c r="NZ32" s="144">
        <f>-'Project Model'!NZ219</f>
        <v>0</v>
      </c>
      <c r="OA32" s="144">
        <f>-'Project Model'!OA219</f>
        <v>0</v>
      </c>
      <c r="OB32" s="144">
        <f>-'Project Model'!OB219</f>
        <v>0</v>
      </c>
      <c r="OC32" s="144">
        <f>-'Project Model'!OC219</f>
        <v>0</v>
      </c>
      <c r="OD32" s="144">
        <f>-'Project Model'!OD219</f>
        <v>0</v>
      </c>
      <c r="OE32" s="144">
        <f>-'Project Model'!OE219</f>
        <v>0</v>
      </c>
      <c r="OF32" s="144">
        <f>-'Project Model'!OF219</f>
        <v>0</v>
      </c>
      <c r="OG32" s="144">
        <f>-'Project Model'!OG219</f>
        <v>0</v>
      </c>
      <c r="OH32" s="144">
        <f>-'Project Model'!OH219</f>
        <v>0</v>
      </c>
      <c r="OI32" s="144">
        <f>-'Project Model'!OI219</f>
        <v>0</v>
      </c>
      <c r="OJ32" s="144">
        <f>-'Project Model'!OJ219</f>
        <v>0</v>
      </c>
      <c r="OK32" s="144">
        <f>-'Project Model'!OK219</f>
        <v>0</v>
      </c>
      <c r="OL32" s="144">
        <f>-'Project Model'!OL219</f>
        <v>0</v>
      </c>
      <c r="OM32" s="144">
        <f>-'Project Model'!OM219</f>
        <v>0</v>
      </c>
      <c r="ON32" s="144">
        <f>-'Project Model'!ON219</f>
        <v>0</v>
      </c>
      <c r="OO32" s="144">
        <f>-'Project Model'!OO219</f>
        <v>0</v>
      </c>
      <c r="OP32" s="144">
        <f>-'Project Model'!OP219</f>
        <v>0</v>
      </c>
      <c r="OQ32" s="144">
        <f>-'Project Model'!OQ219</f>
        <v>0</v>
      </c>
      <c r="OR32" s="458">
        <f>-'Project Model'!OR219</f>
        <v>0</v>
      </c>
    </row>
    <row r="33" spans="1:408" x14ac:dyDescent="0.35">
      <c r="A33" s="443"/>
      <c r="B33" s="6"/>
      <c r="C33" s="6" t="s">
        <v>191</v>
      </c>
      <c r="D33" s="6"/>
      <c r="E33" s="417"/>
      <c r="F33" s="8"/>
      <c r="G33" s="354"/>
      <c r="H33" s="383"/>
      <c r="I33" s="307"/>
      <c r="J33" s="361">
        <f t="shared" si="107"/>
        <v>1693024674.3481379</v>
      </c>
      <c r="K33" s="6"/>
      <c r="L33" s="142">
        <f>SUM(L28:L32)</f>
        <v>-833333.33333333326</v>
      </c>
      <c r="M33" s="142">
        <f t="shared" ref="M33:BW33" si="108">SUM(M28:M32)</f>
        <v>-836368.85135470296</v>
      </c>
      <c r="N33" s="142">
        <f t="shared" si="108"/>
        <v>-840068.95375195809</v>
      </c>
      <c r="O33" s="142">
        <f t="shared" si="108"/>
        <v>-843130.30791679339</v>
      </c>
      <c r="P33" s="142">
        <f t="shared" si="108"/>
        <v>-846859.02171705966</v>
      </c>
      <c r="Q33" s="142">
        <f t="shared" si="108"/>
        <v>-849727.23711689294</v>
      </c>
      <c r="R33" s="142">
        <f t="shared" si="108"/>
        <v>-853703.09316390601</v>
      </c>
      <c r="S33" s="142">
        <f t="shared" si="108"/>
        <v>-857146.95281653758</v>
      </c>
      <c r="T33" s="142">
        <f t="shared" si="108"/>
        <v>-859722.5351650978</v>
      </c>
      <c r="U33" s="142">
        <f t="shared" si="108"/>
        <v>-864072.84731761215</v>
      </c>
      <c r="V33" s="142">
        <f t="shared" si="108"/>
        <v>-866451.42740973737</v>
      </c>
      <c r="W33" s="142">
        <f t="shared" si="108"/>
        <v>-871053.82557030418</v>
      </c>
      <c r="X33" s="142">
        <f t="shared" si="108"/>
        <v>-52541234.345178559</v>
      </c>
      <c r="Y33" s="142">
        <f t="shared" si="108"/>
        <v>-17103621.397500418</v>
      </c>
      <c r="Z33" s="142">
        <f t="shared" si="108"/>
        <v>-17197183.436995316</v>
      </c>
      <c r="AA33" s="142">
        <f t="shared" si="108"/>
        <v>-17253891.273204044</v>
      </c>
      <c r="AB33" s="142">
        <f t="shared" si="108"/>
        <v>-17336159.934953809</v>
      </c>
      <c r="AC33" s="142">
        <f t="shared" si="108"/>
        <v>-17388914.681249745</v>
      </c>
      <c r="AD33" s="142">
        <f t="shared" si="108"/>
        <v>-17476241.755393468</v>
      </c>
      <c r="AE33" s="142">
        <f t="shared" si="108"/>
        <v>-17546741.352200575</v>
      </c>
      <c r="AF33" s="142">
        <f t="shared" si="108"/>
        <v>-17593506.25641121</v>
      </c>
      <c r="AG33" s="142">
        <f t="shared" si="108"/>
        <v>-17688497.990886606</v>
      </c>
      <c r="AH33" s="142">
        <f t="shared" si="108"/>
        <v>-13043730.72601331</v>
      </c>
      <c r="AI33" s="142">
        <f t="shared" si="108"/>
        <v>-13124972.570996575</v>
      </c>
      <c r="AJ33" s="142">
        <f t="shared" si="108"/>
        <v>-13175205.214883946</v>
      </c>
      <c r="AK33" s="142">
        <f t="shared" si="108"/>
        <v>-13160886.071008066</v>
      </c>
      <c r="AL33" s="142">
        <f t="shared" si="108"/>
        <v>-13281154.559546826</v>
      </c>
      <c r="AM33" s="142">
        <f t="shared" si="108"/>
        <v>-13297478.851238063</v>
      </c>
      <c r="AN33" s="142">
        <f t="shared" si="108"/>
        <v>-13388079.644265687</v>
      </c>
      <c r="AO33" s="142">
        <f t="shared" si="108"/>
        <v>-13401361.408909321</v>
      </c>
      <c r="AP33" s="142">
        <f t="shared" si="108"/>
        <v>-13495852.80212185</v>
      </c>
      <c r="AQ33" s="142">
        <f t="shared" si="108"/>
        <v>-13550146.23331213</v>
      </c>
      <c r="AR33" s="142">
        <f t="shared" si="108"/>
        <v>-13558816.432933554</v>
      </c>
      <c r="AS33" s="142">
        <f t="shared" si="108"/>
        <v>-13659204.817511292</v>
      </c>
      <c r="AT33" s="142">
        <f t="shared" si="108"/>
        <v>-13664771.781880934</v>
      </c>
      <c r="AU33" s="142">
        <f t="shared" si="108"/>
        <v>-13769128.396635748</v>
      </c>
      <c r="AV33" s="142">
        <f t="shared" si="108"/>
        <v>4828833.2116582012</v>
      </c>
      <c r="AW33" s="142">
        <f t="shared" si="108"/>
        <v>4360361.2041247599</v>
      </c>
      <c r="AX33" s="142">
        <f t="shared" si="108"/>
        <v>4826433.7604226675</v>
      </c>
      <c r="AY33" s="142">
        <f t="shared" si="108"/>
        <v>4669569.2291979464</v>
      </c>
      <c r="AZ33" s="142">
        <f t="shared" si="108"/>
        <v>4824065.3652758673</v>
      </c>
      <c r="BA33" s="142">
        <f t="shared" si="108"/>
        <v>4667264.460361301</v>
      </c>
      <c r="BB33" s="142">
        <f t="shared" si="108"/>
        <v>4821670.0421967488</v>
      </c>
      <c r="BC33" s="142">
        <f t="shared" si="108"/>
        <v>4820476.1764562279</v>
      </c>
      <c r="BD33" s="142">
        <f t="shared" si="108"/>
        <v>4663771.5813203743</v>
      </c>
      <c r="BE33" s="142">
        <f t="shared" si="108"/>
        <v>4818039.8158370778</v>
      </c>
      <c r="BF33" s="142">
        <f t="shared" si="108"/>
        <v>4661400.6694483776</v>
      </c>
      <c r="BG33" s="142">
        <f t="shared" si="108"/>
        <v>4815575.7544102985</v>
      </c>
      <c r="BH33" s="142">
        <f t="shared" si="108"/>
        <v>4894162.7429721281</v>
      </c>
      <c r="BI33" s="142">
        <f t="shared" si="108"/>
        <v>4419298.2427448928</v>
      </c>
      <c r="BJ33" s="142">
        <f t="shared" si="108"/>
        <v>4891599.1008564457</v>
      </c>
      <c r="BK33" s="142">
        <f t="shared" si="108"/>
        <v>4732553.6662617642</v>
      </c>
      <c r="BL33" s="142">
        <f t="shared" si="108"/>
        <v>4889064.6330280844</v>
      </c>
      <c r="BM33" s="142">
        <f t="shared" si="108"/>
        <v>4730087.2777163601</v>
      </c>
      <c r="BN33" s="142">
        <f t="shared" si="108"/>
        <v>4886501.3487534216</v>
      </c>
      <c r="BO33" s="142">
        <f t="shared" si="108"/>
        <v>4885222.7836034819</v>
      </c>
      <c r="BP33" s="142">
        <f t="shared" si="108"/>
        <v>4726348.5091367867</v>
      </c>
      <c r="BQ33" s="142">
        <f t="shared" si="108"/>
        <v>4882615.5813358352</v>
      </c>
      <c r="BR33" s="142">
        <f t="shared" si="108"/>
        <v>4723811.3363031019</v>
      </c>
      <c r="BS33" s="142">
        <f t="shared" si="108"/>
        <v>4879978.7355109537</v>
      </c>
      <c r="BT33" s="142">
        <f t="shared" si="108"/>
        <v>4960074.8810172426</v>
      </c>
      <c r="BU33" s="142">
        <f t="shared" si="108"/>
        <v>4478756.5316993529</v>
      </c>
      <c r="BV33" s="142">
        <f t="shared" si="108"/>
        <v>4957335.7418541079</v>
      </c>
      <c r="BW33" s="142">
        <f t="shared" si="108"/>
        <v>4796085.399597086</v>
      </c>
      <c r="BX33" s="142">
        <f t="shared" ref="BX33:EI33" si="109">SUM(BX28:BX32)</f>
        <v>4954623.5589494575</v>
      </c>
      <c r="BY33" s="142">
        <f t="shared" si="109"/>
        <v>4793446.0607291311</v>
      </c>
      <c r="BZ33" s="142">
        <f t="shared" si="109"/>
        <v>4951880.5386800095</v>
      </c>
      <c r="CA33" s="142">
        <f t="shared" si="109"/>
        <v>4950511.2826591246</v>
      </c>
      <c r="CB33" s="142">
        <f t="shared" si="109"/>
        <v>4789444.1120744962</v>
      </c>
      <c r="CC33" s="142">
        <f t="shared" si="109"/>
        <v>4947721.2617875785</v>
      </c>
      <c r="CD33" s="142">
        <f t="shared" si="109"/>
        <v>4786729.0220592534</v>
      </c>
      <c r="CE33" s="142">
        <f t="shared" si="109"/>
        <v>4944899.5183998588</v>
      </c>
      <c r="CF33" s="142">
        <f t="shared" si="109"/>
        <v>5025297.5008365959</v>
      </c>
      <c r="CG33" s="142">
        <f t="shared" si="109"/>
        <v>4699683.8130927915</v>
      </c>
      <c r="CH33" s="142">
        <f t="shared" si="109"/>
        <v>5022402.6812968832</v>
      </c>
      <c r="CI33" s="142">
        <f t="shared" si="109"/>
        <v>4858964.7594970549</v>
      </c>
      <c r="CJ33" s="142">
        <f t="shared" si="109"/>
        <v>5019503.5282341633</v>
      </c>
      <c r="CK33" s="142">
        <f t="shared" si="109"/>
        <v>4856143.5053709699</v>
      </c>
      <c r="CL33" s="142">
        <f t="shared" si="109"/>
        <v>5016571.5021829735</v>
      </c>
      <c r="CM33" s="142">
        <f t="shared" si="109"/>
        <v>5015106.7961748298</v>
      </c>
      <c r="CN33" s="142">
        <f t="shared" si="109"/>
        <v>4851864.7881876249</v>
      </c>
      <c r="CO33" s="142">
        <f t="shared" si="109"/>
        <v>5012124.6659451323</v>
      </c>
      <c r="CP33" s="142">
        <f t="shared" si="109"/>
        <v>4848962.7825563597</v>
      </c>
      <c r="CQ33" s="142">
        <f t="shared" si="109"/>
        <v>5009108.7217216929</v>
      </c>
      <c r="CR33" s="142">
        <f t="shared" si="109"/>
        <v>5093486.950923807</v>
      </c>
      <c r="CS33" s="142">
        <f t="shared" si="109"/>
        <v>4599090.8909336254</v>
      </c>
      <c r="CT33" s="142">
        <f t="shared" si="109"/>
        <v>5090359.7068735166</v>
      </c>
      <c r="CU33" s="142">
        <f t="shared" si="109"/>
        <v>4924631.2000489412</v>
      </c>
      <c r="CV33" s="142">
        <f t="shared" si="109"/>
        <v>5087253.8425413817</v>
      </c>
      <c r="CW33" s="142">
        <f t="shared" si="109"/>
        <v>4921608.7335738502</v>
      </c>
      <c r="CX33" s="142">
        <f t="shared" si="109"/>
        <v>5084112.6639904976</v>
      </c>
      <c r="CY33" s="142">
        <f t="shared" si="109"/>
        <v>5082542.3312002709</v>
      </c>
      <c r="CZ33" s="142">
        <f t="shared" si="109"/>
        <v>4917023.6066686995</v>
      </c>
      <c r="DA33" s="142">
        <f t="shared" si="109"/>
        <v>5079347.3225789294</v>
      </c>
      <c r="DB33" s="142">
        <f t="shared" si="109"/>
        <v>4913914.3854834493</v>
      </c>
      <c r="DC33" s="142">
        <f t="shared" si="109"/>
        <v>5076115.9860051442</v>
      </c>
      <c r="DD33" s="142">
        <f t="shared" si="109"/>
        <v>5160894.9684727322</v>
      </c>
      <c r="DE33" s="142">
        <f t="shared" si="109"/>
        <v>4659883.1660101144</v>
      </c>
      <c r="DF33" s="142">
        <f t="shared" si="109"/>
        <v>5157553.3850807808</v>
      </c>
      <c r="DG33" s="142">
        <f t="shared" si="109"/>
        <v>4989553.7729411246</v>
      </c>
      <c r="DH33" s="142">
        <f t="shared" si="109"/>
        <v>5154229.7504455447</v>
      </c>
      <c r="DI33" s="142">
        <f t="shared" si="109"/>
        <v>4986319.3735124627</v>
      </c>
      <c r="DJ33" s="142">
        <f t="shared" si="109"/>
        <v>5150868.325140669</v>
      </c>
      <c r="DK33" s="142">
        <f t="shared" si="109"/>
        <v>5149186.6724268999</v>
      </c>
      <c r="DL33" s="142">
        <f t="shared" si="109"/>
        <v>4981411.5637765471</v>
      </c>
      <c r="DM33" s="142">
        <f t="shared" si="109"/>
        <v>5145767.6388324518</v>
      </c>
      <c r="DN33" s="142">
        <f t="shared" si="109"/>
        <v>4978084.3224470932</v>
      </c>
      <c r="DO33" s="142">
        <f t="shared" si="109"/>
        <v>5142309.7297028862</v>
      </c>
      <c r="DP33" s="142">
        <f t="shared" si="109"/>
        <v>5228702.0667472985</v>
      </c>
      <c r="DQ33" s="142">
        <f t="shared" si="109"/>
        <v>4721029.3676755223</v>
      </c>
      <c r="DR33" s="142">
        <f t="shared" si="109"/>
        <v>5225131.3604086125</v>
      </c>
      <c r="DS33" s="142">
        <f t="shared" si="109"/>
        <v>5054840.9253672026</v>
      </c>
      <c r="DT33" s="142">
        <f t="shared" si="109"/>
        <v>5221574.6904230751</v>
      </c>
      <c r="DU33" s="142">
        <f t="shared" si="109"/>
        <v>5051379.7366799545</v>
      </c>
      <c r="DV33" s="142">
        <f t="shared" si="109"/>
        <v>5217977.5797139257</v>
      </c>
      <c r="DW33" s="142">
        <f t="shared" si="109"/>
        <v>5216176.7400011653</v>
      </c>
      <c r="DX33" s="142">
        <f t="shared" si="109"/>
        <v>5046126.562388638</v>
      </c>
      <c r="DY33" s="142">
        <f t="shared" si="109"/>
        <v>5212517.9776512329</v>
      </c>
      <c r="DZ33" s="142">
        <f t="shared" si="109"/>
        <v>5042566.0176178068</v>
      </c>
      <c r="EA33" s="142">
        <f t="shared" si="109"/>
        <v>5208817.6135909716</v>
      </c>
      <c r="EB33" s="142">
        <f t="shared" si="109"/>
        <v>5295909.4678201629</v>
      </c>
      <c r="EC33" s="142">
        <f t="shared" si="109"/>
        <v>4952434.1010622736</v>
      </c>
      <c r="ED33" s="142">
        <f t="shared" si="109"/>
        <v>5292126.0753644733</v>
      </c>
      <c r="EE33" s="142">
        <f t="shared" si="109"/>
        <v>5119558.7879885416</v>
      </c>
      <c r="EF33" s="142">
        <f t="shared" si="109"/>
        <v>5288326.019538071</v>
      </c>
      <c r="EG33" s="142">
        <f t="shared" si="109"/>
        <v>5115860.7923543891</v>
      </c>
      <c r="EH33" s="142">
        <f t="shared" si="109"/>
        <v>5284482.8739192467</v>
      </c>
      <c r="EI33" s="142">
        <f t="shared" si="109"/>
        <v>5282557.5242821407</v>
      </c>
      <c r="EJ33" s="142">
        <f t="shared" ref="EJ33:GU33" si="110">SUM(EJ28:EJ32)</f>
        <v>5110247.0859343437</v>
      </c>
      <c r="EK33" s="142">
        <f t="shared" si="110"/>
        <v>5278648.6870943205</v>
      </c>
      <c r="EL33" s="142">
        <f t="shared" si="110"/>
        <v>5106443.2259289958</v>
      </c>
      <c r="EM33" s="142">
        <f t="shared" si="110"/>
        <v>5274695.5264549553</v>
      </c>
      <c r="EN33" s="142">
        <f t="shared" si="110"/>
        <v>5365273.9982215483</v>
      </c>
      <c r="EO33" s="142">
        <f t="shared" si="110"/>
        <v>4844165.3470143117</v>
      </c>
      <c r="EP33" s="142">
        <f t="shared" si="110"/>
        <v>5361196.5168444067</v>
      </c>
      <c r="EQ33" s="142">
        <f t="shared" si="110"/>
        <v>5186271.0442157295</v>
      </c>
      <c r="ER33" s="142">
        <f t="shared" si="110"/>
        <v>5357123.6250658343</v>
      </c>
      <c r="ES33" s="142">
        <f t="shared" si="110"/>
        <v>5182307.4687353019</v>
      </c>
      <c r="ET33" s="142">
        <f t="shared" si="110"/>
        <v>5353004.4221091289</v>
      </c>
      <c r="EU33" s="142">
        <f t="shared" si="110"/>
        <v>5350939.3510875963</v>
      </c>
      <c r="EV33" s="142">
        <f t="shared" si="110"/>
        <v>5176289.0369010046</v>
      </c>
      <c r="EW33" s="142">
        <f t="shared" si="110"/>
        <v>5346749.5386581626</v>
      </c>
      <c r="EX33" s="142">
        <f t="shared" si="110"/>
        <v>5172211.6740776263</v>
      </c>
      <c r="EY33" s="142">
        <f t="shared" si="110"/>
        <v>5342512.0854285071</v>
      </c>
      <c r="EZ33" s="142">
        <f t="shared" si="110"/>
        <v>5433903.7255471256</v>
      </c>
      <c r="FA33" s="142">
        <f t="shared" si="110"/>
        <v>4906032.0750096822</v>
      </c>
      <c r="FB33" s="142">
        <f t="shared" si="110"/>
        <v>5429546.3227344323</v>
      </c>
      <c r="FC33" s="142">
        <f t="shared" si="110"/>
        <v>5252279.9258223083</v>
      </c>
      <c r="FD33" s="142">
        <f t="shared" si="110"/>
        <v>5425187.8778088531</v>
      </c>
      <c r="FE33" s="142">
        <f t="shared" si="110"/>
        <v>5248038.4494496156</v>
      </c>
      <c r="FF33" s="142">
        <f t="shared" si="110"/>
        <v>5420779.8743897919</v>
      </c>
      <c r="FG33" s="142">
        <f t="shared" si="110"/>
        <v>5418568.533045698</v>
      </c>
      <c r="FH33" s="142">
        <f t="shared" si="110"/>
        <v>5241596.6018849909</v>
      </c>
      <c r="FI33" s="142">
        <f t="shared" si="110"/>
        <v>5414084.964522833</v>
      </c>
      <c r="FJ33" s="142">
        <f t="shared" si="110"/>
        <v>5237233.3548496403</v>
      </c>
      <c r="FK33" s="142">
        <f t="shared" si="110"/>
        <v>5409550.414596268</v>
      </c>
      <c r="FL33" s="142">
        <f t="shared" si="110"/>
        <v>5502661.8840490831</v>
      </c>
      <c r="FM33" s="142">
        <f t="shared" si="110"/>
        <v>4968006.227822138</v>
      </c>
      <c r="FN33" s="142">
        <f t="shared" si="110"/>
        <v>5498005.2221823828</v>
      </c>
      <c r="FO33" s="142">
        <f t="shared" si="110"/>
        <v>5318384.7711719498</v>
      </c>
      <c r="FP33" s="142">
        <f t="shared" si="110"/>
        <v>5493341.2098604292</v>
      </c>
      <c r="FQ33" s="142">
        <f t="shared" si="110"/>
        <v>5313845.9155162238</v>
      </c>
      <c r="FR33" s="142">
        <f t="shared" si="110"/>
        <v>5488624.1641173828</v>
      </c>
      <c r="FS33" s="142">
        <f t="shared" si="110"/>
        <v>5486256.2252178127</v>
      </c>
      <c r="FT33" s="142">
        <f t="shared" si="110"/>
        <v>5306950.9015517542</v>
      </c>
      <c r="FU33" s="142">
        <f t="shared" si="110"/>
        <v>5481458.3110326109</v>
      </c>
      <c r="FV33" s="142">
        <f t="shared" si="110"/>
        <v>5302281.7319933288</v>
      </c>
      <c r="FW33" s="142">
        <f t="shared" si="110"/>
        <v>5476605.8406853499</v>
      </c>
      <c r="FX33" s="142">
        <f t="shared" si="110"/>
        <v>5570889.8233992644</v>
      </c>
      <c r="FY33" s="142">
        <f t="shared" si="110"/>
        <v>5209144.6132138064</v>
      </c>
      <c r="FZ33" s="142">
        <f t="shared" si="110"/>
        <v>5565944.0066853967</v>
      </c>
      <c r="GA33" s="142">
        <f t="shared" si="110"/>
        <v>5383980.8881505411</v>
      </c>
      <c r="GB33" s="142">
        <f t="shared" si="110"/>
        <v>5560963.0369102219</v>
      </c>
      <c r="GC33" s="142">
        <f t="shared" si="110"/>
        <v>5379133.6413347097</v>
      </c>
      <c r="GD33" s="142">
        <f t="shared" si="110"/>
        <v>5555925.5848486833</v>
      </c>
      <c r="GE33" s="142">
        <f t="shared" si="110"/>
        <v>5553395.1966102002</v>
      </c>
      <c r="GF33" s="142">
        <f t="shared" si="110"/>
        <v>5371768.8182109753</v>
      </c>
      <c r="GG33" s="142">
        <f t="shared" si="110"/>
        <v>5548271.6150784437</v>
      </c>
      <c r="GH33" s="142">
        <f t="shared" si="110"/>
        <v>5366782.7829075893</v>
      </c>
      <c r="GI33" s="142">
        <f t="shared" si="110"/>
        <v>5543089.9339222014</v>
      </c>
      <c r="GJ33" s="142">
        <f t="shared" si="110"/>
        <v>5640217.523701122</v>
      </c>
      <c r="GK33" s="142">
        <f t="shared" si="110"/>
        <v>5091961.8606470153</v>
      </c>
      <c r="GL33" s="142">
        <f t="shared" si="110"/>
        <v>5634898.8608448477</v>
      </c>
      <c r="GM33" s="142">
        <f t="shared" si="110"/>
        <v>5450539.4963387856</v>
      </c>
      <c r="GN33" s="142">
        <f t="shared" si="110"/>
        <v>5629557.9632830713</v>
      </c>
      <c r="GO33" s="142">
        <f t="shared" si="110"/>
        <v>5445341.8920202218</v>
      </c>
      <c r="GP33" s="142">
        <f t="shared" si="110"/>
        <v>5624156.3346995469</v>
      </c>
      <c r="GQ33" s="142">
        <f t="shared" si="110"/>
        <v>5621441.2615388669</v>
      </c>
      <c r="GR33" s="142">
        <f t="shared" si="110"/>
        <v>5437442.7968755616</v>
      </c>
      <c r="GS33" s="142">
        <f t="shared" si="110"/>
        <v>5615947.0154634062</v>
      </c>
      <c r="GT33" s="142">
        <f t="shared" si="110"/>
        <v>5432095.9526478061</v>
      </c>
      <c r="GU33" s="142">
        <f t="shared" si="110"/>
        <v>5610390.2944691516</v>
      </c>
      <c r="GV33" s="142">
        <f t="shared" ref="GV33:JG33" si="111">SUM(GV28:GV32)</f>
        <v>5708821.9047491942</v>
      </c>
      <c r="GW33" s="142">
        <f t="shared" si="111"/>
        <v>5153767.5906323101</v>
      </c>
      <c r="GX33" s="142">
        <f t="shared" si="111"/>
        <v>5703137.5248326082</v>
      </c>
      <c r="GY33" s="142">
        <f t="shared" si="111"/>
        <v>5516398.128259751</v>
      </c>
      <c r="GZ33" s="142">
        <f t="shared" si="111"/>
        <v>5697422.2042845655</v>
      </c>
      <c r="HA33" s="142">
        <f t="shared" si="111"/>
        <v>5510836.1325328276</v>
      </c>
      <c r="HB33" s="142">
        <f t="shared" si="111"/>
        <v>5691641.8947298676</v>
      </c>
      <c r="HC33" s="142">
        <f t="shared" si="111"/>
        <v>5688734.6757563995</v>
      </c>
      <c r="HD33" s="142">
        <f t="shared" si="111"/>
        <v>5502381.5001835367</v>
      </c>
      <c r="HE33" s="142">
        <f t="shared" si="111"/>
        <v>5682855.2490005326</v>
      </c>
      <c r="HF33" s="142">
        <f t="shared" si="111"/>
        <v>5496659.7948621307</v>
      </c>
      <c r="HG33" s="142">
        <f t="shared" si="111"/>
        <v>5676908.9670000626</v>
      </c>
      <c r="HH33" s="142">
        <f t="shared" si="111"/>
        <v>5777167.3828035994</v>
      </c>
      <c r="HI33" s="142">
        <f t="shared" si="111"/>
        <v>5215328.2143919226</v>
      </c>
      <c r="HJ33" s="142">
        <f t="shared" si="111"/>
        <v>5771091.9829806648</v>
      </c>
      <c r="HK33" s="142">
        <f t="shared" si="111"/>
        <v>5581969.1087136483</v>
      </c>
      <c r="HL33" s="142">
        <f t="shared" si="111"/>
        <v>5764975.9993033689</v>
      </c>
      <c r="HM33" s="142">
        <f t="shared" si="111"/>
        <v>5576017.1839404749</v>
      </c>
      <c r="HN33" s="142">
        <f t="shared" si="111"/>
        <v>5758790.4702210343</v>
      </c>
      <c r="HO33" s="142">
        <f t="shared" si="111"/>
        <v>5755677.5519092791</v>
      </c>
      <c r="HP33" s="142">
        <f t="shared" si="111"/>
        <v>5566967.9956437182</v>
      </c>
      <c r="HQ33" s="142">
        <f t="shared" si="111"/>
        <v>5749385.9499421827</v>
      </c>
      <c r="HR33" s="142">
        <f t="shared" si="111"/>
        <v>5560845.1573958099</v>
      </c>
      <c r="HS33" s="142">
        <f t="shared" si="111"/>
        <v>5743022.8054123335</v>
      </c>
      <c r="HT33" s="142">
        <f t="shared" si="111"/>
        <v>5845021.4780833926</v>
      </c>
      <c r="HU33" s="142">
        <f t="shared" si="111"/>
        <v>5464895.3813912701</v>
      </c>
      <c r="HV33" s="142">
        <f t="shared" si="111"/>
        <v>5838554.6498668194</v>
      </c>
      <c r="HW33" s="142">
        <f t="shared" si="111"/>
        <v>5647058.2874729224</v>
      </c>
      <c r="HX33" s="142">
        <f t="shared" si="111"/>
        <v>5832025.7143306211</v>
      </c>
      <c r="HY33" s="142">
        <f t="shared" si="111"/>
        <v>5640704.5702453852</v>
      </c>
      <c r="HZ33" s="142">
        <f t="shared" si="111"/>
        <v>5825422.7412048271</v>
      </c>
      <c r="IA33" s="142">
        <f t="shared" si="111"/>
        <v>5822097.8254223783</v>
      </c>
      <c r="IB33" s="142">
        <f t="shared" si="111"/>
        <v>5631042.9466494396</v>
      </c>
      <c r="IC33" s="142">
        <f t="shared" si="111"/>
        <v>5815381.9251218075</v>
      </c>
      <c r="ID33" s="142">
        <f t="shared" si="111"/>
        <v>5624507.2760208622</v>
      </c>
      <c r="IE33" s="142">
        <f t="shared" si="111"/>
        <v>5808589.8668796998</v>
      </c>
      <c r="IF33" s="142">
        <f t="shared" si="111"/>
        <v>5912593.6683683507</v>
      </c>
      <c r="IG33" s="142">
        <f t="shared" si="111"/>
        <v>5337270.1829355108</v>
      </c>
      <c r="IH33" s="142">
        <f t="shared" si="111"/>
        <v>5905653.1578929238</v>
      </c>
      <c r="II33" s="142">
        <f t="shared" si="111"/>
        <v>5711765.355342892</v>
      </c>
      <c r="IJ33" s="142">
        <f t="shared" si="111"/>
        <v>5898649.6489925981</v>
      </c>
      <c r="IK33" s="142">
        <f t="shared" si="111"/>
        <v>5704949.6812080368</v>
      </c>
      <c r="IL33" s="142">
        <f t="shared" si="111"/>
        <v>5891566.5016046576</v>
      </c>
      <c r="IM33" s="142">
        <f t="shared" si="111"/>
        <v>5887997.6479002256</v>
      </c>
      <c r="IN33" s="142">
        <f t="shared" si="111"/>
        <v>5694583.1912935916</v>
      </c>
      <c r="IO33" s="142">
        <f t="shared" si="111"/>
        <v>5880793.0182759166</v>
      </c>
      <c r="IP33" s="142">
        <f t="shared" si="111"/>
        <v>5687571.7839904521</v>
      </c>
      <c r="IQ33" s="142">
        <f t="shared" si="111"/>
        <v>5873506.4629841028</v>
      </c>
      <c r="IR33" s="142">
        <f t="shared" si="111"/>
        <v>5979403.836923752</v>
      </c>
      <c r="IS33" s="142">
        <f t="shared" si="111"/>
        <v>5397405.3248296361</v>
      </c>
      <c r="IT33" s="142">
        <f t="shared" si="111"/>
        <v>5971985.3344339747</v>
      </c>
      <c r="IU33" s="142">
        <f t="shared" si="111"/>
        <v>5775722.9719140837</v>
      </c>
      <c r="IV33" s="142">
        <f t="shared" si="111"/>
        <v>5964490.8893931834</v>
      </c>
      <c r="IW33" s="142">
        <f t="shared" si="111"/>
        <v>5768429.5124696624</v>
      </c>
      <c r="IX33" s="142">
        <f t="shared" si="111"/>
        <v>5956911.2228510249</v>
      </c>
      <c r="IY33" s="142">
        <f t="shared" si="111"/>
        <v>5953090.0214040354</v>
      </c>
      <c r="IZ33" s="142">
        <f t="shared" si="111"/>
        <v>5757334.2116461974</v>
      </c>
      <c r="JA33" s="142">
        <f t="shared" si="111"/>
        <v>5945380.3481023796</v>
      </c>
      <c r="JB33" s="142">
        <f t="shared" si="111"/>
        <v>5749831.289172681</v>
      </c>
      <c r="JC33" s="142">
        <f t="shared" si="111"/>
        <v>5937583.005684521</v>
      </c>
      <c r="JD33" s="142">
        <f t="shared" si="111"/>
        <v>6045412.1314674793</v>
      </c>
      <c r="JE33" s="142">
        <f t="shared" si="111"/>
        <v>5460372.2477770764</v>
      </c>
      <c r="JF33" s="142">
        <f t="shared" si="111"/>
        <v>6045412.1314674793</v>
      </c>
      <c r="JG33" s="142">
        <f t="shared" si="111"/>
        <v>5850398.8369040079</v>
      </c>
      <c r="JH33" s="142">
        <f t="shared" ref="JH33:LS33" si="112">SUM(JH28:JH32)</f>
        <v>6045412.1314674793</v>
      </c>
      <c r="JI33" s="142">
        <f t="shared" si="112"/>
        <v>5850398.8369040079</v>
      </c>
      <c r="JJ33" s="142">
        <f t="shared" si="112"/>
        <v>6045412.1314674793</v>
      </c>
      <c r="JK33" s="142">
        <f t="shared" si="112"/>
        <v>6045412.1314674793</v>
      </c>
      <c r="JL33" s="142">
        <f t="shared" si="112"/>
        <v>5850398.8369040079</v>
      </c>
      <c r="JM33" s="142">
        <f t="shared" si="112"/>
        <v>6045412.1314674793</v>
      </c>
      <c r="JN33" s="142">
        <f t="shared" si="112"/>
        <v>5850398.8369040079</v>
      </c>
      <c r="JO33" s="142">
        <f t="shared" si="112"/>
        <v>6045412.1314674793</v>
      </c>
      <c r="JP33" s="142">
        <f t="shared" si="112"/>
        <v>6159744.80392294</v>
      </c>
      <c r="JQ33" s="142">
        <f t="shared" si="112"/>
        <v>5762341.913347261</v>
      </c>
      <c r="JR33" s="142">
        <f t="shared" si="112"/>
        <v>6159744.80392294</v>
      </c>
      <c r="JS33" s="142">
        <f t="shared" si="112"/>
        <v>5961043.3586351015</v>
      </c>
      <c r="JT33" s="142">
        <f t="shared" si="112"/>
        <v>6159744.80392294</v>
      </c>
      <c r="JU33" s="142">
        <f t="shared" si="112"/>
        <v>5961043.3586351015</v>
      </c>
      <c r="JV33" s="142">
        <f t="shared" si="112"/>
        <v>6159744.80392294</v>
      </c>
      <c r="JW33" s="142">
        <f t="shared" si="112"/>
        <v>6159744.80392294</v>
      </c>
      <c r="JX33" s="142">
        <f t="shared" si="112"/>
        <v>5961043.3586351015</v>
      </c>
      <c r="JY33" s="142">
        <f t="shared" si="112"/>
        <v>6159744.80392294</v>
      </c>
      <c r="JZ33" s="142">
        <f t="shared" si="112"/>
        <v>5961043.3586351015</v>
      </c>
      <c r="KA33" s="142">
        <f t="shared" si="112"/>
        <v>6159744.80392294</v>
      </c>
      <c r="KB33" s="142">
        <f t="shared" si="112"/>
        <v>6275684.4629592765</v>
      </c>
      <c r="KC33" s="142">
        <f t="shared" si="112"/>
        <v>5668360.1600922495</v>
      </c>
      <c r="KD33" s="142">
        <f t="shared" si="112"/>
        <v>6275684.4629592765</v>
      </c>
      <c r="KE33" s="142">
        <f t="shared" si="112"/>
        <v>6073243.02867027</v>
      </c>
      <c r="KF33" s="142">
        <f t="shared" si="112"/>
        <v>6275684.4629592765</v>
      </c>
      <c r="KG33" s="142">
        <f t="shared" si="112"/>
        <v>6073243.02867027</v>
      </c>
      <c r="KH33" s="142">
        <f t="shared" si="112"/>
        <v>6275684.4629592765</v>
      </c>
      <c r="KI33" s="142">
        <f t="shared" si="112"/>
        <v>6275684.4629592765</v>
      </c>
      <c r="KJ33" s="142">
        <f t="shared" si="112"/>
        <v>6073243.02867027</v>
      </c>
      <c r="KK33" s="142">
        <f t="shared" si="112"/>
        <v>6275684.4629592765</v>
      </c>
      <c r="KL33" s="142">
        <f t="shared" si="112"/>
        <v>6073243.02867027</v>
      </c>
      <c r="KM33" s="142">
        <f t="shared" si="112"/>
        <v>6275684.4629592765</v>
      </c>
      <c r="KN33" s="142">
        <f t="shared" si="112"/>
        <v>6394286.1132979263</v>
      </c>
      <c r="KO33" s="142">
        <f t="shared" si="112"/>
        <v>5775484.2313658698</v>
      </c>
      <c r="KP33" s="142">
        <f t="shared" si="112"/>
        <v>6394286.1132979263</v>
      </c>
      <c r="KQ33" s="142">
        <f t="shared" si="112"/>
        <v>6188018.8193205744</v>
      </c>
      <c r="KR33" s="142">
        <f t="shared" si="112"/>
        <v>6394286.1132979263</v>
      </c>
      <c r="KS33" s="142">
        <f t="shared" si="112"/>
        <v>6188018.8193205744</v>
      </c>
      <c r="KT33" s="142">
        <f t="shared" si="112"/>
        <v>6394286.1132979263</v>
      </c>
      <c r="KU33" s="142">
        <f t="shared" si="112"/>
        <v>6394286.1132979263</v>
      </c>
      <c r="KV33" s="142">
        <f t="shared" si="112"/>
        <v>6188018.8193205744</v>
      </c>
      <c r="KW33" s="142">
        <f t="shared" si="112"/>
        <v>6394286.1132979263</v>
      </c>
      <c r="KX33" s="142">
        <f t="shared" si="112"/>
        <v>6188018.8193205744</v>
      </c>
      <c r="KY33" s="142">
        <f t="shared" si="112"/>
        <v>6394286.1132979263</v>
      </c>
      <c r="KZ33" s="142">
        <f t="shared" si="112"/>
        <v>6515259.7966433521</v>
      </c>
      <c r="LA33" s="142">
        <f t="shared" si="112"/>
        <v>5884750.7840649597</v>
      </c>
      <c r="LB33" s="142">
        <f t="shared" si="112"/>
        <v>6515259.7966433521</v>
      </c>
      <c r="LC33" s="142">
        <f t="shared" si="112"/>
        <v>6305090.1257838858</v>
      </c>
      <c r="LD33" s="142">
        <f t="shared" si="112"/>
        <v>6515259.7966433521</v>
      </c>
      <c r="LE33" s="142">
        <f t="shared" si="112"/>
        <v>6305090.1257838858</v>
      </c>
      <c r="LF33" s="142">
        <f t="shared" si="112"/>
        <v>6515259.7966433521</v>
      </c>
      <c r="LG33" s="142">
        <f t="shared" si="112"/>
        <v>6515259.7966433521</v>
      </c>
      <c r="LH33" s="142">
        <f t="shared" si="112"/>
        <v>6305090.1257838858</v>
      </c>
      <c r="LI33" s="142">
        <f t="shared" si="112"/>
        <v>6515259.7966433521</v>
      </c>
      <c r="LJ33" s="142">
        <f t="shared" si="112"/>
        <v>6305090.1257838858</v>
      </c>
      <c r="LK33" s="142">
        <f t="shared" si="112"/>
        <v>6515259.7966433521</v>
      </c>
      <c r="LL33" s="142">
        <f t="shared" si="112"/>
        <v>6639094.9962667711</v>
      </c>
      <c r="LM33" s="142">
        <f t="shared" si="112"/>
        <v>6210766.2868302036</v>
      </c>
      <c r="LN33" s="142">
        <f t="shared" si="112"/>
        <v>6639094.9962667711</v>
      </c>
      <c r="LO33" s="142">
        <f t="shared" si="112"/>
        <v>6424930.6415484902</v>
      </c>
      <c r="LP33" s="142">
        <f t="shared" si="112"/>
        <v>6639094.9962667711</v>
      </c>
      <c r="LQ33" s="142">
        <f t="shared" si="112"/>
        <v>6424930.6415484902</v>
      </c>
      <c r="LR33" s="142">
        <f t="shared" si="112"/>
        <v>6639094.9962667711</v>
      </c>
      <c r="LS33" s="142">
        <f t="shared" si="112"/>
        <v>6639094.9962667711</v>
      </c>
      <c r="LT33" s="142">
        <f t="shared" ref="LT33:OE33" si="113">SUM(LT28:LT32)</f>
        <v>6424930.6415484902</v>
      </c>
      <c r="LU33" s="142">
        <f t="shared" si="113"/>
        <v>6639094.9962667711</v>
      </c>
      <c r="LV33" s="142">
        <f t="shared" si="113"/>
        <v>6424930.6415484902</v>
      </c>
      <c r="LW33" s="142">
        <f t="shared" si="113"/>
        <v>6639094.9962667711</v>
      </c>
      <c r="LX33" s="142">
        <f t="shared" si="113"/>
        <v>6764513.9738082644</v>
      </c>
      <c r="LY33" s="142">
        <f t="shared" si="113"/>
        <v>6109883.5892461743</v>
      </c>
      <c r="LZ33" s="142">
        <f t="shared" si="113"/>
        <v>6764513.9738082644</v>
      </c>
      <c r="MA33" s="142">
        <f t="shared" si="113"/>
        <v>6546303.8456209004</v>
      </c>
      <c r="MB33" s="142">
        <f t="shared" si="113"/>
        <v>6764513.9738082644</v>
      </c>
      <c r="MC33" s="142">
        <f t="shared" si="113"/>
        <v>6546303.8456209004</v>
      </c>
      <c r="MD33" s="142">
        <f t="shared" si="113"/>
        <v>6764513.9738082644</v>
      </c>
      <c r="ME33" s="142">
        <f t="shared" si="113"/>
        <v>6764513.9738082644</v>
      </c>
      <c r="MF33" s="142">
        <f t="shared" si="113"/>
        <v>6546303.8456209004</v>
      </c>
      <c r="MG33" s="142">
        <f t="shared" si="113"/>
        <v>6764513.9738082644</v>
      </c>
      <c r="MH33" s="142">
        <f t="shared" si="113"/>
        <v>6546303.8456209004</v>
      </c>
      <c r="MI33" s="142">
        <f t="shared" si="113"/>
        <v>6764513.9738082644</v>
      </c>
      <c r="MJ33" s="142">
        <f t="shared" si="113"/>
        <v>6892892.2143638935</v>
      </c>
      <c r="MK33" s="142">
        <f t="shared" si="113"/>
        <v>6225838.1291028699</v>
      </c>
      <c r="ML33" s="142">
        <f t="shared" si="113"/>
        <v>6892892.2143638935</v>
      </c>
      <c r="MM33" s="142">
        <f t="shared" si="113"/>
        <v>6670540.8526102211</v>
      </c>
      <c r="MN33" s="142">
        <f t="shared" si="113"/>
        <v>6892892.2143638935</v>
      </c>
      <c r="MO33" s="142">
        <f t="shared" si="113"/>
        <v>6670540.8526102211</v>
      </c>
      <c r="MP33" s="142">
        <f t="shared" si="113"/>
        <v>6892892.2143638935</v>
      </c>
      <c r="MQ33" s="142">
        <f t="shared" si="113"/>
        <v>6892892.2143638935</v>
      </c>
      <c r="MR33" s="142">
        <f t="shared" si="113"/>
        <v>6670540.8526102211</v>
      </c>
      <c r="MS33" s="142">
        <f t="shared" si="113"/>
        <v>6892892.2143638935</v>
      </c>
      <c r="MT33" s="142">
        <f t="shared" si="113"/>
        <v>6670540.8526102211</v>
      </c>
      <c r="MU33" s="142">
        <f t="shared" si="113"/>
        <v>6892892.2143638935</v>
      </c>
      <c r="MV33" s="142">
        <f t="shared" si="113"/>
        <v>7023838.0197306331</v>
      </c>
      <c r="MW33" s="142">
        <f t="shared" si="113"/>
        <v>6344111.7597567011</v>
      </c>
      <c r="MX33" s="142">
        <f t="shared" si="113"/>
        <v>7023838.0197306331</v>
      </c>
      <c r="MY33" s="142">
        <f t="shared" si="113"/>
        <v>6797262.5997393215</v>
      </c>
      <c r="MZ33" s="142">
        <f t="shared" si="113"/>
        <v>7023838.0197306331</v>
      </c>
      <c r="NA33" s="142">
        <f t="shared" si="113"/>
        <v>6797262.5997393215</v>
      </c>
      <c r="NB33" s="142">
        <f t="shared" si="113"/>
        <v>7023838.0197306331</v>
      </c>
      <c r="NC33" s="142">
        <f t="shared" si="113"/>
        <v>7023838.0197306331</v>
      </c>
      <c r="ND33" s="142">
        <f t="shared" si="113"/>
        <v>6797262.5997393215</v>
      </c>
      <c r="NE33" s="142">
        <f t="shared" si="113"/>
        <v>7023838.0197306331</v>
      </c>
      <c r="NF33" s="142">
        <f t="shared" si="113"/>
        <v>6797262.5997393215</v>
      </c>
      <c r="NG33" s="142">
        <f t="shared" si="113"/>
        <v>7023838.0197306331</v>
      </c>
      <c r="NH33" s="142">
        <f t="shared" si="113"/>
        <v>7157959.0603619264</v>
      </c>
      <c r="NI33" s="142">
        <f t="shared" si="113"/>
        <v>6696155.2500159992</v>
      </c>
      <c r="NJ33" s="142">
        <f t="shared" si="113"/>
        <v>7157959.0603619264</v>
      </c>
      <c r="NK33" s="142">
        <f t="shared" si="113"/>
        <v>6927057.1551889628</v>
      </c>
      <c r="NL33" s="142">
        <f t="shared" si="113"/>
        <v>7157959.0603619264</v>
      </c>
      <c r="NM33" s="142">
        <f t="shared" si="113"/>
        <v>6927057.1551889628</v>
      </c>
      <c r="NN33" s="142">
        <f t="shared" si="113"/>
        <v>7157959.0603619264</v>
      </c>
      <c r="NO33" s="142">
        <f t="shared" si="113"/>
        <v>7157959.0603619264</v>
      </c>
      <c r="NP33" s="142">
        <f t="shared" si="113"/>
        <v>6927057.1551889628</v>
      </c>
      <c r="NQ33" s="142">
        <f t="shared" si="113"/>
        <v>7157959.0603619264</v>
      </c>
      <c r="NR33" s="142">
        <f t="shared" si="113"/>
        <v>6927057.1551889628</v>
      </c>
      <c r="NS33" s="142">
        <f t="shared" si="113"/>
        <v>7157959.0603619264</v>
      </c>
      <c r="NT33" s="142">
        <f t="shared" si="113"/>
        <v>7293638.7571082674</v>
      </c>
      <c r="NU33" s="142">
        <f t="shared" si="113"/>
        <v>6587802.7483558543</v>
      </c>
      <c r="NV33" s="142">
        <f t="shared" si="113"/>
        <v>7293638.7571082674</v>
      </c>
      <c r="NW33" s="142">
        <f t="shared" si="113"/>
        <v>7058360.0875241281</v>
      </c>
      <c r="NX33" s="142">
        <f t="shared" si="113"/>
        <v>7293638.7571082674</v>
      </c>
      <c r="NY33" s="142">
        <f t="shared" si="113"/>
        <v>7058360.0875241281</v>
      </c>
      <c r="NZ33" s="142">
        <f t="shared" si="113"/>
        <v>7293638.7571082674</v>
      </c>
      <c r="OA33" s="142">
        <f t="shared" si="113"/>
        <v>7293638.7571082674</v>
      </c>
      <c r="OB33" s="142">
        <f t="shared" si="113"/>
        <v>7058360.0875241281</v>
      </c>
      <c r="OC33" s="142">
        <f t="shared" si="113"/>
        <v>7293638.7571082674</v>
      </c>
      <c r="OD33" s="142">
        <f t="shared" si="113"/>
        <v>7058360.0875241281</v>
      </c>
      <c r="OE33" s="142">
        <f t="shared" si="113"/>
        <v>7293638.7571082674</v>
      </c>
      <c r="OF33" s="142">
        <f t="shared" ref="OF33:OR33" si="114">SUM(OF28:OF32)</f>
        <v>7432599.4933298994</v>
      </c>
      <c r="OG33" s="142">
        <f t="shared" si="114"/>
        <v>6713315.6713947468</v>
      </c>
      <c r="OH33" s="142">
        <f t="shared" si="114"/>
        <v>7432599.4933298994</v>
      </c>
      <c r="OI33" s="142">
        <f t="shared" si="114"/>
        <v>7192838.2193515152</v>
      </c>
      <c r="OJ33" s="142">
        <f t="shared" si="114"/>
        <v>7432599.4933298994</v>
      </c>
      <c r="OK33" s="142">
        <f t="shared" si="114"/>
        <v>7192838.2193515152</v>
      </c>
      <c r="OL33" s="142">
        <f t="shared" si="114"/>
        <v>7432599.4933298994</v>
      </c>
      <c r="OM33" s="142">
        <f t="shared" si="114"/>
        <v>7432599.4933298994</v>
      </c>
      <c r="ON33" s="142">
        <f t="shared" si="114"/>
        <v>7192838.2193515152</v>
      </c>
      <c r="OO33" s="142">
        <f t="shared" si="114"/>
        <v>7432599.4933298994</v>
      </c>
      <c r="OP33" s="142">
        <f t="shared" si="114"/>
        <v>7192838.2193515152</v>
      </c>
      <c r="OQ33" s="142">
        <f t="shared" si="114"/>
        <v>7432599.4933298994</v>
      </c>
      <c r="OR33" s="444">
        <f t="shared" si="114"/>
        <v>7574339.4442759575</v>
      </c>
    </row>
    <row r="34" spans="1:408" x14ac:dyDescent="0.35">
      <c r="A34" s="445"/>
      <c r="B34" s="6"/>
      <c r="C34" t="s">
        <v>192</v>
      </c>
      <c r="E34" s="395"/>
      <c r="F34" s="4"/>
      <c r="G34" s="354"/>
      <c r="H34" s="31"/>
      <c r="I34" s="308"/>
      <c r="J34" s="354">
        <f t="shared" si="107"/>
        <v>122075526.09655951</v>
      </c>
      <c r="L34" s="144">
        <f t="shared" ref="L34:BW34" si="115">L78</f>
        <v>250000</v>
      </c>
      <c r="M34" s="144">
        <f t="shared" si="115"/>
        <v>250910.65540641092</v>
      </c>
      <c r="N34" s="144">
        <f t="shared" si="115"/>
        <v>252020.68612558747</v>
      </c>
      <c r="O34" s="144">
        <f t="shared" si="115"/>
        <v>252939.09237503805</v>
      </c>
      <c r="P34" s="144">
        <f t="shared" si="115"/>
        <v>254057.70651511793</v>
      </c>
      <c r="Q34" s="144">
        <f t="shared" si="115"/>
        <v>254918.17113506791</v>
      </c>
      <c r="R34" s="144">
        <f t="shared" si="115"/>
        <v>256110.92794917183</v>
      </c>
      <c r="S34" s="144">
        <f t="shared" si="115"/>
        <v>257144.08584496132</v>
      </c>
      <c r="T34" s="144">
        <f t="shared" si="115"/>
        <v>257916.76054952937</v>
      </c>
      <c r="U34" s="144">
        <f t="shared" si="115"/>
        <v>259221.8541952837</v>
      </c>
      <c r="V34" s="144">
        <f t="shared" si="115"/>
        <v>259935.42822292124</v>
      </c>
      <c r="W34" s="144">
        <f t="shared" si="115"/>
        <v>261316.14767109128</v>
      </c>
      <c r="X34" s="144">
        <f t="shared" si="115"/>
        <v>15762370.30355357</v>
      </c>
      <c r="Y34" s="144">
        <f t="shared" si="115"/>
        <v>5131086.419250126</v>
      </c>
      <c r="Z34" s="144">
        <f t="shared" si="115"/>
        <v>5159155.0310985958</v>
      </c>
      <c r="AA34" s="144">
        <f t="shared" si="115"/>
        <v>5176167.3819612134</v>
      </c>
      <c r="AB34" s="144">
        <f t="shared" si="115"/>
        <v>5200847.9804861434</v>
      </c>
      <c r="AC34" s="144">
        <f t="shared" si="115"/>
        <v>5216674.4043749245</v>
      </c>
      <c r="AD34" s="144">
        <f t="shared" si="115"/>
        <v>5242872.5266180411</v>
      </c>
      <c r="AE34" s="144">
        <f t="shared" si="115"/>
        <v>5264022.4056601729</v>
      </c>
      <c r="AF34" s="144">
        <f t="shared" si="115"/>
        <v>5278051.8769233637</v>
      </c>
      <c r="AG34" s="144">
        <f t="shared" si="115"/>
        <v>5306549.3972659828</v>
      </c>
      <c r="AH34" s="144">
        <f t="shared" si="115"/>
        <v>3913119.2178039937</v>
      </c>
      <c r="AI34" s="144">
        <f t="shared" si="115"/>
        <v>3937491.7712989729</v>
      </c>
      <c r="AJ34" s="144">
        <f t="shared" si="115"/>
        <v>3952561.5644651842</v>
      </c>
      <c r="AK34" s="144">
        <f t="shared" si="115"/>
        <v>3948265.8213024205</v>
      </c>
      <c r="AL34" s="144">
        <f t="shared" si="115"/>
        <v>3984346.3678640486</v>
      </c>
      <c r="AM34" s="144">
        <f t="shared" si="115"/>
        <v>3989243.6553714192</v>
      </c>
      <c r="AN34" s="144">
        <f t="shared" si="115"/>
        <v>4016423.8932797066</v>
      </c>
      <c r="AO34" s="144">
        <f t="shared" si="115"/>
        <v>4020408.422672797</v>
      </c>
      <c r="AP34" s="144">
        <f t="shared" si="115"/>
        <v>4048755.8406365556</v>
      </c>
      <c r="AQ34" s="144">
        <f t="shared" si="115"/>
        <v>4065043.8699936396</v>
      </c>
      <c r="AR34" s="144">
        <f t="shared" si="115"/>
        <v>4067644.9298800668</v>
      </c>
      <c r="AS34" s="144">
        <f t="shared" si="115"/>
        <v>4097761.4452533885</v>
      </c>
      <c r="AT34" s="144">
        <f t="shared" si="115"/>
        <v>4099431.5345642809</v>
      </c>
      <c r="AU34" s="144">
        <f t="shared" si="115"/>
        <v>4130738.5189907253</v>
      </c>
      <c r="AV34" s="144">
        <f t="shared" si="115"/>
        <v>0</v>
      </c>
      <c r="AW34" s="144">
        <f t="shared" si="115"/>
        <v>0</v>
      </c>
      <c r="AX34" s="144">
        <f t="shared" si="115"/>
        <v>0</v>
      </c>
      <c r="AY34" s="144">
        <f t="shared" si="115"/>
        <v>0</v>
      </c>
      <c r="AZ34" s="144">
        <f t="shared" si="115"/>
        <v>0</v>
      </c>
      <c r="BA34" s="144">
        <f t="shared" si="115"/>
        <v>0</v>
      </c>
      <c r="BB34" s="144">
        <f t="shared" si="115"/>
        <v>0</v>
      </c>
      <c r="BC34" s="144">
        <f t="shared" si="115"/>
        <v>0</v>
      </c>
      <c r="BD34" s="144">
        <f t="shared" si="115"/>
        <v>0</v>
      </c>
      <c r="BE34" s="144">
        <f t="shared" si="115"/>
        <v>0</v>
      </c>
      <c r="BF34" s="144">
        <f t="shared" si="115"/>
        <v>0</v>
      </c>
      <c r="BG34" s="144">
        <f t="shared" si="115"/>
        <v>0</v>
      </c>
      <c r="BH34" s="144">
        <f t="shared" si="115"/>
        <v>0</v>
      </c>
      <c r="BI34" s="144">
        <f t="shared" si="115"/>
        <v>0</v>
      </c>
      <c r="BJ34" s="144">
        <f t="shared" si="115"/>
        <v>0</v>
      </c>
      <c r="BK34" s="144">
        <f t="shared" si="115"/>
        <v>0</v>
      </c>
      <c r="BL34" s="144">
        <f t="shared" si="115"/>
        <v>0</v>
      </c>
      <c r="BM34" s="144">
        <f t="shared" si="115"/>
        <v>0</v>
      </c>
      <c r="BN34" s="144">
        <f t="shared" si="115"/>
        <v>0</v>
      </c>
      <c r="BO34" s="144">
        <f t="shared" si="115"/>
        <v>0</v>
      </c>
      <c r="BP34" s="144">
        <f t="shared" si="115"/>
        <v>0</v>
      </c>
      <c r="BQ34" s="144">
        <f t="shared" si="115"/>
        <v>0</v>
      </c>
      <c r="BR34" s="144">
        <f t="shared" si="115"/>
        <v>0</v>
      </c>
      <c r="BS34" s="144">
        <f t="shared" si="115"/>
        <v>0</v>
      </c>
      <c r="BT34" s="144">
        <f t="shared" si="115"/>
        <v>0</v>
      </c>
      <c r="BU34" s="144">
        <f t="shared" si="115"/>
        <v>0</v>
      </c>
      <c r="BV34" s="144">
        <f t="shared" si="115"/>
        <v>0</v>
      </c>
      <c r="BW34" s="144">
        <f t="shared" si="115"/>
        <v>0</v>
      </c>
      <c r="BX34" s="144">
        <f t="shared" ref="BX34:EI34" si="116">BX78</f>
        <v>0</v>
      </c>
      <c r="BY34" s="144">
        <f t="shared" si="116"/>
        <v>0</v>
      </c>
      <c r="BZ34" s="144">
        <f t="shared" si="116"/>
        <v>0</v>
      </c>
      <c r="CA34" s="144">
        <f t="shared" si="116"/>
        <v>0</v>
      </c>
      <c r="CB34" s="144">
        <f t="shared" si="116"/>
        <v>0</v>
      </c>
      <c r="CC34" s="144">
        <f t="shared" si="116"/>
        <v>0</v>
      </c>
      <c r="CD34" s="144">
        <f t="shared" si="116"/>
        <v>0</v>
      </c>
      <c r="CE34" s="144">
        <f t="shared" si="116"/>
        <v>0</v>
      </c>
      <c r="CF34" s="144">
        <f t="shared" si="116"/>
        <v>0</v>
      </c>
      <c r="CG34" s="144">
        <f t="shared" si="116"/>
        <v>0</v>
      </c>
      <c r="CH34" s="144">
        <f t="shared" si="116"/>
        <v>0</v>
      </c>
      <c r="CI34" s="144">
        <f t="shared" si="116"/>
        <v>0</v>
      </c>
      <c r="CJ34" s="144">
        <f t="shared" si="116"/>
        <v>0</v>
      </c>
      <c r="CK34" s="144">
        <f t="shared" si="116"/>
        <v>0</v>
      </c>
      <c r="CL34" s="144">
        <f t="shared" si="116"/>
        <v>0</v>
      </c>
      <c r="CM34" s="144">
        <f t="shared" si="116"/>
        <v>0</v>
      </c>
      <c r="CN34" s="144">
        <f t="shared" si="116"/>
        <v>0</v>
      </c>
      <c r="CO34" s="144">
        <f t="shared" si="116"/>
        <v>0</v>
      </c>
      <c r="CP34" s="144">
        <f t="shared" si="116"/>
        <v>0</v>
      </c>
      <c r="CQ34" s="144">
        <f t="shared" si="116"/>
        <v>0</v>
      </c>
      <c r="CR34" s="144">
        <f t="shared" si="116"/>
        <v>0</v>
      </c>
      <c r="CS34" s="144">
        <f t="shared" si="116"/>
        <v>0</v>
      </c>
      <c r="CT34" s="144">
        <f t="shared" si="116"/>
        <v>0</v>
      </c>
      <c r="CU34" s="144">
        <f t="shared" si="116"/>
        <v>0</v>
      </c>
      <c r="CV34" s="144">
        <f t="shared" si="116"/>
        <v>0</v>
      </c>
      <c r="CW34" s="144">
        <f t="shared" si="116"/>
        <v>0</v>
      </c>
      <c r="CX34" s="144">
        <f t="shared" si="116"/>
        <v>0</v>
      </c>
      <c r="CY34" s="144">
        <f t="shared" si="116"/>
        <v>0</v>
      </c>
      <c r="CZ34" s="144">
        <f t="shared" si="116"/>
        <v>0</v>
      </c>
      <c r="DA34" s="144">
        <f t="shared" si="116"/>
        <v>0</v>
      </c>
      <c r="DB34" s="144">
        <f t="shared" si="116"/>
        <v>0</v>
      </c>
      <c r="DC34" s="144">
        <f t="shared" si="116"/>
        <v>0</v>
      </c>
      <c r="DD34" s="144">
        <f t="shared" si="116"/>
        <v>0</v>
      </c>
      <c r="DE34" s="144">
        <f t="shared" si="116"/>
        <v>0</v>
      </c>
      <c r="DF34" s="144">
        <f t="shared" si="116"/>
        <v>0</v>
      </c>
      <c r="DG34" s="144">
        <f t="shared" si="116"/>
        <v>0</v>
      </c>
      <c r="DH34" s="144">
        <f t="shared" si="116"/>
        <v>0</v>
      </c>
      <c r="DI34" s="144">
        <f t="shared" si="116"/>
        <v>0</v>
      </c>
      <c r="DJ34" s="144">
        <f t="shared" si="116"/>
        <v>0</v>
      </c>
      <c r="DK34" s="144">
        <f t="shared" si="116"/>
        <v>0</v>
      </c>
      <c r="DL34" s="144">
        <f t="shared" si="116"/>
        <v>0</v>
      </c>
      <c r="DM34" s="144">
        <f t="shared" si="116"/>
        <v>0</v>
      </c>
      <c r="DN34" s="144">
        <f t="shared" si="116"/>
        <v>0</v>
      </c>
      <c r="DO34" s="144">
        <f t="shared" si="116"/>
        <v>0</v>
      </c>
      <c r="DP34" s="144">
        <f t="shared" si="116"/>
        <v>0</v>
      </c>
      <c r="DQ34" s="144">
        <f t="shared" si="116"/>
        <v>0</v>
      </c>
      <c r="DR34" s="144">
        <f t="shared" si="116"/>
        <v>0</v>
      </c>
      <c r="DS34" s="144">
        <f t="shared" si="116"/>
        <v>0</v>
      </c>
      <c r="DT34" s="144">
        <f t="shared" si="116"/>
        <v>0</v>
      </c>
      <c r="DU34" s="144">
        <f t="shared" si="116"/>
        <v>0</v>
      </c>
      <c r="DV34" s="144">
        <f t="shared" si="116"/>
        <v>0</v>
      </c>
      <c r="DW34" s="144">
        <f t="shared" si="116"/>
        <v>0</v>
      </c>
      <c r="DX34" s="144">
        <f t="shared" si="116"/>
        <v>0</v>
      </c>
      <c r="DY34" s="144">
        <f t="shared" si="116"/>
        <v>0</v>
      </c>
      <c r="DZ34" s="144">
        <f t="shared" si="116"/>
        <v>0</v>
      </c>
      <c r="EA34" s="144">
        <f t="shared" si="116"/>
        <v>0</v>
      </c>
      <c r="EB34" s="144">
        <f t="shared" si="116"/>
        <v>0</v>
      </c>
      <c r="EC34" s="144">
        <f t="shared" si="116"/>
        <v>0</v>
      </c>
      <c r="ED34" s="144">
        <f t="shared" si="116"/>
        <v>0</v>
      </c>
      <c r="EE34" s="144">
        <f t="shared" si="116"/>
        <v>0</v>
      </c>
      <c r="EF34" s="144">
        <f t="shared" si="116"/>
        <v>0</v>
      </c>
      <c r="EG34" s="144">
        <f t="shared" si="116"/>
        <v>0</v>
      </c>
      <c r="EH34" s="144">
        <f t="shared" si="116"/>
        <v>0</v>
      </c>
      <c r="EI34" s="144">
        <f t="shared" si="116"/>
        <v>0</v>
      </c>
      <c r="EJ34" s="144">
        <f t="shared" ref="EJ34:GU34" si="117">EJ78</f>
        <v>0</v>
      </c>
      <c r="EK34" s="144">
        <f t="shared" si="117"/>
        <v>0</v>
      </c>
      <c r="EL34" s="144">
        <f t="shared" si="117"/>
        <v>0</v>
      </c>
      <c r="EM34" s="144">
        <f t="shared" si="117"/>
        <v>0</v>
      </c>
      <c r="EN34" s="144">
        <f t="shared" si="117"/>
        <v>0</v>
      </c>
      <c r="EO34" s="144">
        <f t="shared" si="117"/>
        <v>0</v>
      </c>
      <c r="EP34" s="144">
        <f t="shared" si="117"/>
        <v>0</v>
      </c>
      <c r="EQ34" s="144">
        <f t="shared" si="117"/>
        <v>0</v>
      </c>
      <c r="ER34" s="144">
        <f t="shared" si="117"/>
        <v>0</v>
      </c>
      <c r="ES34" s="144">
        <f t="shared" si="117"/>
        <v>0</v>
      </c>
      <c r="ET34" s="144">
        <f t="shared" si="117"/>
        <v>0</v>
      </c>
      <c r="EU34" s="144">
        <f t="shared" si="117"/>
        <v>0</v>
      </c>
      <c r="EV34" s="144">
        <f t="shared" si="117"/>
        <v>0</v>
      </c>
      <c r="EW34" s="144">
        <f t="shared" si="117"/>
        <v>0</v>
      </c>
      <c r="EX34" s="144">
        <f t="shared" si="117"/>
        <v>0</v>
      </c>
      <c r="EY34" s="144">
        <f t="shared" si="117"/>
        <v>0</v>
      </c>
      <c r="EZ34" s="144">
        <f t="shared" si="117"/>
        <v>0</v>
      </c>
      <c r="FA34" s="144">
        <f t="shared" si="117"/>
        <v>0</v>
      </c>
      <c r="FB34" s="144">
        <f t="shared" si="117"/>
        <v>0</v>
      </c>
      <c r="FC34" s="144">
        <f t="shared" si="117"/>
        <v>0</v>
      </c>
      <c r="FD34" s="144">
        <f t="shared" si="117"/>
        <v>0</v>
      </c>
      <c r="FE34" s="144">
        <f t="shared" si="117"/>
        <v>0</v>
      </c>
      <c r="FF34" s="144">
        <f t="shared" si="117"/>
        <v>0</v>
      </c>
      <c r="FG34" s="144">
        <f t="shared" si="117"/>
        <v>0</v>
      </c>
      <c r="FH34" s="144">
        <f t="shared" si="117"/>
        <v>0</v>
      </c>
      <c r="FI34" s="144">
        <f t="shared" si="117"/>
        <v>0</v>
      </c>
      <c r="FJ34" s="144">
        <f t="shared" si="117"/>
        <v>0</v>
      </c>
      <c r="FK34" s="144">
        <f t="shared" si="117"/>
        <v>0</v>
      </c>
      <c r="FL34" s="144">
        <f t="shared" si="117"/>
        <v>0</v>
      </c>
      <c r="FM34" s="144">
        <f t="shared" si="117"/>
        <v>0</v>
      </c>
      <c r="FN34" s="144">
        <f t="shared" si="117"/>
        <v>0</v>
      </c>
      <c r="FO34" s="144">
        <f t="shared" si="117"/>
        <v>0</v>
      </c>
      <c r="FP34" s="144">
        <f t="shared" si="117"/>
        <v>0</v>
      </c>
      <c r="FQ34" s="144">
        <f t="shared" si="117"/>
        <v>0</v>
      </c>
      <c r="FR34" s="144">
        <f t="shared" si="117"/>
        <v>0</v>
      </c>
      <c r="FS34" s="144">
        <f t="shared" si="117"/>
        <v>0</v>
      </c>
      <c r="FT34" s="144">
        <f t="shared" si="117"/>
        <v>0</v>
      </c>
      <c r="FU34" s="144">
        <f t="shared" si="117"/>
        <v>0</v>
      </c>
      <c r="FV34" s="144">
        <f t="shared" si="117"/>
        <v>0</v>
      </c>
      <c r="FW34" s="144">
        <f t="shared" si="117"/>
        <v>0</v>
      </c>
      <c r="FX34" s="144">
        <f t="shared" si="117"/>
        <v>0</v>
      </c>
      <c r="FY34" s="144">
        <f t="shared" si="117"/>
        <v>0</v>
      </c>
      <c r="FZ34" s="144">
        <f t="shared" si="117"/>
        <v>0</v>
      </c>
      <c r="GA34" s="144">
        <f t="shared" si="117"/>
        <v>0</v>
      </c>
      <c r="GB34" s="144">
        <f t="shared" si="117"/>
        <v>0</v>
      </c>
      <c r="GC34" s="144">
        <f t="shared" si="117"/>
        <v>0</v>
      </c>
      <c r="GD34" s="144">
        <f t="shared" si="117"/>
        <v>0</v>
      </c>
      <c r="GE34" s="144">
        <f t="shared" si="117"/>
        <v>0</v>
      </c>
      <c r="GF34" s="144">
        <f t="shared" si="117"/>
        <v>0</v>
      </c>
      <c r="GG34" s="144">
        <f t="shared" si="117"/>
        <v>0</v>
      </c>
      <c r="GH34" s="144">
        <f t="shared" si="117"/>
        <v>0</v>
      </c>
      <c r="GI34" s="144">
        <f t="shared" si="117"/>
        <v>0</v>
      </c>
      <c r="GJ34" s="144">
        <f t="shared" si="117"/>
        <v>0</v>
      </c>
      <c r="GK34" s="144">
        <f t="shared" si="117"/>
        <v>0</v>
      </c>
      <c r="GL34" s="144">
        <f t="shared" si="117"/>
        <v>0</v>
      </c>
      <c r="GM34" s="144">
        <f t="shared" si="117"/>
        <v>0</v>
      </c>
      <c r="GN34" s="144">
        <f t="shared" si="117"/>
        <v>0</v>
      </c>
      <c r="GO34" s="144">
        <f t="shared" si="117"/>
        <v>0</v>
      </c>
      <c r="GP34" s="144">
        <f t="shared" si="117"/>
        <v>0</v>
      </c>
      <c r="GQ34" s="144">
        <f t="shared" si="117"/>
        <v>0</v>
      </c>
      <c r="GR34" s="144">
        <f t="shared" si="117"/>
        <v>0</v>
      </c>
      <c r="GS34" s="144">
        <f t="shared" si="117"/>
        <v>0</v>
      </c>
      <c r="GT34" s="144">
        <f t="shared" si="117"/>
        <v>0</v>
      </c>
      <c r="GU34" s="144">
        <f t="shared" si="117"/>
        <v>0</v>
      </c>
      <c r="GV34" s="144">
        <f t="shared" ref="GV34:JG34" si="118">GV78</f>
        <v>0</v>
      </c>
      <c r="GW34" s="144">
        <f t="shared" si="118"/>
        <v>0</v>
      </c>
      <c r="GX34" s="144">
        <f t="shared" si="118"/>
        <v>0</v>
      </c>
      <c r="GY34" s="144">
        <f t="shared" si="118"/>
        <v>0</v>
      </c>
      <c r="GZ34" s="144">
        <f t="shared" si="118"/>
        <v>0</v>
      </c>
      <c r="HA34" s="144">
        <f t="shared" si="118"/>
        <v>0</v>
      </c>
      <c r="HB34" s="144">
        <f t="shared" si="118"/>
        <v>0</v>
      </c>
      <c r="HC34" s="144">
        <f t="shared" si="118"/>
        <v>0</v>
      </c>
      <c r="HD34" s="144">
        <f t="shared" si="118"/>
        <v>0</v>
      </c>
      <c r="HE34" s="144">
        <f t="shared" si="118"/>
        <v>0</v>
      </c>
      <c r="HF34" s="144">
        <f t="shared" si="118"/>
        <v>0</v>
      </c>
      <c r="HG34" s="144">
        <f t="shared" si="118"/>
        <v>0</v>
      </c>
      <c r="HH34" s="144">
        <f t="shared" si="118"/>
        <v>0</v>
      </c>
      <c r="HI34" s="144">
        <f t="shared" si="118"/>
        <v>0</v>
      </c>
      <c r="HJ34" s="144">
        <f t="shared" si="118"/>
        <v>0</v>
      </c>
      <c r="HK34" s="144">
        <f t="shared" si="118"/>
        <v>0</v>
      </c>
      <c r="HL34" s="144">
        <f t="shared" si="118"/>
        <v>0</v>
      </c>
      <c r="HM34" s="144">
        <f t="shared" si="118"/>
        <v>0</v>
      </c>
      <c r="HN34" s="144">
        <f t="shared" si="118"/>
        <v>0</v>
      </c>
      <c r="HO34" s="144">
        <f t="shared" si="118"/>
        <v>0</v>
      </c>
      <c r="HP34" s="144">
        <f t="shared" si="118"/>
        <v>0</v>
      </c>
      <c r="HQ34" s="144">
        <f t="shared" si="118"/>
        <v>0</v>
      </c>
      <c r="HR34" s="144">
        <f t="shared" si="118"/>
        <v>0</v>
      </c>
      <c r="HS34" s="144">
        <f t="shared" si="118"/>
        <v>0</v>
      </c>
      <c r="HT34" s="144">
        <f t="shared" si="118"/>
        <v>0</v>
      </c>
      <c r="HU34" s="144">
        <f t="shared" si="118"/>
        <v>0</v>
      </c>
      <c r="HV34" s="144">
        <f t="shared" si="118"/>
        <v>0</v>
      </c>
      <c r="HW34" s="144">
        <f t="shared" si="118"/>
        <v>0</v>
      </c>
      <c r="HX34" s="144">
        <f t="shared" si="118"/>
        <v>0</v>
      </c>
      <c r="HY34" s="144">
        <f t="shared" si="118"/>
        <v>0</v>
      </c>
      <c r="HZ34" s="144">
        <f t="shared" si="118"/>
        <v>0</v>
      </c>
      <c r="IA34" s="144">
        <f t="shared" si="118"/>
        <v>0</v>
      </c>
      <c r="IB34" s="144">
        <f t="shared" si="118"/>
        <v>0</v>
      </c>
      <c r="IC34" s="144">
        <f t="shared" si="118"/>
        <v>0</v>
      </c>
      <c r="ID34" s="144">
        <f t="shared" si="118"/>
        <v>0</v>
      </c>
      <c r="IE34" s="144">
        <f t="shared" si="118"/>
        <v>0</v>
      </c>
      <c r="IF34" s="144">
        <f t="shared" si="118"/>
        <v>0</v>
      </c>
      <c r="IG34" s="144">
        <f t="shared" si="118"/>
        <v>0</v>
      </c>
      <c r="IH34" s="144">
        <f t="shared" si="118"/>
        <v>0</v>
      </c>
      <c r="II34" s="144">
        <f t="shared" si="118"/>
        <v>0</v>
      </c>
      <c r="IJ34" s="144">
        <f t="shared" si="118"/>
        <v>0</v>
      </c>
      <c r="IK34" s="144">
        <f t="shared" si="118"/>
        <v>0</v>
      </c>
      <c r="IL34" s="144">
        <f t="shared" si="118"/>
        <v>0</v>
      </c>
      <c r="IM34" s="144">
        <f t="shared" si="118"/>
        <v>0</v>
      </c>
      <c r="IN34" s="144">
        <f t="shared" si="118"/>
        <v>0</v>
      </c>
      <c r="IO34" s="144">
        <f t="shared" si="118"/>
        <v>0</v>
      </c>
      <c r="IP34" s="144">
        <f t="shared" si="118"/>
        <v>0</v>
      </c>
      <c r="IQ34" s="144">
        <f t="shared" si="118"/>
        <v>0</v>
      </c>
      <c r="IR34" s="144">
        <f t="shared" si="118"/>
        <v>0</v>
      </c>
      <c r="IS34" s="144">
        <f t="shared" si="118"/>
        <v>0</v>
      </c>
      <c r="IT34" s="144">
        <f t="shared" si="118"/>
        <v>0</v>
      </c>
      <c r="IU34" s="144">
        <f t="shared" si="118"/>
        <v>0</v>
      </c>
      <c r="IV34" s="144">
        <f t="shared" si="118"/>
        <v>0</v>
      </c>
      <c r="IW34" s="144">
        <f t="shared" si="118"/>
        <v>0</v>
      </c>
      <c r="IX34" s="144">
        <f t="shared" si="118"/>
        <v>0</v>
      </c>
      <c r="IY34" s="144">
        <f t="shared" si="118"/>
        <v>0</v>
      </c>
      <c r="IZ34" s="144">
        <f t="shared" si="118"/>
        <v>0</v>
      </c>
      <c r="JA34" s="144">
        <f t="shared" si="118"/>
        <v>0</v>
      </c>
      <c r="JB34" s="144">
        <f t="shared" si="118"/>
        <v>0</v>
      </c>
      <c r="JC34" s="144">
        <f t="shared" si="118"/>
        <v>0</v>
      </c>
      <c r="JD34" s="144">
        <f t="shared" si="118"/>
        <v>0</v>
      </c>
      <c r="JE34" s="144">
        <f t="shared" si="118"/>
        <v>0</v>
      </c>
      <c r="JF34" s="144">
        <f t="shared" si="118"/>
        <v>0</v>
      </c>
      <c r="JG34" s="144">
        <f t="shared" si="118"/>
        <v>0</v>
      </c>
      <c r="JH34" s="144">
        <f t="shared" ref="JH34:LS34" si="119">JH78</f>
        <v>0</v>
      </c>
      <c r="JI34" s="144">
        <f t="shared" si="119"/>
        <v>0</v>
      </c>
      <c r="JJ34" s="144">
        <f t="shared" si="119"/>
        <v>0</v>
      </c>
      <c r="JK34" s="144">
        <f t="shared" si="119"/>
        <v>0</v>
      </c>
      <c r="JL34" s="144">
        <f t="shared" si="119"/>
        <v>0</v>
      </c>
      <c r="JM34" s="144">
        <f t="shared" si="119"/>
        <v>0</v>
      </c>
      <c r="JN34" s="144">
        <f t="shared" si="119"/>
        <v>0</v>
      </c>
      <c r="JO34" s="144">
        <f t="shared" si="119"/>
        <v>0</v>
      </c>
      <c r="JP34" s="144">
        <f t="shared" si="119"/>
        <v>0</v>
      </c>
      <c r="JQ34" s="144">
        <f t="shared" si="119"/>
        <v>0</v>
      </c>
      <c r="JR34" s="144">
        <f t="shared" si="119"/>
        <v>0</v>
      </c>
      <c r="JS34" s="144">
        <f t="shared" si="119"/>
        <v>0</v>
      </c>
      <c r="JT34" s="144">
        <f t="shared" si="119"/>
        <v>0</v>
      </c>
      <c r="JU34" s="144">
        <f t="shared" si="119"/>
        <v>0</v>
      </c>
      <c r="JV34" s="144">
        <f t="shared" si="119"/>
        <v>0</v>
      </c>
      <c r="JW34" s="144">
        <f t="shared" si="119"/>
        <v>0</v>
      </c>
      <c r="JX34" s="144">
        <f t="shared" si="119"/>
        <v>0</v>
      </c>
      <c r="JY34" s="144">
        <f t="shared" si="119"/>
        <v>0</v>
      </c>
      <c r="JZ34" s="144">
        <f t="shared" si="119"/>
        <v>0</v>
      </c>
      <c r="KA34" s="144">
        <f t="shared" si="119"/>
        <v>0</v>
      </c>
      <c r="KB34" s="144">
        <f t="shared" si="119"/>
        <v>0</v>
      </c>
      <c r="KC34" s="144">
        <f t="shared" si="119"/>
        <v>0</v>
      </c>
      <c r="KD34" s="144">
        <f t="shared" si="119"/>
        <v>0</v>
      </c>
      <c r="KE34" s="144">
        <f t="shared" si="119"/>
        <v>0</v>
      </c>
      <c r="KF34" s="144">
        <f t="shared" si="119"/>
        <v>0</v>
      </c>
      <c r="KG34" s="144">
        <f t="shared" si="119"/>
        <v>0</v>
      </c>
      <c r="KH34" s="144">
        <f t="shared" si="119"/>
        <v>0</v>
      </c>
      <c r="KI34" s="144">
        <f t="shared" si="119"/>
        <v>0</v>
      </c>
      <c r="KJ34" s="144">
        <f t="shared" si="119"/>
        <v>0</v>
      </c>
      <c r="KK34" s="144">
        <f t="shared" si="119"/>
        <v>0</v>
      </c>
      <c r="KL34" s="144">
        <f t="shared" si="119"/>
        <v>0</v>
      </c>
      <c r="KM34" s="144">
        <f t="shared" si="119"/>
        <v>0</v>
      </c>
      <c r="KN34" s="144">
        <f t="shared" si="119"/>
        <v>0</v>
      </c>
      <c r="KO34" s="144">
        <f t="shared" si="119"/>
        <v>0</v>
      </c>
      <c r="KP34" s="144">
        <f t="shared" si="119"/>
        <v>0</v>
      </c>
      <c r="KQ34" s="144">
        <f t="shared" si="119"/>
        <v>0</v>
      </c>
      <c r="KR34" s="144">
        <f t="shared" si="119"/>
        <v>0</v>
      </c>
      <c r="KS34" s="144">
        <f t="shared" si="119"/>
        <v>0</v>
      </c>
      <c r="KT34" s="144">
        <f t="shared" si="119"/>
        <v>0</v>
      </c>
      <c r="KU34" s="144">
        <f t="shared" si="119"/>
        <v>0</v>
      </c>
      <c r="KV34" s="144">
        <f t="shared" si="119"/>
        <v>0</v>
      </c>
      <c r="KW34" s="144">
        <f t="shared" si="119"/>
        <v>0</v>
      </c>
      <c r="KX34" s="144">
        <f t="shared" si="119"/>
        <v>0</v>
      </c>
      <c r="KY34" s="144">
        <f t="shared" si="119"/>
        <v>0</v>
      </c>
      <c r="KZ34" s="144">
        <f t="shared" si="119"/>
        <v>0</v>
      </c>
      <c r="LA34" s="144">
        <f t="shared" si="119"/>
        <v>0</v>
      </c>
      <c r="LB34" s="144">
        <f t="shared" si="119"/>
        <v>0</v>
      </c>
      <c r="LC34" s="144">
        <f t="shared" si="119"/>
        <v>0</v>
      </c>
      <c r="LD34" s="144">
        <f t="shared" si="119"/>
        <v>0</v>
      </c>
      <c r="LE34" s="144">
        <f t="shared" si="119"/>
        <v>0</v>
      </c>
      <c r="LF34" s="144">
        <f t="shared" si="119"/>
        <v>0</v>
      </c>
      <c r="LG34" s="144">
        <f t="shared" si="119"/>
        <v>0</v>
      </c>
      <c r="LH34" s="144">
        <f t="shared" si="119"/>
        <v>0</v>
      </c>
      <c r="LI34" s="144">
        <f t="shared" si="119"/>
        <v>0</v>
      </c>
      <c r="LJ34" s="144">
        <f t="shared" si="119"/>
        <v>0</v>
      </c>
      <c r="LK34" s="144">
        <f t="shared" si="119"/>
        <v>0</v>
      </c>
      <c r="LL34" s="144">
        <f t="shared" si="119"/>
        <v>0</v>
      </c>
      <c r="LM34" s="144">
        <f t="shared" si="119"/>
        <v>0</v>
      </c>
      <c r="LN34" s="144">
        <f t="shared" si="119"/>
        <v>0</v>
      </c>
      <c r="LO34" s="144">
        <f t="shared" si="119"/>
        <v>0</v>
      </c>
      <c r="LP34" s="144">
        <f t="shared" si="119"/>
        <v>0</v>
      </c>
      <c r="LQ34" s="144">
        <f t="shared" si="119"/>
        <v>0</v>
      </c>
      <c r="LR34" s="144">
        <f t="shared" si="119"/>
        <v>0</v>
      </c>
      <c r="LS34" s="144">
        <f t="shared" si="119"/>
        <v>0</v>
      </c>
      <c r="LT34" s="144">
        <f t="shared" ref="LT34:OE34" si="120">LT78</f>
        <v>0</v>
      </c>
      <c r="LU34" s="144">
        <f t="shared" si="120"/>
        <v>0</v>
      </c>
      <c r="LV34" s="144">
        <f t="shared" si="120"/>
        <v>0</v>
      </c>
      <c r="LW34" s="144">
        <f t="shared" si="120"/>
        <v>0</v>
      </c>
      <c r="LX34" s="144">
        <f t="shared" si="120"/>
        <v>0</v>
      </c>
      <c r="LY34" s="144">
        <f t="shared" si="120"/>
        <v>0</v>
      </c>
      <c r="LZ34" s="144">
        <f t="shared" si="120"/>
        <v>0</v>
      </c>
      <c r="MA34" s="144">
        <f t="shared" si="120"/>
        <v>0</v>
      </c>
      <c r="MB34" s="144">
        <f t="shared" si="120"/>
        <v>0</v>
      </c>
      <c r="MC34" s="144">
        <f t="shared" si="120"/>
        <v>0</v>
      </c>
      <c r="MD34" s="144">
        <f t="shared" si="120"/>
        <v>0</v>
      </c>
      <c r="ME34" s="144">
        <f t="shared" si="120"/>
        <v>0</v>
      </c>
      <c r="MF34" s="144">
        <f t="shared" si="120"/>
        <v>0</v>
      </c>
      <c r="MG34" s="144">
        <f t="shared" si="120"/>
        <v>0</v>
      </c>
      <c r="MH34" s="144">
        <f t="shared" si="120"/>
        <v>0</v>
      </c>
      <c r="MI34" s="144">
        <f t="shared" si="120"/>
        <v>0</v>
      </c>
      <c r="MJ34" s="144">
        <f t="shared" si="120"/>
        <v>0</v>
      </c>
      <c r="MK34" s="144">
        <f t="shared" si="120"/>
        <v>0</v>
      </c>
      <c r="ML34" s="144">
        <f t="shared" si="120"/>
        <v>0</v>
      </c>
      <c r="MM34" s="144">
        <f t="shared" si="120"/>
        <v>0</v>
      </c>
      <c r="MN34" s="144">
        <f t="shared" si="120"/>
        <v>0</v>
      </c>
      <c r="MO34" s="144">
        <f t="shared" si="120"/>
        <v>0</v>
      </c>
      <c r="MP34" s="144">
        <f t="shared" si="120"/>
        <v>0</v>
      </c>
      <c r="MQ34" s="144">
        <f t="shared" si="120"/>
        <v>0</v>
      </c>
      <c r="MR34" s="144">
        <f t="shared" si="120"/>
        <v>0</v>
      </c>
      <c r="MS34" s="144">
        <f t="shared" si="120"/>
        <v>0</v>
      </c>
      <c r="MT34" s="144">
        <f t="shared" si="120"/>
        <v>0</v>
      </c>
      <c r="MU34" s="144">
        <f t="shared" si="120"/>
        <v>0</v>
      </c>
      <c r="MV34" s="144">
        <f t="shared" si="120"/>
        <v>0</v>
      </c>
      <c r="MW34" s="144">
        <f t="shared" si="120"/>
        <v>0</v>
      </c>
      <c r="MX34" s="144">
        <f t="shared" si="120"/>
        <v>0</v>
      </c>
      <c r="MY34" s="144">
        <f t="shared" si="120"/>
        <v>0</v>
      </c>
      <c r="MZ34" s="144">
        <f t="shared" si="120"/>
        <v>0</v>
      </c>
      <c r="NA34" s="144">
        <f t="shared" si="120"/>
        <v>0</v>
      </c>
      <c r="NB34" s="144">
        <f t="shared" si="120"/>
        <v>0</v>
      </c>
      <c r="NC34" s="144">
        <f t="shared" si="120"/>
        <v>0</v>
      </c>
      <c r="ND34" s="144">
        <f t="shared" si="120"/>
        <v>0</v>
      </c>
      <c r="NE34" s="144">
        <f t="shared" si="120"/>
        <v>0</v>
      </c>
      <c r="NF34" s="144">
        <f t="shared" si="120"/>
        <v>0</v>
      </c>
      <c r="NG34" s="144">
        <f t="shared" si="120"/>
        <v>0</v>
      </c>
      <c r="NH34" s="144">
        <f t="shared" si="120"/>
        <v>0</v>
      </c>
      <c r="NI34" s="144">
        <f t="shared" si="120"/>
        <v>0</v>
      </c>
      <c r="NJ34" s="144">
        <f t="shared" si="120"/>
        <v>0</v>
      </c>
      <c r="NK34" s="144">
        <f t="shared" si="120"/>
        <v>0</v>
      </c>
      <c r="NL34" s="144">
        <f t="shared" si="120"/>
        <v>0</v>
      </c>
      <c r="NM34" s="144">
        <f t="shared" si="120"/>
        <v>0</v>
      </c>
      <c r="NN34" s="144">
        <f t="shared" si="120"/>
        <v>0</v>
      </c>
      <c r="NO34" s="144">
        <f t="shared" si="120"/>
        <v>0</v>
      </c>
      <c r="NP34" s="144">
        <f t="shared" si="120"/>
        <v>0</v>
      </c>
      <c r="NQ34" s="144">
        <f t="shared" si="120"/>
        <v>0</v>
      </c>
      <c r="NR34" s="144">
        <f t="shared" si="120"/>
        <v>0</v>
      </c>
      <c r="NS34" s="144">
        <f t="shared" si="120"/>
        <v>0</v>
      </c>
      <c r="NT34" s="144">
        <f t="shared" si="120"/>
        <v>0</v>
      </c>
      <c r="NU34" s="144">
        <f t="shared" si="120"/>
        <v>0</v>
      </c>
      <c r="NV34" s="144">
        <f t="shared" si="120"/>
        <v>0</v>
      </c>
      <c r="NW34" s="144">
        <f t="shared" si="120"/>
        <v>0</v>
      </c>
      <c r="NX34" s="144">
        <f t="shared" si="120"/>
        <v>0</v>
      </c>
      <c r="NY34" s="144">
        <f t="shared" si="120"/>
        <v>0</v>
      </c>
      <c r="NZ34" s="144">
        <f t="shared" si="120"/>
        <v>0</v>
      </c>
      <c r="OA34" s="144">
        <f t="shared" si="120"/>
        <v>0</v>
      </c>
      <c r="OB34" s="144">
        <f t="shared" si="120"/>
        <v>0</v>
      </c>
      <c r="OC34" s="144">
        <f t="shared" si="120"/>
        <v>0</v>
      </c>
      <c r="OD34" s="144">
        <f t="shared" si="120"/>
        <v>0</v>
      </c>
      <c r="OE34" s="144">
        <f t="shared" si="120"/>
        <v>0</v>
      </c>
      <c r="OF34" s="144">
        <f t="shared" ref="OF34:OR34" si="121">OF78</f>
        <v>0</v>
      </c>
      <c r="OG34" s="144">
        <f t="shared" si="121"/>
        <v>0</v>
      </c>
      <c r="OH34" s="144">
        <f t="shared" si="121"/>
        <v>0</v>
      </c>
      <c r="OI34" s="144">
        <f t="shared" si="121"/>
        <v>0</v>
      </c>
      <c r="OJ34" s="144">
        <f t="shared" si="121"/>
        <v>0</v>
      </c>
      <c r="OK34" s="144">
        <f t="shared" si="121"/>
        <v>0</v>
      </c>
      <c r="OL34" s="144">
        <f t="shared" si="121"/>
        <v>0</v>
      </c>
      <c r="OM34" s="144">
        <f t="shared" si="121"/>
        <v>0</v>
      </c>
      <c r="ON34" s="144">
        <f t="shared" si="121"/>
        <v>0</v>
      </c>
      <c r="OO34" s="144">
        <f t="shared" si="121"/>
        <v>0</v>
      </c>
      <c r="OP34" s="144">
        <f t="shared" si="121"/>
        <v>0</v>
      </c>
      <c r="OQ34" s="144">
        <f t="shared" si="121"/>
        <v>0</v>
      </c>
      <c r="OR34" s="458">
        <f t="shared" si="121"/>
        <v>0</v>
      </c>
    </row>
    <row r="35" spans="1:408" x14ac:dyDescent="0.35">
      <c r="A35" s="445"/>
      <c r="B35" s="6"/>
      <c r="C35" t="s">
        <v>193</v>
      </c>
      <c r="E35" s="395"/>
      <c r="F35" s="4"/>
      <c r="G35" s="354"/>
      <c r="H35" s="31"/>
      <c r="I35" s="305"/>
      <c r="J35" s="354">
        <f t="shared" si="107"/>
        <v>284842894.2253055</v>
      </c>
      <c r="L35" s="144">
        <f>-'Project Model'!L223</f>
        <v>583333.33333333326</v>
      </c>
      <c r="M35" s="144">
        <f>-'Project Model'!M223</f>
        <v>585458.19594829204</v>
      </c>
      <c r="N35" s="144">
        <f>-'Project Model'!N223</f>
        <v>588048.26762637065</v>
      </c>
      <c r="O35" s="144">
        <f>-'Project Model'!O223</f>
        <v>590191.21554175531</v>
      </c>
      <c r="P35" s="144">
        <f>-'Project Model'!P223</f>
        <v>592801.31520194176</v>
      </c>
      <c r="Q35" s="144">
        <f>-'Project Model'!Q223</f>
        <v>594809.065981825</v>
      </c>
      <c r="R35" s="144">
        <f>-'Project Model'!R223</f>
        <v>597592.16521473415</v>
      </c>
      <c r="S35" s="144">
        <f>-'Project Model'!S223</f>
        <v>600002.86697157624</v>
      </c>
      <c r="T35" s="144">
        <f>-'Project Model'!T223</f>
        <v>601805.77461556846</v>
      </c>
      <c r="U35" s="144">
        <f>-'Project Model'!U223</f>
        <v>604850.99312232842</v>
      </c>
      <c r="V35" s="144">
        <f>-'Project Model'!V223</f>
        <v>606515.99918681616</v>
      </c>
      <c r="W35" s="144">
        <f>-'Project Model'!W223</f>
        <v>609737.67789921293</v>
      </c>
      <c r="X35" s="144">
        <f>-'Project Model'!X223</f>
        <v>36778864.041624986</v>
      </c>
      <c r="Y35" s="144">
        <f>-'Project Model'!Y223</f>
        <v>11972534.978250291</v>
      </c>
      <c r="Z35" s="144">
        <f>-'Project Model'!Z223</f>
        <v>12038028.405896721</v>
      </c>
      <c r="AA35" s="144">
        <f>-'Project Model'!AA223</f>
        <v>12077723.89124283</v>
      </c>
      <c r="AB35" s="144">
        <f>-'Project Model'!AB223</f>
        <v>12135311.954467665</v>
      </c>
      <c r="AC35" s="144">
        <f>-'Project Model'!AC223</f>
        <v>12172240.276874822</v>
      </c>
      <c r="AD35" s="144">
        <f>-'Project Model'!AD223</f>
        <v>12233369.228775427</v>
      </c>
      <c r="AE35" s="144">
        <f>-'Project Model'!AE223</f>
        <v>12282718.946540402</v>
      </c>
      <c r="AF35" s="144">
        <f>-'Project Model'!AF223</f>
        <v>12315454.379487846</v>
      </c>
      <c r="AG35" s="144">
        <f>-'Project Model'!AG223</f>
        <v>12381948.593620624</v>
      </c>
      <c r="AH35" s="144">
        <f>-'Project Model'!AH223</f>
        <v>9130611.5082093161</v>
      </c>
      <c r="AI35" s="144">
        <f>-'Project Model'!AI223</f>
        <v>9187480.7996976022</v>
      </c>
      <c r="AJ35" s="144">
        <f>-'Project Model'!AJ223</f>
        <v>9222643.6504187621</v>
      </c>
      <c r="AK35" s="144">
        <f>-'Project Model'!AK223</f>
        <v>9212620.2497056462</v>
      </c>
      <c r="AL35" s="144">
        <f>-'Project Model'!AL223</f>
        <v>9296808.1916827783</v>
      </c>
      <c r="AM35" s="144">
        <f>-'Project Model'!AM223</f>
        <v>9308235.1958666425</v>
      </c>
      <c r="AN35" s="144">
        <f>-'Project Model'!AN223</f>
        <v>9371655.75098598</v>
      </c>
      <c r="AO35" s="144">
        <f>-'Project Model'!AO223</f>
        <v>9380952.9862365238</v>
      </c>
      <c r="AP35" s="144">
        <f>-'Project Model'!AP223</f>
        <v>9447096.9614852946</v>
      </c>
      <c r="AQ35" s="144">
        <f>-'Project Model'!AQ223</f>
        <v>9485102.3633184899</v>
      </c>
      <c r="AR35" s="144">
        <f>-'Project Model'!AR223</f>
        <v>9491171.5030534863</v>
      </c>
      <c r="AS35" s="144">
        <f>-'Project Model'!AS223</f>
        <v>9561443.3722579032</v>
      </c>
      <c r="AT35" s="144">
        <f>-'Project Model'!AT223</f>
        <v>9565340.2473166529</v>
      </c>
      <c r="AU35" s="144">
        <f>-'Project Model'!AU223</f>
        <v>9638389.8776450232</v>
      </c>
      <c r="AV35" s="144">
        <f>-'Project Model'!AV223</f>
        <v>0</v>
      </c>
      <c r="AW35" s="144">
        <f>-'Project Model'!AW223</f>
        <v>0</v>
      </c>
      <c r="AX35" s="144">
        <f>-'Project Model'!AX223</f>
        <v>0</v>
      </c>
      <c r="AY35" s="144">
        <f>-'Project Model'!AY223</f>
        <v>0</v>
      </c>
      <c r="AZ35" s="144">
        <f>-'Project Model'!AZ223</f>
        <v>0</v>
      </c>
      <c r="BA35" s="144">
        <f>-'Project Model'!BA223</f>
        <v>0</v>
      </c>
      <c r="BB35" s="144">
        <f>-'Project Model'!BB223</f>
        <v>0</v>
      </c>
      <c r="BC35" s="144">
        <f>-'Project Model'!BC223</f>
        <v>0</v>
      </c>
      <c r="BD35" s="144">
        <f>-'Project Model'!BD223</f>
        <v>0</v>
      </c>
      <c r="BE35" s="144">
        <f>-'Project Model'!BE223</f>
        <v>0</v>
      </c>
      <c r="BF35" s="144">
        <f>-'Project Model'!BF223</f>
        <v>0</v>
      </c>
      <c r="BG35" s="144">
        <f>-'Project Model'!BG223</f>
        <v>0</v>
      </c>
      <c r="BH35" s="144">
        <f>-'Project Model'!BH223</f>
        <v>0</v>
      </c>
      <c r="BI35" s="144">
        <f>-'Project Model'!BI223</f>
        <v>0</v>
      </c>
      <c r="BJ35" s="144">
        <f>-'Project Model'!BJ223</f>
        <v>0</v>
      </c>
      <c r="BK35" s="144">
        <f>-'Project Model'!BK223</f>
        <v>0</v>
      </c>
      <c r="BL35" s="144">
        <f>-'Project Model'!BL223</f>
        <v>0</v>
      </c>
      <c r="BM35" s="144">
        <f>-'Project Model'!BM223</f>
        <v>0</v>
      </c>
      <c r="BN35" s="144">
        <f>-'Project Model'!BN223</f>
        <v>0</v>
      </c>
      <c r="BO35" s="144">
        <f>-'Project Model'!BO223</f>
        <v>0</v>
      </c>
      <c r="BP35" s="144">
        <f>-'Project Model'!BP223</f>
        <v>0</v>
      </c>
      <c r="BQ35" s="144">
        <f>-'Project Model'!BQ223</f>
        <v>0</v>
      </c>
      <c r="BR35" s="144">
        <f>-'Project Model'!BR223</f>
        <v>0</v>
      </c>
      <c r="BS35" s="144">
        <f>-'Project Model'!BS223</f>
        <v>0</v>
      </c>
      <c r="BT35" s="144">
        <f>-'Project Model'!BT223</f>
        <v>0</v>
      </c>
      <c r="BU35" s="144">
        <f>-'Project Model'!BU223</f>
        <v>0</v>
      </c>
      <c r="BV35" s="144">
        <f>-'Project Model'!BV223</f>
        <v>0</v>
      </c>
      <c r="BW35" s="144">
        <f>-'Project Model'!BW223</f>
        <v>0</v>
      </c>
      <c r="BX35" s="144">
        <f>-'Project Model'!BX223</f>
        <v>0</v>
      </c>
      <c r="BY35" s="144">
        <f>-'Project Model'!BY223</f>
        <v>0</v>
      </c>
      <c r="BZ35" s="144">
        <f>-'Project Model'!BZ223</f>
        <v>0</v>
      </c>
      <c r="CA35" s="144">
        <f>-'Project Model'!CA223</f>
        <v>0</v>
      </c>
      <c r="CB35" s="144">
        <f>-'Project Model'!CB223</f>
        <v>0</v>
      </c>
      <c r="CC35" s="144">
        <f>-'Project Model'!CC223</f>
        <v>0</v>
      </c>
      <c r="CD35" s="144">
        <f>-'Project Model'!CD223</f>
        <v>0</v>
      </c>
      <c r="CE35" s="144">
        <f>-'Project Model'!CE223</f>
        <v>0</v>
      </c>
      <c r="CF35" s="144">
        <f>-'Project Model'!CF223</f>
        <v>0</v>
      </c>
      <c r="CG35" s="144">
        <f>-'Project Model'!CG223</f>
        <v>0</v>
      </c>
      <c r="CH35" s="144">
        <f>-'Project Model'!CH223</f>
        <v>0</v>
      </c>
      <c r="CI35" s="144">
        <f>-'Project Model'!CI223</f>
        <v>0</v>
      </c>
      <c r="CJ35" s="144">
        <f>-'Project Model'!CJ223</f>
        <v>0</v>
      </c>
      <c r="CK35" s="144">
        <f>-'Project Model'!CK223</f>
        <v>0</v>
      </c>
      <c r="CL35" s="144">
        <f>-'Project Model'!CL223</f>
        <v>0</v>
      </c>
      <c r="CM35" s="144">
        <f>-'Project Model'!CM223</f>
        <v>0</v>
      </c>
      <c r="CN35" s="144">
        <f>-'Project Model'!CN223</f>
        <v>0</v>
      </c>
      <c r="CO35" s="144">
        <f>-'Project Model'!CO223</f>
        <v>0</v>
      </c>
      <c r="CP35" s="144">
        <f>-'Project Model'!CP223</f>
        <v>0</v>
      </c>
      <c r="CQ35" s="144">
        <f>-'Project Model'!CQ223</f>
        <v>0</v>
      </c>
      <c r="CR35" s="144">
        <f>-'Project Model'!CR223</f>
        <v>0</v>
      </c>
      <c r="CS35" s="144">
        <f>-'Project Model'!CS223</f>
        <v>0</v>
      </c>
      <c r="CT35" s="144">
        <f>-'Project Model'!CT223</f>
        <v>0</v>
      </c>
      <c r="CU35" s="144">
        <f>-'Project Model'!CU223</f>
        <v>0</v>
      </c>
      <c r="CV35" s="144">
        <f>-'Project Model'!CV223</f>
        <v>0</v>
      </c>
      <c r="CW35" s="144">
        <f>-'Project Model'!CW223</f>
        <v>0</v>
      </c>
      <c r="CX35" s="144">
        <f>-'Project Model'!CX223</f>
        <v>0</v>
      </c>
      <c r="CY35" s="144">
        <f>-'Project Model'!CY223</f>
        <v>0</v>
      </c>
      <c r="CZ35" s="144">
        <f>-'Project Model'!CZ223</f>
        <v>0</v>
      </c>
      <c r="DA35" s="144">
        <f>-'Project Model'!DA223</f>
        <v>0</v>
      </c>
      <c r="DB35" s="144">
        <f>-'Project Model'!DB223</f>
        <v>0</v>
      </c>
      <c r="DC35" s="144">
        <f>-'Project Model'!DC223</f>
        <v>0</v>
      </c>
      <c r="DD35" s="144">
        <f>-'Project Model'!DD223</f>
        <v>0</v>
      </c>
      <c r="DE35" s="144">
        <f>-'Project Model'!DE223</f>
        <v>0</v>
      </c>
      <c r="DF35" s="144">
        <f>-'Project Model'!DF223</f>
        <v>0</v>
      </c>
      <c r="DG35" s="144">
        <f>-'Project Model'!DG223</f>
        <v>0</v>
      </c>
      <c r="DH35" s="144">
        <f>-'Project Model'!DH223</f>
        <v>0</v>
      </c>
      <c r="DI35" s="144">
        <f>-'Project Model'!DI223</f>
        <v>0</v>
      </c>
      <c r="DJ35" s="144">
        <f>-'Project Model'!DJ223</f>
        <v>0</v>
      </c>
      <c r="DK35" s="144">
        <f>-'Project Model'!DK223</f>
        <v>0</v>
      </c>
      <c r="DL35" s="144">
        <f>-'Project Model'!DL223</f>
        <v>0</v>
      </c>
      <c r="DM35" s="144">
        <f>-'Project Model'!DM223</f>
        <v>0</v>
      </c>
      <c r="DN35" s="144">
        <f>-'Project Model'!DN223</f>
        <v>0</v>
      </c>
      <c r="DO35" s="144">
        <f>-'Project Model'!DO223</f>
        <v>0</v>
      </c>
      <c r="DP35" s="144">
        <f>-'Project Model'!DP223</f>
        <v>0</v>
      </c>
      <c r="DQ35" s="144">
        <f>-'Project Model'!DQ223</f>
        <v>0</v>
      </c>
      <c r="DR35" s="144">
        <f>-'Project Model'!DR223</f>
        <v>0</v>
      </c>
      <c r="DS35" s="144">
        <f>-'Project Model'!DS223</f>
        <v>0</v>
      </c>
      <c r="DT35" s="144">
        <f>-'Project Model'!DT223</f>
        <v>0</v>
      </c>
      <c r="DU35" s="144">
        <f>-'Project Model'!DU223</f>
        <v>0</v>
      </c>
      <c r="DV35" s="144">
        <f>-'Project Model'!DV223</f>
        <v>0</v>
      </c>
      <c r="DW35" s="144">
        <f>-'Project Model'!DW223</f>
        <v>0</v>
      </c>
      <c r="DX35" s="144">
        <f>-'Project Model'!DX223</f>
        <v>0</v>
      </c>
      <c r="DY35" s="144">
        <f>-'Project Model'!DY223</f>
        <v>0</v>
      </c>
      <c r="DZ35" s="144">
        <f>-'Project Model'!DZ223</f>
        <v>0</v>
      </c>
      <c r="EA35" s="144">
        <f>-'Project Model'!EA223</f>
        <v>0</v>
      </c>
      <c r="EB35" s="144">
        <f>-'Project Model'!EB223</f>
        <v>0</v>
      </c>
      <c r="EC35" s="144">
        <f>-'Project Model'!EC223</f>
        <v>0</v>
      </c>
      <c r="ED35" s="144">
        <f>-'Project Model'!ED223</f>
        <v>0</v>
      </c>
      <c r="EE35" s="144">
        <f>-'Project Model'!EE223</f>
        <v>0</v>
      </c>
      <c r="EF35" s="144">
        <f>-'Project Model'!EF223</f>
        <v>0</v>
      </c>
      <c r="EG35" s="144">
        <f>-'Project Model'!EG223</f>
        <v>0</v>
      </c>
      <c r="EH35" s="144">
        <f>-'Project Model'!EH223</f>
        <v>0</v>
      </c>
      <c r="EI35" s="144">
        <f>-'Project Model'!EI223</f>
        <v>0</v>
      </c>
      <c r="EJ35" s="144">
        <f>-'Project Model'!EJ223</f>
        <v>0</v>
      </c>
      <c r="EK35" s="144">
        <f>-'Project Model'!EK223</f>
        <v>0</v>
      </c>
      <c r="EL35" s="144">
        <f>-'Project Model'!EL223</f>
        <v>0</v>
      </c>
      <c r="EM35" s="144">
        <f>-'Project Model'!EM223</f>
        <v>0</v>
      </c>
      <c r="EN35" s="144">
        <f>-'Project Model'!EN223</f>
        <v>0</v>
      </c>
      <c r="EO35" s="144">
        <f>-'Project Model'!EO223</f>
        <v>0</v>
      </c>
      <c r="EP35" s="144">
        <f>-'Project Model'!EP223</f>
        <v>0</v>
      </c>
      <c r="EQ35" s="144">
        <f>-'Project Model'!EQ223</f>
        <v>0</v>
      </c>
      <c r="ER35" s="144">
        <f>-'Project Model'!ER223</f>
        <v>0</v>
      </c>
      <c r="ES35" s="144">
        <f>-'Project Model'!ES223</f>
        <v>0</v>
      </c>
      <c r="ET35" s="144">
        <f>-'Project Model'!ET223</f>
        <v>0</v>
      </c>
      <c r="EU35" s="144">
        <f>-'Project Model'!EU223</f>
        <v>0</v>
      </c>
      <c r="EV35" s="144">
        <f>-'Project Model'!EV223</f>
        <v>0</v>
      </c>
      <c r="EW35" s="144">
        <f>-'Project Model'!EW223</f>
        <v>0</v>
      </c>
      <c r="EX35" s="144">
        <f>-'Project Model'!EX223</f>
        <v>0</v>
      </c>
      <c r="EY35" s="144">
        <f>-'Project Model'!EY223</f>
        <v>0</v>
      </c>
      <c r="EZ35" s="144">
        <f>-'Project Model'!EZ223</f>
        <v>0</v>
      </c>
      <c r="FA35" s="144">
        <f>-'Project Model'!FA223</f>
        <v>0</v>
      </c>
      <c r="FB35" s="144">
        <f>-'Project Model'!FB223</f>
        <v>0</v>
      </c>
      <c r="FC35" s="144">
        <f>-'Project Model'!FC223</f>
        <v>0</v>
      </c>
      <c r="FD35" s="144">
        <f>-'Project Model'!FD223</f>
        <v>0</v>
      </c>
      <c r="FE35" s="144">
        <f>-'Project Model'!FE223</f>
        <v>0</v>
      </c>
      <c r="FF35" s="144">
        <f>-'Project Model'!FF223</f>
        <v>0</v>
      </c>
      <c r="FG35" s="144">
        <f>-'Project Model'!FG223</f>
        <v>0</v>
      </c>
      <c r="FH35" s="144">
        <f>-'Project Model'!FH223</f>
        <v>0</v>
      </c>
      <c r="FI35" s="144">
        <f>-'Project Model'!FI223</f>
        <v>0</v>
      </c>
      <c r="FJ35" s="144">
        <f>-'Project Model'!FJ223</f>
        <v>0</v>
      </c>
      <c r="FK35" s="144">
        <f>-'Project Model'!FK223</f>
        <v>0</v>
      </c>
      <c r="FL35" s="144">
        <f>-'Project Model'!FL223</f>
        <v>0</v>
      </c>
      <c r="FM35" s="144">
        <f>-'Project Model'!FM223</f>
        <v>0</v>
      </c>
      <c r="FN35" s="144">
        <f>-'Project Model'!FN223</f>
        <v>0</v>
      </c>
      <c r="FO35" s="144">
        <f>-'Project Model'!FO223</f>
        <v>0</v>
      </c>
      <c r="FP35" s="144">
        <f>-'Project Model'!FP223</f>
        <v>0</v>
      </c>
      <c r="FQ35" s="144">
        <f>-'Project Model'!FQ223</f>
        <v>0</v>
      </c>
      <c r="FR35" s="144">
        <f>-'Project Model'!FR223</f>
        <v>0</v>
      </c>
      <c r="FS35" s="144">
        <f>-'Project Model'!FS223</f>
        <v>0</v>
      </c>
      <c r="FT35" s="144">
        <f>-'Project Model'!FT223</f>
        <v>0</v>
      </c>
      <c r="FU35" s="144">
        <f>-'Project Model'!FU223</f>
        <v>0</v>
      </c>
      <c r="FV35" s="144">
        <f>-'Project Model'!FV223</f>
        <v>0</v>
      </c>
      <c r="FW35" s="144">
        <f>-'Project Model'!FW223</f>
        <v>0</v>
      </c>
      <c r="FX35" s="144">
        <f>-'Project Model'!FX223</f>
        <v>0</v>
      </c>
      <c r="FY35" s="144">
        <f>-'Project Model'!FY223</f>
        <v>0</v>
      </c>
      <c r="FZ35" s="144">
        <f>-'Project Model'!FZ223</f>
        <v>0</v>
      </c>
      <c r="GA35" s="144">
        <f>-'Project Model'!GA223</f>
        <v>0</v>
      </c>
      <c r="GB35" s="144">
        <f>-'Project Model'!GB223</f>
        <v>0</v>
      </c>
      <c r="GC35" s="144">
        <f>-'Project Model'!GC223</f>
        <v>0</v>
      </c>
      <c r="GD35" s="144">
        <f>-'Project Model'!GD223</f>
        <v>0</v>
      </c>
      <c r="GE35" s="144">
        <f>-'Project Model'!GE223</f>
        <v>0</v>
      </c>
      <c r="GF35" s="144">
        <f>-'Project Model'!GF223</f>
        <v>0</v>
      </c>
      <c r="GG35" s="144">
        <f>-'Project Model'!GG223</f>
        <v>0</v>
      </c>
      <c r="GH35" s="144">
        <f>-'Project Model'!GH223</f>
        <v>0</v>
      </c>
      <c r="GI35" s="144">
        <f>-'Project Model'!GI223</f>
        <v>0</v>
      </c>
      <c r="GJ35" s="144">
        <f>-'Project Model'!GJ223</f>
        <v>0</v>
      </c>
      <c r="GK35" s="144">
        <f>-'Project Model'!GK223</f>
        <v>0</v>
      </c>
      <c r="GL35" s="144">
        <f>-'Project Model'!GL223</f>
        <v>0</v>
      </c>
      <c r="GM35" s="144">
        <f>-'Project Model'!GM223</f>
        <v>0</v>
      </c>
      <c r="GN35" s="144">
        <f>-'Project Model'!GN223</f>
        <v>0</v>
      </c>
      <c r="GO35" s="144">
        <f>-'Project Model'!GO223</f>
        <v>0</v>
      </c>
      <c r="GP35" s="144">
        <f>-'Project Model'!GP223</f>
        <v>0</v>
      </c>
      <c r="GQ35" s="144">
        <f>-'Project Model'!GQ223</f>
        <v>0</v>
      </c>
      <c r="GR35" s="144">
        <f>-'Project Model'!GR223</f>
        <v>0</v>
      </c>
      <c r="GS35" s="144">
        <f>-'Project Model'!GS223</f>
        <v>0</v>
      </c>
      <c r="GT35" s="144">
        <f>-'Project Model'!GT223</f>
        <v>0</v>
      </c>
      <c r="GU35" s="144">
        <f>-'Project Model'!GU223</f>
        <v>0</v>
      </c>
      <c r="GV35" s="144">
        <f>-'Project Model'!GV223</f>
        <v>0</v>
      </c>
      <c r="GW35" s="144">
        <f>-'Project Model'!GW223</f>
        <v>0</v>
      </c>
      <c r="GX35" s="144">
        <f>-'Project Model'!GX223</f>
        <v>0</v>
      </c>
      <c r="GY35" s="144">
        <f>-'Project Model'!GY223</f>
        <v>0</v>
      </c>
      <c r="GZ35" s="144">
        <f>-'Project Model'!GZ223</f>
        <v>0</v>
      </c>
      <c r="HA35" s="144">
        <f>-'Project Model'!HA223</f>
        <v>0</v>
      </c>
      <c r="HB35" s="144">
        <f>-'Project Model'!HB223</f>
        <v>0</v>
      </c>
      <c r="HC35" s="144">
        <f>-'Project Model'!HC223</f>
        <v>0</v>
      </c>
      <c r="HD35" s="144">
        <f>-'Project Model'!HD223</f>
        <v>0</v>
      </c>
      <c r="HE35" s="144">
        <f>-'Project Model'!HE223</f>
        <v>0</v>
      </c>
      <c r="HF35" s="144">
        <f>-'Project Model'!HF223</f>
        <v>0</v>
      </c>
      <c r="HG35" s="144">
        <f>-'Project Model'!HG223</f>
        <v>0</v>
      </c>
      <c r="HH35" s="144">
        <f>-'Project Model'!HH223</f>
        <v>0</v>
      </c>
      <c r="HI35" s="144">
        <f>-'Project Model'!HI223</f>
        <v>0</v>
      </c>
      <c r="HJ35" s="144">
        <f>-'Project Model'!HJ223</f>
        <v>0</v>
      </c>
      <c r="HK35" s="144">
        <f>-'Project Model'!HK223</f>
        <v>0</v>
      </c>
      <c r="HL35" s="144">
        <f>-'Project Model'!HL223</f>
        <v>0</v>
      </c>
      <c r="HM35" s="144">
        <f>-'Project Model'!HM223</f>
        <v>0</v>
      </c>
      <c r="HN35" s="144">
        <f>-'Project Model'!HN223</f>
        <v>0</v>
      </c>
      <c r="HO35" s="144">
        <f>-'Project Model'!HO223</f>
        <v>0</v>
      </c>
      <c r="HP35" s="144">
        <f>-'Project Model'!HP223</f>
        <v>0</v>
      </c>
      <c r="HQ35" s="144">
        <f>-'Project Model'!HQ223</f>
        <v>0</v>
      </c>
      <c r="HR35" s="144">
        <f>-'Project Model'!HR223</f>
        <v>0</v>
      </c>
      <c r="HS35" s="144">
        <f>-'Project Model'!HS223</f>
        <v>0</v>
      </c>
      <c r="HT35" s="144">
        <f>-'Project Model'!HT223</f>
        <v>0</v>
      </c>
      <c r="HU35" s="144">
        <f>-'Project Model'!HU223</f>
        <v>0</v>
      </c>
      <c r="HV35" s="144">
        <f>-'Project Model'!HV223</f>
        <v>0</v>
      </c>
      <c r="HW35" s="144">
        <f>-'Project Model'!HW223</f>
        <v>0</v>
      </c>
      <c r="HX35" s="144">
        <f>-'Project Model'!HX223</f>
        <v>0</v>
      </c>
      <c r="HY35" s="144">
        <f>-'Project Model'!HY223</f>
        <v>0</v>
      </c>
      <c r="HZ35" s="144">
        <f>-'Project Model'!HZ223</f>
        <v>0</v>
      </c>
      <c r="IA35" s="144">
        <f>-'Project Model'!IA223</f>
        <v>0</v>
      </c>
      <c r="IB35" s="144">
        <f>-'Project Model'!IB223</f>
        <v>0</v>
      </c>
      <c r="IC35" s="144">
        <f>-'Project Model'!IC223</f>
        <v>0</v>
      </c>
      <c r="ID35" s="144">
        <f>-'Project Model'!ID223</f>
        <v>0</v>
      </c>
      <c r="IE35" s="144">
        <f>-'Project Model'!IE223</f>
        <v>0</v>
      </c>
      <c r="IF35" s="144">
        <f>-'Project Model'!IF223</f>
        <v>0</v>
      </c>
      <c r="IG35" s="144">
        <f>-'Project Model'!IG223</f>
        <v>0</v>
      </c>
      <c r="IH35" s="144">
        <f>-'Project Model'!IH223</f>
        <v>0</v>
      </c>
      <c r="II35" s="144">
        <f>-'Project Model'!II223</f>
        <v>0</v>
      </c>
      <c r="IJ35" s="144">
        <f>-'Project Model'!IJ223</f>
        <v>0</v>
      </c>
      <c r="IK35" s="144">
        <f>-'Project Model'!IK223</f>
        <v>0</v>
      </c>
      <c r="IL35" s="144">
        <f>-'Project Model'!IL223</f>
        <v>0</v>
      </c>
      <c r="IM35" s="144">
        <f>-'Project Model'!IM223</f>
        <v>0</v>
      </c>
      <c r="IN35" s="144">
        <f>-'Project Model'!IN223</f>
        <v>0</v>
      </c>
      <c r="IO35" s="144">
        <f>-'Project Model'!IO223</f>
        <v>0</v>
      </c>
      <c r="IP35" s="144">
        <f>-'Project Model'!IP223</f>
        <v>0</v>
      </c>
      <c r="IQ35" s="144">
        <f>-'Project Model'!IQ223</f>
        <v>0</v>
      </c>
      <c r="IR35" s="144">
        <f>-'Project Model'!IR223</f>
        <v>0</v>
      </c>
      <c r="IS35" s="144">
        <f>-'Project Model'!IS223</f>
        <v>0</v>
      </c>
      <c r="IT35" s="144">
        <f>-'Project Model'!IT223</f>
        <v>0</v>
      </c>
      <c r="IU35" s="144">
        <f>-'Project Model'!IU223</f>
        <v>0</v>
      </c>
      <c r="IV35" s="144">
        <f>-'Project Model'!IV223</f>
        <v>0</v>
      </c>
      <c r="IW35" s="144">
        <f>-'Project Model'!IW223</f>
        <v>0</v>
      </c>
      <c r="IX35" s="144">
        <f>-'Project Model'!IX223</f>
        <v>0</v>
      </c>
      <c r="IY35" s="144">
        <f>-'Project Model'!IY223</f>
        <v>0</v>
      </c>
      <c r="IZ35" s="144">
        <f>-'Project Model'!IZ223</f>
        <v>0</v>
      </c>
      <c r="JA35" s="144">
        <f>-'Project Model'!JA223</f>
        <v>0</v>
      </c>
      <c r="JB35" s="144">
        <f>-'Project Model'!JB223</f>
        <v>0</v>
      </c>
      <c r="JC35" s="144">
        <f>-'Project Model'!JC223</f>
        <v>0</v>
      </c>
      <c r="JD35" s="144">
        <f>-'Project Model'!JD223</f>
        <v>0</v>
      </c>
      <c r="JE35" s="144">
        <f>-'Project Model'!JE223</f>
        <v>0</v>
      </c>
      <c r="JF35" s="144">
        <f>-'Project Model'!JF223</f>
        <v>0</v>
      </c>
      <c r="JG35" s="144">
        <f>-'Project Model'!JG223</f>
        <v>0</v>
      </c>
      <c r="JH35" s="144">
        <f>-'Project Model'!JH223</f>
        <v>0</v>
      </c>
      <c r="JI35" s="144">
        <f>-'Project Model'!JI223</f>
        <v>0</v>
      </c>
      <c r="JJ35" s="144">
        <f>-'Project Model'!JJ223</f>
        <v>0</v>
      </c>
      <c r="JK35" s="144">
        <f>-'Project Model'!JK223</f>
        <v>0</v>
      </c>
      <c r="JL35" s="144">
        <f>-'Project Model'!JL223</f>
        <v>0</v>
      </c>
      <c r="JM35" s="144">
        <f>-'Project Model'!JM223</f>
        <v>0</v>
      </c>
      <c r="JN35" s="144">
        <f>-'Project Model'!JN223</f>
        <v>0</v>
      </c>
      <c r="JO35" s="144">
        <f>-'Project Model'!JO223</f>
        <v>0</v>
      </c>
      <c r="JP35" s="144">
        <f>-'Project Model'!JP223</f>
        <v>0</v>
      </c>
      <c r="JQ35" s="144">
        <f>-'Project Model'!JQ223</f>
        <v>0</v>
      </c>
      <c r="JR35" s="144">
        <f>-'Project Model'!JR223</f>
        <v>0</v>
      </c>
      <c r="JS35" s="144">
        <f>-'Project Model'!JS223</f>
        <v>0</v>
      </c>
      <c r="JT35" s="144">
        <f>-'Project Model'!JT223</f>
        <v>0</v>
      </c>
      <c r="JU35" s="144">
        <f>-'Project Model'!JU223</f>
        <v>0</v>
      </c>
      <c r="JV35" s="144">
        <f>-'Project Model'!JV223</f>
        <v>0</v>
      </c>
      <c r="JW35" s="144">
        <f>-'Project Model'!JW223</f>
        <v>0</v>
      </c>
      <c r="JX35" s="144">
        <f>-'Project Model'!JX223</f>
        <v>0</v>
      </c>
      <c r="JY35" s="144">
        <f>-'Project Model'!JY223</f>
        <v>0</v>
      </c>
      <c r="JZ35" s="144">
        <f>-'Project Model'!JZ223</f>
        <v>0</v>
      </c>
      <c r="KA35" s="144">
        <f>-'Project Model'!KA223</f>
        <v>0</v>
      </c>
      <c r="KB35" s="144">
        <f>-'Project Model'!KB223</f>
        <v>0</v>
      </c>
      <c r="KC35" s="144">
        <f>-'Project Model'!KC223</f>
        <v>0</v>
      </c>
      <c r="KD35" s="144">
        <f>-'Project Model'!KD223</f>
        <v>0</v>
      </c>
      <c r="KE35" s="144">
        <f>-'Project Model'!KE223</f>
        <v>0</v>
      </c>
      <c r="KF35" s="144">
        <f>-'Project Model'!KF223</f>
        <v>0</v>
      </c>
      <c r="KG35" s="144">
        <f>-'Project Model'!KG223</f>
        <v>0</v>
      </c>
      <c r="KH35" s="144">
        <f>-'Project Model'!KH223</f>
        <v>0</v>
      </c>
      <c r="KI35" s="144">
        <f>-'Project Model'!KI223</f>
        <v>0</v>
      </c>
      <c r="KJ35" s="144">
        <f>-'Project Model'!KJ223</f>
        <v>0</v>
      </c>
      <c r="KK35" s="144">
        <f>-'Project Model'!KK223</f>
        <v>0</v>
      </c>
      <c r="KL35" s="144">
        <f>-'Project Model'!KL223</f>
        <v>0</v>
      </c>
      <c r="KM35" s="144">
        <f>-'Project Model'!KM223</f>
        <v>0</v>
      </c>
      <c r="KN35" s="144">
        <f>-'Project Model'!KN223</f>
        <v>0</v>
      </c>
      <c r="KO35" s="144">
        <f>-'Project Model'!KO223</f>
        <v>0</v>
      </c>
      <c r="KP35" s="144">
        <f>-'Project Model'!KP223</f>
        <v>0</v>
      </c>
      <c r="KQ35" s="144">
        <f>-'Project Model'!KQ223</f>
        <v>0</v>
      </c>
      <c r="KR35" s="144">
        <f>-'Project Model'!KR223</f>
        <v>0</v>
      </c>
      <c r="KS35" s="144">
        <f>-'Project Model'!KS223</f>
        <v>0</v>
      </c>
      <c r="KT35" s="144">
        <f>-'Project Model'!KT223</f>
        <v>0</v>
      </c>
      <c r="KU35" s="144">
        <f>-'Project Model'!KU223</f>
        <v>0</v>
      </c>
      <c r="KV35" s="144">
        <f>-'Project Model'!KV223</f>
        <v>0</v>
      </c>
      <c r="KW35" s="144">
        <f>-'Project Model'!KW223</f>
        <v>0</v>
      </c>
      <c r="KX35" s="144">
        <f>-'Project Model'!KX223</f>
        <v>0</v>
      </c>
      <c r="KY35" s="144">
        <f>-'Project Model'!KY223</f>
        <v>0</v>
      </c>
      <c r="KZ35" s="144">
        <f>-'Project Model'!KZ223</f>
        <v>0</v>
      </c>
      <c r="LA35" s="144">
        <f>-'Project Model'!LA223</f>
        <v>0</v>
      </c>
      <c r="LB35" s="144">
        <f>-'Project Model'!LB223</f>
        <v>0</v>
      </c>
      <c r="LC35" s="144">
        <f>-'Project Model'!LC223</f>
        <v>0</v>
      </c>
      <c r="LD35" s="144">
        <f>-'Project Model'!LD223</f>
        <v>0</v>
      </c>
      <c r="LE35" s="144">
        <f>-'Project Model'!LE223</f>
        <v>0</v>
      </c>
      <c r="LF35" s="144">
        <f>-'Project Model'!LF223</f>
        <v>0</v>
      </c>
      <c r="LG35" s="144">
        <f>-'Project Model'!LG223</f>
        <v>0</v>
      </c>
      <c r="LH35" s="144">
        <f>-'Project Model'!LH223</f>
        <v>0</v>
      </c>
      <c r="LI35" s="144">
        <f>-'Project Model'!LI223</f>
        <v>0</v>
      </c>
      <c r="LJ35" s="144">
        <f>-'Project Model'!LJ223</f>
        <v>0</v>
      </c>
      <c r="LK35" s="144">
        <f>-'Project Model'!LK223</f>
        <v>0</v>
      </c>
      <c r="LL35" s="144">
        <f>-'Project Model'!LL223</f>
        <v>0</v>
      </c>
      <c r="LM35" s="144">
        <f>-'Project Model'!LM223</f>
        <v>0</v>
      </c>
      <c r="LN35" s="144">
        <f>-'Project Model'!LN223</f>
        <v>0</v>
      </c>
      <c r="LO35" s="144">
        <f>-'Project Model'!LO223</f>
        <v>0</v>
      </c>
      <c r="LP35" s="144">
        <f>-'Project Model'!LP223</f>
        <v>0</v>
      </c>
      <c r="LQ35" s="144">
        <f>-'Project Model'!LQ223</f>
        <v>0</v>
      </c>
      <c r="LR35" s="144">
        <f>-'Project Model'!LR223</f>
        <v>0</v>
      </c>
      <c r="LS35" s="144">
        <f>-'Project Model'!LS223</f>
        <v>0</v>
      </c>
      <c r="LT35" s="144">
        <f>-'Project Model'!LT223</f>
        <v>0</v>
      </c>
      <c r="LU35" s="144">
        <f>-'Project Model'!LU223</f>
        <v>0</v>
      </c>
      <c r="LV35" s="144">
        <f>-'Project Model'!LV223</f>
        <v>0</v>
      </c>
      <c r="LW35" s="144">
        <f>-'Project Model'!LW223</f>
        <v>0</v>
      </c>
      <c r="LX35" s="144">
        <f>-'Project Model'!LX223</f>
        <v>0</v>
      </c>
      <c r="LY35" s="144">
        <f>-'Project Model'!LY223</f>
        <v>0</v>
      </c>
      <c r="LZ35" s="144">
        <f>-'Project Model'!LZ223</f>
        <v>0</v>
      </c>
      <c r="MA35" s="144">
        <f>-'Project Model'!MA223</f>
        <v>0</v>
      </c>
      <c r="MB35" s="144">
        <f>-'Project Model'!MB223</f>
        <v>0</v>
      </c>
      <c r="MC35" s="144">
        <f>-'Project Model'!MC223</f>
        <v>0</v>
      </c>
      <c r="MD35" s="144">
        <f>-'Project Model'!MD223</f>
        <v>0</v>
      </c>
      <c r="ME35" s="144">
        <f>-'Project Model'!ME223</f>
        <v>0</v>
      </c>
      <c r="MF35" s="144">
        <f>-'Project Model'!MF223</f>
        <v>0</v>
      </c>
      <c r="MG35" s="144">
        <f>-'Project Model'!MG223</f>
        <v>0</v>
      </c>
      <c r="MH35" s="144">
        <f>-'Project Model'!MH223</f>
        <v>0</v>
      </c>
      <c r="MI35" s="144">
        <f>-'Project Model'!MI223</f>
        <v>0</v>
      </c>
      <c r="MJ35" s="144">
        <f>-'Project Model'!MJ223</f>
        <v>0</v>
      </c>
      <c r="MK35" s="144">
        <f>-'Project Model'!MK223</f>
        <v>0</v>
      </c>
      <c r="ML35" s="144">
        <f>-'Project Model'!ML223</f>
        <v>0</v>
      </c>
      <c r="MM35" s="144">
        <f>-'Project Model'!MM223</f>
        <v>0</v>
      </c>
      <c r="MN35" s="144">
        <f>-'Project Model'!MN223</f>
        <v>0</v>
      </c>
      <c r="MO35" s="144">
        <f>-'Project Model'!MO223</f>
        <v>0</v>
      </c>
      <c r="MP35" s="144">
        <f>-'Project Model'!MP223</f>
        <v>0</v>
      </c>
      <c r="MQ35" s="144">
        <f>-'Project Model'!MQ223</f>
        <v>0</v>
      </c>
      <c r="MR35" s="144">
        <f>-'Project Model'!MR223</f>
        <v>0</v>
      </c>
      <c r="MS35" s="144">
        <f>-'Project Model'!MS223</f>
        <v>0</v>
      </c>
      <c r="MT35" s="144">
        <f>-'Project Model'!MT223</f>
        <v>0</v>
      </c>
      <c r="MU35" s="144">
        <f>-'Project Model'!MU223</f>
        <v>0</v>
      </c>
      <c r="MV35" s="144">
        <f>-'Project Model'!MV223</f>
        <v>0</v>
      </c>
      <c r="MW35" s="144">
        <f>-'Project Model'!MW223</f>
        <v>0</v>
      </c>
      <c r="MX35" s="144">
        <f>-'Project Model'!MX223</f>
        <v>0</v>
      </c>
      <c r="MY35" s="144">
        <f>-'Project Model'!MY223</f>
        <v>0</v>
      </c>
      <c r="MZ35" s="144">
        <f>-'Project Model'!MZ223</f>
        <v>0</v>
      </c>
      <c r="NA35" s="144">
        <f>-'Project Model'!NA223</f>
        <v>0</v>
      </c>
      <c r="NB35" s="144">
        <f>-'Project Model'!NB223</f>
        <v>0</v>
      </c>
      <c r="NC35" s="144">
        <f>-'Project Model'!NC223</f>
        <v>0</v>
      </c>
      <c r="ND35" s="144">
        <f>-'Project Model'!ND223</f>
        <v>0</v>
      </c>
      <c r="NE35" s="144">
        <f>-'Project Model'!NE223</f>
        <v>0</v>
      </c>
      <c r="NF35" s="144">
        <f>-'Project Model'!NF223</f>
        <v>0</v>
      </c>
      <c r="NG35" s="144">
        <f>-'Project Model'!NG223</f>
        <v>0</v>
      </c>
      <c r="NH35" s="144">
        <f>-'Project Model'!NH223</f>
        <v>0</v>
      </c>
      <c r="NI35" s="144">
        <f>-'Project Model'!NI223</f>
        <v>0</v>
      </c>
      <c r="NJ35" s="144">
        <f>-'Project Model'!NJ223</f>
        <v>0</v>
      </c>
      <c r="NK35" s="144">
        <f>-'Project Model'!NK223</f>
        <v>0</v>
      </c>
      <c r="NL35" s="144">
        <f>-'Project Model'!NL223</f>
        <v>0</v>
      </c>
      <c r="NM35" s="144">
        <f>-'Project Model'!NM223</f>
        <v>0</v>
      </c>
      <c r="NN35" s="144">
        <f>-'Project Model'!NN223</f>
        <v>0</v>
      </c>
      <c r="NO35" s="144">
        <f>-'Project Model'!NO223</f>
        <v>0</v>
      </c>
      <c r="NP35" s="144">
        <f>-'Project Model'!NP223</f>
        <v>0</v>
      </c>
      <c r="NQ35" s="144">
        <f>-'Project Model'!NQ223</f>
        <v>0</v>
      </c>
      <c r="NR35" s="144">
        <f>-'Project Model'!NR223</f>
        <v>0</v>
      </c>
      <c r="NS35" s="144">
        <f>-'Project Model'!NS223</f>
        <v>0</v>
      </c>
      <c r="NT35" s="144">
        <f>-'Project Model'!NT223</f>
        <v>0</v>
      </c>
      <c r="NU35" s="144">
        <f>-'Project Model'!NU223</f>
        <v>0</v>
      </c>
      <c r="NV35" s="144">
        <f>-'Project Model'!NV223</f>
        <v>0</v>
      </c>
      <c r="NW35" s="144">
        <f>-'Project Model'!NW223</f>
        <v>0</v>
      </c>
      <c r="NX35" s="144">
        <f>-'Project Model'!NX223</f>
        <v>0</v>
      </c>
      <c r="NY35" s="144">
        <f>-'Project Model'!NY223</f>
        <v>0</v>
      </c>
      <c r="NZ35" s="144">
        <f>-'Project Model'!NZ223</f>
        <v>0</v>
      </c>
      <c r="OA35" s="144">
        <f>-'Project Model'!OA223</f>
        <v>0</v>
      </c>
      <c r="OB35" s="144">
        <f>-'Project Model'!OB223</f>
        <v>0</v>
      </c>
      <c r="OC35" s="144">
        <f>-'Project Model'!OC223</f>
        <v>0</v>
      </c>
      <c r="OD35" s="144">
        <f>-'Project Model'!OD223</f>
        <v>0</v>
      </c>
      <c r="OE35" s="144">
        <f>-'Project Model'!OE223</f>
        <v>0</v>
      </c>
      <c r="OF35" s="144">
        <f>-'Project Model'!OF223</f>
        <v>0</v>
      </c>
      <c r="OG35" s="144">
        <f>-'Project Model'!OG223</f>
        <v>0</v>
      </c>
      <c r="OH35" s="144">
        <f>-'Project Model'!OH223</f>
        <v>0</v>
      </c>
      <c r="OI35" s="144">
        <f>-'Project Model'!OI223</f>
        <v>0</v>
      </c>
      <c r="OJ35" s="144">
        <f>-'Project Model'!OJ223</f>
        <v>0</v>
      </c>
      <c r="OK35" s="144">
        <f>-'Project Model'!OK223</f>
        <v>0</v>
      </c>
      <c r="OL35" s="144">
        <f>-'Project Model'!OL223</f>
        <v>0</v>
      </c>
      <c r="OM35" s="144">
        <f>-'Project Model'!OM223</f>
        <v>0</v>
      </c>
      <c r="ON35" s="144">
        <f>-'Project Model'!ON223</f>
        <v>0</v>
      </c>
      <c r="OO35" s="144">
        <f>-'Project Model'!OO223</f>
        <v>0</v>
      </c>
      <c r="OP35" s="144">
        <f>-'Project Model'!OP223</f>
        <v>0</v>
      </c>
      <c r="OQ35" s="144">
        <f>-'Project Model'!OQ223</f>
        <v>0</v>
      </c>
      <c r="OR35" s="458">
        <f>-'Project Model'!OR223</f>
        <v>0</v>
      </c>
    </row>
    <row r="36" spans="1:408" x14ac:dyDescent="0.35">
      <c r="A36" s="443"/>
      <c r="B36" s="6"/>
      <c r="C36" s="6" t="s">
        <v>194</v>
      </c>
      <c r="D36" s="6"/>
      <c r="E36" s="417"/>
      <c r="F36" s="8"/>
      <c r="G36" s="354"/>
      <c r="H36" s="383"/>
      <c r="I36" s="307"/>
      <c r="J36" s="361">
        <f t="shared" si="107"/>
        <v>2099943094.6700037</v>
      </c>
      <c r="K36" s="6"/>
      <c r="L36" s="142">
        <f t="shared" ref="L36:BW36" si="122">SUM(L33:L35)</f>
        <v>0</v>
      </c>
      <c r="M36" s="142">
        <f t="shared" si="122"/>
        <v>0</v>
      </c>
      <c r="N36" s="142">
        <f t="shared" si="122"/>
        <v>0</v>
      </c>
      <c r="O36" s="142">
        <f t="shared" si="122"/>
        <v>0</v>
      </c>
      <c r="P36" s="142">
        <f t="shared" si="122"/>
        <v>0</v>
      </c>
      <c r="Q36" s="142">
        <f t="shared" si="122"/>
        <v>0</v>
      </c>
      <c r="R36" s="142">
        <f t="shared" si="122"/>
        <v>0</v>
      </c>
      <c r="S36" s="142">
        <f t="shared" si="122"/>
        <v>0</v>
      </c>
      <c r="T36" s="142">
        <f t="shared" si="122"/>
        <v>0</v>
      </c>
      <c r="U36" s="142">
        <f t="shared" si="122"/>
        <v>0</v>
      </c>
      <c r="V36" s="142">
        <f t="shared" si="122"/>
        <v>0</v>
      </c>
      <c r="W36" s="142">
        <f t="shared" si="122"/>
        <v>0</v>
      </c>
      <c r="X36" s="142">
        <f t="shared" si="122"/>
        <v>0</v>
      </c>
      <c r="Y36" s="142">
        <f t="shared" si="122"/>
        <v>0</v>
      </c>
      <c r="Z36" s="142">
        <f t="shared" si="122"/>
        <v>0</v>
      </c>
      <c r="AA36" s="142">
        <f t="shared" si="122"/>
        <v>0</v>
      </c>
      <c r="AB36" s="142">
        <f t="shared" si="122"/>
        <v>0</v>
      </c>
      <c r="AC36" s="142">
        <f t="shared" si="122"/>
        <v>0</v>
      </c>
      <c r="AD36" s="142">
        <f t="shared" si="122"/>
        <v>0</v>
      </c>
      <c r="AE36" s="142">
        <f t="shared" si="122"/>
        <v>0</v>
      </c>
      <c r="AF36" s="142">
        <f t="shared" si="122"/>
        <v>0</v>
      </c>
      <c r="AG36" s="142">
        <f t="shared" si="122"/>
        <v>0</v>
      </c>
      <c r="AH36" s="142">
        <f t="shared" si="122"/>
        <v>0</v>
      </c>
      <c r="AI36" s="142">
        <f t="shared" si="122"/>
        <v>0</v>
      </c>
      <c r="AJ36" s="142">
        <f t="shared" si="122"/>
        <v>0</v>
      </c>
      <c r="AK36" s="142">
        <f t="shared" si="122"/>
        <v>0</v>
      </c>
      <c r="AL36" s="142">
        <f t="shared" si="122"/>
        <v>0</v>
      </c>
      <c r="AM36" s="142">
        <f t="shared" si="122"/>
        <v>0</v>
      </c>
      <c r="AN36" s="142">
        <f t="shared" si="122"/>
        <v>0</v>
      </c>
      <c r="AO36" s="142">
        <f t="shared" si="122"/>
        <v>0</v>
      </c>
      <c r="AP36" s="142">
        <f t="shared" si="122"/>
        <v>0</v>
      </c>
      <c r="AQ36" s="142">
        <f t="shared" si="122"/>
        <v>0</v>
      </c>
      <c r="AR36" s="142">
        <f t="shared" si="122"/>
        <v>0</v>
      </c>
      <c r="AS36" s="142">
        <f t="shared" si="122"/>
        <v>0</v>
      </c>
      <c r="AT36" s="142">
        <f t="shared" si="122"/>
        <v>0</v>
      </c>
      <c r="AU36" s="142">
        <f t="shared" si="122"/>
        <v>0</v>
      </c>
      <c r="AV36" s="142">
        <f t="shared" si="122"/>
        <v>4828833.2116582012</v>
      </c>
      <c r="AW36" s="142">
        <f t="shared" si="122"/>
        <v>4360361.2041247599</v>
      </c>
      <c r="AX36" s="142">
        <f t="shared" si="122"/>
        <v>4826433.7604226675</v>
      </c>
      <c r="AY36" s="142">
        <f t="shared" si="122"/>
        <v>4669569.2291979464</v>
      </c>
      <c r="AZ36" s="142">
        <f t="shared" si="122"/>
        <v>4824065.3652758673</v>
      </c>
      <c r="BA36" s="142">
        <f t="shared" si="122"/>
        <v>4667264.460361301</v>
      </c>
      <c r="BB36" s="142">
        <f t="shared" si="122"/>
        <v>4821670.0421967488</v>
      </c>
      <c r="BC36" s="142">
        <f t="shared" si="122"/>
        <v>4820476.1764562279</v>
      </c>
      <c r="BD36" s="142">
        <f t="shared" si="122"/>
        <v>4663771.5813203743</v>
      </c>
      <c r="BE36" s="142">
        <f t="shared" si="122"/>
        <v>4818039.8158370778</v>
      </c>
      <c r="BF36" s="142">
        <f t="shared" si="122"/>
        <v>4661400.6694483776</v>
      </c>
      <c r="BG36" s="142">
        <f t="shared" si="122"/>
        <v>4815575.7544102985</v>
      </c>
      <c r="BH36" s="142">
        <f t="shared" si="122"/>
        <v>4894162.7429721281</v>
      </c>
      <c r="BI36" s="142">
        <f t="shared" si="122"/>
        <v>4419298.2427448928</v>
      </c>
      <c r="BJ36" s="142">
        <f t="shared" si="122"/>
        <v>4891599.1008564457</v>
      </c>
      <c r="BK36" s="142">
        <f t="shared" si="122"/>
        <v>4732553.6662617642</v>
      </c>
      <c r="BL36" s="142">
        <f t="shared" si="122"/>
        <v>4889064.6330280844</v>
      </c>
      <c r="BM36" s="142">
        <f t="shared" si="122"/>
        <v>4730087.2777163601</v>
      </c>
      <c r="BN36" s="142">
        <f t="shared" si="122"/>
        <v>4886501.3487534216</v>
      </c>
      <c r="BO36" s="142">
        <f t="shared" si="122"/>
        <v>4885222.7836034819</v>
      </c>
      <c r="BP36" s="142">
        <f t="shared" si="122"/>
        <v>4726348.5091367867</v>
      </c>
      <c r="BQ36" s="142">
        <f t="shared" si="122"/>
        <v>4882615.5813358352</v>
      </c>
      <c r="BR36" s="142">
        <f t="shared" si="122"/>
        <v>4723811.3363031019</v>
      </c>
      <c r="BS36" s="142">
        <f t="shared" si="122"/>
        <v>4879978.7355109537</v>
      </c>
      <c r="BT36" s="142">
        <f t="shared" si="122"/>
        <v>4960074.8810172426</v>
      </c>
      <c r="BU36" s="142">
        <f t="shared" si="122"/>
        <v>4478756.5316993529</v>
      </c>
      <c r="BV36" s="142">
        <f t="shared" si="122"/>
        <v>4957335.7418541079</v>
      </c>
      <c r="BW36" s="142">
        <f t="shared" si="122"/>
        <v>4796085.399597086</v>
      </c>
      <c r="BX36" s="142">
        <f t="shared" ref="BX36:EI36" si="123">SUM(BX33:BX35)</f>
        <v>4954623.5589494575</v>
      </c>
      <c r="BY36" s="142">
        <f t="shared" si="123"/>
        <v>4793446.0607291311</v>
      </c>
      <c r="BZ36" s="142">
        <f t="shared" si="123"/>
        <v>4951880.5386800095</v>
      </c>
      <c r="CA36" s="142">
        <f t="shared" si="123"/>
        <v>4950511.2826591246</v>
      </c>
      <c r="CB36" s="142">
        <f t="shared" si="123"/>
        <v>4789444.1120744962</v>
      </c>
      <c r="CC36" s="142">
        <f t="shared" si="123"/>
        <v>4947721.2617875785</v>
      </c>
      <c r="CD36" s="142">
        <f t="shared" si="123"/>
        <v>4786729.0220592534</v>
      </c>
      <c r="CE36" s="142">
        <f t="shared" si="123"/>
        <v>4944899.5183998588</v>
      </c>
      <c r="CF36" s="142">
        <f t="shared" si="123"/>
        <v>5025297.5008365959</v>
      </c>
      <c r="CG36" s="142">
        <f t="shared" si="123"/>
        <v>4699683.8130927915</v>
      </c>
      <c r="CH36" s="142">
        <f t="shared" si="123"/>
        <v>5022402.6812968832</v>
      </c>
      <c r="CI36" s="142">
        <f t="shared" si="123"/>
        <v>4858964.7594970549</v>
      </c>
      <c r="CJ36" s="142">
        <f t="shared" si="123"/>
        <v>5019503.5282341633</v>
      </c>
      <c r="CK36" s="142">
        <f t="shared" si="123"/>
        <v>4856143.5053709699</v>
      </c>
      <c r="CL36" s="142">
        <f t="shared" si="123"/>
        <v>5016571.5021829735</v>
      </c>
      <c r="CM36" s="142">
        <f t="shared" si="123"/>
        <v>5015106.7961748298</v>
      </c>
      <c r="CN36" s="142">
        <f t="shared" si="123"/>
        <v>4851864.7881876249</v>
      </c>
      <c r="CO36" s="142">
        <f t="shared" si="123"/>
        <v>5012124.6659451323</v>
      </c>
      <c r="CP36" s="142">
        <f t="shared" si="123"/>
        <v>4848962.7825563597</v>
      </c>
      <c r="CQ36" s="142">
        <f t="shared" si="123"/>
        <v>5009108.7217216929</v>
      </c>
      <c r="CR36" s="142">
        <f t="shared" si="123"/>
        <v>5093486.950923807</v>
      </c>
      <c r="CS36" s="142">
        <f t="shared" si="123"/>
        <v>4599090.8909336254</v>
      </c>
      <c r="CT36" s="142">
        <f t="shared" si="123"/>
        <v>5090359.7068735166</v>
      </c>
      <c r="CU36" s="142">
        <f t="shared" si="123"/>
        <v>4924631.2000489412</v>
      </c>
      <c r="CV36" s="142">
        <f t="shared" si="123"/>
        <v>5087253.8425413817</v>
      </c>
      <c r="CW36" s="142">
        <f t="shared" si="123"/>
        <v>4921608.7335738502</v>
      </c>
      <c r="CX36" s="142">
        <f t="shared" si="123"/>
        <v>5084112.6639904976</v>
      </c>
      <c r="CY36" s="142">
        <f t="shared" si="123"/>
        <v>5082542.3312002709</v>
      </c>
      <c r="CZ36" s="142">
        <f t="shared" si="123"/>
        <v>4917023.6066686995</v>
      </c>
      <c r="DA36" s="142">
        <f t="shared" si="123"/>
        <v>5079347.3225789294</v>
      </c>
      <c r="DB36" s="142">
        <f t="shared" si="123"/>
        <v>4913914.3854834493</v>
      </c>
      <c r="DC36" s="142">
        <f t="shared" si="123"/>
        <v>5076115.9860051442</v>
      </c>
      <c r="DD36" s="142">
        <f t="shared" si="123"/>
        <v>5160894.9684727322</v>
      </c>
      <c r="DE36" s="142">
        <f t="shared" si="123"/>
        <v>4659883.1660101144</v>
      </c>
      <c r="DF36" s="142">
        <f t="shared" si="123"/>
        <v>5157553.3850807808</v>
      </c>
      <c r="DG36" s="142">
        <f t="shared" si="123"/>
        <v>4989553.7729411246</v>
      </c>
      <c r="DH36" s="142">
        <f t="shared" si="123"/>
        <v>5154229.7504455447</v>
      </c>
      <c r="DI36" s="142">
        <f t="shared" si="123"/>
        <v>4986319.3735124627</v>
      </c>
      <c r="DJ36" s="142">
        <f t="shared" si="123"/>
        <v>5150868.325140669</v>
      </c>
      <c r="DK36" s="142">
        <f t="shared" si="123"/>
        <v>5149186.6724268999</v>
      </c>
      <c r="DL36" s="142">
        <f t="shared" si="123"/>
        <v>4981411.5637765471</v>
      </c>
      <c r="DM36" s="142">
        <f t="shared" si="123"/>
        <v>5145767.6388324518</v>
      </c>
      <c r="DN36" s="142">
        <f t="shared" si="123"/>
        <v>4978084.3224470932</v>
      </c>
      <c r="DO36" s="142">
        <f t="shared" si="123"/>
        <v>5142309.7297028862</v>
      </c>
      <c r="DP36" s="142">
        <f t="shared" si="123"/>
        <v>5228702.0667472985</v>
      </c>
      <c r="DQ36" s="142">
        <f t="shared" si="123"/>
        <v>4721029.3676755223</v>
      </c>
      <c r="DR36" s="142">
        <f t="shared" si="123"/>
        <v>5225131.3604086125</v>
      </c>
      <c r="DS36" s="142">
        <f t="shared" si="123"/>
        <v>5054840.9253672026</v>
      </c>
      <c r="DT36" s="142">
        <f t="shared" si="123"/>
        <v>5221574.6904230751</v>
      </c>
      <c r="DU36" s="142">
        <f t="shared" si="123"/>
        <v>5051379.7366799545</v>
      </c>
      <c r="DV36" s="142">
        <f t="shared" si="123"/>
        <v>5217977.5797139257</v>
      </c>
      <c r="DW36" s="142">
        <f t="shared" si="123"/>
        <v>5216176.7400011653</v>
      </c>
      <c r="DX36" s="142">
        <f t="shared" si="123"/>
        <v>5046126.562388638</v>
      </c>
      <c r="DY36" s="142">
        <f t="shared" si="123"/>
        <v>5212517.9776512329</v>
      </c>
      <c r="DZ36" s="142">
        <f t="shared" si="123"/>
        <v>5042566.0176178068</v>
      </c>
      <c r="EA36" s="142">
        <f t="shared" si="123"/>
        <v>5208817.6135909716</v>
      </c>
      <c r="EB36" s="142">
        <f t="shared" si="123"/>
        <v>5295909.4678201629</v>
      </c>
      <c r="EC36" s="142">
        <f t="shared" si="123"/>
        <v>4952434.1010622736</v>
      </c>
      <c r="ED36" s="142">
        <f t="shared" si="123"/>
        <v>5292126.0753644733</v>
      </c>
      <c r="EE36" s="142">
        <f t="shared" si="123"/>
        <v>5119558.7879885416</v>
      </c>
      <c r="EF36" s="142">
        <f t="shared" si="123"/>
        <v>5288326.019538071</v>
      </c>
      <c r="EG36" s="142">
        <f t="shared" si="123"/>
        <v>5115860.7923543891</v>
      </c>
      <c r="EH36" s="142">
        <f t="shared" si="123"/>
        <v>5284482.8739192467</v>
      </c>
      <c r="EI36" s="142">
        <f t="shared" si="123"/>
        <v>5282557.5242821407</v>
      </c>
      <c r="EJ36" s="142">
        <f t="shared" ref="EJ36:GU36" si="124">SUM(EJ33:EJ35)</f>
        <v>5110247.0859343437</v>
      </c>
      <c r="EK36" s="142">
        <f t="shared" si="124"/>
        <v>5278648.6870943205</v>
      </c>
      <c r="EL36" s="142">
        <f t="shared" si="124"/>
        <v>5106443.2259289958</v>
      </c>
      <c r="EM36" s="142">
        <f t="shared" si="124"/>
        <v>5274695.5264549553</v>
      </c>
      <c r="EN36" s="142">
        <f t="shared" si="124"/>
        <v>5365273.9982215483</v>
      </c>
      <c r="EO36" s="142">
        <f t="shared" si="124"/>
        <v>4844165.3470143117</v>
      </c>
      <c r="EP36" s="142">
        <f t="shared" si="124"/>
        <v>5361196.5168444067</v>
      </c>
      <c r="EQ36" s="142">
        <f t="shared" si="124"/>
        <v>5186271.0442157295</v>
      </c>
      <c r="ER36" s="142">
        <f t="shared" si="124"/>
        <v>5357123.6250658343</v>
      </c>
      <c r="ES36" s="142">
        <f t="shared" si="124"/>
        <v>5182307.4687353019</v>
      </c>
      <c r="ET36" s="142">
        <f t="shared" si="124"/>
        <v>5353004.4221091289</v>
      </c>
      <c r="EU36" s="142">
        <f t="shared" si="124"/>
        <v>5350939.3510875963</v>
      </c>
      <c r="EV36" s="142">
        <f t="shared" si="124"/>
        <v>5176289.0369010046</v>
      </c>
      <c r="EW36" s="142">
        <f t="shared" si="124"/>
        <v>5346749.5386581626</v>
      </c>
      <c r="EX36" s="142">
        <f t="shared" si="124"/>
        <v>5172211.6740776263</v>
      </c>
      <c r="EY36" s="142">
        <f t="shared" si="124"/>
        <v>5342512.0854285071</v>
      </c>
      <c r="EZ36" s="142">
        <f t="shared" si="124"/>
        <v>5433903.7255471256</v>
      </c>
      <c r="FA36" s="142">
        <f t="shared" si="124"/>
        <v>4906032.0750096822</v>
      </c>
      <c r="FB36" s="142">
        <f t="shared" si="124"/>
        <v>5429546.3227344323</v>
      </c>
      <c r="FC36" s="142">
        <f t="shared" si="124"/>
        <v>5252279.9258223083</v>
      </c>
      <c r="FD36" s="142">
        <f t="shared" si="124"/>
        <v>5425187.8778088531</v>
      </c>
      <c r="FE36" s="142">
        <f t="shared" si="124"/>
        <v>5248038.4494496156</v>
      </c>
      <c r="FF36" s="142">
        <f t="shared" si="124"/>
        <v>5420779.8743897919</v>
      </c>
      <c r="FG36" s="142">
        <f t="shared" si="124"/>
        <v>5418568.533045698</v>
      </c>
      <c r="FH36" s="142">
        <f t="shared" si="124"/>
        <v>5241596.6018849909</v>
      </c>
      <c r="FI36" s="142">
        <f t="shared" si="124"/>
        <v>5414084.964522833</v>
      </c>
      <c r="FJ36" s="142">
        <f t="shared" si="124"/>
        <v>5237233.3548496403</v>
      </c>
      <c r="FK36" s="142">
        <f t="shared" si="124"/>
        <v>5409550.414596268</v>
      </c>
      <c r="FL36" s="142">
        <f t="shared" si="124"/>
        <v>5502661.8840490831</v>
      </c>
      <c r="FM36" s="142">
        <f t="shared" si="124"/>
        <v>4968006.227822138</v>
      </c>
      <c r="FN36" s="142">
        <f t="shared" si="124"/>
        <v>5498005.2221823828</v>
      </c>
      <c r="FO36" s="142">
        <f t="shared" si="124"/>
        <v>5318384.7711719498</v>
      </c>
      <c r="FP36" s="142">
        <f t="shared" si="124"/>
        <v>5493341.2098604292</v>
      </c>
      <c r="FQ36" s="142">
        <f t="shared" si="124"/>
        <v>5313845.9155162238</v>
      </c>
      <c r="FR36" s="142">
        <f t="shared" si="124"/>
        <v>5488624.1641173828</v>
      </c>
      <c r="FS36" s="142">
        <f t="shared" si="124"/>
        <v>5486256.2252178127</v>
      </c>
      <c r="FT36" s="142">
        <f t="shared" si="124"/>
        <v>5306950.9015517542</v>
      </c>
      <c r="FU36" s="142">
        <f t="shared" si="124"/>
        <v>5481458.3110326109</v>
      </c>
      <c r="FV36" s="142">
        <f t="shared" si="124"/>
        <v>5302281.7319933288</v>
      </c>
      <c r="FW36" s="142">
        <f t="shared" si="124"/>
        <v>5476605.8406853499</v>
      </c>
      <c r="FX36" s="142">
        <f t="shared" si="124"/>
        <v>5570889.8233992644</v>
      </c>
      <c r="FY36" s="142">
        <f t="shared" si="124"/>
        <v>5209144.6132138064</v>
      </c>
      <c r="FZ36" s="142">
        <f t="shared" si="124"/>
        <v>5565944.0066853967</v>
      </c>
      <c r="GA36" s="142">
        <f t="shared" si="124"/>
        <v>5383980.8881505411</v>
      </c>
      <c r="GB36" s="142">
        <f t="shared" si="124"/>
        <v>5560963.0369102219</v>
      </c>
      <c r="GC36" s="142">
        <f t="shared" si="124"/>
        <v>5379133.6413347097</v>
      </c>
      <c r="GD36" s="142">
        <f t="shared" si="124"/>
        <v>5555925.5848486833</v>
      </c>
      <c r="GE36" s="142">
        <f t="shared" si="124"/>
        <v>5553395.1966102002</v>
      </c>
      <c r="GF36" s="142">
        <f t="shared" si="124"/>
        <v>5371768.8182109753</v>
      </c>
      <c r="GG36" s="142">
        <f t="shared" si="124"/>
        <v>5548271.6150784437</v>
      </c>
      <c r="GH36" s="142">
        <f t="shared" si="124"/>
        <v>5366782.7829075893</v>
      </c>
      <c r="GI36" s="142">
        <f t="shared" si="124"/>
        <v>5543089.9339222014</v>
      </c>
      <c r="GJ36" s="142">
        <f t="shared" si="124"/>
        <v>5640217.523701122</v>
      </c>
      <c r="GK36" s="142">
        <f t="shared" si="124"/>
        <v>5091961.8606470153</v>
      </c>
      <c r="GL36" s="142">
        <f t="shared" si="124"/>
        <v>5634898.8608448477</v>
      </c>
      <c r="GM36" s="142">
        <f t="shared" si="124"/>
        <v>5450539.4963387856</v>
      </c>
      <c r="GN36" s="142">
        <f t="shared" si="124"/>
        <v>5629557.9632830713</v>
      </c>
      <c r="GO36" s="142">
        <f t="shared" si="124"/>
        <v>5445341.8920202218</v>
      </c>
      <c r="GP36" s="142">
        <f t="shared" si="124"/>
        <v>5624156.3346995469</v>
      </c>
      <c r="GQ36" s="142">
        <f t="shared" si="124"/>
        <v>5621441.2615388669</v>
      </c>
      <c r="GR36" s="142">
        <f t="shared" si="124"/>
        <v>5437442.7968755616</v>
      </c>
      <c r="GS36" s="142">
        <f t="shared" si="124"/>
        <v>5615947.0154634062</v>
      </c>
      <c r="GT36" s="142">
        <f t="shared" si="124"/>
        <v>5432095.9526478061</v>
      </c>
      <c r="GU36" s="142">
        <f t="shared" si="124"/>
        <v>5610390.2944691516</v>
      </c>
      <c r="GV36" s="142">
        <f t="shared" ref="GV36:JG36" si="125">SUM(GV33:GV35)</f>
        <v>5708821.9047491942</v>
      </c>
      <c r="GW36" s="142">
        <f t="shared" si="125"/>
        <v>5153767.5906323101</v>
      </c>
      <c r="GX36" s="142">
        <f t="shared" si="125"/>
        <v>5703137.5248326082</v>
      </c>
      <c r="GY36" s="142">
        <f t="shared" si="125"/>
        <v>5516398.128259751</v>
      </c>
      <c r="GZ36" s="142">
        <f t="shared" si="125"/>
        <v>5697422.2042845655</v>
      </c>
      <c r="HA36" s="142">
        <f t="shared" si="125"/>
        <v>5510836.1325328276</v>
      </c>
      <c r="HB36" s="142">
        <f t="shared" si="125"/>
        <v>5691641.8947298676</v>
      </c>
      <c r="HC36" s="142">
        <f t="shared" si="125"/>
        <v>5688734.6757563995</v>
      </c>
      <c r="HD36" s="142">
        <f t="shared" si="125"/>
        <v>5502381.5001835367</v>
      </c>
      <c r="HE36" s="142">
        <f t="shared" si="125"/>
        <v>5682855.2490005326</v>
      </c>
      <c r="HF36" s="142">
        <f t="shared" si="125"/>
        <v>5496659.7948621307</v>
      </c>
      <c r="HG36" s="142">
        <f t="shared" si="125"/>
        <v>5676908.9670000626</v>
      </c>
      <c r="HH36" s="142">
        <f t="shared" si="125"/>
        <v>5777167.3828035994</v>
      </c>
      <c r="HI36" s="142">
        <f t="shared" si="125"/>
        <v>5215328.2143919226</v>
      </c>
      <c r="HJ36" s="142">
        <f t="shared" si="125"/>
        <v>5771091.9829806648</v>
      </c>
      <c r="HK36" s="142">
        <f t="shared" si="125"/>
        <v>5581969.1087136483</v>
      </c>
      <c r="HL36" s="142">
        <f t="shared" si="125"/>
        <v>5764975.9993033689</v>
      </c>
      <c r="HM36" s="142">
        <f t="shared" si="125"/>
        <v>5576017.1839404749</v>
      </c>
      <c r="HN36" s="142">
        <f t="shared" si="125"/>
        <v>5758790.4702210343</v>
      </c>
      <c r="HO36" s="142">
        <f t="shared" si="125"/>
        <v>5755677.5519092791</v>
      </c>
      <c r="HP36" s="142">
        <f t="shared" si="125"/>
        <v>5566967.9956437182</v>
      </c>
      <c r="HQ36" s="142">
        <f t="shared" si="125"/>
        <v>5749385.9499421827</v>
      </c>
      <c r="HR36" s="142">
        <f t="shared" si="125"/>
        <v>5560845.1573958099</v>
      </c>
      <c r="HS36" s="142">
        <f t="shared" si="125"/>
        <v>5743022.8054123335</v>
      </c>
      <c r="HT36" s="142">
        <f t="shared" si="125"/>
        <v>5845021.4780833926</v>
      </c>
      <c r="HU36" s="142">
        <f t="shared" si="125"/>
        <v>5464895.3813912701</v>
      </c>
      <c r="HV36" s="142">
        <f t="shared" si="125"/>
        <v>5838554.6498668194</v>
      </c>
      <c r="HW36" s="142">
        <f t="shared" si="125"/>
        <v>5647058.2874729224</v>
      </c>
      <c r="HX36" s="142">
        <f t="shared" si="125"/>
        <v>5832025.7143306211</v>
      </c>
      <c r="HY36" s="142">
        <f t="shared" si="125"/>
        <v>5640704.5702453852</v>
      </c>
      <c r="HZ36" s="142">
        <f t="shared" si="125"/>
        <v>5825422.7412048271</v>
      </c>
      <c r="IA36" s="142">
        <f t="shared" si="125"/>
        <v>5822097.8254223783</v>
      </c>
      <c r="IB36" s="142">
        <f t="shared" si="125"/>
        <v>5631042.9466494396</v>
      </c>
      <c r="IC36" s="142">
        <f t="shared" si="125"/>
        <v>5815381.9251218075</v>
      </c>
      <c r="ID36" s="142">
        <f t="shared" si="125"/>
        <v>5624507.2760208622</v>
      </c>
      <c r="IE36" s="142">
        <f t="shared" si="125"/>
        <v>5808589.8668796998</v>
      </c>
      <c r="IF36" s="142">
        <f t="shared" si="125"/>
        <v>5912593.6683683507</v>
      </c>
      <c r="IG36" s="142">
        <f t="shared" si="125"/>
        <v>5337270.1829355108</v>
      </c>
      <c r="IH36" s="142">
        <f t="shared" si="125"/>
        <v>5905653.1578929238</v>
      </c>
      <c r="II36" s="142">
        <f t="shared" si="125"/>
        <v>5711765.355342892</v>
      </c>
      <c r="IJ36" s="142">
        <f t="shared" si="125"/>
        <v>5898649.6489925981</v>
      </c>
      <c r="IK36" s="142">
        <f t="shared" si="125"/>
        <v>5704949.6812080368</v>
      </c>
      <c r="IL36" s="142">
        <f t="shared" si="125"/>
        <v>5891566.5016046576</v>
      </c>
      <c r="IM36" s="142">
        <f t="shared" si="125"/>
        <v>5887997.6479002256</v>
      </c>
      <c r="IN36" s="142">
        <f t="shared" si="125"/>
        <v>5694583.1912935916</v>
      </c>
      <c r="IO36" s="142">
        <f t="shared" si="125"/>
        <v>5880793.0182759166</v>
      </c>
      <c r="IP36" s="142">
        <f t="shared" si="125"/>
        <v>5687571.7839904521</v>
      </c>
      <c r="IQ36" s="142">
        <f t="shared" si="125"/>
        <v>5873506.4629841028</v>
      </c>
      <c r="IR36" s="142">
        <f t="shared" si="125"/>
        <v>5979403.836923752</v>
      </c>
      <c r="IS36" s="142">
        <f t="shared" si="125"/>
        <v>5397405.3248296361</v>
      </c>
      <c r="IT36" s="142">
        <f t="shared" si="125"/>
        <v>5971985.3344339747</v>
      </c>
      <c r="IU36" s="142">
        <f t="shared" si="125"/>
        <v>5775722.9719140837</v>
      </c>
      <c r="IV36" s="142">
        <f t="shared" si="125"/>
        <v>5964490.8893931834</v>
      </c>
      <c r="IW36" s="142">
        <f t="shared" si="125"/>
        <v>5768429.5124696624</v>
      </c>
      <c r="IX36" s="142">
        <f t="shared" si="125"/>
        <v>5956911.2228510249</v>
      </c>
      <c r="IY36" s="142">
        <f t="shared" si="125"/>
        <v>5953090.0214040354</v>
      </c>
      <c r="IZ36" s="142">
        <f t="shared" si="125"/>
        <v>5757334.2116461974</v>
      </c>
      <c r="JA36" s="142">
        <f t="shared" si="125"/>
        <v>5945380.3481023796</v>
      </c>
      <c r="JB36" s="142">
        <f t="shared" si="125"/>
        <v>5749831.289172681</v>
      </c>
      <c r="JC36" s="142">
        <f t="shared" si="125"/>
        <v>5937583.005684521</v>
      </c>
      <c r="JD36" s="142">
        <f t="shared" si="125"/>
        <v>6045412.1314674793</v>
      </c>
      <c r="JE36" s="142">
        <f t="shared" si="125"/>
        <v>5460372.2477770764</v>
      </c>
      <c r="JF36" s="142">
        <f t="shared" si="125"/>
        <v>6045412.1314674793</v>
      </c>
      <c r="JG36" s="142">
        <f t="shared" si="125"/>
        <v>5850398.8369040079</v>
      </c>
      <c r="JH36" s="142">
        <f t="shared" ref="JH36:LS36" si="126">SUM(JH33:JH35)</f>
        <v>6045412.1314674793</v>
      </c>
      <c r="JI36" s="142">
        <f t="shared" si="126"/>
        <v>5850398.8369040079</v>
      </c>
      <c r="JJ36" s="142">
        <f t="shared" si="126"/>
        <v>6045412.1314674793</v>
      </c>
      <c r="JK36" s="142">
        <f t="shared" si="126"/>
        <v>6045412.1314674793</v>
      </c>
      <c r="JL36" s="142">
        <f t="shared" si="126"/>
        <v>5850398.8369040079</v>
      </c>
      <c r="JM36" s="142">
        <f t="shared" si="126"/>
        <v>6045412.1314674793</v>
      </c>
      <c r="JN36" s="142">
        <f t="shared" si="126"/>
        <v>5850398.8369040079</v>
      </c>
      <c r="JO36" s="142">
        <f t="shared" si="126"/>
        <v>6045412.1314674793</v>
      </c>
      <c r="JP36" s="142">
        <f t="shared" si="126"/>
        <v>6159744.80392294</v>
      </c>
      <c r="JQ36" s="142">
        <f t="shared" si="126"/>
        <v>5762341.913347261</v>
      </c>
      <c r="JR36" s="142">
        <f t="shared" si="126"/>
        <v>6159744.80392294</v>
      </c>
      <c r="JS36" s="142">
        <f t="shared" si="126"/>
        <v>5961043.3586351015</v>
      </c>
      <c r="JT36" s="142">
        <f t="shared" si="126"/>
        <v>6159744.80392294</v>
      </c>
      <c r="JU36" s="142">
        <f t="shared" si="126"/>
        <v>5961043.3586351015</v>
      </c>
      <c r="JV36" s="142">
        <f t="shared" si="126"/>
        <v>6159744.80392294</v>
      </c>
      <c r="JW36" s="142">
        <f t="shared" si="126"/>
        <v>6159744.80392294</v>
      </c>
      <c r="JX36" s="142">
        <f t="shared" si="126"/>
        <v>5961043.3586351015</v>
      </c>
      <c r="JY36" s="142">
        <f t="shared" si="126"/>
        <v>6159744.80392294</v>
      </c>
      <c r="JZ36" s="142">
        <f t="shared" si="126"/>
        <v>5961043.3586351015</v>
      </c>
      <c r="KA36" s="142">
        <f t="shared" si="126"/>
        <v>6159744.80392294</v>
      </c>
      <c r="KB36" s="142">
        <f t="shared" si="126"/>
        <v>6275684.4629592765</v>
      </c>
      <c r="KC36" s="142">
        <f t="shared" si="126"/>
        <v>5668360.1600922495</v>
      </c>
      <c r="KD36" s="142">
        <f t="shared" si="126"/>
        <v>6275684.4629592765</v>
      </c>
      <c r="KE36" s="142">
        <f t="shared" si="126"/>
        <v>6073243.02867027</v>
      </c>
      <c r="KF36" s="142">
        <f t="shared" si="126"/>
        <v>6275684.4629592765</v>
      </c>
      <c r="KG36" s="142">
        <f t="shared" si="126"/>
        <v>6073243.02867027</v>
      </c>
      <c r="KH36" s="142">
        <f t="shared" si="126"/>
        <v>6275684.4629592765</v>
      </c>
      <c r="KI36" s="142">
        <f t="shared" si="126"/>
        <v>6275684.4629592765</v>
      </c>
      <c r="KJ36" s="142">
        <f t="shared" si="126"/>
        <v>6073243.02867027</v>
      </c>
      <c r="KK36" s="142">
        <f t="shared" si="126"/>
        <v>6275684.4629592765</v>
      </c>
      <c r="KL36" s="142">
        <f t="shared" si="126"/>
        <v>6073243.02867027</v>
      </c>
      <c r="KM36" s="142">
        <f t="shared" si="126"/>
        <v>6275684.4629592765</v>
      </c>
      <c r="KN36" s="142">
        <f t="shared" si="126"/>
        <v>6394286.1132979263</v>
      </c>
      <c r="KO36" s="142">
        <f t="shared" si="126"/>
        <v>5775484.2313658698</v>
      </c>
      <c r="KP36" s="142">
        <f t="shared" si="126"/>
        <v>6394286.1132979263</v>
      </c>
      <c r="KQ36" s="142">
        <f t="shared" si="126"/>
        <v>6188018.8193205744</v>
      </c>
      <c r="KR36" s="142">
        <f t="shared" si="126"/>
        <v>6394286.1132979263</v>
      </c>
      <c r="KS36" s="142">
        <f t="shared" si="126"/>
        <v>6188018.8193205744</v>
      </c>
      <c r="KT36" s="142">
        <f t="shared" si="126"/>
        <v>6394286.1132979263</v>
      </c>
      <c r="KU36" s="142">
        <f t="shared" si="126"/>
        <v>6394286.1132979263</v>
      </c>
      <c r="KV36" s="142">
        <f t="shared" si="126"/>
        <v>6188018.8193205744</v>
      </c>
      <c r="KW36" s="142">
        <f t="shared" si="126"/>
        <v>6394286.1132979263</v>
      </c>
      <c r="KX36" s="142">
        <f t="shared" si="126"/>
        <v>6188018.8193205744</v>
      </c>
      <c r="KY36" s="142">
        <f t="shared" si="126"/>
        <v>6394286.1132979263</v>
      </c>
      <c r="KZ36" s="142">
        <f t="shared" si="126"/>
        <v>6515259.7966433521</v>
      </c>
      <c r="LA36" s="142">
        <f t="shared" si="126"/>
        <v>5884750.7840649597</v>
      </c>
      <c r="LB36" s="142">
        <f t="shared" si="126"/>
        <v>6515259.7966433521</v>
      </c>
      <c r="LC36" s="142">
        <f t="shared" si="126"/>
        <v>6305090.1257838858</v>
      </c>
      <c r="LD36" s="142">
        <f t="shared" si="126"/>
        <v>6515259.7966433521</v>
      </c>
      <c r="LE36" s="142">
        <f t="shared" si="126"/>
        <v>6305090.1257838858</v>
      </c>
      <c r="LF36" s="142">
        <f t="shared" si="126"/>
        <v>6515259.7966433521</v>
      </c>
      <c r="LG36" s="142">
        <f t="shared" si="126"/>
        <v>6515259.7966433521</v>
      </c>
      <c r="LH36" s="142">
        <f t="shared" si="126"/>
        <v>6305090.1257838858</v>
      </c>
      <c r="LI36" s="142">
        <f t="shared" si="126"/>
        <v>6515259.7966433521</v>
      </c>
      <c r="LJ36" s="142">
        <f t="shared" si="126"/>
        <v>6305090.1257838858</v>
      </c>
      <c r="LK36" s="142">
        <f t="shared" si="126"/>
        <v>6515259.7966433521</v>
      </c>
      <c r="LL36" s="142">
        <f t="shared" si="126"/>
        <v>6639094.9962667711</v>
      </c>
      <c r="LM36" s="142">
        <f t="shared" si="126"/>
        <v>6210766.2868302036</v>
      </c>
      <c r="LN36" s="142">
        <f t="shared" si="126"/>
        <v>6639094.9962667711</v>
      </c>
      <c r="LO36" s="142">
        <f t="shared" si="126"/>
        <v>6424930.6415484902</v>
      </c>
      <c r="LP36" s="142">
        <f t="shared" si="126"/>
        <v>6639094.9962667711</v>
      </c>
      <c r="LQ36" s="142">
        <f t="shared" si="126"/>
        <v>6424930.6415484902</v>
      </c>
      <c r="LR36" s="142">
        <f t="shared" si="126"/>
        <v>6639094.9962667711</v>
      </c>
      <c r="LS36" s="142">
        <f t="shared" si="126"/>
        <v>6639094.9962667711</v>
      </c>
      <c r="LT36" s="142">
        <f t="shared" ref="LT36:OE36" si="127">SUM(LT33:LT35)</f>
        <v>6424930.6415484902</v>
      </c>
      <c r="LU36" s="142">
        <f t="shared" si="127"/>
        <v>6639094.9962667711</v>
      </c>
      <c r="LV36" s="142">
        <f t="shared" si="127"/>
        <v>6424930.6415484902</v>
      </c>
      <c r="LW36" s="142">
        <f t="shared" si="127"/>
        <v>6639094.9962667711</v>
      </c>
      <c r="LX36" s="142">
        <f t="shared" si="127"/>
        <v>6764513.9738082644</v>
      </c>
      <c r="LY36" s="142">
        <f t="shared" si="127"/>
        <v>6109883.5892461743</v>
      </c>
      <c r="LZ36" s="142">
        <f t="shared" si="127"/>
        <v>6764513.9738082644</v>
      </c>
      <c r="MA36" s="142">
        <f t="shared" si="127"/>
        <v>6546303.8456209004</v>
      </c>
      <c r="MB36" s="142">
        <f t="shared" si="127"/>
        <v>6764513.9738082644</v>
      </c>
      <c r="MC36" s="142">
        <f t="shared" si="127"/>
        <v>6546303.8456209004</v>
      </c>
      <c r="MD36" s="142">
        <f t="shared" si="127"/>
        <v>6764513.9738082644</v>
      </c>
      <c r="ME36" s="142">
        <f t="shared" si="127"/>
        <v>6764513.9738082644</v>
      </c>
      <c r="MF36" s="142">
        <f t="shared" si="127"/>
        <v>6546303.8456209004</v>
      </c>
      <c r="MG36" s="142">
        <f t="shared" si="127"/>
        <v>6764513.9738082644</v>
      </c>
      <c r="MH36" s="142">
        <f t="shared" si="127"/>
        <v>6546303.8456209004</v>
      </c>
      <c r="MI36" s="142">
        <f t="shared" si="127"/>
        <v>6764513.9738082644</v>
      </c>
      <c r="MJ36" s="142">
        <f t="shared" si="127"/>
        <v>6892892.2143638935</v>
      </c>
      <c r="MK36" s="142">
        <f t="shared" si="127"/>
        <v>6225838.1291028699</v>
      </c>
      <c r="ML36" s="142">
        <f t="shared" si="127"/>
        <v>6892892.2143638935</v>
      </c>
      <c r="MM36" s="142">
        <f t="shared" si="127"/>
        <v>6670540.8526102211</v>
      </c>
      <c r="MN36" s="142">
        <f t="shared" si="127"/>
        <v>6892892.2143638935</v>
      </c>
      <c r="MO36" s="142">
        <f t="shared" si="127"/>
        <v>6670540.8526102211</v>
      </c>
      <c r="MP36" s="142">
        <f t="shared" si="127"/>
        <v>6892892.2143638935</v>
      </c>
      <c r="MQ36" s="142">
        <f t="shared" si="127"/>
        <v>6892892.2143638935</v>
      </c>
      <c r="MR36" s="142">
        <f t="shared" si="127"/>
        <v>6670540.8526102211</v>
      </c>
      <c r="MS36" s="142">
        <f t="shared" si="127"/>
        <v>6892892.2143638935</v>
      </c>
      <c r="MT36" s="142">
        <f t="shared" si="127"/>
        <v>6670540.8526102211</v>
      </c>
      <c r="MU36" s="142">
        <f t="shared" si="127"/>
        <v>6892892.2143638935</v>
      </c>
      <c r="MV36" s="142">
        <f t="shared" si="127"/>
        <v>7023838.0197306331</v>
      </c>
      <c r="MW36" s="142">
        <f t="shared" si="127"/>
        <v>6344111.7597567011</v>
      </c>
      <c r="MX36" s="142">
        <f t="shared" si="127"/>
        <v>7023838.0197306331</v>
      </c>
      <c r="MY36" s="142">
        <f t="shared" si="127"/>
        <v>6797262.5997393215</v>
      </c>
      <c r="MZ36" s="142">
        <f t="shared" si="127"/>
        <v>7023838.0197306331</v>
      </c>
      <c r="NA36" s="142">
        <f t="shared" si="127"/>
        <v>6797262.5997393215</v>
      </c>
      <c r="NB36" s="142">
        <f t="shared" si="127"/>
        <v>7023838.0197306331</v>
      </c>
      <c r="NC36" s="142">
        <f t="shared" si="127"/>
        <v>7023838.0197306331</v>
      </c>
      <c r="ND36" s="142">
        <f t="shared" si="127"/>
        <v>6797262.5997393215</v>
      </c>
      <c r="NE36" s="142">
        <f t="shared" si="127"/>
        <v>7023838.0197306331</v>
      </c>
      <c r="NF36" s="142">
        <f t="shared" si="127"/>
        <v>6797262.5997393215</v>
      </c>
      <c r="NG36" s="142">
        <f t="shared" si="127"/>
        <v>7023838.0197306331</v>
      </c>
      <c r="NH36" s="142">
        <f t="shared" si="127"/>
        <v>7157959.0603619264</v>
      </c>
      <c r="NI36" s="142">
        <f t="shared" si="127"/>
        <v>6696155.2500159992</v>
      </c>
      <c r="NJ36" s="142">
        <f t="shared" si="127"/>
        <v>7157959.0603619264</v>
      </c>
      <c r="NK36" s="142">
        <f t="shared" si="127"/>
        <v>6927057.1551889628</v>
      </c>
      <c r="NL36" s="142">
        <f t="shared" si="127"/>
        <v>7157959.0603619264</v>
      </c>
      <c r="NM36" s="142">
        <f t="shared" si="127"/>
        <v>6927057.1551889628</v>
      </c>
      <c r="NN36" s="142">
        <f t="shared" si="127"/>
        <v>7157959.0603619264</v>
      </c>
      <c r="NO36" s="142">
        <f t="shared" si="127"/>
        <v>7157959.0603619264</v>
      </c>
      <c r="NP36" s="142">
        <f t="shared" si="127"/>
        <v>6927057.1551889628</v>
      </c>
      <c r="NQ36" s="142">
        <f t="shared" si="127"/>
        <v>7157959.0603619264</v>
      </c>
      <c r="NR36" s="142">
        <f t="shared" si="127"/>
        <v>6927057.1551889628</v>
      </c>
      <c r="NS36" s="142">
        <f t="shared" si="127"/>
        <v>7157959.0603619264</v>
      </c>
      <c r="NT36" s="142">
        <f t="shared" si="127"/>
        <v>7293638.7571082674</v>
      </c>
      <c r="NU36" s="142">
        <f t="shared" si="127"/>
        <v>6587802.7483558543</v>
      </c>
      <c r="NV36" s="142">
        <f t="shared" si="127"/>
        <v>7293638.7571082674</v>
      </c>
      <c r="NW36" s="142">
        <f t="shared" si="127"/>
        <v>7058360.0875241281</v>
      </c>
      <c r="NX36" s="142">
        <f t="shared" si="127"/>
        <v>7293638.7571082674</v>
      </c>
      <c r="NY36" s="142">
        <f t="shared" si="127"/>
        <v>7058360.0875241281</v>
      </c>
      <c r="NZ36" s="142">
        <f t="shared" si="127"/>
        <v>7293638.7571082674</v>
      </c>
      <c r="OA36" s="142">
        <f t="shared" si="127"/>
        <v>7293638.7571082674</v>
      </c>
      <c r="OB36" s="142">
        <f t="shared" si="127"/>
        <v>7058360.0875241281</v>
      </c>
      <c r="OC36" s="142">
        <f t="shared" si="127"/>
        <v>7293638.7571082674</v>
      </c>
      <c r="OD36" s="142">
        <f t="shared" si="127"/>
        <v>7058360.0875241281</v>
      </c>
      <c r="OE36" s="142">
        <f t="shared" si="127"/>
        <v>7293638.7571082674</v>
      </c>
      <c r="OF36" s="142">
        <f t="shared" ref="OF36:OR36" si="128">SUM(OF33:OF35)</f>
        <v>7432599.4933298994</v>
      </c>
      <c r="OG36" s="142">
        <f t="shared" si="128"/>
        <v>6713315.6713947468</v>
      </c>
      <c r="OH36" s="142">
        <f t="shared" si="128"/>
        <v>7432599.4933298994</v>
      </c>
      <c r="OI36" s="142">
        <f t="shared" si="128"/>
        <v>7192838.2193515152</v>
      </c>
      <c r="OJ36" s="142">
        <f t="shared" si="128"/>
        <v>7432599.4933298994</v>
      </c>
      <c r="OK36" s="142">
        <f t="shared" si="128"/>
        <v>7192838.2193515152</v>
      </c>
      <c r="OL36" s="142">
        <f t="shared" si="128"/>
        <v>7432599.4933298994</v>
      </c>
      <c r="OM36" s="142">
        <f t="shared" si="128"/>
        <v>7432599.4933298994</v>
      </c>
      <c r="ON36" s="142">
        <f t="shared" si="128"/>
        <v>7192838.2193515152</v>
      </c>
      <c r="OO36" s="142">
        <f t="shared" si="128"/>
        <v>7432599.4933298994</v>
      </c>
      <c r="OP36" s="142">
        <f t="shared" si="128"/>
        <v>7192838.2193515152</v>
      </c>
      <c r="OQ36" s="142">
        <f t="shared" si="128"/>
        <v>7432599.4933298994</v>
      </c>
      <c r="OR36" s="444">
        <f t="shared" si="128"/>
        <v>7574339.4442759575</v>
      </c>
    </row>
    <row r="37" spans="1:408" x14ac:dyDescent="0.35">
      <c r="A37" s="445"/>
      <c r="B37" s="6"/>
      <c r="C37" t="s">
        <v>195</v>
      </c>
      <c r="E37" s="395"/>
      <c r="F37" s="4"/>
      <c r="G37" s="354"/>
      <c r="H37" s="31"/>
      <c r="I37" s="305"/>
      <c r="J37" s="354">
        <f t="shared" si="107"/>
        <v>-209155250.5574418</v>
      </c>
      <c r="L37" s="144">
        <f>-'Project Model'!L220</f>
        <v>0</v>
      </c>
      <c r="M37" s="144">
        <f>-'Project Model'!M220</f>
        <v>0</v>
      </c>
      <c r="N37" s="144">
        <f>-'Project Model'!N220</f>
        <v>0</v>
      </c>
      <c r="O37" s="144">
        <f>-'Project Model'!O220</f>
        <v>0</v>
      </c>
      <c r="P37" s="144">
        <f>-'Project Model'!P220</f>
        <v>0</v>
      </c>
      <c r="Q37" s="144">
        <f>-'Project Model'!Q220</f>
        <v>0</v>
      </c>
      <c r="R37" s="144">
        <f>-'Project Model'!R220</f>
        <v>0</v>
      </c>
      <c r="S37" s="144">
        <f>-'Project Model'!S220</f>
        <v>0</v>
      </c>
      <c r="T37" s="144">
        <f>-'Project Model'!T220</f>
        <v>0</v>
      </c>
      <c r="U37" s="144">
        <f>-'Project Model'!U220</f>
        <v>0</v>
      </c>
      <c r="V37" s="144">
        <f>-'Project Model'!V220</f>
        <v>0</v>
      </c>
      <c r="W37" s="144">
        <f>-'Project Model'!W220</f>
        <v>0</v>
      </c>
      <c r="X37" s="144">
        <f>-'Project Model'!X220</f>
        <v>0</v>
      </c>
      <c r="Y37" s="144">
        <f>-'Project Model'!Y220</f>
        <v>0</v>
      </c>
      <c r="Z37" s="144">
        <f>-'Project Model'!Z220</f>
        <v>0</v>
      </c>
      <c r="AA37" s="144">
        <f>-'Project Model'!AA220</f>
        <v>0</v>
      </c>
      <c r="AB37" s="144">
        <f>-'Project Model'!AB220</f>
        <v>0</v>
      </c>
      <c r="AC37" s="144">
        <f>-'Project Model'!AC220</f>
        <v>0</v>
      </c>
      <c r="AD37" s="144">
        <f>-'Project Model'!AD220</f>
        <v>0</v>
      </c>
      <c r="AE37" s="144">
        <f>-'Project Model'!AE220</f>
        <v>0</v>
      </c>
      <c r="AF37" s="144">
        <f>-'Project Model'!AF220</f>
        <v>0</v>
      </c>
      <c r="AG37" s="144">
        <f>-'Project Model'!AG220</f>
        <v>0</v>
      </c>
      <c r="AH37" s="144">
        <f>-'Project Model'!AH220</f>
        <v>0</v>
      </c>
      <c r="AI37" s="144">
        <f>-'Project Model'!AI220</f>
        <v>0</v>
      </c>
      <c r="AJ37" s="144">
        <f>-'Project Model'!AJ220</f>
        <v>0</v>
      </c>
      <c r="AK37" s="144">
        <f>-'Project Model'!AK220</f>
        <v>0</v>
      </c>
      <c r="AL37" s="144">
        <f>-'Project Model'!AL220</f>
        <v>0</v>
      </c>
      <c r="AM37" s="144">
        <f>-'Project Model'!AM220</f>
        <v>0</v>
      </c>
      <c r="AN37" s="144">
        <f>-'Project Model'!AN220</f>
        <v>0</v>
      </c>
      <c r="AO37" s="144">
        <f>-'Project Model'!AO220</f>
        <v>0</v>
      </c>
      <c r="AP37" s="144">
        <f>-'Project Model'!AP220</f>
        <v>0</v>
      </c>
      <c r="AQ37" s="144">
        <f>-'Project Model'!AQ220</f>
        <v>0</v>
      </c>
      <c r="AR37" s="144">
        <f>-'Project Model'!AR220</f>
        <v>0</v>
      </c>
      <c r="AS37" s="144">
        <f>-'Project Model'!AS220</f>
        <v>0</v>
      </c>
      <c r="AT37" s="144">
        <f>-'Project Model'!AT220</f>
        <v>0</v>
      </c>
      <c r="AU37" s="144">
        <f>-'Project Model'!AU220</f>
        <v>0</v>
      </c>
      <c r="AV37" s="144">
        <f>-'Project Model'!AV220</f>
        <v>-1641519.0959018932</v>
      </c>
      <c r="AW37" s="144">
        <f>-'Project Model'!AW220</f>
        <v>-1478777.1835498712</v>
      </c>
      <c r="AX37" s="144">
        <f>-'Project Model'!AX220</f>
        <v>-1633520.9251167793</v>
      </c>
      <c r="AY37" s="144">
        <f>-'Project Model'!AY220</f>
        <v>-1576916.3030652993</v>
      </c>
      <c r="AZ37" s="144">
        <f>-'Project Model'!AZ220</f>
        <v>-1625626.2746274462</v>
      </c>
      <c r="BA37" s="144">
        <f>-'Project Model'!BA220</f>
        <v>-1569233.7402764829</v>
      </c>
      <c r="BB37" s="144">
        <f>-'Project Model'!BB220</f>
        <v>-1617641.8643637176</v>
      </c>
      <c r="BC37" s="144">
        <f>-'Project Model'!BC220</f>
        <v>-1613662.3118953158</v>
      </c>
      <c r="BD37" s="144">
        <f>-'Project Model'!BD220</f>
        <v>-1557590.8101400596</v>
      </c>
      <c r="BE37" s="144">
        <f>-'Project Model'!BE220</f>
        <v>-1605541.109831481</v>
      </c>
      <c r="BF37" s="144">
        <f>-'Project Model'!BF220</f>
        <v>-1549687.770566737</v>
      </c>
      <c r="BG37" s="144">
        <f>-'Project Model'!BG220</f>
        <v>-1597327.5717422154</v>
      </c>
      <c r="BH37" s="144">
        <f>-'Project Model'!BH220</f>
        <v>-1593232.4978242638</v>
      </c>
      <c r="BI37" s="144">
        <f>-'Project Model'!BI220</f>
        <v>-1434929.2154404128</v>
      </c>
      <c r="BJ37" s="144">
        <f>-'Project Model'!BJ220</f>
        <v>-1584687.0241053218</v>
      </c>
      <c r="BK37" s="144">
        <f>-'Project Model'!BK220</f>
        <v>-1529395.0371364767</v>
      </c>
      <c r="BL37" s="144">
        <f>-'Project Model'!BL220</f>
        <v>-1576238.798010784</v>
      </c>
      <c r="BM37" s="144">
        <f>-'Project Model'!BM220</f>
        <v>-1521173.7419851285</v>
      </c>
      <c r="BN37" s="144">
        <f>-'Project Model'!BN220</f>
        <v>-1567694.5170952403</v>
      </c>
      <c r="BO37" s="144">
        <f>-'Project Model'!BO220</f>
        <v>-1563432.6332621069</v>
      </c>
      <c r="BP37" s="144">
        <f>-'Project Model'!BP220</f>
        <v>-1508711.1800532152</v>
      </c>
      <c r="BQ37" s="144">
        <f>-'Project Model'!BQ220</f>
        <v>-1554741.9590366178</v>
      </c>
      <c r="BR37" s="144">
        <f>-'Project Model'!BR220</f>
        <v>-1500253.9372742677</v>
      </c>
      <c r="BS37" s="144">
        <f>-'Project Model'!BS220</f>
        <v>-1545952.4729536814</v>
      </c>
      <c r="BT37" s="144">
        <f>-'Project Model'!BT220</f>
        <v>-1541566.8881347682</v>
      </c>
      <c r="BU37" s="144">
        <f>-'Project Model'!BU220</f>
        <v>-1388012.6531751791</v>
      </c>
      <c r="BV37" s="144">
        <f>-'Project Model'!BV220</f>
        <v>-1532436.4242576531</v>
      </c>
      <c r="BW37" s="144">
        <f>-'Project Model'!BW220</f>
        <v>-1478548.7043231477</v>
      </c>
      <c r="BX37" s="144">
        <f>-'Project Model'!BX220</f>
        <v>-1523395.8145754857</v>
      </c>
      <c r="BY37" s="144">
        <f>-'Project Model'!BY220</f>
        <v>-1469750.908096632</v>
      </c>
      <c r="BZ37" s="144">
        <f>-'Project Model'!BZ220</f>
        <v>-1514252.4136773248</v>
      </c>
      <c r="CA37" s="144">
        <f>-'Project Model'!CA220</f>
        <v>-1509688.2269410409</v>
      </c>
      <c r="CB37" s="144">
        <f>-'Project Model'!CB220</f>
        <v>-1456411.0792478498</v>
      </c>
      <c r="CC37" s="144">
        <f>-'Project Model'!CC220</f>
        <v>-1500388.1573692213</v>
      </c>
      <c r="CD37" s="144">
        <f>-'Project Model'!CD220</f>
        <v>-1447360.7791970395</v>
      </c>
      <c r="CE37" s="144">
        <f>-'Project Model'!CE220</f>
        <v>-1490982.3460768231</v>
      </c>
      <c r="CF37" s="144">
        <f>-'Project Model'!CF220</f>
        <v>-1482213.1648729269</v>
      </c>
      <c r="CG37" s="144">
        <f>-'Project Model'!CG220</f>
        <v>-1381916.6898935279</v>
      </c>
      <c r="CH37" s="144">
        <f>-'Project Model'!CH220</f>
        <v>-1472563.7664072197</v>
      </c>
      <c r="CI37" s="144">
        <f>-'Project Model'!CI220</f>
        <v>-1420311.9358244264</v>
      </c>
      <c r="CJ37" s="144">
        <f>-'Project Model'!CJ220</f>
        <v>-1462899.9228648169</v>
      </c>
      <c r="CK37" s="144">
        <f>-'Project Model'!CK220</f>
        <v>-1410907.7554041429</v>
      </c>
      <c r="CL37" s="144">
        <f>-'Project Model'!CL220</f>
        <v>-1453126.5026941858</v>
      </c>
      <c r="CM37" s="144">
        <f>-'Project Model'!CM220</f>
        <v>-1448244.1493337078</v>
      </c>
      <c r="CN37" s="144">
        <f>-'Project Model'!CN220</f>
        <v>-1396645.3647929935</v>
      </c>
      <c r="CO37" s="144">
        <f>-'Project Model'!CO220</f>
        <v>-1438303.7152347155</v>
      </c>
      <c r="CP37" s="144">
        <f>-'Project Model'!CP220</f>
        <v>-1386972.0126887751</v>
      </c>
      <c r="CQ37" s="144">
        <f>-'Project Model'!CQ220</f>
        <v>-1428250.5678232515</v>
      </c>
      <c r="CR37" s="144">
        <f>-'Project Model'!CR220</f>
        <v>-1427137.4015252434</v>
      </c>
      <c r="CS37" s="144">
        <f>-'Project Model'!CS220</f>
        <v>-1284100.7705255719</v>
      </c>
      <c r="CT37" s="144">
        <f>-'Project Model'!CT220</f>
        <v>-1416713.2546909405</v>
      </c>
      <c r="CU37" s="144">
        <f>-'Project Model'!CU220</f>
        <v>-1365934.9771537848</v>
      </c>
      <c r="CV37" s="144">
        <f>-'Project Model'!CV220</f>
        <v>-1406360.3735838239</v>
      </c>
      <c r="CW37" s="144">
        <f>-'Project Model'!CW220</f>
        <v>-1355860.08890348</v>
      </c>
      <c r="CX37" s="144">
        <f>-'Project Model'!CX220</f>
        <v>-1395889.778414211</v>
      </c>
      <c r="CY37" s="144">
        <f>-'Project Model'!CY220</f>
        <v>-1390655.3357801223</v>
      </c>
      <c r="CZ37" s="144">
        <f>-'Project Model'!CZ220</f>
        <v>-1340576.3325529804</v>
      </c>
      <c r="DA37" s="144">
        <f>-'Project Model'!DA220</f>
        <v>-1380005.3070423182</v>
      </c>
      <c r="DB37" s="144">
        <f>-'Project Model'!DB220</f>
        <v>-1330212.261935479</v>
      </c>
      <c r="DC37" s="144">
        <f>-'Project Model'!DC220</f>
        <v>-1369234.1851297012</v>
      </c>
      <c r="DD37" s="144">
        <f>-'Project Model'!DD220</f>
        <v>-1363847.8743923656</v>
      </c>
      <c r="DE37" s="144">
        <f>-'Project Model'!DE220</f>
        <v>-1226628.0832228905</v>
      </c>
      <c r="DF37" s="144">
        <f>-'Project Model'!DF220</f>
        <v>-1352709.263085861</v>
      </c>
      <c r="DG37" s="144">
        <f>-'Project Model'!DG220</f>
        <v>-1303650.4060778655</v>
      </c>
      <c r="DH37" s="144">
        <f>-'Project Model'!DH220</f>
        <v>-1341630.480968406</v>
      </c>
      <c r="DI37" s="144">
        <f>-'Project Model'!DI220</f>
        <v>-1292869.0746489905</v>
      </c>
      <c r="DJ37" s="144">
        <f>-'Project Model'!DJ220</f>
        <v>-1330425.7299521554</v>
      </c>
      <c r="DK37" s="144">
        <f>-'Project Model'!DK220</f>
        <v>-1324820.2209062579</v>
      </c>
      <c r="DL37" s="144">
        <f>-'Project Model'!DL220</f>
        <v>-1276509.7088626078</v>
      </c>
      <c r="DM37" s="144">
        <f>-'Project Model'!DM220</f>
        <v>-1313423.4422580972</v>
      </c>
      <c r="DN37" s="144">
        <f>-'Project Model'!DN220</f>
        <v>-1265418.9044310926</v>
      </c>
      <c r="DO37" s="144">
        <f>-'Project Model'!DO220</f>
        <v>-1301897.0784928801</v>
      </c>
      <c r="DP37" s="144">
        <f>-'Project Model'!DP220</f>
        <v>-1296128.9579657123</v>
      </c>
      <c r="DQ37" s="144">
        <f>-'Project Model'!DQ220</f>
        <v>-1165132.8791321293</v>
      </c>
      <c r="DR37" s="144">
        <f>-'Project Model'!DR220</f>
        <v>-1284226.6035034249</v>
      </c>
      <c r="DS37" s="144">
        <f>-'Project Model'!DS220</f>
        <v>-1237007.2371672767</v>
      </c>
      <c r="DT37" s="144">
        <f>-'Project Model'!DT220</f>
        <v>-1272371.0368849642</v>
      </c>
      <c r="DU37" s="144">
        <f>-'Project Model'!DU220</f>
        <v>-1225469.9415431172</v>
      </c>
      <c r="DV37" s="144">
        <f>-'Project Model'!DV220</f>
        <v>-1260380.667854469</v>
      </c>
      <c r="DW37" s="144">
        <f>-'Project Model'!DW220</f>
        <v>-1254377.8688119336</v>
      </c>
      <c r="DX37" s="144">
        <f>-'Project Model'!DX220</f>
        <v>-1207959.3605720636</v>
      </c>
      <c r="DY37" s="144">
        <f>-'Project Model'!DY220</f>
        <v>-1242181.9943121597</v>
      </c>
      <c r="DZ37" s="144">
        <f>-'Project Model'!DZ220</f>
        <v>-1196090.8780026264</v>
      </c>
      <c r="EA37" s="144">
        <f>-'Project Model'!EA220</f>
        <v>-1229847.4474446198</v>
      </c>
      <c r="EB37" s="144">
        <f>-'Project Model'!EB220</f>
        <v>-1220317.5850982347</v>
      </c>
      <c r="EC37" s="144">
        <f>-'Project Model'!EC220</f>
        <v>-1135574.7910215429</v>
      </c>
      <c r="ED37" s="144">
        <f>-'Project Model'!ED220</f>
        <v>-1207706.2769126033</v>
      </c>
      <c r="EE37" s="144">
        <f>-'Project Model'!EE220</f>
        <v>-1162569.5332176313</v>
      </c>
      <c r="EF37" s="144">
        <f>-'Project Model'!EF220</f>
        <v>-1195039.4241579277</v>
      </c>
      <c r="EG37" s="144">
        <f>-'Project Model'!EG220</f>
        <v>-1150242.881103788</v>
      </c>
      <c r="EH37" s="144">
        <f>-'Project Model'!EH220</f>
        <v>-1182228.9387618485</v>
      </c>
      <c r="EI37" s="144">
        <f>-'Project Model'!EI220</f>
        <v>-1175811.1066381603</v>
      </c>
      <c r="EJ37" s="144">
        <f>-'Project Model'!EJ220</f>
        <v>-1131530.5263703046</v>
      </c>
      <c r="EK37" s="144">
        <f>-'Project Model'!EK220</f>
        <v>-1162781.6493454289</v>
      </c>
      <c r="EL37" s="144">
        <f>-'Project Model'!EL220</f>
        <v>-1118850.9930191429</v>
      </c>
      <c r="EM37" s="144">
        <f>-'Project Model'!EM220</f>
        <v>-1149604.4472142113</v>
      </c>
      <c r="EN37" s="144">
        <f>-'Project Model'!EN220</f>
        <v>-1146141.5231913351</v>
      </c>
      <c r="EO37" s="144">
        <f>-'Project Model'!EO220</f>
        <v>-1028929.3120481183</v>
      </c>
      <c r="EP37" s="144">
        <f>-'Project Model'!EP220</f>
        <v>-1132549.9186008617</v>
      </c>
      <c r="EQ37" s="144">
        <f>-'Project Model'!EQ220</f>
        <v>-1089403.8852433518</v>
      </c>
      <c r="ER37" s="144">
        <f>-'Project Model'!ER220</f>
        <v>-1118973.6126722884</v>
      </c>
      <c r="ES37" s="144">
        <f>-'Project Model'!ES220</f>
        <v>-1076191.9669752601</v>
      </c>
      <c r="ET37" s="144">
        <f>-'Project Model'!ET220</f>
        <v>-1105242.9361499362</v>
      </c>
      <c r="EU37" s="144">
        <f>-'Project Model'!EU220</f>
        <v>-1098359.366078163</v>
      </c>
      <c r="EV37" s="144">
        <f>-'Project Model'!EV220</f>
        <v>-1056130.5275276015</v>
      </c>
      <c r="EW37" s="144">
        <f>-'Project Model'!EW220</f>
        <v>-1084393.3246467172</v>
      </c>
      <c r="EX37" s="144">
        <f>-'Project Model'!EX220</f>
        <v>-1042539.3181163392</v>
      </c>
      <c r="EY37" s="144">
        <f>-'Project Model'!EY220</f>
        <v>-1070268.4805478635</v>
      </c>
      <c r="EZ37" s="144">
        <f>-'Project Model'!EZ220</f>
        <v>-1063185.3079274348</v>
      </c>
      <c r="FA37" s="144">
        <f>-'Project Model'!FA220</f>
        <v>-953596.40823344479</v>
      </c>
      <c r="FB37" s="144">
        <f>-'Project Model'!FB220</f>
        <v>-1048660.6318851232</v>
      </c>
      <c r="FC37" s="144">
        <f>-'Project Model'!FC220</f>
        <v>-1007767.0650994239</v>
      </c>
      <c r="FD37" s="144">
        <f>-'Project Model'!FD220</f>
        <v>-1034132.4821331931</v>
      </c>
      <c r="FE37" s="144">
        <f>-'Project Model'!FE220</f>
        <v>-993628.81052378111</v>
      </c>
      <c r="FF37" s="144">
        <f>-'Project Model'!FF220</f>
        <v>-1019439.1374029877</v>
      </c>
      <c r="FG37" s="144">
        <f>-'Project Model'!FG220</f>
        <v>-1012067.9995893426</v>
      </c>
      <c r="FH37" s="144">
        <f>-'Project Model'!FH220</f>
        <v>-972155.98530836566</v>
      </c>
      <c r="FI37" s="144">
        <f>-'Project Model'!FI220</f>
        <v>-997122.77117979131</v>
      </c>
      <c r="FJ37" s="144">
        <f>-'Project Model'!FJ220</f>
        <v>-957611.82852386532</v>
      </c>
      <c r="FK37" s="144">
        <f>-'Project Model'!FK220</f>
        <v>-982007.60475790862</v>
      </c>
      <c r="FL37" s="144">
        <f>-'Project Model'!FL220</f>
        <v>-974422.75712446647</v>
      </c>
      <c r="FM37" s="144">
        <f>-'Project Model'!FM220</f>
        <v>-872990.4805330697</v>
      </c>
      <c r="FN37" s="144">
        <f>-'Project Model'!FN220</f>
        <v>-958900.55090213218</v>
      </c>
      <c r="FO37" s="144">
        <f>-'Project Model'!FO220</f>
        <v>-920416.79558905819</v>
      </c>
      <c r="FP37" s="144">
        <f>-'Project Model'!FP220</f>
        <v>-943353.84316228749</v>
      </c>
      <c r="FQ37" s="144">
        <f>-'Project Model'!FQ220</f>
        <v>-905287.27673664084</v>
      </c>
      <c r="FR37" s="144">
        <f>-'Project Model'!FR220</f>
        <v>-927630.35735213012</v>
      </c>
      <c r="FS37" s="144">
        <f>-'Project Model'!FS220</f>
        <v>-919737.2276868968</v>
      </c>
      <c r="FT37" s="144">
        <f>-'Project Model'!FT220</f>
        <v>-882303.89685507456</v>
      </c>
      <c r="FU37" s="144">
        <f>-'Project Model'!FU220</f>
        <v>-903744.18040289136</v>
      </c>
      <c r="FV37" s="144">
        <f>-'Project Model'!FV220</f>
        <v>-866739.99832698912</v>
      </c>
      <c r="FW37" s="144">
        <f>-'Project Model'!FW220</f>
        <v>-887569.27924535563</v>
      </c>
      <c r="FX37" s="144">
        <f>-'Project Model'!FX220</f>
        <v>-877037.58577234158</v>
      </c>
      <c r="FY37" s="144">
        <f>-'Project Model'!FY220</f>
        <v>-812677.97067404725</v>
      </c>
      <c r="FZ37" s="144">
        <f>-'Project Model'!FZ220</f>
        <v>-860551.53005944972</v>
      </c>
      <c r="GA37" s="144">
        <f>-'Project Model'!GA220</f>
        <v>-824736.67770320375</v>
      </c>
      <c r="GB37" s="144">
        <f>-'Project Model'!GB220</f>
        <v>-843948.29747553123</v>
      </c>
      <c r="GC37" s="144">
        <f>-'Project Model'!GC220</f>
        <v>-808579.18831709982</v>
      </c>
      <c r="GD37" s="144">
        <f>-'Project Model'!GD220</f>
        <v>-827156.79060373711</v>
      </c>
      <c r="GE37" s="144">
        <f>-'Project Model'!GE220</f>
        <v>-818722.16314212698</v>
      </c>
      <c r="GF37" s="144">
        <f>-'Project Model'!GF220</f>
        <v>-784029.77790465252</v>
      </c>
      <c r="GG37" s="144">
        <f>-'Project Model'!GG220</f>
        <v>-801643.55803627288</v>
      </c>
      <c r="GH37" s="144">
        <f>-'Project Model'!GH220</f>
        <v>-767409.6602266985</v>
      </c>
      <c r="GI37" s="144">
        <f>-'Project Model'!GI220</f>
        <v>-784371.28751546633</v>
      </c>
      <c r="GJ37" s="144">
        <f>-'Project Model'!GJ220</f>
        <v>-777824.16369876335</v>
      </c>
      <c r="GK37" s="144">
        <f>-'Project Model'!GK220</f>
        <v>-694456.98833287274</v>
      </c>
      <c r="GL37" s="144">
        <f>-'Project Model'!GL220</f>
        <v>-760095.28751118225</v>
      </c>
      <c r="GM37" s="144">
        <f>-'Project Model'!GM220</f>
        <v>-726947.97298468591</v>
      </c>
      <c r="GN37" s="144">
        <f>-'Project Model'!GN220</f>
        <v>-742292.29563859163</v>
      </c>
      <c r="GO37" s="144">
        <f>-'Project Model'!GO220</f>
        <v>-709622.62525614013</v>
      </c>
      <c r="GP37" s="144">
        <f>-'Project Model'!GP220</f>
        <v>-724286.8670268436</v>
      </c>
      <c r="GQ37" s="144">
        <f>-'Project Model'!GQ220</f>
        <v>-715236.62315791124</v>
      </c>
      <c r="GR37" s="144">
        <f>-'Project Model'!GR220</f>
        <v>-683292.30810727319</v>
      </c>
      <c r="GS37" s="144">
        <f>-'Project Model'!GS220</f>
        <v>-696922.46957304131</v>
      </c>
      <c r="GT37" s="144">
        <f>-'Project Model'!GT220</f>
        <v>-665469.49401475477</v>
      </c>
      <c r="GU37" s="144">
        <f>-'Project Model'!GU220</f>
        <v>-678400.06625886168</v>
      </c>
      <c r="GV37" s="144">
        <f>-'Project Model'!GV220</f>
        <v>-669087.54528802575</v>
      </c>
      <c r="GW37" s="144">
        <f>-'Project Model'!GW220</f>
        <v>-595711.54376813746</v>
      </c>
      <c r="GX37" s="144">
        <f>-'Project Model'!GX220</f>
        <v>-650139.61223273783</v>
      </c>
      <c r="GY37" s="144">
        <f>-'Project Model'!GY220</f>
        <v>-619943.30550201563</v>
      </c>
      <c r="GZ37" s="144">
        <f>-'Project Model'!GZ220</f>
        <v>-631088.54373926332</v>
      </c>
      <c r="HA37" s="144">
        <f>-'Project Model'!HA220</f>
        <v>-601403.31974560185</v>
      </c>
      <c r="HB37" s="144">
        <f>-'Project Model'!HB220</f>
        <v>-611820.84522360156</v>
      </c>
      <c r="HC37" s="144">
        <f>-'Project Model'!HC220</f>
        <v>-602130.11531204195</v>
      </c>
      <c r="HD37" s="144">
        <f>-'Project Model'!HD220</f>
        <v>-573221.21191463375</v>
      </c>
      <c r="HE37" s="144">
        <f>-'Project Model'!HE220</f>
        <v>-582532.02612581989</v>
      </c>
      <c r="HF37" s="144">
        <f>-'Project Model'!HF220</f>
        <v>-554148.86084328115</v>
      </c>
      <c r="HG37" s="144">
        <f>-'Project Model'!HG220</f>
        <v>-562711.08612425183</v>
      </c>
      <c r="HH37" s="144">
        <f>-'Project Model'!HH220</f>
        <v>-552739.55912699143</v>
      </c>
      <c r="HI37" s="144">
        <f>-'Project Model'!HI220</f>
        <v>-490053.78756080766</v>
      </c>
      <c r="HJ37" s="144">
        <f>-'Project Model'!HJ220</f>
        <v>-532488.22638387862</v>
      </c>
      <c r="HK37" s="144">
        <f>-'Project Model'!HK220</f>
        <v>-505449.13098472782</v>
      </c>
      <c r="HL37" s="144">
        <f>-'Project Model'!HL220</f>
        <v>-512101.61412622529</v>
      </c>
      <c r="HM37" s="144">
        <f>-'Project Model'!HM220</f>
        <v>-485609.38174081815</v>
      </c>
      <c r="HN37" s="144">
        <f>-'Project Model'!HN220</f>
        <v>-491483.1838517763</v>
      </c>
      <c r="HO37" s="144">
        <f>-'Project Model'!HO220</f>
        <v>-481106.78947925719</v>
      </c>
      <c r="HP37" s="144">
        <f>-'Project Model'!HP220</f>
        <v>-455445.42075162713</v>
      </c>
      <c r="HQ37" s="144">
        <f>-'Project Model'!HQ220</f>
        <v>-460134.78292227176</v>
      </c>
      <c r="HR37" s="144">
        <f>-'Project Model'!HR220</f>
        <v>-435035.9599252675</v>
      </c>
      <c r="HS37" s="144">
        <f>-'Project Model'!HS220</f>
        <v>-438924.30115610588</v>
      </c>
      <c r="HT37" s="144">
        <f>-'Project Model'!HT220</f>
        <v>-427073.85607412626</v>
      </c>
      <c r="HU37" s="144">
        <f>-'Project Model'!HU220</f>
        <v>-389427.5813500834</v>
      </c>
      <c r="HV37" s="144">
        <f>-'Project Model'!HV220</f>
        <v>-405517.76201888162</v>
      </c>
      <c r="HW37" s="144">
        <f>-'Project Model'!HW220</f>
        <v>-381916.91116407426</v>
      </c>
      <c r="HX37" s="144">
        <f>-'Project Model'!HX220</f>
        <v>-383754.64356488752</v>
      </c>
      <c r="HY37" s="144">
        <f>-'Project Model'!HY220</f>
        <v>-360737.8537389533</v>
      </c>
      <c r="HZ37" s="144">
        <f>-'Project Model'!HZ220</f>
        <v>-361744.73314557475</v>
      </c>
      <c r="IA37" s="144">
        <f>-'Project Model'!IA220</f>
        <v>-350661.68053741124</v>
      </c>
      <c r="IB37" s="144">
        <f>-'Project Model'!IB220</f>
        <v>-328532.44175246661</v>
      </c>
      <c r="IC37" s="144">
        <f>-'Project Model'!IC220</f>
        <v>-328275.34620217572</v>
      </c>
      <c r="ID37" s="144">
        <f>-'Project Model'!ID220</f>
        <v>-306746.87299054209</v>
      </c>
      <c r="IE37" s="144">
        <f>-'Project Model'!IE220</f>
        <v>-305635.1520618166</v>
      </c>
      <c r="IF37" s="144">
        <f>-'Project Model'!IF220</f>
        <v>-295040.37704562303</v>
      </c>
      <c r="IG37" s="144">
        <f>-'Project Model'!IG220</f>
        <v>-256031.41116883376</v>
      </c>
      <c r="IH37" s="144">
        <f>-'Project Model'!IH220</f>
        <v>-271905.34212753084</v>
      </c>
      <c r="II37" s="144">
        <f>-'Project Model'!II220</f>
        <v>-251857.99548275123</v>
      </c>
      <c r="IJ37" s="144">
        <f>-'Project Model'!IJ220</f>
        <v>-248560.3124597806</v>
      </c>
      <c r="IK37" s="144">
        <f>-'Project Model'!IK220</f>
        <v>-229139.08169990039</v>
      </c>
      <c r="IL37" s="144">
        <f>-'Project Model'!IL220</f>
        <v>-224949.82116664501</v>
      </c>
      <c r="IM37" s="144">
        <f>-'Project Model'!IM220</f>
        <v>-213053.64215187146</v>
      </c>
      <c r="IN37" s="144">
        <f>-'Project Model'!IN220</f>
        <v>-194584.11531841799</v>
      </c>
      <c r="IO37" s="144">
        <f>-'Project Model'!IO220</f>
        <v>-189038.21007084119</v>
      </c>
      <c r="IP37" s="144">
        <f>-'Project Model'!IP220</f>
        <v>-171212.75764128429</v>
      </c>
      <c r="IQ37" s="144">
        <f>-'Project Model'!IQ220</f>
        <v>-164749.69243146243</v>
      </c>
      <c r="IR37" s="144">
        <f>-'Project Model'!IR220</f>
        <v>-152508.96494841951</v>
      </c>
      <c r="IS37" s="144">
        <f>-'Project Model'!IS220</f>
        <v>-126594.93993767629</v>
      </c>
      <c r="IT37" s="144">
        <f>-'Project Model'!IT220</f>
        <v>-127780.62331582561</v>
      </c>
      <c r="IU37" s="144">
        <f>-'Project Model'!IU220</f>
        <v>-111599.75335051923</v>
      </c>
      <c r="IV37" s="144">
        <f>-'Project Model'!IV220</f>
        <v>-102799.13984652406</v>
      </c>
      <c r="IW37" s="144">
        <f>-'Project Model'!IW220</f>
        <v>-87288.221869113011</v>
      </c>
      <c r="IX37" s="144">
        <f>-'Project Model'!IX220</f>
        <v>-77533.584705994057</v>
      </c>
      <c r="IY37" s="144">
        <f>-'Project Model'!IY220</f>
        <v>-64796.246549363903</v>
      </c>
      <c r="IZ37" s="144">
        <f>-'Project Model'!IZ220</f>
        <v>-50303.885790896762</v>
      </c>
      <c r="JA37" s="144">
        <f>-'Project Model'!JA220</f>
        <v>-39097.335543842644</v>
      </c>
      <c r="JB37" s="144">
        <f>-'Project Model'!JB220</f>
        <v>-25294.144212508509</v>
      </c>
      <c r="JC37" s="144">
        <f>-'Project Model'!JC220</f>
        <v>-13106.194150980558</v>
      </c>
      <c r="JD37" s="144">
        <f>-'Project Model'!JD220</f>
        <v>0</v>
      </c>
      <c r="JE37" s="144">
        <f>-'Project Model'!JE220</f>
        <v>0</v>
      </c>
      <c r="JF37" s="144">
        <f>-'Project Model'!JF220</f>
        <v>0</v>
      </c>
      <c r="JG37" s="144">
        <f>-'Project Model'!JG220</f>
        <v>0</v>
      </c>
      <c r="JH37" s="144">
        <f>-'Project Model'!JH220</f>
        <v>0</v>
      </c>
      <c r="JI37" s="144">
        <f>-'Project Model'!JI220</f>
        <v>0</v>
      </c>
      <c r="JJ37" s="144">
        <f>-'Project Model'!JJ220</f>
        <v>0</v>
      </c>
      <c r="JK37" s="144">
        <f>-'Project Model'!JK220</f>
        <v>0</v>
      </c>
      <c r="JL37" s="144">
        <f>-'Project Model'!JL220</f>
        <v>0</v>
      </c>
      <c r="JM37" s="144">
        <f>-'Project Model'!JM220</f>
        <v>0</v>
      </c>
      <c r="JN37" s="144">
        <f>-'Project Model'!JN220</f>
        <v>0</v>
      </c>
      <c r="JO37" s="144">
        <f>-'Project Model'!JO220</f>
        <v>0</v>
      </c>
      <c r="JP37" s="144">
        <f>-'Project Model'!JP220</f>
        <v>0</v>
      </c>
      <c r="JQ37" s="144">
        <f>-'Project Model'!JQ220</f>
        <v>0</v>
      </c>
      <c r="JR37" s="144">
        <f>-'Project Model'!JR220</f>
        <v>0</v>
      </c>
      <c r="JS37" s="144">
        <f>-'Project Model'!JS220</f>
        <v>0</v>
      </c>
      <c r="JT37" s="144">
        <f>-'Project Model'!JT220</f>
        <v>0</v>
      </c>
      <c r="JU37" s="144">
        <f>-'Project Model'!JU220</f>
        <v>0</v>
      </c>
      <c r="JV37" s="144">
        <f>-'Project Model'!JV220</f>
        <v>0</v>
      </c>
      <c r="JW37" s="144">
        <f>-'Project Model'!JW220</f>
        <v>0</v>
      </c>
      <c r="JX37" s="144">
        <f>-'Project Model'!JX220</f>
        <v>0</v>
      </c>
      <c r="JY37" s="144">
        <f>-'Project Model'!JY220</f>
        <v>0</v>
      </c>
      <c r="JZ37" s="144">
        <f>-'Project Model'!JZ220</f>
        <v>0</v>
      </c>
      <c r="KA37" s="144">
        <f>-'Project Model'!KA220</f>
        <v>0</v>
      </c>
      <c r="KB37" s="144">
        <f>-'Project Model'!KB220</f>
        <v>0</v>
      </c>
      <c r="KC37" s="144">
        <f>-'Project Model'!KC220</f>
        <v>0</v>
      </c>
      <c r="KD37" s="144">
        <f>-'Project Model'!KD220</f>
        <v>0</v>
      </c>
      <c r="KE37" s="144">
        <f>-'Project Model'!KE220</f>
        <v>0</v>
      </c>
      <c r="KF37" s="144">
        <f>-'Project Model'!KF220</f>
        <v>0</v>
      </c>
      <c r="KG37" s="144">
        <f>-'Project Model'!KG220</f>
        <v>0</v>
      </c>
      <c r="KH37" s="144">
        <f>-'Project Model'!KH220</f>
        <v>0</v>
      </c>
      <c r="KI37" s="144">
        <f>-'Project Model'!KI220</f>
        <v>0</v>
      </c>
      <c r="KJ37" s="144">
        <f>-'Project Model'!KJ220</f>
        <v>0</v>
      </c>
      <c r="KK37" s="144">
        <f>-'Project Model'!KK220</f>
        <v>0</v>
      </c>
      <c r="KL37" s="144">
        <f>-'Project Model'!KL220</f>
        <v>0</v>
      </c>
      <c r="KM37" s="144">
        <f>-'Project Model'!KM220</f>
        <v>0</v>
      </c>
      <c r="KN37" s="144">
        <f>-'Project Model'!KN220</f>
        <v>0</v>
      </c>
      <c r="KO37" s="144">
        <f>-'Project Model'!KO220</f>
        <v>0</v>
      </c>
      <c r="KP37" s="144">
        <f>-'Project Model'!KP220</f>
        <v>0</v>
      </c>
      <c r="KQ37" s="144">
        <f>-'Project Model'!KQ220</f>
        <v>0</v>
      </c>
      <c r="KR37" s="144">
        <f>-'Project Model'!KR220</f>
        <v>0</v>
      </c>
      <c r="KS37" s="144">
        <f>-'Project Model'!KS220</f>
        <v>0</v>
      </c>
      <c r="KT37" s="144">
        <f>-'Project Model'!KT220</f>
        <v>0</v>
      </c>
      <c r="KU37" s="144">
        <f>-'Project Model'!KU220</f>
        <v>0</v>
      </c>
      <c r="KV37" s="144">
        <f>-'Project Model'!KV220</f>
        <v>0</v>
      </c>
      <c r="KW37" s="144">
        <f>-'Project Model'!KW220</f>
        <v>0</v>
      </c>
      <c r="KX37" s="144">
        <f>-'Project Model'!KX220</f>
        <v>0</v>
      </c>
      <c r="KY37" s="144">
        <f>-'Project Model'!KY220</f>
        <v>0</v>
      </c>
      <c r="KZ37" s="144">
        <f>-'Project Model'!KZ220</f>
        <v>0</v>
      </c>
      <c r="LA37" s="144">
        <f>-'Project Model'!LA220</f>
        <v>0</v>
      </c>
      <c r="LB37" s="144">
        <f>-'Project Model'!LB220</f>
        <v>0</v>
      </c>
      <c r="LC37" s="144">
        <f>-'Project Model'!LC220</f>
        <v>0</v>
      </c>
      <c r="LD37" s="144">
        <f>-'Project Model'!LD220</f>
        <v>0</v>
      </c>
      <c r="LE37" s="144">
        <f>-'Project Model'!LE220</f>
        <v>0</v>
      </c>
      <c r="LF37" s="144">
        <f>-'Project Model'!LF220</f>
        <v>0</v>
      </c>
      <c r="LG37" s="144">
        <f>-'Project Model'!LG220</f>
        <v>0</v>
      </c>
      <c r="LH37" s="144">
        <f>-'Project Model'!LH220</f>
        <v>0</v>
      </c>
      <c r="LI37" s="144">
        <f>-'Project Model'!LI220</f>
        <v>0</v>
      </c>
      <c r="LJ37" s="144">
        <f>-'Project Model'!LJ220</f>
        <v>0</v>
      </c>
      <c r="LK37" s="144">
        <f>-'Project Model'!LK220</f>
        <v>0</v>
      </c>
      <c r="LL37" s="144">
        <f>-'Project Model'!LL220</f>
        <v>0</v>
      </c>
      <c r="LM37" s="144">
        <f>-'Project Model'!LM220</f>
        <v>0</v>
      </c>
      <c r="LN37" s="144">
        <f>-'Project Model'!LN220</f>
        <v>0</v>
      </c>
      <c r="LO37" s="144">
        <f>-'Project Model'!LO220</f>
        <v>0</v>
      </c>
      <c r="LP37" s="144">
        <f>-'Project Model'!LP220</f>
        <v>0</v>
      </c>
      <c r="LQ37" s="144">
        <f>-'Project Model'!LQ220</f>
        <v>0</v>
      </c>
      <c r="LR37" s="144">
        <f>-'Project Model'!LR220</f>
        <v>0</v>
      </c>
      <c r="LS37" s="144">
        <f>-'Project Model'!LS220</f>
        <v>0</v>
      </c>
      <c r="LT37" s="144">
        <f>-'Project Model'!LT220</f>
        <v>0</v>
      </c>
      <c r="LU37" s="144">
        <f>-'Project Model'!LU220</f>
        <v>0</v>
      </c>
      <c r="LV37" s="144">
        <f>-'Project Model'!LV220</f>
        <v>0</v>
      </c>
      <c r="LW37" s="144">
        <f>-'Project Model'!LW220</f>
        <v>0</v>
      </c>
      <c r="LX37" s="144">
        <f>-'Project Model'!LX220</f>
        <v>0</v>
      </c>
      <c r="LY37" s="144">
        <f>-'Project Model'!LY220</f>
        <v>0</v>
      </c>
      <c r="LZ37" s="144">
        <f>-'Project Model'!LZ220</f>
        <v>0</v>
      </c>
      <c r="MA37" s="144">
        <f>-'Project Model'!MA220</f>
        <v>0</v>
      </c>
      <c r="MB37" s="144">
        <f>-'Project Model'!MB220</f>
        <v>0</v>
      </c>
      <c r="MC37" s="144">
        <f>-'Project Model'!MC220</f>
        <v>0</v>
      </c>
      <c r="MD37" s="144">
        <f>-'Project Model'!MD220</f>
        <v>0</v>
      </c>
      <c r="ME37" s="144">
        <f>-'Project Model'!ME220</f>
        <v>0</v>
      </c>
      <c r="MF37" s="144">
        <f>-'Project Model'!MF220</f>
        <v>0</v>
      </c>
      <c r="MG37" s="144">
        <f>-'Project Model'!MG220</f>
        <v>0</v>
      </c>
      <c r="MH37" s="144">
        <f>-'Project Model'!MH220</f>
        <v>0</v>
      </c>
      <c r="MI37" s="144">
        <f>-'Project Model'!MI220</f>
        <v>0</v>
      </c>
      <c r="MJ37" s="144">
        <f>-'Project Model'!MJ220</f>
        <v>0</v>
      </c>
      <c r="MK37" s="144">
        <f>-'Project Model'!MK220</f>
        <v>0</v>
      </c>
      <c r="ML37" s="144">
        <f>-'Project Model'!ML220</f>
        <v>0</v>
      </c>
      <c r="MM37" s="144">
        <f>-'Project Model'!MM220</f>
        <v>0</v>
      </c>
      <c r="MN37" s="144">
        <f>-'Project Model'!MN220</f>
        <v>0</v>
      </c>
      <c r="MO37" s="144">
        <f>-'Project Model'!MO220</f>
        <v>0</v>
      </c>
      <c r="MP37" s="144">
        <f>-'Project Model'!MP220</f>
        <v>0</v>
      </c>
      <c r="MQ37" s="144">
        <f>-'Project Model'!MQ220</f>
        <v>0</v>
      </c>
      <c r="MR37" s="144">
        <f>-'Project Model'!MR220</f>
        <v>0</v>
      </c>
      <c r="MS37" s="144">
        <f>-'Project Model'!MS220</f>
        <v>0</v>
      </c>
      <c r="MT37" s="144">
        <f>-'Project Model'!MT220</f>
        <v>0</v>
      </c>
      <c r="MU37" s="144">
        <f>-'Project Model'!MU220</f>
        <v>0</v>
      </c>
      <c r="MV37" s="144">
        <f>-'Project Model'!MV220</f>
        <v>0</v>
      </c>
      <c r="MW37" s="144">
        <f>-'Project Model'!MW220</f>
        <v>0</v>
      </c>
      <c r="MX37" s="144">
        <f>-'Project Model'!MX220</f>
        <v>0</v>
      </c>
      <c r="MY37" s="144">
        <f>-'Project Model'!MY220</f>
        <v>0</v>
      </c>
      <c r="MZ37" s="144">
        <f>-'Project Model'!MZ220</f>
        <v>0</v>
      </c>
      <c r="NA37" s="144">
        <f>-'Project Model'!NA220</f>
        <v>0</v>
      </c>
      <c r="NB37" s="144">
        <f>-'Project Model'!NB220</f>
        <v>0</v>
      </c>
      <c r="NC37" s="144">
        <f>-'Project Model'!NC220</f>
        <v>0</v>
      </c>
      <c r="ND37" s="144">
        <f>-'Project Model'!ND220</f>
        <v>0</v>
      </c>
      <c r="NE37" s="144">
        <f>-'Project Model'!NE220</f>
        <v>0</v>
      </c>
      <c r="NF37" s="144">
        <f>-'Project Model'!NF220</f>
        <v>0</v>
      </c>
      <c r="NG37" s="144">
        <f>-'Project Model'!NG220</f>
        <v>0</v>
      </c>
      <c r="NH37" s="144">
        <f>-'Project Model'!NH220</f>
        <v>0</v>
      </c>
      <c r="NI37" s="144">
        <f>-'Project Model'!NI220</f>
        <v>0</v>
      </c>
      <c r="NJ37" s="144">
        <f>-'Project Model'!NJ220</f>
        <v>0</v>
      </c>
      <c r="NK37" s="144">
        <f>-'Project Model'!NK220</f>
        <v>0</v>
      </c>
      <c r="NL37" s="144">
        <f>-'Project Model'!NL220</f>
        <v>0</v>
      </c>
      <c r="NM37" s="144">
        <f>-'Project Model'!NM220</f>
        <v>0</v>
      </c>
      <c r="NN37" s="144">
        <f>-'Project Model'!NN220</f>
        <v>0</v>
      </c>
      <c r="NO37" s="144">
        <f>-'Project Model'!NO220</f>
        <v>0</v>
      </c>
      <c r="NP37" s="144">
        <f>-'Project Model'!NP220</f>
        <v>0</v>
      </c>
      <c r="NQ37" s="144">
        <f>-'Project Model'!NQ220</f>
        <v>0</v>
      </c>
      <c r="NR37" s="144">
        <f>-'Project Model'!NR220</f>
        <v>0</v>
      </c>
      <c r="NS37" s="144">
        <f>-'Project Model'!NS220</f>
        <v>0</v>
      </c>
      <c r="NT37" s="144">
        <f>-'Project Model'!NT220</f>
        <v>0</v>
      </c>
      <c r="NU37" s="144">
        <f>-'Project Model'!NU220</f>
        <v>0</v>
      </c>
      <c r="NV37" s="144">
        <f>-'Project Model'!NV220</f>
        <v>0</v>
      </c>
      <c r="NW37" s="144">
        <f>-'Project Model'!NW220</f>
        <v>0</v>
      </c>
      <c r="NX37" s="144">
        <f>-'Project Model'!NX220</f>
        <v>0</v>
      </c>
      <c r="NY37" s="144">
        <f>-'Project Model'!NY220</f>
        <v>0</v>
      </c>
      <c r="NZ37" s="144">
        <f>-'Project Model'!NZ220</f>
        <v>0</v>
      </c>
      <c r="OA37" s="144">
        <f>-'Project Model'!OA220</f>
        <v>0</v>
      </c>
      <c r="OB37" s="144">
        <f>-'Project Model'!OB220</f>
        <v>0</v>
      </c>
      <c r="OC37" s="144">
        <f>-'Project Model'!OC220</f>
        <v>0</v>
      </c>
      <c r="OD37" s="144">
        <f>-'Project Model'!OD220</f>
        <v>0</v>
      </c>
      <c r="OE37" s="144">
        <f>-'Project Model'!OE220</f>
        <v>0</v>
      </c>
      <c r="OF37" s="144">
        <f>-'Project Model'!OF220</f>
        <v>0</v>
      </c>
      <c r="OG37" s="144">
        <f>-'Project Model'!OG220</f>
        <v>0</v>
      </c>
      <c r="OH37" s="144">
        <f>-'Project Model'!OH220</f>
        <v>0</v>
      </c>
      <c r="OI37" s="144">
        <f>-'Project Model'!OI220</f>
        <v>0</v>
      </c>
      <c r="OJ37" s="144">
        <f>-'Project Model'!OJ220</f>
        <v>0</v>
      </c>
      <c r="OK37" s="144">
        <f>-'Project Model'!OK220</f>
        <v>0</v>
      </c>
      <c r="OL37" s="144">
        <f>-'Project Model'!OL220</f>
        <v>0</v>
      </c>
      <c r="OM37" s="144">
        <f>-'Project Model'!OM220</f>
        <v>0</v>
      </c>
      <c r="ON37" s="144">
        <f>-'Project Model'!ON220</f>
        <v>0</v>
      </c>
      <c r="OO37" s="144">
        <f>-'Project Model'!OO220</f>
        <v>0</v>
      </c>
      <c r="OP37" s="144">
        <f>-'Project Model'!OP220</f>
        <v>0</v>
      </c>
      <c r="OQ37" s="144">
        <f>-'Project Model'!OQ220</f>
        <v>0</v>
      </c>
      <c r="OR37" s="458">
        <f>-'Project Model'!OR220</f>
        <v>0</v>
      </c>
    </row>
    <row r="38" spans="1:408" x14ac:dyDescent="0.35">
      <c r="A38" s="445"/>
      <c r="B38" s="6"/>
      <c r="C38" t="s">
        <v>196</v>
      </c>
      <c r="E38" s="395"/>
      <c r="F38" s="4"/>
      <c r="G38" s="354"/>
      <c r="H38" s="31"/>
      <c r="I38" s="305"/>
      <c r="J38" s="354">
        <f t="shared" si="107"/>
        <v>-284842894.22530562</v>
      </c>
      <c r="L38" s="144">
        <f>'Project Model'!L213</f>
        <v>0</v>
      </c>
      <c r="M38" s="144">
        <f>'Project Model'!M213</f>
        <v>0</v>
      </c>
      <c r="N38" s="144">
        <f>'Project Model'!N213</f>
        <v>0</v>
      </c>
      <c r="O38" s="144">
        <f>'Project Model'!O213</f>
        <v>0</v>
      </c>
      <c r="P38" s="144">
        <f>'Project Model'!P213</f>
        <v>0</v>
      </c>
      <c r="Q38" s="144">
        <f>'Project Model'!Q213</f>
        <v>0</v>
      </c>
      <c r="R38" s="144">
        <f>'Project Model'!R213</f>
        <v>0</v>
      </c>
      <c r="S38" s="144">
        <f>'Project Model'!S213</f>
        <v>0</v>
      </c>
      <c r="T38" s="144">
        <f>'Project Model'!T213</f>
        <v>0</v>
      </c>
      <c r="U38" s="144">
        <f>'Project Model'!U213</f>
        <v>0</v>
      </c>
      <c r="V38" s="144">
        <f>'Project Model'!V213</f>
        <v>0</v>
      </c>
      <c r="W38" s="144">
        <f>'Project Model'!W213</f>
        <v>0</v>
      </c>
      <c r="X38" s="144">
        <f>'Project Model'!X213</f>
        <v>0</v>
      </c>
      <c r="Y38" s="144">
        <f>'Project Model'!Y213</f>
        <v>0</v>
      </c>
      <c r="Z38" s="144">
        <f>'Project Model'!Z213</f>
        <v>0</v>
      </c>
      <c r="AA38" s="144">
        <f>'Project Model'!AA213</f>
        <v>0</v>
      </c>
      <c r="AB38" s="144">
        <f>'Project Model'!AB213</f>
        <v>0</v>
      </c>
      <c r="AC38" s="144">
        <f>'Project Model'!AC213</f>
        <v>0</v>
      </c>
      <c r="AD38" s="144">
        <f>'Project Model'!AD213</f>
        <v>0</v>
      </c>
      <c r="AE38" s="144">
        <f>'Project Model'!AE213</f>
        <v>0</v>
      </c>
      <c r="AF38" s="144">
        <f>'Project Model'!AF213</f>
        <v>0</v>
      </c>
      <c r="AG38" s="144">
        <f>'Project Model'!AG213</f>
        <v>0</v>
      </c>
      <c r="AH38" s="144">
        <f>'Project Model'!AH213</f>
        <v>0</v>
      </c>
      <c r="AI38" s="144">
        <f>'Project Model'!AI213</f>
        <v>0</v>
      </c>
      <c r="AJ38" s="144">
        <f>'Project Model'!AJ213</f>
        <v>0</v>
      </c>
      <c r="AK38" s="144">
        <f>'Project Model'!AK213</f>
        <v>0</v>
      </c>
      <c r="AL38" s="144">
        <f>'Project Model'!AL213</f>
        <v>0</v>
      </c>
      <c r="AM38" s="144">
        <f>'Project Model'!AM213</f>
        <v>0</v>
      </c>
      <c r="AN38" s="144">
        <f>'Project Model'!AN213</f>
        <v>0</v>
      </c>
      <c r="AO38" s="144">
        <f>'Project Model'!AO213</f>
        <v>0</v>
      </c>
      <c r="AP38" s="144">
        <f>'Project Model'!AP213</f>
        <v>0</v>
      </c>
      <c r="AQ38" s="144">
        <f>'Project Model'!AQ213</f>
        <v>0</v>
      </c>
      <c r="AR38" s="144">
        <f>'Project Model'!AR213</f>
        <v>0</v>
      </c>
      <c r="AS38" s="144">
        <f>'Project Model'!AS213</f>
        <v>0</v>
      </c>
      <c r="AT38" s="144">
        <f>'Project Model'!AT213</f>
        <v>0</v>
      </c>
      <c r="AU38" s="144">
        <f>'Project Model'!AU213</f>
        <v>0</v>
      </c>
      <c r="AV38" s="144">
        <f>'Project Model'!AV213</f>
        <v>-667337.47858573671</v>
      </c>
      <c r="AW38" s="144">
        <f>'Project Model'!AW213</f>
        <v>-720536.79021065438</v>
      </c>
      <c r="AX38" s="144">
        <f>'Project Model'!AX213</f>
        <v>-674933.71485652321</v>
      </c>
      <c r="AY38" s="144">
        <f>'Project Model'!AY213</f>
        <v>-694977.30225744203</v>
      </c>
      <c r="AZ38" s="144">
        <f>'Project Model'!AZ213</f>
        <v>-682696.17588180141</v>
      </c>
      <c r="BA38" s="144">
        <f>'Project Model'!BA213</f>
        <v>-702790.31274970272</v>
      </c>
      <c r="BB38" s="144">
        <f>'Project Model'!BB213</f>
        <v>-690547.70404498116</v>
      </c>
      <c r="BC38" s="144">
        <f>'Project Model'!BC213</f>
        <v>-694527.25651338277</v>
      </c>
      <c r="BD38" s="144">
        <f>'Project Model'!BD213</f>
        <v>-714695.88699215744</v>
      </c>
      <c r="BE38" s="144">
        <f>'Project Model'!BE213</f>
        <v>-702514.53043525317</v>
      </c>
      <c r="BF38" s="144">
        <f>'Project Model'!BF213</f>
        <v>-722731.12586994527</v>
      </c>
      <c r="BG38" s="144">
        <f>'Project Model'!BG213</f>
        <v>-710593.44345611404</v>
      </c>
      <c r="BH38" s="144">
        <f>'Project Model'!BH213</f>
        <v>-714688.51737406547</v>
      </c>
      <c r="BI38" s="144">
        <f>'Project Model'!BI213</f>
        <v>-768155.92391609401</v>
      </c>
      <c r="BJ38" s="144">
        <f>'Project Model'!BJ213</f>
        <v>-722819.88076212129</v>
      </c>
      <c r="BK38" s="144">
        <f>'Project Model'!BK213</f>
        <v>-743149.7676237016</v>
      </c>
      <c r="BL38" s="144">
        <f>'Project Model'!BL213</f>
        <v>-731131.74458922818</v>
      </c>
      <c r="BM38" s="144">
        <f>'Project Model'!BM213</f>
        <v>-751505.71673156647</v>
      </c>
      <c r="BN38" s="144">
        <f>'Project Model'!BN213</f>
        <v>-739538.96053501999</v>
      </c>
      <c r="BO38" s="144">
        <f>'Project Model'!BO213</f>
        <v>-743800.8443681529</v>
      </c>
      <c r="BP38" s="144">
        <f>'Project Model'!BP213</f>
        <v>-764239.36383761978</v>
      </c>
      <c r="BQ38" s="144">
        <f>'Project Model'!BQ213</f>
        <v>-752353.39238450269</v>
      </c>
      <c r="BR38" s="144">
        <f>'Project Model'!BR213</f>
        <v>-772833.04063778208</v>
      </c>
      <c r="BS38" s="144">
        <f>'Project Model'!BS213</f>
        <v>-761004.04546522989</v>
      </c>
      <c r="BT38" s="144">
        <f>'Project Model'!BT213</f>
        <v>-765389.63028414338</v>
      </c>
      <c r="BU38" s="144">
        <f>'Project Model'!BU213</f>
        <v>-818964.61991615151</v>
      </c>
      <c r="BV38" s="144">
        <f>'Project Model'!BV213</f>
        <v>-774093.64666114887</v>
      </c>
      <c r="BW38" s="144">
        <f>'Project Model'!BW213</f>
        <v>-794668.74779337645</v>
      </c>
      <c r="BX38" s="144">
        <f>'Project Model'!BX213</f>
        <v>-782993.66259235458</v>
      </c>
      <c r="BY38" s="144">
        <f>'Project Model'!BY213</f>
        <v>-803605.47073265305</v>
      </c>
      <c r="BZ38" s="144">
        <f>'Project Model'!BZ213</f>
        <v>-791995.75746242504</v>
      </c>
      <c r="CA38" s="144">
        <f>'Project Model'!CA213</f>
        <v>-796559.94419870886</v>
      </c>
      <c r="CB38" s="144">
        <f>'Project Model'!CB213</f>
        <v>-817224.95781507087</v>
      </c>
      <c r="CC38" s="144">
        <f>'Project Model'!CC213</f>
        <v>-805717.63203963265</v>
      </c>
      <c r="CD38" s="144">
        <f>'Project Model'!CD213</f>
        <v>-826415.99208481179</v>
      </c>
      <c r="CE38" s="144">
        <f>'Project Model'!CE213</f>
        <v>-814980.34544502595</v>
      </c>
      <c r="CF38" s="144">
        <f>'Project Model'!CF213</f>
        <v>-821025.8295138774</v>
      </c>
      <c r="CG38" s="144">
        <f>'Project Model'!CG213</f>
        <v>-857976.60092860623</v>
      </c>
      <c r="CH38" s="144">
        <f>'Project Model'!CH213</f>
        <v>-830385.52708731394</v>
      </c>
      <c r="CI38" s="144">
        <f>'Project Model'!CI213</f>
        <v>-851130.35732501338</v>
      </c>
      <c r="CJ38" s="144">
        <f>'Project Model'!CJ213</f>
        <v>-839904.87162395043</v>
      </c>
      <c r="CK38" s="144">
        <f>'Project Model'!CK213</f>
        <v>-860677.42669679935</v>
      </c>
      <c r="CL38" s="144">
        <f>'Project Model'!CL213</f>
        <v>-849533.07583415939</v>
      </c>
      <c r="CM38" s="144">
        <f>'Project Model'!CM213</f>
        <v>-854415.42919463734</v>
      </c>
      <c r="CN38" s="144">
        <f>'Project Model'!CN213</f>
        <v>-875227.41550454474</v>
      </c>
      <c r="CO38" s="144">
        <f>'Project Model'!CO213</f>
        <v>-864209.56456229324</v>
      </c>
      <c r="CP38" s="144">
        <f>'Project Model'!CP213</f>
        <v>-885045.47941081913</v>
      </c>
      <c r="CQ38" s="144">
        <f>'Project Model'!CQ213</f>
        <v>-874115.69267555885</v>
      </c>
      <c r="CR38" s="144">
        <f>'Project Model'!CR213</f>
        <v>-877804.33508221142</v>
      </c>
      <c r="CS38" s="144">
        <f>'Project Model'!CS213</f>
        <v>-931034.90506141901</v>
      </c>
      <c r="CT38" s="144">
        <f>'Project Model'!CT213</f>
        <v>-887776.90989578841</v>
      </c>
      <c r="CU38" s="144">
        <f>'Project Model'!CU213</f>
        <v>-908696.01904161472</v>
      </c>
      <c r="CV38" s="144">
        <f>'Project Model'!CV213</f>
        <v>-897980.57042490691</v>
      </c>
      <c r="CW38" s="144">
        <f>'Project Model'!CW213</f>
        <v>-918918.5688052862</v>
      </c>
      <c r="CX38" s="144">
        <f>'Project Model'!CX213</f>
        <v>-908301.21518074325</v>
      </c>
      <c r="CY38" s="144">
        <f>'Project Model'!CY213</f>
        <v>-913535.65781483182</v>
      </c>
      <c r="CZ38" s="144">
        <f>'Project Model'!CZ213</f>
        <v>-934499.50475637801</v>
      </c>
      <c r="DA38" s="144">
        <f>'Project Model'!DA213</f>
        <v>-924034.6338879196</v>
      </c>
      <c r="DB38" s="144">
        <f>'Project Model'!DB213</f>
        <v>-945013.09592708899</v>
      </c>
      <c r="DC38" s="144">
        <f>'Project Model'!DC213</f>
        <v>-934653.96988061944</v>
      </c>
      <c r="DD38" s="144">
        <f>'Project Model'!DD213</f>
        <v>-940040.28061795514</v>
      </c>
      <c r="DE38" s="144">
        <f>'Project Model'!DE213</f>
        <v>-992775.66414706642</v>
      </c>
      <c r="DF38" s="144">
        <f>'Project Model'!DF213</f>
        <v>-950714.55137373286</v>
      </c>
      <c r="DG38" s="144">
        <f>'Project Model'!DG213</f>
        <v>-971719.59557333693</v>
      </c>
      <c r="DH38" s="144">
        <f>'Project Model'!DH213</f>
        <v>-961639.72434163571</v>
      </c>
      <c r="DI38" s="144">
        <f>'Project Model'!DI213</f>
        <v>-982653.04478342598</v>
      </c>
      <c r="DJ38" s="144">
        <f>'Project Model'!DJ213</f>
        <v>-972690.12844614859</v>
      </c>
      <c r="DK38" s="144">
        <f>'Project Model'!DK213</f>
        <v>-978295.63749204599</v>
      </c>
      <c r="DL38" s="144">
        <f>'Project Model'!DL213</f>
        <v>-999318.52678518381</v>
      </c>
      <c r="DM38" s="144">
        <f>'Project Model'!DM213</f>
        <v>-989536.95497801714</v>
      </c>
      <c r="DN38" s="144">
        <f>'Project Model'!DN213</f>
        <v>-1010563.3319907653</v>
      </c>
      <c r="DO38" s="144">
        <f>'Project Model'!DO213</f>
        <v>-1000907.1166462187</v>
      </c>
      <c r="DP38" s="144">
        <f>'Project Model'!DP213</f>
        <v>-1006675.2371733867</v>
      </c>
      <c r="DQ38" s="144">
        <f>'Project Model'!DQ213</f>
        <v>-1058668.4445403677</v>
      </c>
      <c r="DR38" s="144">
        <f>'Project Model'!DR213</f>
        <v>-1018100.3578268808</v>
      </c>
      <c r="DS38" s="144">
        <f>'Project Model'!DS213</f>
        <v>-1039124.5119379109</v>
      </c>
      <c r="DT38" s="144">
        <f>'Project Model'!DT213</f>
        <v>-1029797.8812502369</v>
      </c>
      <c r="DU38" s="144">
        <f>'Project Model'!DU213</f>
        <v>-1050818.4368921181</v>
      </c>
      <c r="DV38" s="144">
        <f>'Project Model'!DV213</f>
        <v>-1041629.4620009862</v>
      </c>
      <c r="DW38" s="144">
        <f>'Project Model'!DW213</f>
        <v>-1047632.2610435213</v>
      </c>
      <c r="DX38" s="144">
        <f>'Project Model'!DX213</f>
        <v>-1068644.1799658716</v>
      </c>
      <c r="DY38" s="144">
        <f>'Project Model'!DY213</f>
        <v>-1059668.2219156297</v>
      </c>
      <c r="DZ38" s="144">
        <f>'Project Model'!DZ213</f>
        <v>-1080671.1975154611</v>
      </c>
      <c r="EA38" s="144">
        <f>'Project Model'!EA213</f>
        <v>-1071842.1071555531</v>
      </c>
      <c r="EB38" s="144">
        <f>'Project Model'!EB213</f>
        <v>-1079268.0399532812</v>
      </c>
      <c r="EC38" s="144">
        <f>'Project Model'!EC213</f>
        <v>-1115108.8603256398</v>
      </c>
      <c r="ED38" s="144">
        <f>'Project Model'!ED213</f>
        <v>-1091555.0629456288</v>
      </c>
      <c r="EE38" s="144">
        <f>'Project Model'!EE213</f>
        <v>-1112486.6332015789</v>
      </c>
      <c r="EF38" s="144">
        <f>'Project Model'!EF213</f>
        <v>-1104059.8437831202</v>
      </c>
      <c r="EG38" s="144">
        <f>'Project Model'!EG213</f>
        <v>-1124974.0376142429</v>
      </c>
      <c r="EH38" s="144">
        <f>'Project Model'!EH213</f>
        <v>-1116707.5100213976</v>
      </c>
      <c r="EI38" s="144">
        <f>'Project Model'!EI213</f>
        <v>-1123125.3421450858</v>
      </c>
      <c r="EJ38" s="144">
        <f>'Project Model'!EJ213</f>
        <v>-1144009.8103298743</v>
      </c>
      <c r="EK38" s="144">
        <f>'Project Model'!EK213</f>
        <v>-1135990.8516312488</v>
      </c>
      <c r="EL38" s="144">
        <f>'Project Model'!EL213</f>
        <v>-1156852.0114108524</v>
      </c>
      <c r="EM38" s="144">
        <f>'Project Model'!EM213</f>
        <v>-1149003.3560986754</v>
      </c>
      <c r="EN38" s="144">
        <f>'Project Model'!EN213</f>
        <v>-1154403.9290503361</v>
      </c>
      <c r="EO38" s="144">
        <f>'Project Model'!EO213</f>
        <v>-1204065.1246339618</v>
      </c>
      <c r="EP38" s="144">
        <f>'Project Model'!EP213</f>
        <v>-1167492.1800513405</v>
      </c>
      <c r="EQ38" s="144">
        <f>'Project Model'!EQ213</f>
        <v>-1188322.1892346286</v>
      </c>
      <c r="ER38" s="144">
        <f>'Project Model'!ER213</f>
        <v>-1180901.4531402723</v>
      </c>
      <c r="ES38" s="144">
        <f>'Project Model'!ES213</f>
        <v>-1201699.9129129685</v>
      </c>
      <c r="ET38" s="144">
        <f>'Project Model'!ET213</f>
        <v>-1194464.3390025496</v>
      </c>
      <c r="EU38" s="144">
        <f>'Project Model'!EU213</f>
        <v>-1201347.9090743228</v>
      </c>
      <c r="EV38" s="144">
        <f>'Project Model'!EV213</f>
        <v>-1222094.9080912434</v>
      </c>
      <c r="EW38" s="144">
        <f>'Project Model'!EW213</f>
        <v>-1215145.015152778</v>
      </c>
      <c r="EX38" s="144">
        <f>'Project Model'!EX213</f>
        <v>-1235853.8697478988</v>
      </c>
      <c r="EY38" s="144">
        <f>'Project Model'!EY213</f>
        <v>-1229100.1637064696</v>
      </c>
      <c r="EZ38" s="144">
        <f>'Project Model'!EZ213</f>
        <v>-1236183.3363268981</v>
      </c>
      <c r="FA38" s="144">
        <f>'Project Model'!FA213</f>
        <v>-1284195.9708074273</v>
      </c>
      <c r="FB38" s="144">
        <f>'Project Model'!FB213</f>
        <v>-1250191.454117314</v>
      </c>
      <c r="FC38" s="144">
        <f>'Project Model'!FC213</f>
        <v>-1270790.6248665107</v>
      </c>
      <c r="FD38" s="144">
        <f>'Project Model'!FD213</f>
        <v>-1264548.0233769827</v>
      </c>
      <c r="FE38" s="144">
        <f>'Project Model'!FE213</f>
        <v>-1285099.3424383735</v>
      </c>
      <c r="FF38" s="144">
        <f>'Project Model'!FF213</f>
        <v>-1279069.0244262274</v>
      </c>
      <c r="FG38" s="144">
        <f>'Project Model'!FG213</f>
        <v>-1286440.1622398729</v>
      </c>
      <c r="FH38" s="144">
        <f>'Project Model'!FH213</f>
        <v>-1306915.0571192647</v>
      </c>
      <c r="FI38" s="144">
        <f>'Project Model'!FI213</f>
        <v>-1301211.8940945743</v>
      </c>
      <c r="FJ38" s="144">
        <f>'Project Model'!FJ213</f>
        <v>-1321631.6421487131</v>
      </c>
      <c r="FK38" s="144">
        <f>'Project Model'!FK213</f>
        <v>-1316152.7986858948</v>
      </c>
      <c r="FL38" s="144">
        <f>'Project Model'!FL213</f>
        <v>-1323737.6463193372</v>
      </c>
      <c r="FM38" s="144">
        <f>'Project Model'!FM213</f>
        <v>-1369737.0480475335</v>
      </c>
      <c r="FN38" s="144">
        <f>'Project Model'!FN213</f>
        <v>-1338730.0079257439</v>
      </c>
      <c r="FO38" s="144">
        <f>'Project Model'!FO213</f>
        <v>-1358996.2867898592</v>
      </c>
      <c r="FP38" s="144">
        <f>'Project Model'!FP213</f>
        <v>-1354100.557706465</v>
      </c>
      <c r="FQ38" s="144">
        <f>'Project Model'!FQ213</f>
        <v>-1374300.9678420376</v>
      </c>
      <c r="FR38" s="144">
        <f>'Project Model'!FR213</f>
        <v>-1369647.1176933707</v>
      </c>
      <c r="FS38" s="144">
        <f>'Project Model'!FS213</f>
        <v>-1377540.2473586041</v>
      </c>
      <c r="FT38" s="144">
        <f>'Project Model'!FT213</f>
        <v>-1397636.6526429101</v>
      </c>
      <c r="FU38" s="144">
        <f>'Project Model'!FU213</f>
        <v>-1393355.208797754</v>
      </c>
      <c r="FV38" s="144">
        <f>'Project Model'!FV213</f>
        <v>-1413377.6955120529</v>
      </c>
      <c r="FW38" s="144">
        <f>'Project Model'!FW213</f>
        <v>-1409351.2544515431</v>
      </c>
      <c r="FX38" s="144">
        <f>'Project Model'!FX213</f>
        <v>-1418471.9189394491</v>
      </c>
      <c r="FY38" s="144">
        <f>'Project Model'!FY213</f>
        <v>-1450113.901070755</v>
      </c>
      <c r="FZ38" s="144">
        <f>'Project Model'!FZ213</f>
        <v>-1434597.9238461864</v>
      </c>
      <c r="GA38" s="144">
        <f>'Project Model'!GA213</f>
        <v>-1454376.7579095848</v>
      </c>
      <c r="GB38" s="144">
        <f>'Project Model'!GB213</f>
        <v>-1451020.899534293</v>
      </c>
      <c r="GC38" s="144">
        <f>'Project Model'!GC213</f>
        <v>-1470713.6467930125</v>
      </c>
      <c r="GD38" s="144">
        <f>'Project Model'!GD213</f>
        <v>-1467631.3822306807</v>
      </c>
      <c r="GE38" s="144">
        <f>'Project Model'!GE213</f>
        <v>-1476066.009692291</v>
      </c>
      <c r="GF38" s="144">
        <f>'Project Model'!GF213</f>
        <v>-1495623.8405304237</v>
      </c>
      <c r="GG38" s="144">
        <f>'Project Model'!GG213</f>
        <v>-1492962.4313874932</v>
      </c>
      <c r="GH38" s="144">
        <f>'Project Model'!GH213</f>
        <v>-1512425.3434834327</v>
      </c>
      <c r="GI38" s="144">
        <f>'Project Model'!GI213</f>
        <v>-1510051.7497404278</v>
      </c>
      <c r="GJ38" s="144">
        <f>'Project Model'!GJ213</f>
        <v>-1517825.0218737021</v>
      </c>
      <c r="GK38" s="144">
        <f>'Project Model'!GK213</f>
        <v>-1558559.7836640815</v>
      </c>
      <c r="GL38" s="144">
        <f>'Project Model'!GL213</f>
        <v>-1534997.2820262061</v>
      </c>
      <c r="GM38" s="144">
        <f>'Project Model'!GM213</f>
        <v>-1554248.3706855758</v>
      </c>
      <c r="GN38" s="144">
        <f>'Project Model'!GN213</f>
        <v>-1552614.8885256662</v>
      </c>
      <c r="GO38" s="144">
        <f>'Project Model'!GO213</f>
        <v>-1571758.3888498174</v>
      </c>
      <c r="GP38" s="144">
        <f>'Project Model'!GP213</f>
        <v>-1570434.1566950567</v>
      </c>
      <c r="GQ38" s="144">
        <f>'Project Model'!GQ213</f>
        <v>-1579484.4005639895</v>
      </c>
      <c r="GR38" s="144">
        <f>'Project Model'!GR213</f>
        <v>-1598460.0567528186</v>
      </c>
      <c r="GS38" s="144">
        <f>'Project Model'!GS213</f>
        <v>-1597611.2225880064</v>
      </c>
      <c r="GT38" s="144">
        <f>'Project Model'!GT213</f>
        <v>-1616469.552464185</v>
      </c>
      <c r="GU38" s="144">
        <f>'Project Model'!GU213</f>
        <v>-1615945.5180808175</v>
      </c>
      <c r="GV38" s="144">
        <f>'Project Model'!GV213</f>
        <v>-1625258.0390516536</v>
      </c>
      <c r="GW38" s="144">
        <f>'Project Model'!GW213</f>
        <v>-1662662.3418502824</v>
      </c>
      <c r="GX38" s="144">
        <f>'Project Model'!GX213</f>
        <v>-1643635.8949467132</v>
      </c>
      <c r="GY38" s="144">
        <f>'Project Model'!GY213</f>
        <v>-1662180.9556238477</v>
      </c>
      <c r="GZ38" s="144">
        <f>'Project Model'!GZ213</f>
        <v>-1662496.9368721559</v>
      </c>
      <c r="HA38" s="144">
        <f>'Project Model'!HA213</f>
        <v>-1680910.4130413297</v>
      </c>
      <c r="HB38" s="144">
        <f>'Project Model'!HB213</f>
        <v>-1681573.8312491307</v>
      </c>
      <c r="HC38" s="144">
        <f>'Project Model'!HC213</f>
        <v>-1691264.5611606904</v>
      </c>
      <c r="HD38" s="144">
        <f>'Project Model'!HD213</f>
        <v>-1709473.4863136127</v>
      </c>
      <c r="HE38" s="144">
        <f>'Project Model'!HE213</f>
        <v>-1710670.6711818804</v>
      </c>
      <c r="HF38" s="144">
        <f>'Project Model'!HF213</f>
        <v>-1728737.3322996644</v>
      </c>
      <c r="HG38" s="144">
        <f>'Project Model'!HG213</f>
        <v>-1730298.8535657953</v>
      </c>
      <c r="HH38" s="144">
        <f>'Project Model'!HH213</f>
        <v>-1740270.3805630554</v>
      </c>
      <c r="HI38" s="144">
        <f>'Project Model'!HI213</f>
        <v>-1773821.0758623315</v>
      </c>
      <c r="HJ38" s="144">
        <f>'Project Model'!HJ213</f>
        <v>-1759938.1409580444</v>
      </c>
      <c r="HK38" s="144">
        <f>'Project Model'!HK213</f>
        <v>-1777627.5525610708</v>
      </c>
      <c r="HL38" s="144">
        <f>'Project Model'!HL213</f>
        <v>-1780130.0730655673</v>
      </c>
      <c r="HM38" s="144">
        <f>'Project Model'!HM213</f>
        <v>-1797661.6007680818</v>
      </c>
      <c r="HN38" s="144">
        <f>'Project Model'!HN213</f>
        <v>-1800553.0438667205</v>
      </c>
      <c r="HO38" s="144">
        <f>'Project Model'!HO213</f>
        <v>-1810929.4382392399</v>
      </c>
      <c r="HP38" s="144">
        <f>'Project Model'!HP213</f>
        <v>-1828216.1923643975</v>
      </c>
      <c r="HQ38" s="144">
        <f>'Project Model'!HQ213</f>
        <v>-1831704.8075040535</v>
      </c>
      <c r="HR38" s="144">
        <f>'Project Model'!HR213</f>
        <v>-1848821.985800354</v>
      </c>
      <c r="HS38" s="144">
        <f>'Project Model'!HS213</f>
        <v>-1852717.8720859706</v>
      </c>
      <c r="HT38" s="144">
        <f>'Project Model'!HT213</f>
        <v>-1863925.0481881509</v>
      </c>
      <c r="HU38" s="144">
        <f>'Project Model'!HU213</f>
        <v>-1886851.1725501143</v>
      </c>
      <c r="HV38" s="144">
        <f>'Project Model'!HV213</f>
        <v>-1885084.6404799202</v>
      </c>
      <c r="HW38" s="144">
        <f>'Project Model'!HW213</f>
        <v>-1901713.9779131215</v>
      </c>
      <c r="HX38" s="144">
        <f>'Project Model'!HX213</f>
        <v>-1906648.9650783369</v>
      </c>
      <c r="HY38" s="144">
        <f>'Project Model'!HY213</f>
        <v>-1923091.6368027232</v>
      </c>
      <c r="HZ38" s="144">
        <f>'Project Model'!HZ213</f>
        <v>-1928459.3057236532</v>
      </c>
      <c r="IA38" s="144">
        <f>'Project Model'!IA213</f>
        <v>-1939542.358331817</v>
      </c>
      <c r="IB38" s="144">
        <f>'Project Model'!IB213</f>
        <v>-1955696.2817904064</v>
      </c>
      <c r="IC38" s="144">
        <f>'Project Model'!IC213</f>
        <v>-1961727.9500593196</v>
      </c>
      <c r="ID38" s="144">
        <f>'Project Model'!ID213</f>
        <v>-1977682.4828755783</v>
      </c>
      <c r="IE38" s="144">
        <f>'Project Model'!IE213</f>
        <v>-1984166.6254245648</v>
      </c>
      <c r="IF38" s="144">
        <f>'Project Model'!IF213</f>
        <v>-1995200.9457622771</v>
      </c>
      <c r="IG38" s="144">
        <f>'Project Model'!IG213</f>
        <v>-2019281.9320334666</v>
      </c>
      <c r="IH38" s="144">
        <f>'Project Model'!IH213</f>
        <v>-2017725.3656262166</v>
      </c>
      <c r="II38" s="144">
        <f>'Project Model'!II213</f>
        <v>-2033196.632746334</v>
      </c>
      <c r="IJ38" s="144">
        <f>'Project Model'!IJ213</f>
        <v>-2040866.3890786069</v>
      </c>
      <c r="IK38" s="144">
        <f>'Project Model'!IK213</f>
        <v>-2056119.5618055481</v>
      </c>
      <c r="IL38" s="144">
        <f>'Project Model'!IL213</f>
        <v>-2064272.0936052704</v>
      </c>
      <c r="IM38" s="144">
        <f>'Project Model'!IM213</f>
        <v>-2076168.272620044</v>
      </c>
      <c r="IN38" s="144">
        <f>'Project Model'!IN213</f>
        <v>-2091084.6074163604</v>
      </c>
      <c r="IO38" s="144">
        <f>'Project Model'!IO213</f>
        <v>-2099977.7379202368</v>
      </c>
      <c r="IP38" s="144">
        <f>'Project Model'!IP213</f>
        <v>-2114662.0296676443</v>
      </c>
      <c r="IQ38" s="144">
        <f>'Project Model'!IQ213</f>
        <v>-2124059.5082919309</v>
      </c>
      <c r="IR38" s="144">
        <f>'Project Model'!IR213</f>
        <v>-2136300.2357749739</v>
      </c>
      <c r="IS38" s="144">
        <f>'Project Model'!IS213</f>
        <v>-2154659.5328959897</v>
      </c>
      <c r="IT38" s="144">
        <f>'Project Model'!IT213</f>
        <v>-2160404.439644163</v>
      </c>
      <c r="IU38" s="144">
        <f>'Project Model'!IU213</f>
        <v>-2174481.5030185231</v>
      </c>
      <c r="IV38" s="144">
        <f>'Project Model'!IV213</f>
        <v>-2185177.2535147439</v>
      </c>
      <c r="IW38" s="144">
        <f>'Project Model'!IW213</f>
        <v>-2199001.9305132953</v>
      </c>
      <c r="IX38" s="144">
        <f>'Project Model'!IX213</f>
        <v>-2210233.3590384196</v>
      </c>
      <c r="IY38" s="144">
        <f>'Project Model'!IY213</f>
        <v>-2222970.6971950494</v>
      </c>
      <c r="IZ38" s="144">
        <f>'Project Model'!IZ213</f>
        <v>-2236406.1126917405</v>
      </c>
      <c r="JA38" s="144">
        <f>'Project Model'!JA213</f>
        <v>-2248458.9791781465</v>
      </c>
      <c r="JB38" s="144">
        <f>'Project Model'!JB213</f>
        <v>-2261626.8048037677</v>
      </c>
      <c r="JC38" s="144">
        <f>'Project Model'!JC213</f>
        <v>-2274238.7119127316</v>
      </c>
      <c r="JD38" s="144">
        <f>'Project Model'!JD213</f>
        <v>0</v>
      </c>
      <c r="JE38" s="144">
        <f>'Project Model'!JE213</f>
        <v>0</v>
      </c>
      <c r="JF38" s="144">
        <f>'Project Model'!JF213</f>
        <v>0</v>
      </c>
      <c r="JG38" s="144">
        <f>'Project Model'!JG213</f>
        <v>0</v>
      </c>
      <c r="JH38" s="144">
        <f>'Project Model'!JH213</f>
        <v>0</v>
      </c>
      <c r="JI38" s="144">
        <f>'Project Model'!JI213</f>
        <v>0</v>
      </c>
      <c r="JJ38" s="144">
        <f>'Project Model'!JJ213</f>
        <v>0</v>
      </c>
      <c r="JK38" s="144">
        <f>'Project Model'!JK213</f>
        <v>0</v>
      </c>
      <c r="JL38" s="144">
        <f>'Project Model'!JL213</f>
        <v>0</v>
      </c>
      <c r="JM38" s="144">
        <f>'Project Model'!JM213</f>
        <v>0</v>
      </c>
      <c r="JN38" s="144">
        <f>'Project Model'!JN213</f>
        <v>0</v>
      </c>
      <c r="JO38" s="144">
        <f>'Project Model'!JO213</f>
        <v>0</v>
      </c>
      <c r="JP38" s="144">
        <f>'Project Model'!JP213</f>
        <v>0</v>
      </c>
      <c r="JQ38" s="144">
        <f>'Project Model'!JQ213</f>
        <v>0</v>
      </c>
      <c r="JR38" s="144">
        <f>'Project Model'!JR213</f>
        <v>0</v>
      </c>
      <c r="JS38" s="144">
        <f>'Project Model'!JS213</f>
        <v>0</v>
      </c>
      <c r="JT38" s="144">
        <f>'Project Model'!JT213</f>
        <v>0</v>
      </c>
      <c r="JU38" s="144">
        <f>'Project Model'!JU213</f>
        <v>0</v>
      </c>
      <c r="JV38" s="144">
        <f>'Project Model'!JV213</f>
        <v>0</v>
      </c>
      <c r="JW38" s="144">
        <f>'Project Model'!JW213</f>
        <v>0</v>
      </c>
      <c r="JX38" s="144">
        <f>'Project Model'!JX213</f>
        <v>0</v>
      </c>
      <c r="JY38" s="144">
        <f>'Project Model'!JY213</f>
        <v>0</v>
      </c>
      <c r="JZ38" s="144">
        <f>'Project Model'!JZ213</f>
        <v>0</v>
      </c>
      <c r="KA38" s="144">
        <f>'Project Model'!KA213</f>
        <v>0</v>
      </c>
      <c r="KB38" s="144">
        <f>'Project Model'!KB213</f>
        <v>0</v>
      </c>
      <c r="KC38" s="144">
        <f>'Project Model'!KC213</f>
        <v>0</v>
      </c>
      <c r="KD38" s="144">
        <f>'Project Model'!KD213</f>
        <v>0</v>
      </c>
      <c r="KE38" s="144">
        <f>'Project Model'!KE213</f>
        <v>0</v>
      </c>
      <c r="KF38" s="144">
        <f>'Project Model'!KF213</f>
        <v>0</v>
      </c>
      <c r="KG38" s="144">
        <f>'Project Model'!KG213</f>
        <v>0</v>
      </c>
      <c r="KH38" s="144">
        <f>'Project Model'!KH213</f>
        <v>0</v>
      </c>
      <c r="KI38" s="144">
        <f>'Project Model'!KI213</f>
        <v>0</v>
      </c>
      <c r="KJ38" s="144">
        <f>'Project Model'!KJ213</f>
        <v>0</v>
      </c>
      <c r="KK38" s="144">
        <f>'Project Model'!KK213</f>
        <v>0</v>
      </c>
      <c r="KL38" s="144">
        <f>'Project Model'!KL213</f>
        <v>0</v>
      </c>
      <c r="KM38" s="144">
        <f>'Project Model'!KM213</f>
        <v>0</v>
      </c>
      <c r="KN38" s="144">
        <f>'Project Model'!KN213</f>
        <v>0</v>
      </c>
      <c r="KO38" s="144">
        <f>'Project Model'!KO213</f>
        <v>0</v>
      </c>
      <c r="KP38" s="144">
        <f>'Project Model'!KP213</f>
        <v>0</v>
      </c>
      <c r="KQ38" s="144">
        <f>'Project Model'!KQ213</f>
        <v>0</v>
      </c>
      <c r="KR38" s="144">
        <f>'Project Model'!KR213</f>
        <v>0</v>
      </c>
      <c r="KS38" s="144">
        <f>'Project Model'!KS213</f>
        <v>0</v>
      </c>
      <c r="KT38" s="144">
        <f>'Project Model'!KT213</f>
        <v>0</v>
      </c>
      <c r="KU38" s="144">
        <f>'Project Model'!KU213</f>
        <v>0</v>
      </c>
      <c r="KV38" s="144">
        <f>'Project Model'!KV213</f>
        <v>0</v>
      </c>
      <c r="KW38" s="144">
        <f>'Project Model'!KW213</f>
        <v>0</v>
      </c>
      <c r="KX38" s="144">
        <f>'Project Model'!KX213</f>
        <v>0</v>
      </c>
      <c r="KY38" s="144">
        <f>'Project Model'!KY213</f>
        <v>0</v>
      </c>
      <c r="KZ38" s="144">
        <f>'Project Model'!KZ213</f>
        <v>0</v>
      </c>
      <c r="LA38" s="144">
        <f>'Project Model'!LA213</f>
        <v>0</v>
      </c>
      <c r="LB38" s="144">
        <f>'Project Model'!LB213</f>
        <v>0</v>
      </c>
      <c r="LC38" s="144">
        <f>'Project Model'!LC213</f>
        <v>0</v>
      </c>
      <c r="LD38" s="144">
        <f>'Project Model'!LD213</f>
        <v>0</v>
      </c>
      <c r="LE38" s="144">
        <f>'Project Model'!LE213</f>
        <v>0</v>
      </c>
      <c r="LF38" s="144">
        <f>'Project Model'!LF213</f>
        <v>0</v>
      </c>
      <c r="LG38" s="144">
        <f>'Project Model'!LG213</f>
        <v>0</v>
      </c>
      <c r="LH38" s="144">
        <f>'Project Model'!LH213</f>
        <v>0</v>
      </c>
      <c r="LI38" s="144">
        <f>'Project Model'!LI213</f>
        <v>0</v>
      </c>
      <c r="LJ38" s="144">
        <f>'Project Model'!LJ213</f>
        <v>0</v>
      </c>
      <c r="LK38" s="144">
        <f>'Project Model'!LK213</f>
        <v>0</v>
      </c>
      <c r="LL38" s="144">
        <f>'Project Model'!LL213</f>
        <v>0</v>
      </c>
      <c r="LM38" s="144">
        <f>'Project Model'!LM213</f>
        <v>0</v>
      </c>
      <c r="LN38" s="144">
        <f>'Project Model'!LN213</f>
        <v>0</v>
      </c>
      <c r="LO38" s="144">
        <f>'Project Model'!LO213</f>
        <v>0</v>
      </c>
      <c r="LP38" s="144">
        <f>'Project Model'!LP213</f>
        <v>0</v>
      </c>
      <c r="LQ38" s="144">
        <f>'Project Model'!LQ213</f>
        <v>0</v>
      </c>
      <c r="LR38" s="144">
        <f>'Project Model'!LR213</f>
        <v>0</v>
      </c>
      <c r="LS38" s="144">
        <f>'Project Model'!LS213</f>
        <v>0</v>
      </c>
      <c r="LT38" s="144">
        <f>'Project Model'!LT213</f>
        <v>0</v>
      </c>
      <c r="LU38" s="144">
        <f>'Project Model'!LU213</f>
        <v>0</v>
      </c>
      <c r="LV38" s="144">
        <f>'Project Model'!LV213</f>
        <v>0</v>
      </c>
      <c r="LW38" s="144">
        <f>'Project Model'!LW213</f>
        <v>0</v>
      </c>
      <c r="LX38" s="144">
        <f>'Project Model'!LX213</f>
        <v>0</v>
      </c>
      <c r="LY38" s="144">
        <f>'Project Model'!LY213</f>
        <v>0</v>
      </c>
      <c r="LZ38" s="144">
        <f>'Project Model'!LZ213</f>
        <v>0</v>
      </c>
      <c r="MA38" s="144">
        <f>'Project Model'!MA213</f>
        <v>0</v>
      </c>
      <c r="MB38" s="144">
        <f>'Project Model'!MB213</f>
        <v>0</v>
      </c>
      <c r="MC38" s="144">
        <f>'Project Model'!MC213</f>
        <v>0</v>
      </c>
      <c r="MD38" s="144">
        <f>'Project Model'!MD213</f>
        <v>0</v>
      </c>
      <c r="ME38" s="144">
        <f>'Project Model'!ME213</f>
        <v>0</v>
      </c>
      <c r="MF38" s="144">
        <f>'Project Model'!MF213</f>
        <v>0</v>
      </c>
      <c r="MG38" s="144">
        <f>'Project Model'!MG213</f>
        <v>0</v>
      </c>
      <c r="MH38" s="144">
        <f>'Project Model'!MH213</f>
        <v>0</v>
      </c>
      <c r="MI38" s="144">
        <f>'Project Model'!MI213</f>
        <v>0</v>
      </c>
      <c r="MJ38" s="144">
        <f>'Project Model'!MJ213</f>
        <v>0</v>
      </c>
      <c r="MK38" s="144">
        <f>'Project Model'!MK213</f>
        <v>0</v>
      </c>
      <c r="ML38" s="144">
        <f>'Project Model'!ML213</f>
        <v>0</v>
      </c>
      <c r="MM38" s="144">
        <f>'Project Model'!MM213</f>
        <v>0</v>
      </c>
      <c r="MN38" s="144">
        <f>'Project Model'!MN213</f>
        <v>0</v>
      </c>
      <c r="MO38" s="144">
        <f>'Project Model'!MO213</f>
        <v>0</v>
      </c>
      <c r="MP38" s="144">
        <f>'Project Model'!MP213</f>
        <v>0</v>
      </c>
      <c r="MQ38" s="144">
        <f>'Project Model'!MQ213</f>
        <v>0</v>
      </c>
      <c r="MR38" s="144">
        <f>'Project Model'!MR213</f>
        <v>0</v>
      </c>
      <c r="MS38" s="144">
        <f>'Project Model'!MS213</f>
        <v>0</v>
      </c>
      <c r="MT38" s="144">
        <f>'Project Model'!MT213</f>
        <v>0</v>
      </c>
      <c r="MU38" s="144">
        <f>'Project Model'!MU213</f>
        <v>0</v>
      </c>
      <c r="MV38" s="144">
        <f>'Project Model'!MV213</f>
        <v>0</v>
      </c>
      <c r="MW38" s="144">
        <f>'Project Model'!MW213</f>
        <v>0</v>
      </c>
      <c r="MX38" s="144">
        <f>'Project Model'!MX213</f>
        <v>0</v>
      </c>
      <c r="MY38" s="144">
        <f>'Project Model'!MY213</f>
        <v>0</v>
      </c>
      <c r="MZ38" s="144">
        <f>'Project Model'!MZ213</f>
        <v>0</v>
      </c>
      <c r="NA38" s="144">
        <f>'Project Model'!NA213</f>
        <v>0</v>
      </c>
      <c r="NB38" s="144">
        <f>'Project Model'!NB213</f>
        <v>0</v>
      </c>
      <c r="NC38" s="144">
        <f>'Project Model'!NC213</f>
        <v>0</v>
      </c>
      <c r="ND38" s="144">
        <f>'Project Model'!ND213</f>
        <v>0</v>
      </c>
      <c r="NE38" s="144">
        <f>'Project Model'!NE213</f>
        <v>0</v>
      </c>
      <c r="NF38" s="144">
        <f>'Project Model'!NF213</f>
        <v>0</v>
      </c>
      <c r="NG38" s="144">
        <f>'Project Model'!NG213</f>
        <v>0</v>
      </c>
      <c r="NH38" s="144">
        <f>'Project Model'!NH213</f>
        <v>0</v>
      </c>
      <c r="NI38" s="144">
        <f>'Project Model'!NI213</f>
        <v>0</v>
      </c>
      <c r="NJ38" s="144">
        <f>'Project Model'!NJ213</f>
        <v>0</v>
      </c>
      <c r="NK38" s="144">
        <f>'Project Model'!NK213</f>
        <v>0</v>
      </c>
      <c r="NL38" s="144">
        <f>'Project Model'!NL213</f>
        <v>0</v>
      </c>
      <c r="NM38" s="144">
        <f>'Project Model'!NM213</f>
        <v>0</v>
      </c>
      <c r="NN38" s="144">
        <f>'Project Model'!NN213</f>
        <v>0</v>
      </c>
      <c r="NO38" s="144">
        <f>'Project Model'!NO213</f>
        <v>0</v>
      </c>
      <c r="NP38" s="144">
        <f>'Project Model'!NP213</f>
        <v>0</v>
      </c>
      <c r="NQ38" s="144">
        <f>'Project Model'!NQ213</f>
        <v>0</v>
      </c>
      <c r="NR38" s="144">
        <f>'Project Model'!NR213</f>
        <v>0</v>
      </c>
      <c r="NS38" s="144">
        <f>'Project Model'!NS213</f>
        <v>0</v>
      </c>
      <c r="NT38" s="144">
        <f>'Project Model'!NT213</f>
        <v>0</v>
      </c>
      <c r="NU38" s="144">
        <f>'Project Model'!NU213</f>
        <v>0</v>
      </c>
      <c r="NV38" s="144">
        <f>'Project Model'!NV213</f>
        <v>0</v>
      </c>
      <c r="NW38" s="144">
        <f>'Project Model'!NW213</f>
        <v>0</v>
      </c>
      <c r="NX38" s="144">
        <f>'Project Model'!NX213</f>
        <v>0</v>
      </c>
      <c r="NY38" s="144">
        <f>'Project Model'!NY213</f>
        <v>0</v>
      </c>
      <c r="NZ38" s="144">
        <f>'Project Model'!NZ213</f>
        <v>0</v>
      </c>
      <c r="OA38" s="144">
        <f>'Project Model'!OA213</f>
        <v>0</v>
      </c>
      <c r="OB38" s="144">
        <f>'Project Model'!OB213</f>
        <v>0</v>
      </c>
      <c r="OC38" s="144">
        <f>'Project Model'!OC213</f>
        <v>0</v>
      </c>
      <c r="OD38" s="144">
        <f>'Project Model'!OD213</f>
        <v>0</v>
      </c>
      <c r="OE38" s="144">
        <f>'Project Model'!OE213</f>
        <v>0</v>
      </c>
      <c r="OF38" s="144">
        <f>'Project Model'!OF213</f>
        <v>0</v>
      </c>
      <c r="OG38" s="144">
        <f>'Project Model'!OG213</f>
        <v>0</v>
      </c>
      <c r="OH38" s="144">
        <f>'Project Model'!OH213</f>
        <v>0</v>
      </c>
      <c r="OI38" s="144">
        <f>'Project Model'!OI213</f>
        <v>0</v>
      </c>
      <c r="OJ38" s="144">
        <f>'Project Model'!OJ213</f>
        <v>0</v>
      </c>
      <c r="OK38" s="144">
        <f>'Project Model'!OK213</f>
        <v>0</v>
      </c>
      <c r="OL38" s="144">
        <f>'Project Model'!OL213</f>
        <v>0</v>
      </c>
      <c r="OM38" s="144">
        <f>'Project Model'!OM213</f>
        <v>0</v>
      </c>
      <c r="ON38" s="144">
        <f>'Project Model'!ON213</f>
        <v>0</v>
      </c>
      <c r="OO38" s="144">
        <f>'Project Model'!OO213</f>
        <v>0</v>
      </c>
      <c r="OP38" s="144">
        <f>'Project Model'!OP213</f>
        <v>0</v>
      </c>
      <c r="OQ38" s="144">
        <f>'Project Model'!OQ213</f>
        <v>0</v>
      </c>
      <c r="OR38" s="458">
        <f>'Project Model'!OR213</f>
        <v>0</v>
      </c>
    </row>
    <row r="39" spans="1:408" x14ac:dyDescent="0.35">
      <c r="A39" s="445"/>
      <c r="B39" s="6"/>
      <c r="C39" s="6" t="s">
        <v>197</v>
      </c>
      <c r="E39" s="395"/>
      <c r="F39" s="4"/>
      <c r="G39" s="354"/>
      <c r="H39" s="383"/>
      <c r="I39" s="305"/>
      <c r="J39" s="361">
        <f t="shared" si="107"/>
        <v>1605944949.8872554</v>
      </c>
      <c r="L39" s="142">
        <f t="shared" ref="L39:BW39" si="129">SUM(L36:L38)</f>
        <v>0</v>
      </c>
      <c r="M39" s="142">
        <f t="shared" si="129"/>
        <v>0</v>
      </c>
      <c r="N39" s="142">
        <f t="shared" si="129"/>
        <v>0</v>
      </c>
      <c r="O39" s="142">
        <f t="shared" si="129"/>
        <v>0</v>
      </c>
      <c r="P39" s="142">
        <f t="shared" si="129"/>
        <v>0</v>
      </c>
      <c r="Q39" s="142">
        <f t="shared" si="129"/>
        <v>0</v>
      </c>
      <c r="R39" s="142">
        <f t="shared" si="129"/>
        <v>0</v>
      </c>
      <c r="S39" s="142">
        <f t="shared" si="129"/>
        <v>0</v>
      </c>
      <c r="T39" s="142">
        <f t="shared" si="129"/>
        <v>0</v>
      </c>
      <c r="U39" s="142">
        <f t="shared" si="129"/>
        <v>0</v>
      </c>
      <c r="V39" s="142">
        <f t="shared" si="129"/>
        <v>0</v>
      </c>
      <c r="W39" s="142">
        <f t="shared" si="129"/>
        <v>0</v>
      </c>
      <c r="X39" s="142">
        <f t="shared" si="129"/>
        <v>0</v>
      </c>
      <c r="Y39" s="142">
        <f t="shared" si="129"/>
        <v>0</v>
      </c>
      <c r="Z39" s="142">
        <f t="shared" si="129"/>
        <v>0</v>
      </c>
      <c r="AA39" s="142">
        <f t="shared" si="129"/>
        <v>0</v>
      </c>
      <c r="AB39" s="142">
        <f t="shared" si="129"/>
        <v>0</v>
      </c>
      <c r="AC39" s="142">
        <f t="shared" si="129"/>
        <v>0</v>
      </c>
      <c r="AD39" s="142">
        <f t="shared" si="129"/>
        <v>0</v>
      </c>
      <c r="AE39" s="142">
        <f t="shared" si="129"/>
        <v>0</v>
      </c>
      <c r="AF39" s="142">
        <f t="shared" si="129"/>
        <v>0</v>
      </c>
      <c r="AG39" s="142">
        <f t="shared" si="129"/>
        <v>0</v>
      </c>
      <c r="AH39" s="142">
        <f t="shared" si="129"/>
        <v>0</v>
      </c>
      <c r="AI39" s="142">
        <f t="shared" si="129"/>
        <v>0</v>
      </c>
      <c r="AJ39" s="142">
        <f t="shared" si="129"/>
        <v>0</v>
      </c>
      <c r="AK39" s="142">
        <f t="shared" si="129"/>
        <v>0</v>
      </c>
      <c r="AL39" s="142">
        <f t="shared" si="129"/>
        <v>0</v>
      </c>
      <c r="AM39" s="142">
        <f t="shared" si="129"/>
        <v>0</v>
      </c>
      <c r="AN39" s="142">
        <f t="shared" si="129"/>
        <v>0</v>
      </c>
      <c r="AO39" s="142">
        <f t="shared" si="129"/>
        <v>0</v>
      </c>
      <c r="AP39" s="142">
        <f t="shared" si="129"/>
        <v>0</v>
      </c>
      <c r="AQ39" s="142">
        <f t="shared" si="129"/>
        <v>0</v>
      </c>
      <c r="AR39" s="142">
        <f t="shared" si="129"/>
        <v>0</v>
      </c>
      <c r="AS39" s="142">
        <f t="shared" si="129"/>
        <v>0</v>
      </c>
      <c r="AT39" s="142">
        <f t="shared" si="129"/>
        <v>0</v>
      </c>
      <c r="AU39" s="142">
        <f t="shared" si="129"/>
        <v>0</v>
      </c>
      <c r="AV39" s="142">
        <f t="shared" si="129"/>
        <v>2519976.6371705709</v>
      </c>
      <c r="AW39" s="142">
        <f t="shared" si="129"/>
        <v>2161047.2303642342</v>
      </c>
      <c r="AX39" s="142">
        <f t="shared" si="129"/>
        <v>2517979.1204493651</v>
      </c>
      <c r="AY39" s="142">
        <f t="shared" si="129"/>
        <v>2397675.6238752054</v>
      </c>
      <c r="AZ39" s="142">
        <f t="shared" si="129"/>
        <v>2515742.9147666199</v>
      </c>
      <c r="BA39" s="142">
        <f t="shared" si="129"/>
        <v>2395240.4073351156</v>
      </c>
      <c r="BB39" s="142">
        <f t="shared" si="129"/>
        <v>2513480.47378805</v>
      </c>
      <c r="BC39" s="142">
        <f t="shared" si="129"/>
        <v>2512286.6080475296</v>
      </c>
      <c r="BD39" s="142">
        <f t="shared" si="129"/>
        <v>2391484.8841881575</v>
      </c>
      <c r="BE39" s="142">
        <f t="shared" si="129"/>
        <v>2509984.1755703436</v>
      </c>
      <c r="BF39" s="142">
        <f t="shared" si="129"/>
        <v>2388981.7730116951</v>
      </c>
      <c r="BG39" s="142">
        <f t="shared" si="129"/>
        <v>2507654.7392119691</v>
      </c>
      <c r="BH39" s="142">
        <f t="shared" si="129"/>
        <v>2586241.7277737986</v>
      </c>
      <c r="BI39" s="142">
        <f t="shared" si="129"/>
        <v>2216213.1033883858</v>
      </c>
      <c r="BJ39" s="142">
        <f t="shared" si="129"/>
        <v>2584092.1959890029</v>
      </c>
      <c r="BK39" s="142">
        <f t="shared" si="129"/>
        <v>2460008.8615015862</v>
      </c>
      <c r="BL39" s="142">
        <f t="shared" si="129"/>
        <v>2581694.090428072</v>
      </c>
      <c r="BM39" s="142">
        <f t="shared" si="129"/>
        <v>2457407.8189996653</v>
      </c>
      <c r="BN39" s="142">
        <f t="shared" si="129"/>
        <v>2579267.8711231612</v>
      </c>
      <c r="BO39" s="142">
        <f t="shared" si="129"/>
        <v>2577989.305973222</v>
      </c>
      <c r="BP39" s="142">
        <f t="shared" si="129"/>
        <v>2453397.9652459514</v>
      </c>
      <c r="BQ39" s="142">
        <f t="shared" si="129"/>
        <v>2575520.229914715</v>
      </c>
      <c r="BR39" s="142">
        <f t="shared" si="129"/>
        <v>2450724.3583910521</v>
      </c>
      <c r="BS39" s="142">
        <f t="shared" si="129"/>
        <v>2573022.2170920423</v>
      </c>
      <c r="BT39" s="142">
        <f t="shared" si="129"/>
        <v>2653118.3625983307</v>
      </c>
      <c r="BU39" s="142">
        <f t="shared" si="129"/>
        <v>2271779.2586080227</v>
      </c>
      <c r="BV39" s="142">
        <f t="shared" si="129"/>
        <v>2650805.6709353062</v>
      </c>
      <c r="BW39" s="142">
        <f t="shared" si="129"/>
        <v>2522867.9474805621</v>
      </c>
      <c r="BX39" s="142">
        <f t="shared" ref="BX39:EI39" si="130">SUM(BX36:BX38)</f>
        <v>2648234.0817816169</v>
      </c>
      <c r="BY39" s="142">
        <f t="shared" si="130"/>
        <v>2520089.6818998461</v>
      </c>
      <c r="BZ39" s="142">
        <f t="shared" si="130"/>
        <v>2645632.3675402598</v>
      </c>
      <c r="CA39" s="142">
        <f t="shared" si="130"/>
        <v>2644263.1115193749</v>
      </c>
      <c r="CB39" s="142">
        <f t="shared" si="130"/>
        <v>2515808.0750115756</v>
      </c>
      <c r="CC39" s="142">
        <f t="shared" si="130"/>
        <v>2641615.4723787243</v>
      </c>
      <c r="CD39" s="142">
        <f t="shared" si="130"/>
        <v>2512952.250777402</v>
      </c>
      <c r="CE39" s="142">
        <f t="shared" si="130"/>
        <v>2638936.8268780103</v>
      </c>
      <c r="CF39" s="142">
        <f t="shared" si="130"/>
        <v>2722058.5064497916</v>
      </c>
      <c r="CG39" s="142">
        <f t="shared" si="130"/>
        <v>2459790.5222706571</v>
      </c>
      <c r="CH39" s="142">
        <f t="shared" si="130"/>
        <v>2719453.3878023494</v>
      </c>
      <c r="CI39" s="142">
        <f t="shared" si="130"/>
        <v>2587522.4663476152</v>
      </c>
      <c r="CJ39" s="142">
        <f t="shared" si="130"/>
        <v>2716698.7337453957</v>
      </c>
      <c r="CK39" s="142">
        <f t="shared" si="130"/>
        <v>2584558.323270028</v>
      </c>
      <c r="CL39" s="142">
        <f t="shared" si="130"/>
        <v>2713911.9236546285</v>
      </c>
      <c r="CM39" s="142">
        <f t="shared" si="130"/>
        <v>2712447.2176464843</v>
      </c>
      <c r="CN39" s="142">
        <f t="shared" si="130"/>
        <v>2579992.0078900866</v>
      </c>
      <c r="CO39" s="142">
        <f t="shared" si="130"/>
        <v>2709611.3861481235</v>
      </c>
      <c r="CP39" s="142">
        <f t="shared" si="130"/>
        <v>2576945.2904567653</v>
      </c>
      <c r="CQ39" s="142">
        <f t="shared" si="130"/>
        <v>2706742.4612228824</v>
      </c>
      <c r="CR39" s="142">
        <f t="shared" si="130"/>
        <v>2788545.2143163523</v>
      </c>
      <c r="CS39" s="142">
        <f t="shared" si="130"/>
        <v>2383955.2153466344</v>
      </c>
      <c r="CT39" s="142">
        <f t="shared" si="130"/>
        <v>2785869.5422867876</v>
      </c>
      <c r="CU39" s="142">
        <f t="shared" si="130"/>
        <v>2650000.203853542</v>
      </c>
      <c r="CV39" s="142">
        <f t="shared" si="130"/>
        <v>2782912.8985326509</v>
      </c>
      <c r="CW39" s="142">
        <f t="shared" si="130"/>
        <v>2646830.0758650838</v>
      </c>
      <c r="CX39" s="142">
        <f t="shared" si="130"/>
        <v>2779921.6703955429</v>
      </c>
      <c r="CY39" s="142">
        <f t="shared" si="130"/>
        <v>2778351.3376053167</v>
      </c>
      <c r="CZ39" s="142">
        <f t="shared" si="130"/>
        <v>2641947.7693593409</v>
      </c>
      <c r="DA39" s="142">
        <f t="shared" si="130"/>
        <v>2775307.3816486914</v>
      </c>
      <c r="DB39" s="142">
        <f t="shared" si="130"/>
        <v>2638689.0276208813</v>
      </c>
      <c r="DC39" s="142">
        <f t="shared" si="130"/>
        <v>2772227.8309948235</v>
      </c>
      <c r="DD39" s="142">
        <f t="shared" si="130"/>
        <v>2857006.8134624115</v>
      </c>
      <c r="DE39" s="142">
        <f t="shared" si="130"/>
        <v>2440479.4186401577</v>
      </c>
      <c r="DF39" s="142">
        <f t="shared" si="130"/>
        <v>2854129.5706211873</v>
      </c>
      <c r="DG39" s="142">
        <f t="shared" si="130"/>
        <v>2714183.7712899223</v>
      </c>
      <c r="DH39" s="142">
        <f t="shared" si="130"/>
        <v>2850959.5451355032</v>
      </c>
      <c r="DI39" s="142">
        <f t="shared" si="130"/>
        <v>2710797.2540800464</v>
      </c>
      <c r="DJ39" s="142">
        <f t="shared" si="130"/>
        <v>2847752.4667423647</v>
      </c>
      <c r="DK39" s="142">
        <f t="shared" si="130"/>
        <v>2846070.8140285965</v>
      </c>
      <c r="DL39" s="142">
        <f t="shared" si="130"/>
        <v>2705583.3281287556</v>
      </c>
      <c r="DM39" s="142">
        <f t="shared" si="130"/>
        <v>2842807.2415963374</v>
      </c>
      <c r="DN39" s="142">
        <f t="shared" si="130"/>
        <v>2702102.0860252352</v>
      </c>
      <c r="DO39" s="142">
        <f t="shared" si="130"/>
        <v>2839505.5345637877</v>
      </c>
      <c r="DP39" s="142">
        <f t="shared" si="130"/>
        <v>2925897.8716081996</v>
      </c>
      <c r="DQ39" s="142">
        <f t="shared" si="130"/>
        <v>2497228.0440030256</v>
      </c>
      <c r="DR39" s="142">
        <f t="shared" si="130"/>
        <v>2922804.3990783072</v>
      </c>
      <c r="DS39" s="142">
        <f t="shared" si="130"/>
        <v>2778709.1762620155</v>
      </c>
      <c r="DT39" s="142">
        <f t="shared" si="130"/>
        <v>2919405.7722878736</v>
      </c>
      <c r="DU39" s="142">
        <f t="shared" si="130"/>
        <v>2775091.358244719</v>
      </c>
      <c r="DV39" s="142">
        <f t="shared" si="130"/>
        <v>2915967.4498584704</v>
      </c>
      <c r="DW39" s="142">
        <f t="shared" si="130"/>
        <v>2914166.6101457104</v>
      </c>
      <c r="DX39" s="142">
        <f t="shared" si="130"/>
        <v>2769523.0218507033</v>
      </c>
      <c r="DY39" s="142">
        <f t="shared" si="130"/>
        <v>2910667.7614234434</v>
      </c>
      <c r="DZ39" s="142">
        <f t="shared" si="130"/>
        <v>2765803.9420997193</v>
      </c>
      <c r="EA39" s="142">
        <f t="shared" si="130"/>
        <v>2907128.0589907989</v>
      </c>
      <c r="EB39" s="142">
        <f t="shared" si="130"/>
        <v>2996323.8427686468</v>
      </c>
      <c r="EC39" s="142">
        <f t="shared" si="130"/>
        <v>2701750.4497150909</v>
      </c>
      <c r="ED39" s="142">
        <f t="shared" si="130"/>
        <v>2992864.7355062412</v>
      </c>
      <c r="EE39" s="142">
        <f t="shared" si="130"/>
        <v>2844502.6215693317</v>
      </c>
      <c r="EF39" s="142">
        <f t="shared" si="130"/>
        <v>2989226.7515970231</v>
      </c>
      <c r="EG39" s="142">
        <f t="shared" si="130"/>
        <v>2840643.8736363584</v>
      </c>
      <c r="EH39" s="142">
        <f t="shared" si="130"/>
        <v>2985546.4251360008</v>
      </c>
      <c r="EI39" s="142">
        <f t="shared" si="130"/>
        <v>2983621.0754988943</v>
      </c>
      <c r="EJ39" s="142">
        <f t="shared" ref="EJ39:GU39" si="131">SUM(EJ36:EJ38)</f>
        <v>2834706.7492341651</v>
      </c>
      <c r="EK39" s="142">
        <f t="shared" si="131"/>
        <v>2979876.186117643</v>
      </c>
      <c r="EL39" s="142">
        <f t="shared" si="131"/>
        <v>2830740.2214990002</v>
      </c>
      <c r="EM39" s="142">
        <f t="shared" si="131"/>
        <v>2976087.7231420688</v>
      </c>
      <c r="EN39" s="142">
        <f t="shared" si="131"/>
        <v>3064728.5459798775</v>
      </c>
      <c r="EO39" s="142">
        <f t="shared" si="131"/>
        <v>2611170.9103322313</v>
      </c>
      <c r="EP39" s="142">
        <f t="shared" si="131"/>
        <v>3061154.4181922041</v>
      </c>
      <c r="EQ39" s="142">
        <f t="shared" si="131"/>
        <v>2908544.9697377495</v>
      </c>
      <c r="ER39" s="142">
        <f t="shared" si="131"/>
        <v>3057248.5592532731</v>
      </c>
      <c r="ES39" s="142">
        <f t="shared" si="131"/>
        <v>2904415.5888470733</v>
      </c>
      <c r="ET39" s="142">
        <f t="shared" si="131"/>
        <v>3053297.1469566431</v>
      </c>
      <c r="EU39" s="142">
        <f t="shared" si="131"/>
        <v>3051232.0759351109</v>
      </c>
      <c r="EV39" s="142">
        <f t="shared" si="131"/>
        <v>2898063.6012821598</v>
      </c>
      <c r="EW39" s="142">
        <f t="shared" si="131"/>
        <v>3047211.1988586676</v>
      </c>
      <c r="EX39" s="142">
        <f t="shared" si="131"/>
        <v>2893818.4862133889</v>
      </c>
      <c r="EY39" s="142">
        <f t="shared" si="131"/>
        <v>3043143.4411741747</v>
      </c>
      <c r="EZ39" s="142">
        <f t="shared" si="131"/>
        <v>3134535.0812927922</v>
      </c>
      <c r="FA39" s="142">
        <f t="shared" si="131"/>
        <v>2668239.6959688105</v>
      </c>
      <c r="FB39" s="142">
        <f t="shared" si="131"/>
        <v>3130694.2367319949</v>
      </c>
      <c r="FC39" s="142">
        <f t="shared" si="131"/>
        <v>2973722.2358563738</v>
      </c>
      <c r="FD39" s="142">
        <f t="shared" si="131"/>
        <v>3126507.3722986775</v>
      </c>
      <c r="FE39" s="142">
        <f t="shared" si="131"/>
        <v>2969310.2964874608</v>
      </c>
      <c r="FF39" s="142">
        <f t="shared" si="131"/>
        <v>3122271.7125605764</v>
      </c>
      <c r="FG39" s="142">
        <f t="shared" si="131"/>
        <v>3120060.3712164825</v>
      </c>
      <c r="FH39" s="142">
        <f t="shared" si="131"/>
        <v>2962525.5594573603</v>
      </c>
      <c r="FI39" s="142">
        <f t="shared" si="131"/>
        <v>3115750.2992484672</v>
      </c>
      <c r="FJ39" s="142">
        <f t="shared" si="131"/>
        <v>2957989.8841770622</v>
      </c>
      <c r="FK39" s="142">
        <f t="shared" si="131"/>
        <v>3111390.0111524644</v>
      </c>
      <c r="FL39" s="142">
        <f t="shared" si="131"/>
        <v>3204501.4806052791</v>
      </c>
      <c r="FM39" s="142">
        <f t="shared" si="131"/>
        <v>2725278.6992415348</v>
      </c>
      <c r="FN39" s="142">
        <f t="shared" si="131"/>
        <v>3200374.6633545067</v>
      </c>
      <c r="FO39" s="142">
        <f t="shared" si="131"/>
        <v>3038971.6887930329</v>
      </c>
      <c r="FP39" s="142">
        <f t="shared" si="131"/>
        <v>3195886.8089916771</v>
      </c>
      <c r="FQ39" s="142">
        <f t="shared" si="131"/>
        <v>3034257.6709375447</v>
      </c>
      <c r="FR39" s="142">
        <f t="shared" si="131"/>
        <v>3191346.6890718821</v>
      </c>
      <c r="FS39" s="142">
        <f t="shared" si="131"/>
        <v>3188978.7501723114</v>
      </c>
      <c r="FT39" s="142">
        <f t="shared" si="131"/>
        <v>3027010.3520537689</v>
      </c>
      <c r="FU39" s="142">
        <f t="shared" si="131"/>
        <v>3184358.9218319654</v>
      </c>
      <c r="FV39" s="142">
        <f t="shared" si="131"/>
        <v>3022164.0381542873</v>
      </c>
      <c r="FW39" s="142">
        <f t="shared" si="131"/>
        <v>3179685.3069884516</v>
      </c>
      <c r="FX39" s="142">
        <f t="shared" si="131"/>
        <v>3275380.3186874744</v>
      </c>
      <c r="FY39" s="142">
        <f t="shared" si="131"/>
        <v>2946352.7414690042</v>
      </c>
      <c r="FZ39" s="142">
        <f t="shared" si="131"/>
        <v>3270794.5527797611</v>
      </c>
      <c r="GA39" s="142">
        <f t="shared" si="131"/>
        <v>3104867.4525377527</v>
      </c>
      <c r="GB39" s="142">
        <f t="shared" si="131"/>
        <v>3265993.8399003982</v>
      </c>
      <c r="GC39" s="142">
        <f t="shared" si="131"/>
        <v>3099840.8062245976</v>
      </c>
      <c r="GD39" s="142">
        <f t="shared" si="131"/>
        <v>3261137.4120142655</v>
      </c>
      <c r="GE39" s="142">
        <f t="shared" si="131"/>
        <v>3258607.0237757824</v>
      </c>
      <c r="GF39" s="142">
        <f t="shared" si="131"/>
        <v>3092115.1997758988</v>
      </c>
      <c r="GG39" s="142">
        <f t="shared" si="131"/>
        <v>3253665.6256546769</v>
      </c>
      <c r="GH39" s="142">
        <f t="shared" si="131"/>
        <v>3086947.7791974586</v>
      </c>
      <c r="GI39" s="142">
        <f t="shared" si="131"/>
        <v>3248666.8966663075</v>
      </c>
      <c r="GJ39" s="142">
        <f t="shared" si="131"/>
        <v>3344568.3381286561</v>
      </c>
      <c r="GK39" s="142">
        <f t="shared" si="131"/>
        <v>2838945.0886500608</v>
      </c>
      <c r="GL39" s="142">
        <f t="shared" si="131"/>
        <v>3339806.2913074596</v>
      </c>
      <c r="GM39" s="142">
        <f t="shared" si="131"/>
        <v>3169343.1526685245</v>
      </c>
      <c r="GN39" s="142">
        <f t="shared" si="131"/>
        <v>3334650.7791188131</v>
      </c>
      <c r="GO39" s="142">
        <f t="shared" si="131"/>
        <v>3163960.8779142648</v>
      </c>
      <c r="GP39" s="142">
        <f t="shared" si="131"/>
        <v>3329435.3109776471</v>
      </c>
      <c r="GQ39" s="142">
        <f t="shared" si="131"/>
        <v>3326720.2378169661</v>
      </c>
      <c r="GR39" s="142">
        <f t="shared" si="131"/>
        <v>3155690.4320154702</v>
      </c>
      <c r="GS39" s="142">
        <f t="shared" si="131"/>
        <v>3321413.3233023584</v>
      </c>
      <c r="GT39" s="142">
        <f t="shared" si="131"/>
        <v>3150156.906168866</v>
      </c>
      <c r="GU39" s="142">
        <f t="shared" si="131"/>
        <v>3316044.7101294724</v>
      </c>
      <c r="GV39" s="142">
        <f t="shared" ref="GV39:JG39" si="132">SUM(GV36:GV38)</f>
        <v>3414476.3204095149</v>
      </c>
      <c r="GW39" s="142">
        <f t="shared" si="132"/>
        <v>2895393.7050138898</v>
      </c>
      <c r="GX39" s="142">
        <f t="shared" si="132"/>
        <v>3409362.017653157</v>
      </c>
      <c r="GY39" s="142">
        <f t="shared" si="132"/>
        <v>3234273.8671338884</v>
      </c>
      <c r="GZ39" s="142">
        <f t="shared" si="132"/>
        <v>3403836.7236731467</v>
      </c>
      <c r="HA39" s="142">
        <f t="shared" si="132"/>
        <v>3228522.3997458955</v>
      </c>
      <c r="HB39" s="142">
        <f t="shared" si="132"/>
        <v>3398247.2182571348</v>
      </c>
      <c r="HC39" s="142">
        <f t="shared" si="132"/>
        <v>3395339.9992836677</v>
      </c>
      <c r="HD39" s="142">
        <f t="shared" si="132"/>
        <v>3219686.8019552906</v>
      </c>
      <c r="HE39" s="142">
        <f t="shared" si="132"/>
        <v>3389652.5516928318</v>
      </c>
      <c r="HF39" s="142">
        <f t="shared" si="132"/>
        <v>3213773.6017191848</v>
      </c>
      <c r="HG39" s="142">
        <f t="shared" si="132"/>
        <v>3383899.0273100156</v>
      </c>
      <c r="HH39" s="142">
        <f t="shared" si="132"/>
        <v>3484157.4431135524</v>
      </c>
      <c r="HI39" s="142">
        <f t="shared" si="132"/>
        <v>2951453.3509687837</v>
      </c>
      <c r="HJ39" s="142">
        <f t="shared" si="132"/>
        <v>3478665.6156387413</v>
      </c>
      <c r="HK39" s="142">
        <f t="shared" si="132"/>
        <v>3298892.4251678493</v>
      </c>
      <c r="HL39" s="142">
        <f t="shared" si="132"/>
        <v>3472744.3121115766</v>
      </c>
      <c r="HM39" s="142">
        <f t="shared" si="132"/>
        <v>3292746.2014315752</v>
      </c>
      <c r="HN39" s="142">
        <f t="shared" si="132"/>
        <v>3466754.2425025371</v>
      </c>
      <c r="HO39" s="142">
        <f t="shared" si="132"/>
        <v>3463641.3241907815</v>
      </c>
      <c r="HP39" s="142">
        <f t="shared" si="132"/>
        <v>3283306.3825276932</v>
      </c>
      <c r="HQ39" s="142">
        <f t="shared" si="132"/>
        <v>3457546.3595158579</v>
      </c>
      <c r="HR39" s="142">
        <f t="shared" si="132"/>
        <v>3276987.2116701882</v>
      </c>
      <c r="HS39" s="142">
        <f t="shared" si="132"/>
        <v>3451380.6321702572</v>
      </c>
      <c r="HT39" s="142">
        <f t="shared" si="132"/>
        <v>3554022.5738211153</v>
      </c>
      <c r="HU39" s="142">
        <f t="shared" si="132"/>
        <v>3188616.6274910723</v>
      </c>
      <c r="HV39" s="142">
        <f t="shared" si="132"/>
        <v>3547952.2473680172</v>
      </c>
      <c r="HW39" s="142">
        <f t="shared" si="132"/>
        <v>3363427.3983957265</v>
      </c>
      <c r="HX39" s="142">
        <f t="shared" si="132"/>
        <v>3541622.1056873966</v>
      </c>
      <c r="HY39" s="142">
        <f t="shared" si="132"/>
        <v>3356875.0797037086</v>
      </c>
      <c r="HZ39" s="142">
        <f t="shared" si="132"/>
        <v>3535218.7023355989</v>
      </c>
      <c r="IA39" s="142">
        <f t="shared" si="132"/>
        <v>3531893.78655315</v>
      </c>
      <c r="IB39" s="142">
        <f t="shared" si="132"/>
        <v>3346814.2231065668</v>
      </c>
      <c r="IC39" s="142">
        <f t="shared" si="132"/>
        <v>3525378.6288603116</v>
      </c>
      <c r="ID39" s="142">
        <f t="shared" si="132"/>
        <v>3340077.920154742</v>
      </c>
      <c r="IE39" s="142">
        <f t="shared" si="132"/>
        <v>3518788.0893933186</v>
      </c>
      <c r="IF39" s="142">
        <f t="shared" si="132"/>
        <v>3622352.3455604506</v>
      </c>
      <c r="IG39" s="142">
        <f t="shared" si="132"/>
        <v>3061956.8397332099</v>
      </c>
      <c r="IH39" s="142">
        <f t="shared" si="132"/>
        <v>3616022.4501391761</v>
      </c>
      <c r="II39" s="142">
        <f t="shared" si="132"/>
        <v>3426710.7271138066</v>
      </c>
      <c r="IJ39" s="142">
        <f t="shared" si="132"/>
        <v>3609222.9474542104</v>
      </c>
      <c r="IK39" s="142">
        <f t="shared" si="132"/>
        <v>3419691.0377025884</v>
      </c>
      <c r="IL39" s="142">
        <f t="shared" si="132"/>
        <v>3602344.5868327422</v>
      </c>
      <c r="IM39" s="142">
        <f t="shared" si="132"/>
        <v>3598775.7331283102</v>
      </c>
      <c r="IN39" s="142">
        <f t="shared" si="132"/>
        <v>3408914.4685588134</v>
      </c>
      <c r="IO39" s="142">
        <f t="shared" si="132"/>
        <v>3591777.0702848388</v>
      </c>
      <c r="IP39" s="142">
        <f t="shared" si="132"/>
        <v>3401696.996681523</v>
      </c>
      <c r="IQ39" s="142">
        <f t="shared" si="132"/>
        <v>3584697.2622607099</v>
      </c>
      <c r="IR39" s="142">
        <f t="shared" si="132"/>
        <v>3690594.6362003586</v>
      </c>
      <c r="IS39" s="142">
        <f t="shared" si="132"/>
        <v>3116150.8519959701</v>
      </c>
      <c r="IT39" s="142">
        <f t="shared" si="132"/>
        <v>3683800.2714739856</v>
      </c>
      <c r="IU39" s="142">
        <f t="shared" si="132"/>
        <v>3489641.715545041</v>
      </c>
      <c r="IV39" s="142">
        <f t="shared" si="132"/>
        <v>3676514.4960319153</v>
      </c>
      <c r="IW39" s="142">
        <f t="shared" si="132"/>
        <v>3482139.3600872541</v>
      </c>
      <c r="IX39" s="142">
        <f t="shared" si="132"/>
        <v>3669144.2791066109</v>
      </c>
      <c r="IY39" s="142">
        <f t="shared" si="132"/>
        <v>3665323.0776596218</v>
      </c>
      <c r="IZ39" s="142">
        <f t="shared" si="132"/>
        <v>3470624.2131635603</v>
      </c>
      <c r="JA39" s="142">
        <f t="shared" si="132"/>
        <v>3657824.0333803901</v>
      </c>
      <c r="JB39" s="142">
        <f t="shared" si="132"/>
        <v>3462910.3401564048</v>
      </c>
      <c r="JC39" s="142">
        <f t="shared" si="132"/>
        <v>3650238.0996208088</v>
      </c>
      <c r="JD39" s="142">
        <f t="shared" si="132"/>
        <v>6045412.1314674793</v>
      </c>
      <c r="JE39" s="142">
        <f t="shared" si="132"/>
        <v>5460372.2477770764</v>
      </c>
      <c r="JF39" s="142">
        <f t="shared" si="132"/>
        <v>6045412.1314674793</v>
      </c>
      <c r="JG39" s="142">
        <f t="shared" si="132"/>
        <v>5850398.8369040079</v>
      </c>
      <c r="JH39" s="142">
        <f t="shared" ref="JH39:LS39" si="133">SUM(JH36:JH38)</f>
        <v>6045412.1314674793</v>
      </c>
      <c r="JI39" s="142">
        <f t="shared" si="133"/>
        <v>5850398.8369040079</v>
      </c>
      <c r="JJ39" s="142">
        <f t="shared" si="133"/>
        <v>6045412.1314674793</v>
      </c>
      <c r="JK39" s="142">
        <f t="shared" si="133"/>
        <v>6045412.1314674793</v>
      </c>
      <c r="JL39" s="142">
        <f t="shared" si="133"/>
        <v>5850398.8369040079</v>
      </c>
      <c r="JM39" s="142">
        <f t="shared" si="133"/>
        <v>6045412.1314674793</v>
      </c>
      <c r="JN39" s="142">
        <f t="shared" si="133"/>
        <v>5850398.8369040079</v>
      </c>
      <c r="JO39" s="142">
        <f t="shared" si="133"/>
        <v>6045412.1314674793</v>
      </c>
      <c r="JP39" s="142">
        <f t="shared" si="133"/>
        <v>6159744.80392294</v>
      </c>
      <c r="JQ39" s="142">
        <f t="shared" si="133"/>
        <v>5762341.913347261</v>
      </c>
      <c r="JR39" s="142">
        <f t="shared" si="133"/>
        <v>6159744.80392294</v>
      </c>
      <c r="JS39" s="142">
        <f t="shared" si="133"/>
        <v>5961043.3586351015</v>
      </c>
      <c r="JT39" s="142">
        <f t="shared" si="133"/>
        <v>6159744.80392294</v>
      </c>
      <c r="JU39" s="142">
        <f t="shared" si="133"/>
        <v>5961043.3586351015</v>
      </c>
      <c r="JV39" s="142">
        <f t="shared" si="133"/>
        <v>6159744.80392294</v>
      </c>
      <c r="JW39" s="142">
        <f t="shared" si="133"/>
        <v>6159744.80392294</v>
      </c>
      <c r="JX39" s="142">
        <f t="shared" si="133"/>
        <v>5961043.3586351015</v>
      </c>
      <c r="JY39" s="142">
        <f t="shared" si="133"/>
        <v>6159744.80392294</v>
      </c>
      <c r="JZ39" s="142">
        <f t="shared" si="133"/>
        <v>5961043.3586351015</v>
      </c>
      <c r="KA39" s="142">
        <f t="shared" si="133"/>
        <v>6159744.80392294</v>
      </c>
      <c r="KB39" s="142">
        <f t="shared" si="133"/>
        <v>6275684.4629592765</v>
      </c>
      <c r="KC39" s="142">
        <f t="shared" si="133"/>
        <v>5668360.1600922495</v>
      </c>
      <c r="KD39" s="142">
        <f t="shared" si="133"/>
        <v>6275684.4629592765</v>
      </c>
      <c r="KE39" s="142">
        <f t="shared" si="133"/>
        <v>6073243.02867027</v>
      </c>
      <c r="KF39" s="142">
        <f t="shared" si="133"/>
        <v>6275684.4629592765</v>
      </c>
      <c r="KG39" s="142">
        <f t="shared" si="133"/>
        <v>6073243.02867027</v>
      </c>
      <c r="KH39" s="142">
        <f t="shared" si="133"/>
        <v>6275684.4629592765</v>
      </c>
      <c r="KI39" s="142">
        <f t="shared" si="133"/>
        <v>6275684.4629592765</v>
      </c>
      <c r="KJ39" s="142">
        <f t="shared" si="133"/>
        <v>6073243.02867027</v>
      </c>
      <c r="KK39" s="142">
        <f t="shared" si="133"/>
        <v>6275684.4629592765</v>
      </c>
      <c r="KL39" s="142">
        <f t="shared" si="133"/>
        <v>6073243.02867027</v>
      </c>
      <c r="KM39" s="142">
        <f t="shared" si="133"/>
        <v>6275684.4629592765</v>
      </c>
      <c r="KN39" s="142">
        <f t="shared" si="133"/>
        <v>6394286.1132979263</v>
      </c>
      <c r="KO39" s="142">
        <f t="shared" si="133"/>
        <v>5775484.2313658698</v>
      </c>
      <c r="KP39" s="142">
        <f t="shared" si="133"/>
        <v>6394286.1132979263</v>
      </c>
      <c r="KQ39" s="142">
        <f t="shared" si="133"/>
        <v>6188018.8193205744</v>
      </c>
      <c r="KR39" s="142">
        <f t="shared" si="133"/>
        <v>6394286.1132979263</v>
      </c>
      <c r="KS39" s="142">
        <f t="shared" si="133"/>
        <v>6188018.8193205744</v>
      </c>
      <c r="KT39" s="142">
        <f t="shared" si="133"/>
        <v>6394286.1132979263</v>
      </c>
      <c r="KU39" s="142">
        <f t="shared" si="133"/>
        <v>6394286.1132979263</v>
      </c>
      <c r="KV39" s="142">
        <f t="shared" si="133"/>
        <v>6188018.8193205744</v>
      </c>
      <c r="KW39" s="142">
        <f t="shared" si="133"/>
        <v>6394286.1132979263</v>
      </c>
      <c r="KX39" s="142">
        <f t="shared" si="133"/>
        <v>6188018.8193205744</v>
      </c>
      <c r="KY39" s="142">
        <f t="shared" si="133"/>
        <v>6394286.1132979263</v>
      </c>
      <c r="KZ39" s="142">
        <f t="shared" si="133"/>
        <v>6515259.7966433521</v>
      </c>
      <c r="LA39" s="142">
        <f t="shared" si="133"/>
        <v>5884750.7840649597</v>
      </c>
      <c r="LB39" s="142">
        <f t="shared" si="133"/>
        <v>6515259.7966433521</v>
      </c>
      <c r="LC39" s="142">
        <f t="shared" si="133"/>
        <v>6305090.1257838858</v>
      </c>
      <c r="LD39" s="142">
        <f t="shared" si="133"/>
        <v>6515259.7966433521</v>
      </c>
      <c r="LE39" s="142">
        <f t="shared" si="133"/>
        <v>6305090.1257838858</v>
      </c>
      <c r="LF39" s="142">
        <f t="shared" si="133"/>
        <v>6515259.7966433521</v>
      </c>
      <c r="LG39" s="142">
        <f t="shared" si="133"/>
        <v>6515259.7966433521</v>
      </c>
      <c r="LH39" s="142">
        <f t="shared" si="133"/>
        <v>6305090.1257838858</v>
      </c>
      <c r="LI39" s="142">
        <f t="shared" si="133"/>
        <v>6515259.7966433521</v>
      </c>
      <c r="LJ39" s="142">
        <f t="shared" si="133"/>
        <v>6305090.1257838858</v>
      </c>
      <c r="LK39" s="142">
        <f t="shared" si="133"/>
        <v>6515259.7966433521</v>
      </c>
      <c r="LL39" s="142">
        <f t="shared" si="133"/>
        <v>6639094.9962667711</v>
      </c>
      <c r="LM39" s="142">
        <f t="shared" si="133"/>
        <v>6210766.2868302036</v>
      </c>
      <c r="LN39" s="142">
        <f t="shared" si="133"/>
        <v>6639094.9962667711</v>
      </c>
      <c r="LO39" s="142">
        <f t="shared" si="133"/>
        <v>6424930.6415484902</v>
      </c>
      <c r="LP39" s="142">
        <f t="shared" si="133"/>
        <v>6639094.9962667711</v>
      </c>
      <c r="LQ39" s="142">
        <f t="shared" si="133"/>
        <v>6424930.6415484902</v>
      </c>
      <c r="LR39" s="142">
        <f t="shared" si="133"/>
        <v>6639094.9962667711</v>
      </c>
      <c r="LS39" s="142">
        <f t="shared" si="133"/>
        <v>6639094.9962667711</v>
      </c>
      <c r="LT39" s="142">
        <f t="shared" ref="LT39:OE39" si="134">SUM(LT36:LT38)</f>
        <v>6424930.6415484902</v>
      </c>
      <c r="LU39" s="142">
        <f t="shared" si="134"/>
        <v>6639094.9962667711</v>
      </c>
      <c r="LV39" s="142">
        <f t="shared" si="134"/>
        <v>6424930.6415484902</v>
      </c>
      <c r="LW39" s="142">
        <f t="shared" si="134"/>
        <v>6639094.9962667711</v>
      </c>
      <c r="LX39" s="142">
        <f t="shared" si="134"/>
        <v>6764513.9738082644</v>
      </c>
      <c r="LY39" s="142">
        <f t="shared" si="134"/>
        <v>6109883.5892461743</v>
      </c>
      <c r="LZ39" s="142">
        <f t="shared" si="134"/>
        <v>6764513.9738082644</v>
      </c>
      <c r="MA39" s="142">
        <f t="shared" si="134"/>
        <v>6546303.8456209004</v>
      </c>
      <c r="MB39" s="142">
        <f t="shared" si="134"/>
        <v>6764513.9738082644</v>
      </c>
      <c r="MC39" s="142">
        <f t="shared" si="134"/>
        <v>6546303.8456209004</v>
      </c>
      <c r="MD39" s="142">
        <f t="shared" si="134"/>
        <v>6764513.9738082644</v>
      </c>
      <c r="ME39" s="142">
        <f t="shared" si="134"/>
        <v>6764513.9738082644</v>
      </c>
      <c r="MF39" s="142">
        <f t="shared" si="134"/>
        <v>6546303.8456209004</v>
      </c>
      <c r="MG39" s="142">
        <f t="shared" si="134"/>
        <v>6764513.9738082644</v>
      </c>
      <c r="MH39" s="142">
        <f t="shared" si="134"/>
        <v>6546303.8456209004</v>
      </c>
      <c r="MI39" s="142">
        <f t="shared" si="134"/>
        <v>6764513.9738082644</v>
      </c>
      <c r="MJ39" s="142">
        <f t="shared" si="134"/>
        <v>6892892.2143638935</v>
      </c>
      <c r="MK39" s="142">
        <f t="shared" si="134"/>
        <v>6225838.1291028699</v>
      </c>
      <c r="ML39" s="142">
        <f t="shared" si="134"/>
        <v>6892892.2143638935</v>
      </c>
      <c r="MM39" s="142">
        <f t="shared" si="134"/>
        <v>6670540.8526102211</v>
      </c>
      <c r="MN39" s="142">
        <f t="shared" si="134"/>
        <v>6892892.2143638935</v>
      </c>
      <c r="MO39" s="142">
        <f t="shared" si="134"/>
        <v>6670540.8526102211</v>
      </c>
      <c r="MP39" s="142">
        <f t="shared" si="134"/>
        <v>6892892.2143638935</v>
      </c>
      <c r="MQ39" s="142">
        <f t="shared" si="134"/>
        <v>6892892.2143638935</v>
      </c>
      <c r="MR39" s="142">
        <f t="shared" si="134"/>
        <v>6670540.8526102211</v>
      </c>
      <c r="MS39" s="142">
        <f t="shared" si="134"/>
        <v>6892892.2143638935</v>
      </c>
      <c r="MT39" s="142">
        <f t="shared" si="134"/>
        <v>6670540.8526102211</v>
      </c>
      <c r="MU39" s="142">
        <f t="shared" si="134"/>
        <v>6892892.2143638935</v>
      </c>
      <c r="MV39" s="142">
        <f t="shared" si="134"/>
        <v>7023838.0197306331</v>
      </c>
      <c r="MW39" s="142">
        <f t="shared" si="134"/>
        <v>6344111.7597567011</v>
      </c>
      <c r="MX39" s="142">
        <f t="shared" si="134"/>
        <v>7023838.0197306331</v>
      </c>
      <c r="MY39" s="142">
        <f t="shared" si="134"/>
        <v>6797262.5997393215</v>
      </c>
      <c r="MZ39" s="142">
        <f t="shared" si="134"/>
        <v>7023838.0197306331</v>
      </c>
      <c r="NA39" s="142">
        <f t="shared" si="134"/>
        <v>6797262.5997393215</v>
      </c>
      <c r="NB39" s="142">
        <f t="shared" si="134"/>
        <v>7023838.0197306331</v>
      </c>
      <c r="NC39" s="142">
        <f t="shared" si="134"/>
        <v>7023838.0197306331</v>
      </c>
      <c r="ND39" s="142">
        <f t="shared" si="134"/>
        <v>6797262.5997393215</v>
      </c>
      <c r="NE39" s="142">
        <f t="shared" si="134"/>
        <v>7023838.0197306331</v>
      </c>
      <c r="NF39" s="142">
        <f t="shared" si="134"/>
        <v>6797262.5997393215</v>
      </c>
      <c r="NG39" s="142">
        <f t="shared" si="134"/>
        <v>7023838.0197306331</v>
      </c>
      <c r="NH39" s="142">
        <f t="shared" si="134"/>
        <v>7157959.0603619264</v>
      </c>
      <c r="NI39" s="142">
        <f t="shared" si="134"/>
        <v>6696155.2500159992</v>
      </c>
      <c r="NJ39" s="142">
        <f t="shared" si="134"/>
        <v>7157959.0603619264</v>
      </c>
      <c r="NK39" s="142">
        <f t="shared" si="134"/>
        <v>6927057.1551889628</v>
      </c>
      <c r="NL39" s="142">
        <f t="shared" si="134"/>
        <v>7157959.0603619264</v>
      </c>
      <c r="NM39" s="142">
        <f t="shared" si="134"/>
        <v>6927057.1551889628</v>
      </c>
      <c r="NN39" s="142">
        <f t="shared" si="134"/>
        <v>7157959.0603619264</v>
      </c>
      <c r="NO39" s="142">
        <f t="shared" si="134"/>
        <v>7157959.0603619264</v>
      </c>
      <c r="NP39" s="142">
        <f t="shared" si="134"/>
        <v>6927057.1551889628</v>
      </c>
      <c r="NQ39" s="142">
        <f t="shared" si="134"/>
        <v>7157959.0603619264</v>
      </c>
      <c r="NR39" s="142">
        <f t="shared" si="134"/>
        <v>6927057.1551889628</v>
      </c>
      <c r="NS39" s="142">
        <f t="shared" si="134"/>
        <v>7157959.0603619264</v>
      </c>
      <c r="NT39" s="142">
        <f t="shared" si="134"/>
        <v>7293638.7571082674</v>
      </c>
      <c r="NU39" s="142">
        <f t="shared" si="134"/>
        <v>6587802.7483558543</v>
      </c>
      <c r="NV39" s="142">
        <f t="shared" si="134"/>
        <v>7293638.7571082674</v>
      </c>
      <c r="NW39" s="142">
        <f t="shared" si="134"/>
        <v>7058360.0875241281</v>
      </c>
      <c r="NX39" s="142">
        <f t="shared" si="134"/>
        <v>7293638.7571082674</v>
      </c>
      <c r="NY39" s="142">
        <f t="shared" si="134"/>
        <v>7058360.0875241281</v>
      </c>
      <c r="NZ39" s="142">
        <f t="shared" si="134"/>
        <v>7293638.7571082674</v>
      </c>
      <c r="OA39" s="142">
        <f t="shared" si="134"/>
        <v>7293638.7571082674</v>
      </c>
      <c r="OB39" s="142">
        <f t="shared" si="134"/>
        <v>7058360.0875241281</v>
      </c>
      <c r="OC39" s="142">
        <f t="shared" si="134"/>
        <v>7293638.7571082674</v>
      </c>
      <c r="OD39" s="142">
        <f t="shared" si="134"/>
        <v>7058360.0875241281</v>
      </c>
      <c r="OE39" s="142">
        <f t="shared" si="134"/>
        <v>7293638.7571082674</v>
      </c>
      <c r="OF39" s="142">
        <f t="shared" ref="OF39:OR39" si="135">SUM(OF36:OF38)</f>
        <v>7432599.4933298994</v>
      </c>
      <c r="OG39" s="142">
        <f t="shared" si="135"/>
        <v>6713315.6713947468</v>
      </c>
      <c r="OH39" s="142">
        <f t="shared" si="135"/>
        <v>7432599.4933298994</v>
      </c>
      <c r="OI39" s="142">
        <f t="shared" si="135"/>
        <v>7192838.2193515152</v>
      </c>
      <c r="OJ39" s="142">
        <f t="shared" si="135"/>
        <v>7432599.4933298994</v>
      </c>
      <c r="OK39" s="142">
        <f t="shared" si="135"/>
        <v>7192838.2193515152</v>
      </c>
      <c r="OL39" s="142">
        <f t="shared" si="135"/>
        <v>7432599.4933298994</v>
      </c>
      <c r="OM39" s="142">
        <f t="shared" si="135"/>
        <v>7432599.4933298994</v>
      </c>
      <c r="ON39" s="142">
        <f t="shared" si="135"/>
        <v>7192838.2193515152</v>
      </c>
      <c r="OO39" s="142">
        <f t="shared" si="135"/>
        <v>7432599.4933298994</v>
      </c>
      <c r="OP39" s="142">
        <f t="shared" si="135"/>
        <v>7192838.2193515152</v>
      </c>
      <c r="OQ39" s="142">
        <f t="shared" si="135"/>
        <v>7432599.4933298994</v>
      </c>
      <c r="OR39" s="444">
        <f t="shared" si="135"/>
        <v>7574339.4442759575</v>
      </c>
    </row>
    <row r="40" spans="1:408" x14ac:dyDescent="0.35">
      <c r="A40" s="445"/>
      <c r="B40" s="6"/>
      <c r="C40" t="s">
        <v>198</v>
      </c>
      <c r="E40" s="395"/>
      <c r="F40" s="4"/>
      <c r="G40" s="354"/>
      <c r="H40" s="31"/>
      <c r="I40" s="305"/>
      <c r="J40" s="354">
        <f t="shared" si="107"/>
        <v>-1605944949.8872554</v>
      </c>
      <c r="L40" s="144">
        <f t="shared" ref="L40:BW40" si="136">L83</f>
        <v>0</v>
      </c>
      <c r="M40" s="144">
        <f t="shared" si="136"/>
        <v>0</v>
      </c>
      <c r="N40" s="144">
        <f t="shared" si="136"/>
        <v>0</v>
      </c>
      <c r="O40" s="144">
        <f t="shared" si="136"/>
        <v>0</v>
      </c>
      <c r="P40" s="144">
        <f t="shared" si="136"/>
        <v>0</v>
      </c>
      <c r="Q40" s="144">
        <f t="shared" si="136"/>
        <v>0</v>
      </c>
      <c r="R40" s="144">
        <f t="shared" si="136"/>
        <v>0</v>
      </c>
      <c r="S40" s="144">
        <f t="shared" si="136"/>
        <v>0</v>
      </c>
      <c r="T40" s="144">
        <f t="shared" si="136"/>
        <v>0</v>
      </c>
      <c r="U40" s="144">
        <f t="shared" si="136"/>
        <v>0</v>
      </c>
      <c r="V40" s="144">
        <f t="shared" si="136"/>
        <v>0</v>
      </c>
      <c r="W40" s="144">
        <f t="shared" si="136"/>
        <v>0</v>
      </c>
      <c r="X40" s="144">
        <f t="shared" si="136"/>
        <v>0</v>
      </c>
      <c r="Y40" s="144">
        <f t="shared" si="136"/>
        <v>0</v>
      </c>
      <c r="Z40" s="144">
        <f t="shared" si="136"/>
        <v>0</v>
      </c>
      <c r="AA40" s="144">
        <f t="shared" si="136"/>
        <v>0</v>
      </c>
      <c r="AB40" s="144">
        <f t="shared" si="136"/>
        <v>0</v>
      </c>
      <c r="AC40" s="144">
        <f t="shared" si="136"/>
        <v>0</v>
      </c>
      <c r="AD40" s="144">
        <f t="shared" si="136"/>
        <v>0</v>
      </c>
      <c r="AE40" s="144">
        <f t="shared" si="136"/>
        <v>0</v>
      </c>
      <c r="AF40" s="144">
        <f t="shared" si="136"/>
        <v>0</v>
      </c>
      <c r="AG40" s="144">
        <f t="shared" si="136"/>
        <v>0</v>
      </c>
      <c r="AH40" s="144">
        <f t="shared" si="136"/>
        <v>0</v>
      </c>
      <c r="AI40" s="144">
        <f t="shared" si="136"/>
        <v>0</v>
      </c>
      <c r="AJ40" s="144">
        <f t="shared" si="136"/>
        <v>0</v>
      </c>
      <c r="AK40" s="144">
        <f t="shared" si="136"/>
        <v>0</v>
      </c>
      <c r="AL40" s="144">
        <f t="shared" si="136"/>
        <v>0</v>
      </c>
      <c r="AM40" s="144">
        <f t="shared" si="136"/>
        <v>0</v>
      </c>
      <c r="AN40" s="144">
        <f t="shared" si="136"/>
        <v>0</v>
      </c>
      <c r="AO40" s="144">
        <f t="shared" si="136"/>
        <v>0</v>
      </c>
      <c r="AP40" s="144">
        <f t="shared" si="136"/>
        <v>0</v>
      </c>
      <c r="AQ40" s="144">
        <f t="shared" si="136"/>
        <v>0</v>
      </c>
      <c r="AR40" s="144">
        <f t="shared" si="136"/>
        <v>0</v>
      </c>
      <c r="AS40" s="144">
        <f t="shared" si="136"/>
        <v>0</v>
      </c>
      <c r="AT40" s="144">
        <f t="shared" si="136"/>
        <v>0</v>
      </c>
      <c r="AU40" s="144">
        <f t="shared" si="136"/>
        <v>0</v>
      </c>
      <c r="AV40" s="144">
        <f t="shared" si="136"/>
        <v>-2519976.6371705709</v>
      </c>
      <c r="AW40" s="144">
        <f t="shared" si="136"/>
        <v>-2161047.2303642342</v>
      </c>
      <c r="AX40" s="144">
        <f t="shared" si="136"/>
        <v>-2517979.1204493651</v>
      </c>
      <c r="AY40" s="144">
        <f t="shared" si="136"/>
        <v>-2397675.6238752054</v>
      </c>
      <c r="AZ40" s="144">
        <f t="shared" si="136"/>
        <v>-2515742.9147666199</v>
      </c>
      <c r="BA40" s="144">
        <f t="shared" si="136"/>
        <v>-2395240.4073351156</v>
      </c>
      <c r="BB40" s="144">
        <f t="shared" si="136"/>
        <v>-2513480.47378805</v>
      </c>
      <c r="BC40" s="144">
        <f t="shared" si="136"/>
        <v>-2512286.6080475296</v>
      </c>
      <c r="BD40" s="144">
        <f t="shared" si="136"/>
        <v>-2391484.8841881575</v>
      </c>
      <c r="BE40" s="144">
        <f t="shared" si="136"/>
        <v>-2509984.1755703436</v>
      </c>
      <c r="BF40" s="144">
        <f t="shared" si="136"/>
        <v>-2388981.7730116951</v>
      </c>
      <c r="BG40" s="144">
        <f t="shared" si="136"/>
        <v>-2507654.7392119691</v>
      </c>
      <c r="BH40" s="144">
        <f t="shared" si="136"/>
        <v>-2586241.7277737986</v>
      </c>
      <c r="BI40" s="144">
        <f t="shared" si="136"/>
        <v>-2216213.1033883858</v>
      </c>
      <c r="BJ40" s="144">
        <f t="shared" si="136"/>
        <v>-2584092.1959890029</v>
      </c>
      <c r="BK40" s="144">
        <f t="shared" si="136"/>
        <v>-2460008.8615015862</v>
      </c>
      <c r="BL40" s="144">
        <f t="shared" si="136"/>
        <v>-2581694.090428072</v>
      </c>
      <c r="BM40" s="144">
        <f t="shared" si="136"/>
        <v>-2457407.8189996653</v>
      </c>
      <c r="BN40" s="144">
        <f t="shared" si="136"/>
        <v>-2579267.8711231612</v>
      </c>
      <c r="BO40" s="144">
        <f t="shared" si="136"/>
        <v>-2577989.305973222</v>
      </c>
      <c r="BP40" s="144">
        <f t="shared" si="136"/>
        <v>-2453397.9652459514</v>
      </c>
      <c r="BQ40" s="144">
        <f t="shared" si="136"/>
        <v>-2575520.229914715</v>
      </c>
      <c r="BR40" s="144">
        <f t="shared" si="136"/>
        <v>-2450724.3583910521</v>
      </c>
      <c r="BS40" s="144">
        <f t="shared" si="136"/>
        <v>-2573022.2170920423</v>
      </c>
      <c r="BT40" s="144">
        <f t="shared" si="136"/>
        <v>-2653118.3625983307</v>
      </c>
      <c r="BU40" s="144">
        <f t="shared" si="136"/>
        <v>-2271779.2586080227</v>
      </c>
      <c r="BV40" s="144">
        <f t="shared" si="136"/>
        <v>-2650805.6709353062</v>
      </c>
      <c r="BW40" s="144">
        <f t="shared" si="136"/>
        <v>-2522867.9474805621</v>
      </c>
      <c r="BX40" s="144">
        <f t="shared" ref="BX40:EI40" si="137">BX83</f>
        <v>-2648234.0817816169</v>
      </c>
      <c r="BY40" s="144">
        <f t="shared" si="137"/>
        <v>-2520089.6818998461</v>
      </c>
      <c r="BZ40" s="144">
        <f t="shared" si="137"/>
        <v>-2645632.3675402598</v>
      </c>
      <c r="CA40" s="144">
        <f t="shared" si="137"/>
        <v>-2644263.1115193749</v>
      </c>
      <c r="CB40" s="144">
        <f t="shared" si="137"/>
        <v>-2515808.0750115756</v>
      </c>
      <c r="CC40" s="144">
        <f t="shared" si="137"/>
        <v>-2641615.4723787243</v>
      </c>
      <c r="CD40" s="144">
        <f t="shared" si="137"/>
        <v>-2512952.250777402</v>
      </c>
      <c r="CE40" s="144">
        <f t="shared" si="137"/>
        <v>-2638936.8268780103</v>
      </c>
      <c r="CF40" s="144">
        <f t="shared" si="137"/>
        <v>-2722058.5064497916</v>
      </c>
      <c r="CG40" s="144">
        <f t="shared" si="137"/>
        <v>-2459790.5222706571</v>
      </c>
      <c r="CH40" s="144">
        <f t="shared" si="137"/>
        <v>-2719453.3878023494</v>
      </c>
      <c r="CI40" s="144">
        <f t="shared" si="137"/>
        <v>-2587522.4663476152</v>
      </c>
      <c r="CJ40" s="144">
        <f t="shared" si="137"/>
        <v>-2716698.7337453957</v>
      </c>
      <c r="CK40" s="144">
        <f t="shared" si="137"/>
        <v>-2584558.323270028</v>
      </c>
      <c r="CL40" s="144">
        <f t="shared" si="137"/>
        <v>-2713911.9236546285</v>
      </c>
      <c r="CM40" s="144">
        <f t="shared" si="137"/>
        <v>-2712447.2176464843</v>
      </c>
      <c r="CN40" s="144">
        <f t="shared" si="137"/>
        <v>-2579992.0078900866</v>
      </c>
      <c r="CO40" s="144">
        <f t="shared" si="137"/>
        <v>-2709611.3861481235</v>
      </c>
      <c r="CP40" s="144">
        <f t="shared" si="137"/>
        <v>-2576945.2904567653</v>
      </c>
      <c r="CQ40" s="144">
        <f t="shared" si="137"/>
        <v>-2706742.4612228824</v>
      </c>
      <c r="CR40" s="144">
        <f t="shared" si="137"/>
        <v>-2788545.2143163523</v>
      </c>
      <c r="CS40" s="144">
        <f t="shared" si="137"/>
        <v>-2383955.2153466344</v>
      </c>
      <c r="CT40" s="144">
        <f t="shared" si="137"/>
        <v>-2785869.5422867876</v>
      </c>
      <c r="CU40" s="144">
        <f t="shared" si="137"/>
        <v>-2650000.203853542</v>
      </c>
      <c r="CV40" s="144">
        <f t="shared" si="137"/>
        <v>-2782912.8985326509</v>
      </c>
      <c r="CW40" s="144">
        <f t="shared" si="137"/>
        <v>-2646830.0758650838</v>
      </c>
      <c r="CX40" s="144">
        <f t="shared" si="137"/>
        <v>-2779921.6703955429</v>
      </c>
      <c r="CY40" s="144">
        <f t="shared" si="137"/>
        <v>-2778351.3376053167</v>
      </c>
      <c r="CZ40" s="144">
        <f t="shared" si="137"/>
        <v>-2641947.7693593409</v>
      </c>
      <c r="DA40" s="144">
        <f t="shared" si="137"/>
        <v>-2775307.3816486914</v>
      </c>
      <c r="DB40" s="144">
        <f t="shared" si="137"/>
        <v>-2638689.0276208813</v>
      </c>
      <c r="DC40" s="144">
        <f t="shared" si="137"/>
        <v>-2772227.8309948235</v>
      </c>
      <c r="DD40" s="144">
        <f t="shared" si="137"/>
        <v>-2857006.8134624115</v>
      </c>
      <c r="DE40" s="144">
        <f t="shared" si="137"/>
        <v>-2440479.4186401577</v>
      </c>
      <c r="DF40" s="144">
        <f t="shared" si="137"/>
        <v>-2854129.5706211873</v>
      </c>
      <c r="DG40" s="144">
        <f t="shared" si="137"/>
        <v>-2714183.7712899223</v>
      </c>
      <c r="DH40" s="144">
        <f t="shared" si="137"/>
        <v>-2850959.5451355032</v>
      </c>
      <c r="DI40" s="144">
        <f t="shared" si="137"/>
        <v>-2710797.2540800464</v>
      </c>
      <c r="DJ40" s="144">
        <f t="shared" si="137"/>
        <v>-2847752.4667423647</v>
      </c>
      <c r="DK40" s="144">
        <f t="shared" si="137"/>
        <v>-2846070.8140285965</v>
      </c>
      <c r="DL40" s="144">
        <f t="shared" si="137"/>
        <v>-2705583.3281287556</v>
      </c>
      <c r="DM40" s="144">
        <f t="shared" si="137"/>
        <v>-2842807.2415963374</v>
      </c>
      <c r="DN40" s="144">
        <f t="shared" si="137"/>
        <v>-2702102.0860252352</v>
      </c>
      <c r="DO40" s="144">
        <f t="shared" si="137"/>
        <v>-2839505.5345637877</v>
      </c>
      <c r="DP40" s="144">
        <f t="shared" si="137"/>
        <v>-2925897.8716081996</v>
      </c>
      <c r="DQ40" s="144">
        <f t="shared" si="137"/>
        <v>-2497228.0440030256</v>
      </c>
      <c r="DR40" s="144">
        <f t="shared" si="137"/>
        <v>-2922804.3990783072</v>
      </c>
      <c r="DS40" s="144">
        <f t="shared" si="137"/>
        <v>-2778709.1762620155</v>
      </c>
      <c r="DT40" s="144">
        <f t="shared" si="137"/>
        <v>-2919405.7722878736</v>
      </c>
      <c r="DU40" s="144">
        <f t="shared" si="137"/>
        <v>-2775091.358244719</v>
      </c>
      <c r="DV40" s="144">
        <f t="shared" si="137"/>
        <v>-2915967.4498584704</v>
      </c>
      <c r="DW40" s="144">
        <f t="shared" si="137"/>
        <v>-2914166.6101457104</v>
      </c>
      <c r="DX40" s="144">
        <f t="shared" si="137"/>
        <v>-2769523.0218507033</v>
      </c>
      <c r="DY40" s="144">
        <f t="shared" si="137"/>
        <v>-2910667.7614234434</v>
      </c>
      <c r="DZ40" s="144">
        <f t="shared" si="137"/>
        <v>-2765803.9420997193</v>
      </c>
      <c r="EA40" s="144">
        <f t="shared" si="137"/>
        <v>-2907128.0589907989</v>
      </c>
      <c r="EB40" s="144">
        <f t="shared" si="137"/>
        <v>-2996323.8427686468</v>
      </c>
      <c r="EC40" s="144">
        <f t="shared" si="137"/>
        <v>-2701750.4497150909</v>
      </c>
      <c r="ED40" s="144">
        <f t="shared" si="137"/>
        <v>-2992864.7355062412</v>
      </c>
      <c r="EE40" s="144">
        <f t="shared" si="137"/>
        <v>-2844502.6215693317</v>
      </c>
      <c r="EF40" s="144">
        <f t="shared" si="137"/>
        <v>-2989226.7515970231</v>
      </c>
      <c r="EG40" s="144">
        <f t="shared" si="137"/>
        <v>-2840643.8736363584</v>
      </c>
      <c r="EH40" s="144">
        <f t="shared" si="137"/>
        <v>-2985546.4251360008</v>
      </c>
      <c r="EI40" s="144">
        <f t="shared" si="137"/>
        <v>-2983621.0754988943</v>
      </c>
      <c r="EJ40" s="144">
        <f t="shared" ref="EJ40:GU40" si="138">EJ83</f>
        <v>-2834706.7492341651</v>
      </c>
      <c r="EK40" s="144">
        <f t="shared" si="138"/>
        <v>-2979876.186117643</v>
      </c>
      <c r="EL40" s="144">
        <f t="shared" si="138"/>
        <v>-2830740.2214990002</v>
      </c>
      <c r="EM40" s="144">
        <f t="shared" si="138"/>
        <v>-2976087.7231420688</v>
      </c>
      <c r="EN40" s="144">
        <f t="shared" si="138"/>
        <v>-3064728.5459798775</v>
      </c>
      <c r="EO40" s="144">
        <f t="shared" si="138"/>
        <v>-2611170.9103322313</v>
      </c>
      <c r="EP40" s="144">
        <f t="shared" si="138"/>
        <v>-3061154.4181922041</v>
      </c>
      <c r="EQ40" s="144">
        <f t="shared" si="138"/>
        <v>-2908544.9697377495</v>
      </c>
      <c r="ER40" s="144">
        <f t="shared" si="138"/>
        <v>-3057248.5592532731</v>
      </c>
      <c r="ES40" s="144">
        <f t="shared" si="138"/>
        <v>-2904415.5888470733</v>
      </c>
      <c r="ET40" s="144">
        <f t="shared" si="138"/>
        <v>-3053297.1469566431</v>
      </c>
      <c r="EU40" s="144">
        <f t="shared" si="138"/>
        <v>-3051232.0759351109</v>
      </c>
      <c r="EV40" s="144">
        <f t="shared" si="138"/>
        <v>-2898063.6012821598</v>
      </c>
      <c r="EW40" s="144">
        <f t="shared" si="138"/>
        <v>-3047211.1988586676</v>
      </c>
      <c r="EX40" s="144">
        <f t="shared" si="138"/>
        <v>-2893818.4862133889</v>
      </c>
      <c r="EY40" s="144">
        <f t="shared" si="138"/>
        <v>-3043143.4411741747</v>
      </c>
      <c r="EZ40" s="144">
        <f t="shared" si="138"/>
        <v>-3134535.0812927922</v>
      </c>
      <c r="FA40" s="144">
        <f t="shared" si="138"/>
        <v>-2668239.6959688105</v>
      </c>
      <c r="FB40" s="144">
        <f t="shared" si="138"/>
        <v>-3130694.2367319949</v>
      </c>
      <c r="FC40" s="144">
        <f t="shared" si="138"/>
        <v>-2973722.2358563738</v>
      </c>
      <c r="FD40" s="144">
        <f t="shared" si="138"/>
        <v>-3126507.3722986775</v>
      </c>
      <c r="FE40" s="144">
        <f t="shared" si="138"/>
        <v>-2969310.2964874608</v>
      </c>
      <c r="FF40" s="144">
        <f t="shared" si="138"/>
        <v>-3122271.7125605764</v>
      </c>
      <c r="FG40" s="144">
        <f t="shared" si="138"/>
        <v>-3120060.3712164825</v>
      </c>
      <c r="FH40" s="144">
        <f t="shared" si="138"/>
        <v>-2962525.5594573603</v>
      </c>
      <c r="FI40" s="144">
        <f t="shared" si="138"/>
        <v>-3115750.2992484672</v>
      </c>
      <c r="FJ40" s="144">
        <f t="shared" si="138"/>
        <v>-2957989.8841770622</v>
      </c>
      <c r="FK40" s="144">
        <f t="shared" si="138"/>
        <v>-3111390.0111524644</v>
      </c>
      <c r="FL40" s="144">
        <f t="shared" si="138"/>
        <v>-3204501.4806052791</v>
      </c>
      <c r="FM40" s="144">
        <f t="shared" si="138"/>
        <v>-2725278.6992415348</v>
      </c>
      <c r="FN40" s="144">
        <f t="shared" si="138"/>
        <v>-3200374.6633545067</v>
      </c>
      <c r="FO40" s="144">
        <f t="shared" si="138"/>
        <v>-3038971.6887930329</v>
      </c>
      <c r="FP40" s="144">
        <f t="shared" si="138"/>
        <v>-3195886.8089916771</v>
      </c>
      <c r="FQ40" s="144">
        <f t="shared" si="138"/>
        <v>-3034257.6709375447</v>
      </c>
      <c r="FR40" s="144">
        <f t="shared" si="138"/>
        <v>-3191346.6890718821</v>
      </c>
      <c r="FS40" s="144">
        <f t="shared" si="138"/>
        <v>-3188978.7501723114</v>
      </c>
      <c r="FT40" s="144">
        <f t="shared" si="138"/>
        <v>-3027010.3520537689</v>
      </c>
      <c r="FU40" s="144">
        <f t="shared" si="138"/>
        <v>-3184358.9218319654</v>
      </c>
      <c r="FV40" s="144">
        <f t="shared" si="138"/>
        <v>-3022164.0381542873</v>
      </c>
      <c r="FW40" s="144">
        <f t="shared" si="138"/>
        <v>-3179685.3069884516</v>
      </c>
      <c r="FX40" s="144">
        <f t="shared" si="138"/>
        <v>-3275380.3186874744</v>
      </c>
      <c r="FY40" s="144">
        <f t="shared" si="138"/>
        <v>-2946352.7414690042</v>
      </c>
      <c r="FZ40" s="144">
        <f t="shared" si="138"/>
        <v>-3270794.5527797611</v>
      </c>
      <c r="GA40" s="144">
        <f t="shared" si="138"/>
        <v>-3104867.4525377527</v>
      </c>
      <c r="GB40" s="144">
        <f t="shared" si="138"/>
        <v>-3265993.8399003982</v>
      </c>
      <c r="GC40" s="144">
        <f t="shared" si="138"/>
        <v>-3099840.8062245976</v>
      </c>
      <c r="GD40" s="144">
        <f t="shared" si="138"/>
        <v>-3261137.4120142655</v>
      </c>
      <c r="GE40" s="144">
        <f t="shared" si="138"/>
        <v>-3258607.0237757824</v>
      </c>
      <c r="GF40" s="144">
        <f t="shared" si="138"/>
        <v>-3092115.1997758988</v>
      </c>
      <c r="GG40" s="144">
        <f t="shared" si="138"/>
        <v>-3253665.6256546769</v>
      </c>
      <c r="GH40" s="144">
        <f t="shared" si="138"/>
        <v>-3086947.7791974586</v>
      </c>
      <c r="GI40" s="144">
        <f t="shared" si="138"/>
        <v>-3248666.8966663075</v>
      </c>
      <c r="GJ40" s="144">
        <f t="shared" si="138"/>
        <v>-3344568.3381286561</v>
      </c>
      <c r="GK40" s="144">
        <f t="shared" si="138"/>
        <v>-2838945.0886500608</v>
      </c>
      <c r="GL40" s="144">
        <f t="shared" si="138"/>
        <v>-3339806.2913074596</v>
      </c>
      <c r="GM40" s="144">
        <f t="shared" si="138"/>
        <v>-3169343.1526685245</v>
      </c>
      <c r="GN40" s="144">
        <f t="shared" si="138"/>
        <v>-3334650.7791188131</v>
      </c>
      <c r="GO40" s="144">
        <f t="shared" si="138"/>
        <v>-3163960.8779142648</v>
      </c>
      <c r="GP40" s="144">
        <f t="shared" si="138"/>
        <v>-3329435.3109776471</v>
      </c>
      <c r="GQ40" s="144">
        <f t="shared" si="138"/>
        <v>-3326720.2378169661</v>
      </c>
      <c r="GR40" s="144">
        <f t="shared" si="138"/>
        <v>-3155690.4320154702</v>
      </c>
      <c r="GS40" s="144">
        <f t="shared" si="138"/>
        <v>-3321413.3233023584</v>
      </c>
      <c r="GT40" s="144">
        <f t="shared" si="138"/>
        <v>-3150156.906168866</v>
      </c>
      <c r="GU40" s="144">
        <f t="shared" si="138"/>
        <v>-3316044.7101294724</v>
      </c>
      <c r="GV40" s="144">
        <f t="shared" ref="GV40:JG40" si="139">GV83</f>
        <v>-3414476.3204095149</v>
      </c>
      <c r="GW40" s="144">
        <f t="shared" si="139"/>
        <v>-2895393.7050138898</v>
      </c>
      <c r="GX40" s="144">
        <f t="shared" si="139"/>
        <v>-3409362.017653157</v>
      </c>
      <c r="GY40" s="144">
        <f t="shared" si="139"/>
        <v>-3234273.8671338884</v>
      </c>
      <c r="GZ40" s="144">
        <f t="shared" si="139"/>
        <v>-3403836.7236731467</v>
      </c>
      <c r="HA40" s="144">
        <f t="shared" si="139"/>
        <v>-3228522.3997458955</v>
      </c>
      <c r="HB40" s="144">
        <f t="shared" si="139"/>
        <v>-3398247.2182571348</v>
      </c>
      <c r="HC40" s="144">
        <f t="shared" si="139"/>
        <v>-3395339.9992836677</v>
      </c>
      <c r="HD40" s="144">
        <f t="shared" si="139"/>
        <v>-3219686.8019552906</v>
      </c>
      <c r="HE40" s="144">
        <f t="shared" si="139"/>
        <v>-3389652.5516928318</v>
      </c>
      <c r="HF40" s="144">
        <f t="shared" si="139"/>
        <v>-3213773.6017191848</v>
      </c>
      <c r="HG40" s="144">
        <f t="shared" si="139"/>
        <v>-3383899.0273100156</v>
      </c>
      <c r="HH40" s="144">
        <f t="shared" si="139"/>
        <v>-3484157.4431135524</v>
      </c>
      <c r="HI40" s="144">
        <f t="shared" si="139"/>
        <v>-2951453.3509687837</v>
      </c>
      <c r="HJ40" s="144">
        <f t="shared" si="139"/>
        <v>-3478665.6156387413</v>
      </c>
      <c r="HK40" s="144">
        <f t="shared" si="139"/>
        <v>-3298892.4251678493</v>
      </c>
      <c r="HL40" s="144">
        <f t="shared" si="139"/>
        <v>-3472744.3121115766</v>
      </c>
      <c r="HM40" s="144">
        <f t="shared" si="139"/>
        <v>-3292746.2014315752</v>
      </c>
      <c r="HN40" s="144">
        <f t="shared" si="139"/>
        <v>-3466754.2425025371</v>
      </c>
      <c r="HO40" s="144">
        <f t="shared" si="139"/>
        <v>-3463641.3241907815</v>
      </c>
      <c r="HP40" s="144">
        <f t="shared" si="139"/>
        <v>-3283306.3825276932</v>
      </c>
      <c r="HQ40" s="144">
        <f t="shared" si="139"/>
        <v>-3457546.3595158579</v>
      </c>
      <c r="HR40" s="144">
        <f t="shared" si="139"/>
        <v>-3276987.2116701882</v>
      </c>
      <c r="HS40" s="144">
        <f t="shared" si="139"/>
        <v>-3451380.6321702572</v>
      </c>
      <c r="HT40" s="144">
        <f t="shared" si="139"/>
        <v>-3554022.5738211153</v>
      </c>
      <c r="HU40" s="144">
        <f t="shared" si="139"/>
        <v>-3188616.6274910723</v>
      </c>
      <c r="HV40" s="144">
        <f t="shared" si="139"/>
        <v>-3547952.2473680172</v>
      </c>
      <c r="HW40" s="144">
        <f t="shared" si="139"/>
        <v>-3363427.3983957265</v>
      </c>
      <c r="HX40" s="144">
        <f t="shared" si="139"/>
        <v>-3541622.1056873966</v>
      </c>
      <c r="HY40" s="144">
        <f t="shared" si="139"/>
        <v>-3356875.0797037086</v>
      </c>
      <c r="HZ40" s="144">
        <f t="shared" si="139"/>
        <v>-3535218.7023355989</v>
      </c>
      <c r="IA40" s="144">
        <f t="shared" si="139"/>
        <v>-3531893.78655315</v>
      </c>
      <c r="IB40" s="144">
        <f t="shared" si="139"/>
        <v>-3346814.2231065668</v>
      </c>
      <c r="IC40" s="144">
        <f t="shared" si="139"/>
        <v>-3525378.6288603116</v>
      </c>
      <c r="ID40" s="144">
        <f t="shared" si="139"/>
        <v>-3340077.920154742</v>
      </c>
      <c r="IE40" s="144">
        <f t="shared" si="139"/>
        <v>-3518788.0893933186</v>
      </c>
      <c r="IF40" s="144">
        <f t="shared" si="139"/>
        <v>-3622352.3455604506</v>
      </c>
      <c r="IG40" s="144">
        <f t="shared" si="139"/>
        <v>-3061956.8397332099</v>
      </c>
      <c r="IH40" s="144">
        <f t="shared" si="139"/>
        <v>-3616022.4501391761</v>
      </c>
      <c r="II40" s="144">
        <f t="shared" si="139"/>
        <v>-3426710.7271138066</v>
      </c>
      <c r="IJ40" s="144">
        <f t="shared" si="139"/>
        <v>-3609222.9474542104</v>
      </c>
      <c r="IK40" s="144">
        <f t="shared" si="139"/>
        <v>-3419691.0377025884</v>
      </c>
      <c r="IL40" s="144">
        <f t="shared" si="139"/>
        <v>-3602344.5868327422</v>
      </c>
      <c r="IM40" s="144">
        <f t="shared" si="139"/>
        <v>-3598775.7331283102</v>
      </c>
      <c r="IN40" s="144">
        <f t="shared" si="139"/>
        <v>-3408914.4685588134</v>
      </c>
      <c r="IO40" s="144">
        <f t="shared" si="139"/>
        <v>-3591777.0702848388</v>
      </c>
      <c r="IP40" s="144">
        <f t="shared" si="139"/>
        <v>-3401696.996681523</v>
      </c>
      <c r="IQ40" s="144">
        <f t="shared" si="139"/>
        <v>-3584697.2622607099</v>
      </c>
      <c r="IR40" s="144">
        <f t="shared" si="139"/>
        <v>-3690594.6362003586</v>
      </c>
      <c r="IS40" s="144">
        <f t="shared" si="139"/>
        <v>-3116150.8519959701</v>
      </c>
      <c r="IT40" s="144">
        <f t="shared" si="139"/>
        <v>-3683800.2714739856</v>
      </c>
      <c r="IU40" s="144">
        <f t="shared" si="139"/>
        <v>-3489641.715545041</v>
      </c>
      <c r="IV40" s="144">
        <f t="shared" si="139"/>
        <v>-3676514.4960319153</v>
      </c>
      <c r="IW40" s="144">
        <f t="shared" si="139"/>
        <v>-3482139.3600872541</v>
      </c>
      <c r="IX40" s="144">
        <f t="shared" si="139"/>
        <v>-3669144.2791066109</v>
      </c>
      <c r="IY40" s="144">
        <f t="shared" si="139"/>
        <v>-3665323.0776596218</v>
      </c>
      <c r="IZ40" s="144">
        <f t="shared" si="139"/>
        <v>-3470624.2131635603</v>
      </c>
      <c r="JA40" s="144">
        <f t="shared" si="139"/>
        <v>-3657824.0333803901</v>
      </c>
      <c r="JB40" s="144">
        <f t="shared" si="139"/>
        <v>-3462910.3401564048</v>
      </c>
      <c r="JC40" s="144">
        <f t="shared" si="139"/>
        <v>-3650238.0996208088</v>
      </c>
      <c r="JD40" s="144">
        <f t="shared" si="139"/>
        <v>-6045412.1314674793</v>
      </c>
      <c r="JE40" s="144">
        <f t="shared" si="139"/>
        <v>-5460372.2477770764</v>
      </c>
      <c r="JF40" s="144">
        <f t="shared" si="139"/>
        <v>-6045412.1314674793</v>
      </c>
      <c r="JG40" s="144">
        <f t="shared" si="139"/>
        <v>-5850398.8369040079</v>
      </c>
      <c r="JH40" s="144">
        <f t="shared" ref="JH40:LS40" si="140">JH83</f>
        <v>-6045412.1314674793</v>
      </c>
      <c r="JI40" s="144">
        <f t="shared" si="140"/>
        <v>-5850398.8369040079</v>
      </c>
      <c r="JJ40" s="144">
        <f t="shared" si="140"/>
        <v>-6045412.1314674793</v>
      </c>
      <c r="JK40" s="144">
        <f t="shared" si="140"/>
        <v>-6045412.1314674793</v>
      </c>
      <c r="JL40" s="144">
        <f t="shared" si="140"/>
        <v>-5850398.8369040079</v>
      </c>
      <c r="JM40" s="144">
        <f t="shared" si="140"/>
        <v>-6045412.1314674793</v>
      </c>
      <c r="JN40" s="144">
        <f t="shared" si="140"/>
        <v>-5850398.8369040079</v>
      </c>
      <c r="JO40" s="144">
        <f t="shared" si="140"/>
        <v>-6045412.1314674793</v>
      </c>
      <c r="JP40" s="144">
        <f t="shared" si="140"/>
        <v>-6159744.80392294</v>
      </c>
      <c r="JQ40" s="144">
        <f t="shared" si="140"/>
        <v>-5762341.913347261</v>
      </c>
      <c r="JR40" s="144">
        <f t="shared" si="140"/>
        <v>-6159744.80392294</v>
      </c>
      <c r="JS40" s="144">
        <f t="shared" si="140"/>
        <v>-5961043.3586351015</v>
      </c>
      <c r="JT40" s="144">
        <f t="shared" si="140"/>
        <v>-6159744.80392294</v>
      </c>
      <c r="JU40" s="144">
        <f t="shared" si="140"/>
        <v>-5961043.3586351015</v>
      </c>
      <c r="JV40" s="144">
        <f t="shared" si="140"/>
        <v>-6159744.80392294</v>
      </c>
      <c r="JW40" s="144">
        <f t="shared" si="140"/>
        <v>-6159744.80392294</v>
      </c>
      <c r="JX40" s="144">
        <f t="shared" si="140"/>
        <v>-5961043.3586351015</v>
      </c>
      <c r="JY40" s="144">
        <f t="shared" si="140"/>
        <v>-6159744.80392294</v>
      </c>
      <c r="JZ40" s="144">
        <f t="shared" si="140"/>
        <v>-5961043.3586351015</v>
      </c>
      <c r="KA40" s="144">
        <f t="shared" si="140"/>
        <v>-6159744.80392294</v>
      </c>
      <c r="KB40" s="144">
        <f t="shared" si="140"/>
        <v>-6275684.4629592765</v>
      </c>
      <c r="KC40" s="144">
        <f t="shared" si="140"/>
        <v>-5668360.1600922495</v>
      </c>
      <c r="KD40" s="144">
        <f t="shared" si="140"/>
        <v>-6275684.4629592765</v>
      </c>
      <c r="KE40" s="144">
        <f t="shared" si="140"/>
        <v>-6073243.02867027</v>
      </c>
      <c r="KF40" s="144">
        <f t="shared" si="140"/>
        <v>-6275684.4629592765</v>
      </c>
      <c r="KG40" s="144">
        <f t="shared" si="140"/>
        <v>-6073243.02867027</v>
      </c>
      <c r="KH40" s="144">
        <f t="shared" si="140"/>
        <v>-6275684.4629592765</v>
      </c>
      <c r="KI40" s="144">
        <f t="shared" si="140"/>
        <v>-6275684.4629592765</v>
      </c>
      <c r="KJ40" s="144">
        <f t="shared" si="140"/>
        <v>-6073243.02867027</v>
      </c>
      <c r="KK40" s="144">
        <f t="shared" si="140"/>
        <v>-6275684.4629592765</v>
      </c>
      <c r="KL40" s="144">
        <f t="shared" si="140"/>
        <v>-6073243.02867027</v>
      </c>
      <c r="KM40" s="144">
        <f t="shared" si="140"/>
        <v>-6275684.4629592765</v>
      </c>
      <c r="KN40" s="144">
        <f t="shared" si="140"/>
        <v>-6394286.1132979263</v>
      </c>
      <c r="KO40" s="144">
        <f t="shared" si="140"/>
        <v>-5775484.2313658698</v>
      </c>
      <c r="KP40" s="144">
        <f t="shared" si="140"/>
        <v>-6394286.1132979263</v>
      </c>
      <c r="KQ40" s="144">
        <f t="shared" si="140"/>
        <v>-6188018.8193205744</v>
      </c>
      <c r="KR40" s="144">
        <f t="shared" si="140"/>
        <v>-6394286.1132979263</v>
      </c>
      <c r="KS40" s="144">
        <f t="shared" si="140"/>
        <v>-6188018.8193205744</v>
      </c>
      <c r="KT40" s="144">
        <f t="shared" si="140"/>
        <v>-6394286.1132979263</v>
      </c>
      <c r="KU40" s="144">
        <f t="shared" si="140"/>
        <v>-6394286.1132979263</v>
      </c>
      <c r="KV40" s="144">
        <f t="shared" si="140"/>
        <v>-6188018.8193205744</v>
      </c>
      <c r="KW40" s="144">
        <f t="shared" si="140"/>
        <v>-6394286.1132979263</v>
      </c>
      <c r="KX40" s="144">
        <f t="shared" si="140"/>
        <v>-6188018.8193205744</v>
      </c>
      <c r="KY40" s="144">
        <f t="shared" si="140"/>
        <v>-6394286.1132979263</v>
      </c>
      <c r="KZ40" s="144">
        <f t="shared" si="140"/>
        <v>-6515259.7966433521</v>
      </c>
      <c r="LA40" s="144">
        <f t="shared" si="140"/>
        <v>-5884750.7840649597</v>
      </c>
      <c r="LB40" s="144">
        <f t="shared" si="140"/>
        <v>-6515259.7966433521</v>
      </c>
      <c r="LC40" s="144">
        <f t="shared" si="140"/>
        <v>-6305090.1257838858</v>
      </c>
      <c r="LD40" s="144">
        <f t="shared" si="140"/>
        <v>-6515259.7966433521</v>
      </c>
      <c r="LE40" s="144">
        <f t="shared" si="140"/>
        <v>-6305090.1257838858</v>
      </c>
      <c r="LF40" s="144">
        <f t="shared" si="140"/>
        <v>-6515259.7966433521</v>
      </c>
      <c r="LG40" s="144">
        <f t="shared" si="140"/>
        <v>-6515259.7966433521</v>
      </c>
      <c r="LH40" s="144">
        <f t="shared" si="140"/>
        <v>-6305090.1257838858</v>
      </c>
      <c r="LI40" s="144">
        <f t="shared" si="140"/>
        <v>-6515259.7966433521</v>
      </c>
      <c r="LJ40" s="144">
        <f t="shared" si="140"/>
        <v>-6305090.1257838858</v>
      </c>
      <c r="LK40" s="144">
        <f t="shared" si="140"/>
        <v>-6515259.7966433521</v>
      </c>
      <c r="LL40" s="144">
        <f t="shared" si="140"/>
        <v>-6639094.9962667711</v>
      </c>
      <c r="LM40" s="144">
        <f t="shared" si="140"/>
        <v>-6210766.2868302036</v>
      </c>
      <c r="LN40" s="144">
        <f t="shared" si="140"/>
        <v>-6639094.9962667711</v>
      </c>
      <c r="LO40" s="144">
        <f t="shared" si="140"/>
        <v>-6424930.6415484902</v>
      </c>
      <c r="LP40" s="144">
        <f t="shared" si="140"/>
        <v>-6639094.9962667711</v>
      </c>
      <c r="LQ40" s="144">
        <f t="shared" si="140"/>
        <v>-6424930.6415484902</v>
      </c>
      <c r="LR40" s="144">
        <f t="shared" si="140"/>
        <v>-6639094.9962667711</v>
      </c>
      <c r="LS40" s="144">
        <f t="shared" si="140"/>
        <v>-6639094.9962667711</v>
      </c>
      <c r="LT40" s="144">
        <f t="shared" ref="LT40:OE40" si="141">LT83</f>
        <v>-6424930.6415484902</v>
      </c>
      <c r="LU40" s="144">
        <f t="shared" si="141"/>
        <v>-6639094.9962667711</v>
      </c>
      <c r="LV40" s="144">
        <f t="shared" si="141"/>
        <v>-6424930.6415484902</v>
      </c>
      <c r="LW40" s="144">
        <f t="shared" si="141"/>
        <v>-6639094.9962667711</v>
      </c>
      <c r="LX40" s="144">
        <f t="shared" si="141"/>
        <v>-6764513.9738082644</v>
      </c>
      <c r="LY40" s="144">
        <f t="shared" si="141"/>
        <v>-6109883.5892461743</v>
      </c>
      <c r="LZ40" s="144">
        <f t="shared" si="141"/>
        <v>-6764513.9738082644</v>
      </c>
      <c r="MA40" s="144">
        <f t="shared" si="141"/>
        <v>-6546303.8456209004</v>
      </c>
      <c r="MB40" s="144">
        <f t="shared" si="141"/>
        <v>-6764513.9738082644</v>
      </c>
      <c r="MC40" s="144">
        <f t="shared" si="141"/>
        <v>-6546303.8456209004</v>
      </c>
      <c r="MD40" s="144">
        <f t="shared" si="141"/>
        <v>-6764513.9738082644</v>
      </c>
      <c r="ME40" s="144">
        <f t="shared" si="141"/>
        <v>-6764513.9738082644</v>
      </c>
      <c r="MF40" s="144">
        <f t="shared" si="141"/>
        <v>-6546303.8456209004</v>
      </c>
      <c r="MG40" s="144">
        <f t="shared" si="141"/>
        <v>-6764513.9738082644</v>
      </c>
      <c r="MH40" s="144">
        <f t="shared" si="141"/>
        <v>-6546303.8456209004</v>
      </c>
      <c r="MI40" s="144">
        <f t="shared" si="141"/>
        <v>-6764513.9738082644</v>
      </c>
      <c r="MJ40" s="144">
        <f t="shared" si="141"/>
        <v>-6892892.2143638935</v>
      </c>
      <c r="MK40" s="144">
        <f t="shared" si="141"/>
        <v>-6225838.1291028699</v>
      </c>
      <c r="ML40" s="144">
        <f t="shared" si="141"/>
        <v>-6892892.2143638935</v>
      </c>
      <c r="MM40" s="144">
        <f t="shared" si="141"/>
        <v>-6670540.8526102211</v>
      </c>
      <c r="MN40" s="144">
        <f t="shared" si="141"/>
        <v>-6892892.2143638935</v>
      </c>
      <c r="MO40" s="144">
        <f t="shared" si="141"/>
        <v>-6670540.8526102211</v>
      </c>
      <c r="MP40" s="144">
        <f t="shared" si="141"/>
        <v>-6892892.2143638935</v>
      </c>
      <c r="MQ40" s="144">
        <f t="shared" si="141"/>
        <v>-6892892.2143638935</v>
      </c>
      <c r="MR40" s="144">
        <f t="shared" si="141"/>
        <v>-6670540.8526102211</v>
      </c>
      <c r="MS40" s="144">
        <f t="shared" si="141"/>
        <v>-6892892.2143638935</v>
      </c>
      <c r="MT40" s="144">
        <f t="shared" si="141"/>
        <v>-6670540.8526102211</v>
      </c>
      <c r="MU40" s="144">
        <f t="shared" si="141"/>
        <v>-6892892.2143638935</v>
      </c>
      <c r="MV40" s="144">
        <f t="shared" si="141"/>
        <v>-7023838.0197306331</v>
      </c>
      <c r="MW40" s="144">
        <f t="shared" si="141"/>
        <v>-6344111.7597567011</v>
      </c>
      <c r="MX40" s="144">
        <f t="shared" si="141"/>
        <v>-7023838.0197306331</v>
      </c>
      <c r="MY40" s="144">
        <f t="shared" si="141"/>
        <v>-6797262.5997393215</v>
      </c>
      <c r="MZ40" s="144">
        <f t="shared" si="141"/>
        <v>-7023838.0197306331</v>
      </c>
      <c r="NA40" s="144">
        <f t="shared" si="141"/>
        <v>-6797262.5997393215</v>
      </c>
      <c r="NB40" s="144">
        <f t="shared" si="141"/>
        <v>-7023838.0197306331</v>
      </c>
      <c r="NC40" s="144">
        <f t="shared" si="141"/>
        <v>-7023838.0197306331</v>
      </c>
      <c r="ND40" s="144">
        <f t="shared" si="141"/>
        <v>-6797262.5997393215</v>
      </c>
      <c r="NE40" s="144">
        <f t="shared" si="141"/>
        <v>-7023838.0197306331</v>
      </c>
      <c r="NF40" s="144">
        <f t="shared" si="141"/>
        <v>-6797262.5997393215</v>
      </c>
      <c r="NG40" s="144">
        <f t="shared" si="141"/>
        <v>-7023838.0197306331</v>
      </c>
      <c r="NH40" s="144">
        <f t="shared" si="141"/>
        <v>-7157959.0603619264</v>
      </c>
      <c r="NI40" s="144">
        <f t="shared" si="141"/>
        <v>-6696155.2500159992</v>
      </c>
      <c r="NJ40" s="144">
        <f t="shared" si="141"/>
        <v>-7157959.0603619264</v>
      </c>
      <c r="NK40" s="144">
        <f t="shared" si="141"/>
        <v>-6927057.1551889628</v>
      </c>
      <c r="NL40" s="144">
        <f t="shared" si="141"/>
        <v>-7157959.0603619264</v>
      </c>
      <c r="NM40" s="144">
        <f t="shared" si="141"/>
        <v>-6927057.1551889628</v>
      </c>
      <c r="NN40" s="144">
        <f t="shared" si="141"/>
        <v>-7157959.0603619264</v>
      </c>
      <c r="NO40" s="144">
        <f t="shared" si="141"/>
        <v>-7157959.0603619264</v>
      </c>
      <c r="NP40" s="144">
        <f t="shared" si="141"/>
        <v>-6927057.1551889628</v>
      </c>
      <c r="NQ40" s="144">
        <f t="shared" si="141"/>
        <v>-7157959.0603619264</v>
      </c>
      <c r="NR40" s="144">
        <f t="shared" si="141"/>
        <v>-6927057.1551889628</v>
      </c>
      <c r="NS40" s="144">
        <f t="shared" si="141"/>
        <v>-7157959.0603619264</v>
      </c>
      <c r="NT40" s="144">
        <f t="shared" si="141"/>
        <v>-7293638.7571082674</v>
      </c>
      <c r="NU40" s="144">
        <f t="shared" si="141"/>
        <v>-6587802.7483558543</v>
      </c>
      <c r="NV40" s="144">
        <f t="shared" si="141"/>
        <v>-7293638.7571082674</v>
      </c>
      <c r="NW40" s="144">
        <f t="shared" si="141"/>
        <v>-7058360.0875241281</v>
      </c>
      <c r="NX40" s="144">
        <f t="shared" si="141"/>
        <v>-7293638.7571082674</v>
      </c>
      <c r="NY40" s="144">
        <f t="shared" si="141"/>
        <v>-7058360.0875241281</v>
      </c>
      <c r="NZ40" s="144">
        <f t="shared" si="141"/>
        <v>-7293638.7571082674</v>
      </c>
      <c r="OA40" s="144">
        <f t="shared" si="141"/>
        <v>-7293638.7571082674</v>
      </c>
      <c r="OB40" s="144">
        <f t="shared" si="141"/>
        <v>-7058360.0875241281</v>
      </c>
      <c r="OC40" s="144">
        <f t="shared" si="141"/>
        <v>-7293638.7571082674</v>
      </c>
      <c r="OD40" s="144">
        <f t="shared" si="141"/>
        <v>-7058360.0875241281</v>
      </c>
      <c r="OE40" s="144">
        <f t="shared" si="141"/>
        <v>-7293638.7571082674</v>
      </c>
      <c r="OF40" s="144">
        <f t="shared" ref="OF40:OR40" si="142">OF83</f>
        <v>-7432599.4933298994</v>
      </c>
      <c r="OG40" s="144">
        <f t="shared" si="142"/>
        <v>-6713315.6713947468</v>
      </c>
      <c r="OH40" s="144">
        <f t="shared" si="142"/>
        <v>-7432599.4933298994</v>
      </c>
      <c r="OI40" s="144">
        <f t="shared" si="142"/>
        <v>-7192838.2193515152</v>
      </c>
      <c r="OJ40" s="144">
        <f t="shared" si="142"/>
        <v>-7432599.4933298994</v>
      </c>
      <c r="OK40" s="144">
        <f t="shared" si="142"/>
        <v>-7192838.2193515152</v>
      </c>
      <c r="OL40" s="144">
        <f t="shared" si="142"/>
        <v>-7432599.4933298994</v>
      </c>
      <c r="OM40" s="144">
        <f t="shared" si="142"/>
        <v>-7432599.4933298994</v>
      </c>
      <c r="ON40" s="144">
        <f t="shared" si="142"/>
        <v>-7192838.2193515152</v>
      </c>
      <c r="OO40" s="144">
        <f t="shared" si="142"/>
        <v>-7432599.4933298994</v>
      </c>
      <c r="OP40" s="144">
        <f t="shared" si="142"/>
        <v>-7192838.2193515152</v>
      </c>
      <c r="OQ40" s="144">
        <f t="shared" si="142"/>
        <v>-7432599.4933298994</v>
      </c>
      <c r="OR40" s="458">
        <f t="shared" si="142"/>
        <v>-7574339.4442759575</v>
      </c>
    </row>
    <row r="41" spans="1:408" x14ac:dyDescent="0.35">
      <c r="A41" s="443"/>
      <c r="B41" s="6"/>
      <c r="C41" s="6" t="s">
        <v>199</v>
      </c>
      <c r="D41" s="6"/>
      <c r="E41" s="417"/>
      <c r="F41" s="8"/>
      <c r="G41" s="354"/>
      <c r="H41" s="383"/>
      <c r="I41" s="307"/>
      <c r="J41" s="114">
        <f t="shared" si="107"/>
        <v>0</v>
      </c>
      <c r="K41" s="6"/>
      <c r="L41" s="142">
        <f t="shared" ref="L41:BW41" si="143">SUM(L39:L40)</f>
        <v>0</v>
      </c>
      <c r="M41" s="142">
        <f t="shared" si="143"/>
        <v>0</v>
      </c>
      <c r="N41" s="142">
        <f t="shared" si="143"/>
        <v>0</v>
      </c>
      <c r="O41" s="142">
        <f t="shared" si="143"/>
        <v>0</v>
      </c>
      <c r="P41" s="142">
        <f t="shared" si="143"/>
        <v>0</v>
      </c>
      <c r="Q41" s="142">
        <f t="shared" si="143"/>
        <v>0</v>
      </c>
      <c r="R41" s="142">
        <f t="shared" si="143"/>
        <v>0</v>
      </c>
      <c r="S41" s="142">
        <f t="shared" si="143"/>
        <v>0</v>
      </c>
      <c r="T41" s="142">
        <f t="shared" si="143"/>
        <v>0</v>
      </c>
      <c r="U41" s="142">
        <f t="shared" si="143"/>
        <v>0</v>
      </c>
      <c r="V41" s="142">
        <f t="shared" si="143"/>
        <v>0</v>
      </c>
      <c r="W41" s="142">
        <f t="shared" si="143"/>
        <v>0</v>
      </c>
      <c r="X41" s="142">
        <f t="shared" si="143"/>
        <v>0</v>
      </c>
      <c r="Y41" s="142">
        <f t="shared" si="143"/>
        <v>0</v>
      </c>
      <c r="Z41" s="142">
        <f t="shared" si="143"/>
        <v>0</v>
      </c>
      <c r="AA41" s="142">
        <f t="shared" si="143"/>
        <v>0</v>
      </c>
      <c r="AB41" s="142">
        <f t="shared" si="143"/>
        <v>0</v>
      </c>
      <c r="AC41" s="142">
        <f t="shared" si="143"/>
        <v>0</v>
      </c>
      <c r="AD41" s="142">
        <f t="shared" si="143"/>
        <v>0</v>
      </c>
      <c r="AE41" s="142">
        <f t="shared" si="143"/>
        <v>0</v>
      </c>
      <c r="AF41" s="142">
        <f t="shared" si="143"/>
        <v>0</v>
      </c>
      <c r="AG41" s="142">
        <f t="shared" si="143"/>
        <v>0</v>
      </c>
      <c r="AH41" s="142">
        <f t="shared" si="143"/>
        <v>0</v>
      </c>
      <c r="AI41" s="142">
        <f t="shared" si="143"/>
        <v>0</v>
      </c>
      <c r="AJ41" s="142">
        <f t="shared" si="143"/>
        <v>0</v>
      </c>
      <c r="AK41" s="142">
        <f t="shared" si="143"/>
        <v>0</v>
      </c>
      <c r="AL41" s="142">
        <f t="shared" si="143"/>
        <v>0</v>
      </c>
      <c r="AM41" s="142">
        <f t="shared" si="143"/>
        <v>0</v>
      </c>
      <c r="AN41" s="142">
        <f t="shared" si="143"/>
        <v>0</v>
      </c>
      <c r="AO41" s="142">
        <f t="shared" si="143"/>
        <v>0</v>
      </c>
      <c r="AP41" s="142">
        <f t="shared" si="143"/>
        <v>0</v>
      </c>
      <c r="AQ41" s="142">
        <f t="shared" si="143"/>
        <v>0</v>
      </c>
      <c r="AR41" s="142">
        <f t="shared" si="143"/>
        <v>0</v>
      </c>
      <c r="AS41" s="142">
        <f t="shared" si="143"/>
        <v>0</v>
      </c>
      <c r="AT41" s="142">
        <f t="shared" si="143"/>
        <v>0</v>
      </c>
      <c r="AU41" s="142">
        <f t="shared" si="143"/>
        <v>0</v>
      </c>
      <c r="AV41" s="142">
        <f t="shared" si="143"/>
        <v>0</v>
      </c>
      <c r="AW41" s="142">
        <f t="shared" si="143"/>
        <v>0</v>
      </c>
      <c r="AX41" s="142">
        <f t="shared" si="143"/>
        <v>0</v>
      </c>
      <c r="AY41" s="142">
        <f t="shared" si="143"/>
        <v>0</v>
      </c>
      <c r="AZ41" s="142">
        <f t="shared" si="143"/>
        <v>0</v>
      </c>
      <c r="BA41" s="142">
        <f t="shared" si="143"/>
        <v>0</v>
      </c>
      <c r="BB41" s="142">
        <f t="shared" si="143"/>
        <v>0</v>
      </c>
      <c r="BC41" s="142">
        <f t="shared" si="143"/>
        <v>0</v>
      </c>
      <c r="BD41" s="142">
        <f t="shared" si="143"/>
        <v>0</v>
      </c>
      <c r="BE41" s="142">
        <f t="shared" si="143"/>
        <v>0</v>
      </c>
      <c r="BF41" s="142">
        <f t="shared" si="143"/>
        <v>0</v>
      </c>
      <c r="BG41" s="142">
        <f t="shared" si="143"/>
        <v>0</v>
      </c>
      <c r="BH41" s="142">
        <f t="shared" si="143"/>
        <v>0</v>
      </c>
      <c r="BI41" s="142">
        <f t="shared" si="143"/>
        <v>0</v>
      </c>
      <c r="BJ41" s="142">
        <f t="shared" si="143"/>
        <v>0</v>
      </c>
      <c r="BK41" s="142">
        <f t="shared" si="143"/>
        <v>0</v>
      </c>
      <c r="BL41" s="142">
        <f t="shared" si="143"/>
        <v>0</v>
      </c>
      <c r="BM41" s="142">
        <f t="shared" si="143"/>
        <v>0</v>
      </c>
      <c r="BN41" s="142">
        <f t="shared" si="143"/>
        <v>0</v>
      </c>
      <c r="BO41" s="142">
        <f t="shared" si="143"/>
        <v>0</v>
      </c>
      <c r="BP41" s="142">
        <f t="shared" si="143"/>
        <v>0</v>
      </c>
      <c r="BQ41" s="142">
        <f t="shared" si="143"/>
        <v>0</v>
      </c>
      <c r="BR41" s="142">
        <f t="shared" si="143"/>
        <v>0</v>
      </c>
      <c r="BS41" s="142">
        <f t="shared" si="143"/>
        <v>0</v>
      </c>
      <c r="BT41" s="142">
        <f t="shared" si="143"/>
        <v>0</v>
      </c>
      <c r="BU41" s="142">
        <f t="shared" si="143"/>
        <v>0</v>
      </c>
      <c r="BV41" s="142">
        <f t="shared" si="143"/>
        <v>0</v>
      </c>
      <c r="BW41" s="142">
        <f t="shared" si="143"/>
        <v>0</v>
      </c>
      <c r="BX41" s="142">
        <f t="shared" ref="BX41:EI41" si="144">SUM(BX39:BX40)</f>
        <v>0</v>
      </c>
      <c r="BY41" s="142">
        <f t="shared" si="144"/>
        <v>0</v>
      </c>
      <c r="BZ41" s="142">
        <f t="shared" si="144"/>
        <v>0</v>
      </c>
      <c r="CA41" s="142">
        <f t="shared" si="144"/>
        <v>0</v>
      </c>
      <c r="CB41" s="142">
        <f t="shared" si="144"/>
        <v>0</v>
      </c>
      <c r="CC41" s="142">
        <f t="shared" si="144"/>
        <v>0</v>
      </c>
      <c r="CD41" s="142">
        <f t="shared" si="144"/>
        <v>0</v>
      </c>
      <c r="CE41" s="142">
        <f t="shared" si="144"/>
        <v>0</v>
      </c>
      <c r="CF41" s="142">
        <f t="shared" si="144"/>
        <v>0</v>
      </c>
      <c r="CG41" s="142">
        <f t="shared" si="144"/>
        <v>0</v>
      </c>
      <c r="CH41" s="142">
        <f t="shared" si="144"/>
        <v>0</v>
      </c>
      <c r="CI41" s="142">
        <f t="shared" si="144"/>
        <v>0</v>
      </c>
      <c r="CJ41" s="142">
        <f t="shared" si="144"/>
        <v>0</v>
      </c>
      <c r="CK41" s="142">
        <f t="shared" si="144"/>
        <v>0</v>
      </c>
      <c r="CL41" s="142">
        <f t="shared" si="144"/>
        <v>0</v>
      </c>
      <c r="CM41" s="142">
        <f t="shared" si="144"/>
        <v>0</v>
      </c>
      <c r="CN41" s="142">
        <f t="shared" si="144"/>
        <v>0</v>
      </c>
      <c r="CO41" s="142">
        <f t="shared" si="144"/>
        <v>0</v>
      </c>
      <c r="CP41" s="142">
        <f t="shared" si="144"/>
        <v>0</v>
      </c>
      <c r="CQ41" s="142">
        <f t="shared" si="144"/>
        <v>0</v>
      </c>
      <c r="CR41" s="142">
        <f t="shared" si="144"/>
        <v>0</v>
      </c>
      <c r="CS41" s="142">
        <f t="shared" si="144"/>
        <v>0</v>
      </c>
      <c r="CT41" s="142">
        <f t="shared" si="144"/>
        <v>0</v>
      </c>
      <c r="CU41" s="142">
        <f t="shared" si="144"/>
        <v>0</v>
      </c>
      <c r="CV41" s="142">
        <f t="shared" si="144"/>
        <v>0</v>
      </c>
      <c r="CW41" s="142">
        <f t="shared" si="144"/>
        <v>0</v>
      </c>
      <c r="CX41" s="142">
        <f t="shared" si="144"/>
        <v>0</v>
      </c>
      <c r="CY41" s="142">
        <f t="shared" si="144"/>
        <v>0</v>
      </c>
      <c r="CZ41" s="142">
        <f t="shared" si="144"/>
        <v>0</v>
      </c>
      <c r="DA41" s="142">
        <f t="shared" si="144"/>
        <v>0</v>
      </c>
      <c r="DB41" s="142">
        <f t="shared" si="144"/>
        <v>0</v>
      </c>
      <c r="DC41" s="142">
        <f t="shared" si="144"/>
        <v>0</v>
      </c>
      <c r="DD41" s="142">
        <f t="shared" si="144"/>
        <v>0</v>
      </c>
      <c r="DE41" s="142">
        <f t="shared" si="144"/>
        <v>0</v>
      </c>
      <c r="DF41" s="142">
        <f t="shared" si="144"/>
        <v>0</v>
      </c>
      <c r="DG41" s="142">
        <f t="shared" si="144"/>
        <v>0</v>
      </c>
      <c r="DH41" s="142">
        <f t="shared" si="144"/>
        <v>0</v>
      </c>
      <c r="DI41" s="142">
        <f t="shared" si="144"/>
        <v>0</v>
      </c>
      <c r="DJ41" s="142">
        <f t="shared" si="144"/>
        <v>0</v>
      </c>
      <c r="DK41" s="142">
        <f t="shared" si="144"/>
        <v>0</v>
      </c>
      <c r="DL41" s="142">
        <f t="shared" si="144"/>
        <v>0</v>
      </c>
      <c r="DM41" s="142">
        <f t="shared" si="144"/>
        <v>0</v>
      </c>
      <c r="DN41" s="142">
        <f t="shared" si="144"/>
        <v>0</v>
      </c>
      <c r="DO41" s="142">
        <f t="shared" si="144"/>
        <v>0</v>
      </c>
      <c r="DP41" s="142">
        <f t="shared" si="144"/>
        <v>0</v>
      </c>
      <c r="DQ41" s="142">
        <f t="shared" si="144"/>
        <v>0</v>
      </c>
      <c r="DR41" s="142">
        <f t="shared" si="144"/>
        <v>0</v>
      </c>
      <c r="DS41" s="142">
        <f t="shared" si="144"/>
        <v>0</v>
      </c>
      <c r="DT41" s="142">
        <f t="shared" si="144"/>
        <v>0</v>
      </c>
      <c r="DU41" s="142">
        <f t="shared" si="144"/>
        <v>0</v>
      </c>
      <c r="DV41" s="142">
        <f t="shared" si="144"/>
        <v>0</v>
      </c>
      <c r="DW41" s="142">
        <f t="shared" si="144"/>
        <v>0</v>
      </c>
      <c r="DX41" s="142">
        <f t="shared" si="144"/>
        <v>0</v>
      </c>
      <c r="DY41" s="142">
        <f t="shared" si="144"/>
        <v>0</v>
      </c>
      <c r="DZ41" s="142">
        <f t="shared" si="144"/>
        <v>0</v>
      </c>
      <c r="EA41" s="142">
        <f t="shared" si="144"/>
        <v>0</v>
      </c>
      <c r="EB41" s="142">
        <f t="shared" si="144"/>
        <v>0</v>
      </c>
      <c r="EC41" s="142">
        <f t="shared" si="144"/>
        <v>0</v>
      </c>
      <c r="ED41" s="142">
        <f t="shared" si="144"/>
        <v>0</v>
      </c>
      <c r="EE41" s="142">
        <f t="shared" si="144"/>
        <v>0</v>
      </c>
      <c r="EF41" s="142">
        <f t="shared" si="144"/>
        <v>0</v>
      </c>
      <c r="EG41" s="142">
        <f t="shared" si="144"/>
        <v>0</v>
      </c>
      <c r="EH41" s="142">
        <f t="shared" si="144"/>
        <v>0</v>
      </c>
      <c r="EI41" s="142">
        <f t="shared" si="144"/>
        <v>0</v>
      </c>
      <c r="EJ41" s="142">
        <f t="shared" ref="EJ41:GU41" si="145">SUM(EJ39:EJ40)</f>
        <v>0</v>
      </c>
      <c r="EK41" s="142">
        <f t="shared" si="145"/>
        <v>0</v>
      </c>
      <c r="EL41" s="142">
        <f t="shared" si="145"/>
        <v>0</v>
      </c>
      <c r="EM41" s="142">
        <f t="shared" si="145"/>
        <v>0</v>
      </c>
      <c r="EN41" s="142">
        <f t="shared" si="145"/>
        <v>0</v>
      </c>
      <c r="EO41" s="142">
        <f t="shared" si="145"/>
        <v>0</v>
      </c>
      <c r="EP41" s="142">
        <f t="shared" si="145"/>
        <v>0</v>
      </c>
      <c r="EQ41" s="142">
        <f t="shared" si="145"/>
        <v>0</v>
      </c>
      <c r="ER41" s="142">
        <f t="shared" si="145"/>
        <v>0</v>
      </c>
      <c r="ES41" s="142">
        <f t="shared" si="145"/>
        <v>0</v>
      </c>
      <c r="ET41" s="142">
        <f t="shared" si="145"/>
        <v>0</v>
      </c>
      <c r="EU41" s="142">
        <f t="shared" si="145"/>
        <v>0</v>
      </c>
      <c r="EV41" s="142">
        <f t="shared" si="145"/>
        <v>0</v>
      </c>
      <c r="EW41" s="142">
        <f t="shared" si="145"/>
        <v>0</v>
      </c>
      <c r="EX41" s="142">
        <f t="shared" si="145"/>
        <v>0</v>
      </c>
      <c r="EY41" s="142">
        <f t="shared" si="145"/>
        <v>0</v>
      </c>
      <c r="EZ41" s="142">
        <f t="shared" si="145"/>
        <v>0</v>
      </c>
      <c r="FA41" s="142">
        <f t="shared" si="145"/>
        <v>0</v>
      </c>
      <c r="FB41" s="142">
        <f t="shared" si="145"/>
        <v>0</v>
      </c>
      <c r="FC41" s="142">
        <f t="shared" si="145"/>
        <v>0</v>
      </c>
      <c r="FD41" s="142">
        <f t="shared" si="145"/>
        <v>0</v>
      </c>
      <c r="FE41" s="142">
        <f t="shared" si="145"/>
        <v>0</v>
      </c>
      <c r="FF41" s="142">
        <f t="shared" si="145"/>
        <v>0</v>
      </c>
      <c r="FG41" s="142">
        <f t="shared" si="145"/>
        <v>0</v>
      </c>
      <c r="FH41" s="142">
        <f t="shared" si="145"/>
        <v>0</v>
      </c>
      <c r="FI41" s="142">
        <f t="shared" si="145"/>
        <v>0</v>
      </c>
      <c r="FJ41" s="142">
        <f t="shared" si="145"/>
        <v>0</v>
      </c>
      <c r="FK41" s="142">
        <f t="shared" si="145"/>
        <v>0</v>
      </c>
      <c r="FL41" s="142">
        <f t="shared" si="145"/>
        <v>0</v>
      </c>
      <c r="FM41" s="142">
        <f t="shared" si="145"/>
        <v>0</v>
      </c>
      <c r="FN41" s="142">
        <f t="shared" si="145"/>
        <v>0</v>
      </c>
      <c r="FO41" s="142">
        <f t="shared" si="145"/>
        <v>0</v>
      </c>
      <c r="FP41" s="142">
        <f t="shared" si="145"/>
        <v>0</v>
      </c>
      <c r="FQ41" s="142">
        <f t="shared" si="145"/>
        <v>0</v>
      </c>
      <c r="FR41" s="142">
        <f t="shared" si="145"/>
        <v>0</v>
      </c>
      <c r="FS41" s="142">
        <f t="shared" si="145"/>
        <v>0</v>
      </c>
      <c r="FT41" s="142">
        <f t="shared" si="145"/>
        <v>0</v>
      </c>
      <c r="FU41" s="142">
        <f t="shared" si="145"/>
        <v>0</v>
      </c>
      <c r="FV41" s="142">
        <f t="shared" si="145"/>
        <v>0</v>
      </c>
      <c r="FW41" s="142">
        <f t="shared" si="145"/>
        <v>0</v>
      </c>
      <c r="FX41" s="142">
        <f t="shared" si="145"/>
        <v>0</v>
      </c>
      <c r="FY41" s="142">
        <f t="shared" si="145"/>
        <v>0</v>
      </c>
      <c r="FZ41" s="142">
        <f t="shared" si="145"/>
        <v>0</v>
      </c>
      <c r="GA41" s="142">
        <f t="shared" si="145"/>
        <v>0</v>
      </c>
      <c r="GB41" s="142">
        <f t="shared" si="145"/>
        <v>0</v>
      </c>
      <c r="GC41" s="142">
        <f t="shared" si="145"/>
        <v>0</v>
      </c>
      <c r="GD41" s="142">
        <f t="shared" si="145"/>
        <v>0</v>
      </c>
      <c r="GE41" s="142">
        <f t="shared" si="145"/>
        <v>0</v>
      </c>
      <c r="GF41" s="142">
        <f t="shared" si="145"/>
        <v>0</v>
      </c>
      <c r="GG41" s="142">
        <f t="shared" si="145"/>
        <v>0</v>
      </c>
      <c r="GH41" s="142">
        <f t="shared" si="145"/>
        <v>0</v>
      </c>
      <c r="GI41" s="142">
        <f t="shared" si="145"/>
        <v>0</v>
      </c>
      <c r="GJ41" s="142">
        <f t="shared" si="145"/>
        <v>0</v>
      </c>
      <c r="GK41" s="142">
        <f t="shared" si="145"/>
        <v>0</v>
      </c>
      <c r="GL41" s="142">
        <f t="shared" si="145"/>
        <v>0</v>
      </c>
      <c r="GM41" s="142">
        <f t="shared" si="145"/>
        <v>0</v>
      </c>
      <c r="GN41" s="142">
        <f t="shared" si="145"/>
        <v>0</v>
      </c>
      <c r="GO41" s="142">
        <f t="shared" si="145"/>
        <v>0</v>
      </c>
      <c r="GP41" s="142">
        <f t="shared" si="145"/>
        <v>0</v>
      </c>
      <c r="GQ41" s="142">
        <f t="shared" si="145"/>
        <v>0</v>
      </c>
      <c r="GR41" s="142">
        <f t="shared" si="145"/>
        <v>0</v>
      </c>
      <c r="GS41" s="142">
        <f t="shared" si="145"/>
        <v>0</v>
      </c>
      <c r="GT41" s="142">
        <f t="shared" si="145"/>
        <v>0</v>
      </c>
      <c r="GU41" s="142">
        <f t="shared" si="145"/>
        <v>0</v>
      </c>
      <c r="GV41" s="142">
        <f t="shared" ref="GV41:JG41" si="146">SUM(GV39:GV40)</f>
        <v>0</v>
      </c>
      <c r="GW41" s="142">
        <f t="shared" si="146"/>
        <v>0</v>
      </c>
      <c r="GX41" s="142">
        <f t="shared" si="146"/>
        <v>0</v>
      </c>
      <c r="GY41" s="142">
        <f t="shared" si="146"/>
        <v>0</v>
      </c>
      <c r="GZ41" s="142">
        <f t="shared" si="146"/>
        <v>0</v>
      </c>
      <c r="HA41" s="142">
        <f t="shared" si="146"/>
        <v>0</v>
      </c>
      <c r="HB41" s="142">
        <f t="shared" si="146"/>
        <v>0</v>
      </c>
      <c r="HC41" s="142">
        <f t="shared" si="146"/>
        <v>0</v>
      </c>
      <c r="HD41" s="142">
        <f t="shared" si="146"/>
        <v>0</v>
      </c>
      <c r="HE41" s="142">
        <f t="shared" si="146"/>
        <v>0</v>
      </c>
      <c r="HF41" s="142">
        <f t="shared" si="146"/>
        <v>0</v>
      </c>
      <c r="HG41" s="142">
        <f t="shared" si="146"/>
        <v>0</v>
      </c>
      <c r="HH41" s="142">
        <f t="shared" si="146"/>
        <v>0</v>
      </c>
      <c r="HI41" s="142">
        <f t="shared" si="146"/>
        <v>0</v>
      </c>
      <c r="HJ41" s="142">
        <f t="shared" si="146"/>
        <v>0</v>
      </c>
      <c r="HK41" s="142">
        <f t="shared" si="146"/>
        <v>0</v>
      </c>
      <c r="HL41" s="142">
        <f t="shared" si="146"/>
        <v>0</v>
      </c>
      <c r="HM41" s="142">
        <f t="shared" si="146"/>
        <v>0</v>
      </c>
      <c r="HN41" s="142">
        <f t="shared" si="146"/>
        <v>0</v>
      </c>
      <c r="HO41" s="142">
        <f t="shared" si="146"/>
        <v>0</v>
      </c>
      <c r="HP41" s="142">
        <f t="shared" si="146"/>
        <v>0</v>
      </c>
      <c r="HQ41" s="142">
        <f t="shared" si="146"/>
        <v>0</v>
      </c>
      <c r="HR41" s="142">
        <f t="shared" si="146"/>
        <v>0</v>
      </c>
      <c r="HS41" s="142">
        <f t="shared" si="146"/>
        <v>0</v>
      </c>
      <c r="HT41" s="142">
        <f t="shared" si="146"/>
        <v>0</v>
      </c>
      <c r="HU41" s="142">
        <f t="shared" si="146"/>
        <v>0</v>
      </c>
      <c r="HV41" s="142">
        <f t="shared" si="146"/>
        <v>0</v>
      </c>
      <c r="HW41" s="142">
        <f t="shared" si="146"/>
        <v>0</v>
      </c>
      <c r="HX41" s="142">
        <f t="shared" si="146"/>
        <v>0</v>
      </c>
      <c r="HY41" s="142">
        <f t="shared" si="146"/>
        <v>0</v>
      </c>
      <c r="HZ41" s="142">
        <f t="shared" si="146"/>
        <v>0</v>
      </c>
      <c r="IA41" s="142">
        <f t="shared" si="146"/>
        <v>0</v>
      </c>
      <c r="IB41" s="142">
        <f t="shared" si="146"/>
        <v>0</v>
      </c>
      <c r="IC41" s="142">
        <f t="shared" si="146"/>
        <v>0</v>
      </c>
      <c r="ID41" s="142">
        <f t="shared" si="146"/>
        <v>0</v>
      </c>
      <c r="IE41" s="142">
        <f t="shared" si="146"/>
        <v>0</v>
      </c>
      <c r="IF41" s="142">
        <f t="shared" si="146"/>
        <v>0</v>
      </c>
      <c r="IG41" s="142">
        <f t="shared" si="146"/>
        <v>0</v>
      </c>
      <c r="IH41" s="142">
        <f t="shared" si="146"/>
        <v>0</v>
      </c>
      <c r="II41" s="142">
        <f t="shared" si="146"/>
        <v>0</v>
      </c>
      <c r="IJ41" s="142">
        <f t="shared" si="146"/>
        <v>0</v>
      </c>
      <c r="IK41" s="142">
        <f t="shared" si="146"/>
        <v>0</v>
      </c>
      <c r="IL41" s="142">
        <f t="shared" si="146"/>
        <v>0</v>
      </c>
      <c r="IM41" s="142">
        <f t="shared" si="146"/>
        <v>0</v>
      </c>
      <c r="IN41" s="142">
        <f t="shared" si="146"/>
        <v>0</v>
      </c>
      <c r="IO41" s="142">
        <f t="shared" si="146"/>
        <v>0</v>
      </c>
      <c r="IP41" s="142">
        <f t="shared" si="146"/>
        <v>0</v>
      </c>
      <c r="IQ41" s="142">
        <f t="shared" si="146"/>
        <v>0</v>
      </c>
      <c r="IR41" s="142">
        <f t="shared" si="146"/>
        <v>0</v>
      </c>
      <c r="IS41" s="142">
        <f t="shared" si="146"/>
        <v>0</v>
      </c>
      <c r="IT41" s="142">
        <f t="shared" si="146"/>
        <v>0</v>
      </c>
      <c r="IU41" s="142">
        <f t="shared" si="146"/>
        <v>0</v>
      </c>
      <c r="IV41" s="142">
        <f t="shared" si="146"/>
        <v>0</v>
      </c>
      <c r="IW41" s="142">
        <f t="shared" si="146"/>
        <v>0</v>
      </c>
      <c r="IX41" s="142">
        <f t="shared" si="146"/>
        <v>0</v>
      </c>
      <c r="IY41" s="142">
        <f t="shared" si="146"/>
        <v>0</v>
      </c>
      <c r="IZ41" s="142">
        <f t="shared" si="146"/>
        <v>0</v>
      </c>
      <c r="JA41" s="142">
        <f t="shared" si="146"/>
        <v>0</v>
      </c>
      <c r="JB41" s="142">
        <f t="shared" si="146"/>
        <v>0</v>
      </c>
      <c r="JC41" s="142">
        <f t="shared" si="146"/>
        <v>0</v>
      </c>
      <c r="JD41" s="142">
        <f t="shared" si="146"/>
        <v>0</v>
      </c>
      <c r="JE41" s="142">
        <f t="shared" si="146"/>
        <v>0</v>
      </c>
      <c r="JF41" s="142">
        <f t="shared" si="146"/>
        <v>0</v>
      </c>
      <c r="JG41" s="142">
        <f t="shared" si="146"/>
        <v>0</v>
      </c>
      <c r="JH41" s="142">
        <f t="shared" ref="JH41:LS41" si="147">SUM(JH39:JH40)</f>
        <v>0</v>
      </c>
      <c r="JI41" s="142">
        <f t="shared" si="147"/>
        <v>0</v>
      </c>
      <c r="JJ41" s="142">
        <f t="shared" si="147"/>
        <v>0</v>
      </c>
      <c r="JK41" s="142">
        <f t="shared" si="147"/>
        <v>0</v>
      </c>
      <c r="JL41" s="142">
        <f t="shared" si="147"/>
        <v>0</v>
      </c>
      <c r="JM41" s="142">
        <f t="shared" si="147"/>
        <v>0</v>
      </c>
      <c r="JN41" s="142">
        <f t="shared" si="147"/>
        <v>0</v>
      </c>
      <c r="JO41" s="142">
        <f t="shared" si="147"/>
        <v>0</v>
      </c>
      <c r="JP41" s="142">
        <f t="shared" si="147"/>
        <v>0</v>
      </c>
      <c r="JQ41" s="142">
        <f t="shared" si="147"/>
        <v>0</v>
      </c>
      <c r="JR41" s="142">
        <f t="shared" si="147"/>
        <v>0</v>
      </c>
      <c r="JS41" s="142">
        <f t="shared" si="147"/>
        <v>0</v>
      </c>
      <c r="JT41" s="142">
        <f t="shared" si="147"/>
        <v>0</v>
      </c>
      <c r="JU41" s="142">
        <f t="shared" si="147"/>
        <v>0</v>
      </c>
      <c r="JV41" s="142">
        <f t="shared" si="147"/>
        <v>0</v>
      </c>
      <c r="JW41" s="142">
        <f t="shared" si="147"/>
        <v>0</v>
      </c>
      <c r="JX41" s="142">
        <f t="shared" si="147"/>
        <v>0</v>
      </c>
      <c r="JY41" s="142">
        <f t="shared" si="147"/>
        <v>0</v>
      </c>
      <c r="JZ41" s="142">
        <f t="shared" si="147"/>
        <v>0</v>
      </c>
      <c r="KA41" s="142">
        <f t="shared" si="147"/>
        <v>0</v>
      </c>
      <c r="KB41" s="142">
        <f t="shared" si="147"/>
        <v>0</v>
      </c>
      <c r="KC41" s="142">
        <f t="shared" si="147"/>
        <v>0</v>
      </c>
      <c r="KD41" s="142">
        <f t="shared" si="147"/>
        <v>0</v>
      </c>
      <c r="KE41" s="142">
        <f t="shared" si="147"/>
        <v>0</v>
      </c>
      <c r="KF41" s="142">
        <f t="shared" si="147"/>
        <v>0</v>
      </c>
      <c r="KG41" s="142">
        <f t="shared" si="147"/>
        <v>0</v>
      </c>
      <c r="KH41" s="142">
        <f t="shared" si="147"/>
        <v>0</v>
      </c>
      <c r="KI41" s="142">
        <f t="shared" si="147"/>
        <v>0</v>
      </c>
      <c r="KJ41" s="142">
        <f t="shared" si="147"/>
        <v>0</v>
      </c>
      <c r="KK41" s="142">
        <f t="shared" si="147"/>
        <v>0</v>
      </c>
      <c r="KL41" s="142">
        <f t="shared" si="147"/>
        <v>0</v>
      </c>
      <c r="KM41" s="142">
        <f t="shared" si="147"/>
        <v>0</v>
      </c>
      <c r="KN41" s="142">
        <f t="shared" si="147"/>
        <v>0</v>
      </c>
      <c r="KO41" s="142">
        <f t="shared" si="147"/>
        <v>0</v>
      </c>
      <c r="KP41" s="142">
        <f t="shared" si="147"/>
        <v>0</v>
      </c>
      <c r="KQ41" s="142">
        <f t="shared" si="147"/>
        <v>0</v>
      </c>
      <c r="KR41" s="142">
        <f t="shared" si="147"/>
        <v>0</v>
      </c>
      <c r="KS41" s="142">
        <f t="shared" si="147"/>
        <v>0</v>
      </c>
      <c r="KT41" s="142">
        <f t="shared" si="147"/>
        <v>0</v>
      </c>
      <c r="KU41" s="142">
        <f t="shared" si="147"/>
        <v>0</v>
      </c>
      <c r="KV41" s="142">
        <f t="shared" si="147"/>
        <v>0</v>
      </c>
      <c r="KW41" s="142">
        <f t="shared" si="147"/>
        <v>0</v>
      </c>
      <c r="KX41" s="142">
        <f t="shared" si="147"/>
        <v>0</v>
      </c>
      <c r="KY41" s="142">
        <f t="shared" si="147"/>
        <v>0</v>
      </c>
      <c r="KZ41" s="142">
        <f t="shared" si="147"/>
        <v>0</v>
      </c>
      <c r="LA41" s="142">
        <f t="shared" si="147"/>
        <v>0</v>
      </c>
      <c r="LB41" s="142">
        <f t="shared" si="147"/>
        <v>0</v>
      </c>
      <c r="LC41" s="142">
        <f t="shared" si="147"/>
        <v>0</v>
      </c>
      <c r="LD41" s="142">
        <f t="shared" si="147"/>
        <v>0</v>
      </c>
      <c r="LE41" s="142">
        <f t="shared" si="147"/>
        <v>0</v>
      </c>
      <c r="LF41" s="142">
        <f t="shared" si="147"/>
        <v>0</v>
      </c>
      <c r="LG41" s="142">
        <f t="shared" si="147"/>
        <v>0</v>
      </c>
      <c r="LH41" s="142">
        <f t="shared" si="147"/>
        <v>0</v>
      </c>
      <c r="LI41" s="142">
        <f t="shared" si="147"/>
        <v>0</v>
      </c>
      <c r="LJ41" s="142">
        <f t="shared" si="147"/>
        <v>0</v>
      </c>
      <c r="LK41" s="142">
        <f t="shared" si="147"/>
        <v>0</v>
      </c>
      <c r="LL41" s="142">
        <f t="shared" si="147"/>
        <v>0</v>
      </c>
      <c r="LM41" s="142">
        <f t="shared" si="147"/>
        <v>0</v>
      </c>
      <c r="LN41" s="142">
        <f t="shared" si="147"/>
        <v>0</v>
      </c>
      <c r="LO41" s="142">
        <f t="shared" si="147"/>
        <v>0</v>
      </c>
      <c r="LP41" s="142">
        <f t="shared" si="147"/>
        <v>0</v>
      </c>
      <c r="LQ41" s="142">
        <f t="shared" si="147"/>
        <v>0</v>
      </c>
      <c r="LR41" s="142">
        <f t="shared" si="147"/>
        <v>0</v>
      </c>
      <c r="LS41" s="142">
        <f t="shared" si="147"/>
        <v>0</v>
      </c>
      <c r="LT41" s="142">
        <f t="shared" ref="LT41:OE41" si="148">SUM(LT39:LT40)</f>
        <v>0</v>
      </c>
      <c r="LU41" s="142">
        <f t="shared" si="148"/>
        <v>0</v>
      </c>
      <c r="LV41" s="142">
        <f t="shared" si="148"/>
        <v>0</v>
      </c>
      <c r="LW41" s="142">
        <f t="shared" si="148"/>
        <v>0</v>
      </c>
      <c r="LX41" s="142">
        <f t="shared" si="148"/>
        <v>0</v>
      </c>
      <c r="LY41" s="142">
        <f t="shared" si="148"/>
        <v>0</v>
      </c>
      <c r="LZ41" s="142">
        <f t="shared" si="148"/>
        <v>0</v>
      </c>
      <c r="MA41" s="142">
        <f t="shared" si="148"/>
        <v>0</v>
      </c>
      <c r="MB41" s="142">
        <f t="shared" si="148"/>
        <v>0</v>
      </c>
      <c r="MC41" s="142">
        <f t="shared" si="148"/>
        <v>0</v>
      </c>
      <c r="MD41" s="142">
        <f t="shared" si="148"/>
        <v>0</v>
      </c>
      <c r="ME41" s="142">
        <f t="shared" si="148"/>
        <v>0</v>
      </c>
      <c r="MF41" s="142">
        <f t="shared" si="148"/>
        <v>0</v>
      </c>
      <c r="MG41" s="142">
        <f t="shared" si="148"/>
        <v>0</v>
      </c>
      <c r="MH41" s="142">
        <f t="shared" si="148"/>
        <v>0</v>
      </c>
      <c r="MI41" s="142">
        <f t="shared" si="148"/>
        <v>0</v>
      </c>
      <c r="MJ41" s="142">
        <f t="shared" si="148"/>
        <v>0</v>
      </c>
      <c r="MK41" s="142">
        <f t="shared" si="148"/>
        <v>0</v>
      </c>
      <c r="ML41" s="142">
        <f t="shared" si="148"/>
        <v>0</v>
      </c>
      <c r="MM41" s="142">
        <f t="shared" si="148"/>
        <v>0</v>
      </c>
      <c r="MN41" s="142">
        <f t="shared" si="148"/>
        <v>0</v>
      </c>
      <c r="MO41" s="142">
        <f t="shared" si="148"/>
        <v>0</v>
      </c>
      <c r="MP41" s="142">
        <f t="shared" si="148"/>
        <v>0</v>
      </c>
      <c r="MQ41" s="142">
        <f t="shared" si="148"/>
        <v>0</v>
      </c>
      <c r="MR41" s="142">
        <f t="shared" si="148"/>
        <v>0</v>
      </c>
      <c r="MS41" s="142">
        <f t="shared" si="148"/>
        <v>0</v>
      </c>
      <c r="MT41" s="142">
        <f t="shared" si="148"/>
        <v>0</v>
      </c>
      <c r="MU41" s="142">
        <f t="shared" si="148"/>
        <v>0</v>
      </c>
      <c r="MV41" s="142">
        <f t="shared" si="148"/>
        <v>0</v>
      </c>
      <c r="MW41" s="142">
        <f t="shared" si="148"/>
        <v>0</v>
      </c>
      <c r="MX41" s="142">
        <f t="shared" si="148"/>
        <v>0</v>
      </c>
      <c r="MY41" s="142">
        <f t="shared" si="148"/>
        <v>0</v>
      </c>
      <c r="MZ41" s="142">
        <f t="shared" si="148"/>
        <v>0</v>
      </c>
      <c r="NA41" s="142">
        <f t="shared" si="148"/>
        <v>0</v>
      </c>
      <c r="NB41" s="142">
        <f t="shared" si="148"/>
        <v>0</v>
      </c>
      <c r="NC41" s="142">
        <f t="shared" si="148"/>
        <v>0</v>
      </c>
      <c r="ND41" s="142">
        <f t="shared" si="148"/>
        <v>0</v>
      </c>
      <c r="NE41" s="142">
        <f t="shared" si="148"/>
        <v>0</v>
      </c>
      <c r="NF41" s="142">
        <f t="shared" si="148"/>
        <v>0</v>
      </c>
      <c r="NG41" s="142">
        <f t="shared" si="148"/>
        <v>0</v>
      </c>
      <c r="NH41" s="142">
        <f t="shared" si="148"/>
        <v>0</v>
      </c>
      <c r="NI41" s="142">
        <f t="shared" si="148"/>
        <v>0</v>
      </c>
      <c r="NJ41" s="142">
        <f t="shared" si="148"/>
        <v>0</v>
      </c>
      <c r="NK41" s="142">
        <f t="shared" si="148"/>
        <v>0</v>
      </c>
      <c r="NL41" s="142">
        <f t="shared" si="148"/>
        <v>0</v>
      </c>
      <c r="NM41" s="142">
        <f t="shared" si="148"/>
        <v>0</v>
      </c>
      <c r="NN41" s="142">
        <f t="shared" si="148"/>
        <v>0</v>
      </c>
      <c r="NO41" s="142">
        <f t="shared" si="148"/>
        <v>0</v>
      </c>
      <c r="NP41" s="142">
        <f t="shared" si="148"/>
        <v>0</v>
      </c>
      <c r="NQ41" s="142">
        <f t="shared" si="148"/>
        <v>0</v>
      </c>
      <c r="NR41" s="142">
        <f t="shared" si="148"/>
        <v>0</v>
      </c>
      <c r="NS41" s="142">
        <f t="shared" si="148"/>
        <v>0</v>
      </c>
      <c r="NT41" s="142">
        <f t="shared" si="148"/>
        <v>0</v>
      </c>
      <c r="NU41" s="142">
        <f t="shared" si="148"/>
        <v>0</v>
      </c>
      <c r="NV41" s="142">
        <f t="shared" si="148"/>
        <v>0</v>
      </c>
      <c r="NW41" s="142">
        <f t="shared" si="148"/>
        <v>0</v>
      </c>
      <c r="NX41" s="142">
        <f t="shared" si="148"/>
        <v>0</v>
      </c>
      <c r="NY41" s="142">
        <f t="shared" si="148"/>
        <v>0</v>
      </c>
      <c r="NZ41" s="142">
        <f t="shared" si="148"/>
        <v>0</v>
      </c>
      <c r="OA41" s="142">
        <f t="shared" si="148"/>
        <v>0</v>
      </c>
      <c r="OB41" s="142">
        <f t="shared" si="148"/>
        <v>0</v>
      </c>
      <c r="OC41" s="142">
        <f t="shared" si="148"/>
        <v>0</v>
      </c>
      <c r="OD41" s="142">
        <f t="shared" si="148"/>
        <v>0</v>
      </c>
      <c r="OE41" s="142">
        <f t="shared" si="148"/>
        <v>0</v>
      </c>
      <c r="OF41" s="142">
        <f t="shared" ref="OF41:OR41" si="149">SUM(OF39:OF40)</f>
        <v>0</v>
      </c>
      <c r="OG41" s="142">
        <f t="shared" si="149"/>
        <v>0</v>
      </c>
      <c r="OH41" s="142">
        <f t="shared" si="149"/>
        <v>0</v>
      </c>
      <c r="OI41" s="142">
        <f t="shared" si="149"/>
        <v>0</v>
      </c>
      <c r="OJ41" s="142">
        <f t="shared" si="149"/>
        <v>0</v>
      </c>
      <c r="OK41" s="142">
        <f t="shared" si="149"/>
        <v>0</v>
      </c>
      <c r="OL41" s="142">
        <f t="shared" si="149"/>
        <v>0</v>
      </c>
      <c r="OM41" s="142">
        <f t="shared" si="149"/>
        <v>0</v>
      </c>
      <c r="ON41" s="142">
        <f t="shared" si="149"/>
        <v>0</v>
      </c>
      <c r="OO41" s="142">
        <f t="shared" si="149"/>
        <v>0</v>
      </c>
      <c r="OP41" s="142">
        <f t="shared" si="149"/>
        <v>0</v>
      </c>
      <c r="OQ41" s="142">
        <f t="shared" si="149"/>
        <v>0</v>
      </c>
      <c r="OR41" s="444">
        <f t="shared" si="149"/>
        <v>0</v>
      </c>
    </row>
    <row r="42" spans="1:408" x14ac:dyDescent="0.35">
      <c r="A42" s="445"/>
      <c r="B42" s="6"/>
      <c r="C42" t="s">
        <v>200</v>
      </c>
      <c r="E42" s="395"/>
      <c r="F42" s="4"/>
      <c r="G42" s="4"/>
      <c r="H42" s="383"/>
      <c r="I42" s="305"/>
      <c r="J42" s="361"/>
      <c r="L42" s="144">
        <f t="shared" ref="L42:BW42" si="150">K44</f>
        <v>0</v>
      </c>
      <c r="M42" s="144">
        <f t="shared" si="150"/>
        <v>0</v>
      </c>
      <c r="N42" s="144">
        <f t="shared" si="150"/>
        <v>0</v>
      </c>
      <c r="O42" s="144">
        <f t="shared" si="150"/>
        <v>0</v>
      </c>
      <c r="P42" s="144">
        <f t="shared" si="150"/>
        <v>0</v>
      </c>
      <c r="Q42" s="144">
        <f t="shared" si="150"/>
        <v>0</v>
      </c>
      <c r="R42" s="144">
        <f t="shared" si="150"/>
        <v>0</v>
      </c>
      <c r="S42" s="144">
        <f t="shared" si="150"/>
        <v>0</v>
      </c>
      <c r="T42" s="144">
        <f t="shared" si="150"/>
        <v>0</v>
      </c>
      <c r="U42" s="144">
        <f t="shared" si="150"/>
        <v>0</v>
      </c>
      <c r="V42" s="144">
        <f t="shared" si="150"/>
        <v>0</v>
      </c>
      <c r="W42" s="144">
        <f t="shared" si="150"/>
        <v>0</v>
      </c>
      <c r="X42" s="144">
        <f t="shared" si="150"/>
        <v>0</v>
      </c>
      <c r="Y42" s="144">
        <f t="shared" si="150"/>
        <v>0</v>
      </c>
      <c r="Z42" s="144">
        <f t="shared" si="150"/>
        <v>0</v>
      </c>
      <c r="AA42" s="144">
        <f t="shared" si="150"/>
        <v>0</v>
      </c>
      <c r="AB42" s="144">
        <f t="shared" si="150"/>
        <v>0</v>
      </c>
      <c r="AC42" s="144">
        <f t="shared" si="150"/>
        <v>0</v>
      </c>
      <c r="AD42" s="144">
        <f t="shared" si="150"/>
        <v>0</v>
      </c>
      <c r="AE42" s="144">
        <f t="shared" si="150"/>
        <v>0</v>
      </c>
      <c r="AF42" s="144">
        <f t="shared" si="150"/>
        <v>0</v>
      </c>
      <c r="AG42" s="144">
        <f t="shared" si="150"/>
        <v>0</v>
      </c>
      <c r="AH42" s="144">
        <f t="shared" si="150"/>
        <v>0</v>
      </c>
      <c r="AI42" s="144">
        <f t="shared" si="150"/>
        <v>0</v>
      </c>
      <c r="AJ42" s="144">
        <f t="shared" si="150"/>
        <v>0</v>
      </c>
      <c r="AK42" s="144">
        <f t="shared" si="150"/>
        <v>0</v>
      </c>
      <c r="AL42" s="144">
        <f t="shared" si="150"/>
        <v>0</v>
      </c>
      <c r="AM42" s="144">
        <f t="shared" si="150"/>
        <v>0</v>
      </c>
      <c r="AN42" s="144">
        <f t="shared" si="150"/>
        <v>0</v>
      </c>
      <c r="AO42" s="144">
        <f t="shared" si="150"/>
        <v>0</v>
      </c>
      <c r="AP42" s="144">
        <f t="shared" si="150"/>
        <v>0</v>
      </c>
      <c r="AQ42" s="144">
        <f t="shared" si="150"/>
        <v>0</v>
      </c>
      <c r="AR42" s="144">
        <f t="shared" si="150"/>
        <v>0</v>
      </c>
      <c r="AS42" s="144">
        <f t="shared" si="150"/>
        <v>0</v>
      </c>
      <c r="AT42" s="144">
        <f t="shared" si="150"/>
        <v>0</v>
      </c>
      <c r="AU42" s="144">
        <f t="shared" si="150"/>
        <v>0</v>
      </c>
      <c r="AV42" s="144">
        <f t="shared" si="150"/>
        <v>0</v>
      </c>
      <c r="AW42" s="144">
        <f t="shared" si="150"/>
        <v>0</v>
      </c>
      <c r="AX42" s="144">
        <f t="shared" si="150"/>
        <v>0</v>
      </c>
      <c r="AY42" s="144">
        <f t="shared" si="150"/>
        <v>0</v>
      </c>
      <c r="AZ42" s="144">
        <f t="shared" si="150"/>
        <v>0</v>
      </c>
      <c r="BA42" s="144">
        <f t="shared" si="150"/>
        <v>0</v>
      </c>
      <c r="BB42" s="144">
        <f t="shared" si="150"/>
        <v>0</v>
      </c>
      <c r="BC42" s="144">
        <f t="shared" si="150"/>
        <v>0</v>
      </c>
      <c r="BD42" s="144">
        <f t="shared" si="150"/>
        <v>0</v>
      </c>
      <c r="BE42" s="144">
        <f t="shared" si="150"/>
        <v>0</v>
      </c>
      <c r="BF42" s="144">
        <f t="shared" si="150"/>
        <v>0</v>
      </c>
      <c r="BG42" s="144">
        <f t="shared" si="150"/>
        <v>0</v>
      </c>
      <c r="BH42" s="144">
        <f t="shared" si="150"/>
        <v>0</v>
      </c>
      <c r="BI42" s="144">
        <f t="shared" si="150"/>
        <v>0</v>
      </c>
      <c r="BJ42" s="144">
        <f t="shared" si="150"/>
        <v>0</v>
      </c>
      <c r="BK42" s="144">
        <f t="shared" si="150"/>
        <v>0</v>
      </c>
      <c r="BL42" s="144">
        <f t="shared" si="150"/>
        <v>0</v>
      </c>
      <c r="BM42" s="144">
        <f t="shared" si="150"/>
        <v>0</v>
      </c>
      <c r="BN42" s="144">
        <f t="shared" si="150"/>
        <v>0</v>
      </c>
      <c r="BO42" s="144">
        <f t="shared" si="150"/>
        <v>0</v>
      </c>
      <c r="BP42" s="144">
        <f t="shared" si="150"/>
        <v>0</v>
      </c>
      <c r="BQ42" s="144">
        <f t="shared" si="150"/>
        <v>0</v>
      </c>
      <c r="BR42" s="144">
        <f t="shared" si="150"/>
        <v>0</v>
      </c>
      <c r="BS42" s="144">
        <f t="shared" si="150"/>
        <v>0</v>
      </c>
      <c r="BT42" s="144">
        <f t="shared" si="150"/>
        <v>0</v>
      </c>
      <c r="BU42" s="144">
        <f t="shared" si="150"/>
        <v>0</v>
      </c>
      <c r="BV42" s="144">
        <f t="shared" si="150"/>
        <v>0</v>
      </c>
      <c r="BW42" s="144">
        <f t="shared" si="150"/>
        <v>0</v>
      </c>
      <c r="BX42" s="144">
        <f t="shared" ref="BX42:EI42" si="151">BW44</f>
        <v>0</v>
      </c>
      <c r="BY42" s="144">
        <f t="shared" si="151"/>
        <v>0</v>
      </c>
      <c r="BZ42" s="144">
        <f t="shared" si="151"/>
        <v>0</v>
      </c>
      <c r="CA42" s="144">
        <f t="shared" si="151"/>
        <v>0</v>
      </c>
      <c r="CB42" s="144">
        <f t="shared" si="151"/>
        <v>0</v>
      </c>
      <c r="CC42" s="144">
        <f t="shared" si="151"/>
        <v>0</v>
      </c>
      <c r="CD42" s="144">
        <f t="shared" si="151"/>
        <v>0</v>
      </c>
      <c r="CE42" s="144">
        <f t="shared" si="151"/>
        <v>0</v>
      </c>
      <c r="CF42" s="144">
        <f t="shared" si="151"/>
        <v>0</v>
      </c>
      <c r="CG42" s="144">
        <f t="shared" si="151"/>
        <v>0</v>
      </c>
      <c r="CH42" s="144">
        <f t="shared" si="151"/>
        <v>0</v>
      </c>
      <c r="CI42" s="144">
        <f t="shared" si="151"/>
        <v>0</v>
      </c>
      <c r="CJ42" s="144">
        <f t="shared" si="151"/>
        <v>0</v>
      </c>
      <c r="CK42" s="144">
        <f t="shared" si="151"/>
        <v>0</v>
      </c>
      <c r="CL42" s="144">
        <f t="shared" si="151"/>
        <v>0</v>
      </c>
      <c r="CM42" s="144">
        <f t="shared" si="151"/>
        <v>0</v>
      </c>
      <c r="CN42" s="144">
        <f t="shared" si="151"/>
        <v>0</v>
      </c>
      <c r="CO42" s="144">
        <f t="shared" si="151"/>
        <v>0</v>
      </c>
      <c r="CP42" s="144">
        <f t="shared" si="151"/>
        <v>0</v>
      </c>
      <c r="CQ42" s="144">
        <f t="shared" si="151"/>
        <v>0</v>
      </c>
      <c r="CR42" s="144">
        <f t="shared" si="151"/>
        <v>0</v>
      </c>
      <c r="CS42" s="144">
        <f t="shared" si="151"/>
        <v>0</v>
      </c>
      <c r="CT42" s="144">
        <f t="shared" si="151"/>
        <v>0</v>
      </c>
      <c r="CU42" s="144">
        <f t="shared" si="151"/>
        <v>0</v>
      </c>
      <c r="CV42" s="144">
        <f t="shared" si="151"/>
        <v>0</v>
      </c>
      <c r="CW42" s="144">
        <f t="shared" si="151"/>
        <v>0</v>
      </c>
      <c r="CX42" s="144">
        <f t="shared" si="151"/>
        <v>0</v>
      </c>
      <c r="CY42" s="144">
        <f t="shared" si="151"/>
        <v>0</v>
      </c>
      <c r="CZ42" s="144">
        <f t="shared" si="151"/>
        <v>0</v>
      </c>
      <c r="DA42" s="144">
        <f t="shared" si="151"/>
        <v>0</v>
      </c>
      <c r="DB42" s="144">
        <f t="shared" si="151"/>
        <v>0</v>
      </c>
      <c r="DC42" s="144">
        <f t="shared" si="151"/>
        <v>0</v>
      </c>
      <c r="DD42" s="144">
        <f t="shared" si="151"/>
        <v>0</v>
      </c>
      <c r="DE42" s="144">
        <f t="shared" si="151"/>
        <v>0</v>
      </c>
      <c r="DF42" s="144">
        <f t="shared" si="151"/>
        <v>0</v>
      </c>
      <c r="DG42" s="144">
        <f t="shared" si="151"/>
        <v>0</v>
      </c>
      <c r="DH42" s="144">
        <f t="shared" si="151"/>
        <v>0</v>
      </c>
      <c r="DI42" s="144">
        <f t="shared" si="151"/>
        <v>0</v>
      </c>
      <c r="DJ42" s="144">
        <f t="shared" si="151"/>
        <v>0</v>
      </c>
      <c r="DK42" s="144">
        <f t="shared" si="151"/>
        <v>0</v>
      </c>
      <c r="DL42" s="144">
        <f t="shared" si="151"/>
        <v>0</v>
      </c>
      <c r="DM42" s="144">
        <f t="shared" si="151"/>
        <v>0</v>
      </c>
      <c r="DN42" s="144">
        <f t="shared" si="151"/>
        <v>0</v>
      </c>
      <c r="DO42" s="144">
        <f t="shared" si="151"/>
        <v>0</v>
      </c>
      <c r="DP42" s="144">
        <f t="shared" si="151"/>
        <v>0</v>
      </c>
      <c r="DQ42" s="144">
        <f t="shared" si="151"/>
        <v>0</v>
      </c>
      <c r="DR42" s="144">
        <f t="shared" si="151"/>
        <v>0</v>
      </c>
      <c r="DS42" s="144">
        <f t="shared" si="151"/>
        <v>0</v>
      </c>
      <c r="DT42" s="144">
        <f t="shared" si="151"/>
        <v>0</v>
      </c>
      <c r="DU42" s="144">
        <f t="shared" si="151"/>
        <v>0</v>
      </c>
      <c r="DV42" s="144">
        <f t="shared" si="151"/>
        <v>0</v>
      </c>
      <c r="DW42" s="144">
        <f t="shared" si="151"/>
        <v>0</v>
      </c>
      <c r="DX42" s="144">
        <f t="shared" si="151"/>
        <v>0</v>
      </c>
      <c r="DY42" s="144">
        <f t="shared" si="151"/>
        <v>0</v>
      </c>
      <c r="DZ42" s="144">
        <f t="shared" si="151"/>
        <v>0</v>
      </c>
      <c r="EA42" s="144">
        <f t="shared" si="151"/>
        <v>0</v>
      </c>
      <c r="EB42" s="144">
        <f t="shared" si="151"/>
        <v>0</v>
      </c>
      <c r="EC42" s="144">
        <f t="shared" si="151"/>
        <v>0</v>
      </c>
      <c r="ED42" s="144">
        <f t="shared" si="151"/>
        <v>0</v>
      </c>
      <c r="EE42" s="144">
        <f t="shared" si="151"/>
        <v>0</v>
      </c>
      <c r="EF42" s="144">
        <f t="shared" si="151"/>
        <v>0</v>
      </c>
      <c r="EG42" s="144">
        <f t="shared" si="151"/>
        <v>0</v>
      </c>
      <c r="EH42" s="144">
        <f t="shared" si="151"/>
        <v>0</v>
      </c>
      <c r="EI42" s="144">
        <f t="shared" si="151"/>
        <v>0</v>
      </c>
      <c r="EJ42" s="144">
        <f t="shared" ref="EJ42:GU42" si="152">EI44</f>
        <v>0</v>
      </c>
      <c r="EK42" s="144">
        <f t="shared" si="152"/>
        <v>0</v>
      </c>
      <c r="EL42" s="144">
        <f t="shared" si="152"/>
        <v>0</v>
      </c>
      <c r="EM42" s="144">
        <f t="shared" si="152"/>
        <v>0</v>
      </c>
      <c r="EN42" s="144">
        <f t="shared" si="152"/>
        <v>0</v>
      </c>
      <c r="EO42" s="144">
        <f t="shared" si="152"/>
        <v>0</v>
      </c>
      <c r="EP42" s="144">
        <f t="shared" si="152"/>
        <v>0</v>
      </c>
      <c r="EQ42" s="144">
        <f t="shared" si="152"/>
        <v>0</v>
      </c>
      <c r="ER42" s="144">
        <f t="shared" si="152"/>
        <v>0</v>
      </c>
      <c r="ES42" s="144">
        <f t="shared" si="152"/>
        <v>0</v>
      </c>
      <c r="ET42" s="144">
        <f t="shared" si="152"/>
        <v>0</v>
      </c>
      <c r="EU42" s="144">
        <f t="shared" si="152"/>
        <v>0</v>
      </c>
      <c r="EV42" s="144">
        <f t="shared" si="152"/>
        <v>0</v>
      </c>
      <c r="EW42" s="144">
        <f t="shared" si="152"/>
        <v>0</v>
      </c>
      <c r="EX42" s="144">
        <f t="shared" si="152"/>
        <v>0</v>
      </c>
      <c r="EY42" s="144">
        <f t="shared" si="152"/>
        <v>0</v>
      </c>
      <c r="EZ42" s="144">
        <f t="shared" si="152"/>
        <v>0</v>
      </c>
      <c r="FA42" s="144">
        <f t="shared" si="152"/>
        <v>0</v>
      </c>
      <c r="FB42" s="144">
        <f t="shared" si="152"/>
        <v>0</v>
      </c>
      <c r="FC42" s="144">
        <f t="shared" si="152"/>
        <v>0</v>
      </c>
      <c r="FD42" s="144">
        <f t="shared" si="152"/>
        <v>0</v>
      </c>
      <c r="FE42" s="144">
        <f t="shared" si="152"/>
        <v>0</v>
      </c>
      <c r="FF42" s="144">
        <f t="shared" si="152"/>
        <v>0</v>
      </c>
      <c r="FG42" s="144">
        <f t="shared" si="152"/>
        <v>0</v>
      </c>
      <c r="FH42" s="144">
        <f t="shared" si="152"/>
        <v>0</v>
      </c>
      <c r="FI42" s="144">
        <f t="shared" si="152"/>
        <v>0</v>
      </c>
      <c r="FJ42" s="144">
        <f t="shared" si="152"/>
        <v>0</v>
      </c>
      <c r="FK42" s="144">
        <f t="shared" si="152"/>
        <v>0</v>
      </c>
      <c r="FL42" s="144">
        <f t="shared" si="152"/>
        <v>0</v>
      </c>
      <c r="FM42" s="144">
        <f t="shared" si="152"/>
        <v>0</v>
      </c>
      <c r="FN42" s="144">
        <f t="shared" si="152"/>
        <v>0</v>
      </c>
      <c r="FO42" s="144">
        <f t="shared" si="152"/>
        <v>0</v>
      </c>
      <c r="FP42" s="144">
        <f t="shared" si="152"/>
        <v>0</v>
      </c>
      <c r="FQ42" s="144">
        <f t="shared" si="152"/>
        <v>0</v>
      </c>
      <c r="FR42" s="144">
        <f t="shared" si="152"/>
        <v>0</v>
      </c>
      <c r="FS42" s="144">
        <f t="shared" si="152"/>
        <v>0</v>
      </c>
      <c r="FT42" s="144">
        <f t="shared" si="152"/>
        <v>0</v>
      </c>
      <c r="FU42" s="144">
        <f t="shared" si="152"/>
        <v>0</v>
      </c>
      <c r="FV42" s="144">
        <f t="shared" si="152"/>
        <v>0</v>
      </c>
      <c r="FW42" s="144">
        <f t="shared" si="152"/>
        <v>0</v>
      </c>
      <c r="FX42" s="144">
        <f t="shared" si="152"/>
        <v>0</v>
      </c>
      <c r="FY42" s="144">
        <f t="shared" si="152"/>
        <v>0</v>
      </c>
      <c r="FZ42" s="144">
        <f t="shared" si="152"/>
        <v>0</v>
      </c>
      <c r="GA42" s="144">
        <f t="shared" si="152"/>
        <v>0</v>
      </c>
      <c r="GB42" s="144">
        <f t="shared" si="152"/>
        <v>0</v>
      </c>
      <c r="GC42" s="144">
        <f t="shared" si="152"/>
        <v>0</v>
      </c>
      <c r="GD42" s="144">
        <f t="shared" si="152"/>
        <v>0</v>
      </c>
      <c r="GE42" s="144">
        <f t="shared" si="152"/>
        <v>0</v>
      </c>
      <c r="GF42" s="144">
        <f t="shared" si="152"/>
        <v>0</v>
      </c>
      <c r="GG42" s="144">
        <f t="shared" si="152"/>
        <v>0</v>
      </c>
      <c r="GH42" s="144">
        <f t="shared" si="152"/>
        <v>0</v>
      </c>
      <c r="GI42" s="144">
        <f t="shared" si="152"/>
        <v>0</v>
      </c>
      <c r="GJ42" s="144">
        <f t="shared" si="152"/>
        <v>0</v>
      </c>
      <c r="GK42" s="144">
        <f t="shared" si="152"/>
        <v>0</v>
      </c>
      <c r="GL42" s="144">
        <f t="shared" si="152"/>
        <v>0</v>
      </c>
      <c r="GM42" s="144">
        <f t="shared" si="152"/>
        <v>0</v>
      </c>
      <c r="GN42" s="144">
        <f t="shared" si="152"/>
        <v>0</v>
      </c>
      <c r="GO42" s="144">
        <f t="shared" si="152"/>
        <v>0</v>
      </c>
      <c r="GP42" s="144">
        <f t="shared" si="152"/>
        <v>0</v>
      </c>
      <c r="GQ42" s="144">
        <f t="shared" si="152"/>
        <v>0</v>
      </c>
      <c r="GR42" s="144">
        <f t="shared" si="152"/>
        <v>0</v>
      </c>
      <c r="GS42" s="144">
        <f t="shared" si="152"/>
        <v>0</v>
      </c>
      <c r="GT42" s="144">
        <f t="shared" si="152"/>
        <v>0</v>
      </c>
      <c r="GU42" s="144">
        <f t="shared" si="152"/>
        <v>0</v>
      </c>
      <c r="GV42" s="144">
        <f t="shared" ref="GV42:JG42" si="153">GU44</f>
        <v>0</v>
      </c>
      <c r="GW42" s="144">
        <f t="shared" si="153"/>
        <v>0</v>
      </c>
      <c r="GX42" s="144">
        <f t="shared" si="153"/>
        <v>0</v>
      </c>
      <c r="GY42" s="144">
        <f t="shared" si="153"/>
        <v>0</v>
      </c>
      <c r="GZ42" s="144">
        <f t="shared" si="153"/>
        <v>0</v>
      </c>
      <c r="HA42" s="144">
        <f t="shared" si="153"/>
        <v>0</v>
      </c>
      <c r="HB42" s="144">
        <f t="shared" si="153"/>
        <v>0</v>
      </c>
      <c r="HC42" s="144">
        <f t="shared" si="153"/>
        <v>0</v>
      </c>
      <c r="HD42" s="144">
        <f t="shared" si="153"/>
        <v>0</v>
      </c>
      <c r="HE42" s="144">
        <f t="shared" si="153"/>
        <v>0</v>
      </c>
      <c r="HF42" s="144">
        <f t="shared" si="153"/>
        <v>0</v>
      </c>
      <c r="HG42" s="144">
        <f t="shared" si="153"/>
        <v>0</v>
      </c>
      <c r="HH42" s="144">
        <f t="shared" si="153"/>
        <v>0</v>
      </c>
      <c r="HI42" s="144">
        <f t="shared" si="153"/>
        <v>0</v>
      </c>
      <c r="HJ42" s="144">
        <f t="shared" si="153"/>
        <v>0</v>
      </c>
      <c r="HK42" s="144">
        <f t="shared" si="153"/>
        <v>0</v>
      </c>
      <c r="HL42" s="144">
        <f t="shared" si="153"/>
        <v>0</v>
      </c>
      <c r="HM42" s="144">
        <f t="shared" si="153"/>
        <v>0</v>
      </c>
      <c r="HN42" s="144">
        <f t="shared" si="153"/>
        <v>0</v>
      </c>
      <c r="HO42" s="144">
        <f t="shared" si="153"/>
        <v>0</v>
      </c>
      <c r="HP42" s="144">
        <f t="shared" si="153"/>
        <v>0</v>
      </c>
      <c r="HQ42" s="144">
        <f t="shared" si="153"/>
        <v>0</v>
      </c>
      <c r="HR42" s="144">
        <f t="shared" si="153"/>
        <v>0</v>
      </c>
      <c r="HS42" s="144">
        <f t="shared" si="153"/>
        <v>0</v>
      </c>
      <c r="HT42" s="144">
        <f t="shared" si="153"/>
        <v>0</v>
      </c>
      <c r="HU42" s="144">
        <f t="shared" si="153"/>
        <v>0</v>
      </c>
      <c r="HV42" s="144">
        <f t="shared" si="153"/>
        <v>0</v>
      </c>
      <c r="HW42" s="144">
        <f t="shared" si="153"/>
        <v>0</v>
      </c>
      <c r="HX42" s="144">
        <f t="shared" si="153"/>
        <v>0</v>
      </c>
      <c r="HY42" s="144">
        <f t="shared" si="153"/>
        <v>0</v>
      </c>
      <c r="HZ42" s="144">
        <f t="shared" si="153"/>
        <v>0</v>
      </c>
      <c r="IA42" s="144">
        <f t="shared" si="153"/>
        <v>0</v>
      </c>
      <c r="IB42" s="144">
        <f t="shared" si="153"/>
        <v>0</v>
      </c>
      <c r="IC42" s="144">
        <f t="shared" si="153"/>
        <v>0</v>
      </c>
      <c r="ID42" s="144">
        <f t="shared" si="153"/>
        <v>0</v>
      </c>
      <c r="IE42" s="144">
        <f t="shared" si="153"/>
        <v>0</v>
      </c>
      <c r="IF42" s="144">
        <f t="shared" si="153"/>
        <v>0</v>
      </c>
      <c r="IG42" s="144">
        <f t="shared" si="153"/>
        <v>0</v>
      </c>
      <c r="IH42" s="144">
        <f t="shared" si="153"/>
        <v>0</v>
      </c>
      <c r="II42" s="144">
        <f t="shared" si="153"/>
        <v>0</v>
      </c>
      <c r="IJ42" s="144">
        <f t="shared" si="153"/>
        <v>0</v>
      </c>
      <c r="IK42" s="144">
        <f t="shared" si="153"/>
        <v>0</v>
      </c>
      <c r="IL42" s="144">
        <f t="shared" si="153"/>
        <v>0</v>
      </c>
      <c r="IM42" s="144">
        <f t="shared" si="153"/>
        <v>0</v>
      </c>
      <c r="IN42" s="144">
        <f t="shared" si="153"/>
        <v>0</v>
      </c>
      <c r="IO42" s="144">
        <f t="shared" si="153"/>
        <v>0</v>
      </c>
      <c r="IP42" s="144">
        <f t="shared" si="153"/>
        <v>0</v>
      </c>
      <c r="IQ42" s="144">
        <f t="shared" si="153"/>
        <v>0</v>
      </c>
      <c r="IR42" s="144">
        <f t="shared" si="153"/>
        <v>0</v>
      </c>
      <c r="IS42" s="144">
        <f t="shared" si="153"/>
        <v>0</v>
      </c>
      <c r="IT42" s="144">
        <f t="shared" si="153"/>
        <v>0</v>
      </c>
      <c r="IU42" s="144">
        <f t="shared" si="153"/>
        <v>0</v>
      </c>
      <c r="IV42" s="144">
        <f t="shared" si="153"/>
        <v>0</v>
      </c>
      <c r="IW42" s="144">
        <f t="shared" si="153"/>
        <v>0</v>
      </c>
      <c r="IX42" s="144">
        <f t="shared" si="153"/>
        <v>0</v>
      </c>
      <c r="IY42" s="144">
        <f t="shared" si="153"/>
        <v>0</v>
      </c>
      <c r="IZ42" s="144">
        <f t="shared" si="153"/>
        <v>0</v>
      </c>
      <c r="JA42" s="144">
        <f t="shared" si="153"/>
        <v>0</v>
      </c>
      <c r="JB42" s="144">
        <f t="shared" si="153"/>
        <v>0</v>
      </c>
      <c r="JC42" s="144">
        <f t="shared" si="153"/>
        <v>0</v>
      </c>
      <c r="JD42" s="144">
        <f t="shared" si="153"/>
        <v>0</v>
      </c>
      <c r="JE42" s="144">
        <f t="shared" si="153"/>
        <v>0</v>
      </c>
      <c r="JF42" s="144">
        <f t="shared" si="153"/>
        <v>0</v>
      </c>
      <c r="JG42" s="144">
        <f t="shared" si="153"/>
        <v>0</v>
      </c>
      <c r="JH42" s="144">
        <f t="shared" ref="JH42:LS42" si="154">JG44</f>
        <v>0</v>
      </c>
      <c r="JI42" s="144">
        <f t="shared" si="154"/>
        <v>0</v>
      </c>
      <c r="JJ42" s="144">
        <f t="shared" si="154"/>
        <v>0</v>
      </c>
      <c r="JK42" s="144">
        <f t="shared" si="154"/>
        <v>0</v>
      </c>
      <c r="JL42" s="144">
        <f t="shared" si="154"/>
        <v>0</v>
      </c>
      <c r="JM42" s="144">
        <f t="shared" si="154"/>
        <v>0</v>
      </c>
      <c r="JN42" s="144">
        <f t="shared" si="154"/>
        <v>0</v>
      </c>
      <c r="JO42" s="144">
        <f t="shared" si="154"/>
        <v>0</v>
      </c>
      <c r="JP42" s="144">
        <f t="shared" si="154"/>
        <v>0</v>
      </c>
      <c r="JQ42" s="144">
        <f t="shared" si="154"/>
        <v>0</v>
      </c>
      <c r="JR42" s="144">
        <f t="shared" si="154"/>
        <v>0</v>
      </c>
      <c r="JS42" s="144">
        <f t="shared" si="154"/>
        <v>0</v>
      </c>
      <c r="JT42" s="144">
        <f t="shared" si="154"/>
        <v>0</v>
      </c>
      <c r="JU42" s="144">
        <f t="shared" si="154"/>
        <v>0</v>
      </c>
      <c r="JV42" s="144">
        <f t="shared" si="154"/>
        <v>0</v>
      </c>
      <c r="JW42" s="144">
        <f t="shared" si="154"/>
        <v>0</v>
      </c>
      <c r="JX42" s="144">
        <f t="shared" si="154"/>
        <v>0</v>
      </c>
      <c r="JY42" s="144">
        <f t="shared" si="154"/>
        <v>0</v>
      </c>
      <c r="JZ42" s="144">
        <f t="shared" si="154"/>
        <v>0</v>
      </c>
      <c r="KA42" s="144">
        <f t="shared" si="154"/>
        <v>0</v>
      </c>
      <c r="KB42" s="144">
        <f t="shared" si="154"/>
        <v>0</v>
      </c>
      <c r="KC42" s="144">
        <f t="shared" si="154"/>
        <v>0</v>
      </c>
      <c r="KD42" s="144">
        <f t="shared" si="154"/>
        <v>0</v>
      </c>
      <c r="KE42" s="144">
        <f t="shared" si="154"/>
        <v>0</v>
      </c>
      <c r="KF42" s="144">
        <f t="shared" si="154"/>
        <v>0</v>
      </c>
      <c r="KG42" s="144">
        <f t="shared" si="154"/>
        <v>0</v>
      </c>
      <c r="KH42" s="144">
        <f t="shared" si="154"/>
        <v>0</v>
      </c>
      <c r="KI42" s="144">
        <f t="shared" si="154"/>
        <v>0</v>
      </c>
      <c r="KJ42" s="144">
        <f t="shared" si="154"/>
        <v>0</v>
      </c>
      <c r="KK42" s="144">
        <f t="shared" si="154"/>
        <v>0</v>
      </c>
      <c r="KL42" s="144">
        <f t="shared" si="154"/>
        <v>0</v>
      </c>
      <c r="KM42" s="144">
        <f t="shared" si="154"/>
        <v>0</v>
      </c>
      <c r="KN42" s="144">
        <f t="shared" si="154"/>
        <v>0</v>
      </c>
      <c r="KO42" s="144">
        <f t="shared" si="154"/>
        <v>0</v>
      </c>
      <c r="KP42" s="144">
        <f t="shared" si="154"/>
        <v>0</v>
      </c>
      <c r="KQ42" s="144">
        <f t="shared" si="154"/>
        <v>0</v>
      </c>
      <c r="KR42" s="144">
        <f t="shared" si="154"/>
        <v>0</v>
      </c>
      <c r="KS42" s="144">
        <f t="shared" si="154"/>
        <v>0</v>
      </c>
      <c r="KT42" s="144">
        <f t="shared" si="154"/>
        <v>0</v>
      </c>
      <c r="KU42" s="144">
        <f t="shared" si="154"/>
        <v>0</v>
      </c>
      <c r="KV42" s="144">
        <f t="shared" si="154"/>
        <v>0</v>
      </c>
      <c r="KW42" s="144">
        <f t="shared" si="154"/>
        <v>0</v>
      </c>
      <c r="KX42" s="144">
        <f t="shared" si="154"/>
        <v>0</v>
      </c>
      <c r="KY42" s="144">
        <f t="shared" si="154"/>
        <v>0</v>
      </c>
      <c r="KZ42" s="144">
        <f t="shared" si="154"/>
        <v>0</v>
      </c>
      <c r="LA42" s="144">
        <f t="shared" si="154"/>
        <v>0</v>
      </c>
      <c r="LB42" s="144">
        <f t="shared" si="154"/>
        <v>0</v>
      </c>
      <c r="LC42" s="144">
        <f t="shared" si="154"/>
        <v>0</v>
      </c>
      <c r="LD42" s="144">
        <f t="shared" si="154"/>
        <v>0</v>
      </c>
      <c r="LE42" s="144">
        <f t="shared" si="154"/>
        <v>0</v>
      </c>
      <c r="LF42" s="144">
        <f t="shared" si="154"/>
        <v>0</v>
      </c>
      <c r="LG42" s="144">
        <f t="shared" si="154"/>
        <v>0</v>
      </c>
      <c r="LH42" s="144">
        <f t="shared" si="154"/>
        <v>0</v>
      </c>
      <c r="LI42" s="144">
        <f t="shared" si="154"/>
        <v>0</v>
      </c>
      <c r="LJ42" s="144">
        <f t="shared" si="154"/>
        <v>0</v>
      </c>
      <c r="LK42" s="144">
        <f t="shared" si="154"/>
        <v>0</v>
      </c>
      <c r="LL42" s="144">
        <f t="shared" si="154"/>
        <v>0</v>
      </c>
      <c r="LM42" s="144">
        <f t="shared" si="154"/>
        <v>0</v>
      </c>
      <c r="LN42" s="144">
        <f t="shared" si="154"/>
        <v>0</v>
      </c>
      <c r="LO42" s="144">
        <f t="shared" si="154"/>
        <v>0</v>
      </c>
      <c r="LP42" s="144">
        <f t="shared" si="154"/>
        <v>0</v>
      </c>
      <c r="LQ42" s="144">
        <f t="shared" si="154"/>
        <v>0</v>
      </c>
      <c r="LR42" s="144">
        <f t="shared" si="154"/>
        <v>0</v>
      </c>
      <c r="LS42" s="144">
        <f t="shared" si="154"/>
        <v>0</v>
      </c>
      <c r="LT42" s="144">
        <f t="shared" ref="LT42:OE42" si="155">LS44</f>
        <v>0</v>
      </c>
      <c r="LU42" s="144">
        <f t="shared" si="155"/>
        <v>0</v>
      </c>
      <c r="LV42" s="144">
        <f t="shared" si="155"/>
        <v>0</v>
      </c>
      <c r="LW42" s="144">
        <f t="shared" si="155"/>
        <v>0</v>
      </c>
      <c r="LX42" s="144">
        <f t="shared" si="155"/>
        <v>0</v>
      </c>
      <c r="LY42" s="144">
        <f t="shared" si="155"/>
        <v>0</v>
      </c>
      <c r="LZ42" s="144">
        <f t="shared" si="155"/>
        <v>0</v>
      </c>
      <c r="MA42" s="144">
        <f t="shared" si="155"/>
        <v>0</v>
      </c>
      <c r="MB42" s="144">
        <f t="shared" si="155"/>
        <v>0</v>
      </c>
      <c r="MC42" s="144">
        <f t="shared" si="155"/>
        <v>0</v>
      </c>
      <c r="MD42" s="144">
        <f t="shared" si="155"/>
        <v>0</v>
      </c>
      <c r="ME42" s="144">
        <f t="shared" si="155"/>
        <v>0</v>
      </c>
      <c r="MF42" s="144">
        <f t="shared" si="155"/>
        <v>0</v>
      </c>
      <c r="MG42" s="144">
        <f t="shared" si="155"/>
        <v>0</v>
      </c>
      <c r="MH42" s="144">
        <f t="shared" si="155"/>
        <v>0</v>
      </c>
      <c r="MI42" s="144">
        <f t="shared" si="155"/>
        <v>0</v>
      </c>
      <c r="MJ42" s="144">
        <f t="shared" si="155"/>
        <v>0</v>
      </c>
      <c r="MK42" s="144">
        <f t="shared" si="155"/>
        <v>0</v>
      </c>
      <c r="ML42" s="144">
        <f t="shared" si="155"/>
        <v>0</v>
      </c>
      <c r="MM42" s="144">
        <f t="shared" si="155"/>
        <v>0</v>
      </c>
      <c r="MN42" s="144">
        <f t="shared" si="155"/>
        <v>0</v>
      </c>
      <c r="MO42" s="144">
        <f t="shared" si="155"/>
        <v>0</v>
      </c>
      <c r="MP42" s="144">
        <f t="shared" si="155"/>
        <v>0</v>
      </c>
      <c r="MQ42" s="144">
        <f t="shared" si="155"/>
        <v>0</v>
      </c>
      <c r="MR42" s="144">
        <f t="shared" si="155"/>
        <v>0</v>
      </c>
      <c r="MS42" s="144">
        <f t="shared" si="155"/>
        <v>0</v>
      </c>
      <c r="MT42" s="144">
        <f t="shared" si="155"/>
        <v>0</v>
      </c>
      <c r="MU42" s="144">
        <f t="shared" si="155"/>
        <v>0</v>
      </c>
      <c r="MV42" s="144">
        <f t="shared" si="155"/>
        <v>0</v>
      </c>
      <c r="MW42" s="144">
        <f t="shared" si="155"/>
        <v>0</v>
      </c>
      <c r="MX42" s="144">
        <f t="shared" si="155"/>
        <v>0</v>
      </c>
      <c r="MY42" s="144">
        <f t="shared" si="155"/>
        <v>0</v>
      </c>
      <c r="MZ42" s="144">
        <f t="shared" si="155"/>
        <v>0</v>
      </c>
      <c r="NA42" s="144">
        <f t="shared" si="155"/>
        <v>0</v>
      </c>
      <c r="NB42" s="144">
        <f t="shared" si="155"/>
        <v>0</v>
      </c>
      <c r="NC42" s="144">
        <f t="shared" si="155"/>
        <v>0</v>
      </c>
      <c r="ND42" s="144">
        <f t="shared" si="155"/>
        <v>0</v>
      </c>
      <c r="NE42" s="144">
        <f t="shared" si="155"/>
        <v>0</v>
      </c>
      <c r="NF42" s="144">
        <f t="shared" si="155"/>
        <v>0</v>
      </c>
      <c r="NG42" s="144">
        <f t="shared" si="155"/>
        <v>0</v>
      </c>
      <c r="NH42" s="144">
        <f t="shared" si="155"/>
        <v>0</v>
      </c>
      <c r="NI42" s="144">
        <f t="shared" si="155"/>
        <v>0</v>
      </c>
      <c r="NJ42" s="144">
        <f t="shared" si="155"/>
        <v>0</v>
      </c>
      <c r="NK42" s="144">
        <f t="shared" si="155"/>
        <v>0</v>
      </c>
      <c r="NL42" s="144">
        <f t="shared" si="155"/>
        <v>0</v>
      </c>
      <c r="NM42" s="144">
        <f t="shared" si="155"/>
        <v>0</v>
      </c>
      <c r="NN42" s="144">
        <f t="shared" si="155"/>
        <v>0</v>
      </c>
      <c r="NO42" s="144">
        <f t="shared" si="155"/>
        <v>0</v>
      </c>
      <c r="NP42" s="144">
        <f t="shared" si="155"/>
        <v>0</v>
      </c>
      <c r="NQ42" s="144">
        <f t="shared" si="155"/>
        <v>0</v>
      </c>
      <c r="NR42" s="144">
        <f t="shared" si="155"/>
        <v>0</v>
      </c>
      <c r="NS42" s="144">
        <f t="shared" si="155"/>
        <v>0</v>
      </c>
      <c r="NT42" s="144">
        <f t="shared" si="155"/>
        <v>0</v>
      </c>
      <c r="NU42" s="144">
        <f t="shared" si="155"/>
        <v>0</v>
      </c>
      <c r="NV42" s="144">
        <f t="shared" si="155"/>
        <v>0</v>
      </c>
      <c r="NW42" s="144">
        <f t="shared" si="155"/>
        <v>0</v>
      </c>
      <c r="NX42" s="144">
        <f t="shared" si="155"/>
        <v>0</v>
      </c>
      <c r="NY42" s="144">
        <f t="shared" si="155"/>
        <v>0</v>
      </c>
      <c r="NZ42" s="144">
        <f t="shared" si="155"/>
        <v>0</v>
      </c>
      <c r="OA42" s="144">
        <f t="shared" si="155"/>
        <v>0</v>
      </c>
      <c r="OB42" s="144">
        <f t="shared" si="155"/>
        <v>0</v>
      </c>
      <c r="OC42" s="144">
        <f t="shared" si="155"/>
        <v>0</v>
      </c>
      <c r="OD42" s="144">
        <f t="shared" si="155"/>
        <v>0</v>
      </c>
      <c r="OE42" s="144">
        <f t="shared" si="155"/>
        <v>0</v>
      </c>
      <c r="OF42" s="144">
        <f t="shared" ref="OF42:OR42" si="156">OE44</f>
        <v>0</v>
      </c>
      <c r="OG42" s="144">
        <f t="shared" si="156"/>
        <v>0</v>
      </c>
      <c r="OH42" s="144">
        <f t="shared" si="156"/>
        <v>0</v>
      </c>
      <c r="OI42" s="144">
        <f t="shared" si="156"/>
        <v>0</v>
      </c>
      <c r="OJ42" s="144">
        <f t="shared" si="156"/>
        <v>0</v>
      </c>
      <c r="OK42" s="144">
        <f t="shared" si="156"/>
        <v>0</v>
      </c>
      <c r="OL42" s="144">
        <f t="shared" si="156"/>
        <v>0</v>
      </c>
      <c r="OM42" s="144">
        <f t="shared" si="156"/>
        <v>0</v>
      </c>
      <c r="ON42" s="144">
        <f t="shared" si="156"/>
        <v>0</v>
      </c>
      <c r="OO42" s="144">
        <f t="shared" si="156"/>
        <v>0</v>
      </c>
      <c r="OP42" s="144">
        <f t="shared" si="156"/>
        <v>0</v>
      </c>
      <c r="OQ42" s="144">
        <f t="shared" si="156"/>
        <v>0</v>
      </c>
      <c r="OR42" s="458">
        <f t="shared" si="156"/>
        <v>0</v>
      </c>
    </row>
    <row r="43" spans="1:408" x14ac:dyDescent="0.35">
      <c r="A43" s="445"/>
      <c r="B43" s="6"/>
      <c r="C43" t="s">
        <v>201</v>
      </c>
      <c r="E43" s="395"/>
      <c r="F43" s="4"/>
      <c r="G43" s="4"/>
      <c r="H43" s="383"/>
      <c r="I43" s="305"/>
      <c r="J43" s="361">
        <f>SUM(L43:JC43)</f>
        <v>0</v>
      </c>
      <c r="L43" s="144">
        <f t="shared" ref="L43:BW43" si="157">L41</f>
        <v>0</v>
      </c>
      <c r="M43" s="144">
        <f t="shared" si="157"/>
        <v>0</v>
      </c>
      <c r="N43" s="144">
        <f t="shared" si="157"/>
        <v>0</v>
      </c>
      <c r="O43" s="144">
        <f t="shared" si="157"/>
        <v>0</v>
      </c>
      <c r="P43" s="144">
        <f t="shared" si="157"/>
        <v>0</v>
      </c>
      <c r="Q43" s="144">
        <f t="shared" si="157"/>
        <v>0</v>
      </c>
      <c r="R43" s="144">
        <f t="shared" si="157"/>
        <v>0</v>
      </c>
      <c r="S43" s="144">
        <f t="shared" si="157"/>
        <v>0</v>
      </c>
      <c r="T43" s="144">
        <f t="shared" si="157"/>
        <v>0</v>
      </c>
      <c r="U43" s="144">
        <f t="shared" si="157"/>
        <v>0</v>
      </c>
      <c r="V43" s="144">
        <f t="shared" si="157"/>
        <v>0</v>
      </c>
      <c r="W43" s="144">
        <f t="shared" si="157"/>
        <v>0</v>
      </c>
      <c r="X43" s="144">
        <f t="shared" si="157"/>
        <v>0</v>
      </c>
      <c r="Y43" s="144">
        <f t="shared" si="157"/>
        <v>0</v>
      </c>
      <c r="Z43" s="144">
        <f t="shared" si="157"/>
        <v>0</v>
      </c>
      <c r="AA43" s="144">
        <f t="shared" si="157"/>
        <v>0</v>
      </c>
      <c r="AB43" s="144">
        <f t="shared" si="157"/>
        <v>0</v>
      </c>
      <c r="AC43" s="144">
        <f t="shared" si="157"/>
        <v>0</v>
      </c>
      <c r="AD43" s="144">
        <f t="shared" si="157"/>
        <v>0</v>
      </c>
      <c r="AE43" s="144">
        <f t="shared" si="157"/>
        <v>0</v>
      </c>
      <c r="AF43" s="144">
        <f t="shared" si="157"/>
        <v>0</v>
      </c>
      <c r="AG43" s="144">
        <f t="shared" si="157"/>
        <v>0</v>
      </c>
      <c r="AH43" s="144">
        <f t="shared" si="157"/>
        <v>0</v>
      </c>
      <c r="AI43" s="144">
        <f t="shared" si="157"/>
        <v>0</v>
      </c>
      <c r="AJ43" s="144">
        <f t="shared" si="157"/>
        <v>0</v>
      </c>
      <c r="AK43" s="144">
        <f t="shared" si="157"/>
        <v>0</v>
      </c>
      <c r="AL43" s="144">
        <f t="shared" si="157"/>
        <v>0</v>
      </c>
      <c r="AM43" s="144">
        <f t="shared" si="157"/>
        <v>0</v>
      </c>
      <c r="AN43" s="144">
        <f t="shared" si="157"/>
        <v>0</v>
      </c>
      <c r="AO43" s="144">
        <f t="shared" si="157"/>
        <v>0</v>
      </c>
      <c r="AP43" s="144">
        <f t="shared" si="157"/>
        <v>0</v>
      </c>
      <c r="AQ43" s="144">
        <f t="shared" si="157"/>
        <v>0</v>
      </c>
      <c r="AR43" s="144">
        <f t="shared" si="157"/>
        <v>0</v>
      </c>
      <c r="AS43" s="144">
        <f t="shared" si="157"/>
        <v>0</v>
      </c>
      <c r="AT43" s="144">
        <f t="shared" si="157"/>
        <v>0</v>
      </c>
      <c r="AU43" s="144">
        <f t="shared" si="157"/>
        <v>0</v>
      </c>
      <c r="AV43" s="144">
        <f t="shared" si="157"/>
        <v>0</v>
      </c>
      <c r="AW43" s="144">
        <f t="shared" si="157"/>
        <v>0</v>
      </c>
      <c r="AX43" s="144">
        <f t="shared" si="157"/>
        <v>0</v>
      </c>
      <c r="AY43" s="144">
        <f t="shared" si="157"/>
        <v>0</v>
      </c>
      <c r="AZ43" s="144">
        <f t="shared" si="157"/>
        <v>0</v>
      </c>
      <c r="BA43" s="144">
        <f t="shared" si="157"/>
        <v>0</v>
      </c>
      <c r="BB43" s="144">
        <f t="shared" si="157"/>
        <v>0</v>
      </c>
      <c r="BC43" s="144">
        <f t="shared" si="157"/>
        <v>0</v>
      </c>
      <c r="BD43" s="144">
        <f t="shared" si="157"/>
        <v>0</v>
      </c>
      <c r="BE43" s="144">
        <f t="shared" si="157"/>
        <v>0</v>
      </c>
      <c r="BF43" s="144">
        <f t="shared" si="157"/>
        <v>0</v>
      </c>
      <c r="BG43" s="144">
        <f t="shared" si="157"/>
        <v>0</v>
      </c>
      <c r="BH43" s="144">
        <f t="shared" si="157"/>
        <v>0</v>
      </c>
      <c r="BI43" s="144">
        <f t="shared" si="157"/>
        <v>0</v>
      </c>
      <c r="BJ43" s="144">
        <f t="shared" si="157"/>
        <v>0</v>
      </c>
      <c r="BK43" s="144">
        <f t="shared" si="157"/>
        <v>0</v>
      </c>
      <c r="BL43" s="144">
        <f t="shared" si="157"/>
        <v>0</v>
      </c>
      <c r="BM43" s="144">
        <f t="shared" si="157"/>
        <v>0</v>
      </c>
      <c r="BN43" s="144">
        <f t="shared" si="157"/>
        <v>0</v>
      </c>
      <c r="BO43" s="144">
        <f t="shared" si="157"/>
        <v>0</v>
      </c>
      <c r="BP43" s="144">
        <f t="shared" si="157"/>
        <v>0</v>
      </c>
      <c r="BQ43" s="144">
        <f t="shared" si="157"/>
        <v>0</v>
      </c>
      <c r="BR43" s="144">
        <f t="shared" si="157"/>
        <v>0</v>
      </c>
      <c r="BS43" s="144">
        <f t="shared" si="157"/>
        <v>0</v>
      </c>
      <c r="BT43" s="144">
        <f t="shared" si="157"/>
        <v>0</v>
      </c>
      <c r="BU43" s="144">
        <f t="shared" si="157"/>
        <v>0</v>
      </c>
      <c r="BV43" s="144">
        <f t="shared" si="157"/>
        <v>0</v>
      </c>
      <c r="BW43" s="144">
        <f t="shared" si="157"/>
        <v>0</v>
      </c>
      <c r="BX43" s="144">
        <f t="shared" ref="BX43:EI43" si="158">BX41</f>
        <v>0</v>
      </c>
      <c r="BY43" s="144">
        <f t="shared" si="158"/>
        <v>0</v>
      </c>
      <c r="BZ43" s="144">
        <f t="shared" si="158"/>
        <v>0</v>
      </c>
      <c r="CA43" s="144">
        <f t="shared" si="158"/>
        <v>0</v>
      </c>
      <c r="CB43" s="144">
        <f t="shared" si="158"/>
        <v>0</v>
      </c>
      <c r="CC43" s="144">
        <f t="shared" si="158"/>
        <v>0</v>
      </c>
      <c r="CD43" s="144">
        <f t="shared" si="158"/>
        <v>0</v>
      </c>
      <c r="CE43" s="144">
        <f t="shared" si="158"/>
        <v>0</v>
      </c>
      <c r="CF43" s="144">
        <f t="shared" si="158"/>
        <v>0</v>
      </c>
      <c r="CG43" s="144">
        <f t="shared" si="158"/>
        <v>0</v>
      </c>
      <c r="CH43" s="144">
        <f t="shared" si="158"/>
        <v>0</v>
      </c>
      <c r="CI43" s="144">
        <f t="shared" si="158"/>
        <v>0</v>
      </c>
      <c r="CJ43" s="144">
        <f t="shared" si="158"/>
        <v>0</v>
      </c>
      <c r="CK43" s="144">
        <f t="shared" si="158"/>
        <v>0</v>
      </c>
      <c r="CL43" s="144">
        <f t="shared" si="158"/>
        <v>0</v>
      </c>
      <c r="CM43" s="144">
        <f t="shared" si="158"/>
        <v>0</v>
      </c>
      <c r="CN43" s="144">
        <f t="shared" si="158"/>
        <v>0</v>
      </c>
      <c r="CO43" s="144">
        <f t="shared" si="158"/>
        <v>0</v>
      </c>
      <c r="CP43" s="144">
        <f t="shared" si="158"/>
        <v>0</v>
      </c>
      <c r="CQ43" s="144">
        <f t="shared" si="158"/>
        <v>0</v>
      </c>
      <c r="CR43" s="144">
        <f t="shared" si="158"/>
        <v>0</v>
      </c>
      <c r="CS43" s="144">
        <f t="shared" si="158"/>
        <v>0</v>
      </c>
      <c r="CT43" s="144">
        <f t="shared" si="158"/>
        <v>0</v>
      </c>
      <c r="CU43" s="144">
        <f t="shared" si="158"/>
        <v>0</v>
      </c>
      <c r="CV43" s="144">
        <f t="shared" si="158"/>
        <v>0</v>
      </c>
      <c r="CW43" s="144">
        <f t="shared" si="158"/>
        <v>0</v>
      </c>
      <c r="CX43" s="144">
        <f t="shared" si="158"/>
        <v>0</v>
      </c>
      <c r="CY43" s="144">
        <f t="shared" si="158"/>
        <v>0</v>
      </c>
      <c r="CZ43" s="144">
        <f t="shared" si="158"/>
        <v>0</v>
      </c>
      <c r="DA43" s="144">
        <f t="shared" si="158"/>
        <v>0</v>
      </c>
      <c r="DB43" s="144">
        <f t="shared" si="158"/>
        <v>0</v>
      </c>
      <c r="DC43" s="144">
        <f t="shared" si="158"/>
        <v>0</v>
      </c>
      <c r="DD43" s="144">
        <f t="shared" si="158"/>
        <v>0</v>
      </c>
      <c r="DE43" s="144">
        <f t="shared" si="158"/>
        <v>0</v>
      </c>
      <c r="DF43" s="144">
        <f t="shared" si="158"/>
        <v>0</v>
      </c>
      <c r="DG43" s="144">
        <f t="shared" si="158"/>
        <v>0</v>
      </c>
      <c r="DH43" s="144">
        <f t="shared" si="158"/>
        <v>0</v>
      </c>
      <c r="DI43" s="144">
        <f t="shared" si="158"/>
        <v>0</v>
      </c>
      <c r="DJ43" s="144">
        <f t="shared" si="158"/>
        <v>0</v>
      </c>
      <c r="DK43" s="144">
        <f t="shared" si="158"/>
        <v>0</v>
      </c>
      <c r="DL43" s="144">
        <f t="shared" si="158"/>
        <v>0</v>
      </c>
      <c r="DM43" s="144">
        <f t="shared" si="158"/>
        <v>0</v>
      </c>
      <c r="DN43" s="144">
        <f t="shared" si="158"/>
        <v>0</v>
      </c>
      <c r="DO43" s="144">
        <f t="shared" si="158"/>
        <v>0</v>
      </c>
      <c r="DP43" s="144">
        <f t="shared" si="158"/>
        <v>0</v>
      </c>
      <c r="DQ43" s="144">
        <f t="shared" si="158"/>
        <v>0</v>
      </c>
      <c r="DR43" s="144">
        <f t="shared" si="158"/>
        <v>0</v>
      </c>
      <c r="DS43" s="144">
        <f t="shared" si="158"/>
        <v>0</v>
      </c>
      <c r="DT43" s="144">
        <f t="shared" si="158"/>
        <v>0</v>
      </c>
      <c r="DU43" s="144">
        <f t="shared" si="158"/>
        <v>0</v>
      </c>
      <c r="DV43" s="144">
        <f t="shared" si="158"/>
        <v>0</v>
      </c>
      <c r="DW43" s="144">
        <f t="shared" si="158"/>
        <v>0</v>
      </c>
      <c r="DX43" s="144">
        <f t="shared" si="158"/>
        <v>0</v>
      </c>
      <c r="DY43" s="144">
        <f t="shared" si="158"/>
        <v>0</v>
      </c>
      <c r="DZ43" s="144">
        <f t="shared" si="158"/>
        <v>0</v>
      </c>
      <c r="EA43" s="144">
        <f t="shared" si="158"/>
        <v>0</v>
      </c>
      <c r="EB43" s="144">
        <f t="shared" si="158"/>
        <v>0</v>
      </c>
      <c r="EC43" s="144">
        <f t="shared" si="158"/>
        <v>0</v>
      </c>
      <c r="ED43" s="144">
        <f t="shared" si="158"/>
        <v>0</v>
      </c>
      <c r="EE43" s="144">
        <f t="shared" si="158"/>
        <v>0</v>
      </c>
      <c r="EF43" s="144">
        <f t="shared" si="158"/>
        <v>0</v>
      </c>
      <c r="EG43" s="144">
        <f t="shared" si="158"/>
        <v>0</v>
      </c>
      <c r="EH43" s="144">
        <f t="shared" si="158"/>
        <v>0</v>
      </c>
      <c r="EI43" s="144">
        <f t="shared" si="158"/>
        <v>0</v>
      </c>
      <c r="EJ43" s="144">
        <f t="shared" ref="EJ43:GU43" si="159">EJ41</f>
        <v>0</v>
      </c>
      <c r="EK43" s="144">
        <f t="shared" si="159"/>
        <v>0</v>
      </c>
      <c r="EL43" s="144">
        <f t="shared" si="159"/>
        <v>0</v>
      </c>
      <c r="EM43" s="144">
        <f t="shared" si="159"/>
        <v>0</v>
      </c>
      <c r="EN43" s="144">
        <f t="shared" si="159"/>
        <v>0</v>
      </c>
      <c r="EO43" s="144">
        <f t="shared" si="159"/>
        <v>0</v>
      </c>
      <c r="EP43" s="144">
        <f t="shared" si="159"/>
        <v>0</v>
      </c>
      <c r="EQ43" s="144">
        <f t="shared" si="159"/>
        <v>0</v>
      </c>
      <c r="ER43" s="144">
        <f t="shared" si="159"/>
        <v>0</v>
      </c>
      <c r="ES43" s="144">
        <f t="shared" si="159"/>
        <v>0</v>
      </c>
      <c r="ET43" s="144">
        <f t="shared" si="159"/>
        <v>0</v>
      </c>
      <c r="EU43" s="144">
        <f t="shared" si="159"/>
        <v>0</v>
      </c>
      <c r="EV43" s="144">
        <f t="shared" si="159"/>
        <v>0</v>
      </c>
      <c r="EW43" s="144">
        <f t="shared" si="159"/>
        <v>0</v>
      </c>
      <c r="EX43" s="144">
        <f t="shared" si="159"/>
        <v>0</v>
      </c>
      <c r="EY43" s="144">
        <f t="shared" si="159"/>
        <v>0</v>
      </c>
      <c r="EZ43" s="144">
        <f t="shared" si="159"/>
        <v>0</v>
      </c>
      <c r="FA43" s="144">
        <f t="shared" si="159"/>
        <v>0</v>
      </c>
      <c r="FB43" s="144">
        <f t="shared" si="159"/>
        <v>0</v>
      </c>
      <c r="FC43" s="144">
        <f t="shared" si="159"/>
        <v>0</v>
      </c>
      <c r="FD43" s="144">
        <f t="shared" si="159"/>
        <v>0</v>
      </c>
      <c r="FE43" s="144">
        <f t="shared" si="159"/>
        <v>0</v>
      </c>
      <c r="FF43" s="144">
        <f t="shared" si="159"/>
        <v>0</v>
      </c>
      <c r="FG43" s="144">
        <f t="shared" si="159"/>
        <v>0</v>
      </c>
      <c r="FH43" s="144">
        <f t="shared" si="159"/>
        <v>0</v>
      </c>
      <c r="FI43" s="144">
        <f t="shared" si="159"/>
        <v>0</v>
      </c>
      <c r="FJ43" s="144">
        <f t="shared" si="159"/>
        <v>0</v>
      </c>
      <c r="FK43" s="144">
        <f t="shared" si="159"/>
        <v>0</v>
      </c>
      <c r="FL43" s="144">
        <f t="shared" si="159"/>
        <v>0</v>
      </c>
      <c r="FM43" s="144">
        <f t="shared" si="159"/>
        <v>0</v>
      </c>
      <c r="FN43" s="144">
        <f t="shared" si="159"/>
        <v>0</v>
      </c>
      <c r="FO43" s="144">
        <f t="shared" si="159"/>
        <v>0</v>
      </c>
      <c r="FP43" s="144">
        <f t="shared" si="159"/>
        <v>0</v>
      </c>
      <c r="FQ43" s="144">
        <f t="shared" si="159"/>
        <v>0</v>
      </c>
      <c r="FR43" s="144">
        <f t="shared" si="159"/>
        <v>0</v>
      </c>
      <c r="FS43" s="144">
        <f t="shared" si="159"/>
        <v>0</v>
      </c>
      <c r="FT43" s="144">
        <f t="shared" si="159"/>
        <v>0</v>
      </c>
      <c r="FU43" s="144">
        <f t="shared" si="159"/>
        <v>0</v>
      </c>
      <c r="FV43" s="144">
        <f t="shared" si="159"/>
        <v>0</v>
      </c>
      <c r="FW43" s="144">
        <f t="shared" si="159"/>
        <v>0</v>
      </c>
      <c r="FX43" s="144">
        <f t="shared" si="159"/>
        <v>0</v>
      </c>
      <c r="FY43" s="144">
        <f t="shared" si="159"/>
        <v>0</v>
      </c>
      <c r="FZ43" s="144">
        <f t="shared" si="159"/>
        <v>0</v>
      </c>
      <c r="GA43" s="144">
        <f t="shared" si="159"/>
        <v>0</v>
      </c>
      <c r="GB43" s="144">
        <f t="shared" si="159"/>
        <v>0</v>
      </c>
      <c r="GC43" s="144">
        <f t="shared" si="159"/>
        <v>0</v>
      </c>
      <c r="GD43" s="144">
        <f t="shared" si="159"/>
        <v>0</v>
      </c>
      <c r="GE43" s="144">
        <f t="shared" si="159"/>
        <v>0</v>
      </c>
      <c r="GF43" s="144">
        <f t="shared" si="159"/>
        <v>0</v>
      </c>
      <c r="GG43" s="144">
        <f t="shared" si="159"/>
        <v>0</v>
      </c>
      <c r="GH43" s="144">
        <f t="shared" si="159"/>
        <v>0</v>
      </c>
      <c r="GI43" s="144">
        <f t="shared" si="159"/>
        <v>0</v>
      </c>
      <c r="GJ43" s="144">
        <f t="shared" si="159"/>
        <v>0</v>
      </c>
      <c r="GK43" s="144">
        <f t="shared" si="159"/>
        <v>0</v>
      </c>
      <c r="GL43" s="144">
        <f t="shared" si="159"/>
        <v>0</v>
      </c>
      <c r="GM43" s="144">
        <f t="shared" si="159"/>
        <v>0</v>
      </c>
      <c r="GN43" s="144">
        <f t="shared" si="159"/>
        <v>0</v>
      </c>
      <c r="GO43" s="144">
        <f t="shared" si="159"/>
        <v>0</v>
      </c>
      <c r="GP43" s="144">
        <f t="shared" si="159"/>
        <v>0</v>
      </c>
      <c r="GQ43" s="144">
        <f t="shared" si="159"/>
        <v>0</v>
      </c>
      <c r="GR43" s="144">
        <f t="shared" si="159"/>
        <v>0</v>
      </c>
      <c r="GS43" s="144">
        <f t="shared" si="159"/>
        <v>0</v>
      </c>
      <c r="GT43" s="144">
        <f t="shared" si="159"/>
        <v>0</v>
      </c>
      <c r="GU43" s="144">
        <f t="shared" si="159"/>
        <v>0</v>
      </c>
      <c r="GV43" s="144">
        <f t="shared" ref="GV43:JG43" si="160">GV41</f>
        <v>0</v>
      </c>
      <c r="GW43" s="144">
        <f t="shared" si="160"/>
        <v>0</v>
      </c>
      <c r="GX43" s="144">
        <f t="shared" si="160"/>
        <v>0</v>
      </c>
      <c r="GY43" s="144">
        <f t="shared" si="160"/>
        <v>0</v>
      </c>
      <c r="GZ43" s="144">
        <f t="shared" si="160"/>
        <v>0</v>
      </c>
      <c r="HA43" s="144">
        <f t="shared" si="160"/>
        <v>0</v>
      </c>
      <c r="HB43" s="144">
        <f t="shared" si="160"/>
        <v>0</v>
      </c>
      <c r="HC43" s="144">
        <f t="shared" si="160"/>
        <v>0</v>
      </c>
      <c r="HD43" s="144">
        <f t="shared" si="160"/>
        <v>0</v>
      </c>
      <c r="HE43" s="144">
        <f t="shared" si="160"/>
        <v>0</v>
      </c>
      <c r="HF43" s="144">
        <f t="shared" si="160"/>
        <v>0</v>
      </c>
      <c r="HG43" s="144">
        <f t="shared" si="160"/>
        <v>0</v>
      </c>
      <c r="HH43" s="144">
        <f t="shared" si="160"/>
        <v>0</v>
      </c>
      <c r="HI43" s="144">
        <f t="shared" si="160"/>
        <v>0</v>
      </c>
      <c r="HJ43" s="144">
        <f t="shared" si="160"/>
        <v>0</v>
      </c>
      <c r="HK43" s="144">
        <f t="shared" si="160"/>
        <v>0</v>
      </c>
      <c r="HL43" s="144">
        <f t="shared" si="160"/>
        <v>0</v>
      </c>
      <c r="HM43" s="144">
        <f t="shared" si="160"/>
        <v>0</v>
      </c>
      <c r="HN43" s="144">
        <f t="shared" si="160"/>
        <v>0</v>
      </c>
      <c r="HO43" s="144">
        <f t="shared" si="160"/>
        <v>0</v>
      </c>
      <c r="HP43" s="144">
        <f t="shared" si="160"/>
        <v>0</v>
      </c>
      <c r="HQ43" s="144">
        <f t="shared" si="160"/>
        <v>0</v>
      </c>
      <c r="HR43" s="144">
        <f t="shared" si="160"/>
        <v>0</v>
      </c>
      <c r="HS43" s="144">
        <f t="shared" si="160"/>
        <v>0</v>
      </c>
      <c r="HT43" s="144">
        <f t="shared" si="160"/>
        <v>0</v>
      </c>
      <c r="HU43" s="144">
        <f t="shared" si="160"/>
        <v>0</v>
      </c>
      <c r="HV43" s="144">
        <f t="shared" si="160"/>
        <v>0</v>
      </c>
      <c r="HW43" s="144">
        <f t="shared" si="160"/>
        <v>0</v>
      </c>
      <c r="HX43" s="144">
        <f t="shared" si="160"/>
        <v>0</v>
      </c>
      <c r="HY43" s="144">
        <f t="shared" si="160"/>
        <v>0</v>
      </c>
      <c r="HZ43" s="144">
        <f t="shared" si="160"/>
        <v>0</v>
      </c>
      <c r="IA43" s="144">
        <f t="shared" si="160"/>
        <v>0</v>
      </c>
      <c r="IB43" s="144">
        <f t="shared" si="160"/>
        <v>0</v>
      </c>
      <c r="IC43" s="144">
        <f t="shared" si="160"/>
        <v>0</v>
      </c>
      <c r="ID43" s="144">
        <f t="shared" si="160"/>
        <v>0</v>
      </c>
      <c r="IE43" s="144">
        <f t="shared" si="160"/>
        <v>0</v>
      </c>
      <c r="IF43" s="144">
        <f t="shared" si="160"/>
        <v>0</v>
      </c>
      <c r="IG43" s="144">
        <f t="shared" si="160"/>
        <v>0</v>
      </c>
      <c r="IH43" s="144">
        <f t="shared" si="160"/>
        <v>0</v>
      </c>
      <c r="II43" s="144">
        <f t="shared" si="160"/>
        <v>0</v>
      </c>
      <c r="IJ43" s="144">
        <f t="shared" si="160"/>
        <v>0</v>
      </c>
      <c r="IK43" s="144">
        <f t="shared" si="160"/>
        <v>0</v>
      </c>
      <c r="IL43" s="144">
        <f t="shared" si="160"/>
        <v>0</v>
      </c>
      <c r="IM43" s="144">
        <f t="shared" si="160"/>
        <v>0</v>
      </c>
      <c r="IN43" s="144">
        <f t="shared" si="160"/>
        <v>0</v>
      </c>
      <c r="IO43" s="144">
        <f t="shared" si="160"/>
        <v>0</v>
      </c>
      <c r="IP43" s="144">
        <f t="shared" si="160"/>
        <v>0</v>
      </c>
      <c r="IQ43" s="144">
        <f t="shared" si="160"/>
        <v>0</v>
      </c>
      <c r="IR43" s="144">
        <f t="shared" si="160"/>
        <v>0</v>
      </c>
      <c r="IS43" s="144">
        <f t="shared" si="160"/>
        <v>0</v>
      </c>
      <c r="IT43" s="144">
        <f t="shared" si="160"/>
        <v>0</v>
      </c>
      <c r="IU43" s="144">
        <f t="shared" si="160"/>
        <v>0</v>
      </c>
      <c r="IV43" s="144">
        <f t="shared" si="160"/>
        <v>0</v>
      </c>
      <c r="IW43" s="144">
        <f t="shared" si="160"/>
        <v>0</v>
      </c>
      <c r="IX43" s="144">
        <f t="shared" si="160"/>
        <v>0</v>
      </c>
      <c r="IY43" s="144">
        <f t="shared" si="160"/>
        <v>0</v>
      </c>
      <c r="IZ43" s="144">
        <f t="shared" si="160"/>
        <v>0</v>
      </c>
      <c r="JA43" s="144">
        <f t="shared" si="160"/>
        <v>0</v>
      </c>
      <c r="JB43" s="144">
        <f t="shared" si="160"/>
        <v>0</v>
      </c>
      <c r="JC43" s="144">
        <f t="shared" si="160"/>
        <v>0</v>
      </c>
      <c r="JD43" s="144">
        <f t="shared" si="160"/>
        <v>0</v>
      </c>
      <c r="JE43" s="144">
        <f t="shared" si="160"/>
        <v>0</v>
      </c>
      <c r="JF43" s="144">
        <f t="shared" si="160"/>
        <v>0</v>
      </c>
      <c r="JG43" s="144">
        <f t="shared" si="160"/>
        <v>0</v>
      </c>
      <c r="JH43" s="144">
        <f t="shared" ref="JH43:LS43" si="161">JH41</f>
        <v>0</v>
      </c>
      <c r="JI43" s="144">
        <f t="shared" si="161"/>
        <v>0</v>
      </c>
      <c r="JJ43" s="144">
        <f t="shared" si="161"/>
        <v>0</v>
      </c>
      <c r="JK43" s="144">
        <f t="shared" si="161"/>
        <v>0</v>
      </c>
      <c r="JL43" s="144">
        <f t="shared" si="161"/>
        <v>0</v>
      </c>
      <c r="JM43" s="144">
        <f t="shared" si="161"/>
        <v>0</v>
      </c>
      <c r="JN43" s="144">
        <f t="shared" si="161"/>
        <v>0</v>
      </c>
      <c r="JO43" s="144">
        <f t="shared" si="161"/>
        <v>0</v>
      </c>
      <c r="JP43" s="144">
        <f t="shared" si="161"/>
        <v>0</v>
      </c>
      <c r="JQ43" s="144">
        <f t="shared" si="161"/>
        <v>0</v>
      </c>
      <c r="JR43" s="144">
        <f t="shared" si="161"/>
        <v>0</v>
      </c>
      <c r="JS43" s="144">
        <f t="shared" si="161"/>
        <v>0</v>
      </c>
      <c r="JT43" s="144">
        <f t="shared" si="161"/>
        <v>0</v>
      </c>
      <c r="JU43" s="144">
        <f t="shared" si="161"/>
        <v>0</v>
      </c>
      <c r="JV43" s="144">
        <f t="shared" si="161"/>
        <v>0</v>
      </c>
      <c r="JW43" s="144">
        <f t="shared" si="161"/>
        <v>0</v>
      </c>
      <c r="JX43" s="144">
        <f t="shared" si="161"/>
        <v>0</v>
      </c>
      <c r="JY43" s="144">
        <f t="shared" si="161"/>
        <v>0</v>
      </c>
      <c r="JZ43" s="144">
        <f t="shared" si="161"/>
        <v>0</v>
      </c>
      <c r="KA43" s="144">
        <f t="shared" si="161"/>
        <v>0</v>
      </c>
      <c r="KB43" s="144">
        <f t="shared" si="161"/>
        <v>0</v>
      </c>
      <c r="KC43" s="144">
        <f t="shared" si="161"/>
        <v>0</v>
      </c>
      <c r="KD43" s="144">
        <f t="shared" si="161"/>
        <v>0</v>
      </c>
      <c r="KE43" s="144">
        <f t="shared" si="161"/>
        <v>0</v>
      </c>
      <c r="KF43" s="144">
        <f t="shared" si="161"/>
        <v>0</v>
      </c>
      <c r="KG43" s="144">
        <f t="shared" si="161"/>
        <v>0</v>
      </c>
      <c r="KH43" s="144">
        <f t="shared" si="161"/>
        <v>0</v>
      </c>
      <c r="KI43" s="144">
        <f t="shared" si="161"/>
        <v>0</v>
      </c>
      <c r="KJ43" s="144">
        <f t="shared" si="161"/>
        <v>0</v>
      </c>
      <c r="KK43" s="144">
        <f t="shared" si="161"/>
        <v>0</v>
      </c>
      <c r="KL43" s="144">
        <f t="shared" si="161"/>
        <v>0</v>
      </c>
      <c r="KM43" s="144">
        <f t="shared" si="161"/>
        <v>0</v>
      </c>
      <c r="KN43" s="144">
        <f t="shared" si="161"/>
        <v>0</v>
      </c>
      <c r="KO43" s="144">
        <f t="shared" si="161"/>
        <v>0</v>
      </c>
      <c r="KP43" s="144">
        <f t="shared" si="161"/>
        <v>0</v>
      </c>
      <c r="KQ43" s="144">
        <f t="shared" si="161"/>
        <v>0</v>
      </c>
      <c r="KR43" s="144">
        <f t="shared" si="161"/>
        <v>0</v>
      </c>
      <c r="KS43" s="144">
        <f t="shared" si="161"/>
        <v>0</v>
      </c>
      <c r="KT43" s="144">
        <f t="shared" si="161"/>
        <v>0</v>
      </c>
      <c r="KU43" s="144">
        <f t="shared" si="161"/>
        <v>0</v>
      </c>
      <c r="KV43" s="144">
        <f t="shared" si="161"/>
        <v>0</v>
      </c>
      <c r="KW43" s="144">
        <f t="shared" si="161"/>
        <v>0</v>
      </c>
      <c r="KX43" s="144">
        <f t="shared" si="161"/>
        <v>0</v>
      </c>
      <c r="KY43" s="144">
        <f t="shared" si="161"/>
        <v>0</v>
      </c>
      <c r="KZ43" s="144">
        <f t="shared" si="161"/>
        <v>0</v>
      </c>
      <c r="LA43" s="144">
        <f t="shared" si="161"/>
        <v>0</v>
      </c>
      <c r="LB43" s="144">
        <f t="shared" si="161"/>
        <v>0</v>
      </c>
      <c r="LC43" s="144">
        <f t="shared" si="161"/>
        <v>0</v>
      </c>
      <c r="LD43" s="144">
        <f t="shared" si="161"/>
        <v>0</v>
      </c>
      <c r="LE43" s="144">
        <f t="shared" si="161"/>
        <v>0</v>
      </c>
      <c r="LF43" s="144">
        <f t="shared" si="161"/>
        <v>0</v>
      </c>
      <c r="LG43" s="144">
        <f t="shared" si="161"/>
        <v>0</v>
      </c>
      <c r="LH43" s="144">
        <f t="shared" si="161"/>
        <v>0</v>
      </c>
      <c r="LI43" s="144">
        <f t="shared" si="161"/>
        <v>0</v>
      </c>
      <c r="LJ43" s="144">
        <f t="shared" si="161"/>
        <v>0</v>
      </c>
      <c r="LK43" s="144">
        <f t="shared" si="161"/>
        <v>0</v>
      </c>
      <c r="LL43" s="144">
        <f t="shared" si="161"/>
        <v>0</v>
      </c>
      <c r="LM43" s="144">
        <f t="shared" si="161"/>
        <v>0</v>
      </c>
      <c r="LN43" s="144">
        <f t="shared" si="161"/>
        <v>0</v>
      </c>
      <c r="LO43" s="144">
        <f t="shared" si="161"/>
        <v>0</v>
      </c>
      <c r="LP43" s="144">
        <f t="shared" si="161"/>
        <v>0</v>
      </c>
      <c r="LQ43" s="144">
        <f t="shared" si="161"/>
        <v>0</v>
      </c>
      <c r="LR43" s="144">
        <f t="shared" si="161"/>
        <v>0</v>
      </c>
      <c r="LS43" s="144">
        <f t="shared" si="161"/>
        <v>0</v>
      </c>
      <c r="LT43" s="144">
        <f t="shared" ref="LT43:OE43" si="162">LT41</f>
        <v>0</v>
      </c>
      <c r="LU43" s="144">
        <f t="shared" si="162"/>
        <v>0</v>
      </c>
      <c r="LV43" s="144">
        <f t="shared" si="162"/>
        <v>0</v>
      </c>
      <c r="LW43" s="144">
        <f t="shared" si="162"/>
        <v>0</v>
      </c>
      <c r="LX43" s="144">
        <f t="shared" si="162"/>
        <v>0</v>
      </c>
      <c r="LY43" s="144">
        <f t="shared" si="162"/>
        <v>0</v>
      </c>
      <c r="LZ43" s="144">
        <f t="shared" si="162"/>
        <v>0</v>
      </c>
      <c r="MA43" s="144">
        <f t="shared" si="162"/>
        <v>0</v>
      </c>
      <c r="MB43" s="144">
        <f t="shared" si="162"/>
        <v>0</v>
      </c>
      <c r="MC43" s="144">
        <f t="shared" si="162"/>
        <v>0</v>
      </c>
      <c r="MD43" s="144">
        <f t="shared" si="162"/>
        <v>0</v>
      </c>
      <c r="ME43" s="144">
        <f t="shared" si="162"/>
        <v>0</v>
      </c>
      <c r="MF43" s="144">
        <f t="shared" si="162"/>
        <v>0</v>
      </c>
      <c r="MG43" s="144">
        <f t="shared" si="162"/>
        <v>0</v>
      </c>
      <c r="MH43" s="144">
        <f t="shared" si="162"/>
        <v>0</v>
      </c>
      <c r="MI43" s="144">
        <f t="shared" si="162"/>
        <v>0</v>
      </c>
      <c r="MJ43" s="144">
        <f t="shared" si="162"/>
        <v>0</v>
      </c>
      <c r="MK43" s="144">
        <f t="shared" si="162"/>
        <v>0</v>
      </c>
      <c r="ML43" s="144">
        <f t="shared" si="162"/>
        <v>0</v>
      </c>
      <c r="MM43" s="144">
        <f t="shared" si="162"/>
        <v>0</v>
      </c>
      <c r="MN43" s="144">
        <f t="shared" si="162"/>
        <v>0</v>
      </c>
      <c r="MO43" s="144">
        <f t="shared" si="162"/>
        <v>0</v>
      </c>
      <c r="MP43" s="144">
        <f t="shared" si="162"/>
        <v>0</v>
      </c>
      <c r="MQ43" s="144">
        <f t="shared" si="162"/>
        <v>0</v>
      </c>
      <c r="MR43" s="144">
        <f t="shared" si="162"/>
        <v>0</v>
      </c>
      <c r="MS43" s="144">
        <f t="shared" si="162"/>
        <v>0</v>
      </c>
      <c r="MT43" s="144">
        <f t="shared" si="162"/>
        <v>0</v>
      </c>
      <c r="MU43" s="144">
        <f t="shared" si="162"/>
        <v>0</v>
      </c>
      <c r="MV43" s="144">
        <f t="shared" si="162"/>
        <v>0</v>
      </c>
      <c r="MW43" s="144">
        <f t="shared" si="162"/>
        <v>0</v>
      </c>
      <c r="MX43" s="144">
        <f t="shared" si="162"/>
        <v>0</v>
      </c>
      <c r="MY43" s="144">
        <f t="shared" si="162"/>
        <v>0</v>
      </c>
      <c r="MZ43" s="144">
        <f t="shared" si="162"/>
        <v>0</v>
      </c>
      <c r="NA43" s="144">
        <f t="shared" si="162"/>
        <v>0</v>
      </c>
      <c r="NB43" s="144">
        <f t="shared" si="162"/>
        <v>0</v>
      </c>
      <c r="NC43" s="144">
        <f t="shared" si="162"/>
        <v>0</v>
      </c>
      <c r="ND43" s="144">
        <f t="shared" si="162"/>
        <v>0</v>
      </c>
      <c r="NE43" s="144">
        <f t="shared" si="162"/>
        <v>0</v>
      </c>
      <c r="NF43" s="144">
        <f t="shared" si="162"/>
        <v>0</v>
      </c>
      <c r="NG43" s="144">
        <f t="shared" si="162"/>
        <v>0</v>
      </c>
      <c r="NH43" s="144">
        <f t="shared" si="162"/>
        <v>0</v>
      </c>
      <c r="NI43" s="144">
        <f t="shared" si="162"/>
        <v>0</v>
      </c>
      <c r="NJ43" s="144">
        <f t="shared" si="162"/>
        <v>0</v>
      </c>
      <c r="NK43" s="144">
        <f t="shared" si="162"/>
        <v>0</v>
      </c>
      <c r="NL43" s="144">
        <f t="shared" si="162"/>
        <v>0</v>
      </c>
      <c r="NM43" s="144">
        <f t="shared" si="162"/>
        <v>0</v>
      </c>
      <c r="NN43" s="144">
        <f t="shared" si="162"/>
        <v>0</v>
      </c>
      <c r="NO43" s="144">
        <f t="shared" si="162"/>
        <v>0</v>
      </c>
      <c r="NP43" s="144">
        <f t="shared" si="162"/>
        <v>0</v>
      </c>
      <c r="NQ43" s="144">
        <f t="shared" si="162"/>
        <v>0</v>
      </c>
      <c r="NR43" s="144">
        <f t="shared" si="162"/>
        <v>0</v>
      </c>
      <c r="NS43" s="144">
        <f t="shared" si="162"/>
        <v>0</v>
      </c>
      <c r="NT43" s="144">
        <f t="shared" si="162"/>
        <v>0</v>
      </c>
      <c r="NU43" s="144">
        <f t="shared" si="162"/>
        <v>0</v>
      </c>
      <c r="NV43" s="144">
        <f t="shared" si="162"/>
        <v>0</v>
      </c>
      <c r="NW43" s="144">
        <f t="shared" si="162"/>
        <v>0</v>
      </c>
      <c r="NX43" s="144">
        <f t="shared" si="162"/>
        <v>0</v>
      </c>
      <c r="NY43" s="144">
        <f t="shared" si="162"/>
        <v>0</v>
      </c>
      <c r="NZ43" s="144">
        <f t="shared" si="162"/>
        <v>0</v>
      </c>
      <c r="OA43" s="144">
        <f t="shared" si="162"/>
        <v>0</v>
      </c>
      <c r="OB43" s="144">
        <f t="shared" si="162"/>
        <v>0</v>
      </c>
      <c r="OC43" s="144">
        <f t="shared" si="162"/>
        <v>0</v>
      </c>
      <c r="OD43" s="144">
        <f t="shared" si="162"/>
        <v>0</v>
      </c>
      <c r="OE43" s="144">
        <f t="shared" si="162"/>
        <v>0</v>
      </c>
      <c r="OF43" s="144">
        <f t="shared" ref="OF43:OR43" si="163">OF41</f>
        <v>0</v>
      </c>
      <c r="OG43" s="144">
        <f t="shared" si="163"/>
        <v>0</v>
      </c>
      <c r="OH43" s="144">
        <f t="shared" si="163"/>
        <v>0</v>
      </c>
      <c r="OI43" s="144">
        <f t="shared" si="163"/>
        <v>0</v>
      </c>
      <c r="OJ43" s="144">
        <f t="shared" si="163"/>
        <v>0</v>
      </c>
      <c r="OK43" s="144">
        <f t="shared" si="163"/>
        <v>0</v>
      </c>
      <c r="OL43" s="144">
        <f t="shared" si="163"/>
        <v>0</v>
      </c>
      <c r="OM43" s="144">
        <f t="shared" si="163"/>
        <v>0</v>
      </c>
      <c r="ON43" s="144">
        <f t="shared" si="163"/>
        <v>0</v>
      </c>
      <c r="OO43" s="144">
        <f t="shared" si="163"/>
        <v>0</v>
      </c>
      <c r="OP43" s="144">
        <f t="shared" si="163"/>
        <v>0</v>
      </c>
      <c r="OQ43" s="144">
        <f t="shared" si="163"/>
        <v>0</v>
      </c>
      <c r="OR43" s="458">
        <f t="shared" si="163"/>
        <v>0</v>
      </c>
    </row>
    <row r="44" spans="1:408" ht="15" thickBot="1" x14ac:dyDescent="0.4">
      <c r="A44" s="443"/>
      <c r="B44" s="61" t="s">
        <v>202</v>
      </c>
      <c r="C44" s="61"/>
      <c r="D44" s="61"/>
      <c r="E44" s="62"/>
      <c r="F44" s="62"/>
      <c r="G44" s="62"/>
      <c r="H44" s="63"/>
      <c r="I44" s="175"/>
      <c r="J44" s="107">
        <f>SUM(L44:JC44)</f>
        <v>0</v>
      </c>
      <c r="K44" s="61"/>
      <c r="L44" s="163">
        <f t="shared" ref="L44:BW44" si="164">SUM(L42:L43)</f>
        <v>0</v>
      </c>
      <c r="M44" s="163">
        <f t="shared" si="164"/>
        <v>0</v>
      </c>
      <c r="N44" s="163">
        <f t="shared" si="164"/>
        <v>0</v>
      </c>
      <c r="O44" s="163">
        <f t="shared" si="164"/>
        <v>0</v>
      </c>
      <c r="P44" s="163">
        <f t="shared" si="164"/>
        <v>0</v>
      </c>
      <c r="Q44" s="163">
        <f t="shared" si="164"/>
        <v>0</v>
      </c>
      <c r="R44" s="163">
        <f t="shared" si="164"/>
        <v>0</v>
      </c>
      <c r="S44" s="163">
        <f t="shared" si="164"/>
        <v>0</v>
      </c>
      <c r="T44" s="163">
        <f t="shared" si="164"/>
        <v>0</v>
      </c>
      <c r="U44" s="163">
        <f t="shared" si="164"/>
        <v>0</v>
      </c>
      <c r="V44" s="163">
        <f t="shared" si="164"/>
        <v>0</v>
      </c>
      <c r="W44" s="163">
        <f t="shared" si="164"/>
        <v>0</v>
      </c>
      <c r="X44" s="163">
        <f t="shared" si="164"/>
        <v>0</v>
      </c>
      <c r="Y44" s="163">
        <f t="shared" si="164"/>
        <v>0</v>
      </c>
      <c r="Z44" s="163">
        <f t="shared" si="164"/>
        <v>0</v>
      </c>
      <c r="AA44" s="163">
        <f t="shared" si="164"/>
        <v>0</v>
      </c>
      <c r="AB44" s="163">
        <f t="shared" si="164"/>
        <v>0</v>
      </c>
      <c r="AC44" s="163">
        <f t="shared" si="164"/>
        <v>0</v>
      </c>
      <c r="AD44" s="163">
        <f t="shared" si="164"/>
        <v>0</v>
      </c>
      <c r="AE44" s="163">
        <f t="shared" si="164"/>
        <v>0</v>
      </c>
      <c r="AF44" s="163">
        <f t="shared" si="164"/>
        <v>0</v>
      </c>
      <c r="AG44" s="163">
        <f t="shared" si="164"/>
        <v>0</v>
      </c>
      <c r="AH44" s="163">
        <f t="shared" si="164"/>
        <v>0</v>
      </c>
      <c r="AI44" s="163">
        <f t="shared" si="164"/>
        <v>0</v>
      </c>
      <c r="AJ44" s="163">
        <f t="shared" si="164"/>
        <v>0</v>
      </c>
      <c r="AK44" s="163">
        <f t="shared" si="164"/>
        <v>0</v>
      </c>
      <c r="AL44" s="163">
        <f t="shared" si="164"/>
        <v>0</v>
      </c>
      <c r="AM44" s="163">
        <f t="shared" si="164"/>
        <v>0</v>
      </c>
      <c r="AN44" s="163">
        <f t="shared" si="164"/>
        <v>0</v>
      </c>
      <c r="AO44" s="163">
        <f t="shared" si="164"/>
        <v>0</v>
      </c>
      <c r="AP44" s="163">
        <f t="shared" si="164"/>
        <v>0</v>
      </c>
      <c r="AQ44" s="163">
        <f t="shared" si="164"/>
        <v>0</v>
      </c>
      <c r="AR44" s="163">
        <f t="shared" si="164"/>
        <v>0</v>
      </c>
      <c r="AS44" s="163">
        <f t="shared" si="164"/>
        <v>0</v>
      </c>
      <c r="AT44" s="163">
        <f t="shared" si="164"/>
        <v>0</v>
      </c>
      <c r="AU44" s="163">
        <f t="shared" si="164"/>
        <v>0</v>
      </c>
      <c r="AV44" s="163">
        <f t="shared" si="164"/>
        <v>0</v>
      </c>
      <c r="AW44" s="163">
        <f t="shared" si="164"/>
        <v>0</v>
      </c>
      <c r="AX44" s="163">
        <f t="shared" si="164"/>
        <v>0</v>
      </c>
      <c r="AY44" s="163">
        <f t="shared" si="164"/>
        <v>0</v>
      </c>
      <c r="AZ44" s="163">
        <f t="shared" si="164"/>
        <v>0</v>
      </c>
      <c r="BA44" s="163">
        <f t="shared" si="164"/>
        <v>0</v>
      </c>
      <c r="BB44" s="163">
        <f t="shared" si="164"/>
        <v>0</v>
      </c>
      <c r="BC44" s="163">
        <f t="shared" si="164"/>
        <v>0</v>
      </c>
      <c r="BD44" s="163">
        <f t="shared" si="164"/>
        <v>0</v>
      </c>
      <c r="BE44" s="163">
        <f t="shared" si="164"/>
        <v>0</v>
      </c>
      <c r="BF44" s="163">
        <f t="shared" si="164"/>
        <v>0</v>
      </c>
      <c r="BG44" s="163">
        <f t="shared" si="164"/>
        <v>0</v>
      </c>
      <c r="BH44" s="163">
        <f t="shared" si="164"/>
        <v>0</v>
      </c>
      <c r="BI44" s="163">
        <f t="shared" si="164"/>
        <v>0</v>
      </c>
      <c r="BJ44" s="163">
        <f t="shared" si="164"/>
        <v>0</v>
      </c>
      <c r="BK44" s="163">
        <f t="shared" si="164"/>
        <v>0</v>
      </c>
      <c r="BL44" s="163">
        <f t="shared" si="164"/>
        <v>0</v>
      </c>
      <c r="BM44" s="163">
        <f t="shared" si="164"/>
        <v>0</v>
      </c>
      <c r="BN44" s="163">
        <f t="shared" si="164"/>
        <v>0</v>
      </c>
      <c r="BO44" s="163">
        <f t="shared" si="164"/>
        <v>0</v>
      </c>
      <c r="BP44" s="163">
        <f t="shared" si="164"/>
        <v>0</v>
      </c>
      <c r="BQ44" s="163">
        <f t="shared" si="164"/>
        <v>0</v>
      </c>
      <c r="BR44" s="163">
        <f t="shared" si="164"/>
        <v>0</v>
      </c>
      <c r="BS44" s="163">
        <f t="shared" si="164"/>
        <v>0</v>
      </c>
      <c r="BT44" s="163">
        <f t="shared" si="164"/>
        <v>0</v>
      </c>
      <c r="BU44" s="163">
        <f t="shared" si="164"/>
        <v>0</v>
      </c>
      <c r="BV44" s="163">
        <f t="shared" si="164"/>
        <v>0</v>
      </c>
      <c r="BW44" s="163">
        <f t="shared" si="164"/>
        <v>0</v>
      </c>
      <c r="BX44" s="163">
        <f t="shared" ref="BX44:EI44" si="165">SUM(BX42:BX43)</f>
        <v>0</v>
      </c>
      <c r="BY44" s="163">
        <f t="shared" si="165"/>
        <v>0</v>
      </c>
      <c r="BZ44" s="163">
        <f t="shared" si="165"/>
        <v>0</v>
      </c>
      <c r="CA44" s="163">
        <f t="shared" si="165"/>
        <v>0</v>
      </c>
      <c r="CB44" s="163">
        <f t="shared" si="165"/>
        <v>0</v>
      </c>
      <c r="CC44" s="163">
        <f t="shared" si="165"/>
        <v>0</v>
      </c>
      <c r="CD44" s="163">
        <f t="shared" si="165"/>
        <v>0</v>
      </c>
      <c r="CE44" s="163">
        <f t="shared" si="165"/>
        <v>0</v>
      </c>
      <c r="CF44" s="163">
        <f t="shared" si="165"/>
        <v>0</v>
      </c>
      <c r="CG44" s="163">
        <f t="shared" si="165"/>
        <v>0</v>
      </c>
      <c r="CH44" s="163">
        <f t="shared" si="165"/>
        <v>0</v>
      </c>
      <c r="CI44" s="163">
        <f t="shared" si="165"/>
        <v>0</v>
      </c>
      <c r="CJ44" s="163">
        <f t="shared" si="165"/>
        <v>0</v>
      </c>
      <c r="CK44" s="163">
        <f t="shared" si="165"/>
        <v>0</v>
      </c>
      <c r="CL44" s="163">
        <f t="shared" si="165"/>
        <v>0</v>
      </c>
      <c r="CM44" s="163">
        <f t="shared" si="165"/>
        <v>0</v>
      </c>
      <c r="CN44" s="163">
        <f t="shared" si="165"/>
        <v>0</v>
      </c>
      <c r="CO44" s="163">
        <f t="shared" si="165"/>
        <v>0</v>
      </c>
      <c r="CP44" s="163">
        <f t="shared" si="165"/>
        <v>0</v>
      </c>
      <c r="CQ44" s="163">
        <f t="shared" si="165"/>
        <v>0</v>
      </c>
      <c r="CR44" s="163">
        <f t="shared" si="165"/>
        <v>0</v>
      </c>
      <c r="CS44" s="163">
        <f t="shared" si="165"/>
        <v>0</v>
      </c>
      <c r="CT44" s="163">
        <f t="shared" si="165"/>
        <v>0</v>
      </c>
      <c r="CU44" s="163">
        <f t="shared" si="165"/>
        <v>0</v>
      </c>
      <c r="CV44" s="163">
        <f t="shared" si="165"/>
        <v>0</v>
      </c>
      <c r="CW44" s="163">
        <f t="shared" si="165"/>
        <v>0</v>
      </c>
      <c r="CX44" s="163">
        <f t="shared" si="165"/>
        <v>0</v>
      </c>
      <c r="CY44" s="163">
        <f t="shared" si="165"/>
        <v>0</v>
      </c>
      <c r="CZ44" s="163">
        <f t="shared" si="165"/>
        <v>0</v>
      </c>
      <c r="DA44" s="163">
        <f t="shared" si="165"/>
        <v>0</v>
      </c>
      <c r="DB44" s="163">
        <f t="shared" si="165"/>
        <v>0</v>
      </c>
      <c r="DC44" s="163">
        <f t="shared" si="165"/>
        <v>0</v>
      </c>
      <c r="DD44" s="163">
        <f t="shared" si="165"/>
        <v>0</v>
      </c>
      <c r="DE44" s="163">
        <f t="shared" si="165"/>
        <v>0</v>
      </c>
      <c r="DF44" s="163">
        <f t="shared" si="165"/>
        <v>0</v>
      </c>
      <c r="DG44" s="163">
        <f t="shared" si="165"/>
        <v>0</v>
      </c>
      <c r="DH44" s="163">
        <f t="shared" si="165"/>
        <v>0</v>
      </c>
      <c r="DI44" s="163">
        <f t="shared" si="165"/>
        <v>0</v>
      </c>
      <c r="DJ44" s="163">
        <f t="shared" si="165"/>
        <v>0</v>
      </c>
      <c r="DK44" s="163">
        <f t="shared" si="165"/>
        <v>0</v>
      </c>
      <c r="DL44" s="163">
        <f t="shared" si="165"/>
        <v>0</v>
      </c>
      <c r="DM44" s="163">
        <f t="shared" si="165"/>
        <v>0</v>
      </c>
      <c r="DN44" s="163">
        <f t="shared" si="165"/>
        <v>0</v>
      </c>
      <c r="DO44" s="163">
        <f t="shared" si="165"/>
        <v>0</v>
      </c>
      <c r="DP44" s="163">
        <f t="shared" si="165"/>
        <v>0</v>
      </c>
      <c r="DQ44" s="163">
        <f t="shared" si="165"/>
        <v>0</v>
      </c>
      <c r="DR44" s="163">
        <f t="shared" si="165"/>
        <v>0</v>
      </c>
      <c r="DS44" s="163">
        <f t="shared" si="165"/>
        <v>0</v>
      </c>
      <c r="DT44" s="163">
        <f t="shared" si="165"/>
        <v>0</v>
      </c>
      <c r="DU44" s="163">
        <f t="shared" si="165"/>
        <v>0</v>
      </c>
      <c r="DV44" s="163">
        <f t="shared" si="165"/>
        <v>0</v>
      </c>
      <c r="DW44" s="163">
        <f t="shared" si="165"/>
        <v>0</v>
      </c>
      <c r="DX44" s="163">
        <f t="shared" si="165"/>
        <v>0</v>
      </c>
      <c r="DY44" s="163">
        <f t="shared" si="165"/>
        <v>0</v>
      </c>
      <c r="DZ44" s="163">
        <f t="shared" si="165"/>
        <v>0</v>
      </c>
      <c r="EA44" s="163">
        <f t="shared" si="165"/>
        <v>0</v>
      </c>
      <c r="EB44" s="163">
        <f t="shared" si="165"/>
        <v>0</v>
      </c>
      <c r="EC44" s="163">
        <f t="shared" si="165"/>
        <v>0</v>
      </c>
      <c r="ED44" s="163">
        <f t="shared" si="165"/>
        <v>0</v>
      </c>
      <c r="EE44" s="163">
        <f t="shared" si="165"/>
        <v>0</v>
      </c>
      <c r="EF44" s="163">
        <f t="shared" si="165"/>
        <v>0</v>
      </c>
      <c r="EG44" s="163">
        <f t="shared" si="165"/>
        <v>0</v>
      </c>
      <c r="EH44" s="163">
        <f t="shared" si="165"/>
        <v>0</v>
      </c>
      <c r="EI44" s="163">
        <f t="shared" si="165"/>
        <v>0</v>
      </c>
      <c r="EJ44" s="163">
        <f t="shared" ref="EJ44:GU44" si="166">SUM(EJ42:EJ43)</f>
        <v>0</v>
      </c>
      <c r="EK44" s="163">
        <f t="shared" si="166"/>
        <v>0</v>
      </c>
      <c r="EL44" s="163">
        <f t="shared" si="166"/>
        <v>0</v>
      </c>
      <c r="EM44" s="163">
        <f t="shared" si="166"/>
        <v>0</v>
      </c>
      <c r="EN44" s="163">
        <f t="shared" si="166"/>
        <v>0</v>
      </c>
      <c r="EO44" s="163">
        <f t="shared" si="166"/>
        <v>0</v>
      </c>
      <c r="EP44" s="163">
        <f t="shared" si="166"/>
        <v>0</v>
      </c>
      <c r="EQ44" s="163">
        <f t="shared" si="166"/>
        <v>0</v>
      </c>
      <c r="ER44" s="163">
        <f t="shared" si="166"/>
        <v>0</v>
      </c>
      <c r="ES44" s="163">
        <f t="shared" si="166"/>
        <v>0</v>
      </c>
      <c r="ET44" s="163">
        <f t="shared" si="166"/>
        <v>0</v>
      </c>
      <c r="EU44" s="163">
        <f t="shared" si="166"/>
        <v>0</v>
      </c>
      <c r="EV44" s="163">
        <f t="shared" si="166"/>
        <v>0</v>
      </c>
      <c r="EW44" s="163">
        <f t="shared" si="166"/>
        <v>0</v>
      </c>
      <c r="EX44" s="163">
        <f t="shared" si="166"/>
        <v>0</v>
      </c>
      <c r="EY44" s="163">
        <f t="shared" si="166"/>
        <v>0</v>
      </c>
      <c r="EZ44" s="163">
        <f t="shared" si="166"/>
        <v>0</v>
      </c>
      <c r="FA44" s="163">
        <f t="shared" si="166"/>
        <v>0</v>
      </c>
      <c r="FB44" s="163">
        <f t="shared" si="166"/>
        <v>0</v>
      </c>
      <c r="FC44" s="163">
        <f t="shared" si="166"/>
        <v>0</v>
      </c>
      <c r="FD44" s="163">
        <f t="shared" si="166"/>
        <v>0</v>
      </c>
      <c r="FE44" s="163">
        <f t="shared" si="166"/>
        <v>0</v>
      </c>
      <c r="FF44" s="163">
        <f t="shared" si="166"/>
        <v>0</v>
      </c>
      <c r="FG44" s="163">
        <f t="shared" si="166"/>
        <v>0</v>
      </c>
      <c r="FH44" s="163">
        <f t="shared" si="166"/>
        <v>0</v>
      </c>
      <c r="FI44" s="163">
        <f t="shared" si="166"/>
        <v>0</v>
      </c>
      <c r="FJ44" s="163">
        <f t="shared" si="166"/>
        <v>0</v>
      </c>
      <c r="FK44" s="163">
        <f t="shared" si="166"/>
        <v>0</v>
      </c>
      <c r="FL44" s="163">
        <f t="shared" si="166"/>
        <v>0</v>
      </c>
      <c r="FM44" s="163">
        <f t="shared" si="166"/>
        <v>0</v>
      </c>
      <c r="FN44" s="163">
        <f t="shared" si="166"/>
        <v>0</v>
      </c>
      <c r="FO44" s="163">
        <f t="shared" si="166"/>
        <v>0</v>
      </c>
      <c r="FP44" s="163">
        <f t="shared" si="166"/>
        <v>0</v>
      </c>
      <c r="FQ44" s="163">
        <f t="shared" si="166"/>
        <v>0</v>
      </c>
      <c r="FR44" s="163">
        <f t="shared" si="166"/>
        <v>0</v>
      </c>
      <c r="FS44" s="163">
        <f t="shared" si="166"/>
        <v>0</v>
      </c>
      <c r="FT44" s="163">
        <f t="shared" si="166"/>
        <v>0</v>
      </c>
      <c r="FU44" s="163">
        <f t="shared" si="166"/>
        <v>0</v>
      </c>
      <c r="FV44" s="163">
        <f t="shared" si="166"/>
        <v>0</v>
      </c>
      <c r="FW44" s="163">
        <f t="shared" si="166"/>
        <v>0</v>
      </c>
      <c r="FX44" s="163">
        <f t="shared" si="166"/>
        <v>0</v>
      </c>
      <c r="FY44" s="163">
        <f t="shared" si="166"/>
        <v>0</v>
      </c>
      <c r="FZ44" s="163">
        <f t="shared" si="166"/>
        <v>0</v>
      </c>
      <c r="GA44" s="163">
        <f t="shared" si="166"/>
        <v>0</v>
      </c>
      <c r="GB44" s="163">
        <f t="shared" si="166"/>
        <v>0</v>
      </c>
      <c r="GC44" s="163">
        <f t="shared" si="166"/>
        <v>0</v>
      </c>
      <c r="GD44" s="163">
        <f t="shared" si="166"/>
        <v>0</v>
      </c>
      <c r="GE44" s="163">
        <f t="shared" si="166"/>
        <v>0</v>
      </c>
      <c r="GF44" s="163">
        <f t="shared" si="166"/>
        <v>0</v>
      </c>
      <c r="GG44" s="163">
        <f t="shared" si="166"/>
        <v>0</v>
      </c>
      <c r="GH44" s="163">
        <f t="shared" si="166"/>
        <v>0</v>
      </c>
      <c r="GI44" s="163">
        <f t="shared" si="166"/>
        <v>0</v>
      </c>
      <c r="GJ44" s="163">
        <f t="shared" si="166"/>
        <v>0</v>
      </c>
      <c r="GK44" s="163">
        <f t="shared" si="166"/>
        <v>0</v>
      </c>
      <c r="GL44" s="163">
        <f t="shared" si="166"/>
        <v>0</v>
      </c>
      <c r="GM44" s="163">
        <f t="shared" si="166"/>
        <v>0</v>
      </c>
      <c r="GN44" s="163">
        <f t="shared" si="166"/>
        <v>0</v>
      </c>
      <c r="GO44" s="163">
        <f t="shared" si="166"/>
        <v>0</v>
      </c>
      <c r="GP44" s="163">
        <f t="shared" si="166"/>
        <v>0</v>
      </c>
      <c r="GQ44" s="163">
        <f t="shared" si="166"/>
        <v>0</v>
      </c>
      <c r="GR44" s="163">
        <f t="shared" si="166"/>
        <v>0</v>
      </c>
      <c r="GS44" s="163">
        <f t="shared" si="166"/>
        <v>0</v>
      </c>
      <c r="GT44" s="163">
        <f t="shared" si="166"/>
        <v>0</v>
      </c>
      <c r="GU44" s="163">
        <f t="shared" si="166"/>
        <v>0</v>
      </c>
      <c r="GV44" s="163">
        <f t="shared" ref="GV44:JG44" si="167">SUM(GV42:GV43)</f>
        <v>0</v>
      </c>
      <c r="GW44" s="163">
        <f t="shared" si="167"/>
        <v>0</v>
      </c>
      <c r="GX44" s="163">
        <f t="shared" si="167"/>
        <v>0</v>
      </c>
      <c r="GY44" s="163">
        <f t="shared" si="167"/>
        <v>0</v>
      </c>
      <c r="GZ44" s="163">
        <f t="shared" si="167"/>
        <v>0</v>
      </c>
      <c r="HA44" s="163">
        <f t="shared" si="167"/>
        <v>0</v>
      </c>
      <c r="HB44" s="163">
        <f t="shared" si="167"/>
        <v>0</v>
      </c>
      <c r="HC44" s="163">
        <f t="shared" si="167"/>
        <v>0</v>
      </c>
      <c r="HD44" s="163">
        <f t="shared" si="167"/>
        <v>0</v>
      </c>
      <c r="HE44" s="163">
        <f t="shared" si="167"/>
        <v>0</v>
      </c>
      <c r="HF44" s="163">
        <f t="shared" si="167"/>
        <v>0</v>
      </c>
      <c r="HG44" s="163">
        <f t="shared" si="167"/>
        <v>0</v>
      </c>
      <c r="HH44" s="163">
        <f t="shared" si="167"/>
        <v>0</v>
      </c>
      <c r="HI44" s="163">
        <f t="shared" si="167"/>
        <v>0</v>
      </c>
      <c r="HJ44" s="163">
        <f t="shared" si="167"/>
        <v>0</v>
      </c>
      <c r="HK44" s="163">
        <f t="shared" si="167"/>
        <v>0</v>
      </c>
      <c r="HL44" s="163">
        <f t="shared" si="167"/>
        <v>0</v>
      </c>
      <c r="HM44" s="163">
        <f t="shared" si="167"/>
        <v>0</v>
      </c>
      <c r="HN44" s="163">
        <f t="shared" si="167"/>
        <v>0</v>
      </c>
      <c r="HO44" s="163">
        <f t="shared" si="167"/>
        <v>0</v>
      </c>
      <c r="HP44" s="163">
        <f t="shared" si="167"/>
        <v>0</v>
      </c>
      <c r="HQ44" s="163">
        <f t="shared" si="167"/>
        <v>0</v>
      </c>
      <c r="HR44" s="163">
        <f t="shared" si="167"/>
        <v>0</v>
      </c>
      <c r="HS44" s="163">
        <f t="shared" si="167"/>
        <v>0</v>
      </c>
      <c r="HT44" s="163">
        <f t="shared" si="167"/>
        <v>0</v>
      </c>
      <c r="HU44" s="163">
        <f t="shared" si="167"/>
        <v>0</v>
      </c>
      <c r="HV44" s="163">
        <f t="shared" si="167"/>
        <v>0</v>
      </c>
      <c r="HW44" s="163">
        <f t="shared" si="167"/>
        <v>0</v>
      </c>
      <c r="HX44" s="163">
        <f t="shared" si="167"/>
        <v>0</v>
      </c>
      <c r="HY44" s="163">
        <f t="shared" si="167"/>
        <v>0</v>
      </c>
      <c r="HZ44" s="163">
        <f t="shared" si="167"/>
        <v>0</v>
      </c>
      <c r="IA44" s="163">
        <f t="shared" si="167"/>
        <v>0</v>
      </c>
      <c r="IB44" s="163">
        <f t="shared" si="167"/>
        <v>0</v>
      </c>
      <c r="IC44" s="163">
        <f t="shared" si="167"/>
        <v>0</v>
      </c>
      <c r="ID44" s="163">
        <f t="shared" si="167"/>
        <v>0</v>
      </c>
      <c r="IE44" s="163">
        <f t="shared" si="167"/>
        <v>0</v>
      </c>
      <c r="IF44" s="163">
        <f t="shared" si="167"/>
        <v>0</v>
      </c>
      <c r="IG44" s="163">
        <f t="shared" si="167"/>
        <v>0</v>
      </c>
      <c r="IH44" s="163">
        <f t="shared" si="167"/>
        <v>0</v>
      </c>
      <c r="II44" s="163">
        <f t="shared" si="167"/>
        <v>0</v>
      </c>
      <c r="IJ44" s="163">
        <f t="shared" si="167"/>
        <v>0</v>
      </c>
      <c r="IK44" s="163">
        <f t="shared" si="167"/>
        <v>0</v>
      </c>
      <c r="IL44" s="163">
        <f t="shared" si="167"/>
        <v>0</v>
      </c>
      <c r="IM44" s="163">
        <f t="shared" si="167"/>
        <v>0</v>
      </c>
      <c r="IN44" s="163">
        <f t="shared" si="167"/>
        <v>0</v>
      </c>
      <c r="IO44" s="163">
        <f t="shared" si="167"/>
        <v>0</v>
      </c>
      <c r="IP44" s="163">
        <f t="shared" si="167"/>
        <v>0</v>
      </c>
      <c r="IQ44" s="163">
        <f t="shared" si="167"/>
        <v>0</v>
      </c>
      <c r="IR44" s="163">
        <f t="shared" si="167"/>
        <v>0</v>
      </c>
      <c r="IS44" s="163">
        <f t="shared" si="167"/>
        <v>0</v>
      </c>
      <c r="IT44" s="163">
        <f t="shared" si="167"/>
        <v>0</v>
      </c>
      <c r="IU44" s="163">
        <f t="shared" si="167"/>
        <v>0</v>
      </c>
      <c r="IV44" s="163">
        <f t="shared" si="167"/>
        <v>0</v>
      </c>
      <c r="IW44" s="163">
        <f t="shared" si="167"/>
        <v>0</v>
      </c>
      <c r="IX44" s="163">
        <f t="shared" si="167"/>
        <v>0</v>
      </c>
      <c r="IY44" s="163">
        <f t="shared" si="167"/>
        <v>0</v>
      </c>
      <c r="IZ44" s="163">
        <f t="shared" si="167"/>
        <v>0</v>
      </c>
      <c r="JA44" s="163">
        <f t="shared" si="167"/>
        <v>0</v>
      </c>
      <c r="JB44" s="163">
        <f t="shared" si="167"/>
        <v>0</v>
      </c>
      <c r="JC44" s="163">
        <f t="shared" si="167"/>
        <v>0</v>
      </c>
      <c r="JD44" s="163">
        <f t="shared" si="167"/>
        <v>0</v>
      </c>
      <c r="JE44" s="163">
        <f t="shared" si="167"/>
        <v>0</v>
      </c>
      <c r="JF44" s="163">
        <f t="shared" si="167"/>
        <v>0</v>
      </c>
      <c r="JG44" s="163">
        <f t="shared" si="167"/>
        <v>0</v>
      </c>
      <c r="JH44" s="163">
        <f t="shared" ref="JH44:LS44" si="168">SUM(JH42:JH43)</f>
        <v>0</v>
      </c>
      <c r="JI44" s="163">
        <f t="shared" si="168"/>
        <v>0</v>
      </c>
      <c r="JJ44" s="163">
        <f t="shared" si="168"/>
        <v>0</v>
      </c>
      <c r="JK44" s="163">
        <f t="shared" si="168"/>
        <v>0</v>
      </c>
      <c r="JL44" s="163">
        <f t="shared" si="168"/>
        <v>0</v>
      </c>
      <c r="JM44" s="163">
        <f t="shared" si="168"/>
        <v>0</v>
      </c>
      <c r="JN44" s="163">
        <f t="shared" si="168"/>
        <v>0</v>
      </c>
      <c r="JO44" s="163">
        <f t="shared" si="168"/>
        <v>0</v>
      </c>
      <c r="JP44" s="163">
        <f t="shared" si="168"/>
        <v>0</v>
      </c>
      <c r="JQ44" s="163">
        <f t="shared" si="168"/>
        <v>0</v>
      </c>
      <c r="JR44" s="163">
        <f t="shared" si="168"/>
        <v>0</v>
      </c>
      <c r="JS44" s="163">
        <f t="shared" si="168"/>
        <v>0</v>
      </c>
      <c r="JT44" s="163">
        <f t="shared" si="168"/>
        <v>0</v>
      </c>
      <c r="JU44" s="163">
        <f t="shared" si="168"/>
        <v>0</v>
      </c>
      <c r="JV44" s="163">
        <f t="shared" si="168"/>
        <v>0</v>
      </c>
      <c r="JW44" s="163">
        <f t="shared" si="168"/>
        <v>0</v>
      </c>
      <c r="JX44" s="163">
        <f t="shared" si="168"/>
        <v>0</v>
      </c>
      <c r="JY44" s="163">
        <f t="shared" si="168"/>
        <v>0</v>
      </c>
      <c r="JZ44" s="163">
        <f t="shared" si="168"/>
        <v>0</v>
      </c>
      <c r="KA44" s="163">
        <f t="shared" si="168"/>
        <v>0</v>
      </c>
      <c r="KB44" s="163">
        <f t="shared" si="168"/>
        <v>0</v>
      </c>
      <c r="KC44" s="163">
        <f t="shared" si="168"/>
        <v>0</v>
      </c>
      <c r="KD44" s="163">
        <f t="shared" si="168"/>
        <v>0</v>
      </c>
      <c r="KE44" s="163">
        <f t="shared" si="168"/>
        <v>0</v>
      </c>
      <c r="KF44" s="163">
        <f t="shared" si="168"/>
        <v>0</v>
      </c>
      <c r="KG44" s="163">
        <f t="shared" si="168"/>
        <v>0</v>
      </c>
      <c r="KH44" s="163">
        <f t="shared" si="168"/>
        <v>0</v>
      </c>
      <c r="KI44" s="163">
        <f t="shared" si="168"/>
        <v>0</v>
      </c>
      <c r="KJ44" s="163">
        <f t="shared" si="168"/>
        <v>0</v>
      </c>
      <c r="KK44" s="163">
        <f t="shared" si="168"/>
        <v>0</v>
      </c>
      <c r="KL44" s="163">
        <f t="shared" si="168"/>
        <v>0</v>
      </c>
      <c r="KM44" s="163">
        <f t="shared" si="168"/>
        <v>0</v>
      </c>
      <c r="KN44" s="163">
        <f t="shared" si="168"/>
        <v>0</v>
      </c>
      <c r="KO44" s="163">
        <f t="shared" si="168"/>
        <v>0</v>
      </c>
      <c r="KP44" s="163">
        <f t="shared" si="168"/>
        <v>0</v>
      </c>
      <c r="KQ44" s="163">
        <f t="shared" si="168"/>
        <v>0</v>
      </c>
      <c r="KR44" s="163">
        <f t="shared" si="168"/>
        <v>0</v>
      </c>
      <c r="KS44" s="163">
        <f t="shared" si="168"/>
        <v>0</v>
      </c>
      <c r="KT44" s="163">
        <f t="shared" si="168"/>
        <v>0</v>
      </c>
      <c r="KU44" s="163">
        <f t="shared" si="168"/>
        <v>0</v>
      </c>
      <c r="KV44" s="163">
        <f t="shared" si="168"/>
        <v>0</v>
      </c>
      <c r="KW44" s="163">
        <f t="shared" si="168"/>
        <v>0</v>
      </c>
      <c r="KX44" s="163">
        <f t="shared" si="168"/>
        <v>0</v>
      </c>
      <c r="KY44" s="163">
        <f t="shared" si="168"/>
        <v>0</v>
      </c>
      <c r="KZ44" s="163">
        <f t="shared" si="168"/>
        <v>0</v>
      </c>
      <c r="LA44" s="163">
        <f t="shared" si="168"/>
        <v>0</v>
      </c>
      <c r="LB44" s="163">
        <f t="shared" si="168"/>
        <v>0</v>
      </c>
      <c r="LC44" s="163">
        <f t="shared" si="168"/>
        <v>0</v>
      </c>
      <c r="LD44" s="163">
        <f t="shared" si="168"/>
        <v>0</v>
      </c>
      <c r="LE44" s="163">
        <f t="shared" si="168"/>
        <v>0</v>
      </c>
      <c r="LF44" s="163">
        <f t="shared" si="168"/>
        <v>0</v>
      </c>
      <c r="LG44" s="163">
        <f t="shared" si="168"/>
        <v>0</v>
      </c>
      <c r="LH44" s="163">
        <f t="shared" si="168"/>
        <v>0</v>
      </c>
      <c r="LI44" s="163">
        <f t="shared" si="168"/>
        <v>0</v>
      </c>
      <c r="LJ44" s="163">
        <f t="shared" si="168"/>
        <v>0</v>
      </c>
      <c r="LK44" s="163">
        <f t="shared" si="168"/>
        <v>0</v>
      </c>
      <c r="LL44" s="163">
        <f t="shared" si="168"/>
        <v>0</v>
      </c>
      <c r="LM44" s="163">
        <f t="shared" si="168"/>
        <v>0</v>
      </c>
      <c r="LN44" s="163">
        <f t="shared" si="168"/>
        <v>0</v>
      </c>
      <c r="LO44" s="163">
        <f t="shared" si="168"/>
        <v>0</v>
      </c>
      <c r="LP44" s="163">
        <f t="shared" si="168"/>
        <v>0</v>
      </c>
      <c r="LQ44" s="163">
        <f t="shared" si="168"/>
        <v>0</v>
      </c>
      <c r="LR44" s="163">
        <f t="shared" si="168"/>
        <v>0</v>
      </c>
      <c r="LS44" s="163">
        <f t="shared" si="168"/>
        <v>0</v>
      </c>
      <c r="LT44" s="163">
        <f t="shared" ref="LT44:OE44" si="169">SUM(LT42:LT43)</f>
        <v>0</v>
      </c>
      <c r="LU44" s="163">
        <f t="shared" si="169"/>
        <v>0</v>
      </c>
      <c r="LV44" s="163">
        <f t="shared" si="169"/>
        <v>0</v>
      </c>
      <c r="LW44" s="163">
        <f t="shared" si="169"/>
        <v>0</v>
      </c>
      <c r="LX44" s="163">
        <f t="shared" si="169"/>
        <v>0</v>
      </c>
      <c r="LY44" s="163">
        <f t="shared" si="169"/>
        <v>0</v>
      </c>
      <c r="LZ44" s="163">
        <f t="shared" si="169"/>
        <v>0</v>
      </c>
      <c r="MA44" s="163">
        <f t="shared" si="169"/>
        <v>0</v>
      </c>
      <c r="MB44" s="163">
        <f t="shared" si="169"/>
        <v>0</v>
      </c>
      <c r="MC44" s="163">
        <f t="shared" si="169"/>
        <v>0</v>
      </c>
      <c r="MD44" s="163">
        <f t="shared" si="169"/>
        <v>0</v>
      </c>
      <c r="ME44" s="163">
        <f t="shared" si="169"/>
        <v>0</v>
      </c>
      <c r="MF44" s="163">
        <f t="shared" si="169"/>
        <v>0</v>
      </c>
      <c r="MG44" s="163">
        <f t="shared" si="169"/>
        <v>0</v>
      </c>
      <c r="MH44" s="163">
        <f t="shared" si="169"/>
        <v>0</v>
      </c>
      <c r="MI44" s="163">
        <f t="shared" si="169"/>
        <v>0</v>
      </c>
      <c r="MJ44" s="163">
        <f t="shared" si="169"/>
        <v>0</v>
      </c>
      <c r="MK44" s="163">
        <f t="shared" si="169"/>
        <v>0</v>
      </c>
      <c r="ML44" s="163">
        <f t="shared" si="169"/>
        <v>0</v>
      </c>
      <c r="MM44" s="163">
        <f t="shared" si="169"/>
        <v>0</v>
      </c>
      <c r="MN44" s="163">
        <f t="shared" si="169"/>
        <v>0</v>
      </c>
      <c r="MO44" s="163">
        <f t="shared" si="169"/>
        <v>0</v>
      </c>
      <c r="MP44" s="163">
        <f t="shared" si="169"/>
        <v>0</v>
      </c>
      <c r="MQ44" s="163">
        <f t="shared" si="169"/>
        <v>0</v>
      </c>
      <c r="MR44" s="163">
        <f t="shared" si="169"/>
        <v>0</v>
      </c>
      <c r="MS44" s="163">
        <f t="shared" si="169"/>
        <v>0</v>
      </c>
      <c r="MT44" s="163">
        <f t="shared" si="169"/>
        <v>0</v>
      </c>
      <c r="MU44" s="163">
        <f t="shared" si="169"/>
        <v>0</v>
      </c>
      <c r="MV44" s="163">
        <f t="shared" si="169"/>
        <v>0</v>
      </c>
      <c r="MW44" s="163">
        <f t="shared" si="169"/>
        <v>0</v>
      </c>
      <c r="MX44" s="163">
        <f t="shared" si="169"/>
        <v>0</v>
      </c>
      <c r="MY44" s="163">
        <f t="shared" si="169"/>
        <v>0</v>
      </c>
      <c r="MZ44" s="163">
        <f t="shared" si="169"/>
        <v>0</v>
      </c>
      <c r="NA44" s="163">
        <f t="shared" si="169"/>
        <v>0</v>
      </c>
      <c r="NB44" s="163">
        <f t="shared" si="169"/>
        <v>0</v>
      </c>
      <c r="NC44" s="163">
        <f t="shared" si="169"/>
        <v>0</v>
      </c>
      <c r="ND44" s="163">
        <f t="shared" si="169"/>
        <v>0</v>
      </c>
      <c r="NE44" s="163">
        <f t="shared" si="169"/>
        <v>0</v>
      </c>
      <c r="NF44" s="163">
        <f t="shared" si="169"/>
        <v>0</v>
      </c>
      <c r="NG44" s="163">
        <f t="shared" si="169"/>
        <v>0</v>
      </c>
      <c r="NH44" s="163">
        <f t="shared" si="169"/>
        <v>0</v>
      </c>
      <c r="NI44" s="163">
        <f t="shared" si="169"/>
        <v>0</v>
      </c>
      <c r="NJ44" s="163">
        <f t="shared" si="169"/>
        <v>0</v>
      </c>
      <c r="NK44" s="163">
        <f t="shared" si="169"/>
        <v>0</v>
      </c>
      <c r="NL44" s="163">
        <f t="shared" si="169"/>
        <v>0</v>
      </c>
      <c r="NM44" s="163">
        <f t="shared" si="169"/>
        <v>0</v>
      </c>
      <c r="NN44" s="163">
        <f t="shared" si="169"/>
        <v>0</v>
      </c>
      <c r="NO44" s="163">
        <f t="shared" si="169"/>
        <v>0</v>
      </c>
      <c r="NP44" s="163">
        <f t="shared" si="169"/>
        <v>0</v>
      </c>
      <c r="NQ44" s="163">
        <f t="shared" si="169"/>
        <v>0</v>
      </c>
      <c r="NR44" s="163">
        <f t="shared" si="169"/>
        <v>0</v>
      </c>
      <c r="NS44" s="163">
        <f t="shared" si="169"/>
        <v>0</v>
      </c>
      <c r="NT44" s="163">
        <f t="shared" si="169"/>
        <v>0</v>
      </c>
      <c r="NU44" s="163">
        <f t="shared" si="169"/>
        <v>0</v>
      </c>
      <c r="NV44" s="163">
        <f t="shared" si="169"/>
        <v>0</v>
      </c>
      <c r="NW44" s="163">
        <f t="shared" si="169"/>
        <v>0</v>
      </c>
      <c r="NX44" s="163">
        <f t="shared" si="169"/>
        <v>0</v>
      </c>
      <c r="NY44" s="163">
        <f t="shared" si="169"/>
        <v>0</v>
      </c>
      <c r="NZ44" s="163">
        <f t="shared" si="169"/>
        <v>0</v>
      </c>
      <c r="OA44" s="163">
        <f t="shared" si="169"/>
        <v>0</v>
      </c>
      <c r="OB44" s="163">
        <f t="shared" si="169"/>
        <v>0</v>
      </c>
      <c r="OC44" s="163">
        <f t="shared" si="169"/>
        <v>0</v>
      </c>
      <c r="OD44" s="163">
        <f t="shared" si="169"/>
        <v>0</v>
      </c>
      <c r="OE44" s="163">
        <f t="shared" si="169"/>
        <v>0</v>
      </c>
      <c r="OF44" s="163">
        <f t="shared" ref="OF44:OR44" si="170">SUM(OF42:OF43)</f>
        <v>0</v>
      </c>
      <c r="OG44" s="163">
        <f t="shared" si="170"/>
        <v>0</v>
      </c>
      <c r="OH44" s="163">
        <f t="shared" si="170"/>
        <v>0</v>
      </c>
      <c r="OI44" s="163">
        <f t="shared" si="170"/>
        <v>0</v>
      </c>
      <c r="OJ44" s="163">
        <f t="shared" si="170"/>
        <v>0</v>
      </c>
      <c r="OK44" s="163">
        <f t="shared" si="170"/>
        <v>0</v>
      </c>
      <c r="OL44" s="163">
        <f t="shared" si="170"/>
        <v>0</v>
      </c>
      <c r="OM44" s="163">
        <f t="shared" si="170"/>
        <v>0</v>
      </c>
      <c r="ON44" s="163">
        <f t="shared" si="170"/>
        <v>0</v>
      </c>
      <c r="OO44" s="163">
        <f t="shared" si="170"/>
        <v>0</v>
      </c>
      <c r="OP44" s="163">
        <f t="shared" si="170"/>
        <v>0</v>
      </c>
      <c r="OQ44" s="163">
        <f t="shared" si="170"/>
        <v>0</v>
      </c>
      <c r="OR44" s="459">
        <f t="shared" si="170"/>
        <v>0</v>
      </c>
    </row>
    <row r="45" spans="1:408" ht="15" thickTop="1" x14ac:dyDescent="0.35">
      <c r="A45" s="445"/>
      <c r="B45" s="6"/>
      <c r="E45" s="4"/>
      <c r="F45" s="4"/>
      <c r="G45" s="4"/>
      <c r="H45" s="31"/>
      <c r="I45" s="110"/>
      <c r="J45" s="4"/>
      <c r="L45" s="39"/>
      <c r="OR45" s="457"/>
    </row>
    <row r="46" spans="1:408" x14ac:dyDescent="0.35">
      <c r="A46" s="452" t="s">
        <v>203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213"/>
      <c r="AW46" s="213"/>
      <c r="AX46" s="213"/>
      <c r="AY46" s="213"/>
      <c r="AZ46" s="213"/>
      <c r="BA46" s="213"/>
      <c r="BB46" s="213"/>
      <c r="BC46" s="213"/>
      <c r="BD46" s="213"/>
      <c r="BE46" s="213"/>
      <c r="BF46" s="213"/>
      <c r="BG46" s="213"/>
      <c r="BH46" s="213"/>
      <c r="BI46" s="213"/>
      <c r="BJ46" s="213"/>
      <c r="BK46" s="213"/>
      <c r="BL46" s="213"/>
      <c r="BM46" s="213"/>
      <c r="BN46" s="213"/>
      <c r="BO46" s="213"/>
      <c r="BP46" s="213"/>
      <c r="BQ46" s="213"/>
      <c r="BR46" s="213"/>
      <c r="BS46" s="213"/>
      <c r="BT46" s="213"/>
      <c r="BU46" s="213"/>
      <c r="BV46" s="213"/>
      <c r="BW46" s="213"/>
      <c r="BX46" s="213"/>
      <c r="BY46" s="213"/>
      <c r="BZ46" s="213"/>
      <c r="CA46" s="213"/>
      <c r="CB46" s="213"/>
      <c r="CC46" s="213"/>
      <c r="CD46" s="213"/>
      <c r="CE46" s="213"/>
      <c r="CF46" s="213"/>
      <c r="CG46" s="213"/>
      <c r="CH46" s="213"/>
      <c r="CI46" s="213"/>
      <c r="CJ46" s="213"/>
      <c r="CK46" s="213"/>
      <c r="CL46" s="213"/>
      <c r="CM46" s="213"/>
      <c r="CN46" s="213"/>
      <c r="CO46" s="213"/>
      <c r="CP46" s="213"/>
      <c r="CQ46" s="213"/>
      <c r="CR46" s="213"/>
      <c r="CS46" s="213"/>
      <c r="CT46" s="213"/>
      <c r="CU46" s="213"/>
      <c r="CV46" s="213"/>
      <c r="CW46" s="213"/>
      <c r="CX46" s="213"/>
      <c r="CY46" s="213"/>
      <c r="CZ46" s="213"/>
      <c r="DA46" s="213"/>
      <c r="DB46" s="213"/>
      <c r="DC46" s="213"/>
      <c r="DD46" s="213"/>
      <c r="DE46" s="213"/>
      <c r="DF46" s="213"/>
      <c r="DG46" s="213"/>
      <c r="DH46" s="213"/>
      <c r="DI46" s="213"/>
      <c r="DJ46" s="213"/>
      <c r="DK46" s="213"/>
      <c r="DL46" s="213"/>
      <c r="DM46" s="213"/>
      <c r="DN46" s="213"/>
      <c r="DO46" s="213"/>
      <c r="DP46" s="213"/>
      <c r="DQ46" s="213"/>
      <c r="DR46" s="213"/>
      <c r="DS46" s="213"/>
      <c r="DT46" s="213"/>
      <c r="DU46" s="213"/>
      <c r="DV46" s="213"/>
      <c r="DW46" s="213"/>
      <c r="DX46" s="213"/>
      <c r="DY46" s="213"/>
      <c r="DZ46" s="213"/>
      <c r="EA46" s="213"/>
      <c r="EB46" s="213"/>
      <c r="EC46" s="213"/>
      <c r="ED46" s="213"/>
      <c r="EE46" s="213"/>
      <c r="EF46" s="213"/>
      <c r="EG46" s="213"/>
      <c r="EH46" s="213"/>
      <c r="EI46" s="213"/>
      <c r="EJ46" s="213"/>
      <c r="EK46" s="213"/>
      <c r="EL46" s="213"/>
      <c r="EM46" s="213"/>
      <c r="EN46" s="213"/>
      <c r="EO46" s="213"/>
      <c r="EP46" s="213"/>
      <c r="EQ46" s="213"/>
      <c r="ER46" s="213"/>
      <c r="ES46" s="213"/>
      <c r="ET46" s="213"/>
      <c r="EU46" s="213"/>
      <c r="EV46" s="213"/>
      <c r="EW46" s="213"/>
      <c r="EX46" s="213"/>
      <c r="EY46" s="213"/>
      <c r="EZ46" s="213"/>
      <c r="FA46" s="213"/>
      <c r="FB46" s="213"/>
      <c r="FC46" s="213"/>
      <c r="FD46" s="213"/>
      <c r="FE46" s="213"/>
      <c r="FF46" s="213"/>
      <c r="FG46" s="213"/>
      <c r="FH46" s="213"/>
      <c r="FI46" s="213"/>
      <c r="FJ46" s="213"/>
      <c r="FK46" s="213"/>
      <c r="FL46" s="213"/>
      <c r="FM46" s="213"/>
      <c r="FN46" s="213"/>
      <c r="FO46" s="213"/>
      <c r="FP46" s="213"/>
      <c r="FQ46" s="213"/>
      <c r="FR46" s="213"/>
      <c r="FS46" s="213"/>
      <c r="FT46" s="213"/>
      <c r="FU46" s="213"/>
      <c r="FV46" s="213"/>
      <c r="FW46" s="213"/>
      <c r="FX46" s="213"/>
      <c r="FY46" s="213"/>
      <c r="FZ46" s="213"/>
      <c r="GA46" s="213"/>
      <c r="GB46" s="213"/>
      <c r="GC46" s="213"/>
      <c r="GD46" s="213"/>
      <c r="GE46" s="213"/>
      <c r="GF46" s="213"/>
      <c r="GG46" s="213"/>
      <c r="GH46" s="213"/>
      <c r="GI46" s="213"/>
      <c r="GJ46" s="213"/>
      <c r="GK46" s="213"/>
      <c r="GL46" s="213"/>
      <c r="GM46" s="213"/>
      <c r="GN46" s="213"/>
      <c r="GO46" s="213"/>
      <c r="GP46" s="213"/>
      <c r="GQ46" s="213"/>
      <c r="GR46" s="213"/>
      <c r="GS46" s="213"/>
      <c r="GT46" s="213"/>
      <c r="GU46" s="213"/>
      <c r="GV46" s="213"/>
      <c r="GW46" s="213"/>
      <c r="GX46" s="213"/>
      <c r="GY46" s="213"/>
      <c r="GZ46" s="213"/>
      <c r="HA46" s="213"/>
      <c r="HB46" s="213"/>
      <c r="HC46" s="213"/>
      <c r="HD46" s="213"/>
      <c r="HE46" s="213"/>
      <c r="HF46" s="213"/>
      <c r="HG46" s="213"/>
      <c r="HH46" s="213"/>
      <c r="HI46" s="213"/>
      <c r="HJ46" s="213"/>
      <c r="HK46" s="213"/>
      <c r="HL46" s="213"/>
      <c r="HM46" s="213"/>
      <c r="HN46" s="213"/>
      <c r="HO46" s="213"/>
      <c r="HP46" s="213"/>
      <c r="HQ46" s="213"/>
      <c r="HR46" s="213"/>
      <c r="HS46" s="213"/>
      <c r="HT46" s="213"/>
      <c r="HU46" s="213"/>
      <c r="HV46" s="213"/>
      <c r="HW46" s="213"/>
      <c r="HX46" s="213"/>
      <c r="HY46" s="213"/>
      <c r="HZ46" s="213"/>
      <c r="IA46" s="213"/>
      <c r="IB46" s="213"/>
      <c r="IC46" s="213"/>
      <c r="ID46" s="213"/>
      <c r="IE46" s="213"/>
      <c r="IF46" s="213"/>
      <c r="IG46" s="213"/>
      <c r="IH46" s="213"/>
      <c r="II46" s="213"/>
      <c r="IJ46" s="213"/>
      <c r="IK46" s="213"/>
      <c r="IL46" s="213"/>
      <c r="IM46" s="213"/>
      <c r="IN46" s="213"/>
      <c r="IO46" s="213"/>
      <c r="IP46" s="213"/>
      <c r="IQ46" s="213"/>
      <c r="IR46" s="213"/>
      <c r="IS46" s="213"/>
      <c r="IT46" s="213"/>
      <c r="IU46" s="213"/>
      <c r="IV46" s="213"/>
      <c r="IW46" s="213"/>
      <c r="IX46" s="213"/>
      <c r="IY46" s="213"/>
      <c r="IZ46" s="213"/>
      <c r="JA46" s="213"/>
      <c r="JB46" s="213"/>
      <c r="JC46" s="213"/>
      <c r="JD46" s="213"/>
      <c r="JE46" s="213"/>
      <c r="JF46" s="213"/>
      <c r="JG46" s="213"/>
      <c r="JH46" s="213"/>
      <c r="JI46" s="213"/>
      <c r="JJ46" s="213"/>
      <c r="JK46" s="213"/>
      <c r="JL46" s="213"/>
      <c r="JM46" s="213"/>
      <c r="JN46" s="213"/>
      <c r="JO46" s="213"/>
      <c r="JP46" s="213"/>
      <c r="JQ46" s="213"/>
      <c r="JR46" s="213"/>
      <c r="JS46" s="213"/>
      <c r="JT46" s="213"/>
      <c r="JU46" s="213"/>
      <c r="JV46" s="213"/>
      <c r="JW46" s="213"/>
      <c r="JX46" s="213"/>
      <c r="JY46" s="213"/>
      <c r="JZ46" s="213"/>
      <c r="KA46" s="213"/>
      <c r="KB46" s="213"/>
      <c r="KC46" s="213"/>
      <c r="KD46" s="213"/>
      <c r="KE46" s="213"/>
      <c r="KF46" s="213"/>
      <c r="KG46" s="213"/>
      <c r="KH46" s="213"/>
      <c r="KI46" s="213"/>
      <c r="KJ46" s="213"/>
      <c r="KK46" s="213"/>
      <c r="KL46" s="213"/>
      <c r="KM46" s="213"/>
      <c r="KN46" s="213"/>
      <c r="KO46" s="213"/>
      <c r="KP46" s="213"/>
      <c r="KQ46" s="213"/>
      <c r="KR46" s="213"/>
      <c r="KS46" s="213"/>
      <c r="KT46" s="213"/>
      <c r="KU46" s="213"/>
      <c r="KV46" s="213"/>
      <c r="KW46" s="213"/>
      <c r="KX46" s="213"/>
      <c r="KY46" s="213"/>
      <c r="KZ46" s="213"/>
      <c r="LA46" s="213"/>
      <c r="LB46" s="213"/>
      <c r="LC46" s="213"/>
      <c r="LD46" s="213"/>
      <c r="LE46" s="213"/>
      <c r="LF46" s="213"/>
      <c r="LG46" s="213"/>
      <c r="LH46" s="213"/>
      <c r="LI46" s="213"/>
      <c r="LJ46" s="213"/>
      <c r="LK46" s="213"/>
      <c r="LL46" s="213"/>
      <c r="LM46" s="213"/>
      <c r="LN46" s="213"/>
      <c r="LO46" s="213"/>
      <c r="LP46" s="213"/>
      <c r="LQ46" s="213"/>
      <c r="LR46" s="213"/>
      <c r="LS46" s="213"/>
      <c r="LT46" s="213"/>
      <c r="LU46" s="213"/>
      <c r="LV46" s="213"/>
      <c r="LW46" s="213"/>
      <c r="LX46" s="213"/>
      <c r="LY46" s="213"/>
      <c r="LZ46" s="213"/>
      <c r="MA46" s="213"/>
      <c r="MB46" s="213"/>
      <c r="MC46" s="213"/>
      <c r="MD46" s="213"/>
      <c r="ME46" s="213"/>
      <c r="MF46" s="213"/>
      <c r="MG46" s="213"/>
      <c r="MH46" s="213"/>
      <c r="MI46" s="213"/>
      <c r="MJ46" s="213"/>
      <c r="MK46" s="213"/>
      <c r="ML46" s="213"/>
      <c r="MM46" s="213"/>
      <c r="MN46" s="213"/>
      <c r="MO46" s="213"/>
      <c r="MP46" s="213"/>
      <c r="MQ46" s="213"/>
      <c r="MR46" s="213"/>
      <c r="MS46" s="213"/>
      <c r="MT46" s="213"/>
      <c r="MU46" s="213"/>
      <c r="MV46" s="213"/>
      <c r="MW46" s="213"/>
      <c r="MX46" s="213"/>
      <c r="MY46" s="213"/>
      <c r="MZ46" s="213"/>
      <c r="NA46" s="213"/>
      <c r="NB46" s="213"/>
      <c r="NC46" s="213"/>
      <c r="ND46" s="213"/>
      <c r="NE46" s="213"/>
      <c r="NF46" s="213"/>
      <c r="NG46" s="213"/>
      <c r="NH46" s="213"/>
      <c r="NI46" s="213"/>
      <c r="NJ46" s="213"/>
      <c r="NK46" s="213"/>
      <c r="NL46" s="213"/>
      <c r="NM46" s="213"/>
      <c r="NN46" s="213"/>
      <c r="NO46" s="213"/>
      <c r="NP46" s="213"/>
      <c r="NQ46" s="213"/>
      <c r="NR46" s="213"/>
      <c r="NS46" s="213"/>
      <c r="NT46" s="213"/>
      <c r="NU46" s="213"/>
      <c r="NV46" s="213"/>
      <c r="NW46" s="213"/>
      <c r="NX46" s="213"/>
      <c r="NY46" s="213"/>
      <c r="NZ46" s="213"/>
      <c r="OA46" s="213"/>
      <c r="OB46" s="213"/>
      <c r="OC46" s="213"/>
      <c r="OD46" s="213"/>
      <c r="OE46" s="213"/>
      <c r="OF46" s="213"/>
      <c r="OG46" s="213"/>
      <c r="OH46" s="213"/>
      <c r="OI46" s="213"/>
      <c r="OJ46" s="213"/>
      <c r="OK46" s="213"/>
      <c r="OL46" s="213"/>
      <c r="OM46" s="213"/>
      <c r="ON46" s="213"/>
      <c r="OO46" s="213"/>
      <c r="OP46" s="213"/>
      <c r="OQ46" s="213"/>
      <c r="OR46" s="453"/>
    </row>
    <row r="47" spans="1:408" x14ac:dyDescent="0.35">
      <c r="A47" s="445"/>
      <c r="B47" s="6"/>
      <c r="E47" s="4"/>
      <c r="F47" s="4"/>
      <c r="G47" s="4"/>
      <c r="H47" s="31"/>
      <c r="I47" s="110"/>
      <c r="J47" s="4"/>
      <c r="L47" s="39"/>
      <c r="OR47" s="457"/>
    </row>
    <row r="48" spans="1:408" x14ac:dyDescent="0.35">
      <c r="A48" s="445"/>
      <c r="C48" t="s">
        <v>204</v>
      </c>
      <c r="E48" s="4"/>
      <c r="F48" s="4"/>
      <c r="G48" s="4"/>
      <c r="H48" s="31"/>
      <c r="I48" s="110"/>
      <c r="J48" s="354">
        <f>SUM(L48:JC48)</f>
        <v>835887128.04761207</v>
      </c>
      <c r="L48" s="144">
        <f>L7*(1-'Project Model'!$E$238)</f>
        <v>0</v>
      </c>
      <c r="M48" s="144">
        <f>M7*(1-'Project Model'!$E$238)</f>
        <v>0</v>
      </c>
      <c r="N48" s="144">
        <f>N7*(1-'Project Model'!$E$238)</f>
        <v>0</v>
      </c>
      <c r="O48" s="144">
        <f>O7*(1-'Project Model'!$E$238)</f>
        <v>0</v>
      </c>
      <c r="P48" s="144">
        <f>P7*(1-'Project Model'!$E$238)</f>
        <v>0</v>
      </c>
      <c r="Q48" s="144">
        <f>Q7*(1-'Project Model'!$E$238)</f>
        <v>0</v>
      </c>
      <c r="R48" s="144">
        <f>R7*(1-'Project Model'!$E$238)</f>
        <v>0</v>
      </c>
      <c r="S48" s="144">
        <f>S7*(1-'Project Model'!$E$238)</f>
        <v>0</v>
      </c>
      <c r="T48" s="144">
        <f>T7*(1-'Project Model'!$E$238)</f>
        <v>0</v>
      </c>
      <c r="U48" s="144">
        <f>U7*(1-'Project Model'!$E$238)</f>
        <v>0</v>
      </c>
      <c r="V48" s="144">
        <f>V7*(1-'Project Model'!$E$238)</f>
        <v>0</v>
      </c>
      <c r="W48" s="144">
        <f>W7*(1-'Project Model'!$E$238)</f>
        <v>0</v>
      </c>
      <c r="X48" s="144">
        <f>X7*(1-'Project Model'!$E$238)</f>
        <v>0</v>
      </c>
      <c r="Y48" s="144">
        <f>Y7*(1-'Project Model'!$E$238)</f>
        <v>0</v>
      </c>
      <c r="Z48" s="144">
        <f>Z7*(1-'Project Model'!$E$238)</f>
        <v>0</v>
      </c>
      <c r="AA48" s="144">
        <f>AA7*(1-'Project Model'!$E$238)</f>
        <v>0</v>
      </c>
      <c r="AB48" s="144">
        <f>AB7*(1-'Project Model'!$E$238)</f>
        <v>0</v>
      </c>
      <c r="AC48" s="144">
        <f>AC7*(1-'Project Model'!$E$238)</f>
        <v>0</v>
      </c>
      <c r="AD48" s="144">
        <f>AD7*(1-'Project Model'!$E$238)</f>
        <v>0</v>
      </c>
      <c r="AE48" s="144">
        <f>AE7*(1-'Project Model'!$E$238)</f>
        <v>0</v>
      </c>
      <c r="AF48" s="144">
        <f>AF7*(1-'Project Model'!$E$238)</f>
        <v>0</v>
      </c>
      <c r="AG48" s="144">
        <f>AG7*(1-'Project Model'!$E$238)</f>
        <v>0</v>
      </c>
      <c r="AH48" s="144">
        <f>AH7*(1-'Project Model'!$E$238)</f>
        <v>0</v>
      </c>
      <c r="AI48" s="144">
        <f>AI7*(1-'Project Model'!$E$238)</f>
        <v>0</v>
      </c>
      <c r="AJ48" s="144">
        <f>AJ7*(1-'Project Model'!$E$238)</f>
        <v>0</v>
      </c>
      <c r="AK48" s="144">
        <f>AK7*(1-'Project Model'!$E$238)</f>
        <v>0</v>
      </c>
      <c r="AL48" s="144">
        <f>AL7*(1-'Project Model'!$E$238)</f>
        <v>0</v>
      </c>
      <c r="AM48" s="144">
        <f>AM7*(1-'Project Model'!$E$238)</f>
        <v>0</v>
      </c>
      <c r="AN48" s="144">
        <f>AN7*(1-'Project Model'!$E$238)</f>
        <v>0</v>
      </c>
      <c r="AO48" s="144">
        <f>AO7*(1-'Project Model'!$E$238)</f>
        <v>0</v>
      </c>
      <c r="AP48" s="144">
        <f>AP7*(1-'Project Model'!$E$238)</f>
        <v>0</v>
      </c>
      <c r="AQ48" s="144">
        <f>AQ7*(1-'Project Model'!$E$238)</f>
        <v>0</v>
      </c>
      <c r="AR48" s="144">
        <f>AR7*(1-'Project Model'!$E$238)</f>
        <v>0</v>
      </c>
      <c r="AS48" s="144">
        <f>AS7*(1-'Project Model'!$E$238)</f>
        <v>0</v>
      </c>
      <c r="AT48" s="144">
        <f>AT7*(1-'Project Model'!$E$238)</f>
        <v>0</v>
      </c>
      <c r="AU48" s="144">
        <f>AU7*(1-'Project Model'!$E$238)</f>
        <v>0</v>
      </c>
      <c r="AV48" s="144">
        <f>AV7*(1-'Project Model'!$E$238)</f>
        <v>3184370.9961316679</v>
      </c>
      <c r="AW48" s="144">
        <f>AW7*(1-'Project Model'!$E$238)</f>
        <v>2876206.0610221522</v>
      </c>
      <c r="AX48" s="144">
        <f>AX7*(1-'Project Model'!$E$238)</f>
        <v>3184370.9961316679</v>
      </c>
      <c r="AY48" s="144">
        <f>AY7*(1-'Project Model'!$E$238)</f>
        <v>3081649.3510951642</v>
      </c>
      <c r="AZ48" s="144">
        <f>AZ7*(1-'Project Model'!$E$238)</f>
        <v>3184370.9961316679</v>
      </c>
      <c r="BA48" s="144">
        <f>BA7*(1-'Project Model'!$E$238)</f>
        <v>3081649.3510951642</v>
      </c>
      <c r="BB48" s="144">
        <f>BB7*(1-'Project Model'!$E$238)</f>
        <v>3184370.9961316679</v>
      </c>
      <c r="BC48" s="144">
        <f>BC7*(1-'Project Model'!$E$238)</f>
        <v>3184370.9961316679</v>
      </c>
      <c r="BD48" s="144">
        <f>BD7*(1-'Project Model'!$E$238)</f>
        <v>3081649.3510951642</v>
      </c>
      <c r="BE48" s="144">
        <f>BE7*(1-'Project Model'!$E$238)</f>
        <v>3184370.9961316679</v>
      </c>
      <c r="BF48" s="144">
        <f>BF7*(1-'Project Model'!$E$238)</f>
        <v>3081649.3510951642</v>
      </c>
      <c r="BG48" s="144">
        <f>BG7*(1-'Project Model'!$E$238)</f>
        <v>3184370.9961316679</v>
      </c>
      <c r="BH48" s="144">
        <f>BH7*(1-'Project Model'!$E$238)</f>
        <v>3264186.506868884</v>
      </c>
      <c r="BI48" s="144">
        <f>BI7*(1-'Project Model'!$E$238)</f>
        <v>2948297.4900751226</v>
      </c>
      <c r="BJ48" s="144">
        <f>BJ7*(1-'Project Model'!$E$238)</f>
        <v>3264186.506868884</v>
      </c>
      <c r="BK48" s="144">
        <f>BK7*(1-'Project Model'!$E$238)</f>
        <v>3158890.1679376294</v>
      </c>
      <c r="BL48" s="144">
        <f>BL7*(1-'Project Model'!$E$238)</f>
        <v>3264186.506868884</v>
      </c>
      <c r="BM48" s="144">
        <f>BM7*(1-'Project Model'!$E$238)</f>
        <v>3158890.1679376294</v>
      </c>
      <c r="BN48" s="144">
        <f>BN7*(1-'Project Model'!$E$238)</f>
        <v>3264186.506868884</v>
      </c>
      <c r="BO48" s="144">
        <f>BO7*(1-'Project Model'!$E$238)</f>
        <v>3264186.506868884</v>
      </c>
      <c r="BP48" s="144">
        <f>BP7*(1-'Project Model'!$E$238)</f>
        <v>3158890.1679376294</v>
      </c>
      <c r="BQ48" s="144">
        <f>BQ7*(1-'Project Model'!$E$238)</f>
        <v>3264186.506868884</v>
      </c>
      <c r="BR48" s="144">
        <f>BR7*(1-'Project Model'!$E$238)</f>
        <v>3158890.1679376294</v>
      </c>
      <c r="BS48" s="144">
        <f>BS7*(1-'Project Model'!$E$238)</f>
        <v>3264186.506868884</v>
      </c>
      <c r="BT48" s="144">
        <f>BT7*(1-'Project Model'!$E$238)</f>
        <v>3345598.3278208468</v>
      </c>
      <c r="BU48" s="144">
        <f>BU7*(1-'Project Model'!$E$238)</f>
        <v>3021830.7477091532</v>
      </c>
      <c r="BV48" s="144">
        <f>BV7*(1-'Project Model'!$E$238)</f>
        <v>3345598.3278208468</v>
      </c>
      <c r="BW48" s="144">
        <f>BW7*(1-'Project Model'!$E$238)</f>
        <v>3237675.8011169494</v>
      </c>
      <c r="BX48" s="144">
        <f>BX7*(1-'Project Model'!$E$238)</f>
        <v>3345598.3278208468</v>
      </c>
      <c r="BY48" s="144">
        <f>BY7*(1-'Project Model'!$E$238)</f>
        <v>3237675.8011169494</v>
      </c>
      <c r="BZ48" s="144">
        <f>BZ7*(1-'Project Model'!$E$238)</f>
        <v>3345598.3278208468</v>
      </c>
      <c r="CA48" s="144">
        <f>CA7*(1-'Project Model'!$E$238)</f>
        <v>3345598.3278208468</v>
      </c>
      <c r="CB48" s="144">
        <f>CB7*(1-'Project Model'!$E$238)</f>
        <v>3237675.8011169494</v>
      </c>
      <c r="CC48" s="144">
        <f>CC7*(1-'Project Model'!$E$238)</f>
        <v>3345598.3278208468</v>
      </c>
      <c r="CD48" s="144">
        <f>CD7*(1-'Project Model'!$E$238)</f>
        <v>3237675.8011169494</v>
      </c>
      <c r="CE48" s="144">
        <f>CE7*(1-'Project Model'!$E$238)</f>
        <v>3345598.3278208468</v>
      </c>
      <c r="CF48" s="144">
        <f>CF7*(1-'Project Model'!$E$238)</f>
        <v>3431774.6233257363</v>
      </c>
      <c r="CG48" s="144">
        <f>CG7*(1-'Project Model'!$E$238)</f>
        <v>3210369.8089176216</v>
      </c>
      <c r="CH48" s="144">
        <f>CH7*(1-'Project Model'!$E$238)</f>
        <v>3431774.6233257363</v>
      </c>
      <c r="CI48" s="144">
        <f>CI7*(1-'Project Model'!$E$238)</f>
        <v>3321072.216121681</v>
      </c>
      <c r="CJ48" s="144">
        <f>CJ7*(1-'Project Model'!$E$238)</f>
        <v>3431774.6233257363</v>
      </c>
      <c r="CK48" s="144">
        <f>CK7*(1-'Project Model'!$E$238)</f>
        <v>3321072.216121681</v>
      </c>
      <c r="CL48" s="144">
        <f>CL7*(1-'Project Model'!$E$238)</f>
        <v>3431774.6233257363</v>
      </c>
      <c r="CM48" s="144">
        <f>CM7*(1-'Project Model'!$E$238)</f>
        <v>3431774.6233257363</v>
      </c>
      <c r="CN48" s="144">
        <f>CN7*(1-'Project Model'!$E$238)</f>
        <v>3321072.216121681</v>
      </c>
      <c r="CO48" s="144">
        <f>CO7*(1-'Project Model'!$E$238)</f>
        <v>3431774.6233257363</v>
      </c>
      <c r="CP48" s="144">
        <f>CP7*(1-'Project Model'!$E$238)</f>
        <v>3321072.216121681</v>
      </c>
      <c r="CQ48" s="144">
        <f>CQ7*(1-'Project Model'!$E$238)</f>
        <v>3431774.6233257363</v>
      </c>
      <c r="CR48" s="144">
        <f>CR7*(1-'Project Model'!$E$238)</f>
        <v>3513339.2437102688</v>
      </c>
      <c r="CS48" s="144">
        <f>CS7*(1-'Project Model'!$E$238)</f>
        <v>3173338.6717383084</v>
      </c>
      <c r="CT48" s="144">
        <f>CT7*(1-'Project Model'!$E$238)</f>
        <v>3513339.2437102688</v>
      </c>
      <c r="CU48" s="144">
        <f>CU7*(1-'Project Model'!$E$238)</f>
        <v>3400005.7197196139</v>
      </c>
      <c r="CV48" s="144">
        <f>CV7*(1-'Project Model'!$E$238)</f>
        <v>3513339.2437102688</v>
      </c>
      <c r="CW48" s="144">
        <f>CW7*(1-'Project Model'!$E$238)</f>
        <v>3400005.7197196139</v>
      </c>
      <c r="CX48" s="144">
        <f>CX7*(1-'Project Model'!$E$238)</f>
        <v>3513339.2437102688</v>
      </c>
      <c r="CY48" s="144">
        <f>CY7*(1-'Project Model'!$E$238)</f>
        <v>3513339.2437102688</v>
      </c>
      <c r="CZ48" s="144">
        <f>CZ7*(1-'Project Model'!$E$238)</f>
        <v>3400005.7197196139</v>
      </c>
      <c r="DA48" s="144">
        <f>DA7*(1-'Project Model'!$E$238)</f>
        <v>3513339.2437102688</v>
      </c>
      <c r="DB48" s="144">
        <f>DB7*(1-'Project Model'!$E$238)</f>
        <v>3400005.7197196139</v>
      </c>
      <c r="DC48" s="144">
        <f>DC7*(1-'Project Model'!$E$238)</f>
        <v>3513339.2437102688</v>
      </c>
      <c r="DD48" s="144">
        <f>DD7*(1-'Project Model'!$E$238)</f>
        <v>3599734.1193990572</v>
      </c>
      <c r="DE48" s="144">
        <f>DE7*(1-'Project Model'!$E$238)</f>
        <v>3251372.753005601</v>
      </c>
      <c r="DF48" s="144">
        <f>DF7*(1-'Project Model'!$E$238)</f>
        <v>3599734.1193990572</v>
      </c>
      <c r="DG48" s="144">
        <f>DG7*(1-'Project Model'!$E$238)</f>
        <v>3483613.6639345731</v>
      </c>
      <c r="DH48" s="144">
        <f>DH7*(1-'Project Model'!$E$238)</f>
        <v>3599734.1193990572</v>
      </c>
      <c r="DI48" s="144">
        <f>DI7*(1-'Project Model'!$E$238)</f>
        <v>3483613.6639345731</v>
      </c>
      <c r="DJ48" s="144">
        <f>DJ7*(1-'Project Model'!$E$238)</f>
        <v>3599734.1193990572</v>
      </c>
      <c r="DK48" s="144">
        <f>DK7*(1-'Project Model'!$E$238)</f>
        <v>3599734.1193990572</v>
      </c>
      <c r="DL48" s="144">
        <f>DL7*(1-'Project Model'!$E$238)</f>
        <v>3483613.6639345731</v>
      </c>
      <c r="DM48" s="144">
        <f>DM7*(1-'Project Model'!$E$238)</f>
        <v>3599734.1193990572</v>
      </c>
      <c r="DN48" s="144">
        <f>DN7*(1-'Project Model'!$E$238)</f>
        <v>3483613.6639345731</v>
      </c>
      <c r="DO48" s="144">
        <f>DO7*(1-'Project Model'!$E$238)</f>
        <v>3599734.1193990572</v>
      </c>
      <c r="DP48" s="144">
        <f>DP7*(1-'Project Model'!$E$238)</f>
        <v>3687856.8926016199</v>
      </c>
      <c r="DQ48" s="144">
        <f>DQ7*(1-'Project Model'!$E$238)</f>
        <v>3330967.5158982379</v>
      </c>
      <c r="DR48" s="144">
        <f>DR7*(1-'Project Model'!$E$238)</f>
        <v>3687856.8926016199</v>
      </c>
      <c r="DS48" s="144">
        <f>DS7*(1-'Project Model'!$E$238)</f>
        <v>3568893.7670338275</v>
      </c>
      <c r="DT48" s="144">
        <f>DT7*(1-'Project Model'!$E$238)</f>
        <v>3687856.8926016199</v>
      </c>
      <c r="DU48" s="144">
        <f>DU7*(1-'Project Model'!$E$238)</f>
        <v>3568893.7670338275</v>
      </c>
      <c r="DV48" s="144">
        <f>DV7*(1-'Project Model'!$E$238)</f>
        <v>3687856.8926016199</v>
      </c>
      <c r="DW48" s="144">
        <f>DW7*(1-'Project Model'!$E$238)</f>
        <v>3687856.8926016199</v>
      </c>
      <c r="DX48" s="144">
        <f>DX7*(1-'Project Model'!$E$238)</f>
        <v>3568893.7670338275</v>
      </c>
      <c r="DY48" s="144">
        <f>DY7*(1-'Project Model'!$E$238)</f>
        <v>3687856.8926016199</v>
      </c>
      <c r="DZ48" s="144">
        <f>DZ7*(1-'Project Model'!$E$238)</f>
        <v>3568893.7670338275</v>
      </c>
      <c r="EA48" s="144">
        <f>EA7*(1-'Project Model'!$E$238)</f>
        <v>3687856.8926016199</v>
      </c>
      <c r="EB48" s="144">
        <f>EB7*(1-'Project Model'!$E$238)</f>
        <v>3780955.2642417108</v>
      </c>
      <c r="EC48" s="144">
        <f>EC7*(1-'Project Model'!$E$238)</f>
        <v>3537022.6665486987</v>
      </c>
      <c r="ED48" s="144">
        <f>ED7*(1-'Project Model'!$E$238)</f>
        <v>3780955.2642417108</v>
      </c>
      <c r="EE48" s="144">
        <f>EE7*(1-'Project Model'!$E$238)</f>
        <v>3658988.9653952066</v>
      </c>
      <c r="EF48" s="144">
        <f>EF7*(1-'Project Model'!$E$238)</f>
        <v>3780955.2642417108</v>
      </c>
      <c r="EG48" s="144">
        <f>EG7*(1-'Project Model'!$E$238)</f>
        <v>3658988.9653952066</v>
      </c>
      <c r="EH48" s="144">
        <f>EH7*(1-'Project Model'!$E$238)</f>
        <v>3780955.2642417108</v>
      </c>
      <c r="EI48" s="144">
        <f>EI7*(1-'Project Model'!$E$238)</f>
        <v>3780955.2642417108</v>
      </c>
      <c r="EJ48" s="144">
        <f>EJ7*(1-'Project Model'!$E$238)</f>
        <v>3658988.9653952066</v>
      </c>
      <c r="EK48" s="144">
        <f>EK7*(1-'Project Model'!$E$238)</f>
        <v>3780955.2642417108</v>
      </c>
      <c r="EL48" s="144">
        <f>EL7*(1-'Project Model'!$E$238)</f>
        <v>3658988.9653952066</v>
      </c>
      <c r="EM48" s="144">
        <f>EM7*(1-'Project Model'!$E$238)</f>
        <v>3780955.2642417108</v>
      </c>
      <c r="EN48" s="144">
        <f>EN7*(1-'Project Model'!$E$238)</f>
        <v>3869425.0545081822</v>
      </c>
      <c r="EO48" s="144">
        <f>EO7*(1-'Project Model'!$E$238)</f>
        <v>3494964.5653622299</v>
      </c>
      <c r="EP48" s="144">
        <f>EP7*(1-'Project Model'!$E$238)</f>
        <v>3869425.0545081822</v>
      </c>
      <c r="EQ48" s="144">
        <f>EQ7*(1-'Project Model'!$E$238)</f>
        <v>3744604.8914595321</v>
      </c>
      <c r="ER48" s="144">
        <f>ER7*(1-'Project Model'!$E$238)</f>
        <v>3869425.0545081822</v>
      </c>
      <c r="ES48" s="144">
        <f>ES7*(1-'Project Model'!$E$238)</f>
        <v>3744604.8914595321</v>
      </c>
      <c r="ET48" s="144">
        <f>ET7*(1-'Project Model'!$E$238)</f>
        <v>3869425.0545081822</v>
      </c>
      <c r="EU48" s="144">
        <f>EU7*(1-'Project Model'!$E$238)</f>
        <v>3869425.0545081822</v>
      </c>
      <c r="EV48" s="144">
        <f>EV7*(1-'Project Model'!$E$238)</f>
        <v>3744604.8914595321</v>
      </c>
      <c r="EW48" s="144">
        <f>EW7*(1-'Project Model'!$E$238)</f>
        <v>3869425.0545081822</v>
      </c>
      <c r="EX48" s="144">
        <f>EX7*(1-'Project Model'!$E$238)</f>
        <v>3744604.8914595321</v>
      </c>
      <c r="EY48" s="144">
        <f>EY7*(1-'Project Model'!$E$238)</f>
        <v>3869425.0545081822</v>
      </c>
      <c r="EZ48" s="144">
        <f>EZ7*(1-'Project Model'!$E$238)</f>
        <v>3962941.6464129295</v>
      </c>
      <c r="FA48" s="144">
        <f>FA7*(1-'Project Model'!$E$238)</f>
        <v>3579431.1645020028</v>
      </c>
      <c r="FB48" s="144">
        <f>FB7*(1-'Project Model'!$E$238)</f>
        <v>3962941.6464129295</v>
      </c>
      <c r="FC48" s="144">
        <f>FC7*(1-'Project Model'!$E$238)</f>
        <v>3835104.819109289</v>
      </c>
      <c r="FD48" s="144">
        <f>FD7*(1-'Project Model'!$E$238)</f>
        <v>3962941.6464129295</v>
      </c>
      <c r="FE48" s="144">
        <f>FE7*(1-'Project Model'!$E$238)</f>
        <v>3835104.819109289</v>
      </c>
      <c r="FF48" s="144">
        <f>FF7*(1-'Project Model'!$E$238)</f>
        <v>3962941.6464129295</v>
      </c>
      <c r="FG48" s="144">
        <f>FG7*(1-'Project Model'!$E$238)</f>
        <v>3962941.6464129295</v>
      </c>
      <c r="FH48" s="144">
        <f>FH7*(1-'Project Model'!$E$238)</f>
        <v>3835104.819109289</v>
      </c>
      <c r="FI48" s="144">
        <f>FI7*(1-'Project Model'!$E$238)</f>
        <v>3962941.6464129295</v>
      </c>
      <c r="FJ48" s="144">
        <f>FJ7*(1-'Project Model'!$E$238)</f>
        <v>3835104.819109289</v>
      </c>
      <c r="FK48" s="144">
        <f>FK7*(1-'Project Model'!$E$238)</f>
        <v>3962941.6464129295</v>
      </c>
      <c r="FL48" s="144">
        <f>FL7*(1-'Project Model'!$E$238)</f>
        <v>4058328.5701557775</v>
      </c>
      <c r="FM48" s="144">
        <f>FM7*(1-'Project Model'!$E$238)</f>
        <v>3665587.0956245712</v>
      </c>
      <c r="FN48" s="144">
        <f>FN7*(1-'Project Model'!$E$238)</f>
        <v>4058328.5701557775</v>
      </c>
      <c r="FO48" s="144">
        <f>FO7*(1-'Project Model'!$E$238)</f>
        <v>3927414.7453120397</v>
      </c>
      <c r="FP48" s="144">
        <f>FP7*(1-'Project Model'!$E$238)</f>
        <v>4058328.5701557775</v>
      </c>
      <c r="FQ48" s="144">
        <f>FQ7*(1-'Project Model'!$E$238)</f>
        <v>3927414.7453120397</v>
      </c>
      <c r="FR48" s="144">
        <f>FR7*(1-'Project Model'!$E$238)</f>
        <v>4058328.5701557775</v>
      </c>
      <c r="FS48" s="144">
        <f>FS7*(1-'Project Model'!$E$238)</f>
        <v>4058328.5701557775</v>
      </c>
      <c r="FT48" s="144">
        <f>FT7*(1-'Project Model'!$E$238)</f>
        <v>3927414.7453120397</v>
      </c>
      <c r="FU48" s="144">
        <f>FU7*(1-'Project Model'!$E$238)</f>
        <v>4058328.5701557775</v>
      </c>
      <c r="FV48" s="144">
        <f>FV7*(1-'Project Model'!$E$238)</f>
        <v>3927414.7453120397</v>
      </c>
      <c r="FW48" s="144">
        <f>FW7*(1-'Project Model'!$E$238)</f>
        <v>4058328.5701557775</v>
      </c>
      <c r="FX48" s="144">
        <f>FX7*(1-'Project Model'!$E$238)</f>
        <v>4158919.6196185802</v>
      </c>
      <c r="FY48" s="144">
        <f>FY7*(1-'Project Model'!$E$238)</f>
        <v>3890602.2248044806</v>
      </c>
      <c r="FZ48" s="144">
        <f>FZ7*(1-'Project Model'!$E$238)</f>
        <v>4158919.6196185802</v>
      </c>
      <c r="GA48" s="144">
        <f>GA7*(1-'Project Model'!$E$238)</f>
        <v>4024760.9222115334</v>
      </c>
      <c r="GB48" s="144">
        <f>GB7*(1-'Project Model'!$E$238)</f>
        <v>4158919.6196185802</v>
      </c>
      <c r="GC48" s="144">
        <f>GC7*(1-'Project Model'!$E$238)</f>
        <v>4024760.9222115334</v>
      </c>
      <c r="GD48" s="144">
        <f>GD7*(1-'Project Model'!$E$238)</f>
        <v>4158919.6196185802</v>
      </c>
      <c r="GE48" s="144">
        <f>GE7*(1-'Project Model'!$E$238)</f>
        <v>4158919.6196185802</v>
      </c>
      <c r="GF48" s="144">
        <f>GF7*(1-'Project Model'!$E$238)</f>
        <v>4024760.9222115334</v>
      </c>
      <c r="GG48" s="144">
        <f>GG7*(1-'Project Model'!$E$238)</f>
        <v>4158919.6196185802</v>
      </c>
      <c r="GH48" s="144">
        <f>GH7*(1-'Project Model'!$E$238)</f>
        <v>4024760.9222115334</v>
      </c>
      <c r="GI48" s="144">
        <f>GI7*(1-'Project Model'!$E$238)</f>
        <v>4158919.6196185802</v>
      </c>
      <c r="GJ48" s="144">
        <f>GJ7*(1-'Project Model'!$E$238)</f>
        <v>4254863.7878355281</v>
      </c>
      <c r="GK48" s="144">
        <f>GK7*(1-'Project Model'!$E$238)</f>
        <v>3843102.7761095068</v>
      </c>
      <c r="GL48" s="144">
        <f>GL7*(1-'Project Model'!$E$238)</f>
        <v>4254863.7878355281</v>
      </c>
      <c r="GM48" s="144">
        <f>GM7*(1-'Project Model'!$E$238)</f>
        <v>4117610.1172601879</v>
      </c>
      <c r="GN48" s="144">
        <f>GN7*(1-'Project Model'!$E$238)</f>
        <v>4254863.7878355281</v>
      </c>
      <c r="GO48" s="144">
        <f>GO7*(1-'Project Model'!$E$238)</f>
        <v>4117610.1172601879</v>
      </c>
      <c r="GP48" s="144">
        <f>GP7*(1-'Project Model'!$E$238)</f>
        <v>4254863.7878355281</v>
      </c>
      <c r="GQ48" s="144">
        <f>GQ7*(1-'Project Model'!$E$238)</f>
        <v>4254863.7878355281</v>
      </c>
      <c r="GR48" s="144">
        <f>GR7*(1-'Project Model'!$E$238)</f>
        <v>4117610.1172601879</v>
      </c>
      <c r="GS48" s="144">
        <f>GS7*(1-'Project Model'!$E$238)</f>
        <v>4254863.7878355281</v>
      </c>
      <c r="GT48" s="144">
        <f>GT7*(1-'Project Model'!$E$238)</f>
        <v>4117610.1172601879</v>
      </c>
      <c r="GU48" s="144">
        <f>GU7*(1-'Project Model'!$E$238)</f>
        <v>4254863.7878355281</v>
      </c>
      <c r="GV48" s="144">
        <f>GV7*(1-'Project Model'!$E$238)</f>
        <v>4356089.1544068214</v>
      </c>
      <c r="GW48" s="144">
        <f>GW7*(1-'Project Model'!$E$238)</f>
        <v>3934532.1394642233</v>
      </c>
      <c r="GX48" s="144">
        <f>GX7*(1-'Project Model'!$E$238)</f>
        <v>4356089.1544068214</v>
      </c>
      <c r="GY48" s="144">
        <f>GY7*(1-'Project Model'!$E$238)</f>
        <v>4215570.1494259546</v>
      </c>
      <c r="GZ48" s="144">
        <f>GZ7*(1-'Project Model'!$E$238)</f>
        <v>4356089.1544068214</v>
      </c>
      <c r="HA48" s="144">
        <f>HA7*(1-'Project Model'!$E$238)</f>
        <v>4215570.1494259546</v>
      </c>
      <c r="HB48" s="144">
        <f>HB7*(1-'Project Model'!$E$238)</f>
        <v>4356089.1544068214</v>
      </c>
      <c r="HC48" s="144">
        <f>HC7*(1-'Project Model'!$E$238)</f>
        <v>4356089.1544068214</v>
      </c>
      <c r="HD48" s="144">
        <f>HD7*(1-'Project Model'!$E$238)</f>
        <v>4215570.1494259546</v>
      </c>
      <c r="HE48" s="144">
        <f>HE7*(1-'Project Model'!$E$238)</f>
        <v>4356089.1544068214</v>
      </c>
      <c r="HF48" s="144">
        <f>HF7*(1-'Project Model'!$E$238)</f>
        <v>4215570.1494259546</v>
      </c>
      <c r="HG48" s="144">
        <f>HG7*(1-'Project Model'!$E$238)</f>
        <v>4356089.1544068214</v>
      </c>
      <c r="HH48" s="144">
        <f>HH7*(1-'Project Model'!$E$238)</f>
        <v>4459339.0283095362</v>
      </c>
      <c r="HI48" s="144">
        <f>HI7*(1-'Project Model'!$E$238)</f>
        <v>4027790.0900860345</v>
      </c>
      <c r="HJ48" s="144">
        <f>HJ7*(1-'Project Model'!$E$238)</f>
        <v>4459339.0283095362</v>
      </c>
      <c r="HK48" s="144">
        <f>HK7*(1-'Project Model'!$E$238)</f>
        <v>4315489.3822350372</v>
      </c>
      <c r="HL48" s="144">
        <f>HL7*(1-'Project Model'!$E$238)</f>
        <v>4459339.0283095362</v>
      </c>
      <c r="HM48" s="144">
        <f>HM7*(1-'Project Model'!$E$238)</f>
        <v>4315489.3822350372</v>
      </c>
      <c r="HN48" s="144">
        <f>HN7*(1-'Project Model'!$E$238)</f>
        <v>4459339.0283095362</v>
      </c>
      <c r="HO48" s="144">
        <f>HO7*(1-'Project Model'!$E$238)</f>
        <v>4459339.0283095362</v>
      </c>
      <c r="HP48" s="144">
        <f>HP7*(1-'Project Model'!$E$238)</f>
        <v>4315489.3822350372</v>
      </c>
      <c r="HQ48" s="144">
        <f>HQ7*(1-'Project Model'!$E$238)</f>
        <v>4459339.0283095362</v>
      </c>
      <c r="HR48" s="144">
        <f>HR7*(1-'Project Model'!$E$238)</f>
        <v>4315489.3822350372</v>
      </c>
      <c r="HS48" s="144">
        <f>HS7*(1-'Project Model'!$E$238)</f>
        <v>4459339.0283095362</v>
      </c>
      <c r="HT48" s="144">
        <f>HT7*(1-'Project Model'!$E$238)</f>
        <v>4568040.3932121731</v>
      </c>
      <c r="HU48" s="144">
        <f>HU7*(1-'Project Model'!$E$238)</f>
        <v>4273328.1097791325</v>
      </c>
      <c r="HV48" s="144">
        <f>HV7*(1-'Project Model'!$E$238)</f>
        <v>4568040.3932121731</v>
      </c>
      <c r="HW48" s="144">
        <f>HW7*(1-'Project Model'!$E$238)</f>
        <v>4420684.2514956528</v>
      </c>
      <c r="HX48" s="144">
        <f>HX7*(1-'Project Model'!$E$238)</f>
        <v>4568040.3932121731</v>
      </c>
      <c r="HY48" s="144">
        <f>HY7*(1-'Project Model'!$E$238)</f>
        <v>4420684.2514956528</v>
      </c>
      <c r="HZ48" s="144">
        <f>HZ7*(1-'Project Model'!$E$238)</f>
        <v>4568040.3932121731</v>
      </c>
      <c r="IA48" s="144">
        <f>IA7*(1-'Project Model'!$E$238)</f>
        <v>4568040.3932121731</v>
      </c>
      <c r="IB48" s="144">
        <f>IB7*(1-'Project Model'!$E$238)</f>
        <v>4420684.2514956528</v>
      </c>
      <c r="IC48" s="144">
        <f>IC7*(1-'Project Model'!$E$238)</f>
        <v>4568040.3932121731</v>
      </c>
      <c r="ID48" s="144">
        <f>ID7*(1-'Project Model'!$E$238)</f>
        <v>4420684.2514956528</v>
      </c>
      <c r="IE48" s="144">
        <f>IE7*(1-'Project Model'!$E$238)</f>
        <v>4568040.3932121731</v>
      </c>
      <c r="IF48" s="144">
        <f>IF7*(1-'Project Model'!$E$238)</f>
        <v>4672075.0684986981</v>
      </c>
      <c r="IG48" s="144">
        <f>IG7*(1-'Project Model'!$E$238)</f>
        <v>4219938.7715472141</v>
      </c>
      <c r="IH48" s="144">
        <f>IH7*(1-'Project Model'!$E$238)</f>
        <v>4672075.0684986981</v>
      </c>
      <c r="II48" s="144">
        <f>II7*(1-'Project Model'!$E$238)</f>
        <v>4521362.9695148738</v>
      </c>
      <c r="IJ48" s="144">
        <f>IJ7*(1-'Project Model'!$E$238)</f>
        <v>4672075.0684986981</v>
      </c>
      <c r="IK48" s="144">
        <f>IK7*(1-'Project Model'!$E$238)</f>
        <v>4521362.9695148738</v>
      </c>
      <c r="IL48" s="144">
        <f>IL7*(1-'Project Model'!$E$238)</f>
        <v>4672075.0684986981</v>
      </c>
      <c r="IM48" s="144">
        <f>IM7*(1-'Project Model'!$E$238)</f>
        <v>4672075.0684986981</v>
      </c>
      <c r="IN48" s="144">
        <f>IN7*(1-'Project Model'!$E$238)</f>
        <v>4521362.9695148738</v>
      </c>
      <c r="IO48" s="144">
        <f>IO7*(1-'Project Model'!$E$238)</f>
        <v>4672075.0684986981</v>
      </c>
      <c r="IP48" s="144">
        <f>IP7*(1-'Project Model'!$E$238)</f>
        <v>4521362.9695148738</v>
      </c>
      <c r="IQ48" s="144">
        <f>IQ7*(1-'Project Model'!$E$238)</f>
        <v>4672075.0684986981</v>
      </c>
      <c r="IR48" s="144">
        <f>IR7*(1-'Project Model'!$E$238)</f>
        <v>4781644.6606832603</v>
      </c>
      <c r="IS48" s="144">
        <f>IS7*(1-'Project Model'!$E$238)</f>
        <v>4318904.8548106877</v>
      </c>
      <c r="IT48" s="144">
        <f>IT7*(1-'Project Model'!$E$238)</f>
        <v>4781644.6606832603</v>
      </c>
      <c r="IU48" s="144">
        <f>IU7*(1-'Project Model'!$E$238)</f>
        <v>4627398.0587257361</v>
      </c>
      <c r="IV48" s="144">
        <f>IV7*(1-'Project Model'!$E$238)</f>
        <v>4781644.6606832603</v>
      </c>
      <c r="IW48" s="144">
        <f>IW7*(1-'Project Model'!$E$238)</f>
        <v>4627398.0587257361</v>
      </c>
      <c r="IX48" s="144">
        <f>IX7*(1-'Project Model'!$E$238)</f>
        <v>4781644.6606832603</v>
      </c>
      <c r="IY48" s="144">
        <f>IY7*(1-'Project Model'!$E$238)</f>
        <v>4781644.6606832603</v>
      </c>
      <c r="IZ48" s="144">
        <f>IZ7*(1-'Project Model'!$E$238)</f>
        <v>4627398.0587257361</v>
      </c>
      <c r="JA48" s="144">
        <f>JA7*(1-'Project Model'!$E$238)</f>
        <v>4781644.6606832603</v>
      </c>
      <c r="JB48" s="144">
        <f>JB7*(1-'Project Model'!$E$238)</f>
        <v>4627398.0587257361</v>
      </c>
      <c r="JC48" s="144">
        <f>JC7*(1-'Project Model'!$E$238)</f>
        <v>4781644.6606832603</v>
      </c>
      <c r="JD48" s="144">
        <f>JD7*(1-'Project Model'!$E$238)</f>
        <v>4893405.644711514</v>
      </c>
      <c r="JE48" s="144">
        <f>JE7*(1-'Project Model'!$E$238)</f>
        <v>4419850.2597394306</v>
      </c>
      <c r="JF48" s="144">
        <f>JF7*(1-'Project Model'!$E$238)</f>
        <v>4893405.644711514</v>
      </c>
      <c r="JG48" s="144">
        <f>JG7*(1-'Project Model'!$E$238)</f>
        <v>4735553.8497208161</v>
      </c>
      <c r="JH48" s="144">
        <f>JH7*(1-'Project Model'!$E$238)</f>
        <v>4893405.644711514</v>
      </c>
      <c r="JI48" s="144">
        <f>JI7*(1-'Project Model'!$E$238)</f>
        <v>4735553.8497208161</v>
      </c>
      <c r="JJ48" s="144">
        <f>JJ7*(1-'Project Model'!$E$238)</f>
        <v>4893405.644711514</v>
      </c>
      <c r="JK48" s="144">
        <f>JK7*(1-'Project Model'!$E$238)</f>
        <v>4893405.644711514</v>
      </c>
      <c r="JL48" s="144">
        <f>JL7*(1-'Project Model'!$E$238)</f>
        <v>4735553.8497208161</v>
      </c>
      <c r="JM48" s="144">
        <f>JM7*(1-'Project Model'!$E$238)</f>
        <v>4893405.644711514</v>
      </c>
      <c r="JN48" s="144">
        <f>JN7*(1-'Project Model'!$E$238)</f>
        <v>4735553.8497208161</v>
      </c>
      <c r="JO48" s="144">
        <f>JO7*(1-'Project Model'!$E$238)</f>
        <v>4893405.644711514</v>
      </c>
      <c r="JP48" s="144">
        <f>JP7*(1-'Project Model'!$E$238)</f>
        <v>5010885.8758739587</v>
      </c>
      <c r="JQ48" s="144">
        <f>JQ7*(1-'Project Model'!$E$238)</f>
        <v>4687602.9161401493</v>
      </c>
      <c r="JR48" s="144">
        <f>JR7*(1-'Project Model'!$E$238)</f>
        <v>5010885.8758739587</v>
      </c>
      <c r="JS48" s="144">
        <f>JS7*(1-'Project Model'!$E$238)</f>
        <v>4849244.3960070545</v>
      </c>
      <c r="JT48" s="144">
        <f>JT7*(1-'Project Model'!$E$238)</f>
        <v>5010885.8758739587</v>
      </c>
      <c r="JU48" s="144">
        <f>JU7*(1-'Project Model'!$E$238)</f>
        <v>4849244.3960070545</v>
      </c>
      <c r="JV48" s="144">
        <f>JV7*(1-'Project Model'!$E$238)</f>
        <v>5010885.8758739587</v>
      </c>
      <c r="JW48" s="144">
        <f>JW7*(1-'Project Model'!$E$238)</f>
        <v>5010885.8758739587</v>
      </c>
      <c r="JX48" s="144">
        <f>JX7*(1-'Project Model'!$E$238)</f>
        <v>4849244.3960070545</v>
      </c>
      <c r="JY48" s="144">
        <f>JY7*(1-'Project Model'!$E$238)</f>
        <v>5010885.8758739587</v>
      </c>
      <c r="JZ48" s="144">
        <f>JZ7*(1-'Project Model'!$E$238)</f>
        <v>4849244.3960070545</v>
      </c>
      <c r="KA48" s="144">
        <f>KA7*(1-'Project Model'!$E$238)</f>
        <v>5010885.8758739587</v>
      </c>
      <c r="KB48" s="144">
        <f>KB7*(1-'Project Model'!$E$238)</f>
        <v>5123677.9762033112</v>
      </c>
      <c r="KC48" s="144">
        <f>KC7*(1-'Project Model'!$E$238)</f>
        <v>4627838.1720546037</v>
      </c>
      <c r="KD48" s="144">
        <f>KD7*(1-'Project Model'!$E$238)</f>
        <v>5123677.9762033112</v>
      </c>
      <c r="KE48" s="144">
        <f>KE7*(1-'Project Model'!$E$238)</f>
        <v>4958398.0414870773</v>
      </c>
      <c r="KF48" s="144">
        <f>KF7*(1-'Project Model'!$E$238)</f>
        <v>5123677.9762033112</v>
      </c>
      <c r="KG48" s="144">
        <f>KG7*(1-'Project Model'!$E$238)</f>
        <v>4958398.0414870773</v>
      </c>
      <c r="KH48" s="144">
        <f>KH7*(1-'Project Model'!$E$238)</f>
        <v>5123677.9762033112</v>
      </c>
      <c r="KI48" s="144">
        <f>KI7*(1-'Project Model'!$E$238)</f>
        <v>5123677.9762033112</v>
      </c>
      <c r="KJ48" s="144">
        <f>KJ7*(1-'Project Model'!$E$238)</f>
        <v>4958398.0414870773</v>
      </c>
      <c r="KK48" s="144">
        <f>KK7*(1-'Project Model'!$E$238)</f>
        <v>5123677.9762033112</v>
      </c>
      <c r="KL48" s="144">
        <f>KL7*(1-'Project Model'!$E$238)</f>
        <v>4958398.0414870773</v>
      </c>
      <c r="KM48" s="144">
        <f>KM7*(1-'Project Model'!$E$238)</f>
        <v>5123677.9762033112</v>
      </c>
      <c r="KN48" s="144">
        <f>KN7*(1-'Project Model'!$E$238)</f>
        <v>5242279.626541961</v>
      </c>
      <c r="KO48" s="144">
        <f>KO7*(1-'Project Model'!$E$238)</f>
        <v>4734962.243328223</v>
      </c>
      <c r="KP48" s="144">
        <f>KP7*(1-'Project Model'!$E$238)</f>
        <v>5242279.626541961</v>
      </c>
      <c r="KQ48" s="144">
        <f>KQ7*(1-'Project Model'!$E$238)</f>
        <v>5073173.8321373826</v>
      </c>
      <c r="KR48" s="144">
        <f>KR7*(1-'Project Model'!$E$238)</f>
        <v>5242279.626541961</v>
      </c>
      <c r="KS48" s="144">
        <f>KS7*(1-'Project Model'!$E$238)</f>
        <v>5073173.8321373826</v>
      </c>
      <c r="KT48" s="144">
        <f>KT7*(1-'Project Model'!$E$238)</f>
        <v>5242279.626541961</v>
      </c>
      <c r="KU48" s="144">
        <f>KU7*(1-'Project Model'!$E$238)</f>
        <v>5242279.626541961</v>
      </c>
      <c r="KV48" s="144">
        <f>KV7*(1-'Project Model'!$E$238)</f>
        <v>5073173.8321373826</v>
      </c>
      <c r="KW48" s="144">
        <f>KW7*(1-'Project Model'!$E$238)</f>
        <v>5242279.626541961</v>
      </c>
      <c r="KX48" s="144">
        <f>KX7*(1-'Project Model'!$E$238)</f>
        <v>5073173.8321373826</v>
      </c>
      <c r="KY48" s="144">
        <f>KY7*(1-'Project Model'!$E$238)</f>
        <v>5242279.626541961</v>
      </c>
      <c r="KZ48" s="144">
        <f>KZ7*(1-'Project Model'!$E$238)</f>
        <v>5363253.3098873869</v>
      </c>
      <c r="LA48" s="144">
        <f>LA7*(1-'Project Model'!$E$238)</f>
        <v>4844228.796027313</v>
      </c>
      <c r="LB48" s="144">
        <f>LB7*(1-'Project Model'!$E$238)</f>
        <v>5363253.3098873869</v>
      </c>
      <c r="LC48" s="144">
        <f>LC7*(1-'Project Model'!$E$238)</f>
        <v>5190245.1386006931</v>
      </c>
      <c r="LD48" s="144">
        <f>LD7*(1-'Project Model'!$E$238)</f>
        <v>5363253.3098873869</v>
      </c>
      <c r="LE48" s="144">
        <f>LE7*(1-'Project Model'!$E$238)</f>
        <v>5190245.1386006931</v>
      </c>
      <c r="LF48" s="144">
        <f>LF7*(1-'Project Model'!$E$238)</f>
        <v>5363253.3098873869</v>
      </c>
      <c r="LG48" s="144">
        <f>LG7*(1-'Project Model'!$E$238)</f>
        <v>5363253.3098873869</v>
      </c>
      <c r="LH48" s="144">
        <f>LH7*(1-'Project Model'!$E$238)</f>
        <v>5190245.1386006931</v>
      </c>
      <c r="LI48" s="144">
        <f>LI7*(1-'Project Model'!$E$238)</f>
        <v>5363253.3098873869</v>
      </c>
      <c r="LJ48" s="144">
        <f>LJ7*(1-'Project Model'!$E$238)</f>
        <v>5190245.1386006931</v>
      </c>
      <c r="LK48" s="144">
        <f>LK7*(1-'Project Model'!$E$238)</f>
        <v>5363253.3098873869</v>
      </c>
      <c r="LL48" s="144">
        <f>LL7*(1-'Project Model'!$E$238)</f>
        <v>5490236.0682177888</v>
      </c>
      <c r="LM48" s="144">
        <f>LM7*(1-'Project Model'!$E$238)</f>
        <v>5136027.2896230919</v>
      </c>
      <c r="LN48" s="144">
        <f>LN7*(1-'Project Model'!$E$238)</f>
        <v>5490236.0682177888</v>
      </c>
      <c r="LO48" s="144">
        <f>LO7*(1-'Project Model'!$E$238)</f>
        <v>5313131.6789204432</v>
      </c>
      <c r="LP48" s="144">
        <f>LP7*(1-'Project Model'!$E$238)</f>
        <v>5490236.0682177888</v>
      </c>
      <c r="LQ48" s="144">
        <f>LQ7*(1-'Project Model'!$E$238)</f>
        <v>5313131.6789204432</v>
      </c>
      <c r="LR48" s="144">
        <f>LR7*(1-'Project Model'!$E$238)</f>
        <v>5490236.0682177888</v>
      </c>
      <c r="LS48" s="144">
        <f>LS7*(1-'Project Model'!$E$238)</f>
        <v>5490236.0682177888</v>
      </c>
      <c r="LT48" s="144">
        <f>LT7*(1-'Project Model'!$E$238)</f>
        <v>5313131.6789204432</v>
      </c>
      <c r="LU48" s="144">
        <f>LU7*(1-'Project Model'!$E$238)</f>
        <v>5490236.0682177888</v>
      </c>
      <c r="LV48" s="144">
        <f>LV7*(1-'Project Model'!$E$238)</f>
        <v>5313131.6789204432</v>
      </c>
      <c r="LW48" s="144">
        <f>LW7*(1-'Project Model'!$E$238)</f>
        <v>5490236.0682177888</v>
      </c>
      <c r="LX48" s="144">
        <f>LX7*(1-'Project Model'!$E$238)</f>
        <v>5612507.4870522991</v>
      </c>
      <c r="LY48" s="144">
        <f>LY7*(1-'Project Model'!$E$238)</f>
        <v>5069361.6012085285</v>
      </c>
      <c r="LZ48" s="144">
        <f>LZ7*(1-'Project Model'!$E$238)</f>
        <v>5612507.4870522991</v>
      </c>
      <c r="MA48" s="144">
        <f>MA7*(1-'Project Model'!$E$238)</f>
        <v>5431458.8584377086</v>
      </c>
      <c r="MB48" s="144">
        <f>MB7*(1-'Project Model'!$E$238)</f>
        <v>5612507.4870522991</v>
      </c>
      <c r="MC48" s="144">
        <f>MC7*(1-'Project Model'!$E$238)</f>
        <v>5431458.8584377086</v>
      </c>
      <c r="MD48" s="144">
        <f>MD7*(1-'Project Model'!$E$238)</f>
        <v>5612507.4870522991</v>
      </c>
      <c r="ME48" s="144">
        <f>ME7*(1-'Project Model'!$E$238)</f>
        <v>5612507.4870522991</v>
      </c>
      <c r="MF48" s="144">
        <f>MF7*(1-'Project Model'!$E$238)</f>
        <v>5431458.8584377086</v>
      </c>
      <c r="MG48" s="144">
        <f>MG7*(1-'Project Model'!$E$238)</f>
        <v>5612507.4870522991</v>
      </c>
      <c r="MH48" s="144">
        <f>MH7*(1-'Project Model'!$E$238)</f>
        <v>5431458.8584377086</v>
      </c>
      <c r="MI48" s="144">
        <f>MI7*(1-'Project Model'!$E$238)</f>
        <v>5612507.4870522991</v>
      </c>
      <c r="MJ48" s="144">
        <f>MJ7*(1-'Project Model'!$E$238)</f>
        <v>5740885.7276079282</v>
      </c>
      <c r="MK48" s="144">
        <f>MK7*(1-'Project Model'!$E$238)</f>
        <v>5185316.1410652231</v>
      </c>
      <c r="ML48" s="144">
        <f>ML7*(1-'Project Model'!$E$238)</f>
        <v>5740885.7276079282</v>
      </c>
      <c r="MM48" s="144">
        <f>MM7*(1-'Project Model'!$E$238)</f>
        <v>5555695.8654270284</v>
      </c>
      <c r="MN48" s="144">
        <f>MN7*(1-'Project Model'!$E$238)</f>
        <v>5740885.7276079282</v>
      </c>
      <c r="MO48" s="144">
        <f>MO7*(1-'Project Model'!$E$238)</f>
        <v>5555695.8654270284</v>
      </c>
      <c r="MP48" s="144">
        <f>MP7*(1-'Project Model'!$E$238)</f>
        <v>5740885.7276079282</v>
      </c>
      <c r="MQ48" s="144">
        <f>MQ7*(1-'Project Model'!$E$238)</f>
        <v>5740885.7276079282</v>
      </c>
      <c r="MR48" s="144">
        <f>MR7*(1-'Project Model'!$E$238)</f>
        <v>5555695.8654270284</v>
      </c>
      <c r="MS48" s="144">
        <f>MS7*(1-'Project Model'!$E$238)</f>
        <v>5740885.7276079282</v>
      </c>
      <c r="MT48" s="144">
        <f>MT7*(1-'Project Model'!$E$238)</f>
        <v>5555695.8654270284</v>
      </c>
      <c r="MU48" s="144">
        <f>MU7*(1-'Project Model'!$E$238)</f>
        <v>5740885.7276079282</v>
      </c>
      <c r="MV48" s="144">
        <f>MV7*(1-'Project Model'!$E$238)</f>
        <v>5871831.5329746678</v>
      </c>
      <c r="MW48" s="144">
        <f>MW7*(1-'Project Model'!$E$238)</f>
        <v>5303589.7717190553</v>
      </c>
      <c r="MX48" s="144">
        <f>MX7*(1-'Project Model'!$E$238)</f>
        <v>5871831.5329746678</v>
      </c>
      <c r="MY48" s="144">
        <f>MY7*(1-'Project Model'!$E$238)</f>
        <v>5682417.6125561297</v>
      </c>
      <c r="MZ48" s="144">
        <f>MZ7*(1-'Project Model'!$E$238)</f>
        <v>5871831.5329746678</v>
      </c>
      <c r="NA48" s="144">
        <f>NA7*(1-'Project Model'!$E$238)</f>
        <v>5682417.6125561297</v>
      </c>
      <c r="NB48" s="144">
        <f>NB7*(1-'Project Model'!$E$238)</f>
        <v>5871831.5329746678</v>
      </c>
      <c r="NC48" s="144">
        <f>NC7*(1-'Project Model'!$E$238)</f>
        <v>5871831.5329746678</v>
      </c>
      <c r="ND48" s="144">
        <f>ND7*(1-'Project Model'!$E$238)</f>
        <v>5682417.6125561297</v>
      </c>
      <c r="NE48" s="144">
        <f>NE7*(1-'Project Model'!$E$238)</f>
        <v>5871831.5329746678</v>
      </c>
      <c r="NF48" s="144">
        <f>NF7*(1-'Project Model'!$E$238)</f>
        <v>5682417.6125561297</v>
      </c>
      <c r="NG48" s="144">
        <f>NG7*(1-'Project Model'!$E$238)</f>
        <v>5871831.5329746678</v>
      </c>
      <c r="NH48" s="144">
        <f>NH7*(1-'Project Model'!$E$238)</f>
        <v>6009100.1323129451</v>
      </c>
      <c r="NI48" s="144">
        <f>NI7*(1-'Project Model'!$E$238)</f>
        <v>5621416.2528088875</v>
      </c>
      <c r="NJ48" s="144">
        <f>NJ7*(1-'Project Model'!$E$238)</f>
        <v>6009100.1323129451</v>
      </c>
      <c r="NK48" s="144">
        <f>NK7*(1-'Project Model'!$E$238)</f>
        <v>5815258.1925609158</v>
      </c>
      <c r="NL48" s="144">
        <f>NL7*(1-'Project Model'!$E$238)</f>
        <v>6009100.1323129451</v>
      </c>
      <c r="NM48" s="144">
        <f>NM7*(1-'Project Model'!$E$238)</f>
        <v>5815258.1925609158</v>
      </c>
      <c r="NN48" s="144">
        <f>NN7*(1-'Project Model'!$E$238)</f>
        <v>6009100.1323129451</v>
      </c>
      <c r="NO48" s="144">
        <f>NO7*(1-'Project Model'!$E$238)</f>
        <v>6009100.1323129451</v>
      </c>
      <c r="NP48" s="144">
        <f>NP7*(1-'Project Model'!$E$238)</f>
        <v>5815258.1925609158</v>
      </c>
      <c r="NQ48" s="144">
        <f>NQ7*(1-'Project Model'!$E$238)</f>
        <v>6009100.1323129451</v>
      </c>
      <c r="NR48" s="144">
        <f>NR7*(1-'Project Model'!$E$238)</f>
        <v>5815258.1925609158</v>
      </c>
      <c r="NS48" s="144">
        <f>NS7*(1-'Project Model'!$E$238)</f>
        <v>6009100.1323129451</v>
      </c>
      <c r="NT48" s="144">
        <f>NT7*(1-'Project Model'!$E$238)</f>
        <v>6141632.2703523012</v>
      </c>
      <c r="NU48" s="144">
        <f>NU7*(1-'Project Model'!$E$238)</f>
        <v>5547280.7603182076</v>
      </c>
      <c r="NV48" s="144">
        <f>NV7*(1-'Project Model'!$E$238)</f>
        <v>6141632.2703523012</v>
      </c>
      <c r="NW48" s="144">
        <f>NW7*(1-'Project Model'!$E$238)</f>
        <v>5943515.1003409363</v>
      </c>
      <c r="NX48" s="144">
        <f>NX7*(1-'Project Model'!$E$238)</f>
        <v>6141632.2703523012</v>
      </c>
      <c r="NY48" s="144">
        <f>NY7*(1-'Project Model'!$E$238)</f>
        <v>5943515.1003409363</v>
      </c>
      <c r="NZ48" s="144">
        <f>NZ7*(1-'Project Model'!$E$238)</f>
        <v>6141632.2703523012</v>
      </c>
      <c r="OA48" s="144">
        <f>OA7*(1-'Project Model'!$E$238)</f>
        <v>6141632.2703523012</v>
      </c>
      <c r="OB48" s="144">
        <f>OB7*(1-'Project Model'!$E$238)</f>
        <v>5943515.1003409363</v>
      </c>
      <c r="OC48" s="144">
        <f>OC7*(1-'Project Model'!$E$238)</f>
        <v>6141632.2703523012</v>
      </c>
      <c r="OD48" s="144">
        <f>OD7*(1-'Project Model'!$E$238)</f>
        <v>5943515.1003409363</v>
      </c>
      <c r="OE48" s="144">
        <f>OE7*(1-'Project Model'!$E$238)</f>
        <v>6141632.2703523012</v>
      </c>
      <c r="OF48" s="144">
        <f>OF7*(1-'Project Model'!$E$238)</f>
        <v>6280593.0065739332</v>
      </c>
      <c r="OG48" s="144">
        <f>OG7*(1-'Project Model'!$E$238)</f>
        <v>5672793.6833571009</v>
      </c>
      <c r="OH48" s="144">
        <f>OH7*(1-'Project Model'!$E$238)</f>
        <v>6280593.0065739332</v>
      </c>
      <c r="OI48" s="144">
        <f>OI7*(1-'Project Model'!$E$238)</f>
        <v>6077993.2321683243</v>
      </c>
      <c r="OJ48" s="144">
        <f>OJ7*(1-'Project Model'!$E$238)</f>
        <v>6280593.0065739332</v>
      </c>
      <c r="OK48" s="144">
        <f>OK7*(1-'Project Model'!$E$238)</f>
        <v>6077993.2321683243</v>
      </c>
      <c r="OL48" s="144">
        <f>OL7*(1-'Project Model'!$E$238)</f>
        <v>6280593.0065739332</v>
      </c>
      <c r="OM48" s="144">
        <f>OM7*(1-'Project Model'!$E$238)</f>
        <v>6280593.0065739332</v>
      </c>
      <c r="ON48" s="144">
        <f>ON7*(1-'Project Model'!$E$238)</f>
        <v>6077993.2321683243</v>
      </c>
      <c r="OO48" s="144">
        <f>OO7*(1-'Project Model'!$E$238)</f>
        <v>6280593.0065739332</v>
      </c>
      <c r="OP48" s="144">
        <f>OP7*(1-'Project Model'!$E$238)</f>
        <v>6077993.2321683243</v>
      </c>
      <c r="OQ48" s="144">
        <f>OQ7*(1-'Project Model'!$E$238)</f>
        <v>6280593.0065739332</v>
      </c>
      <c r="OR48" s="458">
        <f>OR7*(1-'Project Model'!$E$238)</f>
        <v>6422332.9575199923</v>
      </c>
    </row>
    <row r="49" spans="1:408" x14ac:dyDescent="0.35">
      <c r="A49" s="445"/>
      <c r="C49" t="s">
        <v>205</v>
      </c>
      <c r="E49" s="4"/>
      <c r="F49" s="4"/>
      <c r="G49" s="4"/>
      <c r="H49" s="31"/>
      <c r="I49" s="110"/>
      <c r="J49" s="354">
        <f>SUM(L49:JC49)</f>
        <v>244151052.19311881</v>
      </c>
      <c r="L49" s="144">
        <f>-L6</f>
        <v>0</v>
      </c>
      <c r="M49" s="144">
        <f t="shared" ref="M49:BW49" si="171">-M6</f>
        <v>0</v>
      </c>
      <c r="N49" s="144">
        <f t="shared" si="171"/>
        <v>0</v>
      </c>
      <c r="O49" s="144">
        <f t="shared" si="171"/>
        <v>0</v>
      </c>
      <c r="P49" s="144">
        <f t="shared" si="171"/>
        <v>0</v>
      </c>
      <c r="Q49" s="144">
        <f t="shared" si="171"/>
        <v>0</v>
      </c>
      <c r="R49" s="144">
        <f t="shared" si="171"/>
        <v>0</v>
      </c>
      <c r="S49" s="144">
        <f t="shared" si="171"/>
        <v>0</v>
      </c>
      <c r="T49" s="144">
        <f t="shared" si="171"/>
        <v>0</v>
      </c>
      <c r="U49" s="144">
        <f t="shared" si="171"/>
        <v>0</v>
      </c>
      <c r="V49" s="144">
        <f t="shared" si="171"/>
        <v>0</v>
      </c>
      <c r="W49" s="144">
        <f t="shared" si="171"/>
        <v>0</v>
      </c>
      <c r="X49" s="144">
        <f t="shared" si="171"/>
        <v>0</v>
      </c>
      <c r="Y49" s="144">
        <f t="shared" si="171"/>
        <v>0</v>
      </c>
      <c r="Z49" s="144">
        <f t="shared" si="171"/>
        <v>0</v>
      </c>
      <c r="AA49" s="144">
        <f t="shared" si="171"/>
        <v>0</v>
      </c>
      <c r="AB49" s="144">
        <f t="shared" si="171"/>
        <v>0</v>
      </c>
      <c r="AC49" s="144">
        <f t="shared" si="171"/>
        <v>0</v>
      </c>
      <c r="AD49" s="144">
        <f t="shared" si="171"/>
        <v>0</v>
      </c>
      <c r="AE49" s="144">
        <f t="shared" si="171"/>
        <v>0</v>
      </c>
      <c r="AF49" s="144">
        <f t="shared" si="171"/>
        <v>0</v>
      </c>
      <c r="AG49" s="144">
        <f t="shared" si="171"/>
        <v>0</v>
      </c>
      <c r="AH49" s="144">
        <f t="shared" si="171"/>
        <v>0</v>
      </c>
      <c r="AI49" s="144">
        <f t="shared" si="171"/>
        <v>0</v>
      </c>
      <c r="AJ49" s="144">
        <f t="shared" si="171"/>
        <v>0</v>
      </c>
      <c r="AK49" s="144">
        <f t="shared" si="171"/>
        <v>0</v>
      </c>
      <c r="AL49" s="144">
        <f t="shared" si="171"/>
        <v>0</v>
      </c>
      <c r="AM49" s="144">
        <f t="shared" si="171"/>
        <v>0</v>
      </c>
      <c r="AN49" s="144">
        <f t="shared" si="171"/>
        <v>0</v>
      </c>
      <c r="AO49" s="144">
        <f t="shared" si="171"/>
        <v>0</v>
      </c>
      <c r="AP49" s="144">
        <f t="shared" si="171"/>
        <v>0</v>
      </c>
      <c r="AQ49" s="144">
        <f t="shared" si="171"/>
        <v>0</v>
      </c>
      <c r="AR49" s="144">
        <f t="shared" si="171"/>
        <v>0</v>
      </c>
      <c r="AS49" s="144">
        <f t="shared" si="171"/>
        <v>0</v>
      </c>
      <c r="AT49" s="144">
        <f t="shared" si="171"/>
        <v>0</v>
      </c>
      <c r="AU49" s="144">
        <f t="shared" si="171"/>
        <v>0</v>
      </c>
      <c r="AV49" s="144">
        <f t="shared" si="171"/>
        <v>1152006.486755965</v>
      </c>
      <c r="AW49" s="144">
        <f t="shared" si="171"/>
        <v>1040521.9880376458</v>
      </c>
      <c r="AX49" s="144">
        <f t="shared" si="171"/>
        <v>1152006.486755965</v>
      </c>
      <c r="AY49" s="144">
        <f t="shared" si="171"/>
        <v>1114844.9871831918</v>
      </c>
      <c r="AZ49" s="144">
        <f t="shared" si="171"/>
        <v>1152006.486755965</v>
      </c>
      <c r="BA49" s="144">
        <f t="shared" si="171"/>
        <v>1114844.9871831918</v>
      </c>
      <c r="BB49" s="144">
        <f t="shared" si="171"/>
        <v>1152006.486755965</v>
      </c>
      <c r="BC49" s="144">
        <f t="shared" si="171"/>
        <v>1152006.486755965</v>
      </c>
      <c r="BD49" s="144">
        <f t="shared" si="171"/>
        <v>1114844.9871831918</v>
      </c>
      <c r="BE49" s="144">
        <f t="shared" si="171"/>
        <v>1152006.486755965</v>
      </c>
      <c r="BF49" s="144">
        <f t="shared" si="171"/>
        <v>1114844.9871831918</v>
      </c>
      <c r="BG49" s="144">
        <f t="shared" si="171"/>
        <v>1152006.486755965</v>
      </c>
      <c r="BH49" s="144">
        <f t="shared" si="171"/>
        <v>1152006.486755965</v>
      </c>
      <c r="BI49" s="144">
        <f t="shared" si="171"/>
        <v>1040521.9880376458</v>
      </c>
      <c r="BJ49" s="144">
        <f t="shared" si="171"/>
        <v>1152006.486755965</v>
      </c>
      <c r="BK49" s="144">
        <f t="shared" si="171"/>
        <v>1114844.9871831918</v>
      </c>
      <c r="BL49" s="144">
        <f t="shared" si="171"/>
        <v>1152006.486755965</v>
      </c>
      <c r="BM49" s="144">
        <f t="shared" si="171"/>
        <v>1114844.9871831918</v>
      </c>
      <c r="BN49" s="144">
        <f t="shared" si="171"/>
        <v>1152006.486755965</v>
      </c>
      <c r="BO49" s="144">
        <f t="shared" si="171"/>
        <v>1152006.486755965</v>
      </c>
      <c r="BP49" s="144">
        <f t="shared" si="171"/>
        <v>1114844.9871831918</v>
      </c>
      <c r="BQ49" s="144">
        <f t="shared" si="171"/>
        <v>1152006.486755965</v>
      </c>
      <c r="BR49" s="144">
        <f t="shared" si="171"/>
        <v>1114844.9871831918</v>
      </c>
      <c r="BS49" s="144">
        <f t="shared" si="171"/>
        <v>1152006.486755965</v>
      </c>
      <c r="BT49" s="144">
        <f t="shared" si="171"/>
        <v>1152006.486755965</v>
      </c>
      <c r="BU49" s="144">
        <f t="shared" si="171"/>
        <v>1040521.9880376458</v>
      </c>
      <c r="BV49" s="144">
        <f t="shared" si="171"/>
        <v>1152006.486755965</v>
      </c>
      <c r="BW49" s="144">
        <f t="shared" si="171"/>
        <v>1114844.9871831918</v>
      </c>
      <c r="BX49" s="144">
        <f t="shared" ref="BX49:EI49" si="172">-BX6</f>
        <v>1152006.486755965</v>
      </c>
      <c r="BY49" s="144">
        <f t="shared" si="172"/>
        <v>1114844.9871831918</v>
      </c>
      <c r="BZ49" s="144">
        <f t="shared" si="172"/>
        <v>1152006.486755965</v>
      </c>
      <c r="CA49" s="144">
        <f t="shared" si="172"/>
        <v>1152006.486755965</v>
      </c>
      <c r="CB49" s="144">
        <f t="shared" si="172"/>
        <v>1114844.9871831918</v>
      </c>
      <c r="CC49" s="144">
        <f t="shared" si="172"/>
        <v>1152006.486755965</v>
      </c>
      <c r="CD49" s="144">
        <f t="shared" si="172"/>
        <v>1114844.9871831918</v>
      </c>
      <c r="CE49" s="144">
        <f t="shared" si="172"/>
        <v>1152006.486755965</v>
      </c>
      <c r="CF49" s="144">
        <f t="shared" si="172"/>
        <v>1148858.9280489814</v>
      </c>
      <c r="CG49" s="144">
        <f t="shared" si="172"/>
        <v>1074738.9972071117</v>
      </c>
      <c r="CH49" s="144">
        <f t="shared" si="172"/>
        <v>1148858.9280489814</v>
      </c>
      <c r="CI49" s="144">
        <f t="shared" si="172"/>
        <v>1111798.9626280465</v>
      </c>
      <c r="CJ49" s="144">
        <f t="shared" si="172"/>
        <v>1148858.9280489814</v>
      </c>
      <c r="CK49" s="144">
        <f t="shared" si="172"/>
        <v>1111798.9626280465</v>
      </c>
      <c r="CL49" s="144">
        <f t="shared" si="172"/>
        <v>1148858.9280489814</v>
      </c>
      <c r="CM49" s="144">
        <f t="shared" si="172"/>
        <v>1148858.9280489814</v>
      </c>
      <c r="CN49" s="144">
        <f t="shared" si="172"/>
        <v>1111798.9626280465</v>
      </c>
      <c r="CO49" s="144">
        <f t="shared" si="172"/>
        <v>1148858.9280489814</v>
      </c>
      <c r="CP49" s="144">
        <f t="shared" si="172"/>
        <v>1111798.9626280465</v>
      </c>
      <c r="CQ49" s="144">
        <f t="shared" si="172"/>
        <v>1148858.9280489814</v>
      </c>
      <c r="CR49" s="144">
        <f t="shared" si="172"/>
        <v>1152006.486755965</v>
      </c>
      <c r="CS49" s="144">
        <f t="shared" si="172"/>
        <v>1040521.9880376458</v>
      </c>
      <c r="CT49" s="144">
        <f t="shared" si="172"/>
        <v>1152006.486755965</v>
      </c>
      <c r="CU49" s="144">
        <f t="shared" si="172"/>
        <v>1114844.9871831918</v>
      </c>
      <c r="CV49" s="144">
        <f t="shared" si="172"/>
        <v>1152006.486755965</v>
      </c>
      <c r="CW49" s="144">
        <f t="shared" si="172"/>
        <v>1114844.9871831918</v>
      </c>
      <c r="CX49" s="144">
        <f t="shared" si="172"/>
        <v>1152006.486755965</v>
      </c>
      <c r="CY49" s="144">
        <f t="shared" si="172"/>
        <v>1152006.486755965</v>
      </c>
      <c r="CZ49" s="144">
        <f t="shared" si="172"/>
        <v>1114844.9871831918</v>
      </c>
      <c r="DA49" s="144">
        <f t="shared" si="172"/>
        <v>1152006.486755965</v>
      </c>
      <c r="DB49" s="144">
        <f t="shared" si="172"/>
        <v>1114844.9871831918</v>
      </c>
      <c r="DC49" s="144">
        <f t="shared" si="172"/>
        <v>1152006.486755965</v>
      </c>
      <c r="DD49" s="144">
        <f t="shared" si="172"/>
        <v>1152006.486755965</v>
      </c>
      <c r="DE49" s="144">
        <f t="shared" si="172"/>
        <v>1040521.9880376458</v>
      </c>
      <c r="DF49" s="144">
        <f t="shared" si="172"/>
        <v>1152006.486755965</v>
      </c>
      <c r="DG49" s="144">
        <f t="shared" si="172"/>
        <v>1114844.9871831918</v>
      </c>
      <c r="DH49" s="144">
        <f t="shared" si="172"/>
        <v>1152006.486755965</v>
      </c>
      <c r="DI49" s="144">
        <f t="shared" si="172"/>
        <v>1114844.9871831918</v>
      </c>
      <c r="DJ49" s="144">
        <f t="shared" si="172"/>
        <v>1152006.486755965</v>
      </c>
      <c r="DK49" s="144">
        <f t="shared" si="172"/>
        <v>1152006.486755965</v>
      </c>
      <c r="DL49" s="144">
        <f t="shared" si="172"/>
        <v>1114844.9871831918</v>
      </c>
      <c r="DM49" s="144">
        <f t="shared" si="172"/>
        <v>1152006.486755965</v>
      </c>
      <c r="DN49" s="144">
        <f t="shared" si="172"/>
        <v>1114844.9871831918</v>
      </c>
      <c r="DO49" s="144">
        <f t="shared" si="172"/>
        <v>1152006.486755965</v>
      </c>
      <c r="DP49" s="144">
        <f t="shared" si="172"/>
        <v>1152006.486755965</v>
      </c>
      <c r="DQ49" s="144">
        <f t="shared" si="172"/>
        <v>1040521.9880376458</v>
      </c>
      <c r="DR49" s="144">
        <f t="shared" si="172"/>
        <v>1152006.486755965</v>
      </c>
      <c r="DS49" s="144">
        <f t="shared" si="172"/>
        <v>1114844.9871831918</v>
      </c>
      <c r="DT49" s="144">
        <f t="shared" si="172"/>
        <v>1152006.486755965</v>
      </c>
      <c r="DU49" s="144">
        <f t="shared" si="172"/>
        <v>1114844.9871831918</v>
      </c>
      <c r="DV49" s="144">
        <f t="shared" si="172"/>
        <v>1152006.486755965</v>
      </c>
      <c r="DW49" s="144">
        <f t="shared" si="172"/>
        <v>1152006.486755965</v>
      </c>
      <c r="DX49" s="144">
        <f t="shared" si="172"/>
        <v>1114844.9871831918</v>
      </c>
      <c r="DY49" s="144">
        <f t="shared" si="172"/>
        <v>1152006.486755965</v>
      </c>
      <c r="DZ49" s="144">
        <f t="shared" si="172"/>
        <v>1114844.9871831918</v>
      </c>
      <c r="EA49" s="144">
        <f t="shared" si="172"/>
        <v>1152006.486755965</v>
      </c>
      <c r="EB49" s="144">
        <f t="shared" si="172"/>
        <v>1148858.9280489814</v>
      </c>
      <c r="EC49" s="144">
        <f t="shared" si="172"/>
        <v>1074738.9972071117</v>
      </c>
      <c r="ED49" s="144">
        <f t="shared" si="172"/>
        <v>1148858.9280489814</v>
      </c>
      <c r="EE49" s="144">
        <f t="shared" si="172"/>
        <v>1111798.9626280465</v>
      </c>
      <c r="EF49" s="144">
        <f t="shared" si="172"/>
        <v>1148858.9280489814</v>
      </c>
      <c r="EG49" s="144">
        <f t="shared" si="172"/>
        <v>1111798.9626280465</v>
      </c>
      <c r="EH49" s="144">
        <f t="shared" si="172"/>
        <v>1148858.9280489814</v>
      </c>
      <c r="EI49" s="144">
        <f t="shared" si="172"/>
        <v>1148858.9280489814</v>
      </c>
      <c r="EJ49" s="144">
        <f t="shared" ref="EJ49:GU49" si="173">-EJ6</f>
        <v>1111798.9626280465</v>
      </c>
      <c r="EK49" s="144">
        <f t="shared" si="173"/>
        <v>1148858.9280489814</v>
      </c>
      <c r="EL49" s="144">
        <f t="shared" si="173"/>
        <v>1111798.9626280465</v>
      </c>
      <c r="EM49" s="144">
        <f t="shared" si="173"/>
        <v>1148858.9280489814</v>
      </c>
      <c r="EN49" s="144">
        <f t="shared" si="173"/>
        <v>1152006.486755965</v>
      </c>
      <c r="EO49" s="144">
        <f t="shared" si="173"/>
        <v>1040521.9880376458</v>
      </c>
      <c r="EP49" s="144">
        <f t="shared" si="173"/>
        <v>1152006.486755965</v>
      </c>
      <c r="EQ49" s="144">
        <f t="shared" si="173"/>
        <v>1114844.9871831918</v>
      </c>
      <c r="ER49" s="144">
        <f t="shared" si="173"/>
        <v>1152006.486755965</v>
      </c>
      <c r="ES49" s="144">
        <f t="shared" si="173"/>
        <v>1114844.9871831918</v>
      </c>
      <c r="ET49" s="144">
        <f t="shared" si="173"/>
        <v>1152006.486755965</v>
      </c>
      <c r="EU49" s="144">
        <f t="shared" si="173"/>
        <v>1152006.486755965</v>
      </c>
      <c r="EV49" s="144">
        <f t="shared" si="173"/>
        <v>1114844.9871831918</v>
      </c>
      <c r="EW49" s="144">
        <f t="shared" si="173"/>
        <v>1152006.486755965</v>
      </c>
      <c r="EX49" s="144">
        <f t="shared" si="173"/>
        <v>1114844.9871831918</v>
      </c>
      <c r="EY49" s="144">
        <f t="shared" si="173"/>
        <v>1152006.486755965</v>
      </c>
      <c r="EZ49" s="144">
        <f t="shared" si="173"/>
        <v>1152006.486755965</v>
      </c>
      <c r="FA49" s="144">
        <f t="shared" si="173"/>
        <v>1040521.9880376458</v>
      </c>
      <c r="FB49" s="144">
        <f t="shared" si="173"/>
        <v>1152006.486755965</v>
      </c>
      <c r="FC49" s="144">
        <f t="shared" si="173"/>
        <v>1114844.9871831918</v>
      </c>
      <c r="FD49" s="144">
        <f t="shared" si="173"/>
        <v>1152006.486755965</v>
      </c>
      <c r="FE49" s="144">
        <f t="shared" si="173"/>
        <v>1114844.9871831918</v>
      </c>
      <c r="FF49" s="144">
        <f t="shared" si="173"/>
        <v>1152006.486755965</v>
      </c>
      <c r="FG49" s="144">
        <f t="shared" si="173"/>
        <v>1152006.486755965</v>
      </c>
      <c r="FH49" s="144">
        <f t="shared" si="173"/>
        <v>1114844.9871831918</v>
      </c>
      <c r="FI49" s="144">
        <f t="shared" si="173"/>
        <v>1152006.486755965</v>
      </c>
      <c r="FJ49" s="144">
        <f t="shared" si="173"/>
        <v>1114844.9871831918</v>
      </c>
      <c r="FK49" s="144">
        <f t="shared" si="173"/>
        <v>1152006.486755965</v>
      </c>
      <c r="FL49" s="144">
        <f t="shared" si="173"/>
        <v>1152006.486755965</v>
      </c>
      <c r="FM49" s="144">
        <f t="shared" si="173"/>
        <v>1040521.9880376458</v>
      </c>
      <c r="FN49" s="144">
        <f t="shared" si="173"/>
        <v>1152006.486755965</v>
      </c>
      <c r="FO49" s="144">
        <f t="shared" si="173"/>
        <v>1114844.9871831918</v>
      </c>
      <c r="FP49" s="144">
        <f t="shared" si="173"/>
        <v>1152006.486755965</v>
      </c>
      <c r="FQ49" s="144">
        <f t="shared" si="173"/>
        <v>1114844.9871831918</v>
      </c>
      <c r="FR49" s="144">
        <f t="shared" si="173"/>
        <v>1152006.486755965</v>
      </c>
      <c r="FS49" s="144">
        <f t="shared" si="173"/>
        <v>1152006.486755965</v>
      </c>
      <c r="FT49" s="144">
        <f t="shared" si="173"/>
        <v>1114844.9871831918</v>
      </c>
      <c r="FU49" s="144">
        <f t="shared" si="173"/>
        <v>1152006.486755965</v>
      </c>
      <c r="FV49" s="144">
        <f t="shared" si="173"/>
        <v>1114844.9871831918</v>
      </c>
      <c r="FW49" s="144">
        <f t="shared" si="173"/>
        <v>1152006.486755965</v>
      </c>
      <c r="FX49" s="144">
        <f t="shared" si="173"/>
        <v>1148858.9280489814</v>
      </c>
      <c r="FY49" s="144">
        <f t="shared" si="173"/>
        <v>1074738.9972071117</v>
      </c>
      <c r="FZ49" s="144">
        <f t="shared" si="173"/>
        <v>1148858.9280489814</v>
      </c>
      <c r="GA49" s="144">
        <f t="shared" si="173"/>
        <v>1111798.9626280465</v>
      </c>
      <c r="GB49" s="144">
        <f t="shared" si="173"/>
        <v>1148858.9280489814</v>
      </c>
      <c r="GC49" s="144">
        <f t="shared" si="173"/>
        <v>1111798.9626280465</v>
      </c>
      <c r="GD49" s="144">
        <f t="shared" si="173"/>
        <v>1148858.9280489814</v>
      </c>
      <c r="GE49" s="144">
        <f t="shared" si="173"/>
        <v>1148858.9280489814</v>
      </c>
      <c r="GF49" s="144">
        <f t="shared" si="173"/>
        <v>1111798.9626280465</v>
      </c>
      <c r="GG49" s="144">
        <f t="shared" si="173"/>
        <v>1148858.9280489814</v>
      </c>
      <c r="GH49" s="144">
        <f t="shared" si="173"/>
        <v>1111798.9626280465</v>
      </c>
      <c r="GI49" s="144">
        <f t="shared" si="173"/>
        <v>1148858.9280489814</v>
      </c>
      <c r="GJ49" s="144">
        <f t="shared" si="173"/>
        <v>1152006.486755965</v>
      </c>
      <c r="GK49" s="144">
        <f t="shared" si="173"/>
        <v>1040521.9880376458</v>
      </c>
      <c r="GL49" s="144">
        <f t="shared" si="173"/>
        <v>1152006.486755965</v>
      </c>
      <c r="GM49" s="144">
        <f t="shared" si="173"/>
        <v>1114844.9871831918</v>
      </c>
      <c r="GN49" s="144">
        <f t="shared" si="173"/>
        <v>1152006.486755965</v>
      </c>
      <c r="GO49" s="144">
        <f t="shared" si="173"/>
        <v>1114844.9871831918</v>
      </c>
      <c r="GP49" s="144">
        <f t="shared" si="173"/>
        <v>1152006.486755965</v>
      </c>
      <c r="GQ49" s="144">
        <f t="shared" si="173"/>
        <v>1152006.486755965</v>
      </c>
      <c r="GR49" s="144">
        <f t="shared" si="173"/>
        <v>1114844.9871831918</v>
      </c>
      <c r="GS49" s="144">
        <f t="shared" si="173"/>
        <v>1152006.486755965</v>
      </c>
      <c r="GT49" s="144">
        <f t="shared" si="173"/>
        <v>1114844.9871831918</v>
      </c>
      <c r="GU49" s="144">
        <f t="shared" si="173"/>
        <v>1152006.486755965</v>
      </c>
      <c r="GV49" s="144">
        <f t="shared" ref="GV49:JG49" si="174">-GV6</f>
        <v>1152006.486755965</v>
      </c>
      <c r="GW49" s="144">
        <f t="shared" si="174"/>
        <v>1040521.9880376458</v>
      </c>
      <c r="GX49" s="144">
        <f t="shared" si="174"/>
        <v>1152006.486755965</v>
      </c>
      <c r="GY49" s="144">
        <f t="shared" si="174"/>
        <v>1114844.9871831918</v>
      </c>
      <c r="GZ49" s="144">
        <f t="shared" si="174"/>
        <v>1152006.486755965</v>
      </c>
      <c r="HA49" s="144">
        <f t="shared" si="174"/>
        <v>1114844.9871831918</v>
      </c>
      <c r="HB49" s="144">
        <f t="shared" si="174"/>
        <v>1152006.486755965</v>
      </c>
      <c r="HC49" s="144">
        <f t="shared" si="174"/>
        <v>1152006.486755965</v>
      </c>
      <c r="HD49" s="144">
        <f t="shared" si="174"/>
        <v>1114844.9871831918</v>
      </c>
      <c r="HE49" s="144">
        <f t="shared" si="174"/>
        <v>1152006.486755965</v>
      </c>
      <c r="HF49" s="144">
        <f t="shared" si="174"/>
        <v>1114844.9871831918</v>
      </c>
      <c r="HG49" s="144">
        <f t="shared" si="174"/>
        <v>1152006.486755965</v>
      </c>
      <c r="HH49" s="144">
        <f t="shared" si="174"/>
        <v>1152006.486755965</v>
      </c>
      <c r="HI49" s="144">
        <f t="shared" si="174"/>
        <v>1040521.9880376458</v>
      </c>
      <c r="HJ49" s="144">
        <f t="shared" si="174"/>
        <v>1152006.486755965</v>
      </c>
      <c r="HK49" s="144">
        <f t="shared" si="174"/>
        <v>1114844.9871831918</v>
      </c>
      <c r="HL49" s="144">
        <f t="shared" si="174"/>
        <v>1152006.486755965</v>
      </c>
      <c r="HM49" s="144">
        <f t="shared" si="174"/>
        <v>1114844.9871831918</v>
      </c>
      <c r="HN49" s="144">
        <f t="shared" si="174"/>
        <v>1152006.486755965</v>
      </c>
      <c r="HO49" s="144">
        <f t="shared" si="174"/>
        <v>1152006.486755965</v>
      </c>
      <c r="HP49" s="144">
        <f t="shared" si="174"/>
        <v>1114844.9871831918</v>
      </c>
      <c r="HQ49" s="144">
        <f t="shared" si="174"/>
        <v>1152006.486755965</v>
      </c>
      <c r="HR49" s="144">
        <f t="shared" si="174"/>
        <v>1114844.9871831918</v>
      </c>
      <c r="HS49" s="144">
        <f t="shared" si="174"/>
        <v>1152006.486755965</v>
      </c>
      <c r="HT49" s="144">
        <f t="shared" si="174"/>
        <v>1148858.9280489814</v>
      </c>
      <c r="HU49" s="144">
        <f t="shared" si="174"/>
        <v>1074738.9972071117</v>
      </c>
      <c r="HV49" s="144">
        <f t="shared" si="174"/>
        <v>1148858.9280489814</v>
      </c>
      <c r="HW49" s="144">
        <f t="shared" si="174"/>
        <v>1111798.9626280465</v>
      </c>
      <c r="HX49" s="144">
        <f t="shared" si="174"/>
        <v>1148858.9280489814</v>
      </c>
      <c r="HY49" s="144">
        <f t="shared" si="174"/>
        <v>1111798.9626280465</v>
      </c>
      <c r="HZ49" s="144">
        <f t="shared" si="174"/>
        <v>1148858.9280489814</v>
      </c>
      <c r="IA49" s="144">
        <f t="shared" si="174"/>
        <v>1148858.9280489814</v>
      </c>
      <c r="IB49" s="144">
        <f t="shared" si="174"/>
        <v>1111798.9626280465</v>
      </c>
      <c r="IC49" s="144">
        <f t="shared" si="174"/>
        <v>1148858.9280489814</v>
      </c>
      <c r="ID49" s="144">
        <f t="shared" si="174"/>
        <v>1111798.9626280465</v>
      </c>
      <c r="IE49" s="144">
        <f t="shared" si="174"/>
        <v>1148858.9280489814</v>
      </c>
      <c r="IF49" s="144">
        <f t="shared" si="174"/>
        <v>1152006.486755965</v>
      </c>
      <c r="IG49" s="144">
        <f t="shared" si="174"/>
        <v>1040521.9880376458</v>
      </c>
      <c r="IH49" s="144">
        <f t="shared" si="174"/>
        <v>1152006.486755965</v>
      </c>
      <c r="II49" s="144">
        <f t="shared" si="174"/>
        <v>1114844.9871831918</v>
      </c>
      <c r="IJ49" s="144">
        <f t="shared" si="174"/>
        <v>1152006.486755965</v>
      </c>
      <c r="IK49" s="144">
        <f t="shared" si="174"/>
        <v>1114844.9871831918</v>
      </c>
      <c r="IL49" s="144">
        <f t="shared" si="174"/>
        <v>1152006.486755965</v>
      </c>
      <c r="IM49" s="144">
        <f t="shared" si="174"/>
        <v>1152006.486755965</v>
      </c>
      <c r="IN49" s="144">
        <f t="shared" si="174"/>
        <v>1114844.9871831918</v>
      </c>
      <c r="IO49" s="144">
        <f t="shared" si="174"/>
        <v>1152006.486755965</v>
      </c>
      <c r="IP49" s="144">
        <f t="shared" si="174"/>
        <v>1114844.9871831918</v>
      </c>
      <c r="IQ49" s="144">
        <f t="shared" si="174"/>
        <v>1152006.486755965</v>
      </c>
      <c r="IR49" s="144">
        <f t="shared" si="174"/>
        <v>1152006.486755965</v>
      </c>
      <c r="IS49" s="144">
        <f t="shared" si="174"/>
        <v>1040521.9880376458</v>
      </c>
      <c r="IT49" s="144">
        <f t="shared" si="174"/>
        <v>1152006.486755965</v>
      </c>
      <c r="IU49" s="144">
        <f t="shared" si="174"/>
        <v>1114844.9871831918</v>
      </c>
      <c r="IV49" s="144">
        <f t="shared" si="174"/>
        <v>1152006.486755965</v>
      </c>
      <c r="IW49" s="144">
        <f t="shared" si="174"/>
        <v>1114844.9871831918</v>
      </c>
      <c r="IX49" s="144">
        <f t="shared" si="174"/>
        <v>1152006.486755965</v>
      </c>
      <c r="IY49" s="144">
        <f t="shared" si="174"/>
        <v>1152006.486755965</v>
      </c>
      <c r="IZ49" s="144">
        <f t="shared" si="174"/>
        <v>1114844.9871831918</v>
      </c>
      <c r="JA49" s="144">
        <f t="shared" si="174"/>
        <v>1152006.486755965</v>
      </c>
      <c r="JB49" s="144">
        <f t="shared" si="174"/>
        <v>1114844.9871831918</v>
      </c>
      <c r="JC49" s="144">
        <f t="shared" si="174"/>
        <v>1152006.486755965</v>
      </c>
      <c r="JD49" s="144">
        <f t="shared" si="174"/>
        <v>1152006.486755965</v>
      </c>
      <c r="JE49" s="144">
        <f t="shared" si="174"/>
        <v>1040521.9880376458</v>
      </c>
      <c r="JF49" s="144">
        <f t="shared" si="174"/>
        <v>1152006.486755965</v>
      </c>
      <c r="JG49" s="144">
        <f t="shared" si="174"/>
        <v>1114844.9871831918</v>
      </c>
      <c r="JH49" s="144">
        <f t="shared" ref="JH49:LS49" si="175">-JH6</f>
        <v>1152006.486755965</v>
      </c>
      <c r="JI49" s="144">
        <f t="shared" si="175"/>
        <v>1114844.9871831918</v>
      </c>
      <c r="JJ49" s="144">
        <f t="shared" si="175"/>
        <v>1152006.486755965</v>
      </c>
      <c r="JK49" s="144">
        <f t="shared" si="175"/>
        <v>1152006.486755965</v>
      </c>
      <c r="JL49" s="144">
        <f t="shared" si="175"/>
        <v>1114844.9871831918</v>
      </c>
      <c r="JM49" s="144">
        <f t="shared" si="175"/>
        <v>1152006.486755965</v>
      </c>
      <c r="JN49" s="144">
        <f t="shared" si="175"/>
        <v>1114844.9871831918</v>
      </c>
      <c r="JO49" s="144">
        <f t="shared" si="175"/>
        <v>1152006.486755965</v>
      </c>
      <c r="JP49" s="144">
        <f t="shared" si="175"/>
        <v>1148858.9280489814</v>
      </c>
      <c r="JQ49" s="144">
        <f t="shared" si="175"/>
        <v>1074738.9972071117</v>
      </c>
      <c r="JR49" s="144">
        <f t="shared" si="175"/>
        <v>1148858.9280489814</v>
      </c>
      <c r="JS49" s="144">
        <f t="shared" si="175"/>
        <v>1111798.9626280465</v>
      </c>
      <c r="JT49" s="144">
        <f t="shared" si="175"/>
        <v>1148858.9280489814</v>
      </c>
      <c r="JU49" s="144">
        <f t="shared" si="175"/>
        <v>1111798.9626280465</v>
      </c>
      <c r="JV49" s="144">
        <f t="shared" si="175"/>
        <v>1148858.9280489814</v>
      </c>
      <c r="JW49" s="144">
        <f t="shared" si="175"/>
        <v>1148858.9280489814</v>
      </c>
      <c r="JX49" s="144">
        <f t="shared" si="175"/>
        <v>1111798.9626280465</v>
      </c>
      <c r="JY49" s="144">
        <f t="shared" si="175"/>
        <v>1148858.9280489814</v>
      </c>
      <c r="JZ49" s="144">
        <f t="shared" si="175"/>
        <v>1111798.9626280465</v>
      </c>
      <c r="KA49" s="144">
        <f t="shared" si="175"/>
        <v>1148858.9280489814</v>
      </c>
      <c r="KB49" s="144">
        <f t="shared" si="175"/>
        <v>1152006.486755965</v>
      </c>
      <c r="KC49" s="144">
        <f t="shared" si="175"/>
        <v>1040521.9880376458</v>
      </c>
      <c r="KD49" s="144">
        <f t="shared" si="175"/>
        <v>1152006.486755965</v>
      </c>
      <c r="KE49" s="144">
        <f t="shared" si="175"/>
        <v>1114844.9871831918</v>
      </c>
      <c r="KF49" s="144">
        <f t="shared" si="175"/>
        <v>1152006.486755965</v>
      </c>
      <c r="KG49" s="144">
        <f t="shared" si="175"/>
        <v>1114844.9871831918</v>
      </c>
      <c r="KH49" s="144">
        <f t="shared" si="175"/>
        <v>1152006.486755965</v>
      </c>
      <c r="KI49" s="144">
        <f t="shared" si="175"/>
        <v>1152006.486755965</v>
      </c>
      <c r="KJ49" s="144">
        <f t="shared" si="175"/>
        <v>1114844.9871831918</v>
      </c>
      <c r="KK49" s="144">
        <f t="shared" si="175"/>
        <v>1152006.486755965</v>
      </c>
      <c r="KL49" s="144">
        <f t="shared" si="175"/>
        <v>1114844.9871831918</v>
      </c>
      <c r="KM49" s="144">
        <f t="shared" si="175"/>
        <v>1152006.486755965</v>
      </c>
      <c r="KN49" s="144">
        <f t="shared" si="175"/>
        <v>1152006.486755965</v>
      </c>
      <c r="KO49" s="144">
        <f t="shared" si="175"/>
        <v>1040521.9880376458</v>
      </c>
      <c r="KP49" s="144">
        <f t="shared" si="175"/>
        <v>1152006.486755965</v>
      </c>
      <c r="KQ49" s="144">
        <f t="shared" si="175"/>
        <v>1114844.9871831918</v>
      </c>
      <c r="KR49" s="144">
        <f t="shared" si="175"/>
        <v>1152006.486755965</v>
      </c>
      <c r="KS49" s="144">
        <f t="shared" si="175"/>
        <v>1114844.9871831918</v>
      </c>
      <c r="KT49" s="144">
        <f t="shared" si="175"/>
        <v>1152006.486755965</v>
      </c>
      <c r="KU49" s="144">
        <f t="shared" si="175"/>
        <v>1152006.486755965</v>
      </c>
      <c r="KV49" s="144">
        <f t="shared" si="175"/>
        <v>1114844.9871831918</v>
      </c>
      <c r="KW49" s="144">
        <f t="shared" si="175"/>
        <v>1152006.486755965</v>
      </c>
      <c r="KX49" s="144">
        <f t="shared" si="175"/>
        <v>1114844.9871831918</v>
      </c>
      <c r="KY49" s="144">
        <f t="shared" si="175"/>
        <v>1152006.486755965</v>
      </c>
      <c r="KZ49" s="144">
        <f t="shared" si="175"/>
        <v>1152006.486755965</v>
      </c>
      <c r="LA49" s="144">
        <f t="shared" si="175"/>
        <v>1040521.9880376458</v>
      </c>
      <c r="LB49" s="144">
        <f t="shared" si="175"/>
        <v>1152006.486755965</v>
      </c>
      <c r="LC49" s="144">
        <f t="shared" si="175"/>
        <v>1114844.9871831918</v>
      </c>
      <c r="LD49" s="144">
        <f t="shared" si="175"/>
        <v>1152006.486755965</v>
      </c>
      <c r="LE49" s="144">
        <f t="shared" si="175"/>
        <v>1114844.9871831918</v>
      </c>
      <c r="LF49" s="144">
        <f t="shared" si="175"/>
        <v>1152006.486755965</v>
      </c>
      <c r="LG49" s="144">
        <f t="shared" si="175"/>
        <v>1152006.486755965</v>
      </c>
      <c r="LH49" s="144">
        <f t="shared" si="175"/>
        <v>1114844.9871831918</v>
      </c>
      <c r="LI49" s="144">
        <f t="shared" si="175"/>
        <v>1152006.486755965</v>
      </c>
      <c r="LJ49" s="144">
        <f t="shared" si="175"/>
        <v>1114844.9871831918</v>
      </c>
      <c r="LK49" s="144">
        <f t="shared" si="175"/>
        <v>1152006.486755965</v>
      </c>
      <c r="LL49" s="144">
        <f t="shared" si="175"/>
        <v>1148858.9280489814</v>
      </c>
      <c r="LM49" s="144">
        <f t="shared" si="175"/>
        <v>1074738.9972071117</v>
      </c>
      <c r="LN49" s="144">
        <f t="shared" si="175"/>
        <v>1148858.9280489814</v>
      </c>
      <c r="LO49" s="144">
        <f t="shared" si="175"/>
        <v>1111798.9626280465</v>
      </c>
      <c r="LP49" s="144">
        <f t="shared" si="175"/>
        <v>1148858.9280489814</v>
      </c>
      <c r="LQ49" s="144">
        <f t="shared" si="175"/>
        <v>1111798.9626280465</v>
      </c>
      <c r="LR49" s="144">
        <f t="shared" si="175"/>
        <v>1148858.9280489814</v>
      </c>
      <c r="LS49" s="144">
        <f t="shared" si="175"/>
        <v>1148858.9280489814</v>
      </c>
      <c r="LT49" s="144">
        <f t="shared" ref="LT49:OE49" si="176">-LT6</f>
        <v>1111798.9626280465</v>
      </c>
      <c r="LU49" s="144">
        <f t="shared" si="176"/>
        <v>1148858.9280489814</v>
      </c>
      <c r="LV49" s="144">
        <f t="shared" si="176"/>
        <v>1111798.9626280465</v>
      </c>
      <c r="LW49" s="144">
        <f t="shared" si="176"/>
        <v>1148858.9280489814</v>
      </c>
      <c r="LX49" s="144">
        <f t="shared" si="176"/>
        <v>1152006.486755965</v>
      </c>
      <c r="LY49" s="144">
        <f t="shared" si="176"/>
        <v>1040521.9880376458</v>
      </c>
      <c r="LZ49" s="144">
        <f t="shared" si="176"/>
        <v>1152006.486755965</v>
      </c>
      <c r="MA49" s="144">
        <f t="shared" si="176"/>
        <v>1114844.9871831918</v>
      </c>
      <c r="MB49" s="144">
        <f t="shared" si="176"/>
        <v>1152006.486755965</v>
      </c>
      <c r="MC49" s="144">
        <f t="shared" si="176"/>
        <v>1114844.9871831918</v>
      </c>
      <c r="MD49" s="144">
        <f t="shared" si="176"/>
        <v>1152006.486755965</v>
      </c>
      <c r="ME49" s="144">
        <f t="shared" si="176"/>
        <v>1152006.486755965</v>
      </c>
      <c r="MF49" s="144">
        <f t="shared" si="176"/>
        <v>1114844.9871831918</v>
      </c>
      <c r="MG49" s="144">
        <f t="shared" si="176"/>
        <v>1152006.486755965</v>
      </c>
      <c r="MH49" s="144">
        <f t="shared" si="176"/>
        <v>1114844.9871831918</v>
      </c>
      <c r="MI49" s="144">
        <f t="shared" si="176"/>
        <v>1152006.486755965</v>
      </c>
      <c r="MJ49" s="144">
        <f t="shared" si="176"/>
        <v>1152006.486755965</v>
      </c>
      <c r="MK49" s="144">
        <f t="shared" si="176"/>
        <v>1040521.9880376458</v>
      </c>
      <c r="ML49" s="144">
        <f t="shared" si="176"/>
        <v>1152006.486755965</v>
      </c>
      <c r="MM49" s="144">
        <f t="shared" si="176"/>
        <v>1114844.9871831918</v>
      </c>
      <c r="MN49" s="144">
        <f t="shared" si="176"/>
        <v>1152006.486755965</v>
      </c>
      <c r="MO49" s="144">
        <f t="shared" si="176"/>
        <v>1114844.9871831918</v>
      </c>
      <c r="MP49" s="144">
        <f t="shared" si="176"/>
        <v>1152006.486755965</v>
      </c>
      <c r="MQ49" s="144">
        <f t="shared" si="176"/>
        <v>1152006.486755965</v>
      </c>
      <c r="MR49" s="144">
        <f t="shared" si="176"/>
        <v>1114844.9871831918</v>
      </c>
      <c r="MS49" s="144">
        <f t="shared" si="176"/>
        <v>1152006.486755965</v>
      </c>
      <c r="MT49" s="144">
        <f t="shared" si="176"/>
        <v>1114844.9871831918</v>
      </c>
      <c r="MU49" s="144">
        <f t="shared" si="176"/>
        <v>1152006.486755965</v>
      </c>
      <c r="MV49" s="144">
        <f t="shared" si="176"/>
        <v>1152006.486755965</v>
      </c>
      <c r="MW49" s="144">
        <f t="shared" si="176"/>
        <v>1040521.9880376458</v>
      </c>
      <c r="MX49" s="144">
        <f t="shared" si="176"/>
        <v>1152006.486755965</v>
      </c>
      <c r="MY49" s="144">
        <f t="shared" si="176"/>
        <v>1114844.9871831918</v>
      </c>
      <c r="MZ49" s="144">
        <f t="shared" si="176"/>
        <v>1152006.486755965</v>
      </c>
      <c r="NA49" s="144">
        <f t="shared" si="176"/>
        <v>1114844.9871831918</v>
      </c>
      <c r="NB49" s="144">
        <f t="shared" si="176"/>
        <v>1152006.486755965</v>
      </c>
      <c r="NC49" s="144">
        <f t="shared" si="176"/>
        <v>1152006.486755965</v>
      </c>
      <c r="ND49" s="144">
        <f t="shared" si="176"/>
        <v>1114844.9871831918</v>
      </c>
      <c r="NE49" s="144">
        <f t="shared" si="176"/>
        <v>1152006.486755965</v>
      </c>
      <c r="NF49" s="144">
        <f t="shared" si="176"/>
        <v>1114844.9871831918</v>
      </c>
      <c r="NG49" s="144">
        <f t="shared" si="176"/>
        <v>1152006.486755965</v>
      </c>
      <c r="NH49" s="144">
        <f t="shared" si="176"/>
        <v>1148858.9280489814</v>
      </c>
      <c r="NI49" s="144">
        <f t="shared" si="176"/>
        <v>1074738.9972071117</v>
      </c>
      <c r="NJ49" s="144">
        <f t="shared" si="176"/>
        <v>1148858.9280489814</v>
      </c>
      <c r="NK49" s="144">
        <f t="shared" si="176"/>
        <v>1111798.9626280465</v>
      </c>
      <c r="NL49" s="144">
        <f t="shared" si="176"/>
        <v>1148858.9280489814</v>
      </c>
      <c r="NM49" s="144">
        <f t="shared" si="176"/>
        <v>1111798.9626280465</v>
      </c>
      <c r="NN49" s="144">
        <f t="shared" si="176"/>
        <v>1148858.9280489814</v>
      </c>
      <c r="NO49" s="144">
        <f t="shared" si="176"/>
        <v>1148858.9280489814</v>
      </c>
      <c r="NP49" s="144">
        <f t="shared" si="176"/>
        <v>1111798.9626280465</v>
      </c>
      <c r="NQ49" s="144">
        <f t="shared" si="176"/>
        <v>1148858.9280489814</v>
      </c>
      <c r="NR49" s="144">
        <f t="shared" si="176"/>
        <v>1111798.9626280465</v>
      </c>
      <c r="NS49" s="144">
        <f t="shared" si="176"/>
        <v>1148858.9280489814</v>
      </c>
      <c r="NT49" s="144">
        <f t="shared" si="176"/>
        <v>1152006.486755965</v>
      </c>
      <c r="NU49" s="144">
        <f t="shared" si="176"/>
        <v>1040521.9880376458</v>
      </c>
      <c r="NV49" s="144">
        <f t="shared" si="176"/>
        <v>1152006.486755965</v>
      </c>
      <c r="NW49" s="144">
        <f t="shared" si="176"/>
        <v>1114844.9871831918</v>
      </c>
      <c r="NX49" s="144">
        <f t="shared" si="176"/>
        <v>1152006.486755965</v>
      </c>
      <c r="NY49" s="144">
        <f t="shared" si="176"/>
        <v>1114844.9871831918</v>
      </c>
      <c r="NZ49" s="144">
        <f t="shared" si="176"/>
        <v>1152006.486755965</v>
      </c>
      <c r="OA49" s="144">
        <f t="shared" si="176"/>
        <v>1152006.486755965</v>
      </c>
      <c r="OB49" s="144">
        <f t="shared" si="176"/>
        <v>1114844.9871831918</v>
      </c>
      <c r="OC49" s="144">
        <f t="shared" si="176"/>
        <v>1152006.486755965</v>
      </c>
      <c r="OD49" s="144">
        <f t="shared" si="176"/>
        <v>1114844.9871831918</v>
      </c>
      <c r="OE49" s="144">
        <f t="shared" si="176"/>
        <v>1152006.486755965</v>
      </c>
      <c r="OF49" s="144">
        <f t="shared" ref="OF49:OR49" si="177">-OF6</f>
        <v>1152006.486755965</v>
      </c>
      <c r="OG49" s="144">
        <f t="shared" si="177"/>
        <v>1040521.9880376458</v>
      </c>
      <c r="OH49" s="144">
        <f t="shared" si="177"/>
        <v>1152006.486755965</v>
      </c>
      <c r="OI49" s="144">
        <f t="shared" si="177"/>
        <v>1114844.9871831918</v>
      </c>
      <c r="OJ49" s="144">
        <f t="shared" si="177"/>
        <v>1152006.486755965</v>
      </c>
      <c r="OK49" s="144">
        <f t="shared" si="177"/>
        <v>1114844.9871831918</v>
      </c>
      <c r="OL49" s="144">
        <f t="shared" si="177"/>
        <v>1152006.486755965</v>
      </c>
      <c r="OM49" s="144">
        <f t="shared" si="177"/>
        <v>1152006.486755965</v>
      </c>
      <c r="ON49" s="144">
        <f t="shared" si="177"/>
        <v>1114844.9871831918</v>
      </c>
      <c r="OO49" s="144">
        <f t="shared" si="177"/>
        <v>1152006.486755965</v>
      </c>
      <c r="OP49" s="144">
        <f t="shared" si="177"/>
        <v>1114844.9871831918</v>
      </c>
      <c r="OQ49" s="144">
        <f t="shared" si="177"/>
        <v>1152006.486755965</v>
      </c>
      <c r="OR49" s="458">
        <f t="shared" si="177"/>
        <v>1152006.486755965</v>
      </c>
    </row>
    <row r="50" spans="1:408" x14ac:dyDescent="0.35">
      <c r="A50" s="445"/>
      <c r="C50" t="str">
        <f>C31</f>
        <v xml:space="preserve">Less: CAPEX </v>
      </c>
      <c r="E50" s="4"/>
      <c r="F50" s="4"/>
      <c r="G50" s="4"/>
      <c r="H50" s="31"/>
      <c r="I50" s="110"/>
      <c r="J50" s="354">
        <f>SUM(L50:JC50)</f>
        <v>-385000000.00000018</v>
      </c>
      <c r="L50" s="144">
        <f t="shared" ref="L50:BW50" si="178">L31</f>
        <v>-833333.33333333326</v>
      </c>
      <c r="M50" s="144">
        <f t="shared" si="178"/>
        <v>-833333.33333333326</v>
      </c>
      <c r="N50" s="144">
        <f t="shared" si="178"/>
        <v>-833333.33333333326</v>
      </c>
      <c r="O50" s="144">
        <f t="shared" si="178"/>
        <v>-833333.33333333326</v>
      </c>
      <c r="P50" s="144">
        <f t="shared" si="178"/>
        <v>-833333.33333333326</v>
      </c>
      <c r="Q50" s="144">
        <f t="shared" si="178"/>
        <v>-833333.33333333326</v>
      </c>
      <c r="R50" s="144">
        <f t="shared" si="178"/>
        <v>-833333.33333333326</v>
      </c>
      <c r="S50" s="144">
        <f t="shared" si="178"/>
        <v>-833333.33333333326</v>
      </c>
      <c r="T50" s="144">
        <f t="shared" si="178"/>
        <v>-833333.33333333326</v>
      </c>
      <c r="U50" s="144">
        <f t="shared" si="178"/>
        <v>-833333.33333333326</v>
      </c>
      <c r="V50" s="144">
        <f t="shared" si="178"/>
        <v>-833333.33333333326</v>
      </c>
      <c r="W50" s="144">
        <f t="shared" si="178"/>
        <v>-833333.33333333326</v>
      </c>
      <c r="X50" s="144">
        <f t="shared" si="178"/>
        <v>-52500000.000000007</v>
      </c>
      <c r="Y50" s="144">
        <f t="shared" si="178"/>
        <v>-16875000</v>
      </c>
      <c r="Z50" s="144">
        <f t="shared" si="178"/>
        <v>-16875000</v>
      </c>
      <c r="AA50" s="144">
        <f t="shared" si="178"/>
        <v>-16875000</v>
      </c>
      <c r="AB50" s="144">
        <f t="shared" si="178"/>
        <v>-16875000</v>
      </c>
      <c r="AC50" s="144">
        <f t="shared" si="178"/>
        <v>-16875000</v>
      </c>
      <c r="AD50" s="144">
        <f t="shared" si="178"/>
        <v>-16875000</v>
      </c>
      <c r="AE50" s="144">
        <f t="shared" si="178"/>
        <v>-16875000</v>
      </c>
      <c r="AF50" s="144">
        <f t="shared" si="178"/>
        <v>-16875000</v>
      </c>
      <c r="AG50" s="144">
        <f t="shared" si="178"/>
        <v>-16875000</v>
      </c>
      <c r="AH50" s="144">
        <f t="shared" si="178"/>
        <v>-12187500</v>
      </c>
      <c r="AI50" s="144">
        <f t="shared" si="178"/>
        <v>-12187500</v>
      </c>
      <c r="AJ50" s="144">
        <f t="shared" si="178"/>
        <v>-12187500</v>
      </c>
      <c r="AK50" s="144">
        <f t="shared" si="178"/>
        <v>-12187500</v>
      </c>
      <c r="AL50" s="144">
        <f t="shared" si="178"/>
        <v>-12187500</v>
      </c>
      <c r="AM50" s="144">
        <f t="shared" si="178"/>
        <v>-12187500</v>
      </c>
      <c r="AN50" s="144">
        <f t="shared" si="178"/>
        <v>-12187500</v>
      </c>
      <c r="AO50" s="144">
        <f t="shared" si="178"/>
        <v>-12187500</v>
      </c>
      <c r="AP50" s="144">
        <f t="shared" si="178"/>
        <v>-12187500</v>
      </c>
      <c r="AQ50" s="144">
        <f t="shared" si="178"/>
        <v>-12187500</v>
      </c>
      <c r="AR50" s="144">
        <f t="shared" si="178"/>
        <v>-12187500</v>
      </c>
      <c r="AS50" s="144">
        <f t="shared" si="178"/>
        <v>-12187500</v>
      </c>
      <c r="AT50" s="144">
        <f t="shared" si="178"/>
        <v>-12187500</v>
      </c>
      <c r="AU50" s="144">
        <f t="shared" si="178"/>
        <v>-12187500.000000156</v>
      </c>
      <c r="AV50" s="144">
        <f t="shared" si="178"/>
        <v>0</v>
      </c>
      <c r="AW50" s="144">
        <f t="shared" si="178"/>
        <v>0</v>
      </c>
      <c r="AX50" s="144">
        <f t="shared" si="178"/>
        <v>0</v>
      </c>
      <c r="AY50" s="144">
        <f t="shared" si="178"/>
        <v>0</v>
      </c>
      <c r="AZ50" s="144">
        <f t="shared" si="178"/>
        <v>0</v>
      </c>
      <c r="BA50" s="144">
        <f t="shared" si="178"/>
        <v>0</v>
      </c>
      <c r="BB50" s="144">
        <f t="shared" si="178"/>
        <v>0</v>
      </c>
      <c r="BC50" s="144">
        <f t="shared" si="178"/>
        <v>0</v>
      </c>
      <c r="BD50" s="144">
        <f t="shared" si="178"/>
        <v>0</v>
      </c>
      <c r="BE50" s="144">
        <f t="shared" si="178"/>
        <v>0</v>
      </c>
      <c r="BF50" s="144">
        <f t="shared" si="178"/>
        <v>0</v>
      </c>
      <c r="BG50" s="144">
        <f t="shared" si="178"/>
        <v>0</v>
      </c>
      <c r="BH50" s="144">
        <f t="shared" si="178"/>
        <v>0</v>
      </c>
      <c r="BI50" s="144">
        <f t="shared" si="178"/>
        <v>0</v>
      </c>
      <c r="BJ50" s="144">
        <f t="shared" si="178"/>
        <v>0</v>
      </c>
      <c r="BK50" s="144">
        <f t="shared" si="178"/>
        <v>0</v>
      </c>
      <c r="BL50" s="144">
        <f t="shared" si="178"/>
        <v>0</v>
      </c>
      <c r="BM50" s="144">
        <f t="shared" si="178"/>
        <v>0</v>
      </c>
      <c r="BN50" s="144">
        <f t="shared" si="178"/>
        <v>0</v>
      </c>
      <c r="BO50" s="144">
        <f t="shared" si="178"/>
        <v>0</v>
      </c>
      <c r="BP50" s="144">
        <f t="shared" si="178"/>
        <v>0</v>
      </c>
      <c r="BQ50" s="144">
        <f t="shared" si="178"/>
        <v>0</v>
      </c>
      <c r="BR50" s="144">
        <f t="shared" si="178"/>
        <v>0</v>
      </c>
      <c r="BS50" s="144">
        <f t="shared" si="178"/>
        <v>0</v>
      </c>
      <c r="BT50" s="144">
        <f t="shared" si="178"/>
        <v>0</v>
      </c>
      <c r="BU50" s="144">
        <f t="shared" si="178"/>
        <v>0</v>
      </c>
      <c r="BV50" s="144">
        <f t="shared" si="178"/>
        <v>0</v>
      </c>
      <c r="BW50" s="144">
        <f t="shared" si="178"/>
        <v>0</v>
      </c>
      <c r="BX50" s="144">
        <f t="shared" ref="BX50:EI50" si="179">BX31</f>
        <v>0</v>
      </c>
      <c r="BY50" s="144">
        <f t="shared" si="179"/>
        <v>0</v>
      </c>
      <c r="BZ50" s="144">
        <f t="shared" si="179"/>
        <v>0</v>
      </c>
      <c r="CA50" s="144">
        <f t="shared" si="179"/>
        <v>0</v>
      </c>
      <c r="CB50" s="144">
        <f t="shared" si="179"/>
        <v>0</v>
      </c>
      <c r="CC50" s="144">
        <f t="shared" si="179"/>
        <v>0</v>
      </c>
      <c r="CD50" s="144">
        <f t="shared" si="179"/>
        <v>0</v>
      </c>
      <c r="CE50" s="144">
        <f t="shared" si="179"/>
        <v>0</v>
      </c>
      <c r="CF50" s="144">
        <f t="shared" si="179"/>
        <v>0</v>
      </c>
      <c r="CG50" s="144">
        <f t="shared" si="179"/>
        <v>0</v>
      </c>
      <c r="CH50" s="144">
        <f t="shared" si="179"/>
        <v>0</v>
      </c>
      <c r="CI50" s="144">
        <f t="shared" si="179"/>
        <v>0</v>
      </c>
      <c r="CJ50" s="144">
        <f t="shared" si="179"/>
        <v>0</v>
      </c>
      <c r="CK50" s="144">
        <f t="shared" si="179"/>
        <v>0</v>
      </c>
      <c r="CL50" s="144">
        <f t="shared" si="179"/>
        <v>0</v>
      </c>
      <c r="CM50" s="144">
        <f t="shared" si="179"/>
        <v>0</v>
      </c>
      <c r="CN50" s="144">
        <f t="shared" si="179"/>
        <v>0</v>
      </c>
      <c r="CO50" s="144">
        <f t="shared" si="179"/>
        <v>0</v>
      </c>
      <c r="CP50" s="144">
        <f t="shared" si="179"/>
        <v>0</v>
      </c>
      <c r="CQ50" s="144">
        <f t="shared" si="179"/>
        <v>0</v>
      </c>
      <c r="CR50" s="144">
        <f t="shared" si="179"/>
        <v>0</v>
      </c>
      <c r="CS50" s="144">
        <f t="shared" si="179"/>
        <v>0</v>
      </c>
      <c r="CT50" s="144">
        <f t="shared" si="179"/>
        <v>0</v>
      </c>
      <c r="CU50" s="144">
        <f t="shared" si="179"/>
        <v>0</v>
      </c>
      <c r="CV50" s="144">
        <f t="shared" si="179"/>
        <v>0</v>
      </c>
      <c r="CW50" s="144">
        <f t="shared" si="179"/>
        <v>0</v>
      </c>
      <c r="CX50" s="144">
        <f t="shared" si="179"/>
        <v>0</v>
      </c>
      <c r="CY50" s="144">
        <f t="shared" si="179"/>
        <v>0</v>
      </c>
      <c r="CZ50" s="144">
        <f t="shared" si="179"/>
        <v>0</v>
      </c>
      <c r="DA50" s="144">
        <f t="shared" si="179"/>
        <v>0</v>
      </c>
      <c r="DB50" s="144">
        <f t="shared" si="179"/>
        <v>0</v>
      </c>
      <c r="DC50" s="144">
        <f t="shared" si="179"/>
        <v>0</v>
      </c>
      <c r="DD50" s="144">
        <f t="shared" si="179"/>
        <v>0</v>
      </c>
      <c r="DE50" s="144">
        <f t="shared" si="179"/>
        <v>0</v>
      </c>
      <c r="DF50" s="144">
        <f t="shared" si="179"/>
        <v>0</v>
      </c>
      <c r="DG50" s="144">
        <f t="shared" si="179"/>
        <v>0</v>
      </c>
      <c r="DH50" s="144">
        <f t="shared" si="179"/>
        <v>0</v>
      </c>
      <c r="DI50" s="144">
        <f t="shared" si="179"/>
        <v>0</v>
      </c>
      <c r="DJ50" s="144">
        <f t="shared" si="179"/>
        <v>0</v>
      </c>
      <c r="DK50" s="144">
        <f t="shared" si="179"/>
        <v>0</v>
      </c>
      <c r="DL50" s="144">
        <f t="shared" si="179"/>
        <v>0</v>
      </c>
      <c r="DM50" s="144">
        <f t="shared" si="179"/>
        <v>0</v>
      </c>
      <c r="DN50" s="144">
        <f t="shared" si="179"/>
        <v>0</v>
      </c>
      <c r="DO50" s="144">
        <f t="shared" si="179"/>
        <v>0</v>
      </c>
      <c r="DP50" s="144">
        <f t="shared" si="179"/>
        <v>0</v>
      </c>
      <c r="DQ50" s="144">
        <f t="shared" si="179"/>
        <v>0</v>
      </c>
      <c r="DR50" s="144">
        <f t="shared" si="179"/>
        <v>0</v>
      </c>
      <c r="DS50" s="144">
        <f t="shared" si="179"/>
        <v>0</v>
      </c>
      <c r="DT50" s="144">
        <f t="shared" si="179"/>
        <v>0</v>
      </c>
      <c r="DU50" s="144">
        <f t="shared" si="179"/>
        <v>0</v>
      </c>
      <c r="DV50" s="144">
        <f t="shared" si="179"/>
        <v>0</v>
      </c>
      <c r="DW50" s="144">
        <f t="shared" si="179"/>
        <v>0</v>
      </c>
      <c r="DX50" s="144">
        <f t="shared" si="179"/>
        <v>0</v>
      </c>
      <c r="DY50" s="144">
        <f t="shared" si="179"/>
        <v>0</v>
      </c>
      <c r="DZ50" s="144">
        <f t="shared" si="179"/>
        <v>0</v>
      </c>
      <c r="EA50" s="144">
        <f t="shared" si="179"/>
        <v>0</v>
      </c>
      <c r="EB50" s="144">
        <f t="shared" si="179"/>
        <v>0</v>
      </c>
      <c r="EC50" s="144">
        <f t="shared" si="179"/>
        <v>0</v>
      </c>
      <c r="ED50" s="144">
        <f t="shared" si="179"/>
        <v>0</v>
      </c>
      <c r="EE50" s="144">
        <f t="shared" si="179"/>
        <v>0</v>
      </c>
      <c r="EF50" s="144">
        <f t="shared" si="179"/>
        <v>0</v>
      </c>
      <c r="EG50" s="144">
        <f t="shared" si="179"/>
        <v>0</v>
      </c>
      <c r="EH50" s="144">
        <f t="shared" si="179"/>
        <v>0</v>
      </c>
      <c r="EI50" s="144">
        <f t="shared" si="179"/>
        <v>0</v>
      </c>
      <c r="EJ50" s="144">
        <f t="shared" ref="EJ50:GU50" si="180">EJ31</f>
        <v>0</v>
      </c>
      <c r="EK50" s="144">
        <f t="shared" si="180"/>
        <v>0</v>
      </c>
      <c r="EL50" s="144">
        <f t="shared" si="180"/>
        <v>0</v>
      </c>
      <c r="EM50" s="144">
        <f t="shared" si="180"/>
        <v>0</v>
      </c>
      <c r="EN50" s="144">
        <f t="shared" si="180"/>
        <v>0</v>
      </c>
      <c r="EO50" s="144">
        <f t="shared" si="180"/>
        <v>0</v>
      </c>
      <c r="EP50" s="144">
        <f t="shared" si="180"/>
        <v>0</v>
      </c>
      <c r="EQ50" s="144">
        <f t="shared" si="180"/>
        <v>0</v>
      </c>
      <c r="ER50" s="144">
        <f t="shared" si="180"/>
        <v>0</v>
      </c>
      <c r="ES50" s="144">
        <f t="shared" si="180"/>
        <v>0</v>
      </c>
      <c r="ET50" s="144">
        <f t="shared" si="180"/>
        <v>0</v>
      </c>
      <c r="EU50" s="144">
        <f t="shared" si="180"/>
        <v>0</v>
      </c>
      <c r="EV50" s="144">
        <f t="shared" si="180"/>
        <v>0</v>
      </c>
      <c r="EW50" s="144">
        <f t="shared" si="180"/>
        <v>0</v>
      </c>
      <c r="EX50" s="144">
        <f t="shared" si="180"/>
        <v>0</v>
      </c>
      <c r="EY50" s="144">
        <f t="shared" si="180"/>
        <v>0</v>
      </c>
      <c r="EZ50" s="144">
        <f t="shared" si="180"/>
        <v>0</v>
      </c>
      <c r="FA50" s="144">
        <f t="shared" si="180"/>
        <v>0</v>
      </c>
      <c r="FB50" s="144">
        <f t="shared" si="180"/>
        <v>0</v>
      </c>
      <c r="FC50" s="144">
        <f t="shared" si="180"/>
        <v>0</v>
      </c>
      <c r="FD50" s="144">
        <f t="shared" si="180"/>
        <v>0</v>
      </c>
      <c r="FE50" s="144">
        <f t="shared" si="180"/>
        <v>0</v>
      </c>
      <c r="FF50" s="144">
        <f t="shared" si="180"/>
        <v>0</v>
      </c>
      <c r="FG50" s="144">
        <f t="shared" si="180"/>
        <v>0</v>
      </c>
      <c r="FH50" s="144">
        <f t="shared" si="180"/>
        <v>0</v>
      </c>
      <c r="FI50" s="144">
        <f t="shared" si="180"/>
        <v>0</v>
      </c>
      <c r="FJ50" s="144">
        <f t="shared" si="180"/>
        <v>0</v>
      </c>
      <c r="FK50" s="144">
        <f t="shared" si="180"/>
        <v>0</v>
      </c>
      <c r="FL50" s="144">
        <f t="shared" si="180"/>
        <v>0</v>
      </c>
      <c r="FM50" s="144">
        <f t="shared" si="180"/>
        <v>0</v>
      </c>
      <c r="FN50" s="144">
        <f t="shared" si="180"/>
        <v>0</v>
      </c>
      <c r="FO50" s="144">
        <f t="shared" si="180"/>
        <v>0</v>
      </c>
      <c r="FP50" s="144">
        <f t="shared" si="180"/>
        <v>0</v>
      </c>
      <c r="FQ50" s="144">
        <f t="shared" si="180"/>
        <v>0</v>
      </c>
      <c r="FR50" s="144">
        <f t="shared" si="180"/>
        <v>0</v>
      </c>
      <c r="FS50" s="144">
        <f t="shared" si="180"/>
        <v>0</v>
      </c>
      <c r="FT50" s="144">
        <f t="shared" si="180"/>
        <v>0</v>
      </c>
      <c r="FU50" s="144">
        <f t="shared" si="180"/>
        <v>0</v>
      </c>
      <c r="FV50" s="144">
        <f t="shared" si="180"/>
        <v>0</v>
      </c>
      <c r="FW50" s="144">
        <f t="shared" si="180"/>
        <v>0</v>
      </c>
      <c r="FX50" s="144">
        <f t="shared" si="180"/>
        <v>0</v>
      </c>
      <c r="FY50" s="144">
        <f t="shared" si="180"/>
        <v>0</v>
      </c>
      <c r="FZ50" s="144">
        <f t="shared" si="180"/>
        <v>0</v>
      </c>
      <c r="GA50" s="144">
        <f t="shared" si="180"/>
        <v>0</v>
      </c>
      <c r="GB50" s="144">
        <f t="shared" si="180"/>
        <v>0</v>
      </c>
      <c r="GC50" s="144">
        <f t="shared" si="180"/>
        <v>0</v>
      </c>
      <c r="GD50" s="144">
        <f t="shared" si="180"/>
        <v>0</v>
      </c>
      <c r="GE50" s="144">
        <f t="shared" si="180"/>
        <v>0</v>
      </c>
      <c r="GF50" s="144">
        <f t="shared" si="180"/>
        <v>0</v>
      </c>
      <c r="GG50" s="144">
        <f t="shared" si="180"/>
        <v>0</v>
      </c>
      <c r="GH50" s="144">
        <f t="shared" si="180"/>
        <v>0</v>
      </c>
      <c r="GI50" s="144">
        <f t="shared" si="180"/>
        <v>0</v>
      </c>
      <c r="GJ50" s="144">
        <f t="shared" si="180"/>
        <v>0</v>
      </c>
      <c r="GK50" s="144">
        <f t="shared" si="180"/>
        <v>0</v>
      </c>
      <c r="GL50" s="144">
        <f t="shared" si="180"/>
        <v>0</v>
      </c>
      <c r="GM50" s="144">
        <f t="shared" si="180"/>
        <v>0</v>
      </c>
      <c r="GN50" s="144">
        <f t="shared" si="180"/>
        <v>0</v>
      </c>
      <c r="GO50" s="144">
        <f t="shared" si="180"/>
        <v>0</v>
      </c>
      <c r="GP50" s="144">
        <f t="shared" si="180"/>
        <v>0</v>
      </c>
      <c r="GQ50" s="144">
        <f t="shared" si="180"/>
        <v>0</v>
      </c>
      <c r="GR50" s="144">
        <f t="shared" si="180"/>
        <v>0</v>
      </c>
      <c r="GS50" s="144">
        <f t="shared" si="180"/>
        <v>0</v>
      </c>
      <c r="GT50" s="144">
        <f t="shared" si="180"/>
        <v>0</v>
      </c>
      <c r="GU50" s="144">
        <f t="shared" si="180"/>
        <v>0</v>
      </c>
      <c r="GV50" s="144">
        <f t="shared" ref="GV50:JG50" si="181">GV31</f>
        <v>0</v>
      </c>
      <c r="GW50" s="144">
        <f t="shared" si="181"/>
        <v>0</v>
      </c>
      <c r="GX50" s="144">
        <f t="shared" si="181"/>
        <v>0</v>
      </c>
      <c r="GY50" s="144">
        <f t="shared" si="181"/>
        <v>0</v>
      </c>
      <c r="GZ50" s="144">
        <f t="shared" si="181"/>
        <v>0</v>
      </c>
      <c r="HA50" s="144">
        <f t="shared" si="181"/>
        <v>0</v>
      </c>
      <c r="HB50" s="144">
        <f t="shared" si="181"/>
        <v>0</v>
      </c>
      <c r="HC50" s="144">
        <f t="shared" si="181"/>
        <v>0</v>
      </c>
      <c r="HD50" s="144">
        <f t="shared" si="181"/>
        <v>0</v>
      </c>
      <c r="HE50" s="144">
        <f t="shared" si="181"/>
        <v>0</v>
      </c>
      <c r="HF50" s="144">
        <f t="shared" si="181"/>
        <v>0</v>
      </c>
      <c r="HG50" s="144">
        <f t="shared" si="181"/>
        <v>0</v>
      </c>
      <c r="HH50" s="144">
        <f t="shared" si="181"/>
        <v>0</v>
      </c>
      <c r="HI50" s="144">
        <f t="shared" si="181"/>
        <v>0</v>
      </c>
      <c r="HJ50" s="144">
        <f t="shared" si="181"/>
        <v>0</v>
      </c>
      <c r="HK50" s="144">
        <f t="shared" si="181"/>
        <v>0</v>
      </c>
      <c r="HL50" s="144">
        <f t="shared" si="181"/>
        <v>0</v>
      </c>
      <c r="HM50" s="144">
        <f t="shared" si="181"/>
        <v>0</v>
      </c>
      <c r="HN50" s="144">
        <f t="shared" si="181"/>
        <v>0</v>
      </c>
      <c r="HO50" s="144">
        <f t="shared" si="181"/>
        <v>0</v>
      </c>
      <c r="HP50" s="144">
        <f t="shared" si="181"/>
        <v>0</v>
      </c>
      <c r="HQ50" s="144">
        <f t="shared" si="181"/>
        <v>0</v>
      </c>
      <c r="HR50" s="144">
        <f t="shared" si="181"/>
        <v>0</v>
      </c>
      <c r="HS50" s="144">
        <f t="shared" si="181"/>
        <v>0</v>
      </c>
      <c r="HT50" s="144">
        <f t="shared" si="181"/>
        <v>0</v>
      </c>
      <c r="HU50" s="144">
        <f t="shared" si="181"/>
        <v>0</v>
      </c>
      <c r="HV50" s="144">
        <f t="shared" si="181"/>
        <v>0</v>
      </c>
      <c r="HW50" s="144">
        <f t="shared" si="181"/>
        <v>0</v>
      </c>
      <c r="HX50" s="144">
        <f t="shared" si="181"/>
        <v>0</v>
      </c>
      <c r="HY50" s="144">
        <f t="shared" si="181"/>
        <v>0</v>
      </c>
      <c r="HZ50" s="144">
        <f t="shared" si="181"/>
        <v>0</v>
      </c>
      <c r="IA50" s="144">
        <f t="shared" si="181"/>
        <v>0</v>
      </c>
      <c r="IB50" s="144">
        <f t="shared" si="181"/>
        <v>0</v>
      </c>
      <c r="IC50" s="144">
        <f t="shared" si="181"/>
        <v>0</v>
      </c>
      <c r="ID50" s="144">
        <f t="shared" si="181"/>
        <v>0</v>
      </c>
      <c r="IE50" s="144">
        <f t="shared" si="181"/>
        <v>0</v>
      </c>
      <c r="IF50" s="144">
        <f t="shared" si="181"/>
        <v>0</v>
      </c>
      <c r="IG50" s="144">
        <f t="shared" si="181"/>
        <v>0</v>
      </c>
      <c r="IH50" s="144">
        <f t="shared" si="181"/>
        <v>0</v>
      </c>
      <c r="II50" s="144">
        <f t="shared" si="181"/>
        <v>0</v>
      </c>
      <c r="IJ50" s="144">
        <f t="shared" si="181"/>
        <v>0</v>
      </c>
      <c r="IK50" s="144">
        <f t="shared" si="181"/>
        <v>0</v>
      </c>
      <c r="IL50" s="144">
        <f t="shared" si="181"/>
        <v>0</v>
      </c>
      <c r="IM50" s="144">
        <f t="shared" si="181"/>
        <v>0</v>
      </c>
      <c r="IN50" s="144">
        <f t="shared" si="181"/>
        <v>0</v>
      </c>
      <c r="IO50" s="144">
        <f t="shared" si="181"/>
        <v>0</v>
      </c>
      <c r="IP50" s="144">
        <f t="shared" si="181"/>
        <v>0</v>
      </c>
      <c r="IQ50" s="144">
        <f t="shared" si="181"/>
        <v>0</v>
      </c>
      <c r="IR50" s="144">
        <f t="shared" si="181"/>
        <v>0</v>
      </c>
      <c r="IS50" s="144">
        <f t="shared" si="181"/>
        <v>0</v>
      </c>
      <c r="IT50" s="144">
        <f t="shared" si="181"/>
        <v>0</v>
      </c>
      <c r="IU50" s="144">
        <f t="shared" si="181"/>
        <v>0</v>
      </c>
      <c r="IV50" s="144">
        <f t="shared" si="181"/>
        <v>0</v>
      </c>
      <c r="IW50" s="144">
        <f t="shared" si="181"/>
        <v>0</v>
      </c>
      <c r="IX50" s="144">
        <f t="shared" si="181"/>
        <v>0</v>
      </c>
      <c r="IY50" s="144">
        <f t="shared" si="181"/>
        <v>0</v>
      </c>
      <c r="IZ50" s="144">
        <f t="shared" si="181"/>
        <v>0</v>
      </c>
      <c r="JA50" s="144">
        <f t="shared" si="181"/>
        <v>0</v>
      </c>
      <c r="JB50" s="144">
        <f t="shared" si="181"/>
        <v>0</v>
      </c>
      <c r="JC50" s="144">
        <f t="shared" si="181"/>
        <v>0</v>
      </c>
      <c r="JD50" s="144">
        <f t="shared" si="181"/>
        <v>0</v>
      </c>
      <c r="JE50" s="144">
        <f t="shared" si="181"/>
        <v>0</v>
      </c>
      <c r="JF50" s="144">
        <f t="shared" si="181"/>
        <v>0</v>
      </c>
      <c r="JG50" s="144">
        <f t="shared" si="181"/>
        <v>0</v>
      </c>
      <c r="JH50" s="144">
        <f t="shared" ref="JH50:LS50" si="182">JH31</f>
        <v>0</v>
      </c>
      <c r="JI50" s="144">
        <f t="shared" si="182"/>
        <v>0</v>
      </c>
      <c r="JJ50" s="144">
        <f t="shared" si="182"/>
        <v>0</v>
      </c>
      <c r="JK50" s="144">
        <f t="shared" si="182"/>
        <v>0</v>
      </c>
      <c r="JL50" s="144">
        <f t="shared" si="182"/>
        <v>0</v>
      </c>
      <c r="JM50" s="144">
        <f t="shared" si="182"/>
        <v>0</v>
      </c>
      <c r="JN50" s="144">
        <f t="shared" si="182"/>
        <v>0</v>
      </c>
      <c r="JO50" s="144">
        <f t="shared" si="182"/>
        <v>0</v>
      </c>
      <c r="JP50" s="144">
        <f t="shared" si="182"/>
        <v>0</v>
      </c>
      <c r="JQ50" s="144">
        <f t="shared" si="182"/>
        <v>0</v>
      </c>
      <c r="JR50" s="144">
        <f t="shared" si="182"/>
        <v>0</v>
      </c>
      <c r="JS50" s="144">
        <f t="shared" si="182"/>
        <v>0</v>
      </c>
      <c r="JT50" s="144">
        <f t="shared" si="182"/>
        <v>0</v>
      </c>
      <c r="JU50" s="144">
        <f t="shared" si="182"/>
        <v>0</v>
      </c>
      <c r="JV50" s="144">
        <f t="shared" si="182"/>
        <v>0</v>
      </c>
      <c r="JW50" s="144">
        <f t="shared" si="182"/>
        <v>0</v>
      </c>
      <c r="JX50" s="144">
        <f t="shared" si="182"/>
        <v>0</v>
      </c>
      <c r="JY50" s="144">
        <f t="shared" si="182"/>
        <v>0</v>
      </c>
      <c r="JZ50" s="144">
        <f t="shared" si="182"/>
        <v>0</v>
      </c>
      <c r="KA50" s="144">
        <f t="shared" si="182"/>
        <v>0</v>
      </c>
      <c r="KB50" s="144">
        <f t="shared" si="182"/>
        <v>0</v>
      </c>
      <c r="KC50" s="144">
        <f t="shared" si="182"/>
        <v>0</v>
      </c>
      <c r="KD50" s="144">
        <f t="shared" si="182"/>
        <v>0</v>
      </c>
      <c r="KE50" s="144">
        <f t="shared" si="182"/>
        <v>0</v>
      </c>
      <c r="KF50" s="144">
        <f t="shared" si="182"/>
        <v>0</v>
      </c>
      <c r="KG50" s="144">
        <f t="shared" si="182"/>
        <v>0</v>
      </c>
      <c r="KH50" s="144">
        <f t="shared" si="182"/>
        <v>0</v>
      </c>
      <c r="KI50" s="144">
        <f t="shared" si="182"/>
        <v>0</v>
      </c>
      <c r="KJ50" s="144">
        <f t="shared" si="182"/>
        <v>0</v>
      </c>
      <c r="KK50" s="144">
        <f t="shared" si="182"/>
        <v>0</v>
      </c>
      <c r="KL50" s="144">
        <f t="shared" si="182"/>
        <v>0</v>
      </c>
      <c r="KM50" s="144">
        <f t="shared" si="182"/>
        <v>0</v>
      </c>
      <c r="KN50" s="144">
        <f t="shared" si="182"/>
        <v>0</v>
      </c>
      <c r="KO50" s="144">
        <f t="shared" si="182"/>
        <v>0</v>
      </c>
      <c r="KP50" s="144">
        <f t="shared" si="182"/>
        <v>0</v>
      </c>
      <c r="KQ50" s="144">
        <f t="shared" si="182"/>
        <v>0</v>
      </c>
      <c r="KR50" s="144">
        <f t="shared" si="182"/>
        <v>0</v>
      </c>
      <c r="KS50" s="144">
        <f t="shared" si="182"/>
        <v>0</v>
      </c>
      <c r="KT50" s="144">
        <f t="shared" si="182"/>
        <v>0</v>
      </c>
      <c r="KU50" s="144">
        <f t="shared" si="182"/>
        <v>0</v>
      </c>
      <c r="KV50" s="144">
        <f t="shared" si="182"/>
        <v>0</v>
      </c>
      <c r="KW50" s="144">
        <f t="shared" si="182"/>
        <v>0</v>
      </c>
      <c r="KX50" s="144">
        <f t="shared" si="182"/>
        <v>0</v>
      </c>
      <c r="KY50" s="144">
        <f t="shared" si="182"/>
        <v>0</v>
      </c>
      <c r="KZ50" s="144">
        <f t="shared" si="182"/>
        <v>0</v>
      </c>
      <c r="LA50" s="144">
        <f t="shared" si="182"/>
        <v>0</v>
      </c>
      <c r="LB50" s="144">
        <f t="shared" si="182"/>
        <v>0</v>
      </c>
      <c r="LC50" s="144">
        <f t="shared" si="182"/>
        <v>0</v>
      </c>
      <c r="LD50" s="144">
        <f t="shared" si="182"/>
        <v>0</v>
      </c>
      <c r="LE50" s="144">
        <f t="shared" si="182"/>
        <v>0</v>
      </c>
      <c r="LF50" s="144">
        <f t="shared" si="182"/>
        <v>0</v>
      </c>
      <c r="LG50" s="144">
        <f t="shared" si="182"/>
        <v>0</v>
      </c>
      <c r="LH50" s="144">
        <f t="shared" si="182"/>
        <v>0</v>
      </c>
      <c r="LI50" s="144">
        <f t="shared" si="182"/>
        <v>0</v>
      </c>
      <c r="LJ50" s="144">
        <f t="shared" si="182"/>
        <v>0</v>
      </c>
      <c r="LK50" s="144">
        <f t="shared" si="182"/>
        <v>0</v>
      </c>
      <c r="LL50" s="144">
        <f t="shared" si="182"/>
        <v>0</v>
      </c>
      <c r="LM50" s="144">
        <f t="shared" si="182"/>
        <v>0</v>
      </c>
      <c r="LN50" s="144">
        <f t="shared" si="182"/>
        <v>0</v>
      </c>
      <c r="LO50" s="144">
        <f t="shared" si="182"/>
        <v>0</v>
      </c>
      <c r="LP50" s="144">
        <f t="shared" si="182"/>
        <v>0</v>
      </c>
      <c r="LQ50" s="144">
        <f t="shared" si="182"/>
        <v>0</v>
      </c>
      <c r="LR50" s="144">
        <f t="shared" si="182"/>
        <v>0</v>
      </c>
      <c r="LS50" s="144">
        <f t="shared" si="182"/>
        <v>0</v>
      </c>
      <c r="LT50" s="144">
        <f t="shared" ref="LT50:OE50" si="183">LT31</f>
        <v>0</v>
      </c>
      <c r="LU50" s="144">
        <f t="shared" si="183"/>
        <v>0</v>
      </c>
      <c r="LV50" s="144">
        <f t="shared" si="183"/>
        <v>0</v>
      </c>
      <c r="LW50" s="144">
        <f t="shared" si="183"/>
        <v>0</v>
      </c>
      <c r="LX50" s="144">
        <f t="shared" si="183"/>
        <v>0</v>
      </c>
      <c r="LY50" s="144">
        <f t="shared" si="183"/>
        <v>0</v>
      </c>
      <c r="LZ50" s="144">
        <f t="shared" si="183"/>
        <v>0</v>
      </c>
      <c r="MA50" s="144">
        <f t="shared" si="183"/>
        <v>0</v>
      </c>
      <c r="MB50" s="144">
        <f t="shared" si="183"/>
        <v>0</v>
      </c>
      <c r="MC50" s="144">
        <f t="shared" si="183"/>
        <v>0</v>
      </c>
      <c r="MD50" s="144">
        <f t="shared" si="183"/>
        <v>0</v>
      </c>
      <c r="ME50" s="144">
        <f t="shared" si="183"/>
        <v>0</v>
      </c>
      <c r="MF50" s="144">
        <f t="shared" si="183"/>
        <v>0</v>
      </c>
      <c r="MG50" s="144">
        <f t="shared" si="183"/>
        <v>0</v>
      </c>
      <c r="MH50" s="144">
        <f t="shared" si="183"/>
        <v>0</v>
      </c>
      <c r="MI50" s="144">
        <f t="shared" si="183"/>
        <v>0</v>
      </c>
      <c r="MJ50" s="144">
        <f t="shared" si="183"/>
        <v>0</v>
      </c>
      <c r="MK50" s="144">
        <f t="shared" si="183"/>
        <v>0</v>
      </c>
      <c r="ML50" s="144">
        <f t="shared" si="183"/>
        <v>0</v>
      </c>
      <c r="MM50" s="144">
        <f t="shared" si="183"/>
        <v>0</v>
      </c>
      <c r="MN50" s="144">
        <f t="shared" si="183"/>
        <v>0</v>
      </c>
      <c r="MO50" s="144">
        <f t="shared" si="183"/>
        <v>0</v>
      </c>
      <c r="MP50" s="144">
        <f t="shared" si="183"/>
        <v>0</v>
      </c>
      <c r="MQ50" s="144">
        <f t="shared" si="183"/>
        <v>0</v>
      </c>
      <c r="MR50" s="144">
        <f t="shared" si="183"/>
        <v>0</v>
      </c>
      <c r="MS50" s="144">
        <f t="shared" si="183"/>
        <v>0</v>
      </c>
      <c r="MT50" s="144">
        <f t="shared" si="183"/>
        <v>0</v>
      </c>
      <c r="MU50" s="144">
        <f t="shared" si="183"/>
        <v>0</v>
      </c>
      <c r="MV50" s="144">
        <f t="shared" si="183"/>
        <v>0</v>
      </c>
      <c r="MW50" s="144">
        <f t="shared" si="183"/>
        <v>0</v>
      </c>
      <c r="MX50" s="144">
        <f t="shared" si="183"/>
        <v>0</v>
      </c>
      <c r="MY50" s="144">
        <f t="shared" si="183"/>
        <v>0</v>
      </c>
      <c r="MZ50" s="144">
        <f t="shared" si="183"/>
        <v>0</v>
      </c>
      <c r="NA50" s="144">
        <f t="shared" si="183"/>
        <v>0</v>
      </c>
      <c r="NB50" s="144">
        <f t="shared" si="183"/>
        <v>0</v>
      </c>
      <c r="NC50" s="144">
        <f t="shared" si="183"/>
        <v>0</v>
      </c>
      <c r="ND50" s="144">
        <f t="shared" si="183"/>
        <v>0</v>
      </c>
      <c r="NE50" s="144">
        <f t="shared" si="183"/>
        <v>0</v>
      </c>
      <c r="NF50" s="144">
        <f t="shared" si="183"/>
        <v>0</v>
      </c>
      <c r="NG50" s="144">
        <f t="shared" si="183"/>
        <v>0</v>
      </c>
      <c r="NH50" s="144">
        <f t="shared" si="183"/>
        <v>0</v>
      </c>
      <c r="NI50" s="144">
        <f t="shared" si="183"/>
        <v>0</v>
      </c>
      <c r="NJ50" s="144">
        <f t="shared" si="183"/>
        <v>0</v>
      </c>
      <c r="NK50" s="144">
        <f t="shared" si="183"/>
        <v>0</v>
      </c>
      <c r="NL50" s="144">
        <f t="shared" si="183"/>
        <v>0</v>
      </c>
      <c r="NM50" s="144">
        <f t="shared" si="183"/>
        <v>0</v>
      </c>
      <c r="NN50" s="144">
        <f t="shared" si="183"/>
        <v>0</v>
      </c>
      <c r="NO50" s="144">
        <f t="shared" si="183"/>
        <v>0</v>
      </c>
      <c r="NP50" s="144">
        <f t="shared" si="183"/>
        <v>0</v>
      </c>
      <c r="NQ50" s="144">
        <f t="shared" si="183"/>
        <v>0</v>
      </c>
      <c r="NR50" s="144">
        <f t="shared" si="183"/>
        <v>0</v>
      </c>
      <c r="NS50" s="144">
        <f t="shared" si="183"/>
        <v>0</v>
      </c>
      <c r="NT50" s="144">
        <f t="shared" si="183"/>
        <v>0</v>
      </c>
      <c r="NU50" s="144">
        <f t="shared" si="183"/>
        <v>0</v>
      </c>
      <c r="NV50" s="144">
        <f t="shared" si="183"/>
        <v>0</v>
      </c>
      <c r="NW50" s="144">
        <f t="shared" si="183"/>
        <v>0</v>
      </c>
      <c r="NX50" s="144">
        <f t="shared" si="183"/>
        <v>0</v>
      </c>
      <c r="NY50" s="144">
        <f t="shared" si="183"/>
        <v>0</v>
      </c>
      <c r="NZ50" s="144">
        <f t="shared" si="183"/>
        <v>0</v>
      </c>
      <c r="OA50" s="144">
        <f t="shared" si="183"/>
        <v>0</v>
      </c>
      <c r="OB50" s="144">
        <f t="shared" si="183"/>
        <v>0</v>
      </c>
      <c r="OC50" s="144">
        <f t="shared" si="183"/>
        <v>0</v>
      </c>
      <c r="OD50" s="144">
        <f t="shared" si="183"/>
        <v>0</v>
      </c>
      <c r="OE50" s="144">
        <f t="shared" si="183"/>
        <v>0</v>
      </c>
      <c r="OF50" s="144">
        <f t="shared" ref="OF50:OR50" si="184">OF31</f>
        <v>0</v>
      </c>
      <c r="OG50" s="144">
        <f t="shared" si="184"/>
        <v>0</v>
      </c>
      <c r="OH50" s="144">
        <f t="shared" si="184"/>
        <v>0</v>
      </c>
      <c r="OI50" s="144">
        <f t="shared" si="184"/>
        <v>0</v>
      </c>
      <c r="OJ50" s="144">
        <f t="shared" si="184"/>
        <v>0</v>
      </c>
      <c r="OK50" s="144">
        <f t="shared" si="184"/>
        <v>0</v>
      </c>
      <c r="OL50" s="144">
        <f t="shared" si="184"/>
        <v>0</v>
      </c>
      <c r="OM50" s="144">
        <f t="shared" si="184"/>
        <v>0</v>
      </c>
      <c r="ON50" s="144">
        <f t="shared" si="184"/>
        <v>0</v>
      </c>
      <c r="OO50" s="144">
        <f t="shared" si="184"/>
        <v>0</v>
      </c>
      <c r="OP50" s="144">
        <f t="shared" si="184"/>
        <v>0</v>
      </c>
      <c r="OQ50" s="144">
        <f t="shared" si="184"/>
        <v>0</v>
      </c>
      <c r="OR50" s="458">
        <f t="shared" si="184"/>
        <v>0</v>
      </c>
    </row>
    <row r="51" spans="1:408" x14ac:dyDescent="0.35">
      <c r="A51" s="445"/>
      <c r="C51" t="s">
        <v>206</v>
      </c>
      <c r="E51" s="4"/>
      <c r="F51" s="4"/>
      <c r="G51" s="4"/>
      <c r="H51" s="31"/>
      <c r="I51" s="110"/>
      <c r="J51" s="354">
        <f>SUM(L51:JC51)</f>
        <v>0</v>
      </c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  <c r="AJ51" s="144"/>
      <c r="AK51" s="144"/>
      <c r="AL51" s="144"/>
      <c r="AM51" s="144"/>
      <c r="AN51" s="144"/>
      <c r="AO51" s="144"/>
      <c r="AP51" s="144"/>
      <c r="AQ51" s="144"/>
      <c r="AR51" s="144"/>
      <c r="AS51" s="144"/>
      <c r="AT51" s="144"/>
      <c r="AU51" s="144"/>
      <c r="AV51" s="144"/>
      <c r="AW51" s="144"/>
      <c r="AX51" s="144"/>
      <c r="AY51" s="144"/>
      <c r="AZ51" s="144"/>
      <c r="BA51" s="144"/>
      <c r="BB51" s="144"/>
      <c r="BC51" s="144"/>
      <c r="BD51" s="144"/>
      <c r="BE51" s="144"/>
      <c r="BF51" s="144"/>
      <c r="BG51" s="144"/>
      <c r="BH51" s="144"/>
      <c r="BI51" s="144"/>
      <c r="BJ51" s="144"/>
      <c r="BK51" s="144"/>
      <c r="BL51" s="144"/>
      <c r="BM51" s="144"/>
      <c r="BN51" s="144"/>
      <c r="BO51" s="144"/>
      <c r="BP51" s="144"/>
      <c r="BQ51" s="144"/>
      <c r="BR51" s="144"/>
      <c r="BS51" s="144"/>
      <c r="BT51" s="144"/>
      <c r="BU51" s="144"/>
      <c r="BV51" s="144"/>
      <c r="BW51" s="144"/>
      <c r="BX51" s="144"/>
      <c r="BY51" s="144"/>
      <c r="BZ51" s="144"/>
      <c r="CA51" s="144"/>
      <c r="CB51" s="144"/>
      <c r="CC51" s="144"/>
      <c r="CD51" s="144"/>
      <c r="CE51" s="144"/>
      <c r="CF51" s="144"/>
      <c r="CG51" s="144"/>
      <c r="CH51" s="144"/>
      <c r="CI51" s="144"/>
      <c r="CJ51" s="144"/>
      <c r="CK51" s="144"/>
      <c r="CL51" s="144"/>
      <c r="CM51" s="144"/>
      <c r="CN51" s="144"/>
      <c r="CO51" s="144"/>
      <c r="CP51" s="144"/>
      <c r="CQ51" s="144"/>
      <c r="CR51" s="144"/>
      <c r="CS51" s="144"/>
      <c r="CT51" s="144"/>
      <c r="CU51" s="144"/>
      <c r="CV51" s="144"/>
      <c r="CW51" s="144"/>
      <c r="CX51" s="144"/>
      <c r="CY51" s="144"/>
      <c r="CZ51" s="144"/>
      <c r="DA51" s="144"/>
      <c r="DB51" s="144"/>
      <c r="DC51" s="144"/>
      <c r="DD51" s="144"/>
      <c r="DE51" s="144"/>
      <c r="DF51" s="144"/>
      <c r="DG51" s="144"/>
      <c r="DH51" s="144"/>
      <c r="DI51" s="144"/>
      <c r="DJ51" s="144"/>
      <c r="DK51" s="144"/>
      <c r="DL51" s="144"/>
      <c r="DM51" s="144"/>
      <c r="DN51" s="144"/>
      <c r="DO51" s="144"/>
      <c r="DP51" s="144"/>
      <c r="DQ51" s="144"/>
      <c r="DR51" s="144"/>
      <c r="DS51" s="144"/>
      <c r="DT51" s="144"/>
      <c r="DU51" s="144"/>
      <c r="DV51" s="144"/>
      <c r="DW51" s="144"/>
      <c r="DX51" s="144"/>
      <c r="DY51" s="144"/>
      <c r="DZ51" s="144"/>
      <c r="EA51" s="144"/>
      <c r="EB51" s="144"/>
      <c r="EC51" s="144"/>
      <c r="ED51" s="144"/>
      <c r="EE51" s="144"/>
      <c r="EF51" s="144"/>
      <c r="EG51" s="144"/>
      <c r="EH51" s="144"/>
      <c r="EI51" s="144"/>
      <c r="EJ51" s="144"/>
      <c r="EK51" s="144"/>
      <c r="EL51" s="144"/>
      <c r="EM51" s="144"/>
      <c r="EN51" s="144"/>
      <c r="EO51" s="144"/>
      <c r="EP51" s="144"/>
      <c r="EQ51" s="144"/>
      <c r="ER51" s="144"/>
      <c r="ES51" s="144"/>
      <c r="ET51" s="144"/>
      <c r="EU51" s="144"/>
      <c r="EV51" s="144"/>
      <c r="EW51" s="144"/>
      <c r="EX51" s="144"/>
      <c r="EY51" s="144"/>
      <c r="EZ51" s="144"/>
      <c r="FA51" s="144"/>
      <c r="FB51" s="144"/>
      <c r="FC51" s="144"/>
      <c r="FD51" s="144"/>
      <c r="FE51" s="144"/>
      <c r="FF51" s="144"/>
      <c r="FG51" s="144"/>
      <c r="FH51" s="144"/>
      <c r="FI51" s="144"/>
      <c r="FJ51" s="144"/>
      <c r="FK51" s="144"/>
      <c r="FL51" s="144"/>
      <c r="FM51" s="144"/>
      <c r="FN51" s="144"/>
      <c r="FO51" s="144"/>
      <c r="FP51" s="144"/>
      <c r="FQ51" s="144"/>
      <c r="FR51" s="144"/>
      <c r="FS51" s="144"/>
      <c r="FT51" s="144"/>
      <c r="FU51" s="144"/>
      <c r="FV51" s="144"/>
      <c r="FW51" s="144"/>
      <c r="FX51" s="144"/>
      <c r="FY51" s="144"/>
      <c r="FZ51" s="144"/>
      <c r="GA51" s="144"/>
      <c r="GB51" s="144"/>
      <c r="GC51" s="144"/>
      <c r="GD51" s="144"/>
      <c r="GE51" s="144"/>
      <c r="GF51" s="144"/>
      <c r="GG51" s="144"/>
      <c r="GH51" s="144"/>
      <c r="GI51" s="144"/>
      <c r="GJ51" s="144"/>
      <c r="GK51" s="144"/>
      <c r="GL51" s="144"/>
      <c r="GM51" s="144"/>
      <c r="GN51" s="144"/>
      <c r="GO51" s="144"/>
      <c r="GP51" s="144"/>
      <c r="GQ51" s="144"/>
      <c r="GR51" s="144"/>
      <c r="GS51" s="144"/>
      <c r="GT51" s="144"/>
      <c r="GU51" s="144"/>
      <c r="GV51" s="144"/>
      <c r="GW51" s="144"/>
      <c r="GX51" s="144"/>
      <c r="GY51" s="144"/>
      <c r="GZ51" s="144"/>
      <c r="HA51" s="144"/>
      <c r="HB51" s="144"/>
      <c r="HC51" s="144"/>
      <c r="HD51" s="144"/>
      <c r="HE51" s="144"/>
      <c r="HF51" s="144"/>
      <c r="HG51" s="144"/>
      <c r="HH51" s="144"/>
      <c r="HI51" s="144"/>
      <c r="HJ51" s="144"/>
      <c r="HK51" s="144"/>
      <c r="HL51" s="144"/>
      <c r="HM51" s="144"/>
      <c r="HN51" s="144"/>
      <c r="HO51" s="144"/>
      <c r="HP51" s="144"/>
      <c r="HQ51" s="144"/>
      <c r="HR51" s="144"/>
      <c r="HS51" s="144"/>
      <c r="HT51" s="144"/>
      <c r="HU51" s="144"/>
      <c r="HV51" s="144"/>
      <c r="HW51" s="144"/>
      <c r="HX51" s="144"/>
      <c r="HY51" s="144"/>
      <c r="HZ51" s="144"/>
      <c r="IA51" s="144"/>
      <c r="IB51" s="144"/>
      <c r="IC51" s="144"/>
      <c r="ID51" s="144"/>
      <c r="IE51" s="144"/>
      <c r="IF51" s="144"/>
      <c r="IG51" s="144"/>
      <c r="IH51" s="144"/>
      <c r="II51" s="144"/>
      <c r="IJ51" s="144"/>
      <c r="IK51" s="144"/>
      <c r="IL51" s="144"/>
      <c r="IM51" s="144"/>
      <c r="IN51" s="144"/>
      <c r="IO51" s="144"/>
      <c r="IP51" s="144"/>
      <c r="IQ51" s="144"/>
      <c r="IR51" s="144"/>
      <c r="IS51" s="144"/>
      <c r="IT51" s="144"/>
      <c r="IU51" s="144"/>
      <c r="IV51" s="144"/>
      <c r="IW51" s="144"/>
      <c r="IX51" s="144"/>
      <c r="IY51" s="144"/>
      <c r="IZ51" s="144"/>
      <c r="JA51" s="144"/>
      <c r="JB51" s="144"/>
      <c r="JC51" s="144"/>
      <c r="JD51" s="144"/>
      <c r="JE51" s="144"/>
      <c r="JF51" s="144"/>
      <c r="JG51" s="144"/>
      <c r="JH51" s="144"/>
      <c r="JI51" s="144"/>
      <c r="JJ51" s="144"/>
      <c r="JK51" s="144"/>
      <c r="JL51" s="144"/>
      <c r="JM51" s="144"/>
      <c r="JN51" s="144"/>
      <c r="JO51" s="144"/>
      <c r="JP51" s="144"/>
      <c r="JQ51" s="144"/>
      <c r="JR51" s="144"/>
      <c r="JS51" s="144"/>
      <c r="JT51" s="144"/>
      <c r="JU51" s="144"/>
      <c r="JV51" s="144"/>
      <c r="JW51" s="144"/>
      <c r="JX51" s="144"/>
      <c r="JY51" s="144"/>
      <c r="JZ51" s="144"/>
      <c r="KA51" s="144"/>
      <c r="KB51" s="144"/>
      <c r="KC51" s="144"/>
      <c r="KD51" s="144"/>
      <c r="KE51" s="144"/>
      <c r="KF51" s="144"/>
      <c r="KG51" s="144"/>
      <c r="KH51" s="144"/>
      <c r="KI51" s="144"/>
      <c r="KJ51" s="144"/>
      <c r="KK51" s="144"/>
      <c r="KL51" s="144"/>
      <c r="KM51" s="144"/>
      <c r="KN51" s="144"/>
      <c r="KO51" s="144"/>
      <c r="KP51" s="144"/>
      <c r="KQ51" s="144"/>
      <c r="KR51" s="144"/>
      <c r="KS51" s="144"/>
      <c r="KT51" s="144"/>
      <c r="KU51" s="144"/>
      <c r="KV51" s="144"/>
      <c r="KW51" s="144"/>
      <c r="KX51" s="144"/>
      <c r="KY51" s="144"/>
      <c r="KZ51" s="144"/>
      <c r="LA51" s="144"/>
      <c r="LB51" s="144"/>
      <c r="LC51" s="144"/>
      <c r="LD51" s="144"/>
      <c r="LE51" s="144"/>
      <c r="LF51" s="144"/>
      <c r="LG51" s="144"/>
      <c r="LH51" s="144"/>
      <c r="LI51" s="144"/>
      <c r="LJ51" s="144"/>
      <c r="LK51" s="144"/>
      <c r="LL51" s="144"/>
      <c r="LM51" s="144"/>
      <c r="LN51" s="144"/>
      <c r="LO51" s="144"/>
      <c r="LP51" s="144"/>
      <c r="LQ51" s="144"/>
      <c r="LR51" s="144"/>
      <c r="LS51" s="144"/>
      <c r="LT51" s="144"/>
      <c r="LU51" s="144"/>
      <c r="LV51" s="144"/>
      <c r="LW51" s="144"/>
      <c r="LX51" s="144"/>
      <c r="LY51" s="144"/>
      <c r="LZ51" s="144"/>
      <c r="MA51" s="144"/>
      <c r="MB51" s="144"/>
      <c r="MC51" s="144"/>
      <c r="MD51" s="144"/>
      <c r="ME51" s="144"/>
      <c r="MF51" s="144"/>
      <c r="MG51" s="144"/>
      <c r="MH51" s="144"/>
      <c r="MI51" s="144"/>
      <c r="MJ51" s="144"/>
      <c r="MK51" s="144"/>
      <c r="ML51" s="144"/>
      <c r="MM51" s="144"/>
      <c r="MN51" s="144"/>
      <c r="MO51" s="144"/>
      <c r="MP51" s="144"/>
      <c r="MQ51" s="144"/>
      <c r="MR51" s="144"/>
      <c r="MS51" s="144"/>
      <c r="MT51" s="144"/>
      <c r="MU51" s="144"/>
      <c r="MV51" s="144"/>
      <c r="MW51" s="144"/>
      <c r="MX51" s="144"/>
      <c r="MY51" s="144"/>
      <c r="MZ51" s="144"/>
      <c r="NA51" s="144"/>
      <c r="NB51" s="144"/>
      <c r="NC51" s="144"/>
      <c r="ND51" s="144"/>
      <c r="NE51" s="144"/>
      <c r="NF51" s="144"/>
      <c r="NG51" s="144"/>
      <c r="NH51" s="144"/>
      <c r="NI51" s="144"/>
      <c r="NJ51" s="144"/>
      <c r="NK51" s="144"/>
      <c r="NL51" s="144"/>
      <c r="NM51" s="144"/>
      <c r="NN51" s="144"/>
      <c r="NO51" s="144"/>
      <c r="NP51" s="144"/>
      <c r="NQ51" s="144"/>
      <c r="NR51" s="144"/>
      <c r="NS51" s="144"/>
      <c r="NT51" s="144"/>
      <c r="NU51" s="144"/>
      <c r="NV51" s="144"/>
      <c r="NW51" s="144"/>
      <c r="NX51" s="144"/>
      <c r="NY51" s="144"/>
      <c r="NZ51" s="144"/>
      <c r="OA51" s="144"/>
      <c r="OB51" s="144"/>
      <c r="OC51" s="144"/>
      <c r="OD51" s="144"/>
      <c r="OE51" s="144"/>
      <c r="OF51" s="144"/>
      <c r="OG51" s="144"/>
      <c r="OH51" s="144"/>
      <c r="OI51" s="144"/>
      <c r="OJ51" s="144"/>
      <c r="OK51" s="144"/>
      <c r="OL51" s="144"/>
      <c r="OM51" s="144"/>
      <c r="ON51" s="144"/>
      <c r="OO51" s="144"/>
      <c r="OP51" s="144"/>
      <c r="OQ51" s="144"/>
      <c r="OR51" s="458"/>
    </row>
    <row r="52" spans="1:408" ht="15" thickBot="1" x14ac:dyDescent="0.4">
      <c r="A52" s="443"/>
      <c r="B52" s="61"/>
      <c r="C52" s="61" t="s">
        <v>207</v>
      </c>
      <c r="D52" s="61"/>
      <c r="E52" s="62"/>
      <c r="F52" s="62"/>
      <c r="G52" s="62"/>
      <c r="H52" s="63"/>
      <c r="I52" s="64"/>
      <c r="J52" s="107">
        <f>SUM(L52:JC52)</f>
        <v>695038180.24073136</v>
      </c>
      <c r="K52" s="61"/>
      <c r="L52" s="163">
        <f t="shared" ref="L52:BW52" si="185">SUM(L48:L51)</f>
        <v>-833333.33333333326</v>
      </c>
      <c r="M52" s="163">
        <f t="shared" si="185"/>
        <v>-833333.33333333326</v>
      </c>
      <c r="N52" s="163">
        <f t="shared" si="185"/>
        <v>-833333.33333333326</v>
      </c>
      <c r="O52" s="163">
        <f t="shared" si="185"/>
        <v>-833333.33333333326</v>
      </c>
      <c r="P52" s="163">
        <f t="shared" si="185"/>
        <v>-833333.33333333326</v>
      </c>
      <c r="Q52" s="163">
        <f t="shared" si="185"/>
        <v>-833333.33333333326</v>
      </c>
      <c r="R52" s="163">
        <f t="shared" si="185"/>
        <v>-833333.33333333326</v>
      </c>
      <c r="S52" s="163">
        <f t="shared" si="185"/>
        <v>-833333.33333333326</v>
      </c>
      <c r="T52" s="163">
        <f t="shared" si="185"/>
        <v>-833333.33333333326</v>
      </c>
      <c r="U52" s="163">
        <f t="shared" si="185"/>
        <v>-833333.33333333326</v>
      </c>
      <c r="V52" s="163">
        <f t="shared" si="185"/>
        <v>-833333.33333333326</v>
      </c>
      <c r="W52" s="163">
        <f t="shared" si="185"/>
        <v>-833333.33333333326</v>
      </c>
      <c r="X52" s="163">
        <f t="shared" si="185"/>
        <v>-52500000.000000007</v>
      </c>
      <c r="Y52" s="163">
        <f t="shared" si="185"/>
        <v>-16875000</v>
      </c>
      <c r="Z52" s="163">
        <f t="shared" si="185"/>
        <v>-16875000</v>
      </c>
      <c r="AA52" s="163">
        <f t="shared" si="185"/>
        <v>-16875000</v>
      </c>
      <c r="AB52" s="163">
        <f t="shared" si="185"/>
        <v>-16875000</v>
      </c>
      <c r="AC52" s="163">
        <f t="shared" si="185"/>
        <v>-16875000</v>
      </c>
      <c r="AD52" s="163">
        <f t="shared" si="185"/>
        <v>-16875000</v>
      </c>
      <c r="AE52" s="163">
        <f t="shared" si="185"/>
        <v>-16875000</v>
      </c>
      <c r="AF52" s="163">
        <f t="shared" si="185"/>
        <v>-16875000</v>
      </c>
      <c r="AG52" s="163">
        <f t="shared" si="185"/>
        <v>-16875000</v>
      </c>
      <c r="AH52" s="163">
        <f t="shared" si="185"/>
        <v>-12187500</v>
      </c>
      <c r="AI52" s="163">
        <f t="shared" si="185"/>
        <v>-12187500</v>
      </c>
      <c r="AJ52" s="163">
        <f t="shared" si="185"/>
        <v>-12187500</v>
      </c>
      <c r="AK52" s="163">
        <f t="shared" si="185"/>
        <v>-12187500</v>
      </c>
      <c r="AL52" s="163">
        <f t="shared" si="185"/>
        <v>-12187500</v>
      </c>
      <c r="AM52" s="163">
        <f t="shared" si="185"/>
        <v>-12187500</v>
      </c>
      <c r="AN52" s="163">
        <f t="shared" si="185"/>
        <v>-12187500</v>
      </c>
      <c r="AO52" s="163">
        <f t="shared" si="185"/>
        <v>-12187500</v>
      </c>
      <c r="AP52" s="163">
        <f t="shared" si="185"/>
        <v>-12187500</v>
      </c>
      <c r="AQ52" s="163">
        <f t="shared" si="185"/>
        <v>-12187500</v>
      </c>
      <c r="AR52" s="163">
        <f t="shared" si="185"/>
        <v>-12187500</v>
      </c>
      <c r="AS52" s="163">
        <f t="shared" si="185"/>
        <v>-12187500</v>
      </c>
      <c r="AT52" s="163">
        <f t="shared" si="185"/>
        <v>-12187500</v>
      </c>
      <c r="AU52" s="163">
        <f t="shared" si="185"/>
        <v>-12187500.000000156</v>
      </c>
      <c r="AV52" s="163">
        <f t="shared" si="185"/>
        <v>4336377.4828876331</v>
      </c>
      <c r="AW52" s="163">
        <f t="shared" si="185"/>
        <v>3916728.049059798</v>
      </c>
      <c r="AX52" s="163">
        <f t="shared" si="185"/>
        <v>4336377.4828876331</v>
      </c>
      <c r="AY52" s="163">
        <f t="shared" si="185"/>
        <v>4196494.338278356</v>
      </c>
      <c r="AZ52" s="163">
        <f t="shared" si="185"/>
        <v>4336377.4828876331</v>
      </c>
      <c r="BA52" s="163">
        <f t="shared" si="185"/>
        <v>4196494.338278356</v>
      </c>
      <c r="BB52" s="163">
        <f t="shared" si="185"/>
        <v>4336377.4828876331</v>
      </c>
      <c r="BC52" s="163">
        <f t="shared" si="185"/>
        <v>4336377.4828876331</v>
      </c>
      <c r="BD52" s="163">
        <f t="shared" si="185"/>
        <v>4196494.338278356</v>
      </c>
      <c r="BE52" s="163">
        <f t="shared" si="185"/>
        <v>4336377.4828876331</v>
      </c>
      <c r="BF52" s="163">
        <f t="shared" si="185"/>
        <v>4196494.338278356</v>
      </c>
      <c r="BG52" s="163">
        <f t="shared" si="185"/>
        <v>4336377.4828876331</v>
      </c>
      <c r="BH52" s="163">
        <f t="shared" si="185"/>
        <v>4416192.9936248492</v>
      </c>
      <c r="BI52" s="163">
        <f t="shared" si="185"/>
        <v>3988819.4781127684</v>
      </c>
      <c r="BJ52" s="163">
        <f t="shared" si="185"/>
        <v>4416192.9936248492</v>
      </c>
      <c r="BK52" s="163">
        <f t="shared" si="185"/>
        <v>4273735.1551208217</v>
      </c>
      <c r="BL52" s="163">
        <f t="shared" si="185"/>
        <v>4416192.9936248492</v>
      </c>
      <c r="BM52" s="163">
        <f t="shared" si="185"/>
        <v>4273735.1551208217</v>
      </c>
      <c r="BN52" s="163">
        <f t="shared" si="185"/>
        <v>4416192.9936248492</v>
      </c>
      <c r="BO52" s="163">
        <f t="shared" si="185"/>
        <v>4416192.9936248492</v>
      </c>
      <c r="BP52" s="163">
        <f t="shared" si="185"/>
        <v>4273735.1551208217</v>
      </c>
      <c r="BQ52" s="163">
        <f t="shared" si="185"/>
        <v>4416192.9936248492</v>
      </c>
      <c r="BR52" s="163">
        <f t="shared" si="185"/>
        <v>4273735.1551208217</v>
      </c>
      <c r="BS52" s="163">
        <f t="shared" si="185"/>
        <v>4416192.9936248492</v>
      </c>
      <c r="BT52" s="163">
        <f t="shared" si="185"/>
        <v>4497604.8145768121</v>
      </c>
      <c r="BU52" s="163">
        <f t="shared" si="185"/>
        <v>4062352.735746799</v>
      </c>
      <c r="BV52" s="163">
        <f t="shared" si="185"/>
        <v>4497604.8145768121</v>
      </c>
      <c r="BW52" s="163">
        <f t="shared" si="185"/>
        <v>4352520.7883001417</v>
      </c>
      <c r="BX52" s="163">
        <f t="shared" ref="BX52:EI52" si="186">SUM(BX48:BX51)</f>
        <v>4497604.8145768121</v>
      </c>
      <c r="BY52" s="163">
        <f t="shared" si="186"/>
        <v>4352520.7883001417</v>
      </c>
      <c r="BZ52" s="163">
        <f t="shared" si="186"/>
        <v>4497604.8145768121</v>
      </c>
      <c r="CA52" s="163">
        <f t="shared" si="186"/>
        <v>4497604.8145768121</v>
      </c>
      <c r="CB52" s="163">
        <f t="shared" si="186"/>
        <v>4352520.7883001417</v>
      </c>
      <c r="CC52" s="163">
        <f t="shared" si="186"/>
        <v>4497604.8145768121</v>
      </c>
      <c r="CD52" s="163">
        <f t="shared" si="186"/>
        <v>4352520.7883001417</v>
      </c>
      <c r="CE52" s="163">
        <f t="shared" si="186"/>
        <v>4497604.8145768121</v>
      </c>
      <c r="CF52" s="163">
        <f t="shared" si="186"/>
        <v>4580633.5513747176</v>
      </c>
      <c r="CG52" s="163">
        <f t="shared" si="186"/>
        <v>4285108.8061247338</v>
      </c>
      <c r="CH52" s="163">
        <f t="shared" si="186"/>
        <v>4580633.5513747176</v>
      </c>
      <c r="CI52" s="163">
        <f t="shared" si="186"/>
        <v>4432871.1787497271</v>
      </c>
      <c r="CJ52" s="163">
        <f t="shared" si="186"/>
        <v>4580633.5513747176</v>
      </c>
      <c r="CK52" s="163">
        <f t="shared" si="186"/>
        <v>4432871.1787497271</v>
      </c>
      <c r="CL52" s="163">
        <f t="shared" si="186"/>
        <v>4580633.5513747176</v>
      </c>
      <c r="CM52" s="163">
        <f t="shared" si="186"/>
        <v>4580633.5513747176</v>
      </c>
      <c r="CN52" s="163">
        <f t="shared" si="186"/>
        <v>4432871.1787497271</v>
      </c>
      <c r="CO52" s="163">
        <f t="shared" si="186"/>
        <v>4580633.5513747176</v>
      </c>
      <c r="CP52" s="163">
        <f t="shared" si="186"/>
        <v>4432871.1787497271</v>
      </c>
      <c r="CQ52" s="163">
        <f t="shared" si="186"/>
        <v>4580633.5513747176</v>
      </c>
      <c r="CR52" s="163">
        <f t="shared" si="186"/>
        <v>4665345.7304662336</v>
      </c>
      <c r="CS52" s="163">
        <f t="shared" si="186"/>
        <v>4213860.6597759537</v>
      </c>
      <c r="CT52" s="163">
        <f t="shared" si="186"/>
        <v>4665345.7304662336</v>
      </c>
      <c r="CU52" s="163">
        <f t="shared" si="186"/>
        <v>4514850.7069028057</v>
      </c>
      <c r="CV52" s="163">
        <f t="shared" si="186"/>
        <v>4665345.7304662336</v>
      </c>
      <c r="CW52" s="163">
        <f t="shared" si="186"/>
        <v>4514850.7069028057</v>
      </c>
      <c r="CX52" s="163">
        <f t="shared" si="186"/>
        <v>4665345.7304662336</v>
      </c>
      <c r="CY52" s="163">
        <f t="shared" si="186"/>
        <v>4665345.7304662336</v>
      </c>
      <c r="CZ52" s="163">
        <f t="shared" si="186"/>
        <v>4514850.7069028057</v>
      </c>
      <c r="DA52" s="163">
        <f t="shared" si="186"/>
        <v>4665345.7304662336</v>
      </c>
      <c r="DB52" s="163">
        <f t="shared" si="186"/>
        <v>4514850.7069028057</v>
      </c>
      <c r="DC52" s="163">
        <f t="shared" si="186"/>
        <v>4665345.7304662336</v>
      </c>
      <c r="DD52" s="163">
        <f t="shared" si="186"/>
        <v>4751740.606155022</v>
      </c>
      <c r="DE52" s="163">
        <f t="shared" si="186"/>
        <v>4291894.7410432473</v>
      </c>
      <c r="DF52" s="163">
        <f t="shared" si="186"/>
        <v>4751740.606155022</v>
      </c>
      <c r="DG52" s="163">
        <f t="shared" si="186"/>
        <v>4598458.6511177644</v>
      </c>
      <c r="DH52" s="163">
        <f t="shared" si="186"/>
        <v>4751740.606155022</v>
      </c>
      <c r="DI52" s="163">
        <f t="shared" si="186"/>
        <v>4598458.6511177644</v>
      </c>
      <c r="DJ52" s="163">
        <f t="shared" si="186"/>
        <v>4751740.606155022</v>
      </c>
      <c r="DK52" s="163">
        <f t="shared" si="186"/>
        <v>4751740.606155022</v>
      </c>
      <c r="DL52" s="163">
        <f t="shared" si="186"/>
        <v>4598458.6511177644</v>
      </c>
      <c r="DM52" s="163">
        <f t="shared" si="186"/>
        <v>4751740.606155022</v>
      </c>
      <c r="DN52" s="163">
        <f t="shared" si="186"/>
        <v>4598458.6511177644</v>
      </c>
      <c r="DO52" s="163">
        <f t="shared" si="186"/>
        <v>4751740.606155022</v>
      </c>
      <c r="DP52" s="163">
        <f t="shared" si="186"/>
        <v>4839863.3793575848</v>
      </c>
      <c r="DQ52" s="163">
        <f t="shared" si="186"/>
        <v>4371489.5039358838</v>
      </c>
      <c r="DR52" s="163">
        <f t="shared" si="186"/>
        <v>4839863.3793575848</v>
      </c>
      <c r="DS52" s="163">
        <f t="shared" si="186"/>
        <v>4683738.7542170193</v>
      </c>
      <c r="DT52" s="163">
        <f t="shared" si="186"/>
        <v>4839863.3793575848</v>
      </c>
      <c r="DU52" s="163">
        <f t="shared" si="186"/>
        <v>4683738.7542170193</v>
      </c>
      <c r="DV52" s="163">
        <f t="shared" si="186"/>
        <v>4839863.3793575848</v>
      </c>
      <c r="DW52" s="163">
        <f t="shared" si="186"/>
        <v>4839863.3793575848</v>
      </c>
      <c r="DX52" s="163">
        <f t="shared" si="186"/>
        <v>4683738.7542170193</v>
      </c>
      <c r="DY52" s="163">
        <f t="shared" si="186"/>
        <v>4839863.3793575848</v>
      </c>
      <c r="DZ52" s="163">
        <f t="shared" si="186"/>
        <v>4683738.7542170193</v>
      </c>
      <c r="EA52" s="163">
        <f t="shared" si="186"/>
        <v>4839863.3793575848</v>
      </c>
      <c r="EB52" s="163">
        <f t="shared" si="186"/>
        <v>4929814.1922906917</v>
      </c>
      <c r="EC52" s="163">
        <f t="shared" si="186"/>
        <v>4611761.6637558099</v>
      </c>
      <c r="ED52" s="163">
        <f t="shared" si="186"/>
        <v>4929814.1922906917</v>
      </c>
      <c r="EE52" s="163">
        <f t="shared" si="186"/>
        <v>4770787.9280232526</v>
      </c>
      <c r="EF52" s="163">
        <f t="shared" si="186"/>
        <v>4929814.1922906917</v>
      </c>
      <c r="EG52" s="163">
        <f t="shared" si="186"/>
        <v>4770787.9280232526</v>
      </c>
      <c r="EH52" s="163">
        <f t="shared" si="186"/>
        <v>4929814.1922906917</v>
      </c>
      <c r="EI52" s="163">
        <f t="shared" si="186"/>
        <v>4929814.1922906917</v>
      </c>
      <c r="EJ52" s="163">
        <f t="shared" ref="EJ52:GU52" si="187">SUM(EJ48:EJ51)</f>
        <v>4770787.9280232526</v>
      </c>
      <c r="EK52" s="163">
        <f t="shared" si="187"/>
        <v>4929814.1922906917</v>
      </c>
      <c r="EL52" s="163">
        <f t="shared" si="187"/>
        <v>4770787.9280232526</v>
      </c>
      <c r="EM52" s="163">
        <f t="shared" si="187"/>
        <v>4929814.1922906917</v>
      </c>
      <c r="EN52" s="163">
        <f t="shared" si="187"/>
        <v>5021431.5412641475</v>
      </c>
      <c r="EO52" s="163">
        <f t="shared" si="187"/>
        <v>4535486.5533998758</v>
      </c>
      <c r="EP52" s="163">
        <f t="shared" si="187"/>
        <v>5021431.5412641475</v>
      </c>
      <c r="EQ52" s="163">
        <f t="shared" si="187"/>
        <v>4859449.8786427239</v>
      </c>
      <c r="ER52" s="163">
        <f t="shared" si="187"/>
        <v>5021431.5412641475</v>
      </c>
      <c r="ES52" s="163">
        <f t="shared" si="187"/>
        <v>4859449.8786427239</v>
      </c>
      <c r="ET52" s="163">
        <f t="shared" si="187"/>
        <v>5021431.5412641475</v>
      </c>
      <c r="EU52" s="163">
        <f t="shared" si="187"/>
        <v>5021431.5412641475</v>
      </c>
      <c r="EV52" s="163">
        <f t="shared" si="187"/>
        <v>4859449.8786427239</v>
      </c>
      <c r="EW52" s="163">
        <f t="shared" si="187"/>
        <v>5021431.5412641475</v>
      </c>
      <c r="EX52" s="163">
        <f t="shared" si="187"/>
        <v>4859449.8786427239</v>
      </c>
      <c r="EY52" s="163">
        <f t="shared" si="187"/>
        <v>5021431.5412641475</v>
      </c>
      <c r="EZ52" s="163">
        <f t="shared" si="187"/>
        <v>5114948.1331688948</v>
      </c>
      <c r="FA52" s="163">
        <f t="shared" si="187"/>
        <v>4619953.1525396481</v>
      </c>
      <c r="FB52" s="163">
        <f t="shared" si="187"/>
        <v>5114948.1331688948</v>
      </c>
      <c r="FC52" s="163">
        <f t="shared" si="187"/>
        <v>4949949.8062924808</v>
      </c>
      <c r="FD52" s="163">
        <f t="shared" si="187"/>
        <v>5114948.1331688948</v>
      </c>
      <c r="FE52" s="163">
        <f t="shared" si="187"/>
        <v>4949949.8062924808</v>
      </c>
      <c r="FF52" s="163">
        <f t="shared" si="187"/>
        <v>5114948.1331688948</v>
      </c>
      <c r="FG52" s="163">
        <f t="shared" si="187"/>
        <v>5114948.1331688948</v>
      </c>
      <c r="FH52" s="163">
        <f t="shared" si="187"/>
        <v>4949949.8062924808</v>
      </c>
      <c r="FI52" s="163">
        <f t="shared" si="187"/>
        <v>5114948.1331688948</v>
      </c>
      <c r="FJ52" s="163">
        <f t="shared" si="187"/>
        <v>4949949.8062924808</v>
      </c>
      <c r="FK52" s="163">
        <f t="shared" si="187"/>
        <v>5114948.1331688948</v>
      </c>
      <c r="FL52" s="163">
        <f t="shared" si="187"/>
        <v>5210335.0569117423</v>
      </c>
      <c r="FM52" s="163">
        <f t="shared" si="187"/>
        <v>4706109.0836622175</v>
      </c>
      <c r="FN52" s="163">
        <f t="shared" si="187"/>
        <v>5210335.0569117423</v>
      </c>
      <c r="FO52" s="163">
        <f t="shared" si="187"/>
        <v>5042259.7324952316</v>
      </c>
      <c r="FP52" s="163">
        <f t="shared" si="187"/>
        <v>5210335.0569117423</v>
      </c>
      <c r="FQ52" s="163">
        <f t="shared" si="187"/>
        <v>5042259.7324952316</v>
      </c>
      <c r="FR52" s="163">
        <f t="shared" si="187"/>
        <v>5210335.0569117423</v>
      </c>
      <c r="FS52" s="163">
        <f t="shared" si="187"/>
        <v>5210335.0569117423</v>
      </c>
      <c r="FT52" s="163">
        <f t="shared" si="187"/>
        <v>5042259.7324952316</v>
      </c>
      <c r="FU52" s="163">
        <f t="shared" si="187"/>
        <v>5210335.0569117423</v>
      </c>
      <c r="FV52" s="163">
        <f t="shared" si="187"/>
        <v>5042259.7324952316</v>
      </c>
      <c r="FW52" s="163">
        <f t="shared" si="187"/>
        <v>5210335.0569117423</v>
      </c>
      <c r="FX52" s="163">
        <f t="shared" si="187"/>
        <v>5307778.5476675611</v>
      </c>
      <c r="FY52" s="163">
        <f t="shared" si="187"/>
        <v>4965341.2220115922</v>
      </c>
      <c r="FZ52" s="163">
        <f t="shared" si="187"/>
        <v>5307778.5476675611</v>
      </c>
      <c r="GA52" s="163">
        <f t="shared" si="187"/>
        <v>5136559.8848395795</v>
      </c>
      <c r="GB52" s="163">
        <f t="shared" si="187"/>
        <v>5307778.5476675611</v>
      </c>
      <c r="GC52" s="163">
        <f t="shared" si="187"/>
        <v>5136559.8848395795</v>
      </c>
      <c r="GD52" s="163">
        <f t="shared" si="187"/>
        <v>5307778.5476675611</v>
      </c>
      <c r="GE52" s="163">
        <f t="shared" si="187"/>
        <v>5307778.5476675611</v>
      </c>
      <c r="GF52" s="163">
        <f t="shared" si="187"/>
        <v>5136559.8848395795</v>
      </c>
      <c r="GG52" s="163">
        <f t="shared" si="187"/>
        <v>5307778.5476675611</v>
      </c>
      <c r="GH52" s="163">
        <f t="shared" si="187"/>
        <v>5136559.8848395795</v>
      </c>
      <c r="GI52" s="163">
        <f t="shared" si="187"/>
        <v>5307778.5476675611</v>
      </c>
      <c r="GJ52" s="163">
        <f t="shared" si="187"/>
        <v>5406870.2745914934</v>
      </c>
      <c r="GK52" s="163">
        <f t="shared" si="187"/>
        <v>4883624.7641471531</v>
      </c>
      <c r="GL52" s="163">
        <f t="shared" si="187"/>
        <v>5406870.2745914934</v>
      </c>
      <c r="GM52" s="163">
        <f t="shared" si="187"/>
        <v>5232455.1044433797</v>
      </c>
      <c r="GN52" s="163">
        <f t="shared" si="187"/>
        <v>5406870.2745914934</v>
      </c>
      <c r="GO52" s="163">
        <f t="shared" si="187"/>
        <v>5232455.1044433797</v>
      </c>
      <c r="GP52" s="163">
        <f t="shared" si="187"/>
        <v>5406870.2745914934</v>
      </c>
      <c r="GQ52" s="163">
        <f t="shared" si="187"/>
        <v>5406870.2745914934</v>
      </c>
      <c r="GR52" s="163">
        <f t="shared" si="187"/>
        <v>5232455.1044433797</v>
      </c>
      <c r="GS52" s="163">
        <f t="shared" si="187"/>
        <v>5406870.2745914934</v>
      </c>
      <c r="GT52" s="163">
        <f t="shared" si="187"/>
        <v>5232455.1044433797</v>
      </c>
      <c r="GU52" s="163">
        <f t="shared" si="187"/>
        <v>5406870.2745914934</v>
      </c>
      <c r="GV52" s="163">
        <f t="shared" ref="GV52:JG52" si="188">SUM(GV48:GV51)</f>
        <v>5508095.6411627866</v>
      </c>
      <c r="GW52" s="163">
        <f t="shared" si="188"/>
        <v>4975054.1275018696</v>
      </c>
      <c r="GX52" s="163">
        <f t="shared" si="188"/>
        <v>5508095.6411627866</v>
      </c>
      <c r="GY52" s="163">
        <f t="shared" si="188"/>
        <v>5330415.1366091464</v>
      </c>
      <c r="GZ52" s="163">
        <f t="shared" si="188"/>
        <v>5508095.6411627866</v>
      </c>
      <c r="HA52" s="163">
        <f t="shared" si="188"/>
        <v>5330415.1366091464</v>
      </c>
      <c r="HB52" s="163">
        <f t="shared" si="188"/>
        <v>5508095.6411627866</v>
      </c>
      <c r="HC52" s="163">
        <f t="shared" si="188"/>
        <v>5508095.6411627866</v>
      </c>
      <c r="HD52" s="163">
        <f t="shared" si="188"/>
        <v>5330415.1366091464</v>
      </c>
      <c r="HE52" s="163">
        <f t="shared" si="188"/>
        <v>5508095.6411627866</v>
      </c>
      <c r="HF52" s="163">
        <f t="shared" si="188"/>
        <v>5330415.1366091464</v>
      </c>
      <c r="HG52" s="163">
        <f t="shared" si="188"/>
        <v>5508095.6411627866</v>
      </c>
      <c r="HH52" s="163">
        <f t="shared" si="188"/>
        <v>5611345.5150655014</v>
      </c>
      <c r="HI52" s="163">
        <f t="shared" si="188"/>
        <v>5068312.0781236803</v>
      </c>
      <c r="HJ52" s="163">
        <f t="shared" si="188"/>
        <v>5611345.5150655014</v>
      </c>
      <c r="HK52" s="163">
        <f t="shared" si="188"/>
        <v>5430334.369418229</v>
      </c>
      <c r="HL52" s="163">
        <f t="shared" si="188"/>
        <v>5611345.5150655014</v>
      </c>
      <c r="HM52" s="163">
        <f t="shared" si="188"/>
        <v>5430334.369418229</v>
      </c>
      <c r="HN52" s="163">
        <f t="shared" si="188"/>
        <v>5611345.5150655014</v>
      </c>
      <c r="HO52" s="163">
        <f t="shared" si="188"/>
        <v>5611345.5150655014</v>
      </c>
      <c r="HP52" s="163">
        <f t="shared" si="188"/>
        <v>5430334.369418229</v>
      </c>
      <c r="HQ52" s="163">
        <f t="shared" si="188"/>
        <v>5611345.5150655014</v>
      </c>
      <c r="HR52" s="163">
        <f t="shared" si="188"/>
        <v>5430334.369418229</v>
      </c>
      <c r="HS52" s="163">
        <f t="shared" si="188"/>
        <v>5611345.5150655014</v>
      </c>
      <c r="HT52" s="163">
        <f t="shared" si="188"/>
        <v>5716899.3212611545</v>
      </c>
      <c r="HU52" s="163">
        <f t="shared" si="188"/>
        <v>5348067.1069862442</v>
      </c>
      <c r="HV52" s="163">
        <f t="shared" si="188"/>
        <v>5716899.3212611545</v>
      </c>
      <c r="HW52" s="163">
        <f t="shared" si="188"/>
        <v>5532483.2141236998</v>
      </c>
      <c r="HX52" s="163">
        <f t="shared" si="188"/>
        <v>5716899.3212611545</v>
      </c>
      <c r="HY52" s="163">
        <f t="shared" si="188"/>
        <v>5532483.2141236998</v>
      </c>
      <c r="HZ52" s="163">
        <f t="shared" si="188"/>
        <v>5716899.3212611545</v>
      </c>
      <c r="IA52" s="163">
        <f t="shared" si="188"/>
        <v>5716899.3212611545</v>
      </c>
      <c r="IB52" s="163">
        <f t="shared" si="188"/>
        <v>5532483.2141236998</v>
      </c>
      <c r="IC52" s="163">
        <f t="shared" si="188"/>
        <v>5716899.3212611545</v>
      </c>
      <c r="ID52" s="163">
        <f t="shared" si="188"/>
        <v>5532483.2141236998</v>
      </c>
      <c r="IE52" s="163">
        <f t="shared" si="188"/>
        <v>5716899.3212611545</v>
      </c>
      <c r="IF52" s="163">
        <f t="shared" si="188"/>
        <v>5824081.5552546633</v>
      </c>
      <c r="IG52" s="163">
        <f t="shared" si="188"/>
        <v>5260460.7595848599</v>
      </c>
      <c r="IH52" s="163">
        <f t="shared" si="188"/>
        <v>5824081.5552546633</v>
      </c>
      <c r="II52" s="163">
        <f t="shared" si="188"/>
        <v>5636207.9566980656</v>
      </c>
      <c r="IJ52" s="163">
        <f t="shared" si="188"/>
        <v>5824081.5552546633</v>
      </c>
      <c r="IK52" s="163">
        <f t="shared" si="188"/>
        <v>5636207.9566980656</v>
      </c>
      <c r="IL52" s="163">
        <f t="shared" si="188"/>
        <v>5824081.5552546633</v>
      </c>
      <c r="IM52" s="163">
        <f t="shared" si="188"/>
        <v>5824081.5552546633</v>
      </c>
      <c r="IN52" s="163">
        <f t="shared" si="188"/>
        <v>5636207.9566980656</v>
      </c>
      <c r="IO52" s="163">
        <f t="shared" si="188"/>
        <v>5824081.5552546633</v>
      </c>
      <c r="IP52" s="163">
        <f t="shared" si="188"/>
        <v>5636207.9566980656</v>
      </c>
      <c r="IQ52" s="163">
        <f t="shared" si="188"/>
        <v>5824081.5552546633</v>
      </c>
      <c r="IR52" s="163">
        <f t="shared" si="188"/>
        <v>5933651.1474392256</v>
      </c>
      <c r="IS52" s="163">
        <f t="shared" si="188"/>
        <v>5359426.8428483335</v>
      </c>
      <c r="IT52" s="163">
        <f t="shared" si="188"/>
        <v>5933651.1474392256</v>
      </c>
      <c r="IU52" s="163">
        <f t="shared" si="188"/>
        <v>5742243.0459089279</v>
      </c>
      <c r="IV52" s="163">
        <f t="shared" si="188"/>
        <v>5933651.1474392256</v>
      </c>
      <c r="IW52" s="163">
        <f t="shared" si="188"/>
        <v>5742243.0459089279</v>
      </c>
      <c r="IX52" s="163">
        <f t="shared" si="188"/>
        <v>5933651.1474392256</v>
      </c>
      <c r="IY52" s="163">
        <f t="shared" si="188"/>
        <v>5933651.1474392256</v>
      </c>
      <c r="IZ52" s="163">
        <f t="shared" si="188"/>
        <v>5742243.0459089279</v>
      </c>
      <c r="JA52" s="163">
        <f t="shared" si="188"/>
        <v>5933651.1474392256</v>
      </c>
      <c r="JB52" s="163">
        <f t="shared" si="188"/>
        <v>5742243.0459089279</v>
      </c>
      <c r="JC52" s="163">
        <f t="shared" si="188"/>
        <v>5933651.1474392256</v>
      </c>
      <c r="JD52" s="163">
        <f t="shared" si="188"/>
        <v>6045412.1314674793</v>
      </c>
      <c r="JE52" s="163">
        <f t="shared" si="188"/>
        <v>5460372.2477770764</v>
      </c>
      <c r="JF52" s="163">
        <f t="shared" si="188"/>
        <v>6045412.1314674793</v>
      </c>
      <c r="JG52" s="163">
        <f t="shared" si="188"/>
        <v>5850398.8369040079</v>
      </c>
      <c r="JH52" s="163">
        <f t="shared" ref="JH52:LS52" si="189">SUM(JH48:JH51)</f>
        <v>6045412.1314674793</v>
      </c>
      <c r="JI52" s="163">
        <f t="shared" si="189"/>
        <v>5850398.8369040079</v>
      </c>
      <c r="JJ52" s="163">
        <f t="shared" si="189"/>
        <v>6045412.1314674793</v>
      </c>
      <c r="JK52" s="163">
        <f t="shared" si="189"/>
        <v>6045412.1314674793</v>
      </c>
      <c r="JL52" s="163">
        <f t="shared" si="189"/>
        <v>5850398.8369040079</v>
      </c>
      <c r="JM52" s="163">
        <f t="shared" si="189"/>
        <v>6045412.1314674793</v>
      </c>
      <c r="JN52" s="163">
        <f t="shared" si="189"/>
        <v>5850398.8369040079</v>
      </c>
      <c r="JO52" s="163">
        <f t="shared" si="189"/>
        <v>6045412.1314674793</v>
      </c>
      <c r="JP52" s="163">
        <f t="shared" si="189"/>
        <v>6159744.80392294</v>
      </c>
      <c r="JQ52" s="163">
        <f t="shared" si="189"/>
        <v>5762341.913347261</v>
      </c>
      <c r="JR52" s="163">
        <f t="shared" si="189"/>
        <v>6159744.80392294</v>
      </c>
      <c r="JS52" s="163">
        <f t="shared" si="189"/>
        <v>5961043.3586351015</v>
      </c>
      <c r="JT52" s="163">
        <f t="shared" si="189"/>
        <v>6159744.80392294</v>
      </c>
      <c r="JU52" s="163">
        <f t="shared" si="189"/>
        <v>5961043.3586351015</v>
      </c>
      <c r="JV52" s="163">
        <f t="shared" si="189"/>
        <v>6159744.80392294</v>
      </c>
      <c r="JW52" s="163">
        <f t="shared" si="189"/>
        <v>6159744.80392294</v>
      </c>
      <c r="JX52" s="163">
        <f t="shared" si="189"/>
        <v>5961043.3586351015</v>
      </c>
      <c r="JY52" s="163">
        <f t="shared" si="189"/>
        <v>6159744.80392294</v>
      </c>
      <c r="JZ52" s="163">
        <f t="shared" si="189"/>
        <v>5961043.3586351015</v>
      </c>
      <c r="KA52" s="163">
        <f t="shared" si="189"/>
        <v>6159744.80392294</v>
      </c>
      <c r="KB52" s="163">
        <f t="shared" si="189"/>
        <v>6275684.4629592765</v>
      </c>
      <c r="KC52" s="163">
        <f t="shared" si="189"/>
        <v>5668360.1600922495</v>
      </c>
      <c r="KD52" s="163">
        <f t="shared" si="189"/>
        <v>6275684.4629592765</v>
      </c>
      <c r="KE52" s="163">
        <f t="shared" si="189"/>
        <v>6073243.0286702691</v>
      </c>
      <c r="KF52" s="163">
        <f t="shared" si="189"/>
        <v>6275684.4629592765</v>
      </c>
      <c r="KG52" s="163">
        <f t="shared" si="189"/>
        <v>6073243.0286702691</v>
      </c>
      <c r="KH52" s="163">
        <f t="shared" si="189"/>
        <v>6275684.4629592765</v>
      </c>
      <c r="KI52" s="163">
        <f t="shared" si="189"/>
        <v>6275684.4629592765</v>
      </c>
      <c r="KJ52" s="163">
        <f t="shared" si="189"/>
        <v>6073243.0286702691</v>
      </c>
      <c r="KK52" s="163">
        <f t="shared" si="189"/>
        <v>6275684.4629592765</v>
      </c>
      <c r="KL52" s="163">
        <f t="shared" si="189"/>
        <v>6073243.0286702691</v>
      </c>
      <c r="KM52" s="163">
        <f t="shared" si="189"/>
        <v>6275684.4629592765</v>
      </c>
      <c r="KN52" s="163">
        <f t="shared" si="189"/>
        <v>6394286.1132979263</v>
      </c>
      <c r="KO52" s="163">
        <f t="shared" si="189"/>
        <v>5775484.2313658688</v>
      </c>
      <c r="KP52" s="163">
        <f t="shared" si="189"/>
        <v>6394286.1132979263</v>
      </c>
      <c r="KQ52" s="163">
        <f t="shared" si="189"/>
        <v>6188018.8193205744</v>
      </c>
      <c r="KR52" s="163">
        <f t="shared" si="189"/>
        <v>6394286.1132979263</v>
      </c>
      <c r="KS52" s="163">
        <f t="shared" si="189"/>
        <v>6188018.8193205744</v>
      </c>
      <c r="KT52" s="163">
        <f t="shared" si="189"/>
        <v>6394286.1132979263</v>
      </c>
      <c r="KU52" s="163">
        <f t="shared" si="189"/>
        <v>6394286.1132979263</v>
      </c>
      <c r="KV52" s="163">
        <f t="shared" si="189"/>
        <v>6188018.8193205744</v>
      </c>
      <c r="KW52" s="163">
        <f t="shared" si="189"/>
        <v>6394286.1132979263</v>
      </c>
      <c r="KX52" s="163">
        <f t="shared" si="189"/>
        <v>6188018.8193205744</v>
      </c>
      <c r="KY52" s="163">
        <f t="shared" si="189"/>
        <v>6394286.1132979263</v>
      </c>
      <c r="KZ52" s="163">
        <f t="shared" si="189"/>
        <v>6515259.7966433521</v>
      </c>
      <c r="LA52" s="163">
        <f t="shared" si="189"/>
        <v>5884750.7840649588</v>
      </c>
      <c r="LB52" s="163">
        <f t="shared" si="189"/>
        <v>6515259.7966433521</v>
      </c>
      <c r="LC52" s="163">
        <f t="shared" si="189"/>
        <v>6305090.1257838849</v>
      </c>
      <c r="LD52" s="163">
        <f t="shared" si="189"/>
        <v>6515259.7966433521</v>
      </c>
      <c r="LE52" s="163">
        <f t="shared" si="189"/>
        <v>6305090.1257838849</v>
      </c>
      <c r="LF52" s="163">
        <f t="shared" si="189"/>
        <v>6515259.7966433521</v>
      </c>
      <c r="LG52" s="163">
        <f t="shared" si="189"/>
        <v>6515259.7966433521</v>
      </c>
      <c r="LH52" s="163">
        <f t="shared" si="189"/>
        <v>6305090.1257838849</v>
      </c>
      <c r="LI52" s="163">
        <f t="shared" si="189"/>
        <v>6515259.7966433521</v>
      </c>
      <c r="LJ52" s="163">
        <f t="shared" si="189"/>
        <v>6305090.1257838849</v>
      </c>
      <c r="LK52" s="163">
        <f t="shared" si="189"/>
        <v>6515259.7966433521</v>
      </c>
      <c r="LL52" s="163">
        <f t="shared" si="189"/>
        <v>6639094.9962667702</v>
      </c>
      <c r="LM52" s="163">
        <f t="shared" si="189"/>
        <v>6210766.2868302036</v>
      </c>
      <c r="LN52" s="163">
        <f t="shared" si="189"/>
        <v>6639094.9962667702</v>
      </c>
      <c r="LO52" s="163">
        <f t="shared" si="189"/>
        <v>6424930.6415484902</v>
      </c>
      <c r="LP52" s="163">
        <f t="shared" si="189"/>
        <v>6639094.9962667702</v>
      </c>
      <c r="LQ52" s="163">
        <f t="shared" si="189"/>
        <v>6424930.6415484902</v>
      </c>
      <c r="LR52" s="163">
        <f t="shared" si="189"/>
        <v>6639094.9962667702</v>
      </c>
      <c r="LS52" s="163">
        <f t="shared" si="189"/>
        <v>6639094.9962667702</v>
      </c>
      <c r="LT52" s="163">
        <f t="shared" ref="LT52:OE52" si="190">SUM(LT48:LT51)</f>
        <v>6424930.6415484902</v>
      </c>
      <c r="LU52" s="163">
        <f t="shared" si="190"/>
        <v>6639094.9962667702</v>
      </c>
      <c r="LV52" s="163">
        <f t="shared" si="190"/>
        <v>6424930.6415484902</v>
      </c>
      <c r="LW52" s="163">
        <f t="shared" si="190"/>
        <v>6639094.9962667702</v>
      </c>
      <c r="LX52" s="163">
        <f t="shared" si="190"/>
        <v>6764513.9738082644</v>
      </c>
      <c r="LY52" s="163">
        <f t="shared" si="190"/>
        <v>6109883.5892461743</v>
      </c>
      <c r="LZ52" s="163">
        <f t="shared" si="190"/>
        <v>6764513.9738082644</v>
      </c>
      <c r="MA52" s="163">
        <f t="shared" si="190"/>
        <v>6546303.8456209004</v>
      </c>
      <c r="MB52" s="163">
        <f t="shared" si="190"/>
        <v>6764513.9738082644</v>
      </c>
      <c r="MC52" s="163">
        <f t="shared" si="190"/>
        <v>6546303.8456209004</v>
      </c>
      <c r="MD52" s="163">
        <f t="shared" si="190"/>
        <v>6764513.9738082644</v>
      </c>
      <c r="ME52" s="163">
        <f t="shared" si="190"/>
        <v>6764513.9738082644</v>
      </c>
      <c r="MF52" s="163">
        <f t="shared" si="190"/>
        <v>6546303.8456209004</v>
      </c>
      <c r="MG52" s="163">
        <f t="shared" si="190"/>
        <v>6764513.9738082644</v>
      </c>
      <c r="MH52" s="163">
        <f t="shared" si="190"/>
        <v>6546303.8456209004</v>
      </c>
      <c r="MI52" s="163">
        <f t="shared" si="190"/>
        <v>6764513.9738082644</v>
      </c>
      <c r="MJ52" s="163">
        <f t="shared" si="190"/>
        <v>6892892.2143638935</v>
      </c>
      <c r="MK52" s="163">
        <f t="shared" si="190"/>
        <v>6225838.129102869</v>
      </c>
      <c r="ML52" s="163">
        <f t="shared" si="190"/>
        <v>6892892.2143638935</v>
      </c>
      <c r="MM52" s="163">
        <f t="shared" si="190"/>
        <v>6670540.8526102202</v>
      </c>
      <c r="MN52" s="163">
        <f t="shared" si="190"/>
        <v>6892892.2143638935</v>
      </c>
      <c r="MO52" s="163">
        <f t="shared" si="190"/>
        <v>6670540.8526102202</v>
      </c>
      <c r="MP52" s="163">
        <f t="shared" si="190"/>
        <v>6892892.2143638935</v>
      </c>
      <c r="MQ52" s="163">
        <f t="shared" si="190"/>
        <v>6892892.2143638935</v>
      </c>
      <c r="MR52" s="163">
        <f t="shared" si="190"/>
        <v>6670540.8526102202</v>
      </c>
      <c r="MS52" s="163">
        <f t="shared" si="190"/>
        <v>6892892.2143638935</v>
      </c>
      <c r="MT52" s="163">
        <f t="shared" si="190"/>
        <v>6670540.8526102202</v>
      </c>
      <c r="MU52" s="163">
        <f t="shared" si="190"/>
        <v>6892892.2143638935</v>
      </c>
      <c r="MV52" s="163">
        <f t="shared" si="190"/>
        <v>7023838.0197306331</v>
      </c>
      <c r="MW52" s="163">
        <f t="shared" si="190"/>
        <v>6344111.7597567011</v>
      </c>
      <c r="MX52" s="163">
        <f t="shared" si="190"/>
        <v>7023838.0197306331</v>
      </c>
      <c r="MY52" s="163">
        <f t="shared" si="190"/>
        <v>6797262.5997393215</v>
      </c>
      <c r="MZ52" s="163">
        <f t="shared" si="190"/>
        <v>7023838.0197306331</v>
      </c>
      <c r="NA52" s="163">
        <f t="shared" si="190"/>
        <v>6797262.5997393215</v>
      </c>
      <c r="NB52" s="163">
        <f t="shared" si="190"/>
        <v>7023838.0197306331</v>
      </c>
      <c r="NC52" s="163">
        <f t="shared" si="190"/>
        <v>7023838.0197306331</v>
      </c>
      <c r="ND52" s="163">
        <f t="shared" si="190"/>
        <v>6797262.5997393215</v>
      </c>
      <c r="NE52" s="163">
        <f t="shared" si="190"/>
        <v>7023838.0197306331</v>
      </c>
      <c r="NF52" s="163">
        <f t="shared" si="190"/>
        <v>6797262.5997393215</v>
      </c>
      <c r="NG52" s="163">
        <f t="shared" si="190"/>
        <v>7023838.0197306331</v>
      </c>
      <c r="NH52" s="163">
        <f t="shared" si="190"/>
        <v>7157959.0603619264</v>
      </c>
      <c r="NI52" s="163">
        <f t="shared" si="190"/>
        <v>6696155.2500159992</v>
      </c>
      <c r="NJ52" s="163">
        <f t="shared" si="190"/>
        <v>7157959.0603619264</v>
      </c>
      <c r="NK52" s="163">
        <f t="shared" si="190"/>
        <v>6927057.1551889628</v>
      </c>
      <c r="NL52" s="163">
        <f t="shared" si="190"/>
        <v>7157959.0603619264</v>
      </c>
      <c r="NM52" s="163">
        <f t="shared" si="190"/>
        <v>6927057.1551889628</v>
      </c>
      <c r="NN52" s="163">
        <f t="shared" si="190"/>
        <v>7157959.0603619264</v>
      </c>
      <c r="NO52" s="163">
        <f t="shared" si="190"/>
        <v>7157959.0603619264</v>
      </c>
      <c r="NP52" s="163">
        <f t="shared" si="190"/>
        <v>6927057.1551889628</v>
      </c>
      <c r="NQ52" s="163">
        <f t="shared" si="190"/>
        <v>7157959.0603619264</v>
      </c>
      <c r="NR52" s="163">
        <f t="shared" si="190"/>
        <v>6927057.1551889628</v>
      </c>
      <c r="NS52" s="163">
        <f t="shared" si="190"/>
        <v>7157959.0603619264</v>
      </c>
      <c r="NT52" s="163">
        <f t="shared" si="190"/>
        <v>7293638.7571082665</v>
      </c>
      <c r="NU52" s="163">
        <f t="shared" si="190"/>
        <v>6587802.7483558534</v>
      </c>
      <c r="NV52" s="163">
        <f t="shared" si="190"/>
        <v>7293638.7571082665</v>
      </c>
      <c r="NW52" s="163">
        <f t="shared" si="190"/>
        <v>7058360.0875241281</v>
      </c>
      <c r="NX52" s="163">
        <f t="shared" si="190"/>
        <v>7293638.7571082665</v>
      </c>
      <c r="NY52" s="163">
        <f t="shared" si="190"/>
        <v>7058360.0875241281</v>
      </c>
      <c r="NZ52" s="163">
        <f t="shared" si="190"/>
        <v>7293638.7571082665</v>
      </c>
      <c r="OA52" s="163">
        <f t="shared" si="190"/>
        <v>7293638.7571082665</v>
      </c>
      <c r="OB52" s="163">
        <f t="shared" si="190"/>
        <v>7058360.0875241281</v>
      </c>
      <c r="OC52" s="163">
        <f t="shared" si="190"/>
        <v>7293638.7571082665</v>
      </c>
      <c r="OD52" s="163">
        <f t="shared" si="190"/>
        <v>7058360.0875241281</v>
      </c>
      <c r="OE52" s="163">
        <f t="shared" si="190"/>
        <v>7293638.7571082665</v>
      </c>
      <c r="OF52" s="163">
        <f t="shared" ref="OF52:OR52" si="191">SUM(OF48:OF51)</f>
        <v>7432599.4933298985</v>
      </c>
      <c r="OG52" s="163">
        <f t="shared" si="191"/>
        <v>6713315.6713947468</v>
      </c>
      <c r="OH52" s="163">
        <f t="shared" si="191"/>
        <v>7432599.4933298985</v>
      </c>
      <c r="OI52" s="163">
        <f t="shared" si="191"/>
        <v>7192838.2193515161</v>
      </c>
      <c r="OJ52" s="163">
        <f t="shared" si="191"/>
        <v>7432599.4933298985</v>
      </c>
      <c r="OK52" s="163">
        <f t="shared" si="191"/>
        <v>7192838.2193515161</v>
      </c>
      <c r="OL52" s="163">
        <f t="shared" si="191"/>
        <v>7432599.4933298985</v>
      </c>
      <c r="OM52" s="163">
        <f t="shared" si="191"/>
        <v>7432599.4933298985</v>
      </c>
      <c r="ON52" s="163">
        <f t="shared" si="191"/>
        <v>7192838.2193515161</v>
      </c>
      <c r="OO52" s="163">
        <f t="shared" si="191"/>
        <v>7432599.4933298985</v>
      </c>
      <c r="OP52" s="163">
        <f t="shared" si="191"/>
        <v>7192838.2193515161</v>
      </c>
      <c r="OQ52" s="163">
        <f t="shared" si="191"/>
        <v>7432599.4933298985</v>
      </c>
      <c r="OR52" s="459">
        <f t="shared" si="191"/>
        <v>7574339.4442759575</v>
      </c>
    </row>
    <row r="53" spans="1:408" ht="15" thickTop="1" x14ac:dyDescent="0.35">
      <c r="A53" s="445"/>
      <c r="E53" s="395"/>
      <c r="F53" s="4"/>
      <c r="G53" s="4"/>
      <c r="H53" s="31"/>
      <c r="I53" s="110"/>
      <c r="J53" s="4"/>
      <c r="L53" s="147"/>
      <c r="OR53" s="457"/>
    </row>
    <row r="54" spans="1:408" ht="15" thickBot="1" x14ac:dyDescent="0.4">
      <c r="A54" s="443"/>
      <c r="B54" s="61"/>
      <c r="C54" s="61" t="s">
        <v>208</v>
      </c>
      <c r="D54" s="61"/>
      <c r="E54" s="167">
        <f>(Assumptions!E46*Assumptions!E43)+(Assumptions!$E$47*Assumptions!$E$44*(1-Assumptions!$E$38))</f>
        <v>6.88E-2</v>
      </c>
      <c r="F54" s="62" t="s">
        <v>209</v>
      </c>
      <c r="G54" s="97">
        <f>XNPV($E$54,L52:$OR$52,'Project Model'!L2:$OR$2)</f>
        <v>317963290.47374451</v>
      </c>
      <c r="H54" s="63"/>
      <c r="I54" s="64"/>
      <c r="J54" s="107"/>
      <c r="K54" s="61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AZ54" s="163"/>
      <c r="BA54" s="163"/>
      <c r="BB54" s="163"/>
      <c r="BC54" s="163"/>
      <c r="BD54" s="163"/>
      <c r="BE54" s="163"/>
      <c r="BF54" s="163"/>
      <c r="BG54" s="163"/>
      <c r="BH54" s="163"/>
      <c r="BI54" s="163"/>
      <c r="BJ54" s="163"/>
      <c r="BK54" s="163"/>
      <c r="BL54" s="163"/>
      <c r="BM54" s="163"/>
      <c r="BN54" s="163"/>
      <c r="BO54" s="163"/>
      <c r="BP54" s="163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163"/>
      <c r="CB54" s="163"/>
      <c r="CC54" s="163"/>
      <c r="CD54" s="163"/>
      <c r="CE54" s="163"/>
      <c r="CF54" s="163"/>
      <c r="CG54" s="163"/>
      <c r="CH54" s="163"/>
      <c r="CI54" s="163"/>
      <c r="CJ54" s="163"/>
      <c r="CK54" s="163"/>
      <c r="CL54" s="163"/>
      <c r="CM54" s="163"/>
      <c r="CN54" s="163"/>
      <c r="CO54" s="163"/>
      <c r="CP54" s="163"/>
      <c r="CQ54" s="163"/>
      <c r="CR54" s="163"/>
      <c r="CS54" s="163"/>
      <c r="CT54" s="163"/>
      <c r="CU54" s="163"/>
      <c r="CV54" s="163"/>
      <c r="CW54" s="163"/>
      <c r="CX54" s="163"/>
      <c r="CY54" s="163"/>
      <c r="CZ54" s="163"/>
      <c r="DA54" s="163"/>
      <c r="DB54" s="163"/>
      <c r="DC54" s="163"/>
      <c r="DD54" s="163"/>
      <c r="DE54" s="163"/>
      <c r="DF54" s="163"/>
      <c r="DG54" s="163"/>
      <c r="DH54" s="163"/>
      <c r="DI54" s="163"/>
      <c r="DJ54" s="163"/>
      <c r="DK54" s="163"/>
      <c r="DL54" s="163"/>
      <c r="DM54" s="163"/>
      <c r="DN54" s="163"/>
      <c r="DO54" s="163"/>
      <c r="DP54" s="163"/>
      <c r="DQ54" s="163"/>
      <c r="DR54" s="163"/>
      <c r="DS54" s="163"/>
      <c r="DT54" s="163"/>
      <c r="DU54" s="163"/>
      <c r="DV54" s="163"/>
      <c r="DW54" s="163"/>
      <c r="DX54" s="163"/>
      <c r="DY54" s="163"/>
      <c r="DZ54" s="163"/>
      <c r="EA54" s="163"/>
      <c r="EB54" s="163"/>
      <c r="EC54" s="163"/>
      <c r="ED54" s="163"/>
      <c r="EE54" s="163"/>
      <c r="EF54" s="163"/>
      <c r="EG54" s="163"/>
      <c r="EH54" s="163"/>
      <c r="EI54" s="163"/>
      <c r="EJ54" s="163"/>
      <c r="EK54" s="163"/>
      <c r="EL54" s="163"/>
      <c r="EM54" s="163"/>
      <c r="EN54" s="163"/>
      <c r="EO54" s="163"/>
      <c r="EP54" s="163"/>
      <c r="EQ54" s="163"/>
      <c r="ER54" s="163"/>
      <c r="ES54" s="163"/>
      <c r="ET54" s="163"/>
      <c r="EU54" s="163"/>
      <c r="EV54" s="163"/>
      <c r="EW54" s="163"/>
      <c r="EX54" s="163"/>
      <c r="EY54" s="163"/>
      <c r="EZ54" s="163"/>
      <c r="FA54" s="163"/>
      <c r="FB54" s="163"/>
      <c r="FC54" s="163"/>
      <c r="FD54" s="163"/>
      <c r="FE54" s="163"/>
      <c r="FF54" s="163"/>
      <c r="FG54" s="163"/>
      <c r="FH54" s="163"/>
      <c r="FI54" s="163"/>
      <c r="FJ54" s="163"/>
      <c r="FK54" s="163"/>
      <c r="FL54" s="163"/>
      <c r="FM54" s="163"/>
      <c r="FN54" s="163"/>
      <c r="FO54" s="163"/>
      <c r="FP54" s="163"/>
      <c r="FQ54" s="163"/>
      <c r="FR54" s="163"/>
      <c r="FS54" s="163"/>
      <c r="FT54" s="163"/>
      <c r="FU54" s="163"/>
      <c r="FV54" s="163"/>
      <c r="FW54" s="163"/>
      <c r="FX54" s="163"/>
      <c r="FY54" s="163"/>
      <c r="FZ54" s="163"/>
      <c r="GA54" s="163"/>
      <c r="GB54" s="163"/>
      <c r="GC54" s="163"/>
      <c r="GD54" s="163"/>
      <c r="GE54" s="163"/>
      <c r="GF54" s="163"/>
      <c r="GG54" s="163"/>
      <c r="GH54" s="163"/>
      <c r="GI54" s="163"/>
      <c r="GJ54" s="163"/>
      <c r="GK54" s="163"/>
      <c r="GL54" s="163"/>
      <c r="GM54" s="163"/>
      <c r="GN54" s="163"/>
      <c r="GO54" s="163"/>
      <c r="GP54" s="163"/>
      <c r="GQ54" s="163"/>
      <c r="GR54" s="163"/>
      <c r="GS54" s="163"/>
      <c r="GT54" s="163"/>
      <c r="GU54" s="163"/>
      <c r="GV54" s="163"/>
      <c r="GW54" s="163"/>
      <c r="GX54" s="163"/>
      <c r="GY54" s="163"/>
      <c r="GZ54" s="163"/>
      <c r="HA54" s="163"/>
      <c r="HB54" s="163"/>
      <c r="HC54" s="163"/>
      <c r="HD54" s="163"/>
      <c r="HE54" s="163"/>
      <c r="HF54" s="163"/>
      <c r="HG54" s="163"/>
      <c r="HH54" s="163"/>
      <c r="HI54" s="163"/>
      <c r="HJ54" s="163"/>
      <c r="HK54" s="163"/>
      <c r="HL54" s="163"/>
      <c r="HM54" s="163"/>
      <c r="HN54" s="163"/>
      <c r="HO54" s="163"/>
      <c r="HP54" s="163"/>
      <c r="HQ54" s="163"/>
      <c r="HR54" s="163"/>
      <c r="HS54" s="163"/>
      <c r="HT54" s="163"/>
      <c r="HU54" s="163"/>
      <c r="HV54" s="163"/>
      <c r="HW54" s="163"/>
      <c r="HX54" s="163"/>
      <c r="HY54" s="163"/>
      <c r="HZ54" s="163"/>
      <c r="IA54" s="163"/>
      <c r="IB54" s="163"/>
      <c r="IC54" s="163"/>
      <c r="ID54" s="163"/>
      <c r="IE54" s="163"/>
      <c r="IF54" s="163"/>
      <c r="IG54" s="163"/>
      <c r="IH54" s="163"/>
      <c r="II54" s="163"/>
      <c r="IJ54" s="163"/>
      <c r="IK54" s="163"/>
      <c r="IL54" s="163"/>
      <c r="IM54" s="163"/>
      <c r="IN54" s="163"/>
      <c r="IO54" s="163"/>
      <c r="IP54" s="163"/>
      <c r="IQ54" s="163"/>
      <c r="IR54" s="163"/>
      <c r="IS54" s="163"/>
      <c r="IT54" s="163"/>
      <c r="IU54" s="163"/>
      <c r="IV54" s="163"/>
      <c r="IW54" s="163"/>
      <c r="IX54" s="163"/>
      <c r="IY54" s="163"/>
      <c r="IZ54" s="163"/>
      <c r="JA54" s="163"/>
      <c r="JB54" s="163"/>
      <c r="JC54" s="163"/>
      <c r="JD54" s="163"/>
      <c r="JE54" s="163"/>
      <c r="JF54" s="163"/>
      <c r="JG54" s="163"/>
      <c r="JH54" s="163"/>
      <c r="JI54" s="163"/>
      <c r="JJ54" s="163"/>
      <c r="JK54" s="163"/>
      <c r="JL54" s="163"/>
      <c r="JM54" s="163"/>
      <c r="JN54" s="163"/>
      <c r="JO54" s="163"/>
      <c r="JP54" s="163"/>
      <c r="JQ54" s="163"/>
      <c r="JR54" s="163"/>
      <c r="JS54" s="163"/>
      <c r="JT54" s="163"/>
      <c r="JU54" s="163"/>
      <c r="JV54" s="163"/>
      <c r="JW54" s="163"/>
      <c r="JX54" s="163"/>
      <c r="JY54" s="163"/>
      <c r="JZ54" s="163"/>
      <c r="KA54" s="163"/>
      <c r="KB54" s="163"/>
      <c r="KC54" s="163"/>
      <c r="KD54" s="163"/>
      <c r="KE54" s="163"/>
      <c r="KF54" s="163"/>
      <c r="KG54" s="163"/>
      <c r="KH54" s="163"/>
      <c r="KI54" s="163"/>
      <c r="KJ54" s="163"/>
      <c r="KK54" s="163"/>
      <c r="KL54" s="163"/>
      <c r="KM54" s="163"/>
      <c r="KN54" s="163"/>
      <c r="KO54" s="163"/>
      <c r="KP54" s="163"/>
      <c r="KQ54" s="163"/>
      <c r="KR54" s="163"/>
      <c r="KS54" s="163"/>
      <c r="KT54" s="163"/>
      <c r="KU54" s="163"/>
      <c r="KV54" s="163"/>
      <c r="KW54" s="163"/>
      <c r="KX54" s="163"/>
      <c r="KY54" s="163"/>
      <c r="KZ54" s="163"/>
      <c r="LA54" s="163"/>
      <c r="LB54" s="163"/>
      <c r="LC54" s="163"/>
      <c r="LD54" s="163"/>
      <c r="LE54" s="163"/>
      <c r="LF54" s="163"/>
      <c r="LG54" s="163"/>
      <c r="LH54" s="163"/>
      <c r="LI54" s="163"/>
      <c r="LJ54" s="163"/>
      <c r="LK54" s="163"/>
      <c r="LL54" s="163"/>
      <c r="LM54" s="163"/>
      <c r="LN54" s="163"/>
      <c r="LO54" s="163"/>
      <c r="LP54" s="163"/>
      <c r="LQ54" s="163"/>
      <c r="LR54" s="163"/>
      <c r="LS54" s="163"/>
      <c r="LT54" s="163"/>
      <c r="LU54" s="163"/>
      <c r="LV54" s="163"/>
      <c r="LW54" s="163"/>
      <c r="LX54" s="163"/>
      <c r="LY54" s="163"/>
      <c r="LZ54" s="163"/>
      <c r="MA54" s="163"/>
      <c r="MB54" s="163"/>
      <c r="MC54" s="163"/>
      <c r="MD54" s="163"/>
      <c r="ME54" s="163"/>
      <c r="MF54" s="163"/>
      <c r="MG54" s="163"/>
      <c r="MH54" s="163"/>
      <c r="MI54" s="163"/>
      <c r="MJ54" s="163"/>
      <c r="MK54" s="163"/>
      <c r="ML54" s="163"/>
      <c r="MM54" s="163"/>
      <c r="MN54" s="163"/>
      <c r="MO54" s="163"/>
      <c r="MP54" s="163"/>
      <c r="MQ54" s="163"/>
      <c r="MR54" s="163"/>
      <c r="MS54" s="163"/>
      <c r="MT54" s="163"/>
      <c r="MU54" s="163"/>
      <c r="MV54" s="163"/>
      <c r="MW54" s="163"/>
      <c r="MX54" s="163"/>
      <c r="MY54" s="163"/>
      <c r="MZ54" s="163"/>
      <c r="NA54" s="163"/>
      <c r="NB54" s="163"/>
      <c r="NC54" s="163"/>
      <c r="ND54" s="163"/>
      <c r="NE54" s="163"/>
      <c r="NF54" s="163"/>
      <c r="NG54" s="163"/>
      <c r="NH54" s="163"/>
      <c r="NI54" s="163"/>
      <c r="NJ54" s="163"/>
      <c r="NK54" s="163"/>
      <c r="NL54" s="163"/>
      <c r="NM54" s="163"/>
      <c r="NN54" s="163"/>
      <c r="NO54" s="163"/>
      <c r="NP54" s="163"/>
      <c r="NQ54" s="163"/>
      <c r="NR54" s="163"/>
      <c r="NS54" s="163"/>
      <c r="NT54" s="163"/>
      <c r="NU54" s="163"/>
      <c r="NV54" s="163"/>
      <c r="NW54" s="163"/>
      <c r="NX54" s="163"/>
      <c r="NY54" s="163"/>
      <c r="NZ54" s="163"/>
      <c r="OA54" s="163"/>
      <c r="OB54" s="163"/>
      <c r="OC54" s="163"/>
      <c r="OD54" s="163"/>
      <c r="OE54" s="163"/>
      <c r="OF54" s="163"/>
      <c r="OG54" s="163"/>
      <c r="OH54" s="163"/>
      <c r="OI54" s="163"/>
      <c r="OJ54" s="163"/>
      <c r="OK54" s="163"/>
      <c r="OL54" s="163"/>
      <c r="OM54" s="163"/>
      <c r="ON54" s="163"/>
      <c r="OO54" s="163"/>
      <c r="OP54" s="163"/>
      <c r="OQ54" s="163"/>
      <c r="OR54" s="459"/>
    </row>
    <row r="55" spans="1:408" ht="15" thickTop="1" x14ac:dyDescent="0.35">
      <c r="A55" s="445"/>
      <c r="B55" s="6"/>
      <c r="C55" s="6"/>
      <c r="E55" s="395"/>
      <c r="F55" s="4"/>
      <c r="G55" s="4"/>
      <c r="H55" s="31"/>
      <c r="I55" s="110"/>
      <c r="J55" s="4"/>
      <c r="L55" s="39"/>
      <c r="OR55" s="457"/>
    </row>
    <row r="56" spans="1:408" x14ac:dyDescent="0.35">
      <c r="A56" s="445"/>
      <c r="B56" s="6"/>
      <c r="C56" s="6"/>
      <c r="E56" s="395"/>
      <c r="F56" s="4"/>
      <c r="G56" s="4"/>
      <c r="H56" s="31"/>
      <c r="I56" s="110"/>
      <c r="J56" s="4"/>
      <c r="L56" s="39"/>
      <c r="OR56" s="457"/>
    </row>
    <row r="57" spans="1:408" x14ac:dyDescent="0.35">
      <c r="A57" s="445"/>
      <c r="B57" s="6"/>
      <c r="C57" s="6"/>
      <c r="E57" s="395"/>
      <c r="F57" s="4"/>
      <c r="G57" s="4"/>
      <c r="H57" s="31"/>
      <c r="I57" s="110"/>
      <c r="J57" s="4"/>
      <c r="L57" s="39"/>
      <c r="OR57" s="457"/>
    </row>
    <row r="58" spans="1:408" ht="15" thickBot="1" x14ac:dyDescent="0.4">
      <c r="A58" s="445"/>
      <c r="B58" s="61" t="s">
        <v>210</v>
      </c>
      <c r="C58" s="176"/>
      <c r="D58" s="176"/>
      <c r="E58" s="177"/>
      <c r="F58" s="177"/>
      <c r="G58" s="177"/>
      <c r="H58" s="178"/>
      <c r="I58" s="117"/>
      <c r="J58" s="177"/>
      <c r="K58" s="176"/>
      <c r="L58" s="66">
        <f>XNPV($E$54,L52:$OR$52,'Project Model'!L2:$OR$2)*'Project Model'!L61</f>
        <v>0</v>
      </c>
      <c r="M58" s="66">
        <f>XNPV($E$54,M52:$OR$52,'Project Model'!M2:$OR$2)*'Project Model'!M61</f>
        <v>0</v>
      </c>
      <c r="N58" s="66">
        <f>XNPV($E$54,N52:$OR$52,'Project Model'!N2:$OR$2)*'Project Model'!N61</f>
        <v>0</v>
      </c>
      <c r="O58" s="66">
        <f>XNPV($E$54,O52:$OR$52,'Project Model'!O2:$OR$2)*'Project Model'!O61</f>
        <v>0</v>
      </c>
      <c r="P58" s="66">
        <f>XNPV($E$54,P52:$OR$52,'Project Model'!P2:$OR$2)*'Project Model'!P61</f>
        <v>0</v>
      </c>
      <c r="Q58" s="66">
        <f>XNPV($E$54,Q52:$OR$52,'Project Model'!Q2:$OR$2)*'Project Model'!Q61</f>
        <v>0</v>
      </c>
      <c r="R58" s="66">
        <f>XNPV($E$54,R52:$OR$52,'Project Model'!R2:$OR$2)*'Project Model'!R61</f>
        <v>0</v>
      </c>
      <c r="S58" s="66">
        <f>XNPV($E$54,S52:$OR$52,'Project Model'!S2:$OR$2)*'Project Model'!S61</f>
        <v>0</v>
      </c>
      <c r="T58" s="66">
        <f>XNPV($E$54,T52:$OR$52,'Project Model'!T2:$OR$2)*'Project Model'!T61</f>
        <v>0</v>
      </c>
      <c r="U58" s="66">
        <f>XNPV($E$54,U52:$OR$52,'Project Model'!U2:$OR$2)*'Project Model'!U61</f>
        <v>0</v>
      </c>
      <c r="V58" s="66">
        <f>XNPV($E$54,V52:$OR$52,'Project Model'!V2:$OR$2)*'Project Model'!V61</f>
        <v>0</v>
      </c>
      <c r="W58" s="66">
        <f>XNPV($E$54,W52:$OR$52,'Project Model'!W2:$OR$2)*'Project Model'!W61</f>
        <v>0</v>
      </c>
      <c r="X58" s="66">
        <f>XNPV($E$54,X52:$OR$52,'Project Model'!X2:$OR$2)*'Project Model'!X61</f>
        <v>0</v>
      </c>
      <c r="Y58" s="66">
        <f>XNPV($E$54,Y52:$OR$52,'Project Model'!Y2:$OR$2)*'Project Model'!Y61</f>
        <v>0</v>
      </c>
      <c r="Z58" s="66">
        <f>XNPV($E$54,Z52:$OR$52,'Project Model'!Z2:$OR$2)*'Project Model'!Z61</f>
        <v>0</v>
      </c>
      <c r="AA58" s="66">
        <f>XNPV($E$54,AA52:$OR$52,'Project Model'!AA2:$OR$2)*'Project Model'!AA61</f>
        <v>0</v>
      </c>
      <c r="AB58" s="66">
        <f>XNPV($E$54,AB52:$OR$52,'Project Model'!AB2:$OR$2)*'Project Model'!AB61</f>
        <v>0</v>
      </c>
      <c r="AC58" s="66">
        <f>XNPV($E$54,AC52:$OR$52,'Project Model'!AC2:$OR$2)*'Project Model'!AC61</f>
        <v>0</v>
      </c>
      <c r="AD58" s="66">
        <f>XNPV($E$54,AD52:$OR$52,'Project Model'!AD2:$OR$2)*'Project Model'!AD61</f>
        <v>0</v>
      </c>
      <c r="AE58" s="66">
        <f>XNPV($E$54,AE52:$OR$52,'Project Model'!AE2:$OR$2)*'Project Model'!AE61</f>
        <v>0</v>
      </c>
      <c r="AF58" s="66">
        <f>XNPV($E$54,AF52:$OR$52,'Project Model'!AF2:$OR$2)*'Project Model'!AF61</f>
        <v>0</v>
      </c>
      <c r="AG58" s="66">
        <f>XNPV($E$54,AG52:$OR$52,'Project Model'!AG2:$OR$2)*'Project Model'!AG61</f>
        <v>0</v>
      </c>
      <c r="AH58" s="66">
        <f>XNPV($E$54,AH52:$OR$52,'Project Model'!AH2:$OR$2)*'Project Model'!AH61</f>
        <v>0</v>
      </c>
      <c r="AI58" s="66">
        <f>XNPV($E$54,AI52:$OR$52,'Project Model'!AI2:$OR$2)*'Project Model'!AI61</f>
        <v>0</v>
      </c>
      <c r="AJ58" s="66">
        <f>XNPV($E$54,AJ52:$OR$52,'Project Model'!AJ2:$OR$2)*'Project Model'!AJ61</f>
        <v>0</v>
      </c>
      <c r="AK58" s="66">
        <f>XNPV($E$54,AK52:$OR$52,'Project Model'!AK2:$OR$2)*'Project Model'!AK61</f>
        <v>0</v>
      </c>
      <c r="AL58" s="66">
        <f>XNPV($E$54,AL52:$OR$52,'Project Model'!AL2:$OR$2)*'Project Model'!AL61</f>
        <v>0</v>
      </c>
      <c r="AM58" s="66">
        <f>XNPV($E$54,AM52:$OR$52,'Project Model'!AM2:$OR$2)*'Project Model'!AM61</f>
        <v>0</v>
      </c>
      <c r="AN58" s="66">
        <f>XNPV($E$54,AN52:$OR$52,'Project Model'!AN2:$OR$2)*'Project Model'!AN61</f>
        <v>0</v>
      </c>
      <c r="AO58" s="66">
        <f>XNPV($E$54,AO52:$OR$52,'Project Model'!AO2:$OR$2)*'Project Model'!AO61</f>
        <v>0</v>
      </c>
      <c r="AP58" s="66">
        <f>XNPV($E$54,AP52:$OR$52,'Project Model'!AP2:$OR$2)*'Project Model'!AP61</f>
        <v>0</v>
      </c>
      <c r="AQ58" s="66">
        <f>XNPV($E$54,AQ52:$OR$52,'Project Model'!AQ2:$OR$2)*'Project Model'!AQ61</f>
        <v>0</v>
      </c>
      <c r="AR58" s="66">
        <f>XNPV($E$54,AR52:$OR$52,'Project Model'!AR2:$OR$2)*'Project Model'!AR61</f>
        <v>0</v>
      </c>
      <c r="AS58" s="66">
        <f>XNPV($E$54,AS52:$OR$52,'Project Model'!AS2:$OR$2)*'Project Model'!AS61</f>
        <v>0</v>
      </c>
      <c r="AT58" s="66">
        <f>XNPV($E$54,AT52:$OR$52,'Project Model'!AT2:$OR$2)*'Project Model'!AT61</f>
        <v>0</v>
      </c>
      <c r="AU58" s="66">
        <f>XNPV($E$54,AU52:$OR$52,'Project Model'!AU2:$OR$2)*'Project Model'!AU61</f>
        <v>0</v>
      </c>
      <c r="AV58" s="66">
        <f>XNPV($E$54,AV52:$OR$52,'Project Model'!AV2:$OR$2)*'Project Model'!AV61</f>
        <v>806924589.86247802</v>
      </c>
      <c r="AW58" s="66">
        <f>XNPV($E$54,AW52:$OR$52,'Project Model'!AW2:$OR$2)*'Project Model'!AW61</f>
        <v>806695232.96353459</v>
      </c>
      <c r="AX58" s="66">
        <f>XNPV($E$54,AX52:$OR$52,'Project Model'!AX2:$OR$2)*'Project Model'!AX61</f>
        <v>807327886.43659616</v>
      </c>
      <c r="AY58" s="66">
        <f>XNPV($E$54,AY52:$OR$52,'Project Model'!AY2:$OR$2)*'Project Model'!AY61</f>
        <v>807394902.65611541</v>
      </c>
      <c r="AZ58" s="66">
        <f>XNPV($E$54,AZ52:$OR$52,'Project Model'!AZ2:$OR$2)*'Project Model'!AZ61</f>
        <v>807750169.45123661</v>
      </c>
      <c r="BA58" s="66">
        <f>XNPV($E$54,BA52:$OR$52,'Project Model'!BA2:$OR$2)*'Project Model'!BA61</f>
        <v>807819501.35945976</v>
      </c>
      <c r="BB58" s="66">
        <f>XNPV($E$54,BB52:$OR$52,'Project Model'!BB2:$OR$2)*'Project Model'!BB61</f>
        <v>808177174.37433457</v>
      </c>
      <c r="BC58" s="66">
        <f>XNPV($E$54,BC52:$OR$52,'Project Model'!BC2:$OR$2)*'Project Model'!BC61</f>
        <v>808396198.4694885</v>
      </c>
      <c r="BD58" s="66">
        <f>XNPV($E$54,BD52:$OR$52,'Project Model'!BD2:$OR$2)*'Project Model'!BD61</f>
        <v>808469073.03050458</v>
      </c>
      <c r="BE58" s="66">
        <f>XNPV($E$54,BE52:$OR$52,'Project Model'!BE2:$OR$2)*'Project Model'!BE61</f>
        <v>808830427.19695175</v>
      </c>
      <c r="BF58" s="66">
        <f>XNPV($E$54,BF52:$OR$52,'Project Model'!BF2:$OR$2)*'Project Model'!BF61</f>
        <v>808905682.95381105</v>
      </c>
      <c r="BG58" s="66">
        <f>XNPV($E$54,BG52:$OR$52,'Project Model'!BG2:$OR$2)*'Project Model'!BG61</f>
        <v>809269511.40813112</v>
      </c>
      <c r="BH58" s="66">
        <f>XNPV($E$54,BH52:$OR$52,'Project Model'!BH2:$OR$2)*'Project Model'!BH61</f>
        <v>809494725.82588041</v>
      </c>
      <c r="BI58" s="66">
        <f>XNPV($E$54,BI52:$OR$52,'Project Model'!BI2:$OR$2)*'Project Model'!BI61</f>
        <v>809198296.93423569</v>
      </c>
      <c r="BJ58" s="66">
        <f>XNPV($E$54,BJ52:$OR$52,'Project Model'!BJ2:$OR$2)*'Project Model'!BJ61</f>
        <v>809772635.40784991</v>
      </c>
      <c r="BK58" s="66">
        <f>XNPV($E$54,BK52:$OR$52,'Project Model'!BK2:$OR$2)*'Project Model'!BK61</f>
        <v>809772804.78814268</v>
      </c>
      <c r="BL58" s="66">
        <f>XNPV($E$54,BL52:$OR$52,'Project Model'!BL2:$OR$2)*'Project Model'!BL61</f>
        <v>810063868.7165066</v>
      </c>
      <c r="BM58" s="66">
        <f>XNPV($E$54,BM52:$OR$52,'Project Model'!BM2:$OR$2)*'Project Model'!BM61</f>
        <v>810065635.14347231</v>
      </c>
      <c r="BN58" s="66">
        <f>XNPV($E$54,BN52:$OR$52,'Project Model'!BN2:$OR$2)*'Project Model'!BN61</f>
        <v>810358358.55449533</v>
      </c>
      <c r="BO58" s="66">
        <f>XNPV($E$54,BO52:$OR$52,'Project Model'!BO2:$OR$2)*'Project Model'!BO61</f>
        <v>810509475.68870246</v>
      </c>
      <c r="BP58" s="66">
        <f>XNPV($E$54,BP52:$OR$52,'Project Model'!BP2:$OR$2)*'Project Model'!BP61</f>
        <v>810513685.70680499</v>
      </c>
      <c r="BQ58" s="66">
        <f>XNPV($E$54,BQ52:$OR$52,'Project Model'!BQ2:$OR$2)*'Project Model'!BQ61</f>
        <v>810808948.24031603</v>
      </c>
      <c r="BR58" s="66">
        <f>XNPV($E$54,BR52:$OR$52,'Project Model'!BR2:$OR$2)*'Project Model'!BR61</f>
        <v>810814800.48692644</v>
      </c>
      <c r="BS58" s="66">
        <f>XNPV($E$54,BS52:$OR$52,'Project Model'!BS2:$OR$2)*'Project Model'!BS61</f>
        <v>811111769.45129967</v>
      </c>
      <c r="BT58" s="66">
        <f>XNPV($E$54,BT52:$OR$52,'Project Model'!BT2:$OR$2)*'Project Model'!BT61</f>
        <v>811267156.198596</v>
      </c>
      <c r="BU58" s="66">
        <f>XNPV($E$54,BU52:$OR$52,'Project Model'!BU2:$OR$2)*'Project Model'!BU61</f>
        <v>810897968.80022931</v>
      </c>
      <c r="BV58" s="66">
        <f>XNPV($E$54,BV52:$OR$52,'Project Model'!BV2:$OR$2)*'Project Model'!BV61</f>
        <v>811407989.41608977</v>
      </c>
      <c r="BW58" s="66">
        <f>XNPV($E$54,BW52:$OR$52,'Project Model'!BW2:$OR$2)*'Project Model'!BW61</f>
        <v>811335268.3846426</v>
      </c>
      <c r="BX58" s="66">
        <f>XNPV($E$54,BX52:$OR$52,'Project Model'!BX2:$OR$2)*'Project Model'!BX61</f>
        <v>811555954.74888957</v>
      </c>
      <c r="BY58" s="66">
        <f>XNPV($E$54,BY52:$OR$52,'Project Model'!BY2:$OR$2)*'Project Model'!BY61</f>
        <v>811484045.12031162</v>
      </c>
      <c r="BZ58" s="66">
        <f>XNPV($E$54,BZ52:$OR$52,'Project Model'!BZ2:$OR$2)*'Project Model'!BZ61</f>
        <v>811705574.60894334</v>
      </c>
      <c r="CA58" s="66">
        <f>XNPV($E$54,CA52:$OR$52,'Project Model'!CA2:$OR$2)*'Project Model'!CA61</f>
        <v>811782453.29113591</v>
      </c>
      <c r="CB58" s="66">
        <f>XNPV($E$54,CB52:$OR$52,'Project Model'!CB2:$OR$2)*'Project Model'!CB61</f>
        <v>811711785.72084033</v>
      </c>
      <c r="CC58" s="66">
        <f>XNPV($E$54,CC52:$OR$52,'Project Model'!CC2:$OR$2)*'Project Model'!CC61</f>
        <v>811934605.82559276</v>
      </c>
      <c r="CD58" s="66">
        <f>XNPV($E$54,CD52:$OR$52,'Project Model'!CD2:$OR$2)*'Project Model'!CD61</f>
        <v>811864772.61967647</v>
      </c>
      <c r="CE58" s="66">
        <f>XNPV($E$54,CE52:$OR$52,'Project Model'!CE2:$OR$2)*'Project Model'!CE61</f>
        <v>812088459.7079947</v>
      </c>
      <c r="CF58" s="66">
        <f>XNPV($E$54,CF52:$OR$52,'Project Model'!CF2:$OR$2)*'Project Model'!CF61</f>
        <v>812167508.21708655</v>
      </c>
      <c r="CG58" s="66">
        <f>XNPV($E$54,CG52:$OR$52,'Project Model'!CG2:$OR$2)*'Project Model'!CG61</f>
        <v>811867457.83423197</v>
      </c>
      <c r="CH58" s="66">
        <f>XNPV($E$54,CH52:$OR$52,'Project Model'!CH2:$OR$2)*'Project Model'!CH61</f>
        <v>812158954.14865959</v>
      </c>
      <c r="CI58" s="66">
        <f>XNPV($E$54,CI52:$OR$52,'Project Model'!CI2:$OR$2)*'Project Model'!CI61</f>
        <v>812006867.16529405</v>
      </c>
      <c r="CJ58" s="66">
        <f>XNPV($E$54,CJ52:$OR$52,'Project Model'!CJ2:$OR$2)*'Project Model'!CJ61</f>
        <v>812150553.77003717</v>
      </c>
      <c r="CK58" s="66">
        <f>XNPV($E$54,CK52:$OR$52,'Project Model'!CK2:$OR$2)*'Project Model'!CK61</f>
        <v>811998420.72121096</v>
      </c>
      <c r="CL58" s="66">
        <f>XNPV($E$54,CL52:$OR$52,'Project Model'!CL2:$OR$2)*'Project Model'!CL61</f>
        <v>812142059.45957994</v>
      </c>
      <c r="CM58" s="66">
        <f>XNPV($E$54,CM52:$OR$52,'Project Model'!CM2:$OR$2)*'Project Model'!CM61</f>
        <v>812137912.4565047</v>
      </c>
      <c r="CN58" s="66">
        <f>XNPV($E$54,CN52:$OR$52,'Project Model'!CN2:$OR$2)*'Project Model'!CN61</f>
        <v>811985710.08604825</v>
      </c>
      <c r="CO58" s="66">
        <f>XNPV($E$54,CO52:$OR$52,'Project Model'!CO2:$OR$2)*'Project Model'!CO61</f>
        <v>812129276.79268134</v>
      </c>
      <c r="CP58" s="66">
        <f>XNPV($E$54,CP52:$OR$52,'Project Model'!CP2:$OR$2)*'Project Model'!CP61</f>
        <v>811977027.06652164</v>
      </c>
      <c r="CQ58" s="66">
        <f>XNPV($E$54,CQ52:$OR$52,'Project Model'!CQ2:$OR$2)*'Project Model'!CQ61</f>
        <v>812120544.56609666</v>
      </c>
      <c r="CR58" s="66">
        <f>XNPV($E$54,CR52:$OR$52,'Project Model'!CR2:$OR$2)*'Project Model'!CR61</f>
        <v>812116275.6371634</v>
      </c>
      <c r="CS58" s="66">
        <f>XNPV($E$54,CS52:$OR$52,'Project Model'!CS2:$OR$2)*'Project Model'!CS61</f>
        <v>811582834.0868243</v>
      </c>
      <c r="CT58" s="66">
        <f>XNPV($E$54,CT52:$OR$52,'Project Model'!CT2:$OR$2)*'Project Model'!CT61</f>
        <v>811944369.33857119</v>
      </c>
      <c r="CU58" s="66">
        <f>XNPV($E$54,CU52:$OR$52,'Project Model'!CU2:$OR$2)*'Project Model'!CU61</f>
        <v>811705928.91034293</v>
      </c>
      <c r="CV58" s="66">
        <f>XNPV($E$54,CV52:$OR$52,'Project Model'!CV2:$OR$2)*'Project Model'!CV61</f>
        <v>811765465.97481239</v>
      </c>
      <c r="CW58" s="66">
        <f>XNPV($E$54,CW52:$OR$52,'Project Model'!CW2:$OR$2)*'Project Model'!CW61</f>
        <v>811526044.48771083</v>
      </c>
      <c r="CX58" s="66">
        <f>XNPV($E$54,CX52:$OR$52,'Project Model'!CX2:$OR$2)*'Project Model'!CX61</f>
        <v>811584562.13914919</v>
      </c>
      <c r="CY58" s="66">
        <f>XNPV($E$54,CY52:$OR$52,'Project Model'!CY2:$OR$2)*'Project Model'!CY61</f>
        <v>811492063.52716291</v>
      </c>
      <c r="CZ58" s="66">
        <f>XNPV($E$54,CZ52:$OR$52,'Project Model'!CZ2:$OR$2)*'Project Model'!CZ61</f>
        <v>811251142.77312911</v>
      </c>
      <c r="DA58" s="66">
        <f>XNPV($E$54,DA52:$OR$52,'Project Model'!DA2:$OR$2)*'Project Model'!DA61</f>
        <v>811308102.54431462</v>
      </c>
      <c r="DB58" s="66">
        <f>XNPV($E$54,DB52:$OR$52,'Project Model'!DB2:$OR$2)*'Project Model'!DB61</f>
        <v>811066172.99675763</v>
      </c>
      <c r="DC58" s="66">
        <f>XNPV($E$54,DC52:$OR$52,'Project Model'!DC2:$OR$2)*'Project Model'!DC61</f>
        <v>811122084.53598619</v>
      </c>
      <c r="DD58" s="66">
        <f>XNPV($E$54,DD52:$OR$52,'Project Model'!DD2:$OR$2)*'Project Model'!DD61</f>
        <v>811026965.04283559</v>
      </c>
      <c r="DE58" s="66">
        <f>XNPV($E$54,DE52:$OR$52,'Project Model'!DE2:$OR$2)*'Project Model'!DE61</f>
        <v>810401112.27306747</v>
      </c>
      <c r="DF58" s="66">
        <f>XNPV($E$54,DF52:$OR$52,'Project Model'!DF2:$OR$2)*'Project Model'!DF61</f>
        <v>810677474.35081351</v>
      </c>
      <c r="DG58" s="66">
        <f>XNPV($E$54,DG52:$OR$52,'Project Model'!DG2:$OR$2)*'Project Model'!DG61</f>
        <v>810345217.96212101</v>
      </c>
      <c r="DH58" s="66">
        <f>XNPV($E$54,DH52:$OR$52,'Project Model'!DH2:$OR$2)*'Project Model'!DH61</f>
        <v>810312962.0629195</v>
      </c>
      <c r="DI58" s="66">
        <f>XNPV($E$54,DI52:$OR$52,'Project Model'!DI2:$OR$2)*'Project Model'!DI61</f>
        <v>809978706.78495491</v>
      </c>
      <c r="DJ58" s="66">
        <f>XNPV($E$54,DJ52:$OR$52,'Project Model'!DJ2:$OR$2)*'Project Model'!DJ61</f>
        <v>809944373.8505981</v>
      </c>
      <c r="DK58" s="66">
        <f>XNPV($E$54,DK52:$OR$52,'Project Model'!DK2:$OR$2)*'Project Model'!DK61</f>
        <v>809755695.73927331</v>
      </c>
      <c r="DL58" s="66">
        <f>XNPV($E$54,DL52:$OR$52,'Project Model'!DL2:$OR$2)*'Project Model'!DL61</f>
        <v>809418384.55972993</v>
      </c>
      <c r="DM58" s="66">
        <f>XNPV($E$54,DM52:$OR$52,'Project Model'!DM2:$OR$2)*'Project Model'!DM61</f>
        <v>809380876.25438011</v>
      </c>
      <c r="DN58" s="66">
        <f>XNPV($E$54,DN52:$OR$52,'Project Model'!DN2:$OR$2)*'Project Model'!DN61</f>
        <v>809041509.66361427</v>
      </c>
      <c r="DO58" s="66">
        <f>XNPV($E$54,DO52:$OR$52,'Project Model'!DO2:$OR$2)*'Project Model'!DO61</f>
        <v>809001865.59145236</v>
      </c>
      <c r="DP58" s="66">
        <f>XNPV($E$54,DP52:$OR$52,'Project Model'!DP2:$OR$2)*'Project Model'!DP61</f>
        <v>808807846.24386811</v>
      </c>
      <c r="DQ58" s="66">
        <f>XNPV($E$54,DQ52:$OR$52,'Project Model'!DQ2:$OR$2)*'Project Model'!DQ61</f>
        <v>808082064.03780127</v>
      </c>
      <c r="DR58" s="66">
        <f>XNPV($E$54,DR52:$OR$52,'Project Model'!DR2:$OR$2)*'Project Model'!DR61</f>
        <v>808265238.13601041</v>
      </c>
      <c r="DS58" s="66">
        <f>XNPV($E$54,DS52:$OR$52,'Project Model'!DS2:$OR$2)*'Project Model'!DS61</f>
        <v>807831147.66472006</v>
      </c>
      <c r="DT58" s="66">
        <f>XNPV($E$54,DT52:$OR$52,'Project Model'!DT2:$OR$2)*'Project Model'!DT61</f>
        <v>807698881.02799249</v>
      </c>
      <c r="DU58" s="66">
        <f>XNPV($E$54,DU52:$OR$52,'Project Model'!DU2:$OR$2)*'Project Model'!DU61</f>
        <v>807261684.8036592</v>
      </c>
      <c r="DV58" s="66">
        <f>XNPV($E$54,DV52:$OR$52,'Project Model'!DV2:$OR$2)*'Project Model'!DV61</f>
        <v>807126190.99554849</v>
      </c>
      <c r="DW58" s="66">
        <f>XNPV($E$54,DW52:$OR$52,'Project Model'!DW2:$OR$2)*'Project Model'!DW61</f>
        <v>806832919.94765472</v>
      </c>
      <c r="DX58" s="66">
        <f>XNPV($E$54,DX52:$OR$52,'Project Model'!DX2:$OR$2)*'Project Model'!DX61</f>
        <v>806390975.02109337</v>
      </c>
      <c r="DY58" s="66">
        <f>XNPV($E$54,DY52:$OR$52,'Project Model'!DY2:$OR$2)*'Project Model'!DY61</f>
        <v>806250546.86188674</v>
      </c>
      <c r="DZ58" s="66">
        <f>XNPV($E$54,DZ52:$OR$52,'Project Model'!DZ2:$OR$2)*'Project Model'!DZ61</f>
        <v>805805408.35488248</v>
      </c>
      <c r="EA58" s="66">
        <f>XNPV($E$54,EA52:$OR$52,'Project Model'!EA2:$OR$2)*'Project Model'!EA61</f>
        <v>805661661.76331198</v>
      </c>
      <c r="EB58" s="66">
        <f>XNPV($E$54,EB52:$OR$52,'Project Model'!EB2:$OR$2)*'Project Model'!EB61</f>
        <v>805360091.16306722</v>
      </c>
      <c r="EC58" s="66">
        <f>XNPV($E$54,EC52:$OR$52,'Project Model'!EC2:$OR$2)*'Project Model'!EC61</f>
        <v>804672926.86846519</v>
      </c>
      <c r="ED58" s="66">
        <f>XNPV($E$54,ED52:$OR$52,'Project Model'!ED2:$OR$2)*'Project Model'!ED61</f>
        <v>804595147.4417367</v>
      </c>
      <c r="EE58" s="66">
        <f>XNPV($E$54,EE52:$OR$52,'Project Model'!EE2:$OR$2)*'Project Model'!EE61</f>
        <v>804050487.0813359</v>
      </c>
      <c r="EF58" s="66">
        <f>XNPV($E$54,EF52:$OR$52,'Project Model'!EF2:$OR$2)*'Project Model'!EF61</f>
        <v>803809252.7874409</v>
      </c>
      <c r="EG58" s="66">
        <f>XNPV($E$54,EG52:$OR$52,'Project Model'!EG2:$OR$2)*'Project Model'!EG61</f>
        <v>803260282.78797972</v>
      </c>
      <c r="EH58" s="66">
        <f>XNPV($E$54,EH52:$OR$52,'Project Model'!EH2:$OR$2)*'Project Model'!EH61</f>
        <v>803014570.37117922</v>
      </c>
      <c r="EI58" s="66">
        <f>XNPV($E$54,EI52:$OR$52,'Project Model'!EI2:$OR$2)*'Project Model'!EI61</f>
        <v>802607538.01798916</v>
      </c>
      <c r="EJ58" s="66">
        <f>XNPV($E$54,EJ52:$OR$52,'Project Model'!EJ2:$OR$2)*'Project Model'!EJ61</f>
        <v>802051978.13160074</v>
      </c>
      <c r="EK58" s="66">
        <f>XNPV($E$54,EK52:$OR$52,'Project Model'!EK2:$OR$2)*'Project Model'!EK61</f>
        <v>801799418.19852602</v>
      </c>
      <c r="EL58" s="66">
        <f>XNPV($E$54,EL52:$OR$52,'Project Model'!EL2:$OR$2)*'Project Model'!EL61</f>
        <v>801239426.79613245</v>
      </c>
      <c r="EM58" s="66">
        <f>XNPV($E$54,EM52:$OR$52,'Project Model'!EM2:$OR$2)*'Project Model'!EM61</f>
        <v>800982262.09846973</v>
      </c>
      <c r="EN58" s="66">
        <f>XNPV($E$54,EN52:$OR$52,'Project Model'!EN2:$OR$2)*'Project Model'!EN61</f>
        <v>800563712.56383193</v>
      </c>
      <c r="EO58" s="66">
        <f>XNPV($E$54,EO52:$OR$52,'Project Model'!EO2:$OR$2)*'Project Model'!EO61</f>
        <v>799613246.02449667</v>
      </c>
      <c r="EP58" s="66">
        <f>XNPV($E$54,EP52:$OR$52,'Project Model'!EP2:$OR$2)*'Project Model'!EP61</f>
        <v>799583500.52600157</v>
      </c>
      <c r="EQ58" s="66">
        <f>XNPV($E$54,EQ52:$OR$52,'Project Model'!EQ2:$OR$2)*'Project Model'!EQ61</f>
        <v>798919237.86102664</v>
      </c>
      <c r="ER58" s="66">
        <f>XNPV($E$54,ER52:$OR$52,'Project Model'!ER2:$OR$2)*'Project Model'!ER61</f>
        <v>798559760.14754879</v>
      </c>
      <c r="ES58" s="66">
        <f>XNPV($E$54,ES52:$OR$52,'Project Model'!ES2:$OR$2)*'Project Model'!ES61</f>
        <v>797889883.56027794</v>
      </c>
      <c r="ET58" s="66">
        <f>XNPV($E$54,ET52:$OR$52,'Project Model'!ET2:$OR$2)*'Project Model'!ET61</f>
        <v>797524572.45015657</v>
      </c>
      <c r="EU58" s="66">
        <f>XNPV($E$54,EU52:$OR$52,'Project Model'!EU2:$OR$2)*'Project Model'!EU61</f>
        <v>796994291.48579919</v>
      </c>
      <c r="EV58" s="66">
        <f>XNPV($E$54,EV52:$OR$52,'Project Model'!EV2:$OR$2)*'Project Model'!EV61</f>
        <v>796315830.28117013</v>
      </c>
      <c r="EW58" s="66">
        <f>XNPV($E$54,EW52:$OR$52,'Project Model'!EW2:$OR$2)*'Project Model'!EW61</f>
        <v>795941598.94104898</v>
      </c>
      <c r="EX58" s="66">
        <f>XNPV($E$54,EX52:$OR$52,'Project Model'!EX2:$OR$2)*'Project Model'!EX61</f>
        <v>795257365.04807806</v>
      </c>
      <c r="EY58" s="66">
        <f>XNPV($E$54,EY52:$OR$52,'Project Model'!EY2:$OR$2)*'Project Model'!EY61</f>
        <v>794877135.33836496</v>
      </c>
      <c r="EZ58" s="66">
        <f>XNPV($E$54,EZ52:$OR$52,'Project Model'!EZ2:$OR$2)*'Project Model'!EZ61</f>
        <v>794331851.23004687</v>
      </c>
      <c r="FA58" s="66">
        <f>XNPV($E$54,FA52:$OR$52,'Project Model'!FA2:$OR$2)*'Project Model'!FA61</f>
        <v>793255499.74733877</v>
      </c>
      <c r="FB58" s="66">
        <f>XNPV($E$54,FB52:$OR$52,'Project Model'!FB2:$OR$2)*'Project Model'!FB61</f>
        <v>793104779.34256601</v>
      </c>
      <c r="FC58" s="66">
        <f>XNPV($E$54,FC52:$OR$52,'Project Model'!FC2:$OR$2)*'Project Model'!FC61</f>
        <v>792310959.66669261</v>
      </c>
      <c r="FD58" s="66">
        <f>XNPV($E$54,FD52:$OR$52,'Project Model'!FD2:$OR$2)*'Project Model'!FD61</f>
        <v>791823019.75175905</v>
      </c>
      <c r="FE58" s="66">
        <f>XNPV($E$54,FE52:$OR$52,'Project Model'!FE2:$OR$2)*'Project Model'!FE61</f>
        <v>791022171.24426389</v>
      </c>
      <c r="FF58" s="66">
        <f>XNPV($E$54,FF52:$OR$52,'Project Model'!FF2:$OR$2)*'Project Model'!FF61</f>
        <v>790526927.70797193</v>
      </c>
      <c r="FG58" s="66">
        <f>XNPV($E$54,FG52:$OR$52,'Project Model'!FG2:$OR$2)*'Project Model'!FG61</f>
        <v>789862944.22477436</v>
      </c>
      <c r="FH58" s="66">
        <f>XNPV($E$54,FH52:$OR$52,'Project Model'!FH2:$OR$2)*'Project Model'!FH61</f>
        <v>789051347.17992234</v>
      </c>
      <c r="FI58" s="66">
        <f>XNPV($E$54,FI52:$OR$52,'Project Model'!FI2:$OR$2)*'Project Model'!FI61</f>
        <v>788544934.89592731</v>
      </c>
      <c r="FJ58" s="66">
        <f>XNPV($E$54,FJ52:$OR$52,'Project Model'!FJ2:$OR$2)*'Project Model'!FJ61</f>
        <v>787726110.23544896</v>
      </c>
      <c r="FK58" s="66">
        <f>XNPV($E$54,FK52:$OR$52,'Project Model'!FK2:$OR$2)*'Project Model'!FK61</f>
        <v>787212187.77469838</v>
      </c>
      <c r="FL58" s="66">
        <f>XNPV($E$54,FL52:$OR$52,'Project Model'!FL2:$OR$2)*'Project Model'!FL61</f>
        <v>786529419.51274765</v>
      </c>
      <c r="FM58" s="66">
        <f>XNPV($E$54,FM52:$OR$52,'Project Model'!FM2:$OR$2)*'Project Model'!FM61</f>
        <v>785317266.22949374</v>
      </c>
      <c r="FN58" s="66">
        <f>XNPV($E$54,FN52:$OR$52,'Project Model'!FN2:$OR$2)*'Project Model'!FN61</f>
        <v>785034915.32139421</v>
      </c>
      <c r="FO58" s="66">
        <f>XNPV($E$54,FO52:$OR$52,'Project Model'!FO2:$OR$2)*'Project Model'!FO61</f>
        <v>784100932.63860893</v>
      </c>
      <c r="FP58" s="66">
        <f>XNPV($E$54,FP52:$OR$52,'Project Model'!FP2:$OR$2)*'Project Model'!FP61</f>
        <v>783473633.08438385</v>
      </c>
      <c r="FQ58" s="66">
        <f>XNPV($E$54,FQ52:$OR$52,'Project Model'!FQ2:$OR$2)*'Project Model'!FQ61</f>
        <v>782531088.74148905</v>
      </c>
      <c r="FR58" s="66">
        <f>XNPV($E$54,FR52:$OR$52,'Project Model'!FR2:$OR$2)*'Project Model'!FR61</f>
        <v>781894892.81201875</v>
      </c>
      <c r="FS58" s="66">
        <f>XNPV($E$54,FS52:$OR$52,'Project Model'!FS2:$OR$2)*'Project Model'!FS61</f>
        <v>781086063.71713483</v>
      </c>
      <c r="FT58" s="66">
        <f>XNPV($E$54,FT52:$OR$52,'Project Model'!FT2:$OR$2)*'Project Model'!FT61</f>
        <v>780130426.57338428</v>
      </c>
      <c r="FU58" s="66">
        <f>XNPV($E$54,FU52:$OR$52,'Project Model'!FU2:$OR$2)*'Project Model'!FU61</f>
        <v>779480625.98454523</v>
      </c>
      <c r="FV58" s="66">
        <f>XNPV($E$54,FV52:$OR$52,'Project Model'!FV2:$OR$2)*'Project Model'!FV61</f>
        <v>778516185.04359007</v>
      </c>
      <c r="FW58" s="66">
        <f>XNPV($E$54,FW52:$OR$52,'Project Model'!FW2:$OR$2)*'Project Model'!FW61</f>
        <v>777857236.47614515</v>
      </c>
      <c r="FX58" s="66">
        <f>XNPV($E$54,FX52:$OR$52,'Project Model'!FX2:$OR$2)*'Project Model'!FX61</f>
        <v>777025525.80307448</v>
      </c>
      <c r="FY58" s="66">
        <f>XNPV($E$54,FY52:$OR$52,'Project Model'!FY2:$OR$2)*'Project Model'!FY61</f>
        <v>775808207.49365318</v>
      </c>
      <c r="FZ58" s="66">
        <f>XNPV($E$54,FZ52:$OR$52,'Project Model'!FZ2:$OR$2)*'Project Model'!FZ61</f>
        <v>775211267.10799575</v>
      </c>
      <c r="GA58" s="66">
        <f>XNPV($E$54,GA52:$OR$52,'Project Model'!GA2:$OR$2)*'Project Model'!GA61</f>
        <v>774125436.28354204</v>
      </c>
      <c r="GB58" s="66">
        <f>XNPV($E$54,GB52:$OR$52,'Project Model'!GB2:$OR$2)*'Project Model'!GB61</f>
        <v>773346770.59191883</v>
      </c>
      <c r="GC58" s="66">
        <f>XNPV($E$54,GC52:$OR$52,'Project Model'!GC2:$OR$2)*'Project Model'!GC61</f>
        <v>772250715.36020029</v>
      </c>
      <c r="GD58" s="66">
        <f>XNPV($E$54,GD52:$OR$52,'Project Model'!GD2:$OR$2)*'Project Model'!GD61</f>
        <v>771461425.54165339</v>
      </c>
      <c r="GE58" s="66">
        <f>XNPV($E$54,GE52:$OR$52,'Project Model'!GE2:$OR$2)*'Project Model'!GE61</f>
        <v>770495473.81595886</v>
      </c>
      <c r="GF58" s="66">
        <f>XNPV($E$54,GF52:$OR$52,'Project Model'!GF2:$OR$2)*'Project Model'!GF61</f>
        <v>769383782.82455111</v>
      </c>
      <c r="GG58" s="66">
        <f>XNPV($E$54,GG52:$OR$52,'Project Model'!GG2:$OR$2)*'Project Model'!GG61</f>
        <v>768578245.97170675</v>
      </c>
      <c r="GH58" s="66">
        <f>XNPV($E$54,GH52:$OR$52,'Project Model'!GH2:$OR$2)*'Project Model'!GH61</f>
        <v>767456041.40833437</v>
      </c>
      <c r="GI58" s="66">
        <f>XNPV($E$54,GI52:$OR$52,'Project Model'!GI2:$OR$2)*'Project Model'!GI61</f>
        <v>766639579.95907354</v>
      </c>
      <c r="GJ58" s="66">
        <f>XNPV($E$54,GJ52:$OR$52,'Project Model'!GJ2:$OR$2)*'Project Model'!GJ61</f>
        <v>765646302.61982358</v>
      </c>
      <c r="GK58" s="66">
        <f>XNPV($E$54,GK52:$OR$52,'Project Model'!GK2:$OR$2)*'Project Model'!GK61</f>
        <v>764129744.89805388</v>
      </c>
      <c r="GL58" s="66">
        <f>XNPV($E$54,GL52:$OR$52,'Project Model'!GL2:$OR$2)*'Project Model'!GL61</f>
        <v>763548801.69368374</v>
      </c>
      <c r="GM58" s="66">
        <f>XNPV($E$54,GM52:$OR$52,'Project Model'!GM2:$OR$2)*'Project Model'!GM61</f>
        <v>762299381.86422861</v>
      </c>
      <c r="GN58" s="66">
        <f>XNPV($E$54,GN52:$OR$52,'Project Model'!GN2:$OR$2)*'Project Model'!GN61</f>
        <v>761357258.73370588</v>
      </c>
      <c r="GO58" s="66">
        <f>XNPV($E$54,GO52:$OR$52,'Project Model'!GO2:$OR$2)*'Project Model'!GO61</f>
        <v>760095821.06052399</v>
      </c>
      <c r="GP58" s="66">
        <f>XNPV($E$54,GP52:$OR$52,'Project Model'!GP2:$OR$2)*'Project Model'!GP61</f>
        <v>759141210.25283766</v>
      </c>
      <c r="GQ58" s="66">
        <f>XNPV($E$54,GQ52:$OR$52,'Project Model'!GQ2:$OR$2)*'Project Model'!GQ61</f>
        <v>758005786.03453004</v>
      </c>
      <c r="GR58" s="66">
        <f>XNPV($E$54,GR52:$OR$52,'Project Model'!GR2:$OR$2)*'Project Model'!GR61</f>
        <v>756725969.76878119</v>
      </c>
      <c r="GS58" s="66">
        <f>XNPV($E$54,GS52:$OR$52,'Project Model'!GS2:$OR$2)*'Project Model'!GS61</f>
        <v>755752261.86382055</v>
      </c>
      <c r="GT58" s="66">
        <f>XNPV($E$54,GT52:$OR$52,'Project Model'!GT2:$OR$2)*'Project Model'!GT61</f>
        <v>754460087.86572862</v>
      </c>
      <c r="GU58" s="66">
        <f>XNPV($E$54,GU52:$OR$52,'Project Model'!GU2:$OR$2)*'Project Model'!GU61</f>
        <v>753473539.10715997</v>
      </c>
      <c r="GV58" s="66">
        <f>XNPV($E$54,GV52:$OR$52,'Project Model'!GV2:$OR$2)*'Project Model'!GV61</f>
        <v>752305995.94417882</v>
      </c>
      <c r="GW58" s="66">
        <f>XNPV($E$54,GW52:$OR$52,'Project Model'!GW2:$OR$2)*'Project Model'!GW61</f>
        <v>750619429.57703447</v>
      </c>
      <c r="GX58" s="66">
        <f>XNPV($E$54,GX52:$OR$52,'Project Model'!GX2:$OR$2)*'Project Model'!GX61</f>
        <v>749869975.31671584</v>
      </c>
      <c r="GY58" s="66">
        <f>XNPV($E$54,GY52:$OR$52,'Project Model'!GY2:$OR$2)*'Project Model'!GY61</f>
        <v>748443763.95045054</v>
      </c>
      <c r="GZ58" s="66">
        <f>XNPV($E$54,GZ52:$OR$52,'Project Model'!GZ2:$OR$2)*'Project Model'!GZ61</f>
        <v>747324605.24041486</v>
      </c>
      <c r="HA58" s="66">
        <f>XNPV($E$54,HA52:$OR$52,'Project Model'!HA2:$OR$2)*'Project Model'!HA61</f>
        <v>745884435.73581326</v>
      </c>
      <c r="HB58" s="66">
        <f>XNPV($E$54,HB52:$OR$52,'Project Model'!HB2:$OR$2)*'Project Model'!HB61</f>
        <v>744750773.19886041</v>
      </c>
      <c r="HC58" s="66">
        <f>XNPV($E$54,HC52:$OR$52,'Project Model'!HC2:$OR$2)*'Project Model'!HC61</f>
        <v>743431998.71796381</v>
      </c>
      <c r="HD58" s="66">
        <f>XNPV($E$54,HD52:$OR$52,'Project Model'!HD2:$OR$2)*'Project Model'!HD61</f>
        <v>741970483.18559504</v>
      </c>
      <c r="HE58" s="66">
        <f>XNPV($E$54,HE52:$OR$52,'Project Model'!HE2:$OR$2)*'Project Model'!HE61</f>
        <v>740814640.10531461</v>
      </c>
      <c r="HF58" s="66">
        <f>XNPV($E$54,HF52:$OR$52,'Project Model'!HF2:$OR$2)*'Project Model'!HF61</f>
        <v>739338771.6684587</v>
      </c>
      <c r="HG58" s="66">
        <f>XNPV($E$54,HG52:$OR$52,'Project Model'!HG2:$OR$2)*'Project Model'!HG61</f>
        <v>738168014.56186342</v>
      </c>
      <c r="HH58" s="66">
        <f>XNPV($E$54,HH52:$OR$52,'Project Model'!HH2:$OR$2)*'Project Model'!HH61</f>
        <v>736811935.29474699</v>
      </c>
      <c r="HI58" s="66">
        <f>XNPV($E$54,HI52:$OR$52,'Project Model'!HI2:$OR$2)*'Project Model'!HI61</f>
        <v>734942304.18178165</v>
      </c>
      <c r="HJ58" s="66">
        <f>XNPV($E$54,HJ52:$OR$52,'Project Model'!HJ2:$OR$2)*'Project Model'!HJ61</f>
        <v>734010220.50641966</v>
      </c>
      <c r="HK58" s="66">
        <f>XNPV($E$54,HK52:$OR$52,'Project Model'!HK2:$OR$2)*'Project Model'!HK61</f>
        <v>732393222.35768664</v>
      </c>
      <c r="HL58" s="66">
        <f>XNPV($E$54,HL52:$OR$52,'Project Model'!HL2:$OR$2)*'Project Model'!HL61</f>
        <v>731082619.03442347</v>
      </c>
      <c r="HM58" s="66">
        <f>XNPV($E$54,HM52:$OR$52,'Project Model'!HM2:$OR$2)*'Project Model'!HM61</f>
        <v>729449566.69116783</v>
      </c>
      <c r="HN58" s="66">
        <f>XNPV($E$54,HN52:$OR$52,'Project Model'!HN2:$OR$2)*'Project Model'!HN61</f>
        <v>728122281.54020917</v>
      </c>
      <c r="HO58" s="66">
        <f>XNPV($E$54,HO52:$OR$52,'Project Model'!HO2:$OR$2)*'Project Model'!HO61</f>
        <v>726605437.66135085</v>
      </c>
      <c r="HP58" s="66">
        <f>XNPV($E$54,HP52:$OR$52,'Project Model'!HP2:$OR$2)*'Project Model'!HP61</f>
        <v>724947833.63598728</v>
      </c>
      <c r="HQ58" s="66">
        <f>XNPV($E$54,HQ52:$OR$52,'Project Model'!HQ2:$OR$2)*'Project Model'!HQ61</f>
        <v>723595036.96341527</v>
      </c>
      <c r="HR58" s="66">
        <f>XNPV($E$54,HR52:$OR$52,'Project Model'!HR2:$OR$2)*'Project Model'!HR61</f>
        <v>721920924.69440639</v>
      </c>
      <c r="HS58" s="66">
        <f>XNPV($E$54,HS52:$OR$52,'Project Model'!HS2:$OR$2)*'Project Model'!HS61</f>
        <v>720550974.39412367</v>
      </c>
      <c r="HT58" s="66">
        <f>XNPV($E$54,HT52:$OR$52,'Project Model'!HT2:$OR$2)*'Project Model'!HT61</f>
        <v>718991223.58064008</v>
      </c>
      <c r="HU58" s="66">
        <f>XNPV($E$54,HU52:$OR$52,'Project Model'!HU2:$OR$2)*'Project Model'!HU61</f>
        <v>717055007.38183081</v>
      </c>
      <c r="HV58" s="66">
        <f>XNPV($E$54,HV52:$OR$52,'Project Model'!HV2:$OR$2)*'Project Model'!HV61</f>
        <v>715740215.18620658</v>
      </c>
      <c r="HW58" s="66">
        <f>XNPV($E$54,HW52:$OR$52,'Project Model'!HW2:$OR$2)*'Project Model'!HW61</f>
        <v>713916896.51029396</v>
      </c>
      <c r="HX58" s="66">
        <f>XNPV($E$54,HX52:$OR$52,'Project Model'!HX2:$OR$2)*'Project Model'!HX61</f>
        <v>712398859.29924607</v>
      </c>
      <c r="HY58" s="66">
        <f>XNPV($E$54,HY52:$OR$52,'Project Model'!HY2:$OR$2)*'Project Model'!HY61</f>
        <v>710557217.50869739</v>
      </c>
      <c r="HZ58" s="66">
        <f>XNPV($E$54,HZ52:$OR$52,'Project Model'!HZ2:$OR$2)*'Project Model'!HZ61</f>
        <v>709020140.84719455</v>
      </c>
      <c r="IA58" s="66">
        <f>XNPV($E$54,IA52:$OR$52,'Project Model'!IA2:$OR$2)*'Project Model'!IA61</f>
        <v>707288892.30240393</v>
      </c>
      <c r="IB58" s="66">
        <f>XNPV($E$54,IB52:$OR$52,'Project Model'!IB2:$OR$2)*'Project Model'!IB61</f>
        <v>705419228.8002404</v>
      </c>
      <c r="IC58" s="66">
        <f>XNPV($E$54,IC52:$OR$52,'Project Model'!IC2:$OR$2)*'Project Model'!IC61</f>
        <v>703853034.92801523</v>
      </c>
      <c r="ID58" s="66">
        <f>XNPV($E$54,ID52:$OR$52,'Project Model'!ID2:$OR$2)*'Project Model'!ID61</f>
        <v>701964530.08997691</v>
      </c>
      <c r="IE58" s="66">
        <f>XNPV($E$54,IE52:$OR$52,'Project Model'!IE2:$OR$2)*'Project Model'!IE61</f>
        <v>700378758.2863785</v>
      </c>
      <c r="IF58" s="66">
        <f>XNPV($E$54,IF52:$OR$52,'Project Model'!IF2:$OR$2)*'Project Model'!IF61</f>
        <v>698598538.64195478</v>
      </c>
      <c r="IG58" s="66">
        <f>XNPV($E$54,IG52:$OR$52,'Project Model'!IG2:$OR$2)*'Project Model'!IG61</f>
        <v>696319536.50775111</v>
      </c>
      <c r="IH58" s="66">
        <f>XNPV($E$54,IH52:$OR$52,'Project Model'!IH2:$OR$2)*'Project Model'!IH61</f>
        <v>694975338.29214001</v>
      </c>
      <c r="II58" s="66">
        <f>XNPV($E$54,II52:$OR$52,'Project Model'!II2:$OR$2)*'Project Model'!II61</f>
        <v>692930380.51351666</v>
      </c>
      <c r="IJ58" s="66">
        <f>XNPV($E$54,IJ52:$OR$52,'Project Model'!IJ2:$OR$2)*'Project Model'!IJ61</f>
        <v>691189099.2268163</v>
      </c>
      <c r="IK58" s="66">
        <f>XNPV($E$54,IK52:$OR$52,'Project Model'!IK2:$OR$2)*'Project Model'!IK61</f>
        <v>689123378.71151435</v>
      </c>
      <c r="IL58" s="66">
        <f>XNPV($E$54,IL52:$OR$52,'Project Model'!IL2:$OR$2)*'Project Model'!IL61</f>
        <v>687360522.97613752</v>
      </c>
      <c r="IM58" s="66">
        <f>XNPV($E$54,IM52:$OR$52,'Project Model'!IM2:$OR$2)*'Project Model'!IM61</f>
        <v>685398738.77223432</v>
      </c>
      <c r="IN58" s="66">
        <f>XNPV($E$54,IN52:$OR$52,'Project Model'!IN2:$OR$2)*'Project Model'!IN61</f>
        <v>683301265.44700134</v>
      </c>
      <c r="IO58" s="66">
        <f>XNPV($E$54,IO52:$OR$52,'Project Model'!IO2:$OR$2)*'Project Model'!IO61</f>
        <v>681505415.53658926</v>
      </c>
      <c r="IP58" s="66">
        <f>XNPV($E$54,IP52:$OR$52,'Project Model'!IP2:$OR$2)*'Project Model'!IP61</f>
        <v>679386592.25332248</v>
      </c>
      <c r="IQ58" s="66">
        <f>XNPV($E$54,IQ52:$OR$52,'Project Model'!IQ2:$OR$2)*'Project Model'!IQ61</f>
        <v>677568557.7156651</v>
      </c>
      <c r="IR58" s="66">
        <f>XNPV($E$54,IR52:$OR$52,'Project Model'!IR2:$OR$2)*'Project Model'!IR61</f>
        <v>675551282.00875247</v>
      </c>
      <c r="IS58" s="66">
        <f>XNPV($E$54,IS52:$OR$52,'Project Model'!IS2:$OR$2)*'Project Model'!IS61</f>
        <v>673044211.704265</v>
      </c>
      <c r="IT58" s="66">
        <f>XNPV($E$54,IT52:$OR$52,'Project Model'!IT2:$OR$2)*'Project Model'!IT61</f>
        <v>671468584.2584554</v>
      </c>
      <c r="IU58" s="66">
        <f>XNPV($E$54,IU52:$OR$52,'Project Model'!IU2:$OR$2)*'Project Model'!IU61</f>
        <v>669184551.19603264</v>
      </c>
      <c r="IV58" s="66">
        <f>XNPV($E$54,IV52:$OR$52,'Project Model'!IV2:$OR$2)*'Project Model'!IV61</f>
        <v>667202065.2427901</v>
      </c>
      <c r="IW58" s="66">
        <f>XNPV($E$54,IW52:$OR$52,'Project Model'!IW2:$OR$2)*'Project Model'!IW61</f>
        <v>664894635.7150805</v>
      </c>
      <c r="IX58" s="66">
        <f>XNPV($E$54,IX52:$OR$52,'Project Model'!IX2:$OR$2)*'Project Model'!IX61</f>
        <v>662887838.61984658</v>
      </c>
      <c r="IY58" s="66">
        <f>XNPV($E$54,IY52:$OR$52,'Project Model'!IY2:$OR$2)*'Project Model'!IY61</f>
        <v>660677176.09638178</v>
      </c>
      <c r="IZ58" s="66">
        <f>XNPV($E$54,IZ52:$OR$52,'Project Model'!IZ2:$OR$2)*'Project Model'!IZ61</f>
        <v>658333965.79707599</v>
      </c>
      <c r="JA58" s="66">
        <f>XNPV($E$54,JA52:$OR$52,'Project Model'!JA2:$OR$2)*'Project Model'!JA61</f>
        <v>656289989.09337556</v>
      </c>
      <c r="JB58" s="66">
        <f>XNPV($E$54,JB52:$OR$52,'Project Model'!JB2:$OR$2)*'Project Model'!JB61</f>
        <v>653922720.61735761</v>
      </c>
      <c r="JC58" s="66">
        <f>XNPV($E$54,JC52:$OR$52,'Project Model'!JC2:$OR$2)*'Project Model'!JC61</f>
        <v>651853745.19086254</v>
      </c>
      <c r="JD58" s="66">
        <f>XNPV($E$54,JD52:$OR$52,'Project Model'!JD2:$OR$2)*'Project Model'!JD61</f>
        <v>649580551.9687649</v>
      </c>
      <c r="JE58" s="66">
        <f>XNPV($E$54,JE52:$OR$52,'Project Model'!JE2:$OR$2)*'Project Model'!JE61</f>
        <v>646828250.83124924</v>
      </c>
      <c r="JF58" s="66">
        <f>XNPV($E$54,JF52:$OR$52,'Project Model'!JF2:$OR$2)*'Project Model'!JF61</f>
        <v>645002538.90116608</v>
      </c>
      <c r="JG58" s="66">
        <f>XNPV($E$54,JG52:$OR$52,'Project Model'!JG2:$OR$2)*'Project Model'!JG61</f>
        <v>642460999.17277193</v>
      </c>
      <c r="JH58" s="66">
        <f>XNPV($E$54,JH52:$OR$52,'Project Model'!JH2:$OR$2)*'Project Model'!JH61</f>
        <v>640218300.94596779</v>
      </c>
      <c r="JI58" s="66">
        <f>XNPV($E$54,JI52:$OR$52,'Project Model'!JI2:$OR$2)*'Project Model'!JI61</f>
        <v>637650525.71813416</v>
      </c>
      <c r="JJ58" s="66">
        <f>XNPV($E$54,JJ52:$OR$52,'Project Model'!JJ2:$OR$2)*'Project Model'!JJ61</f>
        <v>635380566.32413018</v>
      </c>
      <c r="JK58" s="66">
        <f>XNPV($E$54,JK52:$OR$52,'Project Model'!JK2:$OR$2)*'Project Model'!JK61</f>
        <v>632901624.52561116</v>
      </c>
      <c r="JL58" s="66">
        <f>XNPV($E$54,JL52:$OR$52,'Project Model'!JL2:$OR$2)*'Project Model'!JL61</f>
        <v>630293726.57354856</v>
      </c>
      <c r="JM58" s="66">
        <f>XNPV($E$54,JM52:$OR$52,'Project Model'!JM2:$OR$2)*'Project Model'!JM61</f>
        <v>627982075.87131262</v>
      </c>
      <c r="JN58" s="66">
        <f>XNPV($E$54,JN52:$OR$52,'Project Model'!JN2:$OR$2)*'Project Model'!JN61</f>
        <v>625347200.41161585</v>
      </c>
      <c r="JO58" s="66">
        <f>XNPV($E$54,JO52:$OR$52,'Project Model'!JO2:$OR$2)*'Project Model'!JO61</f>
        <v>623007517.52543128</v>
      </c>
      <c r="JP58" s="66">
        <f>XNPV($E$54,JP52:$OR$52,'Project Model'!JP2:$OR$2)*'Project Model'!JP61</f>
        <v>620458457.10859752</v>
      </c>
      <c r="JQ58" s="66">
        <f>XNPV($E$54,JQ52:$OR$52,'Project Model'!JQ2:$OR$2)*'Project Model'!JQ61</f>
        <v>617554779.00266659</v>
      </c>
      <c r="JR58" s="66">
        <f>XNPV($E$54,JR52:$OR$52,'Project Model'!JR2:$OR$2)*'Project Model'!JR61</f>
        <v>615259492.06354928</v>
      </c>
      <c r="JS58" s="66">
        <f>XNPV($E$54,JS52:$OR$52,'Project Model'!JS2:$OR$2)*'Project Model'!JS61</f>
        <v>612439889.66625583</v>
      </c>
      <c r="JT58" s="66">
        <f>XNPV($E$54,JT52:$OR$52,'Project Model'!JT2:$OR$2)*'Project Model'!JT61</f>
        <v>609915788.92636251</v>
      </c>
      <c r="JU58" s="66">
        <f>XNPV($E$54,JU52:$OR$52,'Project Model'!JU2:$OR$2)*'Project Model'!JU61</f>
        <v>607066883.07009172</v>
      </c>
      <c r="JV58" s="66">
        <f>XNPV($E$54,JV52:$OR$52,'Project Model'!JV2:$OR$2)*'Project Model'!JV61</f>
        <v>604512333.26264429</v>
      </c>
      <c r="JW58" s="66">
        <f>XNPV($E$54,JW52:$OR$52,'Project Model'!JW2:$OR$2)*'Project Model'!JW61</f>
        <v>601743479.21250176</v>
      </c>
      <c r="JX58" s="66">
        <f>XNPV($E$54,JX52:$OR$52,'Project Model'!JX2:$OR$2)*'Project Model'!JX61</f>
        <v>598849758.56463373</v>
      </c>
      <c r="JY58" s="66">
        <f>XNPV($E$54,JY52:$OR$52,'Project Model'!JY2:$OR$2)*'Project Model'!JY61</f>
        <v>596248641.94683778</v>
      </c>
      <c r="JZ58" s="66">
        <f>XNPV($E$54,JZ52:$OR$52,'Project Model'!JZ2:$OR$2)*'Project Model'!JZ61</f>
        <v>593324789.06028342</v>
      </c>
      <c r="KA58" s="66">
        <f>XNPV($E$54,KA52:$OR$52,'Project Model'!KA2:$OR$2)*'Project Model'!KA61</f>
        <v>590692362.19436836</v>
      </c>
      <c r="KB58" s="66">
        <f>XNPV($E$54,KB52:$OR$52,'Project Model'!KB2:$OR$2)*'Project Model'!KB61</f>
        <v>587845189.75300157</v>
      </c>
      <c r="KC58" s="66">
        <f>XNPV($E$54,KC52:$OR$52,'Project Model'!KC2:$OR$2)*'Project Model'!KC61</f>
        <v>584545524.48940027</v>
      </c>
      <c r="KD58" s="66">
        <f>XNPV($E$54,KD52:$OR$52,'Project Model'!KD2:$OR$2)*'Project Model'!KD61</f>
        <v>582157686.98762047</v>
      </c>
      <c r="KE58" s="66">
        <f>XNPV($E$54,KE52:$OR$52,'Project Model'!KE2:$OR$2)*'Project Model'!KE61</f>
        <v>579039987.57801521</v>
      </c>
      <c r="KF58" s="66">
        <f>XNPV($E$54,KF52:$OR$52,'Project Model'!KF2:$OR$2)*'Project Model'!KF61</f>
        <v>576213772.59566867</v>
      </c>
      <c r="KG58" s="66">
        <f>XNPV($E$54,KG52:$OR$52,'Project Model'!KG2:$OR$2)*'Project Model'!KG61</f>
        <v>573063478.3268286</v>
      </c>
      <c r="KH58" s="66">
        <f>XNPV($E$54,KH52:$OR$52,'Project Model'!KH2:$OR$2)*'Project Model'!KH61</f>
        <v>570203394.20051837</v>
      </c>
      <c r="KI58" s="66">
        <f>XNPV($E$54,KI52:$OR$52,'Project Model'!KI2:$OR$2)*'Project Model'!KI61</f>
        <v>567123513.171242</v>
      </c>
      <c r="KJ58" s="66">
        <f>XNPV($E$54,KJ52:$OR$52,'Project Model'!KJ2:$OR$2)*'Project Model'!KJ61</f>
        <v>563923370.31663692</v>
      </c>
      <c r="KK58" s="66">
        <f>XNPV($E$54,KK52:$OR$52,'Project Model'!KK2:$OR$2)*'Project Model'!KK61</f>
        <v>561011488.79137111</v>
      </c>
      <c r="KL58" s="66">
        <f>XNPV($E$54,KL52:$OR$52,'Project Model'!KL2:$OR$2)*'Project Model'!KL61</f>
        <v>557777829.20668483</v>
      </c>
      <c r="KM58" s="66">
        <f>XNPV($E$54,KM52:$OR$52,'Project Model'!KM2:$OR$2)*'Project Model'!KM61</f>
        <v>554831120.62638712</v>
      </c>
      <c r="KN58" s="66">
        <f>XNPV($E$54,KN52:$OR$52,'Project Model'!KN2:$OR$2)*'Project Model'!KN61</f>
        <v>551664124.23848701</v>
      </c>
      <c r="KO58" s="66">
        <f>XNPV($E$54,KO52:$OR$52,'Project Model'!KO2:$OR$2)*'Project Model'!KO61</f>
        <v>548060103.93577731</v>
      </c>
      <c r="KP58" s="66">
        <f>XNPV($E$54,KP52:$OR$52,'Project Model'!KP2:$OR$2)*'Project Model'!KP61</f>
        <v>545357770.78345907</v>
      </c>
      <c r="KQ58" s="66">
        <f>XNPV($E$54,KQ52:$OR$52,'Project Model'!KQ2:$OR$2)*'Project Model'!KQ61</f>
        <v>541919018.30627084</v>
      </c>
      <c r="KR58" s="66">
        <f>XNPV($E$54,KR52:$OR$52,'Project Model'!KR2:$OR$2)*'Project Model'!KR61</f>
        <v>538767010.908499</v>
      </c>
      <c r="KS58" s="66">
        <f>XNPV($E$54,KS52:$OR$52,'Project Model'!KS2:$OR$2)*'Project Model'!KS61</f>
        <v>535292116.44200736</v>
      </c>
      <c r="KT58" s="66">
        <f>XNPV($E$54,KT52:$OR$52,'Project Model'!KT2:$OR$2)*'Project Model'!KT61</f>
        <v>532102554.09638149</v>
      </c>
      <c r="KU58" s="66">
        <f>XNPV($E$54,KU52:$OR$52,'Project Model'!KU2:$OR$2)*'Project Model'!KU61</f>
        <v>528687480.13904935</v>
      </c>
      <c r="KV58" s="66">
        <f>XNPV($E$54,KV52:$OR$52,'Project Model'!KV2:$OR$2)*'Project Model'!KV61</f>
        <v>525157312.18358707</v>
      </c>
      <c r="KW58" s="66">
        <f>XNPV($E$54,KW52:$OR$52,'Project Model'!KW2:$OR$2)*'Project Model'!KW61</f>
        <v>521910315.45108974</v>
      </c>
      <c r="KX58" s="66">
        <f>XNPV($E$54,KX52:$OR$52,'Project Model'!KX2:$OR$2)*'Project Model'!KX61</f>
        <v>518342983.31148064</v>
      </c>
      <c r="KY58" s="66">
        <f>XNPV($E$54,KY52:$OR$52,'Project Model'!KY2:$OR$2)*'Project Model'!KY61</f>
        <v>515057369.47393286</v>
      </c>
      <c r="KZ58" s="66">
        <f>XNPV($E$54,KZ52:$OR$52,'Project Model'!KZ2:$OR$2)*'Project Model'!KZ61</f>
        <v>511545699.69659805</v>
      </c>
      <c r="LA58" s="66">
        <f>XNPV($E$54,LA52:$OR$52,'Project Model'!LA2:$OR$2)*'Project Model'!LA61</f>
        <v>507614791.85054886</v>
      </c>
      <c r="LB58" s="66">
        <f>XNPV($E$54,LB52:$OR$52,'Project Model'!LB2:$OR$2)*'Project Model'!LB61</f>
        <v>504573367.54315013</v>
      </c>
      <c r="LC58" s="66">
        <f>XNPV($E$54,LC52:$OR$52,'Project Model'!LC2:$OR$2)*'Project Model'!LC61</f>
        <v>500789327.08149141</v>
      </c>
      <c r="LD58" s="66">
        <f>XNPV($E$54,LD52:$OR$52,'Project Model'!LD2:$OR$2)*'Project Model'!LD61</f>
        <v>497286501.13793892</v>
      </c>
      <c r="LE58" s="66">
        <f>XNPV($E$54,LE52:$OR$52,'Project Model'!LE2:$OR$2)*'Project Model'!LE61</f>
        <v>493462501.42231435</v>
      </c>
      <c r="LF58" s="66">
        <f>XNPV($E$54,LF52:$OR$52,'Project Model'!LF2:$OR$2)*'Project Model'!LF61</f>
        <v>489918154.03160572</v>
      </c>
      <c r="LG58" s="66">
        <f>XNPV($E$54,LG52:$OR$52,'Project Model'!LG2:$OR$2)*'Project Model'!LG61</f>
        <v>486142359.95472205</v>
      </c>
      <c r="LH58" s="66">
        <f>XNPV($E$54,LH52:$OR$52,'Project Model'!LH2:$OR$2)*'Project Model'!LH61</f>
        <v>482257248.70733398</v>
      </c>
      <c r="LI58" s="66">
        <f>XNPV($E$54,LI52:$OR$52,'Project Model'!LI2:$OR$2)*'Project Model'!LI61</f>
        <v>478649400.65070063</v>
      </c>
      <c r="LJ58" s="66">
        <f>XNPV($E$54,LJ52:$OR$52,'Project Model'!LJ2:$OR$2)*'Project Model'!LJ61</f>
        <v>474723199.99023235</v>
      </c>
      <c r="LK58" s="66">
        <f>XNPV($E$54,LK52:$OR$52,'Project Model'!LK2:$OR$2)*'Project Model'!LK61</f>
        <v>471072656.14414948</v>
      </c>
      <c r="LL58" s="66">
        <f>XNPV($E$54,LL52:$OR$52,'Project Model'!LL2:$OR$2)*'Project Model'!LL61</f>
        <v>467190063.79185164</v>
      </c>
      <c r="LM58" s="66">
        <f>XNPV($E$54,LM52:$OR$52,'Project Model'!LM2:$OR$2)*'Project Model'!LM61</f>
        <v>462992101.49240834</v>
      </c>
      <c r="LN58" s="66">
        <f>XNPV($E$54,LN52:$OR$52,'Project Model'!LN2:$OR$2)*'Project Model'!LN61</f>
        <v>459369935.36528957</v>
      </c>
      <c r="LO58" s="66">
        <f>XNPV($E$54,LO52:$OR$52,'Project Model'!LO2:$OR$2)*'Project Model'!LO61</f>
        <v>455213496.92159748</v>
      </c>
      <c r="LP58" s="66">
        <f>XNPV($E$54,LP52:$OR$52,'Project Model'!LP2:$OR$2)*'Project Model'!LP61</f>
        <v>451331871.06247056</v>
      </c>
      <c r="LQ58" s="66">
        <f>XNPV($E$54,LQ52:$OR$52,'Project Model'!LQ2:$OR$2)*'Project Model'!LQ61</f>
        <v>447131353.99361759</v>
      </c>
      <c r="LR58" s="66">
        <f>XNPV($E$54,LR52:$OR$52,'Project Model'!LR2:$OR$2)*'Project Model'!LR61</f>
        <v>443203926.2707504</v>
      </c>
      <c r="LS58" s="66">
        <f>XNPV($E$54,LS52:$OR$52,'Project Model'!LS2:$OR$2)*'Project Model'!LS61</f>
        <v>439038863.60650295</v>
      </c>
      <c r="LT58" s="66">
        <f>XNPV($E$54,LT52:$OR$52,'Project Model'!LT2:$OR$2)*'Project Model'!LT61</f>
        <v>434770934.92618006</v>
      </c>
      <c r="LU58" s="66">
        <f>XNPV($E$54,LU52:$OR$52,'Project Model'!LU2:$OR$2)*'Project Model'!LU61</f>
        <v>430773460.15824765</v>
      </c>
      <c r="LV58" s="66">
        <f>XNPV($E$54,LV52:$OR$52,'Project Model'!LV2:$OR$2)*'Project Model'!LV61</f>
        <v>426460206.18483508</v>
      </c>
      <c r="LW58" s="66">
        <f>XNPV($E$54,LW52:$OR$52,'Project Model'!LW2:$OR$2)*'Project Model'!LW61</f>
        <v>422415634.14718312</v>
      </c>
      <c r="LX58" s="66">
        <f>XNPV($E$54,LX52:$OR$52,'Project Model'!LX2:$OR$2)*'Project Model'!LX61</f>
        <v>418132763.30610418</v>
      </c>
      <c r="LY58" s="66">
        <f>XNPV($E$54,LY52:$OR$52,'Project Model'!LY2:$OR$2)*'Project Model'!LY61</f>
        <v>413473311.23269349</v>
      </c>
      <c r="LZ58" s="66">
        <f>XNPV($E$54,LZ52:$OR$52,'Project Model'!LZ2:$OR$2)*'Project Model'!LZ61</f>
        <v>409671974.32122236</v>
      </c>
      <c r="MA58" s="66">
        <f>XNPV($E$54,MA52:$OR$52,'Project Model'!MA2:$OR$2)*'Project Model'!MA61</f>
        <v>405116898.62137252</v>
      </c>
      <c r="MB58" s="66">
        <f>XNPV($E$54,MB52:$OR$52,'Project Model'!MB2:$OR$2)*'Project Model'!MB61</f>
        <v>400829312.07826263</v>
      </c>
      <c r="MC58" s="66">
        <f>XNPV($E$54,MC52:$OR$52,'Project Model'!MC2:$OR$2)*'Project Model'!MC61</f>
        <v>396225745.55030447</v>
      </c>
      <c r="MD58" s="66">
        <f>XNPV($E$54,MD52:$OR$52,'Project Model'!MD2:$OR$2)*'Project Model'!MD61</f>
        <v>391887772.4469611</v>
      </c>
      <c r="ME58" s="66">
        <f>XNPV($E$54,ME52:$OR$52,'Project Model'!ME2:$OR$2)*'Project Model'!ME61</f>
        <v>387305769.12224382</v>
      </c>
      <c r="MF58" s="66">
        <f>XNPV($E$54,MF52:$OR$52,'Project Model'!MF2:$OR$2)*'Project Model'!MF61</f>
        <v>382628043.05060107</v>
      </c>
      <c r="MG58" s="66">
        <f>XNPV($E$54,MG52:$OR$52,'Project Model'!MG2:$OR$2)*'Project Model'!MG61</f>
        <v>378213011.16190565</v>
      </c>
      <c r="MH58" s="66">
        <f>XNPV($E$54,MH52:$OR$52,'Project Model'!MH2:$OR$2)*'Project Model'!MH61</f>
        <v>373485422.8031857</v>
      </c>
      <c r="MI58" s="66">
        <f>XNPV($E$54,MI52:$OR$52,'Project Model'!MI2:$OR$2)*'Project Model'!MI61</f>
        <v>369018579.27857471</v>
      </c>
      <c r="MJ58" s="66">
        <f>XNPV($E$54,MJ52:$OR$52,'Project Model'!MJ2:$OR$2)*'Project Model'!MJ61</f>
        <v>364306975.21817601</v>
      </c>
      <c r="MK58" s="66">
        <f>XNPV($E$54,MK52:$OR$52,'Project Model'!MK2:$OR$2)*'Project Model'!MK61</f>
        <v>359243049.55633092</v>
      </c>
      <c r="ML58" s="66">
        <f>XNPV($E$54,ML52:$OR$52,'Project Model'!ML2:$OR$2)*'Project Model'!ML61</f>
        <v>355017775.67854571</v>
      </c>
      <c r="MM58" s="66">
        <f>XNPV($E$54,MM52:$OR$52,'Project Model'!MM2:$OR$2)*'Project Model'!MM61</f>
        <v>350033908.53157538</v>
      </c>
      <c r="MN58" s="66">
        <f>XNPV($E$54,MN52:$OR$52,'Project Model'!MN2:$OR$2)*'Project Model'!MN61</f>
        <v>345309223.16803157</v>
      </c>
      <c r="MO58" s="66">
        <f>XNPV($E$54,MO52:$OR$52,'Project Model'!MO2:$OR$2)*'Project Model'!MO61</f>
        <v>340272116.87904376</v>
      </c>
      <c r="MP58" s="66">
        <f>XNPV($E$54,MP52:$OR$52,'Project Model'!MP2:$OR$2)*'Project Model'!MP61</f>
        <v>335492111.00766993</v>
      </c>
      <c r="MQ58" s="66">
        <f>XNPV($E$54,MQ52:$OR$52,'Project Model'!MQ2:$OR$2)*'Project Model'!MQ61</f>
        <v>330461405.1934281</v>
      </c>
      <c r="MR58" s="66">
        <f>XNPV($E$54,MR52:$OR$52,'Project Model'!MR2:$OR$2)*'Project Model'!MR61</f>
        <v>325342877.38573802</v>
      </c>
      <c r="MS58" s="66">
        <f>XNPV($E$54,MS52:$OR$52,'Project Model'!MS2:$OR$2)*'Project Model'!MS61</f>
        <v>320478266.84959751</v>
      </c>
      <c r="MT58" s="66">
        <f>XNPV($E$54,MT52:$OR$52,'Project Model'!MT2:$OR$2)*'Project Model'!MT61</f>
        <v>315304994.14358264</v>
      </c>
      <c r="MU58" s="66">
        <f>XNPV($E$54,MU52:$OR$52,'Project Model'!MU2:$OR$2)*'Project Model'!MU61</f>
        <v>310383498.47628391</v>
      </c>
      <c r="MV58" s="66">
        <f>XNPV($E$54,MV52:$OR$52,'Project Model'!MV2:$OR$2)*'Project Model'!MV61</f>
        <v>305210501.0371455</v>
      </c>
      <c r="MW58" s="66">
        <f>XNPV($E$54,MW52:$OR$52,'Project Model'!MW2:$OR$2)*'Project Model'!MW61</f>
        <v>299712549.82210499</v>
      </c>
      <c r="MX58" s="66">
        <f>XNPV($E$54,MX52:$OR$52,'Project Model'!MX2:$OR$2)*'Project Model'!MX61</f>
        <v>295030970.05980986</v>
      </c>
      <c r="MY58" s="66">
        <f>XNPV($E$54,MY52:$OR$52,'Project Model'!MY2:$OR$2)*'Project Model'!MY61</f>
        <v>289586487.21050417</v>
      </c>
      <c r="MZ58" s="66">
        <f>XNPV($E$54,MZ52:$OR$52,'Project Model'!MZ2:$OR$2)*'Project Model'!MZ61</f>
        <v>284391803.73467457</v>
      </c>
      <c r="NA58" s="66">
        <f>XNPV($E$54,NA52:$OR$52,'Project Model'!NA2:$OR$2)*'Project Model'!NA61</f>
        <v>278888978.5025757</v>
      </c>
      <c r="NB58" s="66">
        <f>XNPV($E$54,NB52:$OR$52,'Project Model'!NB2:$OR$2)*'Project Model'!NB61</f>
        <v>273633671.76871097</v>
      </c>
      <c r="NC58" s="66">
        <f>XNPV($E$54,NC52:$OR$52,'Project Model'!NC2:$OR$2)*'Project Model'!NC61</f>
        <v>268120723.54466918</v>
      </c>
      <c r="ND58" s="66">
        <f>XNPV($E$54,ND52:$OR$52,'Project Model'!ND2:$OR$2)*'Project Model'!ND61</f>
        <v>262528671.99916467</v>
      </c>
      <c r="NE58" s="66">
        <f>XNPV($E$54,NE52:$OR$52,'Project Model'!NE2:$OR$2)*'Project Model'!NE61</f>
        <v>257180650.68008456</v>
      </c>
      <c r="NF58" s="66">
        <f>XNPV($E$54,NF52:$OR$52,'Project Model'!NF2:$OR$2)*'Project Model'!NF61</f>
        <v>251528606.65966758</v>
      </c>
      <c r="NG58" s="66">
        <f>XNPV($E$54,NG52:$OR$52,'Project Model'!NG2:$OR$2)*'Project Model'!NG61</f>
        <v>246118247.48065326</v>
      </c>
      <c r="NH58" s="66">
        <f>XNPV($E$54,NH52:$OR$52,'Project Model'!NH2:$OR$2)*'Project Model'!NH61</f>
        <v>240449368.12235329</v>
      </c>
      <c r="NI58" s="66">
        <f>XNPV($E$54,NI52:$OR$52,'Project Model'!NI2:$OR$2)*'Project Model'!NI61</f>
        <v>234527961.20309007</v>
      </c>
      <c r="NJ58" s="66">
        <f>XNPV($E$54,NJ52:$OR$52,'Project Model'!NJ2:$OR$2)*'Project Model'!NJ61</f>
        <v>229122938.93908376</v>
      </c>
      <c r="NK58" s="66">
        <f>XNPV($E$54,NK52:$OR$52,'Project Model'!NK2:$OR$2)*'Project Model'!NK61</f>
        <v>223182177.30067977</v>
      </c>
      <c r="NL58" s="66">
        <f>XNPV($E$54,NL52:$OR$52,'Project Model'!NL2:$OR$2)*'Project Model'!NL61</f>
        <v>217480647.53770602</v>
      </c>
      <c r="NM58" s="66">
        <f>XNPV($E$54,NM52:$OR$52,'Project Model'!NM2:$OR$2)*'Project Model'!NM61</f>
        <v>211476042.64309472</v>
      </c>
      <c r="NN58" s="66">
        <f>XNPV($E$54,NN52:$OR$52,'Project Model'!NN2:$OR$2)*'Project Model'!NN61</f>
        <v>205708173.69393116</v>
      </c>
      <c r="NO58" s="66">
        <f>XNPV($E$54,NO52:$OR$52,'Project Model'!NO2:$OR$2)*'Project Model'!NO61</f>
        <v>199675407.5381346</v>
      </c>
      <c r="NP58" s="66">
        <f>XNPV($E$54,NP52:$OR$52,'Project Model'!NP2:$OR$2)*'Project Model'!NP61</f>
        <v>193573163.40224904</v>
      </c>
      <c r="NQ58" s="66">
        <f>XNPV($E$54,NQ52:$OR$52,'Project Model'!NQ2:$OR$2)*'Project Model'!NQ61</f>
        <v>187703838.03950125</v>
      </c>
      <c r="NR58" s="66">
        <f>XNPV($E$54,NR52:$OR$52,'Project Model'!NR2:$OR$2)*'Project Model'!NR61</f>
        <v>181535944.97314706</v>
      </c>
      <c r="NS58" s="66">
        <f>XNPV($E$54,NS52:$OR$52,'Project Model'!NS2:$OR$2)*'Project Model'!NS61</f>
        <v>175598404.15773851</v>
      </c>
      <c r="NT58" s="66">
        <f>XNPV($E$54,NT52:$OR$52,'Project Model'!NT2:$OR$2)*'Project Model'!NT61</f>
        <v>169395004.59767827</v>
      </c>
      <c r="NU58" s="66">
        <f>XNPV($E$54,NU52:$OR$52,'Project Model'!NU2:$OR$2)*'Project Model'!NU61</f>
        <v>162930874.2184948</v>
      </c>
      <c r="NV58" s="66">
        <f>XNPV($E$54,NV52:$OR$52,'Project Model'!NV2:$OR$2)*'Project Model'!NV61</f>
        <v>157229074.61559415</v>
      </c>
      <c r="NW58" s="66">
        <f>XNPV($E$54,NW52:$OR$52,'Project Model'!NW2:$OR$2)*'Project Model'!NW61</f>
        <v>150757642.25377765</v>
      </c>
      <c r="NX58" s="66">
        <f>XNPV($E$54,NX52:$OR$52,'Project Model'!NX2:$OR$2)*'Project Model'!NX61</f>
        <v>144513632.39489976</v>
      </c>
      <c r="NY58" s="66">
        <f>XNPV($E$54,NY52:$OR$52,'Project Model'!NY2:$OR$2)*'Project Model'!NY61</f>
        <v>137972471.90075111</v>
      </c>
      <c r="NZ58" s="66">
        <f>XNPV($E$54,NZ52:$OR$52,'Project Model'!NZ2:$OR$2)*'Project Model'!NZ61</f>
        <v>131656007.9123653</v>
      </c>
      <c r="OA58" s="66">
        <f>XNPV($E$54,OA52:$OR$52,'Project Model'!OA2:$OR$2)*'Project Model'!OA61</f>
        <v>125067136.23710924</v>
      </c>
      <c r="OB58" s="66">
        <f>XNPV($E$54,OB52:$OR$52,'Project Model'!OB2:$OR$2)*'Project Model'!OB61</f>
        <v>118419336.28568085</v>
      </c>
      <c r="OC58" s="66">
        <f>XNPV($E$54,OC52:$OR$52,'Project Model'!OC2:$OR$2)*'Project Model'!OC61</f>
        <v>111992063.80737886</v>
      </c>
      <c r="OD58" s="66">
        <f>XNPV($E$54,OD52:$OR$52,'Project Model'!OD2:$OR$2)*'Project Model'!OD61</f>
        <v>105272563.60637923</v>
      </c>
      <c r="OE58" s="66">
        <f>XNPV($E$54,OE52:$OR$52,'Project Model'!OE2:$OR$2)*'Project Model'!OE61</f>
        <v>98770787.782089978</v>
      </c>
      <c r="OF58" s="66">
        <f>XNPV($E$54,OF52:$OR$52,'Project Model'!OF2:$OR$2)*'Project Model'!OF61</f>
        <v>91995554.100507483</v>
      </c>
      <c r="OG58" s="66">
        <f>XNPV($E$54,OG52:$OR$52,'Project Model'!OG2:$OR$2)*'Project Model'!OG61</f>
        <v>84995681.863638341</v>
      </c>
      <c r="OH58" s="66">
        <f>XNPV($E$54,OH52:$OR$52,'Project Model'!OH2:$OR$2)*'Project Model'!OH61</f>
        <v>78725995.846105516</v>
      </c>
      <c r="OI58" s="66">
        <f>XNPV($E$54,OI52:$OR$52,'Project Model'!OI2:$OR$2)*'Project Model'!OI61</f>
        <v>71684350.539740771</v>
      </c>
      <c r="OJ58" s="66">
        <f>XNPV($E$54,OJ52:$OR$52,'Project Model'!OJ2:$OR$2)*'Project Model'!OJ61</f>
        <v>64856988.591475219</v>
      </c>
      <c r="OK58" s="66">
        <f>XNPV($E$54,OK52:$OR$52,'Project Model'!OK2:$OR$2)*'Project Model'!OK61</f>
        <v>57739289.306304127</v>
      </c>
      <c r="OL58" s="66">
        <f>XNPV($E$54,OL52:$OR$52,'Project Model'!OL2:$OR$2)*'Project Model'!OL61</f>
        <v>50832900.07528013</v>
      </c>
      <c r="OM58" s="66">
        <f>XNPV($E$54,OM52:$OR$52,'Project Model'!OM2:$OR$2)*'Project Model'!OM61</f>
        <v>43646252.017263144</v>
      </c>
      <c r="ON58" s="66">
        <f>XNPV($E$54,ON52:$OR$52,'Project Model'!ON2:$OR$2)*'Project Model'!ON61</f>
        <v>36412238.645563327</v>
      </c>
      <c r="OO58" s="66">
        <f>XNPV($E$54,OO52:$OR$52,'Project Model'!OO2:$OR$2)*'Project Model'!OO61</f>
        <v>29384988.069095522</v>
      </c>
      <c r="OP58" s="66">
        <f>XNPV($E$54,OP52:$OR$52,'Project Model'!OP2:$OR$2)*'Project Model'!OP61</f>
        <v>22072769.686312169</v>
      </c>
      <c r="OQ58" s="66">
        <f>XNPV($E$54,OQ52:$OR$52,'Project Model'!OQ2:$OR$2)*'Project Model'!OQ61</f>
        <v>14964256.700947138</v>
      </c>
      <c r="OR58" s="460">
        <f>XNPV($E$54,OR52:$OR$52,'Project Model'!OR2:$OR$2)</f>
        <v>7574339.4442759575</v>
      </c>
    </row>
    <row r="59" spans="1:408" ht="15" thickTop="1" x14ac:dyDescent="0.35">
      <c r="A59" s="445"/>
      <c r="B59" s="6"/>
      <c r="C59" s="6" t="s">
        <v>211</v>
      </c>
      <c r="E59" s="4"/>
      <c r="F59" s="124"/>
      <c r="G59" s="4"/>
      <c r="H59" s="31"/>
      <c r="I59" s="110"/>
      <c r="J59" s="461">
        <f>MAX(L59:OQ59)</f>
        <v>12.055986334329569</v>
      </c>
      <c r="L59" s="179" t="str">
        <f>IFERROR(L58/(L5*'Project Model'!L17/'Project Model'!L16),"N/A")</f>
        <v>N/A</v>
      </c>
      <c r="M59" s="179" t="str">
        <f>IFERROR(M58/(M5*'Project Model'!M17/'Project Model'!M16),"N/A")</f>
        <v>N/A</v>
      </c>
      <c r="N59" s="179" t="str">
        <f>IFERROR(N58/(N5*'Project Model'!N17/'Project Model'!N16),"N/A")</f>
        <v>N/A</v>
      </c>
      <c r="O59" s="179" t="str">
        <f>IFERROR(O58/(O5*'Project Model'!O17/'Project Model'!O16),"N/A")</f>
        <v>N/A</v>
      </c>
      <c r="P59" s="179" t="str">
        <f>IFERROR(P58/(P5*'Project Model'!P17/'Project Model'!P16),"N/A")</f>
        <v>N/A</v>
      </c>
      <c r="Q59" s="179" t="str">
        <f>IFERROR(Q58/(Q5*'Project Model'!Q17/'Project Model'!Q16),"N/A")</f>
        <v>N/A</v>
      </c>
      <c r="R59" s="179" t="str">
        <f>IFERROR(R58/(R5*'Project Model'!R17/'Project Model'!R16),"N/A")</f>
        <v>N/A</v>
      </c>
      <c r="S59" s="179" t="str">
        <f>IFERROR(S58/(S5*'Project Model'!S17/'Project Model'!S16),"N/A")</f>
        <v>N/A</v>
      </c>
      <c r="T59" s="179" t="str">
        <f>IFERROR(T58/(T5*'Project Model'!T17/'Project Model'!T16),"N/A")</f>
        <v>N/A</v>
      </c>
      <c r="U59" s="179" t="str">
        <f>IFERROR(U58/(U5*'Project Model'!U17/'Project Model'!U16),"N/A")</f>
        <v>N/A</v>
      </c>
      <c r="V59" s="179" t="str">
        <f>IFERROR(V58/(V5*'Project Model'!V17/'Project Model'!V16),"N/A")</f>
        <v>N/A</v>
      </c>
      <c r="W59" s="179" t="str">
        <f>IFERROR(W58/(W5*'Project Model'!W17/'Project Model'!W16),"N/A")</f>
        <v>N/A</v>
      </c>
      <c r="X59" s="179" t="str">
        <f>IFERROR(X58/(X5*'Project Model'!X17/'Project Model'!X16),"N/A")</f>
        <v>N/A</v>
      </c>
      <c r="Y59" s="179" t="str">
        <f>IFERROR(Y58/(Y5*'Project Model'!Y17/'Project Model'!Y16),"N/A")</f>
        <v>N/A</v>
      </c>
      <c r="Z59" s="179" t="str">
        <f>IFERROR(Z58/(Z5*'Project Model'!Z17/'Project Model'!Z16),"N/A")</f>
        <v>N/A</v>
      </c>
      <c r="AA59" s="179" t="str">
        <f>IFERROR(AA58/(AA5*'Project Model'!AA17/'Project Model'!AA16),"N/A")</f>
        <v>N/A</v>
      </c>
      <c r="AB59" s="179" t="str">
        <f>IFERROR(AB58/(AB5*'Project Model'!AB17/'Project Model'!AB16),"N/A")</f>
        <v>N/A</v>
      </c>
      <c r="AC59" s="179" t="str">
        <f>IFERROR(AC58/(AC5*'Project Model'!AC17/'Project Model'!AC16),"N/A")</f>
        <v>N/A</v>
      </c>
      <c r="AD59" s="179" t="str">
        <f>IFERROR(AD58/(AD5*'Project Model'!AD17/'Project Model'!AD16),"N/A")</f>
        <v>N/A</v>
      </c>
      <c r="AE59" s="179" t="str">
        <f>IFERROR(AE58/(AE5*'Project Model'!AE17/'Project Model'!AE16),"N/A")</f>
        <v>N/A</v>
      </c>
      <c r="AF59" s="179" t="str">
        <f>IFERROR(AF58/(AF5*'Project Model'!AF17/'Project Model'!AF16),"N/A")</f>
        <v>N/A</v>
      </c>
      <c r="AG59" s="179" t="str">
        <f>IFERROR(AG58/(AG5*'Project Model'!AG17/'Project Model'!AG16),"N/A")</f>
        <v>N/A</v>
      </c>
      <c r="AH59" s="179" t="str">
        <f>IFERROR(AH58/(AH5*'Project Model'!AH17/'Project Model'!AH16),"N/A")</f>
        <v>N/A</v>
      </c>
      <c r="AI59" s="179" t="str">
        <f>IFERROR(AI58/(AI5*'Project Model'!AI17/'Project Model'!AI16),"N/A")</f>
        <v>N/A</v>
      </c>
      <c r="AJ59" s="179" t="str">
        <f>IFERROR(AJ58/(AJ5*'Project Model'!AJ17/'Project Model'!AJ16),"N/A")</f>
        <v>N/A</v>
      </c>
      <c r="AK59" s="179" t="str">
        <f>IFERROR(AK58/(AK5*'Project Model'!AK17/'Project Model'!AK16),"N/A")</f>
        <v>N/A</v>
      </c>
      <c r="AL59" s="179" t="str">
        <f>IFERROR(AL58/(AL5*'Project Model'!AL17/'Project Model'!AL16),"N/A")</f>
        <v>N/A</v>
      </c>
      <c r="AM59" s="179" t="str">
        <f>IFERROR(AM58/(AM5*'Project Model'!AM17/'Project Model'!AM16),"N/A")</f>
        <v>N/A</v>
      </c>
      <c r="AN59" s="179" t="str">
        <f>IFERROR(AN58/(AN5*'Project Model'!AN17/'Project Model'!AN16),"N/A")</f>
        <v>N/A</v>
      </c>
      <c r="AO59" s="179" t="str">
        <f>IFERROR(AO58/(AO5*'Project Model'!AO17/'Project Model'!AO16),"N/A")</f>
        <v>N/A</v>
      </c>
      <c r="AP59" s="179" t="str">
        <f>IFERROR(AP58/(AP5*'Project Model'!AP17/'Project Model'!AP16),"N/A")</f>
        <v>N/A</v>
      </c>
      <c r="AQ59" s="179" t="str">
        <f>IFERROR(AQ58/(AQ5*'Project Model'!AQ17/'Project Model'!AQ16),"N/A")</f>
        <v>N/A</v>
      </c>
      <c r="AR59" s="179" t="str">
        <f>IFERROR(AR58/(AR5*'Project Model'!AR17/'Project Model'!AR16),"N/A")</f>
        <v>N/A</v>
      </c>
      <c r="AS59" s="179" t="str">
        <f>IFERROR(AS58/(AS5*'Project Model'!AS17/'Project Model'!AS16),"N/A")</f>
        <v>N/A</v>
      </c>
      <c r="AT59" s="179" t="str">
        <f>IFERROR(AT58/(AT5*'Project Model'!AT17/'Project Model'!AT16),"N/A")</f>
        <v>N/A</v>
      </c>
      <c r="AU59" s="179" t="str">
        <f>IFERROR(AU58/(AU5*'Project Model'!AU17/'Project Model'!AU16),"N/A")</f>
        <v>N/A</v>
      </c>
      <c r="AV59" s="179">
        <f>IFERROR(AV58/(AV5*'Project Model'!AV17/'Project Model'!AV16),"N/A")</f>
        <v>12.021053173360391</v>
      </c>
      <c r="AW59" s="179">
        <f>IFERROR(AW58/(AW5*'Project Model'!AW17/'Project Model'!AW16),"N/A")</f>
        <v>12.017636359060125</v>
      </c>
      <c r="AX59" s="179">
        <f>IFERROR(AX58/(AX5*'Project Model'!AX17/'Project Model'!AX16),"N/A")</f>
        <v>12.027061231143009</v>
      </c>
      <c r="AY59" s="179">
        <f>IFERROR(AY58/(AY5*'Project Model'!AY17/'Project Model'!AY16),"N/A")</f>
        <v>12.028059596477805</v>
      </c>
      <c r="AZ59" s="179">
        <f>IFERROR(AZ58/(AZ5*'Project Model'!AZ17/'Project Model'!AZ16),"N/A")</f>
        <v>12.033352136931446</v>
      </c>
      <c r="BA59" s="179">
        <f>IFERROR(BA58/(BA5*'Project Model'!BA17/'Project Model'!BA16),"N/A")</f>
        <v>12.03438499993479</v>
      </c>
      <c r="BB59" s="179">
        <f>IFERROR(BB58/(BB5*'Project Model'!BB17/'Project Model'!BB16),"N/A")</f>
        <v>12.03971338673141</v>
      </c>
      <c r="BC59" s="179">
        <f>IFERROR(BC58/(BC5*'Project Model'!BC17/'Project Model'!BC16),"N/A")</f>
        <v>12.042976269443338</v>
      </c>
      <c r="BD59" s="179">
        <f>IFERROR(BD58/(BD5*'Project Model'!BD17/'Project Model'!BD16),"N/A")</f>
        <v>12.044061908651711</v>
      </c>
      <c r="BE59" s="179">
        <f>IFERROR(BE58/(BE5*'Project Model'!BE17/'Project Model'!BE16),"N/A")</f>
        <v>12.049445134920751</v>
      </c>
      <c r="BF59" s="179">
        <f>IFERROR(BF58/(BF5*'Project Model'!BF17/'Project Model'!BF16),"N/A")</f>
        <v>12.050566247681679</v>
      </c>
      <c r="BG59" s="179">
        <f>IFERROR(BG58/(BG5*'Project Model'!BG17/'Project Model'!BG16),"N/A")</f>
        <v>12.055986334329569</v>
      </c>
      <c r="BH59" s="179">
        <f>IFERROR(BH58/(BH5*'Project Model'!BH17/'Project Model'!BH16),"N/A")</f>
        <v>11.822883761333257</v>
      </c>
      <c r="BI59" s="179">
        <f>IFERROR(BI58/(BI5*'Project Model'!BI17/'Project Model'!BI16),"N/A")</f>
        <v>11.818554339265875</v>
      </c>
      <c r="BJ59" s="179">
        <f>IFERROR(BJ58/(BJ5*'Project Model'!BJ17/'Project Model'!BJ16),"N/A")</f>
        <v>11.826942704003248</v>
      </c>
      <c r="BK59" s="179">
        <f>IFERROR(BK58/(BK5*'Project Model'!BK17/'Project Model'!BK16),"N/A")</f>
        <v>11.826945177847053</v>
      </c>
      <c r="BL59" s="179">
        <f>IFERROR(BL58/(BL5*'Project Model'!BL17/'Project Model'!BL16),"N/A")</f>
        <v>11.831196243212121</v>
      </c>
      <c r="BM59" s="179">
        <f>IFERROR(BM58/(BM5*'Project Model'!BM17/'Project Model'!BM16),"N/A")</f>
        <v>11.831222042343384</v>
      </c>
      <c r="BN59" s="179">
        <f>IFERROR(BN58/(BN5*'Project Model'!BN17/'Project Model'!BN16),"N/A")</f>
        <v>11.835497344889939</v>
      </c>
      <c r="BO59" s="179">
        <f>IFERROR(BO58/(BO5*'Project Model'!BO17/'Project Model'!BO16),"N/A")</f>
        <v>11.837704450452305</v>
      </c>
      <c r="BP59" s="179">
        <f>IFERROR(BP58/(BP5*'Project Model'!BP17/'Project Model'!BP16),"N/A")</f>
        <v>11.837765938875974</v>
      </c>
      <c r="BQ59" s="179">
        <f>IFERROR(BQ58/(BQ5*'Project Model'!BQ17/'Project Model'!BQ16),"N/A")</f>
        <v>11.842078325975489</v>
      </c>
      <c r="BR59" s="179">
        <f>IFERROR(BR58/(BR5*'Project Model'!BR17/'Project Model'!BR16),"N/A")</f>
        <v>11.84216379957922</v>
      </c>
      <c r="BS59" s="179">
        <f>IFERROR(BS58/(BS5*'Project Model'!BS17/'Project Model'!BS16),"N/A")</f>
        <v>11.846501109551101</v>
      </c>
      <c r="BT59" s="179">
        <f>IFERROR(BT58/(BT5*'Project Model'!BT17/'Project Model'!BT16),"N/A")</f>
        <v>11.616441739154524</v>
      </c>
      <c r="BU59" s="179">
        <f>IFERROR(BU58/(BU5*'Project Model'!BU17/'Project Model'!BU16),"N/A")</f>
        <v>11.611155386969314</v>
      </c>
      <c r="BV59" s="179">
        <f>IFERROR(BV58/(BV5*'Project Model'!BV17/'Project Model'!BV16),"N/A")</f>
        <v>11.618458313908542</v>
      </c>
      <c r="BW59" s="179">
        <f>IFERROR(BW58/(BW5*'Project Model'!BW17/'Project Model'!BW16),"N/A")</f>
        <v>11.617417029766115</v>
      </c>
      <c r="BX59" s="179">
        <f>IFERROR(BX58/(BX5*'Project Model'!BX17/'Project Model'!BX16),"N/A")</f>
        <v>11.620577012606931</v>
      </c>
      <c r="BY59" s="179">
        <f>IFERROR(BY58/(BY5*'Project Model'!BY17/'Project Model'!BY16),"N/A")</f>
        <v>11.619547346849503</v>
      </c>
      <c r="BZ59" s="179">
        <f>IFERROR(BZ58/(BZ5*'Project Model'!BZ17/'Project Model'!BZ16),"N/A")</f>
        <v>11.622719402292073</v>
      </c>
      <c r="CA59" s="179">
        <f>IFERROR(CA58/(CA5*'Project Model'!CA17/'Project Model'!CA16),"N/A")</f>
        <v>11.623820219360594</v>
      </c>
      <c r="CB59" s="179">
        <f>IFERROR(CB58/(CB5*'Project Model'!CB17/'Project Model'!CB16),"N/A")</f>
        <v>11.622808338493831</v>
      </c>
      <c r="CC59" s="179">
        <f>IFERROR(CC58/(CC5*'Project Model'!CC17/'Project Model'!CC16),"N/A")</f>
        <v>11.625998874121208</v>
      </c>
      <c r="CD59" s="179">
        <f>IFERROR(CD58/(CD5*'Project Model'!CD17/'Project Model'!CD16),"N/A")</f>
        <v>11.624998940422685</v>
      </c>
      <c r="CE59" s="179">
        <f>IFERROR(CE58/(CE5*'Project Model'!CE17/'Project Model'!CE16),"N/A")</f>
        <v>11.628201890288706</v>
      </c>
      <c r="CF59" s="179">
        <f>IFERROR(CF58/(CF5*'Project Model'!CF17/'Project Model'!CF16),"N/A")</f>
        <v>11.367652305199622</v>
      </c>
      <c r="CG59" s="179">
        <f>IFERROR(CG58/(CG5*'Project Model'!CG17/'Project Model'!CG16),"N/A")</f>
        <v>11.363452594682002</v>
      </c>
      <c r="CH59" s="179">
        <f>IFERROR(CH58/(CH5*'Project Model'!CH17/'Project Model'!CH16),"N/A")</f>
        <v>11.367532576603379</v>
      </c>
      <c r="CI59" s="179">
        <f>IFERROR(CI58/(CI5*'Project Model'!CI17/'Project Model'!CI16),"N/A")</f>
        <v>11.365403863093473</v>
      </c>
      <c r="CJ59" s="179">
        <f>IFERROR(CJ58/(CJ5*'Project Model'!CJ17/'Project Model'!CJ16),"N/A")</f>
        <v>11.367414999154828</v>
      </c>
      <c r="CK59" s="179">
        <f>IFERROR(CK58/(CK5*'Project Model'!CK17/'Project Model'!CK16),"N/A")</f>
        <v>11.365285640881208</v>
      </c>
      <c r="CL59" s="179">
        <f>IFERROR(CL58/(CL5*'Project Model'!CL17/'Project Model'!CL16),"N/A")</f>
        <v>11.367296106972029</v>
      </c>
      <c r="CM59" s="179">
        <f>IFERROR(CM58/(CM5*'Project Model'!CM17/'Project Model'!CM16),"N/A")</f>
        <v>11.367238062678714</v>
      </c>
      <c r="CN59" s="179">
        <f>IFERROR(CN58/(CN5*'Project Model'!CN17/'Project Model'!CN16),"N/A")</f>
        <v>11.365107734132112</v>
      </c>
      <c r="CO59" s="179">
        <f>IFERROR(CO58/(CO5*'Project Model'!CO17/'Project Model'!CO16),"N/A")</f>
        <v>11.367117192017458</v>
      </c>
      <c r="CP59" s="179">
        <f>IFERROR(CP58/(CP5*'Project Model'!CP17/'Project Model'!CP16),"N/A")</f>
        <v>11.364986200648023</v>
      </c>
      <c r="CQ59" s="179">
        <f>IFERROR(CQ58/(CQ5*'Project Model'!CQ17/'Project Model'!CQ16),"N/A")</f>
        <v>11.366994969797707</v>
      </c>
      <c r="CR59" s="179">
        <f>IFERROR(CR58/(CR5*'Project Model'!CR17/'Project Model'!CR16),"N/A")</f>
        <v>11.177047465783424</v>
      </c>
      <c r="CS59" s="179">
        <f>IFERROR(CS58/(CS5*'Project Model'!CS17/'Project Model'!CS16),"N/A")</f>
        <v>11.169705781215306</v>
      </c>
      <c r="CT59" s="179">
        <f>IFERROR(CT58/(CT5*'Project Model'!CT17/'Project Model'!CT16),"N/A")</f>
        <v>11.174681542433932</v>
      </c>
      <c r="CU59" s="179">
        <f>IFERROR(CU58/(CU5*'Project Model'!CU17/'Project Model'!CU16),"N/A")</f>
        <v>11.171399918774837</v>
      </c>
      <c r="CV59" s="179">
        <f>IFERROR(CV58/(CV5*'Project Model'!CV17/'Project Model'!CV16),"N/A")</f>
        <v>11.172219319414264</v>
      </c>
      <c r="CW59" s="179">
        <f>IFERROR(CW58/(CW5*'Project Model'!CW17/'Project Model'!CW16),"N/A")</f>
        <v>11.168924193573373</v>
      </c>
      <c r="CX59" s="179">
        <f>IFERROR(CX58/(CX5*'Project Model'!CX17/'Project Model'!CX16),"N/A")</f>
        <v>11.16972956416787</v>
      </c>
      <c r="CY59" s="179">
        <f>IFERROR(CY58/(CY5*'Project Model'!CY17/'Project Model'!CY16),"N/A")</f>
        <v>11.168456518167311</v>
      </c>
      <c r="CZ59" s="179">
        <f>IFERROR(CZ58/(CZ5*'Project Model'!CZ17/'Project Model'!CZ16),"N/A")</f>
        <v>11.165140758116555</v>
      </c>
      <c r="DA59" s="179">
        <f>IFERROR(DA58/(DA5*'Project Model'!DA17/'Project Model'!DA16),"N/A")</f>
        <v>11.165924687813911</v>
      </c>
      <c r="DB59" s="179">
        <f>IFERROR(DB58/(DB5*'Project Model'!DB17/'Project Model'!DB16),"N/A")</f>
        <v>11.16259504387309</v>
      </c>
      <c r="DC59" s="179">
        <f>IFERROR(DC58/(DC5*'Project Model'!DC17/'Project Model'!DC16),"N/A")</f>
        <v>11.163364546894501</v>
      </c>
      <c r="DD59" s="179">
        <f>IFERROR(DD58/(DD5*'Project Model'!DD17/'Project Model'!DD16),"N/A")</f>
        <v>10.943191598095799</v>
      </c>
      <c r="DE59" s="179">
        <f>IFERROR(DE58/(DE5*'Project Model'!DE17/'Project Model'!DE16),"N/A")</f>
        <v>10.93474696300107</v>
      </c>
      <c r="DF59" s="179">
        <f>IFERROR(DF58/(DF5*'Project Model'!DF17/'Project Model'!DF16),"N/A")</f>
        <v>10.938475918137678</v>
      </c>
      <c r="DG59" s="179">
        <f>IFERROR(DG58/(DG5*'Project Model'!DG17/'Project Model'!DG16),"N/A")</f>
        <v>10.933992780735503</v>
      </c>
      <c r="DH59" s="179">
        <f>IFERROR(DH58/(DH5*'Project Model'!DH17/'Project Model'!DH16),"N/A")</f>
        <v>10.933557551698316</v>
      </c>
      <c r="DI59" s="179">
        <f>IFERROR(DI58/(DI5*'Project Model'!DI17/'Project Model'!DI16),"N/A")</f>
        <v>10.929047443271463</v>
      </c>
      <c r="DJ59" s="179">
        <f>IFERROR(DJ58/(DJ5*'Project Model'!DJ17/'Project Model'!DJ16),"N/A")</f>
        <v>10.92858418878674</v>
      </c>
      <c r="DK59" s="179">
        <f>IFERROR(DK58/(DK5*'Project Model'!DK17/'Project Model'!DK16),"N/A")</f>
        <v>10.926038353923548</v>
      </c>
      <c r="DL59" s="179">
        <f>IFERROR(DL58/(DL5*'Project Model'!DL17/'Project Model'!DL16),"N/A")</f>
        <v>10.921487012198762</v>
      </c>
      <c r="DM59" s="179">
        <f>IFERROR(DM58/(DM5*'Project Model'!DM17/'Project Model'!DM16),"N/A")</f>
        <v>10.920980912414597</v>
      </c>
      <c r="DN59" s="179">
        <f>IFERROR(DN58/(DN5*'Project Model'!DN17/'Project Model'!DN16),"N/A")</f>
        <v>10.916401837014126</v>
      </c>
      <c r="DO59" s="179">
        <f>IFERROR(DO58/(DO5*'Project Model'!DO17/'Project Model'!DO16),"N/A")</f>
        <v>10.915866919315835</v>
      </c>
      <c r="DP59" s="179">
        <f>IFERROR(DP58/(DP5*'Project Model'!DP17/'Project Model'!DP16),"N/A")</f>
        <v>10.699263740314175</v>
      </c>
      <c r="DQ59" s="179">
        <f>IFERROR(DQ58/(DQ5*'Project Model'!DQ17/'Project Model'!DQ16),"N/A")</f>
        <v>10.689662776034712</v>
      </c>
      <c r="DR59" s="179">
        <f>IFERROR(DR58/(DR5*'Project Model'!DR17/'Project Model'!DR16),"N/A")</f>
        <v>10.692085883075816</v>
      </c>
      <c r="DS59" s="179">
        <f>IFERROR(DS58/(DS5*'Project Model'!DS17/'Project Model'!DS16),"N/A")</f>
        <v>10.686343544569752</v>
      </c>
      <c r="DT59" s="179">
        <f>IFERROR(DT58/(DT5*'Project Model'!DT17/'Project Model'!DT16),"N/A")</f>
        <v>10.684593863682055</v>
      </c>
      <c r="DU59" s="179">
        <f>IFERROR(DU58/(DU5*'Project Model'!DU17/'Project Model'!DU16),"N/A")</f>
        <v>10.678810440917136</v>
      </c>
      <c r="DV59" s="179">
        <f>IFERROR(DV58/(DV5*'Project Model'!DV17/'Project Model'!DV16),"N/A")</f>
        <v>10.677018069595706</v>
      </c>
      <c r="DW59" s="179">
        <f>IFERROR(DW58/(DW5*'Project Model'!DW17/'Project Model'!DW16),"N/A")</f>
        <v>10.673138551978035</v>
      </c>
      <c r="DX59" s="179">
        <f>IFERROR(DX58/(DX5*'Project Model'!DX17/'Project Model'!DX16),"N/A")</f>
        <v>10.667292311304266</v>
      </c>
      <c r="DY59" s="179">
        <f>IFERROR(DY58/(DY5*'Project Model'!DY17/'Project Model'!DY16),"N/A")</f>
        <v>10.66543466622961</v>
      </c>
      <c r="DZ59" s="179">
        <f>IFERROR(DZ58/(DZ5*'Project Model'!DZ17/'Project Model'!DZ16),"N/A")</f>
        <v>10.659546179477749</v>
      </c>
      <c r="EA59" s="179">
        <f>IFERROR(EA58/(EA5*'Project Model'!EA17/'Project Model'!EA16),"N/A")</f>
        <v>10.657644636729213</v>
      </c>
      <c r="EB59" s="179">
        <f>IFERROR(EB58/(EB5*'Project Model'!EB17/'Project Model'!EB16),"N/A")</f>
        <v>10.413928423014035</v>
      </c>
      <c r="EC59" s="179">
        <f>IFERROR(EC58/(EC5*'Project Model'!EC17/'Project Model'!EC16),"N/A")</f>
        <v>10.405042857591361</v>
      </c>
      <c r="ED59" s="179">
        <f>IFERROR(ED58/(ED5*'Project Model'!ED17/'Project Model'!ED16),"N/A")</f>
        <v>10.404037109489837</v>
      </c>
      <c r="EE59" s="179">
        <f>IFERROR(EE58/(EE5*'Project Model'!EE17/'Project Model'!EE16),"N/A")</f>
        <v>10.396994230074394</v>
      </c>
      <c r="EF59" s="179">
        <f>IFERROR(EF58/(EF5*'Project Model'!EF17/'Project Model'!EF16),"N/A")</f>
        <v>10.393874884209906</v>
      </c>
      <c r="EG59" s="179">
        <f>IFERROR(EG58/(EG5*'Project Model'!EG17/'Project Model'!EG16),"N/A")</f>
        <v>10.38677627783059</v>
      </c>
      <c r="EH59" s="179">
        <f>IFERROR(EH58/(EH5*'Project Model'!EH17/'Project Model'!EH16),"N/A")</f>
        <v>10.383599026375895</v>
      </c>
      <c r="EI59" s="179">
        <f>IFERROR(EI58/(EI5*'Project Model'!EI17/'Project Model'!EI16),"N/A")</f>
        <v>10.378335783463211</v>
      </c>
      <c r="EJ59" s="179">
        <f>IFERROR(EJ58/(EJ5*'Project Model'!EJ17/'Project Model'!EJ16),"N/A")</f>
        <v>10.371151964752755</v>
      </c>
      <c r="EK59" s="179">
        <f>IFERROR(EK58/(EK5*'Project Model'!EK17/'Project Model'!EK16),"N/A")</f>
        <v>10.367886169620347</v>
      </c>
      <c r="EL59" s="179">
        <f>IFERROR(EL58/(EL5*'Project Model'!EL17/'Project Model'!EL16),"N/A")</f>
        <v>10.360645047982928</v>
      </c>
      <c r="EM59" s="179">
        <f>IFERROR(EM58/(EM5*'Project Model'!EM17/'Project Model'!EM16),"N/A")</f>
        <v>10.357319709685481</v>
      </c>
      <c r="EN59" s="179">
        <f>IFERROR(EN58/(EN5*'Project Model'!EN17/'Project Model'!EN16),"N/A")</f>
        <v>10.178976101765674</v>
      </c>
      <c r="EO59" s="179">
        <f>IFERROR(EO58/(EO5*'Project Model'!EO17/'Project Model'!EO16),"N/A")</f>
        <v>10.166891147079884</v>
      </c>
      <c r="EP59" s="179">
        <f>IFERROR(EP58/(EP5*'Project Model'!EP17/'Project Model'!EP16),"N/A")</f>
        <v>10.166512940181962</v>
      </c>
      <c r="EQ59" s="179">
        <f>IFERROR(EQ58/(EQ5*'Project Model'!EQ17/'Project Model'!EQ16),"N/A")</f>
        <v>10.158066999295608</v>
      </c>
      <c r="ER59" s="179">
        <f>IFERROR(ER58/(ER5*'Project Model'!ER17/'Project Model'!ER16),"N/A")</f>
        <v>10.153496326159686</v>
      </c>
      <c r="ES59" s="179">
        <f>IFERROR(ES58/(ES5*'Project Model'!ES17/'Project Model'!ES16),"N/A")</f>
        <v>10.14497900559425</v>
      </c>
      <c r="ET59" s="179">
        <f>IFERROR(ET58/(ET5*'Project Model'!ET17/'Project Model'!ET16),"N/A")</f>
        <v>10.140334162215419</v>
      </c>
      <c r="EU59" s="179">
        <f>IFERROR(EU58/(EU5*'Project Model'!EU17/'Project Model'!EU16),"N/A")</f>
        <v>10.133591766602546</v>
      </c>
      <c r="EV59" s="179">
        <f>IFERROR(EV58/(EV5*'Project Model'!EV17/'Project Model'!EV16),"N/A")</f>
        <v>10.124965294680933</v>
      </c>
      <c r="EW59" s="179">
        <f>IFERROR(EW58/(EW5*'Project Model'!EW17/'Project Model'!EW16),"N/A")</f>
        <v>10.12020703271147</v>
      </c>
      <c r="EX59" s="179">
        <f>IFERROR(EX58/(EX5*'Project Model'!EX17/'Project Model'!EX16),"N/A")</f>
        <v>10.111507162438478</v>
      </c>
      <c r="EY59" s="179">
        <f>IFERROR(EY58/(EY5*'Project Model'!EY17/'Project Model'!EY16),"N/A")</f>
        <v>10.106672632634529</v>
      </c>
      <c r="EZ59" s="179">
        <f>IFERROR(EZ58/(EZ5*'Project Model'!EZ17/'Project Model'!EZ16),"N/A")</f>
        <v>9.9017053682697185</v>
      </c>
      <c r="FA59" s="179">
        <f>IFERROR(FA58/(FA5*'Project Model'!FA17/'Project Model'!FA16),"N/A")</f>
        <v>9.8882881607915376</v>
      </c>
      <c r="FB59" s="179">
        <f>IFERROR(FB58/(FB5*'Project Model'!FB17/'Project Model'!FB16),"N/A")</f>
        <v>9.8864093628574867</v>
      </c>
      <c r="FC59" s="179">
        <f>IFERROR(FC58/(FC5*'Project Model'!FC17/'Project Model'!FC16),"N/A")</f>
        <v>9.8765140419864093</v>
      </c>
      <c r="FD59" s="179">
        <f>IFERROR(FD58/(FD5*'Project Model'!FD17/'Project Model'!FD16),"N/A")</f>
        <v>9.8704316505179008</v>
      </c>
      <c r="FE59" s="179">
        <f>IFERROR(FE58/(FE5*'Project Model'!FE17/'Project Model'!FE16),"N/A")</f>
        <v>9.8604487120853541</v>
      </c>
      <c r="FF59" s="179">
        <f>IFERROR(FF58/(FF5*'Project Model'!FF17/'Project Model'!FF16),"N/A")</f>
        <v>9.8542752776771732</v>
      </c>
      <c r="FG59" s="179">
        <f>IFERROR(FG58/(FG5*'Project Model'!FG17/'Project Model'!FG16),"N/A")</f>
        <v>9.8459984236018396</v>
      </c>
      <c r="FH59" s="179">
        <f>IFERROR(FH58/(FH5*'Project Model'!FH17/'Project Model'!FH16),"N/A")</f>
        <v>9.8358814997954447</v>
      </c>
      <c r="FI59" s="179">
        <f>IFERROR(FI58/(FI5*'Project Model'!FI17/'Project Model'!FI16),"N/A")</f>
        <v>9.8295688419016152</v>
      </c>
      <c r="FJ59" s="179">
        <f>IFERROR(FJ58/(FJ5*'Project Model'!FJ17/'Project Model'!FJ16),"N/A")</f>
        <v>9.8193618226013335</v>
      </c>
      <c r="FK59" s="179">
        <f>IFERROR(FK58/(FK5*'Project Model'!FK17/'Project Model'!FK16),"N/A")</f>
        <v>9.8129555469614935</v>
      </c>
      <c r="FL59" s="179">
        <f>IFERROR(FL58/(FL5*'Project Model'!FL17/'Project Model'!FL16),"N/A")</f>
        <v>9.6122005216989095</v>
      </c>
      <c r="FM59" s="179">
        <f>IFERROR(FM58/(FM5*'Project Model'!FM17/'Project Model'!FM16),"N/A")</f>
        <v>9.5973867586881294</v>
      </c>
      <c r="FN59" s="179">
        <f>IFERROR(FN58/(FN5*'Project Model'!FN17/'Project Model'!FN16),"N/A")</f>
        <v>9.5939361394502356</v>
      </c>
      <c r="FO59" s="179">
        <f>IFERROR(FO58/(FO5*'Project Model'!FO17/'Project Model'!FO16),"N/A")</f>
        <v>9.5825219080076511</v>
      </c>
      <c r="FP59" s="179">
        <f>IFERROR(FP58/(FP5*'Project Model'!FP17/'Project Model'!FP16),"N/A")</f>
        <v>9.574855660626687</v>
      </c>
      <c r="FQ59" s="179">
        <f>IFERROR(FQ58/(FQ5*'Project Model'!FQ17/'Project Model'!FQ16),"N/A")</f>
        <v>9.5633367968693683</v>
      </c>
      <c r="FR59" s="179">
        <f>IFERROR(FR58/(FR5*'Project Model'!FR17/'Project Model'!FR16),"N/A")</f>
        <v>9.5555618266095745</v>
      </c>
      <c r="FS59" s="179">
        <f>IFERROR(FS58/(FS5*'Project Model'!FS17/'Project Model'!FS16),"N/A")</f>
        <v>9.5456771010609422</v>
      </c>
      <c r="FT59" s="179">
        <f>IFERROR(FT58/(FT5*'Project Model'!FT17/'Project Model'!FT16),"N/A")</f>
        <v>9.5339982297767669</v>
      </c>
      <c r="FU59" s="179">
        <f>IFERROR(FU58/(FU5*'Project Model'!FU17/'Project Model'!FU16),"N/A")</f>
        <v>9.5260569965512953</v>
      </c>
      <c r="FV59" s="179">
        <f>IFERROR(FV58/(FV5*'Project Model'!FV17/'Project Model'!FV16),"N/A")</f>
        <v>9.5142705337874052</v>
      </c>
      <c r="FW59" s="179">
        <f>IFERROR(FW58/(FW5*'Project Model'!FW17/'Project Model'!FW16),"N/A")</f>
        <v>9.5062175028306015</v>
      </c>
      <c r="FX59" s="179">
        <f>IFERROR(FX58/(FX5*'Project Model'!FX17/'Project Model'!FX16),"N/A")</f>
        <v>9.2823744203756871</v>
      </c>
      <c r="FY59" s="179">
        <f>IFERROR(FY58/(FY5*'Project Model'!FY17/'Project Model'!FY16),"N/A")</f>
        <v>9.2678322927857959</v>
      </c>
      <c r="FZ59" s="179">
        <f>IFERROR(FZ58/(FZ5*'Project Model'!FZ17/'Project Model'!FZ16),"N/A")</f>
        <v>9.2607012218205451</v>
      </c>
      <c r="GA59" s="179">
        <f>IFERROR(GA58/(GA5*'Project Model'!GA17/'Project Model'!GA16),"N/A")</f>
        <v>9.2477298483777588</v>
      </c>
      <c r="GB59" s="179">
        <f>IFERROR(GB58/(GB5*'Project Model'!GB17/'Project Model'!GB16),"N/A")</f>
        <v>9.2384278804784774</v>
      </c>
      <c r="GC59" s="179">
        <f>IFERROR(GC58/(GC5*'Project Model'!GC17/'Project Model'!GC16),"N/A")</f>
        <v>9.2253343659047911</v>
      </c>
      <c r="GD59" s="179">
        <f>IFERROR(GD58/(GD5*'Project Model'!GD17/'Project Model'!GD16),"N/A")</f>
        <v>9.2159054818094273</v>
      </c>
      <c r="GE59" s="179">
        <f>IFERROR(GE58/(GE5*'Project Model'!GE17/'Project Model'!GE16),"N/A")</f>
        <v>9.2043661883214316</v>
      </c>
      <c r="GF59" s="179">
        <f>IFERROR(GF58/(GF5*'Project Model'!GF17/'Project Model'!GF16),"N/A")</f>
        <v>9.1910858884093471</v>
      </c>
      <c r="GG59" s="179">
        <f>IFERROR(GG58/(GG5*'Project Model'!GG17/'Project Model'!GG16),"N/A")</f>
        <v>9.1814629166674866</v>
      </c>
      <c r="GH59" s="179">
        <f>IFERROR(GH58/(GH5*'Project Model'!GH17/'Project Model'!GH16),"N/A")</f>
        <v>9.1680570212527694</v>
      </c>
      <c r="GI59" s="179">
        <f>IFERROR(GI58/(GI5*'Project Model'!GI17/'Project Model'!GI16),"N/A")</f>
        <v>9.1583035438956344</v>
      </c>
      <c r="GJ59" s="179">
        <f>IFERROR(GJ58/(GJ5*'Project Model'!GJ17/'Project Model'!GJ16),"N/A")</f>
        <v>8.9936440792271437</v>
      </c>
      <c r="GK59" s="179">
        <f>IFERROR(GK58/(GK5*'Project Model'!GK17/'Project Model'!GK16),"N/A")</f>
        <v>8.975829873988344</v>
      </c>
      <c r="GL59" s="179">
        <f>IFERROR(GL58/(GL5*'Project Model'!GL17/'Project Model'!GL16),"N/A")</f>
        <v>8.9690058399761945</v>
      </c>
      <c r="GM59" s="179">
        <f>IFERROR(GM58/(GM5*'Project Model'!GM17/'Project Model'!GM16),"N/A")</f>
        <v>8.9543295629365272</v>
      </c>
      <c r="GN59" s="179">
        <f>IFERROR(GN58/(GN5*'Project Model'!GN17/'Project Model'!GN16),"N/A")</f>
        <v>8.9432629384576536</v>
      </c>
      <c r="GO59" s="179">
        <f>IFERROR(GO58/(GO5*'Project Model'!GO17/'Project Model'!GO16),"N/A")</f>
        <v>8.9284454941339444</v>
      </c>
      <c r="GP59" s="179">
        <f>IFERROR(GP58/(GP5*'Project Model'!GP17/'Project Model'!GP16),"N/A")</f>
        <v>8.9172321834849662</v>
      </c>
      <c r="GQ59" s="179">
        <f>IFERROR(GQ58/(GQ5*'Project Model'!GQ17/'Project Model'!GQ16),"N/A")</f>
        <v>8.9038949528819433</v>
      </c>
      <c r="GR59" s="179">
        <f>IFERROR(GR58/(GR5*'Project Model'!GR17/'Project Model'!GR16),"N/A")</f>
        <v>8.8888616249058732</v>
      </c>
      <c r="GS59" s="179">
        <f>IFERROR(GS58/(GS5*'Project Model'!GS17/'Project Model'!GS16),"N/A")</f>
        <v>8.877423990707964</v>
      </c>
      <c r="GT59" s="179">
        <f>IFERROR(GT58/(GT5*'Project Model'!GT17/'Project Model'!GT16),"N/A")</f>
        <v>8.8622455029551936</v>
      </c>
      <c r="GU59" s="179">
        <f>IFERROR(GU58/(GU5*'Project Model'!GU17/'Project Model'!GU16),"N/A")</f>
        <v>8.8506570340093997</v>
      </c>
      <c r="GV59" s="179">
        <f>IFERROR(GV58/(GV5*'Project Model'!GV17/'Project Model'!GV16),"N/A")</f>
        <v>8.6636691363438914</v>
      </c>
      <c r="GW59" s="179">
        <f>IFERROR(GW58/(GW5*'Project Model'!GW17/'Project Model'!GW16),"N/A")</f>
        <v>8.644246384085907</v>
      </c>
      <c r="GX59" s="179">
        <f>IFERROR(GX58/(GX5*'Project Model'!GX17/'Project Model'!GX16),"N/A")</f>
        <v>8.6356155559664547</v>
      </c>
      <c r="GY59" s="179">
        <f>IFERROR(GY58/(GY5*'Project Model'!GY17/'Project Model'!GY16),"N/A")</f>
        <v>8.6191910911045149</v>
      </c>
      <c r="GZ59" s="179">
        <f>IFERROR(GZ58/(GZ5*'Project Model'!GZ17/'Project Model'!GZ16),"N/A")</f>
        <v>8.6063026908696596</v>
      </c>
      <c r="HA59" s="179">
        <f>IFERROR(HA58/(HA5*'Project Model'!HA17/'Project Model'!HA16),"N/A")</f>
        <v>8.5897174819847315</v>
      </c>
      <c r="HB59" s="179">
        <f>IFERROR(HB58/(HB5*'Project Model'!HB17/'Project Model'!HB16),"N/A")</f>
        <v>8.5766620534950189</v>
      </c>
      <c r="HC59" s="179">
        <f>IFERROR(HC58/(HC5*'Project Model'!HC17/'Project Model'!HC16),"N/A")</f>
        <v>8.561474847983515</v>
      </c>
      <c r="HD59" s="179">
        <f>IFERROR(HD58/(HD5*'Project Model'!HD17/'Project Model'!HD16),"N/A")</f>
        <v>8.5446438150283992</v>
      </c>
      <c r="HE59" s="179">
        <f>IFERROR(HE58/(HE5*'Project Model'!HE17/'Project Model'!HE16),"N/A")</f>
        <v>8.5313329520616392</v>
      </c>
      <c r="HF59" s="179">
        <f>IFERROR(HF58/(HF5*'Project Model'!HF17/'Project Model'!HF16),"N/A")</f>
        <v>8.5143366288970963</v>
      </c>
      <c r="HG59" s="179">
        <f>IFERROR(HG58/(HG5*'Project Model'!HG17/'Project Model'!HG16),"N/A")</f>
        <v>8.5008540137574453</v>
      </c>
      <c r="HH59" s="179">
        <f>IFERROR(HH58/(HH5*'Project Model'!HH17/'Project Model'!HH16),"N/A")</f>
        <v>8.3188600006963203</v>
      </c>
      <c r="HI59" s="179">
        <f>IFERROR(HI58/(HI5*'Project Model'!HI17/'Project Model'!HI16),"N/A")</f>
        <v>8.2977512228159984</v>
      </c>
      <c r="HJ59" s="179">
        <f>IFERROR(HJ58/(HJ5*'Project Model'!HJ17/'Project Model'!HJ16),"N/A")</f>
        <v>8.287227677752675</v>
      </c>
      <c r="HK59" s="179">
        <f>IFERROR(HK58/(HK5*'Project Model'!HK17/'Project Model'!HK16),"N/A")</f>
        <v>8.2689712128715573</v>
      </c>
      <c r="HL59" s="179">
        <f>IFERROR(HL58/(HL5*'Project Model'!HL17/'Project Model'!HL16),"N/A")</f>
        <v>8.254174050881625</v>
      </c>
      <c r="HM59" s="179">
        <f>IFERROR(HM58/(HM5*'Project Model'!HM17/'Project Model'!HM16),"N/A")</f>
        <v>8.2357363286263254</v>
      </c>
      <c r="HN59" s="179">
        <f>IFERROR(HN58/(HN5*'Project Model'!HN17/'Project Model'!HN16),"N/A")</f>
        <v>8.2207508230679647</v>
      </c>
      <c r="HO59" s="179">
        <f>IFERROR(HO58/(HO5*'Project Model'!HO17/'Project Model'!HO16),"N/A")</f>
        <v>8.2036251343179742</v>
      </c>
      <c r="HP59" s="179">
        <f>IFERROR(HP58/(HP5*'Project Model'!HP17/'Project Model'!HP16),"N/A")</f>
        <v>8.1849102151329642</v>
      </c>
      <c r="HQ59" s="179">
        <f>IFERROR(HQ58/(HQ5*'Project Model'!HQ17/'Project Model'!HQ16),"N/A")</f>
        <v>8.1696366757269683</v>
      </c>
      <c r="HR59" s="179">
        <f>IFERROR(HR58/(HR5*'Project Model'!HR17/'Project Model'!HR16),"N/A")</f>
        <v>8.1507353727971186</v>
      </c>
      <c r="HS59" s="179">
        <f>IFERROR(HS58/(HS5*'Project Model'!HS17/'Project Model'!HS16),"N/A")</f>
        <v>8.1352681630383579</v>
      </c>
      <c r="HT59" s="179">
        <f>IFERROR(HT58/(HT5*'Project Model'!HT17/'Project Model'!HT16),"N/A")</f>
        <v>7.9349957533824176</v>
      </c>
      <c r="HU59" s="179">
        <f>IFERROR(HU58/(HU5*'Project Model'!HU17/'Project Model'!HU16),"N/A")</f>
        <v>7.9136271096336506</v>
      </c>
      <c r="HV59" s="179">
        <f>IFERROR(HV58/(HV5*'Project Model'!HV17/'Project Model'!HV16),"N/A")</f>
        <v>7.8991166814855864</v>
      </c>
      <c r="HW59" s="179">
        <f>IFERROR(HW58/(HW5*'Project Model'!HW17/'Project Model'!HW16),"N/A")</f>
        <v>7.8789940075558844</v>
      </c>
      <c r="HX59" s="179">
        <f>IFERROR(HX58/(HX5*'Project Model'!HX17/'Project Model'!HX16),"N/A")</f>
        <v>7.8622405084475746</v>
      </c>
      <c r="HY59" s="179">
        <f>IFERROR(HY58/(HY5*'Project Model'!HY17/'Project Model'!HY16),"N/A")</f>
        <v>7.8419156153084346</v>
      </c>
      <c r="HZ59" s="179">
        <f>IFERROR(HZ58/(HZ5*'Project Model'!HZ17/'Project Model'!HZ16),"N/A")</f>
        <v>7.8249519913007495</v>
      </c>
      <c r="IA59" s="179">
        <f>IFERROR(IA58/(IA5*'Project Model'!IA17/'Project Model'!IA16),"N/A")</f>
        <v>7.8058454300515745</v>
      </c>
      <c r="IB59" s="179">
        <f>IFERROR(IB58/(IB5*'Project Model'!IB17/'Project Model'!IB16),"N/A")</f>
        <v>7.7852112811727618</v>
      </c>
      <c r="IC59" s="179">
        <f>IFERROR(IC58/(IC5*'Project Model'!IC17/'Project Model'!IC16),"N/A")</f>
        <v>7.7679263111794032</v>
      </c>
      <c r="ID59" s="179">
        <f>IFERROR(ID58/(ID5*'Project Model'!ID17/'Project Model'!ID16),"N/A")</f>
        <v>7.7470842238512034</v>
      </c>
      <c r="IE59" s="179">
        <f>IFERROR(IE58/(IE5*'Project Model'!IE17/'Project Model'!IE16),"N/A")</f>
        <v>7.7295831861268187</v>
      </c>
      <c r="IF59" s="179">
        <f>IFERROR(IF58/(IF5*'Project Model'!IF17/'Project Model'!IF16),"N/A")</f>
        <v>7.5811395790824294</v>
      </c>
      <c r="IG59" s="179">
        <f>IFERROR(IG58/(IG5*'Project Model'!IG17/'Project Model'!IG16),"N/A")</f>
        <v>7.5564080167834087</v>
      </c>
      <c r="IH59" s="179">
        <f>IFERROR(IH58/(IH5*'Project Model'!IH17/'Project Model'!IH16),"N/A")</f>
        <v>7.5418208773452022</v>
      </c>
      <c r="II59" s="179">
        <f>IFERROR(II58/(II5*'Project Model'!II17/'Project Model'!II16),"N/A")</f>
        <v>7.5196291470515542</v>
      </c>
      <c r="IJ59" s="179">
        <f>IFERROR(IJ58/(IJ5*'Project Model'!IJ17/'Project Model'!IJ16),"N/A")</f>
        <v>7.500732891547532</v>
      </c>
      <c r="IK59" s="179">
        <f>IFERROR(IK58/(IK5*'Project Model'!IK17/'Project Model'!IK16),"N/A")</f>
        <v>7.4783158455738512</v>
      </c>
      <c r="IL59" s="179">
        <f>IFERROR(IL58/(IL5*'Project Model'!IL17/'Project Model'!IL16),"N/A")</f>
        <v>7.4591854657513386</v>
      </c>
      <c r="IM59" s="179">
        <f>IFERROR(IM58/(IM5*'Project Model'!IM17/'Project Model'!IM16),"N/A")</f>
        <v>7.4378963289278621</v>
      </c>
      <c r="IN59" s="179">
        <f>IFERROR(IN58/(IN5*'Project Model'!IN17/'Project Model'!IN16),"N/A")</f>
        <v>7.4151347038135151</v>
      </c>
      <c r="IO59" s="179">
        <f>IFERROR(IO58/(IO5*'Project Model'!IO17/'Project Model'!IO16),"N/A")</f>
        <v>7.3956462736482056</v>
      </c>
      <c r="IP59" s="179">
        <f>IFERROR(IP58/(IP5*'Project Model'!IP17/'Project Model'!IP16),"N/A")</f>
        <v>7.3726529603711892</v>
      </c>
      <c r="IQ59" s="179">
        <f>IFERROR(IQ58/(IQ5*'Project Model'!IQ17/'Project Model'!IQ16),"N/A")</f>
        <v>7.3529237842747701</v>
      </c>
      <c r="IR59" s="179">
        <f>IFERROR(IR58/(IR5*'Project Model'!IR17/'Project Model'!IR16),"N/A")</f>
        <v>7.1872867233061175</v>
      </c>
      <c r="IS59" s="179">
        <f>IFERROR(IS58/(IS5*'Project Model'!IS17/'Project Model'!IS16),"N/A")</f>
        <v>7.1606136437136128</v>
      </c>
      <c r="IT59" s="179">
        <f>IFERROR(IT58/(IT5*'Project Model'!IT17/'Project Model'!IT16),"N/A")</f>
        <v>7.1438503179325252</v>
      </c>
      <c r="IU59" s="179">
        <f>IFERROR(IU58/(IU5*'Project Model'!IU17/'Project Model'!IU16),"N/A")</f>
        <v>7.1195501634626375</v>
      </c>
      <c r="IV59" s="179">
        <f>IFERROR(IV58/(IV5*'Project Model'!IV17/'Project Model'!IV16),"N/A")</f>
        <v>7.0984582118220274</v>
      </c>
      <c r="IW59" s="179">
        <f>IFERROR(IW58/(IW5*'Project Model'!IW17/'Project Model'!IW16),"N/A")</f>
        <v>7.0739091390112137</v>
      </c>
      <c r="IX59" s="179">
        <f>IFERROR(IX58/(IX5*'Project Model'!IX17/'Project Model'!IX16),"N/A")</f>
        <v>7.0525585376533773</v>
      </c>
      <c r="IY59" s="179">
        <f>IFERROR(IY58/(IY5*'Project Model'!IY17/'Project Model'!IY16),"N/A")</f>
        <v>7.029038982842728</v>
      </c>
      <c r="IZ59" s="179">
        <f>IFERROR(IZ58/(IZ5*'Project Model'!IZ17/'Project Model'!IZ16),"N/A")</f>
        <v>7.0041092332846535</v>
      </c>
      <c r="JA59" s="179">
        <f>IFERROR(JA58/(JA5*'Project Model'!JA17/'Project Model'!JA16),"N/A")</f>
        <v>6.9823630727539969</v>
      </c>
      <c r="JB59" s="179">
        <f>IFERROR(JB58/(JB5*'Project Model'!JB17/'Project Model'!JB16),"N/A")</f>
        <v>6.9571773648124875</v>
      </c>
      <c r="JC59" s="179">
        <f>IFERROR(JC58/(JC5*'Project Model'!JC17/'Project Model'!JC16),"N/A")</f>
        <v>6.9351652392940846</v>
      </c>
      <c r="JD59" s="179">
        <f>IFERROR(JD58/(JD5*'Project Model'!JD17/'Project Model'!JD16),"N/A")</f>
        <v>6.7754709916039131</v>
      </c>
      <c r="JE59" s="179">
        <f>IFERROR(JE58/(JE5*'Project Model'!JE17/'Project Model'!JE16),"N/A")</f>
        <v>6.7467630254234665</v>
      </c>
      <c r="JF59" s="179">
        <f>IFERROR(JF58/(JF5*'Project Model'!JF17/'Project Model'!JF16),"N/A")</f>
        <v>6.7277198779896148</v>
      </c>
      <c r="JG59" s="179">
        <f>IFERROR(JG58/(JG5*'Project Model'!JG17/'Project Model'!JG16),"N/A")</f>
        <v>6.7012102655149963</v>
      </c>
      <c r="JH59" s="179">
        <f>IFERROR(JH58/(JH5*'Project Model'!JH17/'Project Model'!JH16),"N/A")</f>
        <v>6.6778177290041949</v>
      </c>
      <c r="JI59" s="179">
        <f>IFERROR(JI58/(JI5*'Project Model'!JI17/'Project Model'!JI16),"N/A")</f>
        <v>6.6510344663027281</v>
      </c>
      <c r="JJ59" s="179">
        <f>IFERROR(JJ58/(JJ5*'Project Model'!JJ17/'Project Model'!JJ16),"N/A")</f>
        <v>6.6273575813042758</v>
      </c>
      <c r="JK59" s="179">
        <f>IFERROR(JK58/(JK5*'Project Model'!JK17/'Project Model'!JK16),"N/A")</f>
        <v>6.6015008985651846</v>
      </c>
      <c r="JL59" s="179">
        <f>IFERROR(JL58/(JL5*'Project Model'!JL17/'Project Model'!JL16),"N/A")</f>
        <v>6.5742991344888022</v>
      </c>
      <c r="JM59" s="179">
        <f>IFERROR(JM58/(JM5*'Project Model'!JM17/'Project Model'!JM16),"N/A")</f>
        <v>6.5501873869491742</v>
      </c>
      <c r="JN59" s="179">
        <f>IFERROR(JN58/(JN5*'Project Model'!JN17/'Project Model'!JN16),"N/A")</f>
        <v>6.5227042331054301</v>
      </c>
      <c r="JO59" s="179">
        <f>IFERROR(JO58/(JO5*'Project Model'!JO17/'Project Model'!JO16),"N/A")</f>
        <v>6.4983000949629748</v>
      </c>
      <c r="JP59" s="179">
        <f>IFERROR(JP58/(JP5*'Project Model'!JP17/'Project Model'!JP16),"N/A")</f>
        <v>6.3260865734522396</v>
      </c>
      <c r="JQ59" s="179">
        <f>IFERROR(JQ58/(JQ5*'Project Model'!JQ17/'Project Model'!JQ16),"N/A")</f>
        <v>6.2964811762349076</v>
      </c>
      <c r="JR59" s="179">
        <f>IFERROR(JR58/(JR5*'Project Model'!JR17/'Project Model'!JR16),"N/A")</f>
        <v>6.2730788295968427</v>
      </c>
      <c r="JS59" s="179">
        <f>IFERROR(JS58/(JS5*'Project Model'!JS17/'Project Model'!JS16),"N/A")</f>
        <v>6.2443306536897678</v>
      </c>
      <c r="JT59" s="179">
        <f>IFERROR(JT58/(JT5*'Project Model'!JT17/'Project Model'!JT16),"N/A")</f>
        <v>6.2185953613140414</v>
      </c>
      <c r="JU59" s="179">
        <f>IFERROR(JU58/(JU5*'Project Model'!JU17/'Project Model'!JU16),"N/A")</f>
        <v>6.1895484124330986</v>
      </c>
      <c r="JV59" s="179">
        <f>IFERROR(JV58/(JV5*'Project Model'!JV17/'Project Model'!JV16),"N/A")</f>
        <v>6.1635026666575978</v>
      </c>
      <c r="JW59" s="179">
        <f>IFERROR(JW58/(JW5*'Project Model'!JW17/'Project Model'!JW16),"N/A")</f>
        <v>6.1352719120764094</v>
      </c>
      <c r="JX59" s="179">
        <f>IFERROR(JX58/(JX5*'Project Model'!JX17/'Project Model'!JX16),"N/A")</f>
        <v>6.1057680393705631</v>
      </c>
      <c r="JY59" s="179">
        <f>IFERROR(JY58/(JY5*'Project Model'!JY17/'Project Model'!JY16),"N/A")</f>
        <v>6.0792475064915275</v>
      </c>
      <c r="JZ59" s="179">
        <f>IFERROR(JZ58/(JZ5*'Project Model'!JZ17/'Project Model'!JZ16),"N/A")</f>
        <v>6.0494364107179681</v>
      </c>
      <c r="KA59" s="179">
        <f>IFERROR(KA58/(KA5*'Project Model'!KA17/'Project Model'!KA16),"N/A")</f>
        <v>6.0225966439918182</v>
      </c>
      <c r="KB59" s="179">
        <f>IFERROR(KB58/(KB5*'Project Model'!KB17/'Project Model'!KB16),"N/A")</f>
        <v>5.8934431910686111</v>
      </c>
      <c r="KC59" s="179">
        <f>IFERROR(KC58/(KC5*'Project Model'!KC17/'Project Model'!KC16),"N/A")</f>
        <v>5.8603623900013311</v>
      </c>
      <c r="KD59" s="179">
        <f>IFERROR(KD58/(KD5*'Project Model'!KD17/'Project Model'!KD16),"N/A")</f>
        <v>5.8364231200854615</v>
      </c>
      <c r="KE59" s="179">
        <f>IFERROR(KE58/(KE5*'Project Model'!KE17/'Project Model'!KE16),"N/A")</f>
        <v>5.8051666180716266</v>
      </c>
      <c r="KF59" s="179">
        <f>IFERROR(KF58/(KF5*'Project Model'!KF17/'Project Model'!KF16),"N/A")</f>
        <v>5.7768323937987303</v>
      </c>
      <c r="KG59" s="179">
        <f>IFERROR(KG58/(KG5*'Project Model'!KG17/'Project Model'!KG16),"N/A")</f>
        <v>5.7452491119548146</v>
      </c>
      <c r="KH59" s="179">
        <f>IFERROR(KH58/(KH5*'Project Model'!KH17/'Project Model'!KH16),"N/A")</f>
        <v>5.7165753325075963</v>
      </c>
      <c r="KI59" s="179">
        <f>IFERROR(KI58/(KI5*'Project Model'!KI17/'Project Model'!KI16),"N/A")</f>
        <v>5.6856979787456021</v>
      </c>
      <c r="KJ59" s="179">
        <f>IFERROR(KJ58/(KJ5*'Project Model'!KJ17/'Project Model'!KJ16),"N/A")</f>
        <v>5.653614939799847</v>
      </c>
      <c r="KK59" s="179">
        <f>IFERROR(KK58/(KK5*'Project Model'!KK17/'Project Model'!KK16),"N/A")</f>
        <v>5.6244218654200333</v>
      </c>
      <c r="KL59" s="179">
        <f>IFERROR(KL58/(KL5*'Project Model'!KL17/'Project Model'!KL16),"N/A")</f>
        <v>5.5920028044260812</v>
      </c>
      <c r="KM59" s="179">
        <f>IFERROR(KM58/(KM5*'Project Model'!KM17/'Project Model'!KM16),"N/A")</f>
        <v>5.562460571332509</v>
      </c>
      <c r="KN59" s="179">
        <f>IFERROR(KN58/(KN5*'Project Model'!KN17/'Project Model'!KN16),"N/A")</f>
        <v>5.4222645513320522</v>
      </c>
      <c r="KO59" s="179">
        <f>IFERROR(KO58/(KO5*'Project Model'!KO17/'Project Model'!KO16),"N/A")</f>
        <v>5.386840910984513</v>
      </c>
      <c r="KP59" s="179">
        <f>IFERROR(KP58/(KP5*'Project Model'!KP17/'Project Model'!KP16),"N/A")</f>
        <v>5.3602798847841404</v>
      </c>
      <c r="KQ59" s="179">
        <f>IFERROR(KQ58/(KQ5*'Project Model'!KQ17/'Project Model'!KQ16),"N/A")</f>
        <v>5.3264806492735817</v>
      </c>
      <c r="KR59" s="179">
        <f>IFERROR(KR58/(KR5*'Project Model'!KR17/'Project Model'!KR16),"N/A")</f>
        <v>5.2954998092523695</v>
      </c>
      <c r="KS59" s="179">
        <f>IFERROR(KS58/(KS5*'Project Model'!KS17/'Project Model'!KS16),"N/A")</f>
        <v>5.2613453368887972</v>
      </c>
      <c r="KT59" s="179">
        <f>IFERROR(KT58/(KT5*'Project Model'!KT17/'Project Model'!KT16),"N/A")</f>
        <v>5.2299953721528736</v>
      </c>
      <c r="KU59" s="179">
        <f>IFERROR(KU58/(KU5*'Project Model'!KU17/'Project Model'!KU16),"N/A")</f>
        <v>5.1964288710058568</v>
      </c>
      <c r="KV59" s="179">
        <f>IFERROR(KV58/(KV5*'Project Model'!KV17/'Project Model'!KV16),"N/A")</f>
        <v>5.16173111973995</v>
      </c>
      <c r="KW59" s="179">
        <f>IFERROR(KW58/(KW5*'Project Model'!KW17/'Project Model'!KW16),"N/A")</f>
        <v>5.129816636801233</v>
      </c>
      <c r="KX59" s="179">
        <f>IFERROR(KX58/(KX5*'Project Model'!KX17/'Project Model'!KX16),"N/A")</f>
        <v>5.0947536016072537</v>
      </c>
      <c r="KY59" s="179">
        <f>IFERROR(KY58/(KY5*'Project Model'!KY17/'Project Model'!KY16),"N/A")</f>
        <v>5.0624595540918493</v>
      </c>
      <c r="KZ59" s="179">
        <f>IFERROR(KZ58/(KZ5*'Project Model'!KZ17/'Project Model'!KZ16),"N/A")</f>
        <v>4.9293564902021663</v>
      </c>
      <c r="LA59" s="179">
        <f>IFERROR(LA58/(LA5*'Project Model'!LA17/'Project Model'!LA16),"N/A")</f>
        <v>4.8914774774085883</v>
      </c>
      <c r="LB59" s="179">
        <f>IFERROR(LB58/(LB5*'Project Model'!LB17/'Project Model'!LB16),"N/A")</f>
        <v>4.8621697055750479</v>
      </c>
      <c r="LC59" s="179">
        <f>IFERROR(LC58/(LC5*'Project Model'!LC17/'Project Model'!LC16),"N/A")</f>
        <v>4.8257059362189052</v>
      </c>
      <c r="LD59" s="179">
        <f>IFERROR(LD58/(LD5*'Project Model'!LD17/'Project Model'!LD16),"N/A")</f>
        <v>4.7919520061025116</v>
      </c>
      <c r="LE59" s="179">
        <f>IFERROR(LE58/(LE5*'Project Model'!LE17/'Project Model'!LE16),"N/A")</f>
        <v>4.7551031813974589</v>
      </c>
      <c r="LF59" s="179">
        <f>IFERROR(LF58/(LF5*'Project Model'!LF17/'Project Model'!LF16),"N/A")</f>
        <v>4.7209491423266883</v>
      </c>
      <c r="LG59" s="179">
        <f>IFERROR(LG58/(LG5*'Project Model'!LG17/'Project Model'!LG16),"N/A")</f>
        <v>4.6845648367805905</v>
      </c>
      <c r="LH59" s="179">
        <f>IFERROR(LH58/(LH5*'Project Model'!LH17/'Project Model'!LH16),"N/A")</f>
        <v>4.6471271291548071</v>
      </c>
      <c r="LI59" s="179">
        <f>IFERROR(LI58/(LI5*'Project Model'!LI17/'Project Model'!LI16),"N/A")</f>
        <v>4.6123611849895472</v>
      </c>
      <c r="LJ59" s="179">
        <f>IFERROR(LJ58/(LJ5*'Project Model'!LJ17/'Project Model'!LJ16),"N/A")</f>
        <v>4.5745275315759963</v>
      </c>
      <c r="LK59" s="179">
        <f>IFERROR(LK58/(LK5*'Project Model'!LK17/'Project Model'!LK16),"N/A")</f>
        <v>4.5393501622595682</v>
      </c>
      <c r="LL59" s="179">
        <f>IFERROR(LL58/(LL5*'Project Model'!LL17/'Project Model'!LL16),"N/A")</f>
        <v>4.4006348426215371</v>
      </c>
      <c r="LM59" s="179">
        <f>IFERROR(LM58/(LM5*'Project Model'!LM17/'Project Model'!LM16),"N/A")</f>
        <v>4.3610926935163024</v>
      </c>
      <c r="LN59" s="179">
        <f>IFERROR(LN58/(LN5*'Project Model'!LN17/'Project Model'!LN16),"N/A")</f>
        <v>4.3269741800886194</v>
      </c>
      <c r="LO59" s="179">
        <f>IFERROR(LO58/(LO5*'Project Model'!LO17/'Project Model'!LO16),"N/A")</f>
        <v>4.2878231594353347</v>
      </c>
      <c r="LP59" s="179">
        <f>IFERROR(LP58/(LP5*'Project Model'!LP17/'Project Model'!LP16),"N/A")</f>
        <v>4.2512606994740629</v>
      </c>
      <c r="LQ59" s="179">
        <f>IFERROR(LQ58/(LQ5*'Project Model'!LQ17/'Project Model'!LQ16),"N/A")</f>
        <v>4.2116944860572092</v>
      </c>
      <c r="LR59" s="179">
        <f>IFERROR(LR58/(LR5*'Project Model'!LR17/'Project Model'!LR16),"N/A")</f>
        <v>4.1747006015151218</v>
      </c>
      <c r="LS59" s="179">
        <f>IFERROR(LS58/(LS5*'Project Model'!LS17/'Project Model'!LS16),"N/A")</f>
        <v>4.1354683461601462</v>
      </c>
      <c r="LT59" s="179">
        <f>IFERROR(LT58/(LT5*'Project Model'!LT17/'Project Model'!LT16),"N/A")</f>
        <v>4.0952671580098317</v>
      </c>
      <c r="LU59" s="179">
        <f>IFERROR(LU58/(LU5*'Project Model'!LU17/'Project Model'!LU16),"N/A")</f>
        <v>4.0576134746170691</v>
      </c>
      <c r="LV59" s="179">
        <f>IFERROR(LV58/(LV5*'Project Model'!LV17/'Project Model'!LV16),"N/A")</f>
        <v>4.0169853508799758</v>
      </c>
      <c r="LW59" s="179">
        <f>IFERROR(LW58/(LW5*'Project Model'!LW17/'Project Model'!LW16),"N/A")</f>
        <v>3.9788880410015852</v>
      </c>
      <c r="LX59" s="179">
        <f>IFERROR(LX58/(LX5*'Project Model'!LX17/'Project Model'!LX16),"N/A")</f>
        <v>3.8727516201917158</v>
      </c>
      <c r="LY59" s="179">
        <f>IFERROR(LY58/(LY5*'Project Model'!LY17/'Project Model'!LY16),"N/A")</f>
        <v>3.8295957086007912</v>
      </c>
      <c r="LZ59" s="179">
        <f>IFERROR(LZ58/(LZ5*'Project Model'!LZ17/'Project Model'!LZ16),"N/A")</f>
        <v>3.794387671884432</v>
      </c>
      <c r="MA59" s="179">
        <f>IFERROR(MA58/(MA5*'Project Model'!MA17/'Project Model'!MA16),"N/A")</f>
        <v>3.7521984957548038</v>
      </c>
      <c r="MB59" s="179">
        <f>IFERROR(MB58/(MB5*'Project Model'!MB17/'Project Model'!MB16),"N/A")</f>
        <v>3.7124868080117768</v>
      </c>
      <c r="MC59" s="179">
        <f>IFERROR(MC58/(MC5*'Project Model'!MC17/'Project Model'!MC16),"N/A")</f>
        <v>3.6698485091402802</v>
      </c>
      <c r="MD59" s="179">
        <f>IFERROR(MD58/(MD5*'Project Model'!MD17/'Project Model'!MD16),"N/A")</f>
        <v>3.6296701403573914</v>
      </c>
      <c r="ME59" s="179">
        <f>IFERROR(ME58/(ME5*'Project Model'!ME17/'Project Model'!ME16),"N/A")</f>
        <v>3.5872315601820031</v>
      </c>
      <c r="MF59" s="179">
        <f>IFERROR(MF58/(MF5*'Project Model'!MF17/'Project Model'!MF16),"N/A")</f>
        <v>3.543906394558697</v>
      </c>
      <c r="MG59" s="179">
        <f>IFERROR(MG58/(MG5*'Project Model'!MG17/'Project Model'!MG16),"N/A")</f>
        <v>3.5030143062063046</v>
      </c>
      <c r="MH59" s="179">
        <f>IFERROR(MH58/(MH5*'Project Model'!MH17/'Project Model'!MH16),"N/A")</f>
        <v>3.4592273153685911</v>
      </c>
      <c r="MI59" s="179">
        <f>IFERROR(MI58/(MI5*'Project Model'!MI17/'Project Model'!MI16),"N/A")</f>
        <v>3.4178553469050343</v>
      </c>
      <c r="MJ59" s="179">
        <f>IFERROR(MJ58/(MJ5*'Project Model'!MJ17/'Project Model'!MJ16),"N/A")</f>
        <v>3.3080552969278982</v>
      </c>
      <c r="MK59" s="179">
        <f>IFERROR(MK58/(MK5*'Project Model'!MK17/'Project Model'!MK16),"N/A")</f>
        <v>3.2620727952234416</v>
      </c>
      <c r="ML59" s="179">
        <f>IFERROR(ML58/(ML5*'Project Model'!ML17/'Project Model'!ML16),"N/A")</f>
        <v>3.2237055923336038</v>
      </c>
      <c r="MM59" s="179">
        <f>IFERROR(MM58/(MM5*'Project Model'!MM17/'Project Model'!MM16),"N/A")</f>
        <v>3.1784500544596814</v>
      </c>
      <c r="MN59" s="179">
        <f>IFERROR(MN58/(MN5*'Project Model'!MN17/'Project Model'!MN16),"N/A")</f>
        <v>3.1355479924450069</v>
      </c>
      <c r="MO59" s="179">
        <f>IFERROR(MO58/(MO5*'Project Model'!MO17/'Project Model'!MO16),"N/A")</f>
        <v>3.0898090215386826</v>
      </c>
      <c r="MP59" s="179">
        <f>IFERROR(MP58/(MP5*'Project Model'!MP17/'Project Model'!MP16),"N/A")</f>
        <v>3.0464046268446894</v>
      </c>
      <c r="MQ59" s="179">
        <f>IFERROR(MQ58/(MQ5*'Project Model'!MQ17/'Project Model'!MQ16),"N/A")</f>
        <v>3.0007237748485887</v>
      </c>
      <c r="MR59" s="179">
        <f>IFERROR(MR58/(MR5*'Project Model'!MR17/'Project Model'!MR16),"N/A")</f>
        <v>2.9542454634833955</v>
      </c>
      <c r="MS59" s="179">
        <f>IFERROR(MS58/(MS5*'Project Model'!MS17/'Project Model'!MS16),"N/A")</f>
        <v>2.9100728240714453</v>
      </c>
      <c r="MT59" s="179">
        <f>IFERROR(MT58/(MT5*'Project Model'!MT17/'Project Model'!MT16),"N/A")</f>
        <v>2.8630974067950228</v>
      </c>
      <c r="MU59" s="179">
        <f>IFERROR(MU58/(MU5*'Project Model'!MU17/'Project Model'!MU16),"N/A")</f>
        <v>2.8184082272884678</v>
      </c>
      <c r="MV59" s="179">
        <f>IFERROR(MV58/(MV5*'Project Model'!MV17/'Project Model'!MV16),"N/A")</f>
        <v>2.7170934407324348</v>
      </c>
      <c r="MW59" s="179">
        <f>IFERROR(MW58/(MW5*'Project Model'!MW17/'Project Model'!MW16),"N/A")</f>
        <v>2.6681487054330577</v>
      </c>
      <c r="MX59" s="179">
        <f>IFERROR(MX58/(MX5*'Project Model'!MX17/'Project Model'!MX16),"N/A")</f>
        <v>2.6264716018564354</v>
      </c>
      <c r="MY59" s="179">
        <f>IFERROR(MY58/(MY5*'Project Model'!MY17/'Project Model'!MY16),"N/A")</f>
        <v>2.5780028611422088</v>
      </c>
      <c r="MZ59" s="179">
        <f>IFERROR(MZ58/(MZ5*'Project Model'!MZ17/'Project Model'!MZ16),"N/A")</f>
        <v>2.5317579241203987</v>
      </c>
      <c r="NA59" s="179">
        <f>IFERROR(NA58/(NA5*'Project Model'!NA17/'Project Model'!NA16),"N/A")</f>
        <v>2.4827697985715567</v>
      </c>
      <c r="NB59" s="179">
        <f>IFERROR(NB58/(NB5*'Project Model'!NB17/'Project Model'!NB16),"N/A")</f>
        <v>2.4359851715449685</v>
      </c>
      <c r="NC59" s="179">
        <f>IFERROR(NC58/(NC5*'Project Model'!NC17/'Project Model'!NC16),"N/A")</f>
        <v>2.3869069274880301</v>
      </c>
      <c r="ND59" s="179">
        <f>IFERROR(ND58/(ND5*'Project Model'!ND17/'Project Model'!ND16),"N/A")</f>
        <v>2.3371244772679485</v>
      </c>
      <c r="NE59" s="179">
        <f>IFERROR(NE58/(NE5*'Project Model'!NE17/'Project Model'!NE16),"N/A")</f>
        <v>2.2895144717222955</v>
      </c>
      <c r="NF59" s="179">
        <f>IFERROR(NF58/(NF5*'Project Model'!NF17/'Project Model'!NF16),"N/A")</f>
        <v>2.2391979469552243</v>
      </c>
      <c r="NG59" s="179">
        <f>IFERROR(NG58/(NG5*'Project Model'!NG17/'Project Model'!NG16),"N/A")</f>
        <v>2.1910329874032022</v>
      </c>
      <c r="NH59" s="179">
        <f>IFERROR(NH58/(NH5*'Project Model'!NH17/'Project Model'!NH16),"N/A")</f>
        <v>2.0923998898066949</v>
      </c>
      <c r="NI59" s="179">
        <f>IFERROR(NI58/(NI5*'Project Model'!NI17/'Project Model'!NI16),"N/A")</f>
        <v>2.0408715731298033</v>
      </c>
      <c r="NJ59" s="179">
        <f>IFERROR(NJ58/(NJ5*'Project Model'!NJ17/'Project Model'!NJ16),"N/A")</f>
        <v>1.9938368561000852</v>
      </c>
      <c r="NK59" s="179">
        <f>IFERROR(NK58/(NK5*'Project Model'!NK17/'Project Model'!NK16),"N/A")</f>
        <v>1.9421401138934717</v>
      </c>
      <c r="NL59" s="179">
        <f>IFERROR(NL58/(NL5*'Project Model'!NL17/'Project Model'!NL16),"N/A")</f>
        <v>1.8925251769072151</v>
      </c>
      <c r="NM59" s="179">
        <f>IFERROR(NM58/(NM5*'Project Model'!NM17/'Project Model'!NM16),"N/A")</f>
        <v>1.8402728681657579</v>
      </c>
      <c r="NN59" s="179">
        <f>IFERROR(NN58/(NN5*'Project Model'!NN17/'Project Model'!NN16),"N/A")</f>
        <v>1.7900806449634576</v>
      </c>
      <c r="NO59" s="179">
        <f>IFERROR(NO58/(NO5*'Project Model'!NO17/'Project Model'!NO16),"N/A")</f>
        <v>1.7375832758158911</v>
      </c>
      <c r="NP59" s="179">
        <f>IFERROR(NP58/(NP5*'Project Model'!NP17/'Project Model'!NP16),"N/A")</f>
        <v>1.6844813065439097</v>
      </c>
      <c r="NQ59" s="179">
        <f>IFERROR(NQ58/(NQ5*'Project Model'!NQ17/'Project Model'!NQ16),"N/A")</f>
        <v>1.6334062056270138</v>
      </c>
      <c r="NR59" s="179">
        <f>IFERROR(NR58/(NR5*'Project Model'!NR17/'Project Model'!NR16),"N/A")</f>
        <v>1.5797329567715128</v>
      </c>
      <c r="NS59" s="179">
        <f>IFERROR(NS58/(NS5*'Project Model'!NS17/'Project Model'!NS16),"N/A")</f>
        <v>1.5280642422937034</v>
      </c>
      <c r="NT59" s="179">
        <f>IFERROR(NT58/(NT5*'Project Model'!NT17/'Project Model'!NT16),"N/A")</f>
        <v>1.4494570724203857</v>
      </c>
      <c r="NU59" s="179">
        <f>IFERROR(NU58/(NU5*'Project Model'!NU17/'Project Model'!NU16),"N/A")</f>
        <v>1.3941456450414733</v>
      </c>
      <c r="NV59" s="179">
        <f>IFERROR(NV58/(NV5*'Project Model'!NV17/'Project Model'!NV16),"N/A")</f>
        <v>1.3453572301789649</v>
      </c>
      <c r="NW59" s="179">
        <f>IFERROR(NW58/(NW5*'Project Model'!NW17/'Project Model'!NW16),"N/A")</f>
        <v>1.2899833221478325</v>
      </c>
      <c r="NX59" s="179">
        <f>IFERROR(NX58/(NX5*'Project Model'!NX17/'Project Model'!NX16),"N/A")</f>
        <v>1.2365553933154068</v>
      </c>
      <c r="NY59" s="179">
        <f>IFERROR(NY58/(NY5*'Project Model'!NY17/'Project Model'!NY16),"N/A")</f>
        <v>1.1805848446997687</v>
      </c>
      <c r="NZ59" s="179">
        <f>IFERROR(NZ58/(NZ5*'Project Model'!NZ17/'Project Model'!NZ16),"N/A")</f>
        <v>1.1265369498258961</v>
      </c>
      <c r="OA59" s="179">
        <f>IFERROR(OA58/(OA5*'Project Model'!OA17/'Project Model'!OA16),"N/A")</f>
        <v>1.0701581524011865</v>
      </c>
      <c r="OB59" s="179">
        <f>IFERROR(OB58/(OB5*'Project Model'!OB17/'Project Model'!OB16),"N/A")</f>
        <v>1.0132751251919778</v>
      </c>
      <c r="OC59" s="179">
        <f>IFERROR(OC58/(OC5*'Project Model'!OC17/'Project Model'!OC16),"N/A")</f>
        <v>0.95827907869005269</v>
      </c>
      <c r="OD59" s="179">
        <f>IFERROR(OD58/(OD5*'Project Model'!OD17/'Project Model'!OD16),"N/A")</f>
        <v>0.90078253614087167</v>
      </c>
      <c r="OE59" s="179">
        <f>IFERROR(OE58/(OE5*'Project Model'!OE17/'Project Model'!OE16),"N/A")</f>
        <v>0.84514898912931424</v>
      </c>
      <c r="OF59" s="179">
        <f>IFERROR(OF58/(OF5*'Project Model'!OF17/'Project Model'!OF16),"N/A")</f>
        <v>0.77174073882909</v>
      </c>
      <c r="OG59" s="179">
        <f>IFERROR(OG58/(OG5*'Project Model'!OG17/'Project Model'!OG16),"N/A")</f>
        <v>0.71301956882680162</v>
      </c>
      <c r="OH59" s="179">
        <f>IFERROR(OH58/(OH5*'Project Model'!OH17/'Project Model'!OH16),"N/A")</f>
        <v>0.66042385192823339</v>
      </c>
      <c r="OI59" s="179">
        <f>IFERROR(OI58/(OI5*'Project Model'!OI17/'Project Model'!OI16),"N/A")</f>
        <v>0.60135225217060617</v>
      </c>
      <c r="OJ59" s="179">
        <f>IFERROR(OJ58/(OJ5*'Project Model'!OJ17/'Project Model'!OJ16),"N/A")</f>
        <v>0.54407825229392071</v>
      </c>
      <c r="OK59" s="179">
        <f>IFERROR(OK58/(OK5*'Project Model'!OK17/'Project Model'!OK16),"N/A")</f>
        <v>0.48436864394589163</v>
      </c>
      <c r="OL59" s="179">
        <f>IFERROR(OL58/(OL5*'Project Model'!OL17/'Project Model'!OL16),"N/A")</f>
        <v>0.42643169275400433</v>
      </c>
      <c r="OM59" s="179">
        <f>IFERROR(OM58/(OM5*'Project Model'!OM17/'Project Model'!OM16),"N/A")</f>
        <v>0.36614368061877356</v>
      </c>
      <c r="ON59" s="179">
        <f>IFERROR(ON58/(ON5*'Project Model'!ON17/'Project Model'!ON16),"N/A")</f>
        <v>0.3054583259974426</v>
      </c>
      <c r="OO59" s="179">
        <f>IFERROR(OO58/(OO5*'Project Model'!OO17/'Project Model'!OO16),"N/A")</f>
        <v>0.24650748206975226</v>
      </c>
      <c r="OP59" s="179">
        <f>IFERROR(OP58/(OP5*'Project Model'!OP17/'Project Model'!OP16),"N/A")</f>
        <v>0.18516607408123567</v>
      </c>
      <c r="OQ59" s="179">
        <f>IFERROR(OQ58/(OQ5*'Project Model'!OQ17/'Project Model'!OQ16),"N/A")</f>
        <v>0.12553352860726341</v>
      </c>
      <c r="OR59" s="462"/>
    </row>
    <row r="60" spans="1:408" x14ac:dyDescent="0.35">
      <c r="A60" s="445"/>
      <c r="B60" s="6"/>
      <c r="E60" s="4"/>
      <c r="F60" s="150"/>
      <c r="G60" s="4"/>
      <c r="H60" s="31"/>
      <c r="I60" s="110"/>
      <c r="J60" s="4"/>
      <c r="L60" s="39"/>
      <c r="OR60" s="457"/>
    </row>
    <row r="61" spans="1:408" ht="15" thickBot="1" x14ac:dyDescent="0.4">
      <c r="A61" s="445"/>
      <c r="B61" s="176"/>
      <c r="C61" s="61" t="s">
        <v>212</v>
      </c>
      <c r="D61" s="61"/>
      <c r="E61" s="167">
        <f>XIRR(L61:OR61,'Project Model'!$L$2:$OR$2)</f>
        <v>0.17291669249534608</v>
      </c>
      <c r="F61" s="177"/>
      <c r="G61" s="177"/>
      <c r="H61" s="178"/>
      <c r="I61" s="117"/>
      <c r="J61" s="180">
        <f>SUM(L61:JC61)</f>
        <v>1053275520.8325649</v>
      </c>
      <c r="K61" s="176"/>
      <c r="L61" s="181">
        <f t="shared" ref="L61:BW61" si="192">L52+L7-L48</f>
        <v>-833333.33333333326</v>
      </c>
      <c r="M61" s="181">
        <f t="shared" si="192"/>
        <v>-833333.33333333326</v>
      </c>
      <c r="N61" s="181">
        <f t="shared" si="192"/>
        <v>-833333.33333333326</v>
      </c>
      <c r="O61" s="181">
        <f t="shared" si="192"/>
        <v>-833333.33333333326</v>
      </c>
      <c r="P61" s="181">
        <f t="shared" si="192"/>
        <v>-833333.33333333326</v>
      </c>
      <c r="Q61" s="181">
        <f t="shared" si="192"/>
        <v>-833333.33333333326</v>
      </c>
      <c r="R61" s="181">
        <f t="shared" si="192"/>
        <v>-833333.33333333326</v>
      </c>
      <c r="S61" s="181">
        <f t="shared" si="192"/>
        <v>-833333.33333333326</v>
      </c>
      <c r="T61" s="181">
        <f t="shared" si="192"/>
        <v>-833333.33333333326</v>
      </c>
      <c r="U61" s="181">
        <f t="shared" si="192"/>
        <v>-833333.33333333326</v>
      </c>
      <c r="V61" s="181">
        <f t="shared" si="192"/>
        <v>-833333.33333333326</v>
      </c>
      <c r="W61" s="181">
        <f t="shared" si="192"/>
        <v>-833333.33333333326</v>
      </c>
      <c r="X61" s="181">
        <f t="shared" si="192"/>
        <v>-52500000.000000007</v>
      </c>
      <c r="Y61" s="181">
        <f t="shared" si="192"/>
        <v>-16875000</v>
      </c>
      <c r="Z61" s="181">
        <f t="shared" si="192"/>
        <v>-16875000</v>
      </c>
      <c r="AA61" s="181">
        <f t="shared" si="192"/>
        <v>-16875000</v>
      </c>
      <c r="AB61" s="181">
        <f t="shared" si="192"/>
        <v>-16875000</v>
      </c>
      <c r="AC61" s="181">
        <f t="shared" si="192"/>
        <v>-16875000</v>
      </c>
      <c r="AD61" s="181">
        <f t="shared" si="192"/>
        <v>-16875000</v>
      </c>
      <c r="AE61" s="181">
        <f t="shared" si="192"/>
        <v>-16875000</v>
      </c>
      <c r="AF61" s="181">
        <f t="shared" si="192"/>
        <v>-16875000</v>
      </c>
      <c r="AG61" s="181">
        <f t="shared" si="192"/>
        <v>-16875000</v>
      </c>
      <c r="AH61" s="181">
        <f t="shared" si="192"/>
        <v>-12187500</v>
      </c>
      <c r="AI61" s="181">
        <f t="shared" si="192"/>
        <v>-12187500</v>
      </c>
      <c r="AJ61" s="181">
        <f t="shared" si="192"/>
        <v>-12187500</v>
      </c>
      <c r="AK61" s="181">
        <f t="shared" si="192"/>
        <v>-12187500</v>
      </c>
      <c r="AL61" s="181">
        <f t="shared" si="192"/>
        <v>-12187500</v>
      </c>
      <c r="AM61" s="181">
        <f t="shared" si="192"/>
        <v>-12187500</v>
      </c>
      <c r="AN61" s="181">
        <f t="shared" si="192"/>
        <v>-12187500</v>
      </c>
      <c r="AO61" s="181">
        <f t="shared" si="192"/>
        <v>-12187500</v>
      </c>
      <c r="AP61" s="181">
        <f t="shared" si="192"/>
        <v>-12187500</v>
      </c>
      <c r="AQ61" s="181">
        <f t="shared" si="192"/>
        <v>-12187500</v>
      </c>
      <c r="AR61" s="181">
        <f t="shared" si="192"/>
        <v>-12187500</v>
      </c>
      <c r="AS61" s="181">
        <f t="shared" si="192"/>
        <v>-12187500</v>
      </c>
      <c r="AT61" s="181">
        <f t="shared" si="192"/>
        <v>-12187500</v>
      </c>
      <c r="AU61" s="181">
        <f t="shared" si="192"/>
        <v>-12187500.000000156</v>
      </c>
      <c r="AV61" s="181">
        <f t="shared" si="192"/>
        <v>5701107.9098012056</v>
      </c>
      <c r="AW61" s="181">
        <f t="shared" si="192"/>
        <v>5149387.7894978635</v>
      </c>
      <c r="AX61" s="181">
        <f t="shared" si="192"/>
        <v>5701107.9098012056</v>
      </c>
      <c r="AY61" s="181">
        <f t="shared" si="192"/>
        <v>5517201.2030334268</v>
      </c>
      <c r="AZ61" s="181">
        <f t="shared" si="192"/>
        <v>5701107.9098012056</v>
      </c>
      <c r="BA61" s="181">
        <f t="shared" si="192"/>
        <v>5517201.2030334268</v>
      </c>
      <c r="BB61" s="181">
        <f t="shared" si="192"/>
        <v>5701107.9098012056</v>
      </c>
      <c r="BC61" s="181">
        <f t="shared" si="192"/>
        <v>5701107.9098012056</v>
      </c>
      <c r="BD61" s="181">
        <f t="shared" si="192"/>
        <v>5517201.2030334268</v>
      </c>
      <c r="BE61" s="181">
        <f t="shared" si="192"/>
        <v>5701107.9098012056</v>
      </c>
      <c r="BF61" s="181">
        <f t="shared" si="192"/>
        <v>5517201.2030334268</v>
      </c>
      <c r="BG61" s="181">
        <f t="shared" si="192"/>
        <v>5701107.9098012056</v>
      </c>
      <c r="BH61" s="181">
        <f t="shared" si="192"/>
        <v>5815130.0679972284</v>
      </c>
      <c r="BI61" s="181">
        <f t="shared" si="192"/>
        <v>5252375.5452878214</v>
      </c>
      <c r="BJ61" s="181">
        <f t="shared" si="192"/>
        <v>5815130.0679972284</v>
      </c>
      <c r="BK61" s="181">
        <f t="shared" si="192"/>
        <v>5627545.2270940915</v>
      </c>
      <c r="BL61" s="181">
        <f t="shared" si="192"/>
        <v>5815130.0679972284</v>
      </c>
      <c r="BM61" s="181">
        <f t="shared" si="192"/>
        <v>5627545.2270940915</v>
      </c>
      <c r="BN61" s="181">
        <f t="shared" si="192"/>
        <v>5815130.0679972284</v>
      </c>
      <c r="BO61" s="181">
        <f t="shared" si="192"/>
        <v>5815130.0679972284</v>
      </c>
      <c r="BP61" s="181">
        <f t="shared" si="192"/>
        <v>5627545.2270940915</v>
      </c>
      <c r="BQ61" s="181">
        <f t="shared" si="192"/>
        <v>5815130.0679972284</v>
      </c>
      <c r="BR61" s="181">
        <f t="shared" si="192"/>
        <v>5627545.2270940915</v>
      </c>
      <c r="BS61" s="181">
        <f t="shared" si="192"/>
        <v>5815130.0679972284</v>
      </c>
      <c r="BT61" s="181">
        <f t="shared" si="192"/>
        <v>5931432.669357175</v>
      </c>
      <c r="BU61" s="181">
        <f t="shared" si="192"/>
        <v>5357423.056193579</v>
      </c>
      <c r="BV61" s="181">
        <f t="shared" si="192"/>
        <v>5931432.669357175</v>
      </c>
      <c r="BW61" s="181">
        <f t="shared" si="192"/>
        <v>5740096.131635977</v>
      </c>
      <c r="BX61" s="181">
        <f t="shared" ref="BX61:EI61" si="193">BX52+BX7-BX48</f>
        <v>5931432.669357175</v>
      </c>
      <c r="BY61" s="181">
        <f t="shared" si="193"/>
        <v>5740096.131635977</v>
      </c>
      <c r="BZ61" s="181">
        <f t="shared" si="193"/>
        <v>5931432.669357175</v>
      </c>
      <c r="CA61" s="181">
        <f t="shared" si="193"/>
        <v>5931432.669357175</v>
      </c>
      <c r="CB61" s="181">
        <f t="shared" si="193"/>
        <v>5740096.131635977</v>
      </c>
      <c r="CC61" s="181">
        <f t="shared" si="193"/>
        <v>5931432.669357175</v>
      </c>
      <c r="CD61" s="181">
        <f t="shared" si="193"/>
        <v>5740096.131635977</v>
      </c>
      <c r="CE61" s="181">
        <f t="shared" si="193"/>
        <v>5931432.669357175</v>
      </c>
      <c r="CF61" s="181">
        <f t="shared" si="193"/>
        <v>6051394.1042286037</v>
      </c>
      <c r="CG61" s="181">
        <f t="shared" si="193"/>
        <v>5660981.5813751426</v>
      </c>
      <c r="CH61" s="181">
        <f t="shared" si="193"/>
        <v>6051394.1042286037</v>
      </c>
      <c r="CI61" s="181">
        <f t="shared" si="193"/>
        <v>5856187.8428018764</v>
      </c>
      <c r="CJ61" s="181">
        <f t="shared" si="193"/>
        <v>6051394.1042286037</v>
      </c>
      <c r="CK61" s="181">
        <f t="shared" si="193"/>
        <v>5856187.8428018764</v>
      </c>
      <c r="CL61" s="181">
        <f t="shared" si="193"/>
        <v>6051394.1042286037</v>
      </c>
      <c r="CM61" s="181">
        <f t="shared" si="193"/>
        <v>6051394.1042286037</v>
      </c>
      <c r="CN61" s="181">
        <f t="shared" si="193"/>
        <v>5856187.8428018764</v>
      </c>
      <c r="CO61" s="181">
        <f t="shared" si="193"/>
        <v>6051394.1042286037</v>
      </c>
      <c r="CP61" s="181">
        <f t="shared" si="193"/>
        <v>5856187.8428018764</v>
      </c>
      <c r="CQ61" s="181">
        <f t="shared" si="193"/>
        <v>6051394.1042286037</v>
      </c>
      <c r="CR61" s="181">
        <f t="shared" si="193"/>
        <v>6171062.5491992068</v>
      </c>
      <c r="CS61" s="181">
        <f t="shared" si="193"/>
        <v>5573862.9476638008</v>
      </c>
      <c r="CT61" s="181">
        <f t="shared" si="193"/>
        <v>6171062.5491992068</v>
      </c>
      <c r="CU61" s="181">
        <f t="shared" si="193"/>
        <v>5971996.015354068</v>
      </c>
      <c r="CV61" s="181">
        <f t="shared" si="193"/>
        <v>6171062.5491992068</v>
      </c>
      <c r="CW61" s="181">
        <f t="shared" si="193"/>
        <v>5971996.015354068</v>
      </c>
      <c r="CX61" s="181">
        <f t="shared" si="193"/>
        <v>6171062.5491992068</v>
      </c>
      <c r="CY61" s="181">
        <f t="shared" si="193"/>
        <v>6171062.5491992068</v>
      </c>
      <c r="CZ61" s="181">
        <f t="shared" si="193"/>
        <v>5971996.015354068</v>
      </c>
      <c r="DA61" s="181">
        <f t="shared" si="193"/>
        <v>6171062.5491992068</v>
      </c>
      <c r="DB61" s="181">
        <f t="shared" si="193"/>
        <v>5971996.015354068</v>
      </c>
      <c r="DC61" s="181">
        <f t="shared" si="193"/>
        <v>6171062.5491992068</v>
      </c>
      <c r="DD61" s="181">
        <f t="shared" si="193"/>
        <v>6294483.80018319</v>
      </c>
      <c r="DE61" s="181">
        <f t="shared" si="193"/>
        <v>5685340.2066170759</v>
      </c>
      <c r="DF61" s="181">
        <f t="shared" si="193"/>
        <v>6294483.80018319</v>
      </c>
      <c r="DG61" s="181">
        <f t="shared" si="193"/>
        <v>6091435.935661152</v>
      </c>
      <c r="DH61" s="181">
        <f t="shared" si="193"/>
        <v>6294483.80018319</v>
      </c>
      <c r="DI61" s="181">
        <f t="shared" si="193"/>
        <v>6091435.935661152</v>
      </c>
      <c r="DJ61" s="181">
        <f t="shared" si="193"/>
        <v>6294483.80018319</v>
      </c>
      <c r="DK61" s="181">
        <f t="shared" si="193"/>
        <v>6294483.80018319</v>
      </c>
      <c r="DL61" s="181">
        <f t="shared" si="193"/>
        <v>6091435.935661152</v>
      </c>
      <c r="DM61" s="181">
        <f t="shared" si="193"/>
        <v>6294483.80018319</v>
      </c>
      <c r="DN61" s="181">
        <f t="shared" si="193"/>
        <v>6091435.935661152</v>
      </c>
      <c r="DO61" s="181">
        <f t="shared" si="193"/>
        <v>6294483.80018319</v>
      </c>
      <c r="DP61" s="181">
        <f t="shared" si="193"/>
        <v>6420373.4761868492</v>
      </c>
      <c r="DQ61" s="181">
        <f t="shared" si="193"/>
        <v>5799047.0107494155</v>
      </c>
      <c r="DR61" s="181">
        <f t="shared" si="193"/>
        <v>6420373.4761868492</v>
      </c>
      <c r="DS61" s="181">
        <f t="shared" si="193"/>
        <v>6213264.654374375</v>
      </c>
      <c r="DT61" s="181">
        <f t="shared" si="193"/>
        <v>6420373.4761868492</v>
      </c>
      <c r="DU61" s="181">
        <f t="shared" si="193"/>
        <v>6213264.654374375</v>
      </c>
      <c r="DV61" s="181">
        <f t="shared" si="193"/>
        <v>6420373.4761868492</v>
      </c>
      <c r="DW61" s="181">
        <f t="shared" si="193"/>
        <v>6420373.4761868492</v>
      </c>
      <c r="DX61" s="181">
        <f t="shared" si="193"/>
        <v>6213264.654374375</v>
      </c>
      <c r="DY61" s="181">
        <f t="shared" si="193"/>
        <v>6420373.4761868492</v>
      </c>
      <c r="DZ61" s="181">
        <f t="shared" si="193"/>
        <v>6213264.654374375</v>
      </c>
      <c r="EA61" s="181">
        <f t="shared" si="193"/>
        <v>6420373.4761868492</v>
      </c>
      <c r="EB61" s="181">
        <f t="shared" si="193"/>
        <v>6550223.5912514254</v>
      </c>
      <c r="EC61" s="181">
        <f t="shared" si="193"/>
        <v>6127628.5208481103</v>
      </c>
      <c r="ED61" s="181">
        <f t="shared" si="193"/>
        <v>6550223.5912514254</v>
      </c>
      <c r="EE61" s="181">
        <f t="shared" si="193"/>
        <v>6338926.0560497697</v>
      </c>
      <c r="EF61" s="181">
        <f t="shared" si="193"/>
        <v>6550223.5912514254</v>
      </c>
      <c r="EG61" s="181">
        <f t="shared" si="193"/>
        <v>6338926.0560497697</v>
      </c>
      <c r="EH61" s="181">
        <f t="shared" si="193"/>
        <v>6550223.5912514254</v>
      </c>
      <c r="EI61" s="181">
        <f t="shared" si="193"/>
        <v>6550223.5912514254</v>
      </c>
      <c r="EJ61" s="181">
        <f t="shared" ref="EJ61:GU61" si="194">EJ52+EJ7-EJ48</f>
        <v>6338926.0560497697</v>
      </c>
      <c r="EK61" s="181">
        <f t="shared" si="194"/>
        <v>6550223.5912514254</v>
      </c>
      <c r="EL61" s="181">
        <f t="shared" si="194"/>
        <v>6338926.0560497697</v>
      </c>
      <c r="EM61" s="181">
        <f t="shared" si="194"/>
        <v>6550223.5912514254</v>
      </c>
      <c r="EN61" s="181">
        <f t="shared" si="194"/>
        <v>6679756.5646247985</v>
      </c>
      <c r="EO61" s="181">
        <f t="shared" si="194"/>
        <v>6033328.5099836886</v>
      </c>
      <c r="EP61" s="181">
        <f t="shared" si="194"/>
        <v>6679756.5646247985</v>
      </c>
      <c r="EQ61" s="181">
        <f t="shared" si="194"/>
        <v>6464280.5464110952</v>
      </c>
      <c r="ER61" s="181">
        <f t="shared" si="194"/>
        <v>6679756.5646247985</v>
      </c>
      <c r="ES61" s="181">
        <f t="shared" si="194"/>
        <v>6464280.5464110952</v>
      </c>
      <c r="ET61" s="181">
        <f t="shared" si="194"/>
        <v>6679756.5646247985</v>
      </c>
      <c r="EU61" s="181">
        <f t="shared" si="194"/>
        <v>6679756.5646247985</v>
      </c>
      <c r="EV61" s="181">
        <f t="shared" si="194"/>
        <v>6464280.5464110952</v>
      </c>
      <c r="EW61" s="181">
        <f t="shared" si="194"/>
        <v>6679756.5646247985</v>
      </c>
      <c r="EX61" s="181">
        <f t="shared" si="194"/>
        <v>6464280.5464110952</v>
      </c>
      <c r="EY61" s="181">
        <f t="shared" si="194"/>
        <v>6679756.5646247985</v>
      </c>
      <c r="EZ61" s="181">
        <f t="shared" si="194"/>
        <v>6813351.6959172934</v>
      </c>
      <c r="FA61" s="181">
        <f t="shared" si="194"/>
        <v>6153995.0801833645</v>
      </c>
      <c r="FB61" s="181">
        <f t="shared" si="194"/>
        <v>6813351.6959172934</v>
      </c>
      <c r="FC61" s="181">
        <f t="shared" si="194"/>
        <v>6593566.1573393196</v>
      </c>
      <c r="FD61" s="181">
        <f t="shared" si="194"/>
        <v>6813351.6959172934</v>
      </c>
      <c r="FE61" s="181">
        <f t="shared" si="194"/>
        <v>6593566.1573393196</v>
      </c>
      <c r="FF61" s="181">
        <f t="shared" si="194"/>
        <v>6813351.6959172934</v>
      </c>
      <c r="FG61" s="181">
        <f t="shared" si="194"/>
        <v>6813351.6959172934</v>
      </c>
      <c r="FH61" s="181">
        <f t="shared" si="194"/>
        <v>6593566.1573393196</v>
      </c>
      <c r="FI61" s="181">
        <f t="shared" si="194"/>
        <v>6813351.6959172934</v>
      </c>
      <c r="FJ61" s="181">
        <f t="shared" si="194"/>
        <v>6593566.1573393196</v>
      </c>
      <c r="FK61" s="181">
        <f t="shared" si="194"/>
        <v>6813351.6959172934</v>
      </c>
      <c r="FL61" s="181">
        <f t="shared" si="194"/>
        <v>6949618.7298356481</v>
      </c>
      <c r="FM61" s="181">
        <f t="shared" si="194"/>
        <v>6277074.9817870334</v>
      </c>
      <c r="FN61" s="181">
        <f t="shared" si="194"/>
        <v>6949618.7298356481</v>
      </c>
      <c r="FO61" s="181">
        <f t="shared" si="194"/>
        <v>6725437.4804861052</v>
      </c>
      <c r="FP61" s="181">
        <f t="shared" si="194"/>
        <v>6949618.7298356481</v>
      </c>
      <c r="FQ61" s="181">
        <f t="shared" si="194"/>
        <v>6725437.4804861052</v>
      </c>
      <c r="FR61" s="181">
        <f t="shared" si="194"/>
        <v>6949618.7298356481</v>
      </c>
      <c r="FS61" s="181">
        <f t="shared" si="194"/>
        <v>6949618.7298356481</v>
      </c>
      <c r="FT61" s="181">
        <f t="shared" si="194"/>
        <v>6725437.4804861052</v>
      </c>
      <c r="FU61" s="181">
        <f t="shared" si="194"/>
        <v>6949618.7298356481</v>
      </c>
      <c r="FV61" s="181">
        <f t="shared" si="194"/>
        <v>6725437.4804861052</v>
      </c>
      <c r="FW61" s="181">
        <f t="shared" si="194"/>
        <v>6949618.7298356481</v>
      </c>
      <c r="FX61" s="181">
        <f t="shared" si="194"/>
        <v>7090172.6703612395</v>
      </c>
      <c r="FY61" s="181">
        <f t="shared" si="194"/>
        <v>6632742.175499226</v>
      </c>
      <c r="FZ61" s="181">
        <f t="shared" si="194"/>
        <v>7090172.6703612395</v>
      </c>
      <c r="GA61" s="181">
        <f t="shared" si="194"/>
        <v>6861457.4229302369</v>
      </c>
      <c r="GB61" s="181">
        <f t="shared" si="194"/>
        <v>7090172.6703612395</v>
      </c>
      <c r="GC61" s="181">
        <f t="shared" si="194"/>
        <v>6861457.4229302369</v>
      </c>
      <c r="GD61" s="181">
        <f t="shared" si="194"/>
        <v>7090172.6703612395</v>
      </c>
      <c r="GE61" s="181">
        <f t="shared" si="194"/>
        <v>7090172.6703612395</v>
      </c>
      <c r="GF61" s="181">
        <f t="shared" si="194"/>
        <v>6861457.4229302369</v>
      </c>
      <c r="GG61" s="181">
        <f t="shared" si="194"/>
        <v>7090172.6703612395</v>
      </c>
      <c r="GH61" s="181">
        <f t="shared" si="194"/>
        <v>6861457.4229302369</v>
      </c>
      <c r="GI61" s="181">
        <f t="shared" si="194"/>
        <v>7090172.6703612395</v>
      </c>
      <c r="GJ61" s="181">
        <f t="shared" si="194"/>
        <v>7230383.3265210046</v>
      </c>
      <c r="GK61" s="181">
        <f t="shared" si="194"/>
        <v>6530668.8110512272</v>
      </c>
      <c r="GL61" s="181">
        <f t="shared" si="194"/>
        <v>7230383.3265210046</v>
      </c>
      <c r="GM61" s="181">
        <f t="shared" si="194"/>
        <v>6997145.154697746</v>
      </c>
      <c r="GN61" s="181">
        <f t="shared" si="194"/>
        <v>7230383.3265210046</v>
      </c>
      <c r="GO61" s="181">
        <f t="shared" si="194"/>
        <v>6997145.154697746</v>
      </c>
      <c r="GP61" s="181">
        <f t="shared" si="194"/>
        <v>7230383.3265210046</v>
      </c>
      <c r="GQ61" s="181">
        <f t="shared" si="194"/>
        <v>7230383.3265210046</v>
      </c>
      <c r="GR61" s="181">
        <f t="shared" si="194"/>
        <v>6997145.154697746</v>
      </c>
      <c r="GS61" s="181">
        <f t="shared" si="194"/>
        <v>7230383.3265210046</v>
      </c>
      <c r="GT61" s="181">
        <f t="shared" si="194"/>
        <v>6997145.154697746</v>
      </c>
      <c r="GU61" s="181">
        <f t="shared" si="194"/>
        <v>7230383.3265210046</v>
      </c>
      <c r="GV61" s="181">
        <f t="shared" ref="GV61:JG61" si="195">GV52+GV7-GV48</f>
        <v>7374990.9930514246</v>
      </c>
      <c r="GW61" s="181">
        <f t="shared" si="195"/>
        <v>6661282.1872722507</v>
      </c>
      <c r="GX61" s="181">
        <f t="shared" si="195"/>
        <v>7374990.9930514246</v>
      </c>
      <c r="GY61" s="181">
        <f t="shared" si="195"/>
        <v>7137088.0577916978</v>
      </c>
      <c r="GZ61" s="181">
        <f t="shared" si="195"/>
        <v>7374990.9930514246</v>
      </c>
      <c r="HA61" s="181">
        <f t="shared" si="195"/>
        <v>7137088.0577916978</v>
      </c>
      <c r="HB61" s="181">
        <f t="shared" si="195"/>
        <v>7374990.9930514246</v>
      </c>
      <c r="HC61" s="181">
        <f t="shared" si="195"/>
        <v>7374990.9930514246</v>
      </c>
      <c r="HD61" s="181">
        <f t="shared" si="195"/>
        <v>7137088.0577916978</v>
      </c>
      <c r="HE61" s="181">
        <f t="shared" si="195"/>
        <v>7374990.9930514246</v>
      </c>
      <c r="HF61" s="181">
        <f t="shared" si="195"/>
        <v>7137088.0577916978</v>
      </c>
      <c r="HG61" s="181">
        <f t="shared" si="195"/>
        <v>7374990.9930514246</v>
      </c>
      <c r="HH61" s="181">
        <f t="shared" si="195"/>
        <v>7522490.8129124446</v>
      </c>
      <c r="HI61" s="181">
        <f t="shared" si="195"/>
        <v>6794507.8310176963</v>
      </c>
      <c r="HJ61" s="181">
        <f t="shared" si="195"/>
        <v>7522490.8129124446</v>
      </c>
      <c r="HK61" s="181">
        <f t="shared" si="195"/>
        <v>7279829.8189475313</v>
      </c>
      <c r="HL61" s="181">
        <f t="shared" si="195"/>
        <v>7522490.8129124446</v>
      </c>
      <c r="HM61" s="181">
        <f t="shared" si="195"/>
        <v>7279829.8189475313</v>
      </c>
      <c r="HN61" s="181">
        <f t="shared" si="195"/>
        <v>7522490.8129124446</v>
      </c>
      <c r="HO61" s="181">
        <f t="shared" si="195"/>
        <v>7522490.8129124446</v>
      </c>
      <c r="HP61" s="181">
        <f t="shared" si="195"/>
        <v>7279829.8189475313</v>
      </c>
      <c r="HQ61" s="181">
        <f t="shared" si="195"/>
        <v>7522490.8129124446</v>
      </c>
      <c r="HR61" s="181">
        <f t="shared" si="195"/>
        <v>7279829.8189475313</v>
      </c>
      <c r="HS61" s="181">
        <f t="shared" si="195"/>
        <v>7522490.8129124446</v>
      </c>
      <c r="HT61" s="181">
        <f t="shared" si="195"/>
        <v>7674630.9183520861</v>
      </c>
      <c r="HU61" s="181">
        <f t="shared" si="195"/>
        <v>7179493.4397487305</v>
      </c>
      <c r="HV61" s="181">
        <f t="shared" si="195"/>
        <v>7674630.9183520861</v>
      </c>
      <c r="HW61" s="181">
        <f t="shared" si="195"/>
        <v>7427062.1790504092</v>
      </c>
      <c r="HX61" s="181">
        <f t="shared" si="195"/>
        <v>7674630.9183520861</v>
      </c>
      <c r="HY61" s="181">
        <f t="shared" si="195"/>
        <v>7427062.1790504092</v>
      </c>
      <c r="HZ61" s="181">
        <f t="shared" si="195"/>
        <v>7674630.9183520861</v>
      </c>
      <c r="IA61" s="181">
        <f t="shared" si="195"/>
        <v>7674630.9183520861</v>
      </c>
      <c r="IB61" s="181">
        <f t="shared" si="195"/>
        <v>7427062.1790504092</v>
      </c>
      <c r="IC61" s="181">
        <f t="shared" si="195"/>
        <v>7674630.9183520861</v>
      </c>
      <c r="ID61" s="181">
        <f t="shared" si="195"/>
        <v>7427062.1790504092</v>
      </c>
      <c r="IE61" s="181">
        <f t="shared" si="195"/>
        <v>7674630.9183520861</v>
      </c>
      <c r="IF61" s="181">
        <f t="shared" si="195"/>
        <v>7826399.4417541055</v>
      </c>
      <c r="IG61" s="181">
        <f t="shared" si="195"/>
        <v>7069005.9473908087</v>
      </c>
      <c r="IH61" s="181">
        <f t="shared" si="195"/>
        <v>7826399.4417541055</v>
      </c>
      <c r="II61" s="181">
        <f t="shared" si="195"/>
        <v>7573934.9436330115</v>
      </c>
      <c r="IJ61" s="181">
        <f t="shared" si="195"/>
        <v>7826399.4417541055</v>
      </c>
      <c r="IK61" s="181">
        <f t="shared" si="195"/>
        <v>7573934.9436330115</v>
      </c>
      <c r="IL61" s="181">
        <f t="shared" si="195"/>
        <v>7826399.4417541055</v>
      </c>
      <c r="IM61" s="181">
        <f t="shared" si="195"/>
        <v>7826399.4417541055</v>
      </c>
      <c r="IN61" s="181">
        <f t="shared" si="195"/>
        <v>7573934.9436330115</v>
      </c>
      <c r="IO61" s="181">
        <f t="shared" si="195"/>
        <v>7826399.4417541055</v>
      </c>
      <c r="IP61" s="181">
        <f t="shared" si="195"/>
        <v>7573934.9436330115</v>
      </c>
      <c r="IQ61" s="181">
        <f t="shared" si="195"/>
        <v>7826399.4417541055</v>
      </c>
      <c r="IR61" s="181">
        <f t="shared" si="195"/>
        <v>7982927.4305891944</v>
      </c>
      <c r="IS61" s="181">
        <f t="shared" si="195"/>
        <v>7210386.0663386295</v>
      </c>
      <c r="IT61" s="181">
        <f t="shared" si="195"/>
        <v>7982927.4305891944</v>
      </c>
      <c r="IU61" s="181">
        <f t="shared" si="195"/>
        <v>7725413.6425056728</v>
      </c>
      <c r="IV61" s="181">
        <f t="shared" si="195"/>
        <v>7982927.4305891944</v>
      </c>
      <c r="IW61" s="181">
        <f t="shared" si="195"/>
        <v>7725413.6425056728</v>
      </c>
      <c r="IX61" s="181">
        <f t="shared" si="195"/>
        <v>7982927.4305891944</v>
      </c>
      <c r="IY61" s="181">
        <f t="shared" si="195"/>
        <v>7982927.4305891944</v>
      </c>
      <c r="IZ61" s="181">
        <f t="shared" si="195"/>
        <v>7725413.6425056728</v>
      </c>
      <c r="JA61" s="181">
        <f t="shared" si="195"/>
        <v>7982927.4305891944</v>
      </c>
      <c r="JB61" s="181">
        <f t="shared" si="195"/>
        <v>7725413.6425056728</v>
      </c>
      <c r="JC61" s="181">
        <f t="shared" si="195"/>
        <v>7982927.4305891944</v>
      </c>
      <c r="JD61" s="181">
        <f t="shared" si="195"/>
        <v>8142585.9792009844</v>
      </c>
      <c r="JE61" s="181">
        <f t="shared" si="195"/>
        <v>7354593.7876654044</v>
      </c>
      <c r="JF61" s="181">
        <f t="shared" si="195"/>
        <v>8142585.9792009844</v>
      </c>
      <c r="JG61" s="181">
        <f t="shared" si="195"/>
        <v>7879921.9153557876</v>
      </c>
      <c r="JH61" s="181">
        <f t="shared" ref="JH61:LS61" si="196">JH52+JH7-JH48</f>
        <v>8142585.9792009844</v>
      </c>
      <c r="JI61" s="181">
        <f t="shared" si="196"/>
        <v>7879921.9153557876</v>
      </c>
      <c r="JJ61" s="181">
        <f t="shared" si="196"/>
        <v>8142585.9792009844</v>
      </c>
      <c r="JK61" s="181">
        <f t="shared" si="196"/>
        <v>8142585.9792009844</v>
      </c>
      <c r="JL61" s="181">
        <f t="shared" si="196"/>
        <v>7879921.9153557876</v>
      </c>
      <c r="JM61" s="181">
        <f t="shared" si="196"/>
        <v>8142585.9792009844</v>
      </c>
      <c r="JN61" s="181">
        <f t="shared" si="196"/>
        <v>7879921.9153557876</v>
      </c>
      <c r="JO61" s="181">
        <f t="shared" si="196"/>
        <v>8142585.9792009844</v>
      </c>
      <c r="JP61" s="181">
        <f t="shared" si="196"/>
        <v>8307267.3221546374</v>
      </c>
      <c r="JQ61" s="181">
        <f t="shared" si="196"/>
        <v>7771314.5916930409</v>
      </c>
      <c r="JR61" s="181">
        <f t="shared" si="196"/>
        <v>8307267.3221546374</v>
      </c>
      <c r="JS61" s="181">
        <f t="shared" si="196"/>
        <v>8039290.9569238396</v>
      </c>
      <c r="JT61" s="181">
        <f t="shared" si="196"/>
        <v>8307267.3221546374</v>
      </c>
      <c r="JU61" s="181">
        <f t="shared" si="196"/>
        <v>8039290.9569238396</v>
      </c>
      <c r="JV61" s="181">
        <f t="shared" si="196"/>
        <v>8307267.3221546374</v>
      </c>
      <c r="JW61" s="181">
        <f t="shared" si="196"/>
        <v>8307267.3221546374</v>
      </c>
      <c r="JX61" s="181">
        <f t="shared" si="196"/>
        <v>8039290.9569238396</v>
      </c>
      <c r="JY61" s="181">
        <f t="shared" si="196"/>
        <v>8307267.3221546374</v>
      </c>
      <c r="JZ61" s="181">
        <f t="shared" si="196"/>
        <v>8039290.9569238396</v>
      </c>
      <c r="KA61" s="181">
        <f t="shared" si="196"/>
        <v>8307267.3221546374</v>
      </c>
      <c r="KB61" s="181">
        <f t="shared" si="196"/>
        <v>8471546.4527606964</v>
      </c>
      <c r="KC61" s="181">
        <f t="shared" si="196"/>
        <v>7651719.3766870797</v>
      </c>
      <c r="KD61" s="181">
        <f t="shared" si="196"/>
        <v>8471546.4527606964</v>
      </c>
      <c r="KE61" s="181">
        <f t="shared" si="196"/>
        <v>8198270.76073616</v>
      </c>
      <c r="KF61" s="181">
        <f t="shared" si="196"/>
        <v>8471546.4527606964</v>
      </c>
      <c r="KG61" s="181">
        <f t="shared" si="196"/>
        <v>8198270.76073616</v>
      </c>
      <c r="KH61" s="181">
        <f t="shared" si="196"/>
        <v>8471546.4527606964</v>
      </c>
      <c r="KI61" s="181">
        <f t="shared" si="196"/>
        <v>8471546.4527606964</v>
      </c>
      <c r="KJ61" s="181">
        <f t="shared" si="196"/>
        <v>8198270.76073616</v>
      </c>
      <c r="KK61" s="181">
        <f t="shared" si="196"/>
        <v>8471546.4527606964</v>
      </c>
      <c r="KL61" s="181">
        <f t="shared" si="196"/>
        <v>8198270.76073616</v>
      </c>
      <c r="KM61" s="181">
        <f t="shared" si="196"/>
        <v>8471546.4527606964</v>
      </c>
      <c r="KN61" s="181">
        <f t="shared" si="196"/>
        <v>8640977.3818159103</v>
      </c>
      <c r="KO61" s="181">
        <f t="shared" si="196"/>
        <v>7804753.7642208226</v>
      </c>
      <c r="KP61" s="181">
        <f t="shared" si="196"/>
        <v>8640977.3818159103</v>
      </c>
      <c r="KQ61" s="181">
        <f t="shared" si="196"/>
        <v>8362236.175950882</v>
      </c>
      <c r="KR61" s="181">
        <f t="shared" si="196"/>
        <v>8640977.3818159103</v>
      </c>
      <c r="KS61" s="181">
        <f t="shared" si="196"/>
        <v>8362236.175950882</v>
      </c>
      <c r="KT61" s="181">
        <f t="shared" si="196"/>
        <v>8640977.3818159103</v>
      </c>
      <c r="KU61" s="181">
        <f t="shared" si="196"/>
        <v>8640977.3818159103</v>
      </c>
      <c r="KV61" s="181">
        <f t="shared" si="196"/>
        <v>8362236.175950882</v>
      </c>
      <c r="KW61" s="181">
        <f t="shared" si="196"/>
        <v>8640977.3818159103</v>
      </c>
      <c r="KX61" s="181">
        <f t="shared" si="196"/>
        <v>8362236.175950882</v>
      </c>
      <c r="KY61" s="181">
        <f t="shared" si="196"/>
        <v>8640977.3818159103</v>
      </c>
      <c r="KZ61" s="181">
        <f t="shared" si="196"/>
        <v>8813796.929452233</v>
      </c>
      <c r="LA61" s="181">
        <f t="shared" si="196"/>
        <v>7960848.8395052375</v>
      </c>
      <c r="LB61" s="181">
        <f t="shared" si="196"/>
        <v>8813796.929452233</v>
      </c>
      <c r="LC61" s="181">
        <f t="shared" si="196"/>
        <v>8529480.8994698972</v>
      </c>
      <c r="LD61" s="181">
        <f t="shared" si="196"/>
        <v>8813796.929452233</v>
      </c>
      <c r="LE61" s="181">
        <f t="shared" si="196"/>
        <v>8529480.8994698972</v>
      </c>
      <c r="LF61" s="181">
        <f t="shared" si="196"/>
        <v>8813796.929452233</v>
      </c>
      <c r="LG61" s="181">
        <f t="shared" si="196"/>
        <v>8813796.929452233</v>
      </c>
      <c r="LH61" s="181">
        <f t="shared" si="196"/>
        <v>8529480.8994698972</v>
      </c>
      <c r="LI61" s="181">
        <f t="shared" si="196"/>
        <v>8813796.929452233</v>
      </c>
      <c r="LJ61" s="181">
        <f t="shared" si="196"/>
        <v>8529480.8994698972</v>
      </c>
      <c r="LK61" s="181">
        <f t="shared" si="196"/>
        <v>8813796.929452233</v>
      </c>
      <c r="LL61" s="181">
        <f t="shared" si="196"/>
        <v>8992053.3112172522</v>
      </c>
      <c r="LM61" s="181">
        <f t="shared" si="196"/>
        <v>8411920.8395258151</v>
      </c>
      <c r="LN61" s="181">
        <f t="shared" si="196"/>
        <v>8992053.3112172522</v>
      </c>
      <c r="LO61" s="181">
        <f t="shared" si="196"/>
        <v>8701987.0753715374</v>
      </c>
      <c r="LP61" s="181">
        <f t="shared" si="196"/>
        <v>8992053.3112172522</v>
      </c>
      <c r="LQ61" s="181">
        <f t="shared" si="196"/>
        <v>8701987.0753715374</v>
      </c>
      <c r="LR61" s="181">
        <f t="shared" si="196"/>
        <v>8992053.3112172522</v>
      </c>
      <c r="LS61" s="181">
        <f t="shared" si="196"/>
        <v>8992053.3112172522</v>
      </c>
      <c r="LT61" s="181">
        <f t="shared" ref="LT61:OE61" si="197">LT52+LT7-LT48</f>
        <v>8701987.0753715374</v>
      </c>
      <c r="LU61" s="181">
        <f t="shared" si="197"/>
        <v>8992053.3112172522</v>
      </c>
      <c r="LV61" s="181">
        <f t="shared" si="197"/>
        <v>8701987.0753715374</v>
      </c>
      <c r="LW61" s="181">
        <f t="shared" si="197"/>
        <v>8992053.3112172522</v>
      </c>
      <c r="LX61" s="181">
        <f t="shared" si="197"/>
        <v>9169874.3254021071</v>
      </c>
      <c r="LY61" s="181">
        <f t="shared" si="197"/>
        <v>8282467.1326212585</v>
      </c>
      <c r="LZ61" s="181">
        <f t="shared" si="197"/>
        <v>9169874.3254021071</v>
      </c>
      <c r="MA61" s="181">
        <f t="shared" si="197"/>
        <v>8874071.9278084897</v>
      </c>
      <c r="MB61" s="181">
        <f t="shared" si="197"/>
        <v>9169874.3254021071</v>
      </c>
      <c r="MC61" s="181">
        <f t="shared" si="197"/>
        <v>8874071.9278084897</v>
      </c>
      <c r="MD61" s="181">
        <f t="shared" si="197"/>
        <v>9169874.3254021071</v>
      </c>
      <c r="ME61" s="181">
        <f t="shared" si="197"/>
        <v>9169874.3254021071</v>
      </c>
      <c r="MF61" s="181">
        <f t="shared" si="197"/>
        <v>8874071.9278084897</v>
      </c>
      <c r="MG61" s="181">
        <f t="shared" si="197"/>
        <v>9169874.3254021071</v>
      </c>
      <c r="MH61" s="181">
        <f t="shared" si="197"/>
        <v>8874071.9278084897</v>
      </c>
      <c r="MI61" s="181">
        <f t="shared" si="197"/>
        <v>9169874.3254021071</v>
      </c>
      <c r="MJ61" s="181">
        <f t="shared" si="197"/>
        <v>9353271.8119101487</v>
      </c>
      <c r="MK61" s="181">
        <f t="shared" si="197"/>
        <v>8448116.4752736799</v>
      </c>
      <c r="ML61" s="181">
        <f t="shared" si="197"/>
        <v>9353271.8119101487</v>
      </c>
      <c r="MM61" s="181">
        <f t="shared" si="197"/>
        <v>9051553.3663646616</v>
      </c>
      <c r="MN61" s="181">
        <f t="shared" si="197"/>
        <v>9353271.8119101487</v>
      </c>
      <c r="MO61" s="181">
        <f t="shared" si="197"/>
        <v>9051553.3663646616</v>
      </c>
      <c r="MP61" s="181">
        <f t="shared" si="197"/>
        <v>9353271.8119101487</v>
      </c>
      <c r="MQ61" s="181">
        <f t="shared" si="197"/>
        <v>9353271.8119101487</v>
      </c>
      <c r="MR61" s="181">
        <f t="shared" si="197"/>
        <v>9051553.3663646616</v>
      </c>
      <c r="MS61" s="181">
        <f t="shared" si="197"/>
        <v>9353271.8119101487</v>
      </c>
      <c r="MT61" s="181">
        <f t="shared" si="197"/>
        <v>9051553.3663646616</v>
      </c>
      <c r="MU61" s="181">
        <f t="shared" si="197"/>
        <v>9353271.8119101487</v>
      </c>
      <c r="MV61" s="181">
        <f t="shared" si="197"/>
        <v>9540337.2481483482</v>
      </c>
      <c r="MW61" s="181">
        <f t="shared" si="197"/>
        <v>8617078.8047791533</v>
      </c>
      <c r="MX61" s="181">
        <f t="shared" si="197"/>
        <v>9540337.2481483482</v>
      </c>
      <c r="MY61" s="181">
        <f t="shared" si="197"/>
        <v>9232584.4336919487</v>
      </c>
      <c r="MZ61" s="181">
        <f t="shared" si="197"/>
        <v>9540337.2481483482</v>
      </c>
      <c r="NA61" s="181">
        <f t="shared" si="197"/>
        <v>9232584.4336919487</v>
      </c>
      <c r="NB61" s="181">
        <f t="shared" si="197"/>
        <v>9540337.2481483482</v>
      </c>
      <c r="NC61" s="181">
        <f t="shared" si="197"/>
        <v>9540337.2481483482</v>
      </c>
      <c r="ND61" s="181">
        <f t="shared" si="197"/>
        <v>9232584.4336919487</v>
      </c>
      <c r="NE61" s="181">
        <f t="shared" si="197"/>
        <v>9540337.2481483482</v>
      </c>
      <c r="NF61" s="181">
        <f t="shared" si="197"/>
        <v>9232584.4336919487</v>
      </c>
      <c r="NG61" s="181">
        <f t="shared" si="197"/>
        <v>9540337.2481483482</v>
      </c>
      <c r="NH61" s="181">
        <f t="shared" si="197"/>
        <v>9733287.6884960458</v>
      </c>
      <c r="NI61" s="181">
        <f t="shared" si="197"/>
        <v>9105333.6440769508</v>
      </c>
      <c r="NJ61" s="181">
        <f t="shared" si="197"/>
        <v>9733287.6884960458</v>
      </c>
      <c r="NK61" s="181">
        <f t="shared" si="197"/>
        <v>9419310.6662864983</v>
      </c>
      <c r="NL61" s="181">
        <f t="shared" si="197"/>
        <v>9733287.6884960458</v>
      </c>
      <c r="NM61" s="181">
        <f t="shared" si="197"/>
        <v>9419310.6662864983</v>
      </c>
      <c r="NN61" s="181">
        <f t="shared" si="197"/>
        <v>9733287.6884960458</v>
      </c>
      <c r="NO61" s="181">
        <f t="shared" si="197"/>
        <v>9733287.6884960458</v>
      </c>
      <c r="NP61" s="181">
        <f t="shared" si="197"/>
        <v>9419310.6662864983</v>
      </c>
      <c r="NQ61" s="181">
        <f t="shared" si="197"/>
        <v>9733287.6884960458</v>
      </c>
      <c r="NR61" s="181">
        <f t="shared" si="197"/>
        <v>9419310.6662864983</v>
      </c>
      <c r="NS61" s="181">
        <f t="shared" si="197"/>
        <v>9733287.6884960458</v>
      </c>
      <c r="NT61" s="181">
        <f t="shared" si="197"/>
        <v>9925766.8729735389</v>
      </c>
      <c r="NU61" s="181">
        <f t="shared" si="197"/>
        <v>8965208.7884922288</v>
      </c>
      <c r="NV61" s="181">
        <f t="shared" si="197"/>
        <v>9925766.8729735389</v>
      </c>
      <c r="NW61" s="181">
        <f t="shared" si="197"/>
        <v>9605580.844813101</v>
      </c>
      <c r="NX61" s="181">
        <f t="shared" si="197"/>
        <v>9925766.8729735389</v>
      </c>
      <c r="NY61" s="181">
        <f t="shared" si="197"/>
        <v>9605580.844813101</v>
      </c>
      <c r="NZ61" s="181">
        <f t="shared" si="197"/>
        <v>9925766.8729735389</v>
      </c>
      <c r="OA61" s="181">
        <f t="shared" si="197"/>
        <v>9925766.8729735389</v>
      </c>
      <c r="OB61" s="181">
        <f t="shared" si="197"/>
        <v>9605580.844813101</v>
      </c>
      <c r="OC61" s="181">
        <f t="shared" si="197"/>
        <v>9925766.8729735389</v>
      </c>
      <c r="OD61" s="181">
        <f t="shared" si="197"/>
        <v>9605580.844813101</v>
      </c>
      <c r="OE61" s="181">
        <f t="shared" si="197"/>
        <v>9925766.8729735389</v>
      </c>
      <c r="OF61" s="181">
        <f t="shared" ref="OF61:OR61" si="198">OF52+OF7-OF48</f>
        <v>10124282.210433014</v>
      </c>
      <c r="OG61" s="181">
        <f t="shared" si="198"/>
        <v>9144512.9642620757</v>
      </c>
      <c r="OH61" s="181">
        <f t="shared" si="198"/>
        <v>10124282.210433014</v>
      </c>
      <c r="OI61" s="181">
        <f t="shared" si="198"/>
        <v>9797692.461709369</v>
      </c>
      <c r="OJ61" s="181">
        <f t="shared" si="198"/>
        <v>10124282.210433014</v>
      </c>
      <c r="OK61" s="181">
        <f t="shared" si="198"/>
        <v>9797692.461709369</v>
      </c>
      <c r="OL61" s="181">
        <f t="shared" si="198"/>
        <v>10124282.210433014</v>
      </c>
      <c r="OM61" s="181">
        <f t="shared" si="198"/>
        <v>10124282.210433014</v>
      </c>
      <c r="ON61" s="181">
        <f t="shared" si="198"/>
        <v>9797692.461709369</v>
      </c>
      <c r="OO61" s="181">
        <f t="shared" si="198"/>
        <v>10124282.210433014</v>
      </c>
      <c r="OP61" s="181">
        <f t="shared" si="198"/>
        <v>9797692.461709369</v>
      </c>
      <c r="OQ61" s="181">
        <f t="shared" si="198"/>
        <v>10124282.210433014</v>
      </c>
      <c r="OR61" s="463">
        <f t="shared" si="198"/>
        <v>10326767.854641668</v>
      </c>
    </row>
    <row r="62" spans="1:408" ht="15.5" thickTop="1" thickBot="1" x14ac:dyDescent="0.4">
      <c r="A62" s="443"/>
      <c r="B62" s="182"/>
      <c r="C62" s="182" t="s">
        <v>213</v>
      </c>
      <c r="D62" s="182"/>
      <c r="E62" s="167">
        <f>XIRR(L62:OR62,'Project Model'!$L$2:$OR$2)</f>
        <v>0.13492482304573061</v>
      </c>
      <c r="F62" s="177"/>
      <c r="G62" s="177"/>
      <c r="H62" s="183"/>
      <c r="I62" s="184"/>
      <c r="J62" s="185">
        <f>SUM(L62:JC62)</f>
        <v>695038180.24073136</v>
      </c>
      <c r="K62" s="182"/>
      <c r="L62" s="186">
        <f t="shared" ref="L62:BW62" si="199">L52</f>
        <v>-833333.33333333326</v>
      </c>
      <c r="M62" s="186">
        <f t="shared" si="199"/>
        <v>-833333.33333333326</v>
      </c>
      <c r="N62" s="186">
        <f t="shared" si="199"/>
        <v>-833333.33333333326</v>
      </c>
      <c r="O62" s="186">
        <f t="shared" si="199"/>
        <v>-833333.33333333326</v>
      </c>
      <c r="P62" s="186">
        <f t="shared" si="199"/>
        <v>-833333.33333333326</v>
      </c>
      <c r="Q62" s="186">
        <f t="shared" si="199"/>
        <v>-833333.33333333326</v>
      </c>
      <c r="R62" s="186">
        <f t="shared" si="199"/>
        <v>-833333.33333333326</v>
      </c>
      <c r="S62" s="186">
        <f t="shared" si="199"/>
        <v>-833333.33333333326</v>
      </c>
      <c r="T62" s="186">
        <f t="shared" si="199"/>
        <v>-833333.33333333326</v>
      </c>
      <c r="U62" s="186">
        <f t="shared" si="199"/>
        <v>-833333.33333333326</v>
      </c>
      <c r="V62" s="186">
        <f t="shared" si="199"/>
        <v>-833333.33333333326</v>
      </c>
      <c r="W62" s="186">
        <f t="shared" si="199"/>
        <v>-833333.33333333326</v>
      </c>
      <c r="X62" s="186">
        <f t="shared" si="199"/>
        <v>-52500000.000000007</v>
      </c>
      <c r="Y62" s="186">
        <f t="shared" si="199"/>
        <v>-16875000</v>
      </c>
      <c r="Z62" s="186">
        <f t="shared" si="199"/>
        <v>-16875000</v>
      </c>
      <c r="AA62" s="186">
        <f t="shared" si="199"/>
        <v>-16875000</v>
      </c>
      <c r="AB62" s="186">
        <f t="shared" si="199"/>
        <v>-16875000</v>
      </c>
      <c r="AC62" s="186">
        <f t="shared" si="199"/>
        <v>-16875000</v>
      </c>
      <c r="AD62" s="186">
        <f t="shared" si="199"/>
        <v>-16875000</v>
      </c>
      <c r="AE62" s="186">
        <f t="shared" si="199"/>
        <v>-16875000</v>
      </c>
      <c r="AF62" s="186">
        <f t="shared" si="199"/>
        <v>-16875000</v>
      </c>
      <c r="AG62" s="186">
        <f t="shared" si="199"/>
        <v>-16875000</v>
      </c>
      <c r="AH62" s="186">
        <f t="shared" si="199"/>
        <v>-12187500</v>
      </c>
      <c r="AI62" s="186">
        <f t="shared" si="199"/>
        <v>-12187500</v>
      </c>
      <c r="AJ62" s="186">
        <f t="shared" si="199"/>
        <v>-12187500</v>
      </c>
      <c r="AK62" s="186">
        <f t="shared" si="199"/>
        <v>-12187500</v>
      </c>
      <c r="AL62" s="186">
        <f t="shared" si="199"/>
        <v>-12187500</v>
      </c>
      <c r="AM62" s="186">
        <f t="shared" si="199"/>
        <v>-12187500</v>
      </c>
      <c r="AN62" s="186">
        <f t="shared" si="199"/>
        <v>-12187500</v>
      </c>
      <c r="AO62" s="186">
        <f t="shared" si="199"/>
        <v>-12187500</v>
      </c>
      <c r="AP62" s="186">
        <f t="shared" si="199"/>
        <v>-12187500</v>
      </c>
      <c r="AQ62" s="186">
        <f t="shared" si="199"/>
        <v>-12187500</v>
      </c>
      <c r="AR62" s="186">
        <f t="shared" si="199"/>
        <v>-12187500</v>
      </c>
      <c r="AS62" s="186">
        <f t="shared" si="199"/>
        <v>-12187500</v>
      </c>
      <c r="AT62" s="186">
        <f t="shared" si="199"/>
        <v>-12187500</v>
      </c>
      <c r="AU62" s="186">
        <f t="shared" si="199"/>
        <v>-12187500.000000156</v>
      </c>
      <c r="AV62" s="186">
        <f t="shared" si="199"/>
        <v>4336377.4828876331</v>
      </c>
      <c r="AW62" s="186">
        <f t="shared" si="199"/>
        <v>3916728.049059798</v>
      </c>
      <c r="AX62" s="186">
        <f t="shared" si="199"/>
        <v>4336377.4828876331</v>
      </c>
      <c r="AY62" s="186">
        <f t="shared" si="199"/>
        <v>4196494.338278356</v>
      </c>
      <c r="AZ62" s="186">
        <f t="shared" si="199"/>
        <v>4336377.4828876331</v>
      </c>
      <c r="BA62" s="186">
        <f t="shared" si="199"/>
        <v>4196494.338278356</v>
      </c>
      <c r="BB62" s="186">
        <f t="shared" si="199"/>
        <v>4336377.4828876331</v>
      </c>
      <c r="BC62" s="186">
        <f t="shared" si="199"/>
        <v>4336377.4828876331</v>
      </c>
      <c r="BD62" s="186">
        <f t="shared" si="199"/>
        <v>4196494.338278356</v>
      </c>
      <c r="BE62" s="186">
        <f t="shared" si="199"/>
        <v>4336377.4828876331</v>
      </c>
      <c r="BF62" s="186">
        <f t="shared" si="199"/>
        <v>4196494.338278356</v>
      </c>
      <c r="BG62" s="186">
        <f t="shared" si="199"/>
        <v>4336377.4828876331</v>
      </c>
      <c r="BH62" s="186">
        <f t="shared" si="199"/>
        <v>4416192.9936248492</v>
      </c>
      <c r="BI62" s="186">
        <f t="shared" si="199"/>
        <v>3988819.4781127684</v>
      </c>
      <c r="BJ62" s="186">
        <f t="shared" si="199"/>
        <v>4416192.9936248492</v>
      </c>
      <c r="BK62" s="186">
        <f t="shared" si="199"/>
        <v>4273735.1551208217</v>
      </c>
      <c r="BL62" s="186">
        <f t="shared" si="199"/>
        <v>4416192.9936248492</v>
      </c>
      <c r="BM62" s="186">
        <f t="shared" si="199"/>
        <v>4273735.1551208217</v>
      </c>
      <c r="BN62" s="186">
        <f t="shared" si="199"/>
        <v>4416192.9936248492</v>
      </c>
      <c r="BO62" s="186">
        <f t="shared" si="199"/>
        <v>4416192.9936248492</v>
      </c>
      <c r="BP62" s="186">
        <f t="shared" si="199"/>
        <v>4273735.1551208217</v>
      </c>
      <c r="BQ62" s="186">
        <f t="shared" si="199"/>
        <v>4416192.9936248492</v>
      </c>
      <c r="BR62" s="186">
        <f t="shared" si="199"/>
        <v>4273735.1551208217</v>
      </c>
      <c r="BS62" s="186">
        <f t="shared" si="199"/>
        <v>4416192.9936248492</v>
      </c>
      <c r="BT62" s="186">
        <f t="shared" si="199"/>
        <v>4497604.8145768121</v>
      </c>
      <c r="BU62" s="186">
        <f t="shared" si="199"/>
        <v>4062352.735746799</v>
      </c>
      <c r="BV62" s="186">
        <f t="shared" si="199"/>
        <v>4497604.8145768121</v>
      </c>
      <c r="BW62" s="186">
        <f t="shared" si="199"/>
        <v>4352520.7883001417</v>
      </c>
      <c r="BX62" s="186">
        <f t="shared" ref="BX62:EI62" si="200">BX52</f>
        <v>4497604.8145768121</v>
      </c>
      <c r="BY62" s="186">
        <f t="shared" si="200"/>
        <v>4352520.7883001417</v>
      </c>
      <c r="BZ62" s="186">
        <f t="shared" si="200"/>
        <v>4497604.8145768121</v>
      </c>
      <c r="CA62" s="186">
        <f t="shared" si="200"/>
        <v>4497604.8145768121</v>
      </c>
      <c r="CB62" s="186">
        <f t="shared" si="200"/>
        <v>4352520.7883001417</v>
      </c>
      <c r="CC62" s="186">
        <f t="shared" si="200"/>
        <v>4497604.8145768121</v>
      </c>
      <c r="CD62" s="186">
        <f t="shared" si="200"/>
        <v>4352520.7883001417</v>
      </c>
      <c r="CE62" s="186">
        <f t="shared" si="200"/>
        <v>4497604.8145768121</v>
      </c>
      <c r="CF62" s="186">
        <f t="shared" si="200"/>
        <v>4580633.5513747176</v>
      </c>
      <c r="CG62" s="186">
        <f t="shared" si="200"/>
        <v>4285108.8061247338</v>
      </c>
      <c r="CH62" s="186">
        <f t="shared" si="200"/>
        <v>4580633.5513747176</v>
      </c>
      <c r="CI62" s="186">
        <f t="shared" si="200"/>
        <v>4432871.1787497271</v>
      </c>
      <c r="CJ62" s="186">
        <f t="shared" si="200"/>
        <v>4580633.5513747176</v>
      </c>
      <c r="CK62" s="186">
        <f t="shared" si="200"/>
        <v>4432871.1787497271</v>
      </c>
      <c r="CL62" s="186">
        <f t="shared" si="200"/>
        <v>4580633.5513747176</v>
      </c>
      <c r="CM62" s="186">
        <f t="shared" si="200"/>
        <v>4580633.5513747176</v>
      </c>
      <c r="CN62" s="186">
        <f t="shared" si="200"/>
        <v>4432871.1787497271</v>
      </c>
      <c r="CO62" s="186">
        <f t="shared" si="200"/>
        <v>4580633.5513747176</v>
      </c>
      <c r="CP62" s="186">
        <f t="shared" si="200"/>
        <v>4432871.1787497271</v>
      </c>
      <c r="CQ62" s="186">
        <f t="shared" si="200"/>
        <v>4580633.5513747176</v>
      </c>
      <c r="CR62" s="186">
        <f t="shared" si="200"/>
        <v>4665345.7304662336</v>
      </c>
      <c r="CS62" s="186">
        <f t="shared" si="200"/>
        <v>4213860.6597759537</v>
      </c>
      <c r="CT62" s="186">
        <f t="shared" si="200"/>
        <v>4665345.7304662336</v>
      </c>
      <c r="CU62" s="186">
        <f t="shared" si="200"/>
        <v>4514850.7069028057</v>
      </c>
      <c r="CV62" s="186">
        <f t="shared" si="200"/>
        <v>4665345.7304662336</v>
      </c>
      <c r="CW62" s="186">
        <f t="shared" si="200"/>
        <v>4514850.7069028057</v>
      </c>
      <c r="CX62" s="186">
        <f t="shared" si="200"/>
        <v>4665345.7304662336</v>
      </c>
      <c r="CY62" s="186">
        <f t="shared" si="200"/>
        <v>4665345.7304662336</v>
      </c>
      <c r="CZ62" s="186">
        <f t="shared" si="200"/>
        <v>4514850.7069028057</v>
      </c>
      <c r="DA62" s="186">
        <f t="shared" si="200"/>
        <v>4665345.7304662336</v>
      </c>
      <c r="DB62" s="186">
        <f t="shared" si="200"/>
        <v>4514850.7069028057</v>
      </c>
      <c r="DC62" s="186">
        <f t="shared" si="200"/>
        <v>4665345.7304662336</v>
      </c>
      <c r="DD62" s="186">
        <f t="shared" si="200"/>
        <v>4751740.606155022</v>
      </c>
      <c r="DE62" s="186">
        <f t="shared" si="200"/>
        <v>4291894.7410432473</v>
      </c>
      <c r="DF62" s="186">
        <f t="shared" si="200"/>
        <v>4751740.606155022</v>
      </c>
      <c r="DG62" s="186">
        <f t="shared" si="200"/>
        <v>4598458.6511177644</v>
      </c>
      <c r="DH62" s="186">
        <f t="shared" si="200"/>
        <v>4751740.606155022</v>
      </c>
      <c r="DI62" s="186">
        <f t="shared" si="200"/>
        <v>4598458.6511177644</v>
      </c>
      <c r="DJ62" s="186">
        <f t="shared" si="200"/>
        <v>4751740.606155022</v>
      </c>
      <c r="DK62" s="186">
        <f t="shared" si="200"/>
        <v>4751740.606155022</v>
      </c>
      <c r="DL62" s="186">
        <f t="shared" si="200"/>
        <v>4598458.6511177644</v>
      </c>
      <c r="DM62" s="186">
        <f t="shared" si="200"/>
        <v>4751740.606155022</v>
      </c>
      <c r="DN62" s="186">
        <f t="shared" si="200"/>
        <v>4598458.6511177644</v>
      </c>
      <c r="DO62" s="186">
        <f t="shared" si="200"/>
        <v>4751740.606155022</v>
      </c>
      <c r="DP62" s="186">
        <f t="shared" si="200"/>
        <v>4839863.3793575848</v>
      </c>
      <c r="DQ62" s="186">
        <f t="shared" si="200"/>
        <v>4371489.5039358838</v>
      </c>
      <c r="DR62" s="186">
        <f t="shared" si="200"/>
        <v>4839863.3793575848</v>
      </c>
      <c r="DS62" s="186">
        <f t="shared" si="200"/>
        <v>4683738.7542170193</v>
      </c>
      <c r="DT62" s="186">
        <f t="shared" si="200"/>
        <v>4839863.3793575848</v>
      </c>
      <c r="DU62" s="186">
        <f t="shared" si="200"/>
        <v>4683738.7542170193</v>
      </c>
      <c r="DV62" s="186">
        <f t="shared" si="200"/>
        <v>4839863.3793575848</v>
      </c>
      <c r="DW62" s="186">
        <f t="shared" si="200"/>
        <v>4839863.3793575848</v>
      </c>
      <c r="DX62" s="186">
        <f t="shared" si="200"/>
        <v>4683738.7542170193</v>
      </c>
      <c r="DY62" s="186">
        <f t="shared" si="200"/>
        <v>4839863.3793575848</v>
      </c>
      <c r="DZ62" s="186">
        <f t="shared" si="200"/>
        <v>4683738.7542170193</v>
      </c>
      <c r="EA62" s="186">
        <f t="shared" si="200"/>
        <v>4839863.3793575848</v>
      </c>
      <c r="EB62" s="186">
        <f t="shared" si="200"/>
        <v>4929814.1922906917</v>
      </c>
      <c r="EC62" s="186">
        <f t="shared" si="200"/>
        <v>4611761.6637558099</v>
      </c>
      <c r="ED62" s="186">
        <f t="shared" si="200"/>
        <v>4929814.1922906917</v>
      </c>
      <c r="EE62" s="186">
        <f t="shared" si="200"/>
        <v>4770787.9280232526</v>
      </c>
      <c r="EF62" s="186">
        <f t="shared" si="200"/>
        <v>4929814.1922906917</v>
      </c>
      <c r="EG62" s="186">
        <f t="shared" si="200"/>
        <v>4770787.9280232526</v>
      </c>
      <c r="EH62" s="186">
        <f t="shared" si="200"/>
        <v>4929814.1922906917</v>
      </c>
      <c r="EI62" s="186">
        <f t="shared" si="200"/>
        <v>4929814.1922906917</v>
      </c>
      <c r="EJ62" s="186">
        <f t="shared" ref="EJ62:GU62" si="201">EJ52</f>
        <v>4770787.9280232526</v>
      </c>
      <c r="EK62" s="186">
        <f t="shared" si="201"/>
        <v>4929814.1922906917</v>
      </c>
      <c r="EL62" s="186">
        <f t="shared" si="201"/>
        <v>4770787.9280232526</v>
      </c>
      <c r="EM62" s="186">
        <f t="shared" si="201"/>
        <v>4929814.1922906917</v>
      </c>
      <c r="EN62" s="186">
        <f t="shared" si="201"/>
        <v>5021431.5412641475</v>
      </c>
      <c r="EO62" s="186">
        <f t="shared" si="201"/>
        <v>4535486.5533998758</v>
      </c>
      <c r="EP62" s="186">
        <f t="shared" si="201"/>
        <v>5021431.5412641475</v>
      </c>
      <c r="EQ62" s="186">
        <f t="shared" si="201"/>
        <v>4859449.8786427239</v>
      </c>
      <c r="ER62" s="186">
        <f t="shared" si="201"/>
        <v>5021431.5412641475</v>
      </c>
      <c r="ES62" s="186">
        <f t="shared" si="201"/>
        <v>4859449.8786427239</v>
      </c>
      <c r="ET62" s="186">
        <f t="shared" si="201"/>
        <v>5021431.5412641475</v>
      </c>
      <c r="EU62" s="186">
        <f t="shared" si="201"/>
        <v>5021431.5412641475</v>
      </c>
      <c r="EV62" s="186">
        <f t="shared" si="201"/>
        <v>4859449.8786427239</v>
      </c>
      <c r="EW62" s="186">
        <f t="shared" si="201"/>
        <v>5021431.5412641475</v>
      </c>
      <c r="EX62" s="186">
        <f t="shared" si="201"/>
        <v>4859449.8786427239</v>
      </c>
      <c r="EY62" s="186">
        <f t="shared" si="201"/>
        <v>5021431.5412641475</v>
      </c>
      <c r="EZ62" s="186">
        <f t="shared" si="201"/>
        <v>5114948.1331688948</v>
      </c>
      <c r="FA62" s="186">
        <f t="shared" si="201"/>
        <v>4619953.1525396481</v>
      </c>
      <c r="FB62" s="186">
        <f t="shared" si="201"/>
        <v>5114948.1331688948</v>
      </c>
      <c r="FC62" s="186">
        <f t="shared" si="201"/>
        <v>4949949.8062924808</v>
      </c>
      <c r="FD62" s="186">
        <f t="shared" si="201"/>
        <v>5114948.1331688948</v>
      </c>
      <c r="FE62" s="186">
        <f t="shared" si="201"/>
        <v>4949949.8062924808</v>
      </c>
      <c r="FF62" s="186">
        <f t="shared" si="201"/>
        <v>5114948.1331688948</v>
      </c>
      <c r="FG62" s="186">
        <f t="shared" si="201"/>
        <v>5114948.1331688948</v>
      </c>
      <c r="FH62" s="186">
        <f t="shared" si="201"/>
        <v>4949949.8062924808</v>
      </c>
      <c r="FI62" s="186">
        <f t="shared" si="201"/>
        <v>5114948.1331688948</v>
      </c>
      <c r="FJ62" s="186">
        <f t="shared" si="201"/>
        <v>4949949.8062924808</v>
      </c>
      <c r="FK62" s="186">
        <f t="shared" si="201"/>
        <v>5114948.1331688948</v>
      </c>
      <c r="FL62" s="186">
        <f t="shared" si="201"/>
        <v>5210335.0569117423</v>
      </c>
      <c r="FM62" s="186">
        <f t="shared" si="201"/>
        <v>4706109.0836622175</v>
      </c>
      <c r="FN62" s="186">
        <f t="shared" si="201"/>
        <v>5210335.0569117423</v>
      </c>
      <c r="FO62" s="186">
        <f t="shared" si="201"/>
        <v>5042259.7324952316</v>
      </c>
      <c r="FP62" s="186">
        <f t="shared" si="201"/>
        <v>5210335.0569117423</v>
      </c>
      <c r="FQ62" s="186">
        <f t="shared" si="201"/>
        <v>5042259.7324952316</v>
      </c>
      <c r="FR62" s="186">
        <f t="shared" si="201"/>
        <v>5210335.0569117423</v>
      </c>
      <c r="FS62" s="186">
        <f t="shared" si="201"/>
        <v>5210335.0569117423</v>
      </c>
      <c r="FT62" s="186">
        <f t="shared" si="201"/>
        <v>5042259.7324952316</v>
      </c>
      <c r="FU62" s="186">
        <f t="shared" si="201"/>
        <v>5210335.0569117423</v>
      </c>
      <c r="FV62" s="186">
        <f t="shared" si="201"/>
        <v>5042259.7324952316</v>
      </c>
      <c r="FW62" s="186">
        <f t="shared" si="201"/>
        <v>5210335.0569117423</v>
      </c>
      <c r="FX62" s="186">
        <f t="shared" si="201"/>
        <v>5307778.5476675611</v>
      </c>
      <c r="FY62" s="186">
        <f t="shared" si="201"/>
        <v>4965341.2220115922</v>
      </c>
      <c r="FZ62" s="186">
        <f t="shared" si="201"/>
        <v>5307778.5476675611</v>
      </c>
      <c r="GA62" s="186">
        <f t="shared" si="201"/>
        <v>5136559.8848395795</v>
      </c>
      <c r="GB62" s="186">
        <f t="shared" si="201"/>
        <v>5307778.5476675611</v>
      </c>
      <c r="GC62" s="186">
        <f t="shared" si="201"/>
        <v>5136559.8848395795</v>
      </c>
      <c r="GD62" s="186">
        <f t="shared" si="201"/>
        <v>5307778.5476675611</v>
      </c>
      <c r="GE62" s="186">
        <f t="shared" si="201"/>
        <v>5307778.5476675611</v>
      </c>
      <c r="GF62" s="186">
        <f t="shared" si="201"/>
        <v>5136559.8848395795</v>
      </c>
      <c r="GG62" s="186">
        <f t="shared" si="201"/>
        <v>5307778.5476675611</v>
      </c>
      <c r="GH62" s="186">
        <f t="shared" si="201"/>
        <v>5136559.8848395795</v>
      </c>
      <c r="GI62" s="186">
        <f t="shared" si="201"/>
        <v>5307778.5476675611</v>
      </c>
      <c r="GJ62" s="186">
        <f t="shared" si="201"/>
        <v>5406870.2745914934</v>
      </c>
      <c r="GK62" s="186">
        <f t="shared" si="201"/>
        <v>4883624.7641471531</v>
      </c>
      <c r="GL62" s="186">
        <f t="shared" si="201"/>
        <v>5406870.2745914934</v>
      </c>
      <c r="GM62" s="186">
        <f t="shared" si="201"/>
        <v>5232455.1044433797</v>
      </c>
      <c r="GN62" s="186">
        <f t="shared" si="201"/>
        <v>5406870.2745914934</v>
      </c>
      <c r="GO62" s="186">
        <f t="shared" si="201"/>
        <v>5232455.1044433797</v>
      </c>
      <c r="GP62" s="186">
        <f t="shared" si="201"/>
        <v>5406870.2745914934</v>
      </c>
      <c r="GQ62" s="186">
        <f t="shared" si="201"/>
        <v>5406870.2745914934</v>
      </c>
      <c r="GR62" s="186">
        <f t="shared" si="201"/>
        <v>5232455.1044433797</v>
      </c>
      <c r="GS62" s="186">
        <f t="shared" si="201"/>
        <v>5406870.2745914934</v>
      </c>
      <c r="GT62" s="186">
        <f t="shared" si="201"/>
        <v>5232455.1044433797</v>
      </c>
      <c r="GU62" s="186">
        <f t="shared" si="201"/>
        <v>5406870.2745914934</v>
      </c>
      <c r="GV62" s="186">
        <f t="shared" ref="GV62:JG62" si="202">GV52</f>
        <v>5508095.6411627866</v>
      </c>
      <c r="GW62" s="186">
        <f t="shared" si="202"/>
        <v>4975054.1275018696</v>
      </c>
      <c r="GX62" s="186">
        <f t="shared" si="202"/>
        <v>5508095.6411627866</v>
      </c>
      <c r="GY62" s="186">
        <f t="shared" si="202"/>
        <v>5330415.1366091464</v>
      </c>
      <c r="GZ62" s="186">
        <f t="shared" si="202"/>
        <v>5508095.6411627866</v>
      </c>
      <c r="HA62" s="186">
        <f t="shared" si="202"/>
        <v>5330415.1366091464</v>
      </c>
      <c r="HB62" s="186">
        <f t="shared" si="202"/>
        <v>5508095.6411627866</v>
      </c>
      <c r="HC62" s="186">
        <f t="shared" si="202"/>
        <v>5508095.6411627866</v>
      </c>
      <c r="HD62" s="186">
        <f t="shared" si="202"/>
        <v>5330415.1366091464</v>
      </c>
      <c r="HE62" s="186">
        <f t="shared" si="202"/>
        <v>5508095.6411627866</v>
      </c>
      <c r="HF62" s="186">
        <f t="shared" si="202"/>
        <v>5330415.1366091464</v>
      </c>
      <c r="HG62" s="186">
        <f t="shared" si="202"/>
        <v>5508095.6411627866</v>
      </c>
      <c r="HH62" s="186">
        <f t="shared" si="202"/>
        <v>5611345.5150655014</v>
      </c>
      <c r="HI62" s="186">
        <f t="shared" si="202"/>
        <v>5068312.0781236803</v>
      </c>
      <c r="HJ62" s="186">
        <f t="shared" si="202"/>
        <v>5611345.5150655014</v>
      </c>
      <c r="HK62" s="186">
        <f t="shared" si="202"/>
        <v>5430334.369418229</v>
      </c>
      <c r="HL62" s="186">
        <f t="shared" si="202"/>
        <v>5611345.5150655014</v>
      </c>
      <c r="HM62" s="186">
        <f t="shared" si="202"/>
        <v>5430334.369418229</v>
      </c>
      <c r="HN62" s="186">
        <f t="shared" si="202"/>
        <v>5611345.5150655014</v>
      </c>
      <c r="HO62" s="186">
        <f t="shared" si="202"/>
        <v>5611345.5150655014</v>
      </c>
      <c r="HP62" s="186">
        <f t="shared" si="202"/>
        <v>5430334.369418229</v>
      </c>
      <c r="HQ62" s="186">
        <f t="shared" si="202"/>
        <v>5611345.5150655014</v>
      </c>
      <c r="HR62" s="186">
        <f t="shared" si="202"/>
        <v>5430334.369418229</v>
      </c>
      <c r="HS62" s="186">
        <f t="shared" si="202"/>
        <v>5611345.5150655014</v>
      </c>
      <c r="HT62" s="186">
        <f t="shared" si="202"/>
        <v>5716899.3212611545</v>
      </c>
      <c r="HU62" s="186">
        <f t="shared" si="202"/>
        <v>5348067.1069862442</v>
      </c>
      <c r="HV62" s="186">
        <f t="shared" si="202"/>
        <v>5716899.3212611545</v>
      </c>
      <c r="HW62" s="186">
        <f t="shared" si="202"/>
        <v>5532483.2141236998</v>
      </c>
      <c r="HX62" s="186">
        <f t="shared" si="202"/>
        <v>5716899.3212611545</v>
      </c>
      <c r="HY62" s="186">
        <f t="shared" si="202"/>
        <v>5532483.2141236998</v>
      </c>
      <c r="HZ62" s="186">
        <f t="shared" si="202"/>
        <v>5716899.3212611545</v>
      </c>
      <c r="IA62" s="186">
        <f t="shared" si="202"/>
        <v>5716899.3212611545</v>
      </c>
      <c r="IB62" s="186">
        <f t="shared" si="202"/>
        <v>5532483.2141236998</v>
      </c>
      <c r="IC62" s="186">
        <f t="shared" si="202"/>
        <v>5716899.3212611545</v>
      </c>
      <c r="ID62" s="186">
        <f t="shared" si="202"/>
        <v>5532483.2141236998</v>
      </c>
      <c r="IE62" s="186">
        <f t="shared" si="202"/>
        <v>5716899.3212611545</v>
      </c>
      <c r="IF62" s="186">
        <f t="shared" si="202"/>
        <v>5824081.5552546633</v>
      </c>
      <c r="IG62" s="186">
        <f t="shared" si="202"/>
        <v>5260460.7595848599</v>
      </c>
      <c r="IH62" s="186">
        <f t="shared" si="202"/>
        <v>5824081.5552546633</v>
      </c>
      <c r="II62" s="186">
        <f t="shared" si="202"/>
        <v>5636207.9566980656</v>
      </c>
      <c r="IJ62" s="186">
        <f t="shared" si="202"/>
        <v>5824081.5552546633</v>
      </c>
      <c r="IK62" s="186">
        <f t="shared" si="202"/>
        <v>5636207.9566980656</v>
      </c>
      <c r="IL62" s="186">
        <f t="shared" si="202"/>
        <v>5824081.5552546633</v>
      </c>
      <c r="IM62" s="186">
        <f t="shared" si="202"/>
        <v>5824081.5552546633</v>
      </c>
      <c r="IN62" s="186">
        <f t="shared" si="202"/>
        <v>5636207.9566980656</v>
      </c>
      <c r="IO62" s="186">
        <f t="shared" si="202"/>
        <v>5824081.5552546633</v>
      </c>
      <c r="IP62" s="186">
        <f t="shared" si="202"/>
        <v>5636207.9566980656</v>
      </c>
      <c r="IQ62" s="186">
        <f t="shared" si="202"/>
        <v>5824081.5552546633</v>
      </c>
      <c r="IR62" s="186">
        <f t="shared" si="202"/>
        <v>5933651.1474392256</v>
      </c>
      <c r="IS62" s="186">
        <f t="shared" si="202"/>
        <v>5359426.8428483335</v>
      </c>
      <c r="IT62" s="186">
        <f t="shared" si="202"/>
        <v>5933651.1474392256</v>
      </c>
      <c r="IU62" s="186">
        <f t="shared" si="202"/>
        <v>5742243.0459089279</v>
      </c>
      <c r="IV62" s="186">
        <f t="shared" si="202"/>
        <v>5933651.1474392256</v>
      </c>
      <c r="IW62" s="186">
        <f t="shared" si="202"/>
        <v>5742243.0459089279</v>
      </c>
      <c r="IX62" s="186">
        <f t="shared" si="202"/>
        <v>5933651.1474392256</v>
      </c>
      <c r="IY62" s="186">
        <f t="shared" si="202"/>
        <v>5933651.1474392256</v>
      </c>
      <c r="IZ62" s="186">
        <f t="shared" si="202"/>
        <v>5742243.0459089279</v>
      </c>
      <c r="JA62" s="186">
        <f t="shared" si="202"/>
        <v>5933651.1474392256</v>
      </c>
      <c r="JB62" s="186">
        <f t="shared" si="202"/>
        <v>5742243.0459089279</v>
      </c>
      <c r="JC62" s="186">
        <f t="shared" si="202"/>
        <v>5933651.1474392256</v>
      </c>
      <c r="JD62" s="186">
        <f t="shared" si="202"/>
        <v>6045412.1314674793</v>
      </c>
      <c r="JE62" s="186">
        <f t="shared" si="202"/>
        <v>5460372.2477770764</v>
      </c>
      <c r="JF62" s="186">
        <f t="shared" si="202"/>
        <v>6045412.1314674793</v>
      </c>
      <c r="JG62" s="186">
        <f t="shared" si="202"/>
        <v>5850398.8369040079</v>
      </c>
      <c r="JH62" s="186">
        <f t="shared" ref="JH62:LS62" si="203">JH52</f>
        <v>6045412.1314674793</v>
      </c>
      <c r="JI62" s="186">
        <f t="shared" si="203"/>
        <v>5850398.8369040079</v>
      </c>
      <c r="JJ62" s="186">
        <f t="shared" si="203"/>
        <v>6045412.1314674793</v>
      </c>
      <c r="JK62" s="186">
        <f t="shared" si="203"/>
        <v>6045412.1314674793</v>
      </c>
      <c r="JL62" s="186">
        <f t="shared" si="203"/>
        <v>5850398.8369040079</v>
      </c>
      <c r="JM62" s="186">
        <f t="shared" si="203"/>
        <v>6045412.1314674793</v>
      </c>
      <c r="JN62" s="186">
        <f t="shared" si="203"/>
        <v>5850398.8369040079</v>
      </c>
      <c r="JO62" s="186">
        <f t="shared" si="203"/>
        <v>6045412.1314674793</v>
      </c>
      <c r="JP62" s="186">
        <f t="shared" si="203"/>
        <v>6159744.80392294</v>
      </c>
      <c r="JQ62" s="186">
        <f t="shared" si="203"/>
        <v>5762341.913347261</v>
      </c>
      <c r="JR62" s="186">
        <f t="shared" si="203"/>
        <v>6159744.80392294</v>
      </c>
      <c r="JS62" s="186">
        <f t="shared" si="203"/>
        <v>5961043.3586351015</v>
      </c>
      <c r="JT62" s="186">
        <f t="shared" si="203"/>
        <v>6159744.80392294</v>
      </c>
      <c r="JU62" s="186">
        <f t="shared" si="203"/>
        <v>5961043.3586351015</v>
      </c>
      <c r="JV62" s="186">
        <f t="shared" si="203"/>
        <v>6159744.80392294</v>
      </c>
      <c r="JW62" s="186">
        <f t="shared" si="203"/>
        <v>6159744.80392294</v>
      </c>
      <c r="JX62" s="186">
        <f t="shared" si="203"/>
        <v>5961043.3586351015</v>
      </c>
      <c r="JY62" s="186">
        <f t="shared" si="203"/>
        <v>6159744.80392294</v>
      </c>
      <c r="JZ62" s="186">
        <f t="shared" si="203"/>
        <v>5961043.3586351015</v>
      </c>
      <c r="KA62" s="186">
        <f t="shared" si="203"/>
        <v>6159744.80392294</v>
      </c>
      <c r="KB62" s="186">
        <f t="shared" si="203"/>
        <v>6275684.4629592765</v>
      </c>
      <c r="KC62" s="186">
        <f t="shared" si="203"/>
        <v>5668360.1600922495</v>
      </c>
      <c r="KD62" s="186">
        <f t="shared" si="203"/>
        <v>6275684.4629592765</v>
      </c>
      <c r="KE62" s="186">
        <f t="shared" si="203"/>
        <v>6073243.0286702691</v>
      </c>
      <c r="KF62" s="186">
        <f t="shared" si="203"/>
        <v>6275684.4629592765</v>
      </c>
      <c r="KG62" s="186">
        <f t="shared" si="203"/>
        <v>6073243.0286702691</v>
      </c>
      <c r="KH62" s="186">
        <f t="shared" si="203"/>
        <v>6275684.4629592765</v>
      </c>
      <c r="KI62" s="186">
        <f t="shared" si="203"/>
        <v>6275684.4629592765</v>
      </c>
      <c r="KJ62" s="186">
        <f t="shared" si="203"/>
        <v>6073243.0286702691</v>
      </c>
      <c r="KK62" s="186">
        <f t="shared" si="203"/>
        <v>6275684.4629592765</v>
      </c>
      <c r="KL62" s="186">
        <f t="shared" si="203"/>
        <v>6073243.0286702691</v>
      </c>
      <c r="KM62" s="186">
        <f t="shared" si="203"/>
        <v>6275684.4629592765</v>
      </c>
      <c r="KN62" s="186">
        <f t="shared" si="203"/>
        <v>6394286.1132979263</v>
      </c>
      <c r="KO62" s="186">
        <f t="shared" si="203"/>
        <v>5775484.2313658688</v>
      </c>
      <c r="KP62" s="186">
        <f t="shared" si="203"/>
        <v>6394286.1132979263</v>
      </c>
      <c r="KQ62" s="186">
        <f t="shared" si="203"/>
        <v>6188018.8193205744</v>
      </c>
      <c r="KR62" s="186">
        <f t="shared" si="203"/>
        <v>6394286.1132979263</v>
      </c>
      <c r="KS62" s="186">
        <f t="shared" si="203"/>
        <v>6188018.8193205744</v>
      </c>
      <c r="KT62" s="186">
        <f t="shared" si="203"/>
        <v>6394286.1132979263</v>
      </c>
      <c r="KU62" s="186">
        <f t="shared" si="203"/>
        <v>6394286.1132979263</v>
      </c>
      <c r="KV62" s="186">
        <f t="shared" si="203"/>
        <v>6188018.8193205744</v>
      </c>
      <c r="KW62" s="186">
        <f t="shared" si="203"/>
        <v>6394286.1132979263</v>
      </c>
      <c r="KX62" s="186">
        <f t="shared" si="203"/>
        <v>6188018.8193205744</v>
      </c>
      <c r="KY62" s="186">
        <f t="shared" si="203"/>
        <v>6394286.1132979263</v>
      </c>
      <c r="KZ62" s="186">
        <f t="shared" si="203"/>
        <v>6515259.7966433521</v>
      </c>
      <c r="LA62" s="186">
        <f t="shared" si="203"/>
        <v>5884750.7840649588</v>
      </c>
      <c r="LB62" s="186">
        <f t="shared" si="203"/>
        <v>6515259.7966433521</v>
      </c>
      <c r="LC62" s="186">
        <f t="shared" si="203"/>
        <v>6305090.1257838849</v>
      </c>
      <c r="LD62" s="186">
        <f t="shared" si="203"/>
        <v>6515259.7966433521</v>
      </c>
      <c r="LE62" s="186">
        <f t="shared" si="203"/>
        <v>6305090.1257838849</v>
      </c>
      <c r="LF62" s="186">
        <f t="shared" si="203"/>
        <v>6515259.7966433521</v>
      </c>
      <c r="LG62" s="186">
        <f t="shared" si="203"/>
        <v>6515259.7966433521</v>
      </c>
      <c r="LH62" s="186">
        <f t="shared" si="203"/>
        <v>6305090.1257838849</v>
      </c>
      <c r="LI62" s="186">
        <f t="shared" si="203"/>
        <v>6515259.7966433521</v>
      </c>
      <c r="LJ62" s="186">
        <f t="shared" si="203"/>
        <v>6305090.1257838849</v>
      </c>
      <c r="LK62" s="186">
        <f t="shared" si="203"/>
        <v>6515259.7966433521</v>
      </c>
      <c r="LL62" s="186">
        <f t="shared" si="203"/>
        <v>6639094.9962667702</v>
      </c>
      <c r="LM62" s="186">
        <f t="shared" si="203"/>
        <v>6210766.2868302036</v>
      </c>
      <c r="LN62" s="186">
        <f t="shared" si="203"/>
        <v>6639094.9962667702</v>
      </c>
      <c r="LO62" s="186">
        <f t="shared" si="203"/>
        <v>6424930.6415484902</v>
      </c>
      <c r="LP62" s="186">
        <f t="shared" si="203"/>
        <v>6639094.9962667702</v>
      </c>
      <c r="LQ62" s="186">
        <f t="shared" si="203"/>
        <v>6424930.6415484902</v>
      </c>
      <c r="LR62" s="186">
        <f t="shared" si="203"/>
        <v>6639094.9962667702</v>
      </c>
      <c r="LS62" s="186">
        <f t="shared" si="203"/>
        <v>6639094.9962667702</v>
      </c>
      <c r="LT62" s="186">
        <f t="shared" ref="LT62:OE62" si="204">LT52</f>
        <v>6424930.6415484902</v>
      </c>
      <c r="LU62" s="186">
        <f t="shared" si="204"/>
        <v>6639094.9962667702</v>
      </c>
      <c r="LV62" s="186">
        <f t="shared" si="204"/>
        <v>6424930.6415484902</v>
      </c>
      <c r="LW62" s="186">
        <f t="shared" si="204"/>
        <v>6639094.9962667702</v>
      </c>
      <c r="LX62" s="186">
        <f t="shared" si="204"/>
        <v>6764513.9738082644</v>
      </c>
      <c r="LY62" s="186">
        <f t="shared" si="204"/>
        <v>6109883.5892461743</v>
      </c>
      <c r="LZ62" s="186">
        <f t="shared" si="204"/>
        <v>6764513.9738082644</v>
      </c>
      <c r="MA62" s="186">
        <f t="shared" si="204"/>
        <v>6546303.8456209004</v>
      </c>
      <c r="MB62" s="186">
        <f t="shared" si="204"/>
        <v>6764513.9738082644</v>
      </c>
      <c r="MC62" s="186">
        <f t="shared" si="204"/>
        <v>6546303.8456209004</v>
      </c>
      <c r="MD62" s="186">
        <f t="shared" si="204"/>
        <v>6764513.9738082644</v>
      </c>
      <c r="ME62" s="186">
        <f t="shared" si="204"/>
        <v>6764513.9738082644</v>
      </c>
      <c r="MF62" s="186">
        <f t="shared" si="204"/>
        <v>6546303.8456209004</v>
      </c>
      <c r="MG62" s="186">
        <f t="shared" si="204"/>
        <v>6764513.9738082644</v>
      </c>
      <c r="MH62" s="186">
        <f t="shared" si="204"/>
        <v>6546303.8456209004</v>
      </c>
      <c r="MI62" s="186">
        <f t="shared" si="204"/>
        <v>6764513.9738082644</v>
      </c>
      <c r="MJ62" s="186">
        <f t="shared" si="204"/>
        <v>6892892.2143638935</v>
      </c>
      <c r="MK62" s="186">
        <f t="shared" si="204"/>
        <v>6225838.129102869</v>
      </c>
      <c r="ML62" s="186">
        <f t="shared" si="204"/>
        <v>6892892.2143638935</v>
      </c>
      <c r="MM62" s="186">
        <f t="shared" si="204"/>
        <v>6670540.8526102202</v>
      </c>
      <c r="MN62" s="186">
        <f t="shared" si="204"/>
        <v>6892892.2143638935</v>
      </c>
      <c r="MO62" s="186">
        <f t="shared" si="204"/>
        <v>6670540.8526102202</v>
      </c>
      <c r="MP62" s="186">
        <f t="shared" si="204"/>
        <v>6892892.2143638935</v>
      </c>
      <c r="MQ62" s="186">
        <f t="shared" si="204"/>
        <v>6892892.2143638935</v>
      </c>
      <c r="MR62" s="186">
        <f t="shared" si="204"/>
        <v>6670540.8526102202</v>
      </c>
      <c r="MS62" s="186">
        <f t="shared" si="204"/>
        <v>6892892.2143638935</v>
      </c>
      <c r="MT62" s="186">
        <f t="shared" si="204"/>
        <v>6670540.8526102202</v>
      </c>
      <c r="MU62" s="186">
        <f t="shared" si="204"/>
        <v>6892892.2143638935</v>
      </c>
      <c r="MV62" s="186">
        <f t="shared" si="204"/>
        <v>7023838.0197306331</v>
      </c>
      <c r="MW62" s="186">
        <f t="shared" si="204"/>
        <v>6344111.7597567011</v>
      </c>
      <c r="MX62" s="186">
        <f t="shared" si="204"/>
        <v>7023838.0197306331</v>
      </c>
      <c r="MY62" s="186">
        <f t="shared" si="204"/>
        <v>6797262.5997393215</v>
      </c>
      <c r="MZ62" s="186">
        <f t="shared" si="204"/>
        <v>7023838.0197306331</v>
      </c>
      <c r="NA62" s="186">
        <f t="shared" si="204"/>
        <v>6797262.5997393215</v>
      </c>
      <c r="NB62" s="186">
        <f t="shared" si="204"/>
        <v>7023838.0197306331</v>
      </c>
      <c r="NC62" s="186">
        <f t="shared" si="204"/>
        <v>7023838.0197306331</v>
      </c>
      <c r="ND62" s="186">
        <f t="shared" si="204"/>
        <v>6797262.5997393215</v>
      </c>
      <c r="NE62" s="186">
        <f t="shared" si="204"/>
        <v>7023838.0197306331</v>
      </c>
      <c r="NF62" s="186">
        <f t="shared" si="204"/>
        <v>6797262.5997393215</v>
      </c>
      <c r="NG62" s="186">
        <f t="shared" si="204"/>
        <v>7023838.0197306331</v>
      </c>
      <c r="NH62" s="186">
        <f t="shared" si="204"/>
        <v>7157959.0603619264</v>
      </c>
      <c r="NI62" s="186">
        <f t="shared" si="204"/>
        <v>6696155.2500159992</v>
      </c>
      <c r="NJ62" s="186">
        <f t="shared" si="204"/>
        <v>7157959.0603619264</v>
      </c>
      <c r="NK62" s="186">
        <f t="shared" si="204"/>
        <v>6927057.1551889628</v>
      </c>
      <c r="NL62" s="186">
        <f t="shared" si="204"/>
        <v>7157959.0603619264</v>
      </c>
      <c r="NM62" s="186">
        <f t="shared" si="204"/>
        <v>6927057.1551889628</v>
      </c>
      <c r="NN62" s="186">
        <f t="shared" si="204"/>
        <v>7157959.0603619264</v>
      </c>
      <c r="NO62" s="186">
        <f t="shared" si="204"/>
        <v>7157959.0603619264</v>
      </c>
      <c r="NP62" s="186">
        <f t="shared" si="204"/>
        <v>6927057.1551889628</v>
      </c>
      <c r="NQ62" s="186">
        <f t="shared" si="204"/>
        <v>7157959.0603619264</v>
      </c>
      <c r="NR62" s="186">
        <f t="shared" si="204"/>
        <v>6927057.1551889628</v>
      </c>
      <c r="NS62" s="186">
        <f t="shared" si="204"/>
        <v>7157959.0603619264</v>
      </c>
      <c r="NT62" s="186">
        <f t="shared" si="204"/>
        <v>7293638.7571082665</v>
      </c>
      <c r="NU62" s="186">
        <f t="shared" si="204"/>
        <v>6587802.7483558534</v>
      </c>
      <c r="NV62" s="186">
        <f t="shared" si="204"/>
        <v>7293638.7571082665</v>
      </c>
      <c r="NW62" s="186">
        <f t="shared" si="204"/>
        <v>7058360.0875241281</v>
      </c>
      <c r="NX62" s="186">
        <f t="shared" si="204"/>
        <v>7293638.7571082665</v>
      </c>
      <c r="NY62" s="186">
        <f t="shared" si="204"/>
        <v>7058360.0875241281</v>
      </c>
      <c r="NZ62" s="186">
        <f t="shared" si="204"/>
        <v>7293638.7571082665</v>
      </c>
      <c r="OA62" s="186">
        <f t="shared" si="204"/>
        <v>7293638.7571082665</v>
      </c>
      <c r="OB62" s="186">
        <f t="shared" si="204"/>
        <v>7058360.0875241281</v>
      </c>
      <c r="OC62" s="186">
        <f t="shared" si="204"/>
        <v>7293638.7571082665</v>
      </c>
      <c r="OD62" s="186">
        <f t="shared" si="204"/>
        <v>7058360.0875241281</v>
      </c>
      <c r="OE62" s="186">
        <f t="shared" si="204"/>
        <v>7293638.7571082665</v>
      </c>
      <c r="OF62" s="186">
        <f t="shared" ref="OF62:OR62" si="205">OF52</f>
        <v>7432599.4933298985</v>
      </c>
      <c r="OG62" s="186">
        <f t="shared" si="205"/>
        <v>6713315.6713947468</v>
      </c>
      <c r="OH62" s="186">
        <f t="shared" si="205"/>
        <v>7432599.4933298985</v>
      </c>
      <c r="OI62" s="186">
        <f t="shared" si="205"/>
        <v>7192838.2193515161</v>
      </c>
      <c r="OJ62" s="186">
        <f t="shared" si="205"/>
        <v>7432599.4933298985</v>
      </c>
      <c r="OK62" s="186">
        <f t="shared" si="205"/>
        <v>7192838.2193515161</v>
      </c>
      <c r="OL62" s="186">
        <f t="shared" si="205"/>
        <v>7432599.4933298985</v>
      </c>
      <c r="OM62" s="186">
        <f t="shared" si="205"/>
        <v>7432599.4933298985</v>
      </c>
      <c r="ON62" s="186">
        <f t="shared" si="205"/>
        <v>7192838.2193515161</v>
      </c>
      <c r="OO62" s="186">
        <f t="shared" si="205"/>
        <v>7432599.4933298985</v>
      </c>
      <c r="OP62" s="186">
        <f t="shared" si="205"/>
        <v>7192838.2193515161</v>
      </c>
      <c r="OQ62" s="186">
        <f t="shared" si="205"/>
        <v>7432599.4933298985</v>
      </c>
      <c r="OR62" s="464">
        <f t="shared" si="205"/>
        <v>7574339.4442759575</v>
      </c>
    </row>
    <row r="63" spans="1:408" ht="15" thickTop="1" x14ac:dyDescent="0.35">
      <c r="A63" s="443"/>
      <c r="B63" s="6"/>
      <c r="C63" s="6"/>
      <c r="D63" s="6"/>
      <c r="E63" s="174"/>
      <c r="F63" s="8"/>
      <c r="G63" s="8"/>
      <c r="H63" s="383"/>
      <c r="I63" s="67"/>
      <c r="J63" s="354"/>
      <c r="K63" s="6"/>
      <c r="L63" s="148"/>
      <c r="M63" s="418"/>
      <c r="N63" s="418"/>
      <c r="O63" s="418"/>
      <c r="P63" s="418"/>
      <c r="Q63" s="418"/>
      <c r="R63" s="418"/>
      <c r="S63" s="418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  <c r="BJ63" s="418"/>
      <c r="BK63" s="418"/>
      <c r="BL63" s="418"/>
      <c r="BM63" s="418"/>
      <c r="BN63" s="418"/>
      <c r="BO63" s="418"/>
      <c r="BP63" s="418"/>
      <c r="BQ63" s="418"/>
      <c r="BR63" s="418"/>
      <c r="BS63" s="418"/>
      <c r="BT63" s="418"/>
      <c r="BU63" s="418"/>
      <c r="BV63" s="418"/>
      <c r="BW63" s="418"/>
      <c r="BX63" s="418"/>
      <c r="BY63" s="418"/>
      <c r="BZ63" s="418"/>
      <c r="CA63" s="418"/>
      <c r="CB63" s="418"/>
      <c r="CC63" s="418"/>
      <c r="CD63" s="418"/>
      <c r="CE63" s="418"/>
      <c r="CF63" s="418"/>
      <c r="CG63" s="418"/>
      <c r="CH63" s="418"/>
      <c r="CI63" s="418"/>
      <c r="CJ63" s="418"/>
      <c r="CK63" s="418"/>
      <c r="CL63" s="418"/>
      <c r="CM63" s="418"/>
      <c r="CN63" s="418"/>
      <c r="CO63" s="418"/>
      <c r="CP63" s="418"/>
      <c r="CQ63" s="418"/>
      <c r="CR63" s="418"/>
      <c r="CS63" s="418"/>
      <c r="CT63" s="418"/>
      <c r="CU63" s="418"/>
      <c r="CV63" s="418"/>
      <c r="CW63" s="418"/>
      <c r="CX63" s="418"/>
      <c r="CY63" s="418"/>
      <c r="CZ63" s="418"/>
      <c r="DA63" s="418"/>
      <c r="DB63" s="418"/>
      <c r="DC63" s="418"/>
      <c r="DD63" s="418"/>
      <c r="DE63" s="418"/>
      <c r="DF63" s="418"/>
      <c r="DG63" s="418"/>
      <c r="DH63" s="418"/>
      <c r="DI63" s="418"/>
      <c r="DJ63" s="418"/>
      <c r="DK63" s="418"/>
      <c r="DL63" s="418"/>
      <c r="DM63" s="418"/>
      <c r="DN63" s="418"/>
      <c r="DO63" s="418"/>
      <c r="DP63" s="418"/>
      <c r="DQ63" s="418"/>
      <c r="DR63" s="418"/>
      <c r="DS63" s="418"/>
      <c r="DT63" s="418"/>
      <c r="DU63" s="418"/>
      <c r="DV63" s="418"/>
      <c r="DW63" s="418"/>
      <c r="DX63" s="418"/>
      <c r="DY63" s="418"/>
      <c r="DZ63" s="418"/>
      <c r="EA63" s="418"/>
      <c r="EB63" s="418"/>
      <c r="EC63" s="418"/>
      <c r="ED63" s="418"/>
      <c r="EE63" s="418"/>
      <c r="EF63" s="418"/>
      <c r="EG63" s="418"/>
      <c r="EH63" s="418"/>
      <c r="EI63" s="418"/>
      <c r="EJ63" s="418"/>
      <c r="EK63" s="418"/>
      <c r="EL63" s="418"/>
      <c r="EM63" s="418"/>
      <c r="EN63" s="418"/>
      <c r="EO63" s="418"/>
      <c r="EP63" s="418"/>
      <c r="EQ63" s="418"/>
      <c r="ER63" s="418"/>
      <c r="ES63" s="418"/>
      <c r="ET63" s="418"/>
      <c r="EU63" s="418"/>
      <c r="EV63" s="418"/>
      <c r="EW63" s="418"/>
      <c r="EX63" s="418"/>
      <c r="EY63" s="418"/>
      <c r="EZ63" s="418"/>
      <c r="FA63" s="418"/>
      <c r="FB63" s="418"/>
      <c r="FC63" s="418"/>
      <c r="FD63" s="418"/>
      <c r="FE63" s="418"/>
      <c r="FF63" s="418"/>
      <c r="FG63" s="418"/>
      <c r="FH63" s="418"/>
      <c r="FI63" s="418"/>
      <c r="FJ63" s="418"/>
      <c r="FK63" s="418"/>
      <c r="FL63" s="418"/>
      <c r="FM63" s="418"/>
      <c r="FN63" s="418"/>
      <c r="FO63" s="418"/>
      <c r="FP63" s="418"/>
      <c r="FQ63" s="418"/>
      <c r="FR63" s="418"/>
      <c r="FS63" s="418"/>
      <c r="FT63" s="418"/>
      <c r="FU63" s="418"/>
      <c r="FV63" s="418"/>
      <c r="FW63" s="418"/>
      <c r="FX63" s="418"/>
      <c r="FY63" s="418"/>
      <c r="FZ63" s="418"/>
      <c r="GA63" s="418"/>
      <c r="GB63" s="418"/>
      <c r="GC63" s="418"/>
      <c r="GD63" s="418"/>
      <c r="GE63" s="418"/>
      <c r="GF63" s="418"/>
      <c r="GG63" s="418"/>
      <c r="GH63" s="418"/>
      <c r="GI63" s="418"/>
      <c r="GJ63" s="418"/>
      <c r="GK63" s="418"/>
      <c r="GL63" s="418"/>
      <c r="GM63" s="418"/>
      <c r="GN63" s="418"/>
      <c r="GO63" s="418"/>
      <c r="GP63" s="418"/>
      <c r="GQ63" s="418"/>
      <c r="GR63" s="418"/>
      <c r="GS63" s="418"/>
      <c r="GT63" s="418"/>
      <c r="GU63" s="418"/>
      <c r="GV63" s="418"/>
      <c r="GW63" s="418"/>
      <c r="GX63" s="418"/>
      <c r="GY63" s="418"/>
      <c r="GZ63" s="418"/>
      <c r="HA63" s="418"/>
      <c r="HB63" s="418"/>
      <c r="HC63" s="418"/>
      <c r="HD63" s="418"/>
      <c r="HE63" s="418"/>
      <c r="HF63" s="418"/>
      <c r="HG63" s="418"/>
      <c r="HH63" s="418"/>
      <c r="HI63" s="418"/>
      <c r="HJ63" s="418"/>
      <c r="HK63" s="418"/>
      <c r="HL63" s="418"/>
      <c r="HM63" s="418"/>
      <c r="HN63" s="418"/>
      <c r="HO63" s="418"/>
      <c r="HP63" s="418"/>
      <c r="HQ63" s="418"/>
      <c r="HR63" s="418"/>
      <c r="HS63" s="418"/>
      <c r="HT63" s="418"/>
      <c r="HU63" s="418"/>
      <c r="HV63" s="418"/>
      <c r="HW63" s="418"/>
      <c r="HX63" s="418"/>
      <c r="HY63" s="418"/>
      <c r="HZ63" s="418"/>
      <c r="IA63" s="418"/>
      <c r="IB63" s="418"/>
      <c r="IC63" s="418"/>
      <c r="ID63" s="418"/>
      <c r="IE63" s="418"/>
      <c r="IF63" s="418"/>
      <c r="IG63" s="418"/>
      <c r="IH63" s="418"/>
      <c r="II63" s="418"/>
      <c r="IJ63" s="418"/>
      <c r="IK63" s="418"/>
      <c r="IL63" s="418"/>
      <c r="IM63" s="418"/>
      <c r="IN63" s="418"/>
      <c r="IO63" s="418"/>
      <c r="IP63" s="418"/>
      <c r="IQ63" s="418"/>
      <c r="IR63" s="418"/>
      <c r="IS63" s="418"/>
      <c r="IT63" s="418"/>
      <c r="IU63" s="418"/>
      <c r="IV63" s="418"/>
      <c r="IW63" s="418"/>
      <c r="IX63" s="418"/>
      <c r="IY63" s="418"/>
      <c r="IZ63" s="418"/>
      <c r="JA63" s="418"/>
      <c r="JB63" s="418"/>
      <c r="JC63" s="418"/>
      <c r="JD63" s="418"/>
      <c r="JE63" s="418"/>
      <c r="JF63" s="418"/>
      <c r="JG63" s="418"/>
      <c r="JH63" s="418"/>
      <c r="JI63" s="418"/>
      <c r="JJ63" s="418"/>
      <c r="JK63" s="418"/>
      <c r="JL63" s="418"/>
      <c r="JM63" s="418"/>
      <c r="JN63" s="418"/>
      <c r="JO63" s="418"/>
      <c r="JP63" s="418"/>
      <c r="JQ63" s="418"/>
      <c r="JR63" s="418"/>
      <c r="JS63" s="418"/>
      <c r="JT63" s="418"/>
      <c r="JU63" s="418"/>
      <c r="JV63" s="418"/>
      <c r="JW63" s="418"/>
      <c r="JX63" s="418"/>
      <c r="JY63" s="418"/>
      <c r="JZ63" s="418"/>
      <c r="KA63" s="418"/>
      <c r="KB63" s="418"/>
      <c r="KC63" s="418"/>
      <c r="KD63" s="418"/>
      <c r="KE63" s="418"/>
      <c r="KF63" s="418"/>
      <c r="KG63" s="418"/>
      <c r="KH63" s="418"/>
      <c r="KI63" s="418"/>
      <c r="KJ63" s="418"/>
      <c r="KK63" s="418"/>
      <c r="KL63" s="418"/>
      <c r="KM63" s="418"/>
      <c r="KN63" s="418"/>
      <c r="KO63" s="418"/>
      <c r="KP63" s="418"/>
      <c r="KQ63" s="418"/>
      <c r="KR63" s="418"/>
      <c r="KS63" s="418"/>
      <c r="KT63" s="418"/>
      <c r="KU63" s="418"/>
      <c r="KV63" s="418"/>
      <c r="KW63" s="418"/>
      <c r="KX63" s="418"/>
      <c r="KY63" s="418"/>
      <c r="KZ63" s="418"/>
      <c r="LA63" s="418"/>
      <c r="LB63" s="418"/>
      <c r="LC63" s="418"/>
      <c r="LD63" s="418"/>
      <c r="LE63" s="418"/>
      <c r="LF63" s="418"/>
      <c r="LG63" s="418"/>
      <c r="LH63" s="418"/>
      <c r="LI63" s="418"/>
      <c r="LJ63" s="418"/>
      <c r="LK63" s="418"/>
      <c r="LL63" s="418"/>
      <c r="LM63" s="418"/>
      <c r="LN63" s="418"/>
      <c r="LO63" s="418"/>
      <c r="LP63" s="418"/>
      <c r="LQ63" s="418"/>
      <c r="LR63" s="418"/>
      <c r="LS63" s="418"/>
      <c r="LT63" s="418"/>
      <c r="LU63" s="418"/>
      <c r="LV63" s="418"/>
      <c r="LW63" s="418"/>
      <c r="LX63" s="418"/>
      <c r="LY63" s="418"/>
      <c r="LZ63" s="418"/>
      <c r="MA63" s="418"/>
      <c r="MB63" s="418"/>
      <c r="MC63" s="418"/>
      <c r="MD63" s="418"/>
      <c r="ME63" s="418"/>
      <c r="MF63" s="418"/>
      <c r="MG63" s="418"/>
      <c r="MH63" s="418"/>
      <c r="MI63" s="418"/>
      <c r="MJ63" s="418"/>
      <c r="MK63" s="418"/>
      <c r="ML63" s="418"/>
      <c r="MM63" s="418"/>
      <c r="MN63" s="418"/>
      <c r="MO63" s="418"/>
      <c r="MP63" s="418"/>
      <c r="MQ63" s="418"/>
      <c r="MR63" s="418"/>
      <c r="MS63" s="418"/>
      <c r="MT63" s="418"/>
      <c r="MU63" s="418"/>
      <c r="MV63" s="418"/>
      <c r="MW63" s="418"/>
      <c r="MX63" s="418"/>
      <c r="MY63" s="418"/>
      <c r="MZ63" s="418"/>
      <c r="NA63" s="418"/>
      <c r="NB63" s="418"/>
      <c r="NC63" s="418"/>
      <c r="ND63" s="418"/>
      <c r="NE63" s="418"/>
      <c r="NF63" s="418"/>
      <c r="NG63" s="418"/>
      <c r="NH63" s="418"/>
      <c r="NI63" s="418"/>
      <c r="NJ63" s="418"/>
      <c r="NK63" s="418"/>
      <c r="NL63" s="418"/>
      <c r="NM63" s="418"/>
      <c r="NN63" s="418"/>
      <c r="NO63" s="418"/>
      <c r="NP63" s="418"/>
      <c r="NQ63" s="418"/>
      <c r="NR63" s="418"/>
      <c r="NS63" s="418"/>
      <c r="NT63" s="418"/>
      <c r="NU63" s="418"/>
      <c r="NV63" s="418"/>
      <c r="NW63" s="418"/>
      <c r="NX63" s="418"/>
      <c r="NY63" s="418"/>
      <c r="NZ63" s="418"/>
      <c r="OA63" s="418"/>
      <c r="OB63" s="418"/>
      <c r="OC63" s="418"/>
      <c r="OD63" s="418"/>
      <c r="OE63" s="418"/>
      <c r="OF63" s="418"/>
      <c r="OG63" s="418"/>
      <c r="OH63" s="418"/>
      <c r="OI63" s="418"/>
      <c r="OJ63" s="418"/>
      <c r="OK63" s="418"/>
      <c r="OL63" s="418"/>
      <c r="OM63" s="418"/>
      <c r="ON63" s="418"/>
      <c r="OO63" s="418"/>
      <c r="OP63" s="418"/>
      <c r="OQ63" s="418"/>
      <c r="OR63" s="451"/>
    </row>
    <row r="64" spans="1:408" x14ac:dyDescent="0.35">
      <c r="A64" s="452" t="s">
        <v>26</v>
      </c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3"/>
      <c r="M64" s="213"/>
      <c r="N64" s="213"/>
      <c r="O64" s="213"/>
      <c r="P64" s="213"/>
      <c r="Q64" s="213"/>
      <c r="R64" s="213"/>
      <c r="S64" s="213"/>
      <c r="T64" s="213"/>
      <c r="U64" s="213"/>
      <c r="V64" s="213"/>
      <c r="W64" s="213"/>
      <c r="X64" s="213"/>
      <c r="Y64" s="213"/>
      <c r="Z64" s="213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  <c r="AN64" s="213"/>
      <c r="AO64" s="213"/>
      <c r="AP64" s="213"/>
      <c r="AQ64" s="213"/>
      <c r="AR64" s="213"/>
      <c r="AS64" s="213"/>
      <c r="AT64" s="213"/>
      <c r="AU64" s="213"/>
      <c r="AV64" s="213"/>
      <c r="AW64" s="213"/>
      <c r="AX64" s="213"/>
      <c r="AY64" s="213"/>
      <c r="AZ64" s="213"/>
      <c r="BA64" s="213"/>
      <c r="BB64" s="213"/>
      <c r="BC64" s="213"/>
      <c r="BD64" s="213"/>
      <c r="BE64" s="213"/>
      <c r="BF64" s="213"/>
      <c r="BG64" s="213"/>
      <c r="BH64" s="213"/>
      <c r="BI64" s="213"/>
      <c r="BJ64" s="213"/>
      <c r="BK64" s="213"/>
      <c r="BL64" s="213"/>
      <c r="BM64" s="213"/>
      <c r="BN64" s="213"/>
      <c r="BO64" s="213"/>
      <c r="BP64" s="213"/>
      <c r="BQ64" s="213"/>
      <c r="BR64" s="213"/>
      <c r="BS64" s="213"/>
      <c r="BT64" s="213"/>
      <c r="BU64" s="213"/>
      <c r="BV64" s="213"/>
      <c r="BW64" s="213"/>
      <c r="BX64" s="213"/>
      <c r="BY64" s="213"/>
      <c r="BZ64" s="213"/>
      <c r="CA64" s="213"/>
      <c r="CB64" s="213"/>
      <c r="CC64" s="213"/>
      <c r="CD64" s="213"/>
      <c r="CE64" s="213"/>
      <c r="CF64" s="213"/>
      <c r="CG64" s="213"/>
      <c r="CH64" s="213"/>
      <c r="CI64" s="213"/>
      <c r="CJ64" s="213"/>
      <c r="CK64" s="213"/>
      <c r="CL64" s="213"/>
      <c r="CM64" s="213"/>
      <c r="CN64" s="213"/>
      <c r="CO64" s="213"/>
      <c r="CP64" s="213"/>
      <c r="CQ64" s="213"/>
      <c r="CR64" s="213"/>
      <c r="CS64" s="213"/>
      <c r="CT64" s="213"/>
      <c r="CU64" s="213"/>
      <c r="CV64" s="213"/>
      <c r="CW64" s="213"/>
      <c r="CX64" s="213"/>
      <c r="CY64" s="213"/>
      <c r="CZ64" s="213"/>
      <c r="DA64" s="213"/>
      <c r="DB64" s="213"/>
      <c r="DC64" s="213"/>
      <c r="DD64" s="213"/>
      <c r="DE64" s="213"/>
      <c r="DF64" s="213"/>
      <c r="DG64" s="213"/>
      <c r="DH64" s="213"/>
      <c r="DI64" s="213"/>
      <c r="DJ64" s="213"/>
      <c r="DK64" s="213"/>
      <c r="DL64" s="213"/>
      <c r="DM64" s="213"/>
      <c r="DN64" s="213"/>
      <c r="DO64" s="213"/>
      <c r="DP64" s="213"/>
      <c r="DQ64" s="213"/>
      <c r="DR64" s="213"/>
      <c r="DS64" s="213"/>
      <c r="DT64" s="213"/>
      <c r="DU64" s="213"/>
      <c r="DV64" s="213"/>
      <c r="DW64" s="213"/>
      <c r="DX64" s="213"/>
      <c r="DY64" s="213"/>
      <c r="DZ64" s="213"/>
      <c r="EA64" s="213"/>
      <c r="EB64" s="213"/>
      <c r="EC64" s="213"/>
      <c r="ED64" s="213"/>
      <c r="EE64" s="213"/>
      <c r="EF64" s="213"/>
      <c r="EG64" s="213"/>
      <c r="EH64" s="213"/>
      <c r="EI64" s="213"/>
      <c r="EJ64" s="213"/>
      <c r="EK64" s="213"/>
      <c r="EL64" s="213"/>
      <c r="EM64" s="213"/>
      <c r="EN64" s="213"/>
      <c r="EO64" s="213"/>
      <c r="EP64" s="213"/>
      <c r="EQ64" s="213"/>
      <c r="ER64" s="213"/>
      <c r="ES64" s="213"/>
      <c r="ET64" s="213"/>
      <c r="EU64" s="213"/>
      <c r="EV64" s="213"/>
      <c r="EW64" s="213"/>
      <c r="EX64" s="213"/>
      <c r="EY64" s="213"/>
      <c r="EZ64" s="213"/>
      <c r="FA64" s="213"/>
      <c r="FB64" s="213"/>
      <c r="FC64" s="213"/>
      <c r="FD64" s="213"/>
      <c r="FE64" s="213"/>
      <c r="FF64" s="213"/>
      <c r="FG64" s="213"/>
      <c r="FH64" s="213"/>
      <c r="FI64" s="213"/>
      <c r="FJ64" s="213"/>
      <c r="FK64" s="213"/>
      <c r="FL64" s="213"/>
      <c r="FM64" s="213"/>
      <c r="FN64" s="213"/>
      <c r="FO64" s="213"/>
      <c r="FP64" s="213"/>
      <c r="FQ64" s="213"/>
      <c r="FR64" s="213"/>
      <c r="FS64" s="213"/>
      <c r="FT64" s="213"/>
      <c r="FU64" s="213"/>
      <c r="FV64" s="213"/>
      <c r="FW64" s="213"/>
      <c r="FX64" s="213"/>
      <c r="FY64" s="213"/>
      <c r="FZ64" s="213"/>
      <c r="GA64" s="213"/>
      <c r="GB64" s="213"/>
      <c r="GC64" s="213"/>
      <c r="GD64" s="213"/>
      <c r="GE64" s="213"/>
      <c r="GF64" s="213"/>
      <c r="GG64" s="213"/>
      <c r="GH64" s="213"/>
      <c r="GI64" s="213"/>
      <c r="GJ64" s="213"/>
      <c r="GK64" s="213"/>
      <c r="GL64" s="213"/>
      <c r="GM64" s="213"/>
      <c r="GN64" s="213"/>
      <c r="GO64" s="213"/>
      <c r="GP64" s="213"/>
      <c r="GQ64" s="213"/>
      <c r="GR64" s="213"/>
      <c r="GS64" s="213"/>
      <c r="GT64" s="213"/>
      <c r="GU64" s="213"/>
      <c r="GV64" s="213"/>
      <c r="GW64" s="213"/>
      <c r="GX64" s="213"/>
      <c r="GY64" s="213"/>
      <c r="GZ64" s="213"/>
      <c r="HA64" s="213"/>
      <c r="HB64" s="213"/>
      <c r="HC64" s="213"/>
      <c r="HD64" s="213"/>
      <c r="HE64" s="213"/>
      <c r="HF64" s="213"/>
      <c r="HG64" s="213"/>
      <c r="HH64" s="213"/>
      <c r="HI64" s="213"/>
      <c r="HJ64" s="213"/>
      <c r="HK64" s="213"/>
      <c r="HL64" s="213"/>
      <c r="HM64" s="213"/>
      <c r="HN64" s="213"/>
      <c r="HO64" s="213"/>
      <c r="HP64" s="213"/>
      <c r="HQ64" s="213"/>
      <c r="HR64" s="213"/>
      <c r="HS64" s="213"/>
      <c r="HT64" s="213"/>
      <c r="HU64" s="213"/>
      <c r="HV64" s="213"/>
      <c r="HW64" s="213"/>
      <c r="HX64" s="213"/>
      <c r="HY64" s="213"/>
      <c r="HZ64" s="213"/>
      <c r="IA64" s="213"/>
      <c r="IB64" s="213"/>
      <c r="IC64" s="213"/>
      <c r="ID64" s="213"/>
      <c r="IE64" s="213"/>
      <c r="IF64" s="213"/>
      <c r="IG64" s="213"/>
      <c r="IH64" s="213"/>
      <c r="II64" s="213"/>
      <c r="IJ64" s="213"/>
      <c r="IK64" s="213"/>
      <c r="IL64" s="213"/>
      <c r="IM64" s="213"/>
      <c r="IN64" s="213"/>
      <c r="IO64" s="213"/>
      <c r="IP64" s="213"/>
      <c r="IQ64" s="213"/>
      <c r="IR64" s="213"/>
      <c r="IS64" s="213"/>
      <c r="IT64" s="213"/>
      <c r="IU64" s="213"/>
      <c r="IV64" s="213"/>
      <c r="IW64" s="213"/>
      <c r="IX64" s="213"/>
      <c r="IY64" s="213"/>
      <c r="IZ64" s="213"/>
      <c r="JA64" s="213"/>
      <c r="JB64" s="213"/>
      <c r="JC64" s="213"/>
      <c r="JD64" s="213"/>
      <c r="JE64" s="213"/>
      <c r="JF64" s="213"/>
      <c r="JG64" s="213"/>
      <c r="JH64" s="213"/>
      <c r="JI64" s="213"/>
      <c r="JJ64" s="213"/>
      <c r="JK64" s="213"/>
      <c r="JL64" s="213"/>
      <c r="JM64" s="213"/>
      <c r="JN64" s="213"/>
      <c r="JO64" s="213"/>
      <c r="JP64" s="213"/>
      <c r="JQ64" s="213"/>
      <c r="JR64" s="213"/>
      <c r="JS64" s="213"/>
      <c r="JT64" s="213"/>
      <c r="JU64" s="213"/>
      <c r="JV64" s="213"/>
      <c r="JW64" s="213"/>
      <c r="JX64" s="213"/>
      <c r="JY64" s="213"/>
      <c r="JZ64" s="213"/>
      <c r="KA64" s="213"/>
      <c r="KB64" s="213"/>
      <c r="KC64" s="213"/>
      <c r="KD64" s="213"/>
      <c r="KE64" s="213"/>
      <c r="KF64" s="213"/>
      <c r="KG64" s="213"/>
      <c r="KH64" s="213"/>
      <c r="KI64" s="213"/>
      <c r="KJ64" s="213"/>
      <c r="KK64" s="213"/>
      <c r="KL64" s="213"/>
      <c r="KM64" s="213"/>
      <c r="KN64" s="213"/>
      <c r="KO64" s="213"/>
      <c r="KP64" s="213"/>
      <c r="KQ64" s="213"/>
      <c r="KR64" s="213"/>
      <c r="KS64" s="213"/>
      <c r="KT64" s="213"/>
      <c r="KU64" s="213"/>
      <c r="KV64" s="213"/>
      <c r="KW64" s="213"/>
      <c r="KX64" s="213"/>
      <c r="KY64" s="213"/>
      <c r="KZ64" s="213"/>
      <c r="LA64" s="213"/>
      <c r="LB64" s="213"/>
      <c r="LC64" s="213"/>
      <c r="LD64" s="213"/>
      <c r="LE64" s="213"/>
      <c r="LF64" s="213"/>
      <c r="LG64" s="213"/>
      <c r="LH64" s="213"/>
      <c r="LI64" s="213"/>
      <c r="LJ64" s="213"/>
      <c r="LK64" s="213"/>
      <c r="LL64" s="213"/>
      <c r="LM64" s="213"/>
      <c r="LN64" s="213"/>
      <c r="LO64" s="213"/>
      <c r="LP64" s="213"/>
      <c r="LQ64" s="213"/>
      <c r="LR64" s="213"/>
      <c r="LS64" s="213"/>
      <c r="LT64" s="213"/>
      <c r="LU64" s="213"/>
      <c r="LV64" s="213"/>
      <c r="LW64" s="213"/>
      <c r="LX64" s="213"/>
      <c r="LY64" s="213"/>
      <c r="LZ64" s="213"/>
      <c r="MA64" s="213"/>
      <c r="MB64" s="213"/>
      <c r="MC64" s="213"/>
      <c r="MD64" s="213"/>
      <c r="ME64" s="213"/>
      <c r="MF64" s="213"/>
      <c r="MG64" s="213"/>
      <c r="MH64" s="213"/>
      <c r="MI64" s="213"/>
      <c r="MJ64" s="213"/>
      <c r="MK64" s="213"/>
      <c r="ML64" s="213"/>
      <c r="MM64" s="213"/>
      <c r="MN64" s="213"/>
      <c r="MO64" s="213"/>
      <c r="MP64" s="213"/>
      <c r="MQ64" s="213"/>
      <c r="MR64" s="213"/>
      <c r="MS64" s="213"/>
      <c r="MT64" s="213"/>
      <c r="MU64" s="213"/>
      <c r="MV64" s="213"/>
      <c r="MW64" s="213"/>
      <c r="MX64" s="213"/>
      <c r="MY64" s="213"/>
      <c r="MZ64" s="213"/>
      <c r="NA64" s="213"/>
      <c r="NB64" s="213"/>
      <c r="NC64" s="213"/>
      <c r="ND64" s="213"/>
      <c r="NE64" s="213"/>
      <c r="NF64" s="213"/>
      <c r="NG64" s="213"/>
      <c r="NH64" s="213"/>
      <c r="NI64" s="213"/>
      <c r="NJ64" s="213"/>
      <c r="NK64" s="213"/>
      <c r="NL64" s="213"/>
      <c r="NM64" s="213"/>
      <c r="NN64" s="213"/>
      <c r="NO64" s="213"/>
      <c r="NP64" s="213"/>
      <c r="NQ64" s="213"/>
      <c r="NR64" s="213"/>
      <c r="NS64" s="213"/>
      <c r="NT64" s="213"/>
      <c r="NU64" s="213"/>
      <c r="NV64" s="213"/>
      <c r="NW64" s="213"/>
      <c r="NX64" s="213"/>
      <c r="NY64" s="213"/>
      <c r="NZ64" s="213"/>
      <c r="OA64" s="213"/>
      <c r="OB64" s="213"/>
      <c r="OC64" s="213"/>
      <c r="OD64" s="213"/>
      <c r="OE64" s="213"/>
      <c r="OF64" s="213"/>
      <c r="OG64" s="213"/>
      <c r="OH64" s="213"/>
      <c r="OI64" s="213"/>
      <c r="OJ64" s="213"/>
      <c r="OK64" s="213"/>
      <c r="OL64" s="213"/>
      <c r="OM64" s="213"/>
      <c r="ON64" s="213"/>
      <c r="OO64" s="213"/>
      <c r="OP64" s="213"/>
      <c r="OQ64" s="213"/>
      <c r="OR64" s="453"/>
    </row>
    <row r="65" spans="1:408" x14ac:dyDescent="0.35">
      <c r="A65" s="445"/>
      <c r="B65" s="6"/>
      <c r="E65" s="4"/>
      <c r="F65" s="4"/>
      <c r="G65" s="4"/>
      <c r="H65" s="31"/>
      <c r="I65" s="110"/>
      <c r="J65" s="4"/>
      <c r="L65" s="39"/>
      <c r="OR65" s="457"/>
    </row>
    <row r="66" spans="1:408" x14ac:dyDescent="0.35">
      <c r="A66" s="445"/>
      <c r="B66" s="6" t="s">
        <v>128</v>
      </c>
      <c r="E66" s="4"/>
      <c r="F66" s="4"/>
      <c r="G66" s="4"/>
      <c r="H66" s="31"/>
      <c r="I66" s="110"/>
      <c r="J66" s="4"/>
      <c r="L66" s="39"/>
      <c r="OR66" s="457"/>
    </row>
    <row r="67" spans="1:408" x14ac:dyDescent="0.35">
      <c r="A67" s="445"/>
      <c r="C67" t="str">
        <f>'Project Model'!C174</f>
        <v>Total CAPEX</v>
      </c>
      <c r="E67" s="395">
        <f>F67/F69</f>
        <v>0.94613559075421616</v>
      </c>
      <c r="F67" s="109">
        <f>SUM(L67:JC67)</f>
        <v>385000000.00000018</v>
      </c>
      <c r="G67" s="4"/>
      <c r="H67" s="31"/>
      <c r="I67" s="110"/>
      <c r="J67" s="4"/>
      <c r="L67" s="113">
        <f>'Project Model'!L174</f>
        <v>833333.33333333326</v>
      </c>
      <c r="M67" s="113">
        <f>'Project Model'!M174</f>
        <v>833333.33333333326</v>
      </c>
      <c r="N67" s="113">
        <f>'Project Model'!N174</f>
        <v>833333.33333333326</v>
      </c>
      <c r="O67" s="113">
        <f>'Project Model'!O174</f>
        <v>833333.33333333326</v>
      </c>
      <c r="P67" s="113">
        <f>'Project Model'!P174</f>
        <v>833333.33333333326</v>
      </c>
      <c r="Q67" s="113">
        <f>'Project Model'!Q174</f>
        <v>833333.33333333326</v>
      </c>
      <c r="R67" s="113">
        <f>'Project Model'!R174</f>
        <v>833333.33333333326</v>
      </c>
      <c r="S67" s="113">
        <f>'Project Model'!S174</f>
        <v>833333.33333333326</v>
      </c>
      <c r="T67" s="113">
        <f>'Project Model'!T174</f>
        <v>833333.33333333326</v>
      </c>
      <c r="U67" s="113">
        <f>'Project Model'!U174</f>
        <v>833333.33333333326</v>
      </c>
      <c r="V67" s="113">
        <f>'Project Model'!V174</f>
        <v>833333.33333333326</v>
      </c>
      <c r="W67" s="113">
        <f>'Project Model'!W174</f>
        <v>833333.33333333326</v>
      </c>
      <c r="X67" s="113">
        <f>'Project Model'!X174</f>
        <v>52500000.000000007</v>
      </c>
      <c r="Y67" s="113">
        <f>'Project Model'!Y174</f>
        <v>16875000</v>
      </c>
      <c r="Z67" s="113">
        <f>'Project Model'!Z174</f>
        <v>16875000</v>
      </c>
      <c r="AA67" s="113">
        <f>'Project Model'!AA174</f>
        <v>16875000</v>
      </c>
      <c r="AB67" s="113">
        <f>'Project Model'!AB174</f>
        <v>16875000</v>
      </c>
      <c r="AC67" s="113">
        <f>'Project Model'!AC174</f>
        <v>16875000</v>
      </c>
      <c r="AD67" s="113">
        <f>'Project Model'!AD174</f>
        <v>16875000</v>
      </c>
      <c r="AE67" s="113">
        <f>'Project Model'!AE174</f>
        <v>16875000</v>
      </c>
      <c r="AF67" s="113">
        <f>'Project Model'!AF174</f>
        <v>16875000</v>
      </c>
      <c r="AG67" s="113">
        <f>'Project Model'!AG174</f>
        <v>16875000</v>
      </c>
      <c r="AH67" s="113">
        <f>'Project Model'!AH174</f>
        <v>12187500</v>
      </c>
      <c r="AI67" s="113">
        <f>'Project Model'!AI174</f>
        <v>12187500</v>
      </c>
      <c r="AJ67" s="113">
        <f>'Project Model'!AJ174</f>
        <v>12187500</v>
      </c>
      <c r="AK67" s="113">
        <f>'Project Model'!AK174</f>
        <v>12187500</v>
      </c>
      <c r="AL67" s="113">
        <f>'Project Model'!AL174</f>
        <v>12187500</v>
      </c>
      <c r="AM67" s="113">
        <f>'Project Model'!AM174</f>
        <v>12187500</v>
      </c>
      <c r="AN67" s="113">
        <f>'Project Model'!AN174</f>
        <v>12187500</v>
      </c>
      <c r="AO67" s="113">
        <f>'Project Model'!AO174</f>
        <v>12187500</v>
      </c>
      <c r="AP67" s="113">
        <f>'Project Model'!AP174</f>
        <v>12187500</v>
      </c>
      <c r="AQ67" s="113">
        <f>'Project Model'!AQ174</f>
        <v>12187500</v>
      </c>
      <c r="AR67" s="113">
        <f>'Project Model'!AR174</f>
        <v>12187500</v>
      </c>
      <c r="AS67" s="113">
        <f>'Project Model'!AS174</f>
        <v>12187500</v>
      </c>
      <c r="AT67" s="113">
        <f>'Project Model'!AT174</f>
        <v>12187500</v>
      </c>
      <c r="AU67" s="113">
        <f>'Project Model'!AU174</f>
        <v>12187500.000000156</v>
      </c>
      <c r="AV67" s="113">
        <f>'Project Model'!AV174</f>
        <v>0</v>
      </c>
      <c r="AW67" s="113">
        <f>'Project Model'!AW174</f>
        <v>0</v>
      </c>
      <c r="AX67" s="113">
        <f>'Project Model'!AX174</f>
        <v>0</v>
      </c>
      <c r="AY67" s="113">
        <f>'Project Model'!AY174</f>
        <v>0</v>
      </c>
      <c r="AZ67" s="113">
        <f>'Project Model'!AZ174</f>
        <v>0</v>
      </c>
      <c r="BA67" s="113">
        <f>'Project Model'!BA174</f>
        <v>0</v>
      </c>
      <c r="BB67" s="113">
        <f>'Project Model'!BB174</f>
        <v>0</v>
      </c>
      <c r="BC67" s="113">
        <f>'Project Model'!BC174</f>
        <v>0</v>
      </c>
      <c r="BD67" s="113">
        <f>'Project Model'!BD174</f>
        <v>0</v>
      </c>
      <c r="BE67" s="113">
        <f>'Project Model'!BE174</f>
        <v>0</v>
      </c>
      <c r="BF67" s="113">
        <f>'Project Model'!BF174</f>
        <v>0</v>
      </c>
      <c r="BG67" s="113">
        <f>'Project Model'!BG174</f>
        <v>0</v>
      </c>
      <c r="BH67" s="113">
        <f>'Project Model'!BH174</f>
        <v>0</v>
      </c>
      <c r="BI67" s="113">
        <f>'Project Model'!BI174</f>
        <v>0</v>
      </c>
      <c r="BJ67" s="113">
        <f>'Project Model'!BJ174</f>
        <v>0</v>
      </c>
      <c r="BK67" s="113">
        <f>'Project Model'!BK174</f>
        <v>0</v>
      </c>
      <c r="BL67" s="113">
        <f>'Project Model'!BL174</f>
        <v>0</v>
      </c>
      <c r="BM67" s="113">
        <f>'Project Model'!BM174</f>
        <v>0</v>
      </c>
      <c r="BN67" s="113">
        <f>'Project Model'!BN174</f>
        <v>0</v>
      </c>
      <c r="BO67" s="113">
        <f>'Project Model'!BO174</f>
        <v>0</v>
      </c>
      <c r="BP67" s="113">
        <f>'Project Model'!BP174</f>
        <v>0</v>
      </c>
      <c r="BQ67" s="113">
        <f>'Project Model'!BQ174</f>
        <v>0</v>
      </c>
      <c r="BR67" s="113">
        <f>'Project Model'!BR174</f>
        <v>0</v>
      </c>
      <c r="BS67" s="113">
        <f>'Project Model'!BS174</f>
        <v>0</v>
      </c>
      <c r="BT67" s="113">
        <f>'Project Model'!BT174</f>
        <v>0</v>
      </c>
      <c r="BU67" s="113">
        <f>'Project Model'!BU174</f>
        <v>0</v>
      </c>
      <c r="BV67" s="113">
        <f>'Project Model'!BV174</f>
        <v>0</v>
      </c>
      <c r="BW67" s="113">
        <f>'Project Model'!BW174</f>
        <v>0</v>
      </c>
      <c r="BX67" s="113">
        <f>'Project Model'!BX174</f>
        <v>0</v>
      </c>
      <c r="BY67" s="113">
        <f>'Project Model'!BY174</f>
        <v>0</v>
      </c>
      <c r="BZ67" s="113">
        <f>'Project Model'!BZ174</f>
        <v>0</v>
      </c>
      <c r="CA67" s="113">
        <f>'Project Model'!CA174</f>
        <v>0</v>
      </c>
      <c r="CB67" s="113">
        <f>'Project Model'!CB174</f>
        <v>0</v>
      </c>
      <c r="CC67" s="113">
        <f>'Project Model'!CC174</f>
        <v>0</v>
      </c>
      <c r="CD67" s="113">
        <f>'Project Model'!CD174</f>
        <v>0</v>
      </c>
      <c r="CE67" s="113">
        <f>'Project Model'!CE174</f>
        <v>0</v>
      </c>
      <c r="CF67" s="113">
        <f>'Project Model'!CF174</f>
        <v>0</v>
      </c>
      <c r="CG67" s="113">
        <f>'Project Model'!CG174</f>
        <v>0</v>
      </c>
      <c r="CH67" s="113">
        <f>'Project Model'!CH174</f>
        <v>0</v>
      </c>
      <c r="CI67" s="113">
        <f>'Project Model'!CI174</f>
        <v>0</v>
      </c>
      <c r="CJ67" s="113">
        <f>'Project Model'!CJ174</f>
        <v>0</v>
      </c>
      <c r="CK67" s="113">
        <f>'Project Model'!CK174</f>
        <v>0</v>
      </c>
      <c r="CL67" s="113">
        <f>'Project Model'!CL174</f>
        <v>0</v>
      </c>
      <c r="CM67" s="113">
        <f>'Project Model'!CM174</f>
        <v>0</v>
      </c>
      <c r="CN67" s="113">
        <f>'Project Model'!CN174</f>
        <v>0</v>
      </c>
      <c r="CO67" s="113">
        <f>'Project Model'!CO174</f>
        <v>0</v>
      </c>
      <c r="CP67" s="113">
        <f>'Project Model'!CP174</f>
        <v>0</v>
      </c>
      <c r="CQ67" s="113">
        <f>'Project Model'!CQ174</f>
        <v>0</v>
      </c>
      <c r="CR67" s="113">
        <f>'Project Model'!CR174</f>
        <v>0</v>
      </c>
      <c r="CS67" s="113">
        <f>'Project Model'!CS174</f>
        <v>0</v>
      </c>
      <c r="CT67" s="113">
        <f>'Project Model'!CT174</f>
        <v>0</v>
      </c>
      <c r="CU67" s="113">
        <f>'Project Model'!CU174</f>
        <v>0</v>
      </c>
      <c r="CV67" s="113">
        <f>'Project Model'!CV174</f>
        <v>0</v>
      </c>
      <c r="CW67" s="113">
        <f>'Project Model'!CW174</f>
        <v>0</v>
      </c>
      <c r="CX67" s="113">
        <f>'Project Model'!CX174</f>
        <v>0</v>
      </c>
      <c r="CY67" s="113">
        <f>'Project Model'!CY174</f>
        <v>0</v>
      </c>
      <c r="CZ67" s="113">
        <f>'Project Model'!CZ174</f>
        <v>0</v>
      </c>
      <c r="DA67" s="113">
        <f>'Project Model'!DA174</f>
        <v>0</v>
      </c>
      <c r="DB67" s="113">
        <f>'Project Model'!DB174</f>
        <v>0</v>
      </c>
      <c r="DC67" s="113">
        <f>'Project Model'!DC174</f>
        <v>0</v>
      </c>
      <c r="DD67" s="113">
        <f>'Project Model'!DD174</f>
        <v>0</v>
      </c>
      <c r="DE67" s="113">
        <f>'Project Model'!DE174</f>
        <v>0</v>
      </c>
      <c r="DF67" s="113">
        <f>'Project Model'!DF174</f>
        <v>0</v>
      </c>
      <c r="DG67" s="113">
        <f>'Project Model'!DG174</f>
        <v>0</v>
      </c>
      <c r="DH67" s="113">
        <f>'Project Model'!DH174</f>
        <v>0</v>
      </c>
      <c r="DI67" s="113">
        <f>'Project Model'!DI174</f>
        <v>0</v>
      </c>
      <c r="DJ67" s="113">
        <f>'Project Model'!DJ174</f>
        <v>0</v>
      </c>
      <c r="DK67" s="113">
        <f>'Project Model'!DK174</f>
        <v>0</v>
      </c>
      <c r="DL67" s="113">
        <f>'Project Model'!DL174</f>
        <v>0</v>
      </c>
      <c r="DM67" s="113">
        <f>'Project Model'!DM174</f>
        <v>0</v>
      </c>
      <c r="DN67" s="113">
        <f>'Project Model'!DN174</f>
        <v>0</v>
      </c>
      <c r="DO67" s="113">
        <f>'Project Model'!DO174</f>
        <v>0</v>
      </c>
      <c r="DP67" s="113">
        <f>'Project Model'!DP174</f>
        <v>0</v>
      </c>
      <c r="DQ67" s="113">
        <f>'Project Model'!DQ174</f>
        <v>0</v>
      </c>
      <c r="DR67" s="113">
        <f>'Project Model'!DR174</f>
        <v>0</v>
      </c>
      <c r="DS67" s="113">
        <f>'Project Model'!DS174</f>
        <v>0</v>
      </c>
      <c r="DT67" s="113">
        <f>'Project Model'!DT174</f>
        <v>0</v>
      </c>
      <c r="DU67" s="113">
        <f>'Project Model'!DU174</f>
        <v>0</v>
      </c>
      <c r="DV67" s="113">
        <f>'Project Model'!DV174</f>
        <v>0</v>
      </c>
      <c r="DW67" s="113">
        <f>'Project Model'!DW174</f>
        <v>0</v>
      </c>
      <c r="DX67" s="113">
        <f>'Project Model'!DX174</f>
        <v>0</v>
      </c>
      <c r="DY67" s="113">
        <f>'Project Model'!DY174</f>
        <v>0</v>
      </c>
      <c r="DZ67" s="113">
        <f>'Project Model'!DZ174</f>
        <v>0</v>
      </c>
      <c r="EA67" s="113">
        <f>'Project Model'!EA174</f>
        <v>0</v>
      </c>
      <c r="EB67" s="113">
        <f>'Project Model'!EB174</f>
        <v>0</v>
      </c>
      <c r="EC67" s="113">
        <f>'Project Model'!EC174</f>
        <v>0</v>
      </c>
      <c r="ED67" s="113">
        <f>'Project Model'!ED174</f>
        <v>0</v>
      </c>
      <c r="EE67" s="113">
        <f>'Project Model'!EE174</f>
        <v>0</v>
      </c>
      <c r="EF67" s="113">
        <f>'Project Model'!EF174</f>
        <v>0</v>
      </c>
      <c r="EG67" s="113">
        <f>'Project Model'!EG174</f>
        <v>0</v>
      </c>
      <c r="EH67" s="113">
        <f>'Project Model'!EH174</f>
        <v>0</v>
      </c>
      <c r="EI67" s="113">
        <f>'Project Model'!EI174</f>
        <v>0</v>
      </c>
      <c r="EJ67" s="113">
        <f>'Project Model'!EJ174</f>
        <v>0</v>
      </c>
      <c r="EK67" s="113">
        <f>'Project Model'!EK174</f>
        <v>0</v>
      </c>
      <c r="EL67" s="113">
        <f>'Project Model'!EL174</f>
        <v>0</v>
      </c>
      <c r="EM67" s="113">
        <f>'Project Model'!EM174</f>
        <v>0</v>
      </c>
      <c r="EN67" s="113">
        <f>'Project Model'!EN174</f>
        <v>0</v>
      </c>
      <c r="EO67" s="113">
        <f>'Project Model'!EO174</f>
        <v>0</v>
      </c>
      <c r="EP67" s="113">
        <f>'Project Model'!EP174</f>
        <v>0</v>
      </c>
      <c r="EQ67" s="113">
        <f>'Project Model'!EQ174</f>
        <v>0</v>
      </c>
      <c r="ER67" s="113">
        <f>'Project Model'!ER174</f>
        <v>0</v>
      </c>
      <c r="ES67" s="113">
        <f>'Project Model'!ES174</f>
        <v>0</v>
      </c>
      <c r="ET67" s="113">
        <f>'Project Model'!ET174</f>
        <v>0</v>
      </c>
      <c r="EU67" s="113">
        <f>'Project Model'!EU174</f>
        <v>0</v>
      </c>
      <c r="EV67" s="113">
        <f>'Project Model'!EV174</f>
        <v>0</v>
      </c>
      <c r="EW67" s="113">
        <f>'Project Model'!EW174</f>
        <v>0</v>
      </c>
      <c r="EX67" s="113">
        <f>'Project Model'!EX174</f>
        <v>0</v>
      </c>
      <c r="EY67" s="113">
        <f>'Project Model'!EY174</f>
        <v>0</v>
      </c>
      <c r="EZ67" s="113">
        <f>'Project Model'!EZ174</f>
        <v>0</v>
      </c>
      <c r="FA67" s="113">
        <f>'Project Model'!FA174</f>
        <v>0</v>
      </c>
      <c r="FB67" s="113">
        <f>'Project Model'!FB174</f>
        <v>0</v>
      </c>
      <c r="FC67" s="113">
        <f>'Project Model'!FC174</f>
        <v>0</v>
      </c>
      <c r="FD67" s="113">
        <f>'Project Model'!FD174</f>
        <v>0</v>
      </c>
      <c r="FE67" s="113">
        <f>'Project Model'!FE174</f>
        <v>0</v>
      </c>
      <c r="FF67" s="113">
        <f>'Project Model'!FF174</f>
        <v>0</v>
      </c>
      <c r="FG67" s="113">
        <f>'Project Model'!FG174</f>
        <v>0</v>
      </c>
      <c r="FH67" s="113">
        <f>'Project Model'!FH174</f>
        <v>0</v>
      </c>
      <c r="FI67" s="113">
        <f>'Project Model'!FI174</f>
        <v>0</v>
      </c>
      <c r="FJ67" s="113">
        <f>'Project Model'!FJ174</f>
        <v>0</v>
      </c>
      <c r="FK67" s="113">
        <f>'Project Model'!FK174</f>
        <v>0</v>
      </c>
      <c r="FL67" s="113">
        <f>'Project Model'!FL174</f>
        <v>0</v>
      </c>
      <c r="FM67" s="113">
        <f>'Project Model'!FM174</f>
        <v>0</v>
      </c>
      <c r="FN67" s="113">
        <f>'Project Model'!FN174</f>
        <v>0</v>
      </c>
      <c r="FO67" s="113">
        <f>'Project Model'!FO174</f>
        <v>0</v>
      </c>
      <c r="FP67" s="113">
        <f>'Project Model'!FP174</f>
        <v>0</v>
      </c>
      <c r="FQ67" s="113">
        <f>'Project Model'!FQ174</f>
        <v>0</v>
      </c>
      <c r="FR67" s="113">
        <f>'Project Model'!FR174</f>
        <v>0</v>
      </c>
      <c r="FS67" s="113">
        <f>'Project Model'!FS174</f>
        <v>0</v>
      </c>
      <c r="FT67" s="113">
        <f>'Project Model'!FT174</f>
        <v>0</v>
      </c>
      <c r="FU67" s="113">
        <f>'Project Model'!FU174</f>
        <v>0</v>
      </c>
      <c r="FV67" s="113">
        <f>'Project Model'!FV174</f>
        <v>0</v>
      </c>
      <c r="FW67" s="113">
        <f>'Project Model'!FW174</f>
        <v>0</v>
      </c>
      <c r="FX67" s="113">
        <f>'Project Model'!FX174</f>
        <v>0</v>
      </c>
      <c r="FY67" s="113">
        <f>'Project Model'!FY174</f>
        <v>0</v>
      </c>
      <c r="FZ67" s="113">
        <f>'Project Model'!FZ174</f>
        <v>0</v>
      </c>
      <c r="GA67" s="113">
        <f>'Project Model'!GA174</f>
        <v>0</v>
      </c>
      <c r="GB67" s="113">
        <f>'Project Model'!GB174</f>
        <v>0</v>
      </c>
      <c r="GC67" s="113">
        <f>'Project Model'!GC174</f>
        <v>0</v>
      </c>
      <c r="GD67" s="113">
        <f>'Project Model'!GD174</f>
        <v>0</v>
      </c>
      <c r="GE67" s="113">
        <f>'Project Model'!GE174</f>
        <v>0</v>
      </c>
      <c r="GF67" s="113">
        <f>'Project Model'!GF174</f>
        <v>0</v>
      </c>
      <c r="GG67" s="113">
        <f>'Project Model'!GG174</f>
        <v>0</v>
      </c>
      <c r="GH67" s="113">
        <f>'Project Model'!GH174</f>
        <v>0</v>
      </c>
      <c r="GI67" s="113">
        <f>'Project Model'!GI174</f>
        <v>0</v>
      </c>
      <c r="GJ67" s="113">
        <f>'Project Model'!GJ174</f>
        <v>0</v>
      </c>
      <c r="GK67" s="113">
        <f>'Project Model'!GK174</f>
        <v>0</v>
      </c>
      <c r="GL67" s="113">
        <f>'Project Model'!GL174</f>
        <v>0</v>
      </c>
      <c r="GM67" s="113">
        <f>'Project Model'!GM174</f>
        <v>0</v>
      </c>
      <c r="GN67" s="113">
        <f>'Project Model'!GN174</f>
        <v>0</v>
      </c>
      <c r="GO67" s="113">
        <f>'Project Model'!GO174</f>
        <v>0</v>
      </c>
      <c r="GP67" s="113">
        <f>'Project Model'!GP174</f>
        <v>0</v>
      </c>
      <c r="GQ67" s="113">
        <f>'Project Model'!GQ174</f>
        <v>0</v>
      </c>
      <c r="GR67" s="113">
        <f>'Project Model'!GR174</f>
        <v>0</v>
      </c>
      <c r="GS67" s="113">
        <f>'Project Model'!GS174</f>
        <v>0</v>
      </c>
      <c r="GT67" s="113">
        <f>'Project Model'!GT174</f>
        <v>0</v>
      </c>
      <c r="GU67" s="113">
        <f>'Project Model'!GU174</f>
        <v>0</v>
      </c>
      <c r="GV67" s="113">
        <f>'Project Model'!GV174</f>
        <v>0</v>
      </c>
      <c r="GW67" s="113">
        <f>'Project Model'!GW174</f>
        <v>0</v>
      </c>
      <c r="GX67" s="113">
        <f>'Project Model'!GX174</f>
        <v>0</v>
      </c>
      <c r="GY67" s="113">
        <f>'Project Model'!GY174</f>
        <v>0</v>
      </c>
      <c r="GZ67" s="113">
        <f>'Project Model'!GZ174</f>
        <v>0</v>
      </c>
      <c r="HA67" s="113">
        <f>'Project Model'!HA174</f>
        <v>0</v>
      </c>
      <c r="HB67" s="113">
        <f>'Project Model'!HB174</f>
        <v>0</v>
      </c>
      <c r="HC67" s="113">
        <f>'Project Model'!HC174</f>
        <v>0</v>
      </c>
      <c r="HD67" s="113">
        <f>'Project Model'!HD174</f>
        <v>0</v>
      </c>
      <c r="HE67" s="113">
        <f>'Project Model'!HE174</f>
        <v>0</v>
      </c>
      <c r="HF67" s="113">
        <f>'Project Model'!HF174</f>
        <v>0</v>
      </c>
      <c r="HG67" s="113">
        <f>'Project Model'!HG174</f>
        <v>0</v>
      </c>
      <c r="HH67" s="113">
        <f>'Project Model'!HH174</f>
        <v>0</v>
      </c>
      <c r="HI67" s="113">
        <f>'Project Model'!HI174</f>
        <v>0</v>
      </c>
      <c r="HJ67" s="113">
        <f>'Project Model'!HJ174</f>
        <v>0</v>
      </c>
      <c r="HK67" s="113">
        <f>'Project Model'!HK174</f>
        <v>0</v>
      </c>
      <c r="HL67" s="113">
        <f>'Project Model'!HL174</f>
        <v>0</v>
      </c>
      <c r="HM67" s="113">
        <f>'Project Model'!HM174</f>
        <v>0</v>
      </c>
      <c r="HN67" s="113">
        <f>'Project Model'!HN174</f>
        <v>0</v>
      </c>
      <c r="HO67" s="113">
        <f>'Project Model'!HO174</f>
        <v>0</v>
      </c>
      <c r="HP67" s="113">
        <f>'Project Model'!HP174</f>
        <v>0</v>
      </c>
      <c r="HQ67" s="113">
        <f>'Project Model'!HQ174</f>
        <v>0</v>
      </c>
      <c r="HR67" s="113">
        <f>'Project Model'!HR174</f>
        <v>0</v>
      </c>
      <c r="HS67" s="113">
        <f>'Project Model'!HS174</f>
        <v>0</v>
      </c>
      <c r="HT67" s="113">
        <f>'Project Model'!HT174</f>
        <v>0</v>
      </c>
      <c r="HU67" s="113">
        <f>'Project Model'!HU174</f>
        <v>0</v>
      </c>
      <c r="HV67" s="113">
        <f>'Project Model'!HV174</f>
        <v>0</v>
      </c>
      <c r="HW67" s="113">
        <f>'Project Model'!HW174</f>
        <v>0</v>
      </c>
      <c r="HX67" s="113">
        <f>'Project Model'!HX174</f>
        <v>0</v>
      </c>
      <c r="HY67" s="113">
        <f>'Project Model'!HY174</f>
        <v>0</v>
      </c>
      <c r="HZ67" s="113">
        <f>'Project Model'!HZ174</f>
        <v>0</v>
      </c>
      <c r="IA67" s="113">
        <f>'Project Model'!IA174</f>
        <v>0</v>
      </c>
      <c r="IB67" s="113">
        <f>'Project Model'!IB174</f>
        <v>0</v>
      </c>
      <c r="IC67" s="113">
        <f>'Project Model'!IC174</f>
        <v>0</v>
      </c>
      <c r="ID67" s="113">
        <f>'Project Model'!ID174</f>
        <v>0</v>
      </c>
      <c r="IE67" s="113">
        <f>'Project Model'!IE174</f>
        <v>0</v>
      </c>
      <c r="IF67" s="113">
        <f>'Project Model'!IF174</f>
        <v>0</v>
      </c>
      <c r="IG67" s="113">
        <f>'Project Model'!IG174</f>
        <v>0</v>
      </c>
      <c r="IH67" s="113">
        <f>'Project Model'!IH174</f>
        <v>0</v>
      </c>
      <c r="II67" s="113">
        <f>'Project Model'!II174</f>
        <v>0</v>
      </c>
      <c r="IJ67" s="113">
        <f>'Project Model'!IJ174</f>
        <v>0</v>
      </c>
      <c r="IK67" s="113">
        <f>'Project Model'!IK174</f>
        <v>0</v>
      </c>
      <c r="IL67" s="113">
        <f>'Project Model'!IL174</f>
        <v>0</v>
      </c>
      <c r="IM67" s="113">
        <f>'Project Model'!IM174</f>
        <v>0</v>
      </c>
      <c r="IN67" s="113">
        <f>'Project Model'!IN174</f>
        <v>0</v>
      </c>
      <c r="IO67" s="113">
        <f>'Project Model'!IO174</f>
        <v>0</v>
      </c>
      <c r="IP67" s="113">
        <f>'Project Model'!IP174</f>
        <v>0</v>
      </c>
      <c r="IQ67" s="113">
        <f>'Project Model'!IQ174</f>
        <v>0</v>
      </c>
      <c r="IR67" s="113">
        <f>'Project Model'!IR174</f>
        <v>0</v>
      </c>
      <c r="IS67" s="113">
        <f>'Project Model'!IS174</f>
        <v>0</v>
      </c>
      <c r="IT67" s="113">
        <f>'Project Model'!IT174</f>
        <v>0</v>
      </c>
      <c r="IU67" s="113">
        <f>'Project Model'!IU174</f>
        <v>0</v>
      </c>
      <c r="IV67" s="113">
        <f>'Project Model'!IV174</f>
        <v>0</v>
      </c>
      <c r="IW67" s="113">
        <f>'Project Model'!IW174</f>
        <v>0</v>
      </c>
      <c r="IX67" s="113">
        <f>'Project Model'!IX174</f>
        <v>0</v>
      </c>
      <c r="IY67" s="113">
        <f>'Project Model'!IY174</f>
        <v>0</v>
      </c>
      <c r="IZ67" s="113">
        <f>'Project Model'!IZ174</f>
        <v>0</v>
      </c>
      <c r="JA67" s="113">
        <f>'Project Model'!JA174</f>
        <v>0</v>
      </c>
      <c r="JB67" s="113">
        <f>'Project Model'!JB174</f>
        <v>0</v>
      </c>
      <c r="JC67" s="113">
        <f>'Project Model'!JC174</f>
        <v>0</v>
      </c>
      <c r="JD67" s="113">
        <f>'Project Model'!JD174</f>
        <v>0</v>
      </c>
      <c r="JE67" s="113">
        <f>'Project Model'!JE174</f>
        <v>0</v>
      </c>
      <c r="JF67" s="113">
        <f>'Project Model'!JF174</f>
        <v>0</v>
      </c>
      <c r="JG67" s="113">
        <f>'Project Model'!JG174</f>
        <v>0</v>
      </c>
      <c r="JH67" s="113">
        <f>'Project Model'!JH174</f>
        <v>0</v>
      </c>
      <c r="JI67" s="113">
        <f>'Project Model'!JI174</f>
        <v>0</v>
      </c>
      <c r="JJ67" s="113">
        <f>'Project Model'!JJ174</f>
        <v>0</v>
      </c>
      <c r="JK67" s="113">
        <f>'Project Model'!JK174</f>
        <v>0</v>
      </c>
      <c r="JL67" s="113">
        <f>'Project Model'!JL174</f>
        <v>0</v>
      </c>
      <c r="JM67" s="113">
        <f>'Project Model'!JM174</f>
        <v>0</v>
      </c>
      <c r="JN67" s="113">
        <f>'Project Model'!JN174</f>
        <v>0</v>
      </c>
      <c r="JO67" s="113">
        <f>'Project Model'!JO174</f>
        <v>0</v>
      </c>
      <c r="JP67" s="113">
        <f>'Project Model'!JP174</f>
        <v>0</v>
      </c>
      <c r="JQ67" s="113">
        <f>'Project Model'!JQ174</f>
        <v>0</v>
      </c>
      <c r="JR67" s="113">
        <f>'Project Model'!JR174</f>
        <v>0</v>
      </c>
      <c r="JS67" s="113">
        <f>'Project Model'!JS174</f>
        <v>0</v>
      </c>
      <c r="JT67" s="113">
        <f>'Project Model'!JT174</f>
        <v>0</v>
      </c>
      <c r="JU67" s="113">
        <f>'Project Model'!JU174</f>
        <v>0</v>
      </c>
      <c r="JV67" s="113">
        <f>'Project Model'!JV174</f>
        <v>0</v>
      </c>
      <c r="JW67" s="113">
        <f>'Project Model'!JW174</f>
        <v>0</v>
      </c>
      <c r="JX67" s="113">
        <f>'Project Model'!JX174</f>
        <v>0</v>
      </c>
      <c r="JY67" s="113">
        <f>'Project Model'!JY174</f>
        <v>0</v>
      </c>
      <c r="JZ67" s="113">
        <f>'Project Model'!JZ174</f>
        <v>0</v>
      </c>
      <c r="KA67" s="113">
        <f>'Project Model'!KA174</f>
        <v>0</v>
      </c>
      <c r="KB67" s="113">
        <f>'Project Model'!KB174</f>
        <v>0</v>
      </c>
      <c r="KC67" s="113">
        <f>'Project Model'!KC174</f>
        <v>0</v>
      </c>
      <c r="KD67" s="113">
        <f>'Project Model'!KD174</f>
        <v>0</v>
      </c>
      <c r="KE67" s="113">
        <f>'Project Model'!KE174</f>
        <v>0</v>
      </c>
      <c r="KF67" s="113">
        <f>'Project Model'!KF174</f>
        <v>0</v>
      </c>
      <c r="KG67" s="113">
        <f>'Project Model'!KG174</f>
        <v>0</v>
      </c>
      <c r="KH67" s="113">
        <f>'Project Model'!KH174</f>
        <v>0</v>
      </c>
      <c r="KI67" s="113">
        <f>'Project Model'!KI174</f>
        <v>0</v>
      </c>
      <c r="KJ67" s="113">
        <f>'Project Model'!KJ174</f>
        <v>0</v>
      </c>
      <c r="KK67" s="113">
        <f>'Project Model'!KK174</f>
        <v>0</v>
      </c>
      <c r="KL67" s="113">
        <f>'Project Model'!KL174</f>
        <v>0</v>
      </c>
      <c r="KM67" s="113">
        <f>'Project Model'!KM174</f>
        <v>0</v>
      </c>
      <c r="KN67" s="113">
        <f>'Project Model'!KN174</f>
        <v>0</v>
      </c>
      <c r="KO67" s="113">
        <f>'Project Model'!KO174</f>
        <v>0</v>
      </c>
      <c r="KP67" s="113">
        <f>'Project Model'!KP174</f>
        <v>0</v>
      </c>
      <c r="KQ67" s="113">
        <f>'Project Model'!KQ174</f>
        <v>0</v>
      </c>
      <c r="KR67" s="113">
        <f>'Project Model'!KR174</f>
        <v>0</v>
      </c>
      <c r="KS67" s="113">
        <f>'Project Model'!KS174</f>
        <v>0</v>
      </c>
      <c r="KT67" s="113">
        <f>'Project Model'!KT174</f>
        <v>0</v>
      </c>
      <c r="KU67" s="113">
        <f>'Project Model'!KU174</f>
        <v>0</v>
      </c>
      <c r="KV67" s="113">
        <f>'Project Model'!KV174</f>
        <v>0</v>
      </c>
      <c r="KW67" s="113">
        <f>'Project Model'!KW174</f>
        <v>0</v>
      </c>
      <c r="KX67" s="113">
        <f>'Project Model'!KX174</f>
        <v>0</v>
      </c>
      <c r="KY67" s="113">
        <f>'Project Model'!KY174</f>
        <v>0</v>
      </c>
      <c r="KZ67" s="113">
        <f>'Project Model'!KZ174</f>
        <v>0</v>
      </c>
      <c r="LA67" s="113">
        <f>'Project Model'!LA174</f>
        <v>0</v>
      </c>
      <c r="LB67" s="113">
        <f>'Project Model'!LB174</f>
        <v>0</v>
      </c>
      <c r="LC67" s="113">
        <f>'Project Model'!LC174</f>
        <v>0</v>
      </c>
      <c r="LD67" s="113">
        <f>'Project Model'!LD174</f>
        <v>0</v>
      </c>
      <c r="LE67" s="113">
        <f>'Project Model'!LE174</f>
        <v>0</v>
      </c>
      <c r="LF67" s="113">
        <f>'Project Model'!LF174</f>
        <v>0</v>
      </c>
      <c r="LG67" s="113">
        <f>'Project Model'!LG174</f>
        <v>0</v>
      </c>
      <c r="LH67" s="113">
        <f>'Project Model'!LH174</f>
        <v>0</v>
      </c>
      <c r="LI67" s="113">
        <f>'Project Model'!LI174</f>
        <v>0</v>
      </c>
      <c r="LJ67" s="113">
        <f>'Project Model'!LJ174</f>
        <v>0</v>
      </c>
      <c r="LK67" s="113">
        <f>'Project Model'!LK174</f>
        <v>0</v>
      </c>
      <c r="LL67" s="113">
        <f>'Project Model'!LL174</f>
        <v>0</v>
      </c>
      <c r="LM67" s="113">
        <f>'Project Model'!LM174</f>
        <v>0</v>
      </c>
      <c r="LN67" s="113">
        <f>'Project Model'!LN174</f>
        <v>0</v>
      </c>
      <c r="LO67" s="113">
        <f>'Project Model'!LO174</f>
        <v>0</v>
      </c>
      <c r="LP67" s="113">
        <f>'Project Model'!LP174</f>
        <v>0</v>
      </c>
      <c r="LQ67" s="113">
        <f>'Project Model'!LQ174</f>
        <v>0</v>
      </c>
      <c r="LR67" s="113">
        <f>'Project Model'!LR174</f>
        <v>0</v>
      </c>
      <c r="LS67" s="113">
        <f>'Project Model'!LS174</f>
        <v>0</v>
      </c>
      <c r="LT67" s="113">
        <f>'Project Model'!LT174</f>
        <v>0</v>
      </c>
      <c r="LU67" s="113">
        <f>'Project Model'!LU174</f>
        <v>0</v>
      </c>
      <c r="LV67" s="113">
        <f>'Project Model'!LV174</f>
        <v>0</v>
      </c>
      <c r="LW67" s="113">
        <f>'Project Model'!LW174</f>
        <v>0</v>
      </c>
      <c r="LX67" s="113">
        <f>'Project Model'!LX174</f>
        <v>0</v>
      </c>
      <c r="LY67" s="113">
        <f>'Project Model'!LY174</f>
        <v>0</v>
      </c>
      <c r="LZ67" s="113">
        <f>'Project Model'!LZ174</f>
        <v>0</v>
      </c>
      <c r="MA67" s="113">
        <f>'Project Model'!MA174</f>
        <v>0</v>
      </c>
      <c r="MB67" s="113">
        <f>'Project Model'!MB174</f>
        <v>0</v>
      </c>
      <c r="MC67" s="113">
        <f>'Project Model'!MC174</f>
        <v>0</v>
      </c>
      <c r="MD67" s="113">
        <f>'Project Model'!MD174</f>
        <v>0</v>
      </c>
      <c r="ME67" s="113">
        <f>'Project Model'!ME174</f>
        <v>0</v>
      </c>
      <c r="MF67" s="113">
        <f>'Project Model'!MF174</f>
        <v>0</v>
      </c>
      <c r="MG67" s="113">
        <f>'Project Model'!MG174</f>
        <v>0</v>
      </c>
      <c r="MH67" s="113">
        <f>'Project Model'!MH174</f>
        <v>0</v>
      </c>
      <c r="MI67" s="113">
        <f>'Project Model'!MI174</f>
        <v>0</v>
      </c>
      <c r="MJ67" s="113">
        <f>'Project Model'!MJ174</f>
        <v>0</v>
      </c>
      <c r="MK67" s="113">
        <f>'Project Model'!MK174</f>
        <v>0</v>
      </c>
      <c r="ML67" s="113">
        <f>'Project Model'!ML174</f>
        <v>0</v>
      </c>
      <c r="MM67" s="113">
        <f>'Project Model'!MM174</f>
        <v>0</v>
      </c>
      <c r="MN67" s="113">
        <f>'Project Model'!MN174</f>
        <v>0</v>
      </c>
      <c r="MO67" s="113">
        <f>'Project Model'!MO174</f>
        <v>0</v>
      </c>
      <c r="MP67" s="113">
        <f>'Project Model'!MP174</f>
        <v>0</v>
      </c>
      <c r="MQ67" s="113">
        <f>'Project Model'!MQ174</f>
        <v>0</v>
      </c>
      <c r="MR67" s="113">
        <f>'Project Model'!MR174</f>
        <v>0</v>
      </c>
      <c r="MS67" s="113">
        <f>'Project Model'!MS174</f>
        <v>0</v>
      </c>
      <c r="MT67" s="113">
        <f>'Project Model'!MT174</f>
        <v>0</v>
      </c>
      <c r="MU67" s="113">
        <f>'Project Model'!MU174</f>
        <v>0</v>
      </c>
      <c r="MV67" s="113">
        <f>'Project Model'!MV174</f>
        <v>0</v>
      </c>
      <c r="MW67" s="113">
        <f>'Project Model'!MW174</f>
        <v>0</v>
      </c>
      <c r="MX67" s="113">
        <f>'Project Model'!MX174</f>
        <v>0</v>
      </c>
      <c r="MY67" s="113">
        <f>'Project Model'!MY174</f>
        <v>0</v>
      </c>
      <c r="MZ67" s="113">
        <f>'Project Model'!MZ174</f>
        <v>0</v>
      </c>
      <c r="NA67" s="113">
        <f>'Project Model'!NA174</f>
        <v>0</v>
      </c>
      <c r="NB67" s="113">
        <f>'Project Model'!NB174</f>
        <v>0</v>
      </c>
      <c r="NC67" s="113">
        <f>'Project Model'!NC174</f>
        <v>0</v>
      </c>
      <c r="ND67" s="113">
        <f>'Project Model'!ND174</f>
        <v>0</v>
      </c>
      <c r="NE67" s="113">
        <f>'Project Model'!NE174</f>
        <v>0</v>
      </c>
      <c r="NF67" s="113">
        <f>'Project Model'!NF174</f>
        <v>0</v>
      </c>
      <c r="NG67" s="113">
        <f>'Project Model'!NG174</f>
        <v>0</v>
      </c>
      <c r="NH67" s="113">
        <f>'Project Model'!NH174</f>
        <v>0</v>
      </c>
      <c r="NI67" s="113">
        <f>'Project Model'!NI174</f>
        <v>0</v>
      </c>
      <c r="NJ67" s="113">
        <f>'Project Model'!NJ174</f>
        <v>0</v>
      </c>
      <c r="NK67" s="113">
        <f>'Project Model'!NK174</f>
        <v>0</v>
      </c>
      <c r="NL67" s="113">
        <f>'Project Model'!NL174</f>
        <v>0</v>
      </c>
      <c r="NM67" s="113">
        <f>'Project Model'!NM174</f>
        <v>0</v>
      </c>
      <c r="NN67" s="113">
        <f>'Project Model'!NN174</f>
        <v>0</v>
      </c>
      <c r="NO67" s="113">
        <f>'Project Model'!NO174</f>
        <v>0</v>
      </c>
      <c r="NP67" s="113">
        <f>'Project Model'!NP174</f>
        <v>0</v>
      </c>
      <c r="NQ67" s="113">
        <f>'Project Model'!NQ174</f>
        <v>0</v>
      </c>
      <c r="NR67" s="113">
        <f>'Project Model'!NR174</f>
        <v>0</v>
      </c>
      <c r="NS67" s="113">
        <f>'Project Model'!NS174</f>
        <v>0</v>
      </c>
      <c r="NT67" s="113">
        <f>'Project Model'!NT174</f>
        <v>0</v>
      </c>
      <c r="NU67" s="113">
        <f>'Project Model'!NU174</f>
        <v>0</v>
      </c>
      <c r="NV67" s="113">
        <f>'Project Model'!NV174</f>
        <v>0</v>
      </c>
      <c r="NW67" s="113">
        <f>'Project Model'!NW174</f>
        <v>0</v>
      </c>
      <c r="NX67" s="113">
        <f>'Project Model'!NX174</f>
        <v>0</v>
      </c>
      <c r="NY67" s="113">
        <f>'Project Model'!NY174</f>
        <v>0</v>
      </c>
      <c r="NZ67" s="113">
        <f>'Project Model'!NZ174</f>
        <v>0</v>
      </c>
      <c r="OA67" s="113">
        <f>'Project Model'!OA174</f>
        <v>0</v>
      </c>
      <c r="OB67" s="113">
        <f>'Project Model'!OB174</f>
        <v>0</v>
      </c>
      <c r="OC67" s="113">
        <f>'Project Model'!OC174</f>
        <v>0</v>
      </c>
      <c r="OD67" s="113">
        <f>'Project Model'!OD174</f>
        <v>0</v>
      </c>
      <c r="OE67" s="113">
        <f>'Project Model'!OE174</f>
        <v>0</v>
      </c>
      <c r="OF67" s="113">
        <f>'Project Model'!OF174</f>
        <v>0</v>
      </c>
      <c r="OG67" s="113">
        <f>'Project Model'!OG174</f>
        <v>0</v>
      </c>
      <c r="OH67" s="113">
        <f>'Project Model'!OH174</f>
        <v>0</v>
      </c>
      <c r="OI67" s="113">
        <f>'Project Model'!OI174</f>
        <v>0</v>
      </c>
      <c r="OJ67" s="113">
        <f>'Project Model'!OJ174</f>
        <v>0</v>
      </c>
      <c r="OK67" s="113">
        <f>'Project Model'!OK174</f>
        <v>0</v>
      </c>
      <c r="OL67" s="113">
        <f>'Project Model'!OL174</f>
        <v>0</v>
      </c>
      <c r="OM67" s="113">
        <f>'Project Model'!OM174</f>
        <v>0</v>
      </c>
      <c r="ON67" s="113">
        <f>'Project Model'!ON174</f>
        <v>0</v>
      </c>
      <c r="OO67" s="113">
        <f>'Project Model'!OO174</f>
        <v>0</v>
      </c>
      <c r="OP67" s="113">
        <f>'Project Model'!OP174</f>
        <v>0</v>
      </c>
      <c r="OQ67" s="113">
        <f>'Project Model'!OQ174</f>
        <v>0</v>
      </c>
      <c r="OR67" s="465">
        <f>'Project Model'!OR174</f>
        <v>0</v>
      </c>
    </row>
    <row r="68" spans="1:408" x14ac:dyDescent="0.35">
      <c r="A68" s="445"/>
      <c r="C68" t="str">
        <f>'Project Model'!C175</f>
        <v>Interest during construction (IDC)</v>
      </c>
      <c r="E68" s="395">
        <f>F68/F69</f>
        <v>5.3864409245783867E-2</v>
      </c>
      <c r="F68" s="109">
        <f>SUM(L68:JC68)</f>
        <v>21918420.321864832</v>
      </c>
      <c r="G68" s="4"/>
      <c r="H68" s="31"/>
      <c r="I68" s="110"/>
      <c r="J68" s="4"/>
      <c r="L68" s="113">
        <f>'Project Model'!L175</f>
        <v>0</v>
      </c>
      <c r="M68" s="113">
        <f>'Project Model'!M175</f>
        <v>3035.5180213696613</v>
      </c>
      <c r="N68" s="113">
        <f>'Project Model'!N175</f>
        <v>6735.6204186248451</v>
      </c>
      <c r="O68" s="113">
        <f>'Project Model'!O175</f>
        <v>9796.9745834601781</v>
      </c>
      <c r="P68" s="113">
        <f>'Project Model'!P175</f>
        <v>13525.688383726396</v>
      </c>
      <c r="Q68" s="113">
        <f>'Project Model'!Q175</f>
        <v>16393.903783559679</v>
      </c>
      <c r="R68" s="113">
        <f>'Project Model'!R175</f>
        <v>20369.759830572715</v>
      </c>
      <c r="S68" s="113">
        <f>'Project Model'!S175</f>
        <v>23813.619483204333</v>
      </c>
      <c r="T68" s="113">
        <f>'Project Model'!T175</f>
        <v>26389.201831764523</v>
      </c>
      <c r="U68" s="113">
        <f>'Project Model'!U175</f>
        <v>30739.51398427891</v>
      </c>
      <c r="V68" s="113">
        <f>'Project Model'!V175</f>
        <v>33118.094076404101</v>
      </c>
      <c r="W68" s="113">
        <f>'Project Model'!W175</f>
        <v>37720.492236970895</v>
      </c>
      <c r="X68" s="113">
        <f>'Project Model'!X175</f>
        <v>41234.345178553303</v>
      </c>
      <c r="Y68" s="113">
        <f>'Project Model'!Y175</f>
        <v>228621.39750041676</v>
      </c>
      <c r="Z68" s="113">
        <f>'Project Model'!Z175</f>
        <v>322183.43699531711</v>
      </c>
      <c r="AA68" s="113">
        <f>'Project Model'!AA175</f>
        <v>378891.27320404525</v>
      </c>
      <c r="AB68" s="113">
        <f>'Project Model'!AB175</f>
        <v>461159.93495381059</v>
      </c>
      <c r="AC68" s="113">
        <f>'Project Model'!AC175</f>
        <v>513914.68124974694</v>
      </c>
      <c r="AD68" s="113">
        <f>'Project Model'!AD175</f>
        <v>601241.75539346726</v>
      </c>
      <c r="AE68" s="113">
        <f>'Project Model'!AE175</f>
        <v>671741.35220057436</v>
      </c>
      <c r="AF68" s="113">
        <f>'Project Model'!AF175</f>
        <v>718506.25641120947</v>
      </c>
      <c r="AG68" s="113">
        <f>'Project Model'!AG175</f>
        <v>813497.99088660523</v>
      </c>
      <c r="AH68" s="113">
        <f>'Project Model'!AH175</f>
        <v>856230.72601331095</v>
      </c>
      <c r="AI68" s="113">
        <f>'Project Model'!AI175</f>
        <v>937472.57099657587</v>
      </c>
      <c r="AJ68" s="113">
        <f>'Project Model'!AJ175</f>
        <v>987705.21488394507</v>
      </c>
      <c r="AK68" s="113">
        <f>'Project Model'!AK175</f>
        <v>973386.07100806537</v>
      </c>
      <c r="AL68" s="113">
        <f>'Project Model'!AL175</f>
        <v>1093654.5595468266</v>
      </c>
      <c r="AM68" s="113">
        <f>'Project Model'!AM175</f>
        <v>1109978.8512380631</v>
      </c>
      <c r="AN68" s="113">
        <f>'Project Model'!AN175</f>
        <v>1200579.6442656864</v>
      </c>
      <c r="AO68" s="113">
        <f>'Project Model'!AO175</f>
        <v>1213861.4089093204</v>
      </c>
      <c r="AP68" s="113">
        <f>'Project Model'!AP175</f>
        <v>1308352.8021218504</v>
      </c>
      <c r="AQ68" s="113">
        <f>'Project Model'!AQ175</f>
        <v>1362646.2333121309</v>
      </c>
      <c r="AR68" s="113">
        <f>'Project Model'!AR175</f>
        <v>1371316.4329335534</v>
      </c>
      <c r="AS68" s="113">
        <f>'Project Model'!AS175</f>
        <v>1471704.8175112924</v>
      </c>
      <c r="AT68" s="113">
        <f>'Project Model'!AT175</f>
        <v>1477271.781880934</v>
      </c>
      <c r="AU68" s="113">
        <f>'Project Model'!AU175</f>
        <v>1581628.3966355918</v>
      </c>
      <c r="AV68" s="113">
        <f>'Project Model'!AV175</f>
        <v>0</v>
      </c>
      <c r="AW68" s="113">
        <f>'Project Model'!AW175</f>
        <v>0</v>
      </c>
      <c r="AX68" s="113">
        <f>'Project Model'!AX175</f>
        <v>0</v>
      </c>
      <c r="AY68" s="113">
        <f>'Project Model'!AY175</f>
        <v>0</v>
      </c>
      <c r="AZ68" s="113">
        <f>'Project Model'!AZ175</f>
        <v>0</v>
      </c>
      <c r="BA68" s="113">
        <f>'Project Model'!BA175</f>
        <v>0</v>
      </c>
      <c r="BB68" s="113">
        <f>'Project Model'!BB175</f>
        <v>0</v>
      </c>
      <c r="BC68" s="113">
        <f>'Project Model'!BC175</f>
        <v>0</v>
      </c>
      <c r="BD68" s="113">
        <f>'Project Model'!BD175</f>
        <v>0</v>
      </c>
      <c r="BE68" s="113">
        <f>'Project Model'!BE175</f>
        <v>0</v>
      </c>
      <c r="BF68" s="113">
        <f>'Project Model'!BF175</f>
        <v>0</v>
      </c>
      <c r="BG68" s="113">
        <f>'Project Model'!BG175</f>
        <v>0</v>
      </c>
      <c r="BH68" s="113">
        <f>'Project Model'!BH175</f>
        <v>0</v>
      </c>
      <c r="BI68" s="113">
        <f>'Project Model'!BI175</f>
        <v>0</v>
      </c>
      <c r="BJ68" s="113">
        <f>'Project Model'!BJ175</f>
        <v>0</v>
      </c>
      <c r="BK68" s="113">
        <f>'Project Model'!BK175</f>
        <v>0</v>
      </c>
      <c r="BL68" s="113">
        <f>'Project Model'!BL175</f>
        <v>0</v>
      </c>
      <c r="BM68" s="113">
        <f>'Project Model'!BM175</f>
        <v>0</v>
      </c>
      <c r="BN68" s="113">
        <f>'Project Model'!BN175</f>
        <v>0</v>
      </c>
      <c r="BO68" s="113">
        <f>'Project Model'!BO175</f>
        <v>0</v>
      </c>
      <c r="BP68" s="113">
        <f>'Project Model'!BP175</f>
        <v>0</v>
      </c>
      <c r="BQ68" s="113">
        <f>'Project Model'!BQ175</f>
        <v>0</v>
      </c>
      <c r="BR68" s="113">
        <f>'Project Model'!BR175</f>
        <v>0</v>
      </c>
      <c r="BS68" s="113">
        <f>'Project Model'!BS175</f>
        <v>0</v>
      </c>
      <c r="BT68" s="113">
        <f>'Project Model'!BT175</f>
        <v>0</v>
      </c>
      <c r="BU68" s="113">
        <f>'Project Model'!BU175</f>
        <v>0</v>
      </c>
      <c r="BV68" s="113">
        <f>'Project Model'!BV175</f>
        <v>0</v>
      </c>
      <c r="BW68" s="113">
        <f>'Project Model'!BW175</f>
        <v>0</v>
      </c>
      <c r="BX68" s="113">
        <f>'Project Model'!BX175</f>
        <v>0</v>
      </c>
      <c r="BY68" s="113">
        <f>'Project Model'!BY175</f>
        <v>0</v>
      </c>
      <c r="BZ68" s="113">
        <f>'Project Model'!BZ175</f>
        <v>0</v>
      </c>
      <c r="CA68" s="113">
        <f>'Project Model'!CA175</f>
        <v>0</v>
      </c>
      <c r="CB68" s="113">
        <f>'Project Model'!CB175</f>
        <v>0</v>
      </c>
      <c r="CC68" s="113">
        <f>'Project Model'!CC175</f>
        <v>0</v>
      </c>
      <c r="CD68" s="113">
        <f>'Project Model'!CD175</f>
        <v>0</v>
      </c>
      <c r="CE68" s="113">
        <f>'Project Model'!CE175</f>
        <v>0</v>
      </c>
      <c r="CF68" s="113">
        <f>'Project Model'!CF175</f>
        <v>0</v>
      </c>
      <c r="CG68" s="113">
        <f>'Project Model'!CG175</f>
        <v>0</v>
      </c>
      <c r="CH68" s="113">
        <f>'Project Model'!CH175</f>
        <v>0</v>
      </c>
      <c r="CI68" s="113">
        <f>'Project Model'!CI175</f>
        <v>0</v>
      </c>
      <c r="CJ68" s="113">
        <f>'Project Model'!CJ175</f>
        <v>0</v>
      </c>
      <c r="CK68" s="113">
        <f>'Project Model'!CK175</f>
        <v>0</v>
      </c>
      <c r="CL68" s="113">
        <f>'Project Model'!CL175</f>
        <v>0</v>
      </c>
      <c r="CM68" s="113">
        <f>'Project Model'!CM175</f>
        <v>0</v>
      </c>
      <c r="CN68" s="113">
        <f>'Project Model'!CN175</f>
        <v>0</v>
      </c>
      <c r="CO68" s="113">
        <f>'Project Model'!CO175</f>
        <v>0</v>
      </c>
      <c r="CP68" s="113">
        <f>'Project Model'!CP175</f>
        <v>0</v>
      </c>
      <c r="CQ68" s="113">
        <f>'Project Model'!CQ175</f>
        <v>0</v>
      </c>
      <c r="CR68" s="113">
        <f>'Project Model'!CR175</f>
        <v>0</v>
      </c>
      <c r="CS68" s="113">
        <f>'Project Model'!CS175</f>
        <v>0</v>
      </c>
      <c r="CT68" s="113">
        <f>'Project Model'!CT175</f>
        <v>0</v>
      </c>
      <c r="CU68" s="113">
        <f>'Project Model'!CU175</f>
        <v>0</v>
      </c>
      <c r="CV68" s="113">
        <f>'Project Model'!CV175</f>
        <v>0</v>
      </c>
      <c r="CW68" s="113">
        <f>'Project Model'!CW175</f>
        <v>0</v>
      </c>
      <c r="CX68" s="113">
        <f>'Project Model'!CX175</f>
        <v>0</v>
      </c>
      <c r="CY68" s="113">
        <f>'Project Model'!CY175</f>
        <v>0</v>
      </c>
      <c r="CZ68" s="113">
        <f>'Project Model'!CZ175</f>
        <v>0</v>
      </c>
      <c r="DA68" s="113">
        <f>'Project Model'!DA175</f>
        <v>0</v>
      </c>
      <c r="DB68" s="113">
        <f>'Project Model'!DB175</f>
        <v>0</v>
      </c>
      <c r="DC68" s="113">
        <f>'Project Model'!DC175</f>
        <v>0</v>
      </c>
      <c r="DD68" s="113">
        <f>'Project Model'!DD175</f>
        <v>0</v>
      </c>
      <c r="DE68" s="113">
        <f>'Project Model'!DE175</f>
        <v>0</v>
      </c>
      <c r="DF68" s="113">
        <f>'Project Model'!DF175</f>
        <v>0</v>
      </c>
      <c r="DG68" s="113">
        <f>'Project Model'!DG175</f>
        <v>0</v>
      </c>
      <c r="DH68" s="113">
        <f>'Project Model'!DH175</f>
        <v>0</v>
      </c>
      <c r="DI68" s="113">
        <f>'Project Model'!DI175</f>
        <v>0</v>
      </c>
      <c r="DJ68" s="113">
        <f>'Project Model'!DJ175</f>
        <v>0</v>
      </c>
      <c r="DK68" s="113">
        <f>'Project Model'!DK175</f>
        <v>0</v>
      </c>
      <c r="DL68" s="113">
        <f>'Project Model'!DL175</f>
        <v>0</v>
      </c>
      <c r="DM68" s="113">
        <f>'Project Model'!DM175</f>
        <v>0</v>
      </c>
      <c r="DN68" s="113">
        <f>'Project Model'!DN175</f>
        <v>0</v>
      </c>
      <c r="DO68" s="113">
        <f>'Project Model'!DO175</f>
        <v>0</v>
      </c>
      <c r="DP68" s="113">
        <f>'Project Model'!DP175</f>
        <v>0</v>
      </c>
      <c r="DQ68" s="113">
        <f>'Project Model'!DQ175</f>
        <v>0</v>
      </c>
      <c r="DR68" s="113">
        <f>'Project Model'!DR175</f>
        <v>0</v>
      </c>
      <c r="DS68" s="113">
        <f>'Project Model'!DS175</f>
        <v>0</v>
      </c>
      <c r="DT68" s="113">
        <f>'Project Model'!DT175</f>
        <v>0</v>
      </c>
      <c r="DU68" s="113">
        <f>'Project Model'!DU175</f>
        <v>0</v>
      </c>
      <c r="DV68" s="113">
        <f>'Project Model'!DV175</f>
        <v>0</v>
      </c>
      <c r="DW68" s="113">
        <f>'Project Model'!DW175</f>
        <v>0</v>
      </c>
      <c r="DX68" s="113">
        <f>'Project Model'!DX175</f>
        <v>0</v>
      </c>
      <c r="DY68" s="113">
        <f>'Project Model'!DY175</f>
        <v>0</v>
      </c>
      <c r="DZ68" s="113">
        <f>'Project Model'!DZ175</f>
        <v>0</v>
      </c>
      <c r="EA68" s="113">
        <f>'Project Model'!EA175</f>
        <v>0</v>
      </c>
      <c r="EB68" s="113">
        <f>'Project Model'!EB175</f>
        <v>0</v>
      </c>
      <c r="EC68" s="113">
        <f>'Project Model'!EC175</f>
        <v>0</v>
      </c>
      <c r="ED68" s="113">
        <f>'Project Model'!ED175</f>
        <v>0</v>
      </c>
      <c r="EE68" s="113">
        <f>'Project Model'!EE175</f>
        <v>0</v>
      </c>
      <c r="EF68" s="113">
        <f>'Project Model'!EF175</f>
        <v>0</v>
      </c>
      <c r="EG68" s="113">
        <f>'Project Model'!EG175</f>
        <v>0</v>
      </c>
      <c r="EH68" s="113">
        <f>'Project Model'!EH175</f>
        <v>0</v>
      </c>
      <c r="EI68" s="113">
        <f>'Project Model'!EI175</f>
        <v>0</v>
      </c>
      <c r="EJ68" s="113">
        <f>'Project Model'!EJ175</f>
        <v>0</v>
      </c>
      <c r="EK68" s="113">
        <f>'Project Model'!EK175</f>
        <v>0</v>
      </c>
      <c r="EL68" s="113">
        <f>'Project Model'!EL175</f>
        <v>0</v>
      </c>
      <c r="EM68" s="113">
        <f>'Project Model'!EM175</f>
        <v>0</v>
      </c>
      <c r="EN68" s="113">
        <f>'Project Model'!EN175</f>
        <v>0</v>
      </c>
      <c r="EO68" s="113">
        <f>'Project Model'!EO175</f>
        <v>0</v>
      </c>
      <c r="EP68" s="113">
        <f>'Project Model'!EP175</f>
        <v>0</v>
      </c>
      <c r="EQ68" s="113">
        <f>'Project Model'!EQ175</f>
        <v>0</v>
      </c>
      <c r="ER68" s="113">
        <f>'Project Model'!ER175</f>
        <v>0</v>
      </c>
      <c r="ES68" s="113">
        <f>'Project Model'!ES175</f>
        <v>0</v>
      </c>
      <c r="ET68" s="113">
        <f>'Project Model'!ET175</f>
        <v>0</v>
      </c>
      <c r="EU68" s="113">
        <f>'Project Model'!EU175</f>
        <v>0</v>
      </c>
      <c r="EV68" s="113">
        <f>'Project Model'!EV175</f>
        <v>0</v>
      </c>
      <c r="EW68" s="113">
        <f>'Project Model'!EW175</f>
        <v>0</v>
      </c>
      <c r="EX68" s="113">
        <f>'Project Model'!EX175</f>
        <v>0</v>
      </c>
      <c r="EY68" s="113">
        <f>'Project Model'!EY175</f>
        <v>0</v>
      </c>
      <c r="EZ68" s="113">
        <f>'Project Model'!EZ175</f>
        <v>0</v>
      </c>
      <c r="FA68" s="113">
        <f>'Project Model'!FA175</f>
        <v>0</v>
      </c>
      <c r="FB68" s="113">
        <f>'Project Model'!FB175</f>
        <v>0</v>
      </c>
      <c r="FC68" s="113">
        <f>'Project Model'!FC175</f>
        <v>0</v>
      </c>
      <c r="FD68" s="113">
        <f>'Project Model'!FD175</f>
        <v>0</v>
      </c>
      <c r="FE68" s="113">
        <f>'Project Model'!FE175</f>
        <v>0</v>
      </c>
      <c r="FF68" s="113">
        <f>'Project Model'!FF175</f>
        <v>0</v>
      </c>
      <c r="FG68" s="113">
        <f>'Project Model'!FG175</f>
        <v>0</v>
      </c>
      <c r="FH68" s="113">
        <f>'Project Model'!FH175</f>
        <v>0</v>
      </c>
      <c r="FI68" s="113">
        <f>'Project Model'!FI175</f>
        <v>0</v>
      </c>
      <c r="FJ68" s="113">
        <f>'Project Model'!FJ175</f>
        <v>0</v>
      </c>
      <c r="FK68" s="113">
        <f>'Project Model'!FK175</f>
        <v>0</v>
      </c>
      <c r="FL68" s="113">
        <f>'Project Model'!FL175</f>
        <v>0</v>
      </c>
      <c r="FM68" s="113">
        <f>'Project Model'!FM175</f>
        <v>0</v>
      </c>
      <c r="FN68" s="113">
        <f>'Project Model'!FN175</f>
        <v>0</v>
      </c>
      <c r="FO68" s="113">
        <f>'Project Model'!FO175</f>
        <v>0</v>
      </c>
      <c r="FP68" s="113">
        <f>'Project Model'!FP175</f>
        <v>0</v>
      </c>
      <c r="FQ68" s="113">
        <f>'Project Model'!FQ175</f>
        <v>0</v>
      </c>
      <c r="FR68" s="113">
        <f>'Project Model'!FR175</f>
        <v>0</v>
      </c>
      <c r="FS68" s="113">
        <f>'Project Model'!FS175</f>
        <v>0</v>
      </c>
      <c r="FT68" s="113">
        <f>'Project Model'!FT175</f>
        <v>0</v>
      </c>
      <c r="FU68" s="113">
        <f>'Project Model'!FU175</f>
        <v>0</v>
      </c>
      <c r="FV68" s="113">
        <f>'Project Model'!FV175</f>
        <v>0</v>
      </c>
      <c r="FW68" s="113">
        <f>'Project Model'!FW175</f>
        <v>0</v>
      </c>
      <c r="FX68" s="113">
        <f>'Project Model'!FX175</f>
        <v>0</v>
      </c>
      <c r="FY68" s="113">
        <f>'Project Model'!FY175</f>
        <v>0</v>
      </c>
      <c r="FZ68" s="113">
        <f>'Project Model'!FZ175</f>
        <v>0</v>
      </c>
      <c r="GA68" s="113">
        <f>'Project Model'!GA175</f>
        <v>0</v>
      </c>
      <c r="GB68" s="113">
        <f>'Project Model'!GB175</f>
        <v>0</v>
      </c>
      <c r="GC68" s="113">
        <f>'Project Model'!GC175</f>
        <v>0</v>
      </c>
      <c r="GD68" s="113">
        <f>'Project Model'!GD175</f>
        <v>0</v>
      </c>
      <c r="GE68" s="113">
        <f>'Project Model'!GE175</f>
        <v>0</v>
      </c>
      <c r="GF68" s="113">
        <f>'Project Model'!GF175</f>
        <v>0</v>
      </c>
      <c r="GG68" s="113">
        <f>'Project Model'!GG175</f>
        <v>0</v>
      </c>
      <c r="GH68" s="113">
        <f>'Project Model'!GH175</f>
        <v>0</v>
      </c>
      <c r="GI68" s="113">
        <f>'Project Model'!GI175</f>
        <v>0</v>
      </c>
      <c r="GJ68" s="113">
        <f>'Project Model'!GJ175</f>
        <v>0</v>
      </c>
      <c r="GK68" s="113">
        <f>'Project Model'!GK175</f>
        <v>0</v>
      </c>
      <c r="GL68" s="113">
        <f>'Project Model'!GL175</f>
        <v>0</v>
      </c>
      <c r="GM68" s="113">
        <f>'Project Model'!GM175</f>
        <v>0</v>
      </c>
      <c r="GN68" s="113">
        <f>'Project Model'!GN175</f>
        <v>0</v>
      </c>
      <c r="GO68" s="113">
        <f>'Project Model'!GO175</f>
        <v>0</v>
      </c>
      <c r="GP68" s="113">
        <f>'Project Model'!GP175</f>
        <v>0</v>
      </c>
      <c r="GQ68" s="113">
        <f>'Project Model'!GQ175</f>
        <v>0</v>
      </c>
      <c r="GR68" s="113">
        <f>'Project Model'!GR175</f>
        <v>0</v>
      </c>
      <c r="GS68" s="113">
        <f>'Project Model'!GS175</f>
        <v>0</v>
      </c>
      <c r="GT68" s="113">
        <f>'Project Model'!GT175</f>
        <v>0</v>
      </c>
      <c r="GU68" s="113">
        <f>'Project Model'!GU175</f>
        <v>0</v>
      </c>
      <c r="GV68" s="113">
        <f>'Project Model'!GV175</f>
        <v>0</v>
      </c>
      <c r="GW68" s="113">
        <f>'Project Model'!GW175</f>
        <v>0</v>
      </c>
      <c r="GX68" s="113">
        <f>'Project Model'!GX175</f>
        <v>0</v>
      </c>
      <c r="GY68" s="113">
        <f>'Project Model'!GY175</f>
        <v>0</v>
      </c>
      <c r="GZ68" s="113">
        <f>'Project Model'!GZ175</f>
        <v>0</v>
      </c>
      <c r="HA68" s="113">
        <f>'Project Model'!HA175</f>
        <v>0</v>
      </c>
      <c r="HB68" s="113">
        <f>'Project Model'!HB175</f>
        <v>0</v>
      </c>
      <c r="HC68" s="113">
        <f>'Project Model'!HC175</f>
        <v>0</v>
      </c>
      <c r="HD68" s="113">
        <f>'Project Model'!HD175</f>
        <v>0</v>
      </c>
      <c r="HE68" s="113">
        <f>'Project Model'!HE175</f>
        <v>0</v>
      </c>
      <c r="HF68" s="113">
        <f>'Project Model'!HF175</f>
        <v>0</v>
      </c>
      <c r="HG68" s="113">
        <f>'Project Model'!HG175</f>
        <v>0</v>
      </c>
      <c r="HH68" s="113">
        <f>'Project Model'!HH175</f>
        <v>0</v>
      </c>
      <c r="HI68" s="113">
        <f>'Project Model'!HI175</f>
        <v>0</v>
      </c>
      <c r="HJ68" s="113">
        <f>'Project Model'!HJ175</f>
        <v>0</v>
      </c>
      <c r="HK68" s="113">
        <f>'Project Model'!HK175</f>
        <v>0</v>
      </c>
      <c r="HL68" s="113">
        <f>'Project Model'!HL175</f>
        <v>0</v>
      </c>
      <c r="HM68" s="113">
        <f>'Project Model'!HM175</f>
        <v>0</v>
      </c>
      <c r="HN68" s="113">
        <f>'Project Model'!HN175</f>
        <v>0</v>
      </c>
      <c r="HO68" s="113">
        <f>'Project Model'!HO175</f>
        <v>0</v>
      </c>
      <c r="HP68" s="113">
        <f>'Project Model'!HP175</f>
        <v>0</v>
      </c>
      <c r="HQ68" s="113">
        <f>'Project Model'!HQ175</f>
        <v>0</v>
      </c>
      <c r="HR68" s="113">
        <f>'Project Model'!HR175</f>
        <v>0</v>
      </c>
      <c r="HS68" s="113">
        <f>'Project Model'!HS175</f>
        <v>0</v>
      </c>
      <c r="HT68" s="113">
        <f>'Project Model'!HT175</f>
        <v>0</v>
      </c>
      <c r="HU68" s="113">
        <f>'Project Model'!HU175</f>
        <v>0</v>
      </c>
      <c r="HV68" s="113">
        <f>'Project Model'!HV175</f>
        <v>0</v>
      </c>
      <c r="HW68" s="113">
        <f>'Project Model'!HW175</f>
        <v>0</v>
      </c>
      <c r="HX68" s="113">
        <f>'Project Model'!HX175</f>
        <v>0</v>
      </c>
      <c r="HY68" s="113">
        <f>'Project Model'!HY175</f>
        <v>0</v>
      </c>
      <c r="HZ68" s="113">
        <f>'Project Model'!HZ175</f>
        <v>0</v>
      </c>
      <c r="IA68" s="113">
        <f>'Project Model'!IA175</f>
        <v>0</v>
      </c>
      <c r="IB68" s="113">
        <f>'Project Model'!IB175</f>
        <v>0</v>
      </c>
      <c r="IC68" s="113">
        <f>'Project Model'!IC175</f>
        <v>0</v>
      </c>
      <c r="ID68" s="113">
        <f>'Project Model'!ID175</f>
        <v>0</v>
      </c>
      <c r="IE68" s="113">
        <f>'Project Model'!IE175</f>
        <v>0</v>
      </c>
      <c r="IF68" s="113">
        <f>'Project Model'!IF175</f>
        <v>0</v>
      </c>
      <c r="IG68" s="113">
        <f>'Project Model'!IG175</f>
        <v>0</v>
      </c>
      <c r="IH68" s="113">
        <f>'Project Model'!IH175</f>
        <v>0</v>
      </c>
      <c r="II68" s="113">
        <f>'Project Model'!II175</f>
        <v>0</v>
      </c>
      <c r="IJ68" s="113">
        <f>'Project Model'!IJ175</f>
        <v>0</v>
      </c>
      <c r="IK68" s="113">
        <f>'Project Model'!IK175</f>
        <v>0</v>
      </c>
      <c r="IL68" s="113">
        <f>'Project Model'!IL175</f>
        <v>0</v>
      </c>
      <c r="IM68" s="113">
        <f>'Project Model'!IM175</f>
        <v>0</v>
      </c>
      <c r="IN68" s="113">
        <f>'Project Model'!IN175</f>
        <v>0</v>
      </c>
      <c r="IO68" s="113">
        <f>'Project Model'!IO175</f>
        <v>0</v>
      </c>
      <c r="IP68" s="113">
        <f>'Project Model'!IP175</f>
        <v>0</v>
      </c>
      <c r="IQ68" s="113">
        <f>'Project Model'!IQ175</f>
        <v>0</v>
      </c>
      <c r="IR68" s="113">
        <f>'Project Model'!IR175</f>
        <v>0</v>
      </c>
      <c r="IS68" s="113">
        <f>'Project Model'!IS175</f>
        <v>0</v>
      </c>
      <c r="IT68" s="113">
        <f>'Project Model'!IT175</f>
        <v>0</v>
      </c>
      <c r="IU68" s="113">
        <f>'Project Model'!IU175</f>
        <v>0</v>
      </c>
      <c r="IV68" s="113">
        <f>'Project Model'!IV175</f>
        <v>0</v>
      </c>
      <c r="IW68" s="113">
        <f>'Project Model'!IW175</f>
        <v>0</v>
      </c>
      <c r="IX68" s="113">
        <f>'Project Model'!IX175</f>
        <v>0</v>
      </c>
      <c r="IY68" s="113">
        <f>'Project Model'!IY175</f>
        <v>0</v>
      </c>
      <c r="IZ68" s="113">
        <f>'Project Model'!IZ175</f>
        <v>0</v>
      </c>
      <c r="JA68" s="113">
        <f>'Project Model'!JA175</f>
        <v>0</v>
      </c>
      <c r="JB68" s="113">
        <f>'Project Model'!JB175</f>
        <v>0</v>
      </c>
      <c r="JC68" s="113">
        <f>'Project Model'!JC175</f>
        <v>0</v>
      </c>
      <c r="JD68" s="113">
        <f>'Project Model'!JD175</f>
        <v>0</v>
      </c>
      <c r="JE68" s="113">
        <f>'Project Model'!JE175</f>
        <v>0</v>
      </c>
      <c r="JF68" s="113">
        <f>'Project Model'!JF175</f>
        <v>0</v>
      </c>
      <c r="JG68" s="113">
        <f>'Project Model'!JG175</f>
        <v>0</v>
      </c>
      <c r="JH68" s="113">
        <f>'Project Model'!JH175</f>
        <v>0</v>
      </c>
      <c r="JI68" s="113">
        <f>'Project Model'!JI175</f>
        <v>0</v>
      </c>
      <c r="JJ68" s="113">
        <f>'Project Model'!JJ175</f>
        <v>0</v>
      </c>
      <c r="JK68" s="113">
        <f>'Project Model'!JK175</f>
        <v>0</v>
      </c>
      <c r="JL68" s="113">
        <f>'Project Model'!JL175</f>
        <v>0</v>
      </c>
      <c r="JM68" s="113">
        <f>'Project Model'!JM175</f>
        <v>0</v>
      </c>
      <c r="JN68" s="113">
        <f>'Project Model'!JN175</f>
        <v>0</v>
      </c>
      <c r="JO68" s="113">
        <f>'Project Model'!JO175</f>
        <v>0</v>
      </c>
      <c r="JP68" s="113">
        <f>'Project Model'!JP175</f>
        <v>0</v>
      </c>
      <c r="JQ68" s="113">
        <f>'Project Model'!JQ175</f>
        <v>0</v>
      </c>
      <c r="JR68" s="113">
        <f>'Project Model'!JR175</f>
        <v>0</v>
      </c>
      <c r="JS68" s="113">
        <f>'Project Model'!JS175</f>
        <v>0</v>
      </c>
      <c r="JT68" s="113">
        <f>'Project Model'!JT175</f>
        <v>0</v>
      </c>
      <c r="JU68" s="113">
        <f>'Project Model'!JU175</f>
        <v>0</v>
      </c>
      <c r="JV68" s="113">
        <f>'Project Model'!JV175</f>
        <v>0</v>
      </c>
      <c r="JW68" s="113">
        <f>'Project Model'!JW175</f>
        <v>0</v>
      </c>
      <c r="JX68" s="113">
        <f>'Project Model'!JX175</f>
        <v>0</v>
      </c>
      <c r="JY68" s="113">
        <f>'Project Model'!JY175</f>
        <v>0</v>
      </c>
      <c r="JZ68" s="113">
        <f>'Project Model'!JZ175</f>
        <v>0</v>
      </c>
      <c r="KA68" s="113">
        <f>'Project Model'!KA175</f>
        <v>0</v>
      </c>
      <c r="KB68" s="113">
        <f>'Project Model'!KB175</f>
        <v>0</v>
      </c>
      <c r="KC68" s="113">
        <f>'Project Model'!KC175</f>
        <v>0</v>
      </c>
      <c r="KD68" s="113">
        <f>'Project Model'!KD175</f>
        <v>0</v>
      </c>
      <c r="KE68" s="113">
        <f>'Project Model'!KE175</f>
        <v>0</v>
      </c>
      <c r="KF68" s="113">
        <f>'Project Model'!KF175</f>
        <v>0</v>
      </c>
      <c r="KG68" s="113">
        <f>'Project Model'!KG175</f>
        <v>0</v>
      </c>
      <c r="KH68" s="113">
        <f>'Project Model'!KH175</f>
        <v>0</v>
      </c>
      <c r="KI68" s="113">
        <f>'Project Model'!KI175</f>
        <v>0</v>
      </c>
      <c r="KJ68" s="113">
        <f>'Project Model'!KJ175</f>
        <v>0</v>
      </c>
      <c r="KK68" s="113">
        <f>'Project Model'!KK175</f>
        <v>0</v>
      </c>
      <c r="KL68" s="113">
        <f>'Project Model'!KL175</f>
        <v>0</v>
      </c>
      <c r="KM68" s="113">
        <f>'Project Model'!KM175</f>
        <v>0</v>
      </c>
      <c r="KN68" s="113">
        <f>'Project Model'!KN175</f>
        <v>0</v>
      </c>
      <c r="KO68" s="113">
        <f>'Project Model'!KO175</f>
        <v>0</v>
      </c>
      <c r="KP68" s="113">
        <f>'Project Model'!KP175</f>
        <v>0</v>
      </c>
      <c r="KQ68" s="113">
        <f>'Project Model'!KQ175</f>
        <v>0</v>
      </c>
      <c r="KR68" s="113">
        <f>'Project Model'!KR175</f>
        <v>0</v>
      </c>
      <c r="KS68" s="113">
        <f>'Project Model'!KS175</f>
        <v>0</v>
      </c>
      <c r="KT68" s="113">
        <f>'Project Model'!KT175</f>
        <v>0</v>
      </c>
      <c r="KU68" s="113">
        <f>'Project Model'!KU175</f>
        <v>0</v>
      </c>
      <c r="KV68" s="113">
        <f>'Project Model'!KV175</f>
        <v>0</v>
      </c>
      <c r="KW68" s="113">
        <f>'Project Model'!KW175</f>
        <v>0</v>
      </c>
      <c r="KX68" s="113">
        <f>'Project Model'!KX175</f>
        <v>0</v>
      </c>
      <c r="KY68" s="113">
        <f>'Project Model'!KY175</f>
        <v>0</v>
      </c>
      <c r="KZ68" s="113">
        <f>'Project Model'!KZ175</f>
        <v>0</v>
      </c>
      <c r="LA68" s="113">
        <f>'Project Model'!LA175</f>
        <v>0</v>
      </c>
      <c r="LB68" s="113">
        <f>'Project Model'!LB175</f>
        <v>0</v>
      </c>
      <c r="LC68" s="113">
        <f>'Project Model'!LC175</f>
        <v>0</v>
      </c>
      <c r="LD68" s="113">
        <f>'Project Model'!LD175</f>
        <v>0</v>
      </c>
      <c r="LE68" s="113">
        <f>'Project Model'!LE175</f>
        <v>0</v>
      </c>
      <c r="LF68" s="113">
        <f>'Project Model'!LF175</f>
        <v>0</v>
      </c>
      <c r="LG68" s="113">
        <f>'Project Model'!LG175</f>
        <v>0</v>
      </c>
      <c r="LH68" s="113">
        <f>'Project Model'!LH175</f>
        <v>0</v>
      </c>
      <c r="LI68" s="113">
        <f>'Project Model'!LI175</f>
        <v>0</v>
      </c>
      <c r="LJ68" s="113">
        <f>'Project Model'!LJ175</f>
        <v>0</v>
      </c>
      <c r="LK68" s="113">
        <f>'Project Model'!LK175</f>
        <v>0</v>
      </c>
      <c r="LL68" s="113">
        <f>'Project Model'!LL175</f>
        <v>0</v>
      </c>
      <c r="LM68" s="113">
        <f>'Project Model'!LM175</f>
        <v>0</v>
      </c>
      <c r="LN68" s="113">
        <f>'Project Model'!LN175</f>
        <v>0</v>
      </c>
      <c r="LO68" s="113">
        <f>'Project Model'!LO175</f>
        <v>0</v>
      </c>
      <c r="LP68" s="113">
        <f>'Project Model'!LP175</f>
        <v>0</v>
      </c>
      <c r="LQ68" s="113">
        <f>'Project Model'!LQ175</f>
        <v>0</v>
      </c>
      <c r="LR68" s="113">
        <f>'Project Model'!LR175</f>
        <v>0</v>
      </c>
      <c r="LS68" s="113">
        <f>'Project Model'!LS175</f>
        <v>0</v>
      </c>
      <c r="LT68" s="113">
        <f>'Project Model'!LT175</f>
        <v>0</v>
      </c>
      <c r="LU68" s="113">
        <f>'Project Model'!LU175</f>
        <v>0</v>
      </c>
      <c r="LV68" s="113">
        <f>'Project Model'!LV175</f>
        <v>0</v>
      </c>
      <c r="LW68" s="113">
        <f>'Project Model'!LW175</f>
        <v>0</v>
      </c>
      <c r="LX68" s="113">
        <f>'Project Model'!LX175</f>
        <v>0</v>
      </c>
      <c r="LY68" s="113">
        <f>'Project Model'!LY175</f>
        <v>0</v>
      </c>
      <c r="LZ68" s="113">
        <f>'Project Model'!LZ175</f>
        <v>0</v>
      </c>
      <c r="MA68" s="113">
        <f>'Project Model'!MA175</f>
        <v>0</v>
      </c>
      <c r="MB68" s="113">
        <f>'Project Model'!MB175</f>
        <v>0</v>
      </c>
      <c r="MC68" s="113">
        <f>'Project Model'!MC175</f>
        <v>0</v>
      </c>
      <c r="MD68" s="113">
        <f>'Project Model'!MD175</f>
        <v>0</v>
      </c>
      <c r="ME68" s="113">
        <f>'Project Model'!ME175</f>
        <v>0</v>
      </c>
      <c r="MF68" s="113">
        <f>'Project Model'!MF175</f>
        <v>0</v>
      </c>
      <c r="MG68" s="113">
        <f>'Project Model'!MG175</f>
        <v>0</v>
      </c>
      <c r="MH68" s="113">
        <f>'Project Model'!MH175</f>
        <v>0</v>
      </c>
      <c r="MI68" s="113">
        <f>'Project Model'!MI175</f>
        <v>0</v>
      </c>
      <c r="MJ68" s="113">
        <f>'Project Model'!MJ175</f>
        <v>0</v>
      </c>
      <c r="MK68" s="113">
        <f>'Project Model'!MK175</f>
        <v>0</v>
      </c>
      <c r="ML68" s="113">
        <f>'Project Model'!ML175</f>
        <v>0</v>
      </c>
      <c r="MM68" s="113">
        <f>'Project Model'!MM175</f>
        <v>0</v>
      </c>
      <c r="MN68" s="113">
        <f>'Project Model'!MN175</f>
        <v>0</v>
      </c>
      <c r="MO68" s="113">
        <f>'Project Model'!MO175</f>
        <v>0</v>
      </c>
      <c r="MP68" s="113">
        <f>'Project Model'!MP175</f>
        <v>0</v>
      </c>
      <c r="MQ68" s="113">
        <f>'Project Model'!MQ175</f>
        <v>0</v>
      </c>
      <c r="MR68" s="113">
        <f>'Project Model'!MR175</f>
        <v>0</v>
      </c>
      <c r="MS68" s="113">
        <f>'Project Model'!MS175</f>
        <v>0</v>
      </c>
      <c r="MT68" s="113">
        <f>'Project Model'!MT175</f>
        <v>0</v>
      </c>
      <c r="MU68" s="113">
        <f>'Project Model'!MU175</f>
        <v>0</v>
      </c>
      <c r="MV68" s="113">
        <f>'Project Model'!MV175</f>
        <v>0</v>
      </c>
      <c r="MW68" s="113">
        <f>'Project Model'!MW175</f>
        <v>0</v>
      </c>
      <c r="MX68" s="113">
        <f>'Project Model'!MX175</f>
        <v>0</v>
      </c>
      <c r="MY68" s="113">
        <f>'Project Model'!MY175</f>
        <v>0</v>
      </c>
      <c r="MZ68" s="113">
        <f>'Project Model'!MZ175</f>
        <v>0</v>
      </c>
      <c r="NA68" s="113">
        <f>'Project Model'!NA175</f>
        <v>0</v>
      </c>
      <c r="NB68" s="113">
        <f>'Project Model'!NB175</f>
        <v>0</v>
      </c>
      <c r="NC68" s="113">
        <f>'Project Model'!NC175</f>
        <v>0</v>
      </c>
      <c r="ND68" s="113">
        <f>'Project Model'!ND175</f>
        <v>0</v>
      </c>
      <c r="NE68" s="113">
        <f>'Project Model'!NE175</f>
        <v>0</v>
      </c>
      <c r="NF68" s="113">
        <f>'Project Model'!NF175</f>
        <v>0</v>
      </c>
      <c r="NG68" s="113">
        <f>'Project Model'!NG175</f>
        <v>0</v>
      </c>
      <c r="NH68" s="113">
        <f>'Project Model'!NH175</f>
        <v>0</v>
      </c>
      <c r="NI68" s="113">
        <f>'Project Model'!NI175</f>
        <v>0</v>
      </c>
      <c r="NJ68" s="113">
        <f>'Project Model'!NJ175</f>
        <v>0</v>
      </c>
      <c r="NK68" s="113">
        <f>'Project Model'!NK175</f>
        <v>0</v>
      </c>
      <c r="NL68" s="113">
        <f>'Project Model'!NL175</f>
        <v>0</v>
      </c>
      <c r="NM68" s="113">
        <f>'Project Model'!NM175</f>
        <v>0</v>
      </c>
      <c r="NN68" s="113">
        <f>'Project Model'!NN175</f>
        <v>0</v>
      </c>
      <c r="NO68" s="113">
        <f>'Project Model'!NO175</f>
        <v>0</v>
      </c>
      <c r="NP68" s="113">
        <f>'Project Model'!NP175</f>
        <v>0</v>
      </c>
      <c r="NQ68" s="113">
        <f>'Project Model'!NQ175</f>
        <v>0</v>
      </c>
      <c r="NR68" s="113">
        <f>'Project Model'!NR175</f>
        <v>0</v>
      </c>
      <c r="NS68" s="113">
        <f>'Project Model'!NS175</f>
        <v>0</v>
      </c>
      <c r="NT68" s="113">
        <f>'Project Model'!NT175</f>
        <v>0</v>
      </c>
      <c r="NU68" s="113">
        <f>'Project Model'!NU175</f>
        <v>0</v>
      </c>
      <c r="NV68" s="113">
        <f>'Project Model'!NV175</f>
        <v>0</v>
      </c>
      <c r="NW68" s="113">
        <f>'Project Model'!NW175</f>
        <v>0</v>
      </c>
      <c r="NX68" s="113">
        <f>'Project Model'!NX175</f>
        <v>0</v>
      </c>
      <c r="NY68" s="113">
        <f>'Project Model'!NY175</f>
        <v>0</v>
      </c>
      <c r="NZ68" s="113">
        <f>'Project Model'!NZ175</f>
        <v>0</v>
      </c>
      <c r="OA68" s="113">
        <f>'Project Model'!OA175</f>
        <v>0</v>
      </c>
      <c r="OB68" s="113">
        <f>'Project Model'!OB175</f>
        <v>0</v>
      </c>
      <c r="OC68" s="113">
        <f>'Project Model'!OC175</f>
        <v>0</v>
      </c>
      <c r="OD68" s="113">
        <f>'Project Model'!OD175</f>
        <v>0</v>
      </c>
      <c r="OE68" s="113">
        <f>'Project Model'!OE175</f>
        <v>0</v>
      </c>
      <c r="OF68" s="113">
        <f>'Project Model'!OF175</f>
        <v>0</v>
      </c>
      <c r="OG68" s="113">
        <f>'Project Model'!OG175</f>
        <v>0</v>
      </c>
      <c r="OH68" s="113">
        <f>'Project Model'!OH175</f>
        <v>0</v>
      </c>
      <c r="OI68" s="113">
        <f>'Project Model'!OI175</f>
        <v>0</v>
      </c>
      <c r="OJ68" s="113">
        <f>'Project Model'!OJ175</f>
        <v>0</v>
      </c>
      <c r="OK68" s="113">
        <f>'Project Model'!OK175</f>
        <v>0</v>
      </c>
      <c r="OL68" s="113">
        <f>'Project Model'!OL175</f>
        <v>0</v>
      </c>
      <c r="OM68" s="113">
        <f>'Project Model'!OM175</f>
        <v>0</v>
      </c>
      <c r="ON68" s="113">
        <f>'Project Model'!ON175</f>
        <v>0</v>
      </c>
      <c r="OO68" s="113">
        <f>'Project Model'!OO175</f>
        <v>0</v>
      </c>
      <c r="OP68" s="113">
        <f>'Project Model'!OP175</f>
        <v>0</v>
      </c>
      <c r="OQ68" s="113">
        <f>'Project Model'!OQ175</f>
        <v>0</v>
      </c>
      <c r="OR68" s="465">
        <f>'Project Model'!OR175</f>
        <v>0</v>
      </c>
    </row>
    <row r="69" spans="1:408" ht="15" thickBot="1" x14ac:dyDescent="0.4">
      <c r="A69" s="443"/>
      <c r="B69" s="6"/>
      <c r="C69" s="61" t="str">
        <f>'Project Model'!C176</f>
        <v>Total Financing Requirement</v>
      </c>
      <c r="D69" s="61"/>
      <c r="E69" s="97"/>
      <c r="F69" s="65">
        <f>SUM(F67:F68)</f>
        <v>406918420.32186502</v>
      </c>
      <c r="G69" s="62"/>
      <c r="H69" s="63"/>
      <c r="I69" s="64"/>
      <c r="J69" s="187"/>
      <c r="K69" s="61"/>
      <c r="L69" s="118">
        <f t="shared" ref="L69:BW69" si="206">SUM(L67:L68)</f>
        <v>833333.33333333326</v>
      </c>
      <c r="M69" s="118">
        <f t="shared" si="206"/>
        <v>836368.85135470296</v>
      </c>
      <c r="N69" s="118">
        <f t="shared" si="206"/>
        <v>840068.95375195809</v>
      </c>
      <c r="O69" s="118">
        <f t="shared" si="206"/>
        <v>843130.30791679339</v>
      </c>
      <c r="P69" s="118">
        <f t="shared" si="206"/>
        <v>846859.02171705966</v>
      </c>
      <c r="Q69" s="118">
        <f t="shared" si="206"/>
        <v>849727.23711689294</v>
      </c>
      <c r="R69" s="118">
        <f t="shared" si="206"/>
        <v>853703.09316390601</v>
      </c>
      <c r="S69" s="118">
        <f t="shared" si="206"/>
        <v>857146.95281653758</v>
      </c>
      <c r="T69" s="118">
        <f t="shared" si="206"/>
        <v>859722.5351650978</v>
      </c>
      <c r="U69" s="118">
        <f t="shared" si="206"/>
        <v>864072.84731761215</v>
      </c>
      <c r="V69" s="118">
        <f t="shared" si="206"/>
        <v>866451.42740973737</v>
      </c>
      <c r="W69" s="118">
        <f t="shared" si="206"/>
        <v>871053.82557030418</v>
      </c>
      <c r="X69" s="118">
        <f t="shared" si="206"/>
        <v>52541234.345178559</v>
      </c>
      <c r="Y69" s="118">
        <f t="shared" si="206"/>
        <v>17103621.397500418</v>
      </c>
      <c r="Z69" s="118">
        <f t="shared" si="206"/>
        <v>17197183.436995316</v>
      </c>
      <c r="AA69" s="118">
        <f t="shared" si="206"/>
        <v>17253891.273204044</v>
      </c>
      <c r="AB69" s="118">
        <f t="shared" si="206"/>
        <v>17336159.934953809</v>
      </c>
      <c r="AC69" s="118">
        <f t="shared" si="206"/>
        <v>17388914.681249745</v>
      </c>
      <c r="AD69" s="118">
        <f t="shared" si="206"/>
        <v>17476241.755393468</v>
      </c>
      <c r="AE69" s="118">
        <f t="shared" si="206"/>
        <v>17546741.352200575</v>
      </c>
      <c r="AF69" s="118">
        <f t="shared" si="206"/>
        <v>17593506.25641121</v>
      </c>
      <c r="AG69" s="118">
        <f t="shared" si="206"/>
        <v>17688497.990886606</v>
      </c>
      <c r="AH69" s="118">
        <f t="shared" si="206"/>
        <v>13043730.72601331</v>
      </c>
      <c r="AI69" s="118">
        <f t="shared" si="206"/>
        <v>13124972.570996575</v>
      </c>
      <c r="AJ69" s="118">
        <f t="shared" si="206"/>
        <v>13175205.214883946</v>
      </c>
      <c r="AK69" s="118">
        <f t="shared" si="206"/>
        <v>13160886.071008066</v>
      </c>
      <c r="AL69" s="118">
        <f t="shared" si="206"/>
        <v>13281154.559546826</v>
      </c>
      <c r="AM69" s="118">
        <f t="shared" si="206"/>
        <v>13297478.851238063</v>
      </c>
      <c r="AN69" s="118">
        <f t="shared" si="206"/>
        <v>13388079.644265687</v>
      </c>
      <c r="AO69" s="118">
        <f t="shared" si="206"/>
        <v>13401361.408909321</v>
      </c>
      <c r="AP69" s="118">
        <f t="shared" si="206"/>
        <v>13495852.80212185</v>
      </c>
      <c r="AQ69" s="118">
        <f t="shared" si="206"/>
        <v>13550146.23331213</v>
      </c>
      <c r="AR69" s="118">
        <f t="shared" si="206"/>
        <v>13558816.432933554</v>
      </c>
      <c r="AS69" s="118">
        <f t="shared" si="206"/>
        <v>13659204.817511292</v>
      </c>
      <c r="AT69" s="118">
        <f t="shared" si="206"/>
        <v>13664771.781880934</v>
      </c>
      <c r="AU69" s="118">
        <f t="shared" si="206"/>
        <v>13769128.396635748</v>
      </c>
      <c r="AV69" s="118">
        <f t="shared" si="206"/>
        <v>0</v>
      </c>
      <c r="AW69" s="118">
        <f t="shared" si="206"/>
        <v>0</v>
      </c>
      <c r="AX69" s="118">
        <f t="shared" si="206"/>
        <v>0</v>
      </c>
      <c r="AY69" s="118">
        <f t="shared" si="206"/>
        <v>0</v>
      </c>
      <c r="AZ69" s="118">
        <f t="shared" si="206"/>
        <v>0</v>
      </c>
      <c r="BA69" s="118">
        <f t="shared" si="206"/>
        <v>0</v>
      </c>
      <c r="BB69" s="118">
        <f t="shared" si="206"/>
        <v>0</v>
      </c>
      <c r="BC69" s="118">
        <f t="shared" si="206"/>
        <v>0</v>
      </c>
      <c r="BD69" s="118">
        <f t="shared" si="206"/>
        <v>0</v>
      </c>
      <c r="BE69" s="118">
        <f t="shared" si="206"/>
        <v>0</v>
      </c>
      <c r="BF69" s="118">
        <f t="shared" si="206"/>
        <v>0</v>
      </c>
      <c r="BG69" s="118">
        <f t="shared" si="206"/>
        <v>0</v>
      </c>
      <c r="BH69" s="118">
        <f t="shared" si="206"/>
        <v>0</v>
      </c>
      <c r="BI69" s="118">
        <f t="shared" si="206"/>
        <v>0</v>
      </c>
      <c r="BJ69" s="118">
        <f t="shared" si="206"/>
        <v>0</v>
      </c>
      <c r="BK69" s="118">
        <f t="shared" si="206"/>
        <v>0</v>
      </c>
      <c r="BL69" s="118">
        <f t="shared" si="206"/>
        <v>0</v>
      </c>
      <c r="BM69" s="118">
        <f t="shared" si="206"/>
        <v>0</v>
      </c>
      <c r="BN69" s="118">
        <f t="shared" si="206"/>
        <v>0</v>
      </c>
      <c r="BO69" s="118">
        <f t="shared" si="206"/>
        <v>0</v>
      </c>
      <c r="BP69" s="118">
        <f t="shared" si="206"/>
        <v>0</v>
      </c>
      <c r="BQ69" s="118">
        <f t="shared" si="206"/>
        <v>0</v>
      </c>
      <c r="BR69" s="118">
        <f t="shared" si="206"/>
        <v>0</v>
      </c>
      <c r="BS69" s="118">
        <f t="shared" si="206"/>
        <v>0</v>
      </c>
      <c r="BT69" s="118">
        <f t="shared" si="206"/>
        <v>0</v>
      </c>
      <c r="BU69" s="118">
        <f t="shared" si="206"/>
        <v>0</v>
      </c>
      <c r="BV69" s="118">
        <f t="shared" si="206"/>
        <v>0</v>
      </c>
      <c r="BW69" s="118">
        <f t="shared" si="206"/>
        <v>0</v>
      </c>
      <c r="BX69" s="118">
        <f t="shared" ref="BX69:EI69" si="207">SUM(BX67:BX68)</f>
        <v>0</v>
      </c>
      <c r="BY69" s="118">
        <f t="shared" si="207"/>
        <v>0</v>
      </c>
      <c r="BZ69" s="118">
        <f t="shared" si="207"/>
        <v>0</v>
      </c>
      <c r="CA69" s="118">
        <f t="shared" si="207"/>
        <v>0</v>
      </c>
      <c r="CB69" s="118">
        <f t="shared" si="207"/>
        <v>0</v>
      </c>
      <c r="CC69" s="118">
        <f t="shared" si="207"/>
        <v>0</v>
      </c>
      <c r="CD69" s="118">
        <f t="shared" si="207"/>
        <v>0</v>
      </c>
      <c r="CE69" s="118">
        <f t="shared" si="207"/>
        <v>0</v>
      </c>
      <c r="CF69" s="118">
        <f t="shared" si="207"/>
        <v>0</v>
      </c>
      <c r="CG69" s="118">
        <f t="shared" si="207"/>
        <v>0</v>
      </c>
      <c r="CH69" s="118">
        <f t="shared" si="207"/>
        <v>0</v>
      </c>
      <c r="CI69" s="118">
        <f t="shared" si="207"/>
        <v>0</v>
      </c>
      <c r="CJ69" s="118">
        <f t="shared" si="207"/>
        <v>0</v>
      </c>
      <c r="CK69" s="118">
        <f t="shared" si="207"/>
        <v>0</v>
      </c>
      <c r="CL69" s="118">
        <f t="shared" si="207"/>
        <v>0</v>
      </c>
      <c r="CM69" s="118">
        <f t="shared" si="207"/>
        <v>0</v>
      </c>
      <c r="CN69" s="118">
        <f t="shared" si="207"/>
        <v>0</v>
      </c>
      <c r="CO69" s="118">
        <f t="shared" si="207"/>
        <v>0</v>
      </c>
      <c r="CP69" s="118">
        <f t="shared" si="207"/>
        <v>0</v>
      </c>
      <c r="CQ69" s="118">
        <f t="shared" si="207"/>
        <v>0</v>
      </c>
      <c r="CR69" s="118">
        <f t="shared" si="207"/>
        <v>0</v>
      </c>
      <c r="CS69" s="118">
        <f t="shared" si="207"/>
        <v>0</v>
      </c>
      <c r="CT69" s="118">
        <f t="shared" si="207"/>
        <v>0</v>
      </c>
      <c r="CU69" s="118">
        <f t="shared" si="207"/>
        <v>0</v>
      </c>
      <c r="CV69" s="118">
        <f t="shared" si="207"/>
        <v>0</v>
      </c>
      <c r="CW69" s="118">
        <f t="shared" si="207"/>
        <v>0</v>
      </c>
      <c r="CX69" s="118">
        <f t="shared" si="207"/>
        <v>0</v>
      </c>
      <c r="CY69" s="118">
        <f t="shared" si="207"/>
        <v>0</v>
      </c>
      <c r="CZ69" s="118">
        <f t="shared" si="207"/>
        <v>0</v>
      </c>
      <c r="DA69" s="118">
        <f t="shared" si="207"/>
        <v>0</v>
      </c>
      <c r="DB69" s="118">
        <f t="shared" si="207"/>
        <v>0</v>
      </c>
      <c r="DC69" s="118">
        <f t="shared" si="207"/>
        <v>0</v>
      </c>
      <c r="DD69" s="118">
        <f t="shared" si="207"/>
        <v>0</v>
      </c>
      <c r="DE69" s="118">
        <f t="shared" si="207"/>
        <v>0</v>
      </c>
      <c r="DF69" s="118">
        <f t="shared" si="207"/>
        <v>0</v>
      </c>
      <c r="DG69" s="118">
        <f t="shared" si="207"/>
        <v>0</v>
      </c>
      <c r="DH69" s="118">
        <f t="shared" si="207"/>
        <v>0</v>
      </c>
      <c r="DI69" s="118">
        <f t="shared" si="207"/>
        <v>0</v>
      </c>
      <c r="DJ69" s="118">
        <f t="shared" si="207"/>
        <v>0</v>
      </c>
      <c r="DK69" s="118">
        <f t="shared" si="207"/>
        <v>0</v>
      </c>
      <c r="DL69" s="118">
        <f t="shared" si="207"/>
        <v>0</v>
      </c>
      <c r="DM69" s="118">
        <f t="shared" si="207"/>
        <v>0</v>
      </c>
      <c r="DN69" s="118">
        <f t="shared" si="207"/>
        <v>0</v>
      </c>
      <c r="DO69" s="118">
        <f t="shared" si="207"/>
        <v>0</v>
      </c>
      <c r="DP69" s="118">
        <f t="shared" si="207"/>
        <v>0</v>
      </c>
      <c r="DQ69" s="118">
        <f t="shared" si="207"/>
        <v>0</v>
      </c>
      <c r="DR69" s="118">
        <f t="shared" si="207"/>
        <v>0</v>
      </c>
      <c r="DS69" s="118">
        <f t="shared" si="207"/>
        <v>0</v>
      </c>
      <c r="DT69" s="118">
        <f t="shared" si="207"/>
        <v>0</v>
      </c>
      <c r="DU69" s="118">
        <f t="shared" si="207"/>
        <v>0</v>
      </c>
      <c r="DV69" s="118">
        <f t="shared" si="207"/>
        <v>0</v>
      </c>
      <c r="DW69" s="118">
        <f t="shared" si="207"/>
        <v>0</v>
      </c>
      <c r="DX69" s="118">
        <f t="shared" si="207"/>
        <v>0</v>
      </c>
      <c r="DY69" s="118">
        <f t="shared" si="207"/>
        <v>0</v>
      </c>
      <c r="DZ69" s="118">
        <f t="shared" si="207"/>
        <v>0</v>
      </c>
      <c r="EA69" s="118">
        <f t="shared" si="207"/>
        <v>0</v>
      </c>
      <c r="EB69" s="118">
        <f t="shared" si="207"/>
        <v>0</v>
      </c>
      <c r="EC69" s="118">
        <f t="shared" si="207"/>
        <v>0</v>
      </c>
      <c r="ED69" s="118">
        <f t="shared" si="207"/>
        <v>0</v>
      </c>
      <c r="EE69" s="118">
        <f t="shared" si="207"/>
        <v>0</v>
      </c>
      <c r="EF69" s="118">
        <f t="shared" si="207"/>
        <v>0</v>
      </c>
      <c r="EG69" s="118">
        <f t="shared" si="207"/>
        <v>0</v>
      </c>
      <c r="EH69" s="118">
        <f t="shared" si="207"/>
        <v>0</v>
      </c>
      <c r="EI69" s="118">
        <f t="shared" si="207"/>
        <v>0</v>
      </c>
      <c r="EJ69" s="118">
        <f t="shared" ref="EJ69:GU69" si="208">SUM(EJ67:EJ68)</f>
        <v>0</v>
      </c>
      <c r="EK69" s="118">
        <f t="shared" si="208"/>
        <v>0</v>
      </c>
      <c r="EL69" s="118">
        <f t="shared" si="208"/>
        <v>0</v>
      </c>
      <c r="EM69" s="118">
        <f t="shared" si="208"/>
        <v>0</v>
      </c>
      <c r="EN69" s="118">
        <f t="shared" si="208"/>
        <v>0</v>
      </c>
      <c r="EO69" s="118">
        <f t="shared" si="208"/>
        <v>0</v>
      </c>
      <c r="EP69" s="118">
        <f t="shared" si="208"/>
        <v>0</v>
      </c>
      <c r="EQ69" s="118">
        <f t="shared" si="208"/>
        <v>0</v>
      </c>
      <c r="ER69" s="118">
        <f t="shared" si="208"/>
        <v>0</v>
      </c>
      <c r="ES69" s="118">
        <f t="shared" si="208"/>
        <v>0</v>
      </c>
      <c r="ET69" s="118">
        <f t="shared" si="208"/>
        <v>0</v>
      </c>
      <c r="EU69" s="118">
        <f t="shared" si="208"/>
        <v>0</v>
      </c>
      <c r="EV69" s="118">
        <f t="shared" si="208"/>
        <v>0</v>
      </c>
      <c r="EW69" s="118">
        <f t="shared" si="208"/>
        <v>0</v>
      </c>
      <c r="EX69" s="118">
        <f t="shared" si="208"/>
        <v>0</v>
      </c>
      <c r="EY69" s="118">
        <f t="shared" si="208"/>
        <v>0</v>
      </c>
      <c r="EZ69" s="118">
        <f t="shared" si="208"/>
        <v>0</v>
      </c>
      <c r="FA69" s="118">
        <f t="shared" si="208"/>
        <v>0</v>
      </c>
      <c r="FB69" s="118">
        <f t="shared" si="208"/>
        <v>0</v>
      </c>
      <c r="FC69" s="118">
        <f t="shared" si="208"/>
        <v>0</v>
      </c>
      <c r="FD69" s="118">
        <f t="shared" si="208"/>
        <v>0</v>
      </c>
      <c r="FE69" s="118">
        <f t="shared" si="208"/>
        <v>0</v>
      </c>
      <c r="FF69" s="118">
        <f t="shared" si="208"/>
        <v>0</v>
      </c>
      <c r="FG69" s="118">
        <f t="shared" si="208"/>
        <v>0</v>
      </c>
      <c r="FH69" s="118">
        <f t="shared" si="208"/>
        <v>0</v>
      </c>
      <c r="FI69" s="118">
        <f t="shared" si="208"/>
        <v>0</v>
      </c>
      <c r="FJ69" s="118">
        <f t="shared" si="208"/>
        <v>0</v>
      </c>
      <c r="FK69" s="118">
        <f t="shared" si="208"/>
        <v>0</v>
      </c>
      <c r="FL69" s="118">
        <f t="shared" si="208"/>
        <v>0</v>
      </c>
      <c r="FM69" s="118">
        <f t="shared" si="208"/>
        <v>0</v>
      </c>
      <c r="FN69" s="118">
        <f t="shared" si="208"/>
        <v>0</v>
      </c>
      <c r="FO69" s="118">
        <f t="shared" si="208"/>
        <v>0</v>
      </c>
      <c r="FP69" s="118">
        <f t="shared" si="208"/>
        <v>0</v>
      </c>
      <c r="FQ69" s="118">
        <f t="shared" si="208"/>
        <v>0</v>
      </c>
      <c r="FR69" s="118">
        <f t="shared" si="208"/>
        <v>0</v>
      </c>
      <c r="FS69" s="118">
        <f t="shared" si="208"/>
        <v>0</v>
      </c>
      <c r="FT69" s="118">
        <f t="shared" si="208"/>
        <v>0</v>
      </c>
      <c r="FU69" s="118">
        <f t="shared" si="208"/>
        <v>0</v>
      </c>
      <c r="FV69" s="118">
        <f t="shared" si="208"/>
        <v>0</v>
      </c>
      <c r="FW69" s="118">
        <f t="shared" si="208"/>
        <v>0</v>
      </c>
      <c r="FX69" s="118">
        <f t="shared" si="208"/>
        <v>0</v>
      </c>
      <c r="FY69" s="118">
        <f t="shared" si="208"/>
        <v>0</v>
      </c>
      <c r="FZ69" s="118">
        <f t="shared" si="208"/>
        <v>0</v>
      </c>
      <c r="GA69" s="118">
        <f t="shared" si="208"/>
        <v>0</v>
      </c>
      <c r="GB69" s="118">
        <f t="shared" si="208"/>
        <v>0</v>
      </c>
      <c r="GC69" s="118">
        <f t="shared" si="208"/>
        <v>0</v>
      </c>
      <c r="GD69" s="118">
        <f t="shared" si="208"/>
        <v>0</v>
      </c>
      <c r="GE69" s="118">
        <f t="shared" si="208"/>
        <v>0</v>
      </c>
      <c r="GF69" s="118">
        <f t="shared" si="208"/>
        <v>0</v>
      </c>
      <c r="GG69" s="118">
        <f t="shared" si="208"/>
        <v>0</v>
      </c>
      <c r="GH69" s="118">
        <f t="shared" si="208"/>
        <v>0</v>
      </c>
      <c r="GI69" s="118">
        <f t="shared" si="208"/>
        <v>0</v>
      </c>
      <c r="GJ69" s="118">
        <f t="shared" si="208"/>
        <v>0</v>
      </c>
      <c r="GK69" s="118">
        <f t="shared" si="208"/>
        <v>0</v>
      </c>
      <c r="GL69" s="118">
        <f t="shared" si="208"/>
        <v>0</v>
      </c>
      <c r="GM69" s="118">
        <f t="shared" si="208"/>
        <v>0</v>
      </c>
      <c r="GN69" s="118">
        <f t="shared" si="208"/>
        <v>0</v>
      </c>
      <c r="GO69" s="118">
        <f t="shared" si="208"/>
        <v>0</v>
      </c>
      <c r="GP69" s="118">
        <f t="shared" si="208"/>
        <v>0</v>
      </c>
      <c r="GQ69" s="118">
        <f t="shared" si="208"/>
        <v>0</v>
      </c>
      <c r="GR69" s="118">
        <f t="shared" si="208"/>
        <v>0</v>
      </c>
      <c r="GS69" s="118">
        <f t="shared" si="208"/>
        <v>0</v>
      </c>
      <c r="GT69" s="118">
        <f t="shared" si="208"/>
        <v>0</v>
      </c>
      <c r="GU69" s="118">
        <f t="shared" si="208"/>
        <v>0</v>
      </c>
      <c r="GV69" s="118">
        <f t="shared" ref="GV69:JG69" si="209">SUM(GV67:GV68)</f>
        <v>0</v>
      </c>
      <c r="GW69" s="118">
        <f t="shared" si="209"/>
        <v>0</v>
      </c>
      <c r="GX69" s="118">
        <f t="shared" si="209"/>
        <v>0</v>
      </c>
      <c r="GY69" s="118">
        <f t="shared" si="209"/>
        <v>0</v>
      </c>
      <c r="GZ69" s="118">
        <f t="shared" si="209"/>
        <v>0</v>
      </c>
      <c r="HA69" s="118">
        <f t="shared" si="209"/>
        <v>0</v>
      </c>
      <c r="HB69" s="118">
        <f t="shared" si="209"/>
        <v>0</v>
      </c>
      <c r="HC69" s="118">
        <f t="shared" si="209"/>
        <v>0</v>
      </c>
      <c r="HD69" s="118">
        <f t="shared" si="209"/>
        <v>0</v>
      </c>
      <c r="HE69" s="118">
        <f t="shared" si="209"/>
        <v>0</v>
      </c>
      <c r="HF69" s="118">
        <f t="shared" si="209"/>
        <v>0</v>
      </c>
      <c r="HG69" s="118">
        <f t="shared" si="209"/>
        <v>0</v>
      </c>
      <c r="HH69" s="118">
        <f t="shared" si="209"/>
        <v>0</v>
      </c>
      <c r="HI69" s="118">
        <f t="shared" si="209"/>
        <v>0</v>
      </c>
      <c r="HJ69" s="118">
        <f t="shared" si="209"/>
        <v>0</v>
      </c>
      <c r="HK69" s="118">
        <f t="shared" si="209"/>
        <v>0</v>
      </c>
      <c r="HL69" s="118">
        <f t="shared" si="209"/>
        <v>0</v>
      </c>
      <c r="HM69" s="118">
        <f t="shared" si="209"/>
        <v>0</v>
      </c>
      <c r="HN69" s="118">
        <f t="shared" si="209"/>
        <v>0</v>
      </c>
      <c r="HO69" s="118">
        <f t="shared" si="209"/>
        <v>0</v>
      </c>
      <c r="HP69" s="118">
        <f t="shared" si="209"/>
        <v>0</v>
      </c>
      <c r="HQ69" s="118">
        <f t="shared" si="209"/>
        <v>0</v>
      </c>
      <c r="HR69" s="118">
        <f t="shared" si="209"/>
        <v>0</v>
      </c>
      <c r="HS69" s="118">
        <f t="shared" si="209"/>
        <v>0</v>
      </c>
      <c r="HT69" s="118">
        <f t="shared" si="209"/>
        <v>0</v>
      </c>
      <c r="HU69" s="118">
        <f t="shared" si="209"/>
        <v>0</v>
      </c>
      <c r="HV69" s="118">
        <f t="shared" si="209"/>
        <v>0</v>
      </c>
      <c r="HW69" s="118">
        <f t="shared" si="209"/>
        <v>0</v>
      </c>
      <c r="HX69" s="118">
        <f t="shared" si="209"/>
        <v>0</v>
      </c>
      <c r="HY69" s="118">
        <f t="shared" si="209"/>
        <v>0</v>
      </c>
      <c r="HZ69" s="118">
        <f t="shared" si="209"/>
        <v>0</v>
      </c>
      <c r="IA69" s="118">
        <f t="shared" si="209"/>
        <v>0</v>
      </c>
      <c r="IB69" s="118">
        <f t="shared" si="209"/>
        <v>0</v>
      </c>
      <c r="IC69" s="118">
        <f t="shared" si="209"/>
        <v>0</v>
      </c>
      <c r="ID69" s="118">
        <f t="shared" si="209"/>
        <v>0</v>
      </c>
      <c r="IE69" s="118">
        <f t="shared" si="209"/>
        <v>0</v>
      </c>
      <c r="IF69" s="118">
        <f t="shared" si="209"/>
        <v>0</v>
      </c>
      <c r="IG69" s="118">
        <f t="shared" si="209"/>
        <v>0</v>
      </c>
      <c r="IH69" s="118">
        <f t="shared" si="209"/>
        <v>0</v>
      </c>
      <c r="II69" s="118">
        <f t="shared" si="209"/>
        <v>0</v>
      </c>
      <c r="IJ69" s="118">
        <f t="shared" si="209"/>
        <v>0</v>
      </c>
      <c r="IK69" s="118">
        <f t="shared" si="209"/>
        <v>0</v>
      </c>
      <c r="IL69" s="118">
        <f t="shared" si="209"/>
        <v>0</v>
      </c>
      <c r="IM69" s="118">
        <f t="shared" si="209"/>
        <v>0</v>
      </c>
      <c r="IN69" s="118">
        <f t="shared" si="209"/>
        <v>0</v>
      </c>
      <c r="IO69" s="118">
        <f t="shared" si="209"/>
        <v>0</v>
      </c>
      <c r="IP69" s="118">
        <f t="shared" si="209"/>
        <v>0</v>
      </c>
      <c r="IQ69" s="118">
        <f t="shared" si="209"/>
        <v>0</v>
      </c>
      <c r="IR69" s="118">
        <f t="shared" si="209"/>
        <v>0</v>
      </c>
      <c r="IS69" s="118">
        <f t="shared" si="209"/>
        <v>0</v>
      </c>
      <c r="IT69" s="118">
        <f t="shared" si="209"/>
        <v>0</v>
      </c>
      <c r="IU69" s="118">
        <f t="shared" si="209"/>
        <v>0</v>
      </c>
      <c r="IV69" s="118">
        <f t="shared" si="209"/>
        <v>0</v>
      </c>
      <c r="IW69" s="118">
        <f t="shared" si="209"/>
        <v>0</v>
      </c>
      <c r="IX69" s="118">
        <f t="shared" si="209"/>
        <v>0</v>
      </c>
      <c r="IY69" s="118">
        <f t="shared" si="209"/>
        <v>0</v>
      </c>
      <c r="IZ69" s="118">
        <f t="shared" si="209"/>
        <v>0</v>
      </c>
      <c r="JA69" s="118">
        <f t="shared" si="209"/>
        <v>0</v>
      </c>
      <c r="JB69" s="118">
        <f t="shared" si="209"/>
        <v>0</v>
      </c>
      <c r="JC69" s="118">
        <f t="shared" si="209"/>
        <v>0</v>
      </c>
      <c r="JD69" s="118">
        <f t="shared" si="209"/>
        <v>0</v>
      </c>
      <c r="JE69" s="118">
        <f t="shared" si="209"/>
        <v>0</v>
      </c>
      <c r="JF69" s="118">
        <f t="shared" si="209"/>
        <v>0</v>
      </c>
      <c r="JG69" s="118">
        <f t="shared" si="209"/>
        <v>0</v>
      </c>
      <c r="JH69" s="118">
        <f t="shared" ref="JH69:LS69" si="210">SUM(JH67:JH68)</f>
        <v>0</v>
      </c>
      <c r="JI69" s="118">
        <f t="shared" si="210"/>
        <v>0</v>
      </c>
      <c r="JJ69" s="118">
        <f t="shared" si="210"/>
        <v>0</v>
      </c>
      <c r="JK69" s="118">
        <f t="shared" si="210"/>
        <v>0</v>
      </c>
      <c r="JL69" s="118">
        <f t="shared" si="210"/>
        <v>0</v>
      </c>
      <c r="JM69" s="118">
        <f t="shared" si="210"/>
        <v>0</v>
      </c>
      <c r="JN69" s="118">
        <f t="shared" si="210"/>
        <v>0</v>
      </c>
      <c r="JO69" s="118">
        <f t="shared" si="210"/>
        <v>0</v>
      </c>
      <c r="JP69" s="118">
        <f t="shared" si="210"/>
        <v>0</v>
      </c>
      <c r="JQ69" s="118">
        <f t="shared" si="210"/>
        <v>0</v>
      </c>
      <c r="JR69" s="118">
        <f t="shared" si="210"/>
        <v>0</v>
      </c>
      <c r="JS69" s="118">
        <f t="shared" si="210"/>
        <v>0</v>
      </c>
      <c r="JT69" s="118">
        <f t="shared" si="210"/>
        <v>0</v>
      </c>
      <c r="JU69" s="118">
        <f t="shared" si="210"/>
        <v>0</v>
      </c>
      <c r="JV69" s="118">
        <f t="shared" si="210"/>
        <v>0</v>
      </c>
      <c r="JW69" s="118">
        <f t="shared" si="210"/>
        <v>0</v>
      </c>
      <c r="JX69" s="118">
        <f t="shared" si="210"/>
        <v>0</v>
      </c>
      <c r="JY69" s="118">
        <f t="shared" si="210"/>
        <v>0</v>
      </c>
      <c r="JZ69" s="118">
        <f t="shared" si="210"/>
        <v>0</v>
      </c>
      <c r="KA69" s="118">
        <f t="shared" si="210"/>
        <v>0</v>
      </c>
      <c r="KB69" s="118">
        <f t="shared" si="210"/>
        <v>0</v>
      </c>
      <c r="KC69" s="118">
        <f t="shared" si="210"/>
        <v>0</v>
      </c>
      <c r="KD69" s="118">
        <f t="shared" si="210"/>
        <v>0</v>
      </c>
      <c r="KE69" s="118">
        <f t="shared" si="210"/>
        <v>0</v>
      </c>
      <c r="KF69" s="118">
        <f t="shared" si="210"/>
        <v>0</v>
      </c>
      <c r="KG69" s="118">
        <f t="shared" si="210"/>
        <v>0</v>
      </c>
      <c r="KH69" s="118">
        <f t="shared" si="210"/>
        <v>0</v>
      </c>
      <c r="KI69" s="118">
        <f t="shared" si="210"/>
        <v>0</v>
      </c>
      <c r="KJ69" s="118">
        <f t="shared" si="210"/>
        <v>0</v>
      </c>
      <c r="KK69" s="118">
        <f t="shared" si="210"/>
        <v>0</v>
      </c>
      <c r="KL69" s="118">
        <f t="shared" si="210"/>
        <v>0</v>
      </c>
      <c r="KM69" s="118">
        <f t="shared" si="210"/>
        <v>0</v>
      </c>
      <c r="KN69" s="118">
        <f t="shared" si="210"/>
        <v>0</v>
      </c>
      <c r="KO69" s="118">
        <f t="shared" si="210"/>
        <v>0</v>
      </c>
      <c r="KP69" s="118">
        <f t="shared" si="210"/>
        <v>0</v>
      </c>
      <c r="KQ69" s="118">
        <f t="shared" si="210"/>
        <v>0</v>
      </c>
      <c r="KR69" s="118">
        <f t="shared" si="210"/>
        <v>0</v>
      </c>
      <c r="KS69" s="118">
        <f t="shared" si="210"/>
        <v>0</v>
      </c>
      <c r="KT69" s="118">
        <f t="shared" si="210"/>
        <v>0</v>
      </c>
      <c r="KU69" s="118">
        <f t="shared" si="210"/>
        <v>0</v>
      </c>
      <c r="KV69" s="118">
        <f t="shared" si="210"/>
        <v>0</v>
      </c>
      <c r="KW69" s="118">
        <f t="shared" si="210"/>
        <v>0</v>
      </c>
      <c r="KX69" s="118">
        <f t="shared" si="210"/>
        <v>0</v>
      </c>
      <c r="KY69" s="118">
        <f t="shared" si="210"/>
        <v>0</v>
      </c>
      <c r="KZ69" s="118">
        <f t="shared" si="210"/>
        <v>0</v>
      </c>
      <c r="LA69" s="118">
        <f t="shared" si="210"/>
        <v>0</v>
      </c>
      <c r="LB69" s="118">
        <f t="shared" si="210"/>
        <v>0</v>
      </c>
      <c r="LC69" s="118">
        <f t="shared" si="210"/>
        <v>0</v>
      </c>
      <c r="LD69" s="118">
        <f t="shared" si="210"/>
        <v>0</v>
      </c>
      <c r="LE69" s="118">
        <f t="shared" si="210"/>
        <v>0</v>
      </c>
      <c r="LF69" s="118">
        <f t="shared" si="210"/>
        <v>0</v>
      </c>
      <c r="LG69" s="118">
        <f t="shared" si="210"/>
        <v>0</v>
      </c>
      <c r="LH69" s="118">
        <f t="shared" si="210"/>
        <v>0</v>
      </c>
      <c r="LI69" s="118">
        <f t="shared" si="210"/>
        <v>0</v>
      </c>
      <c r="LJ69" s="118">
        <f t="shared" si="210"/>
        <v>0</v>
      </c>
      <c r="LK69" s="118">
        <f t="shared" si="210"/>
        <v>0</v>
      </c>
      <c r="LL69" s="118">
        <f t="shared" si="210"/>
        <v>0</v>
      </c>
      <c r="LM69" s="118">
        <f t="shared" si="210"/>
        <v>0</v>
      </c>
      <c r="LN69" s="118">
        <f t="shared" si="210"/>
        <v>0</v>
      </c>
      <c r="LO69" s="118">
        <f t="shared" si="210"/>
        <v>0</v>
      </c>
      <c r="LP69" s="118">
        <f t="shared" si="210"/>
        <v>0</v>
      </c>
      <c r="LQ69" s="118">
        <f t="shared" si="210"/>
        <v>0</v>
      </c>
      <c r="LR69" s="118">
        <f t="shared" si="210"/>
        <v>0</v>
      </c>
      <c r="LS69" s="118">
        <f t="shared" si="210"/>
        <v>0</v>
      </c>
      <c r="LT69" s="118">
        <f t="shared" ref="LT69:OE69" si="211">SUM(LT67:LT68)</f>
        <v>0</v>
      </c>
      <c r="LU69" s="118">
        <f t="shared" si="211"/>
        <v>0</v>
      </c>
      <c r="LV69" s="118">
        <f t="shared" si="211"/>
        <v>0</v>
      </c>
      <c r="LW69" s="118">
        <f t="shared" si="211"/>
        <v>0</v>
      </c>
      <c r="LX69" s="118">
        <f t="shared" si="211"/>
        <v>0</v>
      </c>
      <c r="LY69" s="118">
        <f t="shared" si="211"/>
        <v>0</v>
      </c>
      <c r="LZ69" s="118">
        <f t="shared" si="211"/>
        <v>0</v>
      </c>
      <c r="MA69" s="118">
        <f t="shared" si="211"/>
        <v>0</v>
      </c>
      <c r="MB69" s="118">
        <f t="shared" si="211"/>
        <v>0</v>
      </c>
      <c r="MC69" s="118">
        <f t="shared" si="211"/>
        <v>0</v>
      </c>
      <c r="MD69" s="118">
        <f t="shared" si="211"/>
        <v>0</v>
      </c>
      <c r="ME69" s="118">
        <f t="shared" si="211"/>
        <v>0</v>
      </c>
      <c r="MF69" s="118">
        <f t="shared" si="211"/>
        <v>0</v>
      </c>
      <c r="MG69" s="118">
        <f t="shared" si="211"/>
        <v>0</v>
      </c>
      <c r="MH69" s="118">
        <f t="shared" si="211"/>
        <v>0</v>
      </c>
      <c r="MI69" s="118">
        <f t="shared" si="211"/>
        <v>0</v>
      </c>
      <c r="MJ69" s="118">
        <f t="shared" si="211"/>
        <v>0</v>
      </c>
      <c r="MK69" s="118">
        <f t="shared" si="211"/>
        <v>0</v>
      </c>
      <c r="ML69" s="118">
        <f t="shared" si="211"/>
        <v>0</v>
      </c>
      <c r="MM69" s="118">
        <f t="shared" si="211"/>
        <v>0</v>
      </c>
      <c r="MN69" s="118">
        <f t="shared" si="211"/>
        <v>0</v>
      </c>
      <c r="MO69" s="118">
        <f t="shared" si="211"/>
        <v>0</v>
      </c>
      <c r="MP69" s="118">
        <f t="shared" si="211"/>
        <v>0</v>
      </c>
      <c r="MQ69" s="118">
        <f t="shared" si="211"/>
        <v>0</v>
      </c>
      <c r="MR69" s="118">
        <f t="shared" si="211"/>
        <v>0</v>
      </c>
      <c r="MS69" s="118">
        <f t="shared" si="211"/>
        <v>0</v>
      </c>
      <c r="MT69" s="118">
        <f t="shared" si="211"/>
        <v>0</v>
      </c>
      <c r="MU69" s="118">
        <f t="shared" si="211"/>
        <v>0</v>
      </c>
      <c r="MV69" s="118">
        <f t="shared" si="211"/>
        <v>0</v>
      </c>
      <c r="MW69" s="118">
        <f t="shared" si="211"/>
        <v>0</v>
      </c>
      <c r="MX69" s="118">
        <f t="shared" si="211"/>
        <v>0</v>
      </c>
      <c r="MY69" s="118">
        <f t="shared" si="211"/>
        <v>0</v>
      </c>
      <c r="MZ69" s="118">
        <f t="shared" si="211"/>
        <v>0</v>
      </c>
      <c r="NA69" s="118">
        <f t="shared" si="211"/>
        <v>0</v>
      </c>
      <c r="NB69" s="118">
        <f t="shared" si="211"/>
        <v>0</v>
      </c>
      <c r="NC69" s="118">
        <f t="shared" si="211"/>
        <v>0</v>
      </c>
      <c r="ND69" s="118">
        <f t="shared" si="211"/>
        <v>0</v>
      </c>
      <c r="NE69" s="118">
        <f t="shared" si="211"/>
        <v>0</v>
      </c>
      <c r="NF69" s="118">
        <f t="shared" si="211"/>
        <v>0</v>
      </c>
      <c r="NG69" s="118">
        <f t="shared" si="211"/>
        <v>0</v>
      </c>
      <c r="NH69" s="118">
        <f t="shared" si="211"/>
        <v>0</v>
      </c>
      <c r="NI69" s="118">
        <f t="shared" si="211"/>
        <v>0</v>
      </c>
      <c r="NJ69" s="118">
        <f t="shared" si="211"/>
        <v>0</v>
      </c>
      <c r="NK69" s="118">
        <f t="shared" si="211"/>
        <v>0</v>
      </c>
      <c r="NL69" s="118">
        <f t="shared" si="211"/>
        <v>0</v>
      </c>
      <c r="NM69" s="118">
        <f t="shared" si="211"/>
        <v>0</v>
      </c>
      <c r="NN69" s="118">
        <f t="shared" si="211"/>
        <v>0</v>
      </c>
      <c r="NO69" s="118">
        <f t="shared" si="211"/>
        <v>0</v>
      </c>
      <c r="NP69" s="118">
        <f t="shared" si="211"/>
        <v>0</v>
      </c>
      <c r="NQ69" s="118">
        <f t="shared" si="211"/>
        <v>0</v>
      </c>
      <c r="NR69" s="118">
        <f t="shared" si="211"/>
        <v>0</v>
      </c>
      <c r="NS69" s="118">
        <f t="shared" si="211"/>
        <v>0</v>
      </c>
      <c r="NT69" s="118">
        <f t="shared" si="211"/>
        <v>0</v>
      </c>
      <c r="NU69" s="118">
        <f t="shared" si="211"/>
        <v>0</v>
      </c>
      <c r="NV69" s="118">
        <f t="shared" si="211"/>
        <v>0</v>
      </c>
      <c r="NW69" s="118">
        <f t="shared" si="211"/>
        <v>0</v>
      </c>
      <c r="NX69" s="118">
        <f t="shared" si="211"/>
        <v>0</v>
      </c>
      <c r="NY69" s="118">
        <f t="shared" si="211"/>
        <v>0</v>
      </c>
      <c r="NZ69" s="118">
        <f t="shared" si="211"/>
        <v>0</v>
      </c>
      <c r="OA69" s="118">
        <f t="shared" si="211"/>
        <v>0</v>
      </c>
      <c r="OB69" s="118">
        <f t="shared" si="211"/>
        <v>0</v>
      </c>
      <c r="OC69" s="118">
        <f t="shared" si="211"/>
        <v>0</v>
      </c>
      <c r="OD69" s="118">
        <f t="shared" si="211"/>
        <v>0</v>
      </c>
      <c r="OE69" s="118">
        <f t="shared" si="211"/>
        <v>0</v>
      </c>
      <c r="OF69" s="118">
        <f t="shared" ref="OF69:OR69" si="212">SUM(OF67:OF68)</f>
        <v>0</v>
      </c>
      <c r="OG69" s="118">
        <f t="shared" si="212"/>
        <v>0</v>
      </c>
      <c r="OH69" s="118">
        <f t="shared" si="212"/>
        <v>0</v>
      </c>
      <c r="OI69" s="118">
        <f t="shared" si="212"/>
        <v>0</v>
      </c>
      <c r="OJ69" s="118">
        <f t="shared" si="212"/>
        <v>0</v>
      </c>
      <c r="OK69" s="118">
        <f t="shared" si="212"/>
        <v>0</v>
      </c>
      <c r="OL69" s="118">
        <f t="shared" si="212"/>
        <v>0</v>
      </c>
      <c r="OM69" s="118">
        <f t="shared" si="212"/>
        <v>0</v>
      </c>
      <c r="ON69" s="118">
        <f t="shared" si="212"/>
        <v>0</v>
      </c>
      <c r="OO69" s="118">
        <f t="shared" si="212"/>
        <v>0</v>
      </c>
      <c r="OP69" s="118">
        <f t="shared" si="212"/>
        <v>0</v>
      </c>
      <c r="OQ69" s="118">
        <f t="shared" si="212"/>
        <v>0</v>
      </c>
      <c r="OR69" s="466">
        <f t="shared" si="212"/>
        <v>0</v>
      </c>
    </row>
    <row r="70" spans="1:408" ht="15" thickTop="1" x14ac:dyDescent="0.35">
      <c r="A70" s="445"/>
      <c r="B70" s="6"/>
      <c r="E70" s="4"/>
      <c r="F70" s="4"/>
      <c r="G70" s="4"/>
      <c r="H70" s="31"/>
      <c r="I70" s="110"/>
      <c r="J70" s="4"/>
      <c r="L70" s="39"/>
      <c r="OR70" s="457"/>
    </row>
    <row r="71" spans="1:408" x14ac:dyDescent="0.35">
      <c r="A71" s="445"/>
      <c r="B71" s="6"/>
      <c r="C71" t="str">
        <f>'Project Model'!C178</f>
        <v xml:space="preserve">Debt Financing </v>
      </c>
      <c r="E71" s="309">
        <f>'Project Model'!E178</f>
        <v>0.7</v>
      </c>
      <c r="F71" s="354">
        <f>F69*E71</f>
        <v>284842894.2253055</v>
      </c>
      <c r="G71" s="4"/>
      <c r="H71" s="31"/>
      <c r="I71" s="110">
        <f>J71-F71</f>
        <v>0</v>
      </c>
      <c r="J71" s="354">
        <f>SUM(L71:JC71)</f>
        <v>284842894.2253055</v>
      </c>
      <c r="L71" s="113">
        <f t="shared" ref="L71:BW71" si="213">L69*$E$71</f>
        <v>583333.33333333326</v>
      </c>
      <c r="M71" s="113">
        <f t="shared" si="213"/>
        <v>585458.19594829204</v>
      </c>
      <c r="N71" s="113">
        <f t="shared" si="213"/>
        <v>588048.26762637065</v>
      </c>
      <c r="O71" s="113">
        <f t="shared" si="213"/>
        <v>590191.21554175531</v>
      </c>
      <c r="P71" s="113">
        <f t="shared" si="213"/>
        <v>592801.31520194176</v>
      </c>
      <c r="Q71" s="113">
        <f t="shared" si="213"/>
        <v>594809.065981825</v>
      </c>
      <c r="R71" s="113">
        <f t="shared" si="213"/>
        <v>597592.16521473415</v>
      </c>
      <c r="S71" s="113">
        <f t="shared" si="213"/>
        <v>600002.86697157624</v>
      </c>
      <c r="T71" s="113">
        <f t="shared" si="213"/>
        <v>601805.77461556846</v>
      </c>
      <c r="U71" s="113">
        <f t="shared" si="213"/>
        <v>604850.99312232842</v>
      </c>
      <c r="V71" s="113">
        <f t="shared" si="213"/>
        <v>606515.99918681616</v>
      </c>
      <c r="W71" s="113">
        <f t="shared" si="213"/>
        <v>609737.67789921293</v>
      </c>
      <c r="X71" s="113">
        <f t="shared" si="213"/>
        <v>36778864.041624986</v>
      </c>
      <c r="Y71" s="113">
        <f t="shared" si="213"/>
        <v>11972534.978250291</v>
      </c>
      <c r="Z71" s="113">
        <f t="shared" si="213"/>
        <v>12038028.405896721</v>
      </c>
      <c r="AA71" s="113">
        <f t="shared" si="213"/>
        <v>12077723.89124283</v>
      </c>
      <c r="AB71" s="113">
        <f t="shared" si="213"/>
        <v>12135311.954467665</v>
      </c>
      <c r="AC71" s="113">
        <f t="shared" si="213"/>
        <v>12172240.276874822</v>
      </c>
      <c r="AD71" s="113">
        <f t="shared" si="213"/>
        <v>12233369.228775427</v>
      </c>
      <c r="AE71" s="113">
        <f t="shared" si="213"/>
        <v>12282718.946540402</v>
      </c>
      <c r="AF71" s="113">
        <f t="shared" si="213"/>
        <v>12315454.379487846</v>
      </c>
      <c r="AG71" s="113">
        <f t="shared" si="213"/>
        <v>12381948.593620624</v>
      </c>
      <c r="AH71" s="113">
        <f t="shared" si="213"/>
        <v>9130611.5082093161</v>
      </c>
      <c r="AI71" s="113">
        <f t="shared" si="213"/>
        <v>9187480.7996976022</v>
      </c>
      <c r="AJ71" s="113">
        <f t="shared" si="213"/>
        <v>9222643.6504187621</v>
      </c>
      <c r="AK71" s="113">
        <f t="shared" si="213"/>
        <v>9212620.2497056462</v>
      </c>
      <c r="AL71" s="113">
        <f t="shared" si="213"/>
        <v>9296808.1916827783</v>
      </c>
      <c r="AM71" s="113">
        <f t="shared" si="213"/>
        <v>9308235.1958666425</v>
      </c>
      <c r="AN71" s="113">
        <f t="shared" si="213"/>
        <v>9371655.75098598</v>
      </c>
      <c r="AO71" s="113">
        <f t="shared" si="213"/>
        <v>9380952.9862365238</v>
      </c>
      <c r="AP71" s="113">
        <f t="shared" si="213"/>
        <v>9447096.9614852946</v>
      </c>
      <c r="AQ71" s="113">
        <f t="shared" si="213"/>
        <v>9485102.3633184899</v>
      </c>
      <c r="AR71" s="113">
        <f t="shared" si="213"/>
        <v>9491171.5030534863</v>
      </c>
      <c r="AS71" s="113">
        <f t="shared" si="213"/>
        <v>9561443.3722579032</v>
      </c>
      <c r="AT71" s="113">
        <f t="shared" si="213"/>
        <v>9565340.2473166529</v>
      </c>
      <c r="AU71" s="113">
        <f t="shared" si="213"/>
        <v>9638389.8776450232</v>
      </c>
      <c r="AV71" s="113">
        <f t="shared" si="213"/>
        <v>0</v>
      </c>
      <c r="AW71" s="113">
        <f t="shared" si="213"/>
        <v>0</v>
      </c>
      <c r="AX71" s="113">
        <f t="shared" si="213"/>
        <v>0</v>
      </c>
      <c r="AY71" s="113">
        <f t="shared" si="213"/>
        <v>0</v>
      </c>
      <c r="AZ71" s="113">
        <f t="shared" si="213"/>
        <v>0</v>
      </c>
      <c r="BA71" s="113">
        <f t="shared" si="213"/>
        <v>0</v>
      </c>
      <c r="BB71" s="113">
        <f t="shared" si="213"/>
        <v>0</v>
      </c>
      <c r="BC71" s="113">
        <f t="shared" si="213"/>
        <v>0</v>
      </c>
      <c r="BD71" s="113">
        <f t="shared" si="213"/>
        <v>0</v>
      </c>
      <c r="BE71" s="113">
        <f t="shared" si="213"/>
        <v>0</v>
      </c>
      <c r="BF71" s="113">
        <f t="shared" si="213"/>
        <v>0</v>
      </c>
      <c r="BG71" s="113">
        <f t="shared" si="213"/>
        <v>0</v>
      </c>
      <c r="BH71" s="113">
        <f t="shared" si="213"/>
        <v>0</v>
      </c>
      <c r="BI71" s="113">
        <f t="shared" si="213"/>
        <v>0</v>
      </c>
      <c r="BJ71" s="113">
        <f t="shared" si="213"/>
        <v>0</v>
      </c>
      <c r="BK71" s="113">
        <f t="shared" si="213"/>
        <v>0</v>
      </c>
      <c r="BL71" s="113">
        <f t="shared" si="213"/>
        <v>0</v>
      </c>
      <c r="BM71" s="113">
        <f t="shared" si="213"/>
        <v>0</v>
      </c>
      <c r="BN71" s="113">
        <f t="shared" si="213"/>
        <v>0</v>
      </c>
      <c r="BO71" s="113">
        <f t="shared" si="213"/>
        <v>0</v>
      </c>
      <c r="BP71" s="113">
        <f t="shared" si="213"/>
        <v>0</v>
      </c>
      <c r="BQ71" s="113">
        <f t="shared" si="213"/>
        <v>0</v>
      </c>
      <c r="BR71" s="113">
        <f t="shared" si="213"/>
        <v>0</v>
      </c>
      <c r="BS71" s="113">
        <f t="shared" si="213"/>
        <v>0</v>
      </c>
      <c r="BT71" s="113">
        <f t="shared" si="213"/>
        <v>0</v>
      </c>
      <c r="BU71" s="113">
        <f t="shared" si="213"/>
        <v>0</v>
      </c>
      <c r="BV71" s="113">
        <f t="shared" si="213"/>
        <v>0</v>
      </c>
      <c r="BW71" s="113">
        <f t="shared" si="213"/>
        <v>0</v>
      </c>
      <c r="BX71" s="113">
        <f t="shared" ref="BX71:EI71" si="214">BX69*$E$71</f>
        <v>0</v>
      </c>
      <c r="BY71" s="113">
        <f t="shared" si="214"/>
        <v>0</v>
      </c>
      <c r="BZ71" s="113">
        <f t="shared" si="214"/>
        <v>0</v>
      </c>
      <c r="CA71" s="113">
        <f t="shared" si="214"/>
        <v>0</v>
      </c>
      <c r="CB71" s="113">
        <f t="shared" si="214"/>
        <v>0</v>
      </c>
      <c r="CC71" s="113">
        <f t="shared" si="214"/>
        <v>0</v>
      </c>
      <c r="CD71" s="113">
        <f t="shared" si="214"/>
        <v>0</v>
      </c>
      <c r="CE71" s="113">
        <f t="shared" si="214"/>
        <v>0</v>
      </c>
      <c r="CF71" s="113">
        <f t="shared" si="214"/>
        <v>0</v>
      </c>
      <c r="CG71" s="113">
        <f t="shared" si="214"/>
        <v>0</v>
      </c>
      <c r="CH71" s="113">
        <f t="shared" si="214"/>
        <v>0</v>
      </c>
      <c r="CI71" s="113">
        <f t="shared" si="214"/>
        <v>0</v>
      </c>
      <c r="CJ71" s="113">
        <f t="shared" si="214"/>
        <v>0</v>
      </c>
      <c r="CK71" s="113">
        <f t="shared" si="214"/>
        <v>0</v>
      </c>
      <c r="CL71" s="113">
        <f t="shared" si="214"/>
        <v>0</v>
      </c>
      <c r="CM71" s="113">
        <f t="shared" si="214"/>
        <v>0</v>
      </c>
      <c r="CN71" s="113">
        <f t="shared" si="214"/>
        <v>0</v>
      </c>
      <c r="CO71" s="113">
        <f t="shared" si="214"/>
        <v>0</v>
      </c>
      <c r="CP71" s="113">
        <f t="shared" si="214"/>
        <v>0</v>
      </c>
      <c r="CQ71" s="113">
        <f t="shared" si="214"/>
        <v>0</v>
      </c>
      <c r="CR71" s="113">
        <f t="shared" si="214"/>
        <v>0</v>
      </c>
      <c r="CS71" s="113">
        <f t="shared" si="214"/>
        <v>0</v>
      </c>
      <c r="CT71" s="113">
        <f t="shared" si="214"/>
        <v>0</v>
      </c>
      <c r="CU71" s="113">
        <f t="shared" si="214"/>
        <v>0</v>
      </c>
      <c r="CV71" s="113">
        <f t="shared" si="214"/>
        <v>0</v>
      </c>
      <c r="CW71" s="113">
        <f t="shared" si="214"/>
        <v>0</v>
      </c>
      <c r="CX71" s="113">
        <f t="shared" si="214"/>
        <v>0</v>
      </c>
      <c r="CY71" s="113">
        <f t="shared" si="214"/>
        <v>0</v>
      </c>
      <c r="CZ71" s="113">
        <f t="shared" si="214"/>
        <v>0</v>
      </c>
      <c r="DA71" s="113">
        <f t="shared" si="214"/>
        <v>0</v>
      </c>
      <c r="DB71" s="113">
        <f t="shared" si="214"/>
        <v>0</v>
      </c>
      <c r="DC71" s="113">
        <f t="shared" si="214"/>
        <v>0</v>
      </c>
      <c r="DD71" s="113">
        <f t="shared" si="214"/>
        <v>0</v>
      </c>
      <c r="DE71" s="113">
        <f t="shared" si="214"/>
        <v>0</v>
      </c>
      <c r="DF71" s="113">
        <f t="shared" si="214"/>
        <v>0</v>
      </c>
      <c r="DG71" s="113">
        <f t="shared" si="214"/>
        <v>0</v>
      </c>
      <c r="DH71" s="113">
        <f t="shared" si="214"/>
        <v>0</v>
      </c>
      <c r="DI71" s="113">
        <f t="shared" si="214"/>
        <v>0</v>
      </c>
      <c r="DJ71" s="113">
        <f t="shared" si="214"/>
        <v>0</v>
      </c>
      <c r="DK71" s="113">
        <f t="shared" si="214"/>
        <v>0</v>
      </c>
      <c r="DL71" s="113">
        <f t="shared" si="214"/>
        <v>0</v>
      </c>
      <c r="DM71" s="113">
        <f t="shared" si="214"/>
        <v>0</v>
      </c>
      <c r="DN71" s="113">
        <f t="shared" si="214"/>
        <v>0</v>
      </c>
      <c r="DO71" s="113">
        <f t="shared" si="214"/>
        <v>0</v>
      </c>
      <c r="DP71" s="113">
        <f t="shared" si="214"/>
        <v>0</v>
      </c>
      <c r="DQ71" s="113">
        <f t="shared" si="214"/>
        <v>0</v>
      </c>
      <c r="DR71" s="113">
        <f t="shared" si="214"/>
        <v>0</v>
      </c>
      <c r="DS71" s="113">
        <f t="shared" si="214"/>
        <v>0</v>
      </c>
      <c r="DT71" s="113">
        <f t="shared" si="214"/>
        <v>0</v>
      </c>
      <c r="DU71" s="113">
        <f t="shared" si="214"/>
        <v>0</v>
      </c>
      <c r="DV71" s="113">
        <f t="shared" si="214"/>
        <v>0</v>
      </c>
      <c r="DW71" s="113">
        <f t="shared" si="214"/>
        <v>0</v>
      </c>
      <c r="DX71" s="113">
        <f t="shared" si="214"/>
        <v>0</v>
      </c>
      <c r="DY71" s="113">
        <f t="shared" si="214"/>
        <v>0</v>
      </c>
      <c r="DZ71" s="113">
        <f t="shared" si="214"/>
        <v>0</v>
      </c>
      <c r="EA71" s="113">
        <f t="shared" si="214"/>
        <v>0</v>
      </c>
      <c r="EB71" s="113">
        <f t="shared" si="214"/>
        <v>0</v>
      </c>
      <c r="EC71" s="113">
        <f t="shared" si="214"/>
        <v>0</v>
      </c>
      <c r="ED71" s="113">
        <f t="shared" si="214"/>
        <v>0</v>
      </c>
      <c r="EE71" s="113">
        <f t="shared" si="214"/>
        <v>0</v>
      </c>
      <c r="EF71" s="113">
        <f t="shared" si="214"/>
        <v>0</v>
      </c>
      <c r="EG71" s="113">
        <f t="shared" si="214"/>
        <v>0</v>
      </c>
      <c r="EH71" s="113">
        <f t="shared" si="214"/>
        <v>0</v>
      </c>
      <c r="EI71" s="113">
        <f t="shared" si="214"/>
        <v>0</v>
      </c>
      <c r="EJ71" s="113">
        <f t="shared" ref="EJ71:GU71" si="215">EJ69*$E$71</f>
        <v>0</v>
      </c>
      <c r="EK71" s="113">
        <f t="shared" si="215"/>
        <v>0</v>
      </c>
      <c r="EL71" s="113">
        <f t="shared" si="215"/>
        <v>0</v>
      </c>
      <c r="EM71" s="113">
        <f t="shared" si="215"/>
        <v>0</v>
      </c>
      <c r="EN71" s="113">
        <f t="shared" si="215"/>
        <v>0</v>
      </c>
      <c r="EO71" s="113">
        <f t="shared" si="215"/>
        <v>0</v>
      </c>
      <c r="EP71" s="113">
        <f t="shared" si="215"/>
        <v>0</v>
      </c>
      <c r="EQ71" s="113">
        <f t="shared" si="215"/>
        <v>0</v>
      </c>
      <c r="ER71" s="113">
        <f t="shared" si="215"/>
        <v>0</v>
      </c>
      <c r="ES71" s="113">
        <f t="shared" si="215"/>
        <v>0</v>
      </c>
      <c r="ET71" s="113">
        <f t="shared" si="215"/>
        <v>0</v>
      </c>
      <c r="EU71" s="113">
        <f t="shared" si="215"/>
        <v>0</v>
      </c>
      <c r="EV71" s="113">
        <f t="shared" si="215"/>
        <v>0</v>
      </c>
      <c r="EW71" s="113">
        <f t="shared" si="215"/>
        <v>0</v>
      </c>
      <c r="EX71" s="113">
        <f t="shared" si="215"/>
        <v>0</v>
      </c>
      <c r="EY71" s="113">
        <f t="shared" si="215"/>
        <v>0</v>
      </c>
      <c r="EZ71" s="113">
        <f t="shared" si="215"/>
        <v>0</v>
      </c>
      <c r="FA71" s="113">
        <f t="shared" si="215"/>
        <v>0</v>
      </c>
      <c r="FB71" s="113">
        <f t="shared" si="215"/>
        <v>0</v>
      </c>
      <c r="FC71" s="113">
        <f t="shared" si="215"/>
        <v>0</v>
      </c>
      <c r="FD71" s="113">
        <f t="shared" si="215"/>
        <v>0</v>
      </c>
      <c r="FE71" s="113">
        <f t="shared" si="215"/>
        <v>0</v>
      </c>
      <c r="FF71" s="113">
        <f t="shared" si="215"/>
        <v>0</v>
      </c>
      <c r="FG71" s="113">
        <f t="shared" si="215"/>
        <v>0</v>
      </c>
      <c r="FH71" s="113">
        <f t="shared" si="215"/>
        <v>0</v>
      </c>
      <c r="FI71" s="113">
        <f t="shared" si="215"/>
        <v>0</v>
      </c>
      <c r="FJ71" s="113">
        <f t="shared" si="215"/>
        <v>0</v>
      </c>
      <c r="FK71" s="113">
        <f t="shared" si="215"/>
        <v>0</v>
      </c>
      <c r="FL71" s="113">
        <f t="shared" si="215"/>
        <v>0</v>
      </c>
      <c r="FM71" s="113">
        <f t="shared" si="215"/>
        <v>0</v>
      </c>
      <c r="FN71" s="113">
        <f t="shared" si="215"/>
        <v>0</v>
      </c>
      <c r="FO71" s="113">
        <f t="shared" si="215"/>
        <v>0</v>
      </c>
      <c r="FP71" s="113">
        <f t="shared" si="215"/>
        <v>0</v>
      </c>
      <c r="FQ71" s="113">
        <f t="shared" si="215"/>
        <v>0</v>
      </c>
      <c r="FR71" s="113">
        <f t="shared" si="215"/>
        <v>0</v>
      </c>
      <c r="FS71" s="113">
        <f t="shared" si="215"/>
        <v>0</v>
      </c>
      <c r="FT71" s="113">
        <f t="shared" si="215"/>
        <v>0</v>
      </c>
      <c r="FU71" s="113">
        <f t="shared" si="215"/>
        <v>0</v>
      </c>
      <c r="FV71" s="113">
        <f t="shared" si="215"/>
        <v>0</v>
      </c>
      <c r="FW71" s="113">
        <f t="shared" si="215"/>
        <v>0</v>
      </c>
      <c r="FX71" s="113">
        <f t="shared" si="215"/>
        <v>0</v>
      </c>
      <c r="FY71" s="113">
        <f t="shared" si="215"/>
        <v>0</v>
      </c>
      <c r="FZ71" s="113">
        <f t="shared" si="215"/>
        <v>0</v>
      </c>
      <c r="GA71" s="113">
        <f t="shared" si="215"/>
        <v>0</v>
      </c>
      <c r="GB71" s="113">
        <f t="shared" si="215"/>
        <v>0</v>
      </c>
      <c r="GC71" s="113">
        <f t="shared" si="215"/>
        <v>0</v>
      </c>
      <c r="GD71" s="113">
        <f t="shared" si="215"/>
        <v>0</v>
      </c>
      <c r="GE71" s="113">
        <f t="shared" si="215"/>
        <v>0</v>
      </c>
      <c r="GF71" s="113">
        <f t="shared" si="215"/>
        <v>0</v>
      </c>
      <c r="GG71" s="113">
        <f t="shared" si="215"/>
        <v>0</v>
      </c>
      <c r="GH71" s="113">
        <f t="shared" si="215"/>
        <v>0</v>
      </c>
      <c r="GI71" s="113">
        <f t="shared" si="215"/>
        <v>0</v>
      </c>
      <c r="GJ71" s="113">
        <f t="shared" si="215"/>
        <v>0</v>
      </c>
      <c r="GK71" s="113">
        <f t="shared" si="215"/>
        <v>0</v>
      </c>
      <c r="GL71" s="113">
        <f t="shared" si="215"/>
        <v>0</v>
      </c>
      <c r="GM71" s="113">
        <f t="shared" si="215"/>
        <v>0</v>
      </c>
      <c r="GN71" s="113">
        <f t="shared" si="215"/>
        <v>0</v>
      </c>
      <c r="GO71" s="113">
        <f t="shared" si="215"/>
        <v>0</v>
      </c>
      <c r="GP71" s="113">
        <f t="shared" si="215"/>
        <v>0</v>
      </c>
      <c r="GQ71" s="113">
        <f t="shared" si="215"/>
        <v>0</v>
      </c>
      <c r="GR71" s="113">
        <f t="shared" si="215"/>
        <v>0</v>
      </c>
      <c r="GS71" s="113">
        <f t="shared" si="215"/>
        <v>0</v>
      </c>
      <c r="GT71" s="113">
        <f t="shared" si="215"/>
        <v>0</v>
      </c>
      <c r="GU71" s="113">
        <f t="shared" si="215"/>
        <v>0</v>
      </c>
      <c r="GV71" s="113">
        <f t="shared" ref="GV71:JG71" si="216">GV69*$E$71</f>
        <v>0</v>
      </c>
      <c r="GW71" s="113">
        <f t="shared" si="216"/>
        <v>0</v>
      </c>
      <c r="GX71" s="113">
        <f t="shared" si="216"/>
        <v>0</v>
      </c>
      <c r="GY71" s="113">
        <f t="shared" si="216"/>
        <v>0</v>
      </c>
      <c r="GZ71" s="113">
        <f t="shared" si="216"/>
        <v>0</v>
      </c>
      <c r="HA71" s="113">
        <f t="shared" si="216"/>
        <v>0</v>
      </c>
      <c r="HB71" s="113">
        <f t="shared" si="216"/>
        <v>0</v>
      </c>
      <c r="HC71" s="113">
        <f t="shared" si="216"/>
        <v>0</v>
      </c>
      <c r="HD71" s="113">
        <f t="shared" si="216"/>
        <v>0</v>
      </c>
      <c r="HE71" s="113">
        <f t="shared" si="216"/>
        <v>0</v>
      </c>
      <c r="HF71" s="113">
        <f t="shared" si="216"/>
        <v>0</v>
      </c>
      <c r="HG71" s="113">
        <f t="shared" si="216"/>
        <v>0</v>
      </c>
      <c r="HH71" s="113">
        <f t="shared" si="216"/>
        <v>0</v>
      </c>
      <c r="HI71" s="113">
        <f t="shared" si="216"/>
        <v>0</v>
      </c>
      <c r="HJ71" s="113">
        <f t="shared" si="216"/>
        <v>0</v>
      </c>
      <c r="HK71" s="113">
        <f t="shared" si="216"/>
        <v>0</v>
      </c>
      <c r="HL71" s="113">
        <f t="shared" si="216"/>
        <v>0</v>
      </c>
      <c r="HM71" s="113">
        <f t="shared" si="216"/>
        <v>0</v>
      </c>
      <c r="HN71" s="113">
        <f t="shared" si="216"/>
        <v>0</v>
      </c>
      <c r="HO71" s="113">
        <f t="shared" si="216"/>
        <v>0</v>
      </c>
      <c r="HP71" s="113">
        <f t="shared" si="216"/>
        <v>0</v>
      </c>
      <c r="HQ71" s="113">
        <f t="shared" si="216"/>
        <v>0</v>
      </c>
      <c r="HR71" s="113">
        <f t="shared" si="216"/>
        <v>0</v>
      </c>
      <c r="HS71" s="113">
        <f t="shared" si="216"/>
        <v>0</v>
      </c>
      <c r="HT71" s="113">
        <f t="shared" si="216"/>
        <v>0</v>
      </c>
      <c r="HU71" s="113">
        <f t="shared" si="216"/>
        <v>0</v>
      </c>
      <c r="HV71" s="113">
        <f t="shared" si="216"/>
        <v>0</v>
      </c>
      <c r="HW71" s="113">
        <f t="shared" si="216"/>
        <v>0</v>
      </c>
      <c r="HX71" s="113">
        <f t="shared" si="216"/>
        <v>0</v>
      </c>
      <c r="HY71" s="113">
        <f t="shared" si="216"/>
        <v>0</v>
      </c>
      <c r="HZ71" s="113">
        <f t="shared" si="216"/>
        <v>0</v>
      </c>
      <c r="IA71" s="113">
        <f t="shared" si="216"/>
        <v>0</v>
      </c>
      <c r="IB71" s="113">
        <f t="shared" si="216"/>
        <v>0</v>
      </c>
      <c r="IC71" s="113">
        <f t="shared" si="216"/>
        <v>0</v>
      </c>
      <c r="ID71" s="113">
        <f t="shared" si="216"/>
        <v>0</v>
      </c>
      <c r="IE71" s="113">
        <f t="shared" si="216"/>
        <v>0</v>
      </c>
      <c r="IF71" s="113">
        <f t="shared" si="216"/>
        <v>0</v>
      </c>
      <c r="IG71" s="113">
        <f t="shared" si="216"/>
        <v>0</v>
      </c>
      <c r="IH71" s="113">
        <f t="shared" si="216"/>
        <v>0</v>
      </c>
      <c r="II71" s="113">
        <f t="shared" si="216"/>
        <v>0</v>
      </c>
      <c r="IJ71" s="113">
        <f t="shared" si="216"/>
        <v>0</v>
      </c>
      <c r="IK71" s="113">
        <f t="shared" si="216"/>
        <v>0</v>
      </c>
      <c r="IL71" s="113">
        <f t="shared" si="216"/>
        <v>0</v>
      </c>
      <c r="IM71" s="113">
        <f t="shared" si="216"/>
        <v>0</v>
      </c>
      <c r="IN71" s="113">
        <f t="shared" si="216"/>
        <v>0</v>
      </c>
      <c r="IO71" s="113">
        <f t="shared" si="216"/>
        <v>0</v>
      </c>
      <c r="IP71" s="113">
        <f t="shared" si="216"/>
        <v>0</v>
      </c>
      <c r="IQ71" s="113">
        <f t="shared" si="216"/>
        <v>0</v>
      </c>
      <c r="IR71" s="113">
        <f t="shared" si="216"/>
        <v>0</v>
      </c>
      <c r="IS71" s="113">
        <f t="shared" si="216"/>
        <v>0</v>
      </c>
      <c r="IT71" s="113">
        <f t="shared" si="216"/>
        <v>0</v>
      </c>
      <c r="IU71" s="113">
        <f t="shared" si="216"/>
        <v>0</v>
      </c>
      <c r="IV71" s="113">
        <f t="shared" si="216"/>
        <v>0</v>
      </c>
      <c r="IW71" s="113">
        <f t="shared" si="216"/>
        <v>0</v>
      </c>
      <c r="IX71" s="113">
        <f t="shared" si="216"/>
        <v>0</v>
      </c>
      <c r="IY71" s="113">
        <f t="shared" si="216"/>
        <v>0</v>
      </c>
      <c r="IZ71" s="113">
        <f t="shared" si="216"/>
        <v>0</v>
      </c>
      <c r="JA71" s="113">
        <f t="shared" si="216"/>
        <v>0</v>
      </c>
      <c r="JB71" s="113">
        <f t="shared" si="216"/>
        <v>0</v>
      </c>
      <c r="JC71" s="113">
        <f t="shared" si="216"/>
        <v>0</v>
      </c>
      <c r="JD71" s="113">
        <f t="shared" si="216"/>
        <v>0</v>
      </c>
      <c r="JE71" s="113">
        <f t="shared" si="216"/>
        <v>0</v>
      </c>
      <c r="JF71" s="113">
        <f t="shared" si="216"/>
        <v>0</v>
      </c>
      <c r="JG71" s="113">
        <f t="shared" si="216"/>
        <v>0</v>
      </c>
      <c r="JH71" s="113">
        <f t="shared" ref="JH71:LS71" si="217">JH69*$E$71</f>
        <v>0</v>
      </c>
      <c r="JI71" s="113">
        <f t="shared" si="217"/>
        <v>0</v>
      </c>
      <c r="JJ71" s="113">
        <f t="shared" si="217"/>
        <v>0</v>
      </c>
      <c r="JK71" s="113">
        <f t="shared" si="217"/>
        <v>0</v>
      </c>
      <c r="JL71" s="113">
        <f t="shared" si="217"/>
        <v>0</v>
      </c>
      <c r="JM71" s="113">
        <f t="shared" si="217"/>
        <v>0</v>
      </c>
      <c r="JN71" s="113">
        <f t="shared" si="217"/>
        <v>0</v>
      </c>
      <c r="JO71" s="113">
        <f t="shared" si="217"/>
        <v>0</v>
      </c>
      <c r="JP71" s="113">
        <f t="shared" si="217"/>
        <v>0</v>
      </c>
      <c r="JQ71" s="113">
        <f t="shared" si="217"/>
        <v>0</v>
      </c>
      <c r="JR71" s="113">
        <f t="shared" si="217"/>
        <v>0</v>
      </c>
      <c r="JS71" s="113">
        <f t="shared" si="217"/>
        <v>0</v>
      </c>
      <c r="JT71" s="113">
        <f t="shared" si="217"/>
        <v>0</v>
      </c>
      <c r="JU71" s="113">
        <f t="shared" si="217"/>
        <v>0</v>
      </c>
      <c r="JV71" s="113">
        <f t="shared" si="217"/>
        <v>0</v>
      </c>
      <c r="JW71" s="113">
        <f t="shared" si="217"/>
        <v>0</v>
      </c>
      <c r="JX71" s="113">
        <f t="shared" si="217"/>
        <v>0</v>
      </c>
      <c r="JY71" s="113">
        <f t="shared" si="217"/>
        <v>0</v>
      </c>
      <c r="JZ71" s="113">
        <f t="shared" si="217"/>
        <v>0</v>
      </c>
      <c r="KA71" s="113">
        <f t="shared" si="217"/>
        <v>0</v>
      </c>
      <c r="KB71" s="113">
        <f t="shared" si="217"/>
        <v>0</v>
      </c>
      <c r="KC71" s="113">
        <f t="shared" si="217"/>
        <v>0</v>
      </c>
      <c r="KD71" s="113">
        <f t="shared" si="217"/>
        <v>0</v>
      </c>
      <c r="KE71" s="113">
        <f t="shared" si="217"/>
        <v>0</v>
      </c>
      <c r="KF71" s="113">
        <f t="shared" si="217"/>
        <v>0</v>
      </c>
      <c r="KG71" s="113">
        <f t="shared" si="217"/>
        <v>0</v>
      </c>
      <c r="KH71" s="113">
        <f t="shared" si="217"/>
        <v>0</v>
      </c>
      <c r="KI71" s="113">
        <f t="shared" si="217"/>
        <v>0</v>
      </c>
      <c r="KJ71" s="113">
        <f t="shared" si="217"/>
        <v>0</v>
      </c>
      <c r="KK71" s="113">
        <f t="shared" si="217"/>
        <v>0</v>
      </c>
      <c r="KL71" s="113">
        <f t="shared" si="217"/>
        <v>0</v>
      </c>
      <c r="KM71" s="113">
        <f t="shared" si="217"/>
        <v>0</v>
      </c>
      <c r="KN71" s="113">
        <f t="shared" si="217"/>
        <v>0</v>
      </c>
      <c r="KO71" s="113">
        <f t="shared" si="217"/>
        <v>0</v>
      </c>
      <c r="KP71" s="113">
        <f t="shared" si="217"/>
        <v>0</v>
      </c>
      <c r="KQ71" s="113">
        <f t="shared" si="217"/>
        <v>0</v>
      </c>
      <c r="KR71" s="113">
        <f t="shared" si="217"/>
        <v>0</v>
      </c>
      <c r="KS71" s="113">
        <f t="shared" si="217"/>
        <v>0</v>
      </c>
      <c r="KT71" s="113">
        <f t="shared" si="217"/>
        <v>0</v>
      </c>
      <c r="KU71" s="113">
        <f t="shared" si="217"/>
        <v>0</v>
      </c>
      <c r="KV71" s="113">
        <f t="shared" si="217"/>
        <v>0</v>
      </c>
      <c r="KW71" s="113">
        <f t="shared" si="217"/>
        <v>0</v>
      </c>
      <c r="KX71" s="113">
        <f t="shared" si="217"/>
        <v>0</v>
      </c>
      <c r="KY71" s="113">
        <f t="shared" si="217"/>
        <v>0</v>
      </c>
      <c r="KZ71" s="113">
        <f t="shared" si="217"/>
        <v>0</v>
      </c>
      <c r="LA71" s="113">
        <f t="shared" si="217"/>
        <v>0</v>
      </c>
      <c r="LB71" s="113">
        <f t="shared" si="217"/>
        <v>0</v>
      </c>
      <c r="LC71" s="113">
        <f t="shared" si="217"/>
        <v>0</v>
      </c>
      <c r="LD71" s="113">
        <f t="shared" si="217"/>
        <v>0</v>
      </c>
      <c r="LE71" s="113">
        <f t="shared" si="217"/>
        <v>0</v>
      </c>
      <c r="LF71" s="113">
        <f t="shared" si="217"/>
        <v>0</v>
      </c>
      <c r="LG71" s="113">
        <f t="shared" si="217"/>
        <v>0</v>
      </c>
      <c r="LH71" s="113">
        <f t="shared" si="217"/>
        <v>0</v>
      </c>
      <c r="LI71" s="113">
        <f t="shared" si="217"/>
        <v>0</v>
      </c>
      <c r="LJ71" s="113">
        <f t="shared" si="217"/>
        <v>0</v>
      </c>
      <c r="LK71" s="113">
        <f t="shared" si="217"/>
        <v>0</v>
      </c>
      <c r="LL71" s="113">
        <f t="shared" si="217"/>
        <v>0</v>
      </c>
      <c r="LM71" s="113">
        <f t="shared" si="217"/>
        <v>0</v>
      </c>
      <c r="LN71" s="113">
        <f t="shared" si="217"/>
        <v>0</v>
      </c>
      <c r="LO71" s="113">
        <f t="shared" si="217"/>
        <v>0</v>
      </c>
      <c r="LP71" s="113">
        <f t="shared" si="217"/>
        <v>0</v>
      </c>
      <c r="LQ71" s="113">
        <f t="shared" si="217"/>
        <v>0</v>
      </c>
      <c r="LR71" s="113">
        <f t="shared" si="217"/>
        <v>0</v>
      </c>
      <c r="LS71" s="113">
        <f t="shared" si="217"/>
        <v>0</v>
      </c>
      <c r="LT71" s="113">
        <f t="shared" ref="LT71:OE71" si="218">LT69*$E$71</f>
        <v>0</v>
      </c>
      <c r="LU71" s="113">
        <f t="shared" si="218"/>
        <v>0</v>
      </c>
      <c r="LV71" s="113">
        <f t="shared" si="218"/>
        <v>0</v>
      </c>
      <c r="LW71" s="113">
        <f t="shared" si="218"/>
        <v>0</v>
      </c>
      <c r="LX71" s="113">
        <f t="shared" si="218"/>
        <v>0</v>
      </c>
      <c r="LY71" s="113">
        <f t="shared" si="218"/>
        <v>0</v>
      </c>
      <c r="LZ71" s="113">
        <f t="shared" si="218"/>
        <v>0</v>
      </c>
      <c r="MA71" s="113">
        <f t="shared" si="218"/>
        <v>0</v>
      </c>
      <c r="MB71" s="113">
        <f t="shared" si="218"/>
        <v>0</v>
      </c>
      <c r="MC71" s="113">
        <f t="shared" si="218"/>
        <v>0</v>
      </c>
      <c r="MD71" s="113">
        <f t="shared" si="218"/>
        <v>0</v>
      </c>
      <c r="ME71" s="113">
        <f t="shared" si="218"/>
        <v>0</v>
      </c>
      <c r="MF71" s="113">
        <f t="shared" si="218"/>
        <v>0</v>
      </c>
      <c r="MG71" s="113">
        <f t="shared" si="218"/>
        <v>0</v>
      </c>
      <c r="MH71" s="113">
        <f t="shared" si="218"/>
        <v>0</v>
      </c>
      <c r="MI71" s="113">
        <f t="shared" si="218"/>
        <v>0</v>
      </c>
      <c r="MJ71" s="113">
        <f t="shared" si="218"/>
        <v>0</v>
      </c>
      <c r="MK71" s="113">
        <f t="shared" si="218"/>
        <v>0</v>
      </c>
      <c r="ML71" s="113">
        <f t="shared" si="218"/>
        <v>0</v>
      </c>
      <c r="MM71" s="113">
        <f t="shared" si="218"/>
        <v>0</v>
      </c>
      <c r="MN71" s="113">
        <f t="shared" si="218"/>
        <v>0</v>
      </c>
      <c r="MO71" s="113">
        <f t="shared" si="218"/>
        <v>0</v>
      </c>
      <c r="MP71" s="113">
        <f t="shared" si="218"/>
        <v>0</v>
      </c>
      <c r="MQ71" s="113">
        <f t="shared" si="218"/>
        <v>0</v>
      </c>
      <c r="MR71" s="113">
        <f t="shared" si="218"/>
        <v>0</v>
      </c>
      <c r="MS71" s="113">
        <f t="shared" si="218"/>
        <v>0</v>
      </c>
      <c r="MT71" s="113">
        <f t="shared" si="218"/>
        <v>0</v>
      </c>
      <c r="MU71" s="113">
        <f t="shared" si="218"/>
        <v>0</v>
      </c>
      <c r="MV71" s="113">
        <f t="shared" si="218"/>
        <v>0</v>
      </c>
      <c r="MW71" s="113">
        <f t="shared" si="218"/>
        <v>0</v>
      </c>
      <c r="MX71" s="113">
        <f t="shared" si="218"/>
        <v>0</v>
      </c>
      <c r="MY71" s="113">
        <f t="shared" si="218"/>
        <v>0</v>
      </c>
      <c r="MZ71" s="113">
        <f t="shared" si="218"/>
        <v>0</v>
      </c>
      <c r="NA71" s="113">
        <f t="shared" si="218"/>
        <v>0</v>
      </c>
      <c r="NB71" s="113">
        <f t="shared" si="218"/>
        <v>0</v>
      </c>
      <c r="NC71" s="113">
        <f t="shared" si="218"/>
        <v>0</v>
      </c>
      <c r="ND71" s="113">
        <f t="shared" si="218"/>
        <v>0</v>
      </c>
      <c r="NE71" s="113">
        <f t="shared" si="218"/>
        <v>0</v>
      </c>
      <c r="NF71" s="113">
        <f t="shared" si="218"/>
        <v>0</v>
      </c>
      <c r="NG71" s="113">
        <f t="shared" si="218"/>
        <v>0</v>
      </c>
      <c r="NH71" s="113">
        <f t="shared" si="218"/>
        <v>0</v>
      </c>
      <c r="NI71" s="113">
        <f t="shared" si="218"/>
        <v>0</v>
      </c>
      <c r="NJ71" s="113">
        <f t="shared" si="218"/>
        <v>0</v>
      </c>
      <c r="NK71" s="113">
        <f t="shared" si="218"/>
        <v>0</v>
      </c>
      <c r="NL71" s="113">
        <f t="shared" si="218"/>
        <v>0</v>
      </c>
      <c r="NM71" s="113">
        <f t="shared" si="218"/>
        <v>0</v>
      </c>
      <c r="NN71" s="113">
        <f t="shared" si="218"/>
        <v>0</v>
      </c>
      <c r="NO71" s="113">
        <f t="shared" si="218"/>
        <v>0</v>
      </c>
      <c r="NP71" s="113">
        <f t="shared" si="218"/>
        <v>0</v>
      </c>
      <c r="NQ71" s="113">
        <f t="shared" si="218"/>
        <v>0</v>
      </c>
      <c r="NR71" s="113">
        <f t="shared" si="218"/>
        <v>0</v>
      </c>
      <c r="NS71" s="113">
        <f t="shared" si="218"/>
        <v>0</v>
      </c>
      <c r="NT71" s="113">
        <f t="shared" si="218"/>
        <v>0</v>
      </c>
      <c r="NU71" s="113">
        <f t="shared" si="218"/>
        <v>0</v>
      </c>
      <c r="NV71" s="113">
        <f t="shared" si="218"/>
        <v>0</v>
      </c>
      <c r="NW71" s="113">
        <f t="shared" si="218"/>
        <v>0</v>
      </c>
      <c r="NX71" s="113">
        <f t="shared" si="218"/>
        <v>0</v>
      </c>
      <c r="NY71" s="113">
        <f t="shared" si="218"/>
        <v>0</v>
      </c>
      <c r="NZ71" s="113">
        <f t="shared" si="218"/>
        <v>0</v>
      </c>
      <c r="OA71" s="113">
        <f t="shared" si="218"/>
        <v>0</v>
      </c>
      <c r="OB71" s="113">
        <f t="shared" si="218"/>
        <v>0</v>
      </c>
      <c r="OC71" s="113">
        <f t="shared" si="218"/>
        <v>0</v>
      </c>
      <c r="OD71" s="113">
        <f t="shared" si="218"/>
        <v>0</v>
      </c>
      <c r="OE71" s="113">
        <f t="shared" si="218"/>
        <v>0</v>
      </c>
      <c r="OF71" s="113">
        <f t="shared" ref="OF71:OR71" si="219">OF69*$E$71</f>
        <v>0</v>
      </c>
      <c r="OG71" s="113">
        <f t="shared" si="219"/>
        <v>0</v>
      </c>
      <c r="OH71" s="113">
        <f t="shared" si="219"/>
        <v>0</v>
      </c>
      <c r="OI71" s="113">
        <f t="shared" si="219"/>
        <v>0</v>
      </c>
      <c r="OJ71" s="113">
        <f t="shared" si="219"/>
        <v>0</v>
      </c>
      <c r="OK71" s="113">
        <f t="shared" si="219"/>
        <v>0</v>
      </c>
      <c r="OL71" s="113">
        <f t="shared" si="219"/>
        <v>0</v>
      </c>
      <c r="OM71" s="113">
        <f t="shared" si="219"/>
        <v>0</v>
      </c>
      <c r="ON71" s="113">
        <f t="shared" si="219"/>
        <v>0</v>
      </c>
      <c r="OO71" s="113">
        <f t="shared" si="219"/>
        <v>0</v>
      </c>
      <c r="OP71" s="113">
        <f t="shared" si="219"/>
        <v>0</v>
      </c>
      <c r="OQ71" s="113">
        <f t="shared" si="219"/>
        <v>0</v>
      </c>
      <c r="OR71" s="465">
        <f t="shared" si="219"/>
        <v>0</v>
      </c>
    </row>
    <row r="72" spans="1:408" x14ac:dyDescent="0.35">
      <c r="A72" s="445"/>
      <c r="B72" s="6"/>
      <c r="C72" t="str">
        <f>'Project Model'!C179</f>
        <v xml:space="preserve">Equity Financing </v>
      </c>
      <c r="E72" s="309">
        <f>'Project Model'!E179</f>
        <v>0.30000000000000004</v>
      </c>
      <c r="F72" s="354">
        <f>E72*F69</f>
        <v>122075526.09655952</v>
      </c>
      <c r="G72" s="4"/>
      <c r="H72" s="31"/>
      <c r="I72" s="110">
        <f>J72-F72</f>
        <v>0</v>
      </c>
      <c r="J72" s="354">
        <f>SUM(L72:JC72)</f>
        <v>122075526.09655951</v>
      </c>
      <c r="L72" s="113">
        <f t="shared" ref="L72:BW72" si="220">L69*$E$72</f>
        <v>250000</v>
      </c>
      <c r="M72" s="113">
        <f t="shared" si="220"/>
        <v>250910.65540641092</v>
      </c>
      <c r="N72" s="113">
        <f t="shared" si="220"/>
        <v>252020.68612558747</v>
      </c>
      <c r="O72" s="113">
        <f t="shared" si="220"/>
        <v>252939.09237503805</v>
      </c>
      <c r="P72" s="113">
        <f t="shared" si="220"/>
        <v>254057.70651511793</v>
      </c>
      <c r="Q72" s="113">
        <f t="shared" si="220"/>
        <v>254918.17113506791</v>
      </c>
      <c r="R72" s="113">
        <f t="shared" si="220"/>
        <v>256110.92794917183</v>
      </c>
      <c r="S72" s="113">
        <f t="shared" si="220"/>
        <v>257144.08584496132</v>
      </c>
      <c r="T72" s="113">
        <f t="shared" si="220"/>
        <v>257916.76054952937</v>
      </c>
      <c r="U72" s="113">
        <f t="shared" si="220"/>
        <v>259221.8541952837</v>
      </c>
      <c r="V72" s="113">
        <f t="shared" si="220"/>
        <v>259935.42822292124</v>
      </c>
      <c r="W72" s="113">
        <f t="shared" si="220"/>
        <v>261316.14767109128</v>
      </c>
      <c r="X72" s="113">
        <f t="shared" si="220"/>
        <v>15762370.30355357</v>
      </c>
      <c r="Y72" s="113">
        <f t="shared" si="220"/>
        <v>5131086.419250126</v>
      </c>
      <c r="Z72" s="113">
        <f t="shared" si="220"/>
        <v>5159155.0310985958</v>
      </c>
      <c r="AA72" s="113">
        <f t="shared" si="220"/>
        <v>5176167.3819612134</v>
      </c>
      <c r="AB72" s="113">
        <f t="shared" si="220"/>
        <v>5200847.9804861434</v>
      </c>
      <c r="AC72" s="113">
        <f t="shared" si="220"/>
        <v>5216674.4043749245</v>
      </c>
      <c r="AD72" s="113">
        <f t="shared" si="220"/>
        <v>5242872.5266180411</v>
      </c>
      <c r="AE72" s="113">
        <f t="shared" si="220"/>
        <v>5264022.4056601729</v>
      </c>
      <c r="AF72" s="113">
        <f t="shared" si="220"/>
        <v>5278051.8769233637</v>
      </c>
      <c r="AG72" s="113">
        <f t="shared" si="220"/>
        <v>5306549.3972659828</v>
      </c>
      <c r="AH72" s="113">
        <f t="shared" si="220"/>
        <v>3913119.2178039937</v>
      </c>
      <c r="AI72" s="113">
        <f t="shared" si="220"/>
        <v>3937491.7712989729</v>
      </c>
      <c r="AJ72" s="113">
        <f t="shared" si="220"/>
        <v>3952561.5644651842</v>
      </c>
      <c r="AK72" s="113">
        <f t="shared" si="220"/>
        <v>3948265.8213024205</v>
      </c>
      <c r="AL72" s="113">
        <f t="shared" si="220"/>
        <v>3984346.3678640486</v>
      </c>
      <c r="AM72" s="113">
        <f t="shared" si="220"/>
        <v>3989243.6553714192</v>
      </c>
      <c r="AN72" s="113">
        <f t="shared" si="220"/>
        <v>4016423.8932797066</v>
      </c>
      <c r="AO72" s="113">
        <f t="shared" si="220"/>
        <v>4020408.422672797</v>
      </c>
      <c r="AP72" s="113">
        <f t="shared" si="220"/>
        <v>4048755.8406365556</v>
      </c>
      <c r="AQ72" s="113">
        <f t="shared" si="220"/>
        <v>4065043.8699936396</v>
      </c>
      <c r="AR72" s="113">
        <f t="shared" si="220"/>
        <v>4067644.9298800668</v>
      </c>
      <c r="AS72" s="113">
        <f t="shared" si="220"/>
        <v>4097761.4452533885</v>
      </c>
      <c r="AT72" s="113">
        <f t="shared" si="220"/>
        <v>4099431.5345642809</v>
      </c>
      <c r="AU72" s="113">
        <f t="shared" si="220"/>
        <v>4130738.5189907253</v>
      </c>
      <c r="AV72" s="113">
        <f t="shared" si="220"/>
        <v>0</v>
      </c>
      <c r="AW72" s="113">
        <f t="shared" si="220"/>
        <v>0</v>
      </c>
      <c r="AX72" s="113">
        <f t="shared" si="220"/>
        <v>0</v>
      </c>
      <c r="AY72" s="113">
        <f t="shared" si="220"/>
        <v>0</v>
      </c>
      <c r="AZ72" s="113">
        <f t="shared" si="220"/>
        <v>0</v>
      </c>
      <c r="BA72" s="113">
        <f t="shared" si="220"/>
        <v>0</v>
      </c>
      <c r="BB72" s="113">
        <f t="shared" si="220"/>
        <v>0</v>
      </c>
      <c r="BC72" s="113">
        <f t="shared" si="220"/>
        <v>0</v>
      </c>
      <c r="BD72" s="113">
        <f t="shared" si="220"/>
        <v>0</v>
      </c>
      <c r="BE72" s="113">
        <f t="shared" si="220"/>
        <v>0</v>
      </c>
      <c r="BF72" s="113">
        <f t="shared" si="220"/>
        <v>0</v>
      </c>
      <c r="BG72" s="113">
        <f t="shared" si="220"/>
        <v>0</v>
      </c>
      <c r="BH72" s="113">
        <f t="shared" si="220"/>
        <v>0</v>
      </c>
      <c r="BI72" s="113">
        <f t="shared" si="220"/>
        <v>0</v>
      </c>
      <c r="BJ72" s="113">
        <f t="shared" si="220"/>
        <v>0</v>
      </c>
      <c r="BK72" s="113">
        <f t="shared" si="220"/>
        <v>0</v>
      </c>
      <c r="BL72" s="113">
        <f t="shared" si="220"/>
        <v>0</v>
      </c>
      <c r="BM72" s="113">
        <f t="shared" si="220"/>
        <v>0</v>
      </c>
      <c r="BN72" s="113">
        <f t="shared" si="220"/>
        <v>0</v>
      </c>
      <c r="BO72" s="113">
        <f t="shared" si="220"/>
        <v>0</v>
      </c>
      <c r="BP72" s="113">
        <f t="shared" si="220"/>
        <v>0</v>
      </c>
      <c r="BQ72" s="113">
        <f t="shared" si="220"/>
        <v>0</v>
      </c>
      <c r="BR72" s="113">
        <f t="shared" si="220"/>
        <v>0</v>
      </c>
      <c r="BS72" s="113">
        <f t="shared" si="220"/>
        <v>0</v>
      </c>
      <c r="BT72" s="113">
        <f t="shared" si="220"/>
        <v>0</v>
      </c>
      <c r="BU72" s="113">
        <f t="shared" si="220"/>
        <v>0</v>
      </c>
      <c r="BV72" s="113">
        <f t="shared" si="220"/>
        <v>0</v>
      </c>
      <c r="BW72" s="113">
        <f t="shared" si="220"/>
        <v>0</v>
      </c>
      <c r="BX72" s="113">
        <f t="shared" ref="BX72:EI72" si="221">BX69*$E$72</f>
        <v>0</v>
      </c>
      <c r="BY72" s="113">
        <f t="shared" si="221"/>
        <v>0</v>
      </c>
      <c r="BZ72" s="113">
        <f t="shared" si="221"/>
        <v>0</v>
      </c>
      <c r="CA72" s="113">
        <f t="shared" si="221"/>
        <v>0</v>
      </c>
      <c r="CB72" s="113">
        <f t="shared" si="221"/>
        <v>0</v>
      </c>
      <c r="CC72" s="113">
        <f t="shared" si="221"/>
        <v>0</v>
      </c>
      <c r="CD72" s="113">
        <f t="shared" si="221"/>
        <v>0</v>
      </c>
      <c r="CE72" s="113">
        <f t="shared" si="221"/>
        <v>0</v>
      </c>
      <c r="CF72" s="113">
        <f t="shared" si="221"/>
        <v>0</v>
      </c>
      <c r="CG72" s="113">
        <f t="shared" si="221"/>
        <v>0</v>
      </c>
      <c r="CH72" s="113">
        <f t="shared" si="221"/>
        <v>0</v>
      </c>
      <c r="CI72" s="113">
        <f t="shared" si="221"/>
        <v>0</v>
      </c>
      <c r="CJ72" s="113">
        <f t="shared" si="221"/>
        <v>0</v>
      </c>
      <c r="CK72" s="113">
        <f t="shared" si="221"/>
        <v>0</v>
      </c>
      <c r="CL72" s="113">
        <f t="shared" si="221"/>
        <v>0</v>
      </c>
      <c r="CM72" s="113">
        <f t="shared" si="221"/>
        <v>0</v>
      </c>
      <c r="CN72" s="113">
        <f t="shared" si="221"/>
        <v>0</v>
      </c>
      <c r="CO72" s="113">
        <f t="shared" si="221"/>
        <v>0</v>
      </c>
      <c r="CP72" s="113">
        <f t="shared" si="221"/>
        <v>0</v>
      </c>
      <c r="CQ72" s="113">
        <f t="shared" si="221"/>
        <v>0</v>
      </c>
      <c r="CR72" s="113">
        <f t="shared" si="221"/>
        <v>0</v>
      </c>
      <c r="CS72" s="113">
        <f t="shared" si="221"/>
        <v>0</v>
      </c>
      <c r="CT72" s="113">
        <f t="shared" si="221"/>
        <v>0</v>
      </c>
      <c r="CU72" s="113">
        <f t="shared" si="221"/>
        <v>0</v>
      </c>
      <c r="CV72" s="113">
        <f t="shared" si="221"/>
        <v>0</v>
      </c>
      <c r="CW72" s="113">
        <f t="shared" si="221"/>
        <v>0</v>
      </c>
      <c r="CX72" s="113">
        <f t="shared" si="221"/>
        <v>0</v>
      </c>
      <c r="CY72" s="113">
        <f t="shared" si="221"/>
        <v>0</v>
      </c>
      <c r="CZ72" s="113">
        <f t="shared" si="221"/>
        <v>0</v>
      </c>
      <c r="DA72" s="113">
        <f t="shared" si="221"/>
        <v>0</v>
      </c>
      <c r="DB72" s="113">
        <f t="shared" si="221"/>
        <v>0</v>
      </c>
      <c r="DC72" s="113">
        <f t="shared" si="221"/>
        <v>0</v>
      </c>
      <c r="DD72" s="113">
        <f t="shared" si="221"/>
        <v>0</v>
      </c>
      <c r="DE72" s="113">
        <f t="shared" si="221"/>
        <v>0</v>
      </c>
      <c r="DF72" s="113">
        <f t="shared" si="221"/>
        <v>0</v>
      </c>
      <c r="DG72" s="113">
        <f t="shared" si="221"/>
        <v>0</v>
      </c>
      <c r="DH72" s="113">
        <f t="shared" si="221"/>
        <v>0</v>
      </c>
      <c r="DI72" s="113">
        <f t="shared" si="221"/>
        <v>0</v>
      </c>
      <c r="DJ72" s="113">
        <f t="shared" si="221"/>
        <v>0</v>
      </c>
      <c r="DK72" s="113">
        <f t="shared" si="221"/>
        <v>0</v>
      </c>
      <c r="DL72" s="113">
        <f t="shared" si="221"/>
        <v>0</v>
      </c>
      <c r="DM72" s="113">
        <f t="shared" si="221"/>
        <v>0</v>
      </c>
      <c r="DN72" s="113">
        <f t="shared" si="221"/>
        <v>0</v>
      </c>
      <c r="DO72" s="113">
        <f t="shared" si="221"/>
        <v>0</v>
      </c>
      <c r="DP72" s="113">
        <f t="shared" si="221"/>
        <v>0</v>
      </c>
      <c r="DQ72" s="113">
        <f t="shared" si="221"/>
        <v>0</v>
      </c>
      <c r="DR72" s="113">
        <f t="shared" si="221"/>
        <v>0</v>
      </c>
      <c r="DS72" s="113">
        <f t="shared" si="221"/>
        <v>0</v>
      </c>
      <c r="DT72" s="113">
        <f t="shared" si="221"/>
        <v>0</v>
      </c>
      <c r="DU72" s="113">
        <f t="shared" si="221"/>
        <v>0</v>
      </c>
      <c r="DV72" s="113">
        <f t="shared" si="221"/>
        <v>0</v>
      </c>
      <c r="DW72" s="113">
        <f t="shared" si="221"/>
        <v>0</v>
      </c>
      <c r="DX72" s="113">
        <f t="shared" si="221"/>
        <v>0</v>
      </c>
      <c r="DY72" s="113">
        <f t="shared" si="221"/>
        <v>0</v>
      </c>
      <c r="DZ72" s="113">
        <f t="shared" si="221"/>
        <v>0</v>
      </c>
      <c r="EA72" s="113">
        <f t="shared" si="221"/>
        <v>0</v>
      </c>
      <c r="EB72" s="113">
        <f t="shared" si="221"/>
        <v>0</v>
      </c>
      <c r="EC72" s="113">
        <f t="shared" si="221"/>
        <v>0</v>
      </c>
      <c r="ED72" s="113">
        <f t="shared" si="221"/>
        <v>0</v>
      </c>
      <c r="EE72" s="113">
        <f t="shared" si="221"/>
        <v>0</v>
      </c>
      <c r="EF72" s="113">
        <f t="shared" si="221"/>
        <v>0</v>
      </c>
      <c r="EG72" s="113">
        <f t="shared" si="221"/>
        <v>0</v>
      </c>
      <c r="EH72" s="113">
        <f t="shared" si="221"/>
        <v>0</v>
      </c>
      <c r="EI72" s="113">
        <f t="shared" si="221"/>
        <v>0</v>
      </c>
      <c r="EJ72" s="113">
        <f t="shared" ref="EJ72:GU72" si="222">EJ69*$E$72</f>
        <v>0</v>
      </c>
      <c r="EK72" s="113">
        <f t="shared" si="222"/>
        <v>0</v>
      </c>
      <c r="EL72" s="113">
        <f t="shared" si="222"/>
        <v>0</v>
      </c>
      <c r="EM72" s="113">
        <f t="shared" si="222"/>
        <v>0</v>
      </c>
      <c r="EN72" s="113">
        <f t="shared" si="222"/>
        <v>0</v>
      </c>
      <c r="EO72" s="113">
        <f t="shared" si="222"/>
        <v>0</v>
      </c>
      <c r="EP72" s="113">
        <f t="shared" si="222"/>
        <v>0</v>
      </c>
      <c r="EQ72" s="113">
        <f t="shared" si="222"/>
        <v>0</v>
      </c>
      <c r="ER72" s="113">
        <f t="shared" si="222"/>
        <v>0</v>
      </c>
      <c r="ES72" s="113">
        <f t="shared" si="222"/>
        <v>0</v>
      </c>
      <c r="ET72" s="113">
        <f t="shared" si="222"/>
        <v>0</v>
      </c>
      <c r="EU72" s="113">
        <f t="shared" si="222"/>
        <v>0</v>
      </c>
      <c r="EV72" s="113">
        <f t="shared" si="222"/>
        <v>0</v>
      </c>
      <c r="EW72" s="113">
        <f t="shared" si="222"/>
        <v>0</v>
      </c>
      <c r="EX72" s="113">
        <f t="shared" si="222"/>
        <v>0</v>
      </c>
      <c r="EY72" s="113">
        <f t="shared" si="222"/>
        <v>0</v>
      </c>
      <c r="EZ72" s="113">
        <f t="shared" si="222"/>
        <v>0</v>
      </c>
      <c r="FA72" s="113">
        <f t="shared" si="222"/>
        <v>0</v>
      </c>
      <c r="FB72" s="113">
        <f t="shared" si="222"/>
        <v>0</v>
      </c>
      <c r="FC72" s="113">
        <f t="shared" si="222"/>
        <v>0</v>
      </c>
      <c r="FD72" s="113">
        <f t="shared" si="222"/>
        <v>0</v>
      </c>
      <c r="FE72" s="113">
        <f t="shared" si="222"/>
        <v>0</v>
      </c>
      <c r="FF72" s="113">
        <f t="shared" si="222"/>
        <v>0</v>
      </c>
      <c r="FG72" s="113">
        <f t="shared" si="222"/>
        <v>0</v>
      </c>
      <c r="FH72" s="113">
        <f t="shared" si="222"/>
        <v>0</v>
      </c>
      <c r="FI72" s="113">
        <f t="shared" si="222"/>
        <v>0</v>
      </c>
      <c r="FJ72" s="113">
        <f t="shared" si="222"/>
        <v>0</v>
      </c>
      <c r="FK72" s="113">
        <f t="shared" si="222"/>
        <v>0</v>
      </c>
      <c r="FL72" s="113">
        <f t="shared" si="222"/>
        <v>0</v>
      </c>
      <c r="FM72" s="113">
        <f t="shared" si="222"/>
        <v>0</v>
      </c>
      <c r="FN72" s="113">
        <f t="shared" si="222"/>
        <v>0</v>
      </c>
      <c r="FO72" s="113">
        <f t="shared" si="222"/>
        <v>0</v>
      </c>
      <c r="FP72" s="113">
        <f t="shared" si="222"/>
        <v>0</v>
      </c>
      <c r="FQ72" s="113">
        <f t="shared" si="222"/>
        <v>0</v>
      </c>
      <c r="FR72" s="113">
        <f t="shared" si="222"/>
        <v>0</v>
      </c>
      <c r="FS72" s="113">
        <f t="shared" si="222"/>
        <v>0</v>
      </c>
      <c r="FT72" s="113">
        <f t="shared" si="222"/>
        <v>0</v>
      </c>
      <c r="FU72" s="113">
        <f t="shared" si="222"/>
        <v>0</v>
      </c>
      <c r="FV72" s="113">
        <f t="shared" si="222"/>
        <v>0</v>
      </c>
      <c r="FW72" s="113">
        <f t="shared" si="222"/>
        <v>0</v>
      </c>
      <c r="FX72" s="113">
        <f t="shared" si="222"/>
        <v>0</v>
      </c>
      <c r="FY72" s="113">
        <f t="shared" si="222"/>
        <v>0</v>
      </c>
      <c r="FZ72" s="113">
        <f t="shared" si="222"/>
        <v>0</v>
      </c>
      <c r="GA72" s="113">
        <f t="shared" si="222"/>
        <v>0</v>
      </c>
      <c r="GB72" s="113">
        <f t="shared" si="222"/>
        <v>0</v>
      </c>
      <c r="GC72" s="113">
        <f t="shared" si="222"/>
        <v>0</v>
      </c>
      <c r="GD72" s="113">
        <f t="shared" si="222"/>
        <v>0</v>
      </c>
      <c r="GE72" s="113">
        <f t="shared" si="222"/>
        <v>0</v>
      </c>
      <c r="GF72" s="113">
        <f t="shared" si="222"/>
        <v>0</v>
      </c>
      <c r="GG72" s="113">
        <f t="shared" si="222"/>
        <v>0</v>
      </c>
      <c r="GH72" s="113">
        <f t="shared" si="222"/>
        <v>0</v>
      </c>
      <c r="GI72" s="113">
        <f t="shared" si="222"/>
        <v>0</v>
      </c>
      <c r="GJ72" s="113">
        <f t="shared" si="222"/>
        <v>0</v>
      </c>
      <c r="GK72" s="113">
        <f t="shared" si="222"/>
        <v>0</v>
      </c>
      <c r="GL72" s="113">
        <f t="shared" si="222"/>
        <v>0</v>
      </c>
      <c r="GM72" s="113">
        <f t="shared" si="222"/>
        <v>0</v>
      </c>
      <c r="GN72" s="113">
        <f t="shared" si="222"/>
        <v>0</v>
      </c>
      <c r="GO72" s="113">
        <f t="shared" si="222"/>
        <v>0</v>
      </c>
      <c r="GP72" s="113">
        <f t="shared" si="222"/>
        <v>0</v>
      </c>
      <c r="GQ72" s="113">
        <f t="shared" si="222"/>
        <v>0</v>
      </c>
      <c r="GR72" s="113">
        <f t="shared" si="222"/>
        <v>0</v>
      </c>
      <c r="GS72" s="113">
        <f t="shared" si="222"/>
        <v>0</v>
      </c>
      <c r="GT72" s="113">
        <f t="shared" si="222"/>
        <v>0</v>
      </c>
      <c r="GU72" s="113">
        <f t="shared" si="222"/>
        <v>0</v>
      </c>
      <c r="GV72" s="113">
        <f t="shared" ref="GV72:JG72" si="223">GV69*$E$72</f>
        <v>0</v>
      </c>
      <c r="GW72" s="113">
        <f t="shared" si="223"/>
        <v>0</v>
      </c>
      <c r="GX72" s="113">
        <f t="shared" si="223"/>
        <v>0</v>
      </c>
      <c r="GY72" s="113">
        <f t="shared" si="223"/>
        <v>0</v>
      </c>
      <c r="GZ72" s="113">
        <f t="shared" si="223"/>
        <v>0</v>
      </c>
      <c r="HA72" s="113">
        <f t="shared" si="223"/>
        <v>0</v>
      </c>
      <c r="HB72" s="113">
        <f t="shared" si="223"/>
        <v>0</v>
      </c>
      <c r="HC72" s="113">
        <f t="shared" si="223"/>
        <v>0</v>
      </c>
      <c r="HD72" s="113">
        <f t="shared" si="223"/>
        <v>0</v>
      </c>
      <c r="HE72" s="113">
        <f t="shared" si="223"/>
        <v>0</v>
      </c>
      <c r="HF72" s="113">
        <f t="shared" si="223"/>
        <v>0</v>
      </c>
      <c r="HG72" s="113">
        <f t="shared" si="223"/>
        <v>0</v>
      </c>
      <c r="HH72" s="113">
        <f t="shared" si="223"/>
        <v>0</v>
      </c>
      <c r="HI72" s="113">
        <f t="shared" si="223"/>
        <v>0</v>
      </c>
      <c r="HJ72" s="113">
        <f t="shared" si="223"/>
        <v>0</v>
      </c>
      <c r="HK72" s="113">
        <f t="shared" si="223"/>
        <v>0</v>
      </c>
      <c r="HL72" s="113">
        <f t="shared" si="223"/>
        <v>0</v>
      </c>
      <c r="HM72" s="113">
        <f t="shared" si="223"/>
        <v>0</v>
      </c>
      <c r="HN72" s="113">
        <f t="shared" si="223"/>
        <v>0</v>
      </c>
      <c r="HO72" s="113">
        <f t="shared" si="223"/>
        <v>0</v>
      </c>
      <c r="HP72" s="113">
        <f t="shared" si="223"/>
        <v>0</v>
      </c>
      <c r="HQ72" s="113">
        <f t="shared" si="223"/>
        <v>0</v>
      </c>
      <c r="HR72" s="113">
        <f t="shared" si="223"/>
        <v>0</v>
      </c>
      <c r="HS72" s="113">
        <f t="shared" si="223"/>
        <v>0</v>
      </c>
      <c r="HT72" s="113">
        <f t="shared" si="223"/>
        <v>0</v>
      </c>
      <c r="HU72" s="113">
        <f t="shared" si="223"/>
        <v>0</v>
      </c>
      <c r="HV72" s="113">
        <f t="shared" si="223"/>
        <v>0</v>
      </c>
      <c r="HW72" s="113">
        <f t="shared" si="223"/>
        <v>0</v>
      </c>
      <c r="HX72" s="113">
        <f t="shared" si="223"/>
        <v>0</v>
      </c>
      <c r="HY72" s="113">
        <f t="shared" si="223"/>
        <v>0</v>
      </c>
      <c r="HZ72" s="113">
        <f t="shared" si="223"/>
        <v>0</v>
      </c>
      <c r="IA72" s="113">
        <f t="shared" si="223"/>
        <v>0</v>
      </c>
      <c r="IB72" s="113">
        <f t="shared" si="223"/>
        <v>0</v>
      </c>
      <c r="IC72" s="113">
        <f t="shared" si="223"/>
        <v>0</v>
      </c>
      <c r="ID72" s="113">
        <f t="shared" si="223"/>
        <v>0</v>
      </c>
      <c r="IE72" s="113">
        <f t="shared" si="223"/>
        <v>0</v>
      </c>
      <c r="IF72" s="113">
        <f t="shared" si="223"/>
        <v>0</v>
      </c>
      <c r="IG72" s="113">
        <f t="shared" si="223"/>
        <v>0</v>
      </c>
      <c r="IH72" s="113">
        <f t="shared" si="223"/>
        <v>0</v>
      </c>
      <c r="II72" s="113">
        <f t="shared" si="223"/>
        <v>0</v>
      </c>
      <c r="IJ72" s="113">
        <f t="shared" si="223"/>
        <v>0</v>
      </c>
      <c r="IK72" s="113">
        <f t="shared" si="223"/>
        <v>0</v>
      </c>
      <c r="IL72" s="113">
        <f t="shared" si="223"/>
        <v>0</v>
      </c>
      <c r="IM72" s="113">
        <f t="shared" si="223"/>
        <v>0</v>
      </c>
      <c r="IN72" s="113">
        <f t="shared" si="223"/>
        <v>0</v>
      </c>
      <c r="IO72" s="113">
        <f t="shared" si="223"/>
        <v>0</v>
      </c>
      <c r="IP72" s="113">
        <f t="shared" si="223"/>
        <v>0</v>
      </c>
      <c r="IQ72" s="113">
        <f t="shared" si="223"/>
        <v>0</v>
      </c>
      <c r="IR72" s="113">
        <f t="shared" si="223"/>
        <v>0</v>
      </c>
      <c r="IS72" s="113">
        <f t="shared" si="223"/>
        <v>0</v>
      </c>
      <c r="IT72" s="113">
        <f t="shared" si="223"/>
        <v>0</v>
      </c>
      <c r="IU72" s="113">
        <f t="shared" si="223"/>
        <v>0</v>
      </c>
      <c r="IV72" s="113">
        <f t="shared" si="223"/>
        <v>0</v>
      </c>
      <c r="IW72" s="113">
        <f t="shared" si="223"/>
        <v>0</v>
      </c>
      <c r="IX72" s="113">
        <f t="shared" si="223"/>
        <v>0</v>
      </c>
      <c r="IY72" s="113">
        <f t="shared" si="223"/>
        <v>0</v>
      </c>
      <c r="IZ72" s="113">
        <f t="shared" si="223"/>
        <v>0</v>
      </c>
      <c r="JA72" s="113">
        <f t="shared" si="223"/>
        <v>0</v>
      </c>
      <c r="JB72" s="113">
        <f t="shared" si="223"/>
        <v>0</v>
      </c>
      <c r="JC72" s="113">
        <f t="shared" si="223"/>
        <v>0</v>
      </c>
      <c r="JD72" s="113">
        <f t="shared" si="223"/>
        <v>0</v>
      </c>
      <c r="JE72" s="113">
        <f t="shared" si="223"/>
        <v>0</v>
      </c>
      <c r="JF72" s="113">
        <f t="shared" si="223"/>
        <v>0</v>
      </c>
      <c r="JG72" s="113">
        <f t="shared" si="223"/>
        <v>0</v>
      </c>
      <c r="JH72" s="113">
        <f t="shared" ref="JH72:LS72" si="224">JH69*$E$72</f>
        <v>0</v>
      </c>
      <c r="JI72" s="113">
        <f t="shared" si="224"/>
        <v>0</v>
      </c>
      <c r="JJ72" s="113">
        <f t="shared" si="224"/>
        <v>0</v>
      </c>
      <c r="JK72" s="113">
        <f t="shared" si="224"/>
        <v>0</v>
      </c>
      <c r="JL72" s="113">
        <f t="shared" si="224"/>
        <v>0</v>
      </c>
      <c r="JM72" s="113">
        <f t="shared" si="224"/>
        <v>0</v>
      </c>
      <c r="JN72" s="113">
        <f t="shared" si="224"/>
        <v>0</v>
      </c>
      <c r="JO72" s="113">
        <f t="shared" si="224"/>
        <v>0</v>
      </c>
      <c r="JP72" s="113">
        <f t="shared" si="224"/>
        <v>0</v>
      </c>
      <c r="JQ72" s="113">
        <f t="shared" si="224"/>
        <v>0</v>
      </c>
      <c r="JR72" s="113">
        <f t="shared" si="224"/>
        <v>0</v>
      </c>
      <c r="JS72" s="113">
        <f t="shared" si="224"/>
        <v>0</v>
      </c>
      <c r="JT72" s="113">
        <f t="shared" si="224"/>
        <v>0</v>
      </c>
      <c r="JU72" s="113">
        <f t="shared" si="224"/>
        <v>0</v>
      </c>
      <c r="JV72" s="113">
        <f t="shared" si="224"/>
        <v>0</v>
      </c>
      <c r="JW72" s="113">
        <f t="shared" si="224"/>
        <v>0</v>
      </c>
      <c r="JX72" s="113">
        <f t="shared" si="224"/>
        <v>0</v>
      </c>
      <c r="JY72" s="113">
        <f t="shared" si="224"/>
        <v>0</v>
      </c>
      <c r="JZ72" s="113">
        <f t="shared" si="224"/>
        <v>0</v>
      </c>
      <c r="KA72" s="113">
        <f t="shared" si="224"/>
        <v>0</v>
      </c>
      <c r="KB72" s="113">
        <f t="shared" si="224"/>
        <v>0</v>
      </c>
      <c r="KC72" s="113">
        <f t="shared" si="224"/>
        <v>0</v>
      </c>
      <c r="KD72" s="113">
        <f t="shared" si="224"/>
        <v>0</v>
      </c>
      <c r="KE72" s="113">
        <f t="shared" si="224"/>
        <v>0</v>
      </c>
      <c r="KF72" s="113">
        <f t="shared" si="224"/>
        <v>0</v>
      </c>
      <c r="KG72" s="113">
        <f t="shared" si="224"/>
        <v>0</v>
      </c>
      <c r="KH72" s="113">
        <f t="shared" si="224"/>
        <v>0</v>
      </c>
      <c r="KI72" s="113">
        <f t="shared" si="224"/>
        <v>0</v>
      </c>
      <c r="KJ72" s="113">
        <f t="shared" si="224"/>
        <v>0</v>
      </c>
      <c r="KK72" s="113">
        <f t="shared" si="224"/>
        <v>0</v>
      </c>
      <c r="KL72" s="113">
        <f t="shared" si="224"/>
        <v>0</v>
      </c>
      <c r="KM72" s="113">
        <f t="shared" si="224"/>
        <v>0</v>
      </c>
      <c r="KN72" s="113">
        <f t="shared" si="224"/>
        <v>0</v>
      </c>
      <c r="KO72" s="113">
        <f t="shared" si="224"/>
        <v>0</v>
      </c>
      <c r="KP72" s="113">
        <f t="shared" si="224"/>
        <v>0</v>
      </c>
      <c r="KQ72" s="113">
        <f t="shared" si="224"/>
        <v>0</v>
      </c>
      <c r="KR72" s="113">
        <f t="shared" si="224"/>
        <v>0</v>
      </c>
      <c r="KS72" s="113">
        <f t="shared" si="224"/>
        <v>0</v>
      </c>
      <c r="KT72" s="113">
        <f t="shared" si="224"/>
        <v>0</v>
      </c>
      <c r="KU72" s="113">
        <f t="shared" si="224"/>
        <v>0</v>
      </c>
      <c r="KV72" s="113">
        <f t="shared" si="224"/>
        <v>0</v>
      </c>
      <c r="KW72" s="113">
        <f t="shared" si="224"/>
        <v>0</v>
      </c>
      <c r="KX72" s="113">
        <f t="shared" si="224"/>
        <v>0</v>
      </c>
      <c r="KY72" s="113">
        <f t="shared" si="224"/>
        <v>0</v>
      </c>
      <c r="KZ72" s="113">
        <f t="shared" si="224"/>
        <v>0</v>
      </c>
      <c r="LA72" s="113">
        <f t="shared" si="224"/>
        <v>0</v>
      </c>
      <c r="LB72" s="113">
        <f t="shared" si="224"/>
        <v>0</v>
      </c>
      <c r="LC72" s="113">
        <f t="shared" si="224"/>
        <v>0</v>
      </c>
      <c r="LD72" s="113">
        <f t="shared" si="224"/>
        <v>0</v>
      </c>
      <c r="LE72" s="113">
        <f t="shared" si="224"/>
        <v>0</v>
      </c>
      <c r="LF72" s="113">
        <f t="shared" si="224"/>
        <v>0</v>
      </c>
      <c r="LG72" s="113">
        <f t="shared" si="224"/>
        <v>0</v>
      </c>
      <c r="LH72" s="113">
        <f t="shared" si="224"/>
        <v>0</v>
      </c>
      <c r="LI72" s="113">
        <f t="shared" si="224"/>
        <v>0</v>
      </c>
      <c r="LJ72" s="113">
        <f t="shared" si="224"/>
        <v>0</v>
      </c>
      <c r="LK72" s="113">
        <f t="shared" si="224"/>
        <v>0</v>
      </c>
      <c r="LL72" s="113">
        <f t="shared" si="224"/>
        <v>0</v>
      </c>
      <c r="LM72" s="113">
        <f t="shared" si="224"/>
        <v>0</v>
      </c>
      <c r="LN72" s="113">
        <f t="shared" si="224"/>
        <v>0</v>
      </c>
      <c r="LO72" s="113">
        <f t="shared" si="224"/>
        <v>0</v>
      </c>
      <c r="LP72" s="113">
        <f t="shared" si="224"/>
        <v>0</v>
      </c>
      <c r="LQ72" s="113">
        <f t="shared" si="224"/>
        <v>0</v>
      </c>
      <c r="LR72" s="113">
        <f t="shared" si="224"/>
        <v>0</v>
      </c>
      <c r="LS72" s="113">
        <f t="shared" si="224"/>
        <v>0</v>
      </c>
      <c r="LT72" s="113">
        <f t="shared" ref="LT72:OE72" si="225">LT69*$E$72</f>
        <v>0</v>
      </c>
      <c r="LU72" s="113">
        <f t="shared" si="225"/>
        <v>0</v>
      </c>
      <c r="LV72" s="113">
        <f t="shared" si="225"/>
        <v>0</v>
      </c>
      <c r="LW72" s="113">
        <f t="shared" si="225"/>
        <v>0</v>
      </c>
      <c r="LX72" s="113">
        <f t="shared" si="225"/>
        <v>0</v>
      </c>
      <c r="LY72" s="113">
        <f t="shared" si="225"/>
        <v>0</v>
      </c>
      <c r="LZ72" s="113">
        <f t="shared" si="225"/>
        <v>0</v>
      </c>
      <c r="MA72" s="113">
        <f t="shared" si="225"/>
        <v>0</v>
      </c>
      <c r="MB72" s="113">
        <f t="shared" si="225"/>
        <v>0</v>
      </c>
      <c r="MC72" s="113">
        <f t="shared" si="225"/>
        <v>0</v>
      </c>
      <c r="MD72" s="113">
        <f t="shared" si="225"/>
        <v>0</v>
      </c>
      <c r="ME72" s="113">
        <f t="shared" si="225"/>
        <v>0</v>
      </c>
      <c r="MF72" s="113">
        <f t="shared" si="225"/>
        <v>0</v>
      </c>
      <c r="MG72" s="113">
        <f t="shared" si="225"/>
        <v>0</v>
      </c>
      <c r="MH72" s="113">
        <f t="shared" si="225"/>
        <v>0</v>
      </c>
      <c r="MI72" s="113">
        <f t="shared" si="225"/>
        <v>0</v>
      </c>
      <c r="MJ72" s="113">
        <f t="shared" si="225"/>
        <v>0</v>
      </c>
      <c r="MK72" s="113">
        <f t="shared" si="225"/>
        <v>0</v>
      </c>
      <c r="ML72" s="113">
        <f t="shared" si="225"/>
        <v>0</v>
      </c>
      <c r="MM72" s="113">
        <f t="shared" si="225"/>
        <v>0</v>
      </c>
      <c r="MN72" s="113">
        <f t="shared" si="225"/>
        <v>0</v>
      </c>
      <c r="MO72" s="113">
        <f t="shared" si="225"/>
        <v>0</v>
      </c>
      <c r="MP72" s="113">
        <f t="shared" si="225"/>
        <v>0</v>
      </c>
      <c r="MQ72" s="113">
        <f t="shared" si="225"/>
        <v>0</v>
      </c>
      <c r="MR72" s="113">
        <f t="shared" si="225"/>
        <v>0</v>
      </c>
      <c r="MS72" s="113">
        <f t="shared" si="225"/>
        <v>0</v>
      </c>
      <c r="MT72" s="113">
        <f t="shared" si="225"/>
        <v>0</v>
      </c>
      <c r="MU72" s="113">
        <f t="shared" si="225"/>
        <v>0</v>
      </c>
      <c r="MV72" s="113">
        <f t="shared" si="225"/>
        <v>0</v>
      </c>
      <c r="MW72" s="113">
        <f t="shared" si="225"/>
        <v>0</v>
      </c>
      <c r="MX72" s="113">
        <f t="shared" si="225"/>
        <v>0</v>
      </c>
      <c r="MY72" s="113">
        <f t="shared" si="225"/>
        <v>0</v>
      </c>
      <c r="MZ72" s="113">
        <f t="shared" si="225"/>
        <v>0</v>
      </c>
      <c r="NA72" s="113">
        <f t="shared" si="225"/>
        <v>0</v>
      </c>
      <c r="NB72" s="113">
        <f t="shared" si="225"/>
        <v>0</v>
      </c>
      <c r="NC72" s="113">
        <f t="shared" si="225"/>
        <v>0</v>
      </c>
      <c r="ND72" s="113">
        <f t="shared" si="225"/>
        <v>0</v>
      </c>
      <c r="NE72" s="113">
        <f t="shared" si="225"/>
        <v>0</v>
      </c>
      <c r="NF72" s="113">
        <f t="shared" si="225"/>
        <v>0</v>
      </c>
      <c r="NG72" s="113">
        <f t="shared" si="225"/>
        <v>0</v>
      </c>
      <c r="NH72" s="113">
        <f t="shared" si="225"/>
        <v>0</v>
      </c>
      <c r="NI72" s="113">
        <f t="shared" si="225"/>
        <v>0</v>
      </c>
      <c r="NJ72" s="113">
        <f t="shared" si="225"/>
        <v>0</v>
      </c>
      <c r="NK72" s="113">
        <f t="shared" si="225"/>
        <v>0</v>
      </c>
      <c r="NL72" s="113">
        <f t="shared" si="225"/>
        <v>0</v>
      </c>
      <c r="NM72" s="113">
        <f t="shared" si="225"/>
        <v>0</v>
      </c>
      <c r="NN72" s="113">
        <f t="shared" si="225"/>
        <v>0</v>
      </c>
      <c r="NO72" s="113">
        <f t="shared" si="225"/>
        <v>0</v>
      </c>
      <c r="NP72" s="113">
        <f t="shared" si="225"/>
        <v>0</v>
      </c>
      <c r="NQ72" s="113">
        <f t="shared" si="225"/>
        <v>0</v>
      </c>
      <c r="NR72" s="113">
        <f t="shared" si="225"/>
        <v>0</v>
      </c>
      <c r="NS72" s="113">
        <f t="shared" si="225"/>
        <v>0</v>
      </c>
      <c r="NT72" s="113">
        <f t="shared" si="225"/>
        <v>0</v>
      </c>
      <c r="NU72" s="113">
        <f t="shared" si="225"/>
        <v>0</v>
      </c>
      <c r="NV72" s="113">
        <f t="shared" si="225"/>
        <v>0</v>
      </c>
      <c r="NW72" s="113">
        <f t="shared" si="225"/>
        <v>0</v>
      </c>
      <c r="NX72" s="113">
        <f t="shared" si="225"/>
        <v>0</v>
      </c>
      <c r="NY72" s="113">
        <f t="shared" si="225"/>
        <v>0</v>
      </c>
      <c r="NZ72" s="113">
        <f t="shared" si="225"/>
        <v>0</v>
      </c>
      <c r="OA72" s="113">
        <f t="shared" si="225"/>
        <v>0</v>
      </c>
      <c r="OB72" s="113">
        <f t="shared" si="225"/>
        <v>0</v>
      </c>
      <c r="OC72" s="113">
        <f t="shared" si="225"/>
        <v>0</v>
      </c>
      <c r="OD72" s="113">
        <f t="shared" si="225"/>
        <v>0</v>
      </c>
      <c r="OE72" s="113">
        <f t="shared" si="225"/>
        <v>0</v>
      </c>
      <c r="OF72" s="113">
        <f t="shared" ref="OF72:OR72" si="226">OF69*$E$72</f>
        <v>0</v>
      </c>
      <c r="OG72" s="113">
        <f t="shared" si="226"/>
        <v>0</v>
      </c>
      <c r="OH72" s="113">
        <f t="shared" si="226"/>
        <v>0</v>
      </c>
      <c r="OI72" s="113">
        <f t="shared" si="226"/>
        <v>0</v>
      </c>
      <c r="OJ72" s="113">
        <f t="shared" si="226"/>
        <v>0</v>
      </c>
      <c r="OK72" s="113">
        <f t="shared" si="226"/>
        <v>0</v>
      </c>
      <c r="OL72" s="113">
        <f t="shared" si="226"/>
        <v>0</v>
      </c>
      <c r="OM72" s="113">
        <f t="shared" si="226"/>
        <v>0</v>
      </c>
      <c r="ON72" s="113">
        <f t="shared" si="226"/>
        <v>0</v>
      </c>
      <c r="OO72" s="113">
        <f t="shared" si="226"/>
        <v>0</v>
      </c>
      <c r="OP72" s="113">
        <f t="shared" si="226"/>
        <v>0</v>
      </c>
      <c r="OQ72" s="113">
        <f t="shared" si="226"/>
        <v>0</v>
      </c>
      <c r="OR72" s="465">
        <f t="shared" si="226"/>
        <v>0</v>
      </c>
    </row>
    <row r="73" spans="1:408" x14ac:dyDescent="0.35">
      <c r="A73" s="445"/>
      <c r="B73" s="6"/>
      <c r="E73" s="4"/>
      <c r="F73" s="4"/>
      <c r="G73" s="4"/>
      <c r="H73" s="31"/>
      <c r="I73" s="110"/>
      <c r="J73" s="4"/>
      <c r="L73" s="39"/>
      <c r="OR73" s="457"/>
    </row>
    <row r="74" spans="1:408" x14ac:dyDescent="0.35">
      <c r="A74" s="445"/>
      <c r="B74" s="6"/>
      <c r="C74" t="s">
        <v>214</v>
      </c>
      <c r="E74" s="4"/>
      <c r="F74" s="4"/>
      <c r="G74" s="4"/>
      <c r="H74" s="31"/>
      <c r="I74" s="110"/>
      <c r="J74" s="455">
        <f>SUM(L74:JC74)</f>
        <v>1</v>
      </c>
      <c r="L74" s="113">
        <f>'Project Model'!L47</f>
        <v>1</v>
      </c>
      <c r="M74" s="113">
        <f>'Project Model'!M47</f>
        <v>0</v>
      </c>
      <c r="N74" s="113">
        <f>'Project Model'!N47</f>
        <v>0</v>
      </c>
      <c r="O74" s="113">
        <f>'Project Model'!O47</f>
        <v>0</v>
      </c>
      <c r="P74" s="113">
        <f>'Project Model'!P47</f>
        <v>0</v>
      </c>
      <c r="Q74" s="113">
        <f>'Project Model'!Q47</f>
        <v>0</v>
      </c>
      <c r="R74" s="113">
        <f>'Project Model'!R47</f>
        <v>0</v>
      </c>
      <c r="S74" s="113">
        <f>'Project Model'!S47</f>
        <v>0</v>
      </c>
      <c r="T74" s="113">
        <f>'Project Model'!T47</f>
        <v>0</v>
      </c>
      <c r="U74" s="113">
        <f>'Project Model'!U47</f>
        <v>0</v>
      </c>
      <c r="V74" s="113">
        <f>'Project Model'!V47</f>
        <v>0</v>
      </c>
      <c r="W74" s="113">
        <f>'Project Model'!W47</f>
        <v>0</v>
      </c>
      <c r="X74" s="113">
        <f>'Project Model'!X47</f>
        <v>0</v>
      </c>
      <c r="Y74" s="113">
        <f>'Project Model'!Y47</f>
        <v>0</v>
      </c>
      <c r="Z74" s="113">
        <f>'Project Model'!Z47</f>
        <v>0</v>
      </c>
      <c r="AA74" s="113">
        <f>'Project Model'!AA47</f>
        <v>0</v>
      </c>
      <c r="AB74" s="113">
        <f>'Project Model'!AB47</f>
        <v>0</v>
      </c>
      <c r="AC74" s="113">
        <f>'Project Model'!AC47</f>
        <v>0</v>
      </c>
      <c r="AD74" s="113">
        <f>'Project Model'!AD47</f>
        <v>0</v>
      </c>
      <c r="AE74" s="113">
        <f>'Project Model'!AE47</f>
        <v>0</v>
      </c>
      <c r="AF74" s="113">
        <f>'Project Model'!AF47</f>
        <v>0</v>
      </c>
      <c r="AG74" s="113">
        <f>'Project Model'!AG47</f>
        <v>0</v>
      </c>
      <c r="AH74" s="113">
        <f>'Project Model'!AH47</f>
        <v>0</v>
      </c>
      <c r="AI74" s="113">
        <f>'Project Model'!AI47</f>
        <v>0</v>
      </c>
      <c r="AJ74" s="113">
        <f>'Project Model'!AJ47</f>
        <v>0</v>
      </c>
      <c r="AK74" s="113">
        <f>'Project Model'!AK47</f>
        <v>0</v>
      </c>
      <c r="AL74" s="113">
        <f>'Project Model'!AL47</f>
        <v>0</v>
      </c>
      <c r="AM74" s="113">
        <f>'Project Model'!AM47</f>
        <v>0</v>
      </c>
      <c r="AN74" s="113">
        <f>'Project Model'!AN47</f>
        <v>0</v>
      </c>
      <c r="AO74" s="113">
        <f>'Project Model'!AO47</f>
        <v>0</v>
      </c>
      <c r="AP74" s="113">
        <f>'Project Model'!AP47</f>
        <v>0</v>
      </c>
      <c r="AQ74" s="113">
        <f>'Project Model'!AQ47</f>
        <v>0</v>
      </c>
      <c r="AR74" s="113">
        <f>'Project Model'!AR47</f>
        <v>0</v>
      </c>
      <c r="AS74" s="113">
        <f>'Project Model'!AS47</f>
        <v>0</v>
      </c>
      <c r="AT74" s="113">
        <f>'Project Model'!AT47</f>
        <v>0</v>
      </c>
      <c r="AU74" s="113">
        <f>'Project Model'!AU47</f>
        <v>0</v>
      </c>
      <c r="AV74" s="113">
        <f>'Project Model'!AV47</f>
        <v>0</v>
      </c>
      <c r="AW74" s="113">
        <f>'Project Model'!AW47</f>
        <v>0</v>
      </c>
      <c r="AX74" s="113">
        <f>'Project Model'!AX47</f>
        <v>0</v>
      </c>
      <c r="AY74" s="113">
        <f>'Project Model'!AY47</f>
        <v>0</v>
      </c>
      <c r="AZ74" s="113">
        <f>'Project Model'!AZ47</f>
        <v>0</v>
      </c>
      <c r="BA74" s="113">
        <f>'Project Model'!BA47</f>
        <v>0</v>
      </c>
      <c r="BB74" s="113">
        <f>'Project Model'!BB47</f>
        <v>0</v>
      </c>
      <c r="BC74" s="113">
        <f>'Project Model'!BC47</f>
        <v>0</v>
      </c>
      <c r="BD74" s="113">
        <f>'Project Model'!BD47</f>
        <v>0</v>
      </c>
      <c r="BE74" s="113">
        <f>'Project Model'!BE47</f>
        <v>0</v>
      </c>
      <c r="BF74" s="113">
        <f>'Project Model'!BF47</f>
        <v>0</v>
      </c>
      <c r="BG74" s="113">
        <f>'Project Model'!BG47</f>
        <v>0</v>
      </c>
      <c r="BH74" s="113">
        <f>'Project Model'!BH47</f>
        <v>0</v>
      </c>
      <c r="BI74" s="113">
        <f>'Project Model'!BI47</f>
        <v>0</v>
      </c>
      <c r="BJ74" s="113">
        <f>'Project Model'!BJ47</f>
        <v>0</v>
      </c>
      <c r="BK74" s="113">
        <f>'Project Model'!BK47</f>
        <v>0</v>
      </c>
      <c r="BL74" s="113">
        <f>'Project Model'!BL47</f>
        <v>0</v>
      </c>
      <c r="BM74" s="113">
        <f>'Project Model'!BM47</f>
        <v>0</v>
      </c>
      <c r="BN74" s="113">
        <f>'Project Model'!BN47</f>
        <v>0</v>
      </c>
      <c r="BO74" s="113">
        <f>'Project Model'!BO47</f>
        <v>0</v>
      </c>
      <c r="BP74" s="113">
        <f>'Project Model'!BP47</f>
        <v>0</v>
      </c>
      <c r="BQ74" s="113">
        <f>'Project Model'!BQ47</f>
        <v>0</v>
      </c>
      <c r="BR74" s="113">
        <f>'Project Model'!BR47</f>
        <v>0</v>
      </c>
      <c r="BS74" s="113">
        <f>'Project Model'!BS47</f>
        <v>0</v>
      </c>
      <c r="BT74" s="113">
        <f>'Project Model'!BT47</f>
        <v>0</v>
      </c>
      <c r="BU74" s="113">
        <f>'Project Model'!BU47</f>
        <v>0</v>
      </c>
      <c r="BV74" s="113">
        <f>'Project Model'!BV47</f>
        <v>0</v>
      </c>
      <c r="BW74" s="113">
        <f>'Project Model'!BW47</f>
        <v>0</v>
      </c>
      <c r="BX74" s="113">
        <f>'Project Model'!BX47</f>
        <v>0</v>
      </c>
      <c r="BY74" s="113">
        <f>'Project Model'!BY47</f>
        <v>0</v>
      </c>
      <c r="BZ74" s="113">
        <f>'Project Model'!BZ47</f>
        <v>0</v>
      </c>
      <c r="CA74" s="113">
        <f>'Project Model'!CA47</f>
        <v>0</v>
      </c>
      <c r="CB74" s="113">
        <f>'Project Model'!CB47</f>
        <v>0</v>
      </c>
      <c r="CC74" s="113">
        <f>'Project Model'!CC47</f>
        <v>0</v>
      </c>
      <c r="CD74" s="113">
        <f>'Project Model'!CD47</f>
        <v>0</v>
      </c>
      <c r="CE74" s="113">
        <f>'Project Model'!CE47</f>
        <v>0</v>
      </c>
      <c r="CF74" s="113">
        <f>'Project Model'!CF47</f>
        <v>0</v>
      </c>
      <c r="CG74" s="113">
        <f>'Project Model'!CG47</f>
        <v>0</v>
      </c>
      <c r="CH74" s="113">
        <f>'Project Model'!CH47</f>
        <v>0</v>
      </c>
      <c r="CI74" s="113">
        <f>'Project Model'!CI47</f>
        <v>0</v>
      </c>
      <c r="CJ74" s="113">
        <f>'Project Model'!CJ47</f>
        <v>0</v>
      </c>
      <c r="CK74" s="113">
        <f>'Project Model'!CK47</f>
        <v>0</v>
      </c>
      <c r="CL74" s="113">
        <f>'Project Model'!CL47</f>
        <v>0</v>
      </c>
      <c r="CM74" s="113">
        <f>'Project Model'!CM47</f>
        <v>0</v>
      </c>
      <c r="CN74" s="113">
        <f>'Project Model'!CN47</f>
        <v>0</v>
      </c>
      <c r="CO74" s="113">
        <f>'Project Model'!CO47</f>
        <v>0</v>
      </c>
      <c r="CP74" s="113">
        <f>'Project Model'!CP47</f>
        <v>0</v>
      </c>
      <c r="CQ74" s="113">
        <f>'Project Model'!CQ47</f>
        <v>0</v>
      </c>
      <c r="CR74" s="113">
        <f>'Project Model'!CR47</f>
        <v>0</v>
      </c>
      <c r="CS74" s="113">
        <f>'Project Model'!CS47</f>
        <v>0</v>
      </c>
      <c r="CT74" s="113">
        <f>'Project Model'!CT47</f>
        <v>0</v>
      </c>
      <c r="CU74" s="113">
        <f>'Project Model'!CU47</f>
        <v>0</v>
      </c>
      <c r="CV74" s="113">
        <f>'Project Model'!CV47</f>
        <v>0</v>
      </c>
      <c r="CW74" s="113">
        <f>'Project Model'!CW47</f>
        <v>0</v>
      </c>
      <c r="CX74" s="113">
        <f>'Project Model'!CX47</f>
        <v>0</v>
      </c>
      <c r="CY74" s="113">
        <f>'Project Model'!CY47</f>
        <v>0</v>
      </c>
      <c r="CZ74" s="113">
        <f>'Project Model'!CZ47</f>
        <v>0</v>
      </c>
      <c r="DA74" s="113">
        <f>'Project Model'!DA47</f>
        <v>0</v>
      </c>
      <c r="DB74" s="113">
        <f>'Project Model'!DB47</f>
        <v>0</v>
      </c>
      <c r="DC74" s="113">
        <f>'Project Model'!DC47</f>
        <v>0</v>
      </c>
      <c r="DD74" s="113">
        <f>'Project Model'!DD47</f>
        <v>0</v>
      </c>
      <c r="DE74" s="113">
        <f>'Project Model'!DE47</f>
        <v>0</v>
      </c>
      <c r="DF74" s="113">
        <f>'Project Model'!DF47</f>
        <v>0</v>
      </c>
      <c r="DG74" s="113">
        <f>'Project Model'!DG47</f>
        <v>0</v>
      </c>
      <c r="DH74" s="113">
        <f>'Project Model'!DH47</f>
        <v>0</v>
      </c>
      <c r="DI74" s="113">
        <f>'Project Model'!DI47</f>
        <v>0</v>
      </c>
      <c r="DJ74" s="113">
        <f>'Project Model'!DJ47</f>
        <v>0</v>
      </c>
      <c r="DK74" s="113">
        <f>'Project Model'!DK47</f>
        <v>0</v>
      </c>
      <c r="DL74" s="113">
        <f>'Project Model'!DL47</f>
        <v>0</v>
      </c>
      <c r="DM74" s="113">
        <f>'Project Model'!DM47</f>
        <v>0</v>
      </c>
      <c r="DN74" s="113">
        <f>'Project Model'!DN47</f>
        <v>0</v>
      </c>
      <c r="DO74" s="113">
        <f>'Project Model'!DO47</f>
        <v>0</v>
      </c>
      <c r="DP74" s="113">
        <f>'Project Model'!DP47</f>
        <v>0</v>
      </c>
      <c r="DQ74" s="113">
        <f>'Project Model'!DQ47</f>
        <v>0</v>
      </c>
      <c r="DR74" s="113">
        <f>'Project Model'!DR47</f>
        <v>0</v>
      </c>
      <c r="DS74" s="113">
        <f>'Project Model'!DS47</f>
        <v>0</v>
      </c>
      <c r="DT74" s="113">
        <f>'Project Model'!DT47</f>
        <v>0</v>
      </c>
      <c r="DU74" s="113">
        <f>'Project Model'!DU47</f>
        <v>0</v>
      </c>
      <c r="DV74" s="113">
        <f>'Project Model'!DV47</f>
        <v>0</v>
      </c>
      <c r="DW74" s="113">
        <f>'Project Model'!DW47</f>
        <v>0</v>
      </c>
      <c r="DX74" s="113">
        <f>'Project Model'!DX47</f>
        <v>0</v>
      </c>
      <c r="DY74" s="113">
        <f>'Project Model'!DY47</f>
        <v>0</v>
      </c>
      <c r="DZ74" s="113">
        <f>'Project Model'!DZ47</f>
        <v>0</v>
      </c>
      <c r="EA74" s="113">
        <f>'Project Model'!EA47</f>
        <v>0</v>
      </c>
      <c r="EB74" s="113">
        <f>'Project Model'!EB47</f>
        <v>0</v>
      </c>
      <c r="EC74" s="113">
        <f>'Project Model'!EC47</f>
        <v>0</v>
      </c>
      <c r="ED74" s="113">
        <f>'Project Model'!ED47</f>
        <v>0</v>
      </c>
      <c r="EE74" s="113">
        <f>'Project Model'!EE47</f>
        <v>0</v>
      </c>
      <c r="EF74" s="113">
        <f>'Project Model'!EF47</f>
        <v>0</v>
      </c>
      <c r="EG74" s="113">
        <f>'Project Model'!EG47</f>
        <v>0</v>
      </c>
      <c r="EH74" s="113">
        <f>'Project Model'!EH47</f>
        <v>0</v>
      </c>
      <c r="EI74" s="113">
        <f>'Project Model'!EI47</f>
        <v>0</v>
      </c>
      <c r="EJ74" s="113">
        <f>'Project Model'!EJ47</f>
        <v>0</v>
      </c>
      <c r="EK74" s="113">
        <f>'Project Model'!EK47</f>
        <v>0</v>
      </c>
      <c r="EL74" s="113">
        <f>'Project Model'!EL47</f>
        <v>0</v>
      </c>
      <c r="EM74" s="113">
        <f>'Project Model'!EM47</f>
        <v>0</v>
      </c>
      <c r="EN74" s="113">
        <f>'Project Model'!EN47</f>
        <v>0</v>
      </c>
      <c r="EO74" s="113">
        <f>'Project Model'!EO47</f>
        <v>0</v>
      </c>
      <c r="EP74" s="113">
        <f>'Project Model'!EP47</f>
        <v>0</v>
      </c>
      <c r="EQ74" s="113">
        <f>'Project Model'!EQ47</f>
        <v>0</v>
      </c>
      <c r="ER74" s="113">
        <f>'Project Model'!ER47</f>
        <v>0</v>
      </c>
      <c r="ES74" s="113">
        <f>'Project Model'!ES47</f>
        <v>0</v>
      </c>
      <c r="ET74" s="113">
        <f>'Project Model'!ET47</f>
        <v>0</v>
      </c>
      <c r="EU74" s="113">
        <f>'Project Model'!EU47</f>
        <v>0</v>
      </c>
      <c r="EV74" s="113">
        <f>'Project Model'!EV47</f>
        <v>0</v>
      </c>
      <c r="EW74" s="113">
        <f>'Project Model'!EW47</f>
        <v>0</v>
      </c>
      <c r="EX74" s="113">
        <f>'Project Model'!EX47</f>
        <v>0</v>
      </c>
      <c r="EY74" s="113">
        <f>'Project Model'!EY47</f>
        <v>0</v>
      </c>
      <c r="EZ74" s="113">
        <f>'Project Model'!EZ47</f>
        <v>0</v>
      </c>
      <c r="FA74" s="113">
        <f>'Project Model'!FA47</f>
        <v>0</v>
      </c>
      <c r="FB74" s="113">
        <f>'Project Model'!FB47</f>
        <v>0</v>
      </c>
      <c r="FC74" s="113">
        <f>'Project Model'!FC47</f>
        <v>0</v>
      </c>
      <c r="FD74" s="113">
        <f>'Project Model'!FD47</f>
        <v>0</v>
      </c>
      <c r="FE74" s="113">
        <f>'Project Model'!FE47</f>
        <v>0</v>
      </c>
      <c r="FF74" s="113">
        <f>'Project Model'!FF47</f>
        <v>0</v>
      </c>
      <c r="FG74" s="113">
        <f>'Project Model'!FG47</f>
        <v>0</v>
      </c>
      <c r="FH74" s="113">
        <f>'Project Model'!FH47</f>
        <v>0</v>
      </c>
      <c r="FI74" s="113">
        <f>'Project Model'!FI47</f>
        <v>0</v>
      </c>
      <c r="FJ74" s="113">
        <f>'Project Model'!FJ47</f>
        <v>0</v>
      </c>
      <c r="FK74" s="113">
        <f>'Project Model'!FK47</f>
        <v>0</v>
      </c>
      <c r="FL74" s="113">
        <f>'Project Model'!FL47</f>
        <v>0</v>
      </c>
      <c r="FM74" s="113">
        <f>'Project Model'!FM47</f>
        <v>0</v>
      </c>
      <c r="FN74" s="113">
        <f>'Project Model'!FN47</f>
        <v>0</v>
      </c>
      <c r="FO74" s="113">
        <f>'Project Model'!FO47</f>
        <v>0</v>
      </c>
      <c r="FP74" s="113">
        <f>'Project Model'!FP47</f>
        <v>0</v>
      </c>
      <c r="FQ74" s="113">
        <f>'Project Model'!FQ47</f>
        <v>0</v>
      </c>
      <c r="FR74" s="113">
        <f>'Project Model'!FR47</f>
        <v>0</v>
      </c>
      <c r="FS74" s="113">
        <f>'Project Model'!FS47</f>
        <v>0</v>
      </c>
      <c r="FT74" s="113">
        <f>'Project Model'!FT47</f>
        <v>0</v>
      </c>
      <c r="FU74" s="113">
        <f>'Project Model'!FU47</f>
        <v>0</v>
      </c>
      <c r="FV74" s="113">
        <f>'Project Model'!FV47</f>
        <v>0</v>
      </c>
      <c r="FW74" s="113">
        <f>'Project Model'!FW47</f>
        <v>0</v>
      </c>
      <c r="FX74" s="113">
        <f>'Project Model'!FX47</f>
        <v>0</v>
      </c>
      <c r="FY74" s="113">
        <f>'Project Model'!FY47</f>
        <v>0</v>
      </c>
      <c r="FZ74" s="113">
        <f>'Project Model'!FZ47</f>
        <v>0</v>
      </c>
      <c r="GA74" s="113">
        <f>'Project Model'!GA47</f>
        <v>0</v>
      </c>
      <c r="GB74" s="113">
        <f>'Project Model'!GB47</f>
        <v>0</v>
      </c>
      <c r="GC74" s="113">
        <f>'Project Model'!GC47</f>
        <v>0</v>
      </c>
      <c r="GD74" s="113">
        <f>'Project Model'!GD47</f>
        <v>0</v>
      </c>
      <c r="GE74" s="113">
        <f>'Project Model'!GE47</f>
        <v>0</v>
      </c>
      <c r="GF74" s="113">
        <f>'Project Model'!GF47</f>
        <v>0</v>
      </c>
      <c r="GG74" s="113">
        <f>'Project Model'!GG47</f>
        <v>0</v>
      </c>
      <c r="GH74" s="113">
        <f>'Project Model'!GH47</f>
        <v>0</v>
      </c>
      <c r="GI74" s="113">
        <f>'Project Model'!GI47</f>
        <v>0</v>
      </c>
      <c r="GJ74" s="113">
        <f>'Project Model'!GJ47</f>
        <v>0</v>
      </c>
      <c r="GK74" s="113">
        <f>'Project Model'!GK47</f>
        <v>0</v>
      </c>
      <c r="GL74" s="113">
        <f>'Project Model'!GL47</f>
        <v>0</v>
      </c>
      <c r="GM74" s="113">
        <f>'Project Model'!GM47</f>
        <v>0</v>
      </c>
      <c r="GN74" s="113">
        <f>'Project Model'!GN47</f>
        <v>0</v>
      </c>
      <c r="GO74" s="113">
        <f>'Project Model'!GO47</f>
        <v>0</v>
      </c>
      <c r="GP74" s="113">
        <f>'Project Model'!GP47</f>
        <v>0</v>
      </c>
      <c r="GQ74" s="113">
        <f>'Project Model'!GQ47</f>
        <v>0</v>
      </c>
      <c r="GR74" s="113">
        <f>'Project Model'!GR47</f>
        <v>0</v>
      </c>
      <c r="GS74" s="113">
        <f>'Project Model'!GS47</f>
        <v>0</v>
      </c>
      <c r="GT74" s="113">
        <f>'Project Model'!GT47</f>
        <v>0</v>
      </c>
      <c r="GU74" s="113">
        <f>'Project Model'!GU47</f>
        <v>0</v>
      </c>
      <c r="GV74" s="113">
        <f>'Project Model'!GV47</f>
        <v>0</v>
      </c>
      <c r="GW74" s="113">
        <f>'Project Model'!GW47</f>
        <v>0</v>
      </c>
      <c r="GX74" s="113">
        <f>'Project Model'!GX47</f>
        <v>0</v>
      </c>
      <c r="GY74" s="113">
        <f>'Project Model'!GY47</f>
        <v>0</v>
      </c>
      <c r="GZ74" s="113">
        <f>'Project Model'!GZ47</f>
        <v>0</v>
      </c>
      <c r="HA74" s="113">
        <f>'Project Model'!HA47</f>
        <v>0</v>
      </c>
      <c r="HB74" s="113">
        <f>'Project Model'!HB47</f>
        <v>0</v>
      </c>
      <c r="HC74" s="113">
        <f>'Project Model'!HC47</f>
        <v>0</v>
      </c>
      <c r="HD74" s="113">
        <f>'Project Model'!HD47</f>
        <v>0</v>
      </c>
      <c r="HE74" s="113">
        <f>'Project Model'!HE47</f>
        <v>0</v>
      </c>
      <c r="HF74" s="113">
        <f>'Project Model'!HF47</f>
        <v>0</v>
      </c>
      <c r="HG74" s="113">
        <f>'Project Model'!HG47</f>
        <v>0</v>
      </c>
      <c r="HH74" s="113">
        <f>'Project Model'!HH47</f>
        <v>0</v>
      </c>
      <c r="HI74" s="113">
        <f>'Project Model'!HI47</f>
        <v>0</v>
      </c>
      <c r="HJ74" s="113">
        <f>'Project Model'!HJ47</f>
        <v>0</v>
      </c>
      <c r="HK74" s="113">
        <f>'Project Model'!HK47</f>
        <v>0</v>
      </c>
      <c r="HL74" s="113">
        <f>'Project Model'!HL47</f>
        <v>0</v>
      </c>
      <c r="HM74" s="113">
        <f>'Project Model'!HM47</f>
        <v>0</v>
      </c>
      <c r="HN74" s="113">
        <f>'Project Model'!HN47</f>
        <v>0</v>
      </c>
      <c r="HO74" s="113">
        <f>'Project Model'!HO47</f>
        <v>0</v>
      </c>
      <c r="HP74" s="113">
        <f>'Project Model'!HP47</f>
        <v>0</v>
      </c>
      <c r="HQ74" s="113">
        <f>'Project Model'!HQ47</f>
        <v>0</v>
      </c>
      <c r="HR74" s="113">
        <f>'Project Model'!HR47</f>
        <v>0</v>
      </c>
      <c r="HS74" s="113">
        <f>'Project Model'!HS47</f>
        <v>0</v>
      </c>
      <c r="HT74" s="113">
        <f>'Project Model'!HT47</f>
        <v>0</v>
      </c>
      <c r="HU74" s="113">
        <f>'Project Model'!HU47</f>
        <v>0</v>
      </c>
      <c r="HV74" s="113">
        <f>'Project Model'!HV47</f>
        <v>0</v>
      </c>
      <c r="HW74" s="113">
        <f>'Project Model'!HW47</f>
        <v>0</v>
      </c>
      <c r="HX74" s="113">
        <f>'Project Model'!HX47</f>
        <v>0</v>
      </c>
      <c r="HY74" s="113">
        <f>'Project Model'!HY47</f>
        <v>0</v>
      </c>
      <c r="HZ74" s="113">
        <f>'Project Model'!HZ47</f>
        <v>0</v>
      </c>
      <c r="IA74" s="113">
        <f>'Project Model'!IA47</f>
        <v>0</v>
      </c>
      <c r="IB74" s="113">
        <f>'Project Model'!IB47</f>
        <v>0</v>
      </c>
      <c r="IC74" s="113">
        <f>'Project Model'!IC47</f>
        <v>0</v>
      </c>
      <c r="ID74" s="113">
        <f>'Project Model'!ID47</f>
        <v>0</v>
      </c>
      <c r="IE74" s="113">
        <f>'Project Model'!IE47</f>
        <v>0</v>
      </c>
      <c r="IF74" s="113">
        <f>'Project Model'!IF47</f>
        <v>0</v>
      </c>
      <c r="IG74" s="113">
        <f>'Project Model'!IG47</f>
        <v>0</v>
      </c>
      <c r="IH74" s="113">
        <f>'Project Model'!IH47</f>
        <v>0</v>
      </c>
      <c r="II74" s="113">
        <f>'Project Model'!II47</f>
        <v>0</v>
      </c>
      <c r="IJ74" s="113">
        <f>'Project Model'!IJ47</f>
        <v>0</v>
      </c>
      <c r="IK74" s="113">
        <f>'Project Model'!IK47</f>
        <v>0</v>
      </c>
      <c r="IL74" s="113">
        <f>'Project Model'!IL47</f>
        <v>0</v>
      </c>
      <c r="IM74" s="113">
        <f>'Project Model'!IM47</f>
        <v>0</v>
      </c>
      <c r="IN74" s="113">
        <f>'Project Model'!IN47</f>
        <v>0</v>
      </c>
      <c r="IO74" s="113">
        <f>'Project Model'!IO47</f>
        <v>0</v>
      </c>
      <c r="IP74" s="113">
        <f>'Project Model'!IP47</f>
        <v>0</v>
      </c>
      <c r="IQ74" s="113">
        <f>'Project Model'!IQ47</f>
        <v>0</v>
      </c>
      <c r="IR74" s="113">
        <f>'Project Model'!IR47</f>
        <v>0</v>
      </c>
      <c r="IS74" s="113">
        <f>'Project Model'!IS47</f>
        <v>0</v>
      </c>
      <c r="IT74" s="113">
        <f>'Project Model'!IT47</f>
        <v>0</v>
      </c>
      <c r="IU74" s="113">
        <f>'Project Model'!IU47</f>
        <v>0</v>
      </c>
      <c r="IV74" s="113">
        <f>'Project Model'!IV47</f>
        <v>0</v>
      </c>
      <c r="IW74" s="113">
        <f>'Project Model'!IW47</f>
        <v>0</v>
      </c>
      <c r="IX74" s="113">
        <f>'Project Model'!IX47</f>
        <v>0</v>
      </c>
      <c r="IY74" s="113">
        <f>'Project Model'!IY47</f>
        <v>0</v>
      </c>
      <c r="IZ74" s="113">
        <f>'Project Model'!IZ47</f>
        <v>0</v>
      </c>
      <c r="JA74" s="113">
        <f>'Project Model'!JA47</f>
        <v>0</v>
      </c>
      <c r="JB74" s="113">
        <f>'Project Model'!JB47</f>
        <v>0</v>
      </c>
      <c r="JC74" s="113">
        <f>'Project Model'!JC47</f>
        <v>0</v>
      </c>
      <c r="JD74" s="113">
        <f>'Project Model'!JD47</f>
        <v>0</v>
      </c>
      <c r="JE74" s="113">
        <f>'Project Model'!JE47</f>
        <v>0</v>
      </c>
      <c r="JF74" s="113">
        <f>'Project Model'!JF47</f>
        <v>0</v>
      </c>
      <c r="JG74" s="113">
        <f>'Project Model'!JG47</f>
        <v>0</v>
      </c>
      <c r="JH74" s="113">
        <f>'Project Model'!JH47</f>
        <v>0</v>
      </c>
      <c r="JI74" s="113">
        <f>'Project Model'!JI47</f>
        <v>0</v>
      </c>
      <c r="JJ74" s="113">
        <f>'Project Model'!JJ47</f>
        <v>0</v>
      </c>
      <c r="JK74" s="113">
        <f>'Project Model'!JK47</f>
        <v>0</v>
      </c>
      <c r="JL74" s="113">
        <f>'Project Model'!JL47</f>
        <v>0</v>
      </c>
      <c r="JM74" s="113">
        <f>'Project Model'!JM47</f>
        <v>0</v>
      </c>
      <c r="JN74" s="113">
        <f>'Project Model'!JN47</f>
        <v>0</v>
      </c>
      <c r="JO74" s="113">
        <f>'Project Model'!JO47</f>
        <v>0</v>
      </c>
      <c r="JP74" s="113">
        <f>'Project Model'!JP47</f>
        <v>0</v>
      </c>
      <c r="JQ74" s="113">
        <f>'Project Model'!JQ47</f>
        <v>0</v>
      </c>
      <c r="JR74" s="113">
        <f>'Project Model'!JR47</f>
        <v>0</v>
      </c>
      <c r="JS74" s="113">
        <f>'Project Model'!JS47</f>
        <v>0</v>
      </c>
      <c r="JT74" s="113">
        <f>'Project Model'!JT47</f>
        <v>0</v>
      </c>
      <c r="JU74" s="113">
        <f>'Project Model'!JU47</f>
        <v>0</v>
      </c>
      <c r="JV74" s="113">
        <f>'Project Model'!JV47</f>
        <v>0</v>
      </c>
      <c r="JW74" s="113">
        <f>'Project Model'!JW47</f>
        <v>0</v>
      </c>
      <c r="JX74" s="113">
        <f>'Project Model'!JX47</f>
        <v>0</v>
      </c>
      <c r="JY74" s="113">
        <f>'Project Model'!JY47</f>
        <v>0</v>
      </c>
      <c r="JZ74" s="113">
        <f>'Project Model'!JZ47</f>
        <v>0</v>
      </c>
      <c r="KA74" s="113">
        <f>'Project Model'!KA47</f>
        <v>0</v>
      </c>
      <c r="KB74" s="113">
        <f>'Project Model'!KB47</f>
        <v>0</v>
      </c>
      <c r="KC74" s="113">
        <f>'Project Model'!KC47</f>
        <v>0</v>
      </c>
      <c r="KD74" s="113">
        <f>'Project Model'!KD47</f>
        <v>0</v>
      </c>
      <c r="KE74" s="113">
        <f>'Project Model'!KE47</f>
        <v>0</v>
      </c>
      <c r="KF74" s="113">
        <f>'Project Model'!KF47</f>
        <v>0</v>
      </c>
      <c r="KG74" s="113">
        <f>'Project Model'!KG47</f>
        <v>0</v>
      </c>
      <c r="KH74" s="113">
        <f>'Project Model'!KH47</f>
        <v>0</v>
      </c>
      <c r="KI74" s="113">
        <f>'Project Model'!KI47</f>
        <v>0</v>
      </c>
      <c r="KJ74" s="113">
        <f>'Project Model'!KJ47</f>
        <v>0</v>
      </c>
      <c r="KK74" s="113">
        <f>'Project Model'!KK47</f>
        <v>0</v>
      </c>
      <c r="KL74" s="113">
        <f>'Project Model'!KL47</f>
        <v>0</v>
      </c>
      <c r="KM74" s="113">
        <f>'Project Model'!KM47</f>
        <v>0</v>
      </c>
      <c r="KN74" s="113">
        <f>'Project Model'!KN47</f>
        <v>0</v>
      </c>
      <c r="KO74" s="113">
        <f>'Project Model'!KO47</f>
        <v>0</v>
      </c>
      <c r="KP74" s="113">
        <f>'Project Model'!KP47</f>
        <v>0</v>
      </c>
      <c r="KQ74" s="113">
        <f>'Project Model'!KQ47</f>
        <v>0</v>
      </c>
      <c r="KR74" s="113">
        <f>'Project Model'!KR47</f>
        <v>0</v>
      </c>
      <c r="KS74" s="113">
        <f>'Project Model'!KS47</f>
        <v>0</v>
      </c>
      <c r="KT74" s="113">
        <f>'Project Model'!KT47</f>
        <v>0</v>
      </c>
      <c r="KU74" s="113">
        <f>'Project Model'!KU47</f>
        <v>0</v>
      </c>
      <c r="KV74" s="113">
        <f>'Project Model'!KV47</f>
        <v>0</v>
      </c>
      <c r="KW74" s="113">
        <f>'Project Model'!KW47</f>
        <v>0</v>
      </c>
      <c r="KX74" s="113">
        <f>'Project Model'!KX47</f>
        <v>0</v>
      </c>
      <c r="KY74" s="113">
        <f>'Project Model'!KY47</f>
        <v>0</v>
      </c>
      <c r="KZ74" s="113">
        <f>'Project Model'!KZ47</f>
        <v>0</v>
      </c>
      <c r="LA74" s="113">
        <f>'Project Model'!LA47</f>
        <v>0</v>
      </c>
      <c r="LB74" s="113">
        <f>'Project Model'!LB47</f>
        <v>0</v>
      </c>
      <c r="LC74" s="113">
        <f>'Project Model'!LC47</f>
        <v>0</v>
      </c>
      <c r="LD74" s="113">
        <f>'Project Model'!LD47</f>
        <v>0</v>
      </c>
      <c r="LE74" s="113">
        <f>'Project Model'!LE47</f>
        <v>0</v>
      </c>
      <c r="LF74" s="113">
        <f>'Project Model'!LF47</f>
        <v>0</v>
      </c>
      <c r="LG74" s="113">
        <f>'Project Model'!LG47</f>
        <v>0</v>
      </c>
      <c r="LH74" s="113">
        <f>'Project Model'!LH47</f>
        <v>0</v>
      </c>
      <c r="LI74" s="113">
        <f>'Project Model'!LI47</f>
        <v>0</v>
      </c>
      <c r="LJ74" s="113">
        <f>'Project Model'!LJ47</f>
        <v>0</v>
      </c>
      <c r="LK74" s="113">
        <f>'Project Model'!LK47</f>
        <v>0</v>
      </c>
      <c r="LL74" s="113">
        <f>'Project Model'!LL47</f>
        <v>0</v>
      </c>
      <c r="LM74" s="113">
        <f>'Project Model'!LM47</f>
        <v>0</v>
      </c>
      <c r="LN74" s="113">
        <f>'Project Model'!LN47</f>
        <v>0</v>
      </c>
      <c r="LO74" s="113">
        <f>'Project Model'!LO47</f>
        <v>0</v>
      </c>
      <c r="LP74" s="113">
        <f>'Project Model'!LP47</f>
        <v>0</v>
      </c>
      <c r="LQ74" s="113">
        <f>'Project Model'!LQ47</f>
        <v>0</v>
      </c>
      <c r="LR74" s="113">
        <f>'Project Model'!LR47</f>
        <v>0</v>
      </c>
      <c r="LS74" s="113">
        <f>'Project Model'!LS47</f>
        <v>0</v>
      </c>
      <c r="LT74" s="113">
        <f>'Project Model'!LT47</f>
        <v>0</v>
      </c>
      <c r="LU74" s="113">
        <f>'Project Model'!LU47</f>
        <v>0</v>
      </c>
      <c r="LV74" s="113">
        <f>'Project Model'!LV47</f>
        <v>0</v>
      </c>
      <c r="LW74" s="113">
        <f>'Project Model'!LW47</f>
        <v>0</v>
      </c>
      <c r="LX74" s="113">
        <f>'Project Model'!LX47</f>
        <v>0</v>
      </c>
      <c r="LY74" s="113">
        <f>'Project Model'!LY47</f>
        <v>0</v>
      </c>
      <c r="LZ74" s="113">
        <f>'Project Model'!LZ47</f>
        <v>0</v>
      </c>
      <c r="MA74" s="113">
        <f>'Project Model'!MA47</f>
        <v>0</v>
      </c>
      <c r="MB74" s="113">
        <f>'Project Model'!MB47</f>
        <v>0</v>
      </c>
      <c r="MC74" s="113">
        <f>'Project Model'!MC47</f>
        <v>0</v>
      </c>
      <c r="MD74" s="113">
        <f>'Project Model'!MD47</f>
        <v>0</v>
      </c>
      <c r="ME74" s="113">
        <f>'Project Model'!ME47</f>
        <v>0</v>
      </c>
      <c r="MF74" s="113">
        <f>'Project Model'!MF47</f>
        <v>0</v>
      </c>
      <c r="MG74" s="113">
        <f>'Project Model'!MG47</f>
        <v>0</v>
      </c>
      <c r="MH74" s="113">
        <f>'Project Model'!MH47</f>
        <v>0</v>
      </c>
      <c r="MI74" s="113">
        <f>'Project Model'!MI47</f>
        <v>0</v>
      </c>
      <c r="MJ74" s="113">
        <f>'Project Model'!MJ47</f>
        <v>0</v>
      </c>
      <c r="MK74" s="113">
        <f>'Project Model'!MK47</f>
        <v>0</v>
      </c>
      <c r="ML74" s="113">
        <f>'Project Model'!ML47</f>
        <v>0</v>
      </c>
      <c r="MM74" s="113">
        <f>'Project Model'!MM47</f>
        <v>0</v>
      </c>
      <c r="MN74" s="113">
        <f>'Project Model'!MN47</f>
        <v>0</v>
      </c>
      <c r="MO74" s="113">
        <f>'Project Model'!MO47</f>
        <v>0</v>
      </c>
      <c r="MP74" s="113">
        <f>'Project Model'!MP47</f>
        <v>0</v>
      </c>
      <c r="MQ74" s="113">
        <f>'Project Model'!MQ47</f>
        <v>0</v>
      </c>
      <c r="MR74" s="113">
        <f>'Project Model'!MR47</f>
        <v>0</v>
      </c>
      <c r="MS74" s="113">
        <f>'Project Model'!MS47</f>
        <v>0</v>
      </c>
      <c r="MT74" s="113">
        <f>'Project Model'!MT47</f>
        <v>0</v>
      </c>
      <c r="MU74" s="113">
        <f>'Project Model'!MU47</f>
        <v>0</v>
      </c>
      <c r="MV74" s="113">
        <f>'Project Model'!MV47</f>
        <v>0</v>
      </c>
      <c r="MW74" s="113">
        <f>'Project Model'!MW47</f>
        <v>0</v>
      </c>
      <c r="MX74" s="113">
        <f>'Project Model'!MX47</f>
        <v>0</v>
      </c>
      <c r="MY74" s="113">
        <f>'Project Model'!MY47</f>
        <v>0</v>
      </c>
      <c r="MZ74" s="113">
        <f>'Project Model'!MZ47</f>
        <v>0</v>
      </c>
      <c r="NA74" s="113">
        <f>'Project Model'!NA47</f>
        <v>0</v>
      </c>
      <c r="NB74" s="113">
        <f>'Project Model'!NB47</f>
        <v>0</v>
      </c>
      <c r="NC74" s="113">
        <f>'Project Model'!NC47</f>
        <v>0</v>
      </c>
      <c r="ND74" s="113">
        <f>'Project Model'!ND47</f>
        <v>0</v>
      </c>
      <c r="NE74" s="113">
        <f>'Project Model'!NE47</f>
        <v>0</v>
      </c>
      <c r="NF74" s="113">
        <f>'Project Model'!NF47</f>
        <v>0</v>
      </c>
      <c r="NG74" s="113">
        <f>'Project Model'!NG47</f>
        <v>0</v>
      </c>
      <c r="NH74" s="113">
        <f>'Project Model'!NH47</f>
        <v>0</v>
      </c>
      <c r="NI74" s="113">
        <f>'Project Model'!NI47</f>
        <v>0</v>
      </c>
      <c r="NJ74" s="113">
        <f>'Project Model'!NJ47</f>
        <v>0</v>
      </c>
      <c r="NK74" s="113">
        <f>'Project Model'!NK47</f>
        <v>0</v>
      </c>
      <c r="NL74" s="113">
        <f>'Project Model'!NL47</f>
        <v>0</v>
      </c>
      <c r="NM74" s="113">
        <f>'Project Model'!NM47</f>
        <v>0</v>
      </c>
      <c r="NN74" s="113">
        <f>'Project Model'!NN47</f>
        <v>0</v>
      </c>
      <c r="NO74" s="113">
        <f>'Project Model'!NO47</f>
        <v>0</v>
      </c>
      <c r="NP74" s="113">
        <f>'Project Model'!NP47</f>
        <v>0</v>
      </c>
      <c r="NQ74" s="113">
        <f>'Project Model'!NQ47</f>
        <v>0</v>
      </c>
      <c r="NR74" s="113">
        <f>'Project Model'!NR47</f>
        <v>0</v>
      </c>
      <c r="NS74" s="113">
        <f>'Project Model'!NS47</f>
        <v>0</v>
      </c>
      <c r="NT74" s="113">
        <f>'Project Model'!NT47</f>
        <v>0</v>
      </c>
      <c r="NU74" s="113">
        <f>'Project Model'!NU47</f>
        <v>0</v>
      </c>
      <c r="NV74" s="113">
        <f>'Project Model'!NV47</f>
        <v>0</v>
      </c>
      <c r="NW74" s="113">
        <f>'Project Model'!NW47</f>
        <v>0</v>
      </c>
      <c r="NX74" s="113">
        <f>'Project Model'!NX47</f>
        <v>0</v>
      </c>
      <c r="NY74" s="113">
        <f>'Project Model'!NY47</f>
        <v>0</v>
      </c>
      <c r="NZ74" s="113">
        <f>'Project Model'!NZ47</f>
        <v>0</v>
      </c>
      <c r="OA74" s="113">
        <f>'Project Model'!OA47</f>
        <v>0</v>
      </c>
      <c r="OB74" s="113">
        <f>'Project Model'!OB47</f>
        <v>0</v>
      </c>
      <c r="OC74" s="113">
        <f>'Project Model'!OC47</f>
        <v>0</v>
      </c>
      <c r="OD74" s="113">
        <f>'Project Model'!OD47</f>
        <v>0</v>
      </c>
      <c r="OE74" s="113">
        <f>'Project Model'!OE47</f>
        <v>0</v>
      </c>
      <c r="OF74" s="113">
        <f>'Project Model'!OF47</f>
        <v>0</v>
      </c>
      <c r="OG74" s="113">
        <f>'Project Model'!OG47</f>
        <v>0</v>
      </c>
      <c r="OH74" s="113">
        <f>'Project Model'!OH47</f>
        <v>0</v>
      </c>
      <c r="OI74" s="113">
        <f>'Project Model'!OI47</f>
        <v>0</v>
      </c>
      <c r="OJ74" s="113">
        <f>'Project Model'!OJ47</f>
        <v>0</v>
      </c>
      <c r="OK74" s="113">
        <f>'Project Model'!OK47</f>
        <v>0</v>
      </c>
      <c r="OL74" s="113">
        <f>'Project Model'!OL47</f>
        <v>0</v>
      </c>
      <c r="OM74" s="113">
        <f>'Project Model'!OM47</f>
        <v>0</v>
      </c>
      <c r="ON74" s="113">
        <f>'Project Model'!ON47</f>
        <v>0</v>
      </c>
      <c r="OO74" s="113">
        <f>'Project Model'!OO47</f>
        <v>0</v>
      </c>
      <c r="OP74" s="113">
        <f>'Project Model'!OP47</f>
        <v>0</v>
      </c>
      <c r="OQ74" s="113">
        <f>'Project Model'!OQ47</f>
        <v>0</v>
      </c>
      <c r="OR74" s="465">
        <f>'Project Model'!OR47</f>
        <v>0</v>
      </c>
    </row>
    <row r="75" spans="1:408" x14ac:dyDescent="0.35">
      <c r="A75" s="445"/>
      <c r="B75" s="6"/>
      <c r="C75" t="s">
        <v>215</v>
      </c>
      <c r="E75" s="4"/>
      <c r="F75" s="4"/>
      <c r="G75" s="4"/>
      <c r="H75" s="31"/>
      <c r="I75" s="110"/>
      <c r="J75" s="455">
        <f>SUM(L75:JC75)</f>
        <v>36</v>
      </c>
      <c r="L75" s="113">
        <f>IF('Project Model'!L60+'Project Model'!L59&gt;0,1,0)</f>
        <v>1</v>
      </c>
      <c r="M75" s="113">
        <f>IF('Project Model'!M60+'Project Model'!M59&gt;0,1,0)</f>
        <v>1</v>
      </c>
      <c r="N75" s="113">
        <f>IF('Project Model'!N60+'Project Model'!N59&gt;0,1,0)</f>
        <v>1</v>
      </c>
      <c r="O75" s="113">
        <f>IF('Project Model'!O60+'Project Model'!O59&gt;0,1,0)</f>
        <v>1</v>
      </c>
      <c r="P75" s="113">
        <f>IF('Project Model'!P60+'Project Model'!P59&gt;0,1,0)</f>
        <v>1</v>
      </c>
      <c r="Q75" s="113">
        <f>IF('Project Model'!Q60+'Project Model'!Q59&gt;0,1,0)</f>
        <v>1</v>
      </c>
      <c r="R75" s="113">
        <f>IF('Project Model'!R60+'Project Model'!R59&gt;0,1,0)</f>
        <v>1</v>
      </c>
      <c r="S75" s="113">
        <f>IF('Project Model'!S60+'Project Model'!S59&gt;0,1,0)</f>
        <v>1</v>
      </c>
      <c r="T75" s="113">
        <f>IF('Project Model'!T60+'Project Model'!T59&gt;0,1,0)</f>
        <v>1</v>
      </c>
      <c r="U75" s="113">
        <f>IF('Project Model'!U60+'Project Model'!U59&gt;0,1,0)</f>
        <v>1</v>
      </c>
      <c r="V75" s="113">
        <f>IF('Project Model'!V60+'Project Model'!V59&gt;0,1,0)</f>
        <v>1</v>
      </c>
      <c r="W75" s="113">
        <f>IF('Project Model'!W60+'Project Model'!W59&gt;0,1,0)</f>
        <v>1</v>
      </c>
      <c r="X75" s="113">
        <f>IF('Project Model'!X60+'Project Model'!X59&gt;0,1,0)</f>
        <v>1</v>
      </c>
      <c r="Y75" s="113">
        <f>IF('Project Model'!Y60+'Project Model'!Y59&gt;0,1,0)</f>
        <v>1</v>
      </c>
      <c r="Z75" s="113">
        <f>IF('Project Model'!Z60+'Project Model'!Z59&gt;0,1,0)</f>
        <v>1</v>
      </c>
      <c r="AA75" s="113">
        <f>IF('Project Model'!AA60+'Project Model'!AA59&gt;0,1,0)</f>
        <v>1</v>
      </c>
      <c r="AB75" s="113">
        <f>IF('Project Model'!AB60+'Project Model'!AB59&gt;0,1,0)</f>
        <v>1</v>
      </c>
      <c r="AC75" s="113">
        <f>IF('Project Model'!AC60+'Project Model'!AC59&gt;0,1,0)</f>
        <v>1</v>
      </c>
      <c r="AD75" s="113">
        <f>IF('Project Model'!AD60+'Project Model'!AD59&gt;0,1,0)</f>
        <v>1</v>
      </c>
      <c r="AE75" s="113">
        <f>IF('Project Model'!AE60+'Project Model'!AE59&gt;0,1,0)</f>
        <v>1</v>
      </c>
      <c r="AF75" s="113">
        <f>IF('Project Model'!AF60+'Project Model'!AF59&gt;0,1,0)</f>
        <v>1</v>
      </c>
      <c r="AG75" s="113">
        <f>IF('Project Model'!AG60+'Project Model'!AG59&gt;0,1,0)</f>
        <v>1</v>
      </c>
      <c r="AH75" s="113">
        <f>IF('Project Model'!AH60+'Project Model'!AH59&gt;0,1,0)</f>
        <v>1</v>
      </c>
      <c r="AI75" s="113">
        <f>IF('Project Model'!AI60+'Project Model'!AI59&gt;0,1,0)</f>
        <v>1</v>
      </c>
      <c r="AJ75" s="113">
        <f>IF('Project Model'!AJ60+'Project Model'!AJ59&gt;0,1,0)</f>
        <v>1</v>
      </c>
      <c r="AK75" s="113">
        <f>IF('Project Model'!AK60+'Project Model'!AK59&gt;0,1,0)</f>
        <v>1</v>
      </c>
      <c r="AL75" s="113">
        <f>IF('Project Model'!AL60+'Project Model'!AL59&gt;0,1,0)</f>
        <v>1</v>
      </c>
      <c r="AM75" s="113">
        <f>IF('Project Model'!AM60+'Project Model'!AM59&gt;0,1,0)</f>
        <v>1</v>
      </c>
      <c r="AN75" s="113">
        <f>IF('Project Model'!AN60+'Project Model'!AN59&gt;0,1,0)</f>
        <v>1</v>
      </c>
      <c r="AO75" s="113">
        <f>IF('Project Model'!AO60+'Project Model'!AO59&gt;0,1,0)</f>
        <v>1</v>
      </c>
      <c r="AP75" s="113">
        <f>IF('Project Model'!AP60+'Project Model'!AP59&gt;0,1,0)</f>
        <v>1</v>
      </c>
      <c r="AQ75" s="113">
        <f>IF('Project Model'!AQ60+'Project Model'!AQ59&gt;0,1,0)</f>
        <v>1</v>
      </c>
      <c r="AR75" s="113">
        <f>IF('Project Model'!AR60+'Project Model'!AR59&gt;0,1,0)</f>
        <v>1</v>
      </c>
      <c r="AS75" s="113">
        <f>IF('Project Model'!AS60+'Project Model'!AS59&gt;0,1,0)</f>
        <v>1</v>
      </c>
      <c r="AT75" s="113">
        <f>IF('Project Model'!AT60+'Project Model'!AT59&gt;0,1,0)</f>
        <v>1</v>
      </c>
      <c r="AU75" s="113">
        <f>IF('Project Model'!AU60+'Project Model'!AU59&gt;0,1,0)</f>
        <v>1</v>
      </c>
      <c r="AV75" s="113">
        <f>IF('Project Model'!AV60+'Project Model'!AV59&gt;0,1,0)</f>
        <v>0</v>
      </c>
      <c r="AW75" s="113">
        <f>IF('Project Model'!AW60+'Project Model'!AW59&gt;0,1,0)</f>
        <v>0</v>
      </c>
      <c r="AX75" s="113">
        <f>IF('Project Model'!AX60+'Project Model'!AX59&gt;0,1,0)</f>
        <v>0</v>
      </c>
      <c r="AY75" s="113">
        <f>IF('Project Model'!AY60+'Project Model'!AY59&gt;0,1,0)</f>
        <v>0</v>
      </c>
      <c r="AZ75" s="113">
        <f>IF('Project Model'!AZ60+'Project Model'!AZ59&gt;0,1,0)</f>
        <v>0</v>
      </c>
      <c r="BA75" s="113">
        <f>IF('Project Model'!BA60+'Project Model'!BA59&gt;0,1,0)</f>
        <v>0</v>
      </c>
      <c r="BB75" s="113">
        <f>IF('Project Model'!BB60+'Project Model'!BB59&gt;0,1,0)</f>
        <v>0</v>
      </c>
      <c r="BC75" s="113">
        <f>IF('Project Model'!BC60+'Project Model'!BC59&gt;0,1,0)</f>
        <v>0</v>
      </c>
      <c r="BD75" s="113">
        <f>IF('Project Model'!BD60+'Project Model'!BD59&gt;0,1,0)</f>
        <v>0</v>
      </c>
      <c r="BE75" s="113">
        <f>IF('Project Model'!BE60+'Project Model'!BE59&gt;0,1,0)</f>
        <v>0</v>
      </c>
      <c r="BF75" s="113">
        <f>IF('Project Model'!BF60+'Project Model'!BF59&gt;0,1,0)</f>
        <v>0</v>
      </c>
      <c r="BG75" s="113">
        <f>IF('Project Model'!BG60+'Project Model'!BG59&gt;0,1,0)</f>
        <v>0</v>
      </c>
      <c r="BH75" s="113">
        <f>IF('Project Model'!BH60+'Project Model'!BH59&gt;0,1,0)</f>
        <v>0</v>
      </c>
      <c r="BI75" s="113">
        <f>IF('Project Model'!BI60+'Project Model'!BI59&gt;0,1,0)</f>
        <v>0</v>
      </c>
      <c r="BJ75" s="113">
        <f>IF('Project Model'!BJ60+'Project Model'!BJ59&gt;0,1,0)</f>
        <v>0</v>
      </c>
      <c r="BK75" s="113">
        <f>IF('Project Model'!BK60+'Project Model'!BK59&gt;0,1,0)</f>
        <v>0</v>
      </c>
      <c r="BL75" s="113">
        <f>IF('Project Model'!BL60+'Project Model'!BL59&gt;0,1,0)</f>
        <v>0</v>
      </c>
      <c r="BM75" s="113">
        <f>IF('Project Model'!BM60+'Project Model'!BM59&gt;0,1,0)</f>
        <v>0</v>
      </c>
      <c r="BN75" s="113">
        <f>IF('Project Model'!BN60+'Project Model'!BN59&gt;0,1,0)</f>
        <v>0</v>
      </c>
      <c r="BO75" s="113">
        <f>IF('Project Model'!BO60+'Project Model'!BO59&gt;0,1,0)</f>
        <v>0</v>
      </c>
      <c r="BP75" s="113">
        <f>IF('Project Model'!BP60+'Project Model'!BP59&gt;0,1,0)</f>
        <v>0</v>
      </c>
      <c r="BQ75" s="113">
        <f>IF('Project Model'!BQ60+'Project Model'!BQ59&gt;0,1,0)</f>
        <v>0</v>
      </c>
      <c r="BR75" s="113">
        <f>IF('Project Model'!BR60+'Project Model'!BR59&gt;0,1,0)</f>
        <v>0</v>
      </c>
      <c r="BS75" s="113">
        <f>IF('Project Model'!BS60+'Project Model'!BS59&gt;0,1,0)</f>
        <v>0</v>
      </c>
      <c r="BT75" s="113">
        <f>IF('Project Model'!BT60+'Project Model'!BT59&gt;0,1,0)</f>
        <v>0</v>
      </c>
      <c r="BU75" s="113">
        <f>IF('Project Model'!BU60+'Project Model'!BU59&gt;0,1,0)</f>
        <v>0</v>
      </c>
      <c r="BV75" s="113">
        <f>IF('Project Model'!BV60+'Project Model'!BV59&gt;0,1,0)</f>
        <v>0</v>
      </c>
      <c r="BW75" s="113">
        <f>IF('Project Model'!BW60+'Project Model'!BW59&gt;0,1,0)</f>
        <v>0</v>
      </c>
      <c r="BX75" s="113">
        <f>IF('Project Model'!BX60+'Project Model'!BX59&gt;0,1,0)</f>
        <v>0</v>
      </c>
      <c r="BY75" s="113">
        <f>IF('Project Model'!BY60+'Project Model'!BY59&gt;0,1,0)</f>
        <v>0</v>
      </c>
      <c r="BZ75" s="113">
        <f>IF('Project Model'!BZ60+'Project Model'!BZ59&gt;0,1,0)</f>
        <v>0</v>
      </c>
      <c r="CA75" s="113">
        <f>IF('Project Model'!CA60+'Project Model'!CA59&gt;0,1,0)</f>
        <v>0</v>
      </c>
      <c r="CB75" s="113">
        <f>IF('Project Model'!CB60+'Project Model'!CB59&gt;0,1,0)</f>
        <v>0</v>
      </c>
      <c r="CC75" s="113">
        <f>IF('Project Model'!CC60+'Project Model'!CC59&gt;0,1,0)</f>
        <v>0</v>
      </c>
      <c r="CD75" s="113">
        <f>IF('Project Model'!CD60+'Project Model'!CD59&gt;0,1,0)</f>
        <v>0</v>
      </c>
      <c r="CE75" s="113">
        <f>IF('Project Model'!CE60+'Project Model'!CE59&gt;0,1,0)</f>
        <v>0</v>
      </c>
      <c r="CF75" s="113">
        <f>IF('Project Model'!CF60+'Project Model'!CF59&gt;0,1,0)</f>
        <v>0</v>
      </c>
      <c r="CG75" s="113">
        <f>IF('Project Model'!CG60+'Project Model'!CG59&gt;0,1,0)</f>
        <v>0</v>
      </c>
      <c r="CH75" s="113">
        <f>IF('Project Model'!CH60+'Project Model'!CH59&gt;0,1,0)</f>
        <v>0</v>
      </c>
      <c r="CI75" s="113">
        <f>IF('Project Model'!CI60+'Project Model'!CI59&gt;0,1,0)</f>
        <v>0</v>
      </c>
      <c r="CJ75" s="113">
        <f>IF('Project Model'!CJ60+'Project Model'!CJ59&gt;0,1,0)</f>
        <v>0</v>
      </c>
      <c r="CK75" s="113">
        <f>IF('Project Model'!CK60+'Project Model'!CK59&gt;0,1,0)</f>
        <v>0</v>
      </c>
      <c r="CL75" s="113">
        <f>IF('Project Model'!CL60+'Project Model'!CL59&gt;0,1,0)</f>
        <v>0</v>
      </c>
      <c r="CM75" s="113">
        <f>IF('Project Model'!CM60+'Project Model'!CM59&gt;0,1,0)</f>
        <v>0</v>
      </c>
      <c r="CN75" s="113">
        <f>IF('Project Model'!CN60+'Project Model'!CN59&gt;0,1,0)</f>
        <v>0</v>
      </c>
      <c r="CO75" s="113">
        <f>IF('Project Model'!CO60+'Project Model'!CO59&gt;0,1,0)</f>
        <v>0</v>
      </c>
      <c r="CP75" s="113">
        <f>IF('Project Model'!CP60+'Project Model'!CP59&gt;0,1,0)</f>
        <v>0</v>
      </c>
      <c r="CQ75" s="113">
        <f>IF('Project Model'!CQ60+'Project Model'!CQ59&gt;0,1,0)</f>
        <v>0</v>
      </c>
      <c r="CR75" s="113">
        <f>IF('Project Model'!CR60+'Project Model'!CR59&gt;0,1,0)</f>
        <v>0</v>
      </c>
      <c r="CS75" s="113">
        <f>IF('Project Model'!CS60+'Project Model'!CS59&gt;0,1,0)</f>
        <v>0</v>
      </c>
      <c r="CT75" s="113">
        <f>IF('Project Model'!CT60+'Project Model'!CT59&gt;0,1,0)</f>
        <v>0</v>
      </c>
      <c r="CU75" s="113">
        <f>IF('Project Model'!CU60+'Project Model'!CU59&gt;0,1,0)</f>
        <v>0</v>
      </c>
      <c r="CV75" s="113">
        <f>IF('Project Model'!CV60+'Project Model'!CV59&gt;0,1,0)</f>
        <v>0</v>
      </c>
      <c r="CW75" s="113">
        <f>IF('Project Model'!CW60+'Project Model'!CW59&gt;0,1,0)</f>
        <v>0</v>
      </c>
      <c r="CX75" s="113">
        <f>IF('Project Model'!CX60+'Project Model'!CX59&gt;0,1,0)</f>
        <v>0</v>
      </c>
      <c r="CY75" s="113">
        <f>IF('Project Model'!CY60+'Project Model'!CY59&gt;0,1,0)</f>
        <v>0</v>
      </c>
      <c r="CZ75" s="113">
        <f>IF('Project Model'!CZ60+'Project Model'!CZ59&gt;0,1,0)</f>
        <v>0</v>
      </c>
      <c r="DA75" s="113">
        <f>IF('Project Model'!DA60+'Project Model'!DA59&gt;0,1,0)</f>
        <v>0</v>
      </c>
      <c r="DB75" s="113">
        <f>IF('Project Model'!DB60+'Project Model'!DB59&gt;0,1,0)</f>
        <v>0</v>
      </c>
      <c r="DC75" s="113">
        <f>IF('Project Model'!DC60+'Project Model'!DC59&gt;0,1,0)</f>
        <v>0</v>
      </c>
      <c r="DD75" s="113">
        <f>IF('Project Model'!DD60+'Project Model'!DD59&gt;0,1,0)</f>
        <v>0</v>
      </c>
      <c r="DE75" s="113">
        <f>IF('Project Model'!DE60+'Project Model'!DE59&gt;0,1,0)</f>
        <v>0</v>
      </c>
      <c r="DF75" s="113">
        <f>IF('Project Model'!DF60+'Project Model'!DF59&gt;0,1,0)</f>
        <v>0</v>
      </c>
      <c r="DG75" s="113">
        <f>IF('Project Model'!DG60+'Project Model'!DG59&gt;0,1,0)</f>
        <v>0</v>
      </c>
      <c r="DH75" s="113">
        <f>IF('Project Model'!DH60+'Project Model'!DH59&gt;0,1,0)</f>
        <v>0</v>
      </c>
      <c r="DI75" s="113">
        <f>IF('Project Model'!DI60+'Project Model'!DI59&gt;0,1,0)</f>
        <v>0</v>
      </c>
      <c r="DJ75" s="113">
        <f>IF('Project Model'!DJ60+'Project Model'!DJ59&gt;0,1,0)</f>
        <v>0</v>
      </c>
      <c r="DK75" s="113">
        <f>IF('Project Model'!DK60+'Project Model'!DK59&gt;0,1,0)</f>
        <v>0</v>
      </c>
      <c r="DL75" s="113">
        <f>IF('Project Model'!DL60+'Project Model'!DL59&gt;0,1,0)</f>
        <v>0</v>
      </c>
      <c r="DM75" s="113">
        <f>IF('Project Model'!DM60+'Project Model'!DM59&gt;0,1,0)</f>
        <v>0</v>
      </c>
      <c r="DN75" s="113">
        <f>IF('Project Model'!DN60+'Project Model'!DN59&gt;0,1,0)</f>
        <v>0</v>
      </c>
      <c r="DO75" s="113">
        <f>IF('Project Model'!DO60+'Project Model'!DO59&gt;0,1,0)</f>
        <v>0</v>
      </c>
      <c r="DP75" s="113">
        <f>IF('Project Model'!DP60+'Project Model'!DP59&gt;0,1,0)</f>
        <v>0</v>
      </c>
      <c r="DQ75" s="113">
        <f>IF('Project Model'!DQ60+'Project Model'!DQ59&gt;0,1,0)</f>
        <v>0</v>
      </c>
      <c r="DR75" s="113">
        <f>IF('Project Model'!DR60+'Project Model'!DR59&gt;0,1,0)</f>
        <v>0</v>
      </c>
      <c r="DS75" s="113">
        <f>IF('Project Model'!DS60+'Project Model'!DS59&gt;0,1,0)</f>
        <v>0</v>
      </c>
      <c r="DT75" s="113">
        <f>IF('Project Model'!DT60+'Project Model'!DT59&gt;0,1,0)</f>
        <v>0</v>
      </c>
      <c r="DU75" s="113">
        <f>IF('Project Model'!DU60+'Project Model'!DU59&gt;0,1,0)</f>
        <v>0</v>
      </c>
      <c r="DV75" s="113">
        <f>IF('Project Model'!DV60+'Project Model'!DV59&gt;0,1,0)</f>
        <v>0</v>
      </c>
      <c r="DW75" s="113">
        <f>IF('Project Model'!DW60+'Project Model'!DW59&gt;0,1,0)</f>
        <v>0</v>
      </c>
      <c r="DX75" s="113">
        <f>IF('Project Model'!DX60+'Project Model'!DX59&gt;0,1,0)</f>
        <v>0</v>
      </c>
      <c r="DY75" s="113">
        <f>IF('Project Model'!DY60+'Project Model'!DY59&gt;0,1,0)</f>
        <v>0</v>
      </c>
      <c r="DZ75" s="113">
        <f>IF('Project Model'!DZ60+'Project Model'!DZ59&gt;0,1,0)</f>
        <v>0</v>
      </c>
      <c r="EA75" s="113">
        <f>IF('Project Model'!EA60+'Project Model'!EA59&gt;0,1,0)</f>
        <v>0</v>
      </c>
      <c r="EB75" s="113">
        <f>IF('Project Model'!EB60+'Project Model'!EB59&gt;0,1,0)</f>
        <v>0</v>
      </c>
      <c r="EC75" s="113">
        <f>IF('Project Model'!EC60+'Project Model'!EC59&gt;0,1,0)</f>
        <v>0</v>
      </c>
      <c r="ED75" s="113">
        <f>IF('Project Model'!ED60+'Project Model'!ED59&gt;0,1,0)</f>
        <v>0</v>
      </c>
      <c r="EE75" s="113">
        <f>IF('Project Model'!EE60+'Project Model'!EE59&gt;0,1,0)</f>
        <v>0</v>
      </c>
      <c r="EF75" s="113">
        <f>IF('Project Model'!EF60+'Project Model'!EF59&gt;0,1,0)</f>
        <v>0</v>
      </c>
      <c r="EG75" s="113">
        <f>IF('Project Model'!EG60+'Project Model'!EG59&gt;0,1,0)</f>
        <v>0</v>
      </c>
      <c r="EH75" s="113">
        <f>IF('Project Model'!EH60+'Project Model'!EH59&gt;0,1,0)</f>
        <v>0</v>
      </c>
      <c r="EI75" s="113">
        <f>IF('Project Model'!EI60+'Project Model'!EI59&gt;0,1,0)</f>
        <v>0</v>
      </c>
      <c r="EJ75" s="113">
        <f>IF('Project Model'!EJ60+'Project Model'!EJ59&gt;0,1,0)</f>
        <v>0</v>
      </c>
      <c r="EK75" s="113">
        <f>IF('Project Model'!EK60+'Project Model'!EK59&gt;0,1,0)</f>
        <v>0</v>
      </c>
      <c r="EL75" s="113">
        <f>IF('Project Model'!EL60+'Project Model'!EL59&gt;0,1,0)</f>
        <v>0</v>
      </c>
      <c r="EM75" s="113">
        <f>IF('Project Model'!EM60+'Project Model'!EM59&gt;0,1,0)</f>
        <v>0</v>
      </c>
      <c r="EN75" s="113">
        <f>IF('Project Model'!EN60+'Project Model'!EN59&gt;0,1,0)</f>
        <v>0</v>
      </c>
      <c r="EO75" s="113">
        <f>IF('Project Model'!EO60+'Project Model'!EO59&gt;0,1,0)</f>
        <v>0</v>
      </c>
      <c r="EP75" s="113">
        <f>IF('Project Model'!EP60+'Project Model'!EP59&gt;0,1,0)</f>
        <v>0</v>
      </c>
      <c r="EQ75" s="113">
        <f>IF('Project Model'!EQ60+'Project Model'!EQ59&gt;0,1,0)</f>
        <v>0</v>
      </c>
      <c r="ER75" s="113">
        <f>IF('Project Model'!ER60+'Project Model'!ER59&gt;0,1,0)</f>
        <v>0</v>
      </c>
      <c r="ES75" s="113">
        <f>IF('Project Model'!ES60+'Project Model'!ES59&gt;0,1,0)</f>
        <v>0</v>
      </c>
      <c r="ET75" s="113">
        <f>IF('Project Model'!ET60+'Project Model'!ET59&gt;0,1,0)</f>
        <v>0</v>
      </c>
      <c r="EU75" s="113">
        <f>IF('Project Model'!EU60+'Project Model'!EU59&gt;0,1,0)</f>
        <v>0</v>
      </c>
      <c r="EV75" s="113">
        <f>IF('Project Model'!EV60+'Project Model'!EV59&gt;0,1,0)</f>
        <v>0</v>
      </c>
      <c r="EW75" s="113">
        <f>IF('Project Model'!EW60+'Project Model'!EW59&gt;0,1,0)</f>
        <v>0</v>
      </c>
      <c r="EX75" s="113">
        <f>IF('Project Model'!EX60+'Project Model'!EX59&gt;0,1,0)</f>
        <v>0</v>
      </c>
      <c r="EY75" s="113">
        <f>IF('Project Model'!EY60+'Project Model'!EY59&gt;0,1,0)</f>
        <v>0</v>
      </c>
      <c r="EZ75" s="113">
        <f>IF('Project Model'!EZ60+'Project Model'!EZ59&gt;0,1,0)</f>
        <v>0</v>
      </c>
      <c r="FA75" s="113">
        <f>IF('Project Model'!FA60+'Project Model'!FA59&gt;0,1,0)</f>
        <v>0</v>
      </c>
      <c r="FB75" s="113">
        <f>IF('Project Model'!FB60+'Project Model'!FB59&gt;0,1,0)</f>
        <v>0</v>
      </c>
      <c r="FC75" s="113">
        <f>IF('Project Model'!FC60+'Project Model'!FC59&gt;0,1,0)</f>
        <v>0</v>
      </c>
      <c r="FD75" s="113">
        <f>IF('Project Model'!FD60+'Project Model'!FD59&gt;0,1,0)</f>
        <v>0</v>
      </c>
      <c r="FE75" s="113">
        <f>IF('Project Model'!FE60+'Project Model'!FE59&gt;0,1,0)</f>
        <v>0</v>
      </c>
      <c r="FF75" s="113">
        <f>IF('Project Model'!FF60+'Project Model'!FF59&gt;0,1,0)</f>
        <v>0</v>
      </c>
      <c r="FG75" s="113">
        <f>IF('Project Model'!FG60+'Project Model'!FG59&gt;0,1,0)</f>
        <v>0</v>
      </c>
      <c r="FH75" s="113">
        <f>IF('Project Model'!FH60+'Project Model'!FH59&gt;0,1,0)</f>
        <v>0</v>
      </c>
      <c r="FI75" s="113">
        <f>IF('Project Model'!FI60+'Project Model'!FI59&gt;0,1,0)</f>
        <v>0</v>
      </c>
      <c r="FJ75" s="113">
        <f>IF('Project Model'!FJ60+'Project Model'!FJ59&gt;0,1,0)</f>
        <v>0</v>
      </c>
      <c r="FK75" s="113">
        <f>IF('Project Model'!FK60+'Project Model'!FK59&gt;0,1,0)</f>
        <v>0</v>
      </c>
      <c r="FL75" s="113">
        <f>IF('Project Model'!FL60+'Project Model'!FL59&gt;0,1,0)</f>
        <v>0</v>
      </c>
      <c r="FM75" s="113">
        <f>IF('Project Model'!FM60+'Project Model'!FM59&gt;0,1,0)</f>
        <v>0</v>
      </c>
      <c r="FN75" s="113">
        <f>IF('Project Model'!FN60+'Project Model'!FN59&gt;0,1,0)</f>
        <v>0</v>
      </c>
      <c r="FO75" s="113">
        <f>IF('Project Model'!FO60+'Project Model'!FO59&gt;0,1,0)</f>
        <v>0</v>
      </c>
      <c r="FP75" s="113">
        <f>IF('Project Model'!FP60+'Project Model'!FP59&gt;0,1,0)</f>
        <v>0</v>
      </c>
      <c r="FQ75" s="113">
        <f>IF('Project Model'!FQ60+'Project Model'!FQ59&gt;0,1,0)</f>
        <v>0</v>
      </c>
      <c r="FR75" s="113">
        <f>IF('Project Model'!FR60+'Project Model'!FR59&gt;0,1,0)</f>
        <v>0</v>
      </c>
      <c r="FS75" s="113">
        <f>IF('Project Model'!FS60+'Project Model'!FS59&gt;0,1,0)</f>
        <v>0</v>
      </c>
      <c r="FT75" s="113">
        <f>IF('Project Model'!FT60+'Project Model'!FT59&gt;0,1,0)</f>
        <v>0</v>
      </c>
      <c r="FU75" s="113">
        <f>IF('Project Model'!FU60+'Project Model'!FU59&gt;0,1,0)</f>
        <v>0</v>
      </c>
      <c r="FV75" s="113">
        <f>IF('Project Model'!FV60+'Project Model'!FV59&gt;0,1,0)</f>
        <v>0</v>
      </c>
      <c r="FW75" s="113">
        <f>IF('Project Model'!FW60+'Project Model'!FW59&gt;0,1,0)</f>
        <v>0</v>
      </c>
      <c r="FX75" s="113">
        <f>IF('Project Model'!FX60+'Project Model'!FX59&gt;0,1,0)</f>
        <v>0</v>
      </c>
      <c r="FY75" s="113">
        <f>IF('Project Model'!FY60+'Project Model'!FY59&gt;0,1,0)</f>
        <v>0</v>
      </c>
      <c r="FZ75" s="113">
        <f>IF('Project Model'!FZ60+'Project Model'!FZ59&gt;0,1,0)</f>
        <v>0</v>
      </c>
      <c r="GA75" s="113">
        <f>IF('Project Model'!GA60+'Project Model'!GA59&gt;0,1,0)</f>
        <v>0</v>
      </c>
      <c r="GB75" s="113">
        <f>IF('Project Model'!GB60+'Project Model'!GB59&gt;0,1,0)</f>
        <v>0</v>
      </c>
      <c r="GC75" s="113">
        <f>IF('Project Model'!GC60+'Project Model'!GC59&gt;0,1,0)</f>
        <v>0</v>
      </c>
      <c r="GD75" s="113">
        <f>IF('Project Model'!GD60+'Project Model'!GD59&gt;0,1,0)</f>
        <v>0</v>
      </c>
      <c r="GE75" s="113">
        <f>IF('Project Model'!GE60+'Project Model'!GE59&gt;0,1,0)</f>
        <v>0</v>
      </c>
      <c r="GF75" s="113">
        <f>IF('Project Model'!GF60+'Project Model'!GF59&gt;0,1,0)</f>
        <v>0</v>
      </c>
      <c r="GG75" s="113">
        <f>IF('Project Model'!GG60+'Project Model'!GG59&gt;0,1,0)</f>
        <v>0</v>
      </c>
      <c r="GH75" s="113">
        <f>IF('Project Model'!GH60+'Project Model'!GH59&gt;0,1,0)</f>
        <v>0</v>
      </c>
      <c r="GI75" s="113">
        <f>IF('Project Model'!GI60+'Project Model'!GI59&gt;0,1,0)</f>
        <v>0</v>
      </c>
      <c r="GJ75" s="113">
        <f>IF('Project Model'!GJ60+'Project Model'!GJ59&gt;0,1,0)</f>
        <v>0</v>
      </c>
      <c r="GK75" s="113">
        <f>IF('Project Model'!GK60+'Project Model'!GK59&gt;0,1,0)</f>
        <v>0</v>
      </c>
      <c r="GL75" s="113">
        <f>IF('Project Model'!GL60+'Project Model'!GL59&gt;0,1,0)</f>
        <v>0</v>
      </c>
      <c r="GM75" s="113">
        <f>IF('Project Model'!GM60+'Project Model'!GM59&gt;0,1,0)</f>
        <v>0</v>
      </c>
      <c r="GN75" s="113">
        <f>IF('Project Model'!GN60+'Project Model'!GN59&gt;0,1,0)</f>
        <v>0</v>
      </c>
      <c r="GO75" s="113">
        <f>IF('Project Model'!GO60+'Project Model'!GO59&gt;0,1,0)</f>
        <v>0</v>
      </c>
      <c r="GP75" s="113">
        <f>IF('Project Model'!GP60+'Project Model'!GP59&gt;0,1,0)</f>
        <v>0</v>
      </c>
      <c r="GQ75" s="113">
        <f>IF('Project Model'!GQ60+'Project Model'!GQ59&gt;0,1,0)</f>
        <v>0</v>
      </c>
      <c r="GR75" s="113">
        <f>IF('Project Model'!GR60+'Project Model'!GR59&gt;0,1,0)</f>
        <v>0</v>
      </c>
      <c r="GS75" s="113">
        <f>IF('Project Model'!GS60+'Project Model'!GS59&gt;0,1,0)</f>
        <v>0</v>
      </c>
      <c r="GT75" s="113">
        <f>IF('Project Model'!GT60+'Project Model'!GT59&gt;0,1,0)</f>
        <v>0</v>
      </c>
      <c r="GU75" s="113">
        <f>IF('Project Model'!GU60+'Project Model'!GU59&gt;0,1,0)</f>
        <v>0</v>
      </c>
      <c r="GV75" s="113">
        <f>IF('Project Model'!GV60+'Project Model'!GV59&gt;0,1,0)</f>
        <v>0</v>
      </c>
      <c r="GW75" s="113">
        <f>IF('Project Model'!GW60+'Project Model'!GW59&gt;0,1,0)</f>
        <v>0</v>
      </c>
      <c r="GX75" s="113">
        <f>IF('Project Model'!GX60+'Project Model'!GX59&gt;0,1,0)</f>
        <v>0</v>
      </c>
      <c r="GY75" s="113">
        <f>IF('Project Model'!GY60+'Project Model'!GY59&gt;0,1,0)</f>
        <v>0</v>
      </c>
      <c r="GZ75" s="113">
        <f>IF('Project Model'!GZ60+'Project Model'!GZ59&gt;0,1,0)</f>
        <v>0</v>
      </c>
      <c r="HA75" s="113">
        <f>IF('Project Model'!HA60+'Project Model'!HA59&gt;0,1,0)</f>
        <v>0</v>
      </c>
      <c r="HB75" s="113">
        <f>IF('Project Model'!HB60+'Project Model'!HB59&gt;0,1,0)</f>
        <v>0</v>
      </c>
      <c r="HC75" s="113">
        <f>IF('Project Model'!HC60+'Project Model'!HC59&gt;0,1,0)</f>
        <v>0</v>
      </c>
      <c r="HD75" s="113">
        <f>IF('Project Model'!HD60+'Project Model'!HD59&gt;0,1,0)</f>
        <v>0</v>
      </c>
      <c r="HE75" s="113">
        <f>IF('Project Model'!HE60+'Project Model'!HE59&gt;0,1,0)</f>
        <v>0</v>
      </c>
      <c r="HF75" s="113">
        <f>IF('Project Model'!HF60+'Project Model'!HF59&gt;0,1,0)</f>
        <v>0</v>
      </c>
      <c r="HG75" s="113">
        <f>IF('Project Model'!HG60+'Project Model'!HG59&gt;0,1,0)</f>
        <v>0</v>
      </c>
      <c r="HH75" s="113">
        <f>IF('Project Model'!HH60+'Project Model'!HH59&gt;0,1,0)</f>
        <v>0</v>
      </c>
      <c r="HI75" s="113">
        <f>IF('Project Model'!HI60+'Project Model'!HI59&gt;0,1,0)</f>
        <v>0</v>
      </c>
      <c r="HJ75" s="113">
        <f>IF('Project Model'!HJ60+'Project Model'!HJ59&gt;0,1,0)</f>
        <v>0</v>
      </c>
      <c r="HK75" s="113">
        <f>IF('Project Model'!HK60+'Project Model'!HK59&gt;0,1,0)</f>
        <v>0</v>
      </c>
      <c r="HL75" s="113">
        <f>IF('Project Model'!HL60+'Project Model'!HL59&gt;0,1,0)</f>
        <v>0</v>
      </c>
      <c r="HM75" s="113">
        <f>IF('Project Model'!HM60+'Project Model'!HM59&gt;0,1,0)</f>
        <v>0</v>
      </c>
      <c r="HN75" s="113">
        <f>IF('Project Model'!HN60+'Project Model'!HN59&gt;0,1,0)</f>
        <v>0</v>
      </c>
      <c r="HO75" s="113">
        <f>IF('Project Model'!HO60+'Project Model'!HO59&gt;0,1,0)</f>
        <v>0</v>
      </c>
      <c r="HP75" s="113">
        <f>IF('Project Model'!HP60+'Project Model'!HP59&gt;0,1,0)</f>
        <v>0</v>
      </c>
      <c r="HQ75" s="113">
        <f>IF('Project Model'!HQ60+'Project Model'!HQ59&gt;0,1,0)</f>
        <v>0</v>
      </c>
      <c r="HR75" s="113">
        <f>IF('Project Model'!HR60+'Project Model'!HR59&gt;0,1,0)</f>
        <v>0</v>
      </c>
      <c r="HS75" s="113">
        <f>IF('Project Model'!HS60+'Project Model'!HS59&gt;0,1,0)</f>
        <v>0</v>
      </c>
      <c r="HT75" s="113">
        <f>IF('Project Model'!HT60+'Project Model'!HT59&gt;0,1,0)</f>
        <v>0</v>
      </c>
      <c r="HU75" s="113">
        <f>IF('Project Model'!HU60+'Project Model'!HU59&gt;0,1,0)</f>
        <v>0</v>
      </c>
      <c r="HV75" s="113">
        <f>IF('Project Model'!HV60+'Project Model'!HV59&gt;0,1,0)</f>
        <v>0</v>
      </c>
      <c r="HW75" s="113">
        <f>IF('Project Model'!HW60+'Project Model'!HW59&gt;0,1,0)</f>
        <v>0</v>
      </c>
      <c r="HX75" s="113">
        <f>IF('Project Model'!HX60+'Project Model'!HX59&gt;0,1,0)</f>
        <v>0</v>
      </c>
      <c r="HY75" s="113">
        <f>IF('Project Model'!HY60+'Project Model'!HY59&gt;0,1,0)</f>
        <v>0</v>
      </c>
      <c r="HZ75" s="113">
        <f>IF('Project Model'!HZ60+'Project Model'!HZ59&gt;0,1,0)</f>
        <v>0</v>
      </c>
      <c r="IA75" s="113">
        <f>IF('Project Model'!IA60+'Project Model'!IA59&gt;0,1,0)</f>
        <v>0</v>
      </c>
      <c r="IB75" s="113">
        <f>IF('Project Model'!IB60+'Project Model'!IB59&gt;0,1,0)</f>
        <v>0</v>
      </c>
      <c r="IC75" s="113">
        <f>IF('Project Model'!IC60+'Project Model'!IC59&gt;0,1,0)</f>
        <v>0</v>
      </c>
      <c r="ID75" s="113">
        <f>IF('Project Model'!ID60+'Project Model'!ID59&gt;0,1,0)</f>
        <v>0</v>
      </c>
      <c r="IE75" s="113">
        <f>IF('Project Model'!IE60+'Project Model'!IE59&gt;0,1,0)</f>
        <v>0</v>
      </c>
      <c r="IF75" s="113">
        <f>IF('Project Model'!IF60+'Project Model'!IF59&gt;0,1,0)</f>
        <v>0</v>
      </c>
      <c r="IG75" s="113">
        <f>IF('Project Model'!IG60+'Project Model'!IG59&gt;0,1,0)</f>
        <v>0</v>
      </c>
      <c r="IH75" s="113">
        <f>IF('Project Model'!IH60+'Project Model'!IH59&gt;0,1,0)</f>
        <v>0</v>
      </c>
      <c r="II75" s="113">
        <f>IF('Project Model'!II60+'Project Model'!II59&gt;0,1,0)</f>
        <v>0</v>
      </c>
      <c r="IJ75" s="113">
        <f>IF('Project Model'!IJ60+'Project Model'!IJ59&gt;0,1,0)</f>
        <v>0</v>
      </c>
      <c r="IK75" s="113">
        <f>IF('Project Model'!IK60+'Project Model'!IK59&gt;0,1,0)</f>
        <v>0</v>
      </c>
      <c r="IL75" s="113">
        <f>IF('Project Model'!IL60+'Project Model'!IL59&gt;0,1,0)</f>
        <v>0</v>
      </c>
      <c r="IM75" s="113">
        <f>IF('Project Model'!IM60+'Project Model'!IM59&gt;0,1,0)</f>
        <v>0</v>
      </c>
      <c r="IN75" s="113">
        <f>IF('Project Model'!IN60+'Project Model'!IN59&gt;0,1,0)</f>
        <v>0</v>
      </c>
      <c r="IO75" s="113">
        <f>IF('Project Model'!IO60+'Project Model'!IO59&gt;0,1,0)</f>
        <v>0</v>
      </c>
      <c r="IP75" s="113">
        <f>IF('Project Model'!IP60+'Project Model'!IP59&gt;0,1,0)</f>
        <v>0</v>
      </c>
      <c r="IQ75" s="113">
        <f>IF('Project Model'!IQ60+'Project Model'!IQ59&gt;0,1,0)</f>
        <v>0</v>
      </c>
      <c r="IR75" s="113">
        <f>IF('Project Model'!IR60+'Project Model'!IR59&gt;0,1,0)</f>
        <v>0</v>
      </c>
      <c r="IS75" s="113">
        <f>IF('Project Model'!IS60+'Project Model'!IS59&gt;0,1,0)</f>
        <v>0</v>
      </c>
      <c r="IT75" s="113">
        <f>IF('Project Model'!IT60+'Project Model'!IT59&gt;0,1,0)</f>
        <v>0</v>
      </c>
      <c r="IU75" s="113">
        <f>IF('Project Model'!IU60+'Project Model'!IU59&gt;0,1,0)</f>
        <v>0</v>
      </c>
      <c r="IV75" s="113">
        <f>IF('Project Model'!IV60+'Project Model'!IV59&gt;0,1,0)</f>
        <v>0</v>
      </c>
      <c r="IW75" s="113">
        <f>IF('Project Model'!IW60+'Project Model'!IW59&gt;0,1,0)</f>
        <v>0</v>
      </c>
      <c r="IX75" s="113">
        <f>IF('Project Model'!IX60+'Project Model'!IX59&gt;0,1,0)</f>
        <v>0</v>
      </c>
      <c r="IY75" s="113">
        <f>IF('Project Model'!IY60+'Project Model'!IY59&gt;0,1,0)</f>
        <v>0</v>
      </c>
      <c r="IZ75" s="113">
        <f>IF('Project Model'!IZ60+'Project Model'!IZ59&gt;0,1,0)</f>
        <v>0</v>
      </c>
      <c r="JA75" s="113">
        <f>IF('Project Model'!JA60+'Project Model'!JA59&gt;0,1,0)</f>
        <v>0</v>
      </c>
      <c r="JB75" s="113">
        <f>IF('Project Model'!JB60+'Project Model'!JB59&gt;0,1,0)</f>
        <v>0</v>
      </c>
      <c r="JC75" s="113">
        <f>IF('Project Model'!JC60+'Project Model'!JC59&gt;0,1,0)</f>
        <v>0</v>
      </c>
      <c r="JD75" s="113">
        <f>IF('Project Model'!JD60+'Project Model'!JD59&gt;0,1,0)</f>
        <v>0</v>
      </c>
      <c r="JE75" s="113">
        <f>IF('Project Model'!JE60+'Project Model'!JE59&gt;0,1,0)</f>
        <v>0</v>
      </c>
      <c r="JF75" s="113">
        <f>IF('Project Model'!JF60+'Project Model'!JF59&gt;0,1,0)</f>
        <v>0</v>
      </c>
      <c r="JG75" s="113">
        <f>IF('Project Model'!JG60+'Project Model'!JG59&gt;0,1,0)</f>
        <v>0</v>
      </c>
      <c r="JH75" s="113">
        <f>IF('Project Model'!JH60+'Project Model'!JH59&gt;0,1,0)</f>
        <v>0</v>
      </c>
      <c r="JI75" s="113">
        <f>IF('Project Model'!JI60+'Project Model'!JI59&gt;0,1,0)</f>
        <v>0</v>
      </c>
      <c r="JJ75" s="113">
        <f>IF('Project Model'!JJ60+'Project Model'!JJ59&gt;0,1,0)</f>
        <v>0</v>
      </c>
      <c r="JK75" s="113">
        <f>IF('Project Model'!JK60+'Project Model'!JK59&gt;0,1,0)</f>
        <v>0</v>
      </c>
      <c r="JL75" s="113">
        <f>IF('Project Model'!JL60+'Project Model'!JL59&gt;0,1,0)</f>
        <v>0</v>
      </c>
      <c r="JM75" s="113">
        <f>IF('Project Model'!JM60+'Project Model'!JM59&gt;0,1,0)</f>
        <v>0</v>
      </c>
      <c r="JN75" s="113">
        <f>IF('Project Model'!JN60+'Project Model'!JN59&gt;0,1,0)</f>
        <v>0</v>
      </c>
      <c r="JO75" s="113">
        <f>IF('Project Model'!JO60+'Project Model'!JO59&gt;0,1,0)</f>
        <v>0</v>
      </c>
      <c r="JP75" s="113">
        <f>IF('Project Model'!JP60+'Project Model'!JP59&gt;0,1,0)</f>
        <v>0</v>
      </c>
      <c r="JQ75" s="113">
        <f>IF('Project Model'!JQ60+'Project Model'!JQ59&gt;0,1,0)</f>
        <v>0</v>
      </c>
      <c r="JR75" s="113">
        <f>IF('Project Model'!JR60+'Project Model'!JR59&gt;0,1,0)</f>
        <v>0</v>
      </c>
      <c r="JS75" s="113">
        <f>IF('Project Model'!JS60+'Project Model'!JS59&gt;0,1,0)</f>
        <v>0</v>
      </c>
      <c r="JT75" s="113">
        <f>IF('Project Model'!JT60+'Project Model'!JT59&gt;0,1,0)</f>
        <v>0</v>
      </c>
      <c r="JU75" s="113">
        <f>IF('Project Model'!JU60+'Project Model'!JU59&gt;0,1,0)</f>
        <v>0</v>
      </c>
      <c r="JV75" s="113">
        <f>IF('Project Model'!JV60+'Project Model'!JV59&gt;0,1,0)</f>
        <v>0</v>
      </c>
      <c r="JW75" s="113">
        <f>IF('Project Model'!JW60+'Project Model'!JW59&gt;0,1,0)</f>
        <v>0</v>
      </c>
      <c r="JX75" s="113">
        <f>IF('Project Model'!JX60+'Project Model'!JX59&gt;0,1,0)</f>
        <v>0</v>
      </c>
      <c r="JY75" s="113">
        <f>IF('Project Model'!JY60+'Project Model'!JY59&gt;0,1,0)</f>
        <v>0</v>
      </c>
      <c r="JZ75" s="113">
        <f>IF('Project Model'!JZ60+'Project Model'!JZ59&gt;0,1,0)</f>
        <v>0</v>
      </c>
      <c r="KA75" s="113">
        <f>IF('Project Model'!KA60+'Project Model'!KA59&gt;0,1,0)</f>
        <v>0</v>
      </c>
      <c r="KB75" s="113">
        <f>IF('Project Model'!KB60+'Project Model'!KB59&gt;0,1,0)</f>
        <v>0</v>
      </c>
      <c r="KC75" s="113">
        <f>IF('Project Model'!KC60+'Project Model'!KC59&gt;0,1,0)</f>
        <v>0</v>
      </c>
      <c r="KD75" s="113">
        <f>IF('Project Model'!KD60+'Project Model'!KD59&gt;0,1,0)</f>
        <v>0</v>
      </c>
      <c r="KE75" s="113">
        <f>IF('Project Model'!KE60+'Project Model'!KE59&gt;0,1,0)</f>
        <v>0</v>
      </c>
      <c r="KF75" s="113">
        <f>IF('Project Model'!KF60+'Project Model'!KF59&gt;0,1,0)</f>
        <v>0</v>
      </c>
      <c r="KG75" s="113">
        <f>IF('Project Model'!KG60+'Project Model'!KG59&gt;0,1,0)</f>
        <v>0</v>
      </c>
      <c r="KH75" s="113">
        <f>IF('Project Model'!KH60+'Project Model'!KH59&gt;0,1,0)</f>
        <v>0</v>
      </c>
      <c r="KI75" s="113">
        <f>IF('Project Model'!KI60+'Project Model'!KI59&gt;0,1,0)</f>
        <v>0</v>
      </c>
      <c r="KJ75" s="113">
        <f>IF('Project Model'!KJ60+'Project Model'!KJ59&gt;0,1,0)</f>
        <v>0</v>
      </c>
      <c r="KK75" s="113">
        <f>IF('Project Model'!KK60+'Project Model'!KK59&gt;0,1,0)</f>
        <v>0</v>
      </c>
      <c r="KL75" s="113">
        <f>IF('Project Model'!KL60+'Project Model'!KL59&gt;0,1,0)</f>
        <v>0</v>
      </c>
      <c r="KM75" s="113">
        <f>IF('Project Model'!KM60+'Project Model'!KM59&gt;0,1,0)</f>
        <v>0</v>
      </c>
      <c r="KN75" s="113">
        <f>IF('Project Model'!KN60+'Project Model'!KN59&gt;0,1,0)</f>
        <v>0</v>
      </c>
      <c r="KO75" s="113">
        <f>IF('Project Model'!KO60+'Project Model'!KO59&gt;0,1,0)</f>
        <v>0</v>
      </c>
      <c r="KP75" s="113">
        <f>IF('Project Model'!KP60+'Project Model'!KP59&gt;0,1,0)</f>
        <v>0</v>
      </c>
      <c r="KQ75" s="113">
        <f>IF('Project Model'!KQ60+'Project Model'!KQ59&gt;0,1,0)</f>
        <v>0</v>
      </c>
      <c r="KR75" s="113">
        <f>IF('Project Model'!KR60+'Project Model'!KR59&gt;0,1,0)</f>
        <v>0</v>
      </c>
      <c r="KS75" s="113">
        <f>IF('Project Model'!KS60+'Project Model'!KS59&gt;0,1,0)</f>
        <v>0</v>
      </c>
      <c r="KT75" s="113">
        <f>IF('Project Model'!KT60+'Project Model'!KT59&gt;0,1,0)</f>
        <v>0</v>
      </c>
      <c r="KU75" s="113">
        <f>IF('Project Model'!KU60+'Project Model'!KU59&gt;0,1,0)</f>
        <v>0</v>
      </c>
      <c r="KV75" s="113">
        <f>IF('Project Model'!KV60+'Project Model'!KV59&gt;0,1,0)</f>
        <v>0</v>
      </c>
      <c r="KW75" s="113">
        <f>IF('Project Model'!KW60+'Project Model'!KW59&gt;0,1,0)</f>
        <v>0</v>
      </c>
      <c r="KX75" s="113">
        <f>IF('Project Model'!KX60+'Project Model'!KX59&gt;0,1,0)</f>
        <v>0</v>
      </c>
      <c r="KY75" s="113">
        <f>IF('Project Model'!KY60+'Project Model'!KY59&gt;0,1,0)</f>
        <v>0</v>
      </c>
      <c r="KZ75" s="113">
        <f>IF('Project Model'!KZ60+'Project Model'!KZ59&gt;0,1,0)</f>
        <v>0</v>
      </c>
      <c r="LA75" s="113">
        <f>IF('Project Model'!LA60+'Project Model'!LA59&gt;0,1,0)</f>
        <v>0</v>
      </c>
      <c r="LB75" s="113">
        <f>IF('Project Model'!LB60+'Project Model'!LB59&gt;0,1,0)</f>
        <v>0</v>
      </c>
      <c r="LC75" s="113">
        <f>IF('Project Model'!LC60+'Project Model'!LC59&gt;0,1,0)</f>
        <v>0</v>
      </c>
      <c r="LD75" s="113">
        <f>IF('Project Model'!LD60+'Project Model'!LD59&gt;0,1,0)</f>
        <v>0</v>
      </c>
      <c r="LE75" s="113">
        <f>IF('Project Model'!LE60+'Project Model'!LE59&gt;0,1,0)</f>
        <v>0</v>
      </c>
      <c r="LF75" s="113">
        <f>IF('Project Model'!LF60+'Project Model'!LF59&gt;0,1,0)</f>
        <v>0</v>
      </c>
      <c r="LG75" s="113">
        <f>IF('Project Model'!LG60+'Project Model'!LG59&gt;0,1,0)</f>
        <v>0</v>
      </c>
      <c r="LH75" s="113">
        <f>IF('Project Model'!LH60+'Project Model'!LH59&gt;0,1,0)</f>
        <v>0</v>
      </c>
      <c r="LI75" s="113">
        <f>IF('Project Model'!LI60+'Project Model'!LI59&gt;0,1,0)</f>
        <v>0</v>
      </c>
      <c r="LJ75" s="113">
        <f>IF('Project Model'!LJ60+'Project Model'!LJ59&gt;0,1,0)</f>
        <v>0</v>
      </c>
      <c r="LK75" s="113">
        <f>IF('Project Model'!LK60+'Project Model'!LK59&gt;0,1,0)</f>
        <v>0</v>
      </c>
      <c r="LL75" s="113">
        <f>IF('Project Model'!LL60+'Project Model'!LL59&gt;0,1,0)</f>
        <v>0</v>
      </c>
      <c r="LM75" s="113">
        <f>IF('Project Model'!LM60+'Project Model'!LM59&gt;0,1,0)</f>
        <v>0</v>
      </c>
      <c r="LN75" s="113">
        <f>IF('Project Model'!LN60+'Project Model'!LN59&gt;0,1,0)</f>
        <v>0</v>
      </c>
      <c r="LO75" s="113">
        <f>IF('Project Model'!LO60+'Project Model'!LO59&gt;0,1,0)</f>
        <v>0</v>
      </c>
      <c r="LP75" s="113">
        <f>IF('Project Model'!LP60+'Project Model'!LP59&gt;0,1,0)</f>
        <v>0</v>
      </c>
      <c r="LQ75" s="113">
        <f>IF('Project Model'!LQ60+'Project Model'!LQ59&gt;0,1,0)</f>
        <v>0</v>
      </c>
      <c r="LR75" s="113">
        <f>IF('Project Model'!LR60+'Project Model'!LR59&gt;0,1,0)</f>
        <v>0</v>
      </c>
      <c r="LS75" s="113">
        <f>IF('Project Model'!LS60+'Project Model'!LS59&gt;0,1,0)</f>
        <v>0</v>
      </c>
      <c r="LT75" s="113">
        <f>IF('Project Model'!LT60+'Project Model'!LT59&gt;0,1,0)</f>
        <v>0</v>
      </c>
      <c r="LU75" s="113">
        <f>IF('Project Model'!LU60+'Project Model'!LU59&gt;0,1,0)</f>
        <v>0</v>
      </c>
      <c r="LV75" s="113">
        <f>IF('Project Model'!LV60+'Project Model'!LV59&gt;0,1,0)</f>
        <v>0</v>
      </c>
      <c r="LW75" s="113">
        <f>IF('Project Model'!LW60+'Project Model'!LW59&gt;0,1,0)</f>
        <v>0</v>
      </c>
      <c r="LX75" s="113">
        <f>IF('Project Model'!LX60+'Project Model'!LX59&gt;0,1,0)</f>
        <v>0</v>
      </c>
      <c r="LY75" s="113">
        <f>IF('Project Model'!LY60+'Project Model'!LY59&gt;0,1,0)</f>
        <v>0</v>
      </c>
      <c r="LZ75" s="113">
        <f>IF('Project Model'!LZ60+'Project Model'!LZ59&gt;0,1,0)</f>
        <v>0</v>
      </c>
      <c r="MA75" s="113">
        <f>IF('Project Model'!MA60+'Project Model'!MA59&gt;0,1,0)</f>
        <v>0</v>
      </c>
      <c r="MB75" s="113">
        <f>IF('Project Model'!MB60+'Project Model'!MB59&gt;0,1,0)</f>
        <v>0</v>
      </c>
      <c r="MC75" s="113">
        <f>IF('Project Model'!MC60+'Project Model'!MC59&gt;0,1,0)</f>
        <v>0</v>
      </c>
      <c r="MD75" s="113">
        <f>IF('Project Model'!MD60+'Project Model'!MD59&gt;0,1,0)</f>
        <v>0</v>
      </c>
      <c r="ME75" s="113">
        <f>IF('Project Model'!ME60+'Project Model'!ME59&gt;0,1,0)</f>
        <v>0</v>
      </c>
      <c r="MF75" s="113">
        <f>IF('Project Model'!MF60+'Project Model'!MF59&gt;0,1,0)</f>
        <v>0</v>
      </c>
      <c r="MG75" s="113">
        <f>IF('Project Model'!MG60+'Project Model'!MG59&gt;0,1,0)</f>
        <v>0</v>
      </c>
      <c r="MH75" s="113">
        <f>IF('Project Model'!MH60+'Project Model'!MH59&gt;0,1,0)</f>
        <v>0</v>
      </c>
      <c r="MI75" s="113">
        <f>IF('Project Model'!MI60+'Project Model'!MI59&gt;0,1,0)</f>
        <v>0</v>
      </c>
      <c r="MJ75" s="113">
        <f>IF('Project Model'!MJ60+'Project Model'!MJ59&gt;0,1,0)</f>
        <v>0</v>
      </c>
      <c r="MK75" s="113">
        <f>IF('Project Model'!MK60+'Project Model'!MK59&gt;0,1,0)</f>
        <v>0</v>
      </c>
      <c r="ML75" s="113">
        <f>IF('Project Model'!ML60+'Project Model'!ML59&gt;0,1,0)</f>
        <v>0</v>
      </c>
      <c r="MM75" s="113">
        <f>IF('Project Model'!MM60+'Project Model'!MM59&gt;0,1,0)</f>
        <v>0</v>
      </c>
      <c r="MN75" s="113">
        <f>IF('Project Model'!MN60+'Project Model'!MN59&gt;0,1,0)</f>
        <v>0</v>
      </c>
      <c r="MO75" s="113">
        <f>IF('Project Model'!MO60+'Project Model'!MO59&gt;0,1,0)</f>
        <v>0</v>
      </c>
      <c r="MP75" s="113">
        <f>IF('Project Model'!MP60+'Project Model'!MP59&gt;0,1,0)</f>
        <v>0</v>
      </c>
      <c r="MQ75" s="113">
        <f>IF('Project Model'!MQ60+'Project Model'!MQ59&gt;0,1,0)</f>
        <v>0</v>
      </c>
      <c r="MR75" s="113">
        <f>IF('Project Model'!MR60+'Project Model'!MR59&gt;0,1,0)</f>
        <v>0</v>
      </c>
      <c r="MS75" s="113">
        <f>IF('Project Model'!MS60+'Project Model'!MS59&gt;0,1,0)</f>
        <v>0</v>
      </c>
      <c r="MT75" s="113">
        <f>IF('Project Model'!MT60+'Project Model'!MT59&gt;0,1,0)</f>
        <v>0</v>
      </c>
      <c r="MU75" s="113">
        <f>IF('Project Model'!MU60+'Project Model'!MU59&gt;0,1,0)</f>
        <v>0</v>
      </c>
      <c r="MV75" s="113">
        <f>IF('Project Model'!MV60+'Project Model'!MV59&gt;0,1,0)</f>
        <v>0</v>
      </c>
      <c r="MW75" s="113">
        <f>IF('Project Model'!MW60+'Project Model'!MW59&gt;0,1,0)</f>
        <v>0</v>
      </c>
      <c r="MX75" s="113">
        <f>IF('Project Model'!MX60+'Project Model'!MX59&gt;0,1,0)</f>
        <v>0</v>
      </c>
      <c r="MY75" s="113">
        <f>IF('Project Model'!MY60+'Project Model'!MY59&gt;0,1,0)</f>
        <v>0</v>
      </c>
      <c r="MZ75" s="113">
        <f>IF('Project Model'!MZ60+'Project Model'!MZ59&gt;0,1,0)</f>
        <v>0</v>
      </c>
      <c r="NA75" s="113">
        <f>IF('Project Model'!NA60+'Project Model'!NA59&gt;0,1,0)</f>
        <v>0</v>
      </c>
      <c r="NB75" s="113">
        <f>IF('Project Model'!NB60+'Project Model'!NB59&gt;0,1,0)</f>
        <v>0</v>
      </c>
      <c r="NC75" s="113">
        <f>IF('Project Model'!NC60+'Project Model'!NC59&gt;0,1,0)</f>
        <v>0</v>
      </c>
      <c r="ND75" s="113">
        <f>IF('Project Model'!ND60+'Project Model'!ND59&gt;0,1,0)</f>
        <v>0</v>
      </c>
      <c r="NE75" s="113">
        <f>IF('Project Model'!NE60+'Project Model'!NE59&gt;0,1,0)</f>
        <v>0</v>
      </c>
      <c r="NF75" s="113">
        <f>IF('Project Model'!NF60+'Project Model'!NF59&gt;0,1,0)</f>
        <v>0</v>
      </c>
      <c r="NG75" s="113">
        <f>IF('Project Model'!NG60+'Project Model'!NG59&gt;0,1,0)</f>
        <v>0</v>
      </c>
      <c r="NH75" s="113">
        <f>IF('Project Model'!NH60+'Project Model'!NH59&gt;0,1,0)</f>
        <v>0</v>
      </c>
      <c r="NI75" s="113">
        <f>IF('Project Model'!NI60+'Project Model'!NI59&gt;0,1,0)</f>
        <v>0</v>
      </c>
      <c r="NJ75" s="113">
        <f>IF('Project Model'!NJ60+'Project Model'!NJ59&gt;0,1,0)</f>
        <v>0</v>
      </c>
      <c r="NK75" s="113">
        <f>IF('Project Model'!NK60+'Project Model'!NK59&gt;0,1,0)</f>
        <v>0</v>
      </c>
      <c r="NL75" s="113">
        <f>IF('Project Model'!NL60+'Project Model'!NL59&gt;0,1,0)</f>
        <v>0</v>
      </c>
      <c r="NM75" s="113">
        <f>IF('Project Model'!NM60+'Project Model'!NM59&gt;0,1,0)</f>
        <v>0</v>
      </c>
      <c r="NN75" s="113">
        <f>IF('Project Model'!NN60+'Project Model'!NN59&gt;0,1,0)</f>
        <v>0</v>
      </c>
      <c r="NO75" s="113">
        <f>IF('Project Model'!NO60+'Project Model'!NO59&gt;0,1,0)</f>
        <v>0</v>
      </c>
      <c r="NP75" s="113">
        <f>IF('Project Model'!NP60+'Project Model'!NP59&gt;0,1,0)</f>
        <v>0</v>
      </c>
      <c r="NQ75" s="113">
        <f>IF('Project Model'!NQ60+'Project Model'!NQ59&gt;0,1,0)</f>
        <v>0</v>
      </c>
      <c r="NR75" s="113">
        <f>IF('Project Model'!NR60+'Project Model'!NR59&gt;0,1,0)</f>
        <v>0</v>
      </c>
      <c r="NS75" s="113">
        <f>IF('Project Model'!NS60+'Project Model'!NS59&gt;0,1,0)</f>
        <v>0</v>
      </c>
      <c r="NT75" s="113">
        <f>IF('Project Model'!NT60+'Project Model'!NT59&gt;0,1,0)</f>
        <v>0</v>
      </c>
      <c r="NU75" s="113">
        <f>IF('Project Model'!NU60+'Project Model'!NU59&gt;0,1,0)</f>
        <v>0</v>
      </c>
      <c r="NV75" s="113">
        <f>IF('Project Model'!NV60+'Project Model'!NV59&gt;0,1,0)</f>
        <v>0</v>
      </c>
      <c r="NW75" s="113">
        <f>IF('Project Model'!NW60+'Project Model'!NW59&gt;0,1,0)</f>
        <v>0</v>
      </c>
      <c r="NX75" s="113">
        <f>IF('Project Model'!NX60+'Project Model'!NX59&gt;0,1,0)</f>
        <v>0</v>
      </c>
      <c r="NY75" s="113">
        <f>IF('Project Model'!NY60+'Project Model'!NY59&gt;0,1,0)</f>
        <v>0</v>
      </c>
      <c r="NZ75" s="113">
        <f>IF('Project Model'!NZ60+'Project Model'!NZ59&gt;0,1,0)</f>
        <v>0</v>
      </c>
      <c r="OA75" s="113">
        <f>IF('Project Model'!OA60+'Project Model'!OA59&gt;0,1,0)</f>
        <v>0</v>
      </c>
      <c r="OB75" s="113">
        <f>IF('Project Model'!OB60+'Project Model'!OB59&gt;0,1,0)</f>
        <v>0</v>
      </c>
      <c r="OC75" s="113">
        <f>IF('Project Model'!OC60+'Project Model'!OC59&gt;0,1,0)</f>
        <v>0</v>
      </c>
      <c r="OD75" s="113">
        <f>IF('Project Model'!OD60+'Project Model'!OD59&gt;0,1,0)</f>
        <v>0</v>
      </c>
      <c r="OE75" s="113">
        <f>IF('Project Model'!OE60+'Project Model'!OE59&gt;0,1,0)</f>
        <v>0</v>
      </c>
      <c r="OF75" s="113">
        <f>IF('Project Model'!OF60+'Project Model'!OF59&gt;0,1,0)</f>
        <v>0</v>
      </c>
      <c r="OG75" s="113">
        <f>IF('Project Model'!OG60+'Project Model'!OG59&gt;0,1,0)</f>
        <v>0</v>
      </c>
      <c r="OH75" s="113">
        <f>IF('Project Model'!OH60+'Project Model'!OH59&gt;0,1,0)</f>
        <v>0</v>
      </c>
      <c r="OI75" s="113">
        <f>IF('Project Model'!OI60+'Project Model'!OI59&gt;0,1,0)</f>
        <v>0</v>
      </c>
      <c r="OJ75" s="113">
        <f>IF('Project Model'!OJ60+'Project Model'!OJ59&gt;0,1,0)</f>
        <v>0</v>
      </c>
      <c r="OK75" s="113">
        <f>IF('Project Model'!OK60+'Project Model'!OK59&gt;0,1,0)</f>
        <v>0</v>
      </c>
      <c r="OL75" s="113">
        <f>IF('Project Model'!OL60+'Project Model'!OL59&gt;0,1,0)</f>
        <v>0</v>
      </c>
      <c r="OM75" s="113">
        <f>IF('Project Model'!OM60+'Project Model'!OM59&gt;0,1,0)</f>
        <v>0</v>
      </c>
      <c r="ON75" s="113">
        <f>IF('Project Model'!ON60+'Project Model'!ON59&gt;0,1,0)</f>
        <v>0</v>
      </c>
      <c r="OO75" s="113">
        <f>IF('Project Model'!OO60+'Project Model'!OO59&gt;0,1,0)</f>
        <v>0</v>
      </c>
      <c r="OP75" s="113">
        <f>IF('Project Model'!OP60+'Project Model'!OP59&gt;0,1,0)</f>
        <v>0</v>
      </c>
      <c r="OQ75" s="113">
        <f>IF('Project Model'!OQ60+'Project Model'!OQ59&gt;0,1,0)</f>
        <v>0</v>
      </c>
      <c r="OR75" s="465">
        <f>IF('Project Model'!OR60+'Project Model'!OR59&gt;0,1,0)</f>
        <v>0</v>
      </c>
    </row>
    <row r="76" spans="1:408" x14ac:dyDescent="0.35">
      <c r="A76" s="445"/>
      <c r="B76" s="6"/>
      <c r="E76" s="4"/>
      <c r="F76" s="4"/>
      <c r="G76" s="4"/>
      <c r="H76" s="31"/>
      <c r="I76" s="110"/>
      <c r="J76" s="4"/>
      <c r="L76" s="39"/>
      <c r="OR76" s="457"/>
    </row>
    <row r="77" spans="1:408" x14ac:dyDescent="0.35">
      <c r="A77" s="445"/>
      <c r="B77" s="6" t="s">
        <v>216</v>
      </c>
      <c r="E77" s="246"/>
      <c r="F77" s="4"/>
      <c r="G77" s="4"/>
      <c r="H77" s="31"/>
      <c r="I77" s="110"/>
      <c r="J77" s="4"/>
      <c r="L77" s="39"/>
      <c r="OR77" s="457"/>
    </row>
    <row r="78" spans="1:408" x14ac:dyDescent="0.35">
      <c r="A78" s="445"/>
      <c r="B78" s="6"/>
      <c r="C78" t="s">
        <v>217</v>
      </c>
      <c r="E78" s="246">
        <v>1</v>
      </c>
      <c r="F78" s="4"/>
      <c r="G78" s="4"/>
      <c r="H78" s="31"/>
      <c r="I78" s="110"/>
      <c r="J78" s="354">
        <f>SUM(L78:JC78)</f>
        <v>122075526.09655951</v>
      </c>
      <c r="L78" s="113">
        <f t="shared" ref="L78:BW78" si="227">L72*L75</f>
        <v>250000</v>
      </c>
      <c r="M78" s="113">
        <f t="shared" si="227"/>
        <v>250910.65540641092</v>
      </c>
      <c r="N78" s="113">
        <f t="shared" si="227"/>
        <v>252020.68612558747</v>
      </c>
      <c r="O78" s="113">
        <f t="shared" si="227"/>
        <v>252939.09237503805</v>
      </c>
      <c r="P78" s="113">
        <f t="shared" si="227"/>
        <v>254057.70651511793</v>
      </c>
      <c r="Q78" s="113">
        <f t="shared" si="227"/>
        <v>254918.17113506791</v>
      </c>
      <c r="R78" s="113">
        <f t="shared" si="227"/>
        <v>256110.92794917183</v>
      </c>
      <c r="S78" s="113">
        <f t="shared" si="227"/>
        <v>257144.08584496132</v>
      </c>
      <c r="T78" s="113">
        <f t="shared" si="227"/>
        <v>257916.76054952937</v>
      </c>
      <c r="U78" s="113">
        <f t="shared" si="227"/>
        <v>259221.8541952837</v>
      </c>
      <c r="V78" s="113">
        <f t="shared" si="227"/>
        <v>259935.42822292124</v>
      </c>
      <c r="W78" s="113">
        <f t="shared" si="227"/>
        <v>261316.14767109128</v>
      </c>
      <c r="X78" s="113">
        <f t="shared" si="227"/>
        <v>15762370.30355357</v>
      </c>
      <c r="Y78" s="113">
        <f t="shared" si="227"/>
        <v>5131086.419250126</v>
      </c>
      <c r="Z78" s="113">
        <f t="shared" si="227"/>
        <v>5159155.0310985958</v>
      </c>
      <c r="AA78" s="113">
        <f t="shared" si="227"/>
        <v>5176167.3819612134</v>
      </c>
      <c r="AB78" s="113">
        <f t="shared" si="227"/>
        <v>5200847.9804861434</v>
      </c>
      <c r="AC78" s="113">
        <f t="shared" si="227"/>
        <v>5216674.4043749245</v>
      </c>
      <c r="AD78" s="113">
        <f t="shared" si="227"/>
        <v>5242872.5266180411</v>
      </c>
      <c r="AE78" s="113">
        <f t="shared" si="227"/>
        <v>5264022.4056601729</v>
      </c>
      <c r="AF78" s="113">
        <f t="shared" si="227"/>
        <v>5278051.8769233637</v>
      </c>
      <c r="AG78" s="113">
        <f t="shared" si="227"/>
        <v>5306549.3972659828</v>
      </c>
      <c r="AH78" s="113">
        <f t="shared" si="227"/>
        <v>3913119.2178039937</v>
      </c>
      <c r="AI78" s="113">
        <f t="shared" si="227"/>
        <v>3937491.7712989729</v>
      </c>
      <c r="AJ78" s="113">
        <f t="shared" si="227"/>
        <v>3952561.5644651842</v>
      </c>
      <c r="AK78" s="113">
        <f t="shared" si="227"/>
        <v>3948265.8213024205</v>
      </c>
      <c r="AL78" s="113">
        <f t="shared" si="227"/>
        <v>3984346.3678640486</v>
      </c>
      <c r="AM78" s="113">
        <f t="shared" si="227"/>
        <v>3989243.6553714192</v>
      </c>
      <c r="AN78" s="113">
        <f t="shared" si="227"/>
        <v>4016423.8932797066</v>
      </c>
      <c r="AO78" s="113">
        <f t="shared" si="227"/>
        <v>4020408.422672797</v>
      </c>
      <c r="AP78" s="113">
        <f t="shared" si="227"/>
        <v>4048755.8406365556</v>
      </c>
      <c r="AQ78" s="113">
        <f t="shared" si="227"/>
        <v>4065043.8699936396</v>
      </c>
      <c r="AR78" s="113">
        <f t="shared" si="227"/>
        <v>4067644.9298800668</v>
      </c>
      <c r="AS78" s="113">
        <f t="shared" si="227"/>
        <v>4097761.4452533885</v>
      </c>
      <c r="AT78" s="113">
        <f t="shared" si="227"/>
        <v>4099431.5345642809</v>
      </c>
      <c r="AU78" s="113">
        <f t="shared" si="227"/>
        <v>4130738.5189907253</v>
      </c>
      <c r="AV78" s="113">
        <f t="shared" si="227"/>
        <v>0</v>
      </c>
      <c r="AW78" s="113">
        <f t="shared" si="227"/>
        <v>0</v>
      </c>
      <c r="AX78" s="113">
        <f t="shared" si="227"/>
        <v>0</v>
      </c>
      <c r="AY78" s="113">
        <f t="shared" si="227"/>
        <v>0</v>
      </c>
      <c r="AZ78" s="113">
        <f t="shared" si="227"/>
        <v>0</v>
      </c>
      <c r="BA78" s="113">
        <f t="shared" si="227"/>
        <v>0</v>
      </c>
      <c r="BB78" s="113">
        <f t="shared" si="227"/>
        <v>0</v>
      </c>
      <c r="BC78" s="113">
        <f t="shared" si="227"/>
        <v>0</v>
      </c>
      <c r="BD78" s="113">
        <f t="shared" si="227"/>
        <v>0</v>
      </c>
      <c r="BE78" s="113">
        <f t="shared" si="227"/>
        <v>0</v>
      </c>
      <c r="BF78" s="113">
        <f t="shared" si="227"/>
        <v>0</v>
      </c>
      <c r="BG78" s="113">
        <f t="shared" si="227"/>
        <v>0</v>
      </c>
      <c r="BH78" s="113">
        <f t="shared" si="227"/>
        <v>0</v>
      </c>
      <c r="BI78" s="113">
        <f t="shared" si="227"/>
        <v>0</v>
      </c>
      <c r="BJ78" s="113">
        <f t="shared" si="227"/>
        <v>0</v>
      </c>
      <c r="BK78" s="113">
        <f t="shared" si="227"/>
        <v>0</v>
      </c>
      <c r="BL78" s="113">
        <f t="shared" si="227"/>
        <v>0</v>
      </c>
      <c r="BM78" s="113">
        <f t="shared" si="227"/>
        <v>0</v>
      </c>
      <c r="BN78" s="113">
        <f t="shared" si="227"/>
        <v>0</v>
      </c>
      <c r="BO78" s="113">
        <f t="shared" si="227"/>
        <v>0</v>
      </c>
      <c r="BP78" s="113">
        <f t="shared" si="227"/>
        <v>0</v>
      </c>
      <c r="BQ78" s="113">
        <f t="shared" si="227"/>
        <v>0</v>
      </c>
      <c r="BR78" s="113">
        <f t="shared" si="227"/>
        <v>0</v>
      </c>
      <c r="BS78" s="113">
        <f t="shared" si="227"/>
        <v>0</v>
      </c>
      <c r="BT78" s="113">
        <f t="shared" si="227"/>
        <v>0</v>
      </c>
      <c r="BU78" s="113">
        <f t="shared" si="227"/>
        <v>0</v>
      </c>
      <c r="BV78" s="113">
        <f t="shared" si="227"/>
        <v>0</v>
      </c>
      <c r="BW78" s="113">
        <f t="shared" si="227"/>
        <v>0</v>
      </c>
      <c r="BX78" s="113">
        <f t="shared" ref="BX78:EI78" si="228">BX72*BX75</f>
        <v>0</v>
      </c>
      <c r="BY78" s="113">
        <f t="shared" si="228"/>
        <v>0</v>
      </c>
      <c r="BZ78" s="113">
        <f t="shared" si="228"/>
        <v>0</v>
      </c>
      <c r="CA78" s="113">
        <f t="shared" si="228"/>
        <v>0</v>
      </c>
      <c r="CB78" s="113">
        <f t="shared" si="228"/>
        <v>0</v>
      </c>
      <c r="CC78" s="113">
        <f t="shared" si="228"/>
        <v>0</v>
      </c>
      <c r="CD78" s="113">
        <f t="shared" si="228"/>
        <v>0</v>
      </c>
      <c r="CE78" s="113">
        <f t="shared" si="228"/>
        <v>0</v>
      </c>
      <c r="CF78" s="113">
        <f t="shared" si="228"/>
        <v>0</v>
      </c>
      <c r="CG78" s="113">
        <f t="shared" si="228"/>
        <v>0</v>
      </c>
      <c r="CH78" s="113">
        <f t="shared" si="228"/>
        <v>0</v>
      </c>
      <c r="CI78" s="113">
        <f t="shared" si="228"/>
        <v>0</v>
      </c>
      <c r="CJ78" s="113">
        <f t="shared" si="228"/>
        <v>0</v>
      </c>
      <c r="CK78" s="113">
        <f t="shared" si="228"/>
        <v>0</v>
      </c>
      <c r="CL78" s="113">
        <f t="shared" si="228"/>
        <v>0</v>
      </c>
      <c r="CM78" s="113">
        <f t="shared" si="228"/>
        <v>0</v>
      </c>
      <c r="CN78" s="113">
        <f t="shared" si="228"/>
        <v>0</v>
      </c>
      <c r="CO78" s="113">
        <f t="shared" si="228"/>
        <v>0</v>
      </c>
      <c r="CP78" s="113">
        <f t="shared" si="228"/>
        <v>0</v>
      </c>
      <c r="CQ78" s="113">
        <f t="shared" si="228"/>
        <v>0</v>
      </c>
      <c r="CR78" s="113">
        <f t="shared" si="228"/>
        <v>0</v>
      </c>
      <c r="CS78" s="113">
        <f t="shared" si="228"/>
        <v>0</v>
      </c>
      <c r="CT78" s="113">
        <f t="shared" si="228"/>
        <v>0</v>
      </c>
      <c r="CU78" s="113">
        <f t="shared" si="228"/>
        <v>0</v>
      </c>
      <c r="CV78" s="113">
        <f t="shared" si="228"/>
        <v>0</v>
      </c>
      <c r="CW78" s="113">
        <f t="shared" si="228"/>
        <v>0</v>
      </c>
      <c r="CX78" s="113">
        <f t="shared" si="228"/>
        <v>0</v>
      </c>
      <c r="CY78" s="113">
        <f t="shared" si="228"/>
        <v>0</v>
      </c>
      <c r="CZ78" s="113">
        <f t="shared" si="228"/>
        <v>0</v>
      </c>
      <c r="DA78" s="113">
        <f t="shared" si="228"/>
        <v>0</v>
      </c>
      <c r="DB78" s="113">
        <f t="shared" si="228"/>
        <v>0</v>
      </c>
      <c r="DC78" s="113">
        <f t="shared" si="228"/>
        <v>0</v>
      </c>
      <c r="DD78" s="113">
        <f t="shared" si="228"/>
        <v>0</v>
      </c>
      <c r="DE78" s="113">
        <f t="shared" si="228"/>
        <v>0</v>
      </c>
      <c r="DF78" s="113">
        <f t="shared" si="228"/>
        <v>0</v>
      </c>
      <c r="DG78" s="113">
        <f t="shared" si="228"/>
        <v>0</v>
      </c>
      <c r="DH78" s="113">
        <f t="shared" si="228"/>
        <v>0</v>
      </c>
      <c r="DI78" s="113">
        <f t="shared" si="228"/>
        <v>0</v>
      </c>
      <c r="DJ78" s="113">
        <f t="shared" si="228"/>
        <v>0</v>
      </c>
      <c r="DK78" s="113">
        <f t="shared" si="228"/>
        <v>0</v>
      </c>
      <c r="DL78" s="113">
        <f t="shared" si="228"/>
        <v>0</v>
      </c>
      <c r="DM78" s="113">
        <f t="shared" si="228"/>
        <v>0</v>
      </c>
      <c r="DN78" s="113">
        <f t="shared" si="228"/>
        <v>0</v>
      </c>
      <c r="DO78" s="113">
        <f t="shared" si="228"/>
        <v>0</v>
      </c>
      <c r="DP78" s="113">
        <f t="shared" si="228"/>
        <v>0</v>
      </c>
      <c r="DQ78" s="113">
        <f t="shared" si="228"/>
        <v>0</v>
      </c>
      <c r="DR78" s="113">
        <f t="shared" si="228"/>
        <v>0</v>
      </c>
      <c r="DS78" s="113">
        <f t="shared" si="228"/>
        <v>0</v>
      </c>
      <c r="DT78" s="113">
        <f t="shared" si="228"/>
        <v>0</v>
      </c>
      <c r="DU78" s="113">
        <f t="shared" si="228"/>
        <v>0</v>
      </c>
      <c r="DV78" s="113">
        <f t="shared" si="228"/>
        <v>0</v>
      </c>
      <c r="DW78" s="113">
        <f t="shared" si="228"/>
        <v>0</v>
      </c>
      <c r="DX78" s="113">
        <f t="shared" si="228"/>
        <v>0</v>
      </c>
      <c r="DY78" s="113">
        <f t="shared" si="228"/>
        <v>0</v>
      </c>
      <c r="DZ78" s="113">
        <f t="shared" si="228"/>
        <v>0</v>
      </c>
      <c r="EA78" s="113">
        <f t="shared" si="228"/>
        <v>0</v>
      </c>
      <c r="EB78" s="113">
        <f t="shared" si="228"/>
        <v>0</v>
      </c>
      <c r="EC78" s="113">
        <f t="shared" si="228"/>
        <v>0</v>
      </c>
      <c r="ED78" s="113">
        <f t="shared" si="228"/>
        <v>0</v>
      </c>
      <c r="EE78" s="113">
        <f t="shared" si="228"/>
        <v>0</v>
      </c>
      <c r="EF78" s="113">
        <f t="shared" si="228"/>
        <v>0</v>
      </c>
      <c r="EG78" s="113">
        <f t="shared" si="228"/>
        <v>0</v>
      </c>
      <c r="EH78" s="113">
        <f t="shared" si="228"/>
        <v>0</v>
      </c>
      <c r="EI78" s="113">
        <f t="shared" si="228"/>
        <v>0</v>
      </c>
      <c r="EJ78" s="113">
        <f t="shared" ref="EJ78:GU78" si="229">EJ72*EJ75</f>
        <v>0</v>
      </c>
      <c r="EK78" s="113">
        <f t="shared" si="229"/>
        <v>0</v>
      </c>
      <c r="EL78" s="113">
        <f t="shared" si="229"/>
        <v>0</v>
      </c>
      <c r="EM78" s="113">
        <f t="shared" si="229"/>
        <v>0</v>
      </c>
      <c r="EN78" s="113">
        <f t="shared" si="229"/>
        <v>0</v>
      </c>
      <c r="EO78" s="113">
        <f t="shared" si="229"/>
        <v>0</v>
      </c>
      <c r="EP78" s="113">
        <f t="shared" si="229"/>
        <v>0</v>
      </c>
      <c r="EQ78" s="113">
        <f t="shared" si="229"/>
        <v>0</v>
      </c>
      <c r="ER78" s="113">
        <f t="shared" si="229"/>
        <v>0</v>
      </c>
      <c r="ES78" s="113">
        <f t="shared" si="229"/>
        <v>0</v>
      </c>
      <c r="ET78" s="113">
        <f t="shared" si="229"/>
        <v>0</v>
      </c>
      <c r="EU78" s="113">
        <f t="shared" si="229"/>
        <v>0</v>
      </c>
      <c r="EV78" s="113">
        <f t="shared" si="229"/>
        <v>0</v>
      </c>
      <c r="EW78" s="113">
        <f t="shared" si="229"/>
        <v>0</v>
      </c>
      <c r="EX78" s="113">
        <f t="shared" si="229"/>
        <v>0</v>
      </c>
      <c r="EY78" s="113">
        <f t="shared" si="229"/>
        <v>0</v>
      </c>
      <c r="EZ78" s="113">
        <f t="shared" si="229"/>
        <v>0</v>
      </c>
      <c r="FA78" s="113">
        <f t="shared" si="229"/>
        <v>0</v>
      </c>
      <c r="FB78" s="113">
        <f t="shared" si="229"/>
        <v>0</v>
      </c>
      <c r="FC78" s="113">
        <f t="shared" si="229"/>
        <v>0</v>
      </c>
      <c r="FD78" s="113">
        <f t="shared" si="229"/>
        <v>0</v>
      </c>
      <c r="FE78" s="113">
        <f t="shared" si="229"/>
        <v>0</v>
      </c>
      <c r="FF78" s="113">
        <f t="shared" si="229"/>
        <v>0</v>
      </c>
      <c r="FG78" s="113">
        <f t="shared" si="229"/>
        <v>0</v>
      </c>
      <c r="FH78" s="113">
        <f t="shared" si="229"/>
        <v>0</v>
      </c>
      <c r="FI78" s="113">
        <f t="shared" si="229"/>
        <v>0</v>
      </c>
      <c r="FJ78" s="113">
        <f t="shared" si="229"/>
        <v>0</v>
      </c>
      <c r="FK78" s="113">
        <f t="shared" si="229"/>
        <v>0</v>
      </c>
      <c r="FL78" s="113">
        <f t="shared" si="229"/>
        <v>0</v>
      </c>
      <c r="FM78" s="113">
        <f t="shared" si="229"/>
        <v>0</v>
      </c>
      <c r="FN78" s="113">
        <f t="shared" si="229"/>
        <v>0</v>
      </c>
      <c r="FO78" s="113">
        <f t="shared" si="229"/>
        <v>0</v>
      </c>
      <c r="FP78" s="113">
        <f t="shared" si="229"/>
        <v>0</v>
      </c>
      <c r="FQ78" s="113">
        <f t="shared" si="229"/>
        <v>0</v>
      </c>
      <c r="FR78" s="113">
        <f t="shared" si="229"/>
        <v>0</v>
      </c>
      <c r="FS78" s="113">
        <f t="shared" si="229"/>
        <v>0</v>
      </c>
      <c r="FT78" s="113">
        <f t="shared" si="229"/>
        <v>0</v>
      </c>
      <c r="FU78" s="113">
        <f t="shared" si="229"/>
        <v>0</v>
      </c>
      <c r="FV78" s="113">
        <f t="shared" si="229"/>
        <v>0</v>
      </c>
      <c r="FW78" s="113">
        <f t="shared" si="229"/>
        <v>0</v>
      </c>
      <c r="FX78" s="113">
        <f t="shared" si="229"/>
        <v>0</v>
      </c>
      <c r="FY78" s="113">
        <f t="shared" si="229"/>
        <v>0</v>
      </c>
      <c r="FZ78" s="113">
        <f t="shared" si="229"/>
        <v>0</v>
      </c>
      <c r="GA78" s="113">
        <f t="shared" si="229"/>
        <v>0</v>
      </c>
      <c r="GB78" s="113">
        <f t="shared" si="229"/>
        <v>0</v>
      </c>
      <c r="GC78" s="113">
        <f t="shared" si="229"/>
        <v>0</v>
      </c>
      <c r="GD78" s="113">
        <f t="shared" si="229"/>
        <v>0</v>
      </c>
      <c r="GE78" s="113">
        <f t="shared" si="229"/>
        <v>0</v>
      </c>
      <c r="GF78" s="113">
        <f t="shared" si="229"/>
        <v>0</v>
      </c>
      <c r="GG78" s="113">
        <f t="shared" si="229"/>
        <v>0</v>
      </c>
      <c r="GH78" s="113">
        <f t="shared" si="229"/>
        <v>0</v>
      </c>
      <c r="GI78" s="113">
        <f t="shared" si="229"/>
        <v>0</v>
      </c>
      <c r="GJ78" s="113">
        <f t="shared" si="229"/>
        <v>0</v>
      </c>
      <c r="GK78" s="113">
        <f t="shared" si="229"/>
        <v>0</v>
      </c>
      <c r="GL78" s="113">
        <f t="shared" si="229"/>
        <v>0</v>
      </c>
      <c r="GM78" s="113">
        <f t="shared" si="229"/>
        <v>0</v>
      </c>
      <c r="GN78" s="113">
        <f t="shared" si="229"/>
        <v>0</v>
      </c>
      <c r="GO78" s="113">
        <f t="shared" si="229"/>
        <v>0</v>
      </c>
      <c r="GP78" s="113">
        <f t="shared" si="229"/>
        <v>0</v>
      </c>
      <c r="GQ78" s="113">
        <f t="shared" si="229"/>
        <v>0</v>
      </c>
      <c r="GR78" s="113">
        <f t="shared" si="229"/>
        <v>0</v>
      </c>
      <c r="GS78" s="113">
        <f t="shared" si="229"/>
        <v>0</v>
      </c>
      <c r="GT78" s="113">
        <f t="shared" si="229"/>
        <v>0</v>
      </c>
      <c r="GU78" s="113">
        <f t="shared" si="229"/>
        <v>0</v>
      </c>
      <c r="GV78" s="113">
        <f t="shared" ref="GV78:JG78" si="230">GV72*GV75</f>
        <v>0</v>
      </c>
      <c r="GW78" s="113">
        <f t="shared" si="230"/>
        <v>0</v>
      </c>
      <c r="GX78" s="113">
        <f t="shared" si="230"/>
        <v>0</v>
      </c>
      <c r="GY78" s="113">
        <f t="shared" si="230"/>
        <v>0</v>
      </c>
      <c r="GZ78" s="113">
        <f t="shared" si="230"/>
        <v>0</v>
      </c>
      <c r="HA78" s="113">
        <f t="shared" si="230"/>
        <v>0</v>
      </c>
      <c r="HB78" s="113">
        <f t="shared" si="230"/>
        <v>0</v>
      </c>
      <c r="HC78" s="113">
        <f t="shared" si="230"/>
        <v>0</v>
      </c>
      <c r="HD78" s="113">
        <f t="shared" si="230"/>
        <v>0</v>
      </c>
      <c r="HE78" s="113">
        <f t="shared" si="230"/>
        <v>0</v>
      </c>
      <c r="HF78" s="113">
        <f t="shared" si="230"/>
        <v>0</v>
      </c>
      <c r="HG78" s="113">
        <f t="shared" si="230"/>
        <v>0</v>
      </c>
      <c r="HH78" s="113">
        <f t="shared" si="230"/>
        <v>0</v>
      </c>
      <c r="HI78" s="113">
        <f t="shared" si="230"/>
        <v>0</v>
      </c>
      <c r="HJ78" s="113">
        <f t="shared" si="230"/>
        <v>0</v>
      </c>
      <c r="HK78" s="113">
        <f t="shared" si="230"/>
        <v>0</v>
      </c>
      <c r="HL78" s="113">
        <f t="shared" si="230"/>
        <v>0</v>
      </c>
      <c r="HM78" s="113">
        <f t="shared" si="230"/>
        <v>0</v>
      </c>
      <c r="HN78" s="113">
        <f t="shared" si="230"/>
        <v>0</v>
      </c>
      <c r="HO78" s="113">
        <f t="shared" si="230"/>
        <v>0</v>
      </c>
      <c r="HP78" s="113">
        <f t="shared" si="230"/>
        <v>0</v>
      </c>
      <c r="HQ78" s="113">
        <f t="shared" si="230"/>
        <v>0</v>
      </c>
      <c r="HR78" s="113">
        <f t="shared" si="230"/>
        <v>0</v>
      </c>
      <c r="HS78" s="113">
        <f t="shared" si="230"/>
        <v>0</v>
      </c>
      <c r="HT78" s="113">
        <f t="shared" si="230"/>
        <v>0</v>
      </c>
      <c r="HU78" s="113">
        <f t="shared" si="230"/>
        <v>0</v>
      </c>
      <c r="HV78" s="113">
        <f t="shared" si="230"/>
        <v>0</v>
      </c>
      <c r="HW78" s="113">
        <f t="shared" si="230"/>
        <v>0</v>
      </c>
      <c r="HX78" s="113">
        <f t="shared" si="230"/>
        <v>0</v>
      </c>
      <c r="HY78" s="113">
        <f t="shared" si="230"/>
        <v>0</v>
      </c>
      <c r="HZ78" s="113">
        <f t="shared" si="230"/>
        <v>0</v>
      </c>
      <c r="IA78" s="113">
        <f t="shared" si="230"/>
        <v>0</v>
      </c>
      <c r="IB78" s="113">
        <f t="shared" si="230"/>
        <v>0</v>
      </c>
      <c r="IC78" s="113">
        <f t="shared" si="230"/>
        <v>0</v>
      </c>
      <c r="ID78" s="113">
        <f t="shared" si="230"/>
        <v>0</v>
      </c>
      <c r="IE78" s="113">
        <f t="shared" si="230"/>
        <v>0</v>
      </c>
      <c r="IF78" s="113">
        <f t="shared" si="230"/>
        <v>0</v>
      </c>
      <c r="IG78" s="113">
        <f t="shared" si="230"/>
        <v>0</v>
      </c>
      <c r="IH78" s="113">
        <f t="shared" si="230"/>
        <v>0</v>
      </c>
      <c r="II78" s="113">
        <f t="shared" si="230"/>
        <v>0</v>
      </c>
      <c r="IJ78" s="113">
        <f t="shared" si="230"/>
        <v>0</v>
      </c>
      <c r="IK78" s="113">
        <f t="shared" si="230"/>
        <v>0</v>
      </c>
      <c r="IL78" s="113">
        <f t="shared" si="230"/>
        <v>0</v>
      </c>
      <c r="IM78" s="113">
        <f t="shared" si="230"/>
        <v>0</v>
      </c>
      <c r="IN78" s="113">
        <f t="shared" si="230"/>
        <v>0</v>
      </c>
      <c r="IO78" s="113">
        <f t="shared" si="230"/>
        <v>0</v>
      </c>
      <c r="IP78" s="113">
        <f t="shared" si="230"/>
        <v>0</v>
      </c>
      <c r="IQ78" s="113">
        <f t="shared" si="230"/>
        <v>0</v>
      </c>
      <c r="IR78" s="113">
        <f t="shared" si="230"/>
        <v>0</v>
      </c>
      <c r="IS78" s="113">
        <f t="shared" si="230"/>
        <v>0</v>
      </c>
      <c r="IT78" s="113">
        <f t="shared" si="230"/>
        <v>0</v>
      </c>
      <c r="IU78" s="113">
        <f t="shared" si="230"/>
        <v>0</v>
      </c>
      <c r="IV78" s="113">
        <f t="shared" si="230"/>
        <v>0</v>
      </c>
      <c r="IW78" s="113">
        <f t="shared" si="230"/>
        <v>0</v>
      </c>
      <c r="IX78" s="113">
        <f t="shared" si="230"/>
        <v>0</v>
      </c>
      <c r="IY78" s="113">
        <f t="shared" si="230"/>
        <v>0</v>
      </c>
      <c r="IZ78" s="113">
        <f t="shared" si="230"/>
        <v>0</v>
      </c>
      <c r="JA78" s="113">
        <f t="shared" si="230"/>
        <v>0</v>
      </c>
      <c r="JB78" s="113">
        <f t="shared" si="230"/>
        <v>0</v>
      </c>
      <c r="JC78" s="113">
        <f t="shared" si="230"/>
        <v>0</v>
      </c>
      <c r="JD78" s="113">
        <f t="shared" si="230"/>
        <v>0</v>
      </c>
      <c r="JE78" s="113">
        <f t="shared" si="230"/>
        <v>0</v>
      </c>
      <c r="JF78" s="113">
        <f t="shared" si="230"/>
        <v>0</v>
      </c>
      <c r="JG78" s="113">
        <f t="shared" si="230"/>
        <v>0</v>
      </c>
      <c r="JH78" s="113">
        <f t="shared" ref="JH78:LS78" si="231">JH72*JH75</f>
        <v>0</v>
      </c>
      <c r="JI78" s="113">
        <f t="shared" si="231"/>
        <v>0</v>
      </c>
      <c r="JJ78" s="113">
        <f t="shared" si="231"/>
        <v>0</v>
      </c>
      <c r="JK78" s="113">
        <f t="shared" si="231"/>
        <v>0</v>
      </c>
      <c r="JL78" s="113">
        <f t="shared" si="231"/>
        <v>0</v>
      </c>
      <c r="JM78" s="113">
        <f t="shared" si="231"/>
        <v>0</v>
      </c>
      <c r="JN78" s="113">
        <f t="shared" si="231"/>
        <v>0</v>
      </c>
      <c r="JO78" s="113">
        <f t="shared" si="231"/>
        <v>0</v>
      </c>
      <c r="JP78" s="113">
        <f t="shared" si="231"/>
        <v>0</v>
      </c>
      <c r="JQ78" s="113">
        <f t="shared" si="231"/>
        <v>0</v>
      </c>
      <c r="JR78" s="113">
        <f t="shared" si="231"/>
        <v>0</v>
      </c>
      <c r="JS78" s="113">
        <f t="shared" si="231"/>
        <v>0</v>
      </c>
      <c r="JT78" s="113">
        <f t="shared" si="231"/>
        <v>0</v>
      </c>
      <c r="JU78" s="113">
        <f t="shared" si="231"/>
        <v>0</v>
      </c>
      <c r="JV78" s="113">
        <f t="shared" si="231"/>
        <v>0</v>
      </c>
      <c r="JW78" s="113">
        <f t="shared" si="231"/>
        <v>0</v>
      </c>
      <c r="JX78" s="113">
        <f t="shared" si="231"/>
        <v>0</v>
      </c>
      <c r="JY78" s="113">
        <f t="shared" si="231"/>
        <v>0</v>
      </c>
      <c r="JZ78" s="113">
        <f t="shared" si="231"/>
        <v>0</v>
      </c>
      <c r="KA78" s="113">
        <f t="shared" si="231"/>
        <v>0</v>
      </c>
      <c r="KB78" s="113">
        <f t="shared" si="231"/>
        <v>0</v>
      </c>
      <c r="KC78" s="113">
        <f t="shared" si="231"/>
        <v>0</v>
      </c>
      <c r="KD78" s="113">
        <f t="shared" si="231"/>
        <v>0</v>
      </c>
      <c r="KE78" s="113">
        <f t="shared" si="231"/>
        <v>0</v>
      </c>
      <c r="KF78" s="113">
        <f t="shared" si="231"/>
        <v>0</v>
      </c>
      <c r="KG78" s="113">
        <f t="shared" si="231"/>
        <v>0</v>
      </c>
      <c r="KH78" s="113">
        <f t="shared" si="231"/>
        <v>0</v>
      </c>
      <c r="KI78" s="113">
        <f t="shared" si="231"/>
        <v>0</v>
      </c>
      <c r="KJ78" s="113">
        <f t="shared" si="231"/>
        <v>0</v>
      </c>
      <c r="KK78" s="113">
        <f t="shared" si="231"/>
        <v>0</v>
      </c>
      <c r="KL78" s="113">
        <f t="shared" si="231"/>
        <v>0</v>
      </c>
      <c r="KM78" s="113">
        <f t="shared" si="231"/>
        <v>0</v>
      </c>
      <c r="KN78" s="113">
        <f t="shared" si="231"/>
        <v>0</v>
      </c>
      <c r="KO78" s="113">
        <f t="shared" si="231"/>
        <v>0</v>
      </c>
      <c r="KP78" s="113">
        <f t="shared" si="231"/>
        <v>0</v>
      </c>
      <c r="KQ78" s="113">
        <f t="shared" si="231"/>
        <v>0</v>
      </c>
      <c r="KR78" s="113">
        <f t="shared" si="231"/>
        <v>0</v>
      </c>
      <c r="KS78" s="113">
        <f t="shared" si="231"/>
        <v>0</v>
      </c>
      <c r="KT78" s="113">
        <f t="shared" si="231"/>
        <v>0</v>
      </c>
      <c r="KU78" s="113">
        <f t="shared" si="231"/>
        <v>0</v>
      </c>
      <c r="KV78" s="113">
        <f t="shared" si="231"/>
        <v>0</v>
      </c>
      <c r="KW78" s="113">
        <f t="shared" si="231"/>
        <v>0</v>
      </c>
      <c r="KX78" s="113">
        <f t="shared" si="231"/>
        <v>0</v>
      </c>
      <c r="KY78" s="113">
        <f t="shared" si="231"/>
        <v>0</v>
      </c>
      <c r="KZ78" s="113">
        <f t="shared" si="231"/>
        <v>0</v>
      </c>
      <c r="LA78" s="113">
        <f t="shared" si="231"/>
        <v>0</v>
      </c>
      <c r="LB78" s="113">
        <f t="shared" si="231"/>
        <v>0</v>
      </c>
      <c r="LC78" s="113">
        <f t="shared" si="231"/>
        <v>0</v>
      </c>
      <c r="LD78" s="113">
        <f t="shared" si="231"/>
        <v>0</v>
      </c>
      <c r="LE78" s="113">
        <f t="shared" si="231"/>
        <v>0</v>
      </c>
      <c r="LF78" s="113">
        <f t="shared" si="231"/>
        <v>0</v>
      </c>
      <c r="LG78" s="113">
        <f t="shared" si="231"/>
        <v>0</v>
      </c>
      <c r="LH78" s="113">
        <f t="shared" si="231"/>
        <v>0</v>
      </c>
      <c r="LI78" s="113">
        <f t="shared" si="231"/>
        <v>0</v>
      </c>
      <c r="LJ78" s="113">
        <f t="shared" si="231"/>
        <v>0</v>
      </c>
      <c r="LK78" s="113">
        <f t="shared" si="231"/>
        <v>0</v>
      </c>
      <c r="LL78" s="113">
        <f t="shared" si="231"/>
        <v>0</v>
      </c>
      <c r="LM78" s="113">
        <f t="shared" si="231"/>
        <v>0</v>
      </c>
      <c r="LN78" s="113">
        <f t="shared" si="231"/>
        <v>0</v>
      </c>
      <c r="LO78" s="113">
        <f t="shared" si="231"/>
        <v>0</v>
      </c>
      <c r="LP78" s="113">
        <f t="shared" si="231"/>
        <v>0</v>
      </c>
      <c r="LQ78" s="113">
        <f t="shared" si="231"/>
        <v>0</v>
      </c>
      <c r="LR78" s="113">
        <f t="shared" si="231"/>
        <v>0</v>
      </c>
      <c r="LS78" s="113">
        <f t="shared" si="231"/>
        <v>0</v>
      </c>
      <c r="LT78" s="113">
        <f t="shared" ref="LT78:OE78" si="232">LT72*LT75</f>
        <v>0</v>
      </c>
      <c r="LU78" s="113">
        <f t="shared" si="232"/>
        <v>0</v>
      </c>
      <c r="LV78" s="113">
        <f t="shared" si="232"/>
        <v>0</v>
      </c>
      <c r="LW78" s="113">
        <f t="shared" si="232"/>
        <v>0</v>
      </c>
      <c r="LX78" s="113">
        <f t="shared" si="232"/>
        <v>0</v>
      </c>
      <c r="LY78" s="113">
        <f t="shared" si="232"/>
        <v>0</v>
      </c>
      <c r="LZ78" s="113">
        <f t="shared" si="232"/>
        <v>0</v>
      </c>
      <c r="MA78" s="113">
        <f t="shared" si="232"/>
        <v>0</v>
      </c>
      <c r="MB78" s="113">
        <f t="shared" si="232"/>
        <v>0</v>
      </c>
      <c r="MC78" s="113">
        <f t="shared" si="232"/>
        <v>0</v>
      </c>
      <c r="MD78" s="113">
        <f t="shared" si="232"/>
        <v>0</v>
      </c>
      <c r="ME78" s="113">
        <f t="shared" si="232"/>
        <v>0</v>
      </c>
      <c r="MF78" s="113">
        <f t="shared" si="232"/>
        <v>0</v>
      </c>
      <c r="MG78" s="113">
        <f t="shared" si="232"/>
        <v>0</v>
      </c>
      <c r="MH78" s="113">
        <f t="shared" si="232"/>
        <v>0</v>
      </c>
      <c r="MI78" s="113">
        <f t="shared" si="232"/>
        <v>0</v>
      </c>
      <c r="MJ78" s="113">
        <f t="shared" si="232"/>
        <v>0</v>
      </c>
      <c r="MK78" s="113">
        <f t="shared" si="232"/>
        <v>0</v>
      </c>
      <c r="ML78" s="113">
        <f t="shared" si="232"/>
        <v>0</v>
      </c>
      <c r="MM78" s="113">
        <f t="shared" si="232"/>
        <v>0</v>
      </c>
      <c r="MN78" s="113">
        <f t="shared" si="232"/>
        <v>0</v>
      </c>
      <c r="MO78" s="113">
        <f t="shared" si="232"/>
        <v>0</v>
      </c>
      <c r="MP78" s="113">
        <f t="shared" si="232"/>
        <v>0</v>
      </c>
      <c r="MQ78" s="113">
        <f t="shared" si="232"/>
        <v>0</v>
      </c>
      <c r="MR78" s="113">
        <f t="shared" si="232"/>
        <v>0</v>
      </c>
      <c r="MS78" s="113">
        <f t="shared" si="232"/>
        <v>0</v>
      </c>
      <c r="MT78" s="113">
        <f t="shared" si="232"/>
        <v>0</v>
      </c>
      <c r="MU78" s="113">
        <f t="shared" si="232"/>
        <v>0</v>
      </c>
      <c r="MV78" s="113">
        <f t="shared" si="232"/>
        <v>0</v>
      </c>
      <c r="MW78" s="113">
        <f t="shared" si="232"/>
        <v>0</v>
      </c>
      <c r="MX78" s="113">
        <f t="shared" si="232"/>
        <v>0</v>
      </c>
      <c r="MY78" s="113">
        <f t="shared" si="232"/>
        <v>0</v>
      </c>
      <c r="MZ78" s="113">
        <f t="shared" si="232"/>
        <v>0</v>
      </c>
      <c r="NA78" s="113">
        <f t="shared" si="232"/>
        <v>0</v>
      </c>
      <c r="NB78" s="113">
        <f t="shared" si="232"/>
        <v>0</v>
      </c>
      <c r="NC78" s="113">
        <f t="shared" si="232"/>
        <v>0</v>
      </c>
      <c r="ND78" s="113">
        <f t="shared" si="232"/>
        <v>0</v>
      </c>
      <c r="NE78" s="113">
        <f t="shared" si="232"/>
        <v>0</v>
      </c>
      <c r="NF78" s="113">
        <f t="shared" si="232"/>
        <v>0</v>
      </c>
      <c r="NG78" s="113">
        <f t="shared" si="232"/>
        <v>0</v>
      </c>
      <c r="NH78" s="113">
        <f t="shared" si="232"/>
        <v>0</v>
      </c>
      <c r="NI78" s="113">
        <f t="shared" si="232"/>
        <v>0</v>
      </c>
      <c r="NJ78" s="113">
        <f t="shared" si="232"/>
        <v>0</v>
      </c>
      <c r="NK78" s="113">
        <f t="shared" si="232"/>
        <v>0</v>
      </c>
      <c r="NL78" s="113">
        <f t="shared" si="232"/>
        <v>0</v>
      </c>
      <c r="NM78" s="113">
        <f t="shared" si="232"/>
        <v>0</v>
      </c>
      <c r="NN78" s="113">
        <f t="shared" si="232"/>
        <v>0</v>
      </c>
      <c r="NO78" s="113">
        <f t="shared" si="232"/>
        <v>0</v>
      </c>
      <c r="NP78" s="113">
        <f t="shared" si="232"/>
        <v>0</v>
      </c>
      <c r="NQ78" s="113">
        <f t="shared" si="232"/>
        <v>0</v>
      </c>
      <c r="NR78" s="113">
        <f t="shared" si="232"/>
        <v>0</v>
      </c>
      <c r="NS78" s="113">
        <f t="shared" si="232"/>
        <v>0</v>
      </c>
      <c r="NT78" s="113">
        <f t="shared" si="232"/>
        <v>0</v>
      </c>
      <c r="NU78" s="113">
        <f t="shared" si="232"/>
        <v>0</v>
      </c>
      <c r="NV78" s="113">
        <f t="shared" si="232"/>
        <v>0</v>
      </c>
      <c r="NW78" s="113">
        <f t="shared" si="232"/>
        <v>0</v>
      </c>
      <c r="NX78" s="113">
        <f t="shared" si="232"/>
        <v>0</v>
      </c>
      <c r="NY78" s="113">
        <f t="shared" si="232"/>
        <v>0</v>
      </c>
      <c r="NZ78" s="113">
        <f t="shared" si="232"/>
        <v>0</v>
      </c>
      <c r="OA78" s="113">
        <f t="shared" si="232"/>
        <v>0</v>
      </c>
      <c r="OB78" s="113">
        <f t="shared" si="232"/>
        <v>0</v>
      </c>
      <c r="OC78" s="113">
        <f t="shared" si="232"/>
        <v>0</v>
      </c>
      <c r="OD78" s="113">
        <f t="shared" si="232"/>
        <v>0</v>
      </c>
      <c r="OE78" s="113">
        <f t="shared" si="232"/>
        <v>0</v>
      </c>
      <c r="OF78" s="113">
        <f t="shared" ref="OF78:OR78" si="233">OF72*OF75</f>
        <v>0</v>
      </c>
      <c r="OG78" s="113">
        <f t="shared" si="233"/>
        <v>0</v>
      </c>
      <c r="OH78" s="113">
        <f t="shared" si="233"/>
        <v>0</v>
      </c>
      <c r="OI78" s="113">
        <f t="shared" si="233"/>
        <v>0</v>
      </c>
      <c r="OJ78" s="113">
        <f t="shared" si="233"/>
        <v>0</v>
      </c>
      <c r="OK78" s="113">
        <f t="shared" si="233"/>
        <v>0</v>
      </c>
      <c r="OL78" s="113">
        <f t="shared" si="233"/>
        <v>0</v>
      </c>
      <c r="OM78" s="113">
        <f t="shared" si="233"/>
        <v>0</v>
      </c>
      <c r="ON78" s="113">
        <f t="shared" si="233"/>
        <v>0</v>
      </c>
      <c r="OO78" s="113">
        <f t="shared" si="233"/>
        <v>0</v>
      </c>
      <c r="OP78" s="113">
        <f t="shared" si="233"/>
        <v>0</v>
      </c>
      <c r="OQ78" s="113">
        <f t="shared" si="233"/>
        <v>0</v>
      </c>
      <c r="OR78" s="465">
        <f t="shared" si="233"/>
        <v>0</v>
      </c>
    </row>
    <row r="79" spans="1:408" x14ac:dyDescent="0.35">
      <c r="A79" s="445"/>
      <c r="B79" s="6"/>
      <c r="C79" s="3"/>
      <c r="E79" s="246"/>
      <c r="F79" s="4"/>
      <c r="G79" s="4"/>
      <c r="H79" s="31"/>
      <c r="I79" s="110"/>
      <c r="J79" s="354"/>
      <c r="L79" s="188"/>
      <c r="M79" s="189"/>
      <c r="N79" s="189"/>
      <c r="O79" s="189"/>
      <c r="P79" s="189"/>
      <c r="Q79" s="189"/>
      <c r="R79" s="189"/>
      <c r="S79" s="189"/>
      <c r="T79" s="189"/>
      <c r="U79" s="189"/>
      <c r="V79" s="189"/>
      <c r="W79" s="189"/>
      <c r="X79" s="189"/>
      <c r="Y79" s="189"/>
      <c r="Z79" s="189"/>
      <c r="AA79" s="189"/>
      <c r="AB79" s="189"/>
      <c r="AC79" s="189"/>
      <c r="AD79" s="189"/>
      <c r="AE79" s="189"/>
      <c r="AF79" s="189"/>
      <c r="AG79" s="189"/>
      <c r="AH79" s="189"/>
      <c r="AI79" s="189"/>
      <c r="AJ79" s="189"/>
      <c r="AK79" s="189"/>
      <c r="AL79" s="189"/>
      <c r="AM79" s="189"/>
      <c r="AN79" s="189"/>
      <c r="AO79" s="189"/>
      <c r="AP79" s="189"/>
      <c r="AQ79" s="189"/>
      <c r="AR79" s="189"/>
      <c r="AS79" s="189"/>
      <c r="AT79" s="189"/>
      <c r="AU79" s="189"/>
      <c r="AV79" s="189"/>
      <c r="AW79" s="189"/>
      <c r="AX79" s="189"/>
      <c r="AY79" s="189"/>
      <c r="AZ79" s="189"/>
      <c r="BA79" s="189"/>
      <c r="BB79" s="189"/>
      <c r="BC79" s="189"/>
      <c r="BD79" s="189"/>
      <c r="BE79" s="189"/>
      <c r="BF79" s="189"/>
      <c r="BG79" s="189"/>
      <c r="BH79" s="189"/>
      <c r="BI79" s="189"/>
      <c r="BJ79" s="189"/>
      <c r="BK79" s="189"/>
      <c r="BL79" s="189"/>
      <c r="BM79" s="189"/>
      <c r="BN79" s="189"/>
      <c r="BO79" s="189"/>
      <c r="BP79" s="189"/>
      <c r="BQ79" s="189"/>
      <c r="BR79" s="189"/>
      <c r="BS79" s="189"/>
      <c r="BT79" s="189"/>
      <c r="BU79" s="189"/>
      <c r="BV79" s="189"/>
      <c r="BW79" s="189"/>
      <c r="BX79" s="189"/>
      <c r="BY79" s="189"/>
      <c r="BZ79" s="189"/>
      <c r="CA79" s="189"/>
      <c r="CB79" s="189"/>
      <c r="CC79" s="189"/>
      <c r="CD79" s="189"/>
      <c r="CE79" s="189"/>
      <c r="CF79" s="189"/>
      <c r="CG79" s="189"/>
      <c r="CH79" s="189"/>
      <c r="CI79" s="189"/>
      <c r="CJ79" s="189"/>
      <c r="CK79" s="189"/>
      <c r="CL79" s="189"/>
      <c r="CM79" s="189"/>
      <c r="CN79" s="189"/>
      <c r="CO79" s="189"/>
      <c r="CP79" s="189"/>
      <c r="CQ79" s="189"/>
      <c r="CR79" s="189"/>
      <c r="CS79" s="189"/>
      <c r="CT79" s="189"/>
      <c r="CU79" s="189"/>
      <c r="CV79" s="189"/>
      <c r="CW79" s="189"/>
      <c r="CX79" s="189"/>
      <c r="CY79" s="189"/>
      <c r="CZ79" s="189"/>
      <c r="DA79" s="189"/>
      <c r="DB79" s="189"/>
      <c r="DC79" s="189"/>
      <c r="DD79" s="189"/>
      <c r="DE79" s="189"/>
      <c r="DF79" s="189"/>
      <c r="DG79" s="189"/>
      <c r="DH79" s="189"/>
      <c r="DI79" s="189"/>
      <c r="DJ79" s="189"/>
      <c r="DK79" s="189"/>
      <c r="DL79" s="189"/>
      <c r="DM79" s="189"/>
      <c r="DN79" s="189"/>
      <c r="DO79" s="189"/>
      <c r="DP79" s="189"/>
      <c r="DQ79" s="189"/>
      <c r="DR79" s="189"/>
      <c r="DS79" s="189"/>
      <c r="DT79" s="189"/>
      <c r="DU79" s="189"/>
      <c r="DV79" s="189"/>
      <c r="DW79" s="189"/>
      <c r="DX79" s="189"/>
      <c r="DY79" s="189"/>
      <c r="DZ79" s="189"/>
      <c r="EA79" s="189"/>
      <c r="EB79" s="189"/>
      <c r="EC79" s="189"/>
      <c r="ED79" s="189"/>
      <c r="EE79" s="189"/>
      <c r="EF79" s="189"/>
      <c r="EG79" s="189"/>
      <c r="EH79" s="189"/>
      <c r="EI79" s="189"/>
      <c r="EJ79" s="189"/>
      <c r="EK79" s="189"/>
      <c r="EL79" s="189"/>
      <c r="EM79" s="189"/>
      <c r="EN79" s="189"/>
      <c r="EO79" s="189"/>
      <c r="EP79" s="189"/>
      <c r="EQ79" s="189"/>
      <c r="ER79" s="189"/>
      <c r="ES79" s="189"/>
      <c r="ET79" s="189"/>
      <c r="EU79" s="189"/>
      <c r="EV79" s="189"/>
      <c r="EW79" s="189"/>
      <c r="EX79" s="189"/>
      <c r="EY79" s="189"/>
      <c r="EZ79" s="189"/>
      <c r="FA79" s="189"/>
      <c r="FB79" s="189"/>
      <c r="FC79" s="189"/>
      <c r="FD79" s="189"/>
      <c r="FE79" s="189"/>
      <c r="FF79" s="189"/>
      <c r="FG79" s="189"/>
      <c r="FH79" s="189"/>
      <c r="FI79" s="189"/>
      <c r="FJ79" s="189"/>
      <c r="FK79" s="189"/>
      <c r="FL79" s="189"/>
      <c r="FM79" s="189"/>
      <c r="FN79" s="189"/>
      <c r="FO79" s="189"/>
      <c r="FP79" s="189"/>
      <c r="FQ79" s="189"/>
      <c r="FR79" s="189"/>
      <c r="FS79" s="189"/>
      <c r="FT79" s="189"/>
      <c r="FU79" s="189"/>
      <c r="FV79" s="189"/>
      <c r="FW79" s="189"/>
      <c r="FX79" s="189"/>
      <c r="FY79" s="189"/>
      <c r="FZ79" s="189"/>
      <c r="GA79" s="189"/>
      <c r="GB79" s="189"/>
      <c r="GC79" s="189"/>
      <c r="GD79" s="189"/>
      <c r="GE79" s="189"/>
      <c r="GF79" s="189"/>
      <c r="GG79" s="189"/>
      <c r="GH79" s="189"/>
      <c r="GI79" s="189"/>
      <c r="GJ79" s="189"/>
      <c r="GK79" s="189"/>
      <c r="GL79" s="189"/>
      <c r="GM79" s="189"/>
      <c r="GN79" s="189"/>
      <c r="GO79" s="189"/>
      <c r="GP79" s="189"/>
      <c r="GQ79" s="189"/>
      <c r="GR79" s="189"/>
      <c r="GS79" s="189"/>
      <c r="GT79" s="189"/>
      <c r="GU79" s="189"/>
      <c r="GV79" s="189"/>
      <c r="GW79" s="189"/>
      <c r="GX79" s="189"/>
      <c r="GY79" s="189"/>
      <c r="GZ79" s="189"/>
      <c r="HA79" s="189"/>
      <c r="HB79" s="189"/>
      <c r="HC79" s="189"/>
      <c r="HD79" s="189"/>
      <c r="HE79" s="189"/>
      <c r="HF79" s="189"/>
      <c r="HG79" s="189"/>
      <c r="HH79" s="189"/>
      <c r="HI79" s="189"/>
      <c r="HJ79" s="189"/>
      <c r="HK79" s="189"/>
      <c r="HL79" s="189"/>
      <c r="HM79" s="189"/>
      <c r="HN79" s="189"/>
      <c r="HO79" s="189"/>
      <c r="HP79" s="189"/>
      <c r="HQ79" s="189"/>
      <c r="HR79" s="189"/>
      <c r="HS79" s="189"/>
      <c r="HT79" s="189"/>
      <c r="HU79" s="189"/>
      <c r="HV79" s="189"/>
      <c r="HW79" s="189"/>
      <c r="HX79" s="189"/>
      <c r="HY79" s="189"/>
      <c r="HZ79" s="189"/>
      <c r="IA79" s="189"/>
      <c r="IB79" s="189"/>
      <c r="IC79" s="189"/>
      <c r="ID79" s="189"/>
      <c r="IE79" s="189"/>
      <c r="IF79" s="189"/>
      <c r="IG79" s="189"/>
      <c r="IH79" s="189"/>
      <c r="II79" s="189"/>
      <c r="IJ79" s="189"/>
      <c r="IK79" s="189"/>
      <c r="IL79" s="189"/>
      <c r="IM79" s="189"/>
      <c r="IN79" s="189"/>
      <c r="IO79" s="189"/>
      <c r="IP79" s="189"/>
      <c r="IQ79" s="189"/>
      <c r="IR79" s="189"/>
      <c r="IS79" s="189"/>
      <c r="IT79" s="189"/>
      <c r="IU79" s="189"/>
      <c r="IV79" s="189"/>
      <c r="IW79" s="189"/>
      <c r="IX79" s="189"/>
      <c r="IY79" s="189"/>
      <c r="IZ79" s="189"/>
      <c r="JA79" s="189"/>
      <c r="JB79" s="189"/>
      <c r="JC79" s="189"/>
      <c r="JD79" s="189"/>
      <c r="JE79" s="189"/>
      <c r="JF79" s="189"/>
      <c r="JG79" s="189"/>
      <c r="JH79" s="189"/>
      <c r="JI79" s="189"/>
      <c r="JJ79" s="189"/>
      <c r="JK79" s="189"/>
      <c r="JL79" s="189"/>
      <c r="JM79" s="189"/>
      <c r="JN79" s="189"/>
      <c r="JO79" s="189"/>
      <c r="JP79" s="189"/>
      <c r="JQ79" s="189"/>
      <c r="JR79" s="189"/>
      <c r="JS79" s="189"/>
      <c r="JT79" s="189"/>
      <c r="JU79" s="189"/>
      <c r="JV79" s="189"/>
      <c r="JW79" s="189"/>
      <c r="JX79" s="189"/>
      <c r="JY79" s="189"/>
      <c r="JZ79" s="189"/>
      <c r="KA79" s="189"/>
      <c r="KB79" s="189"/>
      <c r="KC79" s="189"/>
      <c r="KD79" s="189"/>
      <c r="KE79" s="189"/>
      <c r="KF79" s="189"/>
      <c r="KG79" s="189"/>
      <c r="KH79" s="189"/>
      <c r="KI79" s="189"/>
      <c r="KJ79" s="189"/>
      <c r="KK79" s="189"/>
      <c r="KL79" s="189"/>
      <c r="KM79" s="189"/>
      <c r="KN79" s="189"/>
      <c r="KO79" s="189"/>
      <c r="KP79" s="189"/>
      <c r="KQ79" s="189"/>
      <c r="KR79" s="189"/>
      <c r="KS79" s="189"/>
      <c r="KT79" s="189"/>
      <c r="KU79" s="189"/>
      <c r="KV79" s="189"/>
      <c r="KW79" s="189"/>
      <c r="KX79" s="189"/>
      <c r="KY79" s="189"/>
      <c r="KZ79" s="189"/>
      <c r="LA79" s="189"/>
      <c r="LB79" s="189"/>
      <c r="LC79" s="189"/>
      <c r="LD79" s="189"/>
      <c r="LE79" s="189"/>
      <c r="LF79" s="189"/>
      <c r="LG79" s="189"/>
      <c r="LH79" s="189"/>
      <c r="LI79" s="189"/>
      <c r="LJ79" s="189"/>
      <c r="LK79" s="189"/>
      <c r="LL79" s="189"/>
      <c r="LM79" s="189"/>
      <c r="LN79" s="189"/>
      <c r="LO79" s="189"/>
      <c r="LP79" s="189"/>
      <c r="LQ79" s="189"/>
      <c r="LR79" s="189"/>
      <c r="LS79" s="189"/>
      <c r="LT79" s="189"/>
      <c r="LU79" s="189"/>
      <c r="LV79" s="189"/>
      <c r="LW79" s="189"/>
      <c r="LX79" s="189"/>
      <c r="LY79" s="189"/>
      <c r="LZ79" s="189"/>
      <c r="MA79" s="189"/>
      <c r="MB79" s="189"/>
      <c r="MC79" s="189"/>
      <c r="MD79" s="189"/>
      <c r="ME79" s="189"/>
      <c r="MF79" s="189"/>
      <c r="MG79" s="189"/>
      <c r="MH79" s="189"/>
      <c r="MI79" s="189"/>
      <c r="MJ79" s="189"/>
      <c r="MK79" s="189"/>
      <c r="ML79" s="189"/>
      <c r="MM79" s="189"/>
      <c r="MN79" s="189"/>
      <c r="MO79" s="189"/>
      <c r="MP79" s="189"/>
      <c r="MQ79" s="189"/>
      <c r="MR79" s="189"/>
      <c r="MS79" s="189"/>
      <c r="MT79" s="189"/>
      <c r="MU79" s="189"/>
      <c r="MV79" s="189"/>
      <c r="MW79" s="189"/>
      <c r="MX79" s="189"/>
      <c r="MY79" s="189"/>
      <c r="MZ79" s="189"/>
      <c r="NA79" s="189"/>
      <c r="NB79" s="189"/>
      <c r="NC79" s="189"/>
      <c r="ND79" s="189"/>
      <c r="NE79" s="189"/>
      <c r="NF79" s="189"/>
      <c r="NG79" s="189"/>
      <c r="NH79" s="189"/>
      <c r="NI79" s="189"/>
      <c r="NJ79" s="189"/>
      <c r="NK79" s="189"/>
      <c r="NL79" s="189"/>
      <c r="NM79" s="189"/>
      <c r="NN79" s="189"/>
      <c r="NO79" s="189"/>
      <c r="NP79" s="189"/>
      <c r="NQ79" s="189"/>
      <c r="NR79" s="189"/>
      <c r="NS79" s="189"/>
      <c r="NT79" s="189"/>
      <c r="NU79" s="189"/>
      <c r="NV79" s="189"/>
      <c r="NW79" s="189"/>
      <c r="NX79" s="189"/>
      <c r="NY79" s="189"/>
      <c r="NZ79" s="189"/>
      <c r="OA79" s="189"/>
      <c r="OB79" s="189"/>
      <c r="OC79" s="189"/>
      <c r="OD79" s="189"/>
      <c r="OE79" s="189"/>
      <c r="OF79" s="189"/>
      <c r="OG79" s="189"/>
      <c r="OH79" s="189"/>
      <c r="OI79" s="189"/>
      <c r="OJ79" s="189"/>
      <c r="OK79" s="189"/>
      <c r="OL79" s="189"/>
      <c r="OM79" s="189"/>
      <c r="ON79" s="189"/>
      <c r="OO79" s="189"/>
      <c r="OP79" s="189"/>
      <c r="OQ79" s="189"/>
      <c r="OR79" s="467"/>
    </row>
    <row r="80" spans="1:408" x14ac:dyDescent="0.35">
      <c r="A80" s="445"/>
      <c r="B80" s="6" t="s">
        <v>198</v>
      </c>
      <c r="C80" s="3"/>
      <c r="E80" s="246"/>
      <c r="F80" s="4"/>
      <c r="G80" s="4"/>
      <c r="H80" s="31"/>
      <c r="I80" s="110"/>
      <c r="J80" s="354"/>
      <c r="L80" s="188"/>
      <c r="M80" s="189"/>
      <c r="N80" s="189"/>
      <c r="O80" s="189"/>
      <c r="P80" s="189"/>
      <c r="Q80" s="189"/>
      <c r="R80" s="189"/>
      <c r="S80" s="189"/>
      <c r="T80" s="189"/>
      <c r="U80" s="189"/>
      <c r="V80" s="189"/>
      <c r="W80" s="189"/>
      <c r="X80" s="189"/>
      <c r="Y80" s="189"/>
      <c r="Z80" s="189"/>
      <c r="AA80" s="189"/>
      <c r="AB80" s="189"/>
      <c r="AC80" s="189"/>
      <c r="AD80" s="189"/>
      <c r="AE80" s="189"/>
      <c r="AF80" s="189"/>
      <c r="AG80" s="189"/>
      <c r="AH80" s="189"/>
      <c r="AI80" s="189"/>
      <c r="AJ80" s="189"/>
      <c r="AK80" s="189"/>
      <c r="AL80" s="189"/>
      <c r="AM80" s="189"/>
      <c r="AN80" s="189"/>
      <c r="AO80" s="189"/>
      <c r="AP80" s="189"/>
      <c r="AQ80" s="189"/>
      <c r="AR80" s="189"/>
      <c r="AS80" s="189"/>
      <c r="AT80" s="189"/>
      <c r="AU80" s="189"/>
      <c r="AV80" s="189"/>
      <c r="AW80" s="189"/>
      <c r="AX80" s="189"/>
      <c r="AY80" s="189"/>
      <c r="AZ80" s="189"/>
      <c r="BA80" s="189"/>
      <c r="BB80" s="189"/>
      <c r="BC80" s="189"/>
      <c r="BD80" s="189"/>
      <c r="BE80" s="189"/>
      <c r="BF80" s="189"/>
      <c r="BG80" s="189"/>
      <c r="BH80" s="189"/>
      <c r="BI80" s="189"/>
      <c r="BJ80" s="189"/>
      <c r="BK80" s="189"/>
      <c r="BL80" s="189"/>
      <c r="BM80" s="189"/>
      <c r="BN80" s="189"/>
      <c r="BO80" s="189"/>
      <c r="BP80" s="189"/>
      <c r="BQ80" s="189"/>
      <c r="BR80" s="189"/>
      <c r="BS80" s="189"/>
      <c r="BT80" s="189"/>
      <c r="BU80" s="189"/>
      <c r="BV80" s="189"/>
      <c r="BW80" s="189"/>
      <c r="BX80" s="189"/>
      <c r="BY80" s="189"/>
      <c r="BZ80" s="189"/>
      <c r="CA80" s="189"/>
      <c r="CB80" s="189"/>
      <c r="CC80" s="189"/>
      <c r="CD80" s="189"/>
      <c r="CE80" s="189"/>
      <c r="CF80" s="189"/>
      <c r="CG80" s="189"/>
      <c r="CH80" s="189"/>
      <c r="CI80" s="189"/>
      <c r="CJ80" s="189"/>
      <c r="CK80" s="189"/>
      <c r="CL80" s="189"/>
      <c r="CM80" s="189"/>
      <c r="CN80" s="189"/>
      <c r="CO80" s="189"/>
      <c r="CP80" s="189"/>
      <c r="CQ80" s="189"/>
      <c r="CR80" s="189"/>
      <c r="CS80" s="189"/>
      <c r="CT80" s="189"/>
      <c r="CU80" s="189"/>
      <c r="CV80" s="189"/>
      <c r="CW80" s="189"/>
      <c r="CX80" s="189"/>
      <c r="CY80" s="189"/>
      <c r="CZ80" s="189"/>
      <c r="DA80" s="189"/>
      <c r="DB80" s="189"/>
      <c r="DC80" s="189"/>
      <c r="DD80" s="189"/>
      <c r="DE80" s="189"/>
      <c r="DF80" s="189"/>
      <c r="DG80" s="189"/>
      <c r="DH80" s="189"/>
      <c r="DI80" s="189"/>
      <c r="DJ80" s="189"/>
      <c r="DK80" s="189"/>
      <c r="DL80" s="189"/>
      <c r="DM80" s="189"/>
      <c r="DN80" s="189"/>
      <c r="DO80" s="189"/>
      <c r="DP80" s="189"/>
      <c r="DQ80" s="189"/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 s="189"/>
      <c r="EJ80" s="189"/>
      <c r="EK80" s="189"/>
      <c r="EL80" s="189"/>
      <c r="EM80" s="189"/>
      <c r="EN80" s="189"/>
      <c r="EO80" s="189"/>
      <c r="EP80" s="189"/>
      <c r="EQ80" s="189"/>
      <c r="ER80" s="189"/>
      <c r="ES80" s="189"/>
      <c r="ET80" s="189"/>
      <c r="EU80" s="189"/>
      <c r="EV80" s="189"/>
      <c r="EW80" s="189"/>
      <c r="EX80" s="189"/>
      <c r="EY80" s="189"/>
      <c r="EZ80" s="189"/>
      <c r="FA80" s="189"/>
      <c r="FB80" s="189"/>
      <c r="FC80" s="189"/>
      <c r="FD80" s="189"/>
      <c r="FE80" s="189"/>
      <c r="FF80" s="189"/>
      <c r="FG80" s="189"/>
      <c r="FH80" s="189"/>
      <c r="FI80" s="189"/>
      <c r="FJ80" s="189"/>
      <c r="FK80" s="189"/>
      <c r="FL80" s="189"/>
      <c r="FM80" s="189"/>
      <c r="FN80" s="189"/>
      <c r="FO80" s="189"/>
      <c r="FP80" s="189"/>
      <c r="FQ80" s="189"/>
      <c r="FR80" s="189"/>
      <c r="FS80" s="189"/>
      <c r="FT80" s="189"/>
      <c r="FU80" s="189"/>
      <c r="FV80" s="189"/>
      <c r="FW80" s="189"/>
      <c r="FX80" s="189"/>
      <c r="FY80" s="189"/>
      <c r="FZ80" s="189"/>
      <c r="GA80" s="189"/>
      <c r="GB80" s="189"/>
      <c r="GC80" s="189"/>
      <c r="GD80" s="189"/>
      <c r="GE80" s="189"/>
      <c r="GF80" s="189"/>
      <c r="GG80" s="189"/>
      <c r="GH80" s="189"/>
      <c r="GI80" s="189"/>
      <c r="GJ80" s="189"/>
      <c r="GK80" s="189"/>
      <c r="GL80" s="189"/>
      <c r="GM80" s="189"/>
      <c r="GN80" s="189"/>
      <c r="GO80" s="189"/>
      <c r="GP80" s="189"/>
      <c r="GQ80" s="189"/>
      <c r="GR80" s="189"/>
      <c r="GS80" s="189"/>
      <c r="GT80" s="189"/>
      <c r="GU80" s="189"/>
      <c r="GV80" s="189"/>
      <c r="GW80" s="189"/>
      <c r="GX80" s="189"/>
      <c r="GY80" s="189"/>
      <c r="GZ80" s="189"/>
      <c r="HA80" s="189"/>
      <c r="HB80" s="189"/>
      <c r="HC80" s="189"/>
      <c r="HD80" s="189"/>
      <c r="HE80" s="189"/>
      <c r="HF80" s="189"/>
      <c r="HG80" s="189"/>
      <c r="HH80" s="189"/>
      <c r="HI80" s="189"/>
      <c r="HJ80" s="189"/>
      <c r="HK80" s="189"/>
      <c r="HL80" s="189"/>
      <c r="HM80" s="189"/>
      <c r="HN80" s="189"/>
      <c r="HO80" s="189"/>
      <c r="HP80" s="189"/>
      <c r="HQ80" s="189"/>
      <c r="HR80" s="189"/>
      <c r="HS80" s="189"/>
      <c r="HT80" s="189"/>
      <c r="HU80" s="189"/>
      <c r="HV80" s="189"/>
      <c r="HW80" s="189"/>
      <c r="HX80" s="189"/>
      <c r="HY80" s="189"/>
      <c r="HZ80" s="189"/>
      <c r="IA80" s="189"/>
      <c r="IB80" s="189"/>
      <c r="IC80" s="189"/>
      <c r="ID80" s="189"/>
      <c r="IE80" s="189"/>
      <c r="IF80" s="189"/>
      <c r="IG80" s="189"/>
      <c r="IH80" s="189"/>
      <c r="II80" s="189"/>
      <c r="IJ80" s="189"/>
      <c r="IK80" s="189"/>
      <c r="IL80" s="189"/>
      <c r="IM80" s="189"/>
      <c r="IN80" s="189"/>
      <c r="IO80" s="189"/>
      <c r="IP80" s="189"/>
      <c r="IQ80" s="189"/>
      <c r="IR80" s="189"/>
      <c r="IS80" s="189"/>
      <c r="IT80" s="189"/>
      <c r="IU80" s="189"/>
      <c r="IV80" s="189"/>
      <c r="IW80" s="189"/>
      <c r="IX80" s="189"/>
      <c r="IY80" s="189"/>
      <c r="IZ80" s="189"/>
      <c r="JA80" s="189"/>
      <c r="JB80" s="189"/>
      <c r="JC80" s="189"/>
      <c r="JD80" s="189"/>
      <c r="JE80" s="189"/>
      <c r="JF80" s="189"/>
      <c r="JG80" s="189"/>
      <c r="JH80" s="189"/>
      <c r="JI80" s="189"/>
      <c r="JJ80" s="189"/>
      <c r="JK80" s="189"/>
      <c r="JL80" s="189"/>
      <c r="JM80" s="189"/>
      <c r="JN80" s="189"/>
      <c r="JO80" s="189"/>
      <c r="JP80" s="189"/>
      <c r="JQ80" s="189"/>
      <c r="JR80" s="189"/>
      <c r="JS80" s="189"/>
      <c r="JT80" s="189"/>
      <c r="JU80" s="189"/>
      <c r="JV80" s="189"/>
      <c r="JW80" s="189"/>
      <c r="JX80" s="189"/>
      <c r="JY80" s="189"/>
      <c r="JZ80" s="189"/>
      <c r="KA80" s="189"/>
      <c r="KB80" s="189"/>
      <c r="KC80" s="189"/>
      <c r="KD80" s="189"/>
      <c r="KE80" s="189"/>
      <c r="KF80" s="189"/>
      <c r="KG80" s="189"/>
      <c r="KH80" s="189"/>
      <c r="KI80" s="189"/>
      <c r="KJ80" s="189"/>
      <c r="KK80" s="189"/>
      <c r="KL80" s="189"/>
      <c r="KM80" s="189"/>
      <c r="KN80" s="189"/>
      <c r="KO80" s="189"/>
      <c r="KP80" s="189"/>
      <c r="KQ80" s="189"/>
      <c r="KR80" s="189"/>
      <c r="KS80" s="189"/>
      <c r="KT80" s="189"/>
      <c r="KU80" s="189"/>
      <c r="KV80" s="189"/>
      <c r="KW80" s="189"/>
      <c r="KX80" s="189"/>
      <c r="KY80" s="189"/>
      <c r="KZ80" s="189"/>
      <c r="LA80" s="189"/>
      <c r="LB80" s="189"/>
      <c r="LC80" s="189"/>
      <c r="LD80" s="189"/>
      <c r="LE80" s="189"/>
      <c r="LF80" s="189"/>
      <c r="LG80" s="189"/>
      <c r="LH80" s="189"/>
      <c r="LI80" s="189"/>
      <c r="LJ80" s="189"/>
      <c r="LK80" s="189"/>
      <c r="LL80" s="189"/>
      <c r="LM80" s="189"/>
      <c r="LN80" s="189"/>
      <c r="LO80" s="189"/>
      <c r="LP80" s="189"/>
      <c r="LQ80" s="189"/>
      <c r="LR80" s="189"/>
      <c r="LS80" s="189"/>
      <c r="LT80" s="189"/>
      <c r="LU80" s="189"/>
      <c r="LV80" s="189"/>
      <c r="LW80" s="189"/>
      <c r="LX80" s="189"/>
      <c r="LY80" s="189"/>
      <c r="LZ80" s="189"/>
      <c r="MA80" s="189"/>
      <c r="MB80" s="189"/>
      <c r="MC80" s="189"/>
      <c r="MD80" s="189"/>
      <c r="ME80" s="189"/>
      <c r="MF80" s="189"/>
      <c r="MG80" s="189"/>
      <c r="MH80" s="189"/>
      <c r="MI80" s="189"/>
      <c r="MJ80" s="189"/>
      <c r="MK80" s="189"/>
      <c r="ML80" s="189"/>
      <c r="MM80" s="189"/>
      <c r="MN80" s="189"/>
      <c r="MO80" s="189"/>
      <c r="MP80" s="189"/>
      <c r="MQ80" s="189"/>
      <c r="MR80" s="189"/>
      <c r="MS80" s="189"/>
      <c r="MT80" s="189"/>
      <c r="MU80" s="189"/>
      <c r="MV80" s="189"/>
      <c r="MW80" s="189"/>
      <c r="MX80" s="189"/>
      <c r="MY80" s="189"/>
      <c r="MZ80" s="189"/>
      <c r="NA80" s="189"/>
      <c r="NB80" s="189"/>
      <c r="NC80" s="189"/>
      <c r="ND80" s="189"/>
      <c r="NE80" s="189"/>
      <c r="NF80" s="189"/>
      <c r="NG80" s="189"/>
      <c r="NH80" s="189"/>
      <c r="NI80" s="189"/>
      <c r="NJ80" s="189"/>
      <c r="NK80" s="189"/>
      <c r="NL80" s="189"/>
      <c r="NM80" s="189"/>
      <c r="NN80" s="189"/>
      <c r="NO80" s="189"/>
      <c r="NP80" s="189"/>
      <c r="NQ80" s="189"/>
      <c r="NR80" s="189"/>
      <c r="NS80" s="189"/>
      <c r="NT80" s="189"/>
      <c r="NU80" s="189"/>
      <c r="NV80" s="189"/>
      <c r="NW80" s="189"/>
      <c r="NX80" s="189"/>
      <c r="NY80" s="189"/>
      <c r="NZ80" s="189"/>
      <c r="OA80" s="189"/>
      <c r="OB80" s="189"/>
      <c r="OC80" s="189"/>
      <c r="OD80" s="189"/>
      <c r="OE80" s="189"/>
      <c r="OF80" s="189"/>
      <c r="OG80" s="189"/>
      <c r="OH80" s="189"/>
      <c r="OI80" s="189"/>
      <c r="OJ80" s="189"/>
      <c r="OK80" s="189"/>
      <c r="OL80" s="189"/>
      <c r="OM80" s="189"/>
      <c r="ON80" s="189"/>
      <c r="OO80" s="189"/>
      <c r="OP80" s="189"/>
      <c r="OQ80" s="189"/>
      <c r="OR80" s="467"/>
    </row>
    <row r="81" spans="1:408" x14ac:dyDescent="0.35">
      <c r="A81" s="445"/>
      <c r="B81" s="6"/>
      <c r="C81" t="s">
        <v>218</v>
      </c>
      <c r="E81" s="246"/>
      <c r="F81" s="4"/>
      <c r="G81" s="4"/>
      <c r="H81" s="31"/>
      <c r="I81" s="110"/>
      <c r="J81" s="354">
        <f>SUM(L81:OR81)</f>
        <v>1605944949.8872554</v>
      </c>
      <c r="L81" s="113">
        <f t="shared" ref="L81:BW81" si="234">L39+K44</f>
        <v>0</v>
      </c>
      <c r="M81" s="113">
        <f t="shared" si="234"/>
        <v>0</v>
      </c>
      <c r="N81" s="113">
        <f t="shared" si="234"/>
        <v>0</v>
      </c>
      <c r="O81" s="113">
        <f t="shared" si="234"/>
        <v>0</v>
      </c>
      <c r="P81" s="113">
        <f t="shared" si="234"/>
        <v>0</v>
      </c>
      <c r="Q81" s="113">
        <f t="shared" si="234"/>
        <v>0</v>
      </c>
      <c r="R81" s="113">
        <f t="shared" si="234"/>
        <v>0</v>
      </c>
      <c r="S81" s="113">
        <f t="shared" si="234"/>
        <v>0</v>
      </c>
      <c r="T81" s="113">
        <f t="shared" si="234"/>
        <v>0</v>
      </c>
      <c r="U81" s="113">
        <f t="shared" si="234"/>
        <v>0</v>
      </c>
      <c r="V81" s="113">
        <f t="shared" si="234"/>
        <v>0</v>
      </c>
      <c r="W81" s="113">
        <f t="shared" si="234"/>
        <v>0</v>
      </c>
      <c r="X81" s="113">
        <f t="shared" si="234"/>
        <v>0</v>
      </c>
      <c r="Y81" s="113">
        <f t="shared" si="234"/>
        <v>0</v>
      </c>
      <c r="Z81" s="113">
        <f t="shared" si="234"/>
        <v>0</v>
      </c>
      <c r="AA81" s="113">
        <f t="shared" si="234"/>
        <v>0</v>
      </c>
      <c r="AB81" s="113">
        <f t="shared" si="234"/>
        <v>0</v>
      </c>
      <c r="AC81" s="113">
        <f t="shared" si="234"/>
        <v>0</v>
      </c>
      <c r="AD81" s="113">
        <f t="shared" si="234"/>
        <v>0</v>
      </c>
      <c r="AE81" s="113">
        <f t="shared" si="234"/>
        <v>0</v>
      </c>
      <c r="AF81" s="113">
        <f t="shared" si="234"/>
        <v>0</v>
      </c>
      <c r="AG81" s="113">
        <f t="shared" si="234"/>
        <v>0</v>
      </c>
      <c r="AH81" s="113">
        <f t="shared" si="234"/>
        <v>0</v>
      </c>
      <c r="AI81" s="113">
        <f t="shared" si="234"/>
        <v>0</v>
      </c>
      <c r="AJ81" s="113">
        <f t="shared" si="234"/>
        <v>0</v>
      </c>
      <c r="AK81" s="113">
        <f t="shared" si="234"/>
        <v>0</v>
      </c>
      <c r="AL81" s="113">
        <f t="shared" si="234"/>
        <v>0</v>
      </c>
      <c r="AM81" s="113">
        <f t="shared" si="234"/>
        <v>0</v>
      </c>
      <c r="AN81" s="113">
        <f t="shared" si="234"/>
        <v>0</v>
      </c>
      <c r="AO81" s="113">
        <f t="shared" si="234"/>
        <v>0</v>
      </c>
      <c r="AP81" s="113">
        <f t="shared" si="234"/>
        <v>0</v>
      </c>
      <c r="AQ81" s="113">
        <f t="shared" si="234"/>
        <v>0</v>
      </c>
      <c r="AR81" s="113">
        <f t="shared" si="234"/>
        <v>0</v>
      </c>
      <c r="AS81" s="113">
        <f t="shared" si="234"/>
        <v>0</v>
      </c>
      <c r="AT81" s="113">
        <f t="shared" si="234"/>
        <v>0</v>
      </c>
      <c r="AU81" s="113">
        <f t="shared" si="234"/>
        <v>0</v>
      </c>
      <c r="AV81" s="113">
        <f t="shared" si="234"/>
        <v>2519976.6371705709</v>
      </c>
      <c r="AW81" s="113">
        <f t="shared" si="234"/>
        <v>2161047.2303642342</v>
      </c>
      <c r="AX81" s="113">
        <f t="shared" si="234"/>
        <v>2517979.1204493651</v>
      </c>
      <c r="AY81" s="113">
        <f t="shared" si="234"/>
        <v>2397675.6238752054</v>
      </c>
      <c r="AZ81" s="113">
        <f t="shared" si="234"/>
        <v>2515742.9147666199</v>
      </c>
      <c r="BA81" s="113">
        <f t="shared" si="234"/>
        <v>2395240.4073351156</v>
      </c>
      <c r="BB81" s="113">
        <f t="shared" si="234"/>
        <v>2513480.47378805</v>
      </c>
      <c r="BC81" s="113">
        <f t="shared" si="234"/>
        <v>2512286.6080475296</v>
      </c>
      <c r="BD81" s="113">
        <f t="shared" si="234"/>
        <v>2391484.8841881575</v>
      </c>
      <c r="BE81" s="113">
        <f t="shared" si="234"/>
        <v>2509984.1755703436</v>
      </c>
      <c r="BF81" s="113">
        <f t="shared" si="234"/>
        <v>2388981.7730116951</v>
      </c>
      <c r="BG81" s="113">
        <f t="shared" si="234"/>
        <v>2507654.7392119691</v>
      </c>
      <c r="BH81" s="113">
        <f t="shared" si="234"/>
        <v>2586241.7277737986</v>
      </c>
      <c r="BI81" s="113">
        <f t="shared" si="234"/>
        <v>2216213.1033883858</v>
      </c>
      <c r="BJ81" s="113">
        <f t="shared" si="234"/>
        <v>2584092.1959890029</v>
      </c>
      <c r="BK81" s="113">
        <f t="shared" si="234"/>
        <v>2460008.8615015862</v>
      </c>
      <c r="BL81" s="113">
        <f t="shared" si="234"/>
        <v>2581694.090428072</v>
      </c>
      <c r="BM81" s="113">
        <f t="shared" si="234"/>
        <v>2457407.8189996653</v>
      </c>
      <c r="BN81" s="113">
        <f t="shared" si="234"/>
        <v>2579267.8711231612</v>
      </c>
      <c r="BO81" s="113">
        <f t="shared" si="234"/>
        <v>2577989.305973222</v>
      </c>
      <c r="BP81" s="113">
        <f t="shared" si="234"/>
        <v>2453397.9652459514</v>
      </c>
      <c r="BQ81" s="113">
        <f t="shared" si="234"/>
        <v>2575520.229914715</v>
      </c>
      <c r="BR81" s="113">
        <f t="shared" si="234"/>
        <v>2450724.3583910521</v>
      </c>
      <c r="BS81" s="113">
        <f t="shared" si="234"/>
        <v>2573022.2170920423</v>
      </c>
      <c r="BT81" s="113">
        <f t="shared" si="234"/>
        <v>2653118.3625983307</v>
      </c>
      <c r="BU81" s="113">
        <f t="shared" si="234"/>
        <v>2271779.2586080227</v>
      </c>
      <c r="BV81" s="113">
        <f t="shared" si="234"/>
        <v>2650805.6709353062</v>
      </c>
      <c r="BW81" s="113">
        <f t="shared" si="234"/>
        <v>2522867.9474805621</v>
      </c>
      <c r="BX81" s="113">
        <f t="shared" ref="BX81:EI81" si="235">BX39+BW44</f>
        <v>2648234.0817816169</v>
      </c>
      <c r="BY81" s="113">
        <f t="shared" si="235"/>
        <v>2520089.6818998461</v>
      </c>
      <c r="BZ81" s="113">
        <f t="shared" si="235"/>
        <v>2645632.3675402598</v>
      </c>
      <c r="CA81" s="113">
        <f t="shared" si="235"/>
        <v>2644263.1115193749</v>
      </c>
      <c r="CB81" s="113">
        <f t="shared" si="235"/>
        <v>2515808.0750115756</v>
      </c>
      <c r="CC81" s="113">
        <f t="shared" si="235"/>
        <v>2641615.4723787243</v>
      </c>
      <c r="CD81" s="113">
        <f t="shared" si="235"/>
        <v>2512952.250777402</v>
      </c>
      <c r="CE81" s="113">
        <f t="shared" si="235"/>
        <v>2638936.8268780103</v>
      </c>
      <c r="CF81" s="113">
        <f t="shared" si="235"/>
        <v>2722058.5064497916</v>
      </c>
      <c r="CG81" s="113">
        <f t="shared" si="235"/>
        <v>2459790.5222706571</v>
      </c>
      <c r="CH81" s="113">
        <f t="shared" si="235"/>
        <v>2719453.3878023494</v>
      </c>
      <c r="CI81" s="113">
        <f t="shared" si="235"/>
        <v>2587522.4663476152</v>
      </c>
      <c r="CJ81" s="113">
        <f t="shared" si="235"/>
        <v>2716698.7337453957</v>
      </c>
      <c r="CK81" s="113">
        <f t="shared" si="235"/>
        <v>2584558.323270028</v>
      </c>
      <c r="CL81" s="113">
        <f t="shared" si="235"/>
        <v>2713911.9236546285</v>
      </c>
      <c r="CM81" s="113">
        <f t="shared" si="235"/>
        <v>2712447.2176464843</v>
      </c>
      <c r="CN81" s="113">
        <f t="shared" si="235"/>
        <v>2579992.0078900866</v>
      </c>
      <c r="CO81" s="113">
        <f t="shared" si="235"/>
        <v>2709611.3861481235</v>
      </c>
      <c r="CP81" s="113">
        <f t="shared" si="235"/>
        <v>2576945.2904567653</v>
      </c>
      <c r="CQ81" s="113">
        <f t="shared" si="235"/>
        <v>2706742.4612228824</v>
      </c>
      <c r="CR81" s="113">
        <f t="shared" si="235"/>
        <v>2788545.2143163523</v>
      </c>
      <c r="CS81" s="113">
        <f t="shared" si="235"/>
        <v>2383955.2153466344</v>
      </c>
      <c r="CT81" s="113">
        <f t="shared" si="235"/>
        <v>2785869.5422867876</v>
      </c>
      <c r="CU81" s="113">
        <f t="shared" si="235"/>
        <v>2650000.203853542</v>
      </c>
      <c r="CV81" s="113">
        <f t="shared" si="235"/>
        <v>2782912.8985326509</v>
      </c>
      <c r="CW81" s="113">
        <f t="shared" si="235"/>
        <v>2646830.0758650838</v>
      </c>
      <c r="CX81" s="113">
        <f t="shared" si="235"/>
        <v>2779921.6703955429</v>
      </c>
      <c r="CY81" s="113">
        <f t="shared" si="235"/>
        <v>2778351.3376053167</v>
      </c>
      <c r="CZ81" s="113">
        <f t="shared" si="235"/>
        <v>2641947.7693593409</v>
      </c>
      <c r="DA81" s="113">
        <f t="shared" si="235"/>
        <v>2775307.3816486914</v>
      </c>
      <c r="DB81" s="113">
        <f t="shared" si="235"/>
        <v>2638689.0276208813</v>
      </c>
      <c r="DC81" s="113">
        <f t="shared" si="235"/>
        <v>2772227.8309948235</v>
      </c>
      <c r="DD81" s="113">
        <f t="shared" si="235"/>
        <v>2857006.8134624115</v>
      </c>
      <c r="DE81" s="113">
        <f t="shared" si="235"/>
        <v>2440479.4186401577</v>
      </c>
      <c r="DF81" s="113">
        <f t="shared" si="235"/>
        <v>2854129.5706211873</v>
      </c>
      <c r="DG81" s="113">
        <f t="shared" si="235"/>
        <v>2714183.7712899223</v>
      </c>
      <c r="DH81" s="113">
        <f t="shared" si="235"/>
        <v>2850959.5451355032</v>
      </c>
      <c r="DI81" s="113">
        <f t="shared" si="235"/>
        <v>2710797.2540800464</v>
      </c>
      <c r="DJ81" s="113">
        <f t="shared" si="235"/>
        <v>2847752.4667423647</v>
      </c>
      <c r="DK81" s="113">
        <f t="shared" si="235"/>
        <v>2846070.8140285965</v>
      </c>
      <c r="DL81" s="113">
        <f t="shared" si="235"/>
        <v>2705583.3281287556</v>
      </c>
      <c r="DM81" s="113">
        <f t="shared" si="235"/>
        <v>2842807.2415963374</v>
      </c>
      <c r="DN81" s="113">
        <f t="shared" si="235"/>
        <v>2702102.0860252352</v>
      </c>
      <c r="DO81" s="113">
        <f t="shared" si="235"/>
        <v>2839505.5345637877</v>
      </c>
      <c r="DP81" s="113">
        <f t="shared" si="235"/>
        <v>2925897.8716081996</v>
      </c>
      <c r="DQ81" s="113">
        <f t="shared" si="235"/>
        <v>2497228.0440030256</v>
      </c>
      <c r="DR81" s="113">
        <f t="shared" si="235"/>
        <v>2922804.3990783072</v>
      </c>
      <c r="DS81" s="113">
        <f t="shared" si="235"/>
        <v>2778709.1762620155</v>
      </c>
      <c r="DT81" s="113">
        <f t="shared" si="235"/>
        <v>2919405.7722878736</v>
      </c>
      <c r="DU81" s="113">
        <f t="shared" si="235"/>
        <v>2775091.358244719</v>
      </c>
      <c r="DV81" s="113">
        <f t="shared" si="235"/>
        <v>2915967.4498584704</v>
      </c>
      <c r="DW81" s="113">
        <f t="shared" si="235"/>
        <v>2914166.6101457104</v>
      </c>
      <c r="DX81" s="113">
        <f t="shared" si="235"/>
        <v>2769523.0218507033</v>
      </c>
      <c r="DY81" s="113">
        <f t="shared" si="235"/>
        <v>2910667.7614234434</v>
      </c>
      <c r="DZ81" s="113">
        <f t="shared" si="235"/>
        <v>2765803.9420997193</v>
      </c>
      <c r="EA81" s="113">
        <f t="shared" si="235"/>
        <v>2907128.0589907989</v>
      </c>
      <c r="EB81" s="113">
        <f t="shared" si="235"/>
        <v>2996323.8427686468</v>
      </c>
      <c r="EC81" s="113">
        <f t="shared" si="235"/>
        <v>2701750.4497150909</v>
      </c>
      <c r="ED81" s="113">
        <f t="shared" si="235"/>
        <v>2992864.7355062412</v>
      </c>
      <c r="EE81" s="113">
        <f t="shared" si="235"/>
        <v>2844502.6215693317</v>
      </c>
      <c r="EF81" s="113">
        <f t="shared" si="235"/>
        <v>2989226.7515970231</v>
      </c>
      <c r="EG81" s="113">
        <f t="shared" si="235"/>
        <v>2840643.8736363584</v>
      </c>
      <c r="EH81" s="113">
        <f t="shared" si="235"/>
        <v>2985546.4251360008</v>
      </c>
      <c r="EI81" s="113">
        <f t="shared" si="235"/>
        <v>2983621.0754988943</v>
      </c>
      <c r="EJ81" s="113">
        <f t="shared" ref="EJ81:GU81" si="236">EJ39+EI44</f>
        <v>2834706.7492341651</v>
      </c>
      <c r="EK81" s="113">
        <f t="shared" si="236"/>
        <v>2979876.186117643</v>
      </c>
      <c r="EL81" s="113">
        <f t="shared" si="236"/>
        <v>2830740.2214990002</v>
      </c>
      <c r="EM81" s="113">
        <f t="shared" si="236"/>
        <v>2976087.7231420688</v>
      </c>
      <c r="EN81" s="113">
        <f t="shared" si="236"/>
        <v>3064728.5459798775</v>
      </c>
      <c r="EO81" s="113">
        <f t="shared" si="236"/>
        <v>2611170.9103322313</v>
      </c>
      <c r="EP81" s="113">
        <f t="shared" si="236"/>
        <v>3061154.4181922041</v>
      </c>
      <c r="EQ81" s="113">
        <f t="shared" si="236"/>
        <v>2908544.9697377495</v>
      </c>
      <c r="ER81" s="113">
        <f t="shared" si="236"/>
        <v>3057248.5592532731</v>
      </c>
      <c r="ES81" s="113">
        <f t="shared" si="236"/>
        <v>2904415.5888470733</v>
      </c>
      <c r="ET81" s="113">
        <f t="shared" si="236"/>
        <v>3053297.1469566431</v>
      </c>
      <c r="EU81" s="113">
        <f t="shared" si="236"/>
        <v>3051232.0759351109</v>
      </c>
      <c r="EV81" s="113">
        <f t="shared" si="236"/>
        <v>2898063.6012821598</v>
      </c>
      <c r="EW81" s="113">
        <f t="shared" si="236"/>
        <v>3047211.1988586676</v>
      </c>
      <c r="EX81" s="113">
        <f t="shared" si="236"/>
        <v>2893818.4862133889</v>
      </c>
      <c r="EY81" s="113">
        <f t="shared" si="236"/>
        <v>3043143.4411741747</v>
      </c>
      <c r="EZ81" s="113">
        <f t="shared" si="236"/>
        <v>3134535.0812927922</v>
      </c>
      <c r="FA81" s="113">
        <f t="shared" si="236"/>
        <v>2668239.6959688105</v>
      </c>
      <c r="FB81" s="113">
        <f t="shared" si="236"/>
        <v>3130694.2367319949</v>
      </c>
      <c r="FC81" s="113">
        <f t="shared" si="236"/>
        <v>2973722.2358563738</v>
      </c>
      <c r="FD81" s="113">
        <f t="shared" si="236"/>
        <v>3126507.3722986775</v>
      </c>
      <c r="FE81" s="113">
        <f t="shared" si="236"/>
        <v>2969310.2964874608</v>
      </c>
      <c r="FF81" s="113">
        <f t="shared" si="236"/>
        <v>3122271.7125605764</v>
      </c>
      <c r="FG81" s="113">
        <f t="shared" si="236"/>
        <v>3120060.3712164825</v>
      </c>
      <c r="FH81" s="113">
        <f t="shared" si="236"/>
        <v>2962525.5594573603</v>
      </c>
      <c r="FI81" s="113">
        <f t="shared" si="236"/>
        <v>3115750.2992484672</v>
      </c>
      <c r="FJ81" s="113">
        <f t="shared" si="236"/>
        <v>2957989.8841770622</v>
      </c>
      <c r="FK81" s="113">
        <f t="shared" si="236"/>
        <v>3111390.0111524644</v>
      </c>
      <c r="FL81" s="113">
        <f t="shared" si="236"/>
        <v>3204501.4806052791</v>
      </c>
      <c r="FM81" s="113">
        <f t="shared" si="236"/>
        <v>2725278.6992415348</v>
      </c>
      <c r="FN81" s="113">
        <f t="shared" si="236"/>
        <v>3200374.6633545067</v>
      </c>
      <c r="FO81" s="113">
        <f t="shared" si="236"/>
        <v>3038971.6887930329</v>
      </c>
      <c r="FP81" s="113">
        <f t="shared" si="236"/>
        <v>3195886.8089916771</v>
      </c>
      <c r="FQ81" s="113">
        <f t="shared" si="236"/>
        <v>3034257.6709375447</v>
      </c>
      <c r="FR81" s="113">
        <f t="shared" si="236"/>
        <v>3191346.6890718821</v>
      </c>
      <c r="FS81" s="113">
        <f t="shared" si="236"/>
        <v>3188978.7501723114</v>
      </c>
      <c r="FT81" s="113">
        <f t="shared" si="236"/>
        <v>3027010.3520537689</v>
      </c>
      <c r="FU81" s="113">
        <f t="shared" si="236"/>
        <v>3184358.9218319654</v>
      </c>
      <c r="FV81" s="113">
        <f t="shared" si="236"/>
        <v>3022164.0381542873</v>
      </c>
      <c r="FW81" s="113">
        <f t="shared" si="236"/>
        <v>3179685.3069884516</v>
      </c>
      <c r="FX81" s="113">
        <f t="shared" si="236"/>
        <v>3275380.3186874744</v>
      </c>
      <c r="FY81" s="113">
        <f t="shared" si="236"/>
        <v>2946352.7414690042</v>
      </c>
      <c r="FZ81" s="113">
        <f t="shared" si="236"/>
        <v>3270794.5527797611</v>
      </c>
      <c r="GA81" s="113">
        <f t="shared" si="236"/>
        <v>3104867.4525377527</v>
      </c>
      <c r="GB81" s="113">
        <f t="shared" si="236"/>
        <v>3265993.8399003982</v>
      </c>
      <c r="GC81" s="113">
        <f t="shared" si="236"/>
        <v>3099840.8062245976</v>
      </c>
      <c r="GD81" s="113">
        <f t="shared" si="236"/>
        <v>3261137.4120142655</v>
      </c>
      <c r="GE81" s="113">
        <f t="shared" si="236"/>
        <v>3258607.0237757824</v>
      </c>
      <c r="GF81" s="113">
        <f t="shared" si="236"/>
        <v>3092115.1997758988</v>
      </c>
      <c r="GG81" s="113">
        <f t="shared" si="236"/>
        <v>3253665.6256546769</v>
      </c>
      <c r="GH81" s="113">
        <f t="shared" si="236"/>
        <v>3086947.7791974586</v>
      </c>
      <c r="GI81" s="113">
        <f t="shared" si="236"/>
        <v>3248666.8966663075</v>
      </c>
      <c r="GJ81" s="113">
        <f t="shared" si="236"/>
        <v>3344568.3381286561</v>
      </c>
      <c r="GK81" s="113">
        <f t="shared" si="236"/>
        <v>2838945.0886500608</v>
      </c>
      <c r="GL81" s="113">
        <f t="shared" si="236"/>
        <v>3339806.2913074596</v>
      </c>
      <c r="GM81" s="113">
        <f t="shared" si="236"/>
        <v>3169343.1526685245</v>
      </c>
      <c r="GN81" s="113">
        <f t="shared" si="236"/>
        <v>3334650.7791188131</v>
      </c>
      <c r="GO81" s="113">
        <f t="shared" si="236"/>
        <v>3163960.8779142648</v>
      </c>
      <c r="GP81" s="113">
        <f t="shared" si="236"/>
        <v>3329435.3109776471</v>
      </c>
      <c r="GQ81" s="113">
        <f t="shared" si="236"/>
        <v>3326720.2378169661</v>
      </c>
      <c r="GR81" s="113">
        <f t="shared" si="236"/>
        <v>3155690.4320154702</v>
      </c>
      <c r="GS81" s="113">
        <f t="shared" si="236"/>
        <v>3321413.3233023584</v>
      </c>
      <c r="GT81" s="113">
        <f t="shared" si="236"/>
        <v>3150156.906168866</v>
      </c>
      <c r="GU81" s="113">
        <f t="shared" si="236"/>
        <v>3316044.7101294724</v>
      </c>
      <c r="GV81" s="113">
        <f t="shared" ref="GV81:JG81" si="237">GV39+GU44</f>
        <v>3414476.3204095149</v>
      </c>
      <c r="GW81" s="113">
        <f t="shared" si="237"/>
        <v>2895393.7050138898</v>
      </c>
      <c r="GX81" s="113">
        <f t="shared" si="237"/>
        <v>3409362.017653157</v>
      </c>
      <c r="GY81" s="113">
        <f t="shared" si="237"/>
        <v>3234273.8671338884</v>
      </c>
      <c r="GZ81" s="113">
        <f t="shared" si="237"/>
        <v>3403836.7236731467</v>
      </c>
      <c r="HA81" s="113">
        <f t="shared" si="237"/>
        <v>3228522.3997458955</v>
      </c>
      <c r="HB81" s="113">
        <f t="shared" si="237"/>
        <v>3398247.2182571348</v>
      </c>
      <c r="HC81" s="113">
        <f t="shared" si="237"/>
        <v>3395339.9992836677</v>
      </c>
      <c r="HD81" s="113">
        <f t="shared" si="237"/>
        <v>3219686.8019552906</v>
      </c>
      <c r="HE81" s="113">
        <f t="shared" si="237"/>
        <v>3389652.5516928318</v>
      </c>
      <c r="HF81" s="113">
        <f t="shared" si="237"/>
        <v>3213773.6017191848</v>
      </c>
      <c r="HG81" s="113">
        <f t="shared" si="237"/>
        <v>3383899.0273100156</v>
      </c>
      <c r="HH81" s="113">
        <f t="shared" si="237"/>
        <v>3484157.4431135524</v>
      </c>
      <c r="HI81" s="113">
        <f t="shared" si="237"/>
        <v>2951453.3509687837</v>
      </c>
      <c r="HJ81" s="113">
        <f t="shared" si="237"/>
        <v>3478665.6156387413</v>
      </c>
      <c r="HK81" s="113">
        <f t="shared" si="237"/>
        <v>3298892.4251678493</v>
      </c>
      <c r="HL81" s="113">
        <f t="shared" si="237"/>
        <v>3472744.3121115766</v>
      </c>
      <c r="HM81" s="113">
        <f t="shared" si="237"/>
        <v>3292746.2014315752</v>
      </c>
      <c r="HN81" s="113">
        <f t="shared" si="237"/>
        <v>3466754.2425025371</v>
      </c>
      <c r="HO81" s="113">
        <f t="shared" si="237"/>
        <v>3463641.3241907815</v>
      </c>
      <c r="HP81" s="113">
        <f t="shared" si="237"/>
        <v>3283306.3825276932</v>
      </c>
      <c r="HQ81" s="113">
        <f t="shared" si="237"/>
        <v>3457546.3595158579</v>
      </c>
      <c r="HR81" s="113">
        <f t="shared" si="237"/>
        <v>3276987.2116701882</v>
      </c>
      <c r="HS81" s="113">
        <f t="shared" si="237"/>
        <v>3451380.6321702572</v>
      </c>
      <c r="HT81" s="113">
        <f t="shared" si="237"/>
        <v>3554022.5738211153</v>
      </c>
      <c r="HU81" s="113">
        <f t="shared" si="237"/>
        <v>3188616.6274910723</v>
      </c>
      <c r="HV81" s="113">
        <f t="shared" si="237"/>
        <v>3547952.2473680172</v>
      </c>
      <c r="HW81" s="113">
        <f t="shared" si="237"/>
        <v>3363427.3983957265</v>
      </c>
      <c r="HX81" s="113">
        <f t="shared" si="237"/>
        <v>3541622.1056873966</v>
      </c>
      <c r="HY81" s="113">
        <f t="shared" si="237"/>
        <v>3356875.0797037086</v>
      </c>
      <c r="HZ81" s="113">
        <f t="shared" si="237"/>
        <v>3535218.7023355989</v>
      </c>
      <c r="IA81" s="113">
        <f t="shared" si="237"/>
        <v>3531893.78655315</v>
      </c>
      <c r="IB81" s="113">
        <f t="shared" si="237"/>
        <v>3346814.2231065668</v>
      </c>
      <c r="IC81" s="113">
        <f t="shared" si="237"/>
        <v>3525378.6288603116</v>
      </c>
      <c r="ID81" s="113">
        <f t="shared" si="237"/>
        <v>3340077.920154742</v>
      </c>
      <c r="IE81" s="113">
        <f t="shared" si="237"/>
        <v>3518788.0893933186</v>
      </c>
      <c r="IF81" s="113">
        <f t="shared" si="237"/>
        <v>3622352.3455604506</v>
      </c>
      <c r="IG81" s="113">
        <f t="shared" si="237"/>
        <v>3061956.8397332099</v>
      </c>
      <c r="IH81" s="113">
        <f t="shared" si="237"/>
        <v>3616022.4501391761</v>
      </c>
      <c r="II81" s="113">
        <f t="shared" si="237"/>
        <v>3426710.7271138066</v>
      </c>
      <c r="IJ81" s="113">
        <f t="shared" si="237"/>
        <v>3609222.9474542104</v>
      </c>
      <c r="IK81" s="113">
        <f t="shared" si="237"/>
        <v>3419691.0377025884</v>
      </c>
      <c r="IL81" s="113">
        <f t="shared" si="237"/>
        <v>3602344.5868327422</v>
      </c>
      <c r="IM81" s="113">
        <f t="shared" si="237"/>
        <v>3598775.7331283102</v>
      </c>
      <c r="IN81" s="113">
        <f t="shared" si="237"/>
        <v>3408914.4685588134</v>
      </c>
      <c r="IO81" s="113">
        <f t="shared" si="237"/>
        <v>3591777.0702848388</v>
      </c>
      <c r="IP81" s="113">
        <f t="shared" si="237"/>
        <v>3401696.996681523</v>
      </c>
      <c r="IQ81" s="113">
        <f t="shared" si="237"/>
        <v>3584697.2622607099</v>
      </c>
      <c r="IR81" s="113">
        <f t="shared" si="237"/>
        <v>3690594.6362003586</v>
      </c>
      <c r="IS81" s="113">
        <f t="shared" si="237"/>
        <v>3116150.8519959701</v>
      </c>
      <c r="IT81" s="113">
        <f t="shared" si="237"/>
        <v>3683800.2714739856</v>
      </c>
      <c r="IU81" s="113">
        <f t="shared" si="237"/>
        <v>3489641.715545041</v>
      </c>
      <c r="IV81" s="113">
        <f t="shared" si="237"/>
        <v>3676514.4960319153</v>
      </c>
      <c r="IW81" s="113">
        <f t="shared" si="237"/>
        <v>3482139.3600872541</v>
      </c>
      <c r="IX81" s="113">
        <f t="shared" si="237"/>
        <v>3669144.2791066109</v>
      </c>
      <c r="IY81" s="113">
        <f t="shared" si="237"/>
        <v>3665323.0776596218</v>
      </c>
      <c r="IZ81" s="113">
        <f t="shared" si="237"/>
        <v>3470624.2131635603</v>
      </c>
      <c r="JA81" s="113">
        <f t="shared" si="237"/>
        <v>3657824.0333803901</v>
      </c>
      <c r="JB81" s="113">
        <f t="shared" si="237"/>
        <v>3462910.3401564048</v>
      </c>
      <c r="JC81" s="113">
        <f t="shared" si="237"/>
        <v>3650238.0996208088</v>
      </c>
      <c r="JD81" s="113">
        <f t="shared" si="237"/>
        <v>6045412.1314674793</v>
      </c>
      <c r="JE81" s="113">
        <f t="shared" si="237"/>
        <v>5460372.2477770764</v>
      </c>
      <c r="JF81" s="113">
        <f t="shared" si="237"/>
        <v>6045412.1314674793</v>
      </c>
      <c r="JG81" s="113">
        <f t="shared" si="237"/>
        <v>5850398.8369040079</v>
      </c>
      <c r="JH81" s="113">
        <f t="shared" ref="JH81:LS81" si="238">JH39+JG44</f>
        <v>6045412.1314674793</v>
      </c>
      <c r="JI81" s="113">
        <f t="shared" si="238"/>
        <v>5850398.8369040079</v>
      </c>
      <c r="JJ81" s="113">
        <f t="shared" si="238"/>
        <v>6045412.1314674793</v>
      </c>
      <c r="JK81" s="113">
        <f t="shared" si="238"/>
        <v>6045412.1314674793</v>
      </c>
      <c r="JL81" s="113">
        <f t="shared" si="238"/>
        <v>5850398.8369040079</v>
      </c>
      <c r="JM81" s="113">
        <f t="shared" si="238"/>
        <v>6045412.1314674793</v>
      </c>
      <c r="JN81" s="113">
        <f t="shared" si="238"/>
        <v>5850398.8369040079</v>
      </c>
      <c r="JO81" s="113">
        <f t="shared" si="238"/>
        <v>6045412.1314674793</v>
      </c>
      <c r="JP81" s="113">
        <f t="shared" si="238"/>
        <v>6159744.80392294</v>
      </c>
      <c r="JQ81" s="113">
        <f t="shared" si="238"/>
        <v>5762341.913347261</v>
      </c>
      <c r="JR81" s="113">
        <f t="shared" si="238"/>
        <v>6159744.80392294</v>
      </c>
      <c r="JS81" s="113">
        <f t="shared" si="238"/>
        <v>5961043.3586351015</v>
      </c>
      <c r="JT81" s="113">
        <f t="shared" si="238"/>
        <v>6159744.80392294</v>
      </c>
      <c r="JU81" s="113">
        <f t="shared" si="238"/>
        <v>5961043.3586351015</v>
      </c>
      <c r="JV81" s="113">
        <f t="shared" si="238"/>
        <v>6159744.80392294</v>
      </c>
      <c r="JW81" s="113">
        <f t="shared" si="238"/>
        <v>6159744.80392294</v>
      </c>
      <c r="JX81" s="113">
        <f t="shared" si="238"/>
        <v>5961043.3586351015</v>
      </c>
      <c r="JY81" s="113">
        <f t="shared" si="238"/>
        <v>6159744.80392294</v>
      </c>
      <c r="JZ81" s="113">
        <f t="shared" si="238"/>
        <v>5961043.3586351015</v>
      </c>
      <c r="KA81" s="113">
        <f t="shared" si="238"/>
        <v>6159744.80392294</v>
      </c>
      <c r="KB81" s="113">
        <f t="shared" si="238"/>
        <v>6275684.4629592765</v>
      </c>
      <c r="KC81" s="113">
        <f t="shared" si="238"/>
        <v>5668360.1600922495</v>
      </c>
      <c r="KD81" s="113">
        <f t="shared" si="238"/>
        <v>6275684.4629592765</v>
      </c>
      <c r="KE81" s="113">
        <f t="shared" si="238"/>
        <v>6073243.02867027</v>
      </c>
      <c r="KF81" s="113">
        <f t="shared" si="238"/>
        <v>6275684.4629592765</v>
      </c>
      <c r="KG81" s="113">
        <f t="shared" si="238"/>
        <v>6073243.02867027</v>
      </c>
      <c r="KH81" s="113">
        <f t="shared" si="238"/>
        <v>6275684.4629592765</v>
      </c>
      <c r="KI81" s="113">
        <f t="shared" si="238"/>
        <v>6275684.4629592765</v>
      </c>
      <c r="KJ81" s="113">
        <f t="shared" si="238"/>
        <v>6073243.02867027</v>
      </c>
      <c r="KK81" s="113">
        <f t="shared" si="238"/>
        <v>6275684.4629592765</v>
      </c>
      <c r="KL81" s="113">
        <f t="shared" si="238"/>
        <v>6073243.02867027</v>
      </c>
      <c r="KM81" s="113">
        <f t="shared" si="238"/>
        <v>6275684.4629592765</v>
      </c>
      <c r="KN81" s="113">
        <f t="shared" si="238"/>
        <v>6394286.1132979263</v>
      </c>
      <c r="KO81" s="113">
        <f t="shared" si="238"/>
        <v>5775484.2313658698</v>
      </c>
      <c r="KP81" s="113">
        <f t="shared" si="238"/>
        <v>6394286.1132979263</v>
      </c>
      <c r="KQ81" s="113">
        <f t="shared" si="238"/>
        <v>6188018.8193205744</v>
      </c>
      <c r="KR81" s="113">
        <f t="shared" si="238"/>
        <v>6394286.1132979263</v>
      </c>
      <c r="KS81" s="113">
        <f t="shared" si="238"/>
        <v>6188018.8193205744</v>
      </c>
      <c r="KT81" s="113">
        <f t="shared" si="238"/>
        <v>6394286.1132979263</v>
      </c>
      <c r="KU81" s="113">
        <f t="shared" si="238"/>
        <v>6394286.1132979263</v>
      </c>
      <c r="KV81" s="113">
        <f t="shared" si="238"/>
        <v>6188018.8193205744</v>
      </c>
      <c r="KW81" s="113">
        <f t="shared" si="238"/>
        <v>6394286.1132979263</v>
      </c>
      <c r="KX81" s="113">
        <f t="shared" si="238"/>
        <v>6188018.8193205744</v>
      </c>
      <c r="KY81" s="113">
        <f t="shared" si="238"/>
        <v>6394286.1132979263</v>
      </c>
      <c r="KZ81" s="113">
        <f t="shared" si="238"/>
        <v>6515259.7966433521</v>
      </c>
      <c r="LA81" s="113">
        <f t="shared" si="238"/>
        <v>5884750.7840649597</v>
      </c>
      <c r="LB81" s="113">
        <f t="shared" si="238"/>
        <v>6515259.7966433521</v>
      </c>
      <c r="LC81" s="113">
        <f t="shared" si="238"/>
        <v>6305090.1257838858</v>
      </c>
      <c r="LD81" s="113">
        <f t="shared" si="238"/>
        <v>6515259.7966433521</v>
      </c>
      <c r="LE81" s="113">
        <f t="shared" si="238"/>
        <v>6305090.1257838858</v>
      </c>
      <c r="LF81" s="113">
        <f t="shared" si="238"/>
        <v>6515259.7966433521</v>
      </c>
      <c r="LG81" s="113">
        <f t="shared" si="238"/>
        <v>6515259.7966433521</v>
      </c>
      <c r="LH81" s="113">
        <f t="shared" si="238"/>
        <v>6305090.1257838858</v>
      </c>
      <c r="LI81" s="113">
        <f t="shared" si="238"/>
        <v>6515259.7966433521</v>
      </c>
      <c r="LJ81" s="113">
        <f t="shared" si="238"/>
        <v>6305090.1257838858</v>
      </c>
      <c r="LK81" s="113">
        <f t="shared" si="238"/>
        <v>6515259.7966433521</v>
      </c>
      <c r="LL81" s="113">
        <f t="shared" si="238"/>
        <v>6639094.9962667711</v>
      </c>
      <c r="LM81" s="113">
        <f t="shared" si="238"/>
        <v>6210766.2868302036</v>
      </c>
      <c r="LN81" s="113">
        <f t="shared" si="238"/>
        <v>6639094.9962667711</v>
      </c>
      <c r="LO81" s="113">
        <f t="shared" si="238"/>
        <v>6424930.6415484902</v>
      </c>
      <c r="LP81" s="113">
        <f t="shared" si="238"/>
        <v>6639094.9962667711</v>
      </c>
      <c r="LQ81" s="113">
        <f t="shared" si="238"/>
        <v>6424930.6415484902</v>
      </c>
      <c r="LR81" s="113">
        <f t="shared" si="238"/>
        <v>6639094.9962667711</v>
      </c>
      <c r="LS81" s="113">
        <f t="shared" si="238"/>
        <v>6639094.9962667711</v>
      </c>
      <c r="LT81" s="113">
        <f t="shared" ref="LT81:OE81" si="239">LT39+LS44</f>
        <v>6424930.6415484902</v>
      </c>
      <c r="LU81" s="113">
        <f t="shared" si="239"/>
        <v>6639094.9962667711</v>
      </c>
      <c r="LV81" s="113">
        <f t="shared" si="239"/>
        <v>6424930.6415484902</v>
      </c>
      <c r="LW81" s="113">
        <f t="shared" si="239"/>
        <v>6639094.9962667711</v>
      </c>
      <c r="LX81" s="113">
        <f t="shared" si="239"/>
        <v>6764513.9738082644</v>
      </c>
      <c r="LY81" s="113">
        <f t="shared" si="239"/>
        <v>6109883.5892461743</v>
      </c>
      <c r="LZ81" s="113">
        <f t="shared" si="239"/>
        <v>6764513.9738082644</v>
      </c>
      <c r="MA81" s="113">
        <f t="shared" si="239"/>
        <v>6546303.8456209004</v>
      </c>
      <c r="MB81" s="113">
        <f t="shared" si="239"/>
        <v>6764513.9738082644</v>
      </c>
      <c r="MC81" s="113">
        <f t="shared" si="239"/>
        <v>6546303.8456209004</v>
      </c>
      <c r="MD81" s="113">
        <f t="shared" si="239"/>
        <v>6764513.9738082644</v>
      </c>
      <c r="ME81" s="113">
        <f t="shared" si="239"/>
        <v>6764513.9738082644</v>
      </c>
      <c r="MF81" s="113">
        <f t="shared" si="239"/>
        <v>6546303.8456209004</v>
      </c>
      <c r="MG81" s="113">
        <f t="shared" si="239"/>
        <v>6764513.9738082644</v>
      </c>
      <c r="MH81" s="113">
        <f t="shared" si="239"/>
        <v>6546303.8456209004</v>
      </c>
      <c r="MI81" s="113">
        <f t="shared" si="239"/>
        <v>6764513.9738082644</v>
      </c>
      <c r="MJ81" s="113">
        <f t="shared" si="239"/>
        <v>6892892.2143638935</v>
      </c>
      <c r="MK81" s="113">
        <f t="shared" si="239"/>
        <v>6225838.1291028699</v>
      </c>
      <c r="ML81" s="113">
        <f t="shared" si="239"/>
        <v>6892892.2143638935</v>
      </c>
      <c r="MM81" s="113">
        <f t="shared" si="239"/>
        <v>6670540.8526102211</v>
      </c>
      <c r="MN81" s="113">
        <f t="shared" si="239"/>
        <v>6892892.2143638935</v>
      </c>
      <c r="MO81" s="113">
        <f t="shared" si="239"/>
        <v>6670540.8526102211</v>
      </c>
      <c r="MP81" s="113">
        <f t="shared" si="239"/>
        <v>6892892.2143638935</v>
      </c>
      <c r="MQ81" s="113">
        <f t="shared" si="239"/>
        <v>6892892.2143638935</v>
      </c>
      <c r="MR81" s="113">
        <f t="shared" si="239"/>
        <v>6670540.8526102211</v>
      </c>
      <c r="MS81" s="113">
        <f t="shared" si="239"/>
        <v>6892892.2143638935</v>
      </c>
      <c r="MT81" s="113">
        <f t="shared" si="239"/>
        <v>6670540.8526102211</v>
      </c>
      <c r="MU81" s="113">
        <f t="shared" si="239"/>
        <v>6892892.2143638935</v>
      </c>
      <c r="MV81" s="113">
        <f t="shared" si="239"/>
        <v>7023838.0197306331</v>
      </c>
      <c r="MW81" s="113">
        <f t="shared" si="239"/>
        <v>6344111.7597567011</v>
      </c>
      <c r="MX81" s="113">
        <f t="shared" si="239"/>
        <v>7023838.0197306331</v>
      </c>
      <c r="MY81" s="113">
        <f t="shared" si="239"/>
        <v>6797262.5997393215</v>
      </c>
      <c r="MZ81" s="113">
        <f t="shared" si="239"/>
        <v>7023838.0197306331</v>
      </c>
      <c r="NA81" s="113">
        <f t="shared" si="239"/>
        <v>6797262.5997393215</v>
      </c>
      <c r="NB81" s="113">
        <f t="shared" si="239"/>
        <v>7023838.0197306331</v>
      </c>
      <c r="NC81" s="113">
        <f t="shared" si="239"/>
        <v>7023838.0197306331</v>
      </c>
      <c r="ND81" s="113">
        <f t="shared" si="239"/>
        <v>6797262.5997393215</v>
      </c>
      <c r="NE81" s="113">
        <f t="shared" si="239"/>
        <v>7023838.0197306331</v>
      </c>
      <c r="NF81" s="113">
        <f t="shared" si="239"/>
        <v>6797262.5997393215</v>
      </c>
      <c r="NG81" s="113">
        <f t="shared" si="239"/>
        <v>7023838.0197306331</v>
      </c>
      <c r="NH81" s="113">
        <f t="shared" si="239"/>
        <v>7157959.0603619264</v>
      </c>
      <c r="NI81" s="113">
        <f t="shared" si="239"/>
        <v>6696155.2500159992</v>
      </c>
      <c r="NJ81" s="113">
        <f t="shared" si="239"/>
        <v>7157959.0603619264</v>
      </c>
      <c r="NK81" s="113">
        <f t="shared" si="239"/>
        <v>6927057.1551889628</v>
      </c>
      <c r="NL81" s="113">
        <f t="shared" si="239"/>
        <v>7157959.0603619264</v>
      </c>
      <c r="NM81" s="113">
        <f t="shared" si="239"/>
        <v>6927057.1551889628</v>
      </c>
      <c r="NN81" s="113">
        <f t="shared" si="239"/>
        <v>7157959.0603619264</v>
      </c>
      <c r="NO81" s="113">
        <f t="shared" si="239"/>
        <v>7157959.0603619264</v>
      </c>
      <c r="NP81" s="113">
        <f t="shared" si="239"/>
        <v>6927057.1551889628</v>
      </c>
      <c r="NQ81" s="113">
        <f t="shared" si="239"/>
        <v>7157959.0603619264</v>
      </c>
      <c r="NR81" s="113">
        <f t="shared" si="239"/>
        <v>6927057.1551889628</v>
      </c>
      <c r="NS81" s="113">
        <f t="shared" si="239"/>
        <v>7157959.0603619264</v>
      </c>
      <c r="NT81" s="113">
        <f t="shared" si="239"/>
        <v>7293638.7571082674</v>
      </c>
      <c r="NU81" s="113">
        <f t="shared" si="239"/>
        <v>6587802.7483558543</v>
      </c>
      <c r="NV81" s="113">
        <f t="shared" si="239"/>
        <v>7293638.7571082674</v>
      </c>
      <c r="NW81" s="113">
        <f t="shared" si="239"/>
        <v>7058360.0875241281</v>
      </c>
      <c r="NX81" s="113">
        <f t="shared" si="239"/>
        <v>7293638.7571082674</v>
      </c>
      <c r="NY81" s="113">
        <f t="shared" si="239"/>
        <v>7058360.0875241281</v>
      </c>
      <c r="NZ81" s="113">
        <f t="shared" si="239"/>
        <v>7293638.7571082674</v>
      </c>
      <c r="OA81" s="113">
        <f t="shared" si="239"/>
        <v>7293638.7571082674</v>
      </c>
      <c r="OB81" s="113">
        <f t="shared" si="239"/>
        <v>7058360.0875241281</v>
      </c>
      <c r="OC81" s="113">
        <f t="shared" si="239"/>
        <v>7293638.7571082674</v>
      </c>
      <c r="OD81" s="113">
        <f t="shared" si="239"/>
        <v>7058360.0875241281</v>
      </c>
      <c r="OE81" s="113">
        <f t="shared" si="239"/>
        <v>7293638.7571082674</v>
      </c>
      <c r="OF81" s="113">
        <f t="shared" ref="OF81:OR81" si="240">OF39+OE44</f>
        <v>7432599.4933298994</v>
      </c>
      <c r="OG81" s="113">
        <f t="shared" si="240"/>
        <v>6713315.6713947468</v>
      </c>
      <c r="OH81" s="113">
        <f t="shared" si="240"/>
        <v>7432599.4933298994</v>
      </c>
      <c r="OI81" s="113">
        <f t="shared" si="240"/>
        <v>7192838.2193515152</v>
      </c>
      <c r="OJ81" s="113">
        <f t="shared" si="240"/>
        <v>7432599.4933298994</v>
      </c>
      <c r="OK81" s="113">
        <f t="shared" si="240"/>
        <v>7192838.2193515152</v>
      </c>
      <c r="OL81" s="113">
        <f t="shared" si="240"/>
        <v>7432599.4933298994</v>
      </c>
      <c r="OM81" s="113">
        <f t="shared" si="240"/>
        <v>7432599.4933298994</v>
      </c>
      <c r="ON81" s="113">
        <f t="shared" si="240"/>
        <v>7192838.2193515152</v>
      </c>
      <c r="OO81" s="113">
        <f t="shared" si="240"/>
        <v>7432599.4933298994</v>
      </c>
      <c r="OP81" s="113">
        <f t="shared" si="240"/>
        <v>7192838.2193515152</v>
      </c>
      <c r="OQ81" s="113">
        <f t="shared" si="240"/>
        <v>7432599.4933298994</v>
      </c>
      <c r="OR81" s="465">
        <f t="shared" si="240"/>
        <v>7574339.4442759575</v>
      </c>
    </row>
    <row r="82" spans="1:408" x14ac:dyDescent="0.35">
      <c r="A82" s="445"/>
      <c r="B82" s="6"/>
      <c r="C82" t="s">
        <v>219</v>
      </c>
      <c r="E82" s="246">
        <v>0</v>
      </c>
      <c r="F82" s="4"/>
      <c r="G82" s="4"/>
      <c r="H82" s="31"/>
      <c r="I82" s="110"/>
      <c r="J82" s="354">
        <f>SUM(L82:OR82)</f>
        <v>0</v>
      </c>
      <c r="L82" s="113">
        <f>$E$82*'Project Model'!L61</f>
        <v>0</v>
      </c>
      <c r="M82" s="113">
        <f>$E$82*'Project Model'!M61</f>
        <v>0</v>
      </c>
      <c r="N82" s="113">
        <f>$E$82*'Project Model'!N61</f>
        <v>0</v>
      </c>
      <c r="O82" s="113">
        <f>$E$82*'Project Model'!O61</f>
        <v>0</v>
      </c>
      <c r="P82" s="113">
        <f>$E$82*'Project Model'!P61</f>
        <v>0</v>
      </c>
      <c r="Q82" s="113">
        <f>$E$82*'Project Model'!Q61</f>
        <v>0</v>
      </c>
      <c r="R82" s="113">
        <f>$E$82*'Project Model'!R61</f>
        <v>0</v>
      </c>
      <c r="S82" s="113">
        <f>$E$82*'Project Model'!S61</f>
        <v>0</v>
      </c>
      <c r="T82" s="113">
        <f>$E$82*'Project Model'!T61</f>
        <v>0</v>
      </c>
      <c r="U82" s="113">
        <f>$E$82*'Project Model'!U61</f>
        <v>0</v>
      </c>
      <c r="V82" s="113">
        <f>$E$82*'Project Model'!V61</f>
        <v>0</v>
      </c>
      <c r="W82" s="113">
        <f>$E$82*'Project Model'!W61</f>
        <v>0</v>
      </c>
      <c r="X82" s="113">
        <f>$E$82*'Project Model'!X61</f>
        <v>0</v>
      </c>
      <c r="Y82" s="113">
        <f>$E$82*'Project Model'!Y61</f>
        <v>0</v>
      </c>
      <c r="Z82" s="113">
        <f>$E$82*'Project Model'!Z61</f>
        <v>0</v>
      </c>
      <c r="AA82" s="113">
        <f>$E$82*'Project Model'!AA61</f>
        <v>0</v>
      </c>
      <c r="AB82" s="113">
        <f>$E$82*'Project Model'!AB61</f>
        <v>0</v>
      </c>
      <c r="AC82" s="113">
        <f>$E$82*'Project Model'!AC61</f>
        <v>0</v>
      </c>
      <c r="AD82" s="113">
        <f>$E$82*'Project Model'!AD61</f>
        <v>0</v>
      </c>
      <c r="AE82" s="113">
        <f>$E$82*'Project Model'!AE61</f>
        <v>0</v>
      </c>
      <c r="AF82" s="113">
        <f>$E$82*'Project Model'!AF61</f>
        <v>0</v>
      </c>
      <c r="AG82" s="113">
        <f>$E$82*'Project Model'!AG61</f>
        <v>0</v>
      </c>
      <c r="AH82" s="113">
        <f>$E$82*'Project Model'!AH61</f>
        <v>0</v>
      </c>
      <c r="AI82" s="113">
        <f>$E$82*'Project Model'!AI61</f>
        <v>0</v>
      </c>
      <c r="AJ82" s="113">
        <f>$E$82*'Project Model'!AJ61</f>
        <v>0</v>
      </c>
      <c r="AK82" s="113">
        <f>$E$82*'Project Model'!AK61</f>
        <v>0</v>
      </c>
      <c r="AL82" s="113">
        <f>$E$82*'Project Model'!AL61</f>
        <v>0</v>
      </c>
      <c r="AM82" s="113">
        <f>$E$82*'Project Model'!AM61</f>
        <v>0</v>
      </c>
      <c r="AN82" s="113">
        <f>$E$82*'Project Model'!AN61</f>
        <v>0</v>
      </c>
      <c r="AO82" s="113">
        <f>$E$82*'Project Model'!AO61</f>
        <v>0</v>
      </c>
      <c r="AP82" s="113">
        <f>$E$82*'Project Model'!AP61</f>
        <v>0</v>
      </c>
      <c r="AQ82" s="113">
        <f>$E$82*'Project Model'!AQ61</f>
        <v>0</v>
      </c>
      <c r="AR82" s="113">
        <f>$E$82*'Project Model'!AR61</f>
        <v>0</v>
      </c>
      <c r="AS82" s="113">
        <f>$E$82*'Project Model'!AS61</f>
        <v>0</v>
      </c>
      <c r="AT82" s="113">
        <f>$E$82*'Project Model'!AT61</f>
        <v>0</v>
      </c>
      <c r="AU82" s="113">
        <f>$E$82*'Project Model'!AU61</f>
        <v>0</v>
      </c>
      <c r="AV82" s="113">
        <f>$E$82*'Project Model'!AV61</f>
        <v>0</v>
      </c>
      <c r="AW82" s="113">
        <f>$E$82*'Project Model'!AW61</f>
        <v>0</v>
      </c>
      <c r="AX82" s="113">
        <f>$E$82*'Project Model'!AX61</f>
        <v>0</v>
      </c>
      <c r="AY82" s="113">
        <f>$E$82*'Project Model'!AY61</f>
        <v>0</v>
      </c>
      <c r="AZ82" s="113">
        <f>$E$82*'Project Model'!AZ61</f>
        <v>0</v>
      </c>
      <c r="BA82" s="113">
        <f>$E$82*'Project Model'!BA61</f>
        <v>0</v>
      </c>
      <c r="BB82" s="113">
        <f>$E$82*'Project Model'!BB61</f>
        <v>0</v>
      </c>
      <c r="BC82" s="113">
        <f>$E$82*'Project Model'!BC61</f>
        <v>0</v>
      </c>
      <c r="BD82" s="113">
        <f>$E$82*'Project Model'!BD61</f>
        <v>0</v>
      </c>
      <c r="BE82" s="113">
        <f>$E$82*'Project Model'!BE61</f>
        <v>0</v>
      </c>
      <c r="BF82" s="113">
        <f>$E$82*'Project Model'!BF61</f>
        <v>0</v>
      </c>
      <c r="BG82" s="113">
        <f>$E$82*'Project Model'!BG61</f>
        <v>0</v>
      </c>
      <c r="BH82" s="113">
        <f>$E$82*'Project Model'!BH61</f>
        <v>0</v>
      </c>
      <c r="BI82" s="113">
        <f>$E$82*'Project Model'!BI61</f>
        <v>0</v>
      </c>
      <c r="BJ82" s="113">
        <f>$E$82*'Project Model'!BJ61</f>
        <v>0</v>
      </c>
      <c r="BK82" s="113">
        <f>$E$82*'Project Model'!BK61</f>
        <v>0</v>
      </c>
      <c r="BL82" s="113">
        <f>$E$82*'Project Model'!BL61</f>
        <v>0</v>
      </c>
      <c r="BM82" s="113">
        <f>$E$82*'Project Model'!BM61</f>
        <v>0</v>
      </c>
      <c r="BN82" s="113">
        <f>$E$82*'Project Model'!BN61</f>
        <v>0</v>
      </c>
      <c r="BO82" s="113">
        <f>$E$82*'Project Model'!BO61</f>
        <v>0</v>
      </c>
      <c r="BP82" s="113">
        <f>$E$82*'Project Model'!BP61</f>
        <v>0</v>
      </c>
      <c r="BQ82" s="113">
        <f>$E$82*'Project Model'!BQ61</f>
        <v>0</v>
      </c>
      <c r="BR82" s="113">
        <f>$E$82*'Project Model'!BR61</f>
        <v>0</v>
      </c>
      <c r="BS82" s="113">
        <f>$E$82*'Project Model'!BS61</f>
        <v>0</v>
      </c>
      <c r="BT82" s="113">
        <f>$E$82*'Project Model'!BT61</f>
        <v>0</v>
      </c>
      <c r="BU82" s="113">
        <f>$E$82*'Project Model'!BU61</f>
        <v>0</v>
      </c>
      <c r="BV82" s="113">
        <f>$E$82*'Project Model'!BV61</f>
        <v>0</v>
      </c>
      <c r="BW82" s="113">
        <f>$E$82*'Project Model'!BW61</f>
        <v>0</v>
      </c>
      <c r="BX82" s="113">
        <f>$E$82*'Project Model'!BX61</f>
        <v>0</v>
      </c>
      <c r="BY82" s="113">
        <f>$E$82*'Project Model'!BY61</f>
        <v>0</v>
      </c>
      <c r="BZ82" s="113">
        <f>$E$82*'Project Model'!BZ61</f>
        <v>0</v>
      </c>
      <c r="CA82" s="113">
        <f>$E$82*'Project Model'!CA61</f>
        <v>0</v>
      </c>
      <c r="CB82" s="113">
        <f>$E$82*'Project Model'!CB61</f>
        <v>0</v>
      </c>
      <c r="CC82" s="113">
        <f>$E$82*'Project Model'!CC61</f>
        <v>0</v>
      </c>
      <c r="CD82" s="113">
        <f>$E$82*'Project Model'!CD61</f>
        <v>0</v>
      </c>
      <c r="CE82" s="113">
        <f>$E$82*'Project Model'!CE61</f>
        <v>0</v>
      </c>
      <c r="CF82" s="113">
        <f>$E$82*'Project Model'!CF61</f>
        <v>0</v>
      </c>
      <c r="CG82" s="113">
        <f>$E$82*'Project Model'!CG61</f>
        <v>0</v>
      </c>
      <c r="CH82" s="113">
        <f>$E$82*'Project Model'!CH61</f>
        <v>0</v>
      </c>
      <c r="CI82" s="113">
        <f>$E$82*'Project Model'!CI61</f>
        <v>0</v>
      </c>
      <c r="CJ82" s="113">
        <f>$E$82*'Project Model'!CJ61</f>
        <v>0</v>
      </c>
      <c r="CK82" s="113">
        <f>$E$82*'Project Model'!CK61</f>
        <v>0</v>
      </c>
      <c r="CL82" s="113">
        <f>$E$82*'Project Model'!CL61</f>
        <v>0</v>
      </c>
      <c r="CM82" s="113">
        <f>$E$82*'Project Model'!CM61</f>
        <v>0</v>
      </c>
      <c r="CN82" s="113">
        <f>$E$82*'Project Model'!CN61</f>
        <v>0</v>
      </c>
      <c r="CO82" s="113">
        <f>$E$82*'Project Model'!CO61</f>
        <v>0</v>
      </c>
      <c r="CP82" s="113">
        <f>$E$82*'Project Model'!CP61</f>
        <v>0</v>
      </c>
      <c r="CQ82" s="113">
        <f>$E$82*'Project Model'!CQ61</f>
        <v>0</v>
      </c>
      <c r="CR82" s="113">
        <f>$E$82*'Project Model'!CR61</f>
        <v>0</v>
      </c>
      <c r="CS82" s="113">
        <f>$E$82*'Project Model'!CS61</f>
        <v>0</v>
      </c>
      <c r="CT82" s="113">
        <f>$E$82*'Project Model'!CT61</f>
        <v>0</v>
      </c>
      <c r="CU82" s="113">
        <f>$E$82*'Project Model'!CU61</f>
        <v>0</v>
      </c>
      <c r="CV82" s="113">
        <f>$E$82*'Project Model'!CV61</f>
        <v>0</v>
      </c>
      <c r="CW82" s="113">
        <f>$E$82*'Project Model'!CW61</f>
        <v>0</v>
      </c>
      <c r="CX82" s="113">
        <f>$E$82*'Project Model'!CX61</f>
        <v>0</v>
      </c>
      <c r="CY82" s="113">
        <f>$E$82*'Project Model'!CY61</f>
        <v>0</v>
      </c>
      <c r="CZ82" s="113">
        <f>$E$82*'Project Model'!CZ61</f>
        <v>0</v>
      </c>
      <c r="DA82" s="113">
        <f>$E$82*'Project Model'!DA61</f>
        <v>0</v>
      </c>
      <c r="DB82" s="113">
        <f>$E$82*'Project Model'!DB61</f>
        <v>0</v>
      </c>
      <c r="DC82" s="113">
        <f>$E$82*'Project Model'!DC61</f>
        <v>0</v>
      </c>
      <c r="DD82" s="113">
        <f>$E$82*'Project Model'!DD61</f>
        <v>0</v>
      </c>
      <c r="DE82" s="113">
        <f>$E$82*'Project Model'!DE61</f>
        <v>0</v>
      </c>
      <c r="DF82" s="113">
        <f>$E$82*'Project Model'!DF61</f>
        <v>0</v>
      </c>
      <c r="DG82" s="113">
        <f>$E$82*'Project Model'!DG61</f>
        <v>0</v>
      </c>
      <c r="DH82" s="113">
        <f>$E$82*'Project Model'!DH61</f>
        <v>0</v>
      </c>
      <c r="DI82" s="113">
        <f>$E$82*'Project Model'!DI61</f>
        <v>0</v>
      </c>
      <c r="DJ82" s="113">
        <f>$E$82*'Project Model'!DJ61</f>
        <v>0</v>
      </c>
      <c r="DK82" s="113">
        <f>$E$82*'Project Model'!DK61</f>
        <v>0</v>
      </c>
      <c r="DL82" s="113">
        <f>$E$82*'Project Model'!DL61</f>
        <v>0</v>
      </c>
      <c r="DM82" s="113">
        <f>$E$82*'Project Model'!DM61</f>
        <v>0</v>
      </c>
      <c r="DN82" s="113">
        <f>$E$82*'Project Model'!DN61</f>
        <v>0</v>
      </c>
      <c r="DO82" s="113">
        <f>$E$82*'Project Model'!DO61</f>
        <v>0</v>
      </c>
      <c r="DP82" s="113">
        <f>$E$82*'Project Model'!DP61</f>
        <v>0</v>
      </c>
      <c r="DQ82" s="113">
        <f>$E$82*'Project Model'!DQ61</f>
        <v>0</v>
      </c>
      <c r="DR82" s="113">
        <f>$E$82*'Project Model'!DR61</f>
        <v>0</v>
      </c>
      <c r="DS82" s="113">
        <f>$E$82*'Project Model'!DS61</f>
        <v>0</v>
      </c>
      <c r="DT82" s="113">
        <f>$E$82*'Project Model'!DT61</f>
        <v>0</v>
      </c>
      <c r="DU82" s="113">
        <f>$E$82*'Project Model'!DU61</f>
        <v>0</v>
      </c>
      <c r="DV82" s="113">
        <f>$E$82*'Project Model'!DV61</f>
        <v>0</v>
      </c>
      <c r="DW82" s="113">
        <f>$E$82*'Project Model'!DW61</f>
        <v>0</v>
      </c>
      <c r="DX82" s="113">
        <f>$E$82*'Project Model'!DX61</f>
        <v>0</v>
      </c>
      <c r="DY82" s="113">
        <f>$E$82*'Project Model'!DY61</f>
        <v>0</v>
      </c>
      <c r="DZ82" s="113">
        <f>$E$82*'Project Model'!DZ61</f>
        <v>0</v>
      </c>
      <c r="EA82" s="113">
        <f>$E$82*'Project Model'!EA61</f>
        <v>0</v>
      </c>
      <c r="EB82" s="113">
        <f>$E$82*'Project Model'!EB61</f>
        <v>0</v>
      </c>
      <c r="EC82" s="113">
        <f>$E$82*'Project Model'!EC61</f>
        <v>0</v>
      </c>
      <c r="ED82" s="113">
        <f>$E$82*'Project Model'!ED61</f>
        <v>0</v>
      </c>
      <c r="EE82" s="113">
        <f>$E$82*'Project Model'!EE61</f>
        <v>0</v>
      </c>
      <c r="EF82" s="113">
        <f>$E$82*'Project Model'!EF61</f>
        <v>0</v>
      </c>
      <c r="EG82" s="113">
        <f>$E$82*'Project Model'!EG61</f>
        <v>0</v>
      </c>
      <c r="EH82" s="113">
        <f>$E$82*'Project Model'!EH61</f>
        <v>0</v>
      </c>
      <c r="EI82" s="113">
        <f>$E$82*'Project Model'!EI61</f>
        <v>0</v>
      </c>
      <c r="EJ82" s="113">
        <f>$E$82*'Project Model'!EJ61</f>
        <v>0</v>
      </c>
      <c r="EK82" s="113">
        <f>$E$82*'Project Model'!EK61</f>
        <v>0</v>
      </c>
      <c r="EL82" s="113">
        <f>$E$82*'Project Model'!EL61</f>
        <v>0</v>
      </c>
      <c r="EM82" s="113">
        <f>$E$82*'Project Model'!EM61</f>
        <v>0</v>
      </c>
      <c r="EN82" s="113">
        <f>$E$82*'Project Model'!EN61</f>
        <v>0</v>
      </c>
      <c r="EO82" s="113">
        <f>$E$82*'Project Model'!EO61</f>
        <v>0</v>
      </c>
      <c r="EP82" s="113">
        <f>$E$82*'Project Model'!EP61</f>
        <v>0</v>
      </c>
      <c r="EQ82" s="113">
        <f>$E$82*'Project Model'!EQ61</f>
        <v>0</v>
      </c>
      <c r="ER82" s="113">
        <f>$E$82*'Project Model'!ER61</f>
        <v>0</v>
      </c>
      <c r="ES82" s="113">
        <f>$E$82*'Project Model'!ES61</f>
        <v>0</v>
      </c>
      <c r="ET82" s="113">
        <f>$E$82*'Project Model'!ET61</f>
        <v>0</v>
      </c>
      <c r="EU82" s="113">
        <f>$E$82*'Project Model'!EU61</f>
        <v>0</v>
      </c>
      <c r="EV82" s="113">
        <f>$E$82*'Project Model'!EV61</f>
        <v>0</v>
      </c>
      <c r="EW82" s="113">
        <f>$E$82*'Project Model'!EW61</f>
        <v>0</v>
      </c>
      <c r="EX82" s="113">
        <f>$E$82*'Project Model'!EX61</f>
        <v>0</v>
      </c>
      <c r="EY82" s="113">
        <f>$E$82*'Project Model'!EY61</f>
        <v>0</v>
      </c>
      <c r="EZ82" s="113">
        <f>$E$82*'Project Model'!EZ61</f>
        <v>0</v>
      </c>
      <c r="FA82" s="113">
        <f>$E$82*'Project Model'!FA61</f>
        <v>0</v>
      </c>
      <c r="FB82" s="113">
        <f>$E$82*'Project Model'!FB61</f>
        <v>0</v>
      </c>
      <c r="FC82" s="113">
        <f>$E$82*'Project Model'!FC61</f>
        <v>0</v>
      </c>
      <c r="FD82" s="113">
        <f>$E$82*'Project Model'!FD61</f>
        <v>0</v>
      </c>
      <c r="FE82" s="113">
        <f>$E$82*'Project Model'!FE61</f>
        <v>0</v>
      </c>
      <c r="FF82" s="113">
        <f>$E$82*'Project Model'!FF61</f>
        <v>0</v>
      </c>
      <c r="FG82" s="113">
        <f>$E$82*'Project Model'!FG61</f>
        <v>0</v>
      </c>
      <c r="FH82" s="113">
        <f>$E$82*'Project Model'!FH61</f>
        <v>0</v>
      </c>
      <c r="FI82" s="113">
        <f>$E$82*'Project Model'!FI61</f>
        <v>0</v>
      </c>
      <c r="FJ82" s="113">
        <f>$E$82*'Project Model'!FJ61</f>
        <v>0</v>
      </c>
      <c r="FK82" s="113">
        <f>$E$82*'Project Model'!FK61</f>
        <v>0</v>
      </c>
      <c r="FL82" s="113">
        <f>$E$82*'Project Model'!FL61</f>
        <v>0</v>
      </c>
      <c r="FM82" s="113">
        <f>$E$82*'Project Model'!FM61</f>
        <v>0</v>
      </c>
      <c r="FN82" s="113">
        <f>$E$82*'Project Model'!FN61</f>
        <v>0</v>
      </c>
      <c r="FO82" s="113">
        <f>$E$82*'Project Model'!FO61</f>
        <v>0</v>
      </c>
      <c r="FP82" s="113">
        <f>$E$82*'Project Model'!FP61</f>
        <v>0</v>
      </c>
      <c r="FQ82" s="113">
        <f>$E$82*'Project Model'!FQ61</f>
        <v>0</v>
      </c>
      <c r="FR82" s="113">
        <f>$E$82*'Project Model'!FR61</f>
        <v>0</v>
      </c>
      <c r="FS82" s="113">
        <f>$E$82*'Project Model'!FS61</f>
        <v>0</v>
      </c>
      <c r="FT82" s="113">
        <f>$E$82*'Project Model'!FT61</f>
        <v>0</v>
      </c>
      <c r="FU82" s="113">
        <f>$E$82*'Project Model'!FU61</f>
        <v>0</v>
      </c>
      <c r="FV82" s="113">
        <f>$E$82*'Project Model'!FV61</f>
        <v>0</v>
      </c>
      <c r="FW82" s="113">
        <f>$E$82*'Project Model'!FW61</f>
        <v>0</v>
      </c>
      <c r="FX82" s="113">
        <f>$E$82*'Project Model'!FX61</f>
        <v>0</v>
      </c>
      <c r="FY82" s="113">
        <f>$E$82*'Project Model'!FY61</f>
        <v>0</v>
      </c>
      <c r="FZ82" s="113">
        <f>$E$82*'Project Model'!FZ61</f>
        <v>0</v>
      </c>
      <c r="GA82" s="113">
        <f>$E$82*'Project Model'!GA61</f>
        <v>0</v>
      </c>
      <c r="GB82" s="113">
        <f>$E$82*'Project Model'!GB61</f>
        <v>0</v>
      </c>
      <c r="GC82" s="113">
        <f>$E$82*'Project Model'!GC61</f>
        <v>0</v>
      </c>
      <c r="GD82" s="113">
        <f>$E$82*'Project Model'!GD61</f>
        <v>0</v>
      </c>
      <c r="GE82" s="113">
        <f>$E$82*'Project Model'!GE61</f>
        <v>0</v>
      </c>
      <c r="GF82" s="113">
        <f>$E$82*'Project Model'!GF61</f>
        <v>0</v>
      </c>
      <c r="GG82" s="113">
        <f>$E$82*'Project Model'!GG61</f>
        <v>0</v>
      </c>
      <c r="GH82" s="113">
        <f>$E$82*'Project Model'!GH61</f>
        <v>0</v>
      </c>
      <c r="GI82" s="113">
        <f>$E$82*'Project Model'!GI61</f>
        <v>0</v>
      </c>
      <c r="GJ82" s="113">
        <f>$E$82*'Project Model'!GJ61</f>
        <v>0</v>
      </c>
      <c r="GK82" s="113">
        <f>$E$82*'Project Model'!GK61</f>
        <v>0</v>
      </c>
      <c r="GL82" s="113">
        <f>$E$82*'Project Model'!GL61</f>
        <v>0</v>
      </c>
      <c r="GM82" s="113">
        <f>$E$82*'Project Model'!GM61</f>
        <v>0</v>
      </c>
      <c r="GN82" s="113">
        <f>$E$82*'Project Model'!GN61</f>
        <v>0</v>
      </c>
      <c r="GO82" s="113">
        <f>$E$82*'Project Model'!GO61</f>
        <v>0</v>
      </c>
      <c r="GP82" s="113">
        <f>$E$82*'Project Model'!GP61</f>
        <v>0</v>
      </c>
      <c r="GQ82" s="113">
        <f>$E$82*'Project Model'!GQ61</f>
        <v>0</v>
      </c>
      <c r="GR82" s="113">
        <f>$E$82*'Project Model'!GR61</f>
        <v>0</v>
      </c>
      <c r="GS82" s="113">
        <f>$E$82*'Project Model'!GS61</f>
        <v>0</v>
      </c>
      <c r="GT82" s="113">
        <f>$E$82*'Project Model'!GT61</f>
        <v>0</v>
      </c>
      <c r="GU82" s="113">
        <f>$E$82*'Project Model'!GU61</f>
        <v>0</v>
      </c>
      <c r="GV82" s="113">
        <f>$E$82*'Project Model'!GV61</f>
        <v>0</v>
      </c>
      <c r="GW82" s="113">
        <f>$E$82*'Project Model'!GW61</f>
        <v>0</v>
      </c>
      <c r="GX82" s="113">
        <f>$E$82*'Project Model'!GX61</f>
        <v>0</v>
      </c>
      <c r="GY82" s="113">
        <f>$E$82*'Project Model'!GY61</f>
        <v>0</v>
      </c>
      <c r="GZ82" s="113">
        <f>$E$82*'Project Model'!GZ61</f>
        <v>0</v>
      </c>
      <c r="HA82" s="113">
        <f>$E$82*'Project Model'!HA61</f>
        <v>0</v>
      </c>
      <c r="HB82" s="113">
        <f>$E$82*'Project Model'!HB61</f>
        <v>0</v>
      </c>
      <c r="HC82" s="113">
        <f>$E$82*'Project Model'!HC61</f>
        <v>0</v>
      </c>
      <c r="HD82" s="113">
        <f>$E$82*'Project Model'!HD61</f>
        <v>0</v>
      </c>
      <c r="HE82" s="113">
        <f>$E$82*'Project Model'!HE61</f>
        <v>0</v>
      </c>
      <c r="HF82" s="113">
        <f>$E$82*'Project Model'!HF61</f>
        <v>0</v>
      </c>
      <c r="HG82" s="113">
        <f>$E$82*'Project Model'!HG61</f>
        <v>0</v>
      </c>
      <c r="HH82" s="113">
        <f>$E$82*'Project Model'!HH61</f>
        <v>0</v>
      </c>
      <c r="HI82" s="113">
        <f>$E$82*'Project Model'!HI61</f>
        <v>0</v>
      </c>
      <c r="HJ82" s="113">
        <f>$E$82*'Project Model'!HJ61</f>
        <v>0</v>
      </c>
      <c r="HK82" s="113">
        <f>$E$82*'Project Model'!HK61</f>
        <v>0</v>
      </c>
      <c r="HL82" s="113">
        <f>$E$82*'Project Model'!HL61</f>
        <v>0</v>
      </c>
      <c r="HM82" s="113">
        <f>$E$82*'Project Model'!HM61</f>
        <v>0</v>
      </c>
      <c r="HN82" s="113">
        <f>$E$82*'Project Model'!HN61</f>
        <v>0</v>
      </c>
      <c r="HO82" s="113">
        <f>$E$82*'Project Model'!HO61</f>
        <v>0</v>
      </c>
      <c r="HP82" s="113">
        <f>$E$82*'Project Model'!HP61</f>
        <v>0</v>
      </c>
      <c r="HQ82" s="113">
        <f>$E$82*'Project Model'!HQ61</f>
        <v>0</v>
      </c>
      <c r="HR82" s="113">
        <f>$E$82*'Project Model'!HR61</f>
        <v>0</v>
      </c>
      <c r="HS82" s="113">
        <f>$E$82*'Project Model'!HS61</f>
        <v>0</v>
      </c>
      <c r="HT82" s="113">
        <f>$E$82*'Project Model'!HT61</f>
        <v>0</v>
      </c>
      <c r="HU82" s="113">
        <f>$E$82*'Project Model'!HU61</f>
        <v>0</v>
      </c>
      <c r="HV82" s="113">
        <f>$E$82*'Project Model'!HV61</f>
        <v>0</v>
      </c>
      <c r="HW82" s="113">
        <f>$E$82*'Project Model'!HW61</f>
        <v>0</v>
      </c>
      <c r="HX82" s="113">
        <f>$E$82*'Project Model'!HX61</f>
        <v>0</v>
      </c>
      <c r="HY82" s="113">
        <f>$E$82*'Project Model'!HY61</f>
        <v>0</v>
      </c>
      <c r="HZ82" s="113">
        <f>$E$82*'Project Model'!HZ61</f>
        <v>0</v>
      </c>
      <c r="IA82" s="113">
        <f>$E$82*'Project Model'!IA61</f>
        <v>0</v>
      </c>
      <c r="IB82" s="113">
        <f>$E$82*'Project Model'!IB61</f>
        <v>0</v>
      </c>
      <c r="IC82" s="113">
        <f>$E$82*'Project Model'!IC61</f>
        <v>0</v>
      </c>
      <c r="ID82" s="113">
        <f>$E$82*'Project Model'!ID61</f>
        <v>0</v>
      </c>
      <c r="IE82" s="113">
        <f>$E$82*'Project Model'!IE61</f>
        <v>0</v>
      </c>
      <c r="IF82" s="113">
        <f>$E$82*'Project Model'!IF61</f>
        <v>0</v>
      </c>
      <c r="IG82" s="113">
        <f>$E$82*'Project Model'!IG61</f>
        <v>0</v>
      </c>
      <c r="IH82" s="113">
        <f>$E$82*'Project Model'!IH61</f>
        <v>0</v>
      </c>
      <c r="II82" s="113">
        <f>$E$82*'Project Model'!II61</f>
        <v>0</v>
      </c>
      <c r="IJ82" s="113">
        <f>$E$82*'Project Model'!IJ61</f>
        <v>0</v>
      </c>
      <c r="IK82" s="113">
        <f>$E$82*'Project Model'!IK61</f>
        <v>0</v>
      </c>
      <c r="IL82" s="113">
        <f>$E$82*'Project Model'!IL61</f>
        <v>0</v>
      </c>
      <c r="IM82" s="113">
        <f>$E$82*'Project Model'!IM61</f>
        <v>0</v>
      </c>
      <c r="IN82" s="113">
        <f>$E$82*'Project Model'!IN61</f>
        <v>0</v>
      </c>
      <c r="IO82" s="113">
        <f>$E$82*'Project Model'!IO61</f>
        <v>0</v>
      </c>
      <c r="IP82" s="113">
        <f>$E$82*'Project Model'!IP61</f>
        <v>0</v>
      </c>
      <c r="IQ82" s="113">
        <f>$E$82*'Project Model'!IQ61</f>
        <v>0</v>
      </c>
      <c r="IR82" s="113">
        <f>$E$82*'Project Model'!IR61</f>
        <v>0</v>
      </c>
      <c r="IS82" s="113">
        <f>$E$82*'Project Model'!IS61</f>
        <v>0</v>
      </c>
      <c r="IT82" s="113">
        <f>$E$82*'Project Model'!IT61</f>
        <v>0</v>
      </c>
      <c r="IU82" s="113">
        <f>$E$82*'Project Model'!IU61</f>
        <v>0</v>
      </c>
      <c r="IV82" s="113">
        <f>$E$82*'Project Model'!IV61</f>
        <v>0</v>
      </c>
      <c r="IW82" s="113">
        <f>$E$82*'Project Model'!IW61</f>
        <v>0</v>
      </c>
      <c r="IX82" s="113">
        <f>$E$82*'Project Model'!IX61</f>
        <v>0</v>
      </c>
      <c r="IY82" s="113">
        <f>$E$82*'Project Model'!IY61</f>
        <v>0</v>
      </c>
      <c r="IZ82" s="113">
        <f>$E$82*'Project Model'!IZ61</f>
        <v>0</v>
      </c>
      <c r="JA82" s="113">
        <f>$E$82*'Project Model'!JA61</f>
        <v>0</v>
      </c>
      <c r="JB82" s="113">
        <f>$E$82*'Project Model'!JB61</f>
        <v>0</v>
      </c>
      <c r="JC82" s="113">
        <f>$E$82*'Project Model'!JC61</f>
        <v>0</v>
      </c>
      <c r="JD82" s="113">
        <f>$E$82*'Project Model'!JD61</f>
        <v>0</v>
      </c>
      <c r="JE82" s="113">
        <f>$E$82*'Project Model'!JE61</f>
        <v>0</v>
      </c>
      <c r="JF82" s="113">
        <f>$E$82*'Project Model'!JF61</f>
        <v>0</v>
      </c>
      <c r="JG82" s="113">
        <f>$E$82*'Project Model'!JG61</f>
        <v>0</v>
      </c>
      <c r="JH82" s="113">
        <f>$E$82*'Project Model'!JH61</f>
        <v>0</v>
      </c>
      <c r="JI82" s="113">
        <f>$E$82*'Project Model'!JI61</f>
        <v>0</v>
      </c>
      <c r="JJ82" s="113">
        <f>$E$82*'Project Model'!JJ61</f>
        <v>0</v>
      </c>
      <c r="JK82" s="113">
        <f>$E$82*'Project Model'!JK61</f>
        <v>0</v>
      </c>
      <c r="JL82" s="113">
        <f>$E$82*'Project Model'!JL61</f>
        <v>0</v>
      </c>
      <c r="JM82" s="113">
        <f>$E$82*'Project Model'!JM61</f>
        <v>0</v>
      </c>
      <c r="JN82" s="113">
        <f>$E$82*'Project Model'!JN61</f>
        <v>0</v>
      </c>
      <c r="JO82" s="113">
        <f>$E$82*'Project Model'!JO61</f>
        <v>0</v>
      </c>
      <c r="JP82" s="113">
        <f>$E$82*'Project Model'!JP61</f>
        <v>0</v>
      </c>
      <c r="JQ82" s="113">
        <f>$E$82*'Project Model'!JQ61</f>
        <v>0</v>
      </c>
      <c r="JR82" s="113">
        <f>$E$82*'Project Model'!JR61</f>
        <v>0</v>
      </c>
      <c r="JS82" s="113">
        <f>$E$82*'Project Model'!JS61</f>
        <v>0</v>
      </c>
      <c r="JT82" s="113">
        <f>$E$82*'Project Model'!JT61</f>
        <v>0</v>
      </c>
      <c r="JU82" s="113">
        <f>$E$82*'Project Model'!JU61</f>
        <v>0</v>
      </c>
      <c r="JV82" s="113">
        <f>$E$82*'Project Model'!JV61</f>
        <v>0</v>
      </c>
      <c r="JW82" s="113">
        <f>$E$82*'Project Model'!JW61</f>
        <v>0</v>
      </c>
      <c r="JX82" s="113">
        <f>$E$82*'Project Model'!JX61</f>
        <v>0</v>
      </c>
      <c r="JY82" s="113">
        <f>$E$82*'Project Model'!JY61</f>
        <v>0</v>
      </c>
      <c r="JZ82" s="113">
        <f>$E$82*'Project Model'!JZ61</f>
        <v>0</v>
      </c>
      <c r="KA82" s="113">
        <f>$E$82*'Project Model'!KA61</f>
        <v>0</v>
      </c>
      <c r="KB82" s="113">
        <f>$E$82*'Project Model'!KB61</f>
        <v>0</v>
      </c>
      <c r="KC82" s="113">
        <f>$E$82*'Project Model'!KC61</f>
        <v>0</v>
      </c>
      <c r="KD82" s="113">
        <f>$E$82*'Project Model'!KD61</f>
        <v>0</v>
      </c>
      <c r="KE82" s="113">
        <f>$E$82*'Project Model'!KE61</f>
        <v>0</v>
      </c>
      <c r="KF82" s="113">
        <f>$E$82*'Project Model'!KF61</f>
        <v>0</v>
      </c>
      <c r="KG82" s="113">
        <f>$E$82*'Project Model'!KG61</f>
        <v>0</v>
      </c>
      <c r="KH82" s="113">
        <f>$E$82*'Project Model'!KH61</f>
        <v>0</v>
      </c>
      <c r="KI82" s="113">
        <f>$E$82*'Project Model'!KI61</f>
        <v>0</v>
      </c>
      <c r="KJ82" s="113">
        <f>$E$82*'Project Model'!KJ61</f>
        <v>0</v>
      </c>
      <c r="KK82" s="113">
        <f>$E$82*'Project Model'!KK61</f>
        <v>0</v>
      </c>
      <c r="KL82" s="113">
        <f>$E$82*'Project Model'!KL61</f>
        <v>0</v>
      </c>
      <c r="KM82" s="113">
        <f>$E$82*'Project Model'!KM61</f>
        <v>0</v>
      </c>
      <c r="KN82" s="113">
        <f>$E$82*'Project Model'!KN61</f>
        <v>0</v>
      </c>
      <c r="KO82" s="113">
        <f>$E$82*'Project Model'!KO61</f>
        <v>0</v>
      </c>
      <c r="KP82" s="113">
        <f>$E$82*'Project Model'!KP61</f>
        <v>0</v>
      </c>
      <c r="KQ82" s="113">
        <f>$E$82*'Project Model'!KQ61</f>
        <v>0</v>
      </c>
      <c r="KR82" s="113">
        <f>$E$82*'Project Model'!KR61</f>
        <v>0</v>
      </c>
      <c r="KS82" s="113">
        <f>$E$82*'Project Model'!KS61</f>
        <v>0</v>
      </c>
      <c r="KT82" s="113">
        <f>$E$82*'Project Model'!KT61</f>
        <v>0</v>
      </c>
      <c r="KU82" s="113">
        <f>$E$82*'Project Model'!KU61</f>
        <v>0</v>
      </c>
      <c r="KV82" s="113">
        <f>$E$82*'Project Model'!KV61</f>
        <v>0</v>
      </c>
      <c r="KW82" s="113">
        <f>$E$82*'Project Model'!KW61</f>
        <v>0</v>
      </c>
      <c r="KX82" s="113">
        <f>$E$82*'Project Model'!KX61</f>
        <v>0</v>
      </c>
      <c r="KY82" s="113">
        <f>$E$82*'Project Model'!KY61</f>
        <v>0</v>
      </c>
      <c r="KZ82" s="113">
        <f>$E$82*'Project Model'!KZ61</f>
        <v>0</v>
      </c>
      <c r="LA82" s="113">
        <f>$E$82*'Project Model'!LA61</f>
        <v>0</v>
      </c>
      <c r="LB82" s="113">
        <f>$E$82*'Project Model'!LB61</f>
        <v>0</v>
      </c>
      <c r="LC82" s="113">
        <f>$E$82*'Project Model'!LC61</f>
        <v>0</v>
      </c>
      <c r="LD82" s="113">
        <f>$E$82*'Project Model'!LD61</f>
        <v>0</v>
      </c>
      <c r="LE82" s="113">
        <f>$E$82*'Project Model'!LE61</f>
        <v>0</v>
      </c>
      <c r="LF82" s="113">
        <f>$E$82*'Project Model'!LF61</f>
        <v>0</v>
      </c>
      <c r="LG82" s="113">
        <f>$E$82*'Project Model'!LG61</f>
        <v>0</v>
      </c>
      <c r="LH82" s="113">
        <f>$E$82*'Project Model'!LH61</f>
        <v>0</v>
      </c>
      <c r="LI82" s="113">
        <f>$E$82*'Project Model'!LI61</f>
        <v>0</v>
      </c>
      <c r="LJ82" s="113">
        <f>$E$82*'Project Model'!LJ61</f>
        <v>0</v>
      </c>
      <c r="LK82" s="113">
        <f>$E$82*'Project Model'!LK61</f>
        <v>0</v>
      </c>
      <c r="LL82" s="113">
        <f>$E$82*'Project Model'!LL61</f>
        <v>0</v>
      </c>
      <c r="LM82" s="113">
        <f>$E$82*'Project Model'!LM61</f>
        <v>0</v>
      </c>
      <c r="LN82" s="113">
        <f>$E$82*'Project Model'!LN61</f>
        <v>0</v>
      </c>
      <c r="LO82" s="113">
        <f>$E$82*'Project Model'!LO61</f>
        <v>0</v>
      </c>
      <c r="LP82" s="113">
        <f>$E$82*'Project Model'!LP61</f>
        <v>0</v>
      </c>
      <c r="LQ82" s="113">
        <f>$E$82*'Project Model'!LQ61</f>
        <v>0</v>
      </c>
      <c r="LR82" s="113">
        <f>$E$82*'Project Model'!LR61</f>
        <v>0</v>
      </c>
      <c r="LS82" s="113">
        <f>$E$82*'Project Model'!LS61</f>
        <v>0</v>
      </c>
      <c r="LT82" s="113">
        <f>$E$82*'Project Model'!LT61</f>
        <v>0</v>
      </c>
      <c r="LU82" s="113">
        <f>$E$82*'Project Model'!LU61</f>
        <v>0</v>
      </c>
      <c r="LV82" s="113">
        <f>$E$82*'Project Model'!LV61</f>
        <v>0</v>
      </c>
      <c r="LW82" s="113">
        <f>$E$82*'Project Model'!LW61</f>
        <v>0</v>
      </c>
      <c r="LX82" s="113">
        <f>$E$82*'Project Model'!LX61</f>
        <v>0</v>
      </c>
      <c r="LY82" s="113">
        <f>$E$82*'Project Model'!LY61</f>
        <v>0</v>
      </c>
      <c r="LZ82" s="113">
        <f>$E$82*'Project Model'!LZ61</f>
        <v>0</v>
      </c>
      <c r="MA82" s="113">
        <f>$E$82*'Project Model'!MA61</f>
        <v>0</v>
      </c>
      <c r="MB82" s="113">
        <f>$E$82*'Project Model'!MB61</f>
        <v>0</v>
      </c>
      <c r="MC82" s="113">
        <f>$E$82*'Project Model'!MC61</f>
        <v>0</v>
      </c>
      <c r="MD82" s="113">
        <f>$E$82*'Project Model'!MD61</f>
        <v>0</v>
      </c>
      <c r="ME82" s="113">
        <f>$E$82*'Project Model'!ME61</f>
        <v>0</v>
      </c>
      <c r="MF82" s="113">
        <f>$E$82*'Project Model'!MF61</f>
        <v>0</v>
      </c>
      <c r="MG82" s="113">
        <f>$E$82*'Project Model'!MG61</f>
        <v>0</v>
      </c>
      <c r="MH82" s="113">
        <f>$E$82*'Project Model'!MH61</f>
        <v>0</v>
      </c>
      <c r="MI82" s="113">
        <f>$E$82*'Project Model'!MI61</f>
        <v>0</v>
      </c>
      <c r="MJ82" s="113">
        <f>$E$82*'Project Model'!MJ61</f>
        <v>0</v>
      </c>
      <c r="MK82" s="113">
        <f>$E$82*'Project Model'!MK61</f>
        <v>0</v>
      </c>
      <c r="ML82" s="113">
        <f>$E$82*'Project Model'!ML61</f>
        <v>0</v>
      </c>
      <c r="MM82" s="113">
        <f>$E$82*'Project Model'!MM61</f>
        <v>0</v>
      </c>
      <c r="MN82" s="113">
        <f>$E$82*'Project Model'!MN61</f>
        <v>0</v>
      </c>
      <c r="MO82" s="113">
        <f>$E$82*'Project Model'!MO61</f>
        <v>0</v>
      </c>
      <c r="MP82" s="113">
        <f>$E$82*'Project Model'!MP61</f>
        <v>0</v>
      </c>
      <c r="MQ82" s="113">
        <f>$E$82*'Project Model'!MQ61</f>
        <v>0</v>
      </c>
      <c r="MR82" s="113">
        <f>$E$82*'Project Model'!MR61</f>
        <v>0</v>
      </c>
      <c r="MS82" s="113">
        <f>$E$82*'Project Model'!MS61</f>
        <v>0</v>
      </c>
      <c r="MT82" s="113">
        <f>$E$82*'Project Model'!MT61</f>
        <v>0</v>
      </c>
      <c r="MU82" s="113">
        <f>$E$82*'Project Model'!MU61</f>
        <v>0</v>
      </c>
      <c r="MV82" s="113">
        <f>$E$82*'Project Model'!MV61</f>
        <v>0</v>
      </c>
      <c r="MW82" s="113">
        <f>$E$82*'Project Model'!MW61</f>
        <v>0</v>
      </c>
      <c r="MX82" s="113">
        <f>$E$82*'Project Model'!MX61</f>
        <v>0</v>
      </c>
      <c r="MY82" s="113">
        <f>$E$82*'Project Model'!MY61</f>
        <v>0</v>
      </c>
      <c r="MZ82" s="113">
        <f>$E$82*'Project Model'!MZ61</f>
        <v>0</v>
      </c>
      <c r="NA82" s="113">
        <f>$E$82*'Project Model'!NA61</f>
        <v>0</v>
      </c>
      <c r="NB82" s="113">
        <f>$E$82*'Project Model'!NB61</f>
        <v>0</v>
      </c>
      <c r="NC82" s="113">
        <f>$E$82*'Project Model'!NC61</f>
        <v>0</v>
      </c>
      <c r="ND82" s="113">
        <f>$E$82*'Project Model'!ND61</f>
        <v>0</v>
      </c>
      <c r="NE82" s="113">
        <f>$E$82*'Project Model'!NE61</f>
        <v>0</v>
      </c>
      <c r="NF82" s="113">
        <f>$E$82*'Project Model'!NF61</f>
        <v>0</v>
      </c>
      <c r="NG82" s="113">
        <f>$E$82*'Project Model'!NG61</f>
        <v>0</v>
      </c>
      <c r="NH82" s="113">
        <f>$E$82*'Project Model'!NH61</f>
        <v>0</v>
      </c>
      <c r="NI82" s="113">
        <f>$E$82*'Project Model'!NI61</f>
        <v>0</v>
      </c>
      <c r="NJ82" s="113">
        <f>$E$82*'Project Model'!NJ61</f>
        <v>0</v>
      </c>
      <c r="NK82" s="113">
        <f>$E$82*'Project Model'!NK61</f>
        <v>0</v>
      </c>
      <c r="NL82" s="113">
        <f>$E$82*'Project Model'!NL61</f>
        <v>0</v>
      </c>
      <c r="NM82" s="113">
        <f>$E$82*'Project Model'!NM61</f>
        <v>0</v>
      </c>
      <c r="NN82" s="113">
        <f>$E$82*'Project Model'!NN61</f>
        <v>0</v>
      </c>
      <c r="NO82" s="113">
        <f>$E$82*'Project Model'!NO61</f>
        <v>0</v>
      </c>
      <c r="NP82" s="113">
        <f>$E$82*'Project Model'!NP61</f>
        <v>0</v>
      </c>
      <c r="NQ82" s="113">
        <f>$E$82*'Project Model'!NQ61</f>
        <v>0</v>
      </c>
      <c r="NR82" s="113">
        <f>$E$82*'Project Model'!NR61</f>
        <v>0</v>
      </c>
      <c r="NS82" s="113">
        <f>$E$82*'Project Model'!NS61</f>
        <v>0</v>
      </c>
      <c r="NT82" s="113">
        <f>$E$82*'Project Model'!NT61</f>
        <v>0</v>
      </c>
      <c r="NU82" s="113">
        <f>$E$82*'Project Model'!NU61</f>
        <v>0</v>
      </c>
      <c r="NV82" s="113">
        <f>$E$82*'Project Model'!NV61</f>
        <v>0</v>
      </c>
      <c r="NW82" s="113">
        <f>$E$82*'Project Model'!NW61</f>
        <v>0</v>
      </c>
      <c r="NX82" s="113">
        <f>$E$82*'Project Model'!NX61</f>
        <v>0</v>
      </c>
      <c r="NY82" s="113">
        <f>$E$82*'Project Model'!NY61</f>
        <v>0</v>
      </c>
      <c r="NZ82" s="113">
        <f>$E$82*'Project Model'!NZ61</f>
        <v>0</v>
      </c>
      <c r="OA82" s="113">
        <f>$E$82*'Project Model'!OA61</f>
        <v>0</v>
      </c>
      <c r="OB82" s="113">
        <f>$E$82*'Project Model'!OB61</f>
        <v>0</v>
      </c>
      <c r="OC82" s="113">
        <f>$E$82*'Project Model'!OC61</f>
        <v>0</v>
      </c>
      <c r="OD82" s="113">
        <f>$E$82*'Project Model'!OD61</f>
        <v>0</v>
      </c>
      <c r="OE82" s="113">
        <f>$E$82*'Project Model'!OE61</f>
        <v>0</v>
      </c>
      <c r="OF82" s="113">
        <f>$E$82*'Project Model'!OF61</f>
        <v>0</v>
      </c>
      <c r="OG82" s="113">
        <f>$E$82*'Project Model'!OG61</f>
        <v>0</v>
      </c>
      <c r="OH82" s="113">
        <f>$E$82*'Project Model'!OH61</f>
        <v>0</v>
      </c>
      <c r="OI82" s="113">
        <f>$E$82*'Project Model'!OI61</f>
        <v>0</v>
      </c>
      <c r="OJ82" s="113">
        <f>$E$82*'Project Model'!OJ61</f>
        <v>0</v>
      </c>
      <c r="OK82" s="113">
        <f>$E$82*'Project Model'!OK61</f>
        <v>0</v>
      </c>
      <c r="OL82" s="113">
        <f>$E$82*'Project Model'!OL61</f>
        <v>0</v>
      </c>
      <c r="OM82" s="113">
        <f>$E$82*'Project Model'!OM61</f>
        <v>0</v>
      </c>
      <c r="ON82" s="113">
        <f>$E$82*'Project Model'!ON61</f>
        <v>0</v>
      </c>
      <c r="OO82" s="113">
        <f>$E$82*'Project Model'!OO61</f>
        <v>0</v>
      </c>
      <c r="OP82" s="113">
        <f>$E$82*'Project Model'!OP61</f>
        <v>0</v>
      </c>
      <c r="OQ82" s="113">
        <f>$E$82*'Project Model'!OQ61</f>
        <v>0</v>
      </c>
      <c r="OR82" s="465">
        <f>$E$82*'Project Model'!OR61</f>
        <v>0</v>
      </c>
    </row>
    <row r="83" spans="1:408" x14ac:dyDescent="0.35">
      <c r="A83" s="445"/>
      <c r="B83" s="6"/>
      <c r="C83" t="s">
        <v>220</v>
      </c>
      <c r="E83" s="4"/>
      <c r="F83" s="4"/>
      <c r="G83" s="4"/>
      <c r="H83" s="31"/>
      <c r="I83" s="110"/>
      <c r="J83" s="354">
        <f>SUM(L83:OR83)</f>
        <v>-1605944949.8872554</v>
      </c>
      <c r="L83" s="113">
        <f>MAX(L81-N('Project Model'!L73=0)*(L82),0)*-'Project Model'!L61</f>
        <v>0</v>
      </c>
      <c r="M83" s="113">
        <f>MAX(M81-N('Project Model'!M73=0)*(M82),0)*-'Project Model'!M61</f>
        <v>0</v>
      </c>
      <c r="N83" s="113">
        <f>MAX(N81-N('Project Model'!N73=0)*(N82),0)*-'Project Model'!N61</f>
        <v>0</v>
      </c>
      <c r="O83" s="113">
        <f>MAX(O81-N('Project Model'!O73=0)*(O82),0)*-'Project Model'!O61</f>
        <v>0</v>
      </c>
      <c r="P83" s="113">
        <f>MAX(P81-N('Project Model'!P73=0)*(P82),0)*-'Project Model'!P61</f>
        <v>0</v>
      </c>
      <c r="Q83" s="113">
        <f>MAX(Q81-N('Project Model'!Q73=0)*(Q82),0)*-'Project Model'!Q61</f>
        <v>0</v>
      </c>
      <c r="R83" s="113">
        <f>MAX(R81-N('Project Model'!R73=0)*(R82),0)*-'Project Model'!R61</f>
        <v>0</v>
      </c>
      <c r="S83" s="113">
        <f>MAX(S81-N('Project Model'!S73=0)*(S82),0)*-'Project Model'!S61</f>
        <v>0</v>
      </c>
      <c r="T83" s="113">
        <f>MAX(T81-N('Project Model'!T73=0)*(T82),0)*-'Project Model'!T61</f>
        <v>0</v>
      </c>
      <c r="U83" s="113">
        <f>MAX(U81-N('Project Model'!U73=0)*(U82),0)*-'Project Model'!U61</f>
        <v>0</v>
      </c>
      <c r="V83" s="113">
        <f>MAX(V81-N('Project Model'!V73=0)*(V82),0)*-'Project Model'!V61</f>
        <v>0</v>
      </c>
      <c r="W83" s="113">
        <f>MAX(W81-N('Project Model'!W73=0)*(W82),0)*-'Project Model'!W61</f>
        <v>0</v>
      </c>
      <c r="X83" s="113">
        <f>MAX(X81-N('Project Model'!X73=0)*(X82),0)*-'Project Model'!X61</f>
        <v>0</v>
      </c>
      <c r="Y83" s="113">
        <f>MAX(Y81-N('Project Model'!Y73=0)*(Y82),0)*-'Project Model'!Y61</f>
        <v>0</v>
      </c>
      <c r="Z83" s="113">
        <f>MAX(Z81-N('Project Model'!Z73=0)*(Z82),0)*-'Project Model'!Z61</f>
        <v>0</v>
      </c>
      <c r="AA83" s="113">
        <f>MAX(AA81-N('Project Model'!AA73=0)*(AA82),0)*-'Project Model'!AA61</f>
        <v>0</v>
      </c>
      <c r="AB83" s="113">
        <f>MAX(AB81-N('Project Model'!AB73=0)*(AB82),0)*-'Project Model'!AB61</f>
        <v>0</v>
      </c>
      <c r="AC83" s="113">
        <f>MAX(AC81-N('Project Model'!AC73=0)*(AC82),0)*-'Project Model'!AC61</f>
        <v>0</v>
      </c>
      <c r="AD83" s="113">
        <f>MAX(AD81-N('Project Model'!AD73=0)*(AD82),0)*-'Project Model'!AD61</f>
        <v>0</v>
      </c>
      <c r="AE83" s="113">
        <f>MAX(AE81-N('Project Model'!AE73=0)*(AE82),0)*-'Project Model'!AE61</f>
        <v>0</v>
      </c>
      <c r="AF83" s="113">
        <f>MAX(AF81-N('Project Model'!AF73=0)*(AF82),0)*-'Project Model'!AF61</f>
        <v>0</v>
      </c>
      <c r="AG83" s="113">
        <f>MAX(AG81-N('Project Model'!AG73=0)*(AG82),0)*-'Project Model'!AG61</f>
        <v>0</v>
      </c>
      <c r="AH83" s="113">
        <f>MAX(AH81-N('Project Model'!AH73=0)*(AH82),0)*-'Project Model'!AH61</f>
        <v>0</v>
      </c>
      <c r="AI83" s="113">
        <f>MAX(AI81-N('Project Model'!AI73=0)*(AI82),0)*-'Project Model'!AI61</f>
        <v>0</v>
      </c>
      <c r="AJ83" s="113">
        <f>MAX(AJ81-N('Project Model'!AJ73=0)*(AJ82),0)*-'Project Model'!AJ61</f>
        <v>0</v>
      </c>
      <c r="AK83" s="113">
        <f>MAX(AK81-N('Project Model'!AK73=0)*(AK82),0)*-'Project Model'!AK61</f>
        <v>0</v>
      </c>
      <c r="AL83" s="113">
        <f>MAX(AL81-N('Project Model'!AL73=0)*(AL82),0)*-'Project Model'!AL61</f>
        <v>0</v>
      </c>
      <c r="AM83" s="113">
        <f>MAX(AM81-N('Project Model'!AM73=0)*(AM82),0)*-'Project Model'!AM61</f>
        <v>0</v>
      </c>
      <c r="AN83" s="113">
        <f>MAX(AN81-N('Project Model'!AN73=0)*(AN82),0)*-'Project Model'!AN61</f>
        <v>0</v>
      </c>
      <c r="AO83" s="113">
        <f>MAX(AO81-N('Project Model'!AO73=0)*(AO82),0)*-'Project Model'!AO61</f>
        <v>0</v>
      </c>
      <c r="AP83" s="113">
        <f>MAX(AP81-N('Project Model'!AP73=0)*(AP82),0)*-'Project Model'!AP61</f>
        <v>0</v>
      </c>
      <c r="AQ83" s="113">
        <f>MAX(AQ81-N('Project Model'!AQ73=0)*(AQ82),0)*-'Project Model'!AQ61</f>
        <v>0</v>
      </c>
      <c r="AR83" s="113">
        <f>MAX(AR81-N('Project Model'!AR73=0)*(AR82),0)*-'Project Model'!AR61</f>
        <v>0</v>
      </c>
      <c r="AS83" s="113">
        <f>MAX(AS81-N('Project Model'!AS73=0)*(AS82),0)*-'Project Model'!AS61</f>
        <v>0</v>
      </c>
      <c r="AT83" s="113">
        <f>MAX(AT81-N('Project Model'!AT73=0)*(AT82),0)*-'Project Model'!AT61</f>
        <v>0</v>
      </c>
      <c r="AU83" s="113">
        <f>MAX(AU81-N('Project Model'!AU73=0)*(AU82),0)*-'Project Model'!AU61</f>
        <v>0</v>
      </c>
      <c r="AV83" s="113">
        <f>MAX(AV81-N('Project Model'!AV73=0)*(AV82),0)*-'Project Model'!AV61</f>
        <v>-2519976.6371705709</v>
      </c>
      <c r="AW83" s="113">
        <f>MAX(AW81-N('Project Model'!AW73=0)*(AW82),0)*-'Project Model'!AW61</f>
        <v>-2161047.2303642342</v>
      </c>
      <c r="AX83" s="113">
        <f>MAX(AX81-N('Project Model'!AX73=0)*(AX82),0)*-'Project Model'!AX61</f>
        <v>-2517979.1204493651</v>
      </c>
      <c r="AY83" s="113">
        <f>MAX(AY81-N('Project Model'!AY73=0)*(AY82),0)*-'Project Model'!AY61</f>
        <v>-2397675.6238752054</v>
      </c>
      <c r="AZ83" s="113">
        <f>MAX(AZ81-N('Project Model'!AZ73=0)*(AZ82),0)*-'Project Model'!AZ61</f>
        <v>-2515742.9147666199</v>
      </c>
      <c r="BA83" s="113">
        <f>MAX(BA81-N('Project Model'!BA73=0)*(BA82),0)*-'Project Model'!BA61</f>
        <v>-2395240.4073351156</v>
      </c>
      <c r="BB83" s="113">
        <f>MAX(BB81-N('Project Model'!BB73=0)*(BB82),0)*-'Project Model'!BB61</f>
        <v>-2513480.47378805</v>
      </c>
      <c r="BC83" s="113">
        <f>MAX(BC81-N('Project Model'!BC73=0)*(BC82),0)*-'Project Model'!BC61</f>
        <v>-2512286.6080475296</v>
      </c>
      <c r="BD83" s="113">
        <f>MAX(BD81-N('Project Model'!BD73=0)*(BD82),0)*-'Project Model'!BD61</f>
        <v>-2391484.8841881575</v>
      </c>
      <c r="BE83" s="113">
        <f>MAX(BE81-N('Project Model'!BE73=0)*(BE82),0)*-'Project Model'!BE61</f>
        <v>-2509984.1755703436</v>
      </c>
      <c r="BF83" s="113">
        <f>MAX(BF81-N('Project Model'!BF73=0)*(BF82),0)*-'Project Model'!BF61</f>
        <v>-2388981.7730116951</v>
      </c>
      <c r="BG83" s="113">
        <f>MAX(BG81-N('Project Model'!BG73=0)*(BG82),0)*-'Project Model'!BG61</f>
        <v>-2507654.7392119691</v>
      </c>
      <c r="BH83" s="113">
        <f>MAX(BH81-N('Project Model'!BH73=0)*(BH82),0)*-'Project Model'!BH61</f>
        <v>-2586241.7277737986</v>
      </c>
      <c r="BI83" s="113">
        <f>MAX(BI81-N('Project Model'!BI73=0)*(BI82),0)*-'Project Model'!BI61</f>
        <v>-2216213.1033883858</v>
      </c>
      <c r="BJ83" s="113">
        <f>MAX(BJ81-N('Project Model'!BJ73=0)*(BJ82),0)*-'Project Model'!BJ61</f>
        <v>-2584092.1959890029</v>
      </c>
      <c r="BK83" s="113">
        <f>MAX(BK81-N('Project Model'!BK73=0)*(BK82),0)*-'Project Model'!BK61</f>
        <v>-2460008.8615015862</v>
      </c>
      <c r="BL83" s="113">
        <f>MAX(BL81-N('Project Model'!BL73=0)*(BL82),0)*-'Project Model'!BL61</f>
        <v>-2581694.090428072</v>
      </c>
      <c r="BM83" s="113">
        <f>MAX(BM81-N('Project Model'!BM73=0)*(BM82),0)*-'Project Model'!BM61</f>
        <v>-2457407.8189996653</v>
      </c>
      <c r="BN83" s="113">
        <f>MAX(BN81-N('Project Model'!BN73=0)*(BN82),0)*-'Project Model'!BN61</f>
        <v>-2579267.8711231612</v>
      </c>
      <c r="BO83" s="113">
        <f>MAX(BO81-N('Project Model'!BO73=0)*(BO82),0)*-'Project Model'!BO61</f>
        <v>-2577989.305973222</v>
      </c>
      <c r="BP83" s="113">
        <f>MAX(BP81-N('Project Model'!BP73=0)*(BP82),0)*-'Project Model'!BP61</f>
        <v>-2453397.9652459514</v>
      </c>
      <c r="BQ83" s="113">
        <f>MAX(BQ81-N('Project Model'!BQ73=0)*(BQ82),0)*-'Project Model'!BQ61</f>
        <v>-2575520.229914715</v>
      </c>
      <c r="BR83" s="113">
        <f>MAX(BR81-N('Project Model'!BR73=0)*(BR82),0)*-'Project Model'!BR61</f>
        <v>-2450724.3583910521</v>
      </c>
      <c r="BS83" s="113">
        <f>MAX(BS81-N('Project Model'!BS73=0)*(BS82),0)*-'Project Model'!BS61</f>
        <v>-2573022.2170920423</v>
      </c>
      <c r="BT83" s="113">
        <f>MAX(BT81-N('Project Model'!BT73=0)*(BT82),0)*-'Project Model'!BT61</f>
        <v>-2653118.3625983307</v>
      </c>
      <c r="BU83" s="113">
        <f>MAX(BU81-N('Project Model'!BU73=0)*(BU82),0)*-'Project Model'!BU61</f>
        <v>-2271779.2586080227</v>
      </c>
      <c r="BV83" s="113">
        <f>MAX(BV81-N('Project Model'!BV73=0)*(BV82),0)*-'Project Model'!BV61</f>
        <v>-2650805.6709353062</v>
      </c>
      <c r="BW83" s="113">
        <f>MAX(BW81-N('Project Model'!BW73=0)*(BW82),0)*-'Project Model'!BW61</f>
        <v>-2522867.9474805621</v>
      </c>
      <c r="BX83" s="113">
        <f>MAX(BX81-N('Project Model'!BX73=0)*(BX82),0)*-'Project Model'!BX61</f>
        <v>-2648234.0817816169</v>
      </c>
      <c r="BY83" s="113">
        <f>MAX(BY81-N('Project Model'!BY73=0)*(BY82),0)*-'Project Model'!BY61</f>
        <v>-2520089.6818998461</v>
      </c>
      <c r="BZ83" s="113">
        <f>MAX(BZ81-N('Project Model'!BZ73=0)*(BZ82),0)*-'Project Model'!BZ61</f>
        <v>-2645632.3675402598</v>
      </c>
      <c r="CA83" s="113">
        <f>MAX(CA81-N('Project Model'!CA73=0)*(CA82),0)*-'Project Model'!CA61</f>
        <v>-2644263.1115193749</v>
      </c>
      <c r="CB83" s="113">
        <f>MAX(CB81-N('Project Model'!CB73=0)*(CB82),0)*-'Project Model'!CB61</f>
        <v>-2515808.0750115756</v>
      </c>
      <c r="CC83" s="113">
        <f>MAX(CC81-N('Project Model'!CC73=0)*(CC82),0)*-'Project Model'!CC61</f>
        <v>-2641615.4723787243</v>
      </c>
      <c r="CD83" s="113">
        <f>MAX(CD81-N('Project Model'!CD73=0)*(CD82),0)*-'Project Model'!CD61</f>
        <v>-2512952.250777402</v>
      </c>
      <c r="CE83" s="113">
        <f>MAX(CE81-N('Project Model'!CE73=0)*(CE82),0)*-'Project Model'!CE61</f>
        <v>-2638936.8268780103</v>
      </c>
      <c r="CF83" s="113">
        <f>MAX(CF81-N('Project Model'!CF73=0)*(CF82),0)*-'Project Model'!CF61</f>
        <v>-2722058.5064497916</v>
      </c>
      <c r="CG83" s="113">
        <f>MAX(CG81-N('Project Model'!CG73=0)*(CG82),0)*-'Project Model'!CG61</f>
        <v>-2459790.5222706571</v>
      </c>
      <c r="CH83" s="113">
        <f>MAX(CH81-N('Project Model'!CH73=0)*(CH82),0)*-'Project Model'!CH61</f>
        <v>-2719453.3878023494</v>
      </c>
      <c r="CI83" s="113">
        <f>MAX(CI81-N('Project Model'!CI73=0)*(CI82),0)*-'Project Model'!CI61</f>
        <v>-2587522.4663476152</v>
      </c>
      <c r="CJ83" s="113">
        <f>MAX(CJ81-N('Project Model'!CJ73=0)*(CJ82),0)*-'Project Model'!CJ61</f>
        <v>-2716698.7337453957</v>
      </c>
      <c r="CK83" s="113">
        <f>MAX(CK81-N('Project Model'!CK73=0)*(CK82),0)*-'Project Model'!CK61</f>
        <v>-2584558.323270028</v>
      </c>
      <c r="CL83" s="113">
        <f>MAX(CL81-N('Project Model'!CL73=0)*(CL82),0)*-'Project Model'!CL61</f>
        <v>-2713911.9236546285</v>
      </c>
      <c r="CM83" s="113">
        <f>MAX(CM81-N('Project Model'!CM73=0)*(CM82),0)*-'Project Model'!CM61</f>
        <v>-2712447.2176464843</v>
      </c>
      <c r="CN83" s="113">
        <f>MAX(CN81-N('Project Model'!CN73=0)*(CN82),0)*-'Project Model'!CN61</f>
        <v>-2579992.0078900866</v>
      </c>
      <c r="CO83" s="113">
        <f>MAX(CO81-N('Project Model'!CO73=0)*(CO82),0)*-'Project Model'!CO61</f>
        <v>-2709611.3861481235</v>
      </c>
      <c r="CP83" s="113">
        <f>MAX(CP81-N('Project Model'!CP73=0)*(CP82),0)*-'Project Model'!CP61</f>
        <v>-2576945.2904567653</v>
      </c>
      <c r="CQ83" s="113">
        <f>MAX(CQ81-N('Project Model'!CQ73=0)*(CQ82),0)*-'Project Model'!CQ61</f>
        <v>-2706742.4612228824</v>
      </c>
      <c r="CR83" s="113">
        <f>MAX(CR81-N('Project Model'!CR73=0)*(CR82),0)*-'Project Model'!CR61</f>
        <v>-2788545.2143163523</v>
      </c>
      <c r="CS83" s="113">
        <f>MAX(CS81-N('Project Model'!CS73=0)*(CS82),0)*-'Project Model'!CS61</f>
        <v>-2383955.2153466344</v>
      </c>
      <c r="CT83" s="113">
        <f>MAX(CT81-N('Project Model'!CT73=0)*(CT82),0)*-'Project Model'!CT61</f>
        <v>-2785869.5422867876</v>
      </c>
      <c r="CU83" s="113">
        <f>MAX(CU81-N('Project Model'!CU73=0)*(CU82),0)*-'Project Model'!CU61</f>
        <v>-2650000.203853542</v>
      </c>
      <c r="CV83" s="113">
        <f>MAX(CV81-N('Project Model'!CV73=0)*(CV82),0)*-'Project Model'!CV61</f>
        <v>-2782912.8985326509</v>
      </c>
      <c r="CW83" s="113">
        <f>MAX(CW81-N('Project Model'!CW73=0)*(CW82),0)*-'Project Model'!CW61</f>
        <v>-2646830.0758650838</v>
      </c>
      <c r="CX83" s="113">
        <f>MAX(CX81-N('Project Model'!CX73=0)*(CX82),0)*-'Project Model'!CX61</f>
        <v>-2779921.6703955429</v>
      </c>
      <c r="CY83" s="113">
        <f>MAX(CY81-N('Project Model'!CY73=0)*(CY82),0)*-'Project Model'!CY61</f>
        <v>-2778351.3376053167</v>
      </c>
      <c r="CZ83" s="113">
        <f>MAX(CZ81-N('Project Model'!CZ73=0)*(CZ82),0)*-'Project Model'!CZ61</f>
        <v>-2641947.7693593409</v>
      </c>
      <c r="DA83" s="113">
        <f>MAX(DA81-N('Project Model'!DA73=0)*(DA82),0)*-'Project Model'!DA61</f>
        <v>-2775307.3816486914</v>
      </c>
      <c r="DB83" s="113">
        <f>MAX(DB81-N('Project Model'!DB73=0)*(DB82),0)*-'Project Model'!DB61</f>
        <v>-2638689.0276208813</v>
      </c>
      <c r="DC83" s="113">
        <f>MAX(DC81-N('Project Model'!DC73=0)*(DC82),0)*-'Project Model'!DC61</f>
        <v>-2772227.8309948235</v>
      </c>
      <c r="DD83" s="113">
        <f>MAX(DD81-N('Project Model'!DD73=0)*(DD82),0)*-'Project Model'!DD61</f>
        <v>-2857006.8134624115</v>
      </c>
      <c r="DE83" s="113">
        <f>MAX(DE81-N('Project Model'!DE73=0)*(DE82),0)*-'Project Model'!DE61</f>
        <v>-2440479.4186401577</v>
      </c>
      <c r="DF83" s="113">
        <f>MAX(DF81-N('Project Model'!DF73=0)*(DF82),0)*-'Project Model'!DF61</f>
        <v>-2854129.5706211873</v>
      </c>
      <c r="DG83" s="113">
        <f>MAX(DG81-N('Project Model'!DG73=0)*(DG82),0)*-'Project Model'!DG61</f>
        <v>-2714183.7712899223</v>
      </c>
      <c r="DH83" s="113">
        <f>MAX(DH81-N('Project Model'!DH73=0)*(DH82),0)*-'Project Model'!DH61</f>
        <v>-2850959.5451355032</v>
      </c>
      <c r="DI83" s="113">
        <f>MAX(DI81-N('Project Model'!DI73=0)*(DI82),0)*-'Project Model'!DI61</f>
        <v>-2710797.2540800464</v>
      </c>
      <c r="DJ83" s="113">
        <f>MAX(DJ81-N('Project Model'!DJ73=0)*(DJ82),0)*-'Project Model'!DJ61</f>
        <v>-2847752.4667423647</v>
      </c>
      <c r="DK83" s="113">
        <f>MAX(DK81-N('Project Model'!DK73=0)*(DK82),0)*-'Project Model'!DK61</f>
        <v>-2846070.8140285965</v>
      </c>
      <c r="DL83" s="113">
        <f>MAX(DL81-N('Project Model'!DL73=0)*(DL82),0)*-'Project Model'!DL61</f>
        <v>-2705583.3281287556</v>
      </c>
      <c r="DM83" s="113">
        <f>MAX(DM81-N('Project Model'!DM73=0)*(DM82),0)*-'Project Model'!DM61</f>
        <v>-2842807.2415963374</v>
      </c>
      <c r="DN83" s="113">
        <f>MAX(DN81-N('Project Model'!DN73=0)*(DN82),0)*-'Project Model'!DN61</f>
        <v>-2702102.0860252352</v>
      </c>
      <c r="DO83" s="113">
        <f>MAX(DO81-N('Project Model'!DO73=0)*(DO82),0)*-'Project Model'!DO61</f>
        <v>-2839505.5345637877</v>
      </c>
      <c r="DP83" s="113">
        <f>MAX(DP81-N('Project Model'!DP73=0)*(DP82),0)*-'Project Model'!DP61</f>
        <v>-2925897.8716081996</v>
      </c>
      <c r="DQ83" s="113">
        <f>MAX(DQ81-N('Project Model'!DQ73=0)*(DQ82),0)*-'Project Model'!DQ61</f>
        <v>-2497228.0440030256</v>
      </c>
      <c r="DR83" s="113">
        <f>MAX(DR81-N('Project Model'!DR73=0)*(DR82),0)*-'Project Model'!DR61</f>
        <v>-2922804.3990783072</v>
      </c>
      <c r="DS83" s="113">
        <f>MAX(DS81-N('Project Model'!DS73=0)*(DS82),0)*-'Project Model'!DS61</f>
        <v>-2778709.1762620155</v>
      </c>
      <c r="DT83" s="113">
        <f>MAX(DT81-N('Project Model'!DT73=0)*(DT82),0)*-'Project Model'!DT61</f>
        <v>-2919405.7722878736</v>
      </c>
      <c r="DU83" s="113">
        <f>MAX(DU81-N('Project Model'!DU73=0)*(DU82),0)*-'Project Model'!DU61</f>
        <v>-2775091.358244719</v>
      </c>
      <c r="DV83" s="113">
        <f>MAX(DV81-N('Project Model'!DV73=0)*(DV82),0)*-'Project Model'!DV61</f>
        <v>-2915967.4498584704</v>
      </c>
      <c r="DW83" s="113">
        <f>MAX(DW81-N('Project Model'!DW73=0)*(DW82),0)*-'Project Model'!DW61</f>
        <v>-2914166.6101457104</v>
      </c>
      <c r="DX83" s="113">
        <f>MAX(DX81-N('Project Model'!DX73=0)*(DX82),0)*-'Project Model'!DX61</f>
        <v>-2769523.0218507033</v>
      </c>
      <c r="DY83" s="113">
        <f>MAX(DY81-N('Project Model'!DY73=0)*(DY82),0)*-'Project Model'!DY61</f>
        <v>-2910667.7614234434</v>
      </c>
      <c r="DZ83" s="113">
        <f>MAX(DZ81-N('Project Model'!DZ73=0)*(DZ82),0)*-'Project Model'!DZ61</f>
        <v>-2765803.9420997193</v>
      </c>
      <c r="EA83" s="113">
        <f>MAX(EA81-N('Project Model'!EA73=0)*(EA82),0)*-'Project Model'!EA61</f>
        <v>-2907128.0589907989</v>
      </c>
      <c r="EB83" s="113">
        <f>MAX(EB81-N('Project Model'!EB73=0)*(EB82),0)*-'Project Model'!EB61</f>
        <v>-2996323.8427686468</v>
      </c>
      <c r="EC83" s="113">
        <f>MAX(EC81-N('Project Model'!EC73=0)*(EC82),0)*-'Project Model'!EC61</f>
        <v>-2701750.4497150909</v>
      </c>
      <c r="ED83" s="113">
        <f>MAX(ED81-N('Project Model'!ED73=0)*(ED82),0)*-'Project Model'!ED61</f>
        <v>-2992864.7355062412</v>
      </c>
      <c r="EE83" s="113">
        <f>MAX(EE81-N('Project Model'!EE73=0)*(EE82),0)*-'Project Model'!EE61</f>
        <v>-2844502.6215693317</v>
      </c>
      <c r="EF83" s="113">
        <f>MAX(EF81-N('Project Model'!EF73=0)*(EF82),0)*-'Project Model'!EF61</f>
        <v>-2989226.7515970231</v>
      </c>
      <c r="EG83" s="113">
        <f>MAX(EG81-N('Project Model'!EG73=0)*(EG82),0)*-'Project Model'!EG61</f>
        <v>-2840643.8736363584</v>
      </c>
      <c r="EH83" s="113">
        <f>MAX(EH81-N('Project Model'!EH73=0)*(EH82),0)*-'Project Model'!EH61</f>
        <v>-2985546.4251360008</v>
      </c>
      <c r="EI83" s="113">
        <f>MAX(EI81-N('Project Model'!EI73=0)*(EI82),0)*-'Project Model'!EI61</f>
        <v>-2983621.0754988943</v>
      </c>
      <c r="EJ83" s="113">
        <f>MAX(EJ81-N('Project Model'!EJ73=0)*(EJ82),0)*-'Project Model'!EJ61</f>
        <v>-2834706.7492341651</v>
      </c>
      <c r="EK83" s="113">
        <f>MAX(EK81-N('Project Model'!EK73=0)*(EK82),0)*-'Project Model'!EK61</f>
        <v>-2979876.186117643</v>
      </c>
      <c r="EL83" s="113">
        <f>MAX(EL81-N('Project Model'!EL73=0)*(EL82),0)*-'Project Model'!EL61</f>
        <v>-2830740.2214990002</v>
      </c>
      <c r="EM83" s="113">
        <f>MAX(EM81-N('Project Model'!EM73=0)*(EM82),0)*-'Project Model'!EM61</f>
        <v>-2976087.7231420688</v>
      </c>
      <c r="EN83" s="113">
        <f>MAX(EN81-N('Project Model'!EN73=0)*(EN82),0)*-'Project Model'!EN61</f>
        <v>-3064728.5459798775</v>
      </c>
      <c r="EO83" s="113">
        <f>MAX(EO81-N('Project Model'!EO73=0)*(EO82),0)*-'Project Model'!EO61</f>
        <v>-2611170.9103322313</v>
      </c>
      <c r="EP83" s="113">
        <f>MAX(EP81-N('Project Model'!EP73=0)*(EP82),0)*-'Project Model'!EP61</f>
        <v>-3061154.4181922041</v>
      </c>
      <c r="EQ83" s="113">
        <f>MAX(EQ81-N('Project Model'!EQ73=0)*(EQ82),0)*-'Project Model'!EQ61</f>
        <v>-2908544.9697377495</v>
      </c>
      <c r="ER83" s="113">
        <f>MAX(ER81-N('Project Model'!ER73=0)*(ER82),0)*-'Project Model'!ER61</f>
        <v>-3057248.5592532731</v>
      </c>
      <c r="ES83" s="113">
        <f>MAX(ES81-N('Project Model'!ES73=0)*(ES82),0)*-'Project Model'!ES61</f>
        <v>-2904415.5888470733</v>
      </c>
      <c r="ET83" s="113">
        <f>MAX(ET81-N('Project Model'!ET73=0)*(ET82),0)*-'Project Model'!ET61</f>
        <v>-3053297.1469566431</v>
      </c>
      <c r="EU83" s="113">
        <f>MAX(EU81-N('Project Model'!EU73=0)*(EU82),0)*-'Project Model'!EU61</f>
        <v>-3051232.0759351109</v>
      </c>
      <c r="EV83" s="113">
        <f>MAX(EV81-N('Project Model'!EV73=0)*(EV82),0)*-'Project Model'!EV61</f>
        <v>-2898063.6012821598</v>
      </c>
      <c r="EW83" s="113">
        <f>MAX(EW81-N('Project Model'!EW73=0)*(EW82),0)*-'Project Model'!EW61</f>
        <v>-3047211.1988586676</v>
      </c>
      <c r="EX83" s="113">
        <f>MAX(EX81-N('Project Model'!EX73=0)*(EX82),0)*-'Project Model'!EX61</f>
        <v>-2893818.4862133889</v>
      </c>
      <c r="EY83" s="113">
        <f>MAX(EY81-N('Project Model'!EY73=0)*(EY82),0)*-'Project Model'!EY61</f>
        <v>-3043143.4411741747</v>
      </c>
      <c r="EZ83" s="113">
        <f>MAX(EZ81-N('Project Model'!EZ73=0)*(EZ82),0)*-'Project Model'!EZ61</f>
        <v>-3134535.0812927922</v>
      </c>
      <c r="FA83" s="113">
        <f>MAX(FA81-N('Project Model'!FA73=0)*(FA82),0)*-'Project Model'!FA61</f>
        <v>-2668239.6959688105</v>
      </c>
      <c r="FB83" s="113">
        <f>MAX(FB81-N('Project Model'!FB73=0)*(FB82),0)*-'Project Model'!FB61</f>
        <v>-3130694.2367319949</v>
      </c>
      <c r="FC83" s="113">
        <f>MAX(FC81-N('Project Model'!FC73=0)*(FC82),0)*-'Project Model'!FC61</f>
        <v>-2973722.2358563738</v>
      </c>
      <c r="FD83" s="113">
        <f>MAX(FD81-N('Project Model'!FD73=0)*(FD82),0)*-'Project Model'!FD61</f>
        <v>-3126507.3722986775</v>
      </c>
      <c r="FE83" s="113">
        <f>MAX(FE81-N('Project Model'!FE73=0)*(FE82),0)*-'Project Model'!FE61</f>
        <v>-2969310.2964874608</v>
      </c>
      <c r="FF83" s="113">
        <f>MAX(FF81-N('Project Model'!FF73=0)*(FF82),0)*-'Project Model'!FF61</f>
        <v>-3122271.7125605764</v>
      </c>
      <c r="FG83" s="113">
        <f>MAX(FG81-N('Project Model'!FG73=0)*(FG82),0)*-'Project Model'!FG61</f>
        <v>-3120060.3712164825</v>
      </c>
      <c r="FH83" s="113">
        <f>MAX(FH81-N('Project Model'!FH73=0)*(FH82),0)*-'Project Model'!FH61</f>
        <v>-2962525.5594573603</v>
      </c>
      <c r="FI83" s="113">
        <f>MAX(FI81-N('Project Model'!FI73=0)*(FI82),0)*-'Project Model'!FI61</f>
        <v>-3115750.2992484672</v>
      </c>
      <c r="FJ83" s="113">
        <f>MAX(FJ81-N('Project Model'!FJ73=0)*(FJ82),0)*-'Project Model'!FJ61</f>
        <v>-2957989.8841770622</v>
      </c>
      <c r="FK83" s="113">
        <f>MAX(FK81-N('Project Model'!FK73=0)*(FK82),0)*-'Project Model'!FK61</f>
        <v>-3111390.0111524644</v>
      </c>
      <c r="FL83" s="113">
        <f>MAX(FL81-N('Project Model'!FL73=0)*(FL82),0)*-'Project Model'!FL61</f>
        <v>-3204501.4806052791</v>
      </c>
      <c r="FM83" s="113">
        <f>MAX(FM81-N('Project Model'!FM73=0)*(FM82),0)*-'Project Model'!FM61</f>
        <v>-2725278.6992415348</v>
      </c>
      <c r="FN83" s="113">
        <f>MAX(FN81-N('Project Model'!FN73=0)*(FN82),0)*-'Project Model'!FN61</f>
        <v>-3200374.6633545067</v>
      </c>
      <c r="FO83" s="113">
        <f>MAX(FO81-N('Project Model'!FO73=0)*(FO82),0)*-'Project Model'!FO61</f>
        <v>-3038971.6887930329</v>
      </c>
      <c r="FP83" s="113">
        <f>MAX(FP81-N('Project Model'!FP73=0)*(FP82),0)*-'Project Model'!FP61</f>
        <v>-3195886.8089916771</v>
      </c>
      <c r="FQ83" s="113">
        <f>MAX(FQ81-N('Project Model'!FQ73=0)*(FQ82),0)*-'Project Model'!FQ61</f>
        <v>-3034257.6709375447</v>
      </c>
      <c r="FR83" s="113">
        <f>MAX(FR81-N('Project Model'!FR73=0)*(FR82),0)*-'Project Model'!FR61</f>
        <v>-3191346.6890718821</v>
      </c>
      <c r="FS83" s="113">
        <f>MAX(FS81-N('Project Model'!FS73=0)*(FS82),0)*-'Project Model'!FS61</f>
        <v>-3188978.7501723114</v>
      </c>
      <c r="FT83" s="113">
        <f>MAX(FT81-N('Project Model'!FT73=0)*(FT82),0)*-'Project Model'!FT61</f>
        <v>-3027010.3520537689</v>
      </c>
      <c r="FU83" s="113">
        <f>MAX(FU81-N('Project Model'!FU73=0)*(FU82),0)*-'Project Model'!FU61</f>
        <v>-3184358.9218319654</v>
      </c>
      <c r="FV83" s="113">
        <f>MAX(FV81-N('Project Model'!FV73=0)*(FV82),0)*-'Project Model'!FV61</f>
        <v>-3022164.0381542873</v>
      </c>
      <c r="FW83" s="113">
        <f>MAX(FW81-N('Project Model'!FW73=0)*(FW82),0)*-'Project Model'!FW61</f>
        <v>-3179685.3069884516</v>
      </c>
      <c r="FX83" s="113">
        <f>MAX(FX81-N('Project Model'!FX73=0)*(FX82),0)*-'Project Model'!FX61</f>
        <v>-3275380.3186874744</v>
      </c>
      <c r="FY83" s="113">
        <f>MAX(FY81-N('Project Model'!FY73=0)*(FY82),0)*-'Project Model'!FY61</f>
        <v>-2946352.7414690042</v>
      </c>
      <c r="FZ83" s="113">
        <f>MAX(FZ81-N('Project Model'!FZ73=0)*(FZ82),0)*-'Project Model'!FZ61</f>
        <v>-3270794.5527797611</v>
      </c>
      <c r="GA83" s="113">
        <f>MAX(GA81-N('Project Model'!GA73=0)*(GA82),0)*-'Project Model'!GA61</f>
        <v>-3104867.4525377527</v>
      </c>
      <c r="GB83" s="113">
        <f>MAX(GB81-N('Project Model'!GB73=0)*(GB82),0)*-'Project Model'!GB61</f>
        <v>-3265993.8399003982</v>
      </c>
      <c r="GC83" s="113">
        <f>MAX(GC81-N('Project Model'!GC73=0)*(GC82),0)*-'Project Model'!GC61</f>
        <v>-3099840.8062245976</v>
      </c>
      <c r="GD83" s="113">
        <f>MAX(GD81-N('Project Model'!GD73=0)*(GD82),0)*-'Project Model'!GD61</f>
        <v>-3261137.4120142655</v>
      </c>
      <c r="GE83" s="113">
        <f>MAX(GE81-N('Project Model'!GE73=0)*(GE82),0)*-'Project Model'!GE61</f>
        <v>-3258607.0237757824</v>
      </c>
      <c r="GF83" s="113">
        <f>MAX(GF81-N('Project Model'!GF73=0)*(GF82),0)*-'Project Model'!GF61</f>
        <v>-3092115.1997758988</v>
      </c>
      <c r="GG83" s="113">
        <f>MAX(GG81-N('Project Model'!GG73=0)*(GG82),0)*-'Project Model'!GG61</f>
        <v>-3253665.6256546769</v>
      </c>
      <c r="GH83" s="113">
        <f>MAX(GH81-N('Project Model'!GH73=0)*(GH82),0)*-'Project Model'!GH61</f>
        <v>-3086947.7791974586</v>
      </c>
      <c r="GI83" s="113">
        <f>MAX(GI81-N('Project Model'!GI73=0)*(GI82),0)*-'Project Model'!GI61</f>
        <v>-3248666.8966663075</v>
      </c>
      <c r="GJ83" s="113">
        <f>MAX(GJ81-N('Project Model'!GJ73=0)*(GJ82),0)*-'Project Model'!GJ61</f>
        <v>-3344568.3381286561</v>
      </c>
      <c r="GK83" s="113">
        <f>MAX(GK81-N('Project Model'!GK73=0)*(GK82),0)*-'Project Model'!GK61</f>
        <v>-2838945.0886500608</v>
      </c>
      <c r="GL83" s="113">
        <f>MAX(GL81-N('Project Model'!GL73=0)*(GL82),0)*-'Project Model'!GL61</f>
        <v>-3339806.2913074596</v>
      </c>
      <c r="GM83" s="113">
        <f>MAX(GM81-N('Project Model'!GM73=0)*(GM82),0)*-'Project Model'!GM61</f>
        <v>-3169343.1526685245</v>
      </c>
      <c r="GN83" s="113">
        <f>MAX(GN81-N('Project Model'!GN73=0)*(GN82),0)*-'Project Model'!GN61</f>
        <v>-3334650.7791188131</v>
      </c>
      <c r="GO83" s="113">
        <f>MAX(GO81-N('Project Model'!GO73=0)*(GO82),0)*-'Project Model'!GO61</f>
        <v>-3163960.8779142648</v>
      </c>
      <c r="GP83" s="113">
        <f>MAX(GP81-N('Project Model'!GP73=0)*(GP82),0)*-'Project Model'!GP61</f>
        <v>-3329435.3109776471</v>
      </c>
      <c r="GQ83" s="113">
        <f>MAX(GQ81-N('Project Model'!GQ73=0)*(GQ82),0)*-'Project Model'!GQ61</f>
        <v>-3326720.2378169661</v>
      </c>
      <c r="GR83" s="113">
        <f>MAX(GR81-N('Project Model'!GR73=0)*(GR82),0)*-'Project Model'!GR61</f>
        <v>-3155690.4320154702</v>
      </c>
      <c r="GS83" s="113">
        <f>MAX(GS81-N('Project Model'!GS73=0)*(GS82),0)*-'Project Model'!GS61</f>
        <v>-3321413.3233023584</v>
      </c>
      <c r="GT83" s="113">
        <f>MAX(GT81-N('Project Model'!GT73=0)*(GT82),0)*-'Project Model'!GT61</f>
        <v>-3150156.906168866</v>
      </c>
      <c r="GU83" s="113">
        <f>MAX(GU81-N('Project Model'!GU73=0)*(GU82),0)*-'Project Model'!GU61</f>
        <v>-3316044.7101294724</v>
      </c>
      <c r="GV83" s="113">
        <f>MAX(GV81-N('Project Model'!GV73=0)*(GV82),0)*-'Project Model'!GV61</f>
        <v>-3414476.3204095149</v>
      </c>
      <c r="GW83" s="113">
        <f>MAX(GW81-N('Project Model'!GW73=0)*(GW82),0)*-'Project Model'!GW61</f>
        <v>-2895393.7050138898</v>
      </c>
      <c r="GX83" s="113">
        <f>MAX(GX81-N('Project Model'!GX73=0)*(GX82),0)*-'Project Model'!GX61</f>
        <v>-3409362.017653157</v>
      </c>
      <c r="GY83" s="113">
        <f>MAX(GY81-N('Project Model'!GY73=0)*(GY82),0)*-'Project Model'!GY61</f>
        <v>-3234273.8671338884</v>
      </c>
      <c r="GZ83" s="113">
        <f>MAX(GZ81-N('Project Model'!GZ73=0)*(GZ82),0)*-'Project Model'!GZ61</f>
        <v>-3403836.7236731467</v>
      </c>
      <c r="HA83" s="113">
        <f>MAX(HA81-N('Project Model'!HA73=0)*(HA82),0)*-'Project Model'!HA61</f>
        <v>-3228522.3997458955</v>
      </c>
      <c r="HB83" s="113">
        <f>MAX(HB81-N('Project Model'!HB73=0)*(HB82),0)*-'Project Model'!HB61</f>
        <v>-3398247.2182571348</v>
      </c>
      <c r="HC83" s="113">
        <f>MAX(HC81-N('Project Model'!HC73=0)*(HC82),0)*-'Project Model'!HC61</f>
        <v>-3395339.9992836677</v>
      </c>
      <c r="HD83" s="113">
        <f>MAX(HD81-N('Project Model'!HD73=0)*(HD82),0)*-'Project Model'!HD61</f>
        <v>-3219686.8019552906</v>
      </c>
      <c r="HE83" s="113">
        <f>MAX(HE81-N('Project Model'!HE73=0)*(HE82),0)*-'Project Model'!HE61</f>
        <v>-3389652.5516928318</v>
      </c>
      <c r="HF83" s="113">
        <f>MAX(HF81-N('Project Model'!HF73=0)*(HF82),0)*-'Project Model'!HF61</f>
        <v>-3213773.6017191848</v>
      </c>
      <c r="HG83" s="113">
        <f>MAX(HG81-N('Project Model'!HG73=0)*(HG82),0)*-'Project Model'!HG61</f>
        <v>-3383899.0273100156</v>
      </c>
      <c r="HH83" s="113">
        <f>MAX(HH81-N('Project Model'!HH73=0)*(HH82),0)*-'Project Model'!HH61</f>
        <v>-3484157.4431135524</v>
      </c>
      <c r="HI83" s="113">
        <f>MAX(HI81-N('Project Model'!HI73=0)*(HI82),0)*-'Project Model'!HI61</f>
        <v>-2951453.3509687837</v>
      </c>
      <c r="HJ83" s="113">
        <f>MAX(HJ81-N('Project Model'!HJ73=0)*(HJ82),0)*-'Project Model'!HJ61</f>
        <v>-3478665.6156387413</v>
      </c>
      <c r="HK83" s="113">
        <f>MAX(HK81-N('Project Model'!HK73=0)*(HK82),0)*-'Project Model'!HK61</f>
        <v>-3298892.4251678493</v>
      </c>
      <c r="HL83" s="113">
        <f>MAX(HL81-N('Project Model'!HL73=0)*(HL82),0)*-'Project Model'!HL61</f>
        <v>-3472744.3121115766</v>
      </c>
      <c r="HM83" s="113">
        <f>MAX(HM81-N('Project Model'!HM73=0)*(HM82),0)*-'Project Model'!HM61</f>
        <v>-3292746.2014315752</v>
      </c>
      <c r="HN83" s="113">
        <f>MAX(HN81-N('Project Model'!HN73=0)*(HN82),0)*-'Project Model'!HN61</f>
        <v>-3466754.2425025371</v>
      </c>
      <c r="HO83" s="113">
        <f>MAX(HO81-N('Project Model'!HO73=0)*(HO82),0)*-'Project Model'!HO61</f>
        <v>-3463641.3241907815</v>
      </c>
      <c r="HP83" s="113">
        <f>MAX(HP81-N('Project Model'!HP73=0)*(HP82),0)*-'Project Model'!HP61</f>
        <v>-3283306.3825276932</v>
      </c>
      <c r="HQ83" s="113">
        <f>MAX(HQ81-N('Project Model'!HQ73=0)*(HQ82),0)*-'Project Model'!HQ61</f>
        <v>-3457546.3595158579</v>
      </c>
      <c r="HR83" s="113">
        <f>MAX(HR81-N('Project Model'!HR73=0)*(HR82),0)*-'Project Model'!HR61</f>
        <v>-3276987.2116701882</v>
      </c>
      <c r="HS83" s="113">
        <f>MAX(HS81-N('Project Model'!HS73=0)*(HS82),0)*-'Project Model'!HS61</f>
        <v>-3451380.6321702572</v>
      </c>
      <c r="HT83" s="113">
        <f>MAX(HT81-N('Project Model'!HT73=0)*(HT82),0)*-'Project Model'!HT61</f>
        <v>-3554022.5738211153</v>
      </c>
      <c r="HU83" s="113">
        <f>MAX(HU81-N('Project Model'!HU73=0)*(HU82),0)*-'Project Model'!HU61</f>
        <v>-3188616.6274910723</v>
      </c>
      <c r="HV83" s="113">
        <f>MAX(HV81-N('Project Model'!HV73=0)*(HV82),0)*-'Project Model'!HV61</f>
        <v>-3547952.2473680172</v>
      </c>
      <c r="HW83" s="113">
        <f>MAX(HW81-N('Project Model'!HW73=0)*(HW82),0)*-'Project Model'!HW61</f>
        <v>-3363427.3983957265</v>
      </c>
      <c r="HX83" s="113">
        <f>MAX(HX81-N('Project Model'!HX73=0)*(HX82),0)*-'Project Model'!HX61</f>
        <v>-3541622.1056873966</v>
      </c>
      <c r="HY83" s="113">
        <f>MAX(HY81-N('Project Model'!HY73=0)*(HY82),0)*-'Project Model'!HY61</f>
        <v>-3356875.0797037086</v>
      </c>
      <c r="HZ83" s="113">
        <f>MAX(HZ81-N('Project Model'!HZ73=0)*(HZ82),0)*-'Project Model'!HZ61</f>
        <v>-3535218.7023355989</v>
      </c>
      <c r="IA83" s="113">
        <f>MAX(IA81-N('Project Model'!IA73=0)*(IA82),0)*-'Project Model'!IA61</f>
        <v>-3531893.78655315</v>
      </c>
      <c r="IB83" s="113">
        <f>MAX(IB81-N('Project Model'!IB73=0)*(IB82),0)*-'Project Model'!IB61</f>
        <v>-3346814.2231065668</v>
      </c>
      <c r="IC83" s="113">
        <f>MAX(IC81-N('Project Model'!IC73=0)*(IC82),0)*-'Project Model'!IC61</f>
        <v>-3525378.6288603116</v>
      </c>
      <c r="ID83" s="113">
        <f>MAX(ID81-N('Project Model'!ID73=0)*(ID82),0)*-'Project Model'!ID61</f>
        <v>-3340077.920154742</v>
      </c>
      <c r="IE83" s="113">
        <f>MAX(IE81-N('Project Model'!IE73=0)*(IE82),0)*-'Project Model'!IE61</f>
        <v>-3518788.0893933186</v>
      </c>
      <c r="IF83" s="113">
        <f>MAX(IF81-N('Project Model'!IF73=0)*(IF82),0)*-'Project Model'!IF61</f>
        <v>-3622352.3455604506</v>
      </c>
      <c r="IG83" s="113">
        <f>MAX(IG81-N('Project Model'!IG73=0)*(IG82),0)*-'Project Model'!IG61</f>
        <v>-3061956.8397332099</v>
      </c>
      <c r="IH83" s="113">
        <f>MAX(IH81-N('Project Model'!IH73=0)*(IH82),0)*-'Project Model'!IH61</f>
        <v>-3616022.4501391761</v>
      </c>
      <c r="II83" s="113">
        <f>MAX(II81-N('Project Model'!II73=0)*(II82),0)*-'Project Model'!II61</f>
        <v>-3426710.7271138066</v>
      </c>
      <c r="IJ83" s="113">
        <f>MAX(IJ81-N('Project Model'!IJ73=0)*(IJ82),0)*-'Project Model'!IJ61</f>
        <v>-3609222.9474542104</v>
      </c>
      <c r="IK83" s="113">
        <f>MAX(IK81-N('Project Model'!IK73=0)*(IK82),0)*-'Project Model'!IK61</f>
        <v>-3419691.0377025884</v>
      </c>
      <c r="IL83" s="113">
        <f>MAX(IL81-N('Project Model'!IL73=0)*(IL82),0)*-'Project Model'!IL61</f>
        <v>-3602344.5868327422</v>
      </c>
      <c r="IM83" s="113">
        <f>MAX(IM81-N('Project Model'!IM73=0)*(IM82),0)*-'Project Model'!IM61</f>
        <v>-3598775.7331283102</v>
      </c>
      <c r="IN83" s="113">
        <f>MAX(IN81-N('Project Model'!IN73=0)*(IN82),0)*-'Project Model'!IN61</f>
        <v>-3408914.4685588134</v>
      </c>
      <c r="IO83" s="113">
        <f>MAX(IO81-N('Project Model'!IO73=0)*(IO82),0)*-'Project Model'!IO61</f>
        <v>-3591777.0702848388</v>
      </c>
      <c r="IP83" s="113">
        <f>MAX(IP81-N('Project Model'!IP73=0)*(IP82),0)*-'Project Model'!IP61</f>
        <v>-3401696.996681523</v>
      </c>
      <c r="IQ83" s="113">
        <f>MAX(IQ81-N('Project Model'!IQ73=0)*(IQ82),0)*-'Project Model'!IQ61</f>
        <v>-3584697.2622607099</v>
      </c>
      <c r="IR83" s="113">
        <f>MAX(IR81-N('Project Model'!IR73=0)*(IR82),0)*-'Project Model'!IR61</f>
        <v>-3690594.6362003586</v>
      </c>
      <c r="IS83" s="113">
        <f>MAX(IS81-N('Project Model'!IS73=0)*(IS82),0)*-'Project Model'!IS61</f>
        <v>-3116150.8519959701</v>
      </c>
      <c r="IT83" s="113">
        <f>MAX(IT81-N('Project Model'!IT73=0)*(IT82),0)*-'Project Model'!IT61</f>
        <v>-3683800.2714739856</v>
      </c>
      <c r="IU83" s="113">
        <f>MAX(IU81-N('Project Model'!IU73=0)*(IU82),0)*-'Project Model'!IU61</f>
        <v>-3489641.715545041</v>
      </c>
      <c r="IV83" s="113">
        <f>MAX(IV81-N('Project Model'!IV73=0)*(IV82),0)*-'Project Model'!IV61</f>
        <v>-3676514.4960319153</v>
      </c>
      <c r="IW83" s="113">
        <f>MAX(IW81-N('Project Model'!IW73=0)*(IW82),0)*-'Project Model'!IW61</f>
        <v>-3482139.3600872541</v>
      </c>
      <c r="IX83" s="113">
        <f>MAX(IX81-N('Project Model'!IX73=0)*(IX82),0)*-'Project Model'!IX61</f>
        <v>-3669144.2791066109</v>
      </c>
      <c r="IY83" s="113">
        <f>MAX(IY81-N('Project Model'!IY73=0)*(IY82),0)*-'Project Model'!IY61</f>
        <v>-3665323.0776596218</v>
      </c>
      <c r="IZ83" s="113">
        <f>MAX(IZ81-N('Project Model'!IZ73=0)*(IZ82),0)*-'Project Model'!IZ61</f>
        <v>-3470624.2131635603</v>
      </c>
      <c r="JA83" s="113">
        <f>MAX(JA81-N('Project Model'!JA73=0)*(JA82),0)*-'Project Model'!JA61</f>
        <v>-3657824.0333803901</v>
      </c>
      <c r="JB83" s="113">
        <f>MAX(JB81-N('Project Model'!JB73=0)*(JB82),0)*-'Project Model'!JB61</f>
        <v>-3462910.3401564048</v>
      </c>
      <c r="JC83" s="113">
        <f>MAX(JC81-N('Project Model'!JC73=0)*(JC82),0)*-'Project Model'!JC61</f>
        <v>-3650238.0996208088</v>
      </c>
      <c r="JD83" s="113">
        <f>MAX(JD81-N('Project Model'!JD73=0)*(JD82),0)*-'Project Model'!JD61</f>
        <v>-6045412.1314674793</v>
      </c>
      <c r="JE83" s="113">
        <f>MAX(JE81-N('Project Model'!JE73=0)*(JE82),0)*-'Project Model'!JE61</f>
        <v>-5460372.2477770764</v>
      </c>
      <c r="JF83" s="113">
        <f>MAX(JF81-N('Project Model'!JF73=0)*(JF82),0)*-'Project Model'!JF61</f>
        <v>-6045412.1314674793</v>
      </c>
      <c r="JG83" s="113">
        <f>MAX(JG81-N('Project Model'!JG73=0)*(JG82),0)*-'Project Model'!JG61</f>
        <v>-5850398.8369040079</v>
      </c>
      <c r="JH83" s="113">
        <f>MAX(JH81-N('Project Model'!JH73=0)*(JH82),0)*-'Project Model'!JH61</f>
        <v>-6045412.1314674793</v>
      </c>
      <c r="JI83" s="113">
        <f>MAX(JI81-N('Project Model'!JI73=0)*(JI82),0)*-'Project Model'!JI61</f>
        <v>-5850398.8369040079</v>
      </c>
      <c r="JJ83" s="113">
        <f>MAX(JJ81-N('Project Model'!JJ73=0)*(JJ82),0)*-'Project Model'!JJ61</f>
        <v>-6045412.1314674793</v>
      </c>
      <c r="JK83" s="113">
        <f>MAX(JK81-N('Project Model'!JK73=0)*(JK82),0)*-'Project Model'!JK61</f>
        <v>-6045412.1314674793</v>
      </c>
      <c r="JL83" s="113">
        <f>MAX(JL81-N('Project Model'!JL73=0)*(JL82),0)*-'Project Model'!JL61</f>
        <v>-5850398.8369040079</v>
      </c>
      <c r="JM83" s="113">
        <f>MAX(JM81-N('Project Model'!JM73=0)*(JM82),0)*-'Project Model'!JM61</f>
        <v>-6045412.1314674793</v>
      </c>
      <c r="JN83" s="113">
        <f>MAX(JN81-N('Project Model'!JN73=0)*(JN82),0)*-'Project Model'!JN61</f>
        <v>-5850398.8369040079</v>
      </c>
      <c r="JO83" s="113">
        <f>MAX(JO81-N('Project Model'!JO73=0)*(JO82),0)*-'Project Model'!JO61</f>
        <v>-6045412.1314674793</v>
      </c>
      <c r="JP83" s="113">
        <f>MAX(JP81-N('Project Model'!JP73=0)*(JP82),0)*-'Project Model'!JP61</f>
        <v>-6159744.80392294</v>
      </c>
      <c r="JQ83" s="113">
        <f>MAX(JQ81-N('Project Model'!JQ73=0)*(JQ82),0)*-'Project Model'!JQ61</f>
        <v>-5762341.913347261</v>
      </c>
      <c r="JR83" s="113">
        <f>MAX(JR81-N('Project Model'!JR73=0)*(JR82),0)*-'Project Model'!JR61</f>
        <v>-6159744.80392294</v>
      </c>
      <c r="JS83" s="113">
        <f>MAX(JS81-N('Project Model'!JS73=0)*(JS82),0)*-'Project Model'!JS61</f>
        <v>-5961043.3586351015</v>
      </c>
      <c r="JT83" s="113">
        <f>MAX(JT81-N('Project Model'!JT73=0)*(JT82),0)*-'Project Model'!JT61</f>
        <v>-6159744.80392294</v>
      </c>
      <c r="JU83" s="113">
        <f>MAX(JU81-N('Project Model'!JU73=0)*(JU82),0)*-'Project Model'!JU61</f>
        <v>-5961043.3586351015</v>
      </c>
      <c r="JV83" s="113">
        <f>MAX(JV81-N('Project Model'!JV73=0)*(JV82),0)*-'Project Model'!JV61</f>
        <v>-6159744.80392294</v>
      </c>
      <c r="JW83" s="113">
        <f>MAX(JW81-N('Project Model'!JW73=0)*(JW82),0)*-'Project Model'!JW61</f>
        <v>-6159744.80392294</v>
      </c>
      <c r="JX83" s="113">
        <f>MAX(JX81-N('Project Model'!JX73=0)*(JX82),0)*-'Project Model'!JX61</f>
        <v>-5961043.3586351015</v>
      </c>
      <c r="JY83" s="113">
        <f>MAX(JY81-N('Project Model'!JY73=0)*(JY82),0)*-'Project Model'!JY61</f>
        <v>-6159744.80392294</v>
      </c>
      <c r="JZ83" s="113">
        <f>MAX(JZ81-N('Project Model'!JZ73=0)*(JZ82),0)*-'Project Model'!JZ61</f>
        <v>-5961043.3586351015</v>
      </c>
      <c r="KA83" s="113">
        <f>MAX(KA81-N('Project Model'!KA73=0)*(KA82),0)*-'Project Model'!KA61</f>
        <v>-6159744.80392294</v>
      </c>
      <c r="KB83" s="113">
        <f>MAX(KB81-N('Project Model'!KB73=0)*(KB82),0)*-'Project Model'!KB61</f>
        <v>-6275684.4629592765</v>
      </c>
      <c r="KC83" s="113">
        <f>MAX(KC81-N('Project Model'!KC73=0)*(KC82),0)*-'Project Model'!KC61</f>
        <v>-5668360.1600922495</v>
      </c>
      <c r="KD83" s="113">
        <f>MAX(KD81-N('Project Model'!KD73=0)*(KD82),0)*-'Project Model'!KD61</f>
        <v>-6275684.4629592765</v>
      </c>
      <c r="KE83" s="113">
        <f>MAX(KE81-N('Project Model'!KE73=0)*(KE82),0)*-'Project Model'!KE61</f>
        <v>-6073243.02867027</v>
      </c>
      <c r="KF83" s="113">
        <f>MAX(KF81-N('Project Model'!KF73=0)*(KF82),0)*-'Project Model'!KF61</f>
        <v>-6275684.4629592765</v>
      </c>
      <c r="KG83" s="113">
        <f>MAX(KG81-N('Project Model'!KG73=0)*(KG82),0)*-'Project Model'!KG61</f>
        <v>-6073243.02867027</v>
      </c>
      <c r="KH83" s="113">
        <f>MAX(KH81-N('Project Model'!KH73=0)*(KH82),0)*-'Project Model'!KH61</f>
        <v>-6275684.4629592765</v>
      </c>
      <c r="KI83" s="113">
        <f>MAX(KI81-N('Project Model'!KI73=0)*(KI82),0)*-'Project Model'!KI61</f>
        <v>-6275684.4629592765</v>
      </c>
      <c r="KJ83" s="113">
        <f>MAX(KJ81-N('Project Model'!KJ73=0)*(KJ82),0)*-'Project Model'!KJ61</f>
        <v>-6073243.02867027</v>
      </c>
      <c r="KK83" s="113">
        <f>MAX(KK81-N('Project Model'!KK73=0)*(KK82),0)*-'Project Model'!KK61</f>
        <v>-6275684.4629592765</v>
      </c>
      <c r="KL83" s="113">
        <f>MAX(KL81-N('Project Model'!KL73=0)*(KL82),0)*-'Project Model'!KL61</f>
        <v>-6073243.02867027</v>
      </c>
      <c r="KM83" s="113">
        <f>MAX(KM81-N('Project Model'!KM73=0)*(KM82),0)*-'Project Model'!KM61</f>
        <v>-6275684.4629592765</v>
      </c>
      <c r="KN83" s="113">
        <f>MAX(KN81-N('Project Model'!KN73=0)*(KN82),0)*-'Project Model'!KN61</f>
        <v>-6394286.1132979263</v>
      </c>
      <c r="KO83" s="113">
        <f>MAX(KO81-N('Project Model'!KO73=0)*(KO82),0)*-'Project Model'!KO61</f>
        <v>-5775484.2313658698</v>
      </c>
      <c r="KP83" s="113">
        <f>MAX(KP81-N('Project Model'!KP73=0)*(KP82),0)*-'Project Model'!KP61</f>
        <v>-6394286.1132979263</v>
      </c>
      <c r="KQ83" s="113">
        <f>MAX(KQ81-N('Project Model'!KQ73=0)*(KQ82),0)*-'Project Model'!KQ61</f>
        <v>-6188018.8193205744</v>
      </c>
      <c r="KR83" s="113">
        <f>MAX(KR81-N('Project Model'!KR73=0)*(KR82),0)*-'Project Model'!KR61</f>
        <v>-6394286.1132979263</v>
      </c>
      <c r="KS83" s="113">
        <f>MAX(KS81-N('Project Model'!KS73=0)*(KS82),0)*-'Project Model'!KS61</f>
        <v>-6188018.8193205744</v>
      </c>
      <c r="KT83" s="113">
        <f>MAX(KT81-N('Project Model'!KT73=0)*(KT82),0)*-'Project Model'!KT61</f>
        <v>-6394286.1132979263</v>
      </c>
      <c r="KU83" s="113">
        <f>MAX(KU81-N('Project Model'!KU73=0)*(KU82),0)*-'Project Model'!KU61</f>
        <v>-6394286.1132979263</v>
      </c>
      <c r="KV83" s="113">
        <f>MAX(KV81-N('Project Model'!KV73=0)*(KV82),0)*-'Project Model'!KV61</f>
        <v>-6188018.8193205744</v>
      </c>
      <c r="KW83" s="113">
        <f>MAX(KW81-N('Project Model'!KW73=0)*(KW82),0)*-'Project Model'!KW61</f>
        <v>-6394286.1132979263</v>
      </c>
      <c r="KX83" s="113">
        <f>MAX(KX81-N('Project Model'!KX73=0)*(KX82),0)*-'Project Model'!KX61</f>
        <v>-6188018.8193205744</v>
      </c>
      <c r="KY83" s="113">
        <f>MAX(KY81-N('Project Model'!KY73=0)*(KY82),0)*-'Project Model'!KY61</f>
        <v>-6394286.1132979263</v>
      </c>
      <c r="KZ83" s="113">
        <f>MAX(KZ81-N('Project Model'!KZ73=0)*(KZ82),0)*-'Project Model'!KZ61</f>
        <v>-6515259.7966433521</v>
      </c>
      <c r="LA83" s="113">
        <f>MAX(LA81-N('Project Model'!LA73=0)*(LA82),0)*-'Project Model'!LA61</f>
        <v>-5884750.7840649597</v>
      </c>
      <c r="LB83" s="113">
        <f>MAX(LB81-N('Project Model'!LB73=0)*(LB82),0)*-'Project Model'!LB61</f>
        <v>-6515259.7966433521</v>
      </c>
      <c r="LC83" s="113">
        <f>MAX(LC81-N('Project Model'!LC73=0)*(LC82),0)*-'Project Model'!LC61</f>
        <v>-6305090.1257838858</v>
      </c>
      <c r="LD83" s="113">
        <f>MAX(LD81-N('Project Model'!LD73=0)*(LD82),0)*-'Project Model'!LD61</f>
        <v>-6515259.7966433521</v>
      </c>
      <c r="LE83" s="113">
        <f>MAX(LE81-N('Project Model'!LE73=0)*(LE82),0)*-'Project Model'!LE61</f>
        <v>-6305090.1257838858</v>
      </c>
      <c r="LF83" s="113">
        <f>MAX(LF81-N('Project Model'!LF73=0)*(LF82),0)*-'Project Model'!LF61</f>
        <v>-6515259.7966433521</v>
      </c>
      <c r="LG83" s="113">
        <f>MAX(LG81-N('Project Model'!LG73=0)*(LG82),0)*-'Project Model'!LG61</f>
        <v>-6515259.7966433521</v>
      </c>
      <c r="LH83" s="113">
        <f>MAX(LH81-N('Project Model'!LH73=0)*(LH82),0)*-'Project Model'!LH61</f>
        <v>-6305090.1257838858</v>
      </c>
      <c r="LI83" s="113">
        <f>MAX(LI81-N('Project Model'!LI73=0)*(LI82),0)*-'Project Model'!LI61</f>
        <v>-6515259.7966433521</v>
      </c>
      <c r="LJ83" s="113">
        <f>MAX(LJ81-N('Project Model'!LJ73=0)*(LJ82),0)*-'Project Model'!LJ61</f>
        <v>-6305090.1257838858</v>
      </c>
      <c r="LK83" s="113">
        <f>MAX(LK81-N('Project Model'!LK73=0)*(LK82),0)*-'Project Model'!LK61</f>
        <v>-6515259.7966433521</v>
      </c>
      <c r="LL83" s="113">
        <f>MAX(LL81-N('Project Model'!LL73=0)*(LL82),0)*-'Project Model'!LL61</f>
        <v>-6639094.9962667711</v>
      </c>
      <c r="LM83" s="113">
        <f>MAX(LM81-N('Project Model'!LM73=0)*(LM82),0)*-'Project Model'!LM61</f>
        <v>-6210766.2868302036</v>
      </c>
      <c r="LN83" s="113">
        <f>MAX(LN81-N('Project Model'!LN73=0)*(LN82),0)*-'Project Model'!LN61</f>
        <v>-6639094.9962667711</v>
      </c>
      <c r="LO83" s="113">
        <f>MAX(LO81-N('Project Model'!LO73=0)*(LO82),0)*-'Project Model'!LO61</f>
        <v>-6424930.6415484902</v>
      </c>
      <c r="LP83" s="113">
        <f>MAX(LP81-N('Project Model'!LP73=0)*(LP82),0)*-'Project Model'!LP61</f>
        <v>-6639094.9962667711</v>
      </c>
      <c r="LQ83" s="113">
        <f>MAX(LQ81-N('Project Model'!LQ73=0)*(LQ82),0)*-'Project Model'!LQ61</f>
        <v>-6424930.6415484902</v>
      </c>
      <c r="LR83" s="113">
        <f>MAX(LR81-N('Project Model'!LR73=0)*(LR82),0)*-'Project Model'!LR61</f>
        <v>-6639094.9962667711</v>
      </c>
      <c r="LS83" s="113">
        <f>MAX(LS81-N('Project Model'!LS73=0)*(LS82),0)*-'Project Model'!LS61</f>
        <v>-6639094.9962667711</v>
      </c>
      <c r="LT83" s="113">
        <f>MAX(LT81-N('Project Model'!LT73=0)*(LT82),0)*-'Project Model'!LT61</f>
        <v>-6424930.6415484902</v>
      </c>
      <c r="LU83" s="113">
        <f>MAX(LU81-N('Project Model'!LU73=0)*(LU82),0)*-'Project Model'!LU61</f>
        <v>-6639094.9962667711</v>
      </c>
      <c r="LV83" s="113">
        <f>MAX(LV81-N('Project Model'!LV73=0)*(LV82),0)*-'Project Model'!LV61</f>
        <v>-6424930.6415484902</v>
      </c>
      <c r="LW83" s="113">
        <f>MAX(LW81-N('Project Model'!LW73=0)*(LW82),0)*-'Project Model'!LW61</f>
        <v>-6639094.9962667711</v>
      </c>
      <c r="LX83" s="113">
        <f>MAX(LX81-N('Project Model'!LX73=0)*(LX82),0)*-'Project Model'!LX61</f>
        <v>-6764513.9738082644</v>
      </c>
      <c r="LY83" s="113">
        <f>MAX(LY81-N('Project Model'!LY73=0)*(LY82),0)*-'Project Model'!LY61</f>
        <v>-6109883.5892461743</v>
      </c>
      <c r="LZ83" s="113">
        <f>MAX(LZ81-N('Project Model'!LZ73=0)*(LZ82),0)*-'Project Model'!LZ61</f>
        <v>-6764513.9738082644</v>
      </c>
      <c r="MA83" s="113">
        <f>MAX(MA81-N('Project Model'!MA73=0)*(MA82),0)*-'Project Model'!MA61</f>
        <v>-6546303.8456209004</v>
      </c>
      <c r="MB83" s="113">
        <f>MAX(MB81-N('Project Model'!MB73=0)*(MB82),0)*-'Project Model'!MB61</f>
        <v>-6764513.9738082644</v>
      </c>
      <c r="MC83" s="113">
        <f>MAX(MC81-N('Project Model'!MC73=0)*(MC82),0)*-'Project Model'!MC61</f>
        <v>-6546303.8456209004</v>
      </c>
      <c r="MD83" s="113">
        <f>MAX(MD81-N('Project Model'!MD73=0)*(MD82),0)*-'Project Model'!MD61</f>
        <v>-6764513.9738082644</v>
      </c>
      <c r="ME83" s="113">
        <f>MAX(ME81-N('Project Model'!ME73=0)*(ME82),0)*-'Project Model'!ME61</f>
        <v>-6764513.9738082644</v>
      </c>
      <c r="MF83" s="113">
        <f>MAX(MF81-N('Project Model'!MF73=0)*(MF82),0)*-'Project Model'!MF61</f>
        <v>-6546303.8456209004</v>
      </c>
      <c r="MG83" s="113">
        <f>MAX(MG81-N('Project Model'!MG73=0)*(MG82),0)*-'Project Model'!MG61</f>
        <v>-6764513.9738082644</v>
      </c>
      <c r="MH83" s="113">
        <f>MAX(MH81-N('Project Model'!MH73=0)*(MH82),0)*-'Project Model'!MH61</f>
        <v>-6546303.8456209004</v>
      </c>
      <c r="MI83" s="113">
        <f>MAX(MI81-N('Project Model'!MI73=0)*(MI82),0)*-'Project Model'!MI61</f>
        <v>-6764513.9738082644</v>
      </c>
      <c r="MJ83" s="113">
        <f>MAX(MJ81-N('Project Model'!MJ73=0)*(MJ82),0)*-'Project Model'!MJ61</f>
        <v>-6892892.2143638935</v>
      </c>
      <c r="MK83" s="113">
        <f>MAX(MK81-N('Project Model'!MK73=0)*(MK82),0)*-'Project Model'!MK61</f>
        <v>-6225838.1291028699</v>
      </c>
      <c r="ML83" s="113">
        <f>MAX(ML81-N('Project Model'!ML73=0)*(ML82),0)*-'Project Model'!ML61</f>
        <v>-6892892.2143638935</v>
      </c>
      <c r="MM83" s="113">
        <f>MAX(MM81-N('Project Model'!MM73=0)*(MM82),0)*-'Project Model'!MM61</f>
        <v>-6670540.8526102211</v>
      </c>
      <c r="MN83" s="113">
        <f>MAX(MN81-N('Project Model'!MN73=0)*(MN82),0)*-'Project Model'!MN61</f>
        <v>-6892892.2143638935</v>
      </c>
      <c r="MO83" s="113">
        <f>MAX(MO81-N('Project Model'!MO73=0)*(MO82),0)*-'Project Model'!MO61</f>
        <v>-6670540.8526102211</v>
      </c>
      <c r="MP83" s="113">
        <f>MAX(MP81-N('Project Model'!MP73=0)*(MP82),0)*-'Project Model'!MP61</f>
        <v>-6892892.2143638935</v>
      </c>
      <c r="MQ83" s="113">
        <f>MAX(MQ81-N('Project Model'!MQ73=0)*(MQ82),0)*-'Project Model'!MQ61</f>
        <v>-6892892.2143638935</v>
      </c>
      <c r="MR83" s="113">
        <f>MAX(MR81-N('Project Model'!MR73=0)*(MR82),0)*-'Project Model'!MR61</f>
        <v>-6670540.8526102211</v>
      </c>
      <c r="MS83" s="113">
        <f>MAX(MS81-N('Project Model'!MS73=0)*(MS82),0)*-'Project Model'!MS61</f>
        <v>-6892892.2143638935</v>
      </c>
      <c r="MT83" s="113">
        <f>MAX(MT81-N('Project Model'!MT73=0)*(MT82),0)*-'Project Model'!MT61</f>
        <v>-6670540.8526102211</v>
      </c>
      <c r="MU83" s="113">
        <f>MAX(MU81-N('Project Model'!MU73=0)*(MU82),0)*-'Project Model'!MU61</f>
        <v>-6892892.2143638935</v>
      </c>
      <c r="MV83" s="113">
        <f>MAX(MV81-N('Project Model'!MV73=0)*(MV82),0)*-'Project Model'!MV61</f>
        <v>-7023838.0197306331</v>
      </c>
      <c r="MW83" s="113">
        <f>MAX(MW81-N('Project Model'!MW73=0)*(MW82),0)*-'Project Model'!MW61</f>
        <v>-6344111.7597567011</v>
      </c>
      <c r="MX83" s="113">
        <f>MAX(MX81-N('Project Model'!MX73=0)*(MX82),0)*-'Project Model'!MX61</f>
        <v>-7023838.0197306331</v>
      </c>
      <c r="MY83" s="113">
        <f>MAX(MY81-N('Project Model'!MY73=0)*(MY82),0)*-'Project Model'!MY61</f>
        <v>-6797262.5997393215</v>
      </c>
      <c r="MZ83" s="113">
        <f>MAX(MZ81-N('Project Model'!MZ73=0)*(MZ82),0)*-'Project Model'!MZ61</f>
        <v>-7023838.0197306331</v>
      </c>
      <c r="NA83" s="113">
        <f>MAX(NA81-N('Project Model'!NA73=0)*(NA82),0)*-'Project Model'!NA61</f>
        <v>-6797262.5997393215</v>
      </c>
      <c r="NB83" s="113">
        <f>MAX(NB81-N('Project Model'!NB73=0)*(NB82),0)*-'Project Model'!NB61</f>
        <v>-7023838.0197306331</v>
      </c>
      <c r="NC83" s="113">
        <f>MAX(NC81-N('Project Model'!NC73=0)*(NC82),0)*-'Project Model'!NC61</f>
        <v>-7023838.0197306331</v>
      </c>
      <c r="ND83" s="113">
        <f>MAX(ND81-N('Project Model'!ND73=0)*(ND82),0)*-'Project Model'!ND61</f>
        <v>-6797262.5997393215</v>
      </c>
      <c r="NE83" s="113">
        <f>MAX(NE81-N('Project Model'!NE73=0)*(NE82),0)*-'Project Model'!NE61</f>
        <v>-7023838.0197306331</v>
      </c>
      <c r="NF83" s="113">
        <f>MAX(NF81-N('Project Model'!NF73=0)*(NF82),0)*-'Project Model'!NF61</f>
        <v>-6797262.5997393215</v>
      </c>
      <c r="NG83" s="113">
        <f>MAX(NG81-N('Project Model'!NG73=0)*(NG82),0)*-'Project Model'!NG61</f>
        <v>-7023838.0197306331</v>
      </c>
      <c r="NH83" s="113">
        <f>MAX(NH81-N('Project Model'!NH73=0)*(NH82),0)*-'Project Model'!NH61</f>
        <v>-7157959.0603619264</v>
      </c>
      <c r="NI83" s="113">
        <f>MAX(NI81-N('Project Model'!NI73=0)*(NI82),0)*-'Project Model'!NI61</f>
        <v>-6696155.2500159992</v>
      </c>
      <c r="NJ83" s="113">
        <f>MAX(NJ81-N('Project Model'!NJ73=0)*(NJ82),0)*-'Project Model'!NJ61</f>
        <v>-7157959.0603619264</v>
      </c>
      <c r="NK83" s="113">
        <f>MAX(NK81-N('Project Model'!NK73=0)*(NK82),0)*-'Project Model'!NK61</f>
        <v>-6927057.1551889628</v>
      </c>
      <c r="NL83" s="113">
        <f>MAX(NL81-N('Project Model'!NL73=0)*(NL82),0)*-'Project Model'!NL61</f>
        <v>-7157959.0603619264</v>
      </c>
      <c r="NM83" s="113">
        <f>MAX(NM81-N('Project Model'!NM73=0)*(NM82),0)*-'Project Model'!NM61</f>
        <v>-6927057.1551889628</v>
      </c>
      <c r="NN83" s="113">
        <f>MAX(NN81-N('Project Model'!NN73=0)*(NN82),0)*-'Project Model'!NN61</f>
        <v>-7157959.0603619264</v>
      </c>
      <c r="NO83" s="113">
        <f>MAX(NO81-N('Project Model'!NO73=0)*(NO82),0)*-'Project Model'!NO61</f>
        <v>-7157959.0603619264</v>
      </c>
      <c r="NP83" s="113">
        <f>MAX(NP81-N('Project Model'!NP73=0)*(NP82),0)*-'Project Model'!NP61</f>
        <v>-6927057.1551889628</v>
      </c>
      <c r="NQ83" s="113">
        <f>MAX(NQ81-N('Project Model'!NQ73=0)*(NQ82),0)*-'Project Model'!NQ61</f>
        <v>-7157959.0603619264</v>
      </c>
      <c r="NR83" s="113">
        <f>MAX(NR81-N('Project Model'!NR73=0)*(NR82),0)*-'Project Model'!NR61</f>
        <v>-6927057.1551889628</v>
      </c>
      <c r="NS83" s="113">
        <f>MAX(NS81-N('Project Model'!NS73=0)*(NS82),0)*-'Project Model'!NS61</f>
        <v>-7157959.0603619264</v>
      </c>
      <c r="NT83" s="113">
        <f>MAX(NT81-N('Project Model'!NT73=0)*(NT82),0)*-'Project Model'!NT61</f>
        <v>-7293638.7571082674</v>
      </c>
      <c r="NU83" s="113">
        <f>MAX(NU81-N('Project Model'!NU73=0)*(NU82),0)*-'Project Model'!NU61</f>
        <v>-6587802.7483558543</v>
      </c>
      <c r="NV83" s="113">
        <f>MAX(NV81-N('Project Model'!NV73=0)*(NV82),0)*-'Project Model'!NV61</f>
        <v>-7293638.7571082674</v>
      </c>
      <c r="NW83" s="113">
        <f>MAX(NW81-N('Project Model'!NW73=0)*(NW82),0)*-'Project Model'!NW61</f>
        <v>-7058360.0875241281</v>
      </c>
      <c r="NX83" s="113">
        <f>MAX(NX81-N('Project Model'!NX73=0)*(NX82),0)*-'Project Model'!NX61</f>
        <v>-7293638.7571082674</v>
      </c>
      <c r="NY83" s="113">
        <f>MAX(NY81-N('Project Model'!NY73=0)*(NY82),0)*-'Project Model'!NY61</f>
        <v>-7058360.0875241281</v>
      </c>
      <c r="NZ83" s="113">
        <f>MAX(NZ81-N('Project Model'!NZ73=0)*(NZ82),0)*-'Project Model'!NZ61</f>
        <v>-7293638.7571082674</v>
      </c>
      <c r="OA83" s="113">
        <f>MAX(OA81-N('Project Model'!OA73=0)*(OA82),0)*-'Project Model'!OA61</f>
        <v>-7293638.7571082674</v>
      </c>
      <c r="OB83" s="113">
        <f>MAX(OB81-N('Project Model'!OB73=0)*(OB82),0)*-'Project Model'!OB61</f>
        <v>-7058360.0875241281</v>
      </c>
      <c r="OC83" s="113">
        <f>MAX(OC81-N('Project Model'!OC73=0)*(OC82),0)*-'Project Model'!OC61</f>
        <v>-7293638.7571082674</v>
      </c>
      <c r="OD83" s="113">
        <f>MAX(OD81-N('Project Model'!OD73=0)*(OD82),0)*-'Project Model'!OD61</f>
        <v>-7058360.0875241281</v>
      </c>
      <c r="OE83" s="113">
        <f>MAX(OE81-N('Project Model'!OE73=0)*(OE82),0)*-'Project Model'!OE61</f>
        <v>-7293638.7571082674</v>
      </c>
      <c r="OF83" s="113">
        <f>MAX(OF81-N('Project Model'!OF73=0)*(OF82),0)*-'Project Model'!OF61</f>
        <v>-7432599.4933298994</v>
      </c>
      <c r="OG83" s="113">
        <f>MAX(OG81-N('Project Model'!OG73=0)*(OG82),0)*-'Project Model'!OG61</f>
        <v>-6713315.6713947468</v>
      </c>
      <c r="OH83" s="113">
        <f>MAX(OH81-N('Project Model'!OH73=0)*(OH82),0)*-'Project Model'!OH61</f>
        <v>-7432599.4933298994</v>
      </c>
      <c r="OI83" s="113">
        <f>MAX(OI81-N('Project Model'!OI73=0)*(OI82),0)*-'Project Model'!OI61</f>
        <v>-7192838.2193515152</v>
      </c>
      <c r="OJ83" s="113">
        <f>MAX(OJ81-N('Project Model'!OJ73=0)*(OJ82),0)*-'Project Model'!OJ61</f>
        <v>-7432599.4933298994</v>
      </c>
      <c r="OK83" s="113">
        <f>MAX(OK81-N('Project Model'!OK73=0)*(OK82),0)*-'Project Model'!OK61</f>
        <v>-7192838.2193515152</v>
      </c>
      <c r="OL83" s="113">
        <f>MAX(OL81-N('Project Model'!OL73=0)*(OL82),0)*-'Project Model'!OL61</f>
        <v>-7432599.4933298994</v>
      </c>
      <c r="OM83" s="113">
        <f>MAX(OM81-N('Project Model'!OM73=0)*(OM82),0)*-'Project Model'!OM61</f>
        <v>-7432599.4933298994</v>
      </c>
      <c r="ON83" s="113">
        <f>MAX(ON81-N('Project Model'!ON73=0)*(ON82),0)*-'Project Model'!ON61</f>
        <v>-7192838.2193515152</v>
      </c>
      <c r="OO83" s="113">
        <f>MAX(OO81-N('Project Model'!OO73=0)*(OO82),0)*-'Project Model'!OO61</f>
        <v>-7432599.4933298994</v>
      </c>
      <c r="OP83" s="113">
        <f>MAX(OP81-N('Project Model'!OP73=0)*(OP82),0)*-'Project Model'!OP61</f>
        <v>-7192838.2193515152</v>
      </c>
      <c r="OQ83" s="113">
        <f>MAX(OQ81-N('Project Model'!OQ73=0)*(OQ82),0)*-'Project Model'!OQ61</f>
        <v>-7432599.4933298994</v>
      </c>
      <c r="OR83" s="465">
        <f>MAX(OR81-N('Project Model'!OR73=0)*(OR82),0)*-'Project Model'!OR61</f>
        <v>-7574339.4442759575</v>
      </c>
    </row>
    <row r="84" spans="1:408" ht="15" thickBot="1" x14ac:dyDescent="0.4">
      <c r="A84" s="443"/>
      <c r="B84" s="61"/>
      <c r="C84" s="61" t="s">
        <v>221</v>
      </c>
      <c r="D84" s="61"/>
      <c r="E84" s="62" t="s">
        <v>222</v>
      </c>
      <c r="F84" s="167">
        <f>XIRR(L84:OR84,'Project Model'!$L$2:$OR$2)</f>
        <v>0.30221843123435976</v>
      </c>
      <c r="G84" s="62"/>
      <c r="H84" s="63"/>
      <c r="I84" s="64"/>
      <c r="J84" s="65">
        <f>SUM(L84:JC84)</f>
        <v>822201849.95325732</v>
      </c>
      <c r="K84" s="61"/>
      <c r="L84" s="163">
        <f t="shared" ref="L84:BW84" si="241">L85-L30</f>
        <v>-250000</v>
      </c>
      <c r="M84" s="163">
        <f t="shared" si="241"/>
        <v>-250910.65540641092</v>
      </c>
      <c r="N84" s="163">
        <f t="shared" si="241"/>
        <v>-252020.68612558747</v>
      </c>
      <c r="O84" s="163">
        <f t="shared" si="241"/>
        <v>-252939.09237503805</v>
      </c>
      <c r="P84" s="163">
        <f t="shared" si="241"/>
        <v>-254057.70651511793</v>
      </c>
      <c r="Q84" s="163">
        <f t="shared" si="241"/>
        <v>-254918.17113506791</v>
      </c>
      <c r="R84" s="163">
        <f t="shared" si="241"/>
        <v>-256110.92794917183</v>
      </c>
      <c r="S84" s="163">
        <f t="shared" si="241"/>
        <v>-257144.08584496132</v>
      </c>
      <c r="T84" s="163">
        <f t="shared" si="241"/>
        <v>-257916.76054952937</v>
      </c>
      <c r="U84" s="163">
        <f t="shared" si="241"/>
        <v>-259221.8541952837</v>
      </c>
      <c r="V84" s="163">
        <f t="shared" si="241"/>
        <v>-259935.42822292124</v>
      </c>
      <c r="W84" s="163">
        <f t="shared" si="241"/>
        <v>-261316.14767109128</v>
      </c>
      <c r="X84" s="163">
        <f t="shared" si="241"/>
        <v>-15762370.30355357</v>
      </c>
      <c r="Y84" s="163">
        <f t="shared" si="241"/>
        <v>-5131086.419250126</v>
      </c>
      <c r="Z84" s="163">
        <f t="shared" si="241"/>
        <v>-5159155.0310985958</v>
      </c>
      <c r="AA84" s="163">
        <f t="shared" si="241"/>
        <v>-5176167.3819612134</v>
      </c>
      <c r="AB84" s="163">
        <f t="shared" si="241"/>
        <v>-5200847.9804861434</v>
      </c>
      <c r="AC84" s="163">
        <f t="shared" si="241"/>
        <v>-5216674.4043749245</v>
      </c>
      <c r="AD84" s="163">
        <f t="shared" si="241"/>
        <v>-5242872.5266180411</v>
      </c>
      <c r="AE84" s="163">
        <f t="shared" si="241"/>
        <v>-5264022.4056601729</v>
      </c>
      <c r="AF84" s="163">
        <f t="shared" si="241"/>
        <v>-5278051.8769233637</v>
      </c>
      <c r="AG84" s="163">
        <f t="shared" si="241"/>
        <v>-5306549.3972659828</v>
      </c>
      <c r="AH84" s="163">
        <f t="shared" si="241"/>
        <v>-3913119.2178039937</v>
      </c>
      <c r="AI84" s="163">
        <f t="shared" si="241"/>
        <v>-3937491.7712989729</v>
      </c>
      <c r="AJ84" s="163">
        <f t="shared" si="241"/>
        <v>-3952561.5644651842</v>
      </c>
      <c r="AK84" s="163">
        <f t="shared" si="241"/>
        <v>-3948265.8213024205</v>
      </c>
      <c r="AL84" s="163">
        <f t="shared" si="241"/>
        <v>-3984346.3678640486</v>
      </c>
      <c r="AM84" s="163">
        <f t="shared" si="241"/>
        <v>-3989243.6553714192</v>
      </c>
      <c r="AN84" s="163">
        <f t="shared" si="241"/>
        <v>-4016423.8932797066</v>
      </c>
      <c r="AO84" s="163">
        <f t="shared" si="241"/>
        <v>-4020408.422672797</v>
      </c>
      <c r="AP84" s="163">
        <f t="shared" si="241"/>
        <v>-4048755.8406365556</v>
      </c>
      <c r="AQ84" s="163">
        <f t="shared" si="241"/>
        <v>-4065043.8699936396</v>
      </c>
      <c r="AR84" s="163">
        <f t="shared" si="241"/>
        <v>-4067644.9298800668</v>
      </c>
      <c r="AS84" s="163">
        <f t="shared" si="241"/>
        <v>-4097761.4452533885</v>
      </c>
      <c r="AT84" s="163">
        <f t="shared" si="241"/>
        <v>-4099431.5345642809</v>
      </c>
      <c r="AU84" s="163">
        <f t="shared" si="241"/>
        <v>-4130738.5189907253</v>
      </c>
      <c r="AV84" s="163">
        <f t="shared" si="241"/>
        <v>3392251.3353135749</v>
      </c>
      <c r="AW84" s="163">
        <f t="shared" si="241"/>
        <v>2950073.8157373383</v>
      </c>
      <c r="AX84" s="163">
        <f t="shared" si="241"/>
        <v>3392653.2698279032</v>
      </c>
      <c r="AY84" s="163">
        <f t="shared" si="241"/>
        <v>3245307.5977106863</v>
      </c>
      <c r="AZ84" s="163">
        <f t="shared" si="241"/>
        <v>3392785.4592919583</v>
      </c>
      <c r="BA84" s="163">
        <f t="shared" si="241"/>
        <v>3245177.1500072414</v>
      </c>
      <c r="BB84" s="163">
        <f t="shared" si="241"/>
        <v>3392918.3413925068</v>
      </c>
      <c r="BC84" s="163">
        <f t="shared" si="241"/>
        <v>3392918.3413925068</v>
      </c>
      <c r="BD84" s="163">
        <f t="shared" si="241"/>
        <v>3244914.50590121</v>
      </c>
      <c r="BE84" s="163">
        <f t="shared" si="241"/>
        <v>3393052.2695344714</v>
      </c>
      <c r="BF84" s="163">
        <f t="shared" si="241"/>
        <v>3244782.3065967443</v>
      </c>
      <c r="BG84" s="163">
        <f t="shared" si="241"/>
        <v>3393186.8946028766</v>
      </c>
      <c r="BH84" s="163">
        <f t="shared" si="241"/>
        <v>3507209.0527988984</v>
      </c>
      <c r="BI84" s="163">
        <f t="shared" si="241"/>
        <v>3049290.4059313145</v>
      </c>
      <c r="BJ84" s="163">
        <f t="shared" si="241"/>
        <v>3507623.1631297851</v>
      </c>
      <c r="BK84" s="163">
        <f t="shared" si="241"/>
        <v>3355000.4223339129</v>
      </c>
      <c r="BL84" s="163">
        <f t="shared" si="241"/>
        <v>3507759.5253972155</v>
      </c>
      <c r="BM84" s="163">
        <f t="shared" si="241"/>
        <v>3354865.7683773967</v>
      </c>
      <c r="BN84" s="163">
        <f t="shared" si="241"/>
        <v>3507896.590366968</v>
      </c>
      <c r="BO84" s="163">
        <f t="shared" si="241"/>
        <v>3507896.5903669689</v>
      </c>
      <c r="BP84" s="163">
        <f t="shared" si="241"/>
        <v>3354594.6832032567</v>
      </c>
      <c r="BQ84" s="163">
        <f t="shared" si="241"/>
        <v>3508034.7165761087</v>
      </c>
      <c r="BR84" s="163">
        <f t="shared" si="241"/>
        <v>3354458.2491820417</v>
      </c>
      <c r="BS84" s="163">
        <f t="shared" si="241"/>
        <v>3508173.549578317</v>
      </c>
      <c r="BT84" s="163">
        <f t="shared" si="241"/>
        <v>3624476.1509382632</v>
      </c>
      <c r="BU84" s="163">
        <f t="shared" si="241"/>
        <v>3150445.7831022488</v>
      </c>
      <c r="BV84" s="163">
        <f t="shared" si="241"/>
        <v>3624902.5984383733</v>
      </c>
      <c r="BW84" s="163">
        <f t="shared" si="241"/>
        <v>3466878.6795194536</v>
      </c>
      <c r="BX84" s="163">
        <f t="shared" ref="BX84:EI84" si="242">BX85-BX30</f>
        <v>3625043.192189334</v>
      </c>
      <c r="BY84" s="163">
        <f t="shared" si="242"/>
        <v>3466739.7528066919</v>
      </c>
      <c r="BZ84" s="163">
        <f t="shared" si="242"/>
        <v>3625184.4982174253</v>
      </c>
      <c r="CA84" s="163">
        <f t="shared" si="242"/>
        <v>3625184.4982174253</v>
      </c>
      <c r="CB84" s="163">
        <f t="shared" si="242"/>
        <v>3466460.0945730563</v>
      </c>
      <c r="CC84" s="163">
        <f t="shared" si="242"/>
        <v>3625326.8799483208</v>
      </c>
      <c r="CD84" s="163">
        <f t="shared" si="242"/>
        <v>3466319.3603541255</v>
      </c>
      <c r="CE84" s="163">
        <f t="shared" si="242"/>
        <v>3625469.9778353265</v>
      </c>
      <c r="CF84" s="163">
        <f t="shared" si="242"/>
        <v>3748155.1098418003</v>
      </c>
      <c r="CG84" s="163">
        <f t="shared" si="242"/>
        <v>3421088.2905530082</v>
      </c>
      <c r="CH84" s="163">
        <f t="shared" si="242"/>
        <v>3748444.8107340704</v>
      </c>
      <c r="CI84" s="163">
        <f t="shared" si="242"/>
        <v>3584745.5496524363</v>
      </c>
      <c r="CJ84" s="163">
        <f t="shared" si="242"/>
        <v>3748589.3097398374</v>
      </c>
      <c r="CK84" s="163">
        <f t="shared" si="242"/>
        <v>3584602.660700934</v>
      </c>
      <c r="CL84" s="163">
        <f t="shared" si="242"/>
        <v>3748734.5257002595</v>
      </c>
      <c r="CM84" s="163">
        <f t="shared" si="242"/>
        <v>3748734.525700259</v>
      </c>
      <c r="CN84" s="163">
        <f t="shared" si="242"/>
        <v>3584315.0625043376</v>
      </c>
      <c r="CO84" s="163">
        <f t="shared" si="242"/>
        <v>3748880.8244315959</v>
      </c>
      <c r="CP84" s="163">
        <f t="shared" si="242"/>
        <v>3584170.350702282</v>
      </c>
      <c r="CQ84" s="163">
        <f t="shared" si="242"/>
        <v>3749027.843729794</v>
      </c>
      <c r="CR84" s="163">
        <f t="shared" si="242"/>
        <v>3866120.812591752</v>
      </c>
      <c r="CS84" s="163">
        <f t="shared" si="242"/>
        <v>3358727.2720768093</v>
      </c>
      <c r="CT84" s="163">
        <f t="shared" si="242"/>
        <v>3866572.3846124779</v>
      </c>
      <c r="CU84" s="163">
        <f t="shared" si="242"/>
        <v>3697365.0191586697</v>
      </c>
      <c r="CV84" s="163">
        <f t="shared" si="242"/>
        <v>3866721.6051904764</v>
      </c>
      <c r="CW84" s="163">
        <f t="shared" si="242"/>
        <v>3697217.357645303</v>
      </c>
      <c r="CX84" s="163">
        <f t="shared" si="242"/>
        <v>3866871.555604252</v>
      </c>
      <c r="CY84" s="163">
        <f t="shared" si="242"/>
        <v>3866871.555604252</v>
      </c>
      <c r="CZ84" s="163">
        <f t="shared" si="242"/>
        <v>3696920.1780447098</v>
      </c>
      <c r="DA84" s="163">
        <f t="shared" si="242"/>
        <v>3867022.6082689683</v>
      </c>
      <c r="DB84" s="163">
        <f t="shared" si="242"/>
        <v>3696770.6574915005</v>
      </c>
      <c r="DC84" s="163">
        <f t="shared" si="242"/>
        <v>3867174.3941888856</v>
      </c>
      <c r="DD84" s="163">
        <f t="shared" si="242"/>
        <v>3990595.6451728693</v>
      </c>
      <c r="DE84" s="163">
        <f t="shared" si="242"/>
        <v>3465936.4592471197</v>
      </c>
      <c r="DF84" s="163">
        <f t="shared" si="242"/>
        <v>3991059.9857235965</v>
      </c>
      <c r="DG84" s="163">
        <f t="shared" si="242"/>
        <v>3816065.9340099515</v>
      </c>
      <c r="DH84" s="163">
        <f t="shared" si="242"/>
        <v>3991213.5948731489</v>
      </c>
      <c r="DI84" s="163">
        <f t="shared" si="242"/>
        <v>3815913.8162287381</v>
      </c>
      <c r="DJ84" s="163">
        <f t="shared" si="242"/>
        <v>3991367.9417848857</v>
      </c>
      <c r="DK84" s="163">
        <f t="shared" si="242"/>
        <v>3991367.9417848866</v>
      </c>
      <c r="DL84" s="163">
        <f t="shared" si="242"/>
        <v>3815607.7000133619</v>
      </c>
      <c r="DM84" s="163">
        <f t="shared" si="242"/>
        <v>3991523.4029470757</v>
      </c>
      <c r="DN84" s="163">
        <f t="shared" si="242"/>
        <v>3815453.6992392959</v>
      </c>
      <c r="DO84" s="163">
        <f t="shared" si="242"/>
        <v>3991679.6050440911</v>
      </c>
      <c r="DP84" s="163">
        <f t="shared" si="242"/>
        <v>4117569.2810477517</v>
      </c>
      <c r="DQ84" s="163">
        <f t="shared" si="242"/>
        <v>3575245.6870769174</v>
      </c>
      <c r="DR84" s="163">
        <f t="shared" si="242"/>
        <v>4118046.5148565453</v>
      </c>
      <c r="DS84" s="163">
        <f t="shared" si="242"/>
        <v>3937132.9052691869</v>
      </c>
      <c r="DT84" s="163">
        <f t="shared" si="242"/>
        <v>4118204.5580516499</v>
      </c>
      <c r="DU84" s="163">
        <f t="shared" si="242"/>
        <v>3936976.2759391386</v>
      </c>
      <c r="DV84" s="163">
        <f t="shared" si="242"/>
        <v>4118363.3463313952</v>
      </c>
      <c r="DW84" s="163">
        <f t="shared" si="242"/>
        <v>4118363.3463313961</v>
      </c>
      <c r="DX84" s="163">
        <f t="shared" si="242"/>
        <v>3936661.1138364389</v>
      </c>
      <c r="DY84" s="163">
        <f t="shared" si="242"/>
        <v>4118523.2599590612</v>
      </c>
      <c r="DZ84" s="163">
        <f t="shared" si="242"/>
        <v>3936502.5788562861</v>
      </c>
      <c r="EA84" s="163">
        <f t="shared" si="242"/>
        <v>4118683.9215866784</v>
      </c>
      <c r="EB84" s="163">
        <f t="shared" si="242"/>
        <v>4250637.9661999093</v>
      </c>
      <c r="EC84" s="163">
        <f t="shared" si="242"/>
        <v>3876944.8695009276</v>
      </c>
      <c r="ED84" s="163">
        <f t="shared" si="242"/>
        <v>4250962.2513931934</v>
      </c>
      <c r="EE84" s="163">
        <f t="shared" si="242"/>
        <v>4063869.8896305594</v>
      </c>
      <c r="EF84" s="163">
        <f t="shared" si="242"/>
        <v>4251124.323310378</v>
      </c>
      <c r="EG84" s="163">
        <f t="shared" si="242"/>
        <v>4063709.1373317391</v>
      </c>
      <c r="EH84" s="163">
        <f t="shared" si="242"/>
        <v>4251287.1424681796</v>
      </c>
      <c r="EI84" s="163">
        <f t="shared" si="242"/>
        <v>4251287.1424681796</v>
      </c>
      <c r="EJ84" s="163">
        <f t="shared" ref="EJ84:GU84" si="243">EJ85-EJ30</f>
        <v>4063385.7193495911</v>
      </c>
      <c r="EK84" s="163">
        <f t="shared" si="243"/>
        <v>4251451.0902747475</v>
      </c>
      <c r="EL84" s="163">
        <f t="shared" si="243"/>
        <v>4063223.0516197747</v>
      </c>
      <c r="EM84" s="163">
        <f t="shared" si="243"/>
        <v>4251615.7879385389</v>
      </c>
      <c r="EN84" s="163">
        <f t="shared" si="243"/>
        <v>4379211.1123831272</v>
      </c>
      <c r="EO84" s="163">
        <f t="shared" si="243"/>
        <v>3800334.0733016087</v>
      </c>
      <c r="EP84" s="163">
        <f t="shared" si="243"/>
        <v>4379714.4659725949</v>
      </c>
      <c r="EQ84" s="163">
        <f t="shared" si="243"/>
        <v>4186554.4719331153</v>
      </c>
      <c r="ER84" s="163">
        <f t="shared" si="243"/>
        <v>4379881.4988122359</v>
      </c>
      <c r="ES84" s="163">
        <f t="shared" si="243"/>
        <v>4186388.6665228661</v>
      </c>
      <c r="ET84" s="163">
        <f t="shared" si="243"/>
        <v>4380049.2894723117</v>
      </c>
      <c r="EU84" s="163">
        <f t="shared" si="243"/>
        <v>4380049.2894723117</v>
      </c>
      <c r="EV84" s="163">
        <f t="shared" si="243"/>
        <v>4186055.1107922504</v>
      </c>
      <c r="EW84" s="163">
        <f t="shared" si="243"/>
        <v>4380218.2248253021</v>
      </c>
      <c r="EX84" s="163">
        <f t="shared" si="243"/>
        <v>4185887.3585468582</v>
      </c>
      <c r="EY84" s="163">
        <f t="shared" si="243"/>
        <v>4380387.9203704651</v>
      </c>
      <c r="EZ84" s="163">
        <f t="shared" si="243"/>
        <v>4513983.0516629601</v>
      </c>
      <c r="FA84" s="163">
        <f t="shared" si="243"/>
        <v>3916202.7011424927</v>
      </c>
      <c r="FB84" s="163">
        <f t="shared" si="243"/>
        <v>4514499.609914856</v>
      </c>
      <c r="FC84" s="163">
        <f t="shared" si="243"/>
        <v>4315008.4673733851</v>
      </c>
      <c r="FD84" s="163">
        <f t="shared" si="243"/>
        <v>4514671.1904071178</v>
      </c>
      <c r="FE84" s="163">
        <f t="shared" si="243"/>
        <v>4314838.0043771649</v>
      </c>
      <c r="FF84" s="163">
        <f t="shared" si="243"/>
        <v>4514843.5340880789</v>
      </c>
      <c r="FG84" s="163">
        <f t="shared" si="243"/>
        <v>4514843.534088078</v>
      </c>
      <c r="FH84" s="163">
        <f t="shared" si="243"/>
        <v>4314495.1149116885</v>
      </c>
      <c r="FI84" s="163">
        <f t="shared" si="243"/>
        <v>4515017.0306429286</v>
      </c>
      <c r="FJ84" s="163">
        <f t="shared" si="243"/>
        <v>4314322.686666741</v>
      </c>
      <c r="FK84" s="163">
        <f t="shared" si="243"/>
        <v>4515191.2924734903</v>
      </c>
      <c r="FL84" s="163">
        <f t="shared" si="243"/>
        <v>4651458.3263918441</v>
      </c>
      <c r="FM84" s="163">
        <f t="shared" si="243"/>
        <v>4034347.4532064302</v>
      </c>
      <c r="FN84" s="163">
        <f t="shared" si="243"/>
        <v>4651988.171007772</v>
      </c>
      <c r="FO84" s="163">
        <f t="shared" si="243"/>
        <v>4446024.3981071897</v>
      </c>
      <c r="FP84" s="163">
        <f t="shared" si="243"/>
        <v>4652164.328966896</v>
      </c>
      <c r="FQ84" s="163">
        <f t="shared" si="243"/>
        <v>4445849.235907427</v>
      </c>
      <c r="FR84" s="163">
        <f t="shared" si="243"/>
        <v>4652341.2547901478</v>
      </c>
      <c r="FS84" s="163">
        <f t="shared" si="243"/>
        <v>4652341.2547901468</v>
      </c>
      <c r="FT84" s="163">
        <f t="shared" si="243"/>
        <v>4445496.9309881208</v>
      </c>
      <c r="FU84" s="163">
        <f t="shared" si="243"/>
        <v>4652519.3406350026</v>
      </c>
      <c r="FV84" s="163">
        <f t="shared" si="243"/>
        <v>4445319.7866470646</v>
      </c>
      <c r="FW84" s="163">
        <f t="shared" si="243"/>
        <v>4652698.1961387498</v>
      </c>
      <c r="FX84" s="163">
        <f t="shared" si="243"/>
        <v>4794663.1656494495</v>
      </c>
      <c r="FY84" s="163">
        <f t="shared" si="243"/>
        <v>4369950.3037544247</v>
      </c>
      <c r="FZ84" s="163">
        <f t="shared" si="243"/>
        <v>4795023.2164556039</v>
      </c>
      <c r="GA84" s="163">
        <f t="shared" si="243"/>
        <v>4582343.9873174485</v>
      </c>
      <c r="GB84" s="163">
        <f t="shared" si="243"/>
        <v>4795203.4733514162</v>
      </c>
      <c r="GC84" s="163">
        <f t="shared" si="243"/>
        <v>4582164.5878201248</v>
      </c>
      <c r="GD84" s="163">
        <f t="shared" si="243"/>
        <v>4795384.4975268217</v>
      </c>
      <c r="GE84" s="163">
        <f t="shared" si="243"/>
        <v>4795384.4975268217</v>
      </c>
      <c r="GF84" s="163">
        <f t="shared" si="243"/>
        <v>4581803.8044951605</v>
      </c>
      <c r="GG84" s="163">
        <f t="shared" si="243"/>
        <v>4795566.6809374727</v>
      </c>
      <c r="GH84" s="163">
        <f t="shared" si="243"/>
        <v>4581622.4192201067</v>
      </c>
      <c r="GI84" s="163">
        <f t="shared" si="243"/>
        <v>4795749.6331053451</v>
      </c>
      <c r="GJ84" s="163">
        <f t="shared" si="243"/>
        <v>4934734.1409485396</v>
      </c>
      <c r="GK84" s="163">
        <f t="shared" si="243"/>
        <v>4277652.0390542727</v>
      </c>
      <c r="GL84" s="163">
        <f t="shared" si="243"/>
        <v>4935290.7569836173</v>
      </c>
      <c r="GM84" s="163">
        <f t="shared" si="243"/>
        <v>4715948.8110274849</v>
      </c>
      <c r="GN84" s="163">
        <f t="shared" si="243"/>
        <v>4935476.1423567478</v>
      </c>
      <c r="GO84" s="163">
        <f t="shared" si="243"/>
        <v>4715764.140591789</v>
      </c>
      <c r="GP84" s="163">
        <f t="shared" si="243"/>
        <v>4935662.3027991056</v>
      </c>
      <c r="GQ84" s="163">
        <f t="shared" si="243"/>
        <v>4935662.3027991047</v>
      </c>
      <c r="GR84" s="163">
        <f t="shared" si="243"/>
        <v>4715392.7898376547</v>
      </c>
      <c r="GS84" s="163">
        <f t="shared" si="243"/>
        <v>4935849.6343599577</v>
      </c>
      <c r="GT84" s="163">
        <f t="shared" si="243"/>
        <v>4715206.1082188059</v>
      </c>
      <c r="GU84" s="163">
        <f t="shared" si="243"/>
        <v>4936037.7421813263</v>
      </c>
      <c r="GV84" s="163">
        <f t="shared" ref="GV84:JG84" si="244">GV85-GV30</f>
        <v>5080645.4087117454</v>
      </c>
      <c r="GW84" s="163">
        <f t="shared" si="244"/>
        <v>4402908.3016538303</v>
      </c>
      <c r="GX84" s="163">
        <f t="shared" si="244"/>
        <v>5081215.4858719734</v>
      </c>
      <c r="GY84" s="163">
        <f t="shared" si="244"/>
        <v>4854963.7966658361</v>
      </c>
      <c r="GZ84" s="163">
        <f t="shared" si="244"/>
        <v>5081405.5124400053</v>
      </c>
      <c r="HA84" s="163">
        <f t="shared" si="244"/>
        <v>4854774.3250047667</v>
      </c>
      <c r="HB84" s="163">
        <f t="shared" si="244"/>
        <v>5081596.3165786918</v>
      </c>
      <c r="HC84" s="163">
        <f t="shared" si="244"/>
        <v>5081596.3165786928</v>
      </c>
      <c r="HD84" s="163">
        <f t="shared" si="244"/>
        <v>4854393.3595634531</v>
      </c>
      <c r="HE84" s="163">
        <f t="shared" si="244"/>
        <v>5081788.2957437234</v>
      </c>
      <c r="HF84" s="163">
        <f t="shared" si="244"/>
        <v>4854201.8646487519</v>
      </c>
      <c r="HG84" s="163">
        <f t="shared" si="244"/>
        <v>5081981.0533613777</v>
      </c>
      <c r="HH84" s="163">
        <f t="shared" si="244"/>
        <v>5229480.8732223986</v>
      </c>
      <c r="HI84" s="163">
        <f t="shared" si="244"/>
        <v>4530632.9675945565</v>
      </c>
      <c r="HJ84" s="163">
        <f t="shared" si="244"/>
        <v>5230064.445570522</v>
      </c>
      <c r="HK84" s="163">
        <f t="shared" si="244"/>
        <v>4996753.1354017323</v>
      </c>
      <c r="HL84" s="163">
        <f t="shared" si="244"/>
        <v>5230259.1257206528</v>
      </c>
      <c r="HM84" s="163">
        <f t="shared" si="244"/>
        <v>4996558.8364386316</v>
      </c>
      <c r="HN84" s="163">
        <f t="shared" si="244"/>
        <v>5230454.5851939479</v>
      </c>
      <c r="HO84" s="163">
        <f t="shared" si="244"/>
        <v>5230454.5851939479</v>
      </c>
      <c r="HP84" s="163">
        <f t="shared" si="244"/>
        <v>4996168.2058315072</v>
      </c>
      <c r="HQ84" s="163">
        <f t="shared" si="244"/>
        <v>5230651.2224861206</v>
      </c>
      <c r="HR84" s="163">
        <f t="shared" si="244"/>
        <v>4995971.8732219096</v>
      </c>
      <c r="HS84" s="163">
        <f t="shared" si="244"/>
        <v>5230848.6396703692</v>
      </c>
      <c r="HT84" s="163">
        <f t="shared" si="244"/>
        <v>5383632.0140898088</v>
      </c>
      <c r="HU84" s="163">
        <f t="shared" si="244"/>
        <v>4903214.6858485332</v>
      </c>
      <c r="HV84" s="163">
        <f t="shared" si="244"/>
        <v>5384028.5158532839</v>
      </c>
      <c r="HW84" s="163">
        <f t="shared" si="244"/>
        <v>5143431.2899732124</v>
      </c>
      <c r="HX84" s="163">
        <f t="shared" si="244"/>
        <v>5384227.3097088616</v>
      </c>
      <c r="HY84" s="163">
        <f t="shared" si="244"/>
        <v>5143232.6885087313</v>
      </c>
      <c r="HZ84" s="163">
        <f t="shared" si="244"/>
        <v>5384426.8794828579</v>
      </c>
      <c r="IA84" s="163">
        <f t="shared" si="244"/>
        <v>5384426.8794828579</v>
      </c>
      <c r="IB84" s="163">
        <f t="shared" si="244"/>
        <v>5142833.4555075355</v>
      </c>
      <c r="IC84" s="163">
        <f t="shared" si="244"/>
        <v>5384627.6220905902</v>
      </c>
      <c r="ID84" s="163">
        <f t="shared" si="244"/>
        <v>5142632.8231842881</v>
      </c>
      <c r="IE84" s="163">
        <f t="shared" si="244"/>
        <v>5384829.140865705</v>
      </c>
      <c r="IF84" s="163">
        <f t="shared" si="244"/>
        <v>5536158.1189462058</v>
      </c>
      <c r="IG84" s="163">
        <f t="shared" si="244"/>
        <v>4793692.6041885093</v>
      </c>
      <c r="IH84" s="163">
        <f t="shared" si="244"/>
        <v>5536768.7340003587</v>
      </c>
      <c r="II84" s="163">
        <f t="shared" si="244"/>
        <v>5288880.3154039271</v>
      </c>
      <c r="IJ84" s="163">
        <f t="shared" si="244"/>
        <v>5536972.7402157187</v>
      </c>
      <c r="IK84" s="163">
        <f t="shared" si="244"/>
        <v>5288676.300127564</v>
      </c>
      <c r="IL84" s="163">
        <f t="shared" si="244"/>
        <v>5537177.526982191</v>
      </c>
      <c r="IM84" s="163">
        <f t="shared" si="244"/>
        <v>5537177.526982191</v>
      </c>
      <c r="IN84" s="163">
        <f t="shared" si="244"/>
        <v>5288266.2208982343</v>
      </c>
      <c r="IO84" s="163">
        <f t="shared" si="244"/>
        <v>5537383.4937630286</v>
      </c>
      <c r="IP84" s="163">
        <f t="shared" si="244"/>
        <v>5288060.1563240839</v>
      </c>
      <c r="IQ84" s="163">
        <f t="shared" si="244"/>
        <v>5537590.2410307135</v>
      </c>
      <c r="IR84" s="163">
        <f t="shared" si="244"/>
        <v>5694118.2298658015</v>
      </c>
      <c r="IS84" s="163">
        <f t="shared" si="244"/>
        <v>4929131.5935049616</v>
      </c>
      <c r="IT84" s="163">
        <f t="shared" si="244"/>
        <v>5694742.3676292067</v>
      </c>
      <c r="IU84" s="163">
        <f t="shared" si="244"/>
        <v>5439332.3861366287</v>
      </c>
      <c r="IV84" s="163">
        <f t="shared" si="244"/>
        <v>5694951.0372279268</v>
      </c>
      <c r="IW84" s="163">
        <f t="shared" si="244"/>
        <v>5439123.4901232645</v>
      </c>
      <c r="IX84" s="163">
        <f t="shared" si="244"/>
        <v>5695160.4868447818</v>
      </c>
      <c r="IY84" s="163">
        <f t="shared" si="244"/>
        <v>5695160.4868447818</v>
      </c>
      <c r="IZ84" s="163">
        <f t="shared" si="244"/>
        <v>5438703.6440230347</v>
      </c>
      <c r="JA84" s="163">
        <f t="shared" si="244"/>
        <v>5695371.1158672059</v>
      </c>
      <c r="JB84" s="163">
        <f t="shared" si="244"/>
        <v>5438492.693489396</v>
      </c>
      <c r="JC84" s="163">
        <f t="shared" si="244"/>
        <v>5695582.5245254841</v>
      </c>
      <c r="JD84" s="163">
        <f t="shared" si="244"/>
        <v>8142585.9792009853</v>
      </c>
      <c r="JE84" s="163">
        <f t="shared" si="244"/>
        <v>7354593.7876654044</v>
      </c>
      <c r="JF84" s="163">
        <f t="shared" si="244"/>
        <v>8142585.9792009853</v>
      </c>
      <c r="JG84" s="163">
        <f t="shared" si="244"/>
        <v>7879921.9153557867</v>
      </c>
      <c r="JH84" s="163">
        <f t="shared" ref="JH84:LS84" si="245">JH85-JH30</f>
        <v>8142585.9792009853</v>
      </c>
      <c r="JI84" s="163">
        <f t="shared" si="245"/>
        <v>7879921.9153557867</v>
      </c>
      <c r="JJ84" s="163">
        <f t="shared" si="245"/>
        <v>8142585.9792009853</v>
      </c>
      <c r="JK84" s="163">
        <f t="shared" si="245"/>
        <v>8142585.9792009853</v>
      </c>
      <c r="JL84" s="163">
        <f t="shared" si="245"/>
        <v>7879921.9153557867</v>
      </c>
      <c r="JM84" s="163">
        <f t="shared" si="245"/>
        <v>8142585.9792009853</v>
      </c>
      <c r="JN84" s="163">
        <f t="shared" si="245"/>
        <v>7879921.9153557867</v>
      </c>
      <c r="JO84" s="163">
        <f t="shared" si="245"/>
        <v>8142585.9792009853</v>
      </c>
      <c r="JP84" s="163">
        <f t="shared" si="245"/>
        <v>8307267.3221546374</v>
      </c>
      <c r="JQ84" s="163">
        <f t="shared" si="245"/>
        <v>7771314.59169304</v>
      </c>
      <c r="JR84" s="163">
        <f t="shared" si="245"/>
        <v>8307267.3221546374</v>
      </c>
      <c r="JS84" s="163">
        <f t="shared" si="245"/>
        <v>8039290.9569238387</v>
      </c>
      <c r="JT84" s="163">
        <f t="shared" si="245"/>
        <v>8307267.3221546374</v>
      </c>
      <c r="JU84" s="163">
        <f t="shared" si="245"/>
        <v>8039290.9569238387</v>
      </c>
      <c r="JV84" s="163">
        <f t="shared" si="245"/>
        <v>8307267.3221546374</v>
      </c>
      <c r="JW84" s="163">
        <f t="shared" si="245"/>
        <v>8307267.3221546374</v>
      </c>
      <c r="JX84" s="163">
        <f t="shared" si="245"/>
        <v>8039290.9569238387</v>
      </c>
      <c r="JY84" s="163">
        <f t="shared" si="245"/>
        <v>8307267.3221546374</v>
      </c>
      <c r="JZ84" s="163">
        <f t="shared" si="245"/>
        <v>8039290.9569238387</v>
      </c>
      <c r="KA84" s="163">
        <f t="shared" si="245"/>
        <v>8307267.3221546374</v>
      </c>
      <c r="KB84" s="163">
        <f t="shared" si="245"/>
        <v>8471546.4527606964</v>
      </c>
      <c r="KC84" s="163">
        <f t="shared" si="245"/>
        <v>7651719.3766870797</v>
      </c>
      <c r="KD84" s="163">
        <f t="shared" si="245"/>
        <v>8471546.4527606964</v>
      </c>
      <c r="KE84" s="163">
        <f t="shared" si="245"/>
        <v>8198270.76073616</v>
      </c>
      <c r="KF84" s="163">
        <f t="shared" si="245"/>
        <v>8471546.4527606964</v>
      </c>
      <c r="KG84" s="163">
        <f t="shared" si="245"/>
        <v>8198270.76073616</v>
      </c>
      <c r="KH84" s="163">
        <f t="shared" si="245"/>
        <v>8471546.4527606964</v>
      </c>
      <c r="KI84" s="163">
        <f t="shared" si="245"/>
        <v>8471546.4527606964</v>
      </c>
      <c r="KJ84" s="163">
        <f t="shared" si="245"/>
        <v>8198270.76073616</v>
      </c>
      <c r="KK84" s="163">
        <f t="shared" si="245"/>
        <v>8471546.4527606964</v>
      </c>
      <c r="KL84" s="163">
        <f t="shared" si="245"/>
        <v>8198270.76073616</v>
      </c>
      <c r="KM84" s="163">
        <f t="shared" si="245"/>
        <v>8471546.4527606964</v>
      </c>
      <c r="KN84" s="163">
        <f t="shared" si="245"/>
        <v>8640977.3818159103</v>
      </c>
      <c r="KO84" s="163">
        <f t="shared" si="245"/>
        <v>7804753.7642208226</v>
      </c>
      <c r="KP84" s="163">
        <f t="shared" si="245"/>
        <v>8640977.3818159103</v>
      </c>
      <c r="KQ84" s="163">
        <f t="shared" si="245"/>
        <v>8362236.1759508811</v>
      </c>
      <c r="KR84" s="163">
        <f t="shared" si="245"/>
        <v>8640977.3818159103</v>
      </c>
      <c r="KS84" s="163">
        <f t="shared" si="245"/>
        <v>8362236.1759508811</v>
      </c>
      <c r="KT84" s="163">
        <f t="shared" si="245"/>
        <v>8640977.3818159103</v>
      </c>
      <c r="KU84" s="163">
        <f t="shared" si="245"/>
        <v>8640977.3818159103</v>
      </c>
      <c r="KV84" s="163">
        <f t="shared" si="245"/>
        <v>8362236.1759508811</v>
      </c>
      <c r="KW84" s="163">
        <f t="shared" si="245"/>
        <v>8640977.3818159103</v>
      </c>
      <c r="KX84" s="163">
        <f t="shared" si="245"/>
        <v>8362236.1759508811</v>
      </c>
      <c r="KY84" s="163">
        <f t="shared" si="245"/>
        <v>8640977.3818159103</v>
      </c>
      <c r="KZ84" s="163">
        <f t="shared" si="245"/>
        <v>8813796.929452233</v>
      </c>
      <c r="LA84" s="163">
        <f t="shared" si="245"/>
        <v>7960848.8395052366</v>
      </c>
      <c r="LB84" s="163">
        <f t="shared" si="245"/>
        <v>8813796.929452233</v>
      </c>
      <c r="LC84" s="163">
        <f t="shared" si="245"/>
        <v>8529480.8994698972</v>
      </c>
      <c r="LD84" s="163">
        <f t="shared" si="245"/>
        <v>8813796.929452233</v>
      </c>
      <c r="LE84" s="163">
        <f t="shared" si="245"/>
        <v>8529480.8994698972</v>
      </c>
      <c r="LF84" s="163">
        <f t="shared" si="245"/>
        <v>8813796.929452233</v>
      </c>
      <c r="LG84" s="163">
        <f t="shared" si="245"/>
        <v>8813796.929452233</v>
      </c>
      <c r="LH84" s="163">
        <f t="shared" si="245"/>
        <v>8529480.8994698972</v>
      </c>
      <c r="LI84" s="163">
        <f t="shared" si="245"/>
        <v>8813796.929452233</v>
      </c>
      <c r="LJ84" s="163">
        <f t="shared" si="245"/>
        <v>8529480.8994698972</v>
      </c>
      <c r="LK84" s="163">
        <f t="shared" si="245"/>
        <v>8813796.929452233</v>
      </c>
      <c r="LL84" s="163">
        <f t="shared" si="245"/>
        <v>8992053.3112172522</v>
      </c>
      <c r="LM84" s="163">
        <f t="shared" si="245"/>
        <v>8411920.8395258151</v>
      </c>
      <c r="LN84" s="163">
        <f t="shared" si="245"/>
        <v>8992053.3112172522</v>
      </c>
      <c r="LO84" s="163">
        <f t="shared" si="245"/>
        <v>8701987.0753715374</v>
      </c>
      <c r="LP84" s="163">
        <f t="shared" si="245"/>
        <v>8992053.3112172522</v>
      </c>
      <c r="LQ84" s="163">
        <f t="shared" si="245"/>
        <v>8701987.0753715374</v>
      </c>
      <c r="LR84" s="163">
        <f t="shared" si="245"/>
        <v>8992053.3112172522</v>
      </c>
      <c r="LS84" s="163">
        <f t="shared" si="245"/>
        <v>8992053.3112172522</v>
      </c>
      <c r="LT84" s="163">
        <f t="shared" ref="LT84:OE84" si="246">LT85-LT30</f>
        <v>8701987.0753715374</v>
      </c>
      <c r="LU84" s="163">
        <f t="shared" si="246"/>
        <v>8992053.3112172522</v>
      </c>
      <c r="LV84" s="163">
        <f t="shared" si="246"/>
        <v>8701987.0753715374</v>
      </c>
      <c r="LW84" s="163">
        <f t="shared" si="246"/>
        <v>8992053.3112172522</v>
      </c>
      <c r="LX84" s="163">
        <f t="shared" si="246"/>
        <v>9169874.3254021071</v>
      </c>
      <c r="LY84" s="163">
        <f t="shared" si="246"/>
        <v>8282467.1326212585</v>
      </c>
      <c r="LZ84" s="163">
        <f t="shared" si="246"/>
        <v>9169874.3254021071</v>
      </c>
      <c r="MA84" s="163">
        <f t="shared" si="246"/>
        <v>8874071.9278084897</v>
      </c>
      <c r="MB84" s="163">
        <f t="shared" si="246"/>
        <v>9169874.3254021071</v>
      </c>
      <c r="MC84" s="163">
        <f t="shared" si="246"/>
        <v>8874071.9278084897</v>
      </c>
      <c r="MD84" s="163">
        <f t="shared" si="246"/>
        <v>9169874.3254021071</v>
      </c>
      <c r="ME84" s="163">
        <f t="shared" si="246"/>
        <v>9169874.3254021071</v>
      </c>
      <c r="MF84" s="163">
        <f t="shared" si="246"/>
        <v>8874071.9278084897</v>
      </c>
      <c r="MG84" s="163">
        <f t="shared" si="246"/>
        <v>9169874.3254021071</v>
      </c>
      <c r="MH84" s="163">
        <f t="shared" si="246"/>
        <v>8874071.9278084897</v>
      </c>
      <c r="MI84" s="163">
        <f t="shared" si="246"/>
        <v>9169874.3254021071</v>
      </c>
      <c r="MJ84" s="163">
        <f t="shared" si="246"/>
        <v>9353271.8119101487</v>
      </c>
      <c r="MK84" s="163">
        <f t="shared" si="246"/>
        <v>8448116.4752736799</v>
      </c>
      <c r="ML84" s="163">
        <f t="shared" si="246"/>
        <v>9353271.8119101487</v>
      </c>
      <c r="MM84" s="163">
        <f t="shared" si="246"/>
        <v>9051553.3663646616</v>
      </c>
      <c r="MN84" s="163">
        <f t="shared" si="246"/>
        <v>9353271.8119101487</v>
      </c>
      <c r="MO84" s="163">
        <f t="shared" si="246"/>
        <v>9051553.3663646616</v>
      </c>
      <c r="MP84" s="163">
        <f t="shared" si="246"/>
        <v>9353271.8119101487</v>
      </c>
      <c r="MQ84" s="163">
        <f t="shared" si="246"/>
        <v>9353271.8119101487</v>
      </c>
      <c r="MR84" s="163">
        <f t="shared" si="246"/>
        <v>9051553.3663646616</v>
      </c>
      <c r="MS84" s="163">
        <f t="shared" si="246"/>
        <v>9353271.8119101487</v>
      </c>
      <c r="MT84" s="163">
        <f t="shared" si="246"/>
        <v>9051553.3663646616</v>
      </c>
      <c r="MU84" s="163">
        <f t="shared" si="246"/>
        <v>9353271.8119101487</v>
      </c>
      <c r="MV84" s="163">
        <f t="shared" si="246"/>
        <v>9540337.2481483482</v>
      </c>
      <c r="MW84" s="163">
        <f t="shared" si="246"/>
        <v>8617078.8047791533</v>
      </c>
      <c r="MX84" s="163">
        <f t="shared" si="246"/>
        <v>9540337.2481483482</v>
      </c>
      <c r="MY84" s="163">
        <f t="shared" si="246"/>
        <v>9232584.4336919487</v>
      </c>
      <c r="MZ84" s="163">
        <f t="shared" si="246"/>
        <v>9540337.2481483482</v>
      </c>
      <c r="NA84" s="163">
        <f t="shared" si="246"/>
        <v>9232584.4336919487</v>
      </c>
      <c r="NB84" s="163">
        <f t="shared" si="246"/>
        <v>9540337.2481483482</v>
      </c>
      <c r="NC84" s="163">
        <f t="shared" si="246"/>
        <v>9540337.2481483482</v>
      </c>
      <c r="ND84" s="163">
        <f t="shared" si="246"/>
        <v>9232584.4336919487</v>
      </c>
      <c r="NE84" s="163">
        <f t="shared" si="246"/>
        <v>9540337.2481483482</v>
      </c>
      <c r="NF84" s="163">
        <f t="shared" si="246"/>
        <v>9232584.4336919487</v>
      </c>
      <c r="NG84" s="163">
        <f t="shared" si="246"/>
        <v>9540337.2481483482</v>
      </c>
      <c r="NH84" s="163">
        <f t="shared" si="246"/>
        <v>9733287.6884960458</v>
      </c>
      <c r="NI84" s="163">
        <f t="shared" si="246"/>
        <v>9105333.6440769508</v>
      </c>
      <c r="NJ84" s="163">
        <f t="shared" si="246"/>
        <v>9733287.6884960458</v>
      </c>
      <c r="NK84" s="163">
        <f t="shared" si="246"/>
        <v>9419310.6662864983</v>
      </c>
      <c r="NL84" s="163">
        <f t="shared" si="246"/>
        <v>9733287.6884960458</v>
      </c>
      <c r="NM84" s="163">
        <f t="shared" si="246"/>
        <v>9419310.6662864983</v>
      </c>
      <c r="NN84" s="163">
        <f t="shared" si="246"/>
        <v>9733287.6884960458</v>
      </c>
      <c r="NO84" s="163">
        <f t="shared" si="246"/>
        <v>9733287.6884960458</v>
      </c>
      <c r="NP84" s="163">
        <f t="shared" si="246"/>
        <v>9419310.6662864983</v>
      </c>
      <c r="NQ84" s="163">
        <f t="shared" si="246"/>
        <v>9733287.6884960458</v>
      </c>
      <c r="NR84" s="163">
        <f t="shared" si="246"/>
        <v>9419310.6662864983</v>
      </c>
      <c r="NS84" s="163">
        <f t="shared" si="246"/>
        <v>9733287.6884960458</v>
      </c>
      <c r="NT84" s="163">
        <f t="shared" si="246"/>
        <v>9925766.8729735389</v>
      </c>
      <c r="NU84" s="163">
        <f t="shared" si="246"/>
        <v>8965208.7884922288</v>
      </c>
      <c r="NV84" s="163">
        <f t="shared" si="246"/>
        <v>9925766.8729735389</v>
      </c>
      <c r="NW84" s="163">
        <f t="shared" si="246"/>
        <v>9605580.844813101</v>
      </c>
      <c r="NX84" s="163">
        <f t="shared" si="246"/>
        <v>9925766.8729735389</v>
      </c>
      <c r="NY84" s="163">
        <f t="shared" si="246"/>
        <v>9605580.844813101</v>
      </c>
      <c r="NZ84" s="163">
        <f t="shared" si="246"/>
        <v>9925766.8729735389</v>
      </c>
      <c r="OA84" s="163">
        <f t="shared" si="246"/>
        <v>9925766.8729735389</v>
      </c>
      <c r="OB84" s="163">
        <f t="shared" si="246"/>
        <v>9605580.844813101</v>
      </c>
      <c r="OC84" s="163">
        <f t="shared" si="246"/>
        <v>9925766.8729735389</v>
      </c>
      <c r="OD84" s="163">
        <f t="shared" si="246"/>
        <v>9605580.844813101</v>
      </c>
      <c r="OE84" s="163">
        <f t="shared" si="246"/>
        <v>9925766.8729735389</v>
      </c>
      <c r="OF84" s="163">
        <f t="shared" ref="OF84:OR84" si="247">OF85-OF30</f>
        <v>10124282.210433014</v>
      </c>
      <c r="OG84" s="163">
        <f t="shared" si="247"/>
        <v>9144512.9642620757</v>
      </c>
      <c r="OH84" s="163">
        <f t="shared" si="247"/>
        <v>10124282.210433014</v>
      </c>
      <c r="OI84" s="163">
        <f t="shared" si="247"/>
        <v>9797692.461709369</v>
      </c>
      <c r="OJ84" s="163">
        <f t="shared" si="247"/>
        <v>10124282.210433014</v>
      </c>
      <c r="OK84" s="163">
        <f t="shared" si="247"/>
        <v>9797692.461709369</v>
      </c>
      <c r="OL84" s="163">
        <f t="shared" si="247"/>
        <v>10124282.210433014</v>
      </c>
      <c r="OM84" s="163">
        <f t="shared" si="247"/>
        <v>10124282.210433014</v>
      </c>
      <c r="ON84" s="163">
        <f t="shared" si="247"/>
        <v>9797692.461709369</v>
      </c>
      <c r="OO84" s="163">
        <f t="shared" si="247"/>
        <v>10124282.210433014</v>
      </c>
      <c r="OP84" s="163">
        <f t="shared" si="247"/>
        <v>9797692.461709369</v>
      </c>
      <c r="OQ84" s="163">
        <f t="shared" si="247"/>
        <v>10124282.210433014</v>
      </c>
      <c r="OR84" s="459">
        <f t="shared" si="247"/>
        <v>10326767.854641668</v>
      </c>
    </row>
    <row r="85" spans="1:408" ht="15.5" thickTop="1" thickBot="1" x14ac:dyDescent="0.4">
      <c r="A85" s="443"/>
      <c r="B85" s="61"/>
      <c r="C85" s="61" t="s">
        <v>223</v>
      </c>
      <c r="D85" s="61"/>
      <c r="E85" s="62" t="s">
        <v>222</v>
      </c>
      <c r="F85" s="167">
        <f>XIRR(L85:OR85,'Project Model'!$L$2:$OR$2)</f>
        <v>0.2340688169002533</v>
      </c>
      <c r="G85" s="62"/>
      <c r="H85" s="63"/>
      <c r="I85" s="64"/>
      <c r="J85" s="65">
        <f>SUM(L85:JC85)</f>
        <v>526711084.52865636</v>
      </c>
      <c r="K85" s="61"/>
      <c r="L85" s="163">
        <f t="shared" ref="L85:BW85" si="248">-L78-L83</f>
        <v>-250000</v>
      </c>
      <c r="M85" s="163">
        <f t="shared" si="248"/>
        <v>-250910.65540641092</v>
      </c>
      <c r="N85" s="163">
        <f t="shared" si="248"/>
        <v>-252020.68612558747</v>
      </c>
      <c r="O85" s="163">
        <f t="shared" si="248"/>
        <v>-252939.09237503805</v>
      </c>
      <c r="P85" s="163">
        <f t="shared" si="248"/>
        <v>-254057.70651511793</v>
      </c>
      <c r="Q85" s="163">
        <f t="shared" si="248"/>
        <v>-254918.17113506791</v>
      </c>
      <c r="R85" s="163">
        <f t="shared" si="248"/>
        <v>-256110.92794917183</v>
      </c>
      <c r="S85" s="163">
        <f t="shared" si="248"/>
        <v>-257144.08584496132</v>
      </c>
      <c r="T85" s="163">
        <f t="shared" si="248"/>
        <v>-257916.76054952937</v>
      </c>
      <c r="U85" s="163">
        <f t="shared" si="248"/>
        <v>-259221.8541952837</v>
      </c>
      <c r="V85" s="163">
        <f t="shared" si="248"/>
        <v>-259935.42822292124</v>
      </c>
      <c r="W85" s="163">
        <f t="shared" si="248"/>
        <v>-261316.14767109128</v>
      </c>
      <c r="X85" s="163">
        <f t="shared" si="248"/>
        <v>-15762370.30355357</v>
      </c>
      <c r="Y85" s="163">
        <f t="shared" si="248"/>
        <v>-5131086.419250126</v>
      </c>
      <c r="Z85" s="163">
        <f t="shared" si="248"/>
        <v>-5159155.0310985958</v>
      </c>
      <c r="AA85" s="163">
        <f t="shared" si="248"/>
        <v>-5176167.3819612134</v>
      </c>
      <c r="AB85" s="163">
        <f t="shared" si="248"/>
        <v>-5200847.9804861434</v>
      </c>
      <c r="AC85" s="163">
        <f t="shared" si="248"/>
        <v>-5216674.4043749245</v>
      </c>
      <c r="AD85" s="163">
        <f t="shared" si="248"/>
        <v>-5242872.5266180411</v>
      </c>
      <c r="AE85" s="163">
        <f t="shared" si="248"/>
        <v>-5264022.4056601729</v>
      </c>
      <c r="AF85" s="163">
        <f t="shared" si="248"/>
        <v>-5278051.8769233637</v>
      </c>
      <c r="AG85" s="163">
        <f t="shared" si="248"/>
        <v>-5306549.3972659828</v>
      </c>
      <c r="AH85" s="163">
        <f t="shared" si="248"/>
        <v>-3913119.2178039937</v>
      </c>
      <c r="AI85" s="163">
        <f t="shared" si="248"/>
        <v>-3937491.7712989729</v>
      </c>
      <c r="AJ85" s="163">
        <f t="shared" si="248"/>
        <v>-3952561.5644651842</v>
      </c>
      <c r="AK85" s="163">
        <f t="shared" si="248"/>
        <v>-3948265.8213024205</v>
      </c>
      <c r="AL85" s="163">
        <f t="shared" si="248"/>
        <v>-3984346.3678640486</v>
      </c>
      <c r="AM85" s="163">
        <f t="shared" si="248"/>
        <v>-3989243.6553714192</v>
      </c>
      <c r="AN85" s="163">
        <f t="shared" si="248"/>
        <v>-4016423.8932797066</v>
      </c>
      <c r="AO85" s="163">
        <f t="shared" si="248"/>
        <v>-4020408.422672797</v>
      </c>
      <c r="AP85" s="163">
        <f t="shared" si="248"/>
        <v>-4048755.8406365556</v>
      </c>
      <c r="AQ85" s="163">
        <f t="shared" si="248"/>
        <v>-4065043.8699936396</v>
      </c>
      <c r="AR85" s="163">
        <f t="shared" si="248"/>
        <v>-4067644.9298800668</v>
      </c>
      <c r="AS85" s="163">
        <f t="shared" si="248"/>
        <v>-4097761.4452533885</v>
      </c>
      <c r="AT85" s="163">
        <f t="shared" si="248"/>
        <v>-4099431.5345642809</v>
      </c>
      <c r="AU85" s="163">
        <f t="shared" si="248"/>
        <v>-4130738.5189907253</v>
      </c>
      <c r="AV85" s="163">
        <f t="shared" si="248"/>
        <v>2519976.6371705709</v>
      </c>
      <c r="AW85" s="163">
        <f t="shared" si="248"/>
        <v>2161047.2303642342</v>
      </c>
      <c r="AX85" s="163">
        <f t="shared" si="248"/>
        <v>2517979.1204493651</v>
      </c>
      <c r="AY85" s="163">
        <f t="shared" si="248"/>
        <v>2397675.6238752054</v>
      </c>
      <c r="AZ85" s="163">
        <f t="shared" si="248"/>
        <v>2515742.9147666199</v>
      </c>
      <c r="BA85" s="163">
        <f t="shared" si="248"/>
        <v>2395240.4073351156</v>
      </c>
      <c r="BB85" s="163">
        <f t="shared" si="248"/>
        <v>2513480.47378805</v>
      </c>
      <c r="BC85" s="163">
        <f t="shared" si="248"/>
        <v>2512286.6080475296</v>
      </c>
      <c r="BD85" s="163">
        <f t="shared" si="248"/>
        <v>2391484.8841881575</v>
      </c>
      <c r="BE85" s="163">
        <f t="shared" si="248"/>
        <v>2509984.1755703436</v>
      </c>
      <c r="BF85" s="163">
        <f t="shared" si="248"/>
        <v>2388981.7730116951</v>
      </c>
      <c r="BG85" s="163">
        <f t="shared" si="248"/>
        <v>2507654.7392119691</v>
      </c>
      <c r="BH85" s="163">
        <f t="shared" si="248"/>
        <v>2586241.7277737986</v>
      </c>
      <c r="BI85" s="163">
        <f t="shared" si="248"/>
        <v>2216213.1033883858</v>
      </c>
      <c r="BJ85" s="163">
        <f t="shared" si="248"/>
        <v>2584092.1959890029</v>
      </c>
      <c r="BK85" s="163">
        <f t="shared" si="248"/>
        <v>2460008.8615015862</v>
      </c>
      <c r="BL85" s="163">
        <f t="shared" si="248"/>
        <v>2581694.090428072</v>
      </c>
      <c r="BM85" s="163">
        <f t="shared" si="248"/>
        <v>2457407.8189996653</v>
      </c>
      <c r="BN85" s="163">
        <f t="shared" si="248"/>
        <v>2579267.8711231612</v>
      </c>
      <c r="BO85" s="163">
        <f t="shared" si="248"/>
        <v>2577989.305973222</v>
      </c>
      <c r="BP85" s="163">
        <f t="shared" si="248"/>
        <v>2453397.9652459514</v>
      </c>
      <c r="BQ85" s="163">
        <f t="shared" si="248"/>
        <v>2575520.229914715</v>
      </c>
      <c r="BR85" s="163">
        <f t="shared" si="248"/>
        <v>2450724.3583910521</v>
      </c>
      <c r="BS85" s="163">
        <f t="shared" si="248"/>
        <v>2573022.2170920423</v>
      </c>
      <c r="BT85" s="163">
        <f t="shared" si="248"/>
        <v>2653118.3625983307</v>
      </c>
      <c r="BU85" s="163">
        <f t="shared" si="248"/>
        <v>2271779.2586080227</v>
      </c>
      <c r="BV85" s="163">
        <f t="shared" si="248"/>
        <v>2650805.6709353062</v>
      </c>
      <c r="BW85" s="163">
        <f t="shared" si="248"/>
        <v>2522867.9474805621</v>
      </c>
      <c r="BX85" s="163">
        <f t="shared" ref="BX85:EI85" si="249">-BX78-BX83</f>
        <v>2648234.0817816169</v>
      </c>
      <c r="BY85" s="163">
        <f t="shared" si="249"/>
        <v>2520089.6818998461</v>
      </c>
      <c r="BZ85" s="163">
        <f t="shared" si="249"/>
        <v>2645632.3675402598</v>
      </c>
      <c r="CA85" s="163">
        <f t="shared" si="249"/>
        <v>2644263.1115193749</v>
      </c>
      <c r="CB85" s="163">
        <f t="shared" si="249"/>
        <v>2515808.0750115756</v>
      </c>
      <c r="CC85" s="163">
        <f t="shared" si="249"/>
        <v>2641615.4723787243</v>
      </c>
      <c r="CD85" s="163">
        <f t="shared" si="249"/>
        <v>2512952.250777402</v>
      </c>
      <c r="CE85" s="163">
        <f t="shared" si="249"/>
        <v>2638936.8268780103</v>
      </c>
      <c r="CF85" s="163">
        <f t="shared" si="249"/>
        <v>2722058.5064497916</v>
      </c>
      <c r="CG85" s="163">
        <f t="shared" si="249"/>
        <v>2459790.5222706571</v>
      </c>
      <c r="CH85" s="163">
        <f t="shared" si="249"/>
        <v>2719453.3878023494</v>
      </c>
      <c r="CI85" s="163">
        <f t="shared" si="249"/>
        <v>2587522.4663476152</v>
      </c>
      <c r="CJ85" s="163">
        <f t="shared" si="249"/>
        <v>2716698.7337453957</v>
      </c>
      <c r="CK85" s="163">
        <f t="shared" si="249"/>
        <v>2584558.323270028</v>
      </c>
      <c r="CL85" s="163">
        <f t="shared" si="249"/>
        <v>2713911.9236546285</v>
      </c>
      <c r="CM85" s="163">
        <f t="shared" si="249"/>
        <v>2712447.2176464843</v>
      </c>
      <c r="CN85" s="163">
        <f t="shared" si="249"/>
        <v>2579992.0078900866</v>
      </c>
      <c r="CO85" s="163">
        <f t="shared" si="249"/>
        <v>2709611.3861481235</v>
      </c>
      <c r="CP85" s="163">
        <f t="shared" si="249"/>
        <v>2576945.2904567653</v>
      </c>
      <c r="CQ85" s="163">
        <f t="shared" si="249"/>
        <v>2706742.4612228824</v>
      </c>
      <c r="CR85" s="163">
        <f t="shared" si="249"/>
        <v>2788545.2143163523</v>
      </c>
      <c r="CS85" s="163">
        <f t="shared" si="249"/>
        <v>2383955.2153466344</v>
      </c>
      <c r="CT85" s="163">
        <f t="shared" si="249"/>
        <v>2785869.5422867876</v>
      </c>
      <c r="CU85" s="163">
        <f t="shared" si="249"/>
        <v>2650000.203853542</v>
      </c>
      <c r="CV85" s="163">
        <f t="shared" si="249"/>
        <v>2782912.8985326509</v>
      </c>
      <c r="CW85" s="163">
        <f t="shared" si="249"/>
        <v>2646830.0758650838</v>
      </c>
      <c r="CX85" s="163">
        <f t="shared" si="249"/>
        <v>2779921.6703955429</v>
      </c>
      <c r="CY85" s="163">
        <f t="shared" si="249"/>
        <v>2778351.3376053167</v>
      </c>
      <c r="CZ85" s="163">
        <f t="shared" si="249"/>
        <v>2641947.7693593409</v>
      </c>
      <c r="DA85" s="163">
        <f t="shared" si="249"/>
        <v>2775307.3816486914</v>
      </c>
      <c r="DB85" s="163">
        <f t="shared" si="249"/>
        <v>2638689.0276208813</v>
      </c>
      <c r="DC85" s="163">
        <f t="shared" si="249"/>
        <v>2772227.8309948235</v>
      </c>
      <c r="DD85" s="163">
        <f t="shared" si="249"/>
        <v>2857006.8134624115</v>
      </c>
      <c r="DE85" s="163">
        <f t="shared" si="249"/>
        <v>2440479.4186401577</v>
      </c>
      <c r="DF85" s="163">
        <f t="shared" si="249"/>
        <v>2854129.5706211873</v>
      </c>
      <c r="DG85" s="163">
        <f t="shared" si="249"/>
        <v>2714183.7712899223</v>
      </c>
      <c r="DH85" s="163">
        <f t="shared" si="249"/>
        <v>2850959.5451355032</v>
      </c>
      <c r="DI85" s="163">
        <f t="shared" si="249"/>
        <v>2710797.2540800464</v>
      </c>
      <c r="DJ85" s="163">
        <f t="shared" si="249"/>
        <v>2847752.4667423647</v>
      </c>
      <c r="DK85" s="163">
        <f t="shared" si="249"/>
        <v>2846070.8140285965</v>
      </c>
      <c r="DL85" s="163">
        <f t="shared" si="249"/>
        <v>2705583.3281287556</v>
      </c>
      <c r="DM85" s="163">
        <f t="shared" si="249"/>
        <v>2842807.2415963374</v>
      </c>
      <c r="DN85" s="163">
        <f t="shared" si="249"/>
        <v>2702102.0860252352</v>
      </c>
      <c r="DO85" s="163">
        <f t="shared" si="249"/>
        <v>2839505.5345637877</v>
      </c>
      <c r="DP85" s="163">
        <f t="shared" si="249"/>
        <v>2925897.8716081996</v>
      </c>
      <c r="DQ85" s="163">
        <f t="shared" si="249"/>
        <v>2497228.0440030256</v>
      </c>
      <c r="DR85" s="163">
        <f t="shared" si="249"/>
        <v>2922804.3990783072</v>
      </c>
      <c r="DS85" s="163">
        <f t="shared" si="249"/>
        <v>2778709.1762620155</v>
      </c>
      <c r="DT85" s="163">
        <f t="shared" si="249"/>
        <v>2919405.7722878736</v>
      </c>
      <c r="DU85" s="163">
        <f t="shared" si="249"/>
        <v>2775091.358244719</v>
      </c>
      <c r="DV85" s="163">
        <f t="shared" si="249"/>
        <v>2915967.4498584704</v>
      </c>
      <c r="DW85" s="163">
        <f t="shared" si="249"/>
        <v>2914166.6101457104</v>
      </c>
      <c r="DX85" s="163">
        <f t="shared" si="249"/>
        <v>2769523.0218507033</v>
      </c>
      <c r="DY85" s="163">
        <f t="shared" si="249"/>
        <v>2910667.7614234434</v>
      </c>
      <c r="DZ85" s="163">
        <f t="shared" si="249"/>
        <v>2765803.9420997193</v>
      </c>
      <c r="EA85" s="163">
        <f t="shared" si="249"/>
        <v>2907128.0589907989</v>
      </c>
      <c r="EB85" s="163">
        <f t="shared" si="249"/>
        <v>2996323.8427686468</v>
      </c>
      <c r="EC85" s="163">
        <f t="shared" si="249"/>
        <v>2701750.4497150909</v>
      </c>
      <c r="ED85" s="163">
        <f t="shared" si="249"/>
        <v>2992864.7355062412</v>
      </c>
      <c r="EE85" s="163">
        <f t="shared" si="249"/>
        <v>2844502.6215693317</v>
      </c>
      <c r="EF85" s="163">
        <f t="shared" si="249"/>
        <v>2989226.7515970231</v>
      </c>
      <c r="EG85" s="163">
        <f t="shared" si="249"/>
        <v>2840643.8736363584</v>
      </c>
      <c r="EH85" s="163">
        <f t="shared" si="249"/>
        <v>2985546.4251360008</v>
      </c>
      <c r="EI85" s="163">
        <f t="shared" si="249"/>
        <v>2983621.0754988943</v>
      </c>
      <c r="EJ85" s="163">
        <f t="shared" ref="EJ85:GU85" si="250">-EJ78-EJ83</f>
        <v>2834706.7492341651</v>
      </c>
      <c r="EK85" s="163">
        <f t="shared" si="250"/>
        <v>2979876.186117643</v>
      </c>
      <c r="EL85" s="163">
        <f t="shared" si="250"/>
        <v>2830740.2214990002</v>
      </c>
      <c r="EM85" s="163">
        <f t="shared" si="250"/>
        <v>2976087.7231420688</v>
      </c>
      <c r="EN85" s="163">
        <f t="shared" si="250"/>
        <v>3064728.5459798775</v>
      </c>
      <c r="EO85" s="163">
        <f t="shared" si="250"/>
        <v>2611170.9103322313</v>
      </c>
      <c r="EP85" s="163">
        <f t="shared" si="250"/>
        <v>3061154.4181922041</v>
      </c>
      <c r="EQ85" s="163">
        <f t="shared" si="250"/>
        <v>2908544.9697377495</v>
      </c>
      <c r="ER85" s="163">
        <f t="shared" si="250"/>
        <v>3057248.5592532731</v>
      </c>
      <c r="ES85" s="163">
        <f t="shared" si="250"/>
        <v>2904415.5888470733</v>
      </c>
      <c r="ET85" s="163">
        <f t="shared" si="250"/>
        <v>3053297.1469566431</v>
      </c>
      <c r="EU85" s="163">
        <f t="shared" si="250"/>
        <v>3051232.0759351109</v>
      </c>
      <c r="EV85" s="163">
        <f t="shared" si="250"/>
        <v>2898063.6012821598</v>
      </c>
      <c r="EW85" s="163">
        <f t="shared" si="250"/>
        <v>3047211.1988586676</v>
      </c>
      <c r="EX85" s="163">
        <f t="shared" si="250"/>
        <v>2893818.4862133889</v>
      </c>
      <c r="EY85" s="163">
        <f t="shared" si="250"/>
        <v>3043143.4411741747</v>
      </c>
      <c r="EZ85" s="163">
        <f t="shared" si="250"/>
        <v>3134535.0812927922</v>
      </c>
      <c r="FA85" s="163">
        <f t="shared" si="250"/>
        <v>2668239.6959688105</v>
      </c>
      <c r="FB85" s="163">
        <f t="shared" si="250"/>
        <v>3130694.2367319949</v>
      </c>
      <c r="FC85" s="163">
        <f t="shared" si="250"/>
        <v>2973722.2358563738</v>
      </c>
      <c r="FD85" s="163">
        <f t="shared" si="250"/>
        <v>3126507.3722986775</v>
      </c>
      <c r="FE85" s="163">
        <f t="shared" si="250"/>
        <v>2969310.2964874608</v>
      </c>
      <c r="FF85" s="163">
        <f t="shared" si="250"/>
        <v>3122271.7125605764</v>
      </c>
      <c r="FG85" s="163">
        <f t="shared" si="250"/>
        <v>3120060.3712164825</v>
      </c>
      <c r="FH85" s="163">
        <f t="shared" si="250"/>
        <v>2962525.5594573603</v>
      </c>
      <c r="FI85" s="163">
        <f t="shared" si="250"/>
        <v>3115750.2992484672</v>
      </c>
      <c r="FJ85" s="163">
        <f t="shared" si="250"/>
        <v>2957989.8841770622</v>
      </c>
      <c r="FK85" s="163">
        <f t="shared" si="250"/>
        <v>3111390.0111524644</v>
      </c>
      <c r="FL85" s="163">
        <f t="shared" si="250"/>
        <v>3204501.4806052791</v>
      </c>
      <c r="FM85" s="163">
        <f t="shared" si="250"/>
        <v>2725278.6992415348</v>
      </c>
      <c r="FN85" s="163">
        <f t="shared" si="250"/>
        <v>3200374.6633545067</v>
      </c>
      <c r="FO85" s="163">
        <f t="shared" si="250"/>
        <v>3038971.6887930329</v>
      </c>
      <c r="FP85" s="163">
        <f t="shared" si="250"/>
        <v>3195886.8089916771</v>
      </c>
      <c r="FQ85" s="163">
        <f t="shared" si="250"/>
        <v>3034257.6709375447</v>
      </c>
      <c r="FR85" s="163">
        <f t="shared" si="250"/>
        <v>3191346.6890718821</v>
      </c>
      <c r="FS85" s="163">
        <f t="shared" si="250"/>
        <v>3188978.7501723114</v>
      </c>
      <c r="FT85" s="163">
        <f t="shared" si="250"/>
        <v>3027010.3520537689</v>
      </c>
      <c r="FU85" s="163">
        <f t="shared" si="250"/>
        <v>3184358.9218319654</v>
      </c>
      <c r="FV85" s="163">
        <f t="shared" si="250"/>
        <v>3022164.0381542873</v>
      </c>
      <c r="FW85" s="163">
        <f t="shared" si="250"/>
        <v>3179685.3069884516</v>
      </c>
      <c r="FX85" s="163">
        <f t="shared" si="250"/>
        <v>3275380.3186874744</v>
      </c>
      <c r="FY85" s="163">
        <f t="shared" si="250"/>
        <v>2946352.7414690042</v>
      </c>
      <c r="FZ85" s="163">
        <f t="shared" si="250"/>
        <v>3270794.5527797611</v>
      </c>
      <c r="GA85" s="163">
        <f t="shared" si="250"/>
        <v>3104867.4525377527</v>
      </c>
      <c r="GB85" s="163">
        <f t="shared" si="250"/>
        <v>3265993.8399003982</v>
      </c>
      <c r="GC85" s="163">
        <f t="shared" si="250"/>
        <v>3099840.8062245976</v>
      </c>
      <c r="GD85" s="163">
        <f t="shared" si="250"/>
        <v>3261137.4120142655</v>
      </c>
      <c r="GE85" s="163">
        <f t="shared" si="250"/>
        <v>3258607.0237757824</v>
      </c>
      <c r="GF85" s="163">
        <f t="shared" si="250"/>
        <v>3092115.1997758988</v>
      </c>
      <c r="GG85" s="163">
        <f t="shared" si="250"/>
        <v>3253665.6256546769</v>
      </c>
      <c r="GH85" s="163">
        <f t="shared" si="250"/>
        <v>3086947.7791974586</v>
      </c>
      <c r="GI85" s="163">
        <f t="shared" si="250"/>
        <v>3248666.8966663075</v>
      </c>
      <c r="GJ85" s="163">
        <f t="shared" si="250"/>
        <v>3344568.3381286561</v>
      </c>
      <c r="GK85" s="163">
        <f t="shared" si="250"/>
        <v>2838945.0886500608</v>
      </c>
      <c r="GL85" s="163">
        <f t="shared" si="250"/>
        <v>3339806.2913074596</v>
      </c>
      <c r="GM85" s="163">
        <f t="shared" si="250"/>
        <v>3169343.1526685245</v>
      </c>
      <c r="GN85" s="163">
        <f t="shared" si="250"/>
        <v>3334650.7791188131</v>
      </c>
      <c r="GO85" s="163">
        <f t="shared" si="250"/>
        <v>3163960.8779142648</v>
      </c>
      <c r="GP85" s="163">
        <f t="shared" si="250"/>
        <v>3329435.3109776471</v>
      </c>
      <c r="GQ85" s="163">
        <f t="shared" si="250"/>
        <v>3326720.2378169661</v>
      </c>
      <c r="GR85" s="163">
        <f t="shared" si="250"/>
        <v>3155690.4320154702</v>
      </c>
      <c r="GS85" s="163">
        <f t="shared" si="250"/>
        <v>3321413.3233023584</v>
      </c>
      <c r="GT85" s="163">
        <f t="shared" si="250"/>
        <v>3150156.906168866</v>
      </c>
      <c r="GU85" s="163">
        <f t="shared" si="250"/>
        <v>3316044.7101294724</v>
      </c>
      <c r="GV85" s="163">
        <f t="shared" ref="GV85:JG85" si="251">-GV78-GV83</f>
        <v>3414476.3204095149</v>
      </c>
      <c r="GW85" s="163">
        <f t="shared" si="251"/>
        <v>2895393.7050138898</v>
      </c>
      <c r="GX85" s="163">
        <f t="shared" si="251"/>
        <v>3409362.017653157</v>
      </c>
      <c r="GY85" s="163">
        <f t="shared" si="251"/>
        <v>3234273.8671338884</v>
      </c>
      <c r="GZ85" s="163">
        <f t="shared" si="251"/>
        <v>3403836.7236731467</v>
      </c>
      <c r="HA85" s="163">
        <f t="shared" si="251"/>
        <v>3228522.3997458955</v>
      </c>
      <c r="HB85" s="163">
        <f t="shared" si="251"/>
        <v>3398247.2182571348</v>
      </c>
      <c r="HC85" s="163">
        <f t="shared" si="251"/>
        <v>3395339.9992836677</v>
      </c>
      <c r="HD85" s="163">
        <f t="shared" si="251"/>
        <v>3219686.8019552906</v>
      </c>
      <c r="HE85" s="163">
        <f t="shared" si="251"/>
        <v>3389652.5516928318</v>
      </c>
      <c r="HF85" s="163">
        <f t="shared" si="251"/>
        <v>3213773.6017191848</v>
      </c>
      <c r="HG85" s="163">
        <f t="shared" si="251"/>
        <v>3383899.0273100156</v>
      </c>
      <c r="HH85" s="163">
        <f t="shared" si="251"/>
        <v>3484157.4431135524</v>
      </c>
      <c r="HI85" s="163">
        <f t="shared" si="251"/>
        <v>2951453.3509687837</v>
      </c>
      <c r="HJ85" s="163">
        <f t="shared" si="251"/>
        <v>3478665.6156387413</v>
      </c>
      <c r="HK85" s="163">
        <f t="shared" si="251"/>
        <v>3298892.4251678493</v>
      </c>
      <c r="HL85" s="163">
        <f t="shared" si="251"/>
        <v>3472744.3121115766</v>
      </c>
      <c r="HM85" s="163">
        <f t="shared" si="251"/>
        <v>3292746.2014315752</v>
      </c>
      <c r="HN85" s="163">
        <f t="shared" si="251"/>
        <v>3466754.2425025371</v>
      </c>
      <c r="HO85" s="163">
        <f t="shared" si="251"/>
        <v>3463641.3241907815</v>
      </c>
      <c r="HP85" s="163">
        <f t="shared" si="251"/>
        <v>3283306.3825276932</v>
      </c>
      <c r="HQ85" s="163">
        <f t="shared" si="251"/>
        <v>3457546.3595158579</v>
      </c>
      <c r="HR85" s="163">
        <f t="shared" si="251"/>
        <v>3276987.2116701882</v>
      </c>
      <c r="HS85" s="163">
        <f t="shared" si="251"/>
        <v>3451380.6321702572</v>
      </c>
      <c r="HT85" s="163">
        <f t="shared" si="251"/>
        <v>3554022.5738211153</v>
      </c>
      <c r="HU85" s="163">
        <f t="shared" si="251"/>
        <v>3188616.6274910723</v>
      </c>
      <c r="HV85" s="163">
        <f t="shared" si="251"/>
        <v>3547952.2473680172</v>
      </c>
      <c r="HW85" s="163">
        <f t="shared" si="251"/>
        <v>3363427.3983957265</v>
      </c>
      <c r="HX85" s="163">
        <f t="shared" si="251"/>
        <v>3541622.1056873966</v>
      </c>
      <c r="HY85" s="163">
        <f t="shared" si="251"/>
        <v>3356875.0797037086</v>
      </c>
      <c r="HZ85" s="163">
        <f t="shared" si="251"/>
        <v>3535218.7023355989</v>
      </c>
      <c r="IA85" s="163">
        <f t="shared" si="251"/>
        <v>3531893.78655315</v>
      </c>
      <c r="IB85" s="163">
        <f t="shared" si="251"/>
        <v>3346814.2231065668</v>
      </c>
      <c r="IC85" s="163">
        <f t="shared" si="251"/>
        <v>3525378.6288603116</v>
      </c>
      <c r="ID85" s="163">
        <f t="shared" si="251"/>
        <v>3340077.920154742</v>
      </c>
      <c r="IE85" s="163">
        <f t="shared" si="251"/>
        <v>3518788.0893933186</v>
      </c>
      <c r="IF85" s="163">
        <f t="shared" si="251"/>
        <v>3622352.3455604506</v>
      </c>
      <c r="IG85" s="163">
        <f t="shared" si="251"/>
        <v>3061956.8397332099</v>
      </c>
      <c r="IH85" s="163">
        <f t="shared" si="251"/>
        <v>3616022.4501391761</v>
      </c>
      <c r="II85" s="163">
        <f t="shared" si="251"/>
        <v>3426710.7271138066</v>
      </c>
      <c r="IJ85" s="163">
        <f t="shared" si="251"/>
        <v>3609222.9474542104</v>
      </c>
      <c r="IK85" s="163">
        <f t="shared" si="251"/>
        <v>3419691.0377025884</v>
      </c>
      <c r="IL85" s="163">
        <f t="shared" si="251"/>
        <v>3602344.5868327422</v>
      </c>
      <c r="IM85" s="163">
        <f t="shared" si="251"/>
        <v>3598775.7331283102</v>
      </c>
      <c r="IN85" s="163">
        <f t="shared" si="251"/>
        <v>3408914.4685588134</v>
      </c>
      <c r="IO85" s="163">
        <f t="shared" si="251"/>
        <v>3591777.0702848388</v>
      </c>
      <c r="IP85" s="163">
        <f t="shared" si="251"/>
        <v>3401696.996681523</v>
      </c>
      <c r="IQ85" s="163">
        <f t="shared" si="251"/>
        <v>3584697.2622607099</v>
      </c>
      <c r="IR85" s="163">
        <f t="shared" si="251"/>
        <v>3690594.6362003586</v>
      </c>
      <c r="IS85" s="163">
        <f t="shared" si="251"/>
        <v>3116150.8519959701</v>
      </c>
      <c r="IT85" s="163">
        <f t="shared" si="251"/>
        <v>3683800.2714739856</v>
      </c>
      <c r="IU85" s="163">
        <f t="shared" si="251"/>
        <v>3489641.715545041</v>
      </c>
      <c r="IV85" s="163">
        <f t="shared" si="251"/>
        <v>3676514.4960319153</v>
      </c>
      <c r="IW85" s="163">
        <f t="shared" si="251"/>
        <v>3482139.3600872541</v>
      </c>
      <c r="IX85" s="163">
        <f t="shared" si="251"/>
        <v>3669144.2791066109</v>
      </c>
      <c r="IY85" s="163">
        <f t="shared" si="251"/>
        <v>3665323.0776596218</v>
      </c>
      <c r="IZ85" s="163">
        <f t="shared" si="251"/>
        <v>3470624.2131635603</v>
      </c>
      <c r="JA85" s="163">
        <f t="shared" si="251"/>
        <v>3657824.0333803901</v>
      </c>
      <c r="JB85" s="163">
        <f t="shared" si="251"/>
        <v>3462910.3401564048</v>
      </c>
      <c r="JC85" s="163">
        <f t="shared" si="251"/>
        <v>3650238.0996208088</v>
      </c>
      <c r="JD85" s="163">
        <f t="shared" si="251"/>
        <v>6045412.1314674793</v>
      </c>
      <c r="JE85" s="163">
        <f t="shared" si="251"/>
        <v>5460372.2477770764</v>
      </c>
      <c r="JF85" s="163">
        <f t="shared" si="251"/>
        <v>6045412.1314674793</v>
      </c>
      <c r="JG85" s="163">
        <f t="shared" si="251"/>
        <v>5850398.8369040079</v>
      </c>
      <c r="JH85" s="163">
        <f t="shared" ref="JH85:LS85" si="252">-JH78-JH83</f>
        <v>6045412.1314674793</v>
      </c>
      <c r="JI85" s="163">
        <f t="shared" si="252"/>
        <v>5850398.8369040079</v>
      </c>
      <c r="JJ85" s="163">
        <f t="shared" si="252"/>
        <v>6045412.1314674793</v>
      </c>
      <c r="JK85" s="163">
        <f t="shared" si="252"/>
        <v>6045412.1314674793</v>
      </c>
      <c r="JL85" s="163">
        <f t="shared" si="252"/>
        <v>5850398.8369040079</v>
      </c>
      <c r="JM85" s="163">
        <f t="shared" si="252"/>
        <v>6045412.1314674793</v>
      </c>
      <c r="JN85" s="163">
        <f t="shared" si="252"/>
        <v>5850398.8369040079</v>
      </c>
      <c r="JO85" s="163">
        <f t="shared" si="252"/>
        <v>6045412.1314674793</v>
      </c>
      <c r="JP85" s="163">
        <f t="shared" si="252"/>
        <v>6159744.80392294</v>
      </c>
      <c r="JQ85" s="163">
        <f t="shared" si="252"/>
        <v>5762341.913347261</v>
      </c>
      <c r="JR85" s="163">
        <f t="shared" si="252"/>
        <v>6159744.80392294</v>
      </c>
      <c r="JS85" s="163">
        <f t="shared" si="252"/>
        <v>5961043.3586351015</v>
      </c>
      <c r="JT85" s="163">
        <f t="shared" si="252"/>
        <v>6159744.80392294</v>
      </c>
      <c r="JU85" s="163">
        <f t="shared" si="252"/>
        <v>5961043.3586351015</v>
      </c>
      <c r="JV85" s="163">
        <f t="shared" si="252"/>
        <v>6159744.80392294</v>
      </c>
      <c r="JW85" s="163">
        <f t="shared" si="252"/>
        <v>6159744.80392294</v>
      </c>
      <c r="JX85" s="163">
        <f t="shared" si="252"/>
        <v>5961043.3586351015</v>
      </c>
      <c r="JY85" s="163">
        <f t="shared" si="252"/>
        <v>6159744.80392294</v>
      </c>
      <c r="JZ85" s="163">
        <f t="shared" si="252"/>
        <v>5961043.3586351015</v>
      </c>
      <c r="KA85" s="163">
        <f t="shared" si="252"/>
        <v>6159744.80392294</v>
      </c>
      <c r="KB85" s="163">
        <f t="shared" si="252"/>
        <v>6275684.4629592765</v>
      </c>
      <c r="KC85" s="163">
        <f t="shared" si="252"/>
        <v>5668360.1600922495</v>
      </c>
      <c r="KD85" s="163">
        <f t="shared" si="252"/>
        <v>6275684.4629592765</v>
      </c>
      <c r="KE85" s="163">
        <f t="shared" si="252"/>
        <v>6073243.02867027</v>
      </c>
      <c r="KF85" s="163">
        <f t="shared" si="252"/>
        <v>6275684.4629592765</v>
      </c>
      <c r="KG85" s="163">
        <f t="shared" si="252"/>
        <v>6073243.02867027</v>
      </c>
      <c r="KH85" s="163">
        <f t="shared" si="252"/>
        <v>6275684.4629592765</v>
      </c>
      <c r="KI85" s="163">
        <f t="shared" si="252"/>
        <v>6275684.4629592765</v>
      </c>
      <c r="KJ85" s="163">
        <f t="shared" si="252"/>
        <v>6073243.02867027</v>
      </c>
      <c r="KK85" s="163">
        <f t="shared" si="252"/>
        <v>6275684.4629592765</v>
      </c>
      <c r="KL85" s="163">
        <f t="shared" si="252"/>
        <v>6073243.02867027</v>
      </c>
      <c r="KM85" s="163">
        <f t="shared" si="252"/>
        <v>6275684.4629592765</v>
      </c>
      <c r="KN85" s="163">
        <f t="shared" si="252"/>
        <v>6394286.1132979263</v>
      </c>
      <c r="KO85" s="163">
        <f t="shared" si="252"/>
        <v>5775484.2313658698</v>
      </c>
      <c r="KP85" s="163">
        <f t="shared" si="252"/>
        <v>6394286.1132979263</v>
      </c>
      <c r="KQ85" s="163">
        <f t="shared" si="252"/>
        <v>6188018.8193205744</v>
      </c>
      <c r="KR85" s="163">
        <f t="shared" si="252"/>
        <v>6394286.1132979263</v>
      </c>
      <c r="KS85" s="163">
        <f t="shared" si="252"/>
        <v>6188018.8193205744</v>
      </c>
      <c r="KT85" s="163">
        <f t="shared" si="252"/>
        <v>6394286.1132979263</v>
      </c>
      <c r="KU85" s="163">
        <f t="shared" si="252"/>
        <v>6394286.1132979263</v>
      </c>
      <c r="KV85" s="163">
        <f t="shared" si="252"/>
        <v>6188018.8193205744</v>
      </c>
      <c r="KW85" s="163">
        <f t="shared" si="252"/>
        <v>6394286.1132979263</v>
      </c>
      <c r="KX85" s="163">
        <f t="shared" si="252"/>
        <v>6188018.8193205744</v>
      </c>
      <c r="KY85" s="163">
        <f t="shared" si="252"/>
        <v>6394286.1132979263</v>
      </c>
      <c r="KZ85" s="163">
        <f t="shared" si="252"/>
        <v>6515259.7966433521</v>
      </c>
      <c r="LA85" s="163">
        <f t="shared" si="252"/>
        <v>5884750.7840649597</v>
      </c>
      <c r="LB85" s="163">
        <f t="shared" si="252"/>
        <v>6515259.7966433521</v>
      </c>
      <c r="LC85" s="163">
        <f t="shared" si="252"/>
        <v>6305090.1257838858</v>
      </c>
      <c r="LD85" s="163">
        <f t="shared" si="252"/>
        <v>6515259.7966433521</v>
      </c>
      <c r="LE85" s="163">
        <f t="shared" si="252"/>
        <v>6305090.1257838858</v>
      </c>
      <c r="LF85" s="163">
        <f t="shared" si="252"/>
        <v>6515259.7966433521</v>
      </c>
      <c r="LG85" s="163">
        <f t="shared" si="252"/>
        <v>6515259.7966433521</v>
      </c>
      <c r="LH85" s="163">
        <f t="shared" si="252"/>
        <v>6305090.1257838858</v>
      </c>
      <c r="LI85" s="163">
        <f t="shared" si="252"/>
        <v>6515259.7966433521</v>
      </c>
      <c r="LJ85" s="163">
        <f t="shared" si="252"/>
        <v>6305090.1257838858</v>
      </c>
      <c r="LK85" s="163">
        <f t="shared" si="252"/>
        <v>6515259.7966433521</v>
      </c>
      <c r="LL85" s="163">
        <f t="shared" si="252"/>
        <v>6639094.9962667711</v>
      </c>
      <c r="LM85" s="163">
        <f t="shared" si="252"/>
        <v>6210766.2868302036</v>
      </c>
      <c r="LN85" s="163">
        <f t="shared" si="252"/>
        <v>6639094.9962667711</v>
      </c>
      <c r="LO85" s="163">
        <f t="shared" si="252"/>
        <v>6424930.6415484902</v>
      </c>
      <c r="LP85" s="163">
        <f t="shared" si="252"/>
        <v>6639094.9962667711</v>
      </c>
      <c r="LQ85" s="163">
        <f t="shared" si="252"/>
        <v>6424930.6415484902</v>
      </c>
      <c r="LR85" s="163">
        <f t="shared" si="252"/>
        <v>6639094.9962667711</v>
      </c>
      <c r="LS85" s="163">
        <f t="shared" si="252"/>
        <v>6639094.9962667711</v>
      </c>
      <c r="LT85" s="163">
        <f t="shared" ref="LT85:OE85" si="253">-LT78-LT83</f>
        <v>6424930.6415484902</v>
      </c>
      <c r="LU85" s="163">
        <f t="shared" si="253"/>
        <v>6639094.9962667711</v>
      </c>
      <c r="LV85" s="163">
        <f t="shared" si="253"/>
        <v>6424930.6415484902</v>
      </c>
      <c r="LW85" s="163">
        <f t="shared" si="253"/>
        <v>6639094.9962667711</v>
      </c>
      <c r="LX85" s="163">
        <f t="shared" si="253"/>
        <v>6764513.9738082644</v>
      </c>
      <c r="LY85" s="163">
        <f t="shared" si="253"/>
        <v>6109883.5892461743</v>
      </c>
      <c r="LZ85" s="163">
        <f t="shared" si="253"/>
        <v>6764513.9738082644</v>
      </c>
      <c r="MA85" s="163">
        <f t="shared" si="253"/>
        <v>6546303.8456209004</v>
      </c>
      <c r="MB85" s="163">
        <f t="shared" si="253"/>
        <v>6764513.9738082644</v>
      </c>
      <c r="MC85" s="163">
        <f t="shared" si="253"/>
        <v>6546303.8456209004</v>
      </c>
      <c r="MD85" s="163">
        <f t="shared" si="253"/>
        <v>6764513.9738082644</v>
      </c>
      <c r="ME85" s="163">
        <f t="shared" si="253"/>
        <v>6764513.9738082644</v>
      </c>
      <c r="MF85" s="163">
        <f t="shared" si="253"/>
        <v>6546303.8456209004</v>
      </c>
      <c r="MG85" s="163">
        <f t="shared" si="253"/>
        <v>6764513.9738082644</v>
      </c>
      <c r="MH85" s="163">
        <f t="shared" si="253"/>
        <v>6546303.8456209004</v>
      </c>
      <c r="MI85" s="163">
        <f t="shared" si="253"/>
        <v>6764513.9738082644</v>
      </c>
      <c r="MJ85" s="163">
        <f t="shared" si="253"/>
        <v>6892892.2143638935</v>
      </c>
      <c r="MK85" s="163">
        <f t="shared" si="253"/>
        <v>6225838.1291028699</v>
      </c>
      <c r="ML85" s="163">
        <f t="shared" si="253"/>
        <v>6892892.2143638935</v>
      </c>
      <c r="MM85" s="163">
        <f t="shared" si="253"/>
        <v>6670540.8526102211</v>
      </c>
      <c r="MN85" s="163">
        <f t="shared" si="253"/>
        <v>6892892.2143638935</v>
      </c>
      <c r="MO85" s="163">
        <f t="shared" si="253"/>
        <v>6670540.8526102211</v>
      </c>
      <c r="MP85" s="163">
        <f t="shared" si="253"/>
        <v>6892892.2143638935</v>
      </c>
      <c r="MQ85" s="163">
        <f t="shared" si="253"/>
        <v>6892892.2143638935</v>
      </c>
      <c r="MR85" s="163">
        <f t="shared" si="253"/>
        <v>6670540.8526102211</v>
      </c>
      <c r="MS85" s="163">
        <f t="shared" si="253"/>
        <v>6892892.2143638935</v>
      </c>
      <c r="MT85" s="163">
        <f t="shared" si="253"/>
        <v>6670540.8526102211</v>
      </c>
      <c r="MU85" s="163">
        <f t="shared" si="253"/>
        <v>6892892.2143638935</v>
      </c>
      <c r="MV85" s="163">
        <f t="shared" si="253"/>
        <v>7023838.0197306331</v>
      </c>
      <c r="MW85" s="163">
        <f t="shared" si="253"/>
        <v>6344111.7597567011</v>
      </c>
      <c r="MX85" s="163">
        <f t="shared" si="253"/>
        <v>7023838.0197306331</v>
      </c>
      <c r="MY85" s="163">
        <f t="shared" si="253"/>
        <v>6797262.5997393215</v>
      </c>
      <c r="MZ85" s="163">
        <f t="shared" si="253"/>
        <v>7023838.0197306331</v>
      </c>
      <c r="NA85" s="163">
        <f t="shared" si="253"/>
        <v>6797262.5997393215</v>
      </c>
      <c r="NB85" s="163">
        <f t="shared" si="253"/>
        <v>7023838.0197306331</v>
      </c>
      <c r="NC85" s="163">
        <f t="shared" si="253"/>
        <v>7023838.0197306331</v>
      </c>
      <c r="ND85" s="163">
        <f t="shared" si="253"/>
        <v>6797262.5997393215</v>
      </c>
      <c r="NE85" s="163">
        <f t="shared" si="253"/>
        <v>7023838.0197306331</v>
      </c>
      <c r="NF85" s="163">
        <f t="shared" si="253"/>
        <v>6797262.5997393215</v>
      </c>
      <c r="NG85" s="163">
        <f t="shared" si="253"/>
        <v>7023838.0197306331</v>
      </c>
      <c r="NH85" s="163">
        <f t="shared" si="253"/>
        <v>7157959.0603619264</v>
      </c>
      <c r="NI85" s="163">
        <f t="shared" si="253"/>
        <v>6696155.2500159992</v>
      </c>
      <c r="NJ85" s="163">
        <f t="shared" si="253"/>
        <v>7157959.0603619264</v>
      </c>
      <c r="NK85" s="163">
        <f t="shared" si="253"/>
        <v>6927057.1551889628</v>
      </c>
      <c r="NL85" s="163">
        <f t="shared" si="253"/>
        <v>7157959.0603619264</v>
      </c>
      <c r="NM85" s="163">
        <f t="shared" si="253"/>
        <v>6927057.1551889628</v>
      </c>
      <c r="NN85" s="163">
        <f t="shared" si="253"/>
        <v>7157959.0603619264</v>
      </c>
      <c r="NO85" s="163">
        <f t="shared" si="253"/>
        <v>7157959.0603619264</v>
      </c>
      <c r="NP85" s="163">
        <f t="shared" si="253"/>
        <v>6927057.1551889628</v>
      </c>
      <c r="NQ85" s="163">
        <f t="shared" si="253"/>
        <v>7157959.0603619264</v>
      </c>
      <c r="NR85" s="163">
        <f t="shared" si="253"/>
        <v>6927057.1551889628</v>
      </c>
      <c r="NS85" s="163">
        <f t="shared" si="253"/>
        <v>7157959.0603619264</v>
      </c>
      <c r="NT85" s="163">
        <f t="shared" si="253"/>
        <v>7293638.7571082674</v>
      </c>
      <c r="NU85" s="163">
        <f t="shared" si="253"/>
        <v>6587802.7483558543</v>
      </c>
      <c r="NV85" s="163">
        <f t="shared" si="253"/>
        <v>7293638.7571082674</v>
      </c>
      <c r="NW85" s="163">
        <f t="shared" si="253"/>
        <v>7058360.0875241281</v>
      </c>
      <c r="NX85" s="163">
        <f t="shared" si="253"/>
        <v>7293638.7571082674</v>
      </c>
      <c r="NY85" s="163">
        <f t="shared" si="253"/>
        <v>7058360.0875241281</v>
      </c>
      <c r="NZ85" s="163">
        <f t="shared" si="253"/>
        <v>7293638.7571082674</v>
      </c>
      <c r="OA85" s="163">
        <f t="shared" si="253"/>
        <v>7293638.7571082674</v>
      </c>
      <c r="OB85" s="163">
        <f t="shared" si="253"/>
        <v>7058360.0875241281</v>
      </c>
      <c r="OC85" s="163">
        <f t="shared" si="253"/>
        <v>7293638.7571082674</v>
      </c>
      <c r="OD85" s="163">
        <f t="shared" si="253"/>
        <v>7058360.0875241281</v>
      </c>
      <c r="OE85" s="163">
        <f t="shared" si="253"/>
        <v>7293638.7571082674</v>
      </c>
      <c r="OF85" s="163">
        <f t="shared" ref="OF85:OR85" si="254">-OF78-OF83</f>
        <v>7432599.4933298994</v>
      </c>
      <c r="OG85" s="163">
        <f t="shared" si="254"/>
        <v>6713315.6713947468</v>
      </c>
      <c r="OH85" s="163">
        <f t="shared" si="254"/>
        <v>7432599.4933298994</v>
      </c>
      <c r="OI85" s="163">
        <f t="shared" si="254"/>
        <v>7192838.2193515152</v>
      </c>
      <c r="OJ85" s="163">
        <f t="shared" si="254"/>
        <v>7432599.4933298994</v>
      </c>
      <c r="OK85" s="163">
        <f t="shared" si="254"/>
        <v>7192838.2193515152</v>
      </c>
      <c r="OL85" s="163">
        <f t="shared" si="254"/>
        <v>7432599.4933298994</v>
      </c>
      <c r="OM85" s="163">
        <f t="shared" si="254"/>
        <v>7432599.4933298994</v>
      </c>
      <c r="ON85" s="163">
        <f t="shared" si="254"/>
        <v>7192838.2193515152</v>
      </c>
      <c r="OO85" s="163">
        <f t="shared" si="254"/>
        <v>7432599.4933298994</v>
      </c>
      <c r="OP85" s="163">
        <f t="shared" si="254"/>
        <v>7192838.2193515152</v>
      </c>
      <c r="OQ85" s="163">
        <f t="shared" si="254"/>
        <v>7432599.4933298994</v>
      </c>
      <c r="OR85" s="459">
        <f t="shared" si="254"/>
        <v>7574339.4442759575</v>
      </c>
    </row>
    <row r="86" spans="1:408" ht="15" thickTop="1" x14ac:dyDescent="0.35">
      <c r="A86" s="445"/>
      <c r="B86" s="6"/>
      <c r="E86" s="4"/>
      <c r="F86" s="4"/>
      <c r="G86" s="4"/>
      <c r="H86" s="31"/>
      <c r="I86" s="110"/>
      <c r="J86" s="4"/>
      <c r="L86" s="39"/>
      <c r="OR86" s="457"/>
    </row>
    <row r="87" spans="1:408" ht="15" thickBot="1" x14ac:dyDescent="0.4">
      <c r="A87" s="443"/>
      <c r="B87" s="61"/>
      <c r="C87" s="61" t="s">
        <v>224</v>
      </c>
      <c r="D87" s="61"/>
      <c r="E87" s="62"/>
      <c r="F87" s="190"/>
      <c r="G87" s="63"/>
      <c r="H87" s="63"/>
      <c r="I87" s="64"/>
      <c r="J87" s="65"/>
      <c r="K87" s="61"/>
      <c r="L87" s="163">
        <f t="shared" ref="L87:BW87" si="255">L23</f>
        <v>250000</v>
      </c>
      <c r="M87" s="163">
        <f t="shared" si="255"/>
        <v>500910.65540641092</v>
      </c>
      <c r="N87" s="163">
        <f t="shared" si="255"/>
        <v>752931.34153199836</v>
      </c>
      <c r="O87" s="163">
        <f t="shared" si="255"/>
        <v>1005870.4339070364</v>
      </c>
      <c r="P87" s="163">
        <f t="shared" si="255"/>
        <v>1259928.1404221545</v>
      </c>
      <c r="Q87" s="163">
        <f t="shared" si="255"/>
        <v>1514846.3115572224</v>
      </c>
      <c r="R87" s="163">
        <f t="shared" si="255"/>
        <v>1770957.2395063941</v>
      </c>
      <c r="S87" s="163">
        <f t="shared" si="255"/>
        <v>2028101.3253513554</v>
      </c>
      <c r="T87" s="163">
        <f t="shared" si="255"/>
        <v>2286018.0859008846</v>
      </c>
      <c r="U87" s="163">
        <f t="shared" si="255"/>
        <v>2545239.9400961683</v>
      </c>
      <c r="V87" s="163">
        <f t="shared" si="255"/>
        <v>2805175.3683190895</v>
      </c>
      <c r="W87" s="163">
        <f t="shared" si="255"/>
        <v>3066491.5159901809</v>
      </c>
      <c r="X87" s="163">
        <f t="shared" si="255"/>
        <v>18828861.819543749</v>
      </c>
      <c r="Y87" s="163">
        <f t="shared" si="255"/>
        <v>23959948.238793876</v>
      </c>
      <c r="Z87" s="163">
        <f t="shared" si="255"/>
        <v>29119103.269892473</v>
      </c>
      <c r="AA87" s="163">
        <f t="shared" si="255"/>
        <v>34295270.651853688</v>
      </c>
      <c r="AB87" s="163">
        <f t="shared" si="255"/>
        <v>39496118.632339835</v>
      </c>
      <c r="AC87" s="163">
        <f t="shared" si="255"/>
        <v>44712793.036714762</v>
      </c>
      <c r="AD87" s="163">
        <f t="shared" si="255"/>
        <v>49955665.563332804</v>
      </c>
      <c r="AE87" s="163">
        <f t="shared" si="255"/>
        <v>55219687.968992978</v>
      </c>
      <c r="AF87" s="163">
        <f t="shared" si="255"/>
        <v>60497739.845916346</v>
      </c>
      <c r="AG87" s="163">
        <f t="shared" si="255"/>
        <v>65804289.243182331</v>
      </c>
      <c r="AH87" s="163">
        <f t="shared" si="255"/>
        <v>69717408.460986331</v>
      </c>
      <c r="AI87" s="163">
        <f t="shared" si="255"/>
        <v>73654900.232285306</v>
      </c>
      <c r="AJ87" s="163">
        <f t="shared" si="255"/>
        <v>77607461.796750486</v>
      </c>
      <c r="AK87" s="163">
        <f t="shared" si="255"/>
        <v>81555727.6180529</v>
      </c>
      <c r="AL87" s="163">
        <f t="shared" si="255"/>
        <v>85540073.985916942</v>
      </c>
      <c r="AM87" s="163">
        <f t="shared" si="255"/>
        <v>89529317.641288355</v>
      </c>
      <c r="AN87" s="163">
        <f t="shared" si="255"/>
        <v>93545741.534568056</v>
      </c>
      <c r="AO87" s="163">
        <f t="shared" si="255"/>
        <v>97566149.95724085</v>
      </c>
      <c r="AP87" s="163">
        <f t="shared" si="255"/>
        <v>101614905.7978774</v>
      </c>
      <c r="AQ87" s="163">
        <f t="shared" si="255"/>
        <v>105679949.66787104</v>
      </c>
      <c r="AR87" s="163">
        <f t="shared" si="255"/>
        <v>109747594.59775111</v>
      </c>
      <c r="AS87" s="163">
        <f t="shared" si="255"/>
        <v>113845356.0430045</v>
      </c>
      <c r="AT87" s="163">
        <f t="shared" si="255"/>
        <v>117944787.57756878</v>
      </c>
      <c r="AU87" s="163">
        <f t="shared" si="255"/>
        <v>122075526.09655951</v>
      </c>
      <c r="AV87" s="163">
        <f t="shared" si="255"/>
        <v>121590857.08838928</v>
      </c>
      <c r="AW87" s="163">
        <f t="shared" si="255"/>
        <v>121270871.8905623</v>
      </c>
      <c r="AX87" s="163">
        <f t="shared" si="255"/>
        <v>120793799.11866285</v>
      </c>
      <c r="AY87" s="163">
        <f t="shared" si="255"/>
        <v>120373931.4337371</v>
      </c>
      <c r="AZ87" s="163">
        <f t="shared" si="255"/>
        <v>119904621.12286294</v>
      </c>
      <c r="BA87" s="163">
        <f t="shared" si="255"/>
        <v>119492566.44842945</v>
      </c>
      <c r="BB87" s="163">
        <f t="shared" si="255"/>
        <v>119031107.66571847</v>
      </c>
      <c r="BC87" s="163">
        <f t="shared" si="255"/>
        <v>118573628.43547587</v>
      </c>
      <c r="BD87" s="163">
        <f t="shared" si="255"/>
        <v>118173479.33528484</v>
      </c>
      <c r="BE87" s="163">
        <f t="shared" si="255"/>
        <v>117723987.37896413</v>
      </c>
      <c r="BF87" s="163">
        <f t="shared" si="255"/>
        <v>117331873.51765089</v>
      </c>
      <c r="BG87" s="163">
        <f t="shared" si="255"/>
        <v>116890460.47435103</v>
      </c>
      <c r="BH87" s="163">
        <f t="shared" si="255"/>
        <v>116453142.50496913</v>
      </c>
      <c r="BI87" s="163">
        <f t="shared" si="255"/>
        <v>116180776.44084758</v>
      </c>
      <c r="BJ87" s="163">
        <f t="shared" si="255"/>
        <v>115751589.83485374</v>
      </c>
      <c r="BK87" s="163">
        <f t="shared" si="255"/>
        <v>115379894.61529425</v>
      </c>
      <c r="BL87" s="163">
        <f t="shared" si="255"/>
        <v>114959019.87312751</v>
      </c>
      <c r="BM87" s="163">
        <f t="shared" si="255"/>
        <v>114595680.60267588</v>
      </c>
      <c r="BN87" s="163">
        <f t="shared" si="255"/>
        <v>114183213.07645494</v>
      </c>
      <c r="BO87" s="163">
        <f t="shared" si="255"/>
        <v>113775007.43406713</v>
      </c>
      <c r="BP87" s="163">
        <f t="shared" si="255"/>
        <v>113424401.81072156</v>
      </c>
      <c r="BQ87" s="163">
        <f t="shared" si="255"/>
        <v>113024748.71635009</v>
      </c>
      <c r="BR87" s="163">
        <f t="shared" si="255"/>
        <v>112682736.76980469</v>
      </c>
      <c r="BS87" s="163">
        <f t="shared" si="255"/>
        <v>112291734.32851395</v>
      </c>
      <c r="BT87" s="163">
        <f t="shared" si="255"/>
        <v>111905117.47204213</v>
      </c>
      <c r="BU87" s="163">
        <f t="shared" si="255"/>
        <v>111683560.10392064</v>
      </c>
      <c r="BV87" s="163">
        <f t="shared" si="255"/>
        <v>111305647.26382582</v>
      </c>
      <c r="BW87" s="163">
        <f t="shared" si="255"/>
        <v>110985471.024436</v>
      </c>
      <c r="BX87" s="163">
        <f t="shared" ref="BX87:EI87" si="256">BX23</f>
        <v>110616458.2002724</v>
      </c>
      <c r="BY87" s="163">
        <f t="shared" si="256"/>
        <v>110305218.68382186</v>
      </c>
      <c r="BZ87" s="163">
        <f t="shared" si="256"/>
        <v>109945207.95452832</v>
      </c>
      <c r="CA87" s="163">
        <f t="shared" si="256"/>
        <v>109589761.41197106</v>
      </c>
      <c r="CB87" s="163">
        <f t="shared" si="256"/>
        <v>109292141.38260293</v>
      </c>
      <c r="CC87" s="163">
        <f t="shared" si="256"/>
        <v>108945852.5278866</v>
      </c>
      <c r="CD87" s="163">
        <f t="shared" si="256"/>
        <v>108657423.53278823</v>
      </c>
      <c r="CE87" s="163">
        <f t="shared" si="256"/>
        <v>108320397.39147729</v>
      </c>
      <c r="CF87" s="163">
        <f t="shared" si="256"/>
        <v>107992564.29294218</v>
      </c>
      <c r="CG87" s="163">
        <f t="shared" si="256"/>
        <v>107775801.89666368</v>
      </c>
      <c r="CH87" s="163">
        <f t="shared" si="256"/>
        <v>107457328.49570201</v>
      </c>
      <c r="CI87" s="163">
        <f t="shared" si="256"/>
        <v>107196659.89039898</v>
      </c>
      <c r="CJ87" s="163">
        <f t="shared" si="256"/>
        <v>106887705.83397394</v>
      </c>
      <c r="CK87" s="163">
        <f t="shared" si="256"/>
        <v>106636584.2980427</v>
      </c>
      <c r="CL87" s="163">
        <f t="shared" si="256"/>
        <v>106337258.44582787</v>
      </c>
      <c r="CM87" s="163">
        <f t="shared" si="256"/>
        <v>106042814.94697353</v>
      </c>
      <c r="CN87" s="163">
        <f t="shared" si="256"/>
        <v>105806243.39985003</v>
      </c>
      <c r="CO87" s="163">
        <f t="shared" si="256"/>
        <v>105521594.03636335</v>
      </c>
      <c r="CP87" s="163">
        <f t="shared" si="256"/>
        <v>105294840.55314612</v>
      </c>
      <c r="CQ87" s="163">
        <f t="shared" si="256"/>
        <v>105020097.31777269</v>
      </c>
      <c r="CR87" s="163">
        <f t="shared" si="256"/>
        <v>104745895.16609894</v>
      </c>
      <c r="CS87" s="163">
        <f t="shared" si="256"/>
        <v>104636408.08312272</v>
      </c>
      <c r="CT87" s="163">
        <f t="shared" si="256"/>
        <v>104372178.50626254</v>
      </c>
      <c r="CU87" s="163">
        <f t="shared" si="256"/>
        <v>104166029.53812096</v>
      </c>
      <c r="CV87" s="163">
        <f t="shared" si="256"/>
        <v>103912003.6217899</v>
      </c>
      <c r="CW87" s="163">
        <f t="shared" si="256"/>
        <v>103716077.203412</v>
      </c>
      <c r="CX87" s="163">
        <f t="shared" si="256"/>
        <v>103472371.93183678</v>
      </c>
      <c r="CY87" s="163">
        <f t="shared" si="256"/>
        <v>103233901.10289565</v>
      </c>
      <c r="CZ87" s="163">
        <f t="shared" si="256"/>
        <v>103053555.62046883</v>
      </c>
      <c r="DA87" s="163">
        <f t="shared" si="256"/>
        <v>102825583.76760079</v>
      </c>
      <c r="DB87" s="163">
        <f t="shared" si="256"/>
        <v>102655751.87634468</v>
      </c>
      <c r="DC87" s="163">
        <f t="shared" si="256"/>
        <v>102438399.35946934</v>
      </c>
      <c r="DD87" s="163">
        <f t="shared" si="256"/>
        <v>102226433.15333134</v>
      </c>
      <c r="DE87" s="163">
        <f t="shared" si="256"/>
        <v>102178686.82944076</v>
      </c>
      <c r="DF87" s="163">
        <f t="shared" si="256"/>
        <v>101977394.89405853</v>
      </c>
      <c r="DG87" s="163">
        <f t="shared" si="256"/>
        <v>101834269.50244866</v>
      </c>
      <c r="DH87" s="163">
        <f t="shared" si="256"/>
        <v>101643902.74003434</v>
      </c>
      <c r="DI87" s="163">
        <f t="shared" si="256"/>
        <v>101511710.79763457</v>
      </c>
      <c r="DJ87" s="163">
        <f t="shared" si="256"/>
        <v>101332394.43932475</v>
      </c>
      <c r="DK87" s="163">
        <f t="shared" si="256"/>
        <v>101158683.59006083</v>
      </c>
      <c r="DL87" s="163">
        <f t="shared" si="256"/>
        <v>101043157.12966283</v>
      </c>
      <c r="DM87" s="163">
        <f t="shared" si="256"/>
        <v>100880687.59788488</v>
      </c>
      <c r="DN87" s="163">
        <f t="shared" si="256"/>
        <v>100776405.94269244</v>
      </c>
      <c r="DO87" s="163">
        <f t="shared" si="256"/>
        <v>100625306.57258271</v>
      </c>
      <c r="DP87" s="163">
        <f t="shared" si="256"/>
        <v>100479975.32300013</v>
      </c>
      <c r="DQ87" s="163">
        <f t="shared" si="256"/>
        <v>100498121.77950285</v>
      </c>
      <c r="DR87" s="163">
        <f t="shared" si="256"/>
        <v>100364215.65057376</v>
      </c>
      <c r="DS87" s="163">
        <f t="shared" si="256"/>
        <v>100288495.17532849</v>
      </c>
      <c r="DT87" s="163">
        <f t="shared" si="256"/>
        <v>100166286.56982276</v>
      </c>
      <c r="DU87" s="163">
        <f t="shared" si="256"/>
        <v>100102260.01953168</v>
      </c>
      <c r="DV87" s="163">
        <f t="shared" si="256"/>
        <v>99991882.994776696</v>
      </c>
      <c r="DW87" s="163">
        <f t="shared" si="256"/>
        <v>99887508.769064263</v>
      </c>
      <c r="DX87" s="163">
        <f t="shared" si="256"/>
        <v>99841307.961846948</v>
      </c>
      <c r="DY87" s="163">
        <f t="shared" si="256"/>
        <v>99748969.697006613</v>
      </c>
      <c r="DZ87" s="163">
        <f t="shared" si="256"/>
        <v>99714795.907338873</v>
      </c>
      <c r="EA87" s="163">
        <f t="shared" si="256"/>
        <v>99634631.527738452</v>
      </c>
      <c r="EB87" s="163">
        <f t="shared" si="256"/>
        <v>99565040.63964276</v>
      </c>
      <c r="EC87" s="163">
        <f t="shared" si="256"/>
        <v>99605410.502761289</v>
      </c>
      <c r="ED87" s="163">
        <f t="shared" si="256"/>
        <v>99548106.63765794</v>
      </c>
      <c r="EE87" s="163">
        <f t="shared" si="256"/>
        <v>99548794.308231473</v>
      </c>
      <c r="EF87" s="163">
        <f t="shared" si="256"/>
        <v>99503995.223965615</v>
      </c>
      <c r="EG87" s="163">
        <f t="shared" si="256"/>
        <v>99517170.298951805</v>
      </c>
      <c r="EH87" s="163">
        <f t="shared" si="256"/>
        <v>99485018.880924225</v>
      </c>
      <c r="EI87" s="163">
        <f t="shared" si="256"/>
        <v>99459285.295020327</v>
      </c>
      <c r="EJ87" s="163">
        <f t="shared" ref="EJ87:GU87" si="257">EJ23</f>
        <v>99491496.14272216</v>
      </c>
      <c r="EK87" s="163">
        <f t="shared" si="257"/>
        <v>99478628.066304415</v>
      </c>
      <c r="EL87" s="163">
        <f t="shared" si="257"/>
        <v>99523681.115087226</v>
      </c>
      <c r="EM87" s="163">
        <f t="shared" si="257"/>
        <v>99523825.543136925</v>
      </c>
      <c r="EN87" s="163">
        <f t="shared" si="257"/>
        <v>99526222.985431299</v>
      </c>
      <c r="EO87" s="163">
        <f t="shared" si="257"/>
        <v>99689766.122027606</v>
      </c>
      <c r="EP87" s="163">
        <f t="shared" si="257"/>
        <v>99705251.81532298</v>
      </c>
      <c r="EQ87" s="163">
        <f t="shared" si="257"/>
        <v>99778729.017374426</v>
      </c>
      <c r="ER87" s="163">
        <f t="shared" si="257"/>
        <v>99807623.983758733</v>
      </c>
      <c r="ES87" s="163">
        <f t="shared" si="257"/>
        <v>99894478.909488514</v>
      </c>
      <c r="ET87" s="163">
        <f t="shared" si="257"/>
        <v>99936936.761735097</v>
      </c>
      <c r="EU87" s="163">
        <f t="shared" si="257"/>
        <v>99986278.184053451</v>
      </c>
      <c r="EV87" s="163">
        <f t="shared" si="257"/>
        <v>100093528.1049615</v>
      </c>
      <c r="EW87" s="163">
        <f t="shared" si="257"/>
        <v>100156666.63335831</v>
      </c>
      <c r="EX87" s="163">
        <f t="shared" si="257"/>
        <v>100277675.51592302</v>
      </c>
      <c r="EY87" s="163">
        <f t="shared" si="257"/>
        <v>100354769.19287352</v>
      </c>
      <c r="EZ87" s="163">
        <f t="shared" si="257"/>
        <v>100438946.04244447</v>
      </c>
      <c r="FA87" s="163">
        <f t="shared" si="257"/>
        <v>100682620.02521424</v>
      </c>
      <c r="FB87" s="163">
        <f t="shared" si="257"/>
        <v>100780804.99257559</v>
      </c>
      <c r="FC87" s="163">
        <f t="shared" si="257"/>
        <v>100936750.63025892</v>
      </c>
      <c r="FD87" s="163">
        <f t="shared" si="257"/>
        <v>101049292.16687992</v>
      </c>
      <c r="FE87" s="163">
        <f t="shared" si="257"/>
        <v>101219546.52213511</v>
      </c>
      <c r="FF87" s="163">
        <f t="shared" si="257"/>
        <v>101346609.05980538</v>
      </c>
      <c r="FG87" s="163">
        <f t="shared" si="257"/>
        <v>101481042.73528928</v>
      </c>
      <c r="FH87" s="163">
        <f t="shared" si="257"/>
        <v>101673112.80522536</v>
      </c>
      <c r="FI87" s="163">
        <f t="shared" si="257"/>
        <v>101822318.21256396</v>
      </c>
      <c r="FJ87" s="163">
        <f t="shared" si="257"/>
        <v>102029104.86752948</v>
      </c>
      <c r="FK87" s="163">
        <f t="shared" si="257"/>
        <v>102193251.17945941</v>
      </c>
      <c r="FL87" s="163">
        <f t="shared" si="257"/>
        <v>102364982.33902279</v>
      </c>
      <c r="FM87" s="163">
        <f t="shared" si="257"/>
        <v>102694197.39903268</v>
      </c>
      <c r="FN87" s="163">
        <f t="shared" si="257"/>
        <v>102880920.92020246</v>
      </c>
      <c r="FO87" s="163">
        <f t="shared" si="257"/>
        <v>103125072.21980911</v>
      </c>
      <c r="FP87" s="163">
        <f t="shared" si="257"/>
        <v>103327166.29075962</v>
      </c>
      <c r="FQ87" s="163">
        <f t="shared" si="257"/>
        <v>103586622.27141847</v>
      </c>
      <c r="FR87" s="163">
        <f t="shared" si="257"/>
        <v>103804262.90235588</v>
      </c>
      <c r="FS87" s="163">
        <f t="shared" si="257"/>
        <v>104029796.66295852</v>
      </c>
      <c r="FT87" s="163">
        <f t="shared" si="257"/>
        <v>104312588.32841824</v>
      </c>
      <c r="FU87" s="163">
        <f t="shared" si="257"/>
        <v>104553937.05046003</v>
      </c>
      <c r="FV87" s="163">
        <f t="shared" si="257"/>
        <v>104852469.75878888</v>
      </c>
      <c r="FW87" s="163">
        <f t="shared" si="257"/>
        <v>105109814.52648446</v>
      </c>
      <c r="FX87" s="163">
        <f t="shared" si="257"/>
        <v>105379427.51737493</v>
      </c>
      <c r="FY87" s="163">
        <f t="shared" si="257"/>
        <v>105754802.42123857</v>
      </c>
      <c r="FZ87" s="163">
        <f t="shared" si="257"/>
        <v>106040541.41703577</v>
      </c>
      <c r="GA87" s="163">
        <f t="shared" si="257"/>
        <v>106383119.21231732</v>
      </c>
      <c r="GB87" s="163">
        <f t="shared" si="257"/>
        <v>106685281.18380262</v>
      </c>
      <c r="GC87" s="163">
        <f t="shared" si="257"/>
        <v>107044195.86796759</v>
      </c>
      <c r="GD87" s="163">
        <f t="shared" si="257"/>
        <v>107362968.32214929</v>
      </c>
      <c r="GE87" s="163">
        <f t="shared" si="257"/>
        <v>107690175.4037926</v>
      </c>
      <c r="GF87" s="163">
        <f t="shared" si="257"/>
        <v>108074000.28169498</v>
      </c>
      <c r="GG87" s="163">
        <f t="shared" si="257"/>
        <v>108418103.78503349</v>
      </c>
      <c r="GH87" s="163">
        <f t="shared" si="257"/>
        <v>108818730.16588888</v>
      </c>
      <c r="GI87" s="163">
        <f t="shared" si="257"/>
        <v>109179922.98758033</v>
      </c>
      <c r="GJ87" s="163">
        <f t="shared" si="257"/>
        <v>109545741.52269806</v>
      </c>
      <c r="GK87" s="163">
        <f t="shared" si="257"/>
        <v>110063779.31832451</v>
      </c>
      <c r="GL87" s="163">
        <f t="shared" si="257"/>
        <v>110446770.11359474</v>
      </c>
      <c r="GM87" s="163">
        <f t="shared" si="257"/>
        <v>110886173.49709712</v>
      </c>
      <c r="GN87" s="163">
        <f t="shared" si="257"/>
        <v>111286781.89886683</v>
      </c>
      <c r="GO87" s="163">
        <f t="shared" si="257"/>
        <v>111743695.30053344</v>
      </c>
      <c r="GP87" s="163">
        <f t="shared" si="257"/>
        <v>112162122.97047254</v>
      </c>
      <c r="GQ87" s="163">
        <f t="shared" si="257"/>
        <v>112589600.88428056</v>
      </c>
      <c r="GR87" s="163">
        <f t="shared" si="257"/>
        <v>113073215.95385019</v>
      </c>
      <c r="GS87" s="163">
        <f t="shared" si="257"/>
        <v>113518820.68968223</v>
      </c>
      <c r="GT87" s="163">
        <f t="shared" si="257"/>
        <v>114020445.25496323</v>
      </c>
      <c r="GU87" s="163">
        <f t="shared" si="257"/>
        <v>114484384.28628808</v>
      </c>
      <c r="GV87" s="163">
        <f t="shared" ref="GV87:JG87" si="258">GV23</f>
        <v>114957635.83858377</v>
      </c>
      <c r="GW87" s="163">
        <f t="shared" si="258"/>
        <v>115579776.1923964</v>
      </c>
      <c r="GX87" s="163">
        <f t="shared" si="258"/>
        <v>116071405.60058716</v>
      </c>
      <c r="GY87" s="163">
        <f t="shared" si="258"/>
        <v>116618741.56902781</v>
      </c>
      <c r="GZ87" s="163">
        <f t="shared" si="258"/>
        <v>117129232.019144</v>
      </c>
      <c r="HA87" s="163">
        <f t="shared" si="258"/>
        <v>117695297.44500214</v>
      </c>
      <c r="HB87" s="163">
        <f t="shared" si="258"/>
        <v>118224864.7894953</v>
      </c>
      <c r="HC87" s="163">
        <f t="shared" si="258"/>
        <v>118764122.86390004</v>
      </c>
      <c r="HD87" s="163">
        <f t="shared" si="258"/>
        <v>119358751.36303045</v>
      </c>
      <c r="HE87" s="163">
        <f t="shared" si="258"/>
        <v>119917415.54745637</v>
      </c>
      <c r="HF87" s="163">
        <f t="shared" si="258"/>
        <v>120531307.89257284</v>
      </c>
      <c r="HG87" s="163">
        <f t="shared" si="258"/>
        <v>121109600.25938267</v>
      </c>
      <c r="HH87" s="163">
        <f t="shared" si="258"/>
        <v>121697864.15318976</v>
      </c>
      <c r="HI87" s="163">
        <f t="shared" si="258"/>
        <v>122431163.24101445</v>
      </c>
      <c r="HJ87" s="163">
        <f t="shared" si="258"/>
        <v>123039094.89521652</v>
      </c>
      <c r="HK87" s="163">
        <f t="shared" si="258"/>
        <v>123701877.4605944</v>
      </c>
      <c r="HL87" s="163">
        <f t="shared" si="258"/>
        <v>124330001.046904</v>
      </c>
      <c r="HM87" s="163">
        <f t="shared" si="258"/>
        <v>125012817.66048889</v>
      </c>
      <c r="HN87" s="163">
        <f t="shared" si="258"/>
        <v>125661364.21759965</v>
      </c>
      <c r="HO87" s="163">
        <f t="shared" si="258"/>
        <v>126320287.16908292</v>
      </c>
      <c r="HP87" s="163">
        <f t="shared" si="258"/>
        <v>127033658.37426414</v>
      </c>
      <c r="HQ87" s="163">
        <f t="shared" si="258"/>
        <v>127713356.69501221</v>
      </c>
      <c r="HR87" s="163">
        <f t="shared" si="258"/>
        <v>128447333.69362938</v>
      </c>
      <c r="HS87" s="163">
        <f t="shared" si="258"/>
        <v>129148045.07895939</v>
      </c>
      <c r="HT87" s="163">
        <f t="shared" si="258"/>
        <v>129863111.19909856</v>
      </c>
      <c r="HU87" s="163">
        <f t="shared" si="258"/>
        <v>130675223.37444156</v>
      </c>
      <c r="HV87" s="163">
        <f t="shared" si="258"/>
        <v>131411449.08687249</v>
      </c>
      <c r="HW87" s="163">
        <f t="shared" si="258"/>
        <v>132201364.10215756</v>
      </c>
      <c r="HX87" s="163">
        <f t="shared" si="258"/>
        <v>132959154.13918692</v>
      </c>
      <c r="HY87" s="163">
        <f t="shared" si="258"/>
        <v>133770446.8133616</v>
      </c>
      <c r="HZ87" s="163">
        <f t="shared" si="258"/>
        <v>134550047.19103628</v>
      </c>
      <c r="IA87" s="163">
        <f t="shared" si="258"/>
        <v>135340730.62131912</v>
      </c>
      <c r="IB87" s="163">
        <f t="shared" si="258"/>
        <v>136184627.94048148</v>
      </c>
      <c r="IC87" s="163">
        <f t="shared" si="258"/>
        <v>136997496.96249181</v>
      </c>
      <c r="ID87" s="163">
        <f t="shared" si="258"/>
        <v>137863380.48273933</v>
      </c>
      <c r="IE87" s="163">
        <f t="shared" si="258"/>
        <v>138698688.18011492</v>
      </c>
      <c r="IF87" s="163">
        <f t="shared" si="258"/>
        <v>139541882.63912123</v>
      </c>
      <c r="IG87" s="163">
        <f t="shared" si="258"/>
        <v>140520642.58311707</v>
      </c>
      <c r="IH87" s="163">
        <f t="shared" si="258"/>
        <v>141386361.46198732</v>
      </c>
      <c r="II87" s="163">
        <f t="shared" si="258"/>
        <v>142304713.10755044</v>
      </c>
      <c r="IJ87" s="163">
        <f t="shared" si="258"/>
        <v>143193573.00987309</v>
      </c>
      <c r="IK87" s="163">
        <f t="shared" si="258"/>
        <v>144134847.58449546</v>
      </c>
      <c r="IL87" s="163">
        <f t="shared" si="258"/>
        <v>145047113.19134477</v>
      </c>
      <c r="IM87" s="163">
        <f t="shared" si="258"/>
        <v>145971274.97720885</v>
      </c>
      <c r="IN87" s="163">
        <f t="shared" si="258"/>
        <v>146947514.597442</v>
      </c>
      <c r="IO87" s="163">
        <f t="shared" si="258"/>
        <v>147895485.84860629</v>
      </c>
      <c r="IP87" s="163">
        <f t="shared" si="258"/>
        <v>148895302.89109072</v>
      </c>
      <c r="IQ87" s="163">
        <f t="shared" si="258"/>
        <v>149867355.91262668</v>
      </c>
      <c r="IR87" s="163">
        <f t="shared" si="258"/>
        <v>150851649.66164571</v>
      </c>
      <c r="IS87" s="163">
        <f t="shared" si="258"/>
        <v>151965787.20650405</v>
      </c>
      <c r="IT87" s="163">
        <f t="shared" si="258"/>
        <v>152974185.15939224</v>
      </c>
      <c r="IU87" s="163">
        <f t="shared" si="258"/>
        <v>154033821.67522758</v>
      </c>
      <c r="IV87" s="163">
        <f t="shared" si="258"/>
        <v>155066992.44198635</v>
      </c>
      <c r="IW87" s="163">
        <f t="shared" si="258"/>
        <v>156151149.38531646</v>
      </c>
      <c r="IX87" s="163">
        <f t="shared" si="258"/>
        <v>157209376.25759891</v>
      </c>
      <c r="IY87" s="163">
        <f t="shared" si="258"/>
        <v>158280340.46803799</v>
      </c>
      <c r="IZ87" s="163">
        <f t="shared" si="258"/>
        <v>159401901.59354654</v>
      </c>
      <c r="JA87" s="163">
        <f t="shared" si="258"/>
        <v>160498354.08596873</v>
      </c>
      <c r="JB87" s="163">
        <f t="shared" si="258"/>
        <v>161645135.90358931</v>
      </c>
      <c r="JC87" s="163">
        <f t="shared" si="258"/>
        <v>162767368.12874606</v>
      </c>
      <c r="JD87" s="163">
        <f t="shared" si="258"/>
        <v>161615361.64199013</v>
      </c>
      <c r="JE87" s="163">
        <f t="shared" si="258"/>
        <v>160574839.65395248</v>
      </c>
      <c r="JF87" s="163">
        <f t="shared" si="258"/>
        <v>159422833.16719651</v>
      </c>
      <c r="JG87" s="163">
        <f t="shared" si="258"/>
        <v>158307988.1800133</v>
      </c>
      <c r="JH87" s="163">
        <f t="shared" ref="JH87:LS87" si="259">JH23</f>
        <v>157155981.69325736</v>
      </c>
      <c r="JI87" s="163">
        <f t="shared" si="259"/>
        <v>156041136.70607418</v>
      </c>
      <c r="JJ87" s="163">
        <f t="shared" si="259"/>
        <v>154889130.21931821</v>
      </c>
      <c r="JK87" s="163">
        <f t="shared" si="259"/>
        <v>153737123.73256224</v>
      </c>
      <c r="JL87" s="163">
        <f t="shared" si="259"/>
        <v>152622278.74537903</v>
      </c>
      <c r="JM87" s="163">
        <f t="shared" si="259"/>
        <v>151470272.25862306</v>
      </c>
      <c r="JN87" s="163">
        <f t="shared" si="259"/>
        <v>150355427.27143988</v>
      </c>
      <c r="JO87" s="163">
        <f t="shared" si="259"/>
        <v>149203420.78468391</v>
      </c>
      <c r="JP87" s="163">
        <f t="shared" si="259"/>
        <v>148054561.85663494</v>
      </c>
      <c r="JQ87" s="163">
        <f t="shared" si="259"/>
        <v>146979822.85942781</v>
      </c>
      <c r="JR87" s="163">
        <f t="shared" si="259"/>
        <v>145830963.93137884</v>
      </c>
      <c r="JS87" s="163">
        <f t="shared" si="259"/>
        <v>144719164.9687508</v>
      </c>
      <c r="JT87" s="163">
        <f t="shared" si="259"/>
        <v>143570306.04070181</v>
      </c>
      <c r="JU87" s="163">
        <f t="shared" si="259"/>
        <v>142458507.07807377</v>
      </c>
      <c r="JV87" s="163">
        <f t="shared" si="259"/>
        <v>141309648.1500248</v>
      </c>
      <c r="JW87" s="163">
        <f t="shared" si="259"/>
        <v>140160789.2219758</v>
      </c>
      <c r="JX87" s="163">
        <f t="shared" si="259"/>
        <v>139048990.25934777</v>
      </c>
      <c r="JY87" s="163">
        <f t="shared" si="259"/>
        <v>137900131.33129877</v>
      </c>
      <c r="JZ87" s="163">
        <f t="shared" si="259"/>
        <v>136788332.36867073</v>
      </c>
      <c r="KA87" s="163">
        <f t="shared" si="259"/>
        <v>135639473.44062176</v>
      </c>
      <c r="KB87" s="163">
        <f t="shared" si="259"/>
        <v>134487466.9538658</v>
      </c>
      <c r="KC87" s="163">
        <f t="shared" si="259"/>
        <v>133446944.96582815</v>
      </c>
      <c r="KD87" s="163">
        <f t="shared" si="259"/>
        <v>132294938.47907218</v>
      </c>
      <c r="KE87" s="163">
        <f t="shared" si="259"/>
        <v>131180093.49188899</v>
      </c>
      <c r="KF87" s="163">
        <f t="shared" si="259"/>
        <v>130028087.00513302</v>
      </c>
      <c r="KG87" s="163">
        <f t="shared" si="259"/>
        <v>128913242.01794982</v>
      </c>
      <c r="KH87" s="163">
        <f t="shared" si="259"/>
        <v>127761235.53119387</v>
      </c>
      <c r="KI87" s="163">
        <f t="shared" si="259"/>
        <v>126609229.0444379</v>
      </c>
      <c r="KJ87" s="163">
        <f t="shared" si="259"/>
        <v>125494384.0572547</v>
      </c>
      <c r="KK87" s="163">
        <f t="shared" si="259"/>
        <v>124342377.57049873</v>
      </c>
      <c r="KL87" s="163">
        <f t="shared" si="259"/>
        <v>123227532.58331555</v>
      </c>
      <c r="KM87" s="163">
        <f t="shared" si="259"/>
        <v>122075526.09655958</v>
      </c>
      <c r="KN87" s="163">
        <f t="shared" si="259"/>
        <v>120923519.60980362</v>
      </c>
      <c r="KO87" s="163">
        <f t="shared" si="259"/>
        <v>119882997.62176597</v>
      </c>
      <c r="KP87" s="163">
        <f t="shared" si="259"/>
        <v>118730991.13501</v>
      </c>
      <c r="KQ87" s="163">
        <f t="shared" si="259"/>
        <v>117616146.14782681</v>
      </c>
      <c r="KR87" s="163">
        <f t="shared" si="259"/>
        <v>116464139.66107085</v>
      </c>
      <c r="KS87" s="163">
        <f t="shared" si="259"/>
        <v>115349294.67388766</v>
      </c>
      <c r="KT87" s="163">
        <f t="shared" si="259"/>
        <v>114197288.18713169</v>
      </c>
      <c r="KU87" s="163">
        <f t="shared" si="259"/>
        <v>113045281.70037572</v>
      </c>
      <c r="KV87" s="163">
        <f t="shared" si="259"/>
        <v>111930436.71319254</v>
      </c>
      <c r="KW87" s="163">
        <f t="shared" si="259"/>
        <v>110778430.22643657</v>
      </c>
      <c r="KX87" s="163">
        <f t="shared" si="259"/>
        <v>109663585.23925337</v>
      </c>
      <c r="KY87" s="163">
        <f t="shared" si="259"/>
        <v>108511578.7524974</v>
      </c>
      <c r="KZ87" s="163">
        <f t="shared" si="259"/>
        <v>107359572.26574144</v>
      </c>
      <c r="LA87" s="163">
        <f t="shared" si="259"/>
        <v>106319050.27770379</v>
      </c>
      <c r="LB87" s="163">
        <f t="shared" si="259"/>
        <v>105167043.79094782</v>
      </c>
      <c r="LC87" s="163">
        <f t="shared" si="259"/>
        <v>104052198.80376464</v>
      </c>
      <c r="LD87" s="163">
        <f t="shared" si="259"/>
        <v>102900192.31700867</v>
      </c>
      <c r="LE87" s="163">
        <f t="shared" si="259"/>
        <v>101785347.32982549</v>
      </c>
      <c r="LF87" s="163">
        <f t="shared" si="259"/>
        <v>100633340.84306952</v>
      </c>
      <c r="LG87" s="163">
        <f t="shared" si="259"/>
        <v>99481334.356313556</v>
      </c>
      <c r="LH87" s="163">
        <f t="shared" si="259"/>
        <v>98366489.369130358</v>
      </c>
      <c r="LI87" s="163">
        <f t="shared" si="259"/>
        <v>97214482.882374391</v>
      </c>
      <c r="LJ87" s="163">
        <f t="shared" si="259"/>
        <v>96099637.895191193</v>
      </c>
      <c r="LK87" s="163">
        <f t="shared" si="259"/>
        <v>94947631.408435225</v>
      </c>
      <c r="LL87" s="163">
        <f t="shared" si="259"/>
        <v>93798772.480386257</v>
      </c>
      <c r="LM87" s="163">
        <f t="shared" si="259"/>
        <v>92724033.483179152</v>
      </c>
      <c r="LN87" s="163">
        <f t="shared" si="259"/>
        <v>91575174.555130169</v>
      </c>
      <c r="LO87" s="163">
        <f t="shared" si="259"/>
        <v>90463375.592502117</v>
      </c>
      <c r="LP87" s="163">
        <f t="shared" si="259"/>
        <v>89314516.664453134</v>
      </c>
      <c r="LQ87" s="163">
        <f t="shared" si="259"/>
        <v>88202717.701825082</v>
      </c>
      <c r="LR87" s="163">
        <f t="shared" si="259"/>
        <v>87053858.773776114</v>
      </c>
      <c r="LS87" s="163">
        <f t="shared" si="259"/>
        <v>85904999.845727131</v>
      </c>
      <c r="LT87" s="163">
        <f t="shared" ref="LT87:OE87" si="260">LT23</f>
        <v>84793200.883099079</v>
      </c>
      <c r="LU87" s="163">
        <f t="shared" si="260"/>
        <v>83644341.955050111</v>
      </c>
      <c r="LV87" s="163">
        <f t="shared" si="260"/>
        <v>82532542.992422074</v>
      </c>
      <c r="LW87" s="163">
        <f t="shared" si="260"/>
        <v>81383684.064373091</v>
      </c>
      <c r="LX87" s="163">
        <f t="shared" si="260"/>
        <v>80231677.577617124</v>
      </c>
      <c r="LY87" s="163">
        <f t="shared" si="260"/>
        <v>79191155.589579478</v>
      </c>
      <c r="LZ87" s="163">
        <f t="shared" si="260"/>
        <v>78039149.102823511</v>
      </c>
      <c r="MA87" s="163">
        <f t="shared" si="260"/>
        <v>76924304.115640312</v>
      </c>
      <c r="MB87" s="163">
        <f t="shared" si="260"/>
        <v>75772297.628884345</v>
      </c>
      <c r="MC87" s="163">
        <f t="shared" si="260"/>
        <v>74657452.641701162</v>
      </c>
      <c r="MD87" s="163">
        <f t="shared" si="260"/>
        <v>73505446.154945195</v>
      </c>
      <c r="ME87" s="163">
        <f t="shared" si="260"/>
        <v>72353439.668189228</v>
      </c>
      <c r="MF87" s="163">
        <f t="shared" si="260"/>
        <v>71238594.681006044</v>
      </c>
      <c r="MG87" s="163">
        <f t="shared" si="260"/>
        <v>70086588.194250077</v>
      </c>
      <c r="MH87" s="163">
        <f t="shared" si="260"/>
        <v>68971743.207066879</v>
      </c>
      <c r="MI87" s="163">
        <f t="shared" si="260"/>
        <v>67819736.720310912</v>
      </c>
      <c r="MJ87" s="163">
        <f t="shared" si="260"/>
        <v>66667730.233554944</v>
      </c>
      <c r="MK87" s="163">
        <f t="shared" si="260"/>
        <v>65627208.245517299</v>
      </c>
      <c r="ML87" s="163">
        <f t="shared" si="260"/>
        <v>64475201.758761331</v>
      </c>
      <c r="MM87" s="163">
        <f t="shared" si="260"/>
        <v>63360356.771578141</v>
      </c>
      <c r="MN87" s="163">
        <f t="shared" si="260"/>
        <v>62208350.284822173</v>
      </c>
      <c r="MO87" s="163">
        <f t="shared" si="260"/>
        <v>61093505.297638975</v>
      </c>
      <c r="MP87" s="163">
        <f t="shared" si="260"/>
        <v>59941498.810883008</v>
      </c>
      <c r="MQ87" s="163">
        <f t="shared" si="260"/>
        <v>58789492.324127041</v>
      </c>
      <c r="MR87" s="163">
        <f t="shared" si="260"/>
        <v>57674647.336943842</v>
      </c>
      <c r="MS87" s="163">
        <f t="shared" si="260"/>
        <v>56522640.850187875</v>
      </c>
      <c r="MT87" s="163">
        <f t="shared" si="260"/>
        <v>55407795.863004677</v>
      </c>
      <c r="MU87" s="163">
        <f t="shared" si="260"/>
        <v>54255789.376248717</v>
      </c>
      <c r="MV87" s="163">
        <f t="shared" si="260"/>
        <v>53103782.88949275</v>
      </c>
      <c r="MW87" s="163">
        <f t="shared" si="260"/>
        <v>52063260.901455104</v>
      </c>
      <c r="MX87" s="163">
        <f t="shared" si="260"/>
        <v>50911254.414699137</v>
      </c>
      <c r="MY87" s="163">
        <f t="shared" si="260"/>
        <v>49796409.427515939</v>
      </c>
      <c r="MZ87" s="163">
        <f t="shared" si="260"/>
        <v>48644402.940759972</v>
      </c>
      <c r="NA87" s="163">
        <f t="shared" si="260"/>
        <v>47529557.953576773</v>
      </c>
      <c r="NB87" s="163">
        <f t="shared" si="260"/>
        <v>46377551.466820821</v>
      </c>
      <c r="NC87" s="163">
        <f t="shared" si="260"/>
        <v>45225544.980064854</v>
      </c>
      <c r="ND87" s="163">
        <f t="shared" si="260"/>
        <v>44110699.992881656</v>
      </c>
      <c r="NE87" s="163">
        <f t="shared" si="260"/>
        <v>42958693.506125703</v>
      </c>
      <c r="NF87" s="163">
        <f t="shared" si="260"/>
        <v>41843848.518942505</v>
      </c>
      <c r="NG87" s="163">
        <f t="shared" si="260"/>
        <v>40691842.032186553</v>
      </c>
      <c r="NH87" s="163">
        <f t="shared" si="260"/>
        <v>39542983.10413757</v>
      </c>
      <c r="NI87" s="163">
        <f t="shared" si="260"/>
        <v>38468244.10693045</v>
      </c>
      <c r="NJ87" s="163">
        <f t="shared" si="260"/>
        <v>37319385.178881466</v>
      </c>
      <c r="NK87" s="163">
        <f t="shared" si="260"/>
        <v>36207586.216253415</v>
      </c>
      <c r="NL87" s="163">
        <f t="shared" si="260"/>
        <v>35058727.288204432</v>
      </c>
      <c r="NM87" s="163">
        <f t="shared" si="260"/>
        <v>33946928.32557638</v>
      </c>
      <c r="NN87" s="163">
        <f t="shared" si="260"/>
        <v>32798069.397527397</v>
      </c>
      <c r="NO87" s="163">
        <f t="shared" si="260"/>
        <v>31649210.469478413</v>
      </c>
      <c r="NP87" s="163">
        <f t="shared" si="260"/>
        <v>30537411.506850362</v>
      </c>
      <c r="NQ87" s="163">
        <f t="shared" si="260"/>
        <v>29388552.578801379</v>
      </c>
      <c r="NR87" s="163">
        <f t="shared" si="260"/>
        <v>28276753.616173327</v>
      </c>
      <c r="NS87" s="163">
        <f t="shared" si="260"/>
        <v>27127894.688124344</v>
      </c>
      <c r="NT87" s="163">
        <f t="shared" si="260"/>
        <v>25975888.201368377</v>
      </c>
      <c r="NU87" s="163">
        <f t="shared" si="260"/>
        <v>24935366.213330731</v>
      </c>
      <c r="NV87" s="163">
        <f t="shared" si="260"/>
        <v>23783359.726574764</v>
      </c>
      <c r="NW87" s="163">
        <f t="shared" si="260"/>
        <v>22668514.739391565</v>
      </c>
      <c r="NX87" s="163">
        <f t="shared" si="260"/>
        <v>21516508.252635598</v>
      </c>
      <c r="NY87" s="163">
        <f t="shared" si="260"/>
        <v>20401663.2654524</v>
      </c>
      <c r="NZ87" s="163">
        <f t="shared" si="260"/>
        <v>19249656.778696433</v>
      </c>
      <c r="OA87" s="163">
        <f t="shared" si="260"/>
        <v>18097650.291940466</v>
      </c>
      <c r="OB87" s="163">
        <f t="shared" si="260"/>
        <v>16982805.304757267</v>
      </c>
      <c r="OC87" s="163">
        <f t="shared" si="260"/>
        <v>15830798.8180013</v>
      </c>
      <c r="OD87" s="163">
        <f t="shared" si="260"/>
        <v>14715953.830818102</v>
      </c>
      <c r="OE87" s="163">
        <f t="shared" si="260"/>
        <v>13563947.344062135</v>
      </c>
      <c r="OF87" s="163">
        <f t="shared" ref="OF87:OR87" si="261">OF23</f>
        <v>12411940.857306167</v>
      </c>
      <c r="OG87" s="163">
        <f t="shared" si="261"/>
        <v>11371418.869268522</v>
      </c>
      <c r="OH87" s="163">
        <f t="shared" si="261"/>
        <v>10219412.382512555</v>
      </c>
      <c r="OI87" s="163">
        <f t="shared" si="261"/>
        <v>9104567.3953293562</v>
      </c>
      <c r="OJ87" s="163">
        <f t="shared" si="261"/>
        <v>7952560.9085733891</v>
      </c>
      <c r="OK87" s="163">
        <f t="shared" si="261"/>
        <v>6837715.9213902056</v>
      </c>
      <c r="OL87" s="163">
        <f t="shared" si="261"/>
        <v>5685709.4346342385</v>
      </c>
      <c r="OM87" s="163">
        <f t="shared" si="261"/>
        <v>4533702.9478782713</v>
      </c>
      <c r="ON87" s="163">
        <f t="shared" si="261"/>
        <v>3418857.9606950879</v>
      </c>
      <c r="OO87" s="163">
        <f t="shared" si="261"/>
        <v>2266851.4739391208</v>
      </c>
      <c r="OP87" s="163">
        <f t="shared" si="261"/>
        <v>1152006.4867559373</v>
      </c>
      <c r="OQ87" s="163">
        <f t="shared" si="261"/>
        <v>0</v>
      </c>
      <c r="OR87" s="459">
        <f t="shared" si="261"/>
        <v>-1152006.4867559969</v>
      </c>
    </row>
    <row r="88" spans="1:408" ht="15.5" thickTop="1" thickBot="1" x14ac:dyDescent="0.4">
      <c r="A88" s="443"/>
      <c r="B88" s="61"/>
      <c r="C88" s="61" t="s">
        <v>225</v>
      </c>
      <c r="D88" s="61"/>
      <c r="E88" s="62" t="s">
        <v>226</v>
      </c>
      <c r="F88" s="190">
        <f>Assumptions!E46</f>
        <v>0.115</v>
      </c>
      <c r="G88" s="63"/>
      <c r="H88" s="63"/>
      <c r="I88" s="64"/>
      <c r="J88" s="65"/>
      <c r="K88" s="61"/>
      <c r="L88" s="163">
        <f>XNPV($F$88,L85:$OQ$85,'Project Model'!L2:$OQ$2)*'Project Model'!L32</f>
        <v>0</v>
      </c>
      <c r="M88" s="163">
        <f>XNPV($F$88,M85:$OQ$85,'Project Model'!M2:$OQ$2)*'Project Model'!M32</f>
        <v>0</v>
      </c>
      <c r="N88" s="163">
        <f>XNPV($F$88,N85:$OQ$85,'Project Model'!N2:$OQ$2)*'Project Model'!N32</f>
        <v>0</v>
      </c>
      <c r="O88" s="163">
        <f>XNPV($F$88,O85:$OQ$85,'Project Model'!O2:$OQ$2)*'Project Model'!O32</f>
        <v>0</v>
      </c>
      <c r="P88" s="163">
        <f>XNPV($F$88,P85:$OQ$85,'Project Model'!P2:$OQ$2)*'Project Model'!P32</f>
        <v>0</v>
      </c>
      <c r="Q88" s="163">
        <f>XNPV($F$88,Q85:$OQ$85,'Project Model'!Q2:$OQ$2)*'Project Model'!Q32</f>
        <v>0</v>
      </c>
      <c r="R88" s="163">
        <f>XNPV($F$88,R85:$OQ$85,'Project Model'!R2:$OQ$2)*'Project Model'!R32</f>
        <v>0</v>
      </c>
      <c r="S88" s="163">
        <f>XNPV($F$88,S85:$OQ$85,'Project Model'!S2:$OQ$2)*'Project Model'!S32</f>
        <v>0</v>
      </c>
      <c r="T88" s="163">
        <f>XNPV($F$88,T85:$OQ$85,'Project Model'!T2:$OQ$2)*'Project Model'!T32</f>
        <v>0</v>
      </c>
      <c r="U88" s="163">
        <f>XNPV($F$88,U85:$OQ$85,'Project Model'!U2:$OQ$2)*'Project Model'!U32</f>
        <v>0</v>
      </c>
      <c r="V88" s="163">
        <f>XNPV($F$88,V85:$OQ$85,'Project Model'!V2:$OQ$2)*'Project Model'!V32</f>
        <v>0</v>
      </c>
      <c r="W88" s="163">
        <f>XNPV($F$88,W85:$OQ$85,'Project Model'!W2:$OQ$2)*'Project Model'!W32</f>
        <v>0</v>
      </c>
      <c r="X88" s="163">
        <f>XNPV($F$88,X85:$OQ$85,'Project Model'!X2:$OQ$2)*'Project Model'!X32</f>
        <v>0</v>
      </c>
      <c r="Y88" s="163">
        <f>XNPV($F$88,Y85:$OQ$85,'Project Model'!Y2:$OQ$2)*'Project Model'!Y32</f>
        <v>0</v>
      </c>
      <c r="Z88" s="163">
        <f>XNPV($F$88,Z85:$OQ$85,'Project Model'!Z2:$OQ$2)*'Project Model'!Z32</f>
        <v>0</v>
      </c>
      <c r="AA88" s="163">
        <f>XNPV($F$88,AA85:$OQ$85,'Project Model'!AA2:$OQ$2)*'Project Model'!AA32</f>
        <v>0</v>
      </c>
      <c r="AB88" s="163">
        <f>XNPV($F$88,AB85:$OQ$85,'Project Model'!AB2:$OQ$2)*'Project Model'!AB32</f>
        <v>0</v>
      </c>
      <c r="AC88" s="163">
        <f>XNPV($F$88,AC85:$OQ$85,'Project Model'!AC2:$OQ$2)*'Project Model'!AC32</f>
        <v>0</v>
      </c>
      <c r="AD88" s="163">
        <f>XNPV($F$88,AD85:$OQ$85,'Project Model'!AD2:$OQ$2)*'Project Model'!AD32</f>
        <v>0</v>
      </c>
      <c r="AE88" s="163">
        <f>XNPV($F$88,AE85:$OQ$85,'Project Model'!AE2:$OQ$2)*'Project Model'!AE32</f>
        <v>0</v>
      </c>
      <c r="AF88" s="163">
        <f>XNPV($F$88,AF85:$OQ$85,'Project Model'!AF2:$OQ$2)*'Project Model'!AF32</f>
        <v>0</v>
      </c>
      <c r="AG88" s="163">
        <f>XNPV($F$88,AG85:$OQ$85,'Project Model'!AG2:$OQ$2)*'Project Model'!AG32</f>
        <v>0</v>
      </c>
      <c r="AH88" s="163">
        <f>XNPV($F$88,AH85:$OQ$85,'Project Model'!AH2:$OQ$2)*'Project Model'!AH32</f>
        <v>0</v>
      </c>
      <c r="AI88" s="163">
        <f>XNPV($F$88,AI85:$OQ$85,'Project Model'!AI2:$OQ$2)*'Project Model'!AI32</f>
        <v>0</v>
      </c>
      <c r="AJ88" s="163">
        <f>XNPV($F$88,AJ85:$OQ$85,'Project Model'!AJ2:$OQ$2)*'Project Model'!AJ32</f>
        <v>0</v>
      </c>
      <c r="AK88" s="163">
        <f>XNPV($F$88,AK85:$OQ$85,'Project Model'!AK2:$OQ$2)*'Project Model'!AK32</f>
        <v>0</v>
      </c>
      <c r="AL88" s="163">
        <f>XNPV($F$88,AL85:$OQ$85,'Project Model'!AL2:$OQ$2)*'Project Model'!AL32</f>
        <v>0</v>
      </c>
      <c r="AM88" s="163">
        <f>XNPV($F$88,AM85:$OQ$85,'Project Model'!AM2:$OQ$2)*'Project Model'!AM32</f>
        <v>0</v>
      </c>
      <c r="AN88" s="163">
        <f>XNPV($F$88,AN85:$OQ$85,'Project Model'!AN2:$OQ$2)*'Project Model'!AN32</f>
        <v>0</v>
      </c>
      <c r="AO88" s="163">
        <f>XNPV($F$88,AO85:$OQ$85,'Project Model'!AO2:$OQ$2)*'Project Model'!AO32</f>
        <v>0</v>
      </c>
      <c r="AP88" s="163">
        <f>XNPV($F$88,AP85:$OQ$85,'Project Model'!AP2:$OQ$2)*'Project Model'!AP32</f>
        <v>0</v>
      </c>
      <c r="AQ88" s="163">
        <f>XNPV($F$88,AQ85:$OQ$85,'Project Model'!AQ2:$OQ$2)*'Project Model'!AQ32</f>
        <v>0</v>
      </c>
      <c r="AR88" s="163">
        <f>XNPV($F$88,AR85:$OQ$85,'Project Model'!AR2:$OQ$2)*'Project Model'!AR32</f>
        <v>0</v>
      </c>
      <c r="AS88" s="163">
        <f>XNPV($F$88,AS85:$OQ$85,'Project Model'!AS2:$OQ$2)*'Project Model'!AS32</f>
        <v>0</v>
      </c>
      <c r="AT88" s="163">
        <f>XNPV($F$88,AT85:$OQ$85,'Project Model'!AT2:$OQ$2)*'Project Model'!AT32</f>
        <v>0</v>
      </c>
      <c r="AU88" s="163">
        <f>XNPV($F$88,AU85:$OQ$85,'Project Model'!AU2:$OQ$2)*'Project Model'!AU32</f>
        <v>0</v>
      </c>
      <c r="AV88" s="163">
        <f>XNPV($F$88,AV85:$OQ$85,'Project Model'!AV2:$OQ$2)*'Project Model'!AV32</f>
        <v>341527991.08062494</v>
      </c>
      <c r="AW88" s="163">
        <f>XNPV($F$88,AW85:$OQ$85,'Project Model'!AW2:$OQ$2)*'Project Model'!AW32</f>
        <v>341850744.91407216</v>
      </c>
      <c r="AX88" s="163">
        <f>XNPV($F$88,AX85:$OQ$85,'Project Model'!AX2:$OQ$2)*'Project Model'!AX32</f>
        <v>342844748.23740143</v>
      </c>
      <c r="AY88" s="163">
        <f>XNPV($F$88,AY85:$OQ$85,'Project Model'!AY2:$OQ$2)*'Project Model'!AY32</f>
        <v>343385313.31167901</v>
      </c>
      <c r="AZ88" s="163">
        <f>XNPV($F$88,AZ85:$OQ$85,'Project Model'!AZ2:$OQ$2)*'Project Model'!AZ32</f>
        <v>344154743.55655843</v>
      </c>
      <c r="BA88" s="163">
        <f>XNPV($F$88,BA85:$OQ$85,'Project Model'!BA2:$OQ$2)*'Project Model'!BA32</f>
        <v>344709337.96734649</v>
      </c>
      <c r="BB88" s="163">
        <f>XNPV($F$88,BB85:$OQ$85,'Project Model'!BB2:$OQ$2)*'Project Model'!BB32</f>
        <v>345493523.63742381</v>
      </c>
      <c r="BC88" s="163">
        <f>XNPV($F$88,BC85:$OQ$85,'Project Model'!BC2:$OQ$2)*'Project Model'!BC32</f>
        <v>346165654.56859773</v>
      </c>
      <c r="BD88" s="163">
        <f>XNPV($F$88,BD85:$OQ$85,'Project Model'!BD2:$OQ$2)*'Project Model'!BD32</f>
        <v>346741808.56809187</v>
      </c>
      <c r="BE88" s="163">
        <f>XNPV($F$88,BE85:$OQ$85,'Project Model'!BE2:$OQ$2)*'Project Model'!BE32</f>
        <v>347548662.3053329</v>
      </c>
      <c r="BF88" s="163">
        <f>XNPV($F$88,BF85:$OQ$85,'Project Model'!BF2:$OQ$2)*'Project Model'!BF32</f>
        <v>348139568.63181818</v>
      </c>
      <c r="BG88" s="163">
        <f>XNPV($F$88,BG85:$OQ$85,'Project Model'!BG2:$OQ$2)*'Project Model'!BG32</f>
        <v>348961931.17671555</v>
      </c>
      <c r="BH88" s="163">
        <f>XNPV($F$88,BH85:$OQ$85,'Project Model'!BH2:$OQ$2)*'Project Model'!BH32</f>
        <v>349672156.65040737</v>
      </c>
      <c r="BI88" s="163">
        <f>XNPV($F$88,BI85:$OQ$85,'Project Model'!BI2:$OQ$2)*'Project Model'!BI32</f>
        <v>349996382.12174195</v>
      </c>
      <c r="BJ88" s="163">
        <f>XNPV($F$88,BJ85:$OQ$85,'Project Model'!BJ2:$OQ$2)*'Project Model'!BJ32</f>
        <v>351010364.17089176</v>
      </c>
      <c r="BK88" s="163">
        <f>XNPV($F$88,BK85:$OQ$85,'Project Model'!BK2:$OQ$2)*'Project Model'!BK32</f>
        <v>351557607.05678409</v>
      </c>
      <c r="BL88" s="163">
        <f>XNPV($F$88,BL85:$OQ$85,'Project Model'!BL2:$OQ$2)*'Project Model'!BL32</f>
        <v>352340029.67904413</v>
      </c>
      <c r="BM88" s="163">
        <f>XNPV($F$88,BM85:$OQ$85,'Project Model'!BM2:$OQ$2)*'Project Model'!BM32</f>
        <v>352901642.03391188</v>
      </c>
      <c r="BN88" s="163">
        <f>XNPV($F$88,BN85:$OQ$85,'Project Model'!BN2:$OQ$2)*'Project Model'!BN32</f>
        <v>353699173.30413932</v>
      </c>
      <c r="BO88" s="163">
        <f>XNPV($F$88,BO85:$OQ$85,'Project Model'!BO2:$OQ$2)*'Project Model'!BO32</f>
        <v>354381120.18166256</v>
      </c>
      <c r="BP88" s="163">
        <f>XNPV($F$88,BP85:$OQ$85,'Project Model'!BP2:$OQ$2)*'Project Model'!BP32</f>
        <v>354964814.0615831</v>
      </c>
      <c r="BQ88" s="163">
        <f>XNPV($F$88,BQ85:$OQ$85,'Project Model'!BQ2:$OQ$2)*'Project Model'!BQ32</f>
        <v>355785555.24780995</v>
      </c>
      <c r="BR88" s="163">
        <f>XNPV($F$88,BR85:$OQ$85,'Project Model'!BR2:$OQ$2)*'Project Model'!BR32</f>
        <v>356384362.16508472</v>
      </c>
      <c r="BS88" s="163">
        <f>XNPV($F$88,BS85:$OQ$85,'Project Model'!BS2:$OQ$2)*'Project Model'!BS32</f>
        <v>357220986.60634029</v>
      </c>
      <c r="BT88" s="163">
        <f>XNPV($F$88,BT85:$OQ$85,'Project Model'!BT2:$OQ$2)*'Project Model'!BT32</f>
        <v>357941947.88077724</v>
      </c>
      <c r="BU88" s="163">
        <f>XNPV($F$88,BU85:$OQ$85,'Project Model'!BU2:$OQ$2)*'Project Model'!BU32</f>
        <v>358268081.74382168</v>
      </c>
      <c r="BV88" s="163">
        <f>XNPV($F$88,BV85:$OQ$85,'Project Model'!BV2:$OQ$2)*'Project Model'!BV32</f>
        <v>359302809.39115644</v>
      </c>
      <c r="BW88" s="163">
        <f>XNPV($F$88,BW85:$OQ$85,'Project Model'!BW2:$OQ$2)*'Project Model'!BW32</f>
        <v>359857264.11847544</v>
      </c>
      <c r="BX88" s="163">
        <f>XNPV($F$88,BX85:$OQ$85,'Project Model'!BX2:$OQ$2)*'Project Model'!BX32</f>
        <v>360653331.34088856</v>
      </c>
      <c r="BY88" s="163">
        <f>XNPV($F$88,BY85:$OQ$85,'Project Model'!BY2:$OQ$2)*'Project Model'!BY32</f>
        <v>361222518.01841348</v>
      </c>
      <c r="BZ88" s="163">
        <f>XNPV($F$88,BZ85:$OQ$85,'Project Model'!BZ2:$OQ$2)*'Project Model'!BZ32</f>
        <v>362034069.84007227</v>
      </c>
      <c r="CA88" s="163">
        <f>XNPV($F$88,CA85:$OQ$85,'Project Model'!CA2:$OQ$2)*'Project Model'!CA32</f>
        <v>362726450.65447563</v>
      </c>
      <c r="CB88" s="163">
        <f>XNPV($F$88,CB85:$OQ$85,'Project Model'!CB2:$OQ$2)*'Project Model'!CB32</f>
        <v>363318275.28060889</v>
      </c>
      <c r="CC88" s="163">
        <f>XNPV($F$88,CC85:$OQ$85,'Project Model'!CC2:$OQ$2)*'Project Model'!CC32</f>
        <v>364153613.9483251</v>
      </c>
      <c r="CD88" s="163">
        <f>XNPV($F$88,CD85:$OQ$85,'Project Model'!CD2:$OQ$2)*'Project Model'!CD32</f>
        <v>364760936.04007566</v>
      </c>
      <c r="CE88" s="163">
        <f>XNPV($F$88,CE85:$OQ$85,'Project Model'!CE2:$OQ$2)*'Project Model'!CE32</f>
        <v>365612556.54385066</v>
      </c>
      <c r="CF88" s="163">
        <f>XNPV($F$88,CF85:$OQ$85,'Project Model'!CF2:$OQ$2)*'Project Model'!CF32</f>
        <v>366344932.20502633</v>
      </c>
      <c r="CG88" s="163">
        <f>XNPV($F$88,CG85:$OQ$85,'Project Model'!CG2:$OQ$2)*'Project Model'!CG32</f>
        <v>366781379.88823855</v>
      </c>
      <c r="CH88" s="163">
        <f>XNPV($F$88,CH85:$OQ$85,'Project Model'!CH2:$OQ$2)*'Project Model'!CH32</f>
        <v>367705421.84628612</v>
      </c>
      <c r="CI88" s="163">
        <f>XNPV($F$88,CI85:$OQ$85,'Project Model'!CI2:$OQ$2)*'Project Model'!CI32</f>
        <v>368266126.8717705</v>
      </c>
      <c r="CJ88" s="163">
        <f>XNPV($F$88,CJ85:$OQ$85,'Project Model'!CJ2:$OQ$2)*'Project Model'!CJ32</f>
        <v>369075040.89192885</v>
      </c>
      <c r="CK88" s="163">
        <f>XNPV($F$88,CK85:$OQ$85,'Project Model'!CK2:$OQ$2)*'Project Model'!CK32</f>
        <v>369650834.20488685</v>
      </c>
      <c r="CL88" s="163">
        <f>XNPV($F$88,CL85:$OQ$85,'Project Model'!CL2:$OQ$2)*'Project Model'!CL32</f>
        <v>370475601.11243629</v>
      </c>
      <c r="CM88" s="163">
        <f>XNPV($F$88,CM85:$OQ$85,'Project Model'!CM2:$OQ$2)*'Project Model'!CM32</f>
        <v>371177473.44427812</v>
      </c>
      <c r="CN88" s="163">
        <f>XNPV($F$88,CN85:$OQ$85,'Project Model'!CN2:$OQ$2)*'Project Model'!CN32</f>
        <v>371776451.21341574</v>
      </c>
      <c r="CO88" s="163">
        <f>XNPV($F$88,CO85:$OQ$85,'Project Model'!CO2:$OQ$2)*'Project Model'!CO32</f>
        <v>372625569.65833306</v>
      </c>
      <c r="CP88" s="163">
        <f>XNPV($F$88,CP85:$OQ$85,'Project Model'!CP2:$OQ$2)*'Project Model'!CP32</f>
        <v>373240422.90259266</v>
      </c>
      <c r="CQ88" s="163">
        <f>XNPV($F$88,CQ85:$OQ$85,'Project Model'!CQ2:$OQ$2)*'Project Model'!CQ32</f>
        <v>374106213.78649944</v>
      </c>
      <c r="CR88" s="163">
        <f>XNPV($F$88,CR85:$OQ$85,'Project Model'!CR2:$OQ$2)*'Project Model'!CR32</f>
        <v>374849043.43663722</v>
      </c>
      <c r="CS88" s="163">
        <f>XNPV($F$88,CS85:$OQ$85,'Project Model'!CS2:$OQ$2)*'Project Model'!CS32</f>
        <v>375180388.22535187</v>
      </c>
      <c r="CT88" s="163">
        <f>XNPV($F$88,CT85:$OQ$85,'Project Model'!CT2:$OQ$2)*'Project Model'!CT32</f>
        <v>376258980.15348196</v>
      </c>
      <c r="CU88" s="163">
        <f>XNPV($F$88,CU85:$OQ$85,'Project Model'!CU2:$OQ$2)*'Project Model'!CU32</f>
        <v>376829543.65732455</v>
      </c>
      <c r="CV88" s="163">
        <f>XNPV($F$88,CV85:$OQ$85,'Project Model'!CV2:$OQ$2)*'Project Model'!CV32</f>
        <v>377654936.97821933</v>
      </c>
      <c r="CW88" s="163">
        <f>XNPV($F$88,CW85:$OQ$85,'Project Model'!CW2:$OQ$2)*'Project Model'!CW32</f>
        <v>378241029.27428108</v>
      </c>
      <c r="CX88" s="163">
        <f>XNPV($F$88,CX85:$OQ$85,'Project Model'!CX2:$OQ$2)*'Project Model'!CX32</f>
        <v>379082732.09837013</v>
      </c>
      <c r="CY88" s="163">
        <f>XNPV($F$88,CY85:$OQ$85,'Project Model'!CY2:$OQ$2)*'Project Model'!CY32</f>
        <v>379797924.93539959</v>
      </c>
      <c r="CZ88" s="163">
        <f>XNPV($F$88,CZ85:$OQ$85,'Project Model'!CZ2:$OQ$2)*'Project Model'!CZ32</f>
        <v>380407878.99357063</v>
      </c>
      <c r="DA88" s="163">
        <f>XNPV($F$88,DA85:$OQ$85,'Project Model'!DA2:$OQ$2)*'Project Model'!DA32</f>
        <v>381274635.25204253</v>
      </c>
      <c r="DB88" s="163">
        <f>XNPV($F$88,DB85:$OQ$85,'Project Model'!DB2:$OQ$2)*'Project Model'!DB32</f>
        <v>381900931.93747848</v>
      </c>
      <c r="DC88" s="163">
        <f>XNPV($F$88,DC85:$OQ$85,'Project Model'!DC2:$OQ$2)*'Project Model'!DC32</f>
        <v>382784844.73631078</v>
      </c>
      <c r="DD88" s="163">
        <f>XNPV($F$88,DD85:$OQ$85,'Project Model'!DD2:$OQ$2)*'Project Model'!DD32</f>
        <v>383542188.23336381</v>
      </c>
      <c r="DE88" s="163">
        <f>XNPV($F$88,DE85:$OQ$85,'Project Model'!DE2:$OQ$2)*'Project Model'!DE32</f>
        <v>383877393.16366035</v>
      </c>
      <c r="DF88" s="163">
        <f>XNPV($F$88,DF85:$OQ$85,'Project Model'!DF2:$OQ$2)*'Project Model'!DF32</f>
        <v>384979713.99512082</v>
      </c>
      <c r="DG88" s="163">
        <f>XNPV($F$88,DG85:$OQ$85,'Project Model'!DG2:$OQ$2)*'Project Model'!DG32</f>
        <v>385559777.95247483</v>
      </c>
      <c r="DH88" s="163">
        <f>XNPV($F$88,DH85:$OQ$85,'Project Model'!DH2:$OQ$2)*'Project Model'!DH32</f>
        <v>386401478.30760133</v>
      </c>
      <c r="DI88" s="163">
        <f>XNPV($F$88,DI85:$OQ$85,'Project Model'!DI2:$OQ$2)*'Project Model'!DI32</f>
        <v>386997518.29056412</v>
      </c>
      <c r="DJ88" s="163">
        <f>XNPV($F$88,DJ85:$OQ$85,'Project Model'!DJ2:$OQ$2)*'Project Model'!DJ32</f>
        <v>387855990.4027639</v>
      </c>
      <c r="DK88" s="163">
        <f>XNPV($F$88,DK85:$OQ$85,'Project Model'!DK2:$OQ$2)*'Project Model'!DK32</f>
        <v>388584208.77811569</v>
      </c>
      <c r="DL88" s="163">
        <f>XNPV($F$88,DL85:$OQ$85,'Project Model'!DL2:$OQ$2)*'Project Model'!DL32</f>
        <v>389204797.80285347</v>
      </c>
      <c r="DM88" s="163">
        <f>XNPV($F$88,DM85:$OQ$85,'Project Model'!DM2:$OQ$2)*'Project Model'!DM32</f>
        <v>390089033.56239754</v>
      </c>
      <c r="DN88" s="163">
        <f>XNPV($F$88,DN85:$OQ$85,'Project Model'!DN2:$OQ$2)*'Project Model'!DN32</f>
        <v>390726439.47158116</v>
      </c>
      <c r="DO88" s="163">
        <f>XNPV($F$88,DO85:$OQ$85,'Project Model'!DO2:$OQ$2)*'Project Model'!DO32</f>
        <v>391628321.87158245</v>
      </c>
      <c r="DP88" s="163">
        <f>XNPV($F$88,DP85:$OQ$85,'Project Model'!DP2:$OQ$2)*'Project Model'!DP32</f>
        <v>392399901.33199549</v>
      </c>
      <c r="DQ88" s="163">
        <f>XNPV($F$88,DQ85:$OQ$85,'Project Model'!DQ2:$OQ$2)*'Project Model'!DQ32</f>
        <v>392739913.32086003</v>
      </c>
      <c r="DR88" s="163">
        <f>XNPV($F$88,DR85:$OQ$85,'Project Model'!DR2:$OQ$2)*'Project Model'!DR32</f>
        <v>393867273.86065328</v>
      </c>
      <c r="DS88" s="163">
        <f>XNPV($F$88,DS85:$OQ$85,'Project Model'!DS2:$OQ$2)*'Project Model'!DS32</f>
        <v>394457919.02252191</v>
      </c>
      <c r="DT88" s="163">
        <f>XNPV($F$88,DT85:$OQ$85,'Project Model'!DT2:$OQ$2)*'Project Model'!DT32</f>
        <v>395317140.92371732</v>
      </c>
      <c r="DU88" s="163">
        <f>XNPV($F$88,DU85:$OQ$85,'Project Model'!DU2:$OQ$2)*'Project Model'!DU32</f>
        <v>395924245.32864976</v>
      </c>
      <c r="DV88" s="163">
        <f>XNPV($F$88,DV85:$OQ$85,'Project Model'!DV2:$OQ$2)*'Project Model'!DV32</f>
        <v>396800737.94359261</v>
      </c>
      <c r="DW88" s="163">
        <f>XNPV($F$88,DW85:$OQ$85,'Project Model'!DW2:$OQ$2)*'Project Model'!DW32</f>
        <v>397543186.90056491</v>
      </c>
      <c r="DX88" s="163">
        <f>XNPV($F$88,DX85:$OQ$85,'Project Model'!DX2:$OQ$2)*'Project Model'!DX32</f>
        <v>398175583.20761812</v>
      </c>
      <c r="DY88" s="163">
        <f>XNPV($F$88,DY85:$OQ$85,'Project Model'!DY2:$OQ$2)*'Project Model'!DY32</f>
        <v>399078606.38787371</v>
      </c>
      <c r="DZ88" s="163">
        <f>XNPV($F$88,DZ85:$OQ$85,'Project Model'!DZ2:$OQ$2)*'Project Model'!DZ32</f>
        <v>399728331.92717957</v>
      </c>
      <c r="EA88" s="163">
        <f>XNPV($F$88,EA85:$OQ$85,'Project Model'!EA2:$OQ$2)*'Project Model'!EA32</f>
        <v>400649530.71803057</v>
      </c>
      <c r="EB88" s="163">
        <f>XNPV($F$88,EB85:$OQ$85,'Project Model'!EB2:$OQ$2)*'Project Model'!EB32</f>
        <v>401436648.8969847</v>
      </c>
      <c r="EC88" s="163">
        <f>XNPV($F$88,EC85:$OQ$85,'Project Model'!EC2:$OQ$2)*'Project Model'!EC32</f>
        <v>401901263.08623338</v>
      </c>
      <c r="ED88" s="163">
        <f>XNPV($F$88,ED85:$OQ$85,'Project Model'!ED2:$OQ$2)*'Project Model'!ED32</f>
        <v>402907292.56616068</v>
      </c>
      <c r="EE88" s="163">
        <f>XNPV($F$88,EE85:$OQ$85,'Project Model'!EE2:$OQ$2)*'Project Model'!EE32</f>
        <v>403508491.13282394</v>
      </c>
      <c r="EF88" s="163">
        <f>XNPV($F$88,EF85:$OQ$85,'Project Model'!EF2:$OQ$2)*'Project Model'!EF32</f>
        <v>404385370.54732239</v>
      </c>
      <c r="EG88" s="163">
        <f>XNPV($F$88,EG85:$OQ$85,'Project Model'!EG2:$OQ$2)*'Project Model'!EG32</f>
        <v>405003523.39909244</v>
      </c>
      <c r="EH88" s="163">
        <f>XNPV($F$88,EH85:$OQ$85,'Project Model'!EH2:$OQ$2)*'Project Model'!EH32</f>
        <v>405898183.31704575</v>
      </c>
      <c r="EI88" s="163">
        <f>XNPV($F$88,EI85:$OQ$85,'Project Model'!EI2:$OQ$2)*'Project Model'!EI32</f>
        <v>406654904.45782065</v>
      </c>
      <c r="EJ88" s="163">
        <f>XNPV($F$88,EJ85:$OQ$85,'Project Model'!EJ2:$OQ$2)*'Project Model'!EJ32</f>
        <v>407299109.84913403</v>
      </c>
      <c r="EK88" s="163">
        <f>XNPV($F$88,EK85:$OQ$85,'Project Model'!EK2:$OQ$2)*'Project Model'!EK32</f>
        <v>408221083.52810001</v>
      </c>
      <c r="EL88" s="163">
        <f>XNPV($F$88,EL85:$OQ$85,'Project Model'!EL2:$OQ$2)*'Project Model'!EL32</f>
        <v>408883142.84237236</v>
      </c>
      <c r="EM88" s="163">
        <f>XNPV($F$88,EM85:$OQ$85,'Project Model'!EM2:$OQ$2)*'Project Model'!EM32</f>
        <v>409823832.44772208</v>
      </c>
      <c r="EN88" s="163">
        <f>XNPV($F$88,EN85:$OQ$85,'Project Model'!EN2:$OQ$2)*'Project Model'!EN32</f>
        <v>410626561.71848696</v>
      </c>
      <c r="EO88" s="163">
        <f>XNPV($F$88,EO85:$OQ$85,'Project Model'!EO2:$OQ$2)*'Project Model'!EO32</f>
        <v>410979417.39606011</v>
      </c>
      <c r="EP88" s="163">
        <f>XNPV($F$88,EP85:$OQ$85,'Project Model'!EP2:$OQ$2)*'Project Model'!EP32</f>
        <v>412161185.95657802</v>
      </c>
      <c r="EQ88" s="163">
        <f>XNPV($F$88,EQ85:$OQ$85,'Project Model'!EQ2:$OQ$2)*'Project Model'!EQ32</f>
        <v>412776646.60387456</v>
      </c>
      <c r="ER88" s="163">
        <f>XNPV($F$88,ER85:$OQ$85,'Project Model'!ER2:$OQ$2)*'Project Model'!ER32</f>
        <v>413674971.81542253</v>
      </c>
      <c r="ES88" s="163">
        <f>XNPV($F$88,ES85:$OQ$85,'Project Model'!ES2:$OQ$2)*'Project Model'!ES32</f>
        <v>414307977.93985426</v>
      </c>
      <c r="ET88" s="163">
        <f>XNPV($F$88,ET85:$OQ$85,'Project Model'!ET2:$OQ$2)*'Project Model'!ET32</f>
        <v>415224693.94857383</v>
      </c>
      <c r="EU88" s="163">
        <f>XNPV($F$88,EU85:$OQ$85,'Project Model'!EU2:$OQ$2)*'Project Model'!EU32</f>
        <v>415999660.07413626</v>
      </c>
      <c r="EV88" s="163">
        <f>XNPV($F$88,EV85:$OQ$85,'Project Model'!EV2:$OQ$2)*'Project Model'!EV32</f>
        <v>416659628.91387635</v>
      </c>
      <c r="EW88" s="163">
        <f>XNPV($F$88,EW85:$OQ$85,'Project Model'!EW2:$OQ$2)*'Project Model'!EW32</f>
        <v>417604598.12942165</v>
      </c>
      <c r="EX88" s="163">
        <f>XNPV($F$88,EX85:$OQ$85,'Project Model'!EX2:$OQ$2)*'Project Model'!EX32</f>
        <v>418283047.69027233</v>
      </c>
      <c r="EY88" s="163">
        <f>XNPV($F$88,EY85:$OQ$85,'Project Model'!EY2:$OQ$2)*'Project Model'!EY32</f>
        <v>419247379.8236841</v>
      </c>
      <c r="EZ88" s="163">
        <f>XNPV($F$88,EZ85:$OQ$85,'Project Model'!EZ2:$OQ$2)*'Project Model'!EZ32</f>
        <v>420069956.81913871</v>
      </c>
      <c r="FA88" s="163">
        <f>XNPV($F$88,FA85:$OQ$85,'Project Model'!FA2:$OQ$2)*'Project Model'!FA32</f>
        <v>420431607.60117906</v>
      </c>
      <c r="FB88" s="163">
        <f>XNPV($F$88,FB85:$OQ$85,'Project Model'!FB2:$OQ$2)*'Project Model'!FB32</f>
        <v>421643569.61344558</v>
      </c>
      <c r="FC88" s="163">
        <f>XNPV($F$88,FC85:$OQ$85,'Project Model'!FC2:$OQ$2)*'Project Model'!FC32</f>
        <v>422274084.43095076</v>
      </c>
      <c r="FD88" s="163">
        <f>XNPV($F$88,FD85:$OQ$85,'Project Model'!FD2:$OQ$2)*'Project Model'!FD32</f>
        <v>423194839.56349367</v>
      </c>
      <c r="FE88" s="163">
        <f>XNPV($F$88,FE85:$OQ$85,'Project Model'!FE2:$OQ$2)*'Project Model'!FE32</f>
        <v>423843520.26160693</v>
      </c>
      <c r="FF88" s="163">
        <f>XNPV($F$88,FF85:$OQ$85,'Project Model'!FF2:$OQ$2)*'Project Model'!FF32</f>
        <v>424783305.2901774</v>
      </c>
      <c r="FG88" s="163">
        <f>XNPV($F$88,FG85:$OQ$85,'Project Model'!FG2:$OQ$2)*'Project Model'!FG32</f>
        <v>425577436.9496702</v>
      </c>
      <c r="FH88" s="163">
        <f>XNPV($F$88,FH85:$OQ$85,'Project Model'!FH2:$OQ$2)*'Project Model'!FH32</f>
        <v>426254035.18396431</v>
      </c>
      <c r="FI88" s="163">
        <f>XNPV($F$88,FI85:$OQ$85,'Project Model'!FI2:$OQ$2)*'Project Model'!FI32</f>
        <v>427223056.91876227</v>
      </c>
      <c r="FJ88" s="163">
        <f>XNPV($F$88,FJ85:$OQ$85,'Project Model'!FJ2:$OQ$2)*'Project Model'!FJ32</f>
        <v>427918793.27972585</v>
      </c>
      <c r="FK88" s="163">
        <f>XNPV($F$88,FK85:$OQ$85,'Project Model'!FK2:$OQ$2)*'Project Model'!FK32</f>
        <v>428907855.1524722</v>
      </c>
      <c r="FL88" s="163">
        <f>XNPV($F$88,FL85:$OQ$85,'Project Model'!FL2:$OQ$2)*'Project Model'!FL32</f>
        <v>429751278.55563706</v>
      </c>
      <c r="FM88" s="163">
        <f>XNPV($F$88,FM85:$OQ$85,'Project Model'!FM2:$OQ$2)*'Project Model'!FM32</f>
        <v>430123558.35651642</v>
      </c>
      <c r="FN88" s="163">
        <f>XNPV($F$88,FN85:$OQ$85,'Project Model'!FN2:$OQ$2)*'Project Model'!FN32</f>
        <v>431367970.78442836</v>
      </c>
      <c r="FO88" s="163">
        <f>XNPV($F$88,FO85:$OQ$85,'Project Model'!FO2:$OQ$2)*'Project Model'!FO32</f>
        <v>432015572.93137366</v>
      </c>
      <c r="FP88" s="163">
        <f>XNPV($F$88,FP85:$OQ$85,'Project Model'!FP2:$OQ$2)*'Project Model'!FP32</f>
        <v>432960951.87935597</v>
      </c>
      <c r="FQ88" s="163">
        <f>XNPV($F$88,FQ85:$OQ$85,'Project Model'!FQ2:$OQ$2)*'Project Model'!FQ32</f>
        <v>433627398.46329147</v>
      </c>
      <c r="FR88" s="163">
        <f>XNPV($F$88,FR85:$OQ$85,'Project Model'!FR2:$OQ$2)*'Project Model'!FR32</f>
        <v>434592505.90862703</v>
      </c>
      <c r="FS88" s="163">
        <f>XNPV($F$88,FS85:$OQ$85,'Project Model'!FS2:$OQ$2)*'Project Model'!FS32</f>
        <v>435408029.2410512</v>
      </c>
      <c r="FT88" s="163">
        <f>XNPV($F$88,FT85:$OQ$85,'Project Model'!FT2:$OQ$2)*'Project Model'!FT32</f>
        <v>436103438.04922247</v>
      </c>
      <c r="FU88" s="163">
        <f>XNPV($F$88,FU85:$OQ$85,'Project Model'!FU2:$OQ$2)*'Project Model'!FU32</f>
        <v>437098857.67463034</v>
      </c>
      <c r="FV88" s="163">
        <f>XNPV($F$88,FV85:$OQ$85,'Project Model'!FV2:$OQ$2)*'Project Model'!FV32</f>
        <v>437814123.44177502</v>
      </c>
      <c r="FW88" s="163">
        <f>XNPV($F$88,FW85:$OQ$85,'Project Model'!FW2:$OQ$2)*'Project Model'!FW32</f>
        <v>438830323.30341536</v>
      </c>
      <c r="FX88" s="163">
        <f>XNPV($F$88,FX85:$OQ$85,'Project Model'!FX2:$OQ$2)*'Project Model'!FX32</f>
        <v>439696977.33494693</v>
      </c>
      <c r="FY88" s="163">
        <f>XNPV($F$88,FY85:$OQ$85,'Project Model'!FY2:$OQ$2)*'Project Model'!FY32</f>
        <v>440212448.51428896</v>
      </c>
      <c r="FZ88" s="163">
        <f>XNPV($F$88,FZ85:$OQ$85,'Project Model'!FZ2:$OQ$2)*'Project Model'!FZ32</f>
        <v>441327439.54328638</v>
      </c>
      <c r="GA88" s="163">
        <f>XNPV($F$88,GA85:$OQ$85,'Project Model'!GA2:$OQ$2)*'Project Model'!GA32</f>
        <v>441993495.48267877</v>
      </c>
      <c r="GB88" s="163">
        <f>XNPV($F$88,GB85:$OQ$85,'Project Model'!GB2:$OQ$2)*'Project Model'!GB32</f>
        <v>442965041.94059658</v>
      </c>
      <c r="GC88" s="163">
        <f>XNPV($F$88,GC85:$OQ$85,'Project Model'!GC2:$OQ$2)*'Project Model'!GC32</f>
        <v>443650659.00243318</v>
      </c>
      <c r="GD88" s="163">
        <f>XNPV($F$88,GD85:$OQ$85,'Project Model'!GD2:$OQ$2)*'Project Model'!GD32</f>
        <v>444642670.59078521</v>
      </c>
      <c r="GE88" s="163">
        <f>XNPV($F$88,GE85:$OQ$85,'Project Model'!GE2:$OQ$2)*'Project Model'!GE32</f>
        <v>445481101.28502065</v>
      </c>
      <c r="GF88" s="163">
        <f>XNPV($F$88,GF85:$OQ$85,'Project Model'!GF2:$OQ$2)*'Project Model'!GF32</f>
        <v>446196783.57768637</v>
      </c>
      <c r="GG88" s="163">
        <f>XNPV($F$88,GG85:$OQ$85,'Project Model'!GG2:$OQ$2)*'Project Model'!GG32</f>
        <v>447220241.02801681</v>
      </c>
      <c r="GH88" s="163">
        <f>XNPV($F$88,GH85:$OQ$85,'Project Model'!GH2:$OQ$2)*'Project Model'!GH32</f>
        <v>447956538.91705447</v>
      </c>
      <c r="GI88" s="163">
        <f>XNPV($F$88,GI85:$OQ$85,'Project Model'!GI2:$OQ$2)*'Project Model'!GI32</f>
        <v>449001556.45623958</v>
      </c>
      <c r="GJ88" s="163">
        <f>XNPV($F$88,GJ85:$OQ$85,'Project Model'!GJ2:$OQ$2)*'Project Model'!GJ32</f>
        <v>449893058.98656893</v>
      </c>
      <c r="GK88" s="163">
        <f>XNPV($F$88,GK85:$OQ$85,'Project Model'!GK2:$OQ$2)*'Project Model'!GK32</f>
        <v>450292995.0462448</v>
      </c>
      <c r="GL88" s="163">
        <f>XNPV($F$88,GL85:$OQ$85,'Project Model'!GL2:$OQ$2)*'Project Model'!GL32</f>
        <v>451610019.82567632</v>
      </c>
      <c r="GM88" s="163">
        <f>XNPV($F$88,GM85:$OQ$85,'Project Model'!GM2:$OQ$2)*'Project Model'!GM32</f>
        <v>452298854.19296908</v>
      </c>
      <c r="GN88" s="163">
        <f>XNPV($F$88,GN85:$OQ$85,'Project Model'!GN2:$OQ$2)*'Project Model'!GN32</f>
        <v>453301042.65327054</v>
      </c>
      <c r="GO88" s="163">
        <f>XNPV($F$88,GO85:$OQ$85,'Project Model'!GO2:$OQ$2)*'Project Model'!GO32</f>
        <v>454010276.22465396</v>
      </c>
      <c r="GP88" s="163">
        <f>XNPV($F$88,GP85:$OQ$85,'Project Model'!GP2:$OQ$2)*'Project Model'!GP32</f>
        <v>455033792.70199889</v>
      </c>
      <c r="GQ88" s="163">
        <f>XNPV($F$88,GQ85:$OQ$85,'Project Model'!GQ2:$OQ$2)*'Project Model'!GQ32</f>
        <v>455899804.27272058</v>
      </c>
      <c r="GR88" s="163">
        <f>XNPV($F$88,GR85:$OQ$85,'Project Model'!GR2:$OQ$2)*'Project Model'!GR32</f>
        <v>456640394.9386456</v>
      </c>
      <c r="GS88" s="163">
        <f>XNPV($F$88,GS85:$OQ$85,'Project Model'!GS2:$OQ$2)*'Project Model'!GS32</f>
        <v>457696687.31859457</v>
      </c>
      <c r="GT88" s="163">
        <f>XNPV($F$88,GT85:$OQ$85,'Project Model'!GT2:$OQ$2)*'Project Model'!GT32</f>
        <v>458458781.32594341</v>
      </c>
      <c r="GU88" s="163">
        <f>XNPV($F$88,GU85:$OQ$85,'Project Model'!GU2:$OQ$2)*'Project Model'!GU32</f>
        <v>459537547.86776954</v>
      </c>
      <c r="GV88" s="163">
        <f>XNPV($F$88,GV85:$OQ$85,'Project Model'!GV2:$OQ$2)*'Project Model'!GV32</f>
        <v>460458905.45732564</v>
      </c>
      <c r="GW88" s="163">
        <f>XNPV($F$88,GW85:$OQ$85,'Project Model'!GW2:$OQ$2)*'Project Model'!GW32</f>
        <v>460876946.56947994</v>
      </c>
      <c r="GX88" s="163">
        <f>XNPV($F$88,GX85:$OQ$85,'Project Model'!GX2:$OQ$2)*'Project Model'!GX32</f>
        <v>462235302.571329</v>
      </c>
      <c r="GY88" s="163">
        <f>XNPV($F$88,GY85:$OQ$85,'Project Model'!GY2:$OQ$2)*'Project Model'!GY32</f>
        <v>462949446.38459253</v>
      </c>
      <c r="GZ88" s="163">
        <f>XNPV($F$88,GZ85:$OQ$85,'Project Model'!GZ2:$OQ$2)*'Project Model'!GZ32</f>
        <v>463985024.14817518</v>
      </c>
      <c r="HA88" s="163">
        <f>XNPV($F$88,HA85:$OQ$85,'Project Model'!HA2:$OQ$2)*'Project Model'!HA32</f>
        <v>464720467.80098581</v>
      </c>
      <c r="HB88" s="163">
        <f>XNPV($F$88,HB85:$OQ$85,'Project Model'!HB2:$OQ$2)*'Project Model'!HB32</f>
        <v>465778299.76462406</v>
      </c>
      <c r="HC88" s="163">
        <f>XNPV($F$88,HC85:$OQ$85,'Project Model'!HC2:$OQ$2)*'Project Model'!HC32</f>
        <v>466674655.68196666</v>
      </c>
      <c r="HD88" s="163">
        <f>XNPV($F$88,HD85:$OQ$85,'Project Model'!HD2:$OQ$2)*'Project Model'!HD32</f>
        <v>467442844.35600787</v>
      </c>
      <c r="HE88" s="163">
        <f>XNPV($F$88,HE85:$OQ$85,'Project Model'!HE2:$OQ$2)*'Project Model'!HE32</f>
        <v>468534879.51755464</v>
      </c>
      <c r="HF88" s="163">
        <f>XNPV($F$88,HF85:$OQ$85,'Project Model'!HF2:$OQ$2)*'Project Model'!HF32</f>
        <v>469325524.73477674</v>
      </c>
      <c r="HG88" s="163">
        <f>XNPV($F$88,HG85:$OQ$85,'Project Model'!HG2:$OQ$2)*'Project Model'!HG32</f>
        <v>470441014.42400557</v>
      </c>
      <c r="HH88" s="163">
        <f>XNPV($F$88,HH85:$OQ$85,'Project Model'!HH2:$OQ$2)*'Project Model'!HH32</f>
        <v>471395159.26610684</v>
      </c>
      <c r="HI88" s="163">
        <f>XNPV($F$88,HI85:$OQ$85,'Project Model'!HI2:$OQ$2)*'Project Model'!HI32</f>
        <v>471834640.22016472</v>
      </c>
      <c r="HJ88" s="163">
        <f>XNPV($F$88,HJ85:$OQ$85,'Project Model'!HJ2:$OQ$2)*'Project Model'!HJ32</f>
        <v>473238191.35840106</v>
      </c>
      <c r="HK88" s="163">
        <f>XNPV($F$88,HK85:$OQ$85,'Project Model'!HK2:$OQ$2)*'Project Model'!HK32</f>
        <v>473981292.58792216</v>
      </c>
      <c r="HL88" s="163">
        <f>XNPV($F$88,HL85:$OQ$85,'Project Model'!HL2:$OQ$2)*'Project Model'!HL32</f>
        <v>475054115.811988</v>
      </c>
      <c r="HM88" s="163">
        <f>XNPV($F$88,HM85:$OQ$85,'Project Model'!HM2:$OQ$2)*'Project Model'!HM32</f>
        <v>475819511.42017996</v>
      </c>
      <c r="HN88" s="163">
        <f>XNPV($F$88,HN85:$OQ$85,'Project Model'!HN2:$OQ$2)*'Project Model'!HN32</f>
        <v>476915611.3992601</v>
      </c>
      <c r="HO88" s="163">
        <f>XNPV($F$88,HO85:$OQ$85,'Project Model'!HO2:$OQ$2)*'Project Model'!HO32</f>
        <v>477846267.76150602</v>
      </c>
      <c r="HP88" s="163">
        <f>XNPV($F$88,HP85:$OQ$85,'Project Model'!HP2:$OQ$2)*'Project Model'!HP32</f>
        <v>478645941.46226579</v>
      </c>
      <c r="HQ88" s="163">
        <f>XNPV($F$88,HQ85:$OQ$85,'Project Model'!HQ2:$OQ$2)*'Project Model'!HQ32</f>
        <v>479777820.9250567</v>
      </c>
      <c r="HR88" s="163">
        <f>XNPV($F$88,HR85:$OQ$85,'Project Model'!HR2:$OQ$2)*'Project Model'!HR32</f>
        <v>480601003.3909089</v>
      </c>
      <c r="HS88" s="163">
        <f>XNPV($F$88,HS85:$OQ$85,'Project Model'!HS2:$OQ$2)*'Project Model'!HS32</f>
        <v>481757419.40520227</v>
      </c>
      <c r="HT88" s="163">
        <f>XNPV($F$88,HT85:$OQ$85,'Project Model'!HT2:$OQ$2)*'Project Model'!HT32</f>
        <v>482748563.06139278</v>
      </c>
      <c r="HU88" s="163">
        <f>XNPV($F$88,HU85:$OQ$85,'Project Model'!HU2:$OQ$2)*'Project Model'!HU32</f>
        <v>483356926.93699199</v>
      </c>
      <c r="HV88" s="163">
        <f>XNPV($F$88,HV85:$OQ$85,'Project Model'!HV2:$OQ$2)*'Project Model'!HV32</f>
        <v>484628131.44519776</v>
      </c>
      <c r="HW88" s="163">
        <f>XNPV($F$88,HW85:$OQ$85,'Project Model'!HW2:$OQ$2)*'Project Model'!HW32</f>
        <v>485403685.6710394</v>
      </c>
      <c r="HX88" s="163">
        <f>XNPV($F$88,HX85:$OQ$85,'Project Model'!HX2:$OQ$2)*'Project Model'!HX32</f>
        <v>486517466.13068676</v>
      </c>
      <c r="HY88" s="163">
        <f>XNPV($F$88,HY85:$OQ$85,'Project Model'!HY2:$OQ$2)*'Project Model'!HY32</f>
        <v>487316386.99130481</v>
      </c>
      <c r="HZ88" s="163">
        <f>XNPV($F$88,HZ85:$OQ$85,'Project Model'!HZ2:$OQ$2)*'Project Model'!HZ32</f>
        <v>488454545.86886823</v>
      </c>
      <c r="IA88" s="163">
        <f>XNPV($F$88,IA85:$OQ$85,'Project Model'!IA2:$OQ$2)*'Project Model'!IA32</f>
        <v>489423275.92360693</v>
      </c>
      <c r="IB88" s="163">
        <f>XNPV($F$88,IB85:$OQ$85,'Project Model'!IB2:$OQ$2)*'Project Model'!IB32</f>
        <v>490258127.28013867</v>
      </c>
      <c r="IC88" s="163">
        <f>XNPV($F$88,IC85:$OQ$85,'Project Model'!IC2:$OQ$2)*'Project Model'!IC32</f>
        <v>491433763.45318967</v>
      </c>
      <c r="ID88" s="163">
        <f>XNPV($F$88,ID85:$OQ$85,'Project Model'!ID2:$OQ$2)*'Project Model'!ID32</f>
        <v>492293256.93367034</v>
      </c>
      <c r="IE88" s="163">
        <f>XNPV($F$88,IE85:$OQ$85,'Project Model'!IE2:$OQ$2)*'Project Model'!IE32</f>
        <v>493494594.33666521</v>
      </c>
      <c r="IF88" s="163">
        <f>XNPV($F$88,IF85:$OQ$85,'Project Model'!IF2:$OQ$2)*'Project Model'!IF32</f>
        <v>494526719.77022588</v>
      </c>
      <c r="IG88" s="163">
        <f>XNPV($F$88,IG85:$OQ$85,'Project Model'!IG2:$OQ$2)*'Project Model'!IG32</f>
        <v>495020815.248851</v>
      </c>
      <c r="IH88" s="163">
        <f>XNPV($F$88,IH85:$OQ$85,'Project Model'!IH2:$OQ$2)*'Project Model'!IH32</f>
        <v>496528190.59435034</v>
      </c>
      <c r="II88" s="163">
        <f>XNPV($F$88,II85:$OQ$85,'Project Model'!II2:$OQ$2)*'Project Model'!II32</f>
        <v>497342009.65888149</v>
      </c>
      <c r="IJ88" s="163">
        <f>XNPV($F$88,IJ85:$OQ$85,'Project Model'!IJ2:$OQ$2)*'Project Model'!IJ32</f>
        <v>498502802.60938394</v>
      </c>
      <c r="IK88" s="163">
        <f>XNPV($F$88,IK85:$OQ$85,'Project Model'!IK2:$OQ$2)*'Project Model'!IK32</f>
        <v>499341228.28213775</v>
      </c>
      <c r="IL88" s="163">
        <f>XNPV($F$88,IL85:$OQ$85,'Project Model'!IL2:$OQ$2)*'Project Model'!IL32</f>
        <v>500527674.93816191</v>
      </c>
      <c r="IM88" s="163">
        <f>XNPV($F$88,IM85:$OQ$85,'Project Model'!IM2:$OQ$2)*'Project Model'!IM32</f>
        <v>501540791.31278914</v>
      </c>
      <c r="IN88" s="163">
        <f>XNPV($F$88,IN85:$OQ$85,'Project Model'!IN2:$OQ$2)*'Project Model'!IN32</f>
        <v>502417060.73997396</v>
      </c>
      <c r="IO88" s="163">
        <f>XNPV($F$88,IO85:$OQ$85,'Project Model'!IO2:$OQ$2)*'Project Model'!IO32</f>
        <v>503642952.50465357</v>
      </c>
      <c r="IP88" s="163">
        <f>XNPV($F$88,IP85:$OQ$85,'Project Model'!IP2:$OQ$2)*'Project Model'!IP32</f>
        <v>504545175.78485447</v>
      </c>
      <c r="IQ88" s="163">
        <f>XNPV($F$88,IQ85:$OQ$85,'Project Model'!IQ2:$OQ$2)*'Project Model'!IQ32</f>
        <v>505798118.0692935</v>
      </c>
      <c r="IR88" s="163">
        <f>XNPV($F$88,IR85:$OQ$85,'Project Model'!IR2:$OQ$2)*'Project Model'!IR32</f>
        <v>506877997.74944288</v>
      </c>
      <c r="IS88" s="163">
        <f>XNPV($F$88,IS85:$OQ$85,'Project Model'!IS2:$OQ$2)*'Project Model'!IS32</f>
        <v>507406849.56381989</v>
      </c>
      <c r="IT88" s="163">
        <f>XNPV($F$88,IT85:$OQ$85,'Project Model'!IT2:$OQ$2)*'Project Model'!IT32</f>
        <v>508974569.48871994</v>
      </c>
      <c r="IU88" s="163">
        <f>XNPV($F$88,IU85:$OQ$85,'Project Model'!IU2:$OQ$2)*'Project Model'!IU32</f>
        <v>509831858.22076035</v>
      </c>
      <c r="IV88" s="163">
        <f>XNPV($F$88,IV85:$OQ$85,'Project Model'!IV2:$OQ$2)*'Project Model'!IV32</f>
        <v>511045141.85572362</v>
      </c>
      <c r="IW88" s="163">
        <f>XNPV($F$88,IW85:$OQ$85,'Project Model'!IW2:$OQ$2)*'Project Model'!IW32</f>
        <v>511928390.24235964</v>
      </c>
      <c r="IX88" s="163">
        <f>XNPV($F$88,IX85:$OQ$85,'Project Model'!IX2:$OQ$2)*'Project Model'!IX32</f>
        <v>513168718.58237642</v>
      </c>
      <c r="IY88" s="163">
        <f>XNPV($F$88,IY85:$OQ$85,'Project Model'!IY2:$OQ$2)*'Project Model'!IY32</f>
        <v>514231825.31050807</v>
      </c>
      <c r="IZ88" s="163">
        <f>XNPV($F$88,IZ85:$OQ$85,'Project Model'!IZ2:$OQ$2)*'Project Model'!IZ32</f>
        <v>515155004.67559898</v>
      </c>
      <c r="JA88" s="163">
        <f>XNPV($F$88,JA85:$OQ$85,'Project Model'!JA2:$OQ$2)*'Project Model'!JA32</f>
        <v>516436924.03058755</v>
      </c>
      <c r="JB88" s="163">
        <f>XNPV($F$88,JB85:$OQ$85,'Project Model'!JB2:$OQ$2)*'Project Model'!JB32</f>
        <v>517387487.23498863</v>
      </c>
      <c r="JC88" s="163">
        <f>XNPV($F$88,JC85:$OQ$85,'Project Model'!JC2:$OQ$2)*'Project Model'!JC32</f>
        <v>518697927.49081814</v>
      </c>
      <c r="JD88" s="163">
        <f>XNPV($F$88,JD85:$OQ$85,'Project Model'!JD2:$OQ$2)*'Project Model'!JD32</f>
        <v>519831471.49784625</v>
      </c>
      <c r="JE88" s="163">
        <f>XNPV($F$88,JE85:$OQ$85,'Project Model'!JE2:$OQ$2)*'Project Model'!JE32</f>
        <v>518094380.18509728</v>
      </c>
      <c r="JF88" s="163">
        <f>XNPV($F$88,JF85:$OQ$85,'Project Model'!JF2:$OQ$2)*'Project Model'!JF32</f>
        <v>517395371.68079966</v>
      </c>
      <c r="JG88" s="163">
        <f>XNPV($F$88,JG85:$OQ$85,'Project Model'!JG2:$OQ$2)*'Project Model'!JG32</f>
        <v>515945502.98634058</v>
      </c>
      <c r="JH88" s="163">
        <f>XNPV($F$88,JH85:$OQ$85,'Project Model'!JH2:$OQ$2)*'Project Model'!JH32</f>
        <v>514832886.46004868</v>
      </c>
      <c r="JI88" s="163">
        <f>XNPV($F$88,JI85:$OQ$85,'Project Model'!JI2:$OQ$2)*'Project Model'!JI32</f>
        <v>513359988.50369406</v>
      </c>
      <c r="JJ88" s="163">
        <f>XNPV($F$88,JJ85:$OQ$85,'Project Model'!JJ2:$OQ$2)*'Project Model'!JJ32</f>
        <v>512223357.62266701</v>
      </c>
      <c r="JK88" s="163">
        <f>XNPV($F$88,JK85:$OQ$85,'Project Model'!JK2:$OQ$2)*'Project Model'!JK32</f>
        <v>510879345.08641607</v>
      </c>
      <c r="JL88" s="163">
        <f>XNPV($F$88,JL85:$OQ$85,'Project Model'!JL2:$OQ$2)*'Project Model'!JL32</f>
        <v>509370916.33403188</v>
      </c>
      <c r="JM88" s="163">
        <f>XNPV($F$88,JM85:$OQ$85,'Project Model'!JM2:$OQ$2)*'Project Model'!JM32</f>
        <v>508197234.802239</v>
      </c>
      <c r="JN88" s="163">
        <f>XNPV($F$88,JN85:$OQ$85,'Project Model'!JN2:$OQ$2)*'Project Model'!JN32</f>
        <v>506664701.7078408</v>
      </c>
      <c r="JO88" s="163">
        <f>XNPV($F$88,JO85:$OQ$85,'Project Model'!JO2:$OQ$2)*'Project Model'!JO32</f>
        <v>505465884.75388771</v>
      </c>
      <c r="JP88" s="163">
        <f>XNPV($F$88,JP85:$OQ$85,'Project Model'!JP2:$OQ$2)*'Project Model'!JP32</f>
        <v>504059108.55815125</v>
      </c>
      <c r="JQ88" s="163">
        <f>XNPV($F$88,JQ85:$OQ$85,'Project Model'!JQ2:$OQ$2)*'Project Model'!JQ32</f>
        <v>502224224.30618054</v>
      </c>
      <c r="JR88" s="163">
        <f>XNPV($F$88,JR85:$OQ$85,'Project Model'!JR2:$OQ$2)*'Project Model'!JR32</f>
        <v>501073038.83240736</v>
      </c>
      <c r="JS88" s="163">
        <f>XNPV($F$88,JS85:$OQ$85,'Project Model'!JS2:$OQ$2)*'Project Model'!JS32</f>
        <v>499361119.82329857</v>
      </c>
      <c r="JT88" s="163">
        <f>XNPV($F$88,JT85:$OQ$85,'Project Model'!JT2:$OQ$2)*'Project Model'!JT32</f>
        <v>497982794.73683137</v>
      </c>
      <c r="JU88" s="163">
        <f>XNPV($F$88,JU85:$OQ$85,'Project Model'!JU2:$OQ$2)*'Project Model'!JU32</f>
        <v>496243103.45414156</v>
      </c>
      <c r="JV88" s="163">
        <f>XNPV($F$88,JV85:$OQ$85,'Project Model'!JV2:$OQ$2)*'Project Model'!JV32</f>
        <v>494835818.11560017</v>
      </c>
      <c r="JW88" s="163">
        <f>XNPV($F$88,JW85:$OQ$85,'Project Model'!JW2:$OQ$2)*'Project Model'!JW32</f>
        <v>493214914.86675531</v>
      </c>
      <c r="JX88" s="163">
        <f>XNPV($F$88,JX85:$OQ$85,'Project Model'!JX2:$OQ$2)*'Project Model'!JX32</f>
        <v>491432374.26211691</v>
      </c>
      <c r="JY88" s="163">
        <f>XNPV($F$88,JY85:$OQ$85,'Project Model'!JY2:$OQ$2)*'Project Model'!JY32</f>
        <v>489980406.69180775</v>
      </c>
      <c r="JZ88" s="163">
        <f>XNPV($F$88,JZ85:$OQ$85,'Project Model'!JZ2:$OQ$2)*'Project Model'!JZ32</f>
        <v>488168797.30064088</v>
      </c>
      <c r="KA88" s="163">
        <f>XNPV($F$88,KA85:$OQ$85,'Project Model'!KA2:$OQ$2)*'Project Model'!KA32</f>
        <v>486686517.50605899</v>
      </c>
      <c r="KB88" s="163">
        <f>XNPV($F$88,KB85:$OQ$85,'Project Model'!KB2:$OQ$2)*'Project Model'!KB32</f>
        <v>484989923.24987566</v>
      </c>
      <c r="KC88" s="163">
        <f>XNPV($F$88,KC85:$OQ$85,'Project Model'!KC2:$OQ$2)*'Project Model'!KC32</f>
        <v>482728467.05096471</v>
      </c>
      <c r="KD88" s="163">
        <f>XNPV($F$88,KD85:$OQ$85,'Project Model'!KD2:$OQ$2)*'Project Model'!KD32</f>
        <v>481491058.91754436</v>
      </c>
      <c r="KE88" s="163">
        <f>XNPV($F$88,KE85:$OQ$85,'Project Model'!KE2:$OQ$2)*'Project Model'!KE32</f>
        <v>479486173.45330769</v>
      </c>
      <c r="KF88" s="163">
        <f>XNPV($F$88,KF85:$OQ$85,'Project Model'!KF2:$OQ$2)*'Project Model'!KF32</f>
        <v>477810007.34056044</v>
      </c>
      <c r="KG88" s="163">
        <f>XNPV($F$88,KG85:$OQ$85,'Project Model'!KG2:$OQ$2)*'Project Model'!KG32</f>
        <v>475772039.96813184</v>
      </c>
      <c r="KH88" s="163">
        <f>XNPV($F$88,KH85:$OQ$85,'Project Model'!KH2:$OQ$2)*'Project Model'!KH32</f>
        <v>474061376.84535205</v>
      </c>
      <c r="KI88" s="163">
        <f>XNPV($F$88,KI85:$OQ$85,'Project Model'!KI2:$OQ$2)*'Project Model'!KI32</f>
        <v>472130503.30196112</v>
      </c>
      <c r="KJ88" s="163">
        <f>XNPV($F$88,KJ85:$OQ$85,'Project Model'!KJ2:$OQ$2)*'Project Model'!KJ32</f>
        <v>470041493.76746166</v>
      </c>
      <c r="KK88" s="163">
        <f>XNPV($F$88,KK85:$OQ$85,'Project Model'!KK2:$OQ$2)*'Project Model'!KK32</f>
        <v>468277605.11830735</v>
      </c>
      <c r="KL88" s="163">
        <f>XNPV($F$88,KL85:$OQ$85,'Project Model'!KL2:$OQ$2)*'Project Model'!KL32</f>
        <v>466153969.27626508</v>
      </c>
      <c r="KM88" s="163">
        <f>XNPV($F$88,KM85:$OQ$85,'Project Model'!KM2:$OQ$2)*'Project Model'!KM32</f>
        <v>464353973.15496153</v>
      </c>
      <c r="KN88" s="163">
        <f>XNPV($F$88,KN85:$OQ$85,'Project Model'!KN2:$OQ$2)*'Project Model'!KN32</f>
        <v>462332936.88483155</v>
      </c>
      <c r="KO88" s="163">
        <f>XNPV($F$88,KO85:$OQ$85,'Project Model'!KO2:$OQ$2)*'Project Model'!KO32</f>
        <v>459761895.76887733</v>
      </c>
      <c r="KP88" s="163">
        <f>XNPV($F$88,KP85:$OQ$85,'Project Model'!KP2:$OQ$2)*'Project Model'!KP32</f>
        <v>458203054.22304982</v>
      </c>
      <c r="KQ88" s="163">
        <f>XNPV($F$88,KQ85:$OQ$85,'Project Model'!KQ2:$OQ$2)*'Project Model'!KQ32</f>
        <v>455869210.04446828</v>
      </c>
      <c r="KR88" s="163">
        <f>XNPV($F$88,KR85:$OQ$85,'Project Model'!KR2:$OQ$2)*'Project Model'!KR32</f>
        <v>453857846.8642053</v>
      </c>
      <c r="KS88" s="163">
        <f>XNPV($F$88,KS85:$OQ$85,'Project Model'!KS2:$OQ$2)*'Project Model'!KS32</f>
        <v>451484951.95571268</v>
      </c>
      <c r="KT88" s="163">
        <f>XNPV($F$88,KT85:$OQ$85,'Project Model'!KT2:$OQ$2)*'Project Model'!KT32</f>
        <v>449432867.62316066</v>
      </c>
      <c r="KU88" s="163">
        <f>XNPV($F$88,KU85:$OQ$85,'Project Model'!KU2:$OQ$2)*'Project Model'!KU32</f>
        <v>447153540.34267884</v>
      </c>
      <c r="KV88" s="163">
        <f>XNPV($F$88,KV85:$OQ$85,'Project Model'!KV2:$OQ$2)*'Project Model'!KV32</f>
        <v>444720393.28933066</v>
      </c>
      <c r="KW88" s="163">
        <f>XNPV($F$88,KW85:$OQ$85,'Project Model'!KW2:$OQ$2)*'Project Model'!KW32</f>
        <v>442605479.48414099</v>
      </c>
      <c r="KX88" s="163">
        <f>XNPV($F$88,KX85:$OQ$85,'Project Model'!KX2:$OQ$2)*'Project Model'!KX32</f>
        <v>440131458.64007592</v>
      </c>
      <c r="KY88" s="163">
        <f>XNPV($F$88,KY85:$OQ$85,'Project Model'!KY2:$OQ$2)*'Project Model'!KY32</f>
        <v>437973922.63908643</v>
      </c>
      <c r="KZ88" s="163">
        <f>XNPV($F$88,KZ85:$OQ$85,'Project Model'!KZ2:$OQ$2)*'Project Model'!KZ32</f>
        <v>435588164.25114608</v>
      </c>
      <c r="LA88" s="163">
        <f>XNPV($F$88,LA85:$OQ$85,'Project Model'!LA2:$OQ$2)*'Project Model'!LA32</f>
        <v>432670868.41889852</v>
      </c>
      <c r="LB88" s="163">
        <f>XNPV($F$88,LB85:$OQ$85,'Project Model'!LB2:$OQ$2)*'Project Model'!LB32</f>
        <v>430750122.97834086</v>
      </c>
      <c r="LC88" s="163">
        <f>XNPV($F$88,LC85:$OQ$85,'Project Model'!LC2:$OQ$2)*'Project Model'!LC32</f>
        <v>428047496.20304906</v>
      </c>
      <c r="LD88" s="163">
        <f>XNPV($F$88,LD85:$OQ$85,'Project Model'!LD2:$OQ$2)*'Project Model'!LD32</f>
        <v>425659565.24012333</v>
      </c>
      <c r="LE88" s="163">
        <f>XNPV($F$88,LE85:$OQ$85,'Project Model'!LE2:$OQ$2)*'Project Model'!LE32</f>
        <v>422911189.21078795</v>
      </c>
      <c r="LF88" s="163">
        <f>XNPV($F$88,LF85:$OQ$85,'Project Model'!LF2:$OQ$2)*'Project Model'!LF32</f>
        <v>420475552.03736955</v>
      </c>
      <c r="LG88" s="163">
        <f>XNPV($F$88,LG85:$OQ$85,'Project Model'!LG2:$OQ$2)*'Project Model'!LG32</f>
        <v>417805170.84065777</v>
      </c>
      <c r="LH88" s="163">
        <f>XNPV($F$88,LH85:$OQ$85,'Project Model'!LH2:$OQ$2)*'Project Model'!LH32</f>
        <v>414986206.7337054</v>
      </c>
      <c r="LI88" s="163">
        <f>XNPV($F$88,LI85:$OQ$85,'Project Model'!LI2:$OQ$2)*'Project Model'!LI32</f>
        <v>412476962.02811015</v>
      </c>
      <c r="LJ88" s="163">
        <f>XNPV($F$88,LJ85:$OQ$85,'Project Model'!LJ2:$OQ$2)*'Project Model'!LJ32</f>
        <v>409610112.87769163</v>
      </c>
      <c r="LK88" s="163">
        <f>XNPV($F$88,LK85:$OQ$85,'Project Model'!LK2:$OQ$2)*'Project Model'!LK32</f>
        <v>407050934.81228948</v>
      </c>
      <c r="LL88" s="163">
        <f>XNPV($F$88,LL85:$OQ$85,'Project Model'!LL2:$OQ$2)*'Project Model'!LL32</f>
        <v>404255865.27119172</v>
      </c>
      <c r="LM88" s="163">
        <f>XNPV($F$88,LM85:$OQ$85,'Project Model'!LM2:$OQ$2)*'Project Model'!LM32</f>
        <v>401070554.73367667</v>
      </c>
      <c r="LN88" s="163">
        <f>XNPV($F$88,LN85:$OQ$85,'Project Model'!LN2:$OQ$2)*'Project Model'!LN32</f>
        <v>398527260.85671198</v>
      </c>
      <c r="LO88" s="163">
        <f>XNPV($F$88,LO85:$OQ$85,'Project Model'!LO2:$OQ$2)*'Project Model'!LO32</f>
        <v>395410096.49724078</v>
      </c>
      <c r="LP88" s="163">
        <f>XNPV($F$88,LP85:$OQ$85,'Project Model'!LP2:$OQ$2)*'Project Model'!LP32</f>
        <v>392598074.55230635</v>
      </c>
      <c r="LQ88" s="163">
        <f>XNPV($F$88,LQ85:$OQ$85,'Project Model'!LQ2:$OQ$2)*'Project Model'!LQ32</f>
        <v>389427624.11605144</v>
      </c>
      <c r="LR88" s="163">
        <f>XNPV($F$88,LR85:$OQ$85,'Project Model'!LR2:$OQ$2)*'Project Model'!LR32</f>
        <v>386560036.74500167</v>
      </c>
      <c r="LS88" s="163">
        <f>XNPV($F$88,LS85:$OQ$85,'Project Model'!LS2:$OQ$2)*'Project Model'!LS32</f>
        <v>383449661.59451675</v>
      </c>
      <c r="LT88" s="163">
        <f>XNPV($F$88,LT85:$OQ$85,'Project Model'!LT2:$OQ$2)*'Project Model'!LT32</f>
        <v>380196993.63121986</v>
      </c>
      <c r="LU88" s="163">
        <f>XNPV($F$88,LU85:$OQ$85,'Project Model'!LU2:$OQ$2)*'Project Model'!LU32</f>
        <v>377243671.8207075</v>
      </c>
      <c r="LV88" s="163">
        <f>XNPV($F$88,LV85:$OQ$85,'Project Model'!LV2:$OQ$2)*'Project Model'!LV32</f>
        <v>373935230.12546337</v>
      </c>
      <c r="LW88" s="163">
        <f>XNPV($F$88,LW85:$OQ$85,'Project Model'!LW2:$OQ$2)*'Project Model'!LW32</f>
        <v>370923748.82247686</v>
      </c>
      <c r="LX88" s="163">
        <f>XNPV($F$88,LX85:$OQ$85,'Project Model'!LX2:$OQ$2)*'Project Model'!LX32</f>
        <v>367668143.24786043</v>
      </c>
      <c r="LY88" s="163">
        <f>XNPV($F$88,LY85:$OQ$85,'Project Model'!LY2:$OQ$2)*'Project Model'!LY32</f>
        <v>363929964.05135232</v>
      </c>
      <c r="LZ88" s="163">
        <f>XNPV($F$88,LZ85:$OQ$85,'Project Model'!LZ2:$OQ$2)*'Project Model'!LZ32</f>
        <v>361143526.68577075</v>
      </c>
      <c r="MA88" s="163">
        <f>XNPV($F$88,MA85:$OQ$85,'Project Model'!MA2:$OQ$2)*'Project Model'!MA32</f>
        <v>357563845.55621892</v>
      </c>
      <c r="MB88" s="163">
        <f>XNPV($F$88,MB85:$OQ$85,'Project Model'!MB2:$OQ$2)*'Project Model'!MB32</f>
        <v>354277805.70118082</v>
      </c>
      <c r="MC88" s="163">
        <f>XNPV($F$88,MC85:$OQ$85,'Project Model'!MC2:$OQ$2)*'Project Model'!MC32</f>
        <v>350636421.78194082</v>
      </c>
      <c r="MD88" s="163">
        <f>XNPV($F$88,MD85:$OQ$85,'Project Model'!MD2:$OQ$2)*'Project Model'!MD32</f>
        <v>347286039.75708222</v>
      </c>
      <c r="ME88" s="163">
        <f>XNPV($F$88,ME85:$OQ$85,'Project Model'!ME2:$OQ$2)*'Project Model'!ME32</f>
        <v>343684302.38731283</v>
      </c>
      <c r="MF88" s="163">
        <f>XNPV($F$88,MF85:$OQ$85,'Project Model'!MF2:$OQ$2)*'Project Model'!MF32</f>
        <v>339947713.7971431</v>
      </c>
      <c r="MG88" s="163">
        <f>XNPV($F$88,MG85:$OQ$85,'Project Model'!MG2:$OQ$2)*'Project Model'!MG32</f>
        <v>336498054.65473944</v>
      </c>
      <c r="MH88" s="163">
        <f>XNPV($F$88,MH85:$OQ$85,'Project Model'!MH2:$OQ$2)*'Project Model'!MH32</f>
        <v>332696882.67507792</v>
      </c>
      <c r="MI88" s="163">
        <f>XNPV($F$88,MI85:$OQ$85,'Project Model'!MI2:$OQ$2)*'Project Model'!MI32</f>
        <v>329179877.54337168</v>
      </c>
      <c r="MJ88" s="163">
        <f>XNPV($F$88,MJ85:$OQ$85,'Project Model'!MJ2:$OQ$2)*'Project Model'!MJ32</f>
        <v>325409969.46513778</v>
      </c>
      <c r="MK88" s="163">
        <f>XNPV($F$88,MK85:$OQ$85,'Project Model'!MK2:$OQ$2)*'Project Model'!MK32</f>
        <v>321187982.2510559</v>
      </c>
      <c r="ML88" s="163">
        <f>XNPV($F$88,ML85:$OQ$85,'Project Model'!ML2:$OQ$2)*'Project Model'!ML32</f>
        <v>317887524.23792499</v>
      </c>
      <c r="MM88" s="163">
        <f>XNPV($F$88,MM85:$OQ$85,'Project Model'!MM2:$OQ$2)*'Project Model'!MM32</f>
        <v>313789565.93027401</v>
      </c>
      <c r="MN88" s="163">
        <f>XNPV($F$88,MN85:$OQ$85,'Project Model'!MN2:$OQ$2)*'Project Model'!MN32</f>
        <v>309971558.01206934</v>
      </c>
      <c r="MO88" s="163">
        <f>XNPV($F$88,MO85:$OQ$85,'Project Model'!MO2:$OQ$2)*'Project Model'!MO32</f>
        <v>305802458.27581865</v>
      </c>
      <c r="MP88" s="163">
        <f>XNPV($F$88,MP85:$OQ$85,'Project Model'!MP2:$OQ$2)*'Project Model'!MP32</f>
        <v>301910265.80447793</v>
      </c>
      <c r="MQ88" s="163">
        <f>XNPV($F$88,MQ85:$OQ$85,'Project Model'!MQ2:$OQ$2)*'Project Model'!MQ32</f>
        <v>297757505.93513858</v>
      </c>
      <c r="MR88" s="163">
        <f>XNPV($F$88,MR85:$OQ$85,'Project Model'!MR2:$OQ$2)*'Project Model'!MR32</f>
        <v>293478637.52517766</v>
      </c>
      <c r="MS88" s="163">
        <f>XNPV($F$88,MS85:$OQ$85,'Project Model'!MS2:$OQ$2)*'Project Model'!MS32</f>
        <v>289471980.94807208</v>
      </c>
      <c r="MT88" s="163">
        <f>XNPV($F$88,MT85:$OQ$85,'Project Model'!MT2:$OQ$2)*'Project Model'!MT32</f>
        <v>285118649.85503983</v>
      </c>
      <c r="MU88" s="163">
        <f>XNPV($F$88,MU85:$OQ$85,'Project Model'!MU2:$OQ$2)*'Project Model'!MU32</f>
        <v>281034345.40133578</v>
      </c>
      <c r="MV88" s="163">
        <f>XNPV($F$88,MV85:$OQ$85,'Project Model'!MV2:$OQ$2)*'Project Model'!MV32</f>
        <v>276687689.2063911</v>
      </c>
      <c r="MW88" s="163">
        <f>XNPV($F$88,MW85:$OQ$85,'Project Model'!MW2:$OQ$2)*'Project Model'!MW32</f>
        <v>271925100.51980925</v>
      </c>
      <c r="MX88" s="163">
        <f>XNPV($F$88,MX85:$OQ$85,'Project Model'!MX2:$OQ$2)*'Project Model'!MX32</f>
        <v>268047714.86729556</v>
      </c>
      <c r="MY88" s="163">
        <f>XNPV($F$88,MY85:$OQ$85,'Project Model'!MY2:$OQ$2)*'Project Model'!MY32</f>
        <v>263369719.53660402</v>
      </c>
      <c r="MZ88" s="163">
        <f>XNPV($F$88,MZ85:$OQ$85,'Project Model'!MZ2:$OQ$2)*'Project Model'!MZ32</f>
        <v>258955511.46527997</v>
      </c>
      <c r="NA88" s="163">
        <f>XNPV($F$88,NA85:$OQ$85,'Project Model'!NA2:$OQ$2)*'Project Model'!NA32</f>
        <v>254195803.76736951</v>
      </c>
      <c r="NB88" s="163">
        <f>XNPV($F$88,NB85:$OQ$85,'Project Model'!NB2:$OQ$2)*'Project Model'!NB32</f>
        <v>249696388.02497214</v>
      </c>
      <c r="NC88" s="163">
        <f>XNPV($F$88,NC85:$OQ$85,'Project Model'!NC2:$OQ$2)*'Project Model'!NC32</f>
        <v>244926501.68078849</v>
      </c>
      <c r="ND88" s="163">
        <f>XNPV($F$88,ND85:$OQ$85,'Project Model'!ND2:$OQ$2)*'Project Model'!ND32</f>
        <v>240040714.13748282</v>
      </c>
      <c r="NE88" s="163">
        <f>XNPV($F$88,NE85:$OQ$85,'Project Model'!NE2:$OQ$2)*'Project Model'!NE32</f>
        <v>235409825.39581901</v>
      </c>
      <c r="NF88" s="163">
        <f>XNPV($F$88,NF85:$OQ$85,'Project Model'!NF2:$OQ$2)*'Project Model'!NF32</f>
        <v>230438510.71317017</v>
      </c>
      <c r="NG88" s="163">
        <f>XNPV($F$88,NG85:$OQ$85,'Project Model'!NG2:$OQ$2)*'Project Model'!NG32</f>
        <v>225718436.34875378</v>
      </c>
      <c r="NH88" s="163">
        <f>XNPV($F$88,NH85:$OQ$85,'Project Model'!NH2:$OQ$2)*'Project Model'!NH32</f>
        <v>220725841.89705804</v>
      </c>
      <c r="NI88" s="163">
        <f>XNPV($F$88,NI85:$OQ$85,'Project Model'!NI2:$OQ$2)*'Project Model'!NI32</f>
        <v>215422979.22541195</v>
      </c>
      <c r="NJ88" s="163">
        <f>XNPV($F$88,NJ85:$OQ$85,'Project Model'!NJ2:$OQ$2)*'Project Model'!NJ32</f>
        <v>210665486.48428211</v>
      </c>
      <c r="NK88" s="163">
        <f>XNPV($F$88,NK85:$OQ$85,'Project Model'!NK2:$OQ$2)*'Project Model'!NK32</f>
        <v>205336466.02960429</v>
      </c>
      <c r="NL88" s="163">
        <f>XNPV($F$88,NL85:$OQ$85,'Project Model'!NL2:$OQ$2)*'Project Model'!NL32</f>
        <v>200252242.84787926</v>
      </c>
      <c r="NM88" s="163">
        <f>XNPV($F$88,NM85:$OQ$85,'Project Model'!NM2:$OQ$2)*'Project Model'!NM32</f>
        <v>194829637.73056951</v>
      </c>
      <c r="NN88" s="163">
        <f>XNPV($F$88,NN85:$OQ$85,'Project Model'!NN2:$OQ$2)*'Project Model'!NN32</f>
        <v>189647826.73658976</v>
      </c>
      <c r="NO88" s="163">
        <f>XNPV($F$88,NO85:$OQ$85,'Project Model'!NO2:$OQ$2)*'Project Model'!NO32</f>
        <v>184184840.35859475</v>
      </c>
      <c r="NP88" s="163">
        <f>XNPV($F$88,NP85:$OQ$85,'Project Model'!NP2:$OQ$2)*'Project Model'!NP32</f>
        <v>178617836.19581625</v>
      </c>
      <c r="NQ88" s="163">
        <f>XNPV($F$88,NQ85:$OQ$85,'Project Model'!NQ2:$OQ$2)*'Project Model'!NQ32</f>
        <v>173285449.3858569</v>
      </c>
      <c r="NR88" s="163">
        <f>XNPV($F$88,NR85:$OQ$85,'Project Model'!NR2:$OQ$2)*'Project Model'!NR32</f>
        <v>167620491.51502237</v>
      </c>
      <c r="NS88" s="163">
        <f>XNPV($F$88,NS85:$OQ$85,'Project Model'!NS2:$OQ$2)*'Project Model'!NS32</f>
        <v>162185960.95839989</v>
      </c>
      <c r="NT88" s="163">
        <f>XNPV($F$88,NT85:$OQ$85,'Project Model'!NT2:$OQ$2)*'Project Model'!NT32</f>
        <v>156467907.74905914</v>
      </c>
      <c r="NU88" s="163">
        <f>XNPV($F$88,NU85:$OQ$85,'Project Model'!NU2:$OQ$2)*'Project Model'!NU32</f>
        <v>150425160.48073077</v>
      </c>
      <c r="NV88" s="163">
        <f>XNPV($F$88,NV85:$OQ$85,'Project Model'!NV2:$OQ$2)*'Project Model'!NV32</f>
        <v>145173324.46392381</v>
      </c>
      <c r="NW88" s="163">
        <f>XNPV($F$88,NW85:$OQ$85,'Project Model'!NW2:$OQ$2)*'Project Model'!NW32</f>
        <v>139118821.59196386</v>
      </c>
      <c r="NX88" s="163">
        <f>XNPV($F$88,NX85:$OQ$85,'Project Model'!NX2:$OQ$2)*'Project Model'!NX32</f>
        <v>133287043.98554449</v>
      </c>
      <c r="NY88" s="163">
        <f>XNPV($F$88,NY85:$OQ$85,'Project Model'!NY2:$OQ$2)*'Project Model'!NY32</f>
        <v>127125718.14973606</v>
      </c>
      <c r="NZ88" s="163">
        <f>XNPV($F$88,NZ85:$OQ$85,'Project Model'!NZ2:$OQ$2)*'Project Model'!NZ32</f>
        <v>121182548.15222</v>
      </c>
      <c r="OA88" s="163">
        <f>XNPV($F$88,OA85:$OQ$85,'Project Model'!OA2:$OQ$2)*'Project Model'!OA32</f>
        <v>114946713.82396775</v>
      </c>
      <c r="OB88" s="163">
        <f>XNPV($F$88,OB85:$OQ$85,'Project Model'!OB2:$OQ$2)*'Project Model'!OB32</f>
        <v>108620561.95789842</v>
      </c>
      <c r="OC88" s="163">
        <f>XNPV($F$88,OC85:$OQ$85,'Project Model'!OC2:$OQ$2)*'Project Model'!OC32</f>
        <v>102505515.38100016</v>
      </c>
      <c r="OD88" s="163">
        <f>XNPV($F$88,OD85:$OQ$85,'Project Model'!OD2:$OQ$2)*'Project Model'!OD32</f>
        <v>96067553.458460897</v>
      </c>
      <c r="OE88" s="163">
        <f>XNPV($F$88,OE85:$OQ$85,'Project Model'!OE2:$OQ$2)*'Project Model'!OE32</f>
        <v>89835914.071457624</v>
      </c>
      <c r="OF88" s="163">
        <f>XNPV($F$88,OF85:$OQ$85,'Project Model'!OF2:$OQ$2)*'Project Model'!OF32</f>
        <v>83308931.039293215</v>
      </c>
      <c r="OG88" s="163">
        <f>XNPV($F$88,OG85:$OQ$85,'Project Model'!OG2:$OQ$2)*'Project Model'!OG32</f>
        <v>76512587.771464288</v>
      </c>
      <c r="OH88" s="163">
        <f>XNPV($F$88,OH85:$OQ$85,'Project Model'!OH2:$OQ$2)*'Project Model'!OH32</f>
        <v>70447570.336926237</v>
      </c>
      <c r="OI88" s="163">
        <f>XNPV($F$88,OI85:$OQ$85,'Project Model'!OI2:$OQ$2)*'Project Model'!OI32</f>
        <v>63581291.482300922</v>
      </c>
      <c r="OJ88" s="163">
        <f>XNPV($F$88,OJ85:$OQ$85,'Project Model'!OJ2:$OQ$2)*'Project Model'!OJ32</f>
        <v>56912191.315361142</v>
      </c>
      <c r="OK88" s="163">
        <f>XNPV($F$88,OK85:$OQ$85,'Project Model'!OK2:$OQ$2)*'Project Model'!OK32</f>
        <v>49924268.914924696</v>
      </c>
      <c r="OL88" s="163">
        <f>XNPV($F$88,OL85:$OQ$85,'Project Model'!OL2:$OQ$2)*'Project Model'!OL32</f>
        <v>43128321.814130798</v>
      </c>
      <c r="OM88" s="163">
        <f>XNPV($F$88,OM85:$OQ$85,'Project Model'!OM2:$OQ$2)*'Project Model'!OM32</f>
        <v>36027265.518138602</v>
      </c>
      <c r="ON88" s="163">
        <f>XNPV($F$88,ON85:$OQ$85,'Project Model'!ON2:$OQ$2)*'Project Model'!ON32</f>
        <v>28851648.600693844</v>
      </c>
      <c r="OO88" s="163">
        <f>XNPV($F$88,OO85:$OQ$85,'Project Model'!OO2:$OQ$2)*'Project Model'!OO32</f>
        <v>21859978.218200386</v>
      </c>
      <c r="OP88" s="163">
        <f>XNPV($F$88,OP85:$OQ$85,'Project Model'!OP2:$OQ$2)*'Project Model'!OP32</f>
        <v>14557038.744147193</v>
      </c>
      <c r="OQ88" s="163">
        <f>XNPV($F$88,OQ85:$OQ$85,'Project Model'!OQ2:$OQ$2)*'Project Model'!OQ32</f>
        <v>7432599.4933298994</v>
      </c>
      <c r="OR88" s="459">
        <f>XNPV($F$88,$OQ85:OR$85,'Project Model'!$OQ2:OR$2)*'Project Model'!OR32</f>
        <v>14937235.598177778</v>
      </c>
    </row>
    <row r="89" spans="1:408" ht="15" thickTop="1" x14ac:dyDescent="0.35">
      <c r="A89" s="445"/>
      <c r="C89" t="s">
        <v>227</v>
      </c>
      <c r="E89" s="4"/>
      <c r="F89" s="191"/>
      <c r="G89" s="31"/>
      <c r="H89" s="31"/>
      <c r="I89" s="110"/>
      <c r="J89" s="354"/>
      <c r="L89" s="143">
        <f t="shared" ref="L89:AU89" si="262">IFERROR(L87/L88,0)</f>
        <v>0</v>
      </c>
      <c r="M89" s="143">
        <f t="shared" si="262"/>
        <v>0</v>
      </c>
      <c r="N89" s="143">
        <f t="shared" si="262"/>
        <v>0</v>
      </c>
      <c r="O89" s="143">
        <f t="shared" si="262"/>
        <v>0</v>
      </c>
      <c r="P89" s="143">
        <f t="shared" si="262"/>
        <v>0</v>
      </c>
      <c r="Q89" s="143">
        <f t="shared" si="262"/>
        <v>0</v>
      </c>
      <c r="R89" s="143">
        <f t="shared" si="262"/>
        <v>0</v>
      </c>
      <c r="S89" s="143">
        <f t="shared" si="262"/>
        <v>0</v>
      </c>
      <c r="T89" s="143">
        <f t="shared" si="262"/>
        <v>0</v>
      </c>
      <c r="U89" s="143">
        <f t="shared" si="262"/>
        <v>0</v>
      </c>
      <c r="V89" s="143">
        <f t="shared" si="262"/>
        <v>0</v>
      </c>
      <c r="W89" s="143">
        <f t="shared" si="262"/>
        <v>0</v>
      </c>
      <c r="X89" s="143">
        <f t="shared" si="262"/>
        <v>0</v>
      </c>
      <c r="Y89" s="143">
        <f t="shared" si="262"/>
        <v>0</v>
      </c>
      <c r="Z89" s="143">
        <f t="shared" si="262"/>
        <v>0</v>
      </c>
      <c r="AA89" s="143">
        <f t="shared" si="262"/>
        <v>0</v>
      </c>
      <c r="AB89" s="143">
        <f t="shared" si="262"/>
        <v>0</v>
      </c>
      <c r="AC89" s="143">
        <f t="shared" si="262"/>
        <v>0</v>
      </c>
      <c r="AD89" s="143">
        <f t="shared" si="262"/>
        <v>0</v>
      </c>
      <c r="AE89" s="143">
        <f t="shared" si="262"/>
        <v>0</v>
      </c>
      <c r="AF89" s="143">
        <f t="shared" si="262"/>
        <v>0</v>
      </c>
      <c r="AG89" s="143">
        <f t="shared" si="262"/>
        <v>0</v>
      </c>
      <c r="AH89" s="143">
        <f t="shared" si="262"/>
        <v>0</v>
      </c>
      <c r="AI89" s="143">
        <f t="shared" si="262"/>
        <v>0</v>
      </c>
      <c r="AJ89" s="143">
        <f t="shared" si="262"/>
        <v>0</v>
      </c>
      <c r="AK89" s="143">
        <f t="shared" si="262"/>
        <v>0</v>
      </c>
      <c r="AL89" s="143">
        <f t="shared" si="262"/>
        <v>0</v>
      </c>
      <c r="AM89" s="143">
        <f t="shared" si="262"/>
        <v>0</v>
      </c>
      <c r="AN89" s="143">
        <f t="shared" si="262"/>
        <v>0</v>
      </c>
      <c r="AO89" s="143">
        <f t="shared" si="262"/>
        <v>0</v>
      </c>
      <c r="AP89" s="143">
        <f t="shared" si="262"/>
        <v>0</v>
      </c>
      <c r="AQ89" s="143">
        <f t="shared" si="262"/>
        <v>0</v>
      </c>
      <c r="AR89" s="143">
        <f t="shared" si="262"/>
        <v>0</v>
      </c>
      <c r="AS89" s="143">
        <f t="shared" si="262"/>
        <v>0</v>
      </c>
      <c r="AT89" s="143">
        <f t="shared" si="262"/>
        <v>0</v>
      </c>
      <c r="AU89" s="143">
        <f t="shared" si="262"/>
        <v>0</v>
      </c>
      <c r="AV89" s="192">
        <f t="shared" ref="AV89:DG89" si="263">AV87/AV88</f>
        <v>0.3560201806700089</v>
      </c>
      <c r="AW89" s="192">
        <f t="shared" si="263"/>
        <v>0.3547480112147921</v>
      </c>
      <c r="AX89" s="192">
        <f t="shared" si="263"/>
        <v>0.3523279844293245</v>
      </c>
      <c r="AY89" s="192">
        <f t="shared" si="263"/>
        <v>0.35055061112784935</v>
      </c>
      <c r="AZ89" s="192">
        <f t="shared" si="263"/>
        <v>0.34840322084114406</v>
      </c>
      <c r="BA89" s="192">
        <f t="shared" si="263"/>
        <v>0.34664731496118828</v>
      </c>
      <c r="BB89" s="192">
        <f t="shared" si="263"/>
        <v>0.34452485943161987</v>
      </c>
      <c r="BC89" s="192">
        <f t="shared" si="263"/>
        <v>0.3425343527602297</v>
      </c>
      <c r="BD89" s="192">
        <f t="shared" si="263"/>
        <v>0.34081116385501686</v>
      </c>
      <c r="BE89" s="192">
        <f t="shared" si="263"/>
        <v>0.33872663067694314</v>
      </c>
      <c r="BF89" s="192">
        <f t="shared" si="263"/>
        <v>0.33702538892307732</v>
      </c>
      <c r="BG89" s="192">
        <f t="shared" si="263"/>
        <v>0.33496622419583438</v>
      </c>
      <c r="BH89" s="192">
        <f t="shared" si="263"/>
        <v>0.33303521681709358</v>
      </c>
      <c r="BI89" s="192">
        <f t="shared" si="263"/>
        <v>0.33194850682895205</v>
      </c>
      <c r="BJ89" s="192">
        <f t="shared" si="263"/>
        <v>0.32976687200751514</v>
      </c>
      <c r="BK89" s="192">
        <f t="shared" si="263"/>
        <v>0.32819626797794743</v>
      </c>
      <c r="BL89" s="192">
        <f t="shared" si="263"/>
        <v>0.32627294712396637</v>
      </c>
      <c r="BM89" s="192">
        <f t="shared" si="263"/>
        <v>0.32472413543392886</v>
      </c>
      <c r="BN89" s="192">
        <f t="shared" si="263"/>
        <v>0.322825784436513</v>
      </c>
      <c r="BO89" s="192">
        <f t="shared" si="263"/>
        <v>0.32105267734281068</v>
      </c>
      <c r="BP89" s="192">
        <f t="shared" si="263"/>
        <v>0.31953702822794</v>
      </c>
      <c r="BQ89" s="192">
        <f t="shared" si="263"/>
        <v>0.31767660898325867</v>
      </c>
      <c r="BR89" s="192">
        <f t="shared" si="263"/>
        <v>0.31618316832209287</v>
      </c>
      <c r="BS89" s="192">
        <f t="shared" si="263"/>
        <v>0.31434808854682472</v>
      </c>
      <c r="BT89" s="192">
        <f t="shared" si="263"/>
        <v>0.31263482286606797</v>
      </c>
      <c r="BU89" s="192">
        <f t="shared" si="263"/>
        <v>0.31173181702460329</v>
      </c>
      <c r="BV89" s="192">
        <f t="shared" si="263"/>
        <v>0.30978229046534528</v>
      </c>
      <c r="BW89" s="192">
        <f t="shared" si="263"/>
        <v>0.30841525818941468</v>
      </c>
      <c r="BX89" s="192">
        <f t="shared" si="263"/>
        <v>0.30671131690093284</v>
      </c>
      <c r="BY89" s="192">
        <f t="shared" si="263"/>
        <v>0.30536639656057929</v>
      </c>
      <c r="BZ89" s="192">
        <f t="shared" si="263"/>
        <v>0.30368746235153049</v>
      </c>
      <c r="CA89" s="192">
        <f t="shared" si="263"/>
        <v>0.30212784651970032</v>
      </c>
      <c r="CB89" s="192">
        <f t="shared" si="263"/>
        <v>0.30081652594599362</v>
      </c>
      <c r="CC89" s="192">
        <f t="shared" si="263"/>
        <v>0.29917553569397354</v>
      </c>
      <c r="CD89" s="192">
        <f t="shared" si="263"/>
        <v>0.29788667808674069</v>
      </c>
      <c r="CE89" s="192">
        <f t="shared" si="263"/>
        <v>0.29627099904728138</v>
      </c>
      <c r="CF89" s="192">
        <f t="shared" si="263"/>
        <v>0.29478383566803029</v>
      </c>
      <c r="CG89" s="192">
        <f t="shared" si="263"/>
        <v>0.29384207543333823</v>
      </c>
      <c r="CH89" s="192">
        <f t="shared" si="263"/>
        <v>0.29223754155200621</v>
      </c>
      <c r="CI89" s="192">
        <f t="shared" si="263"/>
        <v>0.29108476742343625</v>
      </c>
      <c r="CJ89" s="192">
        <f t="shared" si="263"/>
        <v>0.28960968364499184</v>
      </c>
      <c r="CK89" s="192">
        <f t="shared" si="263"/>
        <v>0.28847921993038733</v>
      </c>
      <c r="CL89" s="192">
        <f t="shared" si="263"/>
        <v>0.28702904624900089</v>
      </c>
      <c r="CM89" s="192">
        <f t="shared" si="263"/>
        <v>0.28569302431790189</v>
      </c>
      <c r="CN89" s="192">
        <f t="shared" si="263"/>
        <v>0.28459641016669091</v>
      </c>
      <c r="CO89" s="192">
        <f t="shared" si="263"/>
        <v>0.28318398582555127</v>
      </c>
      <c r="CP89" s="192">
        <f t="shared" si="263"/>
        <v>0.28210995940443917</v>
      </c>
      <c r="CQ89" s="192">
        <f t="shared" si="263"/>
        <v>0.28072267566693543</v>
      </c>
      <c r="CR89" s="192">
        <f t="shared" si="263"/>
        <v>0.2794348738515714</v>
      </c>
      <c r="CS89" s="192">
        <f t="shared" si="263"/>
        <v>0.27889626261667205</v>
      </c>
      <c r="CT89" s="192">
        <f t="shared" si="263"/>
        <v>0.2773945181685431</v>
      </c>
      <c r="CU89" s="192">
        <f t="shared" si="263"/>
        <v>0.27642744920458218</v>
      </c>
      <c r="CV89" s="192">
        <f t="shared" si="263"/>
        <v>0.27515065592213578</v>
      </c>
      <c r="CW89" s="192">
        <f t="shared" si="263"/>
        <v>0.27420631072839641</v>
      </c>
      <c r="CX89" s="192">
        <f t="shared" si="263"/>
        <v>0.27295459056939109</v>
      </c>
      <c r="CY89" s="192">
        <f t="shared" si="263"/>
        <v>0.27181270440183386</v>
      </c>
      <c r="CZ89" s="192">
        <f t="shared" si="263"/>
        <v>0.27090278964019715</v>
      </c>
      <c r="DA89" s="192">
        <f t="shared" si="263"/>
        <v>0.26968902271620476</v>
      </c>
      <c r="DB89" s="192">
        <f t="shared" si="263"/>
        <v>0.26880204600587515</v>
      </c>
      <c r="DC89" s="192">
        <f t="shared" si="263"/>
        <v>0.26761351910375691</v>
      </c>
      <c r="DD89" s="192">
        <f t="shared" si="263"/>
        <v>0.26653243447402014</v>
      </c>
      <c r="DE89" s="192">
        <f t="shared" si="263"/>
        <v>0.26617531703899638</v>
      </c>
      <c r="DF89" s="192">
        <f t="shared" si="263"/>
        <v>0.26489030768865646</v>
      </c>
      <c r="DG89" s="192">
        <f t="shared" si="263"/>
        <v>0.2641205730619573</v>
      </c>
      <c r="DH89" s="192">
        <f t="shared" ref="DH89:FS89" si="264">DH87/DH88</f>
        <v>0.26305257212064553</v>
      </c>
      <c r="DI89" s="192">
        <f t="shared" si="264"/>
        <v>0.26230584435277415</v>
      </c>
      <c r="DJ89" s="192">
        <f t="shared" si="264"/>
        <v>0.2612629350757158</v>
      </c>
      <c r="DK89" s="192">
        <f t="shared" si="264"/>
        <v>0.26032628528099339</v>
      </c>
      <c r="DL89" s="192">
        <f t="shared" si="264"/>
        <v>0.25961436678086608</v>
      </c>
      <c r="DM89" s="192">
        <f t="shared" si="264"/>
        <v>0.25860939149356604</v>
      </c>
      <c r="DN89" s="192">
        <f t="shared" si="264"/>
        <v>0.25792062108462011</v>
      </c>
      <c r="DO89" s="192">
        <f t="shared" si="264"/>
        <v>0.25694083127516609</v>
      </c>
      <c r="DP89" s="192">
        <f t="shared" si="264"/>
        <v>0.25606524105108686</v>
      </c>
      <c r="DQ89" s="192">
        <f t="shared" si="264"/>
        <v>0.25588975902583666</v>
      </c>
      <c r="DR89" s="192">
        <f t="shared" si="264"/>
        <v>0.25481735171041836</v>
      </c>
      <c r="DS89" s="192">
        <f t="shared" si="264"/>
        <v>0.25424383778083676</v>
      </c>
      <c r="DT89" s="192">
        <f t="shared" si="264"/>
        <v>0.25338209806882983</v>
      </c>
      <c r="DU89" s="192">
        <f t="shared" si="264"/>
        <v>0.25283185154887028</v>
      </c>
      <c r="DV89" s="192">
        <f t="shared" si="264"/>
        <v>0.25199520422512695</v>
      </c>
      <c r="DW89" s="192">
        <f t="shared" si="264"/>
        <v>0.25126203154891075</v>
      </c>
      <c r="DX89" s="192">
        <f t="shared" si="264"/>
        <v>0.25074693721183638</v>
      </c>
      <c r="DY89" s="192">
        <f t="shared" si="264"/>
        <v>0.24994817587404894</v>
      </c>
      <c r="DZ89" s="192">
        <f t="shared" si="264"/>
        <v>0.24945641312586367</v>
      </c>
      <c r="EA89" s="192">
        <f t="shared" si="264"/>
        <v>0.24868276108841716</v>
      </c>
      <c r="EB89" s="192">
        <f t="shared" si="264"/>
        <v>0.24802180098208423</v>
      </c>
      <c r="EC89" s="192">
        <f t="shared" si="264"/>
        <v>0.24783552491943672</v>
      </c>
      <c r="ED89" s="192">
        <f t="shared" si="264"/>
        <v>0.24707447215369358</v>
      </c>
      <c r="EE89" s="192">
        <f t="shared" si="264"/>
        <v>0.24670805322771444</v>
      </c>
      <c r="EF89" s="192">
        <f t="shared" si="264"/>
        <v>0.24606230212851224</v>
      </c>
      <c r="EG89" s="192">
        <f t="shared" si="264"/>
        <v>0.24571927044912917</v>
      </c>
      <c r="EH89" s="192">
        <f t="shared" si="264"/>
        <v>0.24509845811065581</v>
      </c>
      <c r="EI89" s="192">
        <f t="shared" si="264"/>
        <v>0.24457908709505435</v>
      </c>
      <c r="EJ89" s="192">
        <f t="shared" si="264"/>
        <v>0.24427133214107538</v>
      </c>
      <c r="EK89" s="192">
        <f t="shared" si="264"/>
        <v>0.24368811920871003</v>
      </c>
      <c r="EL89" s="192">
        <f t="shared" si="264"/>
        <v>0.24340372758642775</v>
      </c>
      <c r="EM89" s="192">
        <f t="shared" si="264"/>
        <v>0.24284538297521382</v>
      </c>
      <c r="EN89" s="192">
        <f t="shared" si="264"/>
        <v>0.24237648575121509</v>
      </c>
      <c r="EO89" s="192">
        <f t="shared" si="264"/>
        <v>0.24256632303791692</v>
      </c>
      <c r="EP89" s="192">
        <f t="shared" si="264"/>
        <v>0.24190839703626804</v>
      </c>
      <c r="EQ89" s="192">
        <f t="shared" si="264"/>
        <v>0.24172571253317082</v>
      </c>
      <c r="ER89" s="192">
        <f t="shared" si="264"/>
        <v>0.24127063705534463</v>
      </c>
      <c r="ES89" s="192">
        <f t="shared" si="264"/>
        <v>0.24111164695937945</v>
      </c>
      <c r="ET89" s="192">
        <f t="shared" si="264"/>
        <v>0.24068158329261705</v>
      </c>
      <c r="EU89" s="192">
        <f t="shared" si="264"/>
        <v>0.24035182664869165</v>
      </c>
      <c r="EV89" s="192">
        <f t="shared" si="264"/>
        <v>0.24022852505744169</v>
      </c>
      <c r="EW89" s="192">
        <f t="shared" si="264"/>
        <v>0.23983612029654502</v>
      </c>
      <c r="EX89" s="192">
        <f t="shared" si="264"/>
        <v>0.23973640832361923</v>
      </c>
      <c r="EY89" s="192">
        <f t="shared" si="264"/>
        <v>0.23936886435659552</v>
      </c>
      <c r="EZ89" s="192">
        <f t="shared" si="264"/>
        <v>0.23910052221537115</v>
      </c>
      <c r="FA89" s="192">
        <f t="shared" si="264"/>
        <v>0.23947443104877514</v>
      </c>
      <c r="FB89" s="192">
        <f t="shared" si="264"/>
        <v>0.23901895405394044</v>
      </c>
      <c r="FC89" s="192">
        <f t="shared" si="264"/>
        <v>0.23903136458463828</v>
      </c>
      <c r="FD89" s="192">
        <f t="shared" si="264"/>
        <v>0.23877723147831315</v>
      </c>
      <c r="FE89" s="192">
        <f t="shared" si="264"/>
        <v>0.23881348111600206</v>
      </c>
      <c r="FF89" s="192">
        <f t="shared" si="264"/>
        <v>0.23858425648478257</v>
      </c>
      <c r="FG89" s="192">
        <f t="shared" si="264"/>
        <v>0.23845494127380318</v>
      </c>
      <c r="FH89" s="192">
        <f t="shared" si="264"/>
        <v>0.23852703883810716</v>
      </c>
      <c r="FI89" s="192">
        <f t="shared" si="264"/>
        <v>0.23833525968128114</v>
      </c>
      <c r="FJ89" s="192">
        <f t="shared" si="264"/>
        <v>0.23843099781979935</v>
      </c>
      <c r="FK89" s="192">
        <f t="shared" si="264"/>
        <v>0.23826388337684043</v>
      </c>
      <c r="FL89" s="192">
        <f t="shared" si="264"/>
        <v>0.23819587618927879</v>
      </c>
      <c r="FM89" s="192">
        <f t="shared" si="264"/>
        <v>0.23875510979083031</v>
      </c>
      <c r="FN89" s="192">
        <f t="shared" si="264"/>
        <v>0.23849921155044709</v>
      </c>
      <c r="FO89" s="192">
        <f t="shared" si="264"/>
        <v>0.23870683994113956</v>
      </c>
      <c r="FP89" s="192">
        <f t="shared" si="264"/>
        <v>0.23865239080394393</v>
      </c>
      <c r="FQ89" s="192">
        <f t="shared" si="264"/>
        <v>0.23888394192459578</v>
      </c>
      <c r="FR89" s="192">
        <f t="shared" si="264"/>
        <v>0.23885424044606213</v>
      </c>
      <c r="FS89" s="192">
        <f t="shared" si="264"/>
        <v>0.23892484675647863</v>
      </c>
      <c r="FT89" s="192">
        <f t="shared" ref="FT89:IE89" si="265">FT87/FT88</f>
        <v>0.23919230904261893</v>
      </c>
      <c r="FU89" s="192">
        <f t="shared" si="265"/>
        <v>0.23919974901487473</v>
      </c>
      <c r="FV89" s="192">
        <f t="shared" si="265"/>
        <v>0.23949083445393518</v>
      </c>
      <c r="FW89" s="192">
        <f t="shared" si="265"/>
        <v>0.23952267868647173</v>
      </c>
      <c r="FX89" s="192">
        <f t="shared" si="265"/>
        <v>0.23966375242352483</v>
      </c>
      <c r="FY89" s="192">
        <f t="shared" si="265"/>
        <v>0.24023582880983851</v>
      </c>
      <c r="FZ89" s="192">
        <f t="shared" si="265"/>
        <v>0.24027633887159441</v>
      </c>
      <c r="GA89" s="192">
        <f t="shared" si="265"/>
        <v>0.24068933208200652</v>
      </c>
      <c r="GB89" s="192">
        <f t="shared" si="265"/>
        <v>0.24084356796288578</v>
      </c>
      <c r="GC89" s="192">
        <f t="shared" si="265"/>
        <v>0.24128037160738336</v>
      </c>
      <c r="GD89" s="192">
        <f t="shared" si="265"/>
        <v>0.2414589858852253</v>
      </c>
      <c r="GE89" s="192">
        <f t="shared" si="265"/>
        <v>0.24173904368367805</v>
      </c>
      <c r="GF89" s="192">
        <f t="shared" si="265"/>
        <v>0.24221151801036783</v>
      </c>
      <c r="GG89" s="192">
        <f t="shared" si="265"/>
        <v>0.24242664763073968</v>
      </c>
      <c r="GH89" s="192">
        <f t="shared" si="265"/>
        <v>0.24292251750350766</v>
      </c>
      <c r="GI89" s="192">
        <f t="shared" si="265"/>
        <v>0.24316156908071027</v>
      </c>
      <c r="GJ89" s="192">
        <f t="shared" si="265"/>
        <v>0.24349284643213051</v>
      </c>
      <c r="GK89" s="192">
        <f t="shared" si="265"/>
        <v>0.24442702979872255</v>
      </c>
      <c r="GL89" s="192">
        <f t="shared" si="265"/>
        <v>0.24456226670131839</v>
      </c>
      <c r="GM89" s="192">
        <f t="shared" si="265"/>
        <v>0.24516129649488028</v>
      </c>
      <c r="GN89" s="192">
        <f t="shared" si="265"/>
        <v>0.24550303535037304</v>
      </c>
      <c r="GO89" s="192">
        <f t="shared" si="265"/>
        <v>0.2461259164214166</v>
      </c>
      <c r="GP89" s="192">
        <f t="shared" si="265"/>
        <v>0.24649185350488328</v>
      </c>
      <c r="GQ89" s="192">
        <f t="shared" si="265"/>
        <v>0.24696128366163794</v>
      </c>
      <c r="GR89" s="192">
        <f t="shared" si="265"/>
        <v>0.24761982778383582</v>
      </c>
      <c r="GS89" s="192">
        <f t="shared" si="265"/>
        <v>0.24802194080697768</v>
      </c>
      <c r="GT89" s="192">
        <f t="shared" si="265"/>
        <v>0.24870380915203774</v>
      </c>
      <c r="GU89" s="192">
        <f t="shared" si="265"/>
        <v>0.24912955386886165</v>
      </c>
      <c r="GV89" s="192">
        <f t="shared" si="265"/>
        <v>0.24965883920609241</v>
      </c>
      <c r="GW89" s="192">
        <f t="shared" si="265"/>
        <v>0.25078229026795562</v>
      </c>
      <c r="GX89" s="192">
        <f t="shared" si="265"/>
        <v>0.25110891564297128</v>
      </c>
      <c r="GY89" s="192">
        <f t="shared" si="265"/>
        <v>0.25190383632546237</v>
      </c>
      <c r="GZ89" s="192">
        <f t="shared" si="265"/>
        <v>0.25244183739373965</v>
      </c>
      <c r="HA89" s="192">
        <f t="shared" si="265"/>
        <v>0.25326041265607557</v>
      </c>
      <c r="HB89" s="192">
        <f t="shared" si="265"/>
        <v>0.25382218289095682</v>
      </c>
      <c r="HC89" s="192">
        <f t="shared" si="265"/>
        <v>0.25449019229541447</v>
      </c>
      <c r="HD89" s="192">
        <f t="shared" si="265"/>
        <v>0.25534405500948465</v>
      </c>
      <c r="HE89" s="192">
        <f t="shared" si="265"/>
        <v>0.25594127735150485</v>
      </c>
      <c r="HF89" s="192">
        <f t="shared" si="265"/>
        <v>0.25681813909585888</v>
      </c>
      <c r="HG89" s="192">
        <f t="shared" si="265"/>
        <v>0.25743843871195154</v>
      </c>
      <c r="HH89" s="192">
        <f t="shared" si="265"/>
        <v>0.25816528184688087</v>
      </c>
      <c r="HI89" s="192">
        <f t="shared" si="265"/>
        <v>0.25947896318906627</v>
      </c>
      <c r="HJ89" s="192">
        <f t="shared" si="265"/>
        <v>0.25999400965936498</v>
      </c>
      <c r="HK89" s="192">
        <f t="shared" si="265"/>
        <v>0.2609847253362812</v>
      </c>
      <c r="HL89" s="192">
        <f t="shared" si="265"/>
        <v>0.26171755366100236</v>
      </c>
      <c r="HM89" s="192">
        <f t="shared" si="265"/>
        <v>0.26273159183271561</v>
      </c>
      <c r="HN89" s="192">
        <f t="shared" si="265"/>
        <v>0.26348763012582438</v>
      </c>
      <c r="HO89" s="192">
        <f t="shared" si="265"/>
        <v>0.26435340336723029</v>
      </c>
      <c r="HP89" s="192">
        <f t="shared" si="265"/>
        <v>0.26540214252350214</v>
      </c>
      <c r="HQ89" s="192">
        <f t="shared" si="265"/>
        <v>0.26619270655064642</v>
      </c>
      <c r="HR89" s="192">
        <f t="shared" si="265"/>
        <v>0.26726397320721679</v>
      </c>
      <c r="HS89" s="192">
        <f t="shared" si="265"/>
        <v>0.26807691978757886</v>
      </c>
      <c r="HT89" s="192">
        <f t="shared" si="265"/>
        <v>0.26900776332830517</v>
      </c>
      <c r="HU89" s="192">
        <f t="shared" si="265"/>
        <v>0.27034933419186469</v>
      </c>
      <c r="HV89" s="192">
        <f t="shared" si="265"/>
        <v>0.27115934994321028</v>
      </c>
      <c r="HW89" s="192">
        <f t="shared" si="265"/>
        <v>0.27235344107327425</v>
      </c>
      <c r="HX89" s="192">
        <f t="shared" si="265"/>
        <v>0.27328752489940794</v>
      </c>
      <c r="HY89" s="192">
        <f t="shared" si="265"/>
        <v>0.27450430641017715</v>
      </c>
      <c r="HZ89" s="192">
        <f t="shared" si="265"/>
        <v>0.27546073289521178</v>
      </c>
      <c r="IA89" s="192">
        <f t="shared" si="265"/>
        <v>0.27653104639519466</v>
      </c>
      <c r="IB89" s="192">
        <f t="shared" si="265"/>
        <v>0.27778147951571674</v>
      </c>
      <c r="IC89" s="192">
        <f t="shared" si="265"/>
        <v>0.27877103111483947</v>
      </c>
      <c r="ID89" s="192">
        <f t="shared" si="265"/>
        <v>0.28004320299133106</v>
      </c>
      <c r="IE89" s="192">
        <f t="shared" si="265"/>
        <v>0.28105411846820305</v>
      </c>
      <c r="IF89" s="192">
        <f t="shared" ref="IF89:KQ89" si="266">IF87/IF88</f>
        <v>0.28217258453488053</v>
      </c>
      <c r="IG89" s="192">
        <f t="shared" si="266"/>
        <v>0.28386814908475355</v>
      </c>
      <c r="IH89" s="192">
        <f t="shared" si="266"/>
        <v>0.28474991780979464</v>
      </c>
      <c r="II89" s="192">
        <f t="shared" si="266"/>
        <v>0.28613049037453092</v>
      </c>
      <c r="IJ89" s="192">
        <f t="shared" si="266"/>
        <v>0.28724727776922149</v>
      </c>
      <c r="IK89" s="192">
        <f t="shared" si="266"/>
        <v>0.28865000408709773</v>
      </c>
      <c r="IL89" s="192">
        <f t="shared" si="266"/>
        <v>0.28978839823245484</v>
      </c>
      <c r="IM89" s="192">
        <f t="shared" si="266"/>
        <v>0.29104566867856801</v>
      </c>
      <c r="IN89" s="192">
        <f t="shared" si="266"/>
        <v>0.29248113983433122</v>
      </c>
      <c r="IO89" s="192">
        <f t="shared" si="266"/>
        <v>0.29365145508958501</v>
      </c>
      <c r="IP89" s="192">
        <f t="shared" si="266"/>
        <v>0.29510797057859867</v>
      </c>
      <c r="IQ89" s="192">
        <f t="shared" si="266"/>
        <v>0.29629876142025324</v>
      </c>
      <c r="IR89" s="192">
        <f t="shared" si="266"/>
        <v>0.29760938594974062</v>
      </c>
      <c r="IS89" s="192">
        <f t="shared" si="266"/>
        <v>0.29949494638698271</v>
      </c>
      <c r="IT89" s="192">
        <f t="shared" si="266"/>
        <v>0.30055369036032459</v>
      </c>
      <c r="IU89" s="192">
        <f t="shared" si="266"/>
        <v>0.30212670940726105</v>
      </c>
      <c r="IV89" s="192">
        <f t="shared" si="266"/>
        <v>0.30343110567278281</v>
      </c>
      <c r="IW89" s="192">
        <f t="shared" si="266"/>
        <v>0.30502537534867058</v>
      </c>
      <c r="IX89" s="192">
        <f t="shared" si="266"/>
        <v>0.30635027148943972</v>
      </c>
      <c r="IY89" s="192">
        <f t="shared" si="266"/>
        <v>0.3077995811956285</v>
      </c>
      <c r="IZ89" s="192">
        <f t="shared" si="266"/>
        <v>0.30942512476205947</v>
      </c>
      <c r="JA89" s="192">
        <f t="shared" si="266"/>
        <v>0.31078016814394688</v>
      </c>
      <c r="JB89" s="192">
        <f t="shared" si="266"/>
        <v>0.3124256768702503</v>
      </c>
      <c r="JC89" s="192">
        <f t="shared" si="266"/>
        <v>0.31379991995751194</v>
      </c>
      <c r="JD89" s="192">
        <f t="shared" si="266"/>
        <v>0.3108995328357293</v>
      </c>
      <c r="JE89" s="192">
        <f t="shared" si="266"/>
        <v>0.30993356769587932</v>
      </c>
      <c r="JF89" s="192">
        <f t="shared" si="266"/>
        <v>0.30812574269711551</v>
      </c>
      <c r="JG89" s="192">
        <f t="shared" si="266"/>
        <v>0.30683083244976828</v>
      </c>
      <c r="JH89" s="192">
        <f t="shared" si="266"/>
        <v>0.30525629932821463</v>
      </c>
      <c r="JI89" s="192">
        <f t="shared" si="266"/>
        <v>0.30396045699021462</v>
      </c>
      <c r="JJ89" s="192">
        <f t="shared" si="266"/>
        <v>0.30238591800692227</v>
      </c>
      <c r="JK89" s="192">
        <f t="shared" si="266"/>
        <v>0.30092648139172151</v>
      </c>
      <c r="JL89" s="192">
        <f t="shared" si="266"/>
        <v>0.29962896162939423</v>
      </c>
      <c r="JM89" s="192">
        <f t="shared" si="266"/>
        <v>0.2980541055434246</v>
      </c>
      <c r="JN89" s="192">
        <f t="shared" si="266"/>
        <v>0.29675528365135584</v>
      </c>
      <c r="JO89" s="192">
        <f t="shared" si="266"/>
        <v>0.29518000182610016</v>
      </c>
      <c r="JP89" s="192">
        <f t="shared" si="266"/>
        <v>0.29372460360877395</v>
      </c>
      <c r="JQ89" s="192">
        <f t="shared" si="266"/>
        <v>0.29265777265618653</v>
      </c>
      <c r="JR89" s="192">
        <f t="shared" si="266"/>
        <v>0.29103733912962448</v>
      </c>
      <c r="JS89" s="192">
        <f t="shared" si="266"/>
        <v>0.28980863592255723</v>
      </c>
      <c r="JT89" s="192">
        <f t="shared" si="266"/>
        <v>0.28830374775613343</v>
      </c>
      <c r="JU89" s="192">
        <f t="shared" si="266"/>
        <v>0.28707402901215034</v>
      </c>
      <c r="JV89" s="192">
        <f t="shared" si="266"/>
        <v>0.28556875427520689</v>
      </c>
      <c r="JW89" s="192">
        <f t="shared" si="266"/>
        <v>0.28417792122089619</v>
      </c>
      <c r="JX89" s="192">
        <f t="shared" si="266"/>
        <v>0.28294633716008044</v>
      </c>
      <c r="JY89" s="192">
        <f t="shared" si="266"/>
        <v>0.28144009321180147</v>
      </c>
      <c r="JZ89" s="192">
        <f t="shared" si="266"/>
        <v>0.28020703724828411</v>
      </c>
      <c r="KA89" s="192">
        <f t="shared" si="266"/>
        <v>0.27869987879607355</v>
      </c>
      <c r="KB89" s="192">
        <f t="shared" si="266"/>
        <v>0.27729950769425654</v>
      </c>
      <c r="KC89" s="192">
        <f t="shared" si="266"/>
        <v>0.27644308151344077</v>
      </c>
      <c r="KD89" s="192">
        <f t="shared" si="266"/>
        <v>0.27476094525304107</v>
      </c>
      <c r="KE89" s="192">
        <f t="shared" si="266"/>
        <v>0.2735847262228997</v>
      </c>
      <c r="KF89" s="192">
        <f t="shared" si="266"/>
        <v>0.27213345264335398</v>
      </c>
      <c r="KG89" s="192">
        <f t="shared" si="266"/>
        <v>0.27095590154180704</v>
      </c>
      <c r="KH89" s="192">
        <f t="shared" si="266"/>
        <v>0.26950357437128242</v>
      </c>
      <c r="KI89" s="192">
        <f t="shared" si="266"/>
        <v>0.26816574688346767</v>
      </c>
      <c r="KJ89" s="192">
        <f t="shared" si="266"/>
        <v>0.26698575704752381</v>
      </c>
      <c r="KK89" s="192">
        <f t="shared" si="266"/>
        <v>0.26553133485656316</v>
      </c>
      <c r="KL89" s="192">
        <f t="shared" si="266"/>
        <v>0.26434942251941879</v>
      </c>
      <c r="KM89" s="192">
        <f t="shared" si="266"/>
        <v>0.26289325203172376</v>
      </c>
      <c r="KN89" s="192">
        <f t="shared" si="266"/>
        <v>0.26155073533064338</v>
      </c>
      <c r="KO89" s="192">
        <f t="shared" si="266"/>
        <v>0.26075018118080678</v>
      </c>
      <c r="KP89" s="192">
        <f t="shared" si="266"/>
        <v>0.2591230897322056</v>
      </c>
      <c r="KQ89" s="192">
        <f t="shared" si="266"/>
        <v>0.25800414583023451</v>
      </c>
      <c r="KR89" s="192">
        <f t="shared" ref="KR89:NC89" si="267">KR87/KR88</f>
        <v>0.25660928959528828</v>
      </c>
      <c r="KS89" s="192">
        <f t="shared" si="267"/>
        <v>0.25548868057335067</v>
      </c>
      <c r="KT89" s="192">
        <f t="shared" si="267"/>
        <v>0.25409198217092466</v>
      </c>
      <c r="KU89" s="192">
        <f t="shared" si="267"/>
        <v>0.2528108837374804</v>
      </c>
      <c r="KV89" s="192">
        <f t="shared" si="267"/>
        <v>0.25168721381385295</v>
      </c>
      <c r="KW89" s="192">
        <f t="shared" si="267"/>
        <v>0.25028707361587438</v>
      </c>
      <c r="KX89" s="192">
        <f t="shared" si="267"/>
        <v>0.24916097926308969</v>
      </c>
      <c r="KY89" s="192">
        <f t="shared" si="267"/>
        <v>0.24775808134567104</v>
      </c>
      <c r="KZ89" s="192">
        <f t="shared" si="267"/>
        <v>0.24647036140275239</v>
      </c>
      <c r="LA89" s="192">
        <f t="shared" si="267"/>
        <v>0.24572731384995622</v>
      </c>
      <c r="LB89" s="192">
        <f t="shared" si="267"/>
        <v>0.24414861001963284</v>
      </c>
      <c r="LC89" s="192">
        <f t="shared" si="267"/>
        <v>0.2430856382218069</v>
      </c>
      <c r="LD89" s="192">
        <f t="shared" si="267"/>
        <v>0.24174293430704549</v>
      </c>
      <c r="LE89" s="192">
        <f t="shared" si="267"/>
        <v>0.24067783006586166</v>
      </c>
      <c r="LF89" s="192">
        <f t="shared" si="267"/>
        <v>0.23933220458469315</v>
      </c>
      <c r="LG89" s="192">
        <f t="shared" si="267"/>
        <v>0.23810460305254019</v>
      </c>
      <c r="LH89" s="192">
        <f t="shared" si="267"/>
        <v>0.23703556352717922</v>
      </c>
      <c r="LI89" s="192">
        <f t="shared" si="267"/>
        <v>0.23568463655371197</v>
      </c>
      <c r="LJ89" s="192">
        <f t="shared" si="267"/>
        <v>0.23461246408212158</v>
      </c>
      <c r="LK89" s="192">
        <f t="shared" si="267"/>
        <v>0.23325737220630655</v>
      </c>
      <c r="LL89" s="192">
        <f t="shared" si="267"/>
        <v>0.23202822899665815</v>
      </c>
      <c r="LM89" s="192">
        <f t="shared" si="267"/>
        <v>0.23119132628609645</v>
      </c>
      <c r="LN89" s="192">
        <f t="shared" si="267"/>
        <v>0.22978396599086218</v>
      </c>
      <c r="LO89" s="192">
        <f t="shared" si="267"/>
        <v>0.22878367647633749</v>
      </c>
      <c r="LP89" s="192">
        <f t="shared" si="267"/>
        <v>0.2274960639231399</v>
      </c>
      <c r="LQ89" s="192">
        <f t="shared" si="267"/>
        <v>0.22649322297572866</v>
      </c>
      <c r="LR89" s="192">
        <f t="shared" si="267"/>
        <v>0.22520139305347306</v>
      </c>
      <c r="LS89" s="192">
        <f t="shared" si="267"/>
        <v>0.22403201371597078</v>
      </c>
      <c r="LT89" s="192">
        <f t="shared" si="267"/>
        <v>0.22302438552511555</v>
      </c>
      <c r="LU89" s="192">
        <f t="shared" si="267"/>
        <v>0.22172497036558306</v>
      </c>
      <c r="LV89" s="192">
        <f t="shared" si="267"/>
        <v>0.22071347212919901</v>
      </c>
      <c r="LW89" s="192">
        <f t="shared" si="267"/>
        <v>0.21940812450734479</v>
      </c>
      <c r="LX89" s="192">
        <f t="shared" si="267"/>
        <v>0.21821764830881638</v>
      </c>
      <c r="LY89" s="192">
        <f t="shared" si="267"/>
        <v>0.21759998739319308</v>
      </c>
      <c r="LZ89" s="192">
        <f t="shared" si="267"/>
        <v>0.21608901540889311</v>
      </c>
      <c r="MA89" s="192">
        <f t="shared" si="267"/>
        <v>0.21513445800421588</v>
      </c>
      <c r="MB89" s="192">
        <f t="shared" si="267"/>
        <v>0.21387819504785816</v>
      </c>
      <c r="MC89" s="192">
        <f t="shared" si="267"/>
        <v>0.21291984518405305</v>
      </c>
      <c r="MD89" s="192">
        <f t="shared" si="267"/>
        <v>0.21165678357344969</v>
      </c>
      <c r="ME89" s="192">
        <f t="shared" si="267"/>
        <v>0.21052296879899676</v>
      </c>
      <c r="MF89" s="192">
        <f t="shared" si="267"/>
        <v>0.20955750484474867</v>
      </c>
      <c r="MG89" s="192">
        <f t="shared" si="267"/>
        <v>0.20828229829192249</v>
      </c>
      <c r="MH89" s="192">
        <f t="shared" si="267"/>
        <v>0.20731105940186045</v>
      </c>
      <c r="MI89" s="192">
        <f t="shared" si="267"/>
        <v>0.2060263744747739</v>
      </c>
      <c r="MJ89" s="192">
        <f t="shared" si="267"/>
        <v>0.20487304166843381</v>
      </c>
      <c r="MK89" s="192">
        <f t="shared" si="267"/>
        <v>0.20432647506163518</v>
      </c>
      <c r="ML89" s="192">
        <f t="shared" si="267"/>
        <v>0.20282394508349577</v>
      </c>
      <c r="MM89" s="192">
        <f t="shared" si="267"/>
        <v>0.20191989680643876</v>
      </c>
      <c r="MN89" s="192">
        <f t="shared" si="267"/>
        <v>0.200690510715825</v>
      </c>
      <c r="MO89" s="192">
        <f t="shared" si="267"/>
        <v>0.1997809489240131</v>
      </c>
      <c r="MP89" s="192">
        <f t="shared" si="267"/>
        <v>0.19854077717815038</v>
      </c>
      <c r="MQ89" s="192">
        <f t="shared" si="267"/>
        <v>0.19744084079255195</v>
      </c>
      <c r="MR89" s="192">
        <f t="shared" si="267"/>
        <v>0.19652076833700002</v>
      </c>
      <c r="MS89" s="192">
        <f t="shared" si="267"/>
        <v>0.19526118094423578</v>
      </c>
      <c r="MT89" s="192">
        <f t="shared" si="267"/>
        <v>0.19433241526352321</v>
      </c>
      <c r="MU89" s="192">
        <f t="shared" si="267"/>
        <v>0.19305750440846592</v>
      </c>
      <c r="MV89" s="192">
        <f t="shared" si="267"/>
        <v>0.1919268003640045</v>
      </c>
      <c r="MW89" s="192">
        <f t="shared" si="267"/>
        <v>0.19146176944287785</v>
      </c>
      <c r="MX89" s="192">
        <f t="shared" si="267"/>
        <v>0.18993355134515572</v>
      </c>
      <c r="MY89" s="192">
        <f t="shared" si="267"/>
        <v>0.18907416355658557</v>
      </c>
      <c r="MZ89" s="192">
        <f t="shared" si="267"/>
        <v>0.18784849438233361</v>
      </c>
      <c r="NA89" s="192">
        <f t="shared" si="267"/>
        <v>0.18698010450665836</v>
      </c>
      <c r="NB89" s="192">
        <f t="shared" si="267"/>
        <v>0.18573577228591148</v>
      </c>
      <c r="NC89" s="192">
        <f t="shared" si="267"/>
        <v>0.18464945471277375</v>
      </c>
      <c r="ND89" s="192">
        <f t="shared" ref="ND89:OR89" si="268">ND87/ND88</f>
        <v>0.18376340926738513</v>
      </c>
      <c r="NE89" s="192">
        <f t="shared" si="268"/>
        <v>0.18248470909782455</v>
      </c>
      <c r="NF89" s="192">
        <f t="shared" si="268"/>
        <v>0.18158357467873976</v>
      </c>
      <c r="NG89" s="192">
        <f t="shared" si="268"/>
        <v>0.18027699770750791</v>
      </c>
      <c r="NH89" s="192">
        <f t="shared" si="268"/>
        <v>0.17914976680700395</v>
      </c>
      <c r="NI89" s="192">
        <f t="shared" si="268"/>
        <v>0.17857075528919533</v>
      </c>
      <c r="NJ89" s="192">
        <f t="shared" si="268"/>
        <v>0.1771499726969557</v>
      </c>
      <c r="NK89" s="192">
        <f t="shared" si="268"/>
        <v>0.17633295690904316</v>
      </c>
      <c r="NL89" s="192">
        <f t="shared" si="268"/>
        <v>0.17507283209225596</v>
      </c>
      <c r="NM89" s="192">
        <f t="shared" si="268"/>
        <v>0.17423903632424595</v>
      </c>
      <c r="NN89" s="192">
        <f t="shared" si="268"/>
        <v>0.17294197335085776</v>
      </c>
      <c r="NO89" s="192">
        <f t="shared" si="268"/>
        <v>0.17183395988431871</v>
      </c>
      <c r="NP89" s="192">
        <f t="shared" si="268"/>
        <v>0.17096507357402216</v>
      </c>
      <c r="NQ89" s="192">
        <f t="shared" si="268"/>
        <v>0.16959619335009207</v>
      </c>
      <c r="NR89" s="192">
        <f t="shared" si="268"/>
        <v>0.16869508829497215</v>
      </c>
      <c r="NS89" s="192">
        <f t="shared" si="268"/>
        <v>0.16726413635199011</v>
      </c>
      <c r="NT89" s="192">
        <f t="shared" si="268"/>
        <v>0.16601415954911414</v>
      </c>
      <c r="NU89" s="192">
        <f t="shared" si="268"/>
        <v>0.16576592727999723</v>
      </c>
      <c r="NV89" s="192">
        <f t="shared" si="268"/>
        <v>0.16382734096913948</v>
      </c>
      <c r="NW89" s="192">
        <f t="shared" si="268"/>
        <v>0.16294355055621751</v>
      </c>
      <c r="NX89" s="192">
        <f t="shared" si="268"/>
        <v>0.16142985551520783</v>
      </c>
      <c r="NY89" s="192">
        <f t="shared" si="268"/>
        <v>0.16048415350088432</v>
      </c>
      <c r="NZ89" s="192">
        <f t="shared" si="268"/>
        <v>0.15884842390437712</v>
      </c>
      <c r="OA89" s="192">
        <f t="shared" si="268"/>
        <v>0.15744382496793824</v>
      </c>
      <c r="OB89" s="192">
        <f t="shared" si="268"/>
        <v>0.15634981994790123</v>
      </c>
      <c r="OC89" s="192">
        <f t="shared" si="268"/>
        <v>0.15443850761747019</v>
      </c>
      <c r="OD89" s="192">
        <f t="shared" si="268"/>
        <v>0.15318339336268413</v>
      </c>
      <c r="OE89" s="192">
        <f t="shared" si="268"/>
        <v>0.15098579988035796</v>
      </c>
      <c r="OF89" s="192">
        <f t="shared" si="268"/>
        <v>0.14898691775857731</v>
      </c>
      <c r="OG89" s="192">
        <f t="shared" si="268"/>
        <v>0.14862154320585591</v>
      </c>
      <c r="OH89" s="192">
        <f t="shared" si="268"/>
        <v>0.14506408572554963</v>
      </c>
      <c r="OI89" s="192">
        <f t="shared" si="268"/>
        <v>0.14319569771343491</v>
      </c>
      <c r="OJ89" s="192">
        <f t="shared" si="268"/>
        <v>0.13973387291497449</v>
      </c>
      <c r="OK89" s="192">
        <f t="shared" si="268"/>
        <v>0.13696176368736154</v>
      </c>
      <c r="OL89" s="192">
        <f t="shared" si="268"/>
        <v>0.13183238288607235</v>
      </c>
      <c r="OM89" s="192">
        <f t="shared" si="268"/>
        <v>0.12584088419354761</v>
      </c>
      <c r="ON89" s="192">
        <f t="shared" si="268"/>
        <v>0.11849783726441437</v>
      </c>
      <c r="OO89" s="192">
        <f t="shared" si="268"/>
        <v>0.10369870689311869</v>
      </c>
      <c r="OP89" s="192">
        <f t="shared" si="268"/>
        <v>7.9137419842281689E-2</v>
      </c>
      <c r="OQ89" s="192">
        <f t="shared" si="268"/>
        <v>0</v>
      </c>
      <c r="OR89" s="468">
        <f t="shared" si="268"/>
        <v>-7.7123138293174701E-2</v>
      </c>
    </row>
    <row r="90" spans="1:408" x14ac:dyDescent="0.35">
      <c r="A90" s="445"/>
      <c r="B90" s="6"/>
      <c r="E90" s="4"/>
      <c r="F90" s="4"/>
      <c r="G90" s="4"/>
      <c r="H90" s="31"/>
      <c r="I90" s="110"/>
      <c r="J90" s="4"/>
      <c r="L90" s="39"/>
      <c r="DO90" s="143"/>
      <c r="OR90" s="457"/>
    </row>
    <row r="91" spans="1:408" x14ac:dyDescent="0.35">
      <c r="A91" s="443"/>
      <c r="B91" s="6"/>
      <c r="C91" s="6" t="s">
        <v>228</v>
      </c>
      <c r="D91" s="6"/>
      <c r="E91" s="8"/>
      <c r="F91" s="174"/>
      <c r="G91" s="8"/>
      <c r="H91" s="383"/>
      <c r="I91" s="67"/>
      <c r="J91" s="361"/>
      <c r="K91" s="6"/>
      <c r="L91" s="148"/>
      <c r="M91" s="418"/>
      <c r="N91" s="418"/>
      <c r="O91" s="418"/>
      <c r="P91" s="418"/>
      <c r="Q91" s="418"/>
      <c r="R91" s="418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  <c r="BJ91" s="418"/>
      <c r="BK91" s="418"/>
      <c r="BL91" s="418"/>
      <c r="BM91" s="418"/>
      <c r="BN91" s="418"/>
      <c r="BO91" s="418"/>
      <c r="BP91" s="418"/>
      <c r="BQ91" s="418"/>
      <c r="BR91" s="418"/>
      <c r="BS91" s="418"/>
      <c r="BT91" s="418"/>
      <c r="BU91" s="418"/>
      <c r="BV91" s="418"/>
      <c r="BW91" s="418"/>
      <c r="BX91" s="418"/>
      <c r="BY91" s="418"/>
      <c r="BZ91" s="418"/>
      <c r="CA91" s="418"/>
      <c r="CB91" s="418"/>
      <c r="CC91" s="418"/>
      <c r="CD91" s="418"/>
      <c r="CE91" s="418"/>
      <c r="CF91" s="418"/>
      <c r="CG91" s="418"/>
      <c r="CH91" s="418"/>
      <c r="CI91" s="418"/>
      <c r="CJ91" s="418"/>
      <c r="CK91" s="418"/>
      <c r="CL91" s="418"/>
      <c r="CM91" s="418"/>
      <c r="CN91" s="418"/>
      <c r="CO91" s="418"/>
      <c r="CP91" s="418"/>
      <c r="CQ91" s="418"/>
      <c r="CR91" s="418"/>
      <c r="CS91" s="418"/>
      <c r="CT91" s="418"/>
      <c r="CU91" s="418"/>
      <c r="CV91" s="418"/>
      <c r="CW91" s="418"/>
      <c r="CX91" s="418"/>
      <c r="CY91" s="418"/>
      <c r="CZ91" s="418"/>
      <c r="DA91" s="418"/>
      <c r="DB91" s="418"/>
      <c r="DC91" s="418"/>
      <c r="DD91" s="418"/>
      <c r="DE91" s="418"/>
      <c r="DF91" s="418"/>
      <c r="DG91" s="418"/>
      <c r="DH91" s="418"/>
      <c r="DI91" s="418"/>
      <c r="DJ91" s="418"/>
      <c r="DK91" s="418"/>
      <c r="DL91" s="418"/>
      <c r="DM91" s="418"/>
      <c r="DN91" s="418"/>
      <c r="DO91" s="418"/>
      <c r="DP91" s="418"/>
      <c r="DQ91" s="418"/>
      <c r="DR91" s="418"/>
      <c r="DS91" s="418"/>
      <c r="DT91" s="418"/>
      <c r="DU91" s="418"/>
      <c r="DV91" s="418"/>
      <c r="DW91" s="418"/>
      <c r="DX91" s="418"/>
      <c r="DY91" s="418"/>
      <c r="DZ91" s="418"/>
      <c r="EA91" s="418"/>
      <c r="EB91" s="418"/>
      <c r="EC91" s="418"/>
      <c r="ED91" s="418"/>
      <c r="EE91" s="418"/>
      <c r="EF91" s="418"/>
      <c r="EG91" s="418"/>
      <c r="EH91" s="418"/>
      <c r="EI91" s="418"/>
      <c r="EJ91" s="418"/>
      <c r="EK91" s="418"/>
      <c r="EL91" s="418"/>
      <c r="EM91" s="418"/>
      <c r="EN91" s="418"/>
      <c r="EO91" s="418"/>
      <c r="EP91" s="418"/>
      <c r="EQ91" s="418"/>
      <c r="ER91" s="418"/>
      <c r="ES91" s="418"/>
      <c r="ET91" s="418"/>
      <c r="EU91" s="418"/>
      <c r="EV91" s="418"/>
      <c r="EW91" s="418"/>
      <c r="EX91" s="418"/>
      <c r="EY91" s="418"/>
      <c r="EZ91" s="418"/>
      <c r="FA91" s="418"/>
      <c r="FB91" s="418"/>
      <c r="FC91" s="418"/>
      <c r="FD91" s="418"/>
      <c r="FE91" s="418"/>
      <c r="FF91" s="418"/>
      <c r="FG91" s="418"/>
      <c r="FH91" s="418"/>
      <c r="FI91" s="418"/>
      <c r="FJ91" s="418"/>
      <c r="FK91" s="418"/>
      <c r="FL91" s="418"/>
      <c r="FM91" s="418"/>
      <c r="FN91" s="418"/>
      <c r="FO91" s="418"/>
      <c r="FP91" s="418"/>
      <c r="FQ91" s="418"/>
      <c r="FR91" s="418"/>
      <c r="FS91" s="418"/>
      <c r="FT91" s="418"/>
      <c r="FU91" s="418"/>
      <c r="FV91" s="418"/>
      <c r="FW91" s="418"/>
      <c r="FX91" s="418"/>
      <c r="FY91" s="418"/>
      <c r="FZ91" s="418"/>
      <c r="GA91" s="418"/>
      <c r="GB91" s="418"/>
      <c r="GC91" s="418"/>
      <c r="GD91" s="418"/>
      <c r="GE91" s="418"/>
      <c r="GF91" s="418"/>
      <c r="GG91" s="418"/>
      <c r="GH91" s="418"/>
      <c r="GI91" s="418"/>
      <c r="GJ91" s="418"/>
      <c r="GK91" s="418"/>
      <c r="GL91" s="418"/>
      <c r="GM91" s="418"/>
      <c r="GN91" s="418"/>
      <c r="GO91" s="418"/>
      <c r="GP91" s="418"/>
      <c r="GQ91" s="418"/>
      <c r="GR91" s="418"/>
      <c r="GS91" s="418"/>
      <c r="GT91" s="418"/>
      <c r="GU91" s="418"/>
      <c r="GV91" s="418"/>
      <c r="GW91" s="418"/>
      <c r="GX91" s="418"/>
      <c r="GY91" s="418"/>
      <c r="GZ91" s="418"/>
      <c r="HA91" s="418"/>
      <c r="HB91" s="418"/>
      <c r="HC91" s="418"/>
      <c r="HD91" s="418"/>
      <c r="HE91" s="418"/>
      <c r="HF91" s="418"/>
      <c r="HG91" s="418"/>
      <c r="HH91" s="418"/>
      <c r="HI91" s="418"/>
      <c r="HJ91" s="418"/>
      <c r="HK91" s="418"/>
      <c r="HL91" s="418"/>
      <c r="HM91" s="418"/>
      <c r="HN91" s="418"/>
      <c r="HO91" s="418"/>
      <c r="HP91" s="418"/>
      <c r="HQ91" s="418"/>
      <c r="HR91" s="418"/>
      <c r="HS91" s="418"/>
      <c r="HT91" s="418"/>
      <c r="HU91" s="418"/>
      <c r="HV91" s="418"/>
      <c r="HW91" s="418"/>
      <c r="HX91" s="418"/>
      <c r="HY91" s="418"/>
      <c r="HZ91" s="418"/>
      <c r="IA91" s="418"/>
      <c r="IB91" s="418"/>
      <c r="IC91" s="418"/>
      <c r="ID91" s="418"/>
      <c r="IE91" s="418"/>
      <c r="IF91" s="418"/>
      <c r="IG91" s="418"/>
      <c r="IH91" s="418"/>
      <c r="II91" s="418"/>
      <c r="IJ91" s="418"/>
      <c r="IK91" s="418"/>
      <c r="IL91" s="418"/>
      <c r="IM91" s="418"/>
      <c r="IN91" s="418"/>
      <c r="IO91" s="418"/>
      <c r="IP91" s="418"/>
      <c r="IQ91" s="418"/>
      <c r="IR91" s="418"/>
      <c r="IS91" s="418"/>
      <c r="IT91" s="418"/>
      <c r="IU91" s="418"/>
      <c r="IV91" s="418"/>
      <c r="IW91" s="418"/>
      <c r="IX91" s="418"/>
      <c r="IY91" s="418"/>
      <c r="IZ91" s="418"/>
      <c r="JA91" s="418"/>
      <c r="JB91" s="418"/>
      <c r="JC91" s="418"/>
      <c r="JD91" s="418"/>
      <c r="JE91" s="418"/>
      <c r="JF91" s="418"/>
      <c r="JG91" s="418"/>
      <c r="JH91" s="418"/>
      <c r="JI91" s="418"/>
      <c r="JJ91" s="418"/>
      <c r="JK91" s="418"/>
      <c r="JL91" s="418"/>
      <c r="JM91" s="418"/>
      <c r="JN91" s="418"/>
      <c r="JO91" s="418"/>
      <c r="JP91" s="418"/>
      <c r="JQ91" s="418"/>
      <c r="JR91" s="418"/>
      <c r="JS91" s="418"/>
      <c r="JT91" s="418"/>
      <c r="JU91" s="418"/>
      <c r="JV91" s="418"/>
      <c r="JW91" s="418"/>
      <c r="JX91" s="418"/>
      <c r="JY91" s="418"/>
      <c r="JZ91" s="418"/>
      <c r="KA91" s="418"/>
      <c r="KB91" s="418"/>
      <c r="KC91" s="418"/>
      <c r="KD91" s="418"/>
      <c r="KE91" s="418"/>
      <c r="KF91" s="418"/>
      <c r="KG91" s="418"/>
      <c r="KH91" s="418"/>
      <c r="KI91" s="418"/>
      <c r="KJ91" s="418"/>
      <c r="KK91" s="418"/>
      <c r="KL91" s="418"/>
      <c r="KM91" s="418"/>
      <c r="KN91" s="418"/>
      <c r="KO91" s="418"/>
      <c r="KP91" s="418"/>
      <c r="KQ91" s="418"/>
      <c r="KR91" s="418"/>
      <c r="KS91" s="418"/>
      <c r="KT91" s="418"/>
      <c r="KU91" s="418"/>
      <c r="KV91" s="418"/>
      <c r="KW91" s="418"/>
      <c r="KX91" s="418"/>
      <c r="KY91" s="418"/>
      <c r="KZ91" s="418"/>
      <c r="LA91" s="418"/>
      <c r="LB91" s="418"/>
      <c r="LC91" s="418"/>
      <c r="LD91" s="418"/>
      <c r="LE91" s="418"/>
      <c r="LF91" s="418"/>
      <c r="LG91" s="418"/>
      <c r="LH91" s="418"/>
      <c r="LI91" s="418"/>
      <c r="LJ91" s="418"/>
      <c r="LK91" s="418"/>
      <c r="LL91" s="418"/>
      <c r="LM91" s="418"/>
      <c r="LN91" s="418"/>
      <c r="LO91" s="418"/>
      <c r="LP91" s="418"/>
      <c r="LQ91" s="418"/>
      <c r="LR91" s="418"/>
      <c r="LS91" s="418"/>
      <c r="LT91" s="418"/>
      <c r="LU91" s="418"/>
      <c r="LV91" s="418"/>
      <c r="LW91" s="418"/>
      <c r="LX91" s="418"/>
      <c r="LY91" s="418"/>
      <c r="LZ91" s="418"/>
      <c r="MA91" s="418"/>
      <c r="MB91" s="418"/>
      <c r="MC91" s="418"/>
      <c r="MD91" s="418"/>
      <c r="ME91" s="418"/>
      <c r="MF91" s="418"/>
      <c r="MG91" s="418"/>
      <c r="MH91" s="418"/>
      <c r="MI91" s="418"/>
      <c r="MJ91" s="418"/>
      <c r="MK91" s="418"/>
      <c r="ML91" s="418"/>
      <c r="MM91" s="418"/>
      <c r="MN91" s="418"/>
      <c r="MO91" s="418"/>
      <c r="MP91" s="418"/>
      <c r="MQ91" s="418"/>
      <c r="MR91" s="418"/>
      <c r="MS91" s="418"/>
      <c r="MT91" s="418"/>
      <c r="MU91" s="418"/>
      <c r="MV91" s="418"/>
      <c r="MW91" s="418"/>
      <c r="MX91" s="418"/>
      <c r="MY91" s="418"/>
      <c r="MZ91" s="418"/>
      <c r="NA91" s="418"/>
      <c r="NB91" s="418"/>
      <c r="NC91" s="418"/>
      <c r="ND91" s="418"/>
      <c r="NE91" s="418"/>
      <c r="NF91" s="418"/>
      <c r="NG91" s="418"/>
      <c r="NH91" s="418"/>
      <c r="NI91" s="418"/>
      <c r="NJ91" s="418"/>
      <c r="NK91" s="418"/>
      <c r="NL91" s="418"/>
      <c r="NM91" s="418"/>
      <c r="NN91" s="418"/>
      <c r="NO91" s="418"/>
      <c r="NP91" s="418"/>
      <c r="NQ91" s="418"/>
      <c r="NR91" s="418"/>
      <c r="NS91" s="418"/>
      <c r="NT91" s="418"/>
      <c r="NU91" s="418"/>
      <c r="NV91" s="418"/>
      <c r="NW91" s="418"/>
      <c r="NX91" s="418"/>
      <c r="NY91" s="418"/>
      <c r="NZ91" s="418"/>
      <c r="OA91" s="418"/>
      <c r="OB91" s="418"/>
      <c r="OC91" s="418"/>
      <c r="OD91" s="418"/>
      <c r="OE91" s="418"/>
      <c r="OF91" s="418"/>
      <c r="OG91" s="418"/>
      <c r="OH91" s="418"/>
      <c r="OI91" s="418"/>
      <c r="OJ91" s="418"/>
      <c r="OK91" s="418"/>
      <c r="OL91" s="418"/>
      <c r="OM91" s="418"/>
      <c r="ON91" s="418"/>
      <c r="OO91" s="418"/>
      <c r="OP91" s="418"/>
      <c r="OQ91" s="418"/>
      <c r="OR91" s="451"/>
    </row>
    <row r="92" spans="1:408" x14ac:dyDescent="0.35">
      <c r="A92" s="443"/>
      <c r="B92" s="6"/>
      <c r="C92" t="s">
        <v>229</v>
      </c>
      <c r="D92" s="6"/>
      <c r="E92" s="8"/>
      <c r="F92" s="174"/>
      <c r="G92" s="8"/>
      <c r="H92" s="383"/>
      <c r="I92" s="67"/>
      <c r="J92" s="361">
        <f>-J78</f>
        <v>-122075526.09655951</v>
      </c>
      <c r="K92" s="6"/>
      <c r="L92" s="148"/>
      <c r="M92" s="418"/>
      <c r="N92" s="418"/>
      <c r="O92" s="418"/>
      <c r="P92" s="418"/>
      <c r="Q92" s="418"/>
      <c r="R92" s="418"/>
      <c r="S92" s="418"/>
      <c r="T92" s="418"/>
      <c r="U92" s="418"/>
      <c r="V92" s="418"/>
      <c r="W92" s="418"/>
      <c r="X92" s="418"/>
      <c r="Y92" s="418"/>
      <c r="Z92" s="418"/>
      <c r="AA92" s="418"/>
      <c r="AB92" s="418"/>
      <c r="AC92" s="418"/>
      <c r="AD92" s="418"/>
      <c r="AE92" s="418"/>
      <c r="AF92" s="418"/>
      <c r="AG92" s="418"/>
      <c r="AH92" s="418"/>
      <c r="AI92" s="418"/>
      <c r="AJ92" s="418"/>
      <c r="AK92" s="418"/>
      <c r="AL92" s="418"/>
      <c r="AM92" s="418"/>
      <c r="AN92" s="418"/>
      <c r="AO92" s="418"/>
      <c r="AP92" s="418"/>
      <c r="AQ92" s="418"/>
      <c r="AR92" s="418"/>
      <c r="AS92" s="418"/>
      <c r="AT92" s="418"/>
      <c r="AU92" s="418"/>
      <c r="AV92" s="418"/>
      <c r="AW92" s="418"/>
      <c r="AX92" s="418"/>
      <c r="AY92" s="418"/>
      <c r="AZ92" s="418"/>
      <c r="BA92" s="418"/>
      <c r="BB92" s="418"/>
      <c r="BC92" s="418"/>
      <c r="BD92" s="418"/>
      <c r="BE92" s="418"/>
      <c r="BF92" s="418"/>
      <c r="BG92" s="418"/>
      <c r="BH92" s="418"/>
      <c r="BI92" s="418"/>
      <c r="BJ92" s="418"/>
      <c r="BK92" s="418"/>
      <c r="BL92" s="418"/>
      <c r="BM92" s="418"/>
      <c r="BN92" s="418"/>
      <c r="BO92" s="418"/>
      <c r="BP92" s="418"/>
      <c r="BQ92" s="418"/>
      <c r="BR92" s="418"/>
      <c r="BS92" s="418"/>
      <c r="BT92" s="418"/>
      <c r="BU92" s="418"/>
      <c r="BV92" s="418"/>
      <c r="BW92" s="418"/>
      <c r="BX92" s="418"/>
      <c r="BY92" s="418"/>
      <c r="BZ92" s="418"/>
      <c r="CA92" s="418"/>
      <c r="CB92" s="418"/>
      <c r="CC92" s="418"/>
      <c r="CD92" s="418"/>
      <c r="CE92" s="418"/>
      <c r="CF92" s="418"/>
      <c r="CG92" s="418"/>
      <c r="CH92" s="418"/>
      <c r="CI92" s="418"/>
      <c r="CJ92" s="418"/>
      <c r="CK92" s="418"/>
      <c r="CL92" s="418"/>
      <c r="CM92" s="418"/>
      <c r="CN92" s="418"/>
      <c r="CO92" s="418"/>
      <c r="CP92" s="418"/>
      <c r="CQ92" s="418"/>
      <c r="CR92" s="418"/>
      <c r="CS92" s="418"/>
      <c r="CT92" s="418"/>
      <c r="CU92" s="418"/>
      <c r="CV92" s="418"/>
      <c r="CW92" s="418"/>
      <c r="CX92" s="418"/>
      <c r="CY92" s="418"/>
      <c r="CZ92" s="418"/>
      <c r="DA92" s="418"/>
      <c r="DB92" s="418"/>
      <c r="DC92" s="418"/>
      <c r="DD92" s="418"/>
      <c r="DE92" s="418"/>
      <c r="DF92" s="418"/>
      <c r="DG92" s="418"/>
      <c r="DH92" s="418"/>
      <c r="DI92" s="418"/>
      <c r="DJ92" s="418"/>
      <c r="DK92" s="418"/>
      <c r="DL92" s="418"/>
      <c r="DM92" s="418"/>
      <c r="DN92" s="418"/>
      <c r="DO92" s="418"/>
      <c r="DP92" s="418"/>
      <c r="DQ92" s="418"/>
      <c r="DR92" s="418"/>
      <c r="DS92" s="418"/>
      <c r="DT92" s="418"/>
      <c r="DU92" s="418"/>
      <c r="DV92" s="418"/>
      <c r="DW92" s="418"/>
      <c r="DX92" s="418"/>
      <c r="DY92" s="418"/>
      <c r="DZ92" s="418"/>
      <c r="EA92" s="418"/>
      <c r="EB92" s="418"/>
      <c r="EC92" s="418"/>
      <c r="ED92" s="418"/>
      <c r="EE92" s="418"/>
      <c r="EF92" s="418"/>
      <c r="EG92" s="418"/>
      <c r="EH92" s="418"/>
      <c r="EI92" s="418"/>
      <c r="EJ92" s="418"/>
      <c r="EK92" s="418"/>
      <c r="EL92" s="418"/>
      <c r="EM92" s="418"/>
      <c r="EN92" s="418"/>
      <c r="EO92" s="418"/>
      <c r="EP92" s="418"/>
      <c r="EQ92" s="418"/>
      <c r="ER92" s="418"/>
      <c r="ES92" s="418"/>
      <c r="ET92" s="418"/>
      <c r="EU92" s="418"/>
      <c r="EV92" s="418"/>
      <c r="EW92" s="418"/>
      <c r="EX92" s="418"/>
      <c r="EY92" s="418"/>
      <c r="EZ92" s="418"/>
      <c r="FA92" s="418"/>
      <c r="FB92" s="418"/>
      <c r="FC92" s="418"/>
      <c r="FD92" s="418"/>
      <c r="FE92" s="418"/>
      <c r="FF92" s="418"/>
      <c r="FG92" s="418"/>
      <c r="FH92" s="418"/>
      <c r="FI92" s="418"/>
      <c r="FJ92" s="418"/>
      <c r="FK92" s="418"/>
      <c r="FL92" s="418"/>
      <c r="FM92" s="418"/>
      <c r="FN92" s="418"/>
      <c r="FO92" s="418"/>
      <c r="FP92" s="418"/>
      <c r="FQ92" s="418"/>
      <c r="FR92" s="418"/>
      <c r="FS92" s="418"/>
      <c r="FT92" s="418"/>
      <c r="FU92" s="418"/>
      <c r="FV92" s="418"/>
      <c r="FW92" s="418"/>
      <c r="FX92" s="418"/>
      <c r="FY92" s="418"/>
      <c r="FZ92" s="418"/>
      <c r="GA92" s="418"/>
      <c r="GB92" s="418"/>
      <c r="GC92" s="418"/>
      <c r="GD92" s="418"/>
      <c r="GE92" s="418"/>
      <c r="GF92" s="418"/>
      <c r="GG92" s="418"/>
      <c r="GH92" s="418"/>
      <c r="GI92" s="418"/>
      <c r="GJ92" s="418"/>
      <c r="GK92" s="418"/>
      <c r="GL92" s="418"/>
      <c r="GM92" s="418"/>
      <c r="GN92" s="418"/>
      <c r="GO92" s="418"/>
      <c r="GP92" s="418"/>
      <c r="GQ92" s="418"/>
      <c r="GR92" s="418"/>
      <c r="GS92" s="418"/>
      <c r="GT92" s="418"/>
      <c r="GU92" s="418"/>
      <c r="GV92" s="418"/>
      <c r="GW92" s="418"/>
      <c r="GX92" s="418"/>
      <c r="GY92" s="418"/>
      <c r="GZ92" s="418"/>
      <c r="HA92" s="418"/>
      <c r="HB92" s="418"/>
      <c r="HC92" s="418"/>
      <c r="HD92" s="418"/>
      <c r="HE92" s="418"/>
      <c r="HF92" s="418"/>
      <c r="HG92" s="418"/>
      <c r="HH92" s="418"/>
      <c r="HI92" s="418"/>
      <c r="HJ92" s="418"/>
      <c r="HK92" s="418"/>
      <c r="HL92" s="418"/>
      <c r="HM92" s="418"/>
      <c r="HN92" s="418"/>
      <c r="HO92" s="418"/>
      <c r="HP92" s="418"/>
      <c r="HQ92" s="418"/>
      <c r="HR92" s="418"/>
      <c r="HS92" s="418"/>
      <c r="HT92" s="418"/>
      <c r="HU92" s="418"/>
      <c r="HV92" s="418"/>
      <c r="HW92" s="418"/>
      <c r="HX92" s="418"/>
      <c r="HY92" s="418"/>
      <c r="HZ92" s="418"/>
      <c r="IA92" s="418"/>
      <c r="IB92" s="418"/>
      <c r="IC92" s="418"/>
      <c r="ID92" s="418"/>
      <c r="IE92" s="418"/>
      <c r="IF92" s="418"/>
      <c r="IG92" s="418"/>
      <c r="IH92" s="418"/>
      <c r="II92" s="418"/>
      <c r="IJ92" s="418"/>
      <c r="IK92" s="418"/>
      <c r="IL92" s="418"/>
      <c r="IM92" s="418"/>
      <c r="IN92" s="418"/>
      <c r="IO92" s="418"/>
      <c r="IP92" s="418"/>
      <c r="IQ92" s="418"/>
      <c r="IR92" s="418"/>
      <c r="IS92" s="418"/>
      <c r="IT92" s="418"/>
      <c r="IU92" s="418"/>
      <c r="IV92" s="418"/>
      <c r="IW92" s="418"/>
      <c r="IX92" s="418"/>
      <c r="IY92" s="418"/>
      <c r="IZ92" s="418"/>
      <c r="JA92" s="418"/>
      <c r="JB92" s="418"/>
      <c r="JC92" s="418"/>
      <c r="JD92" s="418"/>
      <c r="JE92" s="418"/>
      <c r="JF92" s="418"/>
      <c r="JG92" s="418"/>
      <c r="JH92" s="418"/>
      <c r="JI92" s="418"/>
      <c r="JJ92" s="418"/>
      <c r="JK92" s="418"/>
      <c r="JL92" s="418"/>
      <c r="JM92" s="418"/>
      <c r="JN92" s="418"/>
      <c r="JO92" s="418"/>
      <c r="JP92" s="418"/>
      <c r="JQ92" s="418"/>
      <c r="JR92" s="418"/>
      <c r="JS92" s="418"/>
      <c r="JT92" s="418"/>
      <c r="JU92" s="418"/>
      <c r="JV92" s="418"/>
      <c r="JW92" s="418"/>
      <c r="JX92" s="418"/>
      <c r="JY92" s="418"/>
      <c r="JZ92" s="418"/>
      <c r="KA92" s="418"/>
      <c r="KB92" s="418"/>
      <c r="KC92" s="418"/>
      <c r="KD92" s="418"/>
      <c r="KE92" s="418"/>
      <c r="KF92" s="418"/>
      <c r="KG92" s="418"/>
      <c r="KH92" s="418"/>
      <c r="KI92" s="418"/>
      <c r="KJ92" s="418"/>
      <c r="KK92" s="418"/>
      <c r="KL92" s="418"/>
      <c r="KM92" s="418"/>
      <c r="KN92" s="418"/>
      <c r="KO92" s="418"/>
      <c r="KP92" s="418"/>
      <c r="KQ92" s="418"/>
      <c r="KR92" s="418"/>
      <c r="KS92" s="418"/>
      <c r="KT92" s="418"/>
      <c r="KU92" s="418"/>
      <c r="KV92" s="418"/>
      <c r="KW92" s="418"/>
      <c r="KX92" s="418"/>
      <c r="KY92" s="418"/>
      <c r="KZ92" s="418"/>
      <c r="LA92" s="418"/>
      <c r="LB92" s="418"/>
      <c r="LC92" s="418"/>
      <c r="LD92" s="418"/>
      <c r="LE92" s="418"/>
      <c r="LF92" s="418"/>
      <c r="LG92" s="418"/>
      <c r="LH92" s="418"/>
      <c r="LI92" s="418"/>
      <c r="LJ92" s="418"/>
      <c r="LK92" s="418"/>
      <c r="LL92" s="418"/>
      <c r="LM92" s="418"/>
      <c r="LN92" s="418"/>
      <c r="LO92" s="418"/>
      <c r="LP92" s="418"/>
      <c r="LQ92" s="418"/>
      <c r="LR92" s="418"/>
      <c r="LS92" s="418"/>
      <c r="LT92" s="418"/>
      <c r="LU92" s="418"/>
      <c r="LV92" s="418"/>
      <c r="LW92" s="418"/>
      <c r="LX92" s="418"/>
      <c r="LY92" s="418"/>
      <c r="LZ92" s="418"/>
      <c r="MA92" s="418"/>
      <c r="MB92" s="418"/>
      <c r="MC92" s="418"/>
      <c r="MD92" s="418"/>
      <c r="ME92" s="418"/>
      <c r="MF92" s="418"/>
      <c r="MG92" s="418"/>
      <c r="MH92" s="418"/>
      <c r="MI92" s="418"/>
      <c r="MJ92" s="418"/>
      <c r="MK92" s="418"/>
      <c r="ML92" s="418"/>
      <c r="MM92" s="418"/>
      <c r="MN92" s="418"/>
      <c r="MO92" s="418"/>
      <c r="MP92" s="418"/>
      <c r="MQ92" s="418"/>
      <c r="MR92" s="418"/>
      <c r="MS92" s="418"/>
      <c r="MT92" s="418"/>
      <c r="MU92" s="418"/>
      <c r="MV92" s="418"/>
      <c r="MW92" s="418"/>
      <c r="MX92" s="418"/>
      <c r="MY92" s="418"/>
      <c r="MZ92" s="418"/>
      <c r="NA92" s="418"/>
      <c r="NB92" s="418"/>
      <c r="NC92" s="418"/>
      <c r="ND92" s="418"/>
      <c r="NE92" s="418"/>
      <c r="NF92" s="418"/>
      <c r="NG92" s="418"/>
      <c r="NH92" s="418"/>
      <c r="NI92" s="418"/>
      <c r="NJ92" s="418"/>
      <c r="NK92" s="418"/>
      <c r="NL92" s="418"/>
      <c r="NM92" s="418"/>
      <c r="NN92" s="418"/>
      <c r="NO92" s="418"/>
      <c r="NP92" s="418"/>
      <c r="NQ92" s="418"/>
      <c r="NR92" s="418"/>
      <c r="NS92" s="418"/>
      <c r="NT92" s="418"/>
      <c r="NU92" s="418"/>
      <c r="NV92" s="418"/>
      <c r="NW92" s="418"/>
      <c r="NX92" s="418"/>
      <c r="NY92" s="418"/>
      <c r="NZ92" s="418"/>
      <c r="OA92" s="418"/>
      <c r="OB92" s="418"/>
      <c r="OC92" s="418"/>
      <c r="OD92" s="418"/>
      <c r="OE92" s="418"/>
      <c r="OF92" s="418"/>
      <c r="OG92" s="418"/>
      <c r="OH92" s="418"/>
      <c r="OI92" s="418"/>
      <c r="OJ92" s="418"/>
      <c r="OK92" s="418"/>
      <c r="OL92" s="418"/>
      <c r="OM92" s="418"/>
      <c r="ON92" s="418"/>
      <c r="OO92" s="418"/>
      <c r="OP92" s="418"/>
      <c r="OQ92" s="418"/>
      <c r="OR92" s="451"/>
    </row>
    <row r="93" spans="1:408" x14ac:dyDescent="0.35">
      <c r="A93" s="445"/>
      <c r="C93" t="s">
        <v>230</v>
      </c>
      <c r="E93" s="4"/>
      <c r="F93" s="170"/>
      <c r="G93" s="4"/>
      <c r="H93" s="31"/>
      <c r="I93" s="110"/>
      <c r="J93" s="354">
        <f>MAX(L93:OR93)</f>
        <v>1605944949.8872554</v>
      </c>
      <c r="K93" s="6"/>
      <c r="L93" s="144">
        <f t="shared" ref="L93:BW93" si="269">K93+-L83</f>
        <v>0</v>
      </c>
      <c r="M93" s="144">
        <f t="shared" si="269"/>
        <v>0</v>
      </c>
      <c r="N93" s="144">
        <f t="shared" si="269"/>
        <v>0</v>
      </c>
      <c r="O93" s="144">
        <f t="shared" si="269"/>
        <v>0</v>
      </c>
      <c r="P93" s="144">
        <f t="shared" si="269"/>
        <v>0</v>
      </c>
      <c r="Q93" s="144">
        <f t="shared" si="269"/>
        <v>0</v>
      </c>
      <c r="R93" s="144">
        <f t="shared" si="269"/>
        <v>0</v>
      </c>
      <c r="S93" s="144">
        <f t="shared" si="269"/>
        <v>0</v>
      </c>
      <c r="T93" s="144">
        <f t="shared" si="269"/>
        <v>0</v>
      </c>
      <c r="U93" s="144">
        <f t="shared" si="269"/>
        <v>0</v>
      </c>
      <c r="V93" s="144">
        <f t="shared" si="269"/>
        <v>0</v>
      </c>
      <c r="W93" s="144">
        <f t="shared" si="269"/>
        <v>0</v>
      </c>
      <c r="X93" s="144">
        <f t="shared" si="269"/>
        <v>0</v>
      </c>
      <c r="Y93" s="144">
        <f t="shared" si="269"/>
        <v>0</v>
      </c>
      <c r="Z93" s="144">
        <f t="shared" si="269"/>
        <v>0</v>
      </c>
      <c r="AA93" s="144">
        <f t="shared" si="269"/>
        <v>0</v>
      </c>
      <c r="AB93" s="144">
        <f t="shared" si="269"/>
        <v>0</v>
      </c>
      <c r="AC93" s="144">
        <f t="shared" si="269"/>
        <v>0</v>
      </c>
      <c r="AD93" s="144">
        <f t="shared" si="269"/>
        <v>0</v>
      </c>
      <c r="AE93" s="144">
        <f t="shared" si="269"/>
        <v>0</v>
      </c>
      <c r="AF93" s="144">
        <f t="shared" si="269"/>
        <v>0</v>
      </c>
      <c r="AG93" s="144">
        <f t="shared" si="269"/>
        <v>0</v>
      </c>
      <c r="AH93" s="144">
        <f t="shared" si="269"/>
        <v>0</v>
      </c>
      <c r="AI93" s="144">
        <f t="shared" si="269"/>
        <v>0</v>
      </c>
      <c r="AJ93" s="144">
        <f t="shared" si="269"/>
        <v>0</v>
      </c>
      <c r="AK93" s="144">
        <f t="shared" si="269"/>
        <v>0</v>
      </c>
      <c r="AL93" s="144">
        <f t="shared" si="269"/>
        <v>0</v>
      </c>
      <c r="AM93" s="144">
        <f t="shared" si="269"/>
        <v>0</v>
      </c>
      <c r="AN93" s="144">
        <f t="shared" si="269"/>
        <v>0</v>
      </c>
      <c r="AO93" s="144">
        <f t="shared" si="269"/>
        <v>0</v>
      </c>
      <c r="AP93" s="144">
        <f t="shared" si="269"/>
        <v>0</v>
      </c>
      <c r="AQ93" s="144">
        <f t="shared" si="269"/>
        <v>0</v>
      </c>
      <c r="AR93" s="144">
        <f t="shared" si="269"/>
        <v>0</v>
      </c>
      <c r="AS93" s="144">
        <f t="shared" si="269"/>
        <v>0</v>
      </c>
      <c r="AT93" s="144">
        <f t="shared" si="269"/>
        <v>0</v>
      </c>
      <c r="AU93" s="144">
        <f t="shared" si="269"/>
        <v>0</v>
      </c>
      <c r="AV93" s="144">
        <f t="shared" si="269"/>
        <v>2519976.6371705709</v>
      </c>
      <c r="AW93" s="144">
        <f t="shared" si="269"/>
        <v>4681023.8675348051</v>
      </c>
      <c r="AX93" s="144">
        <f t="shared" si="269"/>
        <v>7199002.9879841702</v>
      </c>
      <c r="AY93" s="144">
        <f t="shared" si="269"/>
        <v>9596678.6118593756</v>
      </c>
      <c r="AZ93" s="144">
        <f t="shared" si="269"/>
        <v>12112421.526625995</v>
      </c>
      <c r="BA93" s="144">
        <f t="shared" si="269"/>
        <v>14507661.93396111</v>
      </c>
      <c r="BB93" s="144">
        <f t="shared" si="269"/>
        <v>17021142.407749161</v>
      </c>
      <c r="BC93" s="144">
        <f t="shared" si="269"/>
        <v>19533429.015796691</v>
      </c>
      <c r="BD93" s="144">
        <f t="shared" si="269"/>
        <v>21924913.899984848</v>
      </c>
      <c r="BE93" s="144">
        <f t="shared" si="269"/>
        <v>24434898.07555519</v>
      </c>
      <c r="BF93" s="144">
        <f t="shared" si="269"/>
        <v>26823879.848566886</v>
      </c>
      <c r="BG93" s="144">
        <f t="shared" si="269"/>
        <v>29331534.587778855</v>
      </c>
      <c r="BH93" s="144">
        <f t="shared" si="269"/>
        <v>31917776.315552652</v>
      </c>
      <c r="BI93" s="144">
        <f t="shared" si="269"/>
        <v>34133989.418941036</v>
      </c>
      <c r="BJ93" s="144">
        <f t="shared" si="269"/>
        <v>36718081.614930041</v>
      </c>
      <c r="BK93" s="144">
        <f t="shared" si="269"/>
        <v>39178090.476431631</v>
      </c>
      <c r="BL93" s="144">
        <f t="shared" si="269"/>
        <v>41759784.5668597</v>
      </c>
      <c r="BM93" s="144">
        <f t="shared" si="269"/>
        <v>44217192.385859363</v>
      </c>
      <c r="BN93" s="144">
        <f t="shared" si="269"/>
        <v>46796460.25698252</v>
      </c>
      <c r="BO93" s="144">
        <f t="shared" si="269"/>
        <v>49374449.562955745</v>
      </c>
      <c r="BP93" s="144">
        <f t="shared" si="269"/>
        <v>51827847.528201699</v>
      </c>
      <c r="BQ93" s="144">
        <f t="shared" si="269"/>
        <v>54403367.758116417</v>
      </c>
      <c r="BR93" s="144">
        <f t="shared" si="269"/>
        <v>56854092.116507471</v>
      </c>
      <c r="BS93" s="144">
        <f t="shared" si="269"/>
        <v>59427114.333599515</v>
      </c>
      <c r="BT93" s="144">
        <f t="shared" si="269"/>
        <v>62080232.696197845</v>
      </c>
      <c r="BU93" s="144">
        <f t="shared" si="269"/>
        <v>64352011.954805866</v>
      </c>
      <c r="BV93" s="144">
        <f t="shared" si="269"/>
        <v>67002817.625741169</v>
      </c>
      <c r="BW93" s="144">
        <f t="shared" si="269"/>
        <v>69525685.573221728</v>
      </c>
      <c r="BX93" s="144">
        <f t="shared" ref="BX93:EI93" si="270">BW93+-BX83</f>
        <v>72173919.655003339</v>
      </c>
      <c r="BY93" s="144">
        <f t="shared" si="270"/>
        <v>74694009.336903185</v>
      </c>
      <c r="BZ93" s="144">
        <f t="shared" si="270"/>
        <v>77339641.70444344</v>
      </c>
      <c r="CA93" s="144">
        <f t="shared" si="270"/>
        <v>79983904.815962821</v>
      </c>
      <c r="CB93" s="144">
        <f t="shared" si="270"/>
        <v>82499712.890974402</v>
      </c>
      <c r="CC93" s="144">
        <f t="shared" si="270"/>
        <v>85141328.363353133</v>
      </c>
      <c r="CD93" s="144">
        <f t="shared" si="270"/>
        <v>87654280.614130542</v>
      </c>
      <c r="CE93" s="144">
        <f t="shared" si="270"/>
        <v>90293217.441008553</v>
      </c>
      <c r="CF93" s="144">
        <f t="shared" si="270"/>
        <v>93015275.947458342</v>
      </c>
      <c r="CG93" s="144">
        <f t="shared" si="270"/>
        <v>95475066.469729006</v>
      </c>
      <c r="CH93" s="144">
        <f t="shared" si="270"/>
        <v>98194519.857531354</v>
      </c>
      <c r="CI93" s="144">
        <f t="shared" si="270"/>
        <v>100782042.32387897</v>
      </c>
      <c r="CJ93" s="144">
        <f t="shared" si="270"/>
        <v>103498741.05762437</v>
      </c>
      <c r="CK93" s="144">
        <f t="shared" si="270"/>
        <v>106083299.38089439</v>
      </c>
      <c r="CL93" s="144">
        <f t="shared" si="270"/>
        <v>108797211.30454902</v>
      </c>
      <c r="CM93" s="144">
        <f t="shared" si="270"/>
        <v>111509658.5221955</v>
      </c>
      <c r="CN93" s="144">
        <f t="shared" si="270"/>
        <v>114089650.53008559</v>
      </c>
      <c r="CO93" s="144">
        <f t="shared" si="270"/>
        <v>116799261.91623372</v>
      </c>
      <c r="CP93" s="144">
        <f t="shared" si="270"/>
        <v>119376207.20669049</v>
      </c>
      <c r="CQ93" s="144">
        <f t="shared" si="270"/>
        <v>122082949.66791338</v>
      </c>
      <c r="CR93" s="144">
        <f t="shared" si="270"/>
        <v>124871494.88222973</v>
      </c>
      <c r="CS93" s="144">
        <f t="shared" si="270"/>
        <v>127255450.09757636</v>
      </c>
      <c r="CT93" s="144">
        <f t="shared" si="270"/>
        <v>130041319.63986315</v>
      </c>
      <c r="CU93" s="144">
        <f t="shared" si="270"/>
        <v>132691319.8437167</v>
      </c>
      <c r="CV93" s="144">
        <f t="shared" si="270"/>
        <v>135474232.74224934</v>
      </c>
      <c r="CW93" s="144">
        <f t="shared" si="270"/>
        <v>138121062.81811443</v>
      </c>
      <c r="CX93" s="144">
        <f t="shared" si="270"/>
        <v>140900984.48850998</v>
      </c>
      <c r="CY93" s="144">
        <f t="shared" si="270"/>
        <v>143679335.82611531</v>
      </c>
      <c r="CZ93" s="144">
        <f t="shared" si="270"/>
        <v>146321283.59547466</v>
      </c>
      <c r="DA93" s="144">
        <f t="shared" si="270"/>
        <v>149096590.97712335</v>
      </c>
      <c r="DB93" s="144">
        <f t="shared" si="270"/>
        <v>151735280.00474423</v>
      </c>
      <c r="DC93" s="144">
        <f t="shared" si="270"/>
        <v>154507507.83573905</v>
      </c>
      <c r="DD93" s="144">
        <f t="shared" si="270"/>
        <v>157364514.64920145</v>
      </c>
      <c r="DE93" s="144">
        <f t="shared" si="270"/>
        <v>159804994.06784162</v>
      </c>
      <c r="DF93" s="144">
        <f t="shared" si="270"/>
        <v>162659123.63846281</v>
      </c>
      <c r="DG93" s="144">
        <f t="shared" si="270"/>
        <v>165373307.40975273</v>
      </c>
      <c r="DH93" s="144">
        <f t="shared" si="270"/>
        <v>168224266.95488822</v>
      </c>
      <c r="DI93" s="144">
        <f t="shared" si="270"/>
        <v>170935064.20896828</v>
      </c>
      <c r="DJ93" s="144">
        <f t="shared" si="270"/>
        <v>173782816.67571065</v>
      </c>
      <c r="DK93" s="144">
        <f t="shared" si="270"/>
        <v>176628887.48973924</v>
      </c>
      <c r="DL93" s="144">
        <f t="shared" si="270"/>
        <v>179334470.81786799</v>
      </c>
      <c r="DM93" s="144">
        <f t="shared" si="270"/>
        <v>182177278.05946434</v>
      </c>
      <c r="DN93" s="144">
        <f t="shared" si="270"/>
        <v>184879380.14548957</v>
      </c>
      <c r="DO93" s="144">
        <f t="shared" si="270"/>
        <v>187718885.68005335</v>
      </c>
      <c r="DP93" s="144">
        <f t="shared" si="270"/>
        <v>190644783.55166155</v>
      </c>
      <c r="DQ93" s="144">
        <f t="shared" si="270"/>
        <v>193142011.59566459</v>
      </c>
      <c r="DR93" s="144">
        <f t="shared" si="270"/>
        <v>196064815.9947429</v>
      </c>
      <c r="DS93" s="144">
        <f t="shared" si="270"/>
        <v>198843525.17100492</v>
      </c>
      <c r="DT93" s="144">
        <f t="shared" si="270"/>
        <v>201762930.9432928</v>
      </c>
      <c r="DU93" s="144">
        <f t="shared" si="270"/>
        <v>204538022.30153751</v>
      </c>
      <c r="DV93" s="144">
        <f t="shared" si="270"/>
        <v>207453989.75139597</v>
      </c>
      <c r="DW93" s="144">
        <f t="shared" si="270"/>
        <v>210368156.36154169</v>
      </c>
      <c r="DX93" s="144">
        <f t="shared" si="270"/>
        <v>213137679.38339239</v>
      </c>
      <c r="DY93" s="144">
        <f t="shared" si="270"/>
        <v>216048347.14481583</v>
      </c>
      <c r="DZ93" s="144">
        <f t="shared" si="270"/>
        <v>218814151.08691555</v>
      </c>
      <c r="EA93" s="144">
        <f t="shared" si="270"/>
        <v>221721279.14590636</v>
      </c>
      <c r="EB93" s="144">
        <f t="shared" si="270"/>
        <v>224717602.988675</v>
      </c>
      <c r="EC93" s="144">
        <f t="shared" si="270"/>
        <v>227419353.43839008</v>
      </c>
      <c r="ED93" s="144">
        <f t="shared" si="270"/>
        <v>230412218.17389631</v>
      </c>
      <c r="EE93" s="144">
        <f t="shared" si="270"/>
        <v>233256720.79546565</v>
      </c>
      <c r="EF93" s="144">
        <f t="shared" si="270"/>
        <v>236245947.54706267</v>
      </c>
      <c r="EG93" s="144">
        <f t="shared" si="270"/>
        <v>239086591.42069903</v>
      </c>
      <c r="EH93" s="144">
        <f t="shared" si="270"/>
        <v>242072137.84583503</v>
      </c>
      <c r="EI93" s="144">
        <f t="shared" si="270"/>
        <v>245055758.92133394</v>
      </c>
      <c r="EJ93" s="144">
        <f t="shared" ref="EJ93:GU93" si="271">EI93+-EJ83</f>
        <v>247890465.67056811</v>
      </c>
      <c r="EK93" s="144">
        <f t="shared" si="271"/>
        <v>250870341.85668576</v>
      </c>
      <c r="EL93" s="144">
        <f t="shared" si="271"/>
        <v>253701082.07818475</v>
      </c>
      <c r="EM93" s="144">
        <f t="shared" si="271"/>
        <v>256677169.80132681</v>
      </c>
      <c r="EN93" s="144">
        <f t="shared" si="271"/>
        <v>259741898.3473067</v>
      </c>
      <c r="EO93" s="144">
        <f t="shared" si="271"/>
        <v>262353069.25763893</v>
      </c>
      <c r="EP93" s="144">
        <f t="shared" si="271"/>
        <v>265414223.67583114</v>
      </c>
      <c r="EQ93" s="144">
        <f t="shared" si="271"/>
        <v>268322768.64556888</v>
      </c>
      <c r="ER93" s="144">
        <f t="shared" si="271"/>
        <v>271380017.20482212</v>
      </c>
      <c r="ES93" s="144">
        <f t="shared" si="271"/>
        <v>274284432.79366922</v>
      </c>
      <c r="ET93" s="144">
        <f t="shared" si="271"/>
        <v>277337729.94062585</v>
      </c>
      <c r="EU93" s="144">
        <f t="shared" si="271"/>
        <v>280388962.01656097</v>
      </c>
      <c r="EV93" s="144">
        <f t="shared" si="271"/>
        <v>283287025.61784315</v>
      </c>
      <c r="EW93" s="144">
        <f t="shared" si="271"/>
        <v>286334236.81670183</v>
      </c>
      <c r="EX93" s="144">
        <f t="shared" si="271"/>
        <v>289228055.30291522</v>
      </c>
      <c r="EY93" s="144">
        <f t="shared" si="271"/>
        <v>292271198.74408937</v>
      </c>
      <c r="EZ93" s="144">
        <f t="shared" si="271"/>
        <v>295405733.82538217</v>
      </c>
      <c r="FA93" s="144">
        <f t="shared" si="271"/>
        <v>298073973.52135098</v>
      </c>
      <c r="FB93" s="144">
        <f t="shared" si="271"/>
        <v>301204667.75808299</v>
      </c>
      <c r="FC93" s="144">
        <f t="shared" si="271"/>
        <v>304178389.99393934</v>
      </c>
      <c r="FD93" s="144">
        <f t="shared" si="271"/>
        <v>307304897.366238</v>
      </c>
      <c r="FE93" s="144">
        <f t="shared" si="271"/>
        <v>310274207.66272545</v>
      </c>
      <c r="FF93" s="144">
        <f t="shared" si="271"/>
        <v>313396479.37528604</v>
      </c>
      <c r="FG93" s="144">
        <f t="shared" si="271"/>
        <v>316516539.74650252</v>
      </c>
      <c r="FH93" s="144">
        <f t="shared" si="271"/>
        <v>319479065.30595988</v>
      </c>
      <c r="FI93" s="144">
        <f t="shared" si="271"/>
        <v>322594815.60520834</v>
      </c>
      <c r="FJ93" s="144">
        <f t="shared" si="271"/>
        <v>325552805.48938543</v>
      </c>
      <c r="FK93" s="144">
        <f t="shared" si="271"/>
        <v>328664195.50053787</v>
      </c>
      <c r="FL93" s="144">
        <f t="shared" si="271"/>
        <v>331868696.98114318</v>
      </c>
      <c r="FM93" s="144">
        <f t="shared" si="271"/>
        <v>334593975.6803847</v>
      </c>
      <c r="FN93" s="144">
        <f t="shared" si="271"/>
        <v>337794350.34373921</v>
      </c>
      <c r="FO93" s="144">
        <f t="shared" si="271"/>
        <v>340833322.03253222</v>
      </c>
      <c r="FP93" s="144">
        <f t="shared" si="271"/>
        <v>344029208.84152389</v>
      </c>
      <c r="FQ93" s="144">
        <f t="shared" si="271"/>
        <v>347063466.51246142</v>
      </c>
      <c r="FR93" s="144">
        <f t="shared" si="271"/>
        <v>350254813.20153332</v>
      </c>
      <c r="FS93" s="144">
        <f t="shared" si="271"/>
        <v>353443791.95170563</v>
      </c>
      <c r="FT93" s="144">
        <f t="shared" si="271"/>
        <v>356470802.3037594</v>
      </c>
      <c r="FU93" s="144">
        <f t="shared" si="271"/>
        <v>359655161.22559136</v>
      </c>
      <c r="FV93" s="144">
        <f t="shared" si="271"/>
        <v>362677325.26374567</v>
      </c>
      <c r="FW93" s="144">
        <f t="shared" si="271"/>
        <v>365857010.57073414</v>
      </c>
      <c r="FX93" s="144">
        <f t="shared" si="271"/>
        <v>369132390.88942164</v>
      </c>
      <c r="FY93" s="144">
        <f t="shared" si="271"/>
        <v>372078743.63089067</v>
      </c>
      <c r="FZ93" s="144">
        <f t="shared" si="271"/>
        <v>375349538.1836704</v>
      </c>
      <c r="GA93" s="144">
        <f t="shared" si="271"/>
        <v>378454405.63620818</v>
      </c>
      <c r="GB93" s="144">
        <f t="shared" si="271"/>
        <v>381720399.47610855</v>
      </c>
      <c r="GC93" s="144">
        <f t="shared" si="271"/>
        <v>384820240.28233314</v>
      </c>
      <c r="GD93" s="144">
        <f t="shared" si="271"/>
        <v>388081377.69434738</v>
      </c>
      <c r="GE93" s="144">
        <f t="shared" si="271"/>
        <v>391339984.71812314</v>
      </c>
      <c r="GF93" s="144">
        <f t="shared" si="271"/>
        <v>394432099.91789901</v>
      </c>
      <c r="GG93" s="144">
        <f t="shared" si="271"/>
        <v>397685765.54355371</v>
      </c>
      <c r="GH93" s="144">
        <f t="shared" si="271"/>
        <v>400772713.32275116</v>
      </c>
      <c r="GI93" s="144">
        <f t="shared" si="271"/>
        <v>404021380.21941745</v>
      </c>
      <c r="GJ93" s="144">
        <f t="shared" si="271"/>
        <v>407365948.55754614</v>
      </c>
      <c r="GK93" s="144">
        <f t="shared" si="271"/>
        <v>410204893.64619619</v>
      </c>
      <c r="GL93" s="144">
        <f t="shared" si="271"/>
        <v>413544699.93750364</v>
      </c>
      <c r="GM93" s="144">
        <f t="shared" si="271"/>
        <v>416714043.09017217</v>
      </c>
      <c r="GN93" s="144">
        <f t="shared" si="271"/>
        <v>420048693.86929101</v>
      </c>
      <c r="GO93" s="144">
        <f t="shared" si="271"/>
        <v>423212654.74720526</v>
      </c>
      <c r="GP93" s="144">
        <f t="shared" si="271"/>
        <v>426542090.0581829</v>
      </c>
      <c r="GQ93" s="144">
        <f t="shared" si="271"/>
        <v>429868810.29599988</v>
      </c>
      <c r="GR93" s="144">
        <f t="shared" si="271"/>
        <v>433024500.72801536</v>
      </c>
      <c r="GS93" s="144">
        <f t="shared" si="271"/>
        <v>436345914.05131769</v>
      </c>
      <c r="GT93" s="144">
        <f t="shared" si="271"/>
        <v>439496070.95748657</v>
      </c>
      <c r="GU93" s="144">
        <f t="shared" si="271"/>
        <v>442812115.66761607</v>
      </c>
      <c r="GV93" s="144">
        <f t="shared" ref="GV93:JG93" si="272">GU93+-GV83</f>
        <v>446226591.98802561</v>
      </c>
      <c r="GW93" s="144">
        <f t="shared" si="272"/>
        <v>449121985.69303948</v>
      </c>
      <c r="GX93" s="144">
        <f t="shared" si="272"/>
        <v>452531347.71069264</v>
      </c>
      <c r="GY93" s="144">
        <f t="shared" si="272"/>
        <v>455765621.57782656</v>
      </c>
      <c r="GZ93" s="144">
        <f t="shared" si="272"/>
        <v>459169458.30149972</v>
      </c>
      <c r="HA93" s="144">
        <f t="shared" si="272"/>
        <v>462397980.70124561</v>
      </c>
      <c r="HB93" s="144">
        <f t="shared" si="272"/>
        <v>465796227.91950274</v>
      </c>
      <c r="HC93" s="144">
        <f t="shared" si="272"/>
        <v>469191567.91878641</v>
      </c>
      <c r="HD93" s="144">
        <f t="shared" si="272"/>
        <v>472411254.72074169</v>
      </c>
      <c r="HE93" s="144">
        <f t="shared" si="272"/>
        <v>475800907.27243453</v>
      </c>
      <c r="HF93" s="144">
        <f t="shared" si="272"/>
        <v>479014680.87415373</v>
      </c>
      <c r="HG93" s="144">
        <f t="shared" si="272"/>
        <v>482398579.90146375</v>
      </c>
      <c r="HH93" s="144">
        <f t="shared" si="272"/>
        <v>485882737.34457731</v>
      </c>
      <c r="HI93" s="144">
        <f t="shared" si="272"/>
        <v>488834190.69554609</v>
      </c>
      <c r="HJ93" s="144">
        <f t="shared" si="272"/>
        <v>492312856.31118482</v>
      </c>
      <c r="HK93" s="144">
        <f t="shared" si="272"/>
        <v>495611748.73635268</v>
      </c>
      <c r="HL93" s="144">
        <f t="shared" si="272"/>
        <v>499084493.04846424</v>
      </c>
      <c r="HM93" s="144">
        <f t="shared" si="272"/>
        <v>502377239.24989581</v>
      </c>
      <c r="HN93" s="144">
        <f t="shared" si="272"/>
        <v>505843993.49239832</v>
      </c>
      <c r="HO93" s="144">
        <f t="shared" si="272"/>
        <v>509307634.81658912</v>
      </c>
      <c r="HP93" s="144">
        <f t="shared" si="272"/>
        <v>512590941.19911683</v>
      </c>
      <c r="HQ93" s="144">
        <f t="shared" si="272"/>
        <v>516048487.55863267</v>
      </c>
      <c r="HR93" s="144">
        <f t="shared" si="272"/>
        <v>519325474.77030283</v>
      </c>
      <c r="HS93" s="144">
        <f t="shared" si="272"/>
        <v>522776855.40247309</v>
      </c>
      <c r="HT93" s="144">
        <f t="shared" si="272"/>
        <v>526330877.97629422</v>
      </c>
      <c r="HU93" s="144">
        <f t="shared" si="272"/>
        <v>529519494.60378528</v>
      </c>
      <c r="HV93" s="144">
        <f t="shared" si="272"/>
        <v>533067446.85115331</v>
      </c>
      <c r="HW93" s="144">
        <f t="shared" si="272"/>
        <v>536430874.24954903</v>
      </c>
      <c r="HX93" s="144">
        <f t="shared" si="272"/>
        <v>539972496.35523641</v>
      </c>
      <c r="HY93" s="144">
        <f t="shared" si="272"/>
        <v>543329371.4349401</v>
      </c>
      <c r="HZ93" s="144">
        <f t="shared" si="272"/>
        <v>546864590.1372757</v>
      </c>
      <c r="IA93" s="144">
        <f t="shared" si="272"/>
        <v>550396483.92382884</v>
      </c>
      <c r="IB93" s="144">
        <f t="shared" si="272"/>
        <v>553743298.14693546</v>
      </c>
      <c r="IC93" s="144">
        <f t="shared" si="272"/>
        <v>557268676.77579582</v>
      </c>
      <c r="ID93" s="144">
        <f t="shared" si="272"/>
        <v>560608754.69595051</v>
      </c>
      <c r="IE93" s="144">
        <f t="shared" si="272"/>
        <v>564127542.78534389</v>
      </c>
      <c r="IF93" s="144">
        <f t="shared" si="272"/>
        <v>567749895.13090432</v>
      </c>
      <c r="IG93" s="144">
        <f t="shared" si="272"/>
        <v>570811851.97063756</v>
      </c>
      <c r="IH93" s="144">
        <f t="shared" si="272"/>
        <v>574427874.42077672</v>
      </c>
      <c r="II93" s="144">
        <f t="shared" si="272"/>
        <v>577854585.14789057</v>
      </c>
      <c r="IJ93" s="144">
        <f t="shared" si="272"/>
        <v>581463808.09534478</v>
      </c>
      <c r="IK93" s="144">
        <f t="shared" si="272"/>
        <v>584883499.13304734</v>
      </c>
      <c r="IL93" s="144">
        <f t="shared" si="272"/>
        <v>588485843.7198801</v>
      </c>
      <c r="IM93" s="144">
        <f t="shared" si="272"/>
        <v>592084619.45300841</v>
      </c>
      <c r="IN93" s="144">
        <f t="shared" si="272"/>
        <v>595493533.9215672</v>
      </c>
      <c r="IO93" s="144">
        <f t="shared" si="272"/>
        <v>599085310.99185205</v>
      </c>
      <c r="IP93" s="144">
        <f t="shared" si="272"/>
        <v>602487007.98853362</v>
      </c>
      <c r="IQ93" s="144">
        <f t="shared" si="272"/>
        <v>606071705.25079429</v>
      </c>
      <c r="IR93" s="144">
        <f t="shared" si="272"/>
        <v>609762299.8869946</v>
      </c>
      <c r="IS93" s="144">
        <f t="shared" si="272"/>
        <v>612878450.73899055</v>
      </c>
      <c r="IT93" s="144">
        <f t="shared" si="272"/>
        <v>616562251.01046455</v>
      </c>
      <c r="IU93" s="144">
        <f t="shared" si="272"/>
        <v>620051892.72600961</v>
      </c>
      <c r="IV93" s="144">
        <f t="shared" si="272"/>
        <v>623728407.22204149</v>
      </c>
      <c r="IW93" s="144">
        <f t="shared" si="272"/>
        <v>627210546.58212876</v>
      </c>
      <c r="IX93" s="144">
        <f t="shared" si="272"/>
        <v>630879690.86123538</v>
      </c>
      <c r="IY93" s="144">
        <f t="shared" si="272"/>
        <v>634545013.93889499</v>
      </c>
      <c r="IZ93" s="144">
        <f t="shared" si="272"/>
        <v>638015638.1520586</v>
      </c>
      <c r="JA93" s="144">
        <f t="shared" si="272"/>
        <v>641673462.18543899</v>
      </c>
      <c r="JB93" s="144">
        <f t="shared" si="272"/>
        <v>645136372.52559543</v>
      </c>
      <c r="JC93" s="144">
        <f t="shared" si="272"/>
        <v>648786610.62521625</v>
      </c>
      <c r="JD93" s="144">
        <f t="shared" si="272"/>
        <v>654832022.75668371</v>
      </c>
      <c r="JE93" s="144">
        <f t="shared" si="272"/>
        <v>660292395.00446081</v>
      </c>
      <c r="JF93" s="144">
        <f t="shared" si="272"/>
        <v>666337807.13592827</v>
      </c>
      <c r="JG93" s="144">
        <f t="shared" si="272"/>
        <v>672188205.97283232</v>
      </c>
      <c r="JH93" s="144">
        <f t="shared" ref="JH93:LS93" si="273">JG93+-JH83</f>
        <v>678233618.10429978</v>
      </c>
      <c r="JI93" s="144">
        <f t="shared" si="273"/>
        <v>684084016.94120383</v>
      </c>
      <c r="JJ93" s="144">
        <f t="shared" si="273"/>
        <v>690129429.07267129</v>
      </c>
      <c r="JK93" s="144">
        <f t="shared" si="273"/>
        <v>696174841.20413876</v>
      </c>
      <c r="JL93" s="144">
        <f t="shared" si="273"/>
        <v>702025240.0410428</v>
      </c>
      <c r="JM93" s="144">
        <f t="shared" si="273"/>
        <v>708070652.17251027</v>
      </c>
      <c r="JN93" s="144">
        <f t="shared" si="273"/>
        <v>713921051.00941432</v>
      </c>
      <c r="JO93" s="144">
        <f t="shared" si="273"/>
        <v>719966463.14088178</v>
      </c>
      <c r="JP93" s="144">
        <f t="shared" si="273"/>
        <v>726126207.94480467</v>
      </c>
      <c r="JQ93" s="144">
        <f t="shared" si="273"/>
        <v>731888549.85815191</v>
      </c>
      <c r="JR93" s="144">
        <f t="shared" si="273"/>
        <v>738048294.6620748</v>
      </c>
      <c r="JS93" s="144">
        <f t="shared" si="273"/>
        <v>744009338.02070987</v>
      </c>
      <c r="JT93" s="144">
        <f t="shared" si="273"/>
        <v>750169082.82463276</v>
      </c>
      <c r="JU93" s="144">
        <f t="shared" si="273"/>
        <v>756130126.18326783</v>
      </c>
      <c r="JV93" s="144">
        <f t="shared" si="273"/>
        <v>762289870.98719072</v>
      </c>
      <c r="JW93" s="144">
        <f t="shared" si="273"/>
        <v>768449615.79111362</v>
      </c>
      <c r="JX93" s="144">
        <f t="shared" si="273"/>
        <v>774410659.14974868</v>
      </c>
      <c r="JY93" s="144">
        <f t="shared" si="273"/>
        <v>780570403.95367157</v>
      </c>
      <c r="JZ93" s="144">
        <f t="shared" si="273"/>
        <v>786531447.31230664</v>
      </c>
      <c r="KA93" s="144">
        <f t="shared" si="273"/>
        <v>792691192.11622953</v>
      </c>
      <c r="KB93" s="144">
        <f t="shared" si="273"/>
        <v>798966876.57918882</v>
      </c>
      <c r="KC93" s="144">
        <f t="shared" si="273"/>
        <v>804635236.73928106</v>
      </c>
      <c r="KD93" s="144">
        <f t="shared" si="273"/>
        <v>810910921.20224035</v>
      </c>
      <c r="KE93" s="144">
        <f t="shared" si="273"/>
        <v>816984164.23091066</v>
      </c>
      <c r="KF93" s="144">
        <f t="shared" si="273"/>
        <v>823259848.69386995</v>
      </c>
      <c r="KG93" s="144">
        <f t="shared" si="273"/>
        <v>829333091.72254026</v>
      </c>
      <c r="KH93" s="144">
        <f t="shared" si="273"/>
        <v>835608776.18549955</v>
      </c>
      <c r="KI93" s="144">
        <f t="shared" si="273"/>
        <v>841884460.64845884</v>
      </c>
      <c r="KJ93" s="144">
        <f t="shared" si="273"/>
        <v>847957703.67712915</v>
      </c>
      <c r="KK93" s="144">
        <f t="shared" si="273"/>
        <v>854233388.14008844</v>
      </c>
      <c r="KL93" s="144">
        <f t="shared" si="273"/>
        <v>860306631.16875875</v>
      </c>
      <c r="KM93" s="144">
        <f t="shared" si="273"/>
        <v>866582315.63171804</v>
      </c>
      <c r="KN93" s="144">
        <f t="shared" si="273"/>
        <v>872976601.74501598</v>
      </c>
      <c r="KO93" s="144">
        <f t="shared" si="273"/>
        <v>878752085.9763819</v>
      </c>
      <c r="KP93" s="144">
        <f t="shared" si="273"/>
        <v>885146372.08967984</v>
      </c>
      <c r="KQ93" s="144">
        <f t="shared" si="273"/>
        <v>891334390.9090004</v>
      </c>
      <c r="KR93" s="144">
        <f t="shared" si="273"/>
        <v>897728677.02229834</v>
      </c>
      <c r="KS93" s="144">
        <f t="shared" si="273"/>
        <v>903916695.8416189</v>
      </c>
      <c r="KT93" s="144">
        <f t="shared" si="273"/>
        <v>910310981.95491683</v>
      </c>
      <c r="KU93" s="144">
        <f t="shared" si="273"/>
        <v>916705268.06821477</v>
      </c>
      <c r="KV93" s="144">
        <f t="shared" si="273"/>
        <v>922893286.88753533</v>
      </c>
      <c r="KW93" s="144">
        <f t="shared" si="273"/>
        <v>929287573.00083327</v>
      </c>
      <c r="KX93" s="144">
        <f t="shared" si="273"/>
        <v>935475591.82015383</v>
      </c>
      <c r="KY93" s="144">
        <f t="shared" si="273"/>
        <v>941869877.93345177</v>
      </c>
      <c r="KZ93" s="144">
        <f t="shared" si="273"/>
        <v>948385137.73009515</v>
      </c>
      <c r="LA93" s="144">
        <f t="shared" si="273"/>
        <v>954269888.51416016</v>
      </c>
      <c r="LB93" s="144">
        <f t="shared" si="273"/>
        <v>960785148.31080353</v>
      </c>
      <c r="LC93" s="144">
        <f t="shared" si="273"/>
        <v>967090238.43658745</v>
      </c>
      <c r="LD93" s="144">
        <f t="shared" si="273"/>
        <v>973605498.23323083</v>
      </c>
      <c r="LE93" s="144">
        <f t="shared" si="273"/>
        <v>979910588.35901475</v>
      </c>
      <c r="LF93" s="144">
        <f t="shared" si="273"/>
        <v>986425848.15565813</v>
      </c>
      <c r="LG93" s="144">
        <f t="shared" si="273"/>
        <v>992941107.9523015</v>
      </c>
      <c r="LH93" s="144">
        <f t="shared" si="273"/>
        <v>999246198.07808542</v>
      </c>
      <c r="LI93" s="144">
        <f t="shared" si="273"/>
        <v>1005761457.8747288</v>
      </c>
      <c r="LJ93" s="144">
        <f t="shared" si="273"/>
        <v>1012066548.0005127</v>
      </c>
      <c r="LK93" s="144">
        <f t="shared" si="273"/>
        <v>1018581807.7971561</v>
      </c>
      <c r="LL93" s="144">
        <f t="shared" si="273"/>
        <v>1025220902.7934228</v>
      </c>
      <c r="LM93" s="144">
        <f t="shared" si="273"/>
        <v>1031431669.080253</v>
      </c>
      <c r="LN93" s="144">
        <f t="shared" si="273"/>
        <v>1038070764.0765197</v>
      </c>
      <c r="LO93" s="144">
        <f t="shared" si="273"/>
        <v>1044495694.7180682</v>
      </c>
      <c r="LP93" s="144">
        <f t="shared" si="273"/>
        <v>1051134789.714335</v>
      </c>
      <c r="LQ93" s="144">
        <f t="shared" si="273"/>
        <v>1057559720.3558835</v>
      </c>
      <c r="LR93" s="144">
        <f t="shared" si="273"/>
        <v>1064198815.3521502</v>
      </c>
      <c r="LS93" s="144">
        <f t="shared" si="273"/>
        <v>1070837910.3484169</v>
      </c>
      <c r="LT93" s="144">
        <f t="shared" ref="LT93:OE93" si="274">LS93+-LT83</f>
        <v>1077262840.9899654</v>
      </c>
      <c r="LU93" s="144">
        <f t="shared" si="274"/>
        <v>1083901935.9862323</v>
      </c>
      <c r="LV93" s="144">
        <f t="shared" si="274"/>
        <v>1090326866.6277807</v>
      </c>
      <c r="LW93" s="144">
        <f t="shared" si="274"/>
        <v>1096965961.6240475</v>
      </c>
      <c r="LX93" s="144">
        <f t="shared" si="274"/>
        <v>1103730475.5978558</v>
      </c>
      <c r="LY93" s="144">
        <f t="shared" si="274"/>
        <v>1109840359.1871021</v>
      </c>
      <c r="LZ93" s="144">
        <f t="shared" si="274"/>
        <v>1116604873.1609104</v>
      </c>
      <c r="MA93" s="144">
        <f t="shared" si="274"/>
        <v>1123151177.0065312</v>
      </c>
      <c r="MB93" s="144">
        <f t="shared" si="274"/>
        <v>1129915690.9803395</v>
      </c>
      <c r="MC93" s="144">
        <f t="shared" si="274"/>
        <v>1136461994.8259604</v>
      </c>
      <c r="MD93" s="144">
        <f t="shared" si="274"/>
        <v>1143226508.7997687</v>
      </c>
      <c r="ME93" s="144">
        <f t="shared" si="274"/>
        <v>1149991022.773577</v>
      </c>
      <c r="MF93" s="144">
        <f t="shared" si="274"/>
        <v>1156537326.6191978</v>
      </c>
      <c r="MG93" s="144">
        <f t="shared" si="274"/>
        <v>1163301840.5930061</v>
      </c>
      <c r="MH93" s="144">
        <f t="shared" si="274"/>
        <v>1169848144.438627</v>
      </c>
      <c r="MI93" s="144">
        <f t="shared" si="274"/>
        <v>1176612658.4124353</v>
      </c>
      <c r="MJ93" s="144">
        <f t="shared" si="274"/>
        <v>1183505550.6267991</v>
      </c>
      <c r="MK93" s="144">
        <f t="shared" si="274"/>
        <v>1189731388.7559021</v>
      </c>
      <c r="ML93" s="144">
        <f t="shared" si="274"/>
        <v>1196624280.9702659</v>
      </c>
      <c r="MM93" s="144">
        <f t="shared" si="274"/>
        <v>1203294821.822876</v>
      </c>
      <c r="MN93" s="144">
        <f t="shared" si="274"/>
        <v>1210187714.0372398</v>
      </c>
      <c r="MO93" s="144">
        <f t="shared" si="274"/>
        <v>1216858254.8898499</v>
      </c>
      <c r="MP93" s="144">
        <f t="shared" si="274"/>
        <v>1223751147.1042137</v>
      </c>
      <c r="MQ93" s="144">
        <f t="shared" si="274"/>
        <v>1230644039.3185775</v>
      </c>
      <c r="MR93" s="144">
        <f t="shared" si="274"/>
        <v>1237314580.1711876</v>
      </c>
      <c r="MS93" s="144">
        <f t="shared" si="274"/>
        <v>1244207472.3855515</v>
      </c>
      <c r="MT93" s="144">
        <f t="shared" si="274"/>
        <v>1250878013.2381616</v>
      </c>
      <c r="MU93" s="144">
        <f t="shared" si="274"/>
        <v>1257770905.4525254</v>
      </c>
      <c r="MV93" s="144">
        <f t="shared" si="274"/>
        <v>1264794743.4722559</v>
      </c>
      <c r="MW93" s="144">
        <f t="shared" si="274"/>
        <v>1271138855.2320127</v>
      </c>
      <c r="MX93" s="144">
        <f t="shared" si="274"/>
        <v>1278162693.2517433</v>
      </c>
      <c r="MY93" s="144">
        <f t="shared" si="274"/>
        <v>1284959955.8514826</v>
      </c>
      <c r="MZ93" s="144">
        <f t="shared" si="274"/>
        <v>1291983793.8712132</v>
      </c>
      <c r="NA93" s="144">
        <f t="shared" si="274"/>
        <v>1298781056.4709525</v>
      </c>
      <c r="NB93" s="144">
        <f t="shared" si="274"/>
        <v>1305804894.4906831</v>
      </c>
      <c r="NC93" s="144">
        <f t="shared" si="274"/>
        <v>1312828732.5104136</v>
      </c>
      <c r="ND93" s="144">
        <f t="shared" si="274"/>
        <v>1319625995.110153</v>
      </c>
      <c r="NE93" s="144">
        <f t="shared" si="274"/>
        <v>1326649833.1298835</v>
      </c>
      <c r="NF93" s="144">
        <f t="shared" si="274"/>
        <v>1333447095.7296228</v>
      </c>
      <c r="NG93" s="144">
        <f t="shared" si="274"/>
        <v>1340470933.7493534</v>
      </c>
      <c r="NH93" s="144">
        <f t="shared" si="274"/>
        <v>1347628892.8097153</v>
      </c>
      <c r="NI93" s="144">
        <f t="shared" si="274"/>
        <v>1354325048.0597312</v>
      </c>
      <c r="NJ93" s="144">
        <f t="shared" si="274"/>
        <v>1361483007.1200931</v>
      </c>
      <c r="NK93" s="144">
        <f t="shared" si="274"/>
        <v>1368410064.2752821</v>
      </c>
      <c r="NL93" s="144">
        <f t="shared" si="274"/>
        <v>1375568023.335644</v>
      </c>
      <c r="NM93" s="144">
        <f t="shared" si="274"/>
        <v>1382495080.490833</v>
      </c>
      <c r="NN93" s="144">
        <f t="shared" si="274"/>
        <v>1389653039.5511949</v>
      </c>
      <c r="NO93" s="144">
        <f t="shared" si="274"/>
        <v>1396810998.6115568</v>
      </c>
      <c r="NP93" s="144">
        <f t="shared" si="274"/>
        <v>1403738055.7667458</v>
      </c>
      <c r="NQ93" s="144">
        <f t="shared" si="274"/>
        <v>1410896014.8271077</v>
      </c>
      <c r="NR93" s="144">
        <f t="shared" si="274"/>
        <v>1417823071.9822967</v>
      </c>
      <c r="NS93" s="144">
        <f t="shared" si="274"/>
        <v>1424981031.0426586</v>
      </c>
      <c r="NT93" s="144">
        <f t="shared" si="274"/>
        <v>1432274669.7997668</v>
      </c>
      <c r="NU93" s="144">
        <f t="shared" si="274"/>
        <v>1438862472.5481226</v>
      </c>
      <c r="NV93" s="144">
        <f t="shared" si="274"/>
        <v>1446156111.3052309</v>
      </c>
      <c r="NW93" s="144">
        <f t="shared" si="274"/>
        <v>1453214471.392755</v>
      </c>
      <c r="NX93" s="144">
        <f t="shared" si="274"/>
        <v>1460508110.1498632</v>
      </c>
      <c r="NY93" s="144">
        <f t="shared" si="274"/>
        <v>1467566470.2373874</v>
      </c>
      <c r="NZ93" s="144">
        <f t="shared" si="274"/>
        <v>1474860108.9944956</v>
      </c>
      <c r="OA93" s="144">
        <f t="shared" si="274"/>
        <v>1482153747.7516038</v>
      </c>
      <c r="OB93" s="144">
        <f t="shared" si="274"/>
        <v>1489212107.839128</v>
      </c>
      <c r="OC93" s="144">
        <f t="shared" si="274"/>
        <v>1496505746.5962362</v>
      </c>
      <c r="OD93" s="144">
        <f t="shared" si="274"/>
        <v>1503564106.6837604</v>
      </c>
      <c r="OE93" s="144">
        <f t="shared" si="274"/>
        <v>1510857745.4408686</v>
      </c>
      <c r="OF93" s="144">
        <f t="shared" ref="OF93:OR93" si="275">OE93+-OF83</f>
        <v>1518290344.9341986</v>
      </c>
      <c r="OG93" s="144">
        <f t="shared" si="275"/>
        <v>1525003660.6055934</v>
      </c>
      <c r="OH93" s="144">
        <f t="shared" si="275"/>
        <v>1532436260.0989234</v>
      </c>
      <c r="OI93" s="144">
        <f t="shared" si="275"/>
        <v>1539629098.318275</v>
      </c>
      <c r="OJ93" s="144">
        <f t="shared" si="275"/>
        <v>1547061697.811605</v>
      </c>
      <c r="OK93" s="144">
        <f t="shared" si="275"/>
        <v>1554254536.0309565</v>
      </c>
      <c r="OL93" s="144">
        <f t="shared" si="275"/>
        <v>1561687135.5242865</v>
      </c>
      <c r="OM93" s="144">
        <f t="shared" si="275"/>
        <v>1569119735.0176165</v>
      </c>
      <c r="ON93" s="144">
        <f t="shared" si="275"/>
        <v>1576312573.236968</v>
      </c>
      <c r="OO93" s="144">
        <f t="shared" si="275"/>
        <v>1583745172.730298</v>
      </c>
      <c r="OP93" s="144">
        <f t="shared" si="275"/>
        <v>1590938010.9496496</v>
      </c>
      <c r="OQ93" s="144">
        <f t="shared" si="275"/>
        <v>1598370610.4429796</v>
      </c>
      <c r="OR93" s="458">
        <f t="shared" si="275"/>
        <v>1605944949.8872554</v>
      </c>
    </row>
    <row r="94" spans="1:408" x14ac:dyDescent="0.35">
      <c r="A94" s="443"/>
      <c r="B94" s="6"/>
      <c r="C94" t="s">
        <v>281</v>
      </c>
      <c r="D94" s="6"/>
      <c r="E94" s="6"/>
      <c r="G94" s="8"/>
      <c r="H94" s="383"/>
      <c r="I94" s="67"/>
      <c r="J94" s="198">
        <f>-J93/J92</f>
        <v>13.155339167795045</v>
      </c>
      <c r="K94" s="6"/>
      <c r="L94" s="193">
        <f t="shared" ref="L94:BW94" si="276">-L93/$J$92</f>
        <v>0</v>
      </c>
      <c r="M94" s="193">
        <f t="shared" si="276"/>
        <v>0</v>
      </c>
      <c r="N94" s="193">
        <f t="shared" si="276"/>
        <v>0</v>
      </c>
      <c r="O94" s="193">
        <f t="shared" si="276"/>
        <v>0</v>
      </c>
      <c r="P94" s="193">
        <f t="shared" si="276"/>
        <v>0</v>
      </c>
      <c r="Q94" s="193">
        <f t="shared" si="276"/>
        <v>0</v>
      </c>
      <c r="R94" s="193">
        <f t="shared" si="276"/>
        <v>0</v>
      </c>
      <c r="S94" s="193">
        <f t="shared" si="276"/>
        <v>0</v>
      </c>
      <c r="T94" s="193">
        <f t="shared" si="276"/>
        <v>0</v>
      </c>
      <c r="U94" s="193">
        <f t="shared" si="276"/>
        <v>0</v>
      </c>
      <c r="V94" s="193">
        <f t="shared" si="276"/>
        <v>0</v>
      </c>
      <c r="W94" s="193">
        <f t="shared" si="276"/>
        <v>0</v>
      </c>
      <c r="X94" s="193">
        <f t="shared" si="276"/>
        <v>0</v>
      </c>
      <c r="Y94" s="193">
        <f t="shared" si="276"/>
        <v>0</v>
      </c>
      <c r="Z94" s="193">
        <f t="shared" si="276"/>
        <v>0</v>
      </c>
      <c r="AA94" s="193">
        <f t="shared" si="276"/>
        <v>0</v>
      </c>
      <c r="AB94" s="193">
        <f t="shared" si="276"/>
        <v>0</v>
      </c>
      <c r="AC94" s="193">
        <f t="shared" si="276"/>
        <v>0</v>
      </c>
      <c r="AD94" s="193">
        <f t="shared" si="276"/>
        <v>0</v>
      </c>
      <c r="AE94" s="193">
        <f t="shared" si="276"/>
        <v>0</v>
      </c>
      <c r="AF94" s="193">
        <f t="shared" si="276"/>
        <v>0</v>
      </c>
      <c r="AG94" s="193">
        <f t="shared" si="276"/>
        <v>0</v>
      </c>
      <c r="AH94" s="193">
        <f t="shared" si="276"/>
        <v>0</v>
      </c>
      <c r="AI94" s="193">
        <f t="shared" si="276"/>
        <v>0</v>
      </c>
      <c r="AJ94" s="193">
        <f t="shared" si="276"/>
        <v>0</v>
      </c>
      <c r="AK94" s="193">
        <f t="shared" si="276"/>
        <v>0</v>
      </c>
      <c r="AL94" s="193">
        <f t="shared" si="276"/>
        <v>0</v>
      </c>
      <c r="AM94" s="193">
        <f t="shared" si="276"/>
        <v>0</v>
      </c>
      <c r="AN94" s="193">
        <f t="shared" si="276"/>
        <v>0</v>
      </c>
      <c r="AO94" s="193">
        <f t="shared" si="276"/>
        <v>0</v>
      </c>
      <c r="AP94" s="193">
        <f t="shared" si="276"/>
        <v>0</v>
      </c>
      <c r="AQ94" s="193">
        <f t="shared" si="276"/>
        <v>0</v>
      </c>
      <c r="AR94" s="193">
        <f t="shared" si="276"/>
        <v>0</v>
      </c>
      <c r="AS94" s="193">
        <f t="shared" si="276"/>
        <v>0</v>
      </c>
      <c r="AT94" s="193">
        <f t="shared" si="276"/>
        <v>0</v>
      </c>
      <c r="AU94" s="193">
        <f t="shared" si="276"/>
        <v>0</v>
      </c>
      <c r="AV94" s="193">
        <f t="shared" si="276"/>
        <v>2.0642766963603461E-2</v>
      </c>
      <c r="AW94" s="193">
        <f t="shared" si="276"/>
        <v>3.8345309802983778E-2</v>
      </c>
      <c r="AX94" s="193">
        <f t="shared" si="276"/>
        <v>5.8971713808465512E-2</v>
      </c>
      <c r="AY94" s="193">
        <f t="shared" si="276"/>
        <v>7.8612633659826112E-2</v>
      </c>
      <c r="AZ94" s="193">
        <f t="shared" si="276"/>
        <v>9.9220719450721764E-2</v>
      </c>
      <c r="BA94" s="193">
        <f t="shared" si="276"/>
        <v>0.11884169086017958</v>
      </c>
      <c r="BB94" s="193">
        <f t="shared" si="276"/>
        <v>0.13943124352612454</v>
      </c>
      <c r="BC94" s="193">
        <f t="shared" si="276"/>
        <v>0.16001101646161334</v>
      </c>
      <c r="BD94" s="193">
        <f t="shared" si="276"/>
        <v>0.17960122393937211</v>
      </c>
      <c r="BE94" s="193">
        <f t="shared" si="276"/>
        <v>0.20016213615354508</v>
      </c>
      <c r="BF94" s="193">
        <f t="shared" si="276"/>
        <v>0.21973183902029378</v>
      </c>
      <c r="BG94" s="193">
        <f t="shared" si="276"/>
        <v>0.24027366930680394</v>
      </c>
      <c r="BH94" s="193">
        <f t="shared" si="276"/>
        <v>0.26145925670888587</v>
      </c>
      <c r="BI94" s="193">
        <f t="shared" si="276"/>
        <v>0.27961369907954914</v>
      </c>
      <c r="BJ94" s="193">
        <f t="shared" si="276"/>
        <v>0.30078167826929297</v>
      </c>
      <c r="BK94" s="193">
        <f t="shared" si="276"/>
        <v>0.32093321019515803</v>
      </c>
      <c r="BL94" s="193">
        <f t="shared" si="276"/>
        <v>0.34208154494315651</v>
      </c>
      <c r="BM94" s="193">
        <f t="shared" si="276"/>
        <v>0.36221177003885585</v>
      </c>
      <c r="BN94" s="193">
        <f t="shared" si="276"/>
        <v>0.3833402300471544</v>
      </c>
      <c r="BO94" s="193">
        <f t="shared" si="276"/>
        <v>0.40445821649706803</v>
      </c>
      <c r="BP94" s="193">
        <f t="shared" si="276"/>
        <v>0.42455559427371886</v>
      </c>
      <c r="BQ94" s="193">
        <f t="shared" si="276"/>
        <v>0.44565335491640107</v>
      </c>
      <c r="BR94" s="193">
        <f t="shared" si="276"/>
        <v>0.46572883144109428</v>
      </c>
      <c r="BS94" s="193">
        <f t="shared" si="276"/>
        <v>0.48680612923669692</v>
      </c>
      <c r="BT94" s="193">
        <f t="shared" si="276"/>
        <v>0.50853954663356127</v>
      </c>
      <c r="BU94" s="193">
        <f t="shared" si="276"/>
        <v>0.52714916750720864</v>
      </c>
      <c r="BV94" s="193">
        <f t="shared" si="276"/>
        <v>0.54886364014309608</v>
      </c>
      <c r="BW94" s="193">
        <f t="shared" si="276"/>
        <v>0.56953009170919466</v>
      </c>
      <c r="BX94" s="193">
        <f t="shared" ref="BX94:EI94" si="277">-BX93/$J$92</f>
        <v>0.59122349878644054</v>
      </c>
      <c r="BY94" s="193">
        <f t="shared" si="277"/>
        <v>0.61186719177291593</v>
      </c>
      <c r="BZ94" s="193">
        <f t="shared" si="277"/>
        <v>0.6335392865173417</v>
      </c>
      <c r="CA94" s="193">
        <f t="shared" si="277"/>
        <v>0.65520016479549725</v>
      </c>
      <c r="CB94" s="193">
        <f t="shared" si="277"/>
        <v>0.67580878435632252</v>
      </c>
      <c r="CC94" s="193">
        <f t="shared" si="277"/>
        <v>0.69744797410095039</v>
      </c>
      <c r="CD94" s="193">
        <f t="shared" si="277"/>
        <v>0.7180331997487982</v>
      </c>
      <c r="CE94" s="193">
        <f t="shared" si="277"/>
        <v>0.73965044696664484</v>
      </c>
      <c r="CF94" s="193">
        <f t="shared" si="277"/>
        <v>0.76194859790229341</v>
      </c>
      <c r="CG94" s="193">
        <f t="shared" si="277"/>
        <v>0.78209834126956757</v>
      </c>
      <c r="CH94" s="193">
        <f t="shared" si="277"/>
        <v>0.80437515198469256</v>
      </c>
      <c r="CI94" s="193">
        <f t="shared" si="277"/>
        <v>0.82557123074908745</v>
      </c>
      <c r="CJ94" s="193">
        <f t="shared" si="277"/>
        <v>0.84782547630193095</v>
      </c>
      <c r="CK94" s="193">
        <f t="shared" si="277"/>
        <v>0.86899727384327996</v>
      </c>
      <c r="CL94" s="193">
        <f t="shared" si="277"/>
        <v>0.89122869082286338</v>
      </c>
      <c r="CM94" s="193">
        <f t="shared" si="277"/>
        <v>0.91344810944327537</v>
      </c>
      <c r="CN94" s="193">
        <f t="shared" si="277"/>
        <v>0.93458250132661946</v>
      </c>
      <c r="CO94" s="193">
        <f t="shared" si="277"/>
        <v>0.9567786898075511</v>
      </c>
      <c r="CP94" s="193">
        <f t="shared" si="277"/>
        <v>0.97788812404761694</v>
      </c>
      <c r="CQ94" s="193">
        <f t="shared" si="277"/>
        <v>1.0000608112992935</v>
      </c>
      <c r="CR94" s="193">
        <f t="shared" si="277"/>
        <v>1.022903598084506</v>
      </c>
      <c r="CS94" s="193">
        <f t="shared" si="277"/>
        <v>1.0424321251494721</v>
      </c>
      <c r="CT94" s="193">
        <f t="shared" si="277"/>
        <v>1.0652529937655386</v>
      </c>
      <c r="CU94" s="193">
        <f t="shared" si="277"/>
        <v>1.0869608682968959</v>
      </c>
      <c r="CV94" s="193">
        <f t="shared" si="277"/>
        <v>1.1097575171217504</v>
      </c>
      <c r="CW94" s="193">
        <f t="shared" si="277"/>
        <v>1.1314394230737388</v>
      </c>
      <c r="CX94" s="193">
        <f t="shared" si="277"/>
        <v>1.1542115688042163</v>
      </c>
      <c r="CY94" s="193">
        <f t="shared" si="277"/>
        <v>1.1769708509178785</v>
      </c>
      <c r="CZ94" s="193">
        <f t="shared" si="277"/>
        <v>1.1986127627231129</v>
      </c>
      <c r="DA94" s="193">
        <f t="shared" si="277"/>
        <v>1.2213471098145476</v>
      </c>
      <c r="DB94" s="193">
        <f t="shared" si="277"/>
        <v>1.2429623271475758</v>
      </c>
      <c r="DC94" s="193">
        <f t="shared" si="277"/>
        <v>1.2656714476374769</v>
      </c>
      <c r="DD94" s="193">
        <f t="shared" si="277"/>
        <v>1.2890750478906723</v>
      </c>
      <c r="DE94" s="193">
        <f t="shared" si="277"/>
        <v>1.3090666014532577</v>
      </c>
      <c r="DF94" s="193">
        <f t="shared" si="277"/>
        <v>1.3324466323397404</v>
      </c>
      <c r="DG94" s="193">
        <f t="shared" si="277"/>
        <v>1.3546802762000425</v>
      </c>
      <c r="DH94" s="193">
        <f t="shared" si="277"/>
        <v>1.3780343393468228</v>
      </c>
      <c r="DI94" s="193">
        <f t="shared" si="277"/>
        <v>1.4002402420429609</v>
      </c>
      <c r="DJ94" s="193">
        <f t="shared" si="277"/>
        <v>1.423568033925585</v>
      </c>
      <c r="DK94" s="193">
        <f t="shared" si="277"/>
        <v>1.4468820502975266</v>
      </c>
      <c r="DL94" s="193">
        <f t="shared" si="277"/>
        <v>1.4690452423364344</v>
      </c>
      <c r="DM94" s="193">
        <f t="shared" si="277"/>
        <v>1.4923325246648165</v>
      </c>
      <c r="DN94" s="193">
        <f t="shared" si="277"/>
        <v>1.5144671995863721</v>
      </c>
      <c r="DO94" s="193">
        <f t="shared" si="277"/>
        <v>1.5377274354858905</v>
      </c>
      <c r="DP94" s="193">
        <f t="shared" si="277"/>
        <v>1.5616953671849427</v>
      </c>
      <c r="DQ94" s="193">
        <f t="shared" si="277"/>
        <v>1.5821517856322225</v>
      </c>
      <c r="DR94" s="193">
        <f t="shared" si="277"/>
        <v>1.6060943766866032</v>
      </c>
      <c r="DS94" s="193">
        <f t="shared" si="277"/>
        <v>1.6288565900893461</v>
      </c>
      <c r="DT94" s="193">
        <f t="shared" si="277"/>
        <v>1.6527713407821156</v>
      </c>
      <c r="DU94" s="193">
        <f t="shared" si="277"/>
        <v>1.6755039182854037</v>
      </c>
      <c r="DV94" s="193">
        <f t="shared" si="277"/>
        <v>1.6993905034437751</v>
      </c>
      <c r="DW94" s="193">
        <f t="shared" si="277"/>
        <v>1.723262336753268</v>
      </c>
      <c r="DX94" s="193">
        <f t="shared" si="277"/>
        <v>1.7459493003929747</v>
      </c>
      <c r="DY94" s="193">
        <f t="shared" si="277"/>
        <v>1.7697924723578544</v>
      </c>
      <c r="DZ94" s="193">
        <f t="shared" si="277"/>
        <v>1.7924489705974116</v>
      </c>
      <c r="EA94" s="193">
        <f t="shared" si="277"/>
        <v>1.8162631465583763</v>
      </c>
      <c r="EB94" s="193">
        <f t="shared" si="277"/>
        <v>1.840807983173691</v>
      </c>
      <c r="EC94" s="193">
        <f t="shared" si="277"/>
        <v>1.8629397776136187</v>
      </c>
      <c r="ED94" s="193">
        <f t="shared" si="277"/>
        <v>1.8874562784324556</v>
      </c>
      <c r="EE94" s="193">
        <f t="shared" si="277"/>
        <v>1.9107574487204244</v>
      </c>
      <c r="EF94" s="193">
        <f t="shared" si="277"/>
        <v>1.9352441484478751</v>
      </c>
      <c r="EG94" s="193">
        <f t="shared" si="277"/>
        <v>1.9585137092228126</v>
      </c>
      <c r="EH94" s="193">
        <f t="shared" si="277"/>
        <v>1.9829702610035069</v>
      </c>
      <c r="EI94" s="193">
        <f t="shared" si="277"/>
        <v>2.0074110409935839</v>
      </c>
      <c r="EJ94" s="193">
        <f t="shared" ref="EJ94:GU94" si="278">-EJ93/$J$92</f>
        <v>2.0306319669226025</v>
      </c>
      <c r="EK94" s="193">
        <f t="shared" si="278"/>
        <v>2.0550420700890686</v>
      </c>
      <c r="EL94" s="193">
        <f t="shared" si="278"/>
        <v>2.0782305036106239</v>
      </c>
      <c r="EM94" s="193">
        <f t="shared" si="278"/>
        <v>2.1026095730138397</v>
      </c>
      <c r="EN94" s="193">
        <f t="shared" si="278"/>
        <v>2.127714757025545</v>
      </c>
      <c r="EO94" s="193">
        <f t="shared" si="278"/>
        <v>2.1491045555693322</v>
      </c>
      <c r="EP94" s="193">
        <f t="shared" si="278"/>
        <v>2.174180461576658</v>
      </c>
      <c r="EQ94" s="193">
        <f t="shared" si="278"/>
        <v>2.1980062443747364</v>
      </c>
      <c r="ER94" s="193">
        <f t="shared" si="278"/>
        <v>2.2230501549521522</v>
      </c>
      <c r="ES94" s="193">
        <f t="shared" si="278"/>
        <v>2.2468421113066941</v>
      </c>
      <c r="ET94" s="193">
        <f t="shared" si="278"/>
        <v>2.2718536532970317</v>
      </c>
      <c r="EU94" s="193">
        <f t="shared" si="278"/>
        <v>2.2968482789480542</v>
      </c>
      <c r="EV94" s="193">
        <f t="shared" si="278"/>
        <v>2.3205882020427935</v>
      </c>
      <c r="EW94" s="193">
        <f t="shared" si="278"/>
        <v>2.345549890075564</v>
      </c>
      <c r="EX94" s="193">
        <f t="shared" si="278"/>
        <v>2.3692550386728715</v>
      </c>
      <c r="EY94" s="193">
        <f t="shared" si="278"/>
        <v>2.3941834050578508</v>
      </c>
      <c r="EZ94" s="193">
        <f t="shared" si="278"/>
        <v>2.4198604197840741</v>
      </c>
      <c r="FA94" s="193">
        <f t="shared" si="278"/>
        <v>2.4417177058535051</v>
      </c>
      <c r="FB94" s="193">
        <f t="shared" si="278"/>
        <v>2.4673632577248581</v>
      </c>
      <c r="FC94" s="193">
        <f t="shared" si="278"/>
        <v>2.4917229498838269</v>
      </c>
      <c r="FD94" s="193">
        <f t="shared" si="278"/>
        <v>2.517334204426573</v>
      </c>
      <c r="FE94" s="193">
        <f t="shared" si="278"/>
        <v>2.5416577555218089</v>
      </c>
      <c r="FF94" s="193">
        <f t="shared" si="278"/>
        <v>2.567234313021884</v>
      </c>
      <c r="FG94" s="193">
        <f t="shared" si="278"/>
        <v>2.5927927559873361</v>
      </c>
      <c r="FH94" s="193">
        <f t="shared" si="278"/>
        <v>2.6170607288905541</v>
      </c>
      <c r="FI94" s="193">
        <f t="shared" si="278"/>
        <v>2.6425838652543816</v>
      </c>
      <c r="FJ94" s="193">
        <f t="shared" si="278"/>
        <v>2.666814683492571</v>
      </c>
      <c r="FK94" s="193">
        <f t="shared" si="278"/>
        <v>2.6923021019018218</v>
      </c>
      <c r="FL94" s="193">
        <f t="shared" si="278"/>
        <v>2.7185522568925169</v>
      </c>
      <c r="FM94" s="193">
        <f t="shared" si="278"/>
        <v>2.7408767865208867</v>
      </c>
      <c r="FN94" s="193">
        <f t="shared" si="278"/>
        <v>2.7670931360684863</v>
      </c>
      <c r="FO94" s="193">
        <f t="shared" si="278"/>
        <v>2.7919873289175037</v>
      </c>
      <c r="FP94" s="193">
        <f t="shared" si="278"/>
        <v>2.8181669155322999</v>
      </c>
      <c r="FQ94" s="193">
        <f t="shared" si="278"/>
        <v>2.8430224927963086</v>
      </c>
      <c r="FR94" s="193">
        <f t="shared" si="278"/>
        <v>2.8691648883371443</v>
      </c>
      <c r="FS94" s="193">
        <f t="shared" si="278"/>
        <v>2.8952878865509706</v>
      </c>
      <c r="FT94" s="193">
        <f t="shared" si="278"/>
        <v>2.9200840963142563</v>
      </c>
      <c r="FU94" s="193">
        <f t="shared" si="278"/>
        <v>2.9461692505106281</v>
      </c>
      <c r="FV94" s="193">
        <f t="shared" si="278"/>
        <v>2.9709257609659985</v>
      </c>
      <c r="FW94" s="193">
        <f t="shared" si="278"/>
        <v>2.9969726305447</v>
      </c>
      <c r="FX94" s="193">
        <f t="shared" si="278"/>
        <v>3.0238034001790388</v>
      </c>
      <c r="FY94" s="193">
        <f t="shared" si="278"/>
        <v>3.0479388910155767</v>
      </c>
      <c r="FZ94" s="193">
        <f t="shared" si="278"/>
        <v>3.0747320956599915</v>
      </c>
      <c r="GA94" s="193">
        <f t="shared" si="278"/>
        <v>3.1001660835510769</v>
      </c>
      <c r="GB94" s="193">
        <f t="shared" si="278"/>
        <v>3.1269199624351787</v>
      </c>
      <c r="GC94" s="193">
        <f t="shared" si="278"/>
        <v>3.152312773798307</v>
      </c>
      <c r="GD94" s="193">
        <f t="shared" si="278"/>
        <v>3.179026870524253</v>
      </c>
      <c r="GE94" s="193">
        <f t="shared" si="278"/>
        <v>3.2057202391950401</v>
      </c>
      <c r="GF94" s="193">
        <f t="shared" si="278"/>
        <v>3.2310497650930494</v>
      </c>
      <c r="GG94" s="193">
        <f t="shared" si="278"/>
        <v>3.2577026555592439</v>
      </c>
      <c r="GH94" s="193">
        <f t="shared" si="278"/>
        <v>3.282989851755767</v>
      </c>
      <c r="GI94" s="193">
        <f t="shared" si="278"/>
        <v>3.3096017943829619</v>
      </c>
      <c r="GJ94" s="193">
        <f t="shared" si="278"/>
        <v>3.3369993280661934</v>
      </c>
      <c r="GK94" s="193">
        <f t="shared" si="278"/>
        <v>3.3602549729888662</v>
      </c>
      <c r="GL94" s="193">
        <f t="shared" si="278"/>
        <v>3.3876134976506047</v>
      </c>
      <c r="GM94" s="193">
        <f t="shared" si="278"/>
        <v>3.413575647919461</v>
      </c>
      <c r="GN94" s="193">
        <f t="shared" si="278"/>
        <v>3.4408919404290765</v>
      </c>
      <c r="GO94" s="193">
        <f t="shared" si="278"/>
        <v>3.4668100009862073</v>
      </c>
      <c r="GP94" s="193">
        <f t="shared" si="278"/>
        <v>3.4940835702055129</v>
      </c>
      <c r="GQ94" s="193">
        <f t="shared" si="278"/>
        <v>3.5213348984953914</v>
      </c>
      <c r="GR94" s="193">
        <f t="shared" si="278"/>
        <v>3.5471852104532475</v>
      </c>
      <c r="GS94" s="193">
        <f t="shared" si="278"/>
        <v>3.5743930663561185</v>
      </c>
      <c r="GT94" s="193">
        <f t="shared" si="278"/>
        <v>3.6001980496062185</v>
      </c>
      <c r="GU94" s="193">
        <f t="shared" si="278"/>
        <v>3.6273619277082596</v>
      </c>
      <c r="GV94" s="193">
        <f t="shared" ref="GV94:JG94" si="279">-GV93/$J$92</f>
        <v>3.6553321231240776</v>
      </c>
      <c r="GW94" s="193">
        <f t="shared" si="279"/>
        <v>3.6790501753626863</v>
      </c>
      <c r="GX94" s="193">
        <f t="shared" si="279"/>
        <v>3.7069784761996325</v>
      </c>
      <c r="GY94" s="193">
        <f t="shared" si="279"/>
        <v>3.7334725161644955</v>
      </c>
      <c r="GZ94" s="193">
        <f t="shared" si="279"/>
        <v>3.7613555557262566</v>
      </c>
      <c r="HA94" s="193">
        <f t="shared" si="279"/>
        <v>3.7878024816825056</v>
      </c>
      <c r="HB94" s="193">
        <f t="shared" si="279"/>
        <v>3.8156397339714632</v>
      </c>
      <c r="HC94" s="193">
        <f t="shared" si="279"/>
        <v>3.84345317133972</v>
      </c>
      <c r="HD94" s="193">
        <f t="shared" si="279"/>
        <v>3.8698277191701229</v>
      </c>
      <c r="HE94" s="193">
        <f t="shared" si="279"/>
        <v>3.8975945669575465</v>
      </c>
      <c r="HF94" s="193">
        <f t="shared" si="279"/>
        <v>3.9239206759204288</v>
      </c>
      <c r="HG94" s="193">
        <f t="shared" si="279"/>
        <v>3.9516403928490571</v>
      </c>
      <c r="HH94" s="193">
        <f t="shared" si="279"/>
        <v>3.9801813916431779</v>
      </c>
      <c r="HI94" s="193">
        <f t="shared" si="279"/>
        <v>4.0043586648882199</v>
      </c>
      <c r="HJ94" s="193">
        <f t="shared" si="279"/>
        <v>4.0328546765530575</v>
      </c>
      <c r="HK94" s="193">
        <f t="shared" si="279"/>
        <v>4.0598780491376534</v>
      </c>
      <c r="HL94" s="193">
        <f t="shared" si="279"/>
        <v>4.0883255555556444</v>
      </c>
      <c r="HM94" s="193">
        <f t="shared" si="279"/>
        <v>4.1152985804257325</v>
      </c>
      <c r="HN94" s="193">
        <f t="shared" si="279"/>
        <v>4.1436970182891937</v>
      </c>
      <c r="HO94" s="193">
        <f t="shared" si="279"/>
        <v>4.1720699562149424</v>
      </c>
      <c r="HP94" s="193">
        <f t="shared" si="279"/>
        <v>4.1989656533912187</v>
      </c>
      <c r="HQ94" s="193">
        <f t="shared" si="279"/>
        <v>4.227288663498757</v>
      </c>
      <c r="HR94" s="193">
        <f t="shared" si="279"/>
        <v>4.2541325962382164</v>
      </c>
      <c r="HS94" s="193">
        <f t="shared" si="279"/>
        <v>4.2824050988645022</v>
      </c>
      <c r="HT94" s="193">
        <f t="shared" si="279"/>
        <v>4.3115184083661138</v>
      </c>
      <c r="HU94" s="193">
        <f t="shared" si="279"/>
        <v>4.3376384401976287</v>
      </c>
      <c r="HV94" s="193">
        <f t="shared" si="279"/>
        <v>4.3667020237087222</v>
      </c>
      <c r="HW94" s="193">
        <f t="shared" si="279"/>
        <v>4.394254044215562</v>
      </c>
      <c r="HX94" s="193">
        <f t="shared" si="279"/>
        <v>4.4232657734206944</v>
      </c>
      <c r="HY94" s="193">
        <f t="shared" si="279"/>
        <v>4.4507641196252266</v>
      </c>
      <c r="HZ94" s="193">
        <f t="shared" si="279"/>
        <v>4.4797233943904189</v>
      </c>
      <c r="IA94" s="193">
        <f t="shared" si="279"/>
        <v>4.5086554326087871</v>
      </c>
      <c r="IB94" s="193">
        <f t="shared" si="279"/>
        <v>4.5360713637960046</v>
      </c>
      <c r="IC94" s="193">
        <f t="shared" si="279"/>
        <v>4.5649500321219705</v>
      </c>
      <c r="ID94" s="193">
        <f t="shared" si="279"/>
        <v>4.5923107818721931</v>
      </c>
      <c r="IE94" s="193">
        <f t="shared" si="279"/>
        <v>4.6211354628046353</v>
      </c>
      <c r="IF94" s="193">
        <f t="shared" si="279"/>
        <v>4.6508085058902351</v>
      </c>
      <c r="IG94" s="193">
        <f t="shared" si="279"/>
        <v>4.6758909850540871</v>
      </c>
      <c r="IH94" s="193">
        <f t="shared" si="279"/>
        <v>4.7055121758509957</v>
      </c>
      <c r="II94" s="193">
        <f t="shared" si="279"/>
        <v>4.7335825912461615</v>
      </c>
      <c r="IJ94" s="193">
        <f t="shared" si="279"/>
        <v>4.7631480828959729</v>
      </c>
      <c r="IK94" s="193">
        <f t="shared" si="279"/>
        <v>4.791160995451416</v>
      </c>
      <c r="IL94" s="193">
        <f t="shared" si="279"/>
        <v>4.8206701419775042</v>
      </c>
      <c r="IM94" s="193">
        <f t="shared" si="279"/>
        <v>4.8501500537026585</v>
      </c>
      <c r="IN94" s="193">
        <f t="shared" si="279"/>
        <v>4.8780746883740047</v>
      </c>
      <c r="IO94" s="193">
        <f t="shared" si="279"/>
        <v>4.9074972695017225</v>
      </c>
      <c r="IP94" s="193">
        <f t="shared" si="279"/>
        <v>4.935362781168581</v>
      </c>
      <c r="IQ94" s="193">
        <f t="shared" si="279"/>
        <v>4.9647273669859313</v>
      </c>
      <c r="IR94" s="193">
        <f t="shared" si="279"/>
        <v>4.9949594270409596</v>
      </c>
      <c r="IS94" s="193">
        <f t="shared" si="279"/>
        <v>5.0204858445927556</v>
      </c>
      <c r="IT94" s="193">
        <f t="shared" si="279"/>
        <v>5.0506622475890461</v>
      </c>
      <c r="IU94" s="193">
        <f t="shared" si="279"/>
        <v>5.0792481716241786</v>
      </c>
      <c r="IV94" s="193">
        <f t="shared" si="279"/>
        <v>5.1093648920970756</v>
      </c>
      <c r="IW94" s="193">
        <f t="shared" si="279"/>
        <v>5.1378893594610986</v>
      </c>
      <c r="IX94" s="193">
        <f t="shared" si="279"/>
        <v>5.167945705695514</v>
      </c>
      <c r="IY94" s="193">
        <f t="shared" si="279"/>
        <v>5.1979707499845746</v>
      </c>
      <c r="IZ94" s="193">
        <f t="shared" si="279"/>
        <v>5.2264008892937301</v>
      </c>
      <c r="JA94" s="193">
        <f t="shared" si="279"/>
        <v>5.2563645040356981</v>
      </c>
      <c r="JB94" s="193">
        <f t="shared" si="279"/>
        <v>5.284731453995982</v>
      </c>
      <c r="JC94" s="193">
        <f t="shared" si="279"/>
        <v>5.3146329274226343</v>
      </c>
      <c r="JD94" s="193">
        <f t="shared" si="279"/>
        <v>5.3641548285339651</v>
      </c>
      <c r="JE94" s="193">
        <f t="shared" si="279"/>
        <v>5.4088842876022634</v>
      </c>
      <c r="JF94" s="193">
        <f t="shared" si="279"/>
        <v>5.4584061887135942</v>
      </c>
      <c r="JG94" s="193">
        <f t="shared" si="279"/>
        <v>5.5063306091439141</v>
      </c>
      <c r="JH94" s="193">
        <f t="shared" ref="JH94:LS94" si="280">-JH93/$J$92</f>
        <v>5.555852510255245</v>
      </c>
      <c r="JI94" s="193">
        <f t="shared" si="280"/>
        <v>5.6037769306855649</v>
      </c>
      <c r="JJ94" s="193">
        <f t="shared" si="280"/>
        <v>5.6532988317968957</v>
      </c>
      <c r="JK94" s="193">
        <f t="shared" si="280"/>
        <v>5.7028207329082257</v>
      </c>
      <c r="JL94" s="193">
        <f t="shared" si="280"/>
        <v>5.7507451533385465</v>
      </c>
      <c r="JM94" s="193">
        <f t="shared" si="280"/>
        <v>5.8002670544498764</v>
      </c>
      <c r="JN94" s="193">
        <f t="shared" si="280"/>
        <v>5.8481914748801964</v>
      </c>
      <c r="JO94" s="193">
        <f t="shared" si="280"/>
        <v>5.8977133759915272</v>
      </c>
      <c r="JP94" s="193">
        <f t="shared" si="280"/>
        <v>5.9481718503547727</v>
      </c>
      <c r="JQ94" s="193">
        <f t="shared" si="280"/>
        <v>5.9953749392752274</v>
      </c>
      <c r="JR94" s="193">
        <f t="shared" si="280"/>
        <v>6.0458334136384728</v>
      </c>
      <c r="JS94" s="193">
        <f t="shared" si="280"/>
        <v>6.0946641952803224</v>
      </c>
      <c r="JT94" s="193">
        <f t="shared" si="280"/>
        <v>6.1451226696435679</v>
      </c>
      <c r="JU94" s="193">
        <f t="shared" si="280"/>
        <v>6.1939534512854175</v>
      </c>
      <c r="JV94" s="193">
        <f t="shared" si="280"/>
        <v>6.2444119256486621</v>
      </c>
      <c r="JW94" s="193">
        <f t="shared" si="280"/>
        <v>6.2948704000119076</v>
      </c>
      <c r="JX94" s="193">
        <f t="shared" si="280"/>
        <v>6.3437011816537572</v>
      </c>
      <c r="JY94" s="193">
        <f t="shared" si="280"/>
        <v>6.3941596560170026</v>
      </c>
      <c r="JZ94" s="193">
        <f t="shared" si="280"/>
        <v>6.4429904376588523</v>
      </c>
      <c r="KA94" s="193">
        <f t="shared" si="280"/>
        <v>6.4934489120220977</v>
      </c>
      <c r="KB94" s="193">
        <f t="shared" si="280"/>
        <v>6.544857123509102</v>
      </c>
      <c r="KC94" s="193">
        <f t="shared" si="280"/>
        <v>6.5912903467876873</v>
      </c>
      <c r="KD94" s="193">
        <f t="shared" si="280"/>
        <v>6.6426985582746916</v>
      </c>
      <c r="KE94" s="193">
        <f t="shared" si="280"/>
        <v>6.6924484403588895</v>
      </c>
      <c r="KF94" s="193">
        <f t="shared" si="280"/>
        <v>6.7438566518458947</v>
      </c>
      <c r="KG94" s="193">
        <f t="shared" si="280"/>
        <v>6.7936065339300926</v>
      </c>
      <c r="KH94" s="193">
        <f t="shared" si="280"/>
        <v>6.8450147454170978</v>
      </c>
      <c r="KI94" s="193">
        <f t="shared" si="280"/>
        <v>6.896422956904102</v>
      </c>
      <c r="KJ94" s="193">
        <f t="shared" si="280"/>
        <v>6.9461728389883008</v>
      </c>
      <c r="KK94" s="193">
        <f t="shared" si="280"/>
        <v>6.9975810504753051</v>
      </c>
      <c r="KL94" s="193">
        <f t="shared" si="280"/>
        <v>7.0473309325595039</v>
      </c>
      <c r="KM94" s="193">
        <f t="shared" si="280"/>
        <v>7.0987391440465082</v>
      </c>
      <c r="KN94" s="193">
        <f t="shared" si="280"/>
        <v>7.1511188987586864</v>
      </c>
      <c r="KO94" s="193">
        <f t="shared" si="280"/>
        <v>7.1984296449503322</v>
      </c>
      <c r="KP94" s="193">
        <f t="shared" si="280"/>
        <v>7.2508093996625105</v>
      </c>
      <c r="KQ94" s="193">
        <f t="shared" si="280"/>
        <v>7.3014994848678452</v>
      </c>
      <c r="KR94" s="193">
        <f t="shared" si="280"/>
        <v>7.3538792395800234</v>
      </c>
      <c r="KS94" s="193">
        <f t="shared" si="280"/>
        <v>7.4045693247853572</v>
      </c>
      <c r="KT94" s="193">
        <f t="shared" si="280"/>
        <v>7.4569490794975355</v>
      </c>
      <c r="KU94" s="193">
        <f t="shared" si="280"/>
        <v>7.5093288342097146</v>
      </c>
      <c r="KV94" s="193">
        <f t="shared" si="280"/>
        <v>7.5600189194150484</v>
      </c>
      <c r="KW94" s="193">
        <f t="shared" si="280"/>
        <v>7.6123986741272267</v>
      </c>
      <c r="KX94" s="193">
        <f t="shared" si="280"/>
        <v>7.6630887593325605</v>
      </c>
      <c r="KY94" s="193">
        <f t="shared" si="280"/>
        <v>7.7154685140447388</v>
      </c>
      <c r="KZ94" s="193">
        <f t="shared" si="280"/>
        <v>7.7688392428465951</v>
      </c>
      <c r="LA94" s="193">
        <f t="shared" si="280"/>
        <v>7.8170450624095622</v>
      </c>
      <c r="LB94" s="193">
        <f t="shared" si="280"/>
        <v>7.8704157912114185</v>
      </c>
      <c r="LC94" s="193">
        <f t="shared" si="280"/>
        <v>7.9220648836003109</v>
      </c>
      <c r="LD94" s="193">
        <f t="shared" si="280"/>
        <v>7.9754356124021673</v>
      </c>
      <c r="LE94" s="193">
        <f t="shared" si="280"/>
        <v>8.0270847047910596</v>
      </c>
      <c r="LF94" s="193">
        <f t="shared" si="280"/>
        <v>8.0804554335929168</v>
      </c>
      <c r="LG94" s="193">
        <f t="shared" si="280"/>
        <v>8.1338261623947723</v>
      </c>
      <c r="LH94" s="193">
        <f t="shared" si="280"/>
        <v>8.1854752547836647</v>
      </c>
      <c r="LI94" s="193">
        <f t="shared" si="280"/>
        <v>8.2388459835855219</v>
      </c>
      <c r="LJ94" s="193">
        <f t="shared" si="280"/>
        <v>8.2904950759744143</v>
      </c>
      <c r="LK94" s="193">
        <f t="shared" si="280"/>
        <v>8.3438658047762697</v>
      </c>
      <c r="LL94" s="193">
        <f t="shared" si="280"/>
        <v>8.3982509482080125</v>
      </c>
      <c r="LM94" s="193">
        <f t="shared" si="280"/>
        <v>8.4491273727086735</v>
      </c>
      <c r="LN94" s="193">
        <f t="shared" si="280"/>
        <v>8.5035125161404164</v>
      </c>
      <c r="LO94" s="193">
        <f t="shared" si="280"/>
        <v>8.5561433001066174</v>
      </c>
      <c r="LP94" s="193">
        <f t="shared" si="280"/>
        <v>8.6105284435383602</v>
      </c>
      <c r="LQ94" s="193">
        <f t="shared" si="280"/>
        <v>8.6631592275045612</v>
      </c>
      <c r="LR94" s="193">
        <f t="shared" si="280"/>
        <v>8.7175443709363041</v>
      </c>
      <c r="LS94" s="193">
        <f t="shared" si="280"/>
        <v>8.7719295143680451</v>
      </c>
      <c r="LT94" s="193">
        <f t="shared" ref="LT94:OE94" si="281">-LT93/$J$92</f>
        <v>8.8245602983342479</v>
      </c>
      <c r="LU94" s="193">
        <f t="shared" si="281"/>
        <v>8.8789454417659908</v>
      </c>
      <c r="LV94" s="193">
        <f t="shared" si="281"/>
        <v>8.9315762257321918</v>
      </c>
      <c r="LW94" s="193">
        <f t="shared" si="281"/>
        <v>8.9859613691639346</v>
      </c>
      <c r="LX94" s="193">
        <f t="shared" si="281"/>
        <v>9.0413739009801617</v>
      </c>
      <c r="LY94" s="193">
        <f t="shared" si="281"/>
        <v>9.0914239297174007</v>
      </c>
      <c r="LZ94" s="193">
        <f t="shared" si="281"/>
        <v>9.1468364615336277</v>
      </c>
      <c r="MA94" s="193">
        <f t="shared" si="281"/>
        <v>9.2004614923235248</v>
      </c>
      <c r="MB94" s="193">
        <f t="shared" si="281"/>
        <v>9.2558740241397519</v>
      </c>
      <c r="MC94" s="193">
        <f t="shared" si="281"/>
        <v>9.309499054929649</v>
      </c>
      <c r="MD94" s="193">
        <f t="shared" si="281"/>
        <v>9.3649115867458761</v>
      </c>
      <c r="ME94" s="193">
        <f t="shared" si="281"/>
        <v>9.4203241185621032</v>
      </c>
      <c r="MF94" s="193">
        <f t="shared" si="281"/>
        <v>9.4739491493520003</v>
      </c>
      <c r="MG94" s="193">
        <f t="shared" si="281"/>
        <v>9.5293616811682273</v>
      </c>
      <c r="MH94" s="193">
        <f t="shared" si="281"/>
        <v>9.5829867119581245</v>
      </c>
      <c r="MI94" s="193">
        <f t="shared" si="281"/>
        <v>9.6383992437743515</v>
      </c>
      <c r="MJ94" s="193">
        <f t="shared" si="281"/>
        <v>9.6948634052223355</v>
      </c>
      <c r="MK94" s="193">
        <f t="shared" si="281"/>
        <v>9.7458632929818076</v>
      </c>
      <c r="ML94" s="193">
        <f t="shared" si="281"/>
        <v>9.8023274544297916</v>
      </c>
      <c r="MM94" s="193">
        <f t="shared" si="281"/>
        <v>9.8569701913149395</v>
      </c>
      <c r="MN94" s="193">
        <f t="shared" si="281"/>
        <v>9.9134343527629234</v>
      </c>
      <c r="MO94" s="193">
        <f t="shared" si="281"/>
        <v>9.9680770896480695</v>
      </c>
      <c r="MP94" s="193">
        <f t="shared" si="281"/>
        <v>10.024541251096055</v>
      </c>
      <c r="MQ94" s="193">
        <f t="shared" si="281"/>
        <v>10.081005412544039</v>
      </c>
      <c r="MR94" s="193">
        <f t="shared" si="281"/>
        <v>10.135648149429185</v>
      </c>
      <c r="MS94" s="193">
        <f t="shared" si="281"/>
        <v>10.192112310877171</v>
      </c>
      <c r="MT94" s="193">
        <f t="shared" si="281"/>
        <v>10.246755047762317</v>
      </c>
      <c r="MU94" s="193">
        <f t="shared" si="281"/>
        <v>10.303219209210301</v>
      </c>
      <c r="MV94" s="193">
        <f t="shared" si="281"/>
        <v>10.36075603288268</v>
      </c>
      <c r="MW94" s="193">
        <f t="shared" si="281"/>
        <v>10.412724776844829</v>
      </c>
      <c r="MX94" s="193">
        <f t="shared" si="281"/>
        <v>10.470261600517208</v>
      </c>
      <c r="MY94" s="193">
        <f t="shared" si="281"/>
        <v>10.525942397619509</v>
      </c>
      <c r="MZ94" s="193">
        <f t="shared" si="281"/>
        <v>10.583479221291888</v>
      </c>
      <c r="NA94" s="193">
        <f t="shared" si="281"/>
        <v>10.63916001839419</v>
      </c>
      <c r="NB94" s="193">
        <f t="shared" si="281"/>
        <v>10.696696842066569</v>
      </c>
      <c r="NC94" s="193">
        <f t="shared" si="281"/>
        <v>10.754233665738948</v>
      </c>
      <c r="ND94" s="193">
        <f t="shared" si="281"/>
        <v>10.809914462841249</v>
      </c>
      <c r="NE94" s="193">
        <f t="shared" si="281"/>
        <v>10.867451286513628</v>
      </c>
      <c r="NF94" s="193">
        <f t="shared" si="281"/>
        <v>10.923132083615929</v>
      </c>
      <c r="NG94" s="193">
        <f t="shared" si="281"/>
        <v>10.980668907288308</v>
      </c>
      <c r="NH94" s="193">
        <f t="shared" si="281"/>
        <v>11.039304403601468</v>
      </c>
      <c r="NI94" s="193">
        <f t="shared" si="281"/>
        <v>11.094156964668617</v>
      </c>
      <c r="NJ94" s="193">
        <f t="shared" si="281"/>
        <v>11.152792460981777</v>
      </c>
      <c r="NK94" s="193">
        <f t="shared" si="281"/>
        <v>11.209536489671933</v>
      </c>
      <c r="NL94" s="193">
        <f t="shared" si="281"/>
        <v>11.268171985985093</v>
      </c>
      <c r="NM94" s="193">
        <f t="shared" si="281"/>
        <v>11.324916014675249</v>
      </c>
      <c r="NN94" s="193">
        <f t="shared" si="281"/>
        <v>11.383551510988408</v>
      </c>
      <c r="NO94" s="193">
        <f t="shared" si="281"/>
        <v>11.442187007301568</v>
      </c>
      <c r="NP94" s="193">
        <f t="shared" si="281"/>
        <v>11.498931035991724</v>
      </c>
      <c r="NQ94" s="193">
        <f t="shared" si="281"/>
        <v>11.557566532304884</v>
      </c>
      <c r="NR94" s="193">
        <f t="shared" si="281"/>
        <v>11.61431056099504</v>
      </c>
      <c r="NS94" s="193">
        <f t="shared" si="281"/>
        <v>11.6729460573082</v>
      </c>
      <c r="NT94" s="193">
        <f t="shared" si="281"/>
        <v>11.732692994227719</v>
      </c>
      <c r="NU94" s="193">
        <f t="shared" si="281"/>
        <v>11.786657969509864</v>
      </c>
      <c r="NV94" s="193">
        <f t="shared" si="281"/>
        <v>11.846404906429385</v>
      </c>
      <c r="NW94" s="193">
        <f t="shared" si="281"/>
        <v>11.904224522803112</v>
      </c>
      <c r="NX94" s="193">
        <f t="shared" si="281"/>
        <v>11.963971459722631</v>
      </c>
      <c r="NY94" s="193">
        <f t="shared" si="281"/>
        <v>12.02179107609636</v>
      </c>
      <c r="NZ94" s="193">
        <f t="shared" si="281"/>
        <v>12.081538013015878</v>
      </c>
      <c r="OA94" s="193">
        <f t="shared" si="281"/>
        <v>12.141284949935397</v>
      </c>
      <c r="OB94" s="193">
        <f t="shared" si="281"/>
        <v>12.199104566309126</v>
      </c>
      <c r="OC94" s="193">
        <f t="shared" si="281"/>
        <v>12.258851503228644</v>
      </c>
      <c r="OD94" s="193">
        <f t="shared" si="281"/>
        <v>12.316671119602374</v>
      </c>
      <c r="OE94" s="193">
        <f t="shared" si="281"/>
        <v>12.376418056521892</v>
      </c>
      <c r="OF94" s="193">
        <f t="shared" ref="OF94:OR94" si="282">-OF93/$J$92</f>
        <v>12.437303311175237</v>
      </c>
      <c r="OG94" s="193">
        <f t="shared" si="282"/>
        <v>12.492296444410515</v>
      </c>
      <c r="OH94" s="193">
        <f t="shared" si="282"/>
        <v>12.55318169906386</v>
      </c>
      <c r="OI94" s="193">
        <f t="shared" si="282"/>
        <v>12.612102913244515</v>
      </c>
      <c r="OJ94" s="193">
        <f t="shared" si="282"/>
        <v>12.672988167897859</v>
      </c>
      <c r="OK94" s="193">
        <f t="shared" si="282"/>
        <v>12.731909382078515</v>
      </c>
      <c r="OL94" s="193">
        <f t="shared" si="282"/>
        <v>12.792794636731859</v>
      </c>
      <c r="OM94" s="193">
        <f t="shared" si="282"/>
        <v>12.853679891385204</v>
      </c>
      <c r="ON94" s="193">
        <f t="shared" si="282"/>
        <v>12.912601105565857</v>
      </c>
      <c r="OO94" s="193">
        <f t="shared" si="282"/>
        <v>12.973486360219201</v>
      </c>
      <c r="OP94" s="193">
        <f t="shared" si="282"/>
        <v>13.032407574399857</v>
      </c>
      <c r="OQ94" s="193">
        <f t="shared" si="282"/>
        <v>13.093292829053201</v>
      </c>
      <c r="OR94" s="469">
        <f t="shared" si="282"/>
        <v>13.155339167795045</v>
      </c>
    </row>
    <row r="95" spans="1:408" x14ac:dyDescent="0.35">
      <c r="A95" s="443"/>
      <c r="B95" s="6"/>
      <c r="D95" s="6"/>
      <c r="E95" s="470"/>
      <c r="F95" s="174"/>
      <c r="G95" s="8"/>
      <c r="H95" s="383"/>
      <c r="I95" s="67"/>
      <c r="J95" s="471"/>
      <c r="K95" s="6"/>
      <c r="L95" s="194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  <c r="DO95" s="195"/>
      <c r="DP95" s="195"/>
      <c r="DQ95" s="195"/>
      <c r="DR95" s="195"/>
      <c r="DS95" s="195"/>
      <c r="DT95" s="195"/>
      <c r="DU95" s="195"/>
      <c r="DV95" s="195"/>
      <c r="DW95" s="195"/>
      <c r="DX95" s="195"/>
      <c r="DY95" s="195"/>
      <c r="DZ95" s="195"/>
      <c r="EA95" s="195"/>
      <c r="EB95" s="195"/>
      <c r="EC95" s="195"/>
      <c r="ED95" s="195"/>
      <c r="EE95" s="195"/>
      <c r="EF95" s="195"/>
      <c r="EG95" s="195"/>
      <c r="EH95" s="195"/>
      <c r="EI95" s="195"/>
      <c r="EJ95" s="195"/>
      <c r="EK95" s="195"/>
      <c r="EL95" s="195"/>
      <c r="EM95" s="195"/>
      <c r="EN95" s="195"/>
      <c r="EO95" s="195"/>
      <c r="EP95" s="195"/>
      <c r="EQ95" s="195"/>
      <c r="ER95" s="195"/>
      <c r="ES95" s="195"/>
      <c r="ET95" s="195"/>
      <c r="EU95" s="195"/>
      <c r="EV95" s="195"/>
      <c r="EW95" s="195"/>
      <c r="EX95" s="195"/>
      <c r="EY95" s="195"/>
      <c r="EZ95" s="195"/>
      <c r="FA95" s="195"/>
      <c r="FB95" s="195"/>
      <c r="FC95" s="195"/>
      <c r="FD95" s="195"/>
      <c r="FE95" s="195"/>
      <c r="FF95" s="195"/>
      <c r="FG95" s="195"/>
      <c r="FH95" s="195"/>
      <c r="FI95" s="195"/>
      <c r="FJ95" s="195"/>
      <c r="FK95" s="195"/>
      <c r="FL95" s="195"/>
      <c r="FM95" s="195"/>
      <c r="FN95" s="195"/>
      <c r="FO95" s="195"/>
      <c r="FP95" s="195"/>
      <c r="FQ95" s="195"/>
      <c r="FR95" s="195"/>
      <c r="FS95" s="195"/>
      <c r="FT95" s="195"/>
      <c r="FU95" s="195"/>
      <c r="FV95" s="195"/>
      <c r="FW95" s="195"/>
      <c r="FX95" s="195"/>
      <c r="FY95" s="195"/>
      <c r="FZ95" s="195"/>
      <c r="GA95" s="195"/>
      <c r="GB95" s="195"/>
      <c r="GC95" s="195"/>
      <c r="GD95" s="195"/>
      <c r="GE95" s="195"/>
      <c r="GF95" s="195"/>
      <c r="GG95" s="195"/>
      <c r="GH95" s="195"/>
      <c r="GI95" s="195"/>
      <c r="GJ95" s="195"/>
      <c r="GK95" s="195"/>
      <c r="GL95" s="195"/>
      <c r="GM95" s="195"/>
      <c r="GN95" s="195"/>
      <c r="GO95" s="195"/>
      <c r="GP95" s="195"/>
      <c r="GQ95" s="195"/>
      <c r="GR95" s="195"/>
      <c r="GS95" s="195"/>
      <c r="GT95" s="195"/>
      <c r="GU95" s="195"/>
      <c r="GV95" s="195"/>
      <c r="GW95" s="195"/>
      <c r="GX95" s="195"/>
      <c r="GY95" s="195"/>
      <c r="GZ95" s="195"/>
      <c r="HA95" s="195"/>
      <c r="HB95" s="195"/>
      <c r="HC95" s="195"/>
      <c r="HD95" s="195"/>
      <c r="HE95" s="195"/>
      <c r="HF95" s="195"/>
      <c r="HG95" s="195"/>
      <c r="HH95" s="195"/>
      <c r="HI95" s="195"/>
      <c r="HJ95" s="195"/>
      <c r="HK95" s="195"/>
      <c r="HL95" s="195"/>
      <c r="HM95" s="195"/>
      <c r="HN95" s="195"/>
      <c r="HO95" s="195"/>
      <c r="HP95" s="195"/>
      <c r="HQ95" s="195"/>
      <c r="HR95" s="195"/>
      <c r="HS95" s="195"/>
      <c r="HT95" s="195"/>
      <c r="HU95" s="195"/>
      <c r="HV95" s="195"/>
      <c r="HW95" s="195"/>
      <c r="HX95" s="195"/>
      <c r="HY95" s="195"/>
      <c r="HZ95" s="195"/>
      <c r="IA95" s="195"/>
      <c r="IB95" s="195"/>
      <c r="IC95" s="195"/>
      <c r="ID95" s="195"/>
      <c r="IE95" s="195"/>
      <c r="IF95" s="195"/>
      <c r="IG95" s="195"/>
      <c r="IH95" s="195"/>
      <c r="II95" s="195"/>
      <c r="IJ95" s="195"/>
      <c r="IK95" s="195"/>
      <c r="IL95" s="195"/>
      <c r="IM95" s="195"/>
      <c r="IN95" s="195"/>
      <c r="IO95" s="195"/>
      <c r="IP95" s="195"/>
      <c r="IQ95" s="195"/>
      <c r="IR95" s="195"/>
      <c r="IS95" s="195"/>
      <c r="IT95" s="195"/>
      <c r="IU95" s="195"/>
      <c r="IV95" s="195"/>
      <c r="IW95" s="195"/>
      <c r="IX95" s="195"/>
      <c r="IY95" s="195"/>
      <c r="IZ95" s="195"/>
      <c r="JA95" s="195"/>
      <c r="JB95" s="195"/>
      <c r="JC95" s="195"/>
      <c r="JD95" s="195"/>
      <c r="JE95" s="195"/>
      <c r="JF95" s="195"/>
      <c r="JG95" s="195"/>
      <c r="JH95" s="195"/>
      <c r="JI95" s="195"/>
      <c r="JJ95" s="195"/>
      <c r="JK95" s="195"/>
      <c r="JL95" s="195"/>
      <c r="JM95" s="195"/>
      <c r="JN95" s="195"/>
      <c r="JO95" s="195"/>
      <c r="JP95" s="195"/>
      <c r="JQ95" s="195"/>
      <c r="JR95" s="195"/>
      <c r="JS95" s="195"/>
      <c r="JT95" s="195"/>
      <c r="JU95" s="195"/>
      <c r="JV95" s="195"/>
      <c r="JW95" s="195"/>
      <c r="JX95" s="195"/>
      <c r="JY95" s="195"/>
      <c r="JZ95" s="195"/>
      <c r="KA95" s="195"/>
      <c r="KB95" s="195"/>
      <c r="KC95" s="195"/>
      <c r="KD95" s="195"/>
      <c r="KE95" s="195"/>
      <c r="KF95" s="195"/>
      <c r="KG95" s="195"/>
      <c r="KH95" s="195"/>
      <c r="KI95" s="195"/>
      <c r="KJ95" s="195"/>
      <c r="KK95" s="195"/>
      <c r="KL95" s="195"/>
      <c r="KM95" s="195"/>
      <c r="KN95" s="195"/>
      <c r="KO95" s="195"/>
      <c r="KP95" s="195"/>
      <c r="KQ95" s="195"/>
      <c r="KR95" s="195"/>
      <c r="KS95" s="195"/>
      <c r="KT95" s="195"/>
      <c r="KU95" s="195"/>
      <c r="KV95" s="195"/>
      <c r="KW95" s="195"/>
      <c r="KX95" s="195"/>
      <c r="KY95" s="195"/>
      <c r="KZ95" s="195"/>
      <c r="LA95" s="195"/>
      <c r="LB95" s="195"/>
      <c r="LC95" s="195"/>
      <c r="LD95" s="195"/>
      <c r="LE95" s="195"/>
      <c r="LF95" s="195"/>
      <c r="LG95" s="195"/>
      <c r="LH95" s="195"/>
      <c r="LI95" s="195"/>
      <c r="LJ95" s="195"/>
      <c r="LK95" s="195"/>
      <c r="LL95" s="195"/>
      <c r="LM95" s="195"/>
      <c r="LN95" s="195"/>
      <c r="LO95" s="195"/>
      <c r="LP95" s="195"/>
      <c r="LQ95" s="195"/>
      <c r="LR95" s="195"/>
      <c r="LS95" s="195"/>
      <c r="LT95" s="195"/>
      <c r="LU95" s="195"/>
      <c r="LV95" s="195"/>
      <c r="LW95" s="195"/>
      <c r="LX95" s="195"/>
      <c r="LY95" s="195"/>
      <c r="LZ95" s="195"/>
      <c r="MA95" s="195"/>
      <c r="MB95" s="195"/>
      <c r="MC95" s="195"/>
      <c r="MD95" s="195"/>
      <c r="ME95" s="195"/>
      <c r="MF95" s="195"/>
      <c r="MG95" s="195"/>
      <c r="MH95" s="195"/>
      <c r="MI95" s="195"/>
      <c r="MJ95" s="195"/>
      <c r="MK95" s="195"/>
      <c r="ML95" s="195"/>
      <c r="MM95" s="195"/>
      <c r="MN95" s="195"/>
      <c r="MO95" s="195"/>
      <c r="MP95" s="195"/>
      <c r="MQ95" s="195"/>
      <c r="MR95" s="195"/>
      <c r="MS95" s="195"/>
      <c r="MT95" s="195"/>
      <c r="MU95" s="195"/>
      <c r="MV95" s="195"/>
      <c r="MW95" s="195"/>
      <c r="MX95" s="195"/>
      <c r="MY95" s="195"/>
      <c r="MZ95" s="195"/>
      <c r="NA95" s="195"/>
      <c r="NB95" s="195"/>
      <c r="NC95" s="195"/>
      <c r="ND95" s="195"/>
      <c r="NE95" s="195"/>
      <c r="NF95" s="195"/>
      <c r="NG95" s="195"/>
      <c r="NH95" s="195"/>
      <c r="NI95" s="195"/>
      <c r="NJ95" s="195"/>
      <c r="NK95" s="195"/>
      <c r="NL95" s="195"/>
      <c r="NM95" s="195"/>
      <c r="NN95" s="195"/>
      <c r="NO95" s="195"/>
      <c r="NP95" s="195"/>
      <c r="NQ95" s="195"/>
      <c r="NR95" s="195"/>
      <c r="NS95" s="195"/>
      <c r="NT95" s="195"/>
      <c r="NU95" s="195"/>
      <c r="NV95" s="195"/>
      <c r="NW95" s="195"/>
      <c r="NX95" s="195"/>
      <c r="NY95" s="195"/>
      <c r="NZ95" s="195"/>
      <c r="OA95" s="195"/>
      <c r="OB95" s="195"/>
      <c r="OC95" s="195"/>
      <c r="OD95" s="195"/>
      <c r="OE95" s="195"/>
      <c r="OF95" s="195"/>
      <c r="OG95" s="195"/>
      <c r="OH95" s="195"/>
      <c r="OI95" s="195"/>
      <c r="OJ95" s="195"/>
      <c r="OK95" s="195"/>
      <c r="OL95" s="195"/>
      <c r="OM95" s="195"/>
      <c r="ON95" s="195"/>
      <c r="OO95" s="195"/>
      <c r="OP95" s="195"/>
      <c r="OQ95" s="195"/>
      <c r="OR95" s="472"/>
    </row>
    <row r="96" spans="1:408" x14ac:dyDescent="0.35">
      <c r="A96" s="45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  <c r="CA96" s="213"/>
      <c r="CB96" s="213"/>
      <c r="CC96" s="213"/>
      <c r="CD96" s="213"/>
      <c r="CE96" s="213"/>
      <c r="CF96" s="213"/>
      <c r="CG96" s="213"/>
      <c r="CH96" s="213"/>
      <c r="CI96" s="213"/>
      <c r="CJ96" s="213"/>
      <c r="CK96" s="213"/>
      <c r="CL96" s="213"/>
      <c r="CM96" s="213"/>
      <c r="CN96" s="213"/>
      <c r="CO96" s="213"/>
      <c r="CP96" s="213"/>
      <c r="CQ96" s="213"/>
      <c r="CR96" s="213"/>
      <c r="CS96" s="213"/>
      <c r="CT96" s="213"/>
      <c r="CU96" s="213"/>
      <c r="CV96" s="213"/>
      <c r="CW96" s="213"/>
      <c r="CX96" s="213"/>
      <c r="CY96" s="213"/>
      <c r="CZ96" s="213"/>
      <c r="DA96" s="213"/>
      <c r="DB96" s="213"/>
      <c r="DC96" s="213"/>
      <c r="DD96" s="213"/>
      <c r="DE96" s="213"/>
      <c r="DF96" s="213"/>
      <c r="DG96" s="213"/>
      <c r="DH96" s="213"/>
      <c r="DI96" s="213"/>
      <c r="DJ96" s="213"/>
      <c r="DK96" s="213"/>
      <c r="DL96" s="213"/>
      <c r="DM96" s="213"/>
      <c r="DN96" s="213"/>
      <c r="DO96" s="213"/>
      <c r="DP96" s="213"/>
      <c r="DQ96" s="213"/>
      <c r="DR96" s="213"/>
      <c r="DS96" s="213"/>
      <c r="DT96" s="213"/>
      <c r="DU96" s="213"/>
      <c r="DV96" s="213"/>
      <c r="DW96" s="213"/>
      <c r="DX96" s="213"/>
      <c r="DY96" s="213"/>
      <c r="DZ96" s="213"/>
      <c r="EA96" s="213"/>
      <c r="EB96" s="213"/>
      <c r="EC96" s="213"/>
      <c r="ED96" s="213"/>
      <c r="EE96" s="213"/>
      <c r="EF96" s="213"/>
      <c r="EG96" s="213"/>
      <c r="EH96" s="213"/>
      <c r="EI96" s="213"/>
      <c r="EJ96" s="213"/>
      <c r="EK96" s="213"/>
      <c r="EL96" s="213"/>
      <c r="EM96" s="213"/>
      <c r="EN96" s="213"/>
      <c r="EO96" s="213"/>
      <c r="EP96" s="213"/>
      <c r="EQ96" s="213"/>
      <c r="ER96" s="213"/>
      <c r="ES96" s="213"/>
      <c r="ET96" s="213"/>
      <c r="EU96" s="213"/>
      <c r="EV96" s="213"/>
      <c r="EW96" s="213"/>
      <c r="EX96" s="213"/>
      <c r="EY96" s="213"/>
      <c r="EZ96" s="213"/>
      <c r="FA96" s="213"/>
      <c r="FB96" s="213"/>
      <c r="FC96" s="213"/>
      <c r="FD96" s="213"/>
      <c r="FE96" s="213"/>
      <c r="FF96" s="213"/>
      <c r="FG96" s="213"/>
      <c r="FH96" s="213"/>
      <c r="FI96" s="213"/>
      <c r="FJ96" s="213"/>
      <c r="FK96" s="213"/>
      <c r="FL96" s="213"/>
      <c r="FM96" s="213"/>
      <c r="FN96" s="213"/>
      <c r="FO96" s="213"/>
      <c r="FP96" s="213"/>
      <c r="FQ96" s="213"/>
      <c r="FR96" s="213"/>
      <c r="FS96" s="213"/>
      <c r="FT96" s="213"/>
      <c r="FU96" s="213"/>
      <c r="FV96" s="213"/>
      <c r="FW96" s="213"/>
      <c r="FX96" s="213"/>
      <c r="FY96" s="213"/>
      <c r="FZ96" s="213"/>
      <c r="GA96" s="213"/>
      <c r="GB96" s="213"/>
      <c r="GC96" s="213"/>
      <c r="GD96" s="213"/>
      <c r="GE96" s="213"/>
      <c r="GF96" s="213"/>
      <c r="GG96" s="213"/>
      <c r="GH96" s="213"/>
      <c r="GI96" s="213"/>
      <c r="GJ96" s="213"/>
      <c r="GK96" s="213"/>
      <c r="GL96" s="213"/>
      <c r="GM96" s="213"/>
      <c r="GN96" s="213"/>
      <c r="GO96" s="213"/>
      <c r="GP96" s="213"/>
      <c r="GQ96" s="213"/>
      <c r="GR96" s="213"/>
      <c r="GS96" s="213"/>
      <c r="GT96" s="213"/>
      <c r="GU96" s="213"/>
      <c r="GV96" s="213"/>
      <c r="GW96" s="213"/>
      <c r="GX96" s="213"/>
      <c r="GY96" s="213"/>
      <c r="GZ96" s="213"/>
      <c r="HA96" s="213"/>
      <c r="HB96" s="213"/>
      <c r="HC96" s="213"/>
      <c r="HD96" s="213"/>
      <c r="HE96" s="213"/>
      <c r="HF96" s="213"/>
      <c r="HG96" s="213"/>
      <c r="HH96" s="213"/>
      <c r="HI96" s="213"/>
      <c r="HJ96" s="213"/>
      <c r="HK96" s="213"/>
      <c r="HL96" s="213"/>
      <c r="HM96" s="213"/>
      <c r="HN96" s="213"/>
      <c r="HO96" s="213"/>
      <c r="HP96" s="213"/>
      <c r="HQ96" s="213"/>
      <c r="HR96" s="213"/>
      <c r="HS96" s="213"/>
      <c r="HT96" s="213"/>
      <c r="HU96" s="213"/>
      <c r="HV96" s="213"/>
      <c r="HW96" s="213"/>
      <c r="HX96" s="213"/>
      <c r="HY96" s="213"/>
      <c r="HZ96" s="213"/>
      <c r="IA96" s="213"/>
      <c r="IB96" s="213"/>
      <c r="IC96" s="213"/>
      <c r="ID96" s="213"/>
      <c r="IE96" s="213"/>
      <c r="IF96" s="213"/>
      <c r="IG96" s="213"/>
      <c r="IH96" s="213"/>
      <c r="II96" s="213"/>
      <c r="IJ96" s="213"/>
      <c r="IK96" s="213"/>
      <c r="IL96" s="213"/>
      <c r="IM96" s="213"/>
      <c r="IN96" s="213"/>
      <c r="IO96" s="213"/>
      <c r="IP96" s="213"/>
      <c r="IQ96" s="213"/>
      <c r="IR96" s="213"/>
      <c r="IS96" s="213"/>
      <c r="IT96" s="213"/>
      <c r="IU96" s="213"/>
      <c r="IV96" s="213"/>
      <c r="IW96" s="213"/>
      <c r="IX96" s="213"/>
      <c r="IY96" s="213"/>
      <c r="IZ96" s="213"/>
      <c r="JA96" s="213"/>
      <c r="JB96" s="213"/>
      <c r="JC96" s="213"/>
      <c r="JD96" s="213"/>
      <c r="JE96" s="213"/>
      <c r="JF96" s="213"/>
      <c r="JG96" s="213"/>
      <c r="JH96" s="213"/>
      <c r="JI96" s="213"/>
      <c r="JJ96" s="213"/>
      <c r="JK96" s="213"/>
      <c r="JL96" s="213"/>
      <c r="JM96" s="213"/>
      <c r="JN96" s="213"/>
      <c r="JO96" s="213"/>
      <c r="JP96" s="213"/>
      <c r="JQ96" s="213"/>
      <c r="JR96" s="213"/>
      <c r="JS96" s="213"/>
      <c r="JT96" s="213"/>
      <c r="JU96" s="213"/>
      <c r="JV96" s="213"/>
      <c r="JW96" s="213"/>
      <c r="JX96" s="213"/>
      <c r="JY96" s="213"/>
      <c r="JZ96" s="213"/>
      <c r="KA96" s="213"/>
      <c r="KB96" s="213"/>
      <c r="KC96" s="213"/>
      <c r="KD96" s="213"/>
      <c r="KE96" s="213"/>
      <c r="KF96" s="213"/>
      <c r="KG96" s="213"/>
      <c r="KH96" s="213"/>
      <c r="KI96" s="213"/>
      <c r="KJ96" s="213"/>
      <c r="KK96" s="213"/>
      <c r="KL96" s="213"/>
      <c r="KM96" s="213"/>
      <c r="KN96" s="213"/>
      <c r="KO96" s="213"/>
      <c r="KP96" s="213"/>
      <c r="KQ96" s="213"/>
      <c r="KR96" s="213"/>
      <c r="KS96" s="213"/>
      <c r="KT96" s="213"/>
      <c r="KU96" s="213"/>
      <c r="KV96" s="213"/>
      <c r="KW96" s="213"/>
      <c r="KX96" s="213"/>
      <c r="KY96" s="213"/>
      <c r="KZ96" s="213"/>
      <c r="LA96" s="213"/>
      <c r="LB96" s="213"/>
      <c r="LC96" s="213"/>
      <c r="LD96" s="213"/>
      <c r="LE96" s="213"/>
      <c r="LF96" s="213"/>
      <c r="LG96" s="213"/>
      <c r="LH96" s="213"/>
      <c r="LI96" s="213"/>
      <c r="LJ96" s="213"/>
      <c r="LK96" s="213"/>
      <c r="LL96" s="213"/>
      <c r="LM96" s="213"/>
      <c r="LN96" s="213"/>
      <c r="LO96" s="213"/>
      <c r="LP96" s="213"/>
      <c r="LQ96" s="213"/>
      <c r="LR96" s="213"/>
      <c r="LS96" s="213"/>
      <c r="LT96" s="213"/>
      <c r="LU96" s="213"/>
      <c r="LV96" s="213"/>
      <c r="LW96" s="213"/>
      <c r="LX96" s="213"/>
      <c r="LY96" s="213"/>
      <c r="LZ96" s="213"/>
      <c r="MA96" s="213"/>
      <c r="MB96" s="213"/>
      <c r="MC96" s="213"/>
      <c r="MD96" s="213"/>
      <c r="ME96" s="213"/>
      <c r="MF96" s="213"/>
      <c r="MG96" s="213"/>
      <c r="MH96" s="213"/>
      <c r="MI96" s="213"/>
      <c r="MJ96" s="213"/>
      <c r="MK96" s="213"/>
      <c r="ML96" s="213"/>
      <c r="MM96" s="213"/>
      <c r="MN96" s="213"/>
      <c r="MO96" s="213"/>
      <c r="MP96" s="213"/>
      <c r="MQ96" s="213"/>
      <c r="MR96" s="213"/>
      <c r="MS96" s="213"/>
      <c r="MT96" s="213"/>
      <c r="MU96" s="213"/>
      <c r="MV96" s="213"/>
      <c r="MW96" s="213"/>
      <c r="MX96" s="213"/>
      <c r="MY96" s="213"/>
      <c r="MZ96" s="213"/>
      <c r="NA96" s="213"/>
      <c r="NB96" s="213"/>
      <c r="NC96" s="213"/>
      <c r="ND96" s="213"/>
      <c r="NE96" s="213"/>
      <c r="NF96" s="213"/>
      <c r="NG96" s="213"/>
      <c r="NH96" s="213"/>
      <c r="NI96" s="213"/>
      <c r="NJ96" s="213"/>
      <c r="NK96" s="213"/>
      <c r="NL96" s="213"/>
      <c r="NM96" s="213"/>
      <c r="NN96" s="213"/>
      <c r="NO96" s="213"/>
      <c r="NP96" s="213"/>
      <c r="NQ96" s="213"/>
      <c r="NR96" s="213"/>
      <c r="NS96" s="213"/>
      <c r="NT96" s="213"/>
      <c r="NU96" s="213"/>
      <c r="NV96" s="213"/>
      <c r="NW96" s="213"/>
      <c r="NX96" s="213"/>
      <c r="NY96" s="213"/>
      <c r="NZ96" s="213"/>
      <c r="OA96" s="213"/>
      <c r="OB96" s="213"/>
      <c r="OC96" s="213"/>
      <c r="OD96" s="213"/>
      <c r="OE96" s="213"/>
      <c r="OF96" s="213"/>
      <c r="OG96" s="213"/>
      <c r="OH96" s="213"/>
      <c r="OI96" s="213"/>
      <c r="OJ96" s="213"/>
      <c r="OK96" s="213"/>
      <c r="OL96" s="213"/>
      <c r="OM96" s="213"/>
      <c r="ON96" s="213"/>
      <c r="OO96" s="213"/>
      <c r="OP96" s="213"/>
      <c r="OQ96" s="213"/>
      <c r="OR96" s="453"/>
    </row>
    <row r="97" spans="1:408" x14ac:dyDescent="0.35">
      <c r="A97" s="443"/>
      <c r="B97" t="s">
        <v>335</v>
      </c>
      <c r="C97" s="6"/>
      <c r="D97" s="6"/>
      <c r="E97" s="6"/>
      <c r="F97" s="8"/>
      <c r="G97" s="8"/>
      <c r="H97" s="31"/>
      <c r="I97" s="67"/>
      <c r="J97" s="354">
        <f>SUM(L97:OR97)</f>
        <v>72</v>
      </c>
      <c r="K97" s="6"/>
      <c r="L97" s="142">
        <f>'Project Model'!L62</f>
        <v>1</v>
      </c>
      <c r="M97" s="142">
        <f>'Project Model'!M33</f>
        <v>1</v>
      </c>
      <c r="N97" s="142">
        <f>'Project Model'!N33</f>
        <v>1</v>
      </c>
      <c r="O97" s="142">
        <f>'Project Model'!O33</f>
        <v>1</v>
      </c>
      <c r="P97" s="142">
        <f>'Project Model'!P33</f>
        <v>1</v>
      </c>
      <c r="Q97" s="142">
        <f>'Project Model'!Q33</f>
        <v>1</v>
      </c>
      <c r="R97" s="142">
        <f>'Project Model'!R33</f>
        <v>1</v>
      </c>
      <c r="S97" s="142">
        <f>'Project Model'!S33</f>
        <v>1</v>
      </c>
      <c r="T97" s="142">
        <f>'Project Model'!T33</f>
        <v>1</v>
      </c>
      <c r="U97" s="142">
        <f>'Project Model'!U33</f>
        <v>1</v>
      </c>
      <c r="V97" s="142">
        <f>'Project Model'!V33</f>
        <v>1</v>
      </c>
      <c r="W97" s="142">
        <f>'Project Model'!W33</f>
        <v>1</v>
      </c>
      <c r="X97" s="142">
        <f>'Project Model'!X33</f>
        <v>1</v>
      </c>
      <c r="Y97" s="142">
        <f>'Project Model'!Y33</f>
        <v>1</v>
      </c>
      <c r="Z97" s="142">
        <f>'Project Model'!Z33</f>
        <v>1</v>
      </c>
      <c r="AA97" s="142">
        <f>'Project Model'!AA33</f>
        <v>1</v>
      </c>
      <c r="AB97" s="142">
        <f>'Project Model'!AB33</f>
        <v>1</v>
      </c>
      <c r="AC97" s="142">
        <f>'Project Model'!AC33</f>
        <v>1</v>
      </c>
      <c r="AD97" s="142">
        <f>'Project Model'!AD33</f>
        <v>1</v>
      </c>
      <c r="AE97" s="142">
        <f>'Project Model'!AE33</f>
        <v>1</v>
      </c>
      <c r="AF97" s="142">
        <f>'Project Model'!AF33</f>
        <v>1</v>
      </c>
      <c r="AG97" s="142">
        <f>'Project Model'!AG33</f>
        <v>1</v>
      </c>
      <c r="AH97" s="142">
        <f>'Project Model'!AH33</f>
        <v>1</v>
      </c>
      <c r="AI97" s="142">
        <f>'Project Model'!AI33</f>
        <v>1</v>
      </c>
      <c r="AJ97" s="142">
        <f>'Project Model'!AJ33</f>
        <v>1</v>
      </c>
      <c r="AK97" s="142">
        <f>'Project Model'!AK33</f>
        <v>1</v>
      </c>
      <c r="AL97" s="142">
        <f>'Project Model'!AL33</f>
        <v>1</v>
      </c>
      <c r="AM97" s="142">
        <f>'Project Model'!AM33</f>
        <v>1</v>
      </c>
      <c r="AN97" s="142">
        <f>'Project Model'!AN33</f>
        <v>1</v>
      </c>
      <c r="AO97" s="142">
        <f>'Project Model'!AO33</f>
        <v>1</v>
      </c>
      <c r="AP97" s="142">
        <f>'Project Model'!AP33</f>
        <v>1</v>
      </c>
      <c r="AQ97" s="142">
        <f>'Project Model'!AQ33</f>
        <v>1</v>
      </c>
      <c r="AR97" s="142">
        <f>'Project Model'!AR33</f>
        <v>1</v>
      </c>
      <c r="AS97" s="142">
        <f>'Project Model'!AS33</f>
        <v>1</v>
      </c>
      <c r="AT97" s="142">
        <f>'Project Model'!AT33</f>
        <v>1</v>
      </c>
      <c r="AU97" s="142">
        <f>'Project Model'!AU33</f>
        <v>1</v>
      </c>
      <c r="AV97" s="142">
        <f>'Project Model'!AV33</f>
        <v>1</v>
      </c>
      <c r="AW97" s="142">
        <f>'Project Model'!AW33</f>
        <v>1</v>
      </c>
      <c r="AX97" s="142">
        <f>'Project Model'!AX33</f>
        <v>1</v>
      </c>
      <c r="AY97" s="142">
        <f>'Project Model'!AY33</f>
        <v>1</v>
      </c>
      <c r="AZ97" s="142">
        <f>'Project Model'!AZ33</f>
        <v>1</v>
      </c>
      <c r="BA97" s="142">
        <f>'Project Model'!BA33</f>
        <v>1</v>
      </c>
      <c r="BB97" s="142">
        <f>'Project Model'!BB33</f>
        <v>1</v>
      </c>
      <c r="BC97" s="142">
        <f>'Project Model'!BC33</f>
        <v>1</v>
      </c>
      <c r="BD97" s="142">
        <f>'Project Model'!BD33</f>
        <v>1</v>
      </c>
      <c r="BE97" s="142">
        <f>'Project Model'!BE33</f>
        <v>1</v>
      </c>
      <c r="BF97" s="142">
        <f>'Project Model'!BF33</f>
        <v>1</v>
      </c>
      <c r="BG97" s="142">
        <f>'Project Model'!BG33</f>
        <v>1</v>
      </c>
      <c r="BH97" s="142">
        <f>'Project Model'!BH33</f>
        <v>1</v>
      </c>
      <c r="BI97" s="142">
        <f>'Project Model'!BI33</f>
        <v>1</v>
      </c>
      <c r="BJ97" s="142">
        <f>'Project Model'!BJ33</f>
        <v>1</v>
      </c>
      <c r="BK97" s="142">
        <f>'Project Model'!BK33</f>
        <v>1</v>
      </c>
      <c r="BL97" s="142">
        <f>'Project Model'!BL33</f>
        <v>1</v>
      </c>
      <c r="BM97" s="142">
        <f>'Project Model'!BM33</f>
        <v>1</v>
      </c>
      <c r="BN97" s="142">
        <f>'Project Model'!BN33</f>
        <v>1</v>
      </c>
      <c r="BO97" s="142">
        <f>'Project Model'!BO33</f>
        <v>1</v>
      </c>
      <c r="BP97" s="142">
        <f>'Project Model'!BP33</f>
        <v>1</v>
      </c>
      <c r="BQ97" s="142">
        <f>'Project Model'!BQ33</f>
        <v>1</v>
      </c>
      <c r="BR97" s="142">
        <f>'Project Model'!BR33</f>
        <v>1</v>
      </c>
      <c r="BS97" s="142">
        <f>'Project Model'!BS33</f>
        <v>1</v>
      </c>
      <c r="BT97" s="142">
        <f>'Project Model'!BT33</f>
        <v>1</v>
      </c>
      <c r="BU97" s="142">
        <f>'Project Model'!BU33</f>
        <v>1</v>
      </c>
      <c r="BV97" s="142">
        <f>'Project Model'!BV33</f>
        <v>1</v>
      </c>
      <c r="BW97" s="142">
        <f>'Project Model'!BW33</f>
        <v>1</v>
      </c>
      <c r="BX97" s="142">
        <f>'Project Model'!BX33</f>
        <v>1</v>
      </c>
      <c r="BY97" s="142">
        <f>'Project Model'!BY33</f>
        <v>1</v>
      </c>
      <c r="BZ97" s="142">
        <f>'Project Model'!BZ33</f>
        <v>1</v>
      </c>
      <c r="CA97" s="142">
        <f>'Project Model'!CA33</f>
        <v>1</v>
      </c>
      <c r="CB97" s="142">
        <f>'Project Model'!CB33</f>
        <v>1</v>
      </c>
      <c r="CC97" s="142">
        <f>'Project Model'!CC33</f>
        <v>1</v>
      </c>
      <c r="CD97" s="142">
        <f>'Project Model'!CD33</f>
        <v>1</v>
      </c>
      <c r="CE97" s="142">
        <f>'Project Model'!CE33</f>
        <v>1</v>
      </c>
      <c r="CF97" s="142">
        <f>'Project Model'!CF33</f>
        <v>0</v>
      </c>
      <c r="CG97" s="142">
        <f>'Project Model'!CG33</f>
        <v>0</v>
      </c>
      <c r="CH97" s="142">
        <f>'Project Model'!CH33</f>
        <v>0</v>
      </c>
      <c r="CI97" s="142">
        <f>'Project Model'!CI33</f>
        <v>0</v>
      </c>
      <c r="CJ97" s="142">
        <f>'Project Model'!CJ33</f>
        <v>0</v>
      </c>
      <c r="CK97" s="142">
        <f>'Project Model'!CK33</f>
        <v>0</v>
      </c>
      <c r="CL97" s="142">
        <f>'Project Model'!CL33</f>
        <v>0</v>
      </c>
      <c r="CM97" s="142">
        <f>'Project Model'!CM33</f>
        <v>0</v>
      </c>
      <c r="CN97" s="142">
        <f>'Project Model'!CN33</f>
        <v>0</v>
      </c>
      <c r="CO97" s="142">
        <f>'Project Model'!CO33</f>
        <v>0</v>
      </c>
      <c r="CP97" s="142">
        <f>'Project Model'!CP33</f>
        <v>0</v>
      </c>
      <c r="CQ97" s="142">
        <f>'Project Model'!CQ33</f>
        <v>0</v>
      </c>
      <c r="CR97" s="142">
        <f>'Project Model'!CR33</f>
        <v>0</v>
      </c>
      <c r="CS97" s="142">
        <f>'Project Model'!CS33</f>
        <v>0</v>
      </c>
      <c r="CT97" s="142">
        <f>'Project Model'!CT33</f>
        <v>0</v>
      </c>
      <c r="CU97" s="142">
        <f>'Project Model'!CU33</f>
        <v>0</v>
      </c>
      <c r="CV97" s="142">
        <f>'Project Model'!CV33</f>
        <v>0</v>
      </c>
      <c r="CW97" s="142">
        <f>'Project Model'!CW33</f>
        <v>0</v>
      </c>
      <c r="CX97" s="142">
        <f>'Project Model'!CX33</f>
        <v>0</v>
      </c>
      <c r="CY97" s="142">
        <f>'Project Model'!CY33</f>
        <v>0</v>
      </c>
      <c r="CZ97" s="142">
        <f>'Project Model'!CZ33</f>
        <v>0</v>
      </c>
      <c r="DA97" s="142">
        <f>'Project Model'!DA33</f>
        <v>0</v>
      </c>
      <c r="DB97" s="142">
        <f>'Project Model'!DB33</f>
        <v>0</v>
      </c>
      <c r="DC97" s="142">
        <f>'Project Model'!DC33</f>
        <v>0</v>
      </c>
      <c r="DD97" s="142">
        <f>'Project Model'!DD33</f>
        <v>0</v>
      </c>
      <c r="DE97" s="142">
        <f>'Project Model'!DE33</f>
        <v>0</v>
      </c>
      <c r="DF97" s="142">
        <f>'Project Model'!DF33</f>
        <v>0</v>
      </c>
      <c r="DG97" s="142">
        <f>'Project Model'!DG33</f>
        <v>0</v>
      </c>
      <c r="DH97" s="142">
        <f>'Project Model'!DH33</f>
        <v>0</v>
      </c>
      <c r="DI97" s="142">
        <f>'Project Model'!DI33</f>
        <v>0</v>
      </c>
      <c r="DJ97" s="142">
        <f>'Project Model'!DJ33</f>
        <v>0</v>
      </c>
      <c r="DK97" s="142">
        <f>'Project Model'!DK33</f>
        <v>0</v>
      </c>
      <c r="DL97" s="142">
        <f>'Project Model'!DL33</f>
        <v>0</v>
      </c>
      <c r="DM97" s="142">
        <f>'Project Model'!DM33</f>
        <v>0</v>
      </c>
      <c r="DN97" s="142">
        <f>'Project Model'!DN33</f>
        <v>0</v>
      </c>
      <c r="DO97" s="142">
        <f>'Project Model'!DO33</f>
        <v>0</v>
      </c>
      <c r="DP97" s="142">
        <f>'Project Model'!DP33</f>
        <v>0</v>
      </c>
      <c r="DQ97" s="142">
        <f>'Project Model'!DQ33</f>
        <v>0</v>
      </c>
      <c r="DR97" s="142">
        <f>'Project Model'!DR33</f>
        <v>0</v>
      </c>
      <c r="DS97" s="142">
        <f>'Project Model'!DS33</f>
        <v>0</v>
      </c>
      <c r="DT97" s="142">
        <f>'Project Model'!DT33</f>
        <v>0</v>
      </c>
      <c r="DU97" s="142">
        <f>'Project Model'!DU33</f>
        <v>0</v>
      </c>
      <c r="DV97" s="142">
        <f>'Project Model'!DV33</f>
        <v>0</v>
      </c>
      <c r="DW97" s="142">
        <f>'Project Model'!DW33</f>
        <v>0</v>
      </c>
      <c r="DX97" s="142">
        <f>'Project Model'!DX33</f>
        <v>0</v>
      </c>
      <c r="DY97" s="142">
        <f>'Project Model'!DY33</f>
        <v>0</v>
      </c>
      <c r="DZ97" s="142">
        <f>'Project Model'!DZ33</f>
        <v>0</v>
      </c>
      <c r="EA97" s="142">
        <f>'Project Model'!EA33</f>
        <v>0</v>
      </c>
      <c r="EB97" s="142">
        <f>'Project Model'!EB33</f>
        <v>0</v>
      </c>
      <c r="EC97" s="142">
        <f>'Project Model'!EC33</f>
        <v>0</v>
      </c>
      <c r="ED97" s="142">
        <f>'Project Model'!ED33</f>
        <v>0</v>
      </c>
      <c r="EE97" s="142">
        <f>'Project Model'!EE33</f>
        <v>0</v>
      </c>
      <c r="EF97" s="142">
        <f>'Project Model'!EF33</f>
        <v>0</v>
      </c>
      <c r="EG97" s="142">
        <f>'Project Model'!EG33</f>
        <v>0</v>
      </c>
      <c r="EH97" s="142">
        <f>'Project Model'!EH33</f>
        <v>0</v>
      </c>
      <c r="EI97" s="142">
        <f>'Project Model'!EI33</f>
        <v>0</v>
      </c>
      <c r="EJ97" s="142">
        <f>'Project Model'!EJ33</f>
        <v>0</v>
      </c>
      <c r="EK97" s="142">
        <f>'Project Model'!EK33</f>
        <v>0</v>
      </c>
      <c r="EL97" s="142">
        <f>'Project Model'!EL33</f>
        <v>0</v>
      </c>
      <c r="EM97" s="142">
        <f>'Project Model'!EM33</f>
        <v>0</v>
      </c>
      <c r="EN97" s="142">
        <f>'Project Model'!EN33</f>
        <v>0</v>
      </c>
      <c r="EO97" s="142">
        <f>'Project Model'!EO33</f>
        <v>0</v>
      </c>
      <c r="EP97" s="142">
        <f>'Project Model'!EP33</f>
        <v>0</v>
      </c>
      <c r="EQ97" s="142">
        <f>'Project Model'!EQ33</f>
        <v>0</v>
      </c>
      <c r="ER97" s="142">
        <f>'Project Model'!ER33</f>
        <v>0</v>
      </c>
      <c r="ES97" s="142">
        <f>'Project Model'!ES33</f>
        <v>0</v>
      </c>
      <c r="ET97" s="142">
        <f>'Project Model'!ET33</f>
        <v>0</v>
      </c>
      <c r="EU97" s="142">
        <f>'Project Model'!EU33</f>
        <v>0</v>
      </c>
      <c r="EV97" s="142">
        <f>'Project Model'!EV33</f>
        <v>0</v>
      </c>
      <c r="EW97" s="142">
        <f>'Project Model'!EW33</f>
        <v>0</v>
      </c>
      <c r="EX97" s="142">
        <f>'Project Model'!EX33</f>
        <v>0</v>
      </c>
      <c r="EY97" s="142">
        <f>'Project Model'!EY33</f>
        <v>0</v>
      </c>
      <c r="EZ97" s="142">
        <f>'Project Model'!EZ33</f>
        <v>0</v>
      </c>
      <c r="FA97" s="142">
        <f>'Project Model'!FA33</f>
        <v>0</v>
      </c>
      <c r="FB97" s="142">
        <f>'Project Model'!FB33</f>
        <v>0</v>
      </c>
      <c r="FC97" s="142">
        <f>'Project Model'!FC33</f>
        <v>0</v>
      </c>
      <c r="FD97" s="142">
        <f>'Project Model'!FD33</f>
        <v>0</v>
      </c>
      <c r="FE97" s="142">
        <f>'Project Model'!FE33</f>
        <v>0</v>
      </c>
      <c r="FF97" s="142">
        <f>'Project Model'!FF33</f>
        <v>0</v>
      </c>
      <c r="FG97" s="142">
        <f>'Project Model'!FG33</f>
        <v>0</v>
      </c>
      <c r="FH97" s="142">
        <f>'Project Model'!FH33</f>
        <v>0</v>
      </c>
      <c r="FI97" s="142">
        <f>'Project Model'!FI33</f>
        <v>0</v>
      </c>
      <c r="FJ97" s="142">
        <f>'Project Model'!FJ33</f>
        <v>0</v>
      </c>
      <c r="FK97" s="142">
        <f>'Project Model'!FK33</f>
        <v>0</v>
      </c>
      <c r="FL97" s="142">
        <f>'Project Model'!FL33</f>
        <v>0</v>
      </c>
      <c r="FM97" s="142">
        <f>'Project Model'!FM33</f>
        <v>0</v>
      </c>
      <c r="FN97" s="142">
        <f>'Project Model'!FN33</f>
        <v>0</v>
      </c>
      <c r="FO97" s="142">
        <f>'Project Model'!FO33</f>
        <v>0</v>
      </c>
      <c r="FP97" s="142">
        <f>'Project Model'!FP33</f>
        <v>0</v>
      </c>
      <c r="FQ97" s="142">
        <f>'Project Model'!FQ33</f>
        <v>0</v>
      </c>
      <c r="FR97" s="142">
        <f>'Project Model'!FR33</f>
        <v>0</v>
      </c>
      <c r="FS97" s="142">
        <f>'Project Model'!FS33</f>
        <v>0</v>
      </c>
      <c r="FT97" s="142">
        <f>'Project Model'!FT33</f>
        <v>0</v>
      </c>
      <c r="FU97" s="142">
        <f>'Project Model'!FU33</f>
        <v>0</v>
      </c>
      <c r="FV97" s="142">
        <f>'Project Model'!FV33</f>
        <v>0</v>
      </c>
      <c r="FW97" s="142">
        <f>'Project Model'!FW33</f>
        <v>0</v>
      </c>
      <c r="FX97" s="142">
        <f>'Project Model'!FX33</f>
        <v>0</v>
      </c>
      <c r="FY97" s="142">
        <f>'Project Model'!FY33</f>
        <v>0</v>
      </c>
      <c r="FZ97" s="142">
        <f>'Project Model'!FZ33</f>
        <v>0</v>
      </c>
      <c r="GA97" s="142">
        <f>'Project Model'!GA33</f>
        <v>0</v>
      </c>
      <c r="GB97" s="142">
        <f>'Project Model'!GB33</f>
        <v>0</v>
      </c>
      <c r="GC97" s="142">
        <f>'Project Model'!GC33</f>
        <v>0</v>
      </c>
      <c r="GD97" s="142">
        <f>'Project Model'!GD33</f>
        <v>0</v>
      </c>
      <c r="GE97" s="142">
        <f>'Project Model'!GE33</f>
        <v>0</v>
      </c>
      <c r="GF97" s="142">
        <f>'Project Model'!GF33</f>
        <v>0</v>
      </c>
      <c r="GG97" s="142">
        <f>'Project Model'!GG33</f>
        <v>0</v>
      </c>
      <c r="GH97" s="142">
        <f>'Project Model'!GH33</f>
        <v>0</v>
      </c>
      <c r="GI97" s="142">
        <f>'Project Model'!GI33</f>
        <v>0</v>
      </c>
      <c r="GJ97" s="142">
        <f>'Project Model'!GJ33</f>
        <v>0</v>
      </c>
      <c r="GK97" s="142">
        <f>'Project Model'!GK33</f>
        <v>0</v>
      </c>
      <c r="GL97" s="142">
        <f>'Project Model'!GL33</f>
        <v>0</v>
      </c>
      <c r="GM97" s="142">
        <f>'Project Model'!GM33</f>
        <v>0</v>
      </c>
      <c r="GN97" s="142">
        <f>'Project Model'!GN33</f>
        <v>0</v>
      </c>
      <c r="GO97" s="142">
        <f>'Project Model'!GO33</f>
        <v>0</v>
      </c>
      <c r="GP97" s="142">
        <f>'Project Model'!GP33</f>
        <v>0</v>
      </c>
      <c r="GQ97" s="142">
        <f>'Project Model'!GQ33</f>
        <v>0</v>
      </c>
      <c r="GR97" s="142">
        <f>'Project Model'!GR33</f>
        <v>0</v>
      </c>
      <c r="GS97" s="142">
        <f>'Project Model'!GS33</f>
        <v>0</v>
      </c>
      <c r="GT97" s="142">
        <f>'Project Model'!GT33</f>
        <v>0</v>
      </c>
      <c r="GU97" s="142">
        <f>'Project Model'!GU33</f>
        <v>0</v>
      </c>
      <c r="GV97" s="142">
        <f>'Project Model'!GV33</f>
        <v>0</v>
      </c>
      <c r="GW97" s="142">
        <f>'Project Model'!GW33</f>
        <v>0</v>
      </c>
      <c r="GX97" s="142">
        <f>'Project Model'!GX33</f>
        <v>0</v>
      </c>
      <c r="GY97" s="142">
        <f>'Project Model'!GY33</f>
        <v>0</v>
      </c>
      <c r="GZ97" s="142">
        <f>'Project Model'!GZ33</f>
        <v>0</v>
      </c>
      <c r="HA97" s="142">
        <f>'Project Model'!HA33</f>
        <v>0</v>
      </c>
      <c r="HB97" s="142">
        <f>'Project Model'!HB33</f>
        <v>0</v>
      </c>
      <c r="HC97" s="142">
        <f>'Project Model'!HC33</f>
        <v>0</v>
      </c>
      <c r="HD97" s="142">
        <f>'Project Model'!HD33</f>
        <v>0</v>
      </c>
      <c r="HE97" s="142">
        <f>'Project Model'!HE33</f>
        <v>0</v>
      </c>
      <c r="HF97" s="142">
        <f>'Project Model'!HF33</f>
        <v>0</v>
      </c>
      <c r="HG97" s="142">
        <f>'Project Model'!HG33</f>
        <v>0</v>
      </c>
      <c r="HH97" s="142">
        <f>'Project Model'!HH33</f>
        <v>0</v>
      </c>
      <c r="HI97" s="142">
        <f>'Project Model'!HI33</f>
        <v>0</v>
      </c>
      <c r="HJ97" s="142">
        <f>'Project Model'!HJ33</f>
        <v>0</v>
      </c>
      <c r="HK97" s="142">
        <f>'Project Model'!HK33</f>
        <v>0</v>
      </c>
      <c r="HL97" s="142">
        <f>'Project Model'!HL33</f>
        <v>0</v>
      </c>
      <c r="HM97" s="142">
        <f>'Project Model'!HM33</f>
        <v>0</v>
      </c>
      <c r="HN97" s="142">
        <f>'Project Model'!HN33</f>
        <v>0</v>
      </c>
      <c r="HO97" s="142">
        <f>'Project Model'!HO33</f>
        <v>0</v>
      </c>
      <c r="HP97" s="142">
        <f>'Project Model'!HP33</f>
        <v>0</v>
      </c>
      <c r="HQ97" s="142">
        <f>'Project Model'!HQ33</f>
        <v>0</v>
      </c>
      <c r="HR97" s="142">
        <f>'Project Model'!HR33</f>
        <v>0</v>
      </c>
      <c r="HS97" s="142">
        <f>'Project Model'!HS33</f>
        <v>0</v>
      </c>
      <c r="HT97" s="142">
        <f>'Project Model'!HT33</f>
        <v>0</v>
      </c>
      <c r="HU97" s="142">
        <f>'Project Model'!HU33</f>
        <v>0</v>
      </c>
      <c r="HV97" s="142">
        <f>'Project Model'!HV33</f>
        <v>0</v>
      </c>
      <c r="HW97" s="142">
        <f>'Project Model'!HW33</f>
        <v>0</v>
      </c>
      <c r="HX97" s="142">
        <f>'Project Model'!HX33</f>
        <v>0</v>
      </c>
      <c r="HY97" s="142">
        <f>'Project Model'!HY33</f>
        <v>0</v>
      </c>
      <c r="HZ97" s="142">
        <f>'Project Model'!HZ33</f>
        <v>0</v>
      </c>
      <c r="IA97" s="142">
        <f>'Project Model'!IA33</f>
        <v>0</v>
      </c>
      <c r="IB97" s="142">
        <f>'Project Model'!IB33</f>
        <v>0</v>
      </c>
      <c r="IC97" s="142">
        <f>'Project Model'!IC33</f>
        <v>0</v>
      </c>
      <c r="ID97" s="142">
        <f>'Project Model'!ID33</f>
        <v>0</v>
      </c>
      <c r="IE97" s="142">
        <f>'Project Model'!IE33</f>
        <v>0</v>
      </c>
      <c r="IF97" s="142">
        <f>'Project Model'!IF33</f>
        <v>0</v>
      </c>
      <c r="IG97" s="142">
        <f>'Project Model'!IG33</f>
        <v>0</v>
      </c>
      <c r="IH97" s="142">
        <f>'Project Model'!IH33</f>
        <v>0</v>
      </c>
      <c r="II97" s="142">
        <f>'Project Model'!II33</f>
        <v>0</v>
      </c>
      <c r="IJ97" s="142">
        <f>'Project Model'!IJ33</f>
        <v>0</v>
      </c>
      <c r="IK97" s="142">
        <f>'Project Model'!IK33</f>
        <v>0</v>
      </c>
      <c r="IL97" s="142">
        <f>'Project Model'!IL33</f>
        <v>0</v>
      </c>
      <c r="IM97" s="142">
        <f>'Project Model'!IM33</f>
        <v>0</v>
      </c>
      <c r="IN97" s="142">
        <f>'Project Model'!IN33</f>
        <v>0</v>
      </c>
      <c r="IO97" s="142">
        <f>'Project Model'!IO33</f>
        <v>0</v>
      </c>
      <c r="IP97" s="142">
        <f>'Project Model'!IP33</f>
        <v>0</v>
      </c>
      <c r="IQ97" s="142">
        <f>'Project Model'!IQ33</f>
        <v>0</v>
      </c>
      <c r="IR97" s="142">
        <f>'Project Model'!IR33</f>
        <v>0</v>
      </c>
      <c r="IS97" s="142">
        <f>'Project Model'!IS33</f>
        <v>0</v>
      </c>
      <c r="IT97" s="142">
        <f>'Project Model'!IT33</f>
        <v>0</v>
      </c>
      <c r="IU97" s="142">
        <f>'Project Model'!IU33</f>
        <v>0</v>
      </c>
      <c r="IV97" s="142">
        <f>'Project Model'!IV33</f>
        <v>0</v>
      </c>
      <c r="IW97" s="142">
        <f>'Project Model'!IW33</f>
        <v>0</v>
      </c>
      <c r="IX97" s="142">
        <f>'Project Model'!IX33</f>
        <v>0</v>
      </c>
      <c r="IY97" s="142">
        <f>'Project Model'!IY33</f>
        <v>0</v>
      </c>
      <c r="IZ97" s="142">
        <f>'Project Model'!IZ33</f>
        <v>0</v>
      </c>
      <c r="JA97" s="142">
        <f>'Project Model'!JA33</f>
        <v>0</v>
      </c>
      <c r="JB97" s="142">
        <f>'Project Model'!JB33</f>
        <v>0</v>
      </c>
      <c r="JC97" s="142">
        <f>'Project Model'!JC33</f>
        <v>0</v>
      </c>
      <c r="JD97" s="142">
        <f>'Project Model'!JD33</f>
        <v>0</v>
      </c>
      <c r="JE97" s="142">
        <f>'Project Model'!JE33</f>
        <v>0</v>
      </c>
      <c r="JF97" s="142">
        <f>'Project Model'!JF33</f>
        <v>0</v>
      </c>
      <c r="JG97" s="142">
        <f>'Project Model'!JG33</f>
        <v>0</v>
      </c>
      <c r="JH97" s="142">
        <f>'Project Model'!JH33</f>
        <v>0</v>
      </c>
      <c r="JI97" s="142">
        <f>'Project Model'!JI33</f>
        <v>0</v>
      </c>
      <c r="JJ97" s="142">
        <f>'Project Model'!JJ33</f>
        <v>0</v>
      </c>
      <c r="JK97" s="142">
        <f>'Project Model'!JK33</f>
        <v>0</v>
      </c>
      <c r="JL97" s="142">
        <f>'Project Model'!JL33</f>
        <v>0</v>
      </c>
      <c r="JM97" s="142">
        <f>'Project Model'!JM33</f>
        <v>0</v>
      </c>
      <c r="JN97" s="142">
        <f>'Project Model'!JN33</f>
        <v>0</v>
      </c>
      <c r="JO97" s="142">
        <f>'Project Model'!JO33</f>
        <v>0</v>
      </c>
      <c r="JP97" s="142">
        <f>'Project Model'!JP33</f>
        <v>0</v>
      </c>
      <c r="JQ97" s="142">
        <f>'Project Model'!JQ33</f>
        <v>0</v>
      </c>
      <c r="JR97" s="142">
        <f>'Project Model'!JR33</f>
        <v>0</v>
      </c>
      <c r="JS97" s="142">
        <f>'Project Model'!JS33</f>
        <v>0</v>
      </c>
      <c r="JT97" s="142">
        <f>'Project Model'!JT33</f>
        <v>0</v>
      </c>
      <c r="JU97" s="142">
        <f>'Project Model'!JU33</f>
        <v>0</v>
      </c>
      <c r="JV97" s="142">
        <f>'Project Model'!JV33</f>
        <v>0</v>
      </c>
      <c r="JW97" s="142">
        <f>'Project Model'!JW33</f>
        <v>0</v>
      </c>
      <c r="JX97" s="142">
        <f>'Project Model'!JX33</f>
        <v>0</v>
      </c>
      <c r="JY97" s="142">
        <f>'Project Model'!JY33</f>
        <v>0</v>
      </c>
      <c r="JZ97" s="142">
        <f>'Project Model'!JZ33</f>
        <v>0</v>
      </c>
      <c r="KA97" s="142">
        <f>'Project Model'!KA33</f>
        <v>0</v>
      </c>
      <c r="KB97" s="142">
        <f>'Project Model'!KB33</f>
        <v>0</v>
      </c>
      <c r="KC97" s="142">
        <f>'Project Model'!KC33</f>
        <v>0</v>
      </c>
      <c r="KD97" s="142">
        <f>'Project Model'!KD33</f>
        <v>0</v>
      </c>
      <c r="KE97" s="142">
        <f>'Project Model'!KE33</f>
        <v>0</v>
      </c>
      <c r="KF97" s="142">
        <f>'Project Model'!KF33</f>
        <v>0</v>
      </c>
      <c r="KG97" s="142">
        <f>'Project Model'!KG33</f>
        <v>0</v>
      </c>
      <c r="KH97" s="142">
        <f>'Project Model'!KH33</f>
        <v>0</v>
      </c>
      <c r="KI97" s="142">
        <f>'Project Model'!KI33</f>
        <v>0</v>
      </c>
      <c r="KJ97" s="142">
        <f>'Project Model'!KJ33</f>
        <v>0</v>
      </c>
      <c r="KK97" s="142">
        <f>'Project Model'!KK33</f>
        <v>0</v>
      </c>
      <c r="KL97" s="142">
        <f>'Project Model'!KL33</f>
        <v>0</v>
      </c>
      <c r="KM97" s="142">
        <f>'Project Model'!KM33</f>
        <v>0</v>
      </c>
      <c r="KN97" s="142">
        <f>'Project Model'!KN33</f>
        <v>0</v>
      </c>
      <c r="KO97" s="142">
        <f>'Project Model'!KO33</f>
        <v>0</v>
      </c>
      <c r="KP97" s="142">
        <f>'Project Model'!KP33</f>
        <v>0</v>
      </c>
      <c r="KQ97" s="142">
        <f>'Project Model'!KQ33</f>
        <v>0</v>
      </c>
      <c r="KR97" s="142">
        <f>'Project Model'!KR33</f>
        <v>0</v>
      </c>
      <c r="KS97" s="142">
        <f>'Project Model'!KS33</f>
        <v>0</v>
      </c>
      <c r="KT97" s="142">
        <f>'Project Model'!KT33</f>
        <v>0</v>
      </c>
      <c r="KU97" s="142">
        <f>'Project Model'!KU33</f>
        <v>0</v>
      </c>
      <c r="KV97" s="142">
        <f>'Project Model'!KV33</f>
        <v>0</v>
      </c>
      <c r="KW97" s="142">
        <f>'Project Model'!KW33</f>
        <v>0</v>
      </c>
      <c r="KX97" s="142">
        <f>'Project Model'!KX33</f>
        <v>0</v>
      </c>
      <c r="KY97" s="142">
        <f>'Project Model'!KY33</f>
        <v>0</v>
      </c>
      <c r="KZ97" s="142">
        <f>'Project Model'!KZ33</f>
        <v>0</v>
      </c>
      <c r="LA97" s="142">
        <f>'Project Model'!LA33</f>
        <v>0</v>
      </c>
      <c r="LB97" s="142">
        <f>'Project Model'!LB33</f>
        <v>0</v>
      </c>
      <c r="LC97" s="142">
        <f>'Project Model'!LC33</f>
        <v>0</v>
      </c>
      <c r="LD97" s="142">
        <f>'Project Model'!LD33</f>
        <v>0</v>
      </c>
      <c r="LE97" s="142">
        <f>'Project Model'!LE33</f>
        <v>0</v>
      </c>
      <c r="LF97" s="142">
        <f>'Project Model'!LF33</f>
        <v>0</v>
      </c>
      <c r="LG97" s="142">
        <f>'Project Model'!LG33</f>
        <v>0</v>
      </c>
      <c r="LH97" s="142">
        <f>'Project Model'!LH33</f>
        <v>0</v>
      </c>
      <c r="LI97" s="142">
        <f>'Project Model'!LI33</f>
        <v>0</v>
      </c>
      <c r="LJ97" s="142">
        <f>'Project Model'!LJ33</f>
        <v>0</v>
      </c>
      <c r="LK97" s="142">
        <f>'Project Model'!LK33</f>
        <v>0</v>
      </c>
      <c r="LL97" s="142">
        <f>'Project Model'!LL33</f>
        <v>0</v>
      </c>
      <c r="LM97" s="142">
        <f>'Project Model'!LM33</f>
        <v>0</v>
      </c>
      <c r="LN97" s="142">
        <f>'Project Model'!LN33</f>
        <v>0</v>
      </c>
      <c r="LO97" s="142">
        <f>'Project Model'!LO33</f>
        <v>0</v>
      </c>
      <c r="LP97" s="142">
        <f>'Project Model'!LP33</f>
        <v>0</v>
      </c>
      <c r="LQ97" s="142">
        <f>'Project Model'!LQ33</f>
        <v>0</v>
      </c>
      <c r="LR97" s="142">
        <f>'Project Model'!LR33</f>
        <v>0</v>
      </c>
      <c r="LS97" s="142">
        <f>'Project Model'!LS33</f>
        <v>0</v>
      </c>
      <c r="LT97" s="142">
        <f>'Project Model'!LT33</f>
        <v>0</v>
      </c>
      <c r="LU97" s="142">
        <f>'Project Model'!LU33</f>
        <v>0</v>
      </c>
      <c r="LV97" s="142">
        <f>'Project Model'!LV33</f>
        <v>0</v>
      </c>
      <c r="LW97" s="142">
        <f>'Project Model'!LW33</f>
        <v>0</v>
      </c>
      <c r="LX97" s="142">
        <f>'Project Model'!LX33</f>
        <v>0</v>
      </c>
      <c r="LY97" s="142">
        <f>'Project Model'!LY33</f>
        <v>0</v>
      </c>
      <c r="LZ97" s="142">
        <f>'Project Model'!LZ33</f>
        <v>0</v>
      </c>
      <c r="MA97" s="142">
        <f>'Project Model'!MA33</f>
        <v>0</v>
      </c>
      <c r="MB97" s="142">
        <f>'Project Model'!MB33</f>
        <v>0</v>
      </c>
      <c r="MC97" s="142">
        <f>'Project Model'!MC33</f>
        <v>0</v>
      </c>
      <c r="MD97" s="142">
        <f>'Project Model'!MD33</f>
        <v>0</v>
      </c>
      <c r="ME97" s="142">
        <f>'Project Model'!ME33</f>
        <v>0</v>
      </c>
      <c r="MF97" s="142">
        <f>'Project Model'!MF33</f>
        <v>0</v>
      </c>
      <c r="MG97" s="142">
        <f>'Project Model'!MG33</f>
        <v>0</v>
      </c>
      <c r="MH97" s="142">
        <f>'Project Model'!MH33</f>
        <v>0</v>
      </c>
      <c r="MI97" s="142">
        <f>'Project Model'!MI33</f>
        <v>0</v>
      </c>
      <c r="MJ97" s="142">
        <f>'Project Model'!MJ33</f>
        <v>0</v>
      </c>
      <c r="MK97" s="142">
        <f>'Project Model'!MK33</f>
        <v>0</v>
      </c>
      <c r="ML97" s="142">
        <f>'Project Model'!ML33</f>
        <v>0</v>
      </c>
      <c r="MM97" s="142">
        <f>'Project Model'!MM33</f>
        <v>0</v>
      </c>
      <c r="MN97" s="142">
        <f>'Project Model'!MN33</f>
        <v>0</v>
      </c>
      <c r="MO97" s="142">
        <f>'Project Model'!MO33</f>
        <v>0</v>
      </c>
      <c r="MP97" s="142">
        <f>'Project Model'!MP33</f>
        <v>0</v>
      </c>
      <c r="MQ97" s="142">
        <f>'Project Model'!MQ33</f>
        <v>0</v>
      </c>
      <c r="MR97" s="142">
        <f>'Project Model'!MR33</f>
        <v>0</v>
      </c>
      <c r="MS97" s="142">
        <f>'Project Model'!MS33</f>
        <v>0</v>
      </c>
      <c r="MT97" s="142">
        <f>'Project Model'!MT33</f>
        <v>0</v>
      </c>
      <c r="MU97" s="142">
        <f>'Project Model'!MU33</f>
        <v>0</v>
      </c>
      <c r="MV97" s="142">
        <f>'Project Model'!MV33</f>
        <v>0</v>
      </c>
      <c r="MW97" s="142">
        <f>'Project Model'!MW33</f>
        <v>0</v>
      </c>
      <c r="MX97" s="142">
        <f>'Project Model'!MX33</f>
        <v>0</v>
      </c>
      <c r="MY97" s="142">
        <f>'Project Model'!MY33</f>
        <v>0</v>
      </c>
      <c r="MZ97" s="142">
        <f>'Project Model'!MZ33</f>
        <v>0</v>
      </c>
      <c r="NA97" s="142">
        <f>'Project Model'!NA33</f>
        <v>0</v>
      </c>
      <c r="NB97" s="142">
        <f>'Project Model'!NB33</f>
        <v>0</v>
      </c>
      <c r="NC97" s="142">
        <f>'Project Model'!NC33</f>
        <v>0</v>
      </c>
      <c r="ND97" s="142">
        <f>'Project Model'!ND33</f>
        <v>0</v>
      </c>
      <c r="NE97" s="142">
        <f>'Project Model'!NE33</f>
        <v>0</v>
      </c>
      <c r="NF97" s="142">
        <f>'Project Model'!NF33</f>
        <v>0</v>
      </c>
      <c r="NG97" s="142">
        <f>'Project Model'!NG33</f>
        <v>0</v>
      </c>
      <c r="NH97" s="142">
        <f>'Project Model'!NH33</f>
        <v>0</v>
      </c>
      <c r="NI97" s="142">
        <f>'Project Model'!NI33</f>
        <v>0</v>
      </c>
      <c r="NJ97" s="142">
        <f>'Project Model'!NJ33</f>
        <v>0</v>
      </c>
      <c r="NK97" s="142">
        <f>'Project Model'!NK33</f>
        <v>0</v>
      </c>
      <c r="NL97" s="142">
        <f>'Project Model'!NL33</f>
        <v>0</v>
      </c>
      <c r="NM97" s="142">
        <f>'Project Model'!NM33</f>
        <v>0</v>
      </c>
      <c r="NN97" s="142">
        <f>'Project Model'!NN33</f>
        <v>0</v>
      </c>
      <c r="NO97" s="142">
        <f>'Project Model'!NO33</f>
        <v>0</v>
      </c>
      <c r="NP97" s="142">
        <f>'Project Model'!NP33</f>
        <v>0</v>
      </c>
      <c r="NQ97" s="142">
        <f>'Project Model'!NQ33</f>
        <v>0</v>
      </c>
      <c r="NR97" s="142">
        <f>'Project Model'!NR33</f>
        <v>0</v>
      </c>
      <c r="NS97" s="142">
        <f>'Project Model'!NS33</f>
        <v>0</v>
      </c>
      <c r="NT97" s="142">
        <f>'Project Model'!NT33</f>
        <v>0</v>
      </c>
      <c r="NU97" s="142">
        <f>'Project Model'!NU33</f>
        <v>0</v>
      </c>
      <c r="NV97" s="142">
        <f>'Project Model'!NV33</f>
        <v>0</v>
      </c>
      <c r="NW97" s="142">
        <f>'Project Model'!NW33</f>
        <v>0</v>
      </c>
      <c r="NX97" s="142">
        <f>'Project Model'!NX33</f>
        <v>0</v>
      </c>
      <c r="NY97" s="142">
        <f>'Project Model'!NY33</f>
        <v>0</v>
      </c>
      <c r="NZ97" s="142">
        <f>'Project Model'!NZ33</f>
        <v>0</v>
      </c>
      <c r="OA97" s="142">
        <f>'Project Model'!OA33</f>
        <v>0</v>
      </c>
      <c r="OB97" s="142">
        <f>'Project Model'!OB33</f>
        <v>0</v>
      </c>
      <c r="OC97" s="142">
        <f>'Project Model'!OC33</f>
        <v>0</v>
      </c>
      <c r="OD97" s="142">
        <f>'Project Model'!OD33</f>
        <v>0</v>
      </c>
      <c r="OE97" s="142">
        <f>'Project Model'!OE33</f>
        <v>0</v>
      </c>
      <c r="OF97" s="142">
        <f>'Project Model'!OF33</f>
        <v>0</v>
      </c>
      <c r="OG97" s="142">
        <f>'Project Model'!OG33</f>
        <v>0</v>
      </c>
      <c r="OH97" s="142">
        <f>'Project Model'!OH33</f>
        <v>0</v>
      </c>
      <c r="OI97" s="142">
        <f>'Project Model'!OI33</f>
        <v>0</v>
      </c>
      <c r="OJ97" s="142">
        <f>'Project Model'!OJ33</f>
        <v>0</v>
      </c>
      <c r="OK97" s="142">
        <f>'Project Model'!OK33</f>
        <v>0</v>
      </c>
      <c r="OL97" s="142">
        <f>'Project Model'!OL33</f>
        <v>0</v>
      </c>
      <c r="OM97" s="142">
        <f>'Project Model'!OM33</f>
        <v>0</v>
      </c>
      <c r="ON97" s="142">
        <f>'Project Model'!ON33</f>
        <v>0</v>
      </c>
      <c r="OO97" s="142">
        <f>'Project Model'!OO33</f>
        <v>0</v>
      </c>
      <c r="OP97" s="142">
        <f>'Project Model'!OP33</f>
        <v>0</v>
      </c>
      <c r="OQ97" s="142">
        <f>'Project Model'!OQ33</f>
        <v>0</v>
      </c>
      <c r="OR97" s="444">
        <f>'Project Model'!OR33</f>
        <v>0</v>
      </c>
    </row>
    <row r="98" spans="1:408" x14ac:dyDescent="0.35">
      <c r="A98" s="443"/>
      <c r="B98" t="s">
        <v>282</v>
      </c>
      <c r="C98" s="6"/>
      <c r="D98" s="6"/>
      <c r="E98" s="8"/>
      <c r="F98" s="174"/>
      <c r="G98" s="8"/>
      <c r="H98" s="31"/>
      <c r="I98" s="67"/>
      <c r="J98" s="354">
        <f>SUM(L98:OR98)</f>
        <v>1</v>
      </c>
      <c r="K98" s="6"/>
      <c r="L98" s="142">
        <f>'Project Model'!L74</f>
        <v>0</v>
      </c>
      <c r="M98" s="142">
        <f>'Project Model'!M74</f>
        <v>0</v>
      </c>
      <c r="N98" s="142">
        <f>'Project Model'!N74</f>
        <v>0</v>
      </c>
      <c r="O98" s="142">
        <f>'Project Model'!O74</f>
        <v>0</v>
      </c>
      <c r="P98" s="142">
        <f>'Project Model'!P74</f>
        <v>0</v>
      </c>
      <c r="Q98" s="142">
        <f>'Project Model'!Q74</f>
        <v>0</v>
      </c>
      <c r="R98" s="142">
        <f>'Project Model'!R74</f>
        <v>0</v>
      </c>
      <c r="S98" s="142">
        <f>'Project Model'!S74</f>
        <v>0</v>
      </c>
      <c r="T98" s="142">
        <f>'Project Model'!T74</f>
        <v>0</v>
      </c>
      <c r="U98" s="142">
        <f>'Project Model'!U74</f>
        <v>0</v>
      </c>
      <c r="V98" s="142">
        <f>'Project Model'!V74</f>
        <v>0</v>
      </c>
      <c r="W98" s="142">
        <f>'Project Model'!W74</f>
        <v>0</v>
      </c>
      <c r="X98" s="142">
        <f>'Project Model'!X74</f>
        <v>0</v>
      </c>
      <c r="Y98" s="142">
        <f>'Project Model'!Y74</f>
        <v>0</v>
      </c>
      <c r="Z98" s="142">
        <f>'Project Model'!Z74</f>
        <v>0</v>
      </c>
      <c r="AA98" s="142">
        <f>'Project Model'!AA74</f>
        <v>0</v>
      </c>
      <c r="AB98" s="142">
        <f>'Project Model'!AB74</f>
        <v>0</v>
      </c>
      <c r="AC98" s="142">
        <f>'Project Model'!AC74</f>
        <v>0</v>
      </c>
      <c r="AD98" s="142">
        <f>'Project Model'!AD74</f>
        <v>0</v>
      </c>
      <c r="AE98" s="142">
        <f>'Project Model'!AE74</f>
        <v>0</v>
      </c>
      <c r="AF98" s="142">
        <f>'Project Model'!AF74</f>
        <v>0</v>
      </c>
      <c r="AG98" s="142">
        <f>'Project Model'!AG74</f>
        <v>0</v>
      </c>
      <c r="AH98" s="142">
        <f>'Project Model'!AH74</f>
        <v>0</v>
      </c>
      <c r="AI98" s="142">
        <f>'Project Model'!AI74</f>
        <v>0</v>
      </c>
      <c r="AJ98" s="142">
        <f>'Project Model'!AJ74</f>
        <v>0</v>
      </c>
      <c r="AK98" s="142">
        <f>'Project Model'!AK74</f>
        <v>0</v>
      </c>
      <c r="AL98" s="142">
        <f>'Project Model'!AL74</f>
        <v>0</v>
      </c>
      <c r="AM98" s="142">
        <f>'Project Model'!AM74</f>
        <v>0</v>
      </c>
      <c r="AN98" s="142">
        <f>'Project Model'!AN74</f>
        <v>0</v>
      </c>
      <c r="AO98" s="142">
        <f>'Project Model'!AO74</f>
        <v>0</v>
      </c>
      <c r="AP98" s="142">
        <f>'Project Model'!AP74</f>
        <v>0</v>
      </c>
      <c r="AQ98" s="142">
        <f>'Project Model'!AQ74</f>
        <v>0</v>
      </c>
      <c r="AR98" s="142">
        <f>'Project Model'!AR74</f>
        <v>0</v>
      </c>
      <c r="AS98" s="142">
        <f>'Project Model'!AS74</f>
        <v>0</v>
      </c>
      <c r="AT98" s="142">
        <f>'Project Model'!AT74</f>
        <v>0</v>
      </c>
      <c r="AU98" s="142">
        <f>'Project Model'!AU74</f>
        <v>0</v>
      </c>
      <c r="AV98" s="142">
        <f>'Project Model'!AV74</f>
        <v>0</v>
      </c>
      <c r="AW98" s="142">
        <f>'Project Model'!AW74</f>
        <v>0</v>
      </c>
      <c r="AX98" s="142">
        <f>'Project Model'!AX74</f>
        <v>0</v>
      </c>
      <c r="AY98" s="142">
        <f>'Project Model'!AY74</f>
        <v>0</v>
      </c>
      <c r="AZ98" s="142">
        <f>'Project Model'!AZ74</f>
        <v>0</v>
      </c>
      <c r="BA98" s="142">
        <f>'Project Model'!BA74</f>
        <v>0</v>
      </c>
      <c r="BB98" s="142">
        <f>'Project Model'!BB74</f>
        <v>0</v>
      </c>
      <c r="BC98" s="142">
        <f>'Project Model'!BC74</f>
        <v>0</v>
      </c>
      <c r="BD98" s="142">
        <f>'Project Model'!BD74</f>
        <v>0</v>
      </c>
      <c r="BE98" s="142">
        <f>'Project Model'!BE74</f>
        <v>0</v>
      </c>
      <c r="BF98" s="142">
        <f>'Project Model'!BF74</f>
        <v>0</v>
      </c>
      <c r="BG98" s="142">
        <f>'Project Model'!BG74</f>
        <v>0</v>
      </c>
      <c r="BH98" s="142">
        <f>'Project Model'!BH74</f>
        <v>0</v>
      </c>
      <c r="BI98" s="142">
        <f>'Project Model'!BI74</f>
        <v>0</v>
      </c>
      <c r="BJ98" s="142">
        <f>'Project Model'!BJ74</f>
        <v>0</v>
      </c>
      <c r="BK98" s="142">
        <f>'Project Model'!BK74</f>
        <v>0</v>
      </c>
      <c r="BL98" s="142">
        <f>'Project Model'!BL74</f>
        <v>0</v>
      </c>
      <c r="BM98" s="142">
        <f>'Project Model'!BM74</f>
        <v>0</v>
      </c>
      <c r="BN98" s="142">
        <f>'Project Model'!BN74</f>
        <v>0</v>
      </c>
      <c r="BO98" s="142">
        <f>'Project Model'!BO74</f>
        <v>0</v>
      </c>
      <c r="BP98" s="142">
        <f>'Project Model'!BP74</f>
        <v>0</v>
      </c>
      <c r="BQ98" s="142">
        <f>'Project Model'!BQ74</f>
        <v>0</v>
      </c>
      <c r="BR98" s="142">
        <f>'Project Model'!BR74</f>
        <v>0</v>
      </c>
      <c r="BS98" s="142">
        <f>'Project Model'!BS74</f>
        <v>0</v>
      </c>
      <c r="BT98" s="142">
        <f>'Project Model'!BT74</f>
        <v>0</v>
      </c>
      <c r="BU98" s="142">
        <f>'Project Model'!BU74</f>
        <v>0</v>
      </c>
      <c r="BV98" s="142">
        <f>'Project Model'!BV74</f>
        <v>0</v>
      </c>
      <c r="BW98" s="142">
        <f>'Project Model'!BW74</f>
        <v>0</v>
      </c>
      <c r="BX98" s="142">
        <f>'Project Model'!BX74</f>
        <v>0</v>
      </c>
      <c r="BY98" s="142">
        <f>'Project Model'!BY74</f>
        <v>0</v>
      </c>
      <c r="BZ98" s="142">
        <f>'Project Model'!BZ74</f>
        <v>0</v>
      </c>
      <c r="CA98" s="142">
        <f>'Project Model'!CA74</f>
        <v>0</v>
      </c>
      <c r="CB98" s="142">
        <f>'Project Model'!CB74</f>
        <v>0</v>
      </c>
      <c r="CC98" s="142">
        <f>'Project Model'!CC74</f>
        <v>0</v>
      </c>
      <c r="CD98" s="142">
        <f>'Project Model'!CD74</f>
        <v>0</v>
      </c>
      <c r="CE98" s="142">
        <f>'Project Model'!CE74</f>
        <v>1</v>
      </c>
      <c r="CF98" s="142">
        <f>'Project Model'!CF74</f>
        <v>0</v>
      </c>
      <c r="CG98" s="142">
        <f>'Project Model'!CG74</f>
        <v>0</v>
      </c>
      <c r="CH98" s="142">
        <f>'Project Model'!CH74</f>
        <v>0</v>
      </c>
      <c r="CI98" s="142">
        <f>'Project Model'!CI74</f>
        <v>0</v>
      </c>
      <c r="CJ98" s="142">
        <f>'Project Model'!CJ74</f>
        <v>0</v>
      </c>
      <c r="CK98" s="142">
        <f>'Project Model'!CK74</f>
        <v>0</v>
      </c>
      <c r="CL98" s="142">
        <f>'Project Model'!CL74</f>
        <v>0</v>
      </c>
      <c r="CM98" s="142">
        <f>'Project Model'!CM74</f>
        <v>0</v>
      </c>
      <c r="CN98" s="142">
        <f>'Project Model'!CN74</f>
        <v>0</v>
      </c>
      <c r="CO98" s="142">
        <f>'Project Model'!CO74</f>
        <v>0</v>
      </c>
      <c r="CP98" s="142">
        <f>'Project Model'!CP74</f>
        <v>0</v>
      </c>
      <c r="CQ98" s="142">
        <f>'Project Model'!CQ74</f>
        <v>0</v>
      </c>
      <c r="CR98" s="142">
        <f>'Project Model'!CR74</f>
        <v>0</v>
      </c>
      <c r="CS98" s="142">
        <f>'Project Model'!CS74</f>
        <v>0</v>
      </c>
      <c r="CT98" s="142">
        <f>'Project Model'!CT74</f>
        <v>0</v>
      </c>
      <c r="CU98" s="142">
        <f>'Project Model'!CU74</f>
        <v>0</v>
      </c>
      <c r="CV98" s="142">
        <f>'Project Model'!CV74</f>
        <v>0</v>
      </c>
      <c r="CW98" s="142">
        <f>'Project Model'!CW74</f>
        <v>0</v>
      </c>
      <c r="CX98" s="142">
        <f>'Project Model'!CX74</f>
        <v>0</v>
      </c>
      <c r="CY98" s="142">
        <f>'Project Model'!CY74</f>
        <v>0</v>
      </c>
      <c r="CZ98" s="142">
        <f>'Project Model'!CZ74</f>
        <v>0</v>
      </c>
      <c r="DA98" s="142">
        <f>'Project Model'!DA74</f>
        <v>0</v>
      </c>
      <c r="DB98" s="142">
        <f>'Project Model'!DB74</f>
        <v>0</v>
      </c>
      <c r="DC98" s="142">
        <f>'Project Model'!DC74</f>
        <v>0</v>
      </c>
      <c r="DD98" s="142">
        <f>'Project Model'!DD74</f>
        <v>0</v>
      </c>
      <c r="DE98" s="142">
        <f>'Project Model'!DE74</f>
        <v>0</v>
      </c>
      <c r="DF98" s="142">
        <f>'Project Model'!DF74</f>
        <v>0</v>
      </c>
      <c r="DG98" s="142">
        <f>'Project Model'!DG74</f>
        <v>0</v>
      </c>
      <c r="DH98" s="142">
        <f>'Project Model'!DH74</f>
        <v>0</v>
      </c>
      <c r="DI98" s="142">
        <f>'Project Model'!DI74</f>
        <v>0</v>
      </c>
      <c r="DJ98" s="142">
        <f>'Project Model'!DJ74</f>
        <v>0</v>
      </c>
      <c r="DK98" s="142">
        <f>'Project Model'!DK74</f>
        <v>0</v>
      </c>
      <c r="DL98" s="142">
        <f>'Project Model'!DL74</f>
        <v>0</v>
      </c>
      <c r="DM98" s="142">
        <f>'Project Model'!DM74</f>
        <v>0</v>
      </c>
      <c r="DN98" s="142">
        <f>'Project Model'!DN74</f>
        <v>0</v>
      </c>
      <c r="DO98" s="142">
        <f>'Project Model'!DO74</f>
        <v>0</v>
      </c>
      <c r="DP98" s="142">
        <f>'Project Model'!DP74</f>
        <v>0</v>
      </c>
      <c r="DQ98" s="142">
        <f>'Project Model'!DQ74</f>
        <v>0</v>
      </c>
      <c r="DR98" s="142">
        <f>'Project Model'!DR74</f>
        <v>0</v>
      </c>
      <c r="DS98" s="142">
        <f>'Project Model'!DS74</f>
        <v>0</v>
      </c>
      <c r="DT98" s="142">
        <f>'Project Model'!DT74</f>
        <v>0</v>
      </c>
      <c r="DU98" s="142">
        <f>'Project Model'!DU74</f>
        <v>0</v>
      </c>
      <c r="DV98" s="142">
        <f>'Project Model'!DV74</f>
        <v>0</v>
      </c>
      <c r="DW98" s="142">
        <f>'Project Model'!DW74</f>
        <v>0</v>
      </c>
      <c r="DX98" s="142">
        <f>'Project Model'!DX74</f>
        <v>0</v>
      </c>
      <c r="DY98" s="142">
        <f>'Project Model'!DY74</f>
        <v>0</v>
      </c>
      <c r="DZ98" s="142">
        <f>'Project Model'!DZ74</f>
        <v>0</v>
      </c>
      <c r="EA98" s="142">
        <f>'Project Model'!EA74</f>
        <v>0</v>
      </c>
      <c r="EB98" s="142">
        <f>'Project Model'!EB74</f>
        <v>0</v>
      </c>
      <c r="EC98" s="142">
        <f>'Project Model'!EC74</f>
        <v>0</v>
      </c>
      <c r="ED98" s="142">
        <f>'Project Model'!ED74</f>
        <v>0</v>
      </c>
      <c r="EE98" s="142">
        <f>'Project Model'!EE74</f>
        <v>0</v>
      </c>
      <c r="EF98" s="142">
        <f>'Project Model'!EF74</f>
        <v>0</v>
      </c>
      <c r="EG98" s="142">
        <f>'Project Model'!EG74</f>
        <v>0</v>
      </c>
      <c r="EH98" s="142">
        <f>'Project Model'!EH74</f>
        <v>0</v>
      </c>
      <c r="EI98" s="142">
        <f>'Project Model'!EI74</f>
        <v>0</v>
      </c>
      <c r="EJ98" s="142">
        <f>'Project Model'!EJ74</f>
        <v>0</v>
      </c>
      <c r="EK98" s="142">
        <f>'Project Model'!EK74</f>
        <v>0</v>
      </c>
      <c r="EL98" s="142">
        <f>'Project Model'!EL74</f>
        <v>0</v>
      </c>
      <c r="EM98" s="142">
        <f>'Project Model'!EM74</f>
        <v>0</v>
      </c>
      <c r="EN98" s="142">
        <f>'Project Model'!EN74</f>
        <v>0</v>
      </c>
      <c r="EO98" s="142">
        <f>'Project Model'!EO74</f>
        <v>0</v>
      </c>
      <c r="EP98" s="142">
        <f>'Project Model'!EP74</f>
        <v>0</v>
      </c>
      <c r="EQ98" s="142">
        <f>'Project Model'!EQ74</f>
        <v>0</v>
      </c>
      <c r="ER98" s="142">
        <f>'Project Model'!ER74</f>
        <v>0</v>
      </c>
      <c r="ES98" s="142">
        <f>'Project Model'!ES74</f>
        <v>0</v>
      </c>
      <c r="ET98" s="142">
        <f>'Project Model'!ET74</f>
        <v>0</v>
      </c>
      <c r="EU98" s="142">
        <f>'Project Model'!EU74</f>
        <v>0</v>
      </c>
      <c r="EV98" s="142">
        <f>'Project Model'!EV74</f>
        <v>0</v>
      </c>
      <c r="EW98" s="142">
        <f>'Project Model'!EW74</f>
        <v>0</v>
      </c>
      <c r="EX98" s="142">
        <f>'Project Model'!EX74</f>
        <v>0</v>
      </c>
      <c r="EY98" s="142">
        <f>'Project Model'!EY74</f>
        <v>0</v>
      </c>
      <c r="EZ98" s="142">
        <f>'Project Model'!EZ74</f>
        <v>0</v>
      </c>
      <c r="FA98" s="142">
        <f>'Project Model'!FA74</f>
        <v>0</v>
      </c>
      <c r="FB98" s="142">
        <f>'Project Model'!FB74</f>
        <v>0</v>
      </c>
      <c r="FC98" s="142">
        <f>'Project Model'!FC74</f>
        <v>0</v>
      </c>
      <c r="FD98" s="142">
        <f>'Project Model'!FD74</f>
        <v>0</v>
      </c>
      <c r="FE98" s="142">
        <f>'Project Model'!FE74</f>
        <v>0</v>
      </c>
      <c r="FF98" s="142">
        <f>'Project Model'!FF74</f>
        <v>0</v>
      </c>
      <c r="FG98" s="142">
        <f>'Project Model'!FG74</f>
        <v>0</v>
      </c>
      <c r="FH98" s="142">
        <f>'Project Model'!FH74</f>
        <v>0</v>
      </c>
      <c r="FI98" s="142">
        <f>'Project Model'!FI74</f>
        <v>0</v>
      </c>
      <c r="FJ98" s="142">
        <f>'Project Model'!FJ74</f>
        <v>0</v>
      </c>
      <c r="FK98" s="142">
        <f>'Project Model'!FK74</f>
        <v>0</v>
      </c>
      <c r="FL98" s="142">
        <f>'Project Model'!FL74</f>
        <v>0</v>
      </c>
      <c r="FM98" s="142">
        <f>'Project Model'!FM74</f>
        <v>0</v>
      </c>
      <c r="FN98" s="142">
        <f>'Project Model'!FN74</f>
        <v>0</v>
      </c>
      <c r="FO98" s="142">
        <f>'Project Model'!FO74</f>
        <v>0</v>
      </c>
      <c r="FP98" s="142">
        <f>'Project Model'!FP74</f>
        <v>0</v>
      </c>
      <c r="FQ98" s="142">
        <f>'Project Model'!FQ74</f>
        <v>0</v>
      </c>
      <c r="FR98" s="142">
        <f>'Project Model'!FR74</f>
        <v>0</v>
      </c>
      <c r="FS98" s="142">
        <f>'Project Model'!FS74</f>
        <v>0</v>
      </c>
      <c r="FT98" s="142">
        <f>'Project Model'!FT74</f>
        <v>0</v>
      </c>
      <c r="FU98" s="142">
        <f>'Project Model'!FU74</f>
        <v>0</v>
      </c>
      <c r="FV98" s="142">
        <f>'Project Model'!FV74</f>
        <v>0</v>
      </c>
      <c r="FW98" s="142">
        <f>'Project Model'!FW74</f>
        <v>0</v>
      </c>
      <c r="FX98" s="142">
        <f>'Project Model'!FX74</f>
        <v>0</v>
      </c>
      <c r="FY98" s="142">
        <f>'Project Model'!FY74</f>
        <v>0</v>
      </c>
      <c r="FZ98" s="142">
        <f>'Project Model'!FZ74</f>
        <v>0</v>
      </c>
      <c r="GA98" s="142">
        <f>'Project Model'!GA74</f>
        <v>0</v>
      </c>
      <c r="GB98" s="142">
        <f>'Project Model'!GB74</f>
        <v>0</v>
      </c>
      <c r="GC98" s="142">
        <f>'Project Model'!GC74</f>
        <v>0</v>
      </c>
      <c r="GD98" s="142">
        <f>'Project Model'!GD74</f>
        <v>0</v>
      </c>
      <c r="GE98" s="142">
        <f>'Project Model'!GE74</f>
        <v>0</v>
      </c>
      <c r="GF98" s="142">
        <f>'Project Model'!GF74</f>
        <v>0</v>
      </c>
      <c r="GG98" s="142">
        <f>'Project Model'!GG74</f>
        <v>0</v>
      </c>
      <c r="GH98" s="142">
        <f>'Project Model'!GH74</f>
        <v>0</v>
      </c>
      <c r="GI98" s="142">
        <f>'Project Model'!GI74</f>
        <v>0</v>
      </c>
      <c r="GJ98" s="142">
        <f>'Project Model'!GJ74</f>
        <v>0</v>
      </c>
      <c r="GK98" s="142">
        <f>'Project Model'!GK74</f>
        <v>0</v>
      </c>
      <c r="GL98" s="142">
        <f>'Project Model'!GL74</f>
        <v>0</v>
      </c>
      <c r="GM98" s="142">
        <f>'Project Model'!GM74</f>
        <v>0</v>
      </c>
      <c r="GN98" s="142">
        <f>'Project Model'!GN74</f>
        <v>0</v>
      </c>
      <c r="GO98" s="142">
        <f>'Project Model'!GO74</f>
        <v>0</v>
      </c>
      <c r="GP98" s="142">
        <f>'Project Model'!GP74</f>
        <v>0</v>
      </c>
      <c r="GQ98" s="142">
        <f>'Project Model'!GQ74</f>
        <v>0</v>
      </c>
      <c r="GR98" s="142">
        <f>'Project Model'!GR74</f>
        <v>0</v>
      </c>
      <c r="GS98" s="142">
        <f>'Project Model'!GS74</f>
        <v>0</v>
      </c>
      <c r="GT98" s="142">
        <f>'Project Model'!GT74</f>
        <v>0</v>
      </c>
      <c r="GU98" s="142">
        <f>'Project Model'!GU74</f>
        <v>0</v>
      </c>
      <c r="GV98" s="142">
        <f>'Project Model'!GV74</f>
        <v>0</v>
      </c>
      <c r="GW98" s="142">
        <f>'Project Model'!GW74</f>
        <v>0</v>
      </c>
      <c r="GX98" s="142">
        <f>'Project Model'!GX74</f>
        <v>0</v>
      </c>
      <c r="GY98" s="142">
        <f>'Project Model'!GY74</f>
        <v>0</v>
      </c>
      <c r="GZ98" s="142">
        <f>'Project Model'!GZ74</f>
        <v>0</v>
      </c>
      <c r="HA98" s="142">
        <f>'Project Model'!HA74</f>
        <v>0</v>
      </c>
      <c r="HB98" s="142">
        <f>'Project Model'!HB74</f>
        <v>0</v>
      </c>
      <c r="HC98" s="142">
        <f>'Project Model'!HC74</f>
        <v>0</v>
      </c>
      <c r="HD98" s="142">
        <f>'Project Model'!HD74</f>
        <v>0</v>
      </c>
      <c r="HE98" s="142">
        <f>'Project Model'!HE74</f>
        <v>0</v>
      </c>
      <c r="HF98" s="142">
        <f>'Project Model'!HF74</f>
        <v>0</v>
      </c>
      <c r="HG98" s="142">
        <f>'Project Model'!HG74</f>
        <v>0</v>
      </c>
      <c r="HH98" s="142">
        <f>'Project Model'!HH74</f>
        <v>0</v>
      </c>
      <c r="HI98" s="142">
        <f>'Project Model'!HI74</f>
        <v>0</v>
      </c>
      <c r="HJ98" s="142">
        <f>'Project Model'!HJ74</f>
        <v>0</v>
      </c>
      <c r="HK98" s="142">
        <f>'Project Model'!HK74</f>
        <v>0</v>
      </c>
      <c r="HL98" s="142">
        <f>'Project Model'!HL74</f>
        <v>0</v>
      </c>
      <c r="HM98" s="142">
        <f>'Project Model'!HM74</f>
        <v>0</v>
      </c>
      <c r="HN98" s="142">
        <f>'Project Model'!HN74</f>
        <v>0</v>
      </c>
      <c r="HO98" s="142">
        <f>'Project Model'!HO74</f>
        <v>0</v>
      </c>
      <c r="HP98" s="142">
        <f>'Project Model'!HP74</f>
        <v>0</v>
      </c>
      <c r="HQ98" s="142">
        <f>'Project Model'!HQ74</f>
        <v>0</v>
      </c>
      <c r="HR98" s="142">
        <f>'Project Model'!HR74</f>
        <v>0</v>
      </c>
      <c r="HS98" s="142">
        <f>'Project Model'!HS74</f>
        <v>0</v>
      </c>
      <c r="HT98" s="142">
        <f>'Project Model'!HT74</f>
        <v>0</v>
      </c>
      <c r="HU98" s="142">
        <f>'Project Model'!HU74</f>
        <v>0</v>
      </c>
      <c r="HV98" s="142">
        <f>'Project Model'!HV74</f>
        <v>0</v>
      </c>
      <c r="HW98" s="142">
        <f>'Project Model'!HW74</f>
        <v>0</v>
      </c>
      <c r="HX98" s="142">
        <f>'Project Model'!HX74</f>
        <v>0</v>
      </c>
      <c r="HY98" s="142">
        <f>'Project Model'!HY74</f>
        <v>0</v>
      </c>
      <c r="HZ98" s="142">
        <f>'Project Model'!HZ74</f>
        <v>0</v>
      </c>
      <c r="IA98" s="142">
        <f>'Project Model'!IA74</f>
        <v>0</v>
      </c>
      <c r="IB98" s="142">
        <f>'Project Model'!IB74</f>
        <v>0</v>
      </c>
      <c r="IC98" s="142">
        <f>'Project Model'!IC74</f>
        <v>0</v>
      </c>
      <c r="ID98" s="142">
        <f>'Project Model'!ID74</f>
        <v>0</v>
      </c>
      <c r="IE98" s="142">
        <f>'Project Model'!IE74</f>
        <v>0</v>
      </c>
      <c r="IF98" s="142">
        <f>'Project Model'!IF74</f>
        <v>0</v>
      </c>
      <c r="IG98" s="142">
        <f>'Project Model'!IG74</f>
        <v>0</v>
      </c>
      <c r="IH98" s="142">
        <f>'Project Model'!IH74</f>
        <v>0</v>
      </c>
      <c r="II98" s="142">
        <f>'Project Model'!II74</f>
        <v>0</v>
      </c>
      <c r="IJ98" s="142">
        <f>'Project Model'!IJ74</f>
        <v>0</v>
      </c>
      <c r="IK98" s="142">
        <f>'Project Model'!IK74</f>
        <v>0</v>
      </c>
      <c r="IL98" s="142">
        <f>'Project Model'!IL74</f>
        <v>0</v>
      </c>
      <c r="IM98" s="142">
        <f>'Project Model'!IM74</f>
        <v>0</v>
      </c>
      <c r="IN98" s="142">
        <f>'Project Model'!IN74</f>
        <v>0</v>
      </c>
      <c r="IO98" s="142">
        <f>'Project Model'!IO74</f>
        <v>0</v>
      </c>
      <c r="IP98" s="142">
        <f>'Project Model'!IP74</f>
        <v>0</v>
      </c>
      <c r="IQ98" s="142">
        <f>'Project Model'!IQ74</f>
        <v>0</v>
      </c>
      <c r="IR98" s="142">
        <f>'Project Model'!IR74</f>
        <v>0</v>
      </c>
      <c r="IS98" s="142">
        <f>'Project Model'!IS74</f>
        <v>0</v>
      </c>
      <c r="IT98" s="142">
        <f>'Project Model'!IT74</f>
        <v>0</v>
      </c>
      <c r="IU98" s="142">
        <f>'Project Model'!IU74</f>
        <v>0</v>
      </c>
      <c r="IV98" s="142">
        <f>'Project Model'!IV74</f>
        <v>0</v>
      </c>
      <c r="IW98" s="142">
        <f>'Project Model'!IW74</f>
        <v>0</v>
      </c>
      <c r="IX98" s="142">
        <f>'Project Model'!IX74</f>
        <v>0</v>
      </c>
      <c r="IY98" s="142">
        <f>'Project Model'!IY74</f>
        <v>0</v>
      </c>
      <c r="IZ98" s="142">
        <f>'Project Model'!IZ74</f>
        <v>0</v>
      </c>
      <c r="JA98" s="142">
        <f>'Project Model'!JA74</f>
        <v>0</v>
      </c>
      <c r="JB98" s="142">
        <f>'Project Model'!JB74</f>
        <v>0</v>
      </c>
      <c r="JC98" s="142">
        <f>'Project Model'!JC74</f>
        <v>0</v>
      </c>
      <c r="JD98" s="142">
        <f>'Project Model'!JD74</f>
        <v>0</v>
      </c>
      <c r="JE98" s="142">
        <f>'Project Model'!JE74</f>
        <v>0</v>
      </c>
      <c r="JF98" s="142">
        <f>'Project Model'!JF74</f>
        <v>0</v>
      </c>
      <c r="JG98" s="142">
        <f>'Project Model'!JG74</f>
        <v>0</v>
      </c>
      <c r="JH98" s="142">
        <f>'Project Model'!JH74</f>
        <v>0</v>
      </c>
      <c r="JI98" s="142">
        <f>'Project Model'!JI74</f>
        <v>0</v>
      </c>
      <c r="JJ98" s="142">
        <f>'Project Model'!JJ74</f>
        <v>0</v>
      </c>
      <c r="JK98" s="142">
        <f>'Project Model'!JK74</f>
        <v>0</v>
      </c>
      <c r="JL98" s="142">
        <f>'Project Model'!JL74</f>
        <v>0</v>
      </c>
      <c r="JM98" s="142">
        <f>'Project Model'!JM74</f>
        <v>0</v>
      </c>
      <c r="JN98" s="142">
        <f>'Project Model'!JN74</f>
        <v>0</v>
      </c>
      <c r="JO98" s="142">
        <f>'Project Model'!JO74</f>
        <v>0</v>
      </c>
      <c r="JP98" s="142">
        <f>'Project Model'!JP74</f>
        <v>0</v>
      </c>
      <c r="JQ98" s="142">
        <f>'Project Model'!JQ74</f>
        <v>0</v>
      </c>
      <c r="JR98" s="142">
        <f>'Project Model'!JR74</f>
        <v>0</v>
      </c>
      <c r="JS98" s="142">
        <f>'Project Model'!JS74</f>
        <v>0</v>
      </c>
      <c r="JT98" s="142">
        <f>'Project Model'!JT74</f>
        <v>0</v>
      </c>
      <c r="JU98" s="142">
        <f>'Project Model'!JU74</f>
        <v>0</v>
      </c>
      <c r="JV98" s="142">
        <f>'Project Model'!JV74</f>
        <v>0</v>
      </c>
      <c r="JW98" s="142">
        <f>'Project Model'!JW74</f>
        <v>0</v>
      </c>
      <c r="JX98" s="142">
        <f>'Project Model'!JX74</f>
        <v>0</v>
      </c>
      <c r="JY98" s="142">
        <f>'Project Model'!JY74</f>
        <v>0</v>
      </c>
      <c r="JZ98" s="142">
        <f>'Project Model'!JZ74</f>
        <v>0</v>
      </c>
      <c r="KA98" s="142">
        <f>'Project Model'!KA74</f>
        <v>0</v>
      </c>
      <c r="KB98" s="142">
        <f>'Project Model'!KB74</f>
        <v>0</v>
      </c>
      <c r="KC98" s="142">
        <f>'Project Model'!KC74</f>
        <v>0</v>
      </c>
      <c r="KD98" s="142">
        <f>'Project Model'!KD74</f>
        <v>0</v>
      </c>
      <c r="KE98" s="142">
        <f>'Project Model'!KE74</f>
        <v>0</v>
      </c>
      <c r="KF98" s="142">
        <f>'Project Model'!KF74</f>
        <v>0</v>
      </c>
      <c r="KG98" s="142">
        <f>'Project Model'!KG74</f>
        <v>0</v>
      </c>
      <c r="KH98" s="142">
        <f>'Project Model'!KH74</f>
        <v>0</v>
      </c>
      <c r="KI98" s="142">
        <f>'Project Model'!KI74</f>
        <v>0</v>
      </c>
      <c r="KJ98" s="142">
        <f>'Project Model'!KJ74</f>
        <v>0</v>
      </c>
      <c r="KK98" s="142">
        <f>'Project Model'!KK74</f>
        <v>0</v>
      </c>
      <c r="KL98" s="142">
        <f>'Project Model'!KL74</f>
        <v>0</v>
      </c>
      <c r="KM98" s="142">
        <f>'Project Model'!KM74</f>
        <v>0</v>
      </c>
      <c r="KN98" s="142">
        <f>'Project Model'!KN74</f>
        <v>0</v>
      </c>
      <c r="KO98" s="142">
        <f>'Project Model'!KO74</f>
        <v>0</v>
      </c>
      <c r="KP98" s="142">
        <f>'Project Model'!KP74</f>
        <v>0</v>
      </c>
      <c r="KQ98" s="142">
        <f>'Project Model'!KQ74</f>
        <v>0</v>
      </c>
      <c r="KR98" s="142">
        <f>'Project Model'!KR74</f>
        <v>0</v>
      </c>
      <c r="KS98" s="142">
        <f>'Project Model'!KS74</f>
        <v>0</v>
      </c>
      <c r="KT98" s="142">
        <f>'Project Model'!KT74</f>
        <v>0</v>
      </c>
      <c r="KU98" s="142">
        <f>'Project Model'!KU74</f>
        <v>0</v>
      </c>
      <c r="KV98" s="142">
        <f>'Project Model'!KV74</f>
        <v>0</v>
      </c>
      <c r="KW98" s="142">
        <f>'Project Model'!KW74</f>
        <v>0</v>
      </c>
      <c r="KX98" s="142">
        <f>'Project Model'!KX74</f>
        <v>0</v>
      </c>
      <c r="KY98" s="142">
        <f>'Project Model'!KY74</f>
        <v>0</v>
      </c>
      <c r="KZ98" s="142">
        <f>'Project Model'!KZ74</f>
        <v>0</v>
      </c>
      <c r="LA98" s="142">
        <f>'Project Model'!LA74</f>
        <v>0</v>
      </c>
      <c r="LB98" s="142">
        <f>'Project Model'!LB74</f>
        <v>0</v>
      </c>
      <c r="LC98" s="142">
        <f>'Project Model'!LC74</f>
        <v>0</v>
      </c>
      <c r="LD98" s="142">
        <f>'Project Model'!LD74</f>
        <v>0</v>
      </c>
      <c r="LE98" s="142">
        <f>'Project Model'!LE74</f>
        <v>0</v>
      </c>
      <c r="LF98" s="142">
        <f>'Project Model'!LF74</f>
        <v>0</v>
      </c>
      <c r="LG98" s="142">
        <f>'Project Model'!LG74</f>
        <v>0</v>
      </c>
      <c r="LH98" s="142">
        <f>'Project Model'!LH74</f>
        <v>0</v>
      </c>
      <c r="LI98" s="142">
        <f>'Project Model'!LI74</f>
        <v>0</v>
      </c>
      <c r="LJ98" s="142">
        <f>'Project Model'!LJ74</f>
        <v>0</v>
      </c>
      <c r="LK98" s="142">
        <f>'Project Model'!LK74</f>
        <v>0</v>
      </c>
      <c r="LL98" s="142">
        <f>'Project Model'!LL74</f>
        <v>0</v>
      </c>
      <c r="LM98" s="142">
        <f>'Project Model'!LM74</f>
        <v>0</v>
      </c>
      <c r="LN98" s="142">
        <f>'Project Model'!LN74</f>
        <v>0</v>
      </c>
      <c r="LO98" s="142">
        <f>'Project Model'!LO74</f>
        <v>0</v>
      </c>
      <c r="LP98" s="142">
        <f>'Project Model'!LP74</f>
        <v>0</v>
      </c>
      <c r="LQ98" s="142">
        <f>'Project Model'!LQ74</f>
        <v>0</v>
      </c>
      <c r="LR98" s="142">
        <f>'Project Model'!LR74</f>
        <v>0</v>
      </c>
      <c r="LS98" s="142">
        <f>'Project Model'!LS74</f>
        <v>0</v>
      </c>
      <c r="LT98" s="142">
        <f>'Project Model'!LT74</f>
        <v>0</v>
      </c>
      <c r="LU98" s="142">
        <f>'Project Model'!LU74</f>
        <v>0</v>
      </c>
      <c r="LV98" s="142">
        <f>'Project Model'!LV74</f>
        <v>0</v>
      </c>
      <c r="LW98" s="142">
        <f>'Project Model'!LW74</f>
        <v>0</v>
      </c>
      <c r="LX98" s="142">
        <f>'Project Model'!LX74</f>
        <v>0</v>
      </c>
      <c r="LY98" s="142">
        <f>'Project Model'!LY74</f>
        <v>0</v>
      </c>
      <c r="LZ98" s="142">
        <f>'Project Model'!LZ74</f>
        <v>0</v>
      </c>
      <c r="MA98" s="142">
        <f>'Project Model'!MA74</f>
        <v>0</v>
      </c>
      <c r="MB98" s="142">
        <f>'Project Model'!MB74</f>
        <v>0</v>
      </c>
      <c r="MC98" s="142">
        <f>'Project Model'!MC74</f>
        <v>0</v>
      </c>
      <c r="MD98" s="142">
        <f>'Project Model'!MD74</f>
        <v>0</v>
      </c>
      <c r="ME98" s="142">
        <f>'Project Model'!ME74</f>
        <v>0</v>
      </c>
      <c r="MF98" s="142">
        <f>'Project Model'!MF74</f>
        <v>0</v>
      </c>
      <c r="MG98" s="142">
        <f>'Project Model'!MG74</f>
        <v>0</v>
      </c>
      <c r="MH98" s="142">
        <f>'Project Model'!MH74</f>
        <v>0</v>
      </c>
      <c r="MI98" s="142">
        <f>'Project Model'!MI74</f>
        <v>0</v>
      </c>
      <c r="MJ98" s="142">
        <f>'Project Model'!MJ74</f>
        <v>0</v>
      </c>
      <c r="MK98" s="142">
        <f>'Project Model'!MK74</f>
        <v>0</v>
      </c>
      <c r="ML98" s="142">
        <f>'Project Model'!ML74</f>
        <v>0</v>
      </c>
      <c r="MM98" s="142">
        <f>'Project Model'!MM74</f>
        <v>0</v>
      </c>
      <c r="MN98" s="142">
        <f>'Project Model'!MN74</f>
        <v>0</v>
      </c>
      <c r="MO98" s="142">
        <f>'Project Model'!MO74</f>
        <v>0</v>
      </c>
      <c r="MP98" s="142">
        <f>'Project Model'!MP74</f>
        <v>0</v>
      </c>
      <c r="MQ98" s="142">
        <f>'Project Model'!MQ74</f>
        <v>0</v>
      </c>
      <c r="MR98" s="142">
        <f>'Project Model'!MR74</f>
        <v>0</v>
      </c>
      <c r="MS98" s="142">
        <f>'Project Model'!MS74</f>
        <v>0</v>
      </c>
      <c r="MT98" s="142">
        <f>'Project Model'!MT74</f>
        <v>0</v>
      </c>
      <c r="MU98" s="142">
        <f>'Project Model'!MU74</f>
        <v>0</v>
      </c>
      <c r="MV98" s="142">
        <f>'Project Model'!MV74</f>
        <v>0</v>
      </c>
      <c r="MW98" s="142">
        <f>'Project Model'!MW74</f>
        <v>0</v>
      </c>
      <c r="MX98" s="142">
        <f>'Project Model'!MX74</f>
        <v>0</v>
      </c>
      <c r="MY98" s="142">
        <f>'Project Model'!MY74</f>
        <v>0</v>
      </c>
      <c r="MZ98" s="142">
        <f>'Project Model'!MZ74</f>
        <v>0</v>
      </c>
      <c r="NA98" s="142">
        <f>'Project Model'!NA74</f>
        <v>0</v>
      </c>
      <c r="NB98" s="142">
        <f>'Project Model'!NB74</f>
        <v>0</v>
      </c>
      <c r="NC98" s="142">
        <f>'Project Model'!NC74</f>
        <v>0</v>
      </c>
      <c r="ND98" s="142">
        <f>'Project Model'!ND74</f>
        <v>0</v>
      </c>
      <c r="NE98" s="142">
        <f>'Project Model'!NE74</f>
        <v>0</v>
      </c>
      <c r="NF98" s="142">
        <f>'Project Model'!NF74</f>
        <v>0</v>
      </c>
      <c r="NG98" s="142">
        <f>'Project Model'!NG74</f>
        <v>0</v>
      </c>
      <c r="NH98" s="142">
        <f>'Project Model'!NH74</f>
        <v>0</v>
      </c>
      <c r="NI98" s="142">
        <f>'Project Model'!NI74</f>
        <v>0</v>
      </c>
      <c r="NJ98" s="142">
        <f>'Project Model'!NJ74</f>
        <v>0</v>
      </c>
      <c r="NK98" s="142">
        <f>'Project Model'!NK74</f>
        <v>0</v>
      </c>
      <c r="NL98" s="142">
        <f>'Project Model'!NL74</f>
        <v>0</v>
      </c>
      <c r="NM98" s="142">
        <f>'Project Model'!NM74</f>
        <v>0</v>
      </c>
      <c r="NN98" s="142">
        <f>'Project Model'!NN74</f>
        <v>0</v>
      </c>
      <c r="NO98" s="142">
        <f>'Project Model'!NO74</f>
        <v>0</v>
      </c>
      <c r="NP98" s="142">
        <f>'Project Model'!NP74</f>
        <v>0</v>
      </c>
      <c r="NQ98" s="142">
        <f>'Project Model'!NQ74</f>
        <v>0</v>
      </c>
      <c r="NR98" s="142">
        <f>'Project Model'!NR74</f>
        <v>0</v>
      </c>
      <c r="NS98" s="142">
        <f>'Project Model'!NS74</f>
        <v>0</v>
      </c>
      <c r="NT98" s="142">
        <f>'Project Model'!NT74</f>
        <v>0</v>
      </c>
      <c r="NU98" s="142">
        <f>'Project Model'!NU74</f>
        <v>0</v>
      </c>
      <c r="NV98" s="142">
        <f>'Project Model'!NV74</f>
        <v>0</v>
      </c>
      <c r="NW98" s="142">
        <f>'Project Model'!NW74</f>
        <v>0</v>
      </c>
      <c r="NX98" s="142">
        <f>'Project Model'!NX74</f>
        <v>0</v>
      </c>
      <c r="NY98" s="142">
        <f>'Project Model'!NY74</f>
        <v>0</v>
      </c>
      <c r="NZ98" s="142">
        <f>'Project Model'!NZ74</f>
        <v>0</v>
      </c>
      <c r="OA98" s="142">
        <f>'Project Model'!OA74</f>
        <v>0</v>
      </c>
      <c r="OB98" s="142">
        <f>'Project Model'!OB74</f>
        <v>0</v>
      </c>
      <c r="OC98" s="142">
        <f>'Project Model'!OC74</f>
        <v>0</v>
      </c>
      <c r="OD98" s="142">
        <f>'Project Model'!OD74</f>
        <v>0</v>
      </c>
      <c r="OE98" s="142">
        <f>'Project Model'!OE74</f>
        <v>0</v>
      </c>
      <c r="OF98" s="142">
        <f>'Project Model'!OF74</f>
        <v>0</v>
      </c>
      <c r="OG98" s="142">
        <f>'Project Model'!OG74</f>
        <v>0</v>
      </c>
      <c r="OH98" s="142">
        <f>'Project Model'!OH74</f>
        <v>0</v>
      </c>
      <c r="OI98" s="142">
        <f>'Project Model'!OI74</f>
        <v>0</v>
      </c>
      <c r="OJ98" s="142">
        <f>'Project Model'!OJ74</f>
        <v>0</v>
      </c>
      <c r="OK98" s="142">
        <f>'Project Model'!OK74</f>
        <v>0</v>
      </c>
      <c r="OL98" s="142">
        <f>'Project Model'!OL74</f>
        <v>0</v>
      </c>
      <c r="OM98" s="142">
        <f>'Project Model'!OM74</f>
        <v>0</v>
      </c>
      <c r="ON98" s="142">
        <f>'Project Model'!ON74</f>
        <v>0</v>
      </c>
      <c r="OO98" s="142">
        <f>'Project Model'!OO74</f>
        <v>0</v>
      </c>
      <c r="OP98" s="142">
        <f>'Project Model'!OP74</f>
        <v>0</v>
      </c>
      <c r="OQ98" s="142">
        <f>'Project Model'!OQ74</f>
        <v>0</v>
      </c>
      <c r="OR98" s="444">
        <f>'Project Model'!OR74</f>
        <v>0</v>
      </c>
    </row>
    <row r="99" spans="1:408" x14ac:dyDescent="0.35">
      <c r="A99" s="443"/>
      <c r="B99" t="s">
        <v>336</v>
      </c>
      <c r="C99" s="6"/>
      <c r="D99" s="6"/>
      <c r="E99" s="8"/>
      <c r="F99" s="169">
        <v>0.9</v>
      </c>
      <c r="G99" s="8"/>
      <c r="H99" s="31"/>
      <c r="I99" s="67"/>
      <c r="J99" s="354"/>
      <c r="K99" s="6"/>
      <c r="L99" s="147">
        <f t="shared" ref="L99:BW99" si="283">$F$99*L88</f>
        <v>0</v>
      </c>
      <c r="M99" s="147">
        <f t="shared" si="283"/>
        <v>0</v>
      </c>
      <c r="N99" s="147">
        <f t="shared" si="283"/>
        <v>0</v>
      </c>
      <c r="O99" s="147">
        <f t="shared" si="283"/>
        <v>0</v>
      </c>
      <c r="P99" s="147">
        <f t="shared" si="283"/>
        <v>0</v>
      </c>
      <c r="Q99" s="147">
        <f t="shared" si="283"/>
        <v>0</v>
      </c>
      <c r="R99" s="147">
        <f t="shared" si="283"/>
        <v>0</v>
      </c>
      <c r="S99" s="147">
        <f t="shared" si="283"/>
        <v>0</v>
      </c>
      <c r="T99" s="147">
        <f t="shared" si="283"/>
        <v>0</v>
      </c>
      <c r="U99" s="147">
        <f t="shared" si="283"/>
        <v>0</v>
      </c>
      <c r="V99" s="147">
        <f t="shared" si="283"/>
        <v>0</v>
      </c>
      <c r="W99" s="147">
        <f t="shared" si="283"/>
        <v>0</v>
      </c>
      <c r="X99" s="147">
        <f t="shared" si="283"/>
        <v>0</v>
      </c>
      <c r="Y99" s="147">
        <f t="shared" si="283"/>
        <v>0</v>
      </c>
      <c r="Z99" s="147">
        <f t="shared" si="283"/>
        <v>0</v>
      </c>
      <c r="AA99" s="147">
        <f t="shared" si="283"/>
        <v>0</v>
      </c>
      <c r="AB99" s="147">
        <f t="shared" si="283"/>
        <v>0</v>
      </c>
      <c r="AC99" s="147">
        <f t="shared" si="283"/>
        <v>0</v>
      </c>
      <c r="AD99" s="147">
        <f t="shared" si="283"/>
        <v>0</v>
      </c>
      <c r="AE99" s="147">
        <f t="shared" si="283"/>
        <v>0</v>
      </c>
      <c r="AF99" s="147">
        <f t="shared" si="283"/>
        <v>0</v>
      </c>
      <c r="AG99" s="147">
        <f t="shared" si="283"/>
        <v>0</v>
      </c>
      <c r="AH99" s="147">
        <f t="shared" si="283"/>
        <v>0</v>
      </c>
      <c r="AI99" s="147">
        <f t="shared" si="283"/>
        <v>0</v>
      </c>
      <c r="AJ99" s="147">
        <f t="shared" si="283"/>
        <v>0</v>
      </c>
      <c r="AK99" s="147">
        <f t="shared" si="283"/>
        <v>0</v>
      </c>
      <c r="AL99" s="147">
        <f t="shared" si="283"/>
        <v>0</v>
      </c>
      <c r="AM99" s="147">
        <f t="shared" si="283"/>
        <v>0</v>
      </c>
      <c r="AN99" s="147">
        <f t="shared" si="283"/>
        <v>0</v>
      </c>
      <c r="AO99" s="147">
        <f t="shared" si="283"/>
        <v>0</v>
      </c>
      <c r="AP99" s="147">
        <f t="shared" si="283"/>
        <v>0</v>
      </c>
      <c r="AQ99" s="147">
        <f t="shared" si="283"/>
        <v>0</v>
      </c>
      <c r="AR99" s="147">
        <f t="shared" si="283"/>
        <v>0</v>
      </c>
      <c r="AS99" s="147">
        <f t="shared" si="283"/>
        <v>0</v>
      </c>
      <c r="AT99" s="147">
        <f t="shared" si="283"/>
        <v>0</v>
      </c>
      <c r="AU99" s="147">
        <f t="shared" si="283"/>
        <v>0</v>
      </c>
      <c r="AV99" s="147">
        <f t="shared" si="283"/>
        <v>307375191.97256243</v>
      </c>
      <c r="AW99" s="147">
        <f t="shared" si="283"/>
        <v>307665670.42266494</v>
      </c>
      <c r="AX99" s="147">
        <f t="shared" si="283"/>
        <v>308560273.4136613</v>
      </c>
      <c r="AY99" s="147">
        <f t="shared" si="283"/>
        <v>309046781.98051113</v>
      </c>
      <c r="AZ99" s="147">
        <f t="shared" si="283"/>
        <v>309739269.20090258</v>
      </c>
      <c r="BA99" s="147">
        <f t="shared" si="283"/>
        <v>310238404.17061186</v>
      </c>
      <c r="BB99" s="147">
        <f t="shared" si="283"/>
        <v>310944171.27368146</v>
      </c>
      <c r="BC99" s="147">
        <f t="shared" si="283"/>
        <v>311549089.11173797</v>
      </c>
      <c r="BD99" s="147">
        <f t="shared" si="283"/>
        <v>312067627.71128267</v>
      </c>
      <c r="BE99" s="147">
        <f t="shared" si="283"/>
        <v>312793796.0747996</v>
      </c>
      <c r="BF99" s="147">
        <f t="shared" si="283"/>
        <v>313325611.76863635</v>
      </c>
      <c r="BG99" s="147">
        <f t="shared" si="283"/>
        <v>314065738.059044</v>
      </c>
      <c r="BH99" s="147">
        <f t="shared" si="283"/>
        <v>314704940.98536664</v>
      </c>
      <c r="BI99" s="147">
        <f t="shared" si="283"/>
        <v>314996743.90956777</v>
      </c>
      <c r="BJ99" s="147">
        <f t="shared" si="283"/>
        <v>315909327.7538026</v>
      </c>
      <c r="BK99" s="147">
        <f t="shared" si="283"/>
        <v>316401846.35110569</v>
      </c>
      <c r="BL99" s="147">
        <f t="shared" si="283"/>
        <v>317106026.71113974</v>
      </c>
      <c r="BM99" s="147">
        <f t="shared" si="283"/>
        <v>317611477.83052069</v>
      </c>
      <c r="BN99" s="147">
        <f t="shared" si="283"/>
        <v>318329255.97372538</v>
      </c>
      <c r="BO99" s="147">
        <f t="shared" si="283"/>
        <v>318943008.16349632</v>
      </c>
      <c r="BP99" s="147">
        <f t="shared" si="283"/>
        <v>319468332.65542477</v>
      </c>
      <c r="BQ99" s="147">
        <f t="shared" si="283"/>
        <v>320206999.72302896</v>
      </c>
      <c r="BR99" s="147">
        <f t="shared" si="283"/>
        <v>320745925.94857627</v>
      </c>
      <c r="BS99" s="147">
        <f t="shared" si="283"/>
        <v>321498887.94570625</v>
      </c>
      <c r="BT99" s="147">
        <f t="shared" si="283"/>
        <v>322147753.09269953</v>
      </c>
      <c r="BU99" s="147">
        <f t="shared" si="283"/>
        <v>322441273.56943953</v>
      </c>
      <c r="BV99" s="147">
        <f t="shared" si="283"/>
        <v>323372528.45204079</v>
      </c>
      <c r="BW99" s="147">
        <f t="shared" si="283"/>
        <v>323871537.70662791</v>
      </c>
      <c r="BX99" s="147">
        <f t="shared" ref="BX99:EI99" si="284">$F$99*BX88</f>
        <v>324587998.20679969</v>
      </c>
      <c r="BY99" s="147">
        <f t="shared" si="284"/>
        <v>325100266.21657217</v>
      </c>
      <c r="BZ99" s="147">
        <f t="shared" si="284"/>
        <v>325830662.85606503</v>
      </c>
      <c r="CA99" s="147">
        <f t="shared" si="284"/>
        <v>326453805.58902806</v>
      </c>
      <c r="CB99" s="147">
        <f t="shared" si="284"/>
        <v>326986447.75254804</v>
      </c>
      <c r="CC99" s="147">
        <f t="shared" si="284"/>
        <v>327738252.55349261</v>
      </c>
      <c r="CD99" s="147">
        <f t="shared" si="284"/>
        <v>328284842.43606812</v>
      </c>
      <c r="CE99" s="147">
        <f t="shared" si="284"/>
        <v>329051300.88946563</v>
      </c>
      <c r="CF99" s="147">
        <f t="shared" si="284"/>
        <v>329710438.98452371</v>
      </c>
      <c r="CG99" s="147">
        <f t="shared" si="284"/>
        <v>330103241.89941472</v>
      </c>
      <c r="CH99" s="147">
        <f t="shared" si="284"/>
        <v>330934879.66165751</v>
      </c>
      <c r="CI99" s="147">
        <f t="shared" si="284"/>
        <v>331439514.18459344</v>
      </c>
      <c r="CJ99" s="147">
        <f t="shared" si="284"/>
        <v>332167536.80273598</v>
      </c>
      <c r="CK99" s="147">
        <f t="shared" si="284"/>
        <v>332685750.7843982</v>
      </c>
      <c r="CL99" s="147">
        <f t="shared" si="284"/>
        <v>333428041.00119269</v>
      </c>
      <c r="CM99" s="147">
        <f t="shared" si="284"/>
        <v>334059726.0998503</v>
      </c>
      <c r="CN99" s="147">
        <f t="shared" si="284"/>
        <v>334598806.09207416</v>
      </c>
      <c r="CO99" s="147">
        <f t="shared" si="284"/>
        <v>335363012.69249976</v>
      </c>
      <c r="CP99" s="147">
        <f t="shared" si="284"/>
        <v>335916380.61233342</v>
      </c>
      <c r="CQ99" s="147">
        <f t="shared" si="284"/>
        <v>336695592.40784949</v>
      </c>
      <c r="CR99" s="147">
        <f t="shared" si="284"/>
        <v>337364139.09297353</v>
      </c>
      <c r="CS99" s="147">
        <f t="shared" si="284"/>
        <v>337662349.40281671</v>
      </c>
      <c r="CT99" s="147">
        <f t="shared" si="284"/>
        <v>338633082.13813376</v>
      </c>
      <c r="CU99" s="147">
        <f t="shared" si="284"/>
        <v>339146589.29159212</v>
      </c>
      <c r="CV99" s="147">
        <f t="shared" si="284"/>
        <v>339889443.28039742</v>
      </c>
      <c r="CW99" s="147">
        <f t="shared" si="284"/>
        <v>340416926.34685296</v>
      </c>
      <c r="CX99" s="147">
        <f t="shared" si="284"/>
        <v>341174458.88853312</v>
      </c>
      <c r="CY99" s="147">
        <f t="shared" si="284"/>
        <v>341818132.44185966</v>
      </c>
      <c r="CZ99" s="147">
        <f t="shared" si="284"/>
        <v>342367091.09421355</v>
      </c>
      <c r="DA99" s="147">
        <f t="shared" si="284"/>
        <v>343147171.72683829</v>
      </c>
      <c r="DB99" s="147">
        <f t="shared" si="284"/>
        <v>343710838.74373066</v>
      </c>
      <c r="DC99" s="147">
        <f t="shared" si="284"/>
        <v>344506360.2626797</v>
      </c>
      <c r="DD99" s="147">
        <f t="shared" si="284"/>
        <v>345187969.41002744</v>
      </c>
      <c r="DE99" s="147">
        <f t="shared" si="284"/>
        <v>345489653.84729433</v>
      </c>
      <c r="DF99" s="147">
        <f t="shared" si="284"/>
        <v>346481742.59560877</v>
      </c>
      <c r="DG99" s="147">
        <f t="shared" si="284"/>
        <v>347003800.15722734</v>
      </c>
      <c r="DH99" s="147">
        <f t="shared" si="284"/>
        <v>347761330.47684121</v>
      </c>
      <c r="DI99" s="147">
        <f t="shared" si="284"/>
        <v>348297766.46150774</v>
      </c>
      <c r="DJ99" s="147">
        <f t="shared" si="284"/>
        <v>349070391.36248749</v>
      </c>
      <c r="DK99" s="147">
        <f t="shared" si="284"/>
        <v>349725787.90030414</v>
      </c>
      <c r="DL99" s="147">
        <f t="shared" si="284"/>
        <v>350284318.02256811</v>
      </c>
      <c r="DM99" s="147">
        <f t="shared" si="284"/>
        <v>351080130.2061578</v>
      </c>
      <c r="DN99" s="147">
        <f t="shared" si="284"/>
        <v>351653795.52442306</v>
      </c>
      <c r="DO99" s="147">
        <f t="shared" si="284"/>
        <v>352465489.68442422</v>
      </c>
      <c r="DP99" s="147">
        <f t="shared" si="284"/>
        <v>353159911.19879597</v>
      </c>
      <c r="DQ99" s="147">
        <f t="shared" si="284"/>
        <v>353465921.98877406</v>
      </c>
      <c r="DR99" s="147">
        <f t="shared" si="284"/>
        <v>354480546.47458798</v>
      </c>
      <c r="DS99" s="147">
        <f t="shared" si="284"/>
        <v>355012127.12026972</v>
      </c>
      <c r="DT99" s="147">
        <f t="shared" si="284"/>
        <v>355785426.83134562</v>
      </c>
      <c r="DU99" s="147">
        <f t="shared" si="284"/>
        <v>356331820.79578477</v>
      </c>
      <c r="DV99" s="147">
        <f t="shared" si="284"/>
        <v>357120664.14923334</v>
      </c>
      <c r="DW99" s="147">
        <f t="shared" si="284"/>
        <v>357788868.21050841</v>
      </c>
      <c r="DX99" s="147">
        <f t="shared" si="284"/>
        <v>358358024.88685632</v>
      </c>
      <c r="DY99" s="147">
        <f t="shared" si="284"/>
        <v>359170745.74908632</v>
      </c>
      <c r="DZ99" s="147">
        <f t="shared" si="284"/>
        <v>359755498.73446161</v>
      </c>
      <c r="EA99" s="147">
        <f t="shared" si="284"/>
        <v>360584577.64622754</v>
      </c>
      <c r="EB99" s="147">
        <f t="shared" si="284"/>
        <v>361292984.00728625</v>
      </c>
      <c r="EC99" s="147">
        <f t="shared" si="284"/>
        <v>361711136.77761006</v>
      </c>
      <c r="ED99" s="147">
        <f t="shared" si="284"/>
        <v>362616563.30954462</v>
      </c>
      <c r="EE99" s="147">
        <f t="shared" si="284"/>
        <v>363157642.01954156</v>
      </c>
      <c r="EF99" s="147">
        <f t="shared" si="284"/>
        <v>363946833.49259019</v>
      </c>
      <c r="EG99" s="147">
        <f t="shared" si="284"/>
        <v>364503171.05918318</v>
      </c>
      <c r="EH99" s="147">
        <f t="shared" si="284"/>
        <v>365308364.98534119</v>
      </c>
      <c r="EI99" s="147">
        <f t="shared" si="284"/>
        <v>365989414.01203859</v>
      </c>
      <c r="EJ99" s="147">
        <f t="shared" ref="EJ99:GU99" si="285">$F$99*EJ88</f>
        <v>366569198.86422062</v>
      </c>
      <c r="EK99" s="147">
        <f t="shared" si="285"/>
        <v>367398975.17529005</v>
      </c>
      <c r="EL99" s="147">
        <f t="shared" si="285"/>
        <v>367994828.55813515</v>
      </c>
      <c r="EM99" s="147">
        <f t="shared" si="285"/>
        <v>368841449.20294988</v>
      </c>
      <c r="EN99" s="147">
        <f t="shared" si="285"/>
        <v>369563905.54663825</v>
      </c>
      <c r="EO99" s="147">
        <f t="shared" si="285"/>
        <v>369881475.65645409</v>
      </c>
      <c r="EP99" s="147">
        <f t="shared" si="285"/>
        <v>370945067.36092025</v>
      </c>
      <c r="EQ99" s="147">
        <f t="shared" si="285"/>
        <v>371498981.94348711</v>
      </c>
      <c r="ER99" s="147">
        <f t="shared" si="285"/>
        <v>372307474.63388032</v>
      </c>
      <c r="ES99" s="147">
        <f t="shared" si="285"/>
        <v>372877180.14586884</v>
      </c>
      <c r="ET99" s="147">
        <f t="shared" si="285"/>
        <v>373702224.55371648</v>
      </c>
      <c r="EU99" s="147">
        <f t="shared" si="285"/>
        <v>374399694.06672263</v>
      </c>
      <c r="EV99" s="147">
        <f t="shared" si="285"/>
        <v>374993666.02248871</v>
      </c>
      <c r="EW99" s="147">
        <f t="shared" si="285"/>
        <v>375844138.3164795</v>
      </c>
      <c r="EX99" s="147">
        <f t="shared" si="285"/>
        <v>376454742.9212451</v>
      </c>
      <c r="EY99" s="147">
        <f t="shared" si="285"/>
        <v>377322641.84131569</v>
      </c>
      <c r="EZ99" s="147">
        <f t="shared" si="285"/>
        <v>378062961.13722485</v>
      </c>
      <c r="FA99" s="147">
        <f t="shared" si="285"/>
        <v>378388446.84106117</v>
      </c>
      <c r="FB99" s="147">
        <f t="shared" si="285"/>
        <v>379479212.65210104</v>
      </c>
      <c r="FC99" s="147">
        <f t="shared" si="285"/>
        <v>380046675.98785567</v>
      </c>
      <c r="FD99" s="147">
        <f t="shared" si="285"/>
        <v>380875355.6071443</v>
      </c>
      <c r="FE99" s="147">
        <f t="shared" si="285"/>
        <v>381459168.23544627</v>
      </c>
      <c r="FF99" s="147">
        <f t="shared" si="285"/>
        <v>382304974.76115966</v>
      </c>
      <c r="FG99" s="147">
        <f t="shared" si="285"/>
        <v>383019693.25470316</v>
      </c>
      <c r="FH99" s="147">
        <f t="shared" si="285"/>
        <v>383628631.66556787</v>
      </c>
      <c r="FI99" s="147">
        <f t="shared" si="285"/>
        <v>384500751.22688603</v>
      </c>
      <c r="FJ99" s="147">
        <f t="shared" si="285"/>
        <v>385126913.95175326</v>
      </c>
      <c r="FK99" s="147">
        <f t="shared" si="285"/>
        <v>386017069.63722497</v>
      </c>
      <c r="FL99" s="147">
        <f t="shared" si="285"/>
        <v>386776150.70007336</v>
      </c>
      <c r="FM99" s="147">
        <f t="shared" si="285"/>
        <v>387111202.52086478</v>
      </c>
      <c r="FN99" s="147">
        <f t="shared" si="285"/>
        <v>388231173.70598555</v>
      </c>
      <c r="FO99" s="147">
        <f t="shared" si="285"/>
        <v>388814015.63823628</v>
      </c>
      <c r="FP99" s="147">
        <f t="shared" si="285"/>
        <v>389664856.69142038</v>
      </c>
      <c r="FQ99" s="147">
        <f t="shared" si="285"/>
        <v>390264658.61696231</v>
      </c>
      <c r="FR99" s="147">
        <f t="shared" si="285"/>
        <v>391133255.31776434</v>
      </c>
      <c r="FS99" s="147">
        <f t="shared" si="285"/>
        <v>391867226.31694609</v>
      </c>
      <c r="FT99" s="147">
        <f t="shared" si="285"/>
        <v>392493094.24430025</v>
      </c>
      <c r="FU99" s="147">
        <f t="shared" si="285"/>
        <v>393388971.90716732</v>
      </c>
      <c r="FV99" s="147">
        <f t="shared" si="285"/>
        <v>394032711.09759754</v>
      </c>
      <c r="FW99" s="147">
        <f t="shared" si="285"/>
        <v>394947290.97307384</v>
      </c>
      <c r="FX99" s="147">
        <f t="shared" si="285"/>
        <v>395727279.60145223</v>
      </c>
      <c r="FY99" s="147">
        <f t="shared" si="285"/>
        <v>396191203.6628601</v>
      </c>
      <c r="FZ99" s="147">
        <f t="shared" si="285"/>
        <v>397194695.58895773</v>
      </c>
      <c r="GA99" s="147">
        <f t="shared" si="285"/>
        <v>397794145.93441093</v>
      </c>
      <c r="GB99" s="147">
        <f t="shared" si="285"/>
        <v>398668537.74653691</v>
      </c>
      <c r="GC99" s="147">
        <f t="shared" si="285"/>
        <v>399285593.1021899</v>
      </c>
      <c r="GD99" s="147">
        <f t="shared" si="285"/>
        <v>400178403.53170669</v>
      </c>
      <c r="GE99" s="147">
        <f t="shared" si="285"/>
        <v>400932991.15651858</v>
      </c>
      <c r="GF99" s="147">
        <f t="shared" si="285"/>
        <v>401577105.21991771</v>
      </c>
      <c r="GG99" s="147">
        <f t="shared" si="285"/>
        <v>402498216.92521513</v>
      </c>
      <c r="GH99" s="147">
        <f t="shared" si="285"/>
        <v>403160885.02534902</v>
      </c>
      <c r="GI99" s="147">
        <f t="shared" si="285"/>
        <v>404101400.81061566</v>
      </c>
      <c r="GJ99" s="147">
        <f t="shared" si="285"/>
        <v>404903753.08791202</v>
      </c>
      <c r="GK99" s="147">
        <f t="shared" si="285"/>
        <v>405263695.54162031</v>
      </c>
      <c r="GL99" s="147">
        <f t="shared" si="285"/>
        <v>406449017.84310871</v>
      </c>
      <c r="GM99" s="147">
        <f t="shared" si="285"/>
        <v>407068968.77367216</v>
      </c>
      <c r="GN99" s="147">
        <f t="shared" si="285"/>
        <v>407970938.38794351</v>
      </c>
      <c r="GO99" s="147">
        <f t="shared" si="285"/>
        <v>408609248.60218859</v>
      </c>
      <c r="GP99" s="147">
        <f t="shared" si="285"/>
        <v>409530413.43179899</v>
      </c>
      <c r="GQ99" s="147">
        <f t="shared" si="285"/>
        <v>410309823.84544855</v>
      </c>
      <c r="GR99" s="147">
        <f t="shared" si="285"/>
        <v>410976355.44478106</v>
      </c>
      <c r="GS99" s="147">
        <f t="shared" si="285"/>
        <v>411927018.58673513</v>
      </c>
      <c r="GT99" s="147">
        <f t="shared" si="285"/>
        <v>412612903.19334906</v>
      </c>
      <c r="GU99" s="147">
        <f t="shared" si="285"/>
        <v>413583793.08099258</v>
      </c>
      <c r="GV99" s="147">
        <f t="shared" ref="GV99:JG99" si="286">$F$99*GV88</f>
        <v>414413014.91159308</v>
      </c>
      <c r="GW99" s="147">
        <f t="shared" si="286"/>
        <v>414789251.91253197</v>
      </c>
      <c r="GX99" s="147">
        <f t="shared" si="286"/>
        <v>416011772.31419611</v>
      </c>
      <c r="GY99" s="147">
        <f t="shared" si="286"/>
        <v>416654501.74613327</v>
      </c>
      <c r="GZ99" s="147">
        <f t="shared" si="286"/>
        <v>417586521.73335767</v>
      </c>
      <c r="HA99" s="147">
        <f t="shared" si="286"/>
        <v>418248421.02088726</v>
      </c>
      <c r="HB99" s="147">
        <f t="shared" si="286"/>
        <v>419200469.78816164</v>
      </c>
      <c r="HC99" s="147">
        <f t="shared" si="286"/>
        <v>420007190.11377001</v>
      </c>
      <c r="HD99" s="147">
        <f t="shared" si="286"/>
        <v>420698559.92040712</v>
      </c>
      <c r="HE99" s="147">
        <f t="shared" si="286"/>
        <v>421681391.56579918</v>
      </c>
      <c r="HF99" s="147">
        <f t="shared" si="286"/>
        <v>422392972.26129907</v>
      </c>
      <c r="HG99" s="147">
        <f t="shared" si="286"/>
        <v>423396912.98160499</v>
      </c>
      <c r="HH99" s="147">
        <f t="shared" si="286"/>
        <v>424255643.3394962</v>
      </c>
      <c r="HI99" s="147">
        <f t="shared" si="286"/>
        <v>424651176.19814825</v>
      </c>
      <c r="HJ99" s="147">
        <f t="shared" si="286"/>
        <v>425914372.22256094</v>
      </c>
      <c r="HK99" s="147">
        <f t="shared" si="286"/>
        <v>426583163.32912993</v>
      </c>
      <c r="HL99" s="147">
        <f t="shared" si="286"/>
        <v>427548704.23078918</v>
      </c>
      <c r="HM99" s="147">
        <f t="shared" si="286"/>
        <v>428237560.278162</v>
      </c>
      <c r="HN99" s="147">
        <f t="shared" si="286"/>
        <v>429224050.25933409</v>
      </c>
      <c r="HO99" s="147">
        <f t="shared" si="286"/>
        <v>430061640.98535544</v>
      </c>
      <c r="HP99" s="147">
        <f t="shared" si="286"/>
        <v>430781347.3160392</v>
      </c>
      <c r="HQ99" s="147">
        <f t="shared" si="286"/>
        <v>431800038.83255106</v>
      </c>
      <c r="HR99" s="147">
        <f t="shared" si="286"/>
        <v>432540903.05181801</v>
      </c>
      <c r="HS99" s="147">
        <f t="shared" si="286"/>
        <v>433581677.46468204</v>
      </c>
      <c r="HT99" s="147">
        <f t="shared" si="286"/>
        <v>434473706.75525349</v>
      </c>
      <c r="HU99" s="147">
        <f t="shared" si="286"/>
        <v>435021234.24329281</v>
      </c>
      <c r="HV99" s="147">
        <f t="shared" si="286"/>
        <v>436165318.30067801</v>
      </c>
      <c r="HW99" s="147">
        <f t="shared" si="286"/>
        <v>436863317.10393548</v>
      </c>
      <c r="HX99" s="147">
        <f t="shared" si="286"/>
        <v>437865719.51761812</v>
      </c>
      <c r="HY99" s="147">
        <f t="shared" si="286"/>
        <v>438584748.29217434</v>
      </c>
      <c r="HZ99" s="147">
        <f t="shared" si="286"/>
        <v>439609091.28198141</v>
      </c>
      <c r="IA99" s="147">
        <f t="shared" si="286"/>
        <v>440480948.33124626</v>
      </c>
      <c r="IB99" s="147">
        <f t="shared" si="286"/>
        <v>441232314.5521248</v>
      </c>
      <c r="IC99" s="147">
        <f t="shared" si="286"/>
        <v>442290387.1078707</v>
      </c>
      <c r="ID99" s="147">
        <f t="shared" si="286"/>
        <v>443063931.24030334</v>
      </c>
      <c r="IE99" s="147">
        <f t="shared" si="286"/>
        <v>444145134.90299869</v>
      </c>
      <c r="IF99" s="147">
        <f t="shared" si="286"/>
        <v>445074047.79320329</v>
      </c>
      <c r="IG99" s="147">
        <f t="shared" si="286"/>
        <v>445518733.72396588</v>
      </c>
      <c r="IH99" s="147">
        <f t="shared" si="286"/>
        <v>446875371.53491533</v>
      </c>
      <c r="II99" s="147">
        <f t="shared" si="286"/>
        <v>447607808.69299334</v>
      </c>
      <c r="IJ99" s="147">
        <f t="shared" si="286"/>
        <v>448652522.34844553</v>
      </c>
      <c r="IK99" s="147">
        <f t="shared" si="286"/>
        <v>449407105.453924</v>
      </c>
      <c r="IL99" s="147">
        <f t="shared" si="286"/>
        <v>450474907.44434571</v>
      </c>
      <c r="IM99" s="147">
        <f t="shared" si="286"/>
        <v>451386712.18151021</v>
      </c>
      <c r="IN99" s="147">
        <f t="shared" si="286"/>
        <v>452175354.66597658</v>
      </c>
      <c r="IO99" s="147">
        <f t="shared" si="286"/>
        <v>453278657.25418824</v>
      </c>
      <c r="IP99" s="147">
        <f t="shared" si="286"/>
        <v>454090658.20636904</v>
      </c>
      <c r="IQ99" s="147">
        <f t="shared" si="286"/>
        <v>455218306.26236415</v>
      </c>
      <c r="IR99" s="147">
        <f t="shared" si="286"/>
        <v>456190197.97449857</v>
      </c>
      <c r="IS99" s="147">
        <f t="shared" si="286"/>
        <v>456666164.60743791</v>
      </c>
      <c r="IT99" s="147">
        <f t="shared" si="286"/>
        <v>458077112.53984797</v>
      </c>
      <c r="IU99" s="147">
        <f t="shared" si="286"/>
        <v>458848672.39868432</v>
      </c>
      <c r="IV99" s="147">
        <f t="shared" si="286"/>
        <v>459940627.67015129</v>
      </c>
      <c r="IW99" s="147">
        <f t="shared" si="286"/>
        <v>460735551.21812367</v>
      </c>
      <c r="IX99" s="147">
        <f t="shared" si="286"/>
        <v>461851846.7241388</v>
      </c>
      <c r="IY99" s="147">
        <f t="shared" si="286"/>
        <v>462808642.77945727</v>
      </c>
      <c r="IZ99" s="147">
        <f t="shared" si="286"/>
        <v>463639504.2080391</v>
      </c>
      <c r="JA99" s="147">
        <f t="shared" si="286"/>
        <v>464793231.62752879</v>
      </c>
      <c r="JB99" s="147">
        <f t="shared" si="286"/>
        <v>465648738.51148975</v>
      </c>
      <c r="JC99" s="147">
        <f t="shared" si="286"/>
        <v>466828134.74173635</v>
      </c>
      <c r="JD99" s="147">
        <f t="shared" si="286"/>
        <v>467848324.34806162</v>
      </c>
      <c r="JE99" s="147">
        <f t="shared" si="286"/>
        <v>466284942.16658753</v>
      </c>
      <c r="JF99" s="147">
        <f t="shared" si="286"/>
        <v>465655834.51271969</v>
      </c>
      <c r="JG99" s="147">
        <f t="shared" si="286"/>
        <v>464350952.68770653</v>
      </c>
      <c r="JH99" s="147">
        <f t="shared" ref="JH99:LS99" si="287">$F$99*JH88</f>
        <v>463349597.81404382</v>
      </c>
      <c r="JI99" s="147">
        <f t="shared" si="287"/>
        <v>462023989.65332466</v>
      </c>
      <c r="JJ99" s="147">
        <f t="shared" si="287"/>
        <v>461001021.86040032</v>
      </c>
      <c r="JK99" s="147">
        <f t="shared" si="287"/>
        <v>459791410.57777447</v>
      </c>
      <c r="JL99" s="147">
        <f t="shared" si="287"/>
        <v>458433824.7006287</v>
      </c>
      <c r="JM99" s="147">
        <f t="shared" si="287"/>
        <v>457377511.32201511</v>
      </c>
      <c r="JN99" s="147">
        <f t="shared" si="287"/>
        <v>455998231.53705674</v>
      </c>
      <c r="JO99" s="147">
        <f t="shared" si="287"/>
        <v>454919296.27849895</v>
      </c>
      <c r="JP99" s="147">
        <f t="shared" si="287"/>
        <v>453653197.70233613</v>
      </c>
      <c r="JQ99" s="147">
        <f t="shared" si="287"/>
        <v>452001801.87556249</v>
      </c>
      <c r="JR99" s="147">
        <f t="shared" si="287"/>
        <v>450965734.94916666</v>
      </c>
      <c r="JS99" s="147">
        <f t="shared" si="287"/>
        <v>449425007.84096873</v>
      </c>
      <c r="JT99" s="147">
        <f t="shared" si="287"/>
        <v>448184515.26314825</v>
      </c>
      <c r="JU99" s="147">
        <f t="shared" si="287"/>
        <v>446618793.1087274</v>
      </c>
      <c r="JV99" s="147">
        <f t="shared" si="287"/>
        <v>445352236.30404013</v>
      </c>
      <c r="JW99" s="147">
        <f t="shared" si="287"/>
        <v>443893423.38007981</v>
      </c>
      <c r="JX99" s="147">
        <f t="shared" si="287"/>
        <v>442289136.83590525</v>
      </c>
      <c r="JY99" s="147">
        <f t="shared" si="287"/>
        <v>440982366.022627</v>
      </c>
      <c r="JZ99" s="147">
        <f t="shared" si="287"/>
        <v>439351917.57057679</v>
      </c>
      <c r="KA99" s="147">
        <f t="shared" si="287"/>
        <v>438017865.75545311</v>
      </c>
      <c r="KB99" s="147">
        <f t="shared" si="287"/>
        <v>436490930.92488813</v>
      </c>
      <c r="KC99" s="147">
        <f t="shared" si="287"/>
        <v>434455620.34586823</v>
      </c>
      <c r="KD99" s="147">
        <f t="shared" si="287"/>
        <v>433341953.02578992</v>
      </c>
      <c r="KE99" s="147">
        <f t="shared" si="287"/>
        <v>431537556.10797691</v>
      </c>
      <c r="KF99" s="147">
        <f t="shared" si="287"/>
        <v>430029006.60650438</v>
      </c>
      <c r="KG99" s="147">
        <f t="shared" si="287"/>
        <v>428194835.97131866</v>
      </c>
      <c r="KH99" s="147">
        <f t="shared" si="287"/>
        <v>426655239.16081685</v>
      </c>
      <c r="KI99" s="147">
        <f t="shared" si="287"/>
        <v>424917452.97176504</v>
      </c>
      <c r="KJ99" s="147">
        <f t="shared" si="287"/>
        <v>423037344.39071548</v>
      </c>
      <c r="KK99" s="147">
        <f t="shared" si="287"/>
        <v>421449844.6064766</v>
      </c>
      <c r="KL99" s="147">
        <f t="shared" si="287"/>
        <v>419538572.34863859</v>
      </c>
      <c r="KM99" s="147">
        <f t="shared" si="287"/>
        <v>417918575.83946538</v>
      </c>
      <c r="KN99" s="147">
        <f t="shared" si="287"/>
        <v>416099643.19634843</v>
      </c>
      <c r="KO99" s="147">
        <f t="shared" si="287"/>
        <v>413785706.1919896</v>
      </c>
      <c r="KP99" s="147">
        <f t="shared" si="287"/>
        <v>412382748.80074483</v>
      </c>
      <c r="KQ99" s="147">
        <f t="shared" si="287"/>
        <v>410282289.04002148</v>
      </c>
      <c r="KR99" s="147">
        <f t="shared" si="287"/>
        <v>408472062.1777848</v>
      </c>
      <c r="KS99" s="147">
        <f t="shared" si="287"/>
        <v>406336456.76014143</v>
      </c>
      <c r="KT99" s="147">
        <f t="shared" si="287"/>
        <v>404489580.86084461</v>
      </c>
      <c r="KU99" s="147">
        <f t="shared" si="287"/>
        <v>402438186.30841094</v>
      </c>
      <c r="KV99" s="147">
        <f t="shared" si="287"/>
        <v>400248353.9603976</v>
      </c>
      <c r="KW99" s="147">
        <f t="shared" si="287"/>
        <v>398344931.5357269</v>
      </c>
      <c r="KX99" s="147">
        <f t="shared" si="287"/>
        <v>396118312.77606833</v>
      </c>
      <c r="KY99" s="147">
        <f t="shared" si="287"/>
        <v>394176530.3751778</v>
      </c>
      <c r="KZ99" s="147">
        <f t="shared" si="287"/>
        <v>392029347.82603151</v>
      </c>
      <c r="LA99" s="147">
        <f t="shared" si="287"/>
        <v>389403781.57700866</v>
      </c>
      <c r="LB99" s="147">
        <f t="shared" si="287"/>
        <v>387675110.68050677</v>
      </c>
      <c r="LC99" s="147">
        <f t="shared" si="287"/>
        <v>385242746.58274418</v>
      </c>
      <c r="LD99" s="147">
        <f t="shared" si="287"/>
        <v>383093608.716111</v>
      </c>
      <c r="LE99" s="147">
        <f t="shared" si="287"/>
        <v>380620070.28970915</v>
      </c>
      <c r="LF99" s="147">
        <f t="shared" si="287"/>
        <v>378427996.83363259</v>
      </c>
      <c r="LG99" s="147">
        <f t="shared" si="287"/>
        <v>376024653.75659198</v>
      </c>
      <c r="LH99" s="147">
        <f t="shared" si="287"/>
        <v>373487586.06033486</v>
      </c>
      <c r="LI99" s="147">
        <f t="shared" si="287"/>
        <v>371229265.82529914</v>
      </c>
      <c r="LJ99" s="147">
        <f t="shared" si="287"/>
        <v>368649101.58992249</v>
      </c>
      <c r="LK99" s="147">
        <f t="shared" si="287"/>
        <v>366345841.33106053</v>
      </c>
      <c r="LL99" s="147">
        <f t="shared" si="287"/>
        <v>363830278.74407256</v>
      </c>
      <c r="LM99" s="147">
        <f t="shared" si="287"/>
        <v>360963499.26030904</v>
      </c>
      <c r="LN99" s="147">
        <f t="shared" si="287"/>
        <v>358674534.7710408</v>
      </c>
      <c r="LO99" s="147">
        <f t="shared" si="287"/>
        <v>355869086.84751672</v>
      </c>
      <c r="LP99" s="147">
        <f t="shared" si="287"/>
        <v>353338267.0970757</v>
      </c>
      <c r="LQ99" s="147">
        <f t="shared" si="287"/>
        <v>350484861.70444632</v>
      </c>
      <c r="LR99" s="147">
        <f t="shared" si="287"/>
        <v>347904033.07050151</v>
      </c>
      <c r="LS99" s="147">
        <f t="shared" si="287"/>
        <v>345104695.43506509</v>
      </c>
      <c r="LT99" s="147">
        <f t="shared" ref="LT99:OE99" si="288">$F$99*LT88</f>
        <v>342177294.26809788</v>
      </c>
      <c r="LU99" s="147">
        <f t="shared" si="288"/>
        <v>339519304.63863677</v>
      </c>
      <c r="LV99" s="147">
        <f t="shared" si="288"/>
        <v>336541707.11291707</v>
      </c>
      <c r="LW99" s="147">
        <f t="shared" si="288"/>
        <v>333831373.94022918</v>
      </c>
      <c r="LX99" s="147">
        <f t="shared" si="288"/>
        <v>330901328.92307442</v>
      </c>
      <c r="LY99" s="147">
        <f t="shared" si="288"/>
        <v>327536967.64621711</v>
      </c>
      <c r="LZ99" s="147">
        <f t="shared" si="288"/>
        <v>325029174.01719368</v>
      </c>
      <c r="MA99" s="147">
        <f t="shared" si="288"/>
        <v>321807461.00059706</v>
      </c>
      <c r="MB99" s="147">
        <f t="shared" si="288"/>
        <v>318850025.13106275</v>
      </c>
      <c r="MC99" s="147">
        <f t="shared" si="288"/>
        <v>315572779.60374677</v>
      </c>
      <c r="MD99" s="147">
        <f t="shared" si="288"/>
        <v>312557435.78137404</v>
      </c>
      <c r="ME99" s="147">
        <f t="shared" si="288"/>
        <v>309315872.14858156</v>
      </c>
      <c r="MF99" s="147">
        <f t="shared" si="288"/>
        <v>305952942.41742879</v>
      </c>
      <c r="MG99" s="147">
        <f t="shared" si="288"/>
        <v>302848249.18926549</v>
      </c>
      <c r="MH99" s="147">
        <f t="shared" si="288"/>
        <v>299427194.40757012</v>
      </c>
      <c r="MI99" s="147">
        <f t="shared" si="288"/>
        <v>296261889.78903455</v>
      </c>
      <c r="MJ99" s="147">
        <f t="shared" si="288"/>
        <v>292868972.51862401</v>
      </c>
      <c r="MK99" s="147">
        <f t="shared" si="288"/>
        <v>289069184.02595031</v>
      </c>
      <c r="ML99" s="147">
        <f t="shared" si="288"/>
        <v>286098771.81413251</v>
      </c>
      <c r="MM99" s="147">
        <f t="shared" si="288"/>
        <v>282410609.3372466</v>
      </c>
      <c r="MN99" s="147">
        <f t="shared" si="288"/>
        <v>278974402.2108624</v>
      </c>
      <c r="MO99" s="147">
        <f t="shared" si="288"/>
        <v>275222212.44823676</v>
      </c>
      <c r="MP99" s="147">
        <f t="shared" si="288"/>
        <v>271719239.22403014</v>
      </c>
      <c r="MQ99" s="147">
        <f t="shared" si="288"/>
        <v>267981755.34162474</v>
      </c>
      <c r="MR99" s="147">
        <f t="shared" si="288"/>
        <v>264130773.7726599</v>
      </c>
      <c r="MS99" s="147">
        <f t="shared" si="288"/>
        <v>260524782.85326487</v>
      </c>
      <c r="MT99" s="147">
        <f t="shared" si="288"/>
        <v>256606784.86953586</v>
      </c>
      <c r="MU99" s="147">
        <f t="shared" si="288"/>
        <v>252930910.86120221</v>
      </c>
      <c r="MV99" s="147">
        <f t="shared" si="288"/>
        <v>249018920.285752</v>
      </c>
      <c r="MW99" s="147">
        <f t="shared" si="288"/>
        <v>244732590.46782833</v>
      </c>
      <c r="MX99" s="147">
        <f t="shared" si="288"/>
        <v>241242943.380566</v>
      </c>
      <c r="MY99" s="147">
        <f t="shared" si="288"/>
        <v>237032747.58294362</v>
      </c>
      <c r="MZ99" s="147">
        <f t="shared" si="288"/>
        <v>233059960.31875196</v>
      </c>
      <c r="NA99" s="147">
        <f t="shared" si="288"/>
        <v>228776223.39063257</v>
      </c>
      <c r="NB99" s="147">
        <f t="shared" si="288"/>
        <v>224726749.22247493</v>
      </c>
      <c r="NC99" s="147">
        <f t="shared" si="288"/>
        <v>220433851.51270965</v>
      </c>
      <c r="ND99" s="147">
        <f t="shared" si="288"/>
        <v>216036642.72373456</v>
      </c>
      <c r="NE99" s="147">
        <f t="shared" si="288"/>
        <v>211868842.85623711</v>
      </c>
      <c r="NF99" s="147">
        <f t="shared" si="288"/>
        <v>207394659.64185315</v>
      </c>
      <c r="NG99" s="147">
        <f t="shared" si="288"/>
        <v>203146592.71387839</v>
      </c>
      <c r="NH99" s="147">
        <f t="shared" si="288"/>
        <v>198653257.70735225</v>
      </c>
      <c r="NI99" s="147">
        <f t="shared" si="288"/>
        <v>193880681.30287075</v>
      </c>
      <c r="NJ99" s="147">
        <f t="shared" si="288"/>
        <v>189598937.8358539</v>
      </c>
      <c r="NK99" s="147">
        <f t="shared" si="288"/>
        <v>184802819.42664385</v>
      </c>
      <c r="NL99" s="147">
        <f t="shared" si="288"/>
        <v>180227018.56309134</v>
      </c>
      <c r="NM99" s="147">
        <f t="shared" si="288"/>
        <v>175346673.95751256</v>
      </c>
      <c r="NN99" s="147">
        <f t="shared" si="288"/>
        <v>170683044.06293079</v>
      </c>
      <c r="NO99" s="147">
        <f t="shared" si="288"/>
        <v>165766356.32273528</v>
      </c>
      <c r="NP99" s="147">
        <f t="shared" si="288"/>
        <v>160756052.57623464</v>
      </c>
      <c r="NQ99" s="147">
        <f t="shared" si="288"/>
        <v>155956904.4472712</v>
      </c>
      <c r="NR99" s="147">
        <f t="shared" si="288"/>
        <v>150858442.36352015</v>
      </c>
      <c r="NS99" s="147">
        <f t="shared" si="288"/>
        <v>145967364.86255991</v>
      </c>
      <c r="NT99" s="147">
        <f t="shared" si="288"/>
        <v>140821116.97415322</v>
      </c>
      <c r="NU99" s="147">
        <f t="shared" si="288"/>
        <v>135382644.43265769</v>
      </c>
      <c r="NV99" s="147">
        <f t="shared" si="288"/>
        <v>130655992.01753144</v>
      </c>
      <c r="NW99" s="147">
        <f t="shared" si="288"/>
        <v>125206939.43276748</v>
      </c>
      <c r="NX99" s="147">
        <f t="shared" si="288"/>
        <v>119958339.58699004</v>
      </c>
      <c r="NY99" s="147">
        <f t="shared" si="288"/>
        <v>114413146.33476245</v>
      </c>
      <c r="NZ99" s="147">
        <f t="shared" si="288"/>
        <v>109064293.336998</v>
      </c>
      <c r="OA99" s="147">
        <f t="shared" si="288"/>
        <v>103452042.44157098</v>
      </c>
      <c r="OB99" s="147">
        <f t="shared" si="288"/>
        <v>97758505.762108579</v>
      </c>
      <c r="OC99" s="147">
        <f t="shared" si="288"/>
        <v>92254963.842900142</v>
      </c>
      <c r="OD99" s="147">
        <f t="shared" si="288"/>
        <v>86460798.11261481</v>
      </c>
      <c r="OE99" s="147">
        <f t="shared" si="288"/>
        <v>80852322.664311871</v>
      </c>
      <c r="OF99" s="147">
        <f t="shared" ref="OF99:OQ99" si="289">$F$99*OF88</f>
        <v>74978037.935363889</v>
      </c>
      <c r="OG99" s="147">
        <f t="shared" si="289"/>
        <v>68861328.994317859</v>
      </c>
      <c r="OH99" s="147">
        <f t="shared" si="289"/>
        <v>63402813.303233616</v>
      </c>
      <c r="OI99" s="147">
        <f t="shared" si="289"/>
        <v>57223162.334070832</v>
      </c>
      <c r="OJ99" s="147">
        <f t="shared" si="289"/>
        <v>51220972.183825031</v>
      </c>
      <c r="OK99" s="147">
        <f t="shared" si="289"/>
        <v>44931842.023432225</v>
      </c>
      <c r="OL99" s="147">
        <f t="shared" si="289"/>
        <v>38815489.632717721</v>
      </c>
      <c r="OM99" s="147">
        <f t="shared" si="289"/>
        <v>32424538.966324743</v>
      </c>
      <c r="ON99" s="147">
        <f t="shared" si="289"/>
        <v>25966483.740624461</v>
      </c>
      <c r="OO99" s="147">
        <f t="shared" si="289"/>
        <v>19673980.396380346</v>
      </c>
      <c r="OP99" s="147">
        <f t="shared" si="289"/>
        <v>13101334.869732473</v>
      </c>
      <c r="OQ99" s="147">
        <f t="shared" si="289"/>
        <v>6689339.5439969096</v>
      </c>
      <c r="OR99" s="473">
        <f>$F$99*OR87</f>
        <v>-1036805.8380803972</v>
      </c>
    </row>
    <row r="100" spans="1:408" x14ac:dyDescent="0.35">
      <c r="A100" s="443"/>
      <c r="B100" t="s">
        <v>337</v>
      </c>
      <c r="C100" s="6"/>
      <c r="D100" s="6"/>
      <c r="E100" s="8"/>
      <c r="F100" s="169">
        <v>0.9</v>
      </c>
      <c r="G100" s="8"/>
      <c r="H100" s="31"/>
      <c r="I100" s="67"/>
      <c r="J100" s="354">
        <f>SUM(L100:JC100)</f>
        <v>81263895.696907699</v>
      </c>
      <c r="K100" s="6"/>
      <c r="L100" s="113">
        <f t="shared" ref="L100:BW100" si="290">-L83*L97*$F$100</f>
        <v>0</v>
      </c>
      <c r="M100" s="113">
        <f t="shared" si="290"/>
        <v>0</v>
      </c>
      <c r="N100" s="113">
        <f t="shared" si="290"/>
        <v>0</v>
      </c>
      <c r="O100" s="113">
        <f t="shared" si="290"/>
        <v>0</v>
      </c>
      <c r="P100" s="113">
        <f t="shared" si="290"/>
        <v>0</v>
      </c>
      <c r="Q100" s="113">
        <f t="shared" si="290"/>
        <v>0</v>
      </c>
      <c r="R100" s="113">
        <f t="shared" si="290"/>
        <v>0</v>
      </c>
      <c r="S100" s="113">
        <f t="shared" si="290"/>
        <v>0</v>
      </c>
      <c r="T100" s="113">
        <f t="shared" si="290"/>
        <v>0</v>
      </c>
      <c r="U100" s="113">
        <f t="shared" si="290"/>
        <v>0</v>
      </c>
      <c r="V100" s="113">
        <f t="shared" si="290"/>
        <v>0</v>
      </c>
      <c r="W100" s="113">
        <f t="shared" si="290"/>
        <v>0</v>
      </c>
      <c r="X100" s="113">
        <f t="shared" si="290"/>
        <v>0</v>
      </c>
      <c r="Y100" s="113">
        <f t="shared" si="290"/>
        <v>0</v>
      </c>
      <c r="Z100" s="113">
        <f t="shared" si="290"/>
        <v>0</v>
      </c>
      <c r="AA100" s="113">
        <f t="shared" si="290"/>
        <v>0</v>
      </c>
      <c r="AB100" s="113">
        <f t="shared" si="290"/>
        <v>0</v>
      </c>
      <c r="AC100" s="113">
        <f t="shared" si="290"/>
        <v>0</v>
      </c>
      <c r="AD100" s="113">
        <f t="shared" si="290"/>
        <v>0</v>
      </c>
      <c r="AE100" s="113">
        <f t="shared" si="290"/>
        <v>0</v>
      </c>
      <c r="AF100" s="113">
        <f t="shared" si="290"/>
        <v>0</v>
      </c>
      <c r="AG100" s="113">
        <f t="shared" si="290"/>
        <v>0</v>
      </c>
      <c r="AH100" s="113">
        <f t="shared" si="290"/>
        <v>0</v>
      </c>
      <c r="AI100" s="113">
        <f t="shared" si="290"/>
        <v>0</v>
      </c>
      <c r="AJ100" s="113">
        <f t="shared" si="290"/>
        <v>0</v>
      </c>
      <c r="AK100" s="113">
        <f t="shared" si="290"/>
        <v>0</v>
      </c>
      <c r="AL100" s="113">
        <f t="shared" si="290"/>
        <v>0</v>
      </c>
      <c r="AM100" s="113">
        <f t="shared" si="290"/>
        <v>0</v>
      </c>
      <c r="AN100" s="113">
        <f t="shared" si="290"/>
        <v>0</v>
      </c>
      <c r="AO100" s="113">
        <f t="shared" si="290"/>
        <v>0</v>
      </c>
      <c r="AP100" s="113">
        <f t="shared" si="290"/>
        <v>0</v>
      </c>
      <c r="AQ100" s="113">
        <f t="shared" si="290"/>
        <v>0</v>
      </c>
      <c r="AR100" s="113">
        <f t="shared" si="290"/>
        <v>0</v>
      </c>
      <c r="AS100" s="113">
        <f t="shared" si="290"/>
        <v>0</v>
      </c>
      <c r="AT100" s="113">
        <f t="shared" si="290"/>
        <v>0</v>
      </c>
      <c r="AU100" s="113">
        <f t="shared" si="290"/>
        <v>0</v>
      </c>
      <c r="AV100" s="113">
        <f t="shared" si="290"/>
        <v>2267978.9734535138</v>
      </c>
      <c r="AW100" s="113">
        <f t="shared" si="290"/>
        <v>1944942.5073278109</v>
      </c>
      <c r="AX100" s="113">
        <f t="shared" si="290"/>
        <v>2266181.2084044288</v>
      </c>
      <c r="AY100" s="113">
        <f t="shared" si="290"/>
        <v>2157908.061487685</v>
      </c>
      <c r="AZ100" s="113">
        <f t="shared" si="290"/>
        <v>2264168.6232899581</v>
      </c>
      <c r="BA100" s="113">
        <f t="shared" si="290"/>
        <v>2155716.366601604</v>
      </c>
      <c r="BB100" s="113">
        <f t="shared" si="290"/>
        <v>2262132.426409245</v>
      </c>
      <c r="BC100" s="113">
        <f t="shared" si="290"/>
        <v>2261057.9472427769</v>
      </c>
      <c r="BD100" s="113">
        <f t="shared" si="290"/>
        <v>2152336.3957693418</v>
      </c>
      <c r="BE100" s="113">
        <f t="shared" si="290"/>
        <v>2258985.7580133094</v>
      </c>
      <c r="BF100" s="113">
        <f t="shared" si="290"/>
        <v>2150083.5957105258</v>
      </c>
      <c r="BG100" s="113">
        <f t="shared" si="290"/>
        <v>2256889.2652907721</v>
      </c>
      <c r="BH100" s="113">
        <f t="shared" si="290"/>
        <v>2327617.5549964188</v>
      </c>
      <c r="BI100" s="113">
        <f t="shared" si="290"/>
        <v>1994591.7930495474</v>
      </c>
      <c r="BJ100" s="113">
        <f t="shared" si="290"/>
        <v>2325682.9763901029</v>
      </c>
      <c r="BK100" s="113">
        <f t="shared" si="290"/>
        <v>2214007.9753514277</v>
      </c>
      <c r="BL100" s="113">
        <f t="shared" si="290"/>
        <v>2323524.6813852647</v>
      </c>
      <c r="BM100" s="113">
        <f t="shared" si="290"/>
        <v>2211667.037099699</v>
      </c>
      <c r="BN100" s="113">
        <f t="shared" si="290"/>
        <v>2321341.0840108451</v>
      </c>
      <c r="BO100" s="113">
        <f t="shared" si="290"/>
        <v>2320190.3753759</v>
      </c>
      <c r="BP100" s="113">
        <f t="shared" si="290"/>
        <v>2208058.1687213564</v>
      </c>
      <c r="BQ100" s="113">
        <f t="shared" si="290"/>
        <v>2317968.2069232436</v>
      </c>
      <c r="BR100" s="113">
        <f t="shared" si="290"/>
        <v>2205651.9225519472</v>
      </c>
      <c r="BS100" s="113">
        <f t="shared" si="290"/>
        <v>2315719.995382838</v>
      </c>
      <c r="BT100" s="113">
        <f t="shared" si="290"/>
        <v>2387806.5263384976</v>
      </c>
      <c r="BU100" s="113">
        <f t="shared" si="290"/>
        <v>2044601.3327472205</v>
      </c>
      <c r="BV100" s="113">
        <f t="shared" si="290"/>
        <v>2385725.1038417756</v>
      </c>
      <c r="BW100" s="113">
        <f t="shared" si="290"/>
        <v>2270581.1527325059</v>
      </c>
      <c r="BX100" s="113">
        <f t="shared" ref="BX100:EI100" si="291">-BX83*BX97*$F$100</f>
        <v>2383410.6736034551</v>
      </c>
      <c r="BY100" s="113">
        <f t="shared" si="291"/>
        <v>2268080.7137098615</v>
      </c>
      <c r="BZ100" s="113">
        <f t="shared" si="291"/>
        <v>2381069.130786234</v>
      </c>
      <c r="CA100" s="113">
        <f t="shared" si="291"/>
        <v>2379836.8003674373</v>
      </c>
      <c r="CB100" s="113">
        <f t="shared" si="291"/>
        <v>2264227.2675104183</v>
      </c>
      <c r="CC100" s="113">
        <f t="shared" si="291"/>
        <v>2377453.9251408521</v>
      </c>
      <c r="CD100" s="113">
        <f t="shared" si="291"/>
        <v>2261657.025699662</v>
      </c>
      <c r="CE100" s="113">
        <f t="shared" si="291"/>
        <v>2375043.1441902095</v>
      </c>
      <c r="CF100" s="113">
        <f t="shared" si="291"/>
        <v>0</v>
      </c>
      <c r="CG100" s="113">
        <f t="shared" si="291"/>
        <v>0</v>
      </c>
      <c r="CH100" s="113">
        <f t="shared" si="291"/>
        <v>0</v>
      </c>
      <c r="CI100" s="113">
        <f t="shared" si="291"/>
        <v>0</v>
      </c>
      <c r="CJ100" s="113">
        <f t="shared" si="291"/>
        <v>0</v>
      </c>
      <c r="CK100" s="113">
        <f t="shared" si="291"/>
        <v>0</v>
      </c>
      <c r="CL100" s="113">
        <f t="shared" si="291"/>
        <v>0</v>
      </c>
      <c r="CM100" s="113">
        <f t="shared" si="291"/>
        <v>0</v>
      </c>
      <c r="CN100" s="113">
        <f t="shared" si="291"/>
        <v>0</v>
      </c>
      <c r="CO100" s="113">
        <f t="shared" si="291"/>
        <v>0</v>
      </c>
      <c r="CP100" s="113">
        <f t="shared" si="291"/>
        <v>0</v>
      </c>
      <c r="CQ100" s="113">
        <f t="shared" si="291"/>
        <v>0</v>
      </c>
      <c r="CR100" s="113">
        <f t="shared" si="291"/>
        <v>0</v>
      </c>
      <c r="CS100" s="113">
        <f t="shared" si="291"/>
        <v>0</v>
      </c>
      <c r="CT100" s="113">
        <f t="shared" si="291"/>
        <v>0</v>
      </c>
      <c r="CU100" s="113">
        <f t="shared" si="291"/>
        <v>0</v>
      </c>
      <c r="CV100" s="113">
        <f t="shared" si="291"/>
        <v>0</v>
      </c>
      <c r="CW100" s="113">
        <f t="shared" si="291"/>
        <v>0</v>
      </c>
      <c r="CX100" s="113">
        <f t="shared" si="291"/>
        <v>0</v>
      </c>
      <c r="CY100" s="113">
        <f t="shared" si="291"/>
        <v>0</v>
      </c>
      <c r="CZ100" s="113">
        <f t="shared" si="291"/>
        <v>0</v>
      </c>
      <c r="DA100" s="113">
        <f t="shared" si="291"/>
        <v>0</v>
      </c>
      <c r="DB100" s="113">
        <f t="shared" si="291"/>
        <v>0</v>
      </c>
      <c r="DC100" s="113">
        <f t="shared" si="291"/>
        <v>0</v>
      </c>
      <c r="DD100" s="113">
        <f t="shared" si="291"/>
        <v>0</v>
      </c>
      <c r="DE100" s="113">
        <f t="shared" si="291"/>
        <v>0</v>
      </c>
      <c r="DF100" s="113">
        <f t="shared" si="291"/>
        <v>0</v>
      </c>
      <c r="DG100" s="113">
        <f t="shared" si="291"/>
        <v>0</v>
      </c>
      <c r="DH100" s="113">
        <f t="shared" si="291"/>
        <v>0</v>
      </c>
      <c r="DI100" s="113">
        <f t="shared" si="291"/>
        <v>0</v>
      </c>
      <c r="DJ100" s="113">
        <f t="shared" si="291"/>
        <v>0</v>
      </c>
      <c r="DK100" s="113">
        <f t="shared" si="291"/>
        <v>0</v>
      </c>
      <c r="DL100" s="113">
        <f t="shared" si="291"/>
        <v>0</v>
      </c>
      <c r="DM100" s="113">
        <f t="shared" si="291"/>
        <v>0</v>
      </c>
      <c r="DN100" s="113">
        <f t="shared" si="291"/>
        <v>0</v>
      </c>
      <c r="DO100" s="113">
        <f t="shared" si="291"/>
        <v>0</v>
      </c>
      <c r="DP100" s="113">
        <f t="shared" si="291"/>
        <v>0</v>
      </c>
      <c r="DQ100" s="113">
        <f t="shared" si="291"/>
        <v>0</v>
      </c>
      <c r="DR100" s="113">
        <f t="shared" si="291"/>
        <v>0</v>
      </c>
      <c r="DS100" s="113">
        <f t="shared" si="291"/>
        <v>0</v>
      </c>
      <c r="DT100" s="113">
        <f t="shared" si="291"/>
        <v>0</v>
      </c>
      <c r="DU100" s="113">
        <f t="shared" si="291"/>
        <v>0</v>
      </c>
      <c r="DV100" s="113">
        <f t="shared" si="291"/>
        <v>0</v>
      </c>
      <c r="DW100" s="113">
        <f t="shared" si="291"/>
        <v>0</v>
      </c>
      <c r="DX100" s="113">
        <f t="shared" si="291"/>
        <v>0</v>
      </c>
      <c r="DY100" s="113">
        <f t="shared" si="291"/>
        <v>0</v>
      </c>
      <c r="DZ100" s="113">
        <f t="shared" si="291"/>
        <v>0</v>
      </c>
      <c r="EA100" s="113">
        <f t="shared" si="291"/>
        <v>0</v>
      </c>
      <c r="EB100" s="113">
        <f t="shared" si="291"/>
        <v>0</v>
      </c>
      <c r="EC100" s="113">
        <f t="shared" si="291"/>
        <v>0</v>
      </c>
      <c r="ED100" s="113">
        <f t="shared" si="291"/>
        <v>0</v>
      </c>
      <c r="EE100" s="113">
        <f t="shared" si="291"/>
        <v>0</v>
      </c>
      <c r="EF100" s="113">
        <f t="shared" si="291"/>
        <v>0</v>
      </c>
      <c r="EG100" s="113">
        <f t="shared" si="291"/>
        <v>0</v>
      </c>
      <c r="EH100" s="113">
        <f t="shared" si="291"/>
        <v>0</v>
      </c>
      <c r="EI100" s="113">
        <f t="shared" si="291"/>
        <v>0</v>
      </c>
      <c r="EJ100" s="113">
        <f t="shared" ref="EJ100:GU100" si="292">-EJ83*EJ97*$F$100</f>
        <v>0</v>
      </c>
      <c r="EK100" s="113">
        <f t="shared" si="292"/>
        <v>0</v>
      </c>
      <c r="EL100" s="113">
        <f t="shared" si="292"/>
        <v>0</v>
      </c>
      <c r="EM100" s="113">
        <f t="shared" si="292"/>
        <v>0</v>
      </c>
      <c r="EN100" s="113">
        <f t="shared" si="292"/>
        <v>0</v>
      </c>
      <c r="EO100" s="113">
        <f t="shared" si="292"/>
        <v>0</v>
      </c>
      <c r="EP100" s="113">
        <f t="shared" si="292"/>
        <v>0</v>
      </c>
      <c r="EQ100" s="113">
        <f t="shared" si="292"/>
        <v>0</v>
      </c>
      <c r="ER100" s="113">
        <f t="shared" si="292"/>
        <v>0</v>
      </c>
      <c r="ES100" s="113">
        <f t="shared" si="292"/>
        <v>0</v>
      </c>
      <c r="ET100" s="113">
        <f t="shared" si="292"/>
        <v>0</v>
      </c>
      <c r="EU100" s="113">
        <f t="shared" si="292"/>
        <v>0</v>
      </c>
      <c r="EV100" s="113">
        <f t="shared" si="292"/>
        <v>0</v>
      </c>
      <c r="EW100" s="113">
        <f t="shared" si="292"/>
        <v>0</v>
      </c>
      <c r="EX100" s="113">
        <f t="shared" si="292"/>
        <v>0</v>
      </c>
      <c r="EY100" s="113">
        <f t="shared" si="292"/>
        <v>0</v>
      </c>
      <c r="EZ100" s="113">
        <f t="shared" si="292"/>
        <v>0</v>
      </c>
      <c r="FA100" s="113">
        <f t="shared" si="292"/>
        <v>0</v>
      </c>
      <c r="FB100" s="113">
        <f t="shared" si="292"/>
        <v>0</v>
      </c>
      <c r="FC100" s="113">
        <f t="shared" si="292"/>
        <v>0</v>
      </c>
      <c r="FD100" s="113">
        <f t="shared" si="292"/>
        <v>0</v>
      </c>
      <c r="FE100" s="113">
        <f t="shared" si="292"/>
        <v>0</v>
      </c>
      <c r="FF100" s="113">
        <f t="shared" si="292"/>
        <v>0</v>
      </c>
      <c r="FG100" s="113">
        <f t="shared" si="292"/>
        <v>0</v>
      </c>
      <c r="FH100" s="113">
        <f t="shared" si="292"/>
        <v>0</v>
      </c>
      <c r="FI100" s="113">
        <f t="shared" si="292"/>
        <v>0</v>
      </c>
      <c r="FJ100" s="113">
        <f t="shared" si="292"/>
        <v>0</v>
      </c>
      <c r="FK100" s="113">
        <f t="shared" si="292"/>
        <v>0</v>
      </c>
      <c r="FL100" s="113">
        <f t="shared" si="292"/>
        <v>0</v>
      </c>
      <c r="FM100" s="113">
        <f t="shared" si="292"/>
        <v>0</v>
      </c>
      <c r="FN100" s="113">
        <f t="shared" si="292"/>
        <v>0</v>
      </c>
      <c r="FO100" s="113">
        <f t="shared" si="292"/>
        <v>0</v>
      </c>
      <c r="FP100" s="113">
        <f t="shared" si="292"/>
        <v>0</v>
      </c>
      <c r="FQ100" s="113">
        <f t="shared" si="292"/>
        <v>0</v>
      </c>
      <c r="FR100" s="113">
        <f t="shared" si="292"/>
        <v>0</v>
      </c>
      <c r="FS100" s="113">
        <f t="shared" si="292"/>
        <v>0</v>
      </c>
      <c r="FT100" s="113">
        <f t="shared" si="292"/>
        <v>0</v>
      </c>
      <c r="FU100" s="113">
        <f t="shared" si="292"/>
        <v>0</v>
      </c>
      <c r="FV100" s="113">
        <f t="shared" si="292"/>
        <v>0</v>
      </c>
      <c r="FW100" s="113">
        <f t="shared" si="292"/>
        <v>0</v>
      </c>
      <c r="FX100" s="113">
        <f t="shared" si="292"/>
        <v>0</v>
      </c>
      <c r="FY100" s="113">
        <f t="shared" si="292"/>
        <v>0</v>
      </c>
      <c r="FZ100" s="113">
        <f t="shared" si="292"/>
        <v>0</v>
      </c>
      <c r="GA100" s="113">
        <f t="shared" si="292"/>
        <v>0</v>
      </c>
      <c r="GB100" s="113">
        <f t="shared" si="292"/>
        <v>0</v>
      </c>
      <c r="GC100" s="113">
        <f t="shared" si="292"/>
        <v>0</v>
      </c>
      <c r="GD100" s="113">
        <f t="shared" si="292"/>
        <v>0</v>
      </c>
      <c r="GE100" s="113">
        <f t="shared" si="292"/>
        <v>0</v>
      </c>
      <c r="GF100" s="113">
        <f t="shared" si="292"/>
        <v>0</v>
      </c>
      <c r="GG100" s="113">
        <f t="shared" si="292"/>
        <v>0</v>
      </c>
      <c r="GH100" s="113">
        <f t="shared" si="292"/>
        <v>0</v>
      </c>
      <c r="GI100" s="113">
        <f t="shared" si="292"/>
        <v>0</v>
      </c>
      <c r="GJ100" s="113">
        <f t="shared" si="292"/>
        <v>0</v>
      </c>
      <c r="GK100" s="113">
        <f t="shared" si="292"/>
        <v>0</v>
      </c>
      <c r="GL100" s="113">
        <f t="shared" si="292"/>
        <v>0</v>
      </c>
      <c r="GM100" s="113">
        <f t="shared" si="292"/>
        <v>0</v>
      </c>
      <c r="GN100" s="113">
        <f t="shared" si="292"/>
        <v>0</v>
      </c>
      <c r="GO100" s="113">
        <f t="shared" si="292"/>
        <v>0</v>
      </c>
      <c r="GP100" s="113">
        <f t="shared" si="292"/>
        <v>0</v>
      </c>
      <c r="GQ100" s="113">
        <f t="shared" si="292"/>
        <v>0</v>
      </c>
      <c r="GR100" s="113">
        <f t="shared" si="292"/>
        <v>0</v>
      </c>
      <c r="GS100" s="113">
        <f t="shared" si="292"/>
        <v>0</v>
      </c>
      <c r="GT100" s="113">
        <f t="shared" si="292"/>
        <v>0</v>
      </c>
      <c r="GU100" s="113">
        <f t="shared" si="292"/>
        <v>0</v>
      </c>
      <c r="GV100" s="113">
        <f t="shared" ref="GV100:JG100" si="293">-GV83*GV97*$F$100</f>
        <v>0</v>
      </c>
      <c r="GW100" s="113">
        <f t="shared" si="293"/>
        <v>0</v>
      </c>
      <c r="GX100" s="113">
        <f t="shared" si="293"/>
        <v>0</v>
      </c>
      <c r="GY100" s="113">
        <f t="shared" si="293"/>
        <v>0</v>
      </c>
      <c r="GZ100" s="113">
        <f t="shared" si="293"/>
        <v>0</v>
      </c>
      <c r="HA100" s="113">
        <f t="shared" si="293"/>
        <v>0</v>
      </c>
      <c r="HB100" s="113">
        <f t="shared" si="293"/>
        <v>0</v>
      </c>
      <c r="HC100" s="113">
        <f t="shared" si="293"/>
        <v>0</v>
      </c>
      <c r="HD100" s="113">
        <f t="shared" si="293"/>
        <v>0</v>
      </c>
      <c r="HE100" s="113">
        <f t="shared" si="293"/>
        <v>0</v>
      </c>
      <c r="HF100" s="113">
        <f t="shared" si="293"/>
        <v>0</v>
      </c>
      <c r="HG100" s="113">
        <f t="shared" si="293"/>
        <v>0</v>
      </c>
      <c r="HH100" s="113">
        <f t="shared" si="293"/>
        <v>0</v>
      </c>
      <c r="HI100" s="113">
        <f t="shared" si="293"/>
        <v>0</v>
      </c>
      <c r="HJ100" s="113">
        <f t="shared" si="293"/>
        <v>0</v>
      </c>
      <c r="HK100" s="113">
        <f t="shared" si="293"/>
        <v>0</v>
      </c>
      <c r="HL100" s="113">
        <f t="shared" si="293"/>
        <v>0</v>
      </c>
      <c r="HM100" s="113">
        <f t="shared" si="293"/>
        <v>0</v>
      </c>
      <c r="HN100" s="113">
        <f t="shared" si="293"/>
        <v>0</v>
      </c>
      <c r="HO100" s="113">
        <f t="shared" si="293"/>
        <v>0</v>
      </c>
      <c r="HP100" s="113">
        <f t="shared" si="293"/>
        <v>0</v>
      </c>
      <c r="HQ100" s="113">
        <f t="shared" si="293"/>
        <v>0</v>
      </c>
      <c r="HR100" s="113">
        <f t="shared" si="293"/>
        <v>0</v>
      </c>
      <c r="HS100" s="113">
        <f t="shared" si="293"/>
        <v>0</v>
      </c>
      <c r="HT100" s="113">
        <f t="shared" si="293"/>
        <v>0</v>
      </c>
      <c r="HU100" s="113">
        <f t="shared" si="293"/>
        <v>0</v>
      </c>
      <c r="HV100" s="113">
        <f t="shared" si="293"/>
        <v>0</v>
      </c>
      <c r="HW100" s="113">
        <f t="shared" si="293"/>
        <v>0</v>
      </c>
      <c r="HX100" s="113">
        <f t="shared" si="293"/>
        <v>0</v>
      </c>
      <c r="HY100" s="113">
        <f t="shared" si="293"/>
        <v>0</v>
      </c>
      <c r="HZ100" s="113">
        <f t="shared" si="293"/>
        <v>0</v>
      </c>
      <c r="IA100" s="113">
        <f t="shared" si="293"/>
        <v>0</v>
      </c>
      <c r="IB100" s="113">
        <f t="shared" si="293"/>
        <v>0</v>
      </c>
      <c r="IC100" s="113">
        <f t="shared" si="293"/>
        <v>0</v>
      </c>
      <c r="ID100" s="113">
        <f t="shared" si="293"/>
        <v>0</v>
      </c>
      <c r="IE100" s="113">
        <f t="shared" si="293"/>
        <v>0</v>
      </c>
      <c r="IF100" s="113">
        <f t="shared" si="293"/>
        <v>0</v>
      </c>
      <c r="IG100" s="113">
        <f t="shared" si="293"/>
        <v>0</v>
      </c>
      <c r="IH100" s="113">
        <f t="shared" si="293"/>
        <v>0</v>
      </c>
      <c r="II100" s="113">
        <f t="shared" si="293"/>
        <v>0</v>
      </c>
      <c r="IJ100" s="113">
        <f t="shared" si="293"/>
        <v>0</v>
      </c>
      <c r="IK100" s="113">
        <f t="shared" si="293"/>
        <v>0</v>
      </c>
      <c r="IL100" s="113">
        <f t="shared" si="293"/>
        <v>0</v>
      </c>
      <c r="IM100" s="113">
        <f t="shared" si="293"/>
        <v>0</v>
      </c>
      <c r="IN100" s="113">
        <f t="shared" si="293"/>
        <v>0</v>
      </c>
      <c r="IO100" s="113">
        <f t="shared" si="293"/>
        <v>0</v>
      </c>
      <c r="IP100" s="113">
        <f t="shared" si="293"/>
        <v>0</v>
      </c>
      <c r="IQ100" s="113">
        <f t="shared" si="293"/>
        <v>0</v>
      </c>
      <c r="IR100" s="113">
        <f t="shared" si="293"/>
        <v>0</v>
      </c>
      <c r="IS100" s="113">
        <f t="shared" si="293"/>
        <v>0</v>
      </c>
      <c r="IT100" s="113">
        <f t="shared" si="293"/>
        <v>0</v>
      </c>
      <c r="IU100" s="113">
        <f t="shared" si="293"/>
        <v>0</v>
      </c>
      <c r="IV100" s="113">
        <f t="shared" si="293"/>
        <v>0</v>
      </c>
      <c r="IW100" s="113">
        <f t="shared" si="293"/>
        <v>0</v>
      </c>
      <c r="IX100" s="113">
        <f t="shared" si="293"/>
        <v>0</v>
      </c>
      <c r="IY100" s="113">
        <f t="shared" si="293"/>
        <v>0</v>
      </c>
      <c r="IZ100" s="113">
        <f t="shared" si="293"/>
        <v>0</v>
      </c>
      <c r="JA100" s="113">
        <f t="shared" si="293"/>
        <v>0</v>
      </c>
      <c r="JB100" s="113">
        <f t="shared" si="293"/>
        <v>0</v>
      </c>
      <c r="JC100" s="113">
        <f t="shared" si="293"/>
        <v>0</v>
      </c>
      <c r="JD100" s="113">
        <f t="shared" si="293"/>
        <v>0</v>
      </c>
      <c r="JE100" s="113">
        <f t="shared" si="293"/>
        <v>0</v>
      </c>
      <c r="JF100" s="113">
        <f t="shared" si="293"/>
        <v>0</v>
      </c>
      <c r="JG100" s="113">
        <f t="shared" si="293"/>
        <v>0</v>
      </c>
      <c r="JH100" s="113">
        <f t="shared" ref="JH100:LS100" si="294">-JH83*JH97*$F$100</f>
        <v>0</v>
      </c>
      <c r="JI100" s="113">
        <f t="shared" si="294"/>
        <v>0</v>
      </c>
      <c r="JJ100" s="113">
        <f t="shared" si="294"/>
        <v>0</v>
      </c>
      <c r="JK100" s="113">
        <f t="shared" si="294"/>
        <v>0</v>
      </c>
      <c r="JL100" s="113">
        <f t="shared" si="294"/>
        <v>0</v>
      </c>
      <c r="JM100" s="113">
        <f t="shared" si="294"/>
        <v>0</v>
      </c>
      <c r="JN100" s="113">
        <f t="shared" si="294"/>
        <v>0</v>
      </c>
      <c r="JO100" s="113">
        <f t="shared" si="294"/>
        <v>0</v>
      </c>
      <c r="JP100" s="113">
        <f t="shared" si="294"/>
        <v>0</v>
      </c>
      <c r="JQ100" s="113">
        <f t="shared" si="294"/>
        <v>0</v>
      </c>
      <c r="JR100" s="113">
        <f t="shared" si="294"/>
        <v>0</v>
      </c>
      <c r="JS100" s="113">
        <f t="shared" si="294"/>
        <v>0</v>
      </c>
      <c r="JT100" s="113">
        <f t="shared" si="294"/>
        <v>0</v>
      </c>
      <c r="JU100" s="113">
        <f t="shared" si="294"/>
        <v>0</v>
      </c>
      <c r="JV100" s="113">
        <f t="shared" si="294"/>
        <v>0</v>
      </c>
      <c r="JW100" s="113">
        <f t="shared" si="294"/>
        <v>0</v>
      </c>
      <c r="JX100" s="113">
        <f t="shared" si="294"/>
        <v>0</v>
      </c>
      <c r="JY100" s="113">
        <f t="shared" si="294"/>
        <v>0</v>
      </c>
      <c r="JZ100" s="113">
        <f t="shared" si="294"/>
        <v>0</v>
      </c>
      <c r="KA100" s="113">
        <f t="shared" si="294"/>
        <v>0</v>
      </c>
      <c r="KB100" s="113">
        <f t="shared" si="294"/>
        <v>0</v>
      </c>
      <c r="KC100" s="113">
        <f t="shared" si="294"/>
        <v>0</v>
      </c>
      <c r="KD100" s="113">
        <f t="shared" si="294"/>
        <v>0</v>
      </c>
      <c r="KE100" s="113">
        <f t="shared" si="294"/>
        <v>0</v>
      </c>
      <c r="KF100" s="113">
        <f t="shared" si="294"/>
        <v>0</v>
      </c>
      <c r="KG100" s="113">
        <f t="shared" si="294"/>
        <v>0</v>
      </c>
      <c r="KH100" s="113">
        <f t="shared" si="294"/>
        <v>0</v>
      </c>
      <c r="KI100" s="113">
        <f t="shared" si="294"/>
        <v>0</v>
      </c>
      <c r="KJ100" s="113">
        <f t="shared" si="294"/>
        <v>0</v>
      </c>
      <c r="KK100" s="113">
        <f t="shared" si="294"/>
        <v>0</v>
      </c>
      <c r="KL100" s="113">
        <f t="shared" si="294"/>
        <v>0</v>
      </c>
      <c r="KM100" s="113">
        <f t="shared" si="294"/>
        <v>0</v>
      </c>
      <c r="KN100" s="113">
        <f t="shared" si="294"/>
        <v>0</v>
      </c>
      <c r="KO100" s="113">
        <f t="shared" si="294"/>
        <v>0</v>
      </c>
      <c r="KP100" s="113">
        <f t="shared" si="294"/>
        <v>0</v>
      </c>
      <c r="KQ100" s="113">
        <f t="shared" si="294"/>
        <v>0</v>
      </c>
      <c r="KR100" s="113">
        <f t="shared" si="294"/>
        <v>0</v>
      </c>
      <c r="KS100" s="113">
        <f t="shared" si="294"/>
        <v>0</v>
      </c>
      <c r="KT100" s="113">
        <f t="shared" si="294"/>
        <v>0</v>
      </c>
      <c r="KU100" s="113">
        <f t="shared" si="294"/>
        <v>0</v>
      </c>
      <c r="KV100" s="113">
        <f t="shared" si="294"/>
        <v>0</v>
      </c>
      <c r="KW100" s="113">
        <f t="shared" si="294"/>
        <v>0</v>
      </c>
      <c r="KX100" s="113">
        <f t="shared" si="294"/>
        <v>0</v>
      </c>
      <c r="KY100" s="113">
        <f t="shared" si="294"/>
        <v>0</v>
      </c>
      <c r="KZ100" s="113">
        <f t="shared" si="294"/>
        <v>0</v>
      </c>
      <c r="LA100" s="113">
        <f t="shared" si="294"/>
        <v>0</v>
      </c>
      <c r="LB100" s="113">
        <f t="shared" si="294"/>
        <v>0</v>
      </c>
      <c r="LC100" s="113">
        <f t="shared" si="294"/>
        <v>0</v>
      </c>
      <c r="LD100" s="113">
        <f t="shared" si="294"/>
        <v>0</v>
      </c>
      <c r="LE100" s="113">
        <f t="shared" si="294"/>
        <v>0</v>
      </c>
      <c r="LF100" s="113">
        <f t="shared" si="294"/>
        <v>0</v>
      </c>
      <c r="LG100" s="113">
        <f t="shared" si="294"/>
        <v>0</v>
      </c>
      <c r="LH100" s="113">
        <f t="shared" si="294"/>
        <v>0</v>
      </c>
      <c r="LI100" s="113">
        <f t="shared" si="294"/>
        <v>0</v>
      </c>
      <c r="LJ100" s="113">
        <f t="shared" si="294"/>
        <v>0</v>
      </c>
      <c r="LK100" s="113">
        <f t="shared" si="294"/>
        <v>0</v>
      </c>
      <c r="LL100" s="113">
        <f t="shared" si="294"/>
        <v>0</v>
      </c>
      <c r="LM100" s="113">
        <f t="shared" si="294"/>
        <v>0</v>
      </c>
      <c r="LN100" s="113">
        <f t="shared" si="294"/>
        <v>0</v>
      </c>
      <c r="LO100" s="113">
        <f t="shared" si="294"/>
        <v>0</v>
      </c>
      <c r="LP100" s="113">
        <f t="shared" si="294"/>
        <v>0</v>
      </c>
      <c r="LQ100" s="113">
        <f t="shared" si="294"/>
        <v>0</v>
      </c>
      <c r="LR100" s="113">
        <f t="shared" si="294"/>
        <v>0</v>
      </c>
      <c r="LS100" s="113">
        <f t="shared" si="294"/>
        <v>0</v>
      </c>
      <c r="LT100" s="113">
        <f t="shared" ref="LT100:OE100" si="295">-LT83*LT97*$F$100</f>
        <v>0</v>
      </c>
      <c r="LU100" s="113">
        <f t="shared" si="295"/>
        <v>0</v>
      </c>
      <c r="LV100" s="113">
        <f t="shared" si="295"/>
        <v>0</v>
      </c>
      <c r="LW100" s="113">
        <f t="shared" si="295"/>
        <v>0</v>
      </c>
      <c r="LX100" s="113">
        <f t="shared" si="295"/>
        <v>0</v>
      </c>
      <c r="LY100" s="113">
        <f t="shared" si="295"/>
        <v>0</v>
      </c>
      <c r="LZ100" s="113">
        <f t="shared" si="295"/>
        <v>0</v>
      </c>
      <c r="MA100" s="113">
        <f t="shared" si="295"/>
        <v>0</v>
      </c>
      <c r="MB100" s="113">
        <f t="shared" si="295"/>
        <v>0</v>
      </c>
      <c r="MC100" s="113">
        <f t="shared" si="295"/>
        <v>0</v>
      </c>
      <c r="MD100" s="113">
        <f t="shared" si="295"/>
        <v>0</v>
      </c>
      <c r="ME100" s="113">
        <f t="shared" si="295"/>
        <v>0</v>
      </c>
      <c r="MF100" s="113">
        <f t="shared" si="295"/>
        <v>0</v>
      </c>
      <c r="MG100" s="113">
        <f t="shared" si="295"/>
        <v>0</v>
      </c>
      <c r="MH100" s="113">
        <f t="shared" si="295"/>
        <v>0</v>
      </c>
      <c r="MI100" s="113">
        <f t="shared" si="295"/>
        <v>0</v>
      </c>
      <c r="MJ100" s="113">
        <f t="shared" si="295"/>
        <v>0</v>
      </c>
      <c r="MK100" s="113">
        <f t="shared" si="295"/>
        <v>0</v>
      </c>
      <c r="ML100" s="113">
        <f t="shared" si="295"/>
        <v>0</v>
      </c>
      <c r="MM100" s="113">
        <f t="shared" si="295"/>
        <v>0</v>
      </c>
      <c r="MN100" s="113">
        <f t="shared" si="295"/>
        <v>0</v>
      </c>
      <c r="MO100" s="113">
        <f t="shared" si="295"/>
        <v>0</v>
      </c>
      <c r="MP100" s="113">
        <f t="shared" si="295"/>
        <v>0</v>
      </c>
      <c r="MQ100" s="113">
        <f t="shared" si="295"/>
        <v>0</v>
      </c>
      <c r="MR100" s="113">
        <f t="shared" si="295"/>
        <v>0</v>
      </c>
      <c r="MS100" s="113">
        <f t="shared" si="295"/>
        <v>0</v>
      </c>
      <c r="MT100" s="113">
        <f t="shared" si="295"/>
        <v>0</v>
      </c>
      <c r="MU100" s="113">
        <f t="shared" si="295"/>
        <v>0</v>
      </c>
      <c r="MV100" s="113">
        <f t="shared" si="295"/>
        <v>0</v>
      </c>
      <c r="MW100" s="113">
        <f t="shared" si="295"/>
        <v>0</v>
      </c>
      <c r="MX100" s="113">
        <f t="shared" si="295"/>
        <v>0</v>
      </c>
      <c r="MY100" s="113">
        <f t="shared" si="295"/>
        <v>0</v>
      </c>
      <c r="MZ100" s="113">
        <f t="shared" si="295"/>
        <v>0</v>
      </c>
      <c r="NA100" s="113">
        <f t="shared" si="295"/>
        <v>0</v>
      </c>
      <c r="NB100" s="113">
        <f t="shared" si="295"/>
        <v>0</v>
      </c>
      <c r="NC100" s="113">
        <f t="shared" si="295"/>
        <v>0</v>
      </c>
      <c r="ND100" s="113">
        <f t="shared" si="295"/>
        <v>0</v>
      </c>
      <c r="NE100" s="113">
        <f t="shared" si="295"/>
        <v>0</v>
      </c>
      <c r="NF100" s="113">
        <f t="shared" si="295"/>
        <v>0</v>
      </c>
      <c r="NG100" s="113">
        <f t="shared" si="295"/>
        <v>0</v>
      </c>
      <c r="NH100" s="113">
        <f t="shared" si="295"/>
        <v>0</v>
      </c>
      <c r="NI100" s="113">
        <f t="shared" si="295"/>
        <v>0</v>
      </c>
      <c r="NJ100" s="113">
        <f t="shared" si="295"/>
        <v>0</v>
      </c>
      <c r="NK100" s="113">
        <f t="shared" si="295"/>
        <v>0</v>
      </c>
      <c r="NL100" s="113">
        <f t="shared" si="295"/>
        <v>0</v>
      </c>
      <c r="NM100" s="113">
        <f t="shared" si="295"/>
        <v>0</v>
      </c>
      <c r="NN100" s="113">
        <f t="shared" si="295"/>
        <v>0</v>
      </c>
      <c r="NO100" s="113">
        <f t="shared" si="295"/>
        <v>0</v>
      </c>
      <c r="NP100" s="113">
        <f t="shared" si="295"/>
        <v>0</v>
      </c>
      <c r="NQ100" s="113">
        <f t="shared" si="295"/>
        <v>0</v>
      </c>
      <c r="NR100" s="113">
        <f t="shared" si="295"/>
        <v>0</v>
      </c>
      <c r="NS100" s="113">
        <f t="shared" si="295"/>
        <v>0</v>
      </c>
      <c r="NT100" s="113">
        <f t="shared" si="295"/>
        <v>0</v>
      </c>
      <c r="NU100" s="113">
        <f t="shared" si="295"/>
        <v>0</v>
      </c>
      <c r="NV100" s="113">
        <f t="shared" si="295"/>
        <v>0</v>
      </c>
      <c r="NW100" s="113">
        <f t="shared" si="295"/>
        <v>0</v>
      </c>
      <c r="NX100" s="113">
        <f t="shared" si="295"/>
        <v>0</v>
      </c>
      <c r="NY100" s="113">
        <f t="shared" si="295"/>
        <v>0</v>
      </c>
      <c r="NZ100" s="113">
        <f t="shared" si="295"/>
        <v>0</v>
      </c>
      <c r="OA100" s="113">
        <f t="shared" si="295"/>
        <v>0</v>
      </c>
      <c r="OB100" s="113">
        <f t="shared" si="295"/>
        <v>0</v>
      </c>
      <c r="OC100" s="113">
        <f t="shared" si="295"/>
        <v>0</v>
      </c>
      <c r="OD100" s="113">
        <f t="shared" si="295"/>
        <v>0</v>
      </c>
      <c r="OE100" s="113">
        <f t="shared" si="295"/>
        <v>0</v>
      </c>
      <c r="OF100" s="113">
        <f t="shared" ref="OF100:OR100" si="296">-OF83*OF97*$F$100</f>
        <v>0</v>
      </c>
      <c r="OG100" s="113">
        <f t="shared" si="296"/>
        <v>0</v>
      </c>
      <c r="OH100" s="113">
        <f t="shared" si="296"/>
        <v>0</v>
      </c>
      <c r="OI100" s="113">
        <f t="shared" si="296"/>
        <v>0</v>
      </c>
      <c r="OJ100" s="113">
        <f t="shared" si="296"/>
        <v>0</v>
      </c>
      <c r="OK100" s="113">
        <f t="shared" si="296"/>
        <v>0</v>
      </c>
      <c r="OL100" s="113">
        <f t="shared" si="296"/>
        <v>0</v>
      </c>
      <c r="OM100" s="113">
        <f t="shared" si="296"/>
        <v>0</v>
      </c>
      <c r="ON100" s="113">
        <f t="shared" si="296"/>
        <v>0</v>
      </c>
      <c r="OO100" s="113">
        <f t="shared" si="296"/>
        <v>0</v>
      </c>
      <c r="OP100" s="113">
        <f t="shared" si="296"/>
        <v>0</v>
      </c>
      <c r="OQ100" s="113">
        <f t="shared" si="296"/>
        <v>0</v>
      </c>
      <c r="OR100" s="465">
        <f t="shared" si="296"/>
        <v>0</v>
      </c>
    </row>
    <row r="101" spans="1:408" x14ac:dyDescent="0.35">
      <c r="A101" s="443"/>
      <c r="B101" s="6" t="s">
        <v>232</v>
      </c>
      <c r="C101" s="6"/>
      <c r="D101" s="6"/>
      <c r="E101" s="8"/>
      <c r="F101" s="171"/>
      <c r="G101" s="8"/>
      <c r="H101" s="383"/>
      <c r="I101" s="67"/>
      <c r="J101" s="361"/>
      <c r="K101" s="6"/>
      <c r="L101" s="142">
        <f>SUM($K$100:L100)+L99</f>
        <v>0</v>
      </c>
      <c r="M101" s="142">
        <f>SUM($K$100:M100)+M99</f>
        <v>0</v>
      </c>
      <c r="N101" s="142">
        <f>SUM($K$100:N100)+N99</f>
        <v>0</v>
      </c>
      <c r="O101" s="142">
        <f>SUM($K$100:O100)+O99</f>
        <v>0</v>
      </c>
      <c r="P101" s="142">
        <f>SUM($K$100:P100)+P99</f>
        <v>0</v>
      </c>
      <c r="Q101" s="142">
        <f>SUM($K$100:Q100)+Q99</f>
        <v>0</v>
      </c>
      <c r="R101" s="142">
        <f>SUM($K$100:R100)+R99</f>
        <v>0</v>
      </c>
      <c r="S101" s="142">
        <f>SUM($K$100:S100)+S99</f>
        <v>0</v>
      </c>
      <c r="T101" s="142">
        <f>SUM($K$100:T100)+T99</f>
        <v>0</v>
      </c>
      <c r="U101" s="142">
        <f>SUM($K$100:U100)+U99</f>
        <v>0</v>
      </c>
      <c r="V101" s="142">
        <f>SUM($K$100:V100)+V99</f>
        <v>0</v>
      </c>
      <c r="W101" s="142">
        <f>SUM($K$100:W100)+W99</f>
        <v>0</v>
      </c>
      <c r="X101" s="142">
        <f>SUM($K$100:X100)+X99</f>
        <v>0</v>
      </c>
      <c r="Y101" s="142">
        <f>SUM($K$100:Y100)+Y99</f>
        <v>0</v>
      </c>
      <c r="Z101" s="142">
        <f>SUM($K$100:Z100)+Z99</f>
        <v>0</v>
      </c>
      <c r="AA101" s="142">
        <f>SUM($K$100:AA100)+AA99</f>
        <v>0</v>
      </c>
      <c r="AB101" s="142">
        <f>SUM($K$100:AB100)+AB99</f>
        <v>0</v>
      </c>
      <c r="AC101" s="142">
        <f>SUM($K$100:AC100)+AC99</f>
        <v>0</v>
      </c>
      <c r="AD101" s="142">
        <f>SUM($K$100:AD100)+AD99</f>
        <v>0</v>
      </c>
      <c r="AE101" s="142">
        <f>SUM($K$100:AE100)+AE99</f>
        <v>0</v>
      </c>
      <c r="AF101" s="142">
        <f>SUM($K$100:AF100)+AF99</f>
        <v>0</v>
      </c>
      <c r="AG101" s="142">
        <f>SUM($K$100:AG100)+AG99</f>
        <v>0</v>
      </c>
      <c r="AH101" s="142">
        <f>SUM($K$100:AH100)+AH99</f>
        <v>0</v>
      </c>
      <c r="AI101" s="142">
        <f>SUM($K$100:AI100)+AI99</f>
        <v>0</v>
      </c>
      <c r="AJ101" s="142">
        <f>SUM($K$100:AJ100)+AJ99</f>
        <v>0</v>
      </c>
      <c r="AK101" s="142">
        <f>SUM($K$100:AK100)+AK99</f>
        <v>0</v>
      </c>
      <c r="AL101" s="142">
        <f>SUM($K$100:AL100)+AL99</f>
        <v>0</v>
      </c>
      <c r="AM101" s="142">
        <f>SUM($K$100:AM100)+AM99</f>
        <v>0</v>
      </c>
      <c r="AN101" s="142">
        <f>SUM($K$100:AN100)+AN99</f>
        <v>0</v>
      </c>
      <c r="AO101" s="142">
        <f>SUM($K$100:AO100)+AO99</f>
        <v>0</v>
      </c>
      <c r="AP101" s="142">
        <f>SUM($K$100:AP100)+AP99</f>
        <v>0</v>
      </c>
      <c r="AQ101" s="142">
        <f>SUM($K$100:AQ100)+AQ99</f>
        <v>0</v>
      </c>
      <c r="AR101" s="142">
        <f>SUM($K$100:AR100)+AR99</f>
        <v>0</v>
      </c>
      <c r="AS101" s="142">
        <f>SUM($K$100:AS100)+AS99</f>
        <v>0</v>
      </c>
      <c r="AT101" s="142">
        <f>SUM($K$100:AT100)+AT99</f>
        <v>0</v>
      </c>
      <c r="AU101" s="142">
        <f>SUM($K$100:AU100)+AU99</f>
        <v>0</v>
      </c>
      <c r="AV101" s="142">
        <f>SUM($K$100:AV100)+AV99</f>
        <v>309643170.94601595</v>
      </c>
      <c r="AW101" s="142">
        <f>SUM($K$100:AW100)+AW99</f>
        <v>311878591.90344626</v>
      </c>
      <c r="AX101" s="142">
        <f>SUM($K$100:AX100)+AX99</f>
        <v>315039376.10284704</v>
      </c>
      <c r="AY101" s="142">
        <f>SUM($K$100:AY100)+AY99</f>
        <v>317683792.73118454</v>
      </c>
      <c r="AZ101" s="142">
        <f>SUM($K$100:AZ100)+AZ99</f>
        <v>320640448.574866</v>
      </c>
      <c r="BA101" s="142">
        <f>SUM($K$100:BA100)+BA99</f>
        <v>323295299.91117686</v>
      </c>
      <c r="BB101" s="142">
        <f>SUM($K$100:BB100)+BB99</f>
        <v>326263199.44065571</v>
      </c>
      <c r="BC101" s="142">
        <f>SUM($K$100:BC100)+BC99</f>
        <v>329129175.22595501</v>
      </c>
      <c r="BD101" s="142">
        <f>SUM($K$100:BD100)+BD99</f>
        <v>331800050.22126901</v>
      </c>
      <c r="BE101" s="142">
        <f>SUM($K$100:BE100)+BE99</f>
        <v>334785204.34279925</v>
      </c>
      <c r="BF101" s="142">
        <f>SUM($K$100:BF100)+BF99</f>
        <v>337467103.63234657</v>
      </c>
      <c r="BG101" s="142">
        <f>SUM($K$100:BG100)+BG99</f>
        <v>340464119.18804497</v>
      </c>
      <c r="BH101" s="142">
        <f>SUM($K$100:BH100)+BH99</f>
        <v>343430939.66936404</v>
      </c>
      <c r="BI101" s="142">
        <f>SUM($K$100:BI100)+BI99</f>
        <v>345717334.38661474</v>
      </c>
      <c r="BJ101" s="142">
        <f>SUM($K$100:BJ100)+BJ99</f>
        <v>348955601.20723963</v>
      </c>
      <c r="BK101" s="142">
        <f>SUM($K$100:BK100)+BK99</f>
        <v>351662127.77989417</v>
      </c>
      <c r="BL101" s="142">
        <f>SUM($K$100:BL100)+BL99</f>
        <v>354689832.8213135</v>
      </c>
      <c r="BM101" s="142">
        <f>SUM($K$100:BM100)+BM99</f>
        <v>357406950.97779411</v>
      </c>
      <c r="BN101" s="142">
        <f>SUM($K$100:BN100)+BN99</f>
        <v>360446070.20500964</v>
      </c>
      <c r="BO101" s="142">
        <f>SUM($K$100:BO100)+BO99</f>
        <v>363380012.7701565</v>
      </c>
      <c r="BP101" s="142">
        <f>SUM($K$100:BP100)+BP99</f>
        <v>366113395.43080628</v>
      </c>
      <c r="BQ101" s="142">
        <f>SUM($K$100:BQ100)+BQ99</f>
        <v>369170030.70533371</v>
      </c>
      <c r="BR101" s="142">
        <f>SUM($K$100:BR100)+BR99</f>
        <v>371914608.85343301</v>
      </c>
      <c r="BS101" s="142">
        <f>SUM($K$100:BS100)+BS99</f>
        <v>374983290.84594584</v>
      </c>
      <c r="BT101" s="142">
        <f>SUM($K$100:BT100)+BT99</f>
        <v>378019962.51927757</v>
      </c>
      <c r="BU101" s="142">
        <f>SUM($K$100:BU100)+BU99</f>
        <v>380358084.3287648</v>
      </c>
      <c r="BV101" s="142">
        <f>SUM($K$100:BV100)+BV99</f>
        <v>383675064.31520784</v>
      </c>
      <c r="BW101" s="142">
        <f>SUM($K$100:BW100)+BW99</f>
        <v>386444654.72252744</v>
      </c>
      <c r="BX101" s="142">
        <f>SUM($K$100:BX100)+BX99</f>
        <v>389544525.8963027</v>
      </c>
      <c r="BY101" s="142">
        <f>SUM($K$100:BY100)+BY99</f>
        <v>392324874.61978507</v>
      </c>
      <c r="BZ101" s="142">
        <f>SUM($K$100:BZ100)+BZ99</f>
        <v>395436340.39006412</v>
      </c>
      <c r="CA101" s="142">
        <f>SUM($K$100:CA100)+CA99</f>
        <v>398439319.92339462</v>
      </c>
      <c r="CB101" s="142">
        <f>SUM($K$100:CB100)+CB99</f>
        <v>401236189.35442501</v>
      </c>
      <c r="CC101" s="142">
        <f>SUM($K$100:CC100)+CC99</f>
        <v>404365448.08051044</v>
      </c>
      <c r="CD101" s="142">
        <f>SUM($K$100:CD100)+CD99</f>
        <v>407173694.98878562</v>
      </c>
      <c r="CE101" s="142">
        <f>SUM($K$100:CE100)+CE99</f>
        <v>410315196.58637333</v>
      </c>
      <c r="CF101" s="142">
        <f>SUM($K$100:CF100)+CF99</f>
        <v>410974334.68143141</v>
      </c>
      <c r="CG101" s="142">
        <f>SUM($K$100:CG100)+CG99</f>
        <v>411367137.59632242</v>
      </c>
      <c r="CH101" s="142">
        <f>SUM($K$100:CH100)+CH99</f>
        <v>412198775.35856521</v>
      </c>
      <c r="CI101" s="142">
        <f>SUM($K$100:CI100)+CI99</f>
        <v>412703409.88150114</v>
      </c>
      <c r="CJ101" s="142">
        <f>SUM($K$100:CJ100)+CJ99</f>
        <v>413431432.49964368</v>
      </c>
      <c r="CK101" s="142">
        <f>SUM($K$100:CK100)+CK99</f>
        <v>413949646.4813059</v>
      </c>
      <c r="CL101" s="142">
        <f>SUM($K$100:CL100)+CL99</f>
        <v>414691936.69810039</v>
      </c>
      <c r="CM101" s="142">
        <f>SUM($K$100:CM100)+CM99</f>
        <v>415323621.796758</v>
      </c>
      <c r="CN101" s="142">
        <f>SUM($K$100:CN100)+CN99</f>
        <v>415862701.78898185</v>
      </c>
      <c r="CO101" s="142">
        <f>SUM($K$100:CO100)+CO99</f>
        <v>416626908.38940746</v>
      </c>
      <c r="CP101" s="142">
        <f>SUM($K$100:CP100)+CP99</f>
        <v>417180276.30924112</v>
      </c>
      <c r="CQ101" s="142">
        <f>SUM($K$100:CQ100)+CQ99</f>
        <v>417959488.10475719</v>
      </c>
      <c r="CR101" s="142">
        <f>SUM($K$100:CR100)+CR99</f>
        <v>418628034.78988123</v>
      </c>
      <c r="CS101" s="142">
        <f>SUM($K$100:CS100)+CS99</f>
        <v>418926245.09972441</v>
      </c>
      <c r="CT101" s="142">
        <f>SUM($K$100:CT100)+CT99</f>
        <v>419896977.83504146</v>
      </c>
      <c r="CU101" s="142">
        <f>SUM($K$100:CU100)+CU99</f>
        <v>420410484.98849982</v>
      </c>
      <c r="CV101" s="142">
        <f>SUM($K$100:CV100)+CV99</f>
        <v>421153338.97730511</v>
      </c>
      <c r="CW101" s="142">
        <f>SUM($K$100:CW100)+CW99</f>
        <v>421680822.04376066</v>
      </c>
      <c r="CX101" s="142">
        <f>SUM($K$100:CX100)+CX99</f>
        <v>422438354.58544081</v>
      </c>
      <c r="CY101" s="142">
        <f>SUM($K$100:CY100)+CY99</f>
        <v>423082028.13876736</v>
      </c>
      <c r="CZ101" s="142">
        <f>SUM($K$100:CZ100)+CZ99</f>
        <v>423630986.79112124</v>
      </c>
      <c r="DA101" s="142">
        <f>SUM($K$100:DA100)+DA99</f>
        <v>424411067.42374599</v>
      </c>
      <c r="DB101" s="142">
        <f>SUM($K$100:DB100)+DB99</f>
        <v>424974734.44063836</v>
      </c>
      <c r="DC101" s="142">
        <f>SUM($K$100:DC100)+DC99</f>
        <v>425770255.9595874</v>
      </c>
      <c r="DD101" s="142">
        <f>SUM($K$100:DD100)+DD99</f>
        <v>426451865.10693514</v>
      </c>
      <c r="DE101" s="142">
        <f>SUM($K$100:DE100)+DE99</f>
        <v>426753549.54420203</v>
      </c>
      <c r="DF101" s="142">
        <f>SUM($K$100:DF100)+DF99</f>
        <v>427745638.29251647</v>
      </c>
      <c r="DG101" s="142">
        <f>SUM($K$100:DG100)+DG99</f>
        <v>428267695.85413504</v>
      </c>
      <c r="DH101" s="142">
        <f>SUM($K$100:DH100)+DH99</f>
        <v>429025226.17374891</v>
      </c>
      <c r="DI101" s="142">
        <f>SUM($K$100:DI100)+DI99</f>
        <v>429561662.15841544</v>
      </c>
      <c r="DJ101" s="142">
        <f>SUM($K$100:DJ100)+DJ99</f>
        <v>430334287.05939519</v>
      </c>
      <c r="DK101" s="142">
        <f>SUM($K$100:DK100)+DK99</f>
        <v>430989683.59721184</v>
      </c>
      <c r="DL101" s="142">
        <f>SUM($K$100:DL100)+DL99</f>
        <v>431548213.71947581</v>
      </c>
      <c r="DM101" s="142">
        <f>SUM($K$100:DM100)+DM99</f>
        <v>432344025.9030655</v>
      </c>
      <c r="DN101" s="142">
        <f>SUM($K$100:DN100)+DN99</f>
        <v>432917691.22133076</v>
      </c>
      <c r="DO101" s="142">
        <f>SUM($K$100:DO100)+DO99</f>
        <v>433729385.38133192</v>
      </c>
      <c r="DP101" s="142">
        <f>SUM($K$100:DP100)+DP99</f>
        <v>434423806.89570367</v>
      </c>
      <c r="DQ101" s="142">
        <f>SUM($K$100:DQ100)+DQ99</f>
        <v>434729817.68568176</v>
      </c>
      <c r="DR101" s="142">
        <f>SUM($K$100:DR100)+DR99</f>
        <v>435744442.17149568</v>
      </c>
      <c r="DS101" s="142">
        <f>SUM($K$100:DS100)+DS99</f>
        <v>436276022.81717741</v>
      </c>
      <c r="DT101" s="142">
        <f>SUM($K$100:DT100)+DT99</f>
        <v>437049322.52825332</v>
      </c>
      <c r="DU101" s="142">
        <f>SUM($K$100:DU100)+DU99</f>
        <v>437595716.49269247</v>
      </c>
      <c r="DV101" s="142">
        <f>SUM($K$100:DV100)+DV99</f>
        <v>438384559.84614104</v>
      </c>
      <c r="DW101" s="142">
        <f>SUM($K$100:DW100)+DW99</f>
        <v>439052763.90741611</v>
      </c>
      <c r="DX101" s="142">
        <f>SUM($K$100:DX100)+DX99</f>
        <v>439621920.58376402</v>
      </c>
      <c r="DY101" s="142">
        <f>SUM($K$100:DY100)+DY99</f>
        <v>440434641.44599402</v>
      </c>
      <c r="DZ101" s="142">
        <f>SUM($K$100:DZ100)+DZ99</f>
        <v>441019394.4313693</v>
      </c>
      <c r="EA101" s="142">
        <f>SUM($K$100:EA100)+EA99</f>
        <v>441848473.34313524</v>
      </c>
      <c r="EB101" s="142">
        <f>SUM($K$100:EB100)+EB99</f>
        <v>442556879.70419395</v>
      </c>
      <c r="EC101" s="142">
        <f>SUM($K$100:EC100)+EC99</f>
        <v>442975032.47451776</v>
      </c>
      <c r="ED101" s="142">
        <f>SUM($K$100:ED100)+ED99</f>
        <v>443880459.00645232</v>
      </c>
      <c r="EE101" s="142">
        <f>SUM($K$100:EE100)+EE99</f>
        <v>444421537.71644926</v>
      </c>
      <c r="EF101" s="142">
        <f>SUM($K$100:EF100)+EF99</f>
        <v>445210729.18949789</v>
      </c>
      <c r="EG101" s="142">
        <f>SUM($K$100:EG100)+EG99</f>
        <v>445767066.75609088</v>
      </c>
      <c r="EH101" s="142">
        <f>SUM($K$100:EH100)+EH99</f>
        <v>446572260.68224889</v>
      </c>
      <c r="EI101" s="142">
        <f>SUM($K$100:EI100)+EI99</f>
        <v>447253309.70894629</v>
      </c>
      <c r="EJ101" s="142">
        <f>SUM($K$100:EJ100)+EJ99</f>
        <v>447833094.56112832</v>
      </c>
      <c r="EK101" s="142">
        <f>SUM($K$100:EK100)+EK99</f>
        <v>448662870.87219775</v>
      </c>
      <c r="EL101" s="142">
        <f>SUM($K$100:EL100)+EL99</f>
        <v>449258724.25504285</v>
      </c>
      <c r="EM101" s="142">
        <f>SUM($K$100:EM100)+EM99</f>
        <v>450105344.89985758</v>
      </c>
      <c r="EN101" s="142">
        <f>SUM($K$100:EN100)+EN99</f>
        <v>450827801.24354595</v>
      </c>
      <c r="EO101" s="142">
        <f>SUM($K$100:EO100)+EO99</f>
        <v>451145371.35336179</v>
      </c>
      <c r="EP101" s="142">
        <f>SUM($K$100:EP100)+EP99</f>
        <v>452208963.05782795</v>
      </c>
      <c r="EQ101" s="142">
        <f>SUM($K$100:EQ100)+EQ99</f>
        <v>452762877.64039481</v>
      </c>
      <c r="ER101" s="142">
        <f>SUM($K$100:ER100)+ER99</f>
        <v>453571370.33078802</v>
      </c>
      <c r="ES101" s="142">
        <f>SUM($K$100:ES100)+ES99</f>
        <v>454141075.84277654</v>
      </c>
      <c r="ET101" s="142">
        <f>SUM($K$100:ET100)+ET99</f>
        <v>454966120.25062418</v>
      </c>
      <c r="EU101" s="142">
        <f>SUM($K$100:EU100)+EU99</f>
        <v>455663589.76363033</v>
      </c>
      <c r="EV101" s="142">
        <f>SUM($K$100:EV100)+EV99</f>
        <v>456257561.71939641</v>
      </c>
      <c r="EW101" s="142">
        <f>SUM($K$100:EW100)+EW99</f>
        <v>457108034.0133872</v>
      </c>
      <c r="EX101" s="142">
        <f>SUM($K$100:EX100)+EX99</f>
        <v>457718638.6181528</v>
      </c>
      <c r="EY101" s="142">
        <f>SUM($K$100:EY100)+EY99</f>
        <v>458586537.53822339</v>
      </c>
      <c r="EZ101" s="142">
        <f>SUM($K$100:EZ100)+EZ99</f>
        <v>459326856.83413255</v>
      </c>
      <c r="FA101" s="142">
        <f>SUM($K$100:FA100)+FA99</f>
        <v>459652342.53796887</v>
      </c>
      <c r="FB101" s="142">
        <f>SUM($K$100:FB100)+FB99</f>
        <v>460743108.34900874</v>
      </c>
      <c r="FC101" s="142">
        <f>SUM($K$100:FC100)+FC99</f>
        <v>461310571.68476337</v>
      </c>
      <c r="FD101" s="142">
        <f>SUM($K$100:FD100)+FD99</f>
        <v>462139251.304052</v>
      </c>
      <c r="FE101" s="142">
        <f>SUM($K$100:FE100)+FE99</f>
        <v>462723063.93235397</v>
      </c>
      <c r="FF101" s="142">
        <f>SUM($K$100:FF100)+FF99</f>
        <v>463568870.45806736</v>
      </c>
      <c r="FG101" s="142">
        <f>SUM($K$100:FG100)+FG99</f>
        <v>464283588.95161086</v>
      </c>
      <c r="FH101" s="142">
        <f>SUM($K$100:FH100)+FH99</f>
        <v>464892527.36247557</v>
      </c>
      <c r="FI101" s="142">
        <f>SUM($K$100:FI100)+FI99</f>
        <v>465764646.92379373</v>
      </c>
      <c r="FJ101" s="142">
        <f>SUM($K$100:FJ100)+FJ99</f>
        <v>466390809.64866096</v>
      </c>
      <c r="FK101" s="142">
        <f>SUM($K$100:FK100)+FK99</f>
        <v>467280965.33413267</v>
      </c>
      <c r="FL101" s="142">
        <f>SUM($K$100:FL100)+FL99</f>
        <v>468040046.39698106</v>
      </c>
      <c r="FM101" s="142">
        <f>SUM($K$100:FM100)+FM99</f>
        <v>468375098.21777248</v>
      </c>
      <c r="FN101" s="142">
        <f>SUM($K$100:FN100)+FN99</f>
        <v>469495069.40289325</v>
      </c>
      <c r="FO101" s="142">
        <f>SUM($K$100:FO100)+FO99</f>
        <v>470077911.33514398</v>
      </c>
      <c r="FP101" s="142">
        <f>SUM($K$100:FP100)+FP99</f>
        <v>470928752.38832808</v>
      </c>
      <c r="FQ101" s="142">
        <f>SUM($K$100:FQ100)+FQ99</f>
        <v>471528554.31387001</v>
      </c>
      <c r="FR101" s="142">
        <f>SUM($K$100:FR100)+FR99</f>
        <v>472397151.01467204</v>
      </c>
      <c r="FS101" s="142">
        <f>SUM($K$100:FS100)+FS99</f>
        <v>473131122.01385379</v>
      </c>
      <c r="FT101" s="142">
        <f>SUM($K$100:FT100)+FT99</f>
        <v>473756989.94120795</v>
      </c>
      <c r="FU101" s="142">
        <f>SUM($K$100:FU100)+FU99</f>
        <v>474652867.60407501</v>
      </c>
      <c r="FV101" s="142">
        <f>SUM($K$100:FV100)+FV99</f>
        <v>475296606.79450524</v>
      </c>
      <c r="FW101" s="142">
        <f>SUM($K$100:FW100)+FW99</f>
        <v>476211186.66998154</v>
      </c>
      <c r="FX101" s="142">
        <f>SUM($K$100:FX100)+FX99</f>
        <v>476991175.29835993</v>
      </c>
      <c r="FY101" s="142">
        <f>SUM($K$100:FY100)+FY99</f>
        <v>477455099.35976779</v>
      </c>
      <c r="FZ101" s="142">
        <f>SUM($K$100:FZ100)+FZ99</f>
        <v>478458591.28586543</v>
      </c>
      <c r="GA101" s="142">
        <f>SUM($K$100:GA100)+GA99</f>
        <v>479058041.63131863</v>
      </c>
      <c r="GB101" s="142">
        <f>SUM($K$100:GB100)+GB99</f>
        <v>479932433.44344461</v>
      </c>
      <c r="GC101" s="142">
        <f>SUM($K$100:GC100)+GC99</f>
        <v>480549488.7990976</v>
      </c>
      <c r="GD101" s="142">
        <f>SUM($K$100:GD100)+GD99</f>
        <v>481442299.22861439</v>
      </c>
      <c r="GE101" s="142">
        <f>SUM($K$100:GE100)+GE99</f>
        <v>482196886.85342628</v>
      </c>
      <c r="GF101" s="142">
        <f>SUM($K$100:GF100)+GF99</f>
        <v>482841000.91682541</v>
      </c>
      <c r="GG101" s="142">
        <f>SUM($K$100:GG100)+GG99</f>
        <v>483762112.62212282</v>
      </c>
      <c r="GH101" s="142">
        <f>SUM($K$100:GH100)+GH99</f>
        <v>484424780.72225672</v>
      </c>
      <c r="GI101" s="142">
        <f>SUM($K$100:GI100)+GI99</f>
        <v>485365296.50752336</v>
      </c>
      <c r="GJ101" s="142">
        <f>SUM($K$100:GJ100)+GJ99</f>
        <v>486167648.78481972</v>
      </c>
      <c r="GK101" s="142">
        <f>SUM($K$100:GK100)+GK99</f>
        <v>486527591.23852801</v>
      </c>
      <c r="GL101" s="142">
        <f>SUM($K$100:GL100)+GL99</f>
        <v>487712913.54001641</v>
      </c>
      <c r="GM101" s="142">
        <f>SUM($K$100:GM100)+GM99</f>
        <v>488332864.47057986</v>
      </c>
      <c r="GN101" s="142">
        <f>SUM($K$100:GN100)+GN99</f>
        <v>489234834.08485121</v>
      </c>
      <c r="GO101" s="142">
        <f>SUM($K$100:GO100)+GO99</f>
        <v>489873144.29909629</v>
      </c>
      <c r="GP101" s="142">
        <f>SUM($K$100:GP100)+GP99</f>
        <v>490794309.12870669</v>
      </c>
      <c r="GQ101" s="142">
        <f>SUM($K$100:GQ100)+GQ99</f>
        <v>491573719.54235625</v>
      </c>
      <c r="GR101" s="142">
        <f>SUM($K$100:GR100)+GR99</f>
        <v>492240251.14168876</v>
      </c>
      <c r="GS101" s="142">
        <f>SUM($K$100:GS100)+GS99</f>
        <v>493190914.28364283</v>
      </c>
      <c r="GT101" s="142">
        <f>SUM($K$100:GT100)+GT99</f>
        <v>493876798.89025676</v>
      </c>
      <c r="GU101" s="142">
        <f>SUM($K$100:GU100)+GU99</f>
        <v>494847688.77790028</v>
      </c>
      <c r="GV101" s="142">
        <f>SUM($K$100:GV100)+GV99</f>
        <v>495676910.60850078</v>
      </c>
      <c r="GW101" s="142">
        <f>SUM($K$100:GW100)+GW99</f>
        <v>496053147.60943967</v>
      </c>
      <c r="GX101" s="142">
        <f>SUM($K$100:GX100)+GX99</f>
        <v>497275668.01110381</v>
      </c>
      <c r="GY101" s="142">
        <f>SUM($K$100:GY100)+GY99</f>
        <v>497918397.44304097</v>
      </c>
      <c r="GZ101" s="142">
        <f>SUM($K$100:GZ100)+GZ99</f>
        <v>498850417.43026537</v>
      </c>
      <c r="HA101" s="142">
        <f>SUM($K$100:HA100)+HA99</f>
        <v>499512316.71779495</v>
      </c>
      <c r="HB101" s="142">
        <f>SUM($K$100:HB100)+HB99</f>
        <v>500464365.48506933</v>
      </c>
      <c r="HC101" s="142">
        <f>SUM($K$100:HC100)+HC99</f>
        <v>501271085.81067771</v>
      </c>
      <c r="HD101" s="142">
        <f>SUM($K$100:HD100)+HD99</f>
        <v>501962455.61731482</v>
      </c>
      <c r="HE101" s="142">
        <f>SUM($K$100:HE100)+HE99</f>
        <v>502945287.26270688</v>
      </c>
      <c r="HF101" s="142">
        <f>SUM($K$100:HF100)+HF99</f>
        <v>503656867.95820677</v>
      </c>
      <c r="HG101" s="142">
        <f>SUM($K$100:HG100)+HG99</f>
        <v>504660808.67851269</v>
      </c>
      <c r="HH101" s="142">
        <f>SUM($K$100:HH100)+HH99</f>
        <v>505519539.03640389</v>
      </c>
      <c r="HI101" s="142">
        <f>SUM($K$100:HI100)+HI99</f>
        <v>505915071.89505595</v>
      </c>
      <c r="HJ101" s="142">
        <f>SUM($K$100:HJ100)+HJ99</f>
        <v>507178267.91946864</v>
      </c>
      <c r="HK101" s="142">
        <f>SUM($K$100:HK100)+HK99</f>
        <v>507847059.02603763</v>
      </c>
      <c r="HL101" s="142">
        <f>SUM($K$100:HL100)+HL99</f>
        <v>508812599.92769688</v>
      </c>
      <c r="HM101" s="142">
        <f>SUM($K$100:HM100)+HM99</f>
        <v>509501455.9750697</v>
      </c>
      <c r="HN101" s="142">
        <f>SUM($K$100:HN100)+HN99</f>
        <v>510487945.95624179</v>
      </c>
      <c r="HO101" s="142">
        <f>SUM($K$100:HO100)+HO99</f>
        <v>511325536.68226314</v>
      </c>
      <c r="HP101" s="142">
        <f>SUM($K$100:HP100)+HP99</f>
        <v>512045243.0129469</v>
      </c>
      <c r="HQ101" s="142">
        <f>SUM($K$100:HQ100)+HQ99</f>
        <v>513063934.52945876</v>
      </c>
      <c r="HR101" s="142">
        <f>SUM($K$100:HR100)+HR99</f>
        <v>513804798.74872571</v>
      </c>
      <c r="HS101" s="142">
        <f>SUM($K$100:HS100)+HS99</f>
        <v>514845573.16158974</v>
      </c>
      <c r="HT101" s="142">
        <f>SUM($K$100:HT100)+HT99</f>
        <v>515737602.45216119</v>
      </c>
      <c r="HU101" s="142">
        <f>SUM($K$100:HU100)+HU99</f>
        <v>516285129.94020051</v>
      </c>
      <c r="HV101" s="142">
        <f>SUM($K$100:HV100)+HV99</f>
        <v>517429213.99758571</v>
      </c>
      <c r="HW101" s="142">
        <f>SUM($K$100:HW100)+HW99</f>
        <v>518127212.80084318</v>
      </c>
      <c r="HX101" s="142">
        <f>SUM($K$100:HX100)+HX99</f>
        <v>519129615.21452582</v>
      </c>
      <c r="HY101" s="142">
        <f>SUM($K$100:HY100)+HY99</f>
        <v>519848643.98908204</v>
      </c>
      <c r="HZ101" s="142">
        <f>SUM($K$100:HZ100)+HZ99</f>
        <v>520872986.97888911</v>
      </c>
      <c r="IA101" s="142">
        <f>SUM($K$100:IA100)+IA99</f>
        <v>521744844.02815396</v>
      </c>
      <c r="IB101" s="142">
        <f>SUM($K$100:IB100)+IB99</f>
        <v>522496210.2490325</v>
      </c>
      <c r="IC101" s="142">
        <f>SUM($K$100:IC100)+IC99</f>
        <v>523554282.8047784</v>
      </c>
      <c r="ID101" s="142">
        <f>SUM($K$100:ID100)+ID99</f>
        <v>524327826.93721104</v>
      </c>
      <c r="IE101" s="142">
        <f>SUM($K$100:IE100)+IE99</f>
        <v>525409030.59990638</v>
      </c>
      <c r="IF101" s="142">
        <f>SUM($K$100:IF100)+IF99</f>
        <v>526337943.49011099</v>
      </c>
      <c r="IG101" s="142">
        <f>SUM($K$100:IG100)+IG99</f>
        <v>526782629.42087358</v>
      </c>
      <c r="IH101" s="142">
        <f>SUM($K$100:IH100)+IH99</f>
        <v>528139267.23182303</v>
      </c>
      <c r="II101" s="142">
        <f>SUM($K$100:II100)+II99</f>
        <v>528871704.38990104</v>
      </c>
      <c r="IJ101" s="142">
        <f>SUM($K$100:IJ100)+IJ99</f>
        <v>529916418.04535323</v>
      </c>
      <c r="IK101" s="142">
        <f>SUM($K$100:IK100)+IK99</f>
        <v>530671001.1508317</v>
      </c>
      <c r="IL101" s="142">
        <f>SUM($K$100:IL100)+IL99</f>
        <v>531738803.14125341</v>
      </c>
      <c r="IM101" s="142">
        <f>SUM($K$100:IM100)+IM99</f>
        <v>532650607.87841791</v>
      </c>
      <c r="IN101" s="142">
        <f>SUM($K$100:IN100)+IN99</f>
        <v>533439250.36288428</v>
      </c>
      <c r="IO101" s="142">
        <f>SUM($K$100:IO100)+IO99</f>
        <v>534542552.95109594</v>
      </c>
      <c r="IP101" s="142">
        <f>SUM($K$100:IP100)+IP99</f>
        <v>535354553.90327674</v>
      </c>
      <c r="IQ101" s="142">
        <f>SUM($K$100:IQ100)+IQ99</f>
        <v>536482201.95927185</v>
      </c>
      <c r="IR101" s="142">
        <f>SUM($K$100:IR100)+IR99</f>
        <v>537454093.67140627</v>
      </c>
      <c r="IS101" s="142">
        <f>SUM($K$100:IS100)+IS99</f>
        <v>537930060.30434561</v>
      </c>
      <c r="IT101" s="142">
        <f>SUM($K$100:IT100)+IT99</f>
        <v>539341008.23675561</v>
      </c>
      <c r="IU101" s="142">
        <f>SUM($K$100:IU100)+IU99</f>
        <v>540112568.09559202</v>
      </c>
      <c r="IV101" s="142">
        <f>SUM($K$100:IV100)+IV99</f>
        <v>541204523.36705899</v>
      </c>
      <c r="IW101" s="142">
        <f>SUM($K$100:IW100)+IW99</f>
        <v>541999446.91503143</v>
      </c>
      <c r="IX101" s="142">
        <f>SUM($K$100:IX100)+IX99</f>
        <v>543115742.4210465</v>
      </c>
      <c r="IY101" s="142">
        <f>SUM($K$100:IY100)+IY99</f>
        <v>544072538.47636497</v>
      </c>
      <c r="IZ101" s="142">
        <f>SUM($K$100:IZ100)+IZ99</f>
        <v>544903399.9049468</v>
      </c>
      <c r="JA101" s="142">
        <f>SUM($K$100:JA100)+JA99</f>
        <v>546057127.32443643</v>
      </c>
      <c r="JB101" s="142">
        <f>SUM($K$100:JB100)+JB99</f>
        <v>546912634.20839739</v>
      </c>
      <c r="JC101" s="142">
        <f>SUM($K$100:JC100)+JC99</f>
        <v>548092030.43864405</v>
      </c>
      <c r="JD101" s="142">
        <f>SUM($K$100:JD100)+JD99</f>
        <v>549112220.04496932</v>
      </c>
      <c r="JE101" s="142">
        <f>SUM($K$100:JE100)+JE99</f>
        <v>547548837.86349523</v>
      </c>
      <c r="JF101" s="142">
        <f>SUM($K$100:JF100)+JF99</f>
        <v>546919730.20962739</v>
      </c>
      <c r="JG101" s="142">
        <f>SUM($K$100:JG100)+JG99</f>
        <v>545614848.38461423</v>
      </c>
      <c r="JH101" s="142">
        <f>SUM($K$100:JH100)+JH99</f>
        <v>544613493.51095152</v>
      </c>
      <c r="JI101" s="142">
        <f>SUM($K$100:JI100)+JI99</f>
        <v>543287885.35023236</v>
      </c>
      <c r="JJ101" s="142">
        <f>SUM($K$100:JJ100)+JJ99</f>
        <v>542264917.55730796</v>
      </c>
      <c r="JK101" s="142">
        <f>SUM($K$100:JK100)+JK99</f>
        <v>541055306.27468216</v>
      </c>
      <c r="JL101" s="142">
        <f>SUM($K$100:JL100)+JL99</f>
        <v>539697720.3975364</v>
      </c>
      <c r="JM101" s="142">
        <f>SUM($K$100:JM100)+JM99</f>
        <v>538641407.01892281</v>
      </c>
      <c r="JN101" s="142">
        <f>SUM($K$100:JN100)+JN99</f>
        <v>537262127.23396444</v>
      </c>
      <c r="JO101" s="142">
        <f>SUM($K$100:JO100)+JO99</f>
        <v>536183191.97540665</v>
      </c>
      <c r="JP101" s="142">
        <f>SUM($K$100:JP100)+JP99</f>
        <v>534917093.39924383</v>
      </c>
      <c r="JQ101" s="142">
        <f>SUM($K$100:JQ100)+JQ99</f>
        <v>533265697.57247019</v>
      </c>
      <c r="JR101" s="142">
        <f>SUM($K$100:JR100)+JR99</f>
        <v>532229630.64607435</v>
      </c>
      <c r="JS101" s="142">
        <f>SUM($K$100:JS100)+JS99</f>
        <v>530688903.53787643</v>
      </c>
      <c r="JT101" s="142">
        <f>SUM($K$100:JT100)+JT99</f>
        <v>529448410.96005595</v>
      </c>
      <c r="JU101" s="142">
        <f>SUM($K$100:JU100)+JU99</f>
        <v>527882688.80563509</v>
      </c>
      <c r="JV101" s="142">
        <f>SUM($K$100:JV100)+JV99</f>
        <v>526616132.00094783</v>
      </c>
      <c r="JW101" s="142">
        <f>SUM($K$100:JW100)+JW99</f>
        <v>525157319.0769875</v>
      </c>
      <c r="JX101" s="142">
        <f>SUM($K$100:JX100)+JX99</f>
        <v>523553032.53281295</v>
      </c>
      <c r="JY101" s="142">
        <f>SUM($K$100:JY100)+JY99</f>
        <v>522246261.7195347</v>
      </c>
      <c r="JZ101" s="142">
        <f>SUM($K$100:JZ100)+JZ99</f>
        <v>520615813.26748449</v>
      </c>
      <c r="KA101" s="142">
        <f>SUM($K$100:KA100)+KA99</f>
        <v>519281761.45236081</v>
      </c>
      <c r="KB101" s="142">
        <f>SUM($K$100:KB100)+KB99</f>
        <v>517754826.62179583</v>
      </c>
      <c r="KC101" s="142">
        <f>SUM($K$100:KC100)+KC99</f>
        <v>515719516.04277593</v>
      </c>
      <c r="KD101" s="142">
        <f>SUM($K$100:KD100)+KD99</f>
        <v>514605848.72269762</v>
      </c>
      <c r="KE101" s="142">
        <f>SUM($K$100:KE100)+KE99</f>
        <v>512801451.80488461</v>
      </c>
      <c r="KF101" s="142">
        <f>SUM($K$100:KF100)+KF99</f>
        <v>511292902.30341208</v>
      </c>
      <c r="KG101" s="142">
        <f>SUM($K$100:KG100)+KG99</f>
        <v>509458731.66822636</v>
      </c>
      <c r="KH101" s="142">
        <f>SUM($K$100:KH100)+KH99</f>
        <v>507919134.85772455</v>
      </c>
      <c r="KI101" s="142">
        <f>SUM($K$100:KI100)+KI99</f>
        <v>506181348.66867274</v>
      </c>
      <c r="KJ101" s="142">
        <f>SUM($K$100:KJ100)+KJ99</f>
        <v>504301240.08762318</v>
      </c>
      <c r="KK101" s="142">
        <f>SUM($K$100:KK100)+KK99</f>
        <v>502713740.3033843</v>
      </c>
      <c r="KL101" s="142">
        <f>SUM($K$100:KL100)+KL99</f>
        <v>500802468.04554629</v>
      </c>
      <c r="KM101" s="142">
        <f>SUM($K$100:KM100)+KM99</f>
        <v>499182471.53637308</v>
      </c>
      <c r="KN101" s="142">
        <f>SUM($K$100:KN100)+KN99</f>
        <v>497363538.89325613</v>
      </c>
      <c r="KO101" s="142">
        <f>SUM($K$100:KO100)+KO99</f>
        <v>495049601.8888973</v>
      </c>
      <c r="KP101" s="142">
        <f>SUM($K$100:KP100)+KP99</f>
        <v>493646644.49765253</v>
      </c>
      <c r="KQ101" s="142">
        <f>SUM($K$100:KQ100)+KQ99</f>
        <v>491546184.73692918</v>
      </c>
      <c r="KR101" s="142">
        <f>SUM($K$100:KR100)+KR99</f>
        <v>489735957.8746925</v>
      </c>
      <c r="KS101" s="142">
        <f>SUM($K$100:KS100)+KS99</f>
        <v>487600352.45704913</v>
      </c>
      <c r="KT101" s="142">
        <f>SUM($K$100:KT100)+KT99</f>
        <v>485753476.55775231</v>
      </c>
      <c r="KU101" s="142">
        <f>SUM($K$100:KU100)+KU99</f>
        <v>483702082.00531864</v>
      </c>
      <c r="KV101" s="142">
        <f>SUM($K$100:KV100)+KV99</f>
        <v>481512249.6573053</v>
      </c>
      <c r="KW101" s="142">
        <f>SUM($K$100:KW100)+KW99</f>
        <v>479608827.2326346</v>
      </c>
      <c r="KX101" s="142">
        <f>SUM($K$100:KX100)+KX99</f>
        <v>477382208.47297603</v>
      </c>
      <c r="KY101" s="142">
        <f>SUM($K$100:KY100)+KY99</f>
        <v>475440426.0720855</v>
      </c>
      <c r="KZ101" s="142">
        <f>SUM($K$100:KZ100)+KZ99</f>
        <v>473293243.52293921</v>
      </c>
      <c r="LA101" s="142">
        <f>SUM($K$100:LA100)+LA99</f>
        <v>470667677.27391636</v>
      </c>
      <c r="LB101" s="142">
        <f>SUM($K$100:LB100)+LB99</f>
        <v>468939006.37741446</v>
      </c>
      <c r="LC101" s="142">
        <f>SUM($K$100:LC100)+LC99</f>
        <v>466506642.27965188</v>
      </c>
      <c r="LD101" s="142">
        <f>SUM($K$100:LD100)+LD99</f>
        <v>464357504.4130187</v>
      </c>
      <c r="LE101" s="142">
        <f>SUM($K$100:LE100)+LE99</f>
        <v>461883965.98661685</v>
      </c>
      <c r="LF101" s="142">
        <f>SUM($K$100:LF100)+LF99</f>
        <v>459691892.53054029</v>
      </c>
      <c r="LG101" s="142">
        <f>SUM($K$100:LG100)+LG99</f>
        <v>457288549.45349967</v>
      </c>
      <c r="LH101" s="142">
        <f>SUM($K$100:LH100)+LH99</f>
        <v>454751481.75724256</v>
      </c>
      <c r="LI101" s="142">
        <f>SUM($K$100:LI100)+LI99</f>
        <v>452493161.52220684</v>
      </c>
      <c r="LJ101" s="142">
        <f>SUM($K$100:LJ100)+LJ99</f>
        <v>449912997.28683019</v>
      </c>
      <c r="LK101" s="142">
        <f>SUM($K$100:LK100)+LK99</f>
        <v>447609737.02796823</v>
      </c>
      <c r="LL101" s="142">
        <f>SUM($K$100:LL100)+LL99</f>
        <v>445094174.44098026</v>
      </c>
      <c r="LM101" s="142">
        <f>SUM($K$100:LM100)+LM99</f>
        <v>442227394.95721674</v>
      </c>
      <c r="LN101" s="142">
        <f>SUM($K$100:LN100)+LN99</f>
        <v>439938430.4679485</v>
      </c>
      <c r="LO101" s="142">
        <f>SUM($K$100:LO100)+LO99</f>
        <v>437132982.54442441</v>
      </c>
      <c r="LP101" s="142">
        <f>SUM($K$100:LP100)+LP99</f>
        <v>434602162.7939834</v>
      </c>
      <c r="LQ101" s="142">
        <f>SUM($K$100:LQ100)+LQ99</f>
        <v>431748757.40135401</v>
      </c>
      <c r="LR101" s="142">
        <f>SUM($K$100:LR100)+LR99</f>
        <v>429167928.76740921</v>
      </c>
      <c r="LS101" s="142">
        <f>SUM($K$100:LS100)+LS99</f>
        <v>426368591.13197279</v>
      </c>
      <c r="LT101" s="142">
        <f>SUM($K$100:LT100)+LT99</f>
        <v>423441189.96500558</v>
      </c>
      <c r="LU101" s="142">
        <f>SUM($K$100:LU100)+LU99</f>
        <v>420783200.33554447</v>
      </c>
      <c r="LV101" s="142">
        <f>SUM($K$100:LV100)+LV99</f>
        <v>417805602.80982476</v>
      </c>
      <c r="LW101" s="142">
        <f>SUM($K$100:LW100)+LW99</f>
        <v>415095269.63713688</v>
      </c>
      <c r="LX101" s="142">
        <f>SUM($K$100:LX100)+LX99</f>
        <v>412165224.61998212</v>
      </c>
      <c r="LY101" s="142">
        <f>SUM($K$100:LY100)+LY99</f>
        <v>408800863.34312481</v>
      </c>
      <c r="LZ101" s="142">
        <f>SUM($K$100:LZ100)+LZ99</f>
        <v>406293069.71410137</v>
      </c>
      <c r="MA101" s="142">
        <f>SUM($K$100:MA100)+MA99</f>
        <v>403071356.69750476</v>
      </c>
      <c r="MB101" s="142">
        <f>SUM($K$100:MB100)+MB99</f>
        <v>400113920.82797045</v>
      </c>
      <c r="MC101" s="142">
        <f>SUM($K$100:MC100)+MC99</f>
        <v>396836675.30065447</v>
      </c>
      <c r="MD101" s="142">
        <f>SUM($K$100:MD100)+MD99</f>
        <v>393821331.47828174</v>
      </c>
      <c r="ME101" s="142">
        <f>SUM($K$100:ME100)+ME99</f>
        <v>390579767.84548926</v>
      </c>
      <c r="MF101" s="142">
        <f>SUM($K$100:MF100)+MF99</f>
        <v>387216838.11433649</v>
      </c>
      <c r="MG101" s="142">
        <f>SUM($K$100:MG100)+MG99</f>
        <v>384112144.88617319</v>
      </c>
      <c r="MH101" s="142">
        <f>SUM($K$100:MH100)+MH99</f>
        <v>380691090.10447782</v>
      </c>
      <c r="MI101" s="142">
        <f>SUM($K$100:MI100)+MI99</f>
        <v>377525785.48594224</v>
      </c>
      <c r="MJ101" s="142">
        <f>SUM($K$100:MJ100)+MJ99</f>
        <v>374132868.21553171</v>
      </c>
      <c r="MK101" s="142">
        <f>SUM($K$100:MK100)+MK99</f>
        <v>370333079.72285801</v>
      </c>
      <c r="ML101" s="142">
        <f>SUM($K$100:ML100)+ML99</f>
        <v>367362667.51104021</v>
      </c>
      <c r="MM101" s="142">
        <f>SUM($K$100:MM100)+MM99</f>
        <v>363674505.0341543</v>
      </c>
      <c r="MN101" s="142">
        <f>SUM($K$100:MN100)+MN99</f>
        <v>360238297.9077701</v>
      </c>
      <c r="MO101" s="142">
        <f>SUM($K$100:MO100)+MO99</f>
        <v>356486108.14514446</v>
      </c>
      <c r="MP101" s="142">
        <f>SUM($K$100:MP100)+MP99</f>
        <v>352983134.92093784</v>
      </c>
      <c r="MQ101" s="142">
        <f>SUM($K$100:MQ100)+MQ99</f>
        <v>349245651.03853244</v>
      </c>
      <c r="MR101" s="142">
        <f>SUM($K$100:MR100)+MR99</f>
        <v>345394669.4695676</v>
      </c>
      <c r="MS101" s="142">
        <f>SUM($K$100:MS100)+MS99</f>
        <v>341788678.55017257</v>
      </c>
      <c r="MT101" s="142">
        <f>SUM($K$100:MT100)+MT99</f>
        <v>337870680.56644356</v>
      </c>
      <c r="MU101" s="142">
        <f>SUM($K$100:MU100)+MU99</f>
        <v>334194806.55810988</v>
      </c>
      <c r="MV101" s="142">
        <f>SUM($K$100:MV100)+MV99</f>
        <v>330282815.9826597</v>
      </c>
      <c r="MW101" s="142">
        <f>SUM($K$100:MW100)+MW99</f>
        <v>325996486.16473603</v>
      </c>
      <c r="MX101" s="142">
        <f>SUM($K$100:MX100)+MX99</f>
        <v>322506839.0774737</v>
      </c>
      <c r="MY101" s="142">
        <f>SUM($K$100:MY100)+MY99</f>
        <v>318296643.27985132</v>
      </c>
      <c r="MZ101" s="142">
        <f>SUM($K$100:MZ100)+MZ99</f>
        <v>314323856.01565969</v>
      </c>
      <c r="NA101" s="142">
        <f>SUM($K$100:NA100)+NA99</f>
        <v>310040119.08754027</v>
      </c>
      <c r="NB101" s="142">
        <f>SUM($K$100:NB100)+NB99</f>
        <v>305990644.91938263</v>
      </c>
      <c r="NC101" s="142">
        <f>SUM($K$100:NC100)+NC99</f>
        <v>301697747.20961738</v>
      </c>
      <c r="ND101" s="142">
        <f>SUM($K$100:ND100)+ND99</f>
        <v>297300538.42064226</v>
      </c>
      <c r="NE101" s="142">
        <f>SUM($K$100:NE100)+NE99</f>
        <v>293132738.55314481</v>
      </c>
      <c r="NF101" s="142">
        <f>SUM($K$100:NF100)+NF99</f>
        <v>288658555.33876085</v>
      </c>
      <c r="NG101" s="142">
        <f>SUM($K$100:NG100)+NG99</f>
        <v>284410488.41078609</v>
      </c>
      <c r="NH101" s="142">
        <f>SUM($K$100:NH100)+NH99</f>
        <v>279917153.40425992</v>
      </c>
      <c r="NI101" s="142">
        <f>SUM($K$100:NI100)+NI99</f>
        <v>275144576.99977845</v>
      </c>
      <c r="NJ101" s="142">
        <f>SUM($K$100:NJ100)+NJ99</f>
        <v>270862833.53276157</v>
      </c>
      <c r="NK101" s="142">
        <f>SUM($K$100:NK100)+NK99</f>
        <v>266066715.12355155</v>
      </c>
      <c r="NL101" s="142">
        <f>SUM($K$100:NL100)+NL99</f>
        <v>261490914.25999904</v>
      </c>
      <c r="NM101" s="142">
        <f>SUM($K$100:NM100)+NM99</f>
        <v>256610569.65442026</v>
      </c>
      <c r="NN101" s="142">
        <f>SUM($K$100:NN100)+NN99</f>
        <v>251946939.75983849</v>
      </c>
      <c r="NO101" s="142">
        <f>SUM($K$100:NO100)+NO99</f>
        <v>247030252.01964298</v>
      </c>
      <c r="NP101" s="142">
        <f>SUM($K$100:NP100)+NP99</f>
        <v>242019948.27314234</v>
      </c>
      <c r="NQ101" s="142">
        <f>SUM($K$100:NQ100)+NQ99</f>
        <v>237220800.1441789</v>
      </c>
      <c r="NR101" s="142">
        <f>SUM($K$100:NR100)+NR99</f>
        <v>232122338.06042784</v>
      </c>
      <c r="NS101" s="142">
        <f>SUM($K$100:NS100)+NS99</f>
        <v>227231260.55946761</v>
      </c>
      <c r="NT101" s="142">
        <f>SUM($K$100:NT100)+NT99</f>
        <v>222085012.67106092</v>
      </c>
      <c r="NU101" s="142">
        <f>SUM($K$100:NU100)+NU99</f>
        <v>216646540.12956539</v>
      </c>
      <c r="NV101" s="142">
        <f>SUM($K$100:NV100)+NV99</f>
        <v>211919887.71443915</v>
      </c>
      <c r="NW101" s="142">
        <f>SUM($K$100:NW100)+NW99</f>
        <v>206470835.12967518</v>
      </c>
      <c r="NX101" s="142">
        <f>SUM($K$100:NX100)+NX99</f>
        <v>201222235.28389776</v>
      </c>
      <c r="NY101" s="142">
        <f>SUM($K$100:NY100)+NY99</f>
        <v>195677042.03167015</v>
      </c>
      <c r="NZ101" s="142">
        <f>SUM($K$100:NZ100)+NZ99</f>
        <v>190328189.03390568</v>
      </c>
      <c r="OA101" s="142">
        <f>SUM($K$100:OA100)+OA99</f>
        <v>184715938.1384787</v>
      </c>
      <c r="OB101" s="142">
        <f>SUM($K$100:OB100)+OB99</f>
        <v>179022401.45901626</v>
      </c>
      <c r="OC101" s="142">
        <f>SUM($K$100:OC100)+OC99</f>
        <v>173518859.53980786</v>
      </c>
      <c r="OD101" s="142">
        <f>SUM($K$100:OD100)+OD99</f>
        <v>167724693.80952251</v>
      </c>
      <c r="OE101" s="142">
        <f>SUM($K$100:OE100)+OE99</f>
        <v>162116218.36121958</v>
      </c>
      <c r="OF101" s="142">
        <f>SUM($K$100:OF100)+OF99</f>
        <v>156241933.63227159</v>
      </c>
      <c r="OG101" s="142">
        <f>SUM($K$100:OG100)+OG99</f>
        <v>150125224.69122556</v>
      </c>
      <c r="OH101" s="142">
        <f>SUM($K$100:OH100)+OH99</f>
        <v>144666709.00014132</v>
      </c>
      <c r="OI101" s="142">
        <f>SUM($K$100:OI100)+OI99</f>
        <v>138487058.03097853</v>
      </c>
      <c r="OJ101" s="142">
        <f>SUM($K$100:OJ100)+OJ99</f>
        <v>132484867.88073273</v>
      </c>
      <c r="OK101" s="142">
        <f>SUM($K$100:OK100)+OK99</f>
        <v>126195737.72033992</v>
      </c>
      <c r="OL101" s="142">
        <f>SUM($K$100:OL100)+OL99</f>
        <v>120079385.32962543</v>
      </c>
      <c r="OM101" s="142">
        <f>SUM($K$100:OM100)+OM99</f>
        <v>113688434.66323245</v>
      </c>
      <c r="ON101" s="142">
        <f>SUM($K$100:ON100)+ON99</f>
        <v>107230379.43753216</v>
      </c>
      <c r="OO101" s="142">
        <f>SUM($K$100:OO100)+OO99</f>
        <v>100937876.09328805</v>
      </c>
      <c r="OP101" s="142">
        <f>SUM($K$100:OP100)+OP99</f>
        <v>94365230.566640168</v>
      </c>
      <c r="OQ101" s="142">
        <f>SUM($K$100:OQ100)+OQ99</f>
        <v>87953235.240904614</v>
      </c>
      <c r="OR101" s="444">
        <f>SUM($K$100:OR100)+OR99</f>
        <v>80227089.858827308</v>
      </c>
    </row>
    <row r="102" spans="1:408" x14ac:dyDescent="0.35">
      <c r="A102" s="443"/>
      <c r="B102" s="6" t="s">
        <v>233</v>
      </c>
      <c r="C102" s="6"/>
      <c r="D102" s="6"/>
      <c r="E102" s="8"/>
      <c r="F102" s="171"/>
      <c r="G102" s="8"/>
      <c r="H102" s="383"/>
      <c r="I102" s="67"/>
      <c r="J102" s="361"/>
      <c r="K102" s="6"/>
      <c r="L102" s="196">
        <f t="shared" ref="L102:BW102" si="297">IFERROR(-L101/$J$104,NA())</f>
        <v>0</v>
      </c>
      <c r="M102" s="196">
        <f t="shared" si="297"/>
        <v>0</v>
      </c>
      <c r="N102" s="196">
        <f t="shared" si="297"/>
        <v>0</v>
      </c>
      <c r="O102" s="196">
        <f t="shared" si="297"/>
        <v>0</v>
      </c>
      <c r="P102" s="196">
        <f t="shared" si="297"/>
        <v>0</v>
      </c>
      <c r="Q102" s="196">
        <f t="shared" si="297"/>
        <v>0</v>
      </c>
      <c r="R102" s="196">
        <f t="shared" si="297"/>
        <v>0</v>
      </c>
      <c r="S102" s="196">
        <f t="shared" si="297"/>
        <v>0</v>
      </c>
      <c r="T102" s="196">
        <f t="shared" si="297"/>
        <v>0</v>
      </c>
      <c r="U102" s="196">
        <f t="shared" si="297"/>
        <v>0</v>
      </c>
      <c r="V102" s="196">
        <f t="shared" si="297"/>
        <v>0</v>
      </c>
      <c r="W102" s="196">
        <f t="shared" si="297"/>
        <v>0</v>
      </c>
      <c r="X102" s="196">
        <f t="shared" si="297"/>
        <v>0</v>
      </c>
      <c r="Y102" s="196">
        <f t="shared" si="297"/>
        <v>0</v>
      </c>
      <c r="Z102" s="196">
        <f t="shared" si="297"/>
        <v>0</v>
      </c>
      <c r="AA102" s="196">
        <f t="shared" si="297"/>
        <v>0</v>
      </c>
      <c r="AB102" s="196">
        <f t="shared" si="297"/>
        <v>0</v>
      </c>
      <c r="AC102" s="196">
        <f t="shared" si="297"/>
        <v>0</v>
      </c>
      <c r="AD102" s="196">
        <f t="shared" si="297"/>
        <v>0</v>
      </c>
      <c r="AE102" s="196">
        <f t="shared" si="297"/>
        <v>0</v>
      </c>
      <c r="AF102" s="196">
        <f t="shared" si="297"/>
        <v>0</v>
      </c>
      <c r="AG102" s="196">
        <f t="shared" si="297"/>
        <v>0</v>
      </c>
      <c r="AH102" s="196">
        <f t="shared" si="297"/>
        <v>0</v>
      </c>
      <c r="AI102" s="196">
        <f t="shared" si="297"/>
        <v>0</v>
      </c>
      <c r="AJ102" s="196">
        <f t="shared" si="297"/>
        <v>0</v>
      </c>
      <c r="AK102" s="196">
        <f t="shared" si="297"/>
        <v>0</v>
      </c>
      <c r="AL102" s="196">
        <f t="shared" si="297"/>
        <v>0</v>
      </c>
      <c r="AM102" s="196">
        <f t="shared" si="297"/>
        <v>0</v>
      </c>
      <c r="AN102" s="196">
        <f t="shared" si="297"/>
        <v>0</v>
      </c>
      <c r="AO102" s="196">
        <f t="shared" si="297"/>
        <v>0</v>
      </c>
      <c r="AP102" s="196">
        <f t="shared" si="297"/>
        <v>0</v>
      </c>
      <c r="AQ102" s="196">
        <f t="shared" si="297"/>
        <v>0</v>
      </c>
      <c r="AR102" s="196">
        <f t="shared" si="297"/>
        <v>0</v>
      </c>
      <c r="AS102" s="196">
        <f t="shared" si="297"/>
        <v>0</v>
      </c>
      <c r="AT102" s="196">
        <f t="shared" si="297"/>
        <v>0</v>
      </c>
      <c r="AU102" s="196">
        <f t="shared" si="297"/>
        <v>0</v>
      </c>
      <c r="AV102" s="196">
        <f t="shared" si="297"/>
        <v>2.5364885235153021</v>
      </c>
      <c r="AW102" s="196">
        <f t="shared" si="297"/>
        <v>2.5548003099061476</v>
      </c>
      <c r="AX102" s="196">
        <f t="shared" si="297"/>
        <v>2.5806923482243005</v>
      </c>
      <c r="AY102" s="196">
        <f t="shared" si="297"/>
        <v>2.60235448405852</v>
      </c>
      <c r="AZ102" s="196">
        <f t="shared" si="297"/>
        <v>2.6265743743037016</v>
      </c>
      <c r="BA102" s="196">
        <f t="shared" si="297"/>
        <v>2.6483219876149144</v>
      </c>
      <c r="BB102" s="196">
        <f t="shared" si="297"/>
        <v>2.6726339822003919</v>
      </c>
      <c r="BC102" s="196">
        <f t="shared" si="297"/>
        <v>2.6961110531329586</v>
      </c>
      <c r="BD102" s="196">
        <f t="shared" si="297"/>
        <v>2.71798992665263</v>
      </c>
      <c r="BE102" s="196">
        <f t="shared" si="297"/>
        <v>2.7424432648194386</v>
      </c>
      <c r="BF102" s="196">
        <f t="shared" si="297"/>
        <v>2.7644124455004704</v>
      </c>
      <c r="BG102" s="196">
        <f t="shared" si="297"/>
        <v>2.7889629483861005</v>
      </c>
      <c r="BH102" s="196">
        <f t="shared" si="297"/>
        <v>2.8132661037865727</v>
      </c>
      <c r="BI102" s="196">
        <f t="shared" si="297"/>
        <v>2.8319954493840038</v>
      </c>
      <c r="BJ102" s="196">
        <f t="shared" si="297"/>
        <v>2.8585221982268756</v>
      </c>
      <c r="BK102" s="196">
        <f t="shared" si="297"/>
        <v>2.8806931169949319</v>
      </c>
      <c r="BL102" s="196">
        <f t="shared" si="297"/>
        <v>2.9054950174104541</v>
      </c>
      <c r="BM102" s="196">
        <f t="shared" si="297"/>
        <v>2.9277526987276037</v>
      </c>
      <c r="BN102" s="196">
        <f t="shared" si="297"/>
        <v>2.95264810015976</v>
      </c>
      <c r="BO102" s="196">
        <f t="shared" si="297"/>
        <v>2.9766819311737356</v>
      </c>
      <c r="BP102" s="196">
        <f t="shared" si="297"/>
        <v>2.9990728456186808</v>
      </c>
      <c r="BQ102" s="196">
        <f t="shared" si="297"/>
        <v>3.0241117323821891</v>
      </c>
      <c r="BR102" s="196">
        <f t="shared" si="297"/>
        <v>3.0465943563434275</v>
      </c>
      <c r="BS102" s="196">
        <f t="shared" si="297"/>
        <v>3.0717319256059636</v>
      </c>
      <c r="BT102" s="196">
        <f t="shared" si="297"/>
        <v>3.096607277533014</v>
      </c>
      <c r="BU102" s="196">
        <f t="shared" si="297"/>
        <v>3.1157603533726204</v>
      </c>
      <c r="BV102" s="196">
        <f t="shared" si="297"/>
        <v>3.1429318929310028</v>
      </c>
      <c r="BW102" s="196">
        <f t="shared" si="297"/>
        <v>3.1656194085688951</v>
      </c>
      <c r="BX102" s="196">
        <f t="shared" ref="BX102:EI102" si="298">IFERROR(-BX101/$J$104,NA())</f>
        <v>3.191012468692374</v>
      </c>
      <c r="BY102" s="196">
        <f t="shared" si="298"/>
        <v>3.2137881126923284</v>
      </c>
      <c r="BZ102" s="196">
        <f t="shared" si="298"/>
        <v>3.2392761516938391</v>
      </c>
      <c r="CA102" s="196">
        <f t="shared" si="298"/>
        <v>3.2638755093976526</v>
      </c>
      <c r="CB102" s="196">
        <f t="shared" si="298"/>
        <v>3.2867864852538462</v>
      </c>
      <c r="CC102" s="196">
        <f t="shared" si="298"/>
        <v>3.3124202779242151</v>
      </c>
      <c r="CD102" s="196">
        <f t="shared" si="298"/>
        <v>3.3354244540934328</v>
      </c>
      <c r="CE102" s="196">
        <f t="shared" si="298"/>
        <v>3.3611585360838134</v>
      </c>
      <c r="CF102" s="196">
        <f t="shared" si="298"/>
        <v>3.3665579647501027</v>
      </c>
      <c r="CG102" s="196">
        <f t="shared" si="298"/>
        <v>3.3697756688014477</v>
      </c>
      <c r="CH102" s="196">
        <f t="shared" si="298"/>
        <v>3.3765881543899594</v>
      </c>
      <c r="CI102" s="196">
        <f t="shared" si="298"/>
        <v>3.3807219438485996</v>
      </c>
      <c r="CJ102" s="196">
        <f t="shared" si="298"/>
        <v>3.3866856504278098</v>
      </c>
      <c r="CK102" s="196">
        <f t="shared" si="298"/>
        <v>3.3909306780613773</v>
      </c>
      <c r="CL102" s="196">
        <f t="shared" si="298"/>
        <v>3.3970112598170306</v>
      </c>
      <c r="CM102" s="196">
        <f t="shared" si="298"/>
        <v>3.4021858031416108</v>
      </c>
      <c r="CN102" s="196">
        <f t="shared" si="298"/>
        <v>3.406601757833442</v>
      </c>
      <c r="CO102" s="196">
        <f t="shared" si="298"/>
        <v>3.4128618709360565</v>
      </c>
      <c r="CP102" s="196">
        <f t="shared" si="298"/>
        <v>3.4173948673320411</v>
      </c>
      <c r="CQ102" s="196">
        <f t="shared" si="298"/>
        <v>3.4237778977430651</v>
      </c>
      <c r="CR102" s="196">
        <f t="shared" si="298"/>
        <v>3.4292543982874513</v>
      </c>
      <c r="CS102" s="196">
        <f t="shared" si="298"/>
        <v>3.4316972328127542</v>
      </c>
      <c r="CT102" s="196">
        <f t="shared" si="298"/>
        <v>3.4396491357564218</v>
      </c>
      <c r="CU102" s="196">
        <f t="shared" si="298"/>
        <v>3.4438556067000916</v>
      </c>
      <c r="CV102" s="196">
        <f t="shared" si="298"/>
        <v>3.4499408066788138</v>
      </c>
      <c r="CW102" s="196">
        <f t="shared" si="298"/>
        <v>3.4542617634120933</v>
      </c>
      <c r="CX102" s="196">
        <f t="shared" si="298"/>
        <v>3.4604672049604752</v>
      </c>
      <c r="CY102" s="196">
        <f t="shared" si="298"/>
        <v>3.4657399535113798</v>
      </c>
      <c r="CZ102" s="196">
        <f t="shared" si="298"/>
        <v>3.4702368307308125</v>
      </c>
      <c r="DA102" s="196">
        <f t="shared" si="298"/>
        <v>3.4766269783514558</v>
      </c>
      <c r="DB102" s="196">
        <f t="shared" si="298"/>
        <v>3.4812443413472667</v>
      </c>
      <c r="DC102" s="196">
        <f t="shared" si="298"/>
        <v>3.4877609753064744</v>
      </c>
      <c r="DD102" s="196">
        <f t="shared" si="298"/>
        <v>3.4933444789713173</v>
      </c>
      <c r="DE102" s="196">
        <f t="shared" si="298"/>
        <v>3.4958157723330046</v>
      </c>
      <c r="DF102" s="196">
        <f t="shared" si="298"/>
        <v>3.5039426162634557</v>
      </c>
      <c r="DG102" s="196">
        <f t="shared" si="298"/>
        <v>3.508219129159297</v>
      </c>
      <c r="DH102" s="196">
        <f t="shared" si="298"/>
        <v>3.5144245525052891</v>
      </c>
      <c r="DI102" s="196">
        <f t="shared" si="298"/>
        <v>3.5188188484122529</v>
      </c>
      <c r="DJ102" s="196">
        <f t="shared" si="298"/>
        <v>3.5251479212877497</v>
      </c>
      <c r="DK102" s="196">
        <f t="shared" si="298"/>
        <v>3.5305167004261517</v>
      </c>
      <c r="DL102" s="196">
        <f t="shared" si="298"/>
        <v>3.5350919837783787</v>
      </c>
      <c r="DM102" s="196">
        <f t="shared" si="298"/>
        <v>3.5416109987606301</v>
      </c>
      <c r="DN102" s="196">
        <f t="shared" si="298"/>
        <v>3.546310264343246</v>
      </c>
      <c r="DO102" s="196">
        <f t="shared" si="298"/>
        <v>3.5529593789197347</v>
      </c>
      <c r="DP102" s="196">
        <f t="shared" si="298"/>
        <v>3.5586478370126571</v>
      </c>
      <c r="DQ102" s="196">
        <f t="shared" si="298"/>
        <v>3.5611545703421208</v>
      </c>
      <c r="DR102" s="196">
        <f t="shared" si="298"/>
        <v>3.5694660191497336</v>
      </c>
      <c r="DS102" s="196">
        <f t="shared" si="298"/>
        <v>3.5738205418184399</v>
      </c>
      <c r="DT102" s="196">
        <f t="shared" si="298"/>
        <v>3.5801551425021532</v>
      </c>
      <c r="DU102" s="196">
        <f t="shared" si="298"/>
        <v>3.5846310106954791</v>
      </c>
      <c r="DV102" s="196">
        <f t="shared" si="298"/>
        <v>3.5910929394593545</v>
      </c>
      <c r="DW102" s="196">
        <f t="shared" si="298"/>
        <v>3.5965666333490418</v>
      </c>
      <c r="DX102" s="196">
        <f t="shared" si="298"/>
        <v>3.6012289657144798</v>
      </c>
      <c r="DY102" s="196">
        <f t="shared" si="298"/>
        <v>3.6078864906764219</v>
      </c>
      <c r="DZ102" s="196">
        <f t="shared" si="298"/>
        <v>3.6126765825488314</v>
      </c>
      <c r="EA102" s="196">
        <f t="shared" si="298"/>
        <v>3.6194681069294852</v>
      </c>
      <c r="EB102" s="196">
        <f t="shared" si="298"/>
        <v>3.6252711239936786</v>
      </c>
      <c r="EC102" s="196">
        <f t="shared" si="298"/>
        <v>3.628696485191738</v>
      </c>
      <c r="ED102" s="196">
        <f t="shared" si="298"/>
        <v>3.6361134225655598</v>
      </c>
      <c r="EE102" s="196">
        <f t="shared" si="298"/>
        <v>3.6405457500541094</v>
      </c>
      <c r="EF102" s="196">
        <f t="shared" si="298"/>
        <v>3.6470105304919542</v>
      </c>
      <c r="EG102" s="196">
        <f t="shared" si="298"/>
        <v>3.6515678531952203</v>
      </c>
      <c r="EH102" s="196">
        <f t="shared" si="298"/>
        <v>3.6581637201302608</v>
      </c>
      <c r="EI102" s="196">
        <f t="shared" si="298"/>
        <v>3.6637426354827021</v>
      </c>
      <c r="EJ102" s="196">
        <f t="shared" ref="EJ102:GU102" si="299">IFERROR(-EJ101/$J$104,NA())</f>
        <v>3.6684920301461617</v>
      </c>
      <c r="EK102" s="196">
        <f t="shared" si="299"/>
        <v>3.6752892673779152</v>
      </c>
      <c r="EL102" s="196">
        <f t="shared" si="299"/>
        <v>3.6801702898227724</v>
      </c>
      <c r="EM102" s="196">
        <f t="shared" si="299"/>
        <v>3.6871055099433483</v>
      </c>
      <c r="EN102" s="196">
        <f t="shared" si="299"/>
        <v>3.6930236195496664</v>
      </c>
      <c r="EO102" s="196">
        <f t="shared" si="299"/>
        <v>3.6956250427830559</v>
      </c>
      <c r="EP102" s="196">
        <f t="shared" si="299"/>
        <v>3.7043376139140203</v>
      </c>
      <c r="EQ102" s="196">
        <f t="shared" si="299"/>
        <v>3.708875088379858</v>
      </c>
      <c r="ER102" s="196">
        <f t="shared" si="299"/>
        <v>3.715497977637396</v>
      </c>
      <c r="ES102" s="196">
        <f t="shared" si="299"/>
        <v>3.7201648058723849</v>
      </c>
      <c r="ET102" s="196">
        <f t="shared" si="299"/>
        <v>3.726923281008466</v>
      </c>
      <c r="EU102" s="196">
        <f t="shared" si="299"/>
        <v>3.7326367072398177</v>
      </c>
      <c r="EV102" s="196">
        <f t="shared" si="299"/>
        <v>3.7375023176922868</v>
      </c>
      <c r="EW102" s="196">
        <f t="shared" si="299"/>
        <v>3.7444690891753609</v>
      </c>
      <c r="EX102" s="196">
        <f t="shared" si="299"/>
        <v>3.7494709484692756</v>
      </c>
      <c r="EY102" s="196">
        <f t="shared" si="299"/>
        <v>3.7565804727762533</v>
      </c>
      <c r="EZ102" s="196">
        <f t="shared" si="299"/>
        <v>3.7626449094375674</v>
      </c>
      <c r="FA102" s="196">
        <f t="shared" si="299"/>
        <v>3.7653111744477945</v>
      </c>
      <c r="FB102" s="196">
        <f t="shared" si="299"/>
        <v>3.7742463463525797</v>
      </c>
      <c r="FC102" s="196">
        <f t="shared" si="299"/>
        <v>3.7788948074643165</v>
      </c>
      <c r="FD102" s="196">
        <f t="shared" si="299"/>
        <v>3.785683060980694</v>
      </c>
      <c r="FE102" s="196">
        <f t="shared" si="299"/>
        <v>3.7904654497769559</v>
      </c>
      <c r="FF102" s="196">
        <f t="shared" si="299"/>
        <v>3.7973940009186844</v>
      </c>
      <c r="FG102" s="196">
        <f t="shared" si="299"/>
        <v>3.8032487247638076</v>
      </c>
      <c r="FH102" s="196">
        <f t="shared" si="299"/>
        <v>3.8082369351802265</v>
      </c>
      <c r="FI102" s="196">
        <f t="shared" si="299"/>
        <v>3.8153810335036558</v>
      </c>
      <c r="FJ102" s="196">
        <f t="shared" si="299"/>
        <v>3.820510339474223</v>
      </c>
      <c r="FK102" s="196">
        <f t="shared" si="299"/>
        <v>3.827802183416535</v>
      </c>
      <c r="FL102" s="196">
        <f t="shared" si="299"/>
        <v>3.8340203099085555</v>
      </c>
      <c r="FM102" s="196">
        <f t="shared" si="299"/>
        <v>3.8367649372020427</v>
      </c>
      <c r="FN102" s="196">
        <f t="shared" si="299"/>
        <v>3.8459393493134013</v>
      </c>
      <c r="FO102" s="196">
        <f t="shared" si="299"/>
        <v>3.8507137865072232</v>
      </c>
      <c r="FP102" s="196">
        <f t="shared" si="299"/>
        <v>3.8576835787365931</v>
      </c>
      <c r="FQ102" s="196">
        <f t="shared" si="299"/>
        <v>3.862596946261772</v>
      </c>
      <c r="FR102" s="196">
        <f t="shared" si="299"/>
        <v>3.8697121865443735</v>
      </c>
      <c r="FS102" s="196">
        <f t="shared" si="299"/>
        <v>3.8757246201799345</v>
      </c>
      <c r="FT102" s="196">
        <f t="shared" si="299"/>
        <v>3.8808515112724136</v>
      </c>
      <c r="FU102" s="196">
        <f t="shared" si="299"/>
        <v>3.8881902276516365</v>
      </c>
      <c r="FV102" s="196">
        <f t="shared" si="299"/>
        <v>3.8934635138787304</v>
      </c>
      <c r="FW102" s="196">
        <f t="shared" si="299"/>
        <v>3.9009554322404245</v>
      </c>
      <c r="FX102" s="196">
        <f t="shared" si="299"/>
        <v>3.9073448261944712</v>
      </c>
      <c r="FY102" s="196">
        <f t="shared" si="299"/>
        <v>3.9111451297953819</v>
      </c>
      <c r="FZ102" s="196">
        <f t="shared" si="299"/>
        <v>3.919365384568676</v>
      </c>
      <c r="GA102" s="196">
        <f t="shared" si="299"/>
        <v>3.9242758720727728</v>
      </c>
      <c r="GB102" s="196">
        <f t="shared" si="299"/>
        <v>3.9314385838798418</v>
      </c>
      <c r="GC102" s="196">
        <f t="shared" si="299"/>
        <v>3.9364932854681434</v>
      </c>
      <c r="GD102" s="196">
        <f t="shared" si="299"/>
        <v>3.9438068761448739</v>
      </c>
      <c r="GE102" s="196">
        <f t="shared" si="299"/>
        <v>3.94998819396459</v>
      </c>
      <c r="GF102" s="196">
        <f t="shared" si="299"/>
        <v>3.9552645510198907</v>
      </c>
      <c r="GG102" s="196">
        <f t="shared" si="299"/>
        <v>3.9628099758462301</v>
      </c>
      <c r="GH102" s="196">
        <f t="shared" si="299"/>
        <v>3.9682383210790801</v>
      </c>
      <c r="GI102" s="196">
        <f t="shared" si="299"/>
        <v>3.9759426973397458</v>
      </c>
      <c r="GJ102" s="196">
        <f t="shared" si="299"/>
        <v>3.9825152864815014</v>
      </c>
      <c r="GK102" s="196">
        <f t="shared" si="299"/>
        <v>3.9854638091315175</v>
      </c>
      <c r="GL102" s="196">
        <f t="shared" si="299"/>
        <v>3.9951735547241829</v>
      </c>
      <c r="GM102" s="196">
        <f t="shared" si="299"/>
        <v>4.0002519758490944</v>
      </c>
      <c r="GN102" s="196">
        <f t="shared" si="299"/>
        <v>4.0076405953628687</v>
      </c>
      <c r="GO102" s="196">
        <f t="shared" si="299"/>
        <v>4.0128694093164556</v>
      </c>
      <c r="GP102" s="196">
        <f t="shared" si="299"/>
        <v>4.0204152693185806</v>
      </c>
      <c r="GQ102" s="196">
        <f t="shared" si="299"/>
        <v>4.0267999267398649</v>
      </c>
      <c r="GR102" s="196">
        <f t="shared" si="299"/>
        <v>4.0322599204064513</v>
      </c>
      <c r="GS102" s="196">
        <f t="shared" si="299"/>
        <v>4.0400474202629102</v>
      </c>
      <c r="GT102" s="196">
        <f t="shared" si="299"/>
        <v>4.0456659469942338</v>
      </c>
      <c r="GU102" s="196">
        <f t="shared" si="299"/>
        <v>4.0536191372747785</v>
      </c>
      <c r="GV102" s="196">
        <f t="shared" ref="GV102:JG102" si="300">IFERROR(-GV101/$J$104,NA())</f>
        <v>4.0604118323965235</v>
      </c>
      <c r="GW102" s="196">
        <f t="shared" si="300"/>
        <v>4.0634938342765832</v>
      </c>
      <c r="GX102" s="196">
        <f t="shared" si="300"/>
        <v>4.0735082936916269</v>
      </c>
      <c r="GY102" s="196">
        <f t="shared" si="300"/>
        <v>4.0787733083304234</v>
      </c>
      <c r="GZ102" s="196">
        <f t="shared" si="300"/>
        <v>4.0864080899858974</v>
      </c>
      <c r="HA102" s="196">
        <f t="shared" si="300"/>
        <v>4.0918301373748731</v>
      </c>
      <c r="HB102" s="196">
        <f t="shared" si="300"/>
        <v>4.0996289877891758</v>
      </c>
      <c r="HC102" s="196">
        <f t="shared" si="300"/>
        <v>4.1062373584544822</v>
      </c>
      <c r="HD102" s="196">
        <f t="shared" si="300"/>
        <v>4.1119008180253243</v>
      </c>
      <c r="HE102" s="196">
        <f t="shared" si="300"/>
        <v>4.1199518310073584</v>
      </c>
      <c r="HF102" s="196">
        <f t="shared" si="300"/>
        <v>4.1257808511087095</v>
      </c>
      <c r="HG102" s="196">
        <f t="shared" si="300"/>
        <v>4.1340047822471409</v>
      </c>
      <c r="HH102" s="196">
        <f t="shared" si="300"/>
        <v>4.1410392009004919</v>
      </c>
      <c r="HI102" s="196">
        <f t="shared" si="300"/>
        <v>4.1442792676960192</v>
      </c>
      <c r="HJ102" s="196">
        <f t="shared" si="300"/>
        <v>4.1546269275816998</v>
      </c>
      <c r="HK102" s="196">
        <f t="shared" si="300"/>
        <v>4.1601054303410487</v>
      </c>
      <c r="HL102" s="196">
        <f t="shared" si="300"/>
        <v>4.1680148035998261</v>
      </c>
      <c r="HM102" s="196">
        <f t="shared" si="300"/>
        <v>4.1736576713342473</v>
      </c>
      <c r="HN102" s="196">
        <f t="shared" si="300"/>
        <v>4.1817386521230731</v>
      </c>
      <c r="HO102" s="196">
        <f t="shared" si="300"/>
        <v>4.1885999023081331</v>
      </c>
      <c r="HP102" s="196">
        <f t="shared" si="300"/>
        <v>4.1944954847700471</v>
      </c>
      <c r="HQ102" s="196">
        <f t="shared" si="300"/>
        <v>4.2028402492702313</v>
      </c>
      <c r="HR102" s="196">
        <f t="shared" si="300"/>
        <v>4.2089091497530431</v>
      </c>
      <c r="HS102" s="196">
        <f t="shared" si="300"/>
        <v>4.2174348096141427</v>
      </c>
      <c r="HT102" s="196">
        <f t="shared" si="300"/>
        <v>4.224742001473925</v>
      </c>
      <c r="HU102" s="196">
        <f t="shared" si="300"/>
        <v>4.2292271550960052</v>
      </c>
      <c r="HV102" s="196">
        <f t="shared" si="300"/>
        <v>4.2385990914207383</v>
      </c>
      <c r="HW102" s="196">
        <f t="shared" si="300"/>
        <v>4.2443168534126494</v>
      </c>
      <c r="HX102" s="196">
        <f t="shared" si="300"/>
        <v>4.2525281832814201</v>
      </c>
      <c r="HY102" s="196">
        <f t="shared" si="300"/>
        <v>4.2584182154405896</v>
      </c>
      <c r="HZ102" s="196">
        <f t="shared" si="300"/>
        <v>4.2668092748327631</v>
      </c>
      <c r="IA102" s="196">
        <f t="shared" si="300"/>
        <v>4.2739512227492948</v>
      </c>
      <c r="IB102" s="196">
        <f t="shared" si="300"/>
        <v>4.2801061519550405</v>
      </c>
      <c r="IC102" s="196">
        <f t="shared" si="300"/>
        <v>4.2887735121506383</v>
      </c>
      <c r="ID102" s="196">
        <f t="shared" si="300"/>
        <v>4.2951101150485913</v>
      </c>
      <c r="IE102" s="196">
        <f t="shared" si="300"/>
        <v>4.3039669571795862</v>
      </c>
      <c r="IF102" s="196">
        <f t="shared" si="300"/>
        <v>4.3115762865833345</v>
      </c>
      <c r="IG102" s="196">
        <f t="shared" si="300"/>
        <v>4.3152189981487208</v>
      </c>
      <c r="IH102" s="196">
        <f t="shared" si="300"/>
        <v>4.3263321004578303</v>
      </c>
      <c r="II102" s="196">
        <f t="shared" si="300"/>
        <v>4.3323319694037048</v>
      </c>
      <c r="IJ102" s="196">
        <f t="shared" si="300"/>
        <v>4.3408898981618886</v>
      </c>
      <c r="IK102" s="196">
        <f t="shared" si="300"/>
        <v>4.3470711789608067</v>
      </c>
      <c r="IL102" s="196">
        <f t="shared" si="300"/>
        <v>4.3558182392812936</v>
      </c>
      <c r="IM102" s="196">
        <f t="shared" si="300"/>
        <v>4.3632874246808573</v>
      </c>
      <c r="IN102" s="196">
        <f t="shared" si="300"/>
        <v>4.3697477079963072</v>
      </c>
      <c r="IO102" s="196">
        <f t="shared" si="300"/>
        <v>4.378785576793522</v>
      </c>
      <c r="IP102" s="196">
        <f t="shared" si="300"/>
        <v>4.3854372045042105</v>
      </c>
      <c r="IQ102" s="196">
        <f t="shared" si="300"/>
        <v>4.3946745028559144</v>
      </c>
      <c r="IR102" s="196">
        <f t="shared" si="300"/>
        <v>4.4026358997321866</v>
      </c>
      <c r="IS102" s="196">
        <f t="shared" si="300"/>
        <v>4.4065348518658256</v>
      </c>
      <c r="IT102" s="196">
        <f t="shared" si="300"/>
        <v>4.4180928436888056</v>
      </c>
      <c r="IU102" s="196">
        <f t="shared" si="300"/>
        <v>4.4244131921116843</v>
      </c>
      <c r="IV102" s="196">
        <f t="shared" si="300"/>
        <v>4.4333581076601387</v>
      </c>
      <c r="IW102" s="196">
        <f t="shared" si="300"/>
        <v>4.4398698432503156</v>
      </c>
      <c r="IX102" s="196">
        <f t="shared" si="300"/>
        <v>4.4490141454844263</v>
      </c>
      <c r="IY102" s="196">
        <f t="shared" si="300"/>
        <v>4.456851884021483</v>
      </c>
      <c r="IZ102" s="196">
        <f t="shared" si="300"/>
        <v>4.4636580101562551</v>
      </c>
      <c r="JA102" s="196">
        <f t="shared" si="300"/>
        <v>4.4731089415294853</v>
      </c>
      <c r="JB102" s="196">
        <f t="shared" si="300"/>
        <v>4.4801169546121757</v>
      </c>
      <c r="JC102" s="196">
        <f t="shared" si="300"/>
        <v>4.4897781559025454</v>
      </c>
      <c r="JD102" s="196">
        <f t="shared" si="300"/>
        <v>4.4981351922303539</v>
      </c>
      <c r="JE102" s="196">
        <f t="shared" si="300"/>
        <v>4.485328512370236</v>
      </c>
      <c r="JF102" s="196">
        <f t="shared" si="300"/>
        <v>4.4801750825716198</v>
      </c>
      <c r="JG102" s="196">
        <f t="shared" si="300"/>
        <v>4.4694859471917647</v>
      </c>
      <c r="JH102" s="196">
        <f t="shared" ref="JH102:LS102" si="301">IFERROR(-JH101/$J$104,NA())</f>
        <v>4.46128319840434</v>
      </c>
      <c r="JI102" s="196">
        <f t="shared" si="301"/>
        <v>4.4504242801337721</v>
      </c>
      <c r="JJ102" s="196">
        <f t="shared" si="301"/>
        <v>4.4420444858733301</v>
      </c>
      <c r="JK102" s="196">
        <f t="shared" si="301"/>
        <v>4.4321357734450171</v>
      </c>
      <c r="JL102" s="196">
        <f t="shared" si="301"/>
        <v>4.4210149049093213</v>
      </c>
      <c r="JM102" s="196">
        <f t="shared" si="301"/>
        <v>4.4123619552773201</v>
      </c>
      <c r="JN102" s="196">
        <f t="shared" si="301"/>
        <v>4.4010633778387316</v>
      </c>
      <c r="JO102" s="196">
        <f t="shared" si="301"/>
        <v>4.3922251176808</v>
      </c>
      <c r="JP102" s="196">
        <f t="shared" si="301"/>
        <v>4.3818536811066799</v>
      </c>
      <c r="JQ102" s="196">
        <f t="shared" si="301"/>
        <v>4.3683260242570388</v>
      </c>
      <c r="JR102" s="196">
        <f t="shared" si="301"/>
        <v>4.3598389264781083</v>
      </c>
      <c r="JS102" s="196">
        <f t="shared" si="301"/>
        <v>4.3472178290520835</v>
      </c>
      <c r="JT102" s="196">
        <f t="shared" si="301"/>
        <v>4.3370561478577772</v>
      </c>
      <c r="JU102" s="196">
        <f t="shared" si="301"/>
        <v>4.3242302997579509</v>
      </c>
      <c r="JV102" s="196">
        <f t="shared" si="301"/>
        <v>4.3138551095360764</v>
      </c>
      <c r="JW102" s="196">
        <f t="shared" si="301"/>
        <v>4.3019050244485344</v>
      </c>
      <c r="JX102" s="196">
        <f t="shared" si="301"/>
        <v>4.2887632703601222</v>
      </c>
      <c r="JY102" s="196">
        <f t="shared" si="301"/>
        <v>4.278058661049287</v>
      </c>
      <c r="JZ102" s="196">
        <f t="shared" si="301"/>
        <v>4.2647025977646571</v>
      </c>
      <c r="KA102" s="196">
        <f t="shared" si="301"/>
        <v>4.2537745120313337</v>
      </c>
      <c r="KB102" s="196">
        <f t="shared" si="301"/>
        <v>4.2412663961182622</v>
      </c>
      <c r="KC102" s="196">
        <f t="shared" si="301"/>
        <v>4.2245938439360176</v>
      </c>
      <c r="KD102" s="196">
        <f t="shared" si="301"/>
        <v>4.215471070881593</v>
      </c>
      <c r="KE102" s="196">
        <f t="shared" si="301"/>
        <v>4.2006900826236704</v>
      </c>
      <c r="KF102" s="196">
        <f t="shared" si="301"/>
        <v>4.1883325728941667</v>
      </c>
      <c r="KG102" s="196">
        <f t="shared" si="301"/>
        <v>4.173307688760266</v>
      </c>
      <c r="KH102" s="196">
        <f t="shared" si="301"/>
        <v>4.1606958503375182</v>
      </c>
      <c r="KI102" s="196">
        <f t="shared" si="301"/>
        <v>4.1464605138649375</v>
      </c>
      <c r="KJ102" s="196">
        <f t="shared" si="301"/>
        <v>4.1310593221505361</v>
      </c>
      <c r="KK102" s="196">
        <f t="shared" si="301"/>
        <v>4.1180550793264405</v>
      </c>
      <c r="KL102" s="196">
        <f t="shared" si="301"/>
        <v>4.1023986056748241</v>
      </c>
      <c r="KM102" s="196">
        <f t="shared" si="301"/>
        <v>4.0891281610494872</v>
      </c>
      <c r="KN102" s="196">
        <f t="shared" si="301"/>
        <v>4.0742281012153958</v>
      </c>
      <c r="KO102" s="196">
        <f t="shared" si="301"/>
        <v>4.0552731388380181</v>
      </c>
      <c r="KP102" s="196">
        <f t="shared" si="301"/>
        <v>4.0437806027326646</v>
      </c>
      <c r="KQ102" s="196">
        <f t="shared" si="301"/>
        <v>4.0265743712472322</v>
      </c>
      <c r="KR102" s="196">
        <f t="shared" si="301"/>
        <v>4.0117456261242754</v>
      </c>
      <c r="KS102" s="196">
        <f t="shared" si="301"/>
        <v>3.9942514937135405</v>
      </c>
      <c r="KT102" s="196">
        <f t="shared" si="301"/>
        <v>3.9791225325011519</v>
      </c>
      <c r="KU102" s="196">
        <f t="shared" si="301"/>
        <v>3.9623182260358978</v>
      </c>
      <c r="KV102" s="196">
        <f t="shared" si="301"/>
        <v>3.9443798855836012</v>
      </c>
      <c r="KW102" s="196">
        <f t="shared" si="301"/>
        <v>3.9287877150189203</v>
      </c>
      <c r="KX102" s="196">
        <f t="shared" si="301"/>
        <v>3.9105480331526521</v>
      </c>
      <c r="KY102" s="196">
        <f t="shared" si="301"/>
        <v>3.8946416310835379</v>
      </c>
      <c r="KZ102" s="196">
        <f t="shared" si="301"/>
        <v>3.8770526628619475</v>
      </c>
      <c r="LA102" s="196">
        <f t="shared" si="301"/>
        <v>3.8555449427400119</v>
      </c>
      <c r="LB102" s="196">
        <f t="shared" si="301"/>
        <v>3.841384275554891</v>
      </c>
      <c r="LC102" s="196">
        <f t="shared" si="301"/>
        <v>3.8214591998616796</v>
      </c>
      <c r="LD102" s="196">
        <f t="shared" si="301"/>
        <v>3.8038542143633314</v>
      </c>
      <c r="LE102" s="196">
        <f t="shared" si="301"/>
        <v>3.7835918529753054</v>
      </c>
      <c r="LF102" s="196">
        <f t="shared" si="301"/>
        <v>3.765635154149837</v>
      </c>
      <c r="LG102" s="196">
        <f t="shared" si="301"/>
        <v>3.7459478085049809</v>
      </c>
      <c r="LH102" s="196">
        <f t="shared" si="301"/>
        <v>3.7251650375648797</v>
      </c>
      <c r="LI102" s="196">
        <f t="shared" si="301"/>
        <v>3.7066656683035144</v>
      </c>
      <c r="LJ102" s="196">
        <f t="shared" si="301"/>
        <v>3.6855298655928563</v>
      </c>
      <c r="LK102" s="196">
        <f t="shared" si="301"/>
        <v>3.6666623633791846</v>
      </c>
      <c r="LL102" s="196">
        <f t="shared" si="301"/>
        <v>3.6460557547703614</v>
      </c>
      <c r="LM102" s="196">
        <f t="shared" si="301"/>
        <v>3.6225721002211611</v>
      </c>
      <c r="LN102" s="196">
        <f t="shared" si="301"/>
        <v>3.6038217039504317</v>
      </c>
      <c r="LO102" s="196">
        <f t="shared" si="301"/>
        <v>3.5808404560850322</v>
      </c>
      <c r="LP102" s="196">
        <f t="shared" si="301"/>
        <v>3.5601088661311282</v>
      </c>
      <c r="LQ102" s="196">
        <f t="shared" si="301"/>
        <v>3.5367347674573906</v>
      </c>
      <c r="LR102" s="196">
        <f t="shared" si="301"/>
        <v>3.5155935222261112</v>
      </c>
      <c r="LS102" s="196">
        <f t="shared" si="301"/>
        <v>3.4926623277029583</v>
      </c>
      <c r="LT102" s="196">
        <f t="shared" ref="LT102:OE102" si="302">IFERROR(-LT101/$J$104,NA())</f>
        <v>3.4686820815342734</v>
      </c>
      <c r="LU102" s="196">
        <f t="shared" si="302"/>
        <v>3.4469087604235482</v>
      </c>
      <c r="LV102" s="196">
        <f t="shared" si="302"/>
        <v>3.4225173232458417</v>
      </c>
      <c r="LW102" s="196">
        <f t="shared" si="302"/>
        <v>3.4003152221421034</v>
      </c>
      <c r="LX102" s="196">
        <f t="shared" si="302"/>
        <v>3.3763133184776688</v>
      </c>
      <c r="LY102" s="196">
        <f t="shared" si="302"/>
        <v>3.3487536479652014</v>
      </c>
      <c r="LZ102" s="196">
        <f t="shared" si="302"/>
        <v>3.3282106799419484</v>
      </c>
      <c r="MA102" s="196">
        <f t="shared" si="302"/>
        <v>3.3018195340701024</v>
      </c>
      <c r="MB102" s="196">
        <f t="shared" si="302"/>
        <v>3.2775932541260371</v>
      </c>
      <c r="MC102" s="196">
        <f t="shared" si="302"/>
        <v>3.2507472053551822</v>
      </c>
      <c r="MD102" s="196">
        <f t="shared" si="302"/>
        <v>3.2260465637213493</v>
      </c>
      <c r="ME102" s="196">
        <f t="shared" si="302"/>
        <v>3.1994928085466352</v>
      </c>
      <c r="MF102" s="196">
        <f t="shared" si="302"/>
        <v>3.1719448647557336</v>
      </c>
      <c r="MG102" s="196">
        <f t="shared" si="302"/>
        <v>3.1465123040497693</v>
      </c>
      <c r="MH102" s="196">
        <f t="shared" si="302"/>
        <v>3.1184882201806619</v>
      </c>
      <c r="MI102" s="196">
        <f t="shared" si="302"/>
        <v>3.0925591521704869</v>
      </c>
      <c r="MJ102" s="196">
        <f t="shared" si="302"/>
        <v>3.0647655609495343</v>
      </c>
      <c r="MK102" s="196">
        <f t="shared" si="302"/>
        <v>3.0336390230252319</v>
      </c>
      <c r="ML102" s="196">
        <f t="shared" si="302"/>
        <v>3.0093064454251301</v>
      </c>
      <c r="MM102" s="196">
        <f t="shared" si="302"/>
        <v>2.979094308768282</v>
      </c>
      <c r="MN102" s="196">
        <f t="shared" si="302"/>
        <v>2.9509461021927375</v>
      </c>
      <c r="MO102" s="196">
        <f t="shared" si="302"/>
        <v>2.9202094764119262</v>
      </c>
      <c r="MP102" s="196">
        <f t="shared" si="302"/>
        <v>2.8915143453220478</v>
      </c>
      <c r="MQ102" s="196">
        <f t="shared" si="302"/>
        <v>2.8608981849669481</v>
      </c>
      <c r="MR102" s="196">
        <f t="shared" si="302"/>
        <v>2.8293522912722633</v>
      </c>
      <c r="MS102" s="196">
        <f t="shared" si="302"/>
        <v>2.7998132752655431</v>
      </c>
      <c r="MT102" s="196">
        <f t="shared" si="302"/>
        <v>2.7677184065477141</v>
      </c>
      <c r="MU102" s="196">
        <f t="shared" si="302"/>
        <v>2.7376069327259578</v>
      </c>
      <c r="MV102" s="196">
        <f t="shared" si="302"/>
        <v>2.7055612745949751</v>
      </c>
      <c r="MW102" s="196">
        <f t="shared" si="302"/>
        <v>2.6704491603573248</v>
      </c>
      <c r="MX102" s="196">
        <f t="shared" si="302"/>
        <v>2.6418631923189642</v>
      </c>
      <c r="MY102" s="196">
        <f t="shared" si="302"/>
        <v>2.6073747413390991</v>
      </c>
      <c r="MZ102" s="196">
        <f t="shared" si="302"/>
        <v>2.5748310580044951</v>
      </c>
      <c r="NA102" s="196">
        <f t="shared" si="302"/>
        <v>2.5397401838129636</v>
      </c>
      <c r="NB102" s="196">
        <f t="shared" si="302"/>
        <v>2.5065683081910262</v>
      </c>
      <c r="NC102" s="196">
        <f t="shared" si="302"/>
        <v>2.4714023920812758</v>
      </c>
      <c r="ND102" s="196">
        <f t="shared" si="302"/>
        <v>2.435381996105288</v>
      </c>
      <c r="NE102" s="196">
        <f t="shared" si="302"/>
        <v>2.4012408377522139</v>
      </c>
      <c r="NF102" s="196">
        <f t="shared" si="302"/>
        <v>2.3645898942138266</v>
      </c>
      <c r="NG102" s="196">
        <f t="shared" si="302"/>
        <v>2.3297912161838452</v>
      </c>
      <c r="NH102" s="196">
        <f t="shared" si="302"/>
        <v>2.2929833878647434</v>
      </c>
      <c r="NI102" s="196">
        <f t="shared" si="302"/>
        <v>2.2538881117099927</v>
      </c>
      <c r="NJ102" s="196">
        <f t="shared" si="302"/>
        <v>2.2188135672543736</v>
      </c>
      <c r="NK102" s="196">
        <f t="shared" si="302"/>
        <v>2.179525443233377</v>
      </c>
      <c r="NL102" s="196">
        <f t="shared" si="302"/>
        <v>2.1420420834653173</v>
      </c>
      <c r="NM102" s="196">
        <f t="shared" si="302"/>
        <v>2.102064007911348</v>
      </c>
      <c r="NN102" s="196">
        <f t="shared" si="302"/>
        <v>2.0638611834492777</v>
      </c>
      <c r="NO102" s="196">
        <f t="shared" si="302"/>
        <v>2.0235853976516682</v>
      </c>
      <c r="NP102" s="196">
        <f t="shared" si="302"/>
        <v>1.9825427422832402</v>
      </c>
      <c r="NQ102" s="196">
        <f t="shared" si="302"/>
        <v>1.9432297998580124</v>
      </c>
      <c r="NR102" s="196">
        <f t="shared" si="302"/>
        <v>1.901464982234222</v>
      </c>
      <c r="NS102" s="196">
        <f t="shared" si="302"/>
        <v>1.8613989865563376</v>
      </c>
      <c r="NT102" s="196">
        <f t="shared" si="302"/>
        <v>1.8192427243393219</v>
      </c>
      <c r="NU102" s="196">
        <f t="shared" si="302"/>
        <v>1.7746926600029718</v>
      </c>
      <c r="NV102" s="196">
        <f t="shared" si="302"/>
        <v>1.7359735771018869</v>
      </c>
      <c r="NW102" s="196">
        <f t="shared" si="302"/>
        <v>1.6913368447526536</v>
      </c>
      <c r="NX102" s="196">
        <f t="shared" si="302"/>
        <v>1.6483421511100813</v>
      </c>
      <c r="NY102" s="196">
        <f t="shared" si="302"/>
        <v>1.6029178680491059</v>
      </c>
      <c r="NZ102" s="196">
        <f t="shared" si="302"/>
        <v>1.5591019356603844</v>
      </c>
      <c r="OA102" s="196">
        <f t="shared" si="302"/>
        <v>1.5131283398473481</v>
      </c>
      <c r="OB102" s="196">
        <f t="shared" si="302"/>
        <v>1.4664888793304305</v>
      </c>
      <c r="OC102" s="196">
        <f t="shared" si="302"/>
        <v>1.4214057894172629</v>
      </c>
      <c r="OD102" s="196">
        <f t="shared" si="302"/>
        <v>1.3739420109224461</v>
      </c>
      <c r="OE102" s="196">
        <f t="shared" si="302"/>
        <v>1.3279993422513585</v>
      </c>
      <c r="OF102" s="196">
        <f t="shared" ref="OF102:OQ102" si="303">IFERROR(-OF101/$J$104,NA())</f>
        <v>1.2798792569502184</v>
      </c>
      <c r="OG102" s="196">
        <f t="shared" si="303"/>
        <v>1.2297733173189789</v>
      </c>
      <c r="OH102" s="196">
        <f t="shared" si="303"/>
        <v>1.1850590665135663</v>
      </c>
      <c r="OI102" s="196">
        <f t="shared" si="303"/>
        <v>1.1344375278091188</v>
      </c>
      <c r="OJ102" s="196">
        <f t="shared" si="303"/>
        <v>1.0852696860461581</v>
      </c>
      <c r="OK102" s="196">
        <f t="shared" si="303"/>
        <v>1.0337513321099383</v>
      </c>
      <c r="OL102" s="196">
        <f t="shared" si="303"/>
        <v>0.9836483132142706</v>
      </c>
      <c r="OM102" s="196">
        <f t="shared" si="303"/>
        <v>0.9312958813161859</v>
      </c>
      <c r="ON102" s="196">
        <f t="shared" si="303"/>
        <v>0.87839375234569861</v>
      </c>
      <c r="OO102" s="196">
        <f t="shared" si="303"/>
        <v>0.826847766467523</v>
      </c>
      <c r="OP102" s="196">
        <f t="shared" si="303"/>
        <v>0.77300695384264817</v>
      </c>
      <c r="OQ102" s="196">
        <f t="shared" si="303"/>
        <v>0.72048213145798945</v>
      </c>
      <c r="OR102" s="474">
        <f>-OR101/$J$104</f>
        <v>0.65719225158504868</v>
      </c>
    </row>
    <row r="103" spans="1:408" x14ac:dyDescent="0.35">
      <c r="A103" s="443"/>
      <c r="C103" s="6"/>
      <c r="D103" s="6"/>
      <c r="E103" s="8"/>
      <c r="F103" s="174"/>
      <c r="G103" s="8"/>
      <c r="H103" s="383"/>
      <c r="I103" s="67"/>
      <c r="J103" s="361"/>
      <c r="K103" s="6"/>
      <c r="L103" s="148"/>
      <c r="M103" s="418"/>
      <c r="N103" s="418"/>
      <c r="O103" s="418"/>
      <c r="P103" s="418"/>
      <c r="Q103" s="418"/>
      <c r="R103" s="418"/>
      <c r="S103" s="418"/>
      <c r="T103" s="418"/>
      <c r="U103" s="418"/>
      <c r="V103" s="418"/>
      <c r="W103" s="418"/>
      <c r="X103" s="418"/>
      <c r="Y103" s="418"/>
      <c r="Z103" s="418"/>
      <c r="AA103" s="418"/>
      <c r="AB103" s="418"/>
      <c r="AC103" s="418"/>
      <c r="AD103" s="418"/>
      <c r="AE103" s="418"/>
      <c r="AF103" s="418"/>
      <c r="AG103" s="418"/>
      <c r="AH103" s="418"/>
      <c r="AI103" s="418"/>
      <c r="AJ103" s="418"/>
      <c r="AK103" s="418"/>
      <c r="AL103" s="418"/>
      <c r="AM103" s="418"/>
      <c r="AN103" s="418"/>
      <c r="AO103" s="418"/>
      <c r="AP103" s="418"/>
      <c r="AQ103" s="418"/>
      <c r="AR103" s="418"/>
      <c r="AS103" s="418"/>
      <c r="AT103" s="418"/>
      <c r="AU103" s="418"/>
      <c r="AV103" s="418"/>
      <c r="AW103" s="418"/>
      <c r="AX103" s="418"/>
      <c r="AY103" s="418"/>
      <c r="AZ103" s="418"/>
      <c r="BA103" s="418"/>
      <c r="BB103" s="418"/>
      <c r="BC103" s="418"/>
      <c r="BD103" s="418"/>
      <c r="BE103" s="418"/>
      <c r="BF103" s="418"/>
      <c r="BG103" s="418"/>
      <c r="BH103" s="418"/>
      <c r="BI103" s="418"/>
      <c r="BJ103" s="418"/>
      <c r="BK103" s="418"/>
      <c r="BL103" s="418"/>
      <c r="BM103" s="418"/>
      <c r="BN103" s="418"/>
      <c r="BO103" s="418"/>
      <c r="BP103" s="418"/>
      <c r="BQ103" s="418"/>
      <c r="BR103" s="418"/>
      <c r="BS103" s="418"/>
      <c r="BT103" s="418"/>
      <c r="BU103" s="418"/>
      <c r="BV103" s="418"/>
      <c r="BW103" s="418"/>
      <c r="BX103" s="418"/>
      <c r="BY103" s="418"/>
      <c r="BZ103" s="418"/>
      <c r="CA103" s="418"/>
      <c r="CB103" s="418"/>
      <c r="CC103" s="418"/>
      <c r="CD103" s="418"/>
      <c r="CE103" s="418"/>
      <c r="CF103" s="418"/>
      <c r="CG103" s="418"/>
      <c r="CH103" s="418"/>
      <c r="CI103" s="418"/>
      <c r="CJ103" s="418"/>
      <c r="CK103" s="418"/>
      <c r="CL103" s="418"/>
      <c r="CM103" s="418"/>
      <c r="CN103" s="418"/>
      <c r="CO103" s="418"/>
      <c r="CP103" s="418"/>
      <c r="CQ103" s="418"/>
      <c r="CR103" s="418"/>
      <c r="CS103" s="418"/>
      <c r="CT103" s="418"/>
      <c r="CU103" s="418"/>
      <c r="CV103" s="418"/>
      <c r="CW103" s="418"/>
      <c r="CX103" s="418"/>
      <c r="CY103" s="418"/>
      <c r="CZ103" s="418"/>
      <c r="DA103" s="418"/>
      <c r="DB103" s="418"/>
      <c r="DC103" s="418"/>
      <c r="DD103" s="418"/>
      <c r="DE103" s="418"/>
      <c r="DF103" s="418"/>
      <c r="DG103" s="418"/>
      <c r="DH103" s="418"/>
      <c r="DI103" s="418"/>
      <c r="DJ103" s="418"/>
      <c r="DK103" s="418"/>
      <c r="DL103" s="418"/>
      <c r="DM103" s="418"/>
      <c r="DN103" s="418"/>
      <c r="DO103" s="418"/>
      <c r="DP103" s="418"/>
      <c r="DQ103" s="418"/>
      <c r="DR103" s="418"/>
      <c r="DS103" s="418"/>
      <c r="DT103" s="418"/>
      <c r="DU103" s="418"/>
      <c r="DV103" s="418"/>
      <c r="DW103" s="418"/>
      <c r="DX103" s="418"/>
      <c r="DY103" s="418"/>
      <c r="DZ103" s="418"/>
      <c r="EA103" s="418"/>
      <c r="EB103" s="418"/>
      <c r="EC103" s="418"/>
      <c r="ED103" s="418"/>
      <c r="EE103" s="418"/>
      <c r="EF103" s="418"/>
      <c r="EG103" s="418"/>
      <c r="EH103" s="418"/>
      <c r="EI103" s="418"/>
      <c r="EJ103" s="418"/>
      <c r="EK103" s="418"/>
      <c r="EL103" s="418"/>
      <c r="EM103" s="418"/>
      <c r="EN103" s="418"/>
      <c r="EO103" s="418"/>
      <c r="EP103" s="418"/>
      <c r="EQ103" s="418"/>
      <c r="ER103" s="418"/>
      <c r="ES103" s="418"/>
      <c r="ET103" s="418"/>
      <c r="EU103" s="418"/>
      <c r="EV103" s="418"/>
      <c r="EW103" s="418"/>
      <c r="EX103" s="418"/>
      <c r="EY103" s="418"/>
      <c r="EZ103" s="418"/>
      <c r="FA103" s="418"/>
      <c r="FB103" s="418"/>
      <c r="FC103" s="418"/>
      <c r="FD103" s="418"/>
      <c r="FE103" s="418"/>
      <c r="FF103" s="418"/>
      <c r="FG103" s="418"/>
      <c r="FH103" s="418"/>
      <c r="FI103" s="418"/>
      <c r="FJ103" s="418"/>
      <c r="FK103" s="418"/>
      <c r="FL103" s="418"/>
      <c r="FM103" s="418"/>
      <c r="FN103" s="418"/>
      <c r="FO103" s="418"/>
      <c r="FP103" s="418"/>
      <c r="FQ103" s="418"/>
      <c r="FR103" s="418"/>
      <c r="FS103" s="418"/>
      <c r="FT103" s="418"/>
      <c r="FU103" s="418"/>
      <c r="FV103" s="418"/>
      <c r="FW103" s="418"/>
      <c r="FX103" s="418"/>
      <c r="FY103" s="418"/>
      <c r="FZ103" s="418"/>
      <c r="GA103" s="418"/>
      <c r="GB103" s="418"/>
      <c r="GC103" s="418"/>
      <c r="GD103" s="418"/>
      <c r="GE103" s="418"/>
      <c r="GF103" s="418"/>
      <c r="GG103" s="418"/>
      <c r="GH103" s="418"/>
      <c r="GI103" s="418"/>
      <c r="GJ103" s="418"/>
      <c r="GK103" s="418"/>
      <c r="GL103" s="418"/>
      <c r="GM103" s="418"/>
      <c r="GN103" s="418"/>
      <c r="GO103" s="418"/>
      <c r="GP103" s="418"/>
      <c r="GQ103" s="418"/>
      <c r="GR103" s="418"/>
      <c r="GS103" s="418"/>
      <c r="GT103" s="418"/>
      <c r="GU103" s="418"/>
      <c r="GV103" s="418"/>
      <c r="GW103" s="418"/>
      <c r="GX103" s="418"/>
      <c r="GY103" s="418"/>
      <c r="GZ103" s="418"/>
      <c r="HA103" s="418"/>
      <c r="HB103" s="418"/>
      <c r="HC103" s="418"/>
      <c r="HD103" s="418"/>
      <c r="HE103" s="418"/>
      <c r="HF103" s="418"/>
      <c r="HG103" s="418"/>
      <c r="HH103" s="418"/>
      <c r="HI103" s="418"/>
      <c r="HJ103" s="418"/>
      <c r="HK103" s="418"/>
      <c r="HL103" s="418"/>
      <c r="HM103" s="418"/>
      <c r="HN103" s="418"/>
      <c r="HO103" s="418"/>
      <c r="HP103" s="418"/>
      <c r="HQ103" s="418"/>
      <c r="HR103" s="418"/>
      <c r="HS103" s="418"/>
      <c r="HT103" s="418"/>
      <c r="HU103" s="418"/>
      <c r="HV103" s="418"/>
      <c r="HW103" s="418"/>
      <c r="HX103" s="418"/>
      <c r="HY103" s="418"/>
      <c r="HZ103" s="418"/>
      <c r="IA103" s="418"/>
      <c r="IB103" s="418"/>
      <c r="IC103" s="418"/>
      <c r="ID103" s="418"/>
      <c r="IE103" s="418"/>
      <c r="IF103" s="418"/>
      <c r="IG103" s="418"/>
      <c r="IH103" s="418"/>
      <c r="II103" s="418"/>
      <c r="IJ103" s="418"/>
      <c r="IK103" s="418"/>
      <c r="IL103" s="418"/>
      <c r="IM103" s="418"/>
      <c r="IN103" s="418"/>
      <c r="IO103" s="418"/>
      <c r="IP103" s="418"/>
      <c r="IQ103" s="418"/>
      <c r="IR103" s="418"/>
      <c r="IS103" s="418"/>
      <c r="IT103" s="418"/>
      <c r="IU103" s="418"/>
      <c r="IV103" s="418"/>
      <c r="IW103" s="418"/>
      <c r="IX103" s="418"/>
      <c r="IY103" s="418"/>
      <c r="IZ103" s="418"/>
      <c r="JA103" s="418"/>
      <c r="JB103" s="418"/>
      <c r="JC103" s="418"/>
      <c r="JD103" s="418"/>
      <c r="JE103" s="418"/>
      <c r="JF103" s="418"/>
      <c r="JG103" s="418"/>
      <c r="JH103" s="418"/>
      <c r="JI103" s="418"/>
      <c r="JJ103" s="418"/>
      <c r="JK103" s="418"/>
      <c r="JL103" s="418"/>
      <c r="JM103" s="418"/>
      <c r="JN103" s="418"/>
      <c r="JO103" s="418"/>
      <c r="JP103" s="418"/>
      <c r="JQ103" s="418"/>
      <c r="JR103" s="418"/>
      <c r="JS103" s="418"/>
      <c r="JT103" s="418"/>
      <c r="JU103" s="418"/>
      <c r="JV103" s="418"/>
      <c r="JW103" s="418"/>
      <c r="JX103" s="418"/>
      <c r="JY103" s="418"/>
      <c r="JZ103" s="418"/>
      <c r="KA103" s="418"/>
      <c r="KB103" s="418"/>
      <c r="KC103" s="418"/>
      <c r="KD103" s="418"/>
      <c r="KE103" s="418"/>
      <c r="KF103" s="418"/>
      <c r="KG103" s="418"/>
      <c r="KH103" s="418"/>
      <c r="KI103" s="418"/>
      <c r="KJ103" s="418"/>
      <c r="KK103" s="418"/>
      <c r="KL103" s="418"/>
      <c r="KM103" s="418"/>
      <c r="KN103" s="418"/>
      <c r="KO103" s="418"/>
      <c r="KP103" s="418"/>
      <c r="KQ103" s="418"/>
      <c r="KR103" s="418"/>
      <c r="KS103" s="418"/>
      <c r="KT103" s="418"/>
      <c r="KU103" s="418"/>
      <c r="KV103" s="418"/>
      <c r="KW103" s="418"/>
      <c r="KX103" s="418"/>
      <c r="KY103" s="418"/>
      <c r="KZ103" s="418"/>
      <c r="LA103" s="418"/>
      <c r="LB103" s="418"/>
      <c r="LC103" s="418"/>
      <c r="LD103" s="418"/>
      <c r="LE103" s="418"/>
      <c r="LF103" s="418"/>
      <c r="LG103" s="418"/>
      <c r="LH103" s="418"/>
      <c r="LI103" s="418"/>
      <c r="LJ103" s="418"/>
      <c r="LK103" s="418"/>
      <c r="LL103" s="418"/>
      <c r="LM103" s="418"/>
      <c r="LN103" s="418"/>
      <c r="LO103" s="418"/>
      <c r="LP103" s="418"/>
      <c r="LQ103" s="418"/>
      <c r="LR103" s="418"/>
      <c r="LS103" s="418"/>
      <c r="LT103" s="418"/>
      <c r="LU103" s="418"/>
      <c r="LV103" s="418"/>
      <c r="LW103" s="418"/>
      <c r="LX103" s="418"/>
      <c r="LY103" s="418"/>
      <c r="LZ103" s="418"/>
      <c r="MA103" s="418"/>
      <c r="MB103" s="418"/>
      <c r="MC103" s="418"/>
      <c r="MD103" s="418"/>
      <c r="ME103" s="418"/>
      <c r="MF103" s="418"/>
      <c r="MG103" s="418"/>
      <c r="MH103" s="418"/>
      <c r="MI103" s="418"/>
      <c r="MJ103" s="418"/>
      <c r="MK103" s="418"/>
      <c r="ML103" s="418"/>
      <c r="MM103" s="418"/>
      <c r="MN103" s="418"/>
      <c r="MO103" s="418"/>
      <c r="MP103" s="418"/>
      <c r="MQ103" s="418"/>
      <c r="MR103" s="418"/>
      <c r="MS103" s="418"/>
      <c r="MT103" s="418"/>
      <c r="MU103" s="418"/>
      <c r="MV103" s="418"/>
      <c r="MW103" s="418"/>
      <c r="MX103" s="418"/>
      <c r="MY103" s="418"/>
      <c r="MZ103" s="418"/>
      <c r="NA103" s="418"/>
      <c r="NB103" s="418"/>
      <c r="NC103" s="418"/>
      <c r="ND103" s="418"/>
      <c r="NE103" s="418"/>
      <c r="NF103" s="418"/>
      <c r="NG103" s="418"/>
      <c r="NH103" s="418"/>
      <c r="NI103" s="418"/>
      <c r="NJ103" s="418"/>
      <c r="NK103" s="418"/>
      <c r="NL103" s="418"/>
      <c r="NM103" s="418"/>
      <c r="NN103" s="418"/>
      <c r="NO103" s="418"/>
      <c r="NP103" s="418"/>
      <c r="NQ103" s="418"/>
      <c r="NR103" s="418"/>
      <c r="NS103" s="418"/>
      <c r="NT103" s="418"/>
      <c r="NU103" s="418"/>
      <c r="NV103" s="418"/>
      <c r="NW103" s="418"/>
      <c r="NX103" s="418"/>
      <c r="NY103" s="418"/>
      <c r="NZ103" s="418"/>
      <c r="OA103" s="418"/>
      <c r="OB103" s="418"/>
      <c r="OC103" s="418"/>
      <c r="OD103" s="418"/>
      <c r="OE103" s="418"/>
      <c r="OF103" s="418"/>
      <c r="OG103" s="418"/>
      <c r="OH103" s="418"/>
      <c r="OI103" s="418"/>
      <c r="OJ103" s="418"/>
      <c r="OK103" s="418"/>
      <c r="OL103" s="418"/>
      <c r="OM103" s="418"/>
      <c r="ON103" s="418"/>
      <c r="OO103" s="418"/>
      <c r="OP103" s="418"/>
      <c r="OQ103" s="418"/>
      <c r="OR103" s="451"/>
    </row>
    <row r="104" spans="1:408" x14ac:dyDescent="0.35">
      <c r="A104" s="445"/>
      <c r="B104" t="s">
        <v>338</v>
      </c>
      <c r="E104" s="4"/>
      <c r="F104" s="169">
        <v>1</v>
      </c>
      <c r="G104" s="4"/>
      <c r="H104" s="31"/>
      <c r="I104" s="110"/>
      <c r="J104" s="354">
        <f>SUM(L104:JC104)</f>
        <v>-122075526.09655951</v>
      </c>
      <c r="L104" s="113">
        <f t="shared" ref="L104:BW104" si="304">-$F$104*L78</f>
        <v>-250000</v>
      </c>
      <c r="M104" s="113">
        <f t="shared" si="304"/>
        <v>-250910.65540641092</v>
      </c>
      <c r="N104" s="113">
        <f t="shared" si="304"/>
        <v>-252020.68612558747</v>
      </c>
      <c r="O104" s="113">
        <f t="shared" si="304"/>
        <v>-252939.09237503805</v>
      </c>
      <c r="P104" s="113">
        <f t="shared" si="304"/>
        <v>-254057.70651511793</v>
      </c>
      <c r="Q104" s="113">
        <f t="shared" si="304"/>
        <v>-254918.17113506791</v>
      </c>
      <c r="R104" s="113">
        <f t="shared" si="304"/>
        <v>-256110.92794917183</v>
      </c>
      <c r="S104" s="113">
        <f t="shared" si="304"/>
        <v>-257144.08584496132</v>
      </c>
      <c r="T104" s="113">
        <f t="shared" si="304"/>
        <v>-257916.76054952937</v>
      </c>
      <c r="U104" s="113">
        <f t="shared" si="304"/>
        <v>-259221.8541952837</v>
      </c>
      <c r="V104" s="113">
        <f t="shared" si="304"/>
        <v>-259935.42822292124</v>
      </c>
      <c r="W104" s="113">
        <f t="shared" si="304"/>
        <v>-261316.14767109128</v>
      </c>
      <c r="X104" s="113">
        <f t="shared" si="304"/>
        <v>-15762370.30355357</v>
      </c>
      <c r="Y104" s="113">
        <f t="shared" si="304"/>
        <v>-5131086.419250126</v>
      </c>
      <c r="Z104" s="113">
        <f t="shared" si="304"/>
        <v>-5159155.0310985958</v>
      </c>
      <c r="AA104" s="113">
        <f t="shared" si="304"/>
        <v>-5176167.3819612134</v>
      </c>
      <c r="AB104" s="113">
        <f t="shared" si="304"/>
        <v>-5200847.9804861434</v>
      </c>
      <c r="AC104" s="113">
        <f t="shared" si="304"/>
        <v>-5216674.4043749245</v>
      </c>
      <c r="AD104" s="113">
        <f t="shared" si="304"/>
        <v>-5242872.5266180411</v>
      </c>
      <c r="AE104" s="113">
        <f t="shared" si="304"/>
        <v>-5264022.4056601729</v>
      </c>
      <c r="AF104" s="113">
        <f t="shared" si="304"/>
        <v>-5278051.8769233637</v>
      </c>
      <c r="AG104" s="113">
        <f t="shared" si="304"/>
        <v>-5306549.3972659828</v>
      </c>
      <c r="AH104" s="113">
        <f t="shared" si="304"/>
        <v>-3913119.2178039937</v>
      </c>
      <c r="AI104" s="113">
        <f t="shared" si="304"/>
        <v>-3937491.7712989729</v>
      </c>
      <c r="AJ104" s="113">
        <f t="shared" si="304"/>
        <v>-3952561.5644651842</v>
      </c>
      <c r="AK104" s="113">
        <f t="shared" si="304"/>
        <v>-3948265.8213024205</v>
      </c>
      <c r="AL104" s="113">
        <f t="shared" si="304"/>
        <v>-3984346.3678640486</v>
      </c>
      <c r="AM104" s="113">
        <f t="shared" si="304"/>
        <v>-3989243.6553714192</v>
      </c>
      <c r="AN104" s="113">
        <f t="shared" si="304"/>
        <v>-4016423.8932797066</v>
      </c>
      <c r="AO104" s="113">
        <f t="shared" si="304"/>
        <v>-4020408.422672797</v>
      </c>
      <c r="AP104" s="113">
        <f t="shared" si="304"/>
        <v>-4048755.8406365556</v>
      </c>
      <c r="AQ104" s="113">
        <f t="shared" si="304"/>
        <v>-4065043.8699936396</v>
      </c>
      <c r="AR104" s="113">
        <f t="shared" si="304"/>
        <v>-4067644.9298800668</v>
      </c>
      <c r="AS104" s="113">
        <f t="shared" si="304"/>
        <v>-4097761.4452533885</v>
      </c>
      <c r="AT104" s="113">
        <f t="shared" si="304"/>
        <v>-4099431.5345642809</v>
      </c>
      <c r="AU104" s="113">
        <f t="shared" si="304"/>
        <v>-4130738.5189907253</v>
      </c>
      <c r="AV104" s="113">
        <f t="shared" si="304"/>
        <v>0</v>
      </c>
      <c r="AW104" s="113">
        <f t="shared" si="304"/>
        <v>0</v>
      </c>
      <c r="AX104" s="113">
        <f t="shared" si="304"/>
        <v>0</v>
      </c>
      <c r="AY104" s="113">
        <f t="shared" si="304"/>
        <v>0</v>
      </c>
      <c r="AZ104" s="113">
        <f t="shared" si="304"/>
        <v>0</v>
      </c>
      <c r="BA104" s="113">
        <f t="shared" si="304"/>
        <v>0</v>
      </c>
      <c r="BB104" s="113">
        <f t="shared" si="304"/>
        <v>0</v>
      </c>
      <c r="BC104" s="113">
        <f t="shared" si="304"/>
        <v>0</v>
      </c>
      <c r="BD104" s="113">
        <f t="shared" si="304"/>
        <v>0</v>
      </c>
      <c r="BE104" s="113">
        <f t="shared" si="304"/>
        <v>0</v>
      </c>
      <c r="BF104" s="113">
        <f t="shared" si="304"/>
        <v>0</v>
      </c>
      <c r="BG104" s="113">
        <f t="shared" si="304"/>
        <v>0</v>
      </c>
      <c r="BH104" s="113">
        <f t="shared" si="304"/>
        <v>0</v>
      </c>
      <c r="BI104" s="113">
        <f t="shared" si="304"/>
        <v>0</v>
      </c>
      <c r="BJ104" s="113">
        <f t="shared" si="304"/>
        <v>0</v>
      </c>
      <c r="BK104" s="113">
        <f t="shared" si="304"/>
        <v>0</v>
      </c>
      <c r="BL104" s="113">
        <f t="shared" si="304"/>
        <v>0</v>
      </c>
      <c r="BM104" s="113">
        <f t="shared" si="304"/>
        <v>0</v>
      </c>
      <c r="BN104" s="113">
        <f t="shared" si="304"/>
        <v>0</v>
      </c>
      <c r="BO104" s="113">
        <f t="shared" si="304"/>
        <v>0</v>
      </c>
      <c r="BP104" s="113">
        <f t="shared" si="304"/>
        <v>0</v>
      </c>
      <c r="BQ104" s="113">
        <f t="shared" si="304"/>
        <v>0</v>
      </c>
      <c r="BR104" s="113">
        <f t="shared" si="304"/>
        <v>0</v>
      </c>
      <c r="BS104" s="113">
        <f t="shared" si="304"/>
        <v>0</v>
      </c>
      <c r="BT104" s="113">
        <f t="shared" si="304"/>
        <v>0</v>
      </c>
      <c r="BU104" s="113">
        <f t="shared" si="304"/>
        <v>0</v>
      </c>
      <c r="BV104" s="113">
        <f t="shared" si="304"/>
        <v>0</v>
      </c>
      <c r="BW104" s="113">
        <f t="shared" si="304"/>
        <v>0</v>
      </c>
      <c r="BX104" s="113">
        <f t="shared" ref="BX104:EI104" si="305">-$F$104*BX78</f>
        <v>0</v>
      </c>
      <c r="BY104" s="113">
        <f t="shared" si="305"/>
        <v>0</v>
      </c>
      <c r="BZ104" s="113">
        <f t="shared" si="305"/>
        <v>0</v>
      </c>
      <c r="CA104" s="113">
        <f t="shared" si="305"/>
        <v>0</v>
      </c>
      <c r="CB104" s="113">
        <f t="shared" si="305"/>
        <v>0</v>
      </c>
      <c r="CC104" s="113">
        <f t="shared" si="305"/>
        <v>0</v>
      </c>
      <c r="CD104" s="113">
        <f t="shared" si="305"/>
        <v>0</v>
      </c>
      <c r="CE104" s="113">
        <f t="shared" si="305"/>
        <v>0</v>
      </c>
      <c r="CF104" s="113">
        <f t="shared" si="305"/>
        <v>0</v>
      </c>
      <c r="CG104" s="113">
        <f t="shared" si="305"/>
        <v>0</v>
      </c>
      <c r="CH104" s="113">
        <f t="shared" si="305"/>
        <v>0</v>
      </c>
      <c r="CI104" s="113">
        <f t="shared" si="305"/>
        <v>0</v>
      </c>
      <c r="CJ104" s="113">
        <f t="shared" si="305"/>
        <v>0</v>
      </c>
      <c r="CK104" s="113">
        <f t="shared" si="305"/>
        <v>0</v>
      </c>
      <c r="CL104" s="113">
        <f t="shared" si="305"/>
        <v>0</v>
      </c>
      <c r="CM104" s="113">
        <f t="shared" si="305"/>
        <v>0</v>
      </c>
      <c r="CN104" s="113">
        <f t="shared" si="305"/>
        <v>0</v>
      </c>
      <c r="CO104" s="113">
        <f t="shared" si="305"/>
        <v>0</v>
      </c>
      <c r="CP104" s="113">
        <f t="shared" si="305"/>
        <v>0</v>
      </c>
      <c r="CQ104" s="113">
        <f t="shared" si="305"/>
        <v>0</v>
      </c>
      <c r="CR104" s="113">
        <f t="shared" si="305"/>
        <v>0</v>
      </c>
      <c r="CS104" s="113">
        <f t="shared" si="305"/>
        <v>0</v>
      </c>
      <c r="CT104" s="113">
        <f t="shared" si="305"/>
        <v>0</v>
      </c>
      <c r="CU104" s="113">
        <f t="shared" si="305"/>
        <v>0</v>
      </c>
      <c r="CV104" s="113">
        <f t="shared" si="305"/>
        <v>0</v>
      </c>
      <c r="CW104" s="113">
        <f t="shared" si="305"/>
        <v>0</v>
      </c>
      <c r="CX104" s="113">
        <f t="shared" si="305"/>
        <v>0</v>
      </c>
      <c r="CY104" s="113">
        <f t="shared" si="305"/>
        <v>0</v>
      </c>
      <c r="CZ104" s="113">
        <f t="shared" si="305"/>
        <v>0</v>
      </c>
      <c r="DA104" s="113">
        <f t="shared" si="305"/>
        <v>0</v>
      </c>
      <c r="DB104" s="113">
        <f t="shared" si="305"/>
        <v>0</v>
      </c>
      <c r="DC104" s="113">
        <f t="shared" si="305"/>
        <v>0</v>
      </c>
      <c r="DD104" s="113">
        <f t="shared" si="305"/>
        <v>0</v>
      </c>
      <c r="DE104" s="113">
        <f t="shared" si="305"/>
        <v>0</v>
      </c>
      <c r="DF104" s="113">
        <f t="shared" si="305"/>
        <v>0</v>
      </c>
      <c r="DG104" s="113">
        <f t="shared" si="305"/>
        <v>0</v>
      </c>
      <c r="DH104" s="113">
        <f t="shared" si="305"/>
        <v>0</v>
      </c>
      <c r="DI104" s="113">
        <f t="shared" si="305"/>
        <v>0</v>
      </c>
      <c r="DJ104" s="113">
        <f t="shared" si="305"/>
        <v>0</v>
      </c>
      <c r="DK104" s="113">
        <f t="shared" si="305"/>
        <v>0</v>
      </c>
      <c r="DL104" s="113">
        <f t="shared" si="305"/>
        <v>0</v>
      </c>
      <c r="DM104" s="113">
        <f t="shared" si="305"/>
        <v>0</v>
      </c>
      <c r="DN104" s="113">
        <f t="shared" si="305"/>
        <v>0</v>
      </c>
      <c r="DO104" s="113">
        <f t="shared" si="305"/>
        <v>0</v>
      </c>
      <c r="DP104" s="113">
        <f t="shared" si="305"/>
        <v>0</v>
      </c>
      <c r="DQ104" s="113">
        <f t="shared" si="305"/>
        <v>0</v>
      </c>
      <c r="DR104" s="113">
        <f t="shared" si="305"/>
        <v>0</v>
      </c>
      <c r="DS104" s="113">
        <f t="shared" si="305"/>
        <v>0</v>
      </c>
      <c r="DT104" s="113">
        <f t="shared" si="305"/>
        <v>0</v>
      </c>
      <c r="DU104" s="113">
        <f t="shared" si="305"/>
        <v>0</v>
      </c>
      <c r="DV104" s="113">
        <f t="shared" si="305"/>
        <v>0</v>
      </c>
      <c r="DW104" s="113">
        <f t="shared" si="305"/>
        <v>0</v>
      </c>
      <c r="DX104" s="113">
        <f t="shared" si="305"/>
        <v>0</v>
      </c>
      <c r="DY104" s="113">
        <f t="shared" si="305"/>
        <v>0</v>
      </c>
      <c r="DZ104" s="113">
        <f t="shared" si="305"/>
        <v>0</v>
      </c>
      <c r="EA104" s="113">
        <f t="shared" si="305"/>
        <v>0</v>
      </c>
      <c r="EB104" s="113">
        <f t="shared" si="305"/>
        <v>0</v>
      </c>
      <c r="EC104" s="113">
        <f t="shared" si="305"/>
        <v>0</v>
      </c>
      <c r="ED104" s="113">
        <f t="shared" si="305"/>
        <v>0</v>
      </c>
      <c r="EE104" s="113">
        <f t="shared" si="305"/>
        <v>0</v>
      </c>
      <c r="EF104" s="113">
        <f t="shared" si="305"/>
        <v>0</v>
      </c>
      <c r="EG104" s="113">
        <f t="shared" si="305"/>
        <v>0</v>
      </c>
      <c r="EH104" s="113">
        <f t="shared" si="305"/>
        <v>0</v>
      </c>
      <c r="EI104" s="113">
        <f t="shared" si="305"/>
        <v>0</v>
      </c>
      <c r="EJ104" s="113">
        <f t="shared" ref="EJ104:GU104" si="306">-$F$104*EJ78</f>
        <v>0</v>
      </c>
      <c r="EK104" s="113">
        <f t="shared" si="306"/>
        <v>0</v>
      </c>
      <c r="EL104" s="113">
        <f t="shared" si="306"/>
        <v>0</v>
      </c>
      <c r="EM104" s="113">
        <f t="shared" si="306"/>
        <v>0</v>
      </c>
      <c r="EN104" s="113">
        <f t="shared" si="306"/>
        <v>0</v>
      </c>
      <c r="EO104" s="113">
        <f t="shared" si="306"/>
        <v>0</v>
      </c>
      <c r="EP104" s="113">
        <f t="shared" si="306"/>
        <v>0</v>
      </c>
      <c r="EQ104" s="113">
        <f t="shared" si="306"/>
        <v>0</v>
      </c>
      <c r="ER104" s="113">
        <f t="shared" si="306"/>
        <v>0</v>
      </c>
      <c r="ES104" s="113">
        <f t="shared" si="306"/>
        <v>0</v>
      </c>
      <c r="ET104" s="113">
        <f t="shared" si="306"/>
        <v>0</v>
      </c>
      <c r="EU104" s="113">
        <f t="shared" si="306"/>
        <v>0</v>
      </c>
      <c r="EV104" s="113">
        <f t="shared" si="306"/>
        <v>0</v>
      </c>
      <c r="EW104" s="113">
        <f t="shared" si="306"/>
        <v>0</v>
      </c>
      <c r="EX104" s="113">
        <f t="shared" si="306"/>
        <v>0</v>
      </c>
      <c r="EY104" s="113">
        <f t="shared" si="306"/>
        <v>0</v>
      </c>
      <c r="EZ104" s="113">
        <f t="shared" si="306"/>
        <v>0</v>
      </c>
      <c r="FA104" s="113">
        <f t="shared" si="306"/>
        <v>0</v>
      </c>
      <c r="FB104" s="113">
        <f t="shared" si="306"/>
        <v>0</v>
      </c>
      <c r="FC104" s="113">
        <f t="shared" si="306"/>
        <v>0</v>
      </c>
      <c r="FD104" s="113">
        <f t="shared" si="306"/>
        <v>0</v>
      </c>
      <c r="FE104" s="113">
        <f t="shared" si="306"/>
        <v>0</v>
      </c>
      <c r="FF104" s="113">
        <f t="shared" si="306"/>
        <v>0</v>
      </c>
      <c r="FG104" s="113">
        <f t="shared" si="306"/>
        <v>0</v>
      </c>
      <c r="FH104" s="113">
        <f t="shared" si="306"/>
        <v>0</v>
      </c>
      <c r="FI104" s="113">
        <f t="shared" si="306"/>
        <v>0</v>
      </c>
      <c r="FJ104" s="113">
        <f t="shared" si="306"/>
        <v>0</v>
      </c>
      <c r="FK104" s="113">
        <f t="shared" si="306"/>
        <v>0</v>
      </c>
      <c r="FL104" s="113">
        <f t="shared" si="306"/>
        <v>0</v>
      </c>
      <c r="FM104" s="113">
        <f t="shared" si="306"/>
        <v>0</v>
      </c>
      <c r="FN104" s="113">
        <f t="shared" si="306"/>
        <v>0</v>
      </c>
      <c r="FO104" s="113">
        <f t="shared" si="306"/>
        <v>0</v>
      </c>
      <c r="FP104" s="113">
        <f t="shared" si="306"/>
        <v>0</v>
      </c>
      <c r="FQ104" s="113">
        <f t="shared" si="306"/>
        <v>0</v>
      </c>
      <c r="FR104" s="113">
        <f t="shared" si="306"/>
        <v>0</v>
      </c>
      <c r="FS104" s="113">
        <f t="shared" si="306"/>
        <v>0</v>
      </c>
      <c r="FT104" s="113">
        <f t="shared" si="306"/>
        <v>0</v>
      </c>
      <c r="FU104" s="113">
        <f t="shared" si="306"/>
        <v>0</v>
      </c>
      <c r="FV104" s="113">
        <f t="shared" si="306"/>
        <v>0</v>
      </c>
      <c r="FW104" s="113">
        <f t="shared" si="306"/>
        <v>0</v>
      </c>
      <c r="FX104" s="113">
        <f t="shared" si="306"/>
        <v>0</v>
      </c>
      <c r="FY104" s="113">
        <f t="shared" si="306"/>
        <v>0</v>
      </c>
      <c r="FZ104" s="113">
        <f t="shared" si="306"/>
        <v>0</v>
      </c>
      <c r="GA104" s="113">
        <f t="shared" si="306"/>
        <v>0</v>
      </c>
      <c r="GB104" s="113">
        <f t="shared" si="306"/>
        <v>0</v>
      </c>
      <c r="GC104" s="113">
        <f t="shared" si="306"/>
        <v>0</v>
      </c>
      <c r="GD104" s="113">
        <f t="shared" si="306"/>
        <v>0</v>
      </c>
      <c r="GE104" s="113">
        <f t="shared" si="306"/>
        <v>0</v>
      </c>
      <c r="GF104" s="113">
        <f t="shared" si="306"/>
        <v>0</v>
      </c>
      <c r="GG104" s="113">
        <f t="shared" si="306"/>
        <v>0</v>
      </c>
      <c r="GH104" s="113">
        <f t="shared" si="306"/>
        <v>0</v>
      </c>
      <c r="GI104" s="113">
        <f t="shared" si="306"/>
        <v>0</v>
      </c>
      <c r="GJ104" s="113">
        <f t="shared" si="306"/>
        <v>0</v>
      </c>
      <c r="GK104" s="113">
        <f t="shared" si="306"/>
        <v>0</v>
      </c>
      <c r="GL104" s="113">
        <f t="shared" si="306"/>
        <v>0</v>
      </c>
      <c r="GM104" s="113">
        <f t="shared" si="306"/>
        <v>0</v>
      </c>
      <c r="GN104" s="113">
        <f t="shared" si="306"/>
        <v>0</v>
      </c>
      <c r="GO104" s="113">
        <f t="shared" si="306"/>
        <v>0</v>
      </c>
      <c r="GP104" s="113">
        <f t="shared" si="306"/>
        <v>0</v>
      </c>
      <c r="GQ104" s="113">
        <f t="shared" si="306"/>
        <v>0</v>
      </c>
      <c r="GR104" s="113">
        <f t="shared" si="306"/>
        <v>0</v>
      </c>
      <c r="GS104" s="113">
        <f t="shared" si="306"/>
        <v>0</v>
      </c>
      <c r="GT104" s="113">
        <f t="shared" si="306"/>
        <v>0</v>
      </c>
      <c r="GU104" s="113">
        <f t="shared" si="306"/>
        <v>0</v>
      </c>
      <c r="GV104" s="113">
        <f t="shared" ref="GV104:JG104" si="307">-$F$104*GV78</f>
        <v>0</v>
      </c>
      <c r="GW104" s="113">
        <f t="shared" si="307"/>
        <v>0</v>
      </c>
      <c r="GX104" s="113">
        <f t="shared" si="307"/>
        <v>0</v>
      </c>
      <c r="GY104" s="113">
        <f t="shared" si="307"/>
        <v>0</v>
      </c>
      <c r="GZ104" s="113">
        <f t="shared" si="307"/>
        <v>0</v>
      </c>
      <c r="HA104" s="113">
        <f t="shared" si="307"/>
        <v>0</v>
      </c>
      <c r="HB104" s="113">
        <f t="shared" si="307"/>
        <v>0</v>
      </c>
      <c r="HC104" s="113">
        <f t="shared" si="307"/>
        <v>0</v>
      </c>
      <c r="HD104" s="113">
        <f t="shared" si="307"/>
        <v>0</v>
      </c>
      <c r="HE104" s="113">
        <f t="shared" si="307"/>
        <v>0</v>
      </c>
      <c r="HF104" s="113">
        <f t="shared" si="307"/>
        <v>0</v>
      </c>
      <c r="HG104" s="113">
        <f t="shared" si="307"/>
        <v>0</v>
      </c>
      <c r="HH104" s="113">
        <f t="shared" si="307"/>
        <v>0</v>
      </c>
      <c r="HI104" s="113">
        <f t="shared" si="307"/>
        <v>0</v>
      </c>
      <c r="HJ104" s="113">
        <f t="shared" si="307"/>
        <v>0</v>
      </c>
      <c r="HK104" s="113">
        <f t="shared" si="307"/>
        <v>0</v>
      </c>
      <c r="HL104" s="113">
        <f t="shared" si="307"/>
        <v>0</v>
      </c>
      <c r="HM104" s="113">
        <f t="shared" si="307"/>
        <v>0</v>
      </c>
      <c r="HN104" s="113">
        <f t="shared" si="307"/>
        <v>0</v>
      </c>
      <c r="HO104" s="113">
        <f t="shared" si="307"/>
        <v>0</v>
      </c>
      <c r="HP104" s="113">
        <f t="shared" si="307"/>
        <v>0</v>
      </c>
      <c r="HQ104" s="113">
        <f t="shared" si="307"/>
        <v>0</v>
      </c>
      <c r="HR104" s="113">
        <f t="shared" si="307"/>
        <v>0</v>
      </c>
      <c r="HS104" s="113">
        <f t="shared" si="307"/>
        <v>0</v>
      </c>
      <c r="HT104" s="113">
        <f t="shared" si="307"/>
        <v>0</v>
      </c>
      <c r="HU104" s="113">
        <f t="shared" si="307"/>
        <v>0</v>
      </c>
      <c r="HV104" s="113">
        <f t="shared" si="307"/>
        <v>0</v>
      </c>
      <c r="HW104" s="113">
        <f t="shared" si="307"/>
        <v>0</v>
      </c>
      <c r="HX104" s="113">
        <f t="shared" si="307"/>
        <v>0</v>
      </c>
      <c r="HY104" s="113">
        <f t="shared" si="307"/>
        <v>0</v>
      </c>
      <c r="HZ104" s="113">
        <f t="shared" si="307"/>
        <v>0</v>
      </c>
      <c r="IA104" s="113">
        <f t="shared" si="307"/>
        <v>0</v>
      </c>
      <c r="IB104" s="113">
        <f t="shared" si="307"/>
        <v>0</v>
      </c>
      <c r="IC104" s="113">
        <f t="shared" si="307"/>
        <v>0</v>
      </c>
      <c r="ID104" s="113">
        <f t="shared" si="307"/>
        <v>0</v>
      </c>
      <c r="IE104" s="113">
        <f t="shared" si="307"/>
        <v>0</v>
      </c>
      <c r="IF104" s="113">
        <f t="shared" si="307"/>
        <v>0</v>
      </c>
      <c r="IG104" s="113">
        <f t="shared" si="307"/>
        <v>0</v>
      </c>
      <c r="IH104" s="113">
        <f t="shared" si="307"/>
        <v>0</v>
      </c>
      <c r="II104" s="113">
        <f t="shared" si="307"/>
        <v>0</v>
      </c>
      <c r="IJ104" s="113">
        <f t="shared" si="307"/>
        <v>0</v>
      </c>
      <c r="IK104" s="113">
        <f t="shared" si="307"/>
        <v>0</v>
      </c>
      <c r="IL104" s="113">
        <f t="shared" si="307"/>
        <v>0</v>
      </c>
      <c r="IM104" s="113">
        <f t="shared" si="307"/>
        <v>0</v>
      </c>
      <c r="IN104" s="113">
        <f t="shared" si="307"/>
        <v>0</v>
      </c>
      <c r="IO104" s="113">
        <f t="shared" si="307"/>
        <v>0</v>
      </c>
      <c r="IP104" s="113">
        <f t="shared" si="307"/>
        <v>0</v>
      </c>
      <c r="IQ104" s="113">
        <f t="shared" si="307"/>
        <v>0</v>
      </c>
      <c r="IR104" s="113">
        <f t="shared" si="307"/>
        <v>0</v>
      </c>
      <c r="IS104" s="113">
        <f t="shared" si="307"/>
        <v>0</v>
      </c>
      <c r="IT104" s="113">
        <f t="shared" si="307"/>
        <v>0</v>
      </c>
      <c r="IU104" s="113">
        <f t="shared" si="307"/>
        <v>0</v>
      </c>
      <c r="IV104" s="113">
        <f t="shared" si="307"/>
        <v>0</v>
      </c>
      <c r="IW104" s="113">
        <f t="shared" si="307"/>
        <v>0</v>
      </c>
      <c r="IX104" s="113">
        <f t="shared" si="307"/>
        <v>0</v>
      </c>
      <c r="IY104" s="113">
        <f t="shared" si="307"/>
        <v>0</v>
      </c>
      <c r="IZ104" s="113">
        <f t="shared" si="307"/>
        <v>0</v>
      </c>
      <c r="JA104" s="113">
        <f t="shared" si="307"/>
        <v>0</v>
      </c>
      <c r="JB104" s="113">
        <f t="shared" si="307"/>
        <v>0</v>
      </c>
      <c r="JC104" s="113">
        <f t="shared" si="307"/>
        <v>0</v>
      </c>
      <c r="JD104" s="113">
        <f t="shared" si="307"/>
        <v>0</v>
      </c>
      <c r="JE104" s="113">
        <f t="shared" si="307"/>
        <v>0</v>
      </c>
      <c r="JF104" s="113">
        <f t="shared" si="307"/>
        <v>0</v>
      </c>
      <c r="JG104" s="113">
        <f t="shared" si="307"/>
        <v>0</v>
      </c>
      <c r="JH104" s="113">
        <f t="shared" ref="JH104:LS104" si="308">-$F$104*JH78</f>
        <v>0</v>
      </c>
      <c r="JI104" s="113">
        <f t="shared" si="308"/>
        <v>0</v>
      </c>
      <c r="JJ104" s="113">
        <f t="shared" si="308"/>
        <v>0</v>
      </c>
      <c r="JK104" s="113">
        <f t="shared" si="308"/>
        <v>0</v>
      </c>
      <c r="JL104" s="113">
        <f t="shared" si="308"/>
        <v>0</v>
      </c>
      <c r="JM104" s="113">
        <f t="shared" si="308"/>
        <v>0</v>
      </c>
      <c r="JN104" s="113">
        <f t="shared" si="308"/>
        <v>0</v>
      </c>
      <c r="JO104" s="113">
        <f t="shared" si="308"/>
        <v>0</v>
      </c>
      <c r="JP104" s="113">
        <f t="shared" si="308"/>
        <v>0</v>
      </c>
      <c r="JQ104" s="113">
        <f t="shared" si="308"/>
        <v>0</v>
      </c>
      <c r="JR104" s="113">
        <f t="shared" si="308"/>
        <v>0</v>
      </c>
      <c r="JS104" s="113">
        <f t="shared" si="308"/>
        <v>0</v>
      </c>
      <c r="JT104" s="113">
        <f t="shared" si="308"/>
        <v>0</v>
      </c>
      <c r="JU104" s="113">
        <f t="shared" si="308"/>
        <v>0</v>
      </c>
      <c r="JV104" s="113">
        <f t="shared" si="308"/>
        <v>0</v>
      </c>
      <c r="JW104" s="113">
        <f t="shared" si="308"/>
        <v>0</v>
      </c>
      <c r="JX104" s="113">
        <f t="shared" si="308"/>
        <v>0</v>
      </c>
      <c r="JY104" s="113">
        <f t="shared" si="308"/>
        <v>0</v>
      </c>
      <c r="JZ104" s="113">
        <f t="shared" si="308"/>
        <v>0</v>
      </c>
      <c r="KA104" s="113">
        <f t="shared" si="308"/>
        <v>0</v>
      </c>
      <c r="KB104" s="113">
        <f t="shared" si="308"/>
        <v>0</v>
      </c>
      <c r="KC104" s="113">
        <f t="shared" si="308"/>
        <v>0</v>
      </c>
      <c r="KD104" s="113">
        <f t="shared" si="308"/>
        <v>0</v>
      </c>
      <c r="KE104" s="113">
        <f t="shared" si="308"/>
        <v>0</v>
      </c>
      <c r="KF104" s="113">
        <f t="shared" si="308"/>
        <v>0</v>
      </c>
      <c r="KG104" s="113">
        <f t="shared" si="308"/>
        <v>0</v>
      </c>
      <c r="KH104" s="113">
        <f t="shared" si="308"/>
        <v>0</v>
      </c>
      <c r="KI104" s="113">
        <f t="shared" si="308"/>
        <v>0</v>
      </c>
      <c r="KJ104" s="113">
        <f t="shared" si="308"/>
        <v>0</v>
      </c>
      <c r="KK104" s="113">
        <f t="shared" si="308"/>
        <v>0</v>
      </c>
      <c r="KL104" s="113">
        <f t="shared" si="308"/>
        <v>0</v>
      </c>
      <c r="KM104" s="113">
        <f t="shared" si="308"/>
        <v>0</v>
      </c>
      <c r="KN104" s="113">
        <f t="shared" si="308"/>
        <v>0</v>
      </c>
      <c r="KO104" s="113">
        <f t="shared" si="308"/>
        <v>0</v>
      </c>
      <c r="KP104" s="113">
        <f t="shared" si="308"/>
        <v>0</v>
      </c>
      <c r="KQ104" s="113">
        <f t="shared" si="308"/>
        <v>0</v>
      </c>
      <c r="KR104" s="113">
        <f t="shared" si="308"/>
        <v>0</v>
      </c>
      <c r="KS104" s="113">
        <f t="shared" si="308"/>
        <v>0</v>
      </c>
      <c r="KT104" s="113">
        <f t="shared" si="308"/>
        <v>0</v>
      </c>
      <c r="KU104" s="113">
        <f t="shared" si="308"/>
        <v>0</v>
      </c>
      <c r="KV104" s="113">
        <f t="shared" si="308"/>
        <v>0</v>
      </c>
      <c r="KW104" s="113">
        <f t="shared" si="308"/>
        <v>0</v>
      </c>
      <c r="KX104" s="113">
        <f t="shared" si="308"/>
        <v>0</v>
      </c>
      <c r="KY104" s="113">
        <f t="shared" si="308"/>
        <v>0</v>
      </c>
      <c r="KZ104" s="113">
        <f t="shared" si="308"/>
        <v>0</v>
      </c>
      <c r="LA104" s="113">
        <f t="shared" si="308"/>
        <v>0</v>
      </c>
      <c r="LB104" s="113">
        <f t="shared" si="308"/>
        <v>0</v>
      </c>
      <c r="LC104" s="113">
        <f t="shared" si="308"/>
        <v>0</v>
      </c>
      <c r="LD104" s="113">
        <f t="shared" si="308"/>
        <v>0</v>
      </c>
      <c r="LE104" s="113">
        <f t="shared" si="308"/>
        <v>0</v>
      </c>
      <c r="LF104" s="113">
        <f t="shared" si="308"/>
        <v>0</v>
      </c>
      <c r="LG104" s="113">
        <f t="shared" si="308"/>
        <v>0</v>
      </c>
      <c r="LH104" s="113">
        <f t="shared" si="308"/>
        <v>0</v>
      </c>
      <c r="LI104" s="113">
        <f t="shared" si="308"/>
        <v>0</v>
      </c>
      <c r="LJ104" s="113">
        <f t="shared" si="308"/>
        <v>0</v>
      </c>
      <c r="LK104" s="113">
        <f t="shared" si="308"/>
        <v>0</v>
      </c>
      <c r="LL104" s="113">
        <f t="shared" si="308"/>
        <v>0</v>
      </c>
      <c r="LM104" s="113">
        <f t="shared" si="308"/>
        <v>0</v>
      </c>
      <c r="LN104" s="113">
        <f t="shared" si="308"/>
        <v>0</v>
      </c>
      <c r="LO104" s="113">
        <f t="shared" si="308"/>
        <v>0</v>
      </c>
      <c r="LP104" s="113">
        <f t="shared" si="308"/>
        <v>0</v>
      </c>
      <c r="LQ104" s="113">
        <f t="shared" si="308"/>
        <v>0</v>
      </c>
      <c r="LR104" s="113">
        <f t="shared" si="308"/>
        <v>0</v>
      </c>
      <c r="LS104" s="113">
        <f t="shared" si="308"/>
        <v>0</v>
      </c>
      <c r="LT104" s="113">
        <f t="shared" ref="LT104:OE104" si="309">-$F$104*LT78</f>
        <v>0</v>
      </c>
      <c r="LU104" s="113">
        <f t="shared" si="309"/>
        <v>0</v>
      </c>
      <c r="LV104" s="113">
        <f t="shared" si="309"/>
        <v>0</v>
      </c>
      <c r="LW104" s="113">
        <f t="shared" si="309"/>
        <v>0</v>
      </c>
      <c r="LX104" s="113">
        <f t="shared" si="309"/>
        <v>0</v>
      </c>
      <c r="LY104" s="113">
        <f t="shared" si="309"/>
        <v>0</v>
      </c>
      <c r="LZ104" s="113">
        <f t="shared" si="309"/>
        <v>0</v>
      </c>
      <c r="MA104" s="113">
        <f t="shared" si="309"/>
        <v>0</v>
      </c>
      <c r="MB104" s="113">
        <f t="shared" si="309"/>
        <v>0</v>
      </c>
      <c r="MC104" s="113">
        <f t="shared" si="309"/>
        <v>0</v>
      </c>
      <c r="MD104" s="113">
        <f t="shared" si="309"/>
        <v>0</v>
      </c>
      <c r="ME104" s="113">
        <f t="shared" si="309"/>
        <v>0</v>
      </c>
      <c r="MF104" s="113">
        <f t="shared" si="309"/>
        <v>0</v>
      </c>
      <c r="MG104" s="113">
        <f t="shared" si="309"/>
        <v>0</v>
      </c>
      <c r="MH104" s="113">
        <f t="shared" si="309"/>
        <v>0</v>
      </c>
      <c r="MI104" s="113">
        <f t="shared" si="309"/>
        <v>0</v>
      </c>
      <c r="MJ104" s="113">
        <f t="shared" si="309"/>
        <v>0</v>
      </c>
      <c r="MK104" s="113">
        <f t="shared" si="309"/>
        <v>0</v>
      </c>
      <c r="ML104" s="113">
        <f t="shared" si="309"/>
        <v>0</v>
      </c>
      <c r="MM104" s="113">
        <f t="shared" si="309"/>
        <v>0</v>
      </c>
      <c r="MN104" s="113">
        <f t="shared" si="309"/>
        <v>0</v>
      </c>
      <c r="MO104" s="113">
        <f t="shared" si="309"/>
        <v>0</v>
      </c>
      <c r="MP104" s="113">
        <f t="shared" si="309"/>
        <v>0</v>
      </c>
      <c r="MQ104" s="113">
        <f t="shared" si="309"/>
        <v>0</v>
      </c>
      <c r="MR104" s="113">
        <f t="shared" si="309"/>
        <v>0</v>
      </c>
      <c r="MS104" s="113">
        <f t="shared" si="309"/>
        <v>0</v>
      </c>
      <c r="MT104" s="113">
        <f t="shared" si="309"/>
        <v>0</v>
      </c>
      <c r="MU104" s="113">
        <f t="shared" si="309"/>
        <v>0</v>
      </c>
      <c r="MV104" s="113">
        <f t="shared" si="309"/>
        <v>0</v>
      </c>
      <c r="MW104" s="113">
        <f t="shared" si="309"/>
        <v>0</v>
      </c>
      <c r="MX104" s="113">
        <f t="shared" si="309"/>
        <v>0</v>
      </c>
      <c r="MY104" s="113">
        <f t="shared" si="309"/>
        <v>0</v>
      </c>
      <c r="MZ104" s="113">
        <f t="shared" si="309"/>
        <v>0</v>
      </c>
      <c r="NA104" s="113">
        <f t="shared" si="309"/>
        <v>0</v>
      </c>
      <c r="NB104" s="113">
        <f t="shared" si="309"/>
        <v>0</v>
      </c>
      <c r="NC104" s="113">
        <f t="shared" si="309"/>
        <v>0</v>
      </c>
      <c r="ND104" s="113">
        <f t="shared" si="309"/>
        <v>0</v>
      </c>
      <c r="NE104" s="113">
        <f t="shared" si="309"/>
        <v>0</v>
      </c>
      <c r="NF104" s="113">
        <f t="shared" si="309"/>
        <v>0</v>
      </c>
      <c r="NG104" s="113">
        <f t="shared" si="309"/>
        <v>0</v>
      </c>
      <c r="NH104" s="113">
        <f t="shared" si="309"/>
        <v>0</v>
      </c>
      <c r="NI104" s="113">
        <f t="shared" si="309"/>
        <v>0</v>
      </c>
      <c r="NJ104" s="113">
        <f t="shared" si="309"/>
        <v>0</v>
      </c>
      <c r="NK104" s="113">
        <f t="shared" si="309"/>
        <v>0</v>
      </c>
      <c r="NL104" s="113">
        <f t="shared" si="309"/>
        <v>0</v>
      </c>
      <c r="NM104" s="113">
        <f t="shared" si="309"/>
        <v>0</v>
      </c>
      <c r="NN104" s="113">
        <f t="shared" si="309"/>
        <v>0</v>
      </c>
      <c r="NO104" s="113">
        <f t="shared" si="309"/>
        <v>0</v>
      </c>
      <c r="NP104" s="113">
        <f t="shared" si="309"/>
        <v>0</v>
      </c>
      <c r="NQ104" s="113">
        <f t="shared" si="309"/>
        <v>0</v>
      </c>
      <c r="NR104" s="113">
        <f t="shared" si="309"/>
        <v>0</v>
      </c>
      <c r="NS104" s="113">
        <f t="shared" si="309"/>
        <v>0</v>
      </c>
      <c r="NT104" s="113">
        <f t="shared" si="309"/>
        <v>0</v>
      </c>
      <c r="NU104" s="113">
        <f t="shared" si="309"/>
        <v>0</v>
      </c>
      <c r="NV104" s="113">
        <f t="shared" si="309"/>
        <v>0</v>
      </c>
      <c r="NW104" s="113">
        <f t="shared" si="309"/>
        <v>0</v>
      </c>
      <c r="NX104" s="113">
        <f t="shared" si="309"/>
        <v>0</v>
      </c>
      <c r="NY104" s="113">
        <f t="shared" si="309"/>
        <v>0</v>
      </c>
      <c r="NZ104" s="113">
        <f t="shared" si="309"/>
        <v>0</v>
      </c>
      <c r="OA104" s="113">
        <f t="shared" si="309"/>
        <v>0</v>
      </c>
      <c r="OB104" s="113">
        <f t="shared" si="309"/>
        <v>0</v>
      </c>
      <c r="OC104" s="113">
        <f t="shared" si="309"/>
        <v>0</v>
      </c>
      <c r="OD104" s="113">
        <f t="shared" si="309"/>
        <v>0</v>
      </c>
      <c r="OE104" s="113">
        <f t="shared" si="309"/>
        <v>0</v>
      </c>
      <c r="OF104" s="113">
        <f t="shared" ref="OF104:OR104" si="310">-$F$104*OF78</f>
        <v>0</v>
      </c>
      <c r="OG104" s="113">
        <f t="shared" si="310"/>
        <v>0</v>
      </c>
      <c r="OH104" s="113">
        <f t="shared" si="310"/>
        <v>0</v>
      </c>
      <c r="OI104" s="113">
        <f t="shared" si="310"/>
        <v>0</v>
      </c>
      <c r="OJ104" s="113">
        <f t="shared" si="310"/>
        <v>0</v>
      </c>
      <c r="OK104" s="113">
        <f t="shared" si="310"/>
        <v>0</v>
      </c>
      <c r="OL104" s="113">
        <f t="shared" si="310"/>
        <v>0</v>
      </c>
      <c r="OM104" s="113">
        <f t="shared" si="310"/>
        <v>0</v>
      </c>
      <c r="ON104" s="113">
        <f t="shared" si="310"/>
        <v>0</v>
      </c>
      <c r="OO104" s="113">
        <f t="shared" si="310"/>
        <v>0</v>
      </c>
      <c r="OP104" s="113">
        <f t="shared" si="310"/>
        <v>0</v>
      </c>
      <c r="OQ104" s="113">
        <f t="shared" si="310"/>
        <v>0</v>
      </c>
      <c r="OR104" s="465">
        <f t="shared" si="310"/>
        <v>0</v>
      </c>
    </row>
    <row r="105" spans="1:408" x14ac:dyDescent="0.35">
      <c r="A105" s="445"/>
      <c r="B105" t="str">
        <f>B100</f>
        <v>The project Project - Equity Distributions</v>
      </c>
      <c r="E105" s="4"/>
      <c r="F105" s="169"/>
      <c r="G105" s="4"/>
      <c r="H105" s="31"/>
      <c r="I105" s="110"/>
      <c r="J105" s="354">
        <f>SUM(L105:JC105)</f>
        <v>81263895.696907699</v>
      </c>
      <c r="L105" s="113">
        <f t="shared" ref="L105:BW105" si="311">L100</f>
        <v>0</v>
      </c>
      <c r="M105" s="113">
        <f t="shared" si="311"/>
        <v>0</v>
      </c>
      <c r="N105" s="113">
        <f t="shared" si="311"/>
        <v>0</v>
      </c>
      <c r="O105" s="113">
        <f t="shared" si="311"/>
        <v>0</v>
      </c>
      <c r="P105" s="113">
        <f t="shared" si="311"/>
        <v>0</v>
      </c>
      <c r="Q105" s="113">
        <f t="shared" si="311"/>
        <v>0</v>
      </c>
      <c r="R105" s="113">
        <f t="shared" si="311"/>
        <v>0</v>
      </c>
      <c r="S105" s="113">
        <f t="shared" si="311"/>
        <v>0</v>
      </c>
      <c r="T105" s="113">
        <f t="shared" si="311"/>
        <v>0</v>
      </c>
      <c r="U105" s="113">
        <f t="shared" si="311"/>
        <v>0</v>
      </c>
      <c r="V105" s="113">
        <f t="shared" si="311"/>
        <v>0</v>
      </c>
      <c r="W105" s="113">
        <f t="shared" si="311"/>
        <v>0</v>
      </c>
      <c r="X105" s="113">
        <f t="shared" si="311"/>
        <v>0</v>
      </c>
      <c r="Y105" s="113">
        <f t="shared" si="311"/>
        <v>0</v>
      </c>
      <c r="Z105" s="113">
        <f t="shared" si="311"/>
        <v>0</v>
      </c>
      <c r="AA105" s="113">
        <f t="shared" si="311"/>
        <v>0</v>
      </c>
      <c r="AB105" s="113">
        <f t="shared" si="311"/>
        <v>0</v>
      </c>
      <c r="AC105" s="113">
        <f t="shared" si="311"/>
        <v>0</v>
      </c>
      <c r="AD105" s="113">
        <f t="shared" si="311"/>
        <v>0</v>
      </c>
      <c r="AE105" s="113">
        <f t="shared" si="311"/>
        <v>0</v>
      </c>
      <c r="AF105" s="113">
        <f t="shared" si="311"/>
        <v>0</v>
      </c>
      <c r="AG105" s="113">
        <f t="shared" si="311"/>
        <v>0</v>
      </c>
      <c r="AH105" s="113">
        <f t="shared" si="311"/>
        <v>0</v>
      </c>
      <c r="AI105" s="113">
        <f t="shared" si="311"/>
        <v>0</v>
      </c>
      <c r="AJ105" s="113">
        <f t="shared" si="311"/>
        <v>0</v>
      </c>
      <c r="AK105" s="113">
        <f t="shared" si="311"/>
        <v>0</v>
      </c>
      <c r="AL105" s="113">
        <f t="shared" si="311"/>
        <v>0</v>
      </c>
      <c r="AM105" s="113">
        <f t="shared" si="311"/>
        <v>0</v>
      </c>
      <c r="AN105" s="113">
        <f t="shared" si="311"/>
        <v>0</v>
      </c>
      <c r="AO105" s="113">
        <f t="shared" si="311"/>
        <v>0</v>
      </c>
      <c r="AP105" s="113">
        <f t="shared" si="311"/>
        <v>0</v>
      </c>
      <c r="AQ105" s="113">
        <f t="shared" si="311"/>
        <v>0</v>
      </c>
      <c r="AR105" s="113">
        <f t="shared" si="311"/>
        <v>0</v>
      </c>
      <c r="AS105" s="113">
        <f t="shared" si="311"/>
        <v>0</v>
      </c>
      <c r="AT105" s="113">
        <f t="shared" si="311"/>
        <v>0</v>
      </c>
      <c r="AU105" s="113">
        <f t="shared" si="311"/>
        <v>0</v>
      </c>
      <c r="AV105" s="113">
        <f t="shared" si="311"/>
        <v>2267978.9734535138</v>
      </c>
      <c r="AW105" s="113">
        <f t="shared" si="311"/>
        <v>1944942.5073278109</v>
      </c>
      <c r="AX105" s="113">
        <f t="shared" si="311"/>
        <v>2266181.2084044288</v>
      </c>
      <c r="AY105" s="113">
        <f t="shared" si="311"/>
        <v>2157908.061487685</v>
      </c>
      <c r="AZ105" s="113">
        <f t="shared" si="311"/>
        <v>2264168.6232899581</v>
      </c>
      <c r="BA105" s="113">
        <f t="shared" si="311"/>
        <v>2155716.366601604</v>
      </c>
      <c r="BB105" s="113">
        <f t="shared" si="311"/>
        <v>2262132.426409245</v>
      </c>
      <c r="BC105" s="113">
        <f t="shared" si="311"/>
        <v>2261057.9472427769</v>
      </c>
      <c r="BD105" s="113">
        <f t="shared" si="311"/>
        <v>2152336.3957693418</v>
      </c>
      <c r="BE105" s="113">
        <f t="shared" si="311"/>
        <v>2258985.7580133094</v>
      </c>
      <c r="BF105" s="113">
        <f t="shared" si="311"/>
        <v>2150083.5957105258</v>
      </c>
      <c r="BG105" s="113">
        <f t="shared" si="311"/>
        <v>2256889.2652907721</v>
      </c>
      <c r="BH105" s="113">
        <f t="shared" si="311"/>
        <v>2327617.5549964188</v>
      </c>
      <c r="BI105" s="113">
        <f t="shared" si="311"/>
        <v>1994591.7930495474</v>
      </c>
      <c r="BJ105" s="113">
        <f t="shared" si="311"/>
        <v>2325682.9763901029</v>
      </c>
      <c r="BK105" s="113">
        <f t="shared" si="311"/>
        <v>2214007.9753514277</v>
      </c>
      <c r="BL105" s="113">
        <f t="shared" si="311"/>
        <v>2323524.6813852647</v>
      </c>
      <c r="BM105" s="113">
        <f t="shared" si="311"/>
        <v>2211667.037099699</v>
      </c>
      <c r="BN105" s="113">
        <f t="shared" si="311"/>
        <v>2321341.0840108451</v>
      </c>
      <c r="BO105" s="113">
        <f t="shared" si="311"/>
        <v>2320190.3753759</v>
      </c>
      <c r="BP105" s="113">
        <f t="shared" si="311"/>
        <v>2208058.1687213564</v>
      </c>
      <c r="BQ105" s="113">
        <f t="shared" si="311"/>
        <v>2317968.2069232436</v>
      </c>
      <c r="BR105" s="113">
        <f t="shared" si="311"/>
        <v>2205651.9225519472</v>
      </c>
      <c r="BS105" s="113">
        <f t="shared" si="311"/>
        <v>2315719.995382838</v>
      </c>
      <c r="BT105" s="113">
        <f t="shared" si="311"/>
        <v>2387806.5263384976</v>
      </c>
      <c r="BU105" s="113">
        <f t="shared" si="311"/>
        <v>2044601.3327472205</v>
      </c>
      <c r="BV105" s="113">
        <f t="shared" si="311"/>
        <v>2385725.1038417756</v>
      </c>
      <c r="BW105" s="113">
        <f t="shared" si="311"/>
        <v>2270581.1527325059</v>
      </c>
      <c r="BX105" s="113">
        <f t="shared" ref="BX105:EI105" si="312">BX100</f>
        <v>2383410.6736034551</v>
      </c>
      <c r="BY105" s="113">
        <f t="shared" si="312"/>
        <v>2268080.7137098615</v>
      </c>
      <c r="BZ105" s="113">
        <f t="shared" si="312"/>
        <v>2381069.130786234</v>
      </c>
      <c r="CA105" s="113">
        <f t="shared" si="312"/>
        <v>2379836.8003674373</v>
      </c>
      <c r="CB105" s="113">
        <f t="shared" si="312"/>
        <v>2264227.2675104183</v>
      </c>
      <c r="CC105" s="113">
        <f t="shared" si="312"/>
        <v>2377453.9251408521</v>
      </c>
      <c r="CD105" s="113">
        <f t="shared" si="312"/>
        <v>2261657.025699662</v>
      </c>
      <c r="CE105" s="113">
        <f t="shared" si="312"/>
        <v>2375043.1441902095</v>
      </c>
      <c r="CF105" s="113">
        <f t="shared" si="312"/>
        <v>0</v>
      </c>
      <c r="CG105" s="113">
        <f t="shared" si="312"/>
        <v>0</v>
      </c>
      <c r="CH105" s="113">
        <f t="shared" si="312"/>
        <v>0</v>
      </c>
      <c r="CI105" s="113">
        <f t="shared" si="312"/>
        <v>0</v>
      </c>
      <c r="CJ105" s="113">
        <f t="shared" si="312"/>
        <v>0</v>
      </c>
      <c r="CK105" s="113">
        <f t="shared" si="312"/>
        <v>0</v>
      </c>
      <c r="CL105" s="113">
        <f t="shared" si="312"/>
        <v>0</v>
      </c>
      <c r="CM105" s="113">
        <f t="shared" si="312"/>
        <v>0</v>
      </c>
      <c r="CN105" s="113">
        <f t="shared" si="312"/>
        <v>0</v>
      </c>
      <c r="CO105" s="113">
        <f t="shared" si="312"/>
        <v>0</v>
      </c>
      <c r="CP105" s="113">
        <f t="shared" si="312"/>
        <v>0</v>
      </c>
      <c r="CQ105" s="113">
        <f t="shared" si="312"/>
        <v>0</v>
      </c>
      <c r="CR105" s="113">
        <f t="shared" si="312"/>
        <v>0</v>
      </c>
      <c r="CS105" s="113">
        <f t="shared" si="312"/>
        <v>0</v>
      </c>
      <c r="CT105" s="113">
        <f t="shared" si="312"/>
        <v>0</v>
      </c>
      <c r="CU105" s="113">
        <f t="shared" si="312"/>
        <v>0</v>
      </c>
      <c r="CV105" s="113">
        <f t="shared" si="312"/>
        <v>0</v>
      </c>
      <c r="CW105" s="113">
        <f t="shared" si="312"/>
        <v>0</v>
      </c>
      <c r="CX105" s="113">
        <f t="shared" si="312"/>
        <v>0</v>
      </c>
      <c r="CY105" s="113">
        <f t="shared" si="312"/>
        <v>0</v>
      </c>
      <c r="CZ105" s="113">
        <f t="shared" si="312"/>
        <v>0</v>
      </c>
      <c r="DA105" s="113">
        <f t="shared" si="312"/>
        <v>0</v>
      </c>
      <c r="DB105" s="113">
        <f t="shared" si="312"/>
        <v>0</v>
      </c>
      <c r="DC105" s="113">
        <f t="shared" si="312"/>
        <v>0</v>
      </c>
      <c r="DD105" s="113">
        <f t="shared" si="312"/>
        <v>0</v>
      </c>
      <c r="DE105" s="113">
        <f t="shared" si="312"/>
        <v>0</v>
      </c>
      <c r="DF105" s="113">
        <f t="shared" si="312"/>
        <v>0</v>
      </c>
      <c r="DG105" s="113">
        <f t="shared" si="312"/>
        <v>0</v>
      </c>
      <c r="DH105" s="113">
        <f t="shared" si="312"/>
        <v>0</v>
      </c>
      <c r="DI105" s="113">
        <f t="shared" si="312"/>
        <v>0</v>
      </c>
      <c r="DJ105" s="113">
        <f t="shared" si="312"/>
        <v>0</v>
      </c>
      <c r="DK105" s="113">
        <f t="shared" si="312"/>
        <v>0</v>
      </c>
      <c r="DL105" s="113">
        <f t="shared" si="312"/>
        <v>0</v>
      </c>
      <c r="DM105" s="113">
        <f t="shared" si="312"/>
        <v>0</v>
      </c>
      <c r="DN105" s="113">
        <f t="shared" si="312"/>
        <v>0</v>
      </c>
      <c r="DO105" s="113">
        <f t="shared" si="312"/>
        <v>0</v>
      </c>
      <c r="DP105" s="113">
        <f t="shared" si="312"/>
        <v>0</v>
      </c>
      <c r="DQ105" s="113">
        <f t="shared" si="312"/>
        <v>0</v>
      </c>
      <c r="DR105" s="113">
        <f t="shared" si="312"/>
        <v>0</v>
      </c>
      <c r="DS105" s="113">
        <f t="shared" si="312"/>
        <v>0</v>
      </c>
      <c r="DT105" s="113">
        <f t="shared" si="312"/>
        <v>0</v>
      </c>
      <c r="DU105" s="113">
        <f t="shared" si="312"/>
        <v>0</v>
      </c>
      <c r="DV105" s="113">
        <f t="shared" si="312"/>
        <v>0</v>
      </c>
      <c r="DW105" s="113">
        <f t="shared" si="312"/>
        <v>0</v>
      </c>
      <c r="DX105" s="113">
        <f t="shared" si="312"/>
        <v>0</v>
      </c>
      <c r="DY105" s="113">
        <f t="shared" si="312"/>
        <v>0</v>
      </c>
      <c r="DZ105" s="113">
        <f t="shared" si="312"/>
        <v>0</v>
      </c>
      <c r="EA105" s="113">
        <f t="shared" si="312"/>
        <v>0</v>
      </c>
      <c r="EB105" s="113">
        <f t="shared" si="312"/>
        <v>0</v>
      </c>
      <c r="EC105" s="113">
        <f t="shared" si="312"/>
        <v>0</v>
      </c>
      <c r="ED105" s="113">
        <f t="shared" si="312"/>
        <v>0</v>
      </c>
      <c r="EE105" s="113">
        <f t="shared" si="312"/>
        <v>0</v>
      </c>
      <c r="EF105" s="113">
        <f t="shared" si="312"/>
        <v>0</v>
      </c>
      <c r="EG105" s="113">
        <f t="shared" si="312"/>
        <v>0</v>
      </c>
      <c r="EH105" s="113">
        <f t="shared" si="312"/>
        <v>0</v>
      </c>
      <c r="EI105" s="113">
        <f t="shared" si="312"/>
        <v>0</v>
      </c>
      <c r="EJ105" s="113">
        <f t="shared" ref="EJ105:GU105" si="313">EJ100</f>
        <v>0</v>
      </c>
      <c r="EK105" s="113">
        <f t="shared" si="313"/>
        <v>0</v>
      </c>
      <c r="EL105" s="113">
        <f t="shared" si="313"/>
        <v>0</v>
      </c>
      <c r="EM105" s="113">
        <f t="shared" si="313"/>
        <v>0</v>
      </c>
      <c r="EN105" s="113">
        <f t="shared" si="313"/>
        <v>0</v>
      </c>
      <c r="EO105" s="113">
        <f t="shared" si="313"/>
        <v>0</v>
      </c>
      <c r="EP105" s="113">
        <f t="shared" si="313"/>
        <v>0</v>
      </c>
      <c r="EQ105" s="113">
        <f t="shared" si="313"/>
        <v>0</v>
      </c>
      <c r="ER105" s="113">
        <f t="shared" si="313"/>
        <v>0</v>
      </c>
      <c r="ES105" s="113">
        <f t="shared" si="313"/>
        <v>0</v>
      </c>
      <c r="ET105" s="113">
        <f t="shared" si="313"/>
        <v>0</v>
      </c>
      <c r="EU105" s="113">
        <f t="shared" si="313"/>
        <v>0</v>
      </c>
      <c r="EV105" s="113">
        <f t="shared" si="313"/>
        <v>0</v>
      </c>
      <c r="EW105" s="113">
        <f t="shared" si="313"/>
        <v>0</v>
      </c>
      <c r="EX105" s="113">
        <f t="shared" si="313"/>
        <v>0</v>
      </c>
      <c r="EY105" s="113">
        <f t="shared" si="313"/>
        <v>0</v>
      </c>
      <c r="EZ105" s="113">
        <f t="shared" si="313"/>
        <v>0</v>
      </c>
      <c r="FA105" s="113">
        <f t="shared" si="313"/>
        <v>0</v>
      </c>
      <c r="FB105" s="113">
        <f t="shared" si="313"/>
        <v>0</v>
      </c>
      <c r="FC105" s="113">
        <f t="shared" si="313"/>
        <v>0</v>
      </c>
      <c r="FD105" s="113">
        <f t="shared" si="313"/>
        <v>0</v>
      </c>
      <c r="FE105" s="113">
        <f t="shared" si="313"/>
        <v>0</v>
      </c>
      <c r="FF105" s="113">
        <f t="shared" si="313"/>
        <v>0</v>
      </c>
      <c r="FG105" s="113">
        <f t="shared" si="313"/>
        <v>0</v>
      </c>
      <c r="FH105" s="113">
        <f t="shared" si="313"/>
        <v>0</v>
      </c>
      <c r="FI105" s="113">
        <f t="shared" si="313"/>
        <v>0</v>
      </c>
      <c r="FJ105" s="113">
        <f t="shared" si="313"/>
        <v>0</v>
      </c>
      <c r="FK105" s="113">
        <f t="shared" si="313"/>
        <v>0</v>
      </c>
      <c r="FL105" s="113">
        <f t="shared" si="313"/>
        <v>0</v>
      </c>
      <c r="FM105" s="113">
        <f t="shared" si="313"/>
        <v>0</v>
      </c>
      <c r="FN105" s="113">
        <f t="shared" si="313"/>
        <v>0</v>
      </c>
      <c r="FO105" s="113">
        <f t="shared" si="313"/>
        <v>0</v>
      </c>
      <c r="FP105" s="113">
        <f t="shared" si="313"/>
        <v>0</v>
      </c>
      <c r="FQ105" s="113">
        <f t="shared" si="313"/>
        <v>0</v>
      </c>
      <c r="FR105" s="113">
        <f t="shared" si="313"/>
        <v>0</v>
      </c>
      <c r="FS105" s="113">
        <f t="shared" si="313"/>
        <v>0</v>
      </c>
      <c r="FT105" s="113">
        <f t="shared" si="313"/>
        <v>0</v>
      </c>
      <c r="FU105" s="113">
        <f t="shared" si="313"/>
        <v>0</v>
      </c>
      <c r="FV105" s="113">
        <f t="shared" si="313"/>
        <v>0</v>
      </c>
      <c r="FW105" s="113">
        <f t="shared" si="313"/>
        <v>0</v>
      </c>
      <c r="FX105" s="113">
        <f t="shared" si="313"/>
        <v>0</v>
      </c>
      <c r="FY105" s="113">
        <f t="shared" si="313"/>
        <v>0</v>
      </c>
      <c r="FZ105" s="113">
        <f t="shared" si="313"/>
        <v>0</v>
      </c>
      <c r="GA105" s="113">
        <f t="shared" si="313"/>
        <v>0</v>
      </c>
      <c r="GB105" s="113">
        <f t="shared" si="313"/>
        <v>0</v>
      </c>
      <c r="GC105" s="113">
        <f t="shared" si="313"/>
        <v>0</v>
      </c>
      <c r="GD105" s="113">
        <f t="shared" si="313"/>
        <v>0</v>
      </c>
      <c r="GE105" s="113">
        <f t="shared" si="313"/>
        <v>0</v>
      </c>
      <c r="GF105" s="113">
        <f t="shared" si="313"/>
        <v>0</v>
      </c>
      <c r="GG105" s="113">
        <f t="shared" si="313"/>
        <v>0</v>
      </c>
      <c r="GH105" s="113">
        <f t="shared" si="313"/>
        <v>0</v>
      </c>
      <c r="GI105" s="113">
        <f t="shared" si="313"/>
        <v>0</v>
      </c>
      <c r="GJ105" s="113">
        <f t="shared" si="313"/>
        <v>0</v>
      </c>
      <c r="GK105" s="113">
        <f t="shared" si="313"/>
        <v>0</v>
      </c>
      <c r="GL105" s="113">
        <f t="shared" si="313"/>
        <v>0</v>
      </c>
      <c r="GM105" s="113">
        <f t="shared" si="313"/>
        <v>0</v>
      </c>
      <c r="GN105" s="113">
        <f t="shared" si="313"/>
        <v>0</v>
      </c>
      <c r="GO105" s="113">
        <f t="shared" si="313"/>
        <v>0</v>
      </c>
      <c r="GP105" s="113">
        <f t="shared" si="313"/>
        <v>0</v>
      </c>
      <c r="GQ105" s="113">
        <f t="shared" si="313"/>
        <v>0</v>
      </c>
      <c r="GR105" s="113">
        <f t="shared" si="313"/>
        <v>0</v>
      </c>
      <c r="GS105" s="113">
        <f t="shared" si="313"/>
        <v>0</v>
      </c>
      <c r="GT105" s="113">
        <f t="shared" si="313"/>
        <v>0</v>
      </c>
      <c r="GU105" s="113">
        <f t="shared" si="313"/>
        <v>0</v>
      </c>
      <c r="GV105" s="113">
        <f t="shared" ref="GV105:JG105" si="314">GV100</f>
        <v>0</v>
      </c>
      <c r="GW105" s="113">
        <f t="shared" si="314"/>
        <v>0</v>
      </c>
      <c r="GX105" s="113">
        <f t="shared" si="314"/>
        <v>0</v>
      </c>
      <c r="GY105" s="113">
        <f t="shared" si="314"/>
        <v>0</v>
      </c>
      <c r="GZ105" s="113">
        <f t="shared" si="314"/>
        <v>0</v>
      </c>
      <c r="HA105" s="113">
        <f t="shared" si="314"/>
        <v>0</v>
      </c>
      <c r="HB105" s="113">
        <f t="shared" si="314"/>
        <v>0</v>
      </c>
      <c r="HC105" s="113">
        <f t="shared" si="314"/>
        <v>0</v>
      </c>
      <c r="HD105" s="113">
        <f t="shared" si="314"/>
        <v>0</v>
      </c>
      <c r="HE105" s="113">
        <f t="shared" si="314"/>
        <v>0</v>
      </c>
      <c r="HF105" s="113">
        <f t="shared" si="314"/>
        <v>0</v>
      </c>
      <c r="HG105" s="113">
        <f t="shared" si="314"/>
        <v>0</v>
      </c>
      <c r="HH105" s="113">
        <f t="shared" si="314"/>
        <v>0</v>
      </c>
      <c r="HI105" s="113">
        <f t="shared" si="314"/>
        <v>0</v>
      </c>
      <c r="HJ105" s="113">
        <f t="shared" si="314"/>
        <v>0</v>
      </c>
      <c r="HK105" s="113">
        <f t="shared" si="314"/>
        <v>0</v>
      </c>
      <c r="HL105" s="113">
        <f t="shared" si="314"/>
        <v>0</v>
      </c>
      <c r="HM105" s="113">
        <f t="shared" si="314"/>
        <v>0</v>
      </c>
      <c r="HN105" s="113">
        <f t="shared" si="314"/>
        <v>0</v>
      </c>
      <c r="HO105" s="113">
        <f t="shared" si="314"/>
        <v>0</v>
      </c>
      <c r="HP105" s="113">
        <f t="shared" si="314"/>
        <v>0</v>
      </c>
      <c r="HQ105" s="113">
        <f t="shared" si="314"/>
        <v>0</v>
      </c>
      <c r="HR105" s="113">
        <f t="shared" si="314"/>
        <v>0</v>
      </c>
      <c r="HS105" s="113">
        <f t="shared" si="314"/>
        <v>0</v>
      </c>
      <c r="HT105" s="113">
        <f t="shared" si="314"/>
        <v>0</v>
      </c>
      <c r="HU105" s="113">
        <f t="shared" si="314"/>
        <v>0</v>
      </c>
      <c r="HV105" s="113">
        <f t="shared" si="314"/>
        <v>0</v>
      </c>
      <c r="HW105" s="113">
        <f t="shared" si="314"/>
        <v>0</v>
      </c>
      <c r="HX105" s="113">
        <f t="shared" si="314"/>
        <v>0</v>
      </c>
      <c r="HY105" s="113">
        <f t="shared" si="314"/>
        <v>0</v>
      </c>
      <c r="HZ105" s="113">
        <f t="shared" si="314"/>
        <v>0</v>
      </c>
      <c r="IA105" s="113">
        <f t="shared" si="314"/>
        <v>0</v>
      </c>
      <c r="IB105" s="113">
        <f t="shared" si="314"/>
        <v>0</v>
      </c>
      <c r="IC105" s="113">
        <f t="shared" si="314"/>
        <v>0</v>
      </c>
      <c r="ID105" s="113">
        <f t="shared" si="314"/>
        <v>0</v>
      </c>
      <c r="IE105" s="113">
        <f t="shared" si="314"/>
        <v>0</v>
      </c>
      <c r="IF105" s="113">
        <f t="shared" si="314"/>
        <v>0</v>
      </c>
      <c r="IG105" s="113">
        <f t="shared" si="314"/>
        <v>0</v>
      </c>
      <c r="IH105" s="113">
        <f t="shared" si="314"/>
        <v>0</v>
      </c>
      <c r="II105" s="113">
        <f t="shared" si="314"/>
        <v>0</v>
      </c>
      <c r="IJ105" s="113">
        <f t="shared" si="314"/>
        <v>0</v>
      </c>
      <c r="IK105" s="113">
        <f t="shared" si="314"/>
        <v>0</v>
      </c>
      <c r="IL105" s="113">
        <f t="shared" si="314"/>
        <v>0</v>
      </c>
      <c r="IM105" s="113">
        <f t="shared" si="314"/>
        <v>0</v>
      </c>
      <c r="IN105" s="113">
        <f t="shared" si="314"/>
        <v>0</v>
      </c>
      <c r="IO105" s="113">
        <f t="shared" si="314"/>
        <v>0</v>
      </c>
      <c r="IP105" s="113">
        <f t="shared" si="314"/>
        <v>0</v>
      </c>
      <c r="IQ105" s="113">
        <f t="shared" si="314"/>
        <v>0</v>
      </c>
      <c r="IR105" s="113">
        <f t="shared" si="314"/>
        <v>0</v>
      </c>
      <c r="IS105" s="113">
        <f t="shared" si="314"/>
        <v>0</v>
      </c>
      <c r="IT105" s="113">
        <f t="shared" si="314"/>
        <v>0</v>
      </c>
      <c r="IU105" s="113">
        <f t="shared" si="314"/>
        <v>0</v>
      </c>
      <c r="IV105" s="113">
        <f t="shared" si="314"/>
        <v>0</v>
      </c>
      <c r="IW105" s="113">
        <f t="shared" si="314"/>
        <v>0</v>
      </c>
      <c r="IX105" s="113">
        <f t="shared" si="314"/>
        <v>0</v>
      </c>
      <c r="IY105" s="113">
        <f t="shared" si="314"/>
        <v>0</v>
      </c>
      <c r="IZ105" s="113">
        <f t="shared" si="314"/>
        <v>0</v>
      </c>
      <c r="JA105" s="113">
        <f t="shared" si="314"/>
        <v>0</v>
      </c>
      <c r="JB105" s="113">
        <f t="shared" si="314"/>
        <v>0</v>
      </c>
      <c r="JC105" s="113">
        <f t="shared" si="314"/>
        <v>0</v>
      </c>
      <c r="JD105" s="113">
        <f t="shared" si="314"/>
        <v>0</v>
      </c>
      <c r="JE105" s="113">
        <f t="shared" si="314"/>
        <v>0</v>
      </c>
      <c r="JF105" s="113">
        <f t="shared" si="314"/>
        <v>0</v>
      </c>
      <c r="JG105" s="113">
        <f t="shared" si="314"/>
        <v>0</v>
      </c>
      <c r="JH105" s="113">
        <f t="shared" ref="JH105:LS105" si="315">JH100</f>
        <v>0</v>
      </c>
      <c r="JI105" s="113">
        <f t="shared" si="315"/>
        <v>0</v>
      </c>
      <c r="JJ105" s="113">
        <f t="shared" si="315"/>
        <v>0</v>
      </c>
      <c r="JK105" s="113">
        <f t="shared" si="315"/>
        <v>0</v>
      </c>
      <c r="JL105" s="113">
        <f t="shared" si="315"/>
        <v>0</v>
      </c>
      <c r="JM105" s="113">
        <f t="shared" si="315"/>
        <v>0</v>
      </c>
      <c r="JN105" s="113">
        <f t="shared" si="315"/>
        <v>0</v>
      </c>
      <c r="JO105" s="113">
        <f t="shared" si="315"/>
        <v>0</v>
      </c>
      <c r="JP105" s="113">
        <f t="shared" si="315"/>
        <v>0</v>
      </c>
      <c r="JQ105" s="113">
        <f t="shared" si="315"/>
        <v>0</v>
      </c>
      <c r="JR105" s="113">
        <f t="shared" si="315"/>
        <v>0</v>
      </c>
      <c r="JS105" s="113">
        <f t="shared" si="315"/>
        <v>0</v>
      </c>
      <c r="JT105" s="113">
        <f t="shared" si="315"/>
        <v>0</v>
      </c>
      <c r="JU105" s="113">
        <f t="shared" si="315"/>
        <v>0</v>
      </c>
      <c r="JV105" s="113">
        <f t="shared" si="315"/>
        <v>0</v>
      </c>
      <c r="JW105" s="113">
        <f t="shared" si="315"/>
        <v>0</v>
      </c>
      <c r="JX105" s="113">
        <f t="shared" si="315"/>
        <v>0</v>
      </c>
      <c r="JY105" s="113">
        <f t="shared" si="315"/>
        <v>0</v>
      </c>
      <c r="JZ105" s="113">
        <f t="shared" si="315"/>
        <v>0</v>
      </c>
      <c r="KA105" s="113">
        <f t="shared" si="315"/>
        <v>0</v>
      </c>
      <c r="KB105" s="113">
        <f t="shared" si="315"/>
        <v>0</v>
      </c>
      <c r="KC105" s="113">
        <f t="shared" si="315"/>
        <v>0</v>
      </c>
      <c r="KD105" s="113">
        <f t="shared" si="315"/>
        <v>0</v>
      </c>
      <c r="KE105" s="113">
        <f t="shared" si="315"/>
        <v>0</v>
      </c>
      <c r="KF105" s="113">
        <f t="shared" si="315"/>
        <v>0</v>
      </c>
      <c r="KG105" s="113">
        <f t="shared" si="315"/>
        <v>0</v>
      </c>
      <c r="KH105" s="113">
        <f t="shared" si="315"/>
        <v>0</v>
      </c>
      <c r="KI105" s="113">
        <f t="shared" si="315"/>
        <v>0</v>
      </c>
      <c r="KJ105" s="113">
        <f t="shared" si="315"/>
        <v>0</v>
      </c>
      <c r="KK105" s="113">
        <f t="shared" si="315"/>
        <v>0</v>
      </c>
      <c r="KL105" s="113">
        <f t="shared" si="315"/>
        <v>0</v>
      </c>
      <c r="KM105" s="113">
        <f t="shared" si="315"/>
        <v>0</v>
      </c>
      <c r="KN105" s="113">
        <f t="shared" si="315"/>
        <v>0</v>
      </c>
      <c r="KO105" s="113">
        <f t="shared" si="315"/>
        <v>0</v>
      </c>
      <c r="KP105" s="113">
        <f t="shared" si="315"/>
        <v>0</v>
      </c>
      <c r="KQ105" s="113">
        <f t="shared" si="315"/>
        <v>0</v>
      </c>
      <c r="KR105" s="113">
        <f t="shared" si="315"/>
        <v>0</v>
      </c>
      <c r="KS105" s="113">
        <f t="shared" si="315"/>
        <v>0</v>
      </c>
      <c r="KT105" s="113">
        <f t="shared" si="315"/>
        <v>0</v>
      </c>
      <c r="KU105" s="113">
        <f t="shared" si="315"/>
        <v>0</v>
      </c>
      <c r="KV105" s="113">
        <f t="shared" si="315"/>
        <v>0</v>
      </c>
      <c r="KW105" s="113">
        <f t="shared" si="315"/>
        <v>0</v>
      </c>
      <c r="KX105" s="113">
        <f t="shared" si="315"/>
        <v>0</v>
      </c>
      <c r="KY105" s="113">
        <f t="shared" si="315"/>
        <v>0</v>
      </c>
      <c r="KZ105" s="113">
        <f t="shared" si="315"/>
        <v>0</v>
      </c>
      <c r="LA105" s="113">
        <f t="shared" si="315"/>
        <v>0</v>
      </c>
      <c r="LB105" s="113">
        <f t="shared" si="315"/>
        <v>0</v>
      </c>
      <c r="LC105" s="113">
        <f t="shared" si="315"/>
        <v>0</v>
      </c>
      <c r="LD105" s="113">
        <f t="shared" si="315"/>
        <v>0</v>
      </c>
      <c r="LE105" s="113">
        <f t="shared" si="315"/>
        <v>0</v>
      </c>
      <c r="LF105" s="113">
        <f t="shared" si="315"/>
        <v>0</v>
      </c>
      <c r="LG105" s="113">
        <f t="shared" si="315"/>
        <v>0</v>
      </c>
      <c r="LH105" s="113">
        <f t="shared" si="315"/>
        <v>0</v>
      </c>
      <c r="LI105" s="113">
        <f t="shared" si="315"/>
        <v>0</v>
      </c>
      <c r="LJ105" s="113">
        <f t="shared" si="315"/>
        <v>0</v>
      </c>
      <c r="LK105" s="113">
        <f t="shared" si="315"/>
        <v>0</v>
      </c>
      <c r="LL105" s="113">
        <f t="shared" si="315"/>
        <v>0</v>
      </c>
      <c r="LM105" s="113">
        <f t="shared" si="315"/>
        <v>0</v>
      </c>
      <c r="LN105" s="113">
        <f t="shared" si="315"/>
        <v>0</v>
      </c>
      <c r="LO105" s="113">
        <f t="shared" si="315"/>
        <v>0</v>
      </c>
      <c r="LP105" s="113">
        <f t="shared" si="315"/>
        <v>0</v>
      </c>
      <c r="LQ105" s="113">
        <f t="shared" si="315"/>
        <v>0</v>
      </c>
      <c r="LR105" s="113">
        <f t="shared" si="315"/>
        <v>0</v>
      </c>
      <c r="LS105" s="113">
        <f t="shared" si="315"/>
        <v>0</v>
      </c>
      <c r="LT105" s="113">
        <f t="shared" ref="LT105:OE105" si="316">LT100</f>
        <v>0</v>
      </c>
      <c r="LU105" s="113">
        <f t="shared" si="316"/>
        <v>0</v>
      </c>
      <c r="LV105" s="113">
        <f t="shared" si="316"/>
        <v>0</v>
      </c>
      <c r="LW105" s="113">
        <f t="shared" si="316"/>
        <v>0</v>
      </c>
      <c r="LX105" s="113">
        <f t="shared" si="316"/>
        <v>0</v>
      </c>
      <c r="LY105" s="113">
        <f t="shared" si="316"/>
        <v>0</v>
      </c>
      <c r="LZ105" s="113">
        <f t="shared" si="316"/>
        <v>0</v>
      </c>
      <c r="MA105" s="113">
        <f t="shared" si="316"/>
        <v>0</v>
      </c>
      <c r="MB105" s="113">
        <f t="shared" si="316"/>
        <v>0</v>
      </c>
      <c r="MC105" s="113">
        <f t="shared" si="316"/>
        <v>0</v>
      </c>
      <c r="MD105" s="113">
        <f t="shared" si="316"/>
        <v>0</v>
      </c>
      <c r="ME105" s="113">
        <f t="shared" si="316"/>
        <v>0</v>
      </c>
      <c r="MF105" s="113">
        <f t="shared" si="316"/>
        <v>0</v>
      </c>
      <c r="MG105" s="113">
        <f t="shared" si="316"/>
        <v>0</v>
      </c>
      <c r="MH105" s="113">
        <f t="shared" si="316"/>
        <v>0</v>
      </c>
      <c r="MI105" s="113">
        <f t="shared" si="316"/>
        <v>0</v>
      </c>
      <c r="MJ105" s="113">
        <f t="shared" si="316"/>
        <v>0</v>
      </c>
      <c r="MK105" s="113">
        <f t="shared" si="316"/>
        <v>0</v>
      </c>
      <c r="ML105" s="113">
        <f t="shared" si="316"/>
        <v>0</v>
      </c>
      <c r="MM105" s="113">
        <f t="shared" si="316"/>
        <v>0</v>
      </c>
      <c r="MN105" s="113">
        <f t="shared" si="316"/>
        <v>0</v>
      </c>
      <c r="MO105" s="113">
        <f t="shared" si="316"/>
        <v>0</v>
      </c>
      <c r="MP105" s="113">
        <f t="shared" si="316"/>
        <v>0</v>
      </c>
      <c r="MQ105" s="113">
        <f t="shared" si="316"/>
        <v>0</v>
      </c>
      <c r="MR105" s="113">
        <f t="shared" si="316"/>
        <v>0</v>
      </c>
      <c r="MS105" s="113">
        <f t="shared" si="316"/>
        <v>0</v>
      </c>
      <c r="MT105" s="113">
        <f t="shared" si="316"/>
        <v>0</v>
      </c>
      <c r="MU105" s="113">
        <f t="shared" si="316"/>
        <v>0</v>
      </c>
      <c r="MV105" s="113">
        <f t="shared" si="316"/>
        <v>0</v>
      </c>
      <c r="MW105" s="113">
        <f t="shared" si="316"/>
        <v>0</v>
      </c>
      <c r="MX105" s="113">
        <f t="shared" si="316"/>
        <v>0</v>
      </c>
      <c r="MY105" s="113">
        <f t="shared" si="316"/>
        <v>0</v>
      </c>
      <c r="MZ105" s="113">
        <f t="shared" si="316"/>
        <v>0</v>
      </c>
      <c r="NA105" s="113">
        <f t="shared" si="316"/>
        <v>0</v>
      </c>
      <c r="NB105" s="113">
        <f t="shared" si="316"/>
        <v>0</v>
      </c>
      <c r="NC105" s="113">
        <f t="shared" si="316"/>
        <v>0</v>
      </c>
      <c r="ND105" s="113">
        <f t="shared" si="316"/>
        <v>0</v>
      </c>
      <c r="NE105" s="113">
        <f t="shared" si="316"/>
        <v>0</v>
      </c>
      <c r="NF105" s="113">
        <f t="shared" si="316"/>
        <v>0</v>
      </c>
      <c r="NG105" s="113">
        <f t="shared" si="316"/>
        <v>0</v>
      </c>
      <c r="NH105" s="113">
        <f t="shared" si="316"/>
        <v>0</v>
      </c>
      <c r="NI105" s="113">
        <f t="shared" si="316"/>
        <v>0</v>
      </c>
      <c r="NJ105" s="113">
        <f t="shared" si="316"/>
        <v>0</v>
      </c>
      <c r="NK105" s="113">
        <f t="shared" si="316"/>
        <v>0</v>
      </c>
      <c r="NL105" s="113">
        <f t="shared" si="316"/>
        <v>0</v>
      </c>
      <c r="NM105" s="113">
        <f t="shared" si="316"/>
        <v>0</v>
      </c>
      <c r="NN105" s="113">
        <f t="shared" si="316"/>
        <v>0</v>
      </c>
      <c r="NO105" s="113">
        <f t="shared" si="316"/>
        <v>0</v>
      </c>
      <c r="NP105" s="113">
        <f t="shared" si="316"/>
        <v>0</v>
      </c>
      <c r="NQ105" s="113">
        <f t="shared" si="316"/>
        <v>0</v>
      </c>
      <c r="NR105" s="113">
        <f t="shared" si="316"/>
        <v>0</v>
      </c>
      <c r="NS105" s="113">
        <f t="shared" si="316"/>
        <v>0</v>
      </c>
      <c r="NT105" s="113">
        <f t="shared" si="316"/>
        <v>0</v>
      </c>
      <c r="NU105" s="113">
        <f t="shared" si="316"/>
        <v>0</v>
      </c>
      <c r="NV105" s="113">
        <f t="shared" si="316"/>
        <v>0</v>
      </c>
      <c r="NW105" s="113">
        <f t="shared" si="316"/>
        <v>0</v>
      </c>
      <c r="NX105" s="113">
        <f t="shared" si="316"/>
        <v>0</v>
      </c>
      <c r="NY105" s="113">
        <f t="shared" si="316"/>
        <v>0</v>
      </c>
      <c r="NZ105" s="113">
        <f t="shared" si="316"/>
        <v>0</v>
      </c>
      <c r="OA105" s="113">
        <f t="shared" si="316"/>
        <v>0</v>
      </c>
      <c r="OB105" s="113">
        <f t="shared" si="316"/>
        <v>0</v>
      </c>
      <c r="OC105" s="113">
        <f t="shared" si="316"/>
        <v>0</v>
      </c>
      <c r="OD105" s="113">
        <f t="shared" si="316"/>
        <v>0</v>
      </c>
      <c r="OE105" s="113">
        <f t="shared" si="316"/>
        <v>0</v>
      </c>
      <c r="OF105" s="113">
        <f t="shared" ref="OF105:OR105" si="317">OF100</f>
        <v>0</v>
      </c>
      <c r="OG105" s="113">
        <f t="shared" si="317"/>
        <v>0</v>
      </c>
      <c r="OH105" s="113">
        <f t="shared" si="317"/>
        <v>0</v>
      </c>
      <c r="OI105" s="113">
        <f t="shared" si="317"/>
        <v>0</v>
      </c>
      <c r="OJ105" s="113">
        <f t="shared" si="317"/>
        <v>0</v>
      </c>
      <c r="OK105" s="113">
        <f t="shared" si="317"/>
        <v>0</v>
      </c>
      <c r="OL105" s="113">
        <f t="shared" si="317"/>
        <v>0</v>
      </c>
      <c r="OM105" s="113">
        <f t="shared" si="317"/>
        <v>0</v>
      </c>
      <c r="ON105" s="113">
        <f t="shared" si="317"/>
        <v>0</v>
      </c>
      <c r="OO105" s="113">
        <f t="shared" si="317"/>
        <v>0</v>
      </c>
      <c r="OP105" s="113">
        <f t="shared" si="317"/>
        <v>0</v>
      </c>
      <c r="OQ105" s="113">
        <f t="shared" si="317"/>
        <v>0</v>
      </c>
      <c r="OR105" s="465">
        <f t="shared" si="317"/>
        <v>0</v>
      </c>
    </row>
    <row r="106" spans="1:408" x14ac:dyDescent="0.35">
      <c r="A106" s="443"/>
      <c r="B106" t="s">
        <v>234</v>
      </c>
      <c r="C106" s="6"/>
      <c r="D106" s="6"/>
      <c r="E106" s="8"/>
      <c r="F106" s="169">
        <v>0.9</v>
      </c>
      <c r="G106" s="8"/>
      <c r="H106" s="31"/>
      <c r="I106" s="67"/>
      <c r="J106" s="354">
        <f>SUM(L106:JC106)</f>
        <v>296146170.80051905</v>
      </c>
      <c r="K106" s="6"/>
      <c r="L106" s="113">
        <f t="shared" ref="L106:BW106" si="318">$F$106*L98*L99</f>
        <v>0</v>
      </c>
      <c r="M106" s="113">
        <f t="shared" si="318"/>
        <v>0</v>
      </c>
      <c r="N106" s="113">
        <f t="shared" si="318"/>
        <v>0</v>
      </c>
      <c r="O106" s="113">
        <f t="shared" si="318"/>
        <v>0</v>
      </c>
      <c r="P106" s="113">
        <f t="shared" si="318"/>
        <v>0</v>
      </c>
      <c r="Q106" s="113">
        <f t="shared" si="318"/>
        <v>0</v>
      </c>
      <c r="R106" s="113">
        <f t="shared" si="318"/>
        <v>0</v>
      </c>
      <c r="S106" s="113">
        <f t="shared" si="318"/>
        <v>0</v>
      </c>
      <c r="T106" s="113">
        <f t="shared" si="318"/>
        <v>0</v>
      </c>
      <c r="U106" s="113">
        <f t="shared" si="318"/>
        <v>0</v>
      </c>
      <c r="V106" s="113">
        <f t="shared" si="318"/>
        <v>0</v>
      </c>
      <c r="W106" s="113">
        <f t="shared" si="318"/>
        <v>0</v>
      </c>
      <c r="X106" s="113">
        <f t="shared" si="318"/>
        <v>0</v>
      </c>
      <c r="Y106" s="113">
        <f t="shared" si="318"/>
        <v>0</v>
      </c>
      <c r="Z106" s="113">
        <f t="shared" si="318"/>
        <v>0</v>
      </c>
      <c r="AA106" s="113">
        <f t="shared" si="318"/>
        <v>0</v>
      </c>
      <c r="AB106" s="113">
        <f t="shared" si="318"/>
        <v>0</v>
      </c>
      <c r="AC106" s="113">
        <f t="shared" si="318"/>
        <v>0</v>
      </c>
      <c r="AD106" s="113">
        <f t="shared" si="318"/>
        <v>0</v>
      </c>
      <c r="AE106" s="113">
        <f t="shared" si="318"/>
        <v>0</v>
      </c>
      <c r="AF106" s="113">
        <f t="shared" si="318"/>
        <v>0</v>
      </c>
      <c r="AG106" s="113">
        <f t="shared" si="318"/>
        <v>0</v>
      </c>
      <c r="AH106" s="113">
        <f t="shared" si="318"/>
        <v>0</v>
      </c>
      <c r="AI106" s="113">
        <f t="shared" si="318"/>
        <v>0</v>
      </c>
      <c r="AJ106" s="113">
        <f t="shared" si="318"/>
        <v>0</v>
      </c>
      <c r="AK106" s="113">
        <f t="shared" si="318"/>
        <v>0</v>
      </c>
      <c r="AL106" s="113">
        <f t="shared" si="318"/>
        <v>0</v>
      </c>
      <c r="AM106" s="113">
        <f t="shared" si="318"/>
        <v>0</v>
      </c>
      <c r="AN106" s="113">
        <f t="shared" si="318"/>
        <v>0</v>
      </c>
      <c r="AO106" s="113">
        <f t="shared" si="318"/>
        <v>0</v>
      </c>
      <c r="AP106" s="113">
        <f t="shared" si="318"/>
        <v>0</v>
      </c>
      <c r="AQ106" s="113">
        <f t="shared" si="318"/>
        <v>0</v>
      </c>
      <c r="AR106" s="113">
        <f t="shared" si="318"/>
        <v>0</v>
      </c>
      <c r="AS106" s="113">
        <f t="shared" si="318"/>
        <v>0</v>
      </c>
      <c r="AT106" s="113">
        <f t="shared" si="318"/>
        <v>0</v>
      </c>
      <c r="AU106" s="113">
        <f t="shared" si="318"/>
        <v>0</v>
      </c>
      <c r="AV106" s="113">
        <f t="shared" si="318"/>
        <v>0</v>
      </c>
      <c r="AW106" s="113">
        <f t="shared" si="318"/>
        <v>0</v>
      </c>
      <c r="AX106" s="113">
        <f t="shared" si="318"/>
        <v>0</v>
      </c>
      <c r="AY106" s="113">
        <f t="shared" si="318"/>
        <v>0</v>
      </c>
      <c r="AZ106" s="113">
        <f t="shared" si="318"/>
        <v>0</v>
      </c>
      <c r="BA106" s="113">
        <f t="shared" si="318"/>
        <v>0</v>
      </c>
      <c r="BB106" s="113">
        <f t="shared" si="318"/>
        <v>0</v>
      </c>
      <c r="BC106" s="113">
        <f t="shared" si="318"/>
        <v>0</v>
      </c>
      <c r="BD106" s="113">
        <f t="shared" si="318"/>
        <v>0</v>
      </c>
      <c r="BE106" s="113">
        <f t="shared" si="318"/>
        <v>0</v>
      </c>
      <c r="BF106" s="113">
        <f t="shared" si="318"/>
        <v>0</v>
      </c>
      <c r="BG106" s="113">
        <f t="shared" si="318"/>
        <v>0</v>
      </c>
      <c r="BH106" s="113">
        <f t="shared" si="318"/>
        <v>0</v>
      </c>
      <c r="BI106" s="113">
        <f t="shared" si="318"/>
        <v>0</v>
      </c>
      <c r="BJ106" s="113">
        <f t="shared" si="318"/>
        <v>0</v>
      </c>
      <c r="BK106" s="113">
        <f t="shared" si="318"/>
        <v>0</v>
      </c>
      <c r="BL106" s="113">
        <f t="shared" si="318"/>
        <v>0</v>
      </c>
      <c r="BM106" s="113">
        <f t="shared" si="318"/>
        <v>0</v>
      </c>
      <c r="BN106" s="113">
        <f t="shared" si="318"/>
        <v>0</v>
      </c>
      <c r="BO106" s="113">
        <f t="shared" si="318"/>
        <v>0</v>
      </c>
      <c r="BP106" s="113">
        <f t="shared" si="318"/>
        <v>0</v>
      </c>
      <c r="BQ106" s="113">
        <f t="shared" si="318"/>
        <v>0</v>
      </c>
      <c r="BR106" s="113">
        <f t="shared" si="318"/>
        <v>0</v>
      </c>
      <c r="BS106" s="113">
        <f t="shared" si="318"/>
        <v>0</v>
      </c>
      <c r="BT106" s="113">
        <f t="shared" si="318"/>
        <v>0</v>
      </c>
      <c r="BU106" s="113">
        <f t="shared" si="318"/>
        <v>0</v>
      </c>
      <c r="BV106" s="113">
        <f t="shared" si="318"/>
        <v>0</v>
      </c>
      <c r="BW106" s="113">
        <f t="shared" si="318"/>
        <v>0</v>
      </c>
      <c r="BX106" s="113">
        <f t="shared" ref="BX106:EI106" si="319">$F$106*BX98*BX99</f>
        <v>0</v>
      </c>
      <c r="BY106" s="113">
        <f t="shared" si="319"/>
        <v>0</v>
      </c>
      <c r="BZ106" s="113">
        <f t="shared" si="319"/>
        <v>0</v>
      </c>
      <c r="CA106" s="113">
        <f t="shared" si="319"/>
        <v>0</v>
      </c>
      <c r="CB106" s="113">
        <f t="shared" si="319"/>
        <v>0</v>
      </c>
      <c r="CC106" s="113">
        <f t="shared" si="319"/>
        <v>0</v>
      </c>
      <c r="CD106" s="113">
        <f t="shared" si="319"/>
        <v>0</v>
      </c>
      <c r="CE106" s="113">
        <f t="shared" si="319"/>
        <v>296146170.80051905</v>
      </c>
      <c r="CF106" s="113">
        <f t="shared" si="319"/>
        <v>0</v>
      </c>
      <c r="CG106" s="113">
        <f t="shared" si="319"/>
        <v>0</v>
      </c>
      <c r="CH106" s="113">
        <f t="shared" si="319"/>
        <v>0</v>
      </c>
      <c r="CI106" s="113">
        <f t="shared" si="319"/>
        <v>0</v>
      </c>
      <c r="CJ106" s="113">
        <f t="shared" si="319"/>
        <v>0</v>
      </c>
      <c r="CK106" s="113">
        <f t="shared" si="319"/>
        <v>0</v>
      </c>
      <c r="CL106" s="113">
        <f t="shared" si="319"/>
        <v>0</v>
      </c>
      <c r="CM106" s="113">
        <f t="shared" si="319"/>
        <v>0</v>
      </c>
      <c r="CN106" s="113">
        <f t="shared" si="319"/>
        <v>0</v>
      </c>
      <c r="CO106" s="113">
        <f t="shared" si="319"/>
        <v>0</v>
      </c>
      <c r="CP106" s="113">
        <f t="shared" si="319"/>
        <v>0</v>
      </c>
      <c r="CQ106" s="113">
        <f t="shared" si="319"/>
        <v>0</v>
      </c>
      <c r="CR106" s="113">
        <f t="shared" si="319"/>
        <v>0</v>
      </c>
      <c r="CS106" s="113">
        <f t="shared" si="319"/>
        <v>0</v>
      </c>
      <c r="CT106" s="113">
        <f t="shared" si="319"/>
        <v>0</v>
      </c>
      <c r="CU106" s="113">
        <f t="shared" si="319"/>
        <v>0</v>
      </c>
      <c r="CV106" s="113">
        <f t="shared" si="319"/>
        <v>0</v>
      </c>
      <c r="CW106" s="113">
        <f t="shared" si="319"/>
        <v>0</v>
      </c>
      <c r="CX106" s="113">
        <f t="shared" si="319"/>
        <v>0</v>
      </c>
      <c r="CY106" s="113">
        <f t="shared" si="319"/>
        <v>0</v>
      </c>
      <c r="CZ106" s="113">
        <f t="shared" si="319"/>
        <v>0</v>
      </c>
      <c r="DA106" s="113">
        <f t="shared" si="319"/>
        <v>0</v>
      </c>
      <c r="DB106" s="113">
        <f t="shared" si="319"/>
        <v>0</v>
      </c>
      <c r="DC106" s="113">
        <f t="shared" si="319"/>
        <v>0</v>
      </c>
      <c r="DD106" s="113">
        <f t="shared" si="319"/>
        <v>0</v>
      </c>
      <c r="DE106" s="113">
        <f t="shared" si="319"/>
        <v>0</v>
      </c>
      <c r="DF106" s="113">
        <f t="shared" si="319"/>
        <v>0</v>
      </c>
      <c r="DG106" s="113">
        <f t="shared" si="319"/>
        <v>0</v>
      </c>
      <c r="DH106" s="113">
        <f t="shared" si="319"/>
        <v>0</v>
      </c>
      <c r="DI106" s="113">
        <f t="shared" si="319"/>
        <v>0</v>
      </c>
      <c r="DJ106" s="113">
        <f t="shared" si="319"/>
        <v>0</v>
      </c>
      <c r="DK106" s="113">
        <f t="shared" si="319"/>
        <v>0</v>
      </c>
      <c r="DL106" s="113">
        <f t="shared" si="319"/>
        <v>0</v>
      </c>
      <c r="DM106" s="113">
        <f t="shared" si="319"/>
        <v>0</v>
      </c>
      <c r="DN106" s="113">
        <f t="shared" si="319"/>
        <v>0</v>
      </c>
      <c r="DO106" s="113">
        <f t="shared" si="319"/>
        <v>0</v>
      </c>
      <c r="DP106" s="113">
        <f t="shared" si="319"/>
        <v>0</v>
      </c>
      <c r="DQ106" s="113">
        <f t="shared" si="319"/>
        <v>0</v>
      </c>
      <c r="DR106" s="113">
        <f t="shared" si="319"/>
        <v>0</v>
      </c>
      <c r="DS106" s="113">
        <f t="shared" si="319"/>
        <v>0</v>
      </c>
      <c r="DT106" s="113">
        <f t="shared" si="319"/>
        <v>0</v>
      </c>
      <c r="DU106" s="113">
        <f t="shared" si="319"/>
        <v>0</v>
      </c>
      <c r="DV106" s="113">
        <f t="shared" si="319"/>
        <v>0</v>
      </c>
      <c r="DW106" s="113">
        <f t="shared" si="319"/>
        <v>0</v>
      </c>
      <c r="DX106" s="113">
        <f t="shared" si="319"/>
        <v>0</v>
      </c>
      <c r="DY106" s="113">
        <f t="shared" si="319"/>
        <v>0</v>
      </c>
      <c r="DZ106" s="113">
        <f t="shared" si="319"/>
        <v>0</v>
      </c>
      <c r="EA106" s="113">
        <f t="shared" si="319"/>
        <v>0</v>
      </c>
      <c r="EB106" s="113">
        <f t="shared" si="319"/>
        <v>0</v>
      </c>
      <c r="EC106" s="113">
        <f t="shared" si="319"/>
        <v>0</v>
      </c>
      <c r="ED106" s="113">
        <f t="shared" si="319"/>
        <v>0</v>
      </c>
      <c r="EE106" s="113">
        <f t="shared" si="319"/>
        <v>0</v>
      </c>
      <c r="EF106" s="113">
        <f t="shared" si="319"/>
        <v>0</v>
      </c>
      <c r="EG106" s="113">
        <f t="shared" si="319"/>
        <v>0</v>
      </c>
      <c r="EH106" s="113">
        <f t="shared" si="319"/>
        <v>0</v>
      </c>
      <c r="EI106" s="113">
        <f t="shared" si="319"/>
        <v>0</v>
      </c>
      <c r="EJ106" s="113">
        <f t="shared" ref="EJ106:GU106" si="320">$F$106*EJ98*EJ99</f>
        <v>0</v>
      </c>
      <c r="EK106" s="113">
        <f t="shared" si="320"/>
        <v>0</v>
      </c>
      <c r="EL106" s="113">
        <f t="shared" si="320"/>
        <v>0</v>
      </c>
      <c r="EM106" s="113">
        <f t="shared" si="320"/>
        <v>0</v>
      </c>
      <c r="EN106" s="113">
        <f t="shared" si="320"/>
        <v>0</v>
      </c>
      <c r="EO106" s="113">
        <f t="shared" si="320"/>
        <v>0</v>
      </c>
      <c r="EP106" s="113">
        <f t="shared" si="320"/>
        <v>0</v>
      </c>
      <c r="EQ106" s="113">
        <f t="shared" si="320"/>
        <v>0</v>
      </c>
      <c r="ER106" s="113">
        <f t="shared" si="320"/>
        <v>0</v>
      </c>
      <c r="ES106" s="113">
        <f t="shared" si="320"/>
        <v>0</v>
      </c>
      <c r="ET106" s="113">
        <f t="shared" si="320"/>
        <v>0</v>
      </c>
      <c r="EU106" s="113">
        <f t="shared" si="320"/>
        <v>0</v>
      </c>
      <c r="EV106" s="113">
        <f t="shared" si="320"/>
        <v>0</v>
      </c>
      <c r="EW106" s="113">
        <f t="shared" si="320"/>
        <v>0</v>
      </c>
      <c r="EX106" s="113">
        <f t="shared" si="320"/>
        <v>0</v>
      </c>
      <c r="EY106" s="113">
        <f t="shared" si="320"/>
        <v>0</v>
      </c>
      <c r="EZ106" s="113">
        <f t="shared" si="320"/>
        <v>0</v>
      </c>
      <c r="FA106" s="113">
        <f t="shared" si="320"/>
        <v>0</v>
      </c>
      <c r="FB106" s="113">
        <f t="shared" si="320"/>
        <v>0</v>
      </c>
      <c r="FC106" s="113">
        <f t="shared" si="320"/>
        <v>0</v>
      </c>
      <c r="FD106" s="113">
        <f t="shared" si="320"/>
        <v>0</v>
      </c>
      <c r="FE106" s="113">
        <f t="shared" si="320"/>
        <v>0</v>
      </c>
      <c r="FF106" s="113">
        <f t="shared" si="320"/>
        <v>0</v>
      </c>
      <c r="FG106" s="113">
        <f t="shared" si="320"/>
        <v>0</v>
      </c>
      <c r="FH106" s="113">
        <f t="shared" si="320"/>
        <v>0</v>
      </c>
      <c r="FI106" s="113">
        <f t="shared" si="320"/>
        <v>0</v>
      </c>
      <c r="FJ106" s="113">
        <f t="shared" si="320"/>
        <v>0</v>
      </c>
      <c r="FK106" s="113">
        <f t="shared" si="320"/>
        <v>0</v>
      </c>
      <c r="FL106" s="113">
        <f t="shared" si="320"/>
        <v>0</v>
      </c>
      <c r="FM106" s="113">
        <f t="shared" si="320"/>
        <v>0</v>
      </c>
      <c r="FN106" s="113">
        <f t="shared" si="320"/>
        <v>0</v>
      </c>
      <c r="FO106" s="113">
        <f t="shared" si="320"/>
        <v>0</v>
      </c>
      <c r="FP106" s="113">
        <f t="shared" si="320"/>
        <v>0</v>
      </c>
      <c r="FQ106" s="113">
        <f t="shared" si="320"/>
        <v>0</v>
      </c>
      <c r="FR106" s="113">
        <f t="shared" si="320"/>
        <v>0</v>
      </c>
      <c r="FS106" s="113">
        <f t="shared" si="320"/>
        <v>0</v>
      </c>
      <c r="FT106" s="113">
        <f t="shared" si="320"/>
        <v>0</v>
      </c>
      <c r="FU106" s="113">
        <f t="shared" si="320"/>
        <v>0</v>
      </c>
      <c r="FV106" s="113">
        <f t="shared" si="320"/>
        <v>0</v>
      </c>
      <c r="FW106" s="113">
        <f t="shared" si="320"/>
        <v>0</v>
      </c>
      <c r="FX106" s="113">
        <f t="shared" si="320"/>
        <v>0</v>
      </c>
      <c r="FY106" s="113">
        <f t="shared" si="320"/>
        <v>0</v>
      </c>
      <c r="FZ106" s="113">
        <f t="shared" si="320"/>
        <v>0</v>
      </c>
      <c r="GA106" s="113">
        <f t="shared" si="320"/>
        <v>0</v>
      </c>
      <c r="GB106" s="113">
        <f t="shared" si="320"/>
        <v>0</v>
      </c>
      <c r="GC106" s="113">
        <f t="shared" si="320"/>
        <v>0</v>
      </c>
      <c r="GD106" s="113">
        <f t="shared" si="320"/>
        <v>0</v>
      </c>
      <c r="GE106" s="113">
        <f t="shared" si="320"/>
        <v>0</v>
      </c>
      <c r="GF106" s="113">
        <f t="shared" si="320"/>
        <v>0</v>
      </c>
      <c r="GG106" s="113">
        <f t="shared" si="320"/>
        <v>0</v>
      </c>
      <c r="GH106" s="113">
        <f t="shared" si="320"/>
        <v>0</v>
      </c>
      <c r="GI106" s="113">
        <f t="shared" si="320"/>
        <v>0</v>
      </c>
      <c r="GJ106" s="113">
        <f t="shared" si="320"/>
        <v>0</v>
      </c>
      <c r="GK106" s="113">
        <f t="shared" si="320"/>
        <v>0</v>
      </c>
      <c r="GL106" s="113">
        <f t="shared" si="320"/>
        <v>0</v>
      </c>
      <c r="GM106" s="113">
        <f t="shared" si="320"/>
        <v>0</v>
      </c>
      <c r="GN106" s="113">
        <f t="shared" si="320"/>
        <v>0</v>
      </c>
      <c r="GO106" s="113">
        <f t="shared" si="320"/>
        <v>0</v>
      </c>
      <c r="GP106" s="113">
        <f t="shared" si="320"/>
        <v>0</v>
      </c>
      <c r="GQ106" s="113">
        <f t="shared" si="320"/>
        <v>0</v>
      </c>
      <c r="GR106" s="113">
        <f t="shared" si="320"/>
        <v>0</v>
      </c>
      <c r="GS106" s="113">
        <f t="shared" si="320"/>
        <v>0</v>
      </c>
      <c r="GT106" s="113">
        <f t="shared" si="320"/>
        <v>0</v>
      </c>
      <c r="GU106" s="113">
        <f t="shared" si="320"/>
        <v>0</v>
      </c>
      <c r="GV106" s="113">
        <f t="shared" ref="GV106:JG106" si="321">$F$106*GV98*GV99</f>
        <v>0</v>
      </c>
      <c r="GW106" s="113">
        <f t="shared" si="321"/>
        <v>0</v>
      </c>
      <c r="GX106" s="113">
        <f t="shared" si="321"/>
        <v>0</v>
      </c>
      <c r="GY106" s="113">
        <f t="shared" si="321"/>
        <v>0</v>
      </c>
      <c r="GZ106" s="113">
        <f t="shared" si="321"/>
        <v>0</v>
      </c>
      <c r="HA106" s="113">
        <f t="shared" si="321"/>
        <v>0</v>
      </c>
      <c r="HB106" s="113">
        <f t="shared" si="321"/>
        <v>0</v>
      </c>
      <c r="HC106" s="113">
        <f t="shared" si="321"/>
        <v>0</v>
      </c>
      <c r="HD106" s="113">
        <f t="shared" si="321"/>
        <v>0</v>
      </c>
      <c r="HE106" s="113">
        <f t="shared" si="321"/>
        <v>0</v>
      </c>
      <c r="HF106" s="113">
        <f t="shared" si="321"/>
        <v>0</v>
      </c>
      <c r="HG106" s="113">
        <f t="shared" si="321"/>
        <v>0</v>
      </c>
      <c r="HH106" s="113">
        <f t="shared" si="321"/>
        <v>0</v>
      </c>
      <c r="HI106" s="113">
        <f t="shared" si="321"/>
        <v>0</v>
      </c>
      <c r="HJ106" s="113">
        <f t="shared" si="321"/>
        <v>0</v>
      </c>
      <c r="HK106" s="113">
        <f t="shared" si="321"/>
        <v>0</v>
      </c>
      <c r="HL106" s="113">
        <f t="shared" si="321"/>
        <v>0</v>
      </c>
      <c r="HM106" s="113">
        <f t="shared" si="321"/>
        <v>0</v>
      </c>
      <c r="HN106" s="113">
        <f t="shared" si="321"/>
        <v>0</v>
      </c>
      <c r="HO106" s="113">
        <f t="shared" si="321"/>
        <v>0</v>
      </c>
      <c r="HP106" s="113">
        <f t="shared" si="321"/>
        <v>0</v>
      </c>
      <c r="HQ106" s="113">
        <f t="shared" si="321"/>
        <v>0</v>
      </c>
      <c r="HR106" s="113">
        <f t="shared" si="321"/>
        <v>0</v>
      </c>
      <c r="HS106" s="113">
        <f t="shared" si="321"/>
        <v>0</v>
      </c>
      <c r="HT106" s="113">
        <f t="shared" si="321"/>
        <v>0</v>
      </c>
      <c r="HU106" s="113">
        <f t="shared" si="321"/>
        <v>0</v>
      </c>
      <c r="HV106" s="113">
        <f t="shared" si="321"/>
        <v>0</v>
      </c>
      <c r="HW106" s="113">
        <f t="shared" si="321"/>
        <v>0</v>
      </c>
      <c r="HX106" s="113">
        <f t="shared" si="321"/>
        <v>0</v>
      </c>
      <c r="HY106" s="113">
        <f t="shared" si="321"/>
        <v>0</v>
      </c>
      <c r="HZ106" s="113">
        <f t="shared" si="321"/>
        <v>0</v>
      </c>
      <c r="IA106" s="113">
        <f t="shared" si="321"/>
        <v>0</v>
      </c>
      <c r="IB106" s="113">
        <f t="shared" si="321"/>
        <v>0</v>
      </c>
      <c r="IC106" s="113">
        <f t="shared" si="321"/>
        <v>0</v>
      </c>
      <c r="ID106" s="113">
        <f t="shared" si="321"/>
        <v>0</v>
      </c>
      <c r="IE106" s="113">
        <f t="shared" si="321"/>
        <v>0</v>
      </c>
      <c r="IF106" s="113">
        <f t="shared" si="321"/>
        <v>0</v>
      </c>
      <c r="IG106" s="113">
        <f t="shared" si="321"/>
        <v>0</v>
      </c>
      <c r="IH106" s="113">
        <f t="shared" si="321"/>
        <v>0</v>
      </c>
      <c r="II106" s="113">
        <f t="shared" si="321"/>
        <v>0</v>
      </c>
      <c r="IJ106" s="113">
        <f t="shared" si="321"/>
        <v>0</v>
      </c>
      <c r="IK106" s="113">
        <f t="shared" si="321"/>
        <v>0</v>
      </c>
      <c r="IL106" s="113">
        <f t="shared" si="321"/>
        <v>0</v>
      </c>
      <c r="IM106" s="113">
        <f t="shared" si="321"/>
        <v>0</v>
      </c>
      <c r="IN106" s="113">
        <f t="shared" si="321"/>
        <v>0</v>
      </c>
      <c r="IO106" s="113">
        <f t="shared" si="321"/>
        <v>0</v>
      </c>
      <c r="IP106" s="113">
        <f t="shared" si="321"/>
        <v>0</v>
      </c>
      <c r="IQ106" s="113">
        <f t="shared" si="321"/>
        <v>0</v>
      </c>
      <c r="IR106" s="113">
        <f t="shared" si="321"/>
        <v>0</v>
      </c>
      <c r="IS106" s="113">
        <f t="shared" si="321"/>
        <v>0</v>
      </c>
      <c r="IT106" s="113">
        <f t="shared" si="321"/>
        <v>0</v>
      </c>
      <c r="IU106" s="113">
        <f t="shared" si="321"/>
        <v>0</v>
      </c>
      <c r="IV106" s="113">
        <f t="shared" si="321"/>
        <v>0</v>
      </c>
      <c r="IW106" s="113">
        <f t="shared" si="321"/>
        <v>0</v>
      </c>
      <c r="IX106" s="113">
        <f t="shared" si="321"/>
        <v>0</v>
      </c>
      <c r="IY106" s="113">
        <f t="shared" si="321"/>
        <v>0</v>
      </c>
      <c r="IZ106" s="113">
        <f t="shared" si="321"/>
        <v>0</v>
      </c>
      <c r="JA106" s="113">
        <f t="shared" si="321"/>
        <v>0</v>
      </c>
      <c r="JB106" s="113">
        <f t="shared" si="321"/>
        <v>0</v>
      </c>
      <c r="JC106" s="113">
        <f t="shared" si="321"/>
        <v>0</v>
      </c>
      <c r="JD106" s="113">
        <f t="shared" si="321"/>
        <v>0</v>
      </c>
      <c r="JE106" s="113">
        <f t="shared" si="321"/>
        <v>0</v>
      </c>
      <c r="JF106" s="113">
        <f t="shared" si="321"/>
        <v>0</v>
      </c>
      <c r="JG106" s="113">
        <f t="shared" si="321"/>
        <v>0</v>
      </c>
      <c r="JH106" s="113">
        <f t="shared" ref="JH106:LS106" si="322">$F$106*JH98*JH99</f>
        <v>0</v>
      </c>
      <c r="JI106" s="113">
        <f t="shared" si="322"/>
        <v>0</v>
      </c>
      <c r="JJ106" s="113">
        <f t="shared" si="322"/>
        <v>0</v>
      </c>
      <c r="JK106" s="113">
        <f t="shared" si="322"/>
        <v>0</v>
      </c>
      <c r="JL106" s="113">
        <f t="shared" si="322"/>
        <v>0</v>
      </c>
      <c r="JM106" s="113">
        <f t="shared" si="322"/>
        <v>0</v>
      </c>
      <c r="JN106" s="113">
        <f t="shared" si="322"/>
        <v>0</v>
      </c>
      <c r="JO106" s="113">
        <f t="shared" si="322"/>
        <v>0</v>
      </c>
      <c r="JP106" s="113">
        <f t="shared" si="322"/>
        <v>0</v>
      </c>
      <c r="JQ106" s="113">
        <f t="shared" si="322"/>
        <v>0</v>
      </c>
      <c r="JR106" s="113">
        <f t="shared" si="322"/>
        <v>0</v>
      </c>
      <c r="JS106" s="113">
        <f t="shared" si="322"/>
        <v>0</v>
      </c>
      <c r="JT106" s="113">
        <f t="shared" si="322"/>
        <v>0</v>
      </c>
      <c r="JU106" s="113">
        <f t="shared" si="322"/>
        <v>0</v>
      </c>
      <c r="JV106" s="113">
        <f t="shared" si="322"/>
        <v>0</v>
      </c>
      <c r="JW106" s="113">
        <f t="shared" si="322"/>
        <v>0</v>
      </c>
      <c r="JX106" s="113">
        <f t="shared" si="322"/>
        <v>0</v>
      </c>
      <c r="JY106" s="113">
        <f t="shared" si="322"/>
        <v>0</v>
      </c>
      <c r="JZ106" s="113">
        <f t="shared" si="322"/>
        <v>0</v>
      </c>
      <c r="KA106" s="113">
        <f t="shared" si="322"/>
        <v>0</v>
      </c>
      <c r="KB106" s="113">
        <f t="shared" si="322"/>
        <v>0</v>
      </c>
      <c r="KC106" s="113">
        <f t="shared" si="322"/>
        <v>0</v>
      </c>
      <c r="KD106" s="113">
        <f t="shared" si="322"/>
        <v>0</v>
      </c>
      <c r="KE106" s="113">
        <f t="shared" si="322"/>
        <v>0</v>
      </c>
      <c r="KF106" s="113">
        <f t="shared" si="322"/>
        <v>0</v>
      </c>
      <c r="KG106" s="113">
        <f t="shared" si="322"/>
        <v>0</v>
      </c>
      <c r="KH106" s="113">
        <f t="shared" si="322"/>
        <v>0</v>
      </c>
      <c r="KI106" s="113">
        <f t="shared" si="322"/>
        <v>0</v>
      </c>
      <c r="KJ106" s="113">
        <f t="shared" si="322"/>
        <v>0</v>
      </c>
      <c r="KK106" s="113">
        <f t="shared" si="322"/>
        <v>0</v>
      </c>
      <c r="KL106" s="113">
        <f t="shared" si="322"/>
        <v>0</v>
      </c>
      <c r="KM106" s="113">
        <f t="shared" si="322"/>
        <v>0</v>
      </c>
      <c r="KN106" s="113">
        <f t="shared" si="322"/>
        <v>0</v>
      </c>
      <c r="KO106" s="113">
        <f t="shared" si="322"/>
        <v>0</v>
      </c>
      <c r="KP106" s="113">
        <f t="shared" si="322"/>
        <v>0</v>
      </c>
      <c r="KQ106" s="113">
        <f t="shared" si="322"/>
        <v>0</v>
      </c>
      <c r="KR106" s="113">
        <f t="shared" si="322"/>
        <v>0</v>
      </c>
      <c r="KS106" s="113">
        <f t="shared" si="322"/>
        <v>0</v>
      </c>
      <c r="KT106" s="113">
        <f t="shared" si="322"/>
        <v>0</v>
      </c>
      <c r="KU106" s="113">
        <f t="shared" si="322"/>
        <v>0</v>
      </c>
      <c r="KV106" s="113">
        <f t="shared" si="322"/>
        <v>0</v>
      </c>
      <c r="KW106" s="113">
        <f t="shared" si="322"/>
        <v>0</v>
      </c>
      <c r="KX106" s="113">
        <f t="shared" si="322"/>
        <v>0</v>
      </c>
      <c r="KY106" s="113">
        <f t="shared" si="322"/>
        <v>0</v>
      </c>
      <c r="KZ106" s="113">
        <f t="shared" si="322"/>
        <v>0</v>
      </c>
      <c r="LA106" s="113">
        <f t="shared" si="322"/>
        <v>0</v>
      </c>
      <c r="LB106" s="113">
        <f t="shared" si="322"/>
        <v>0</v>
      </c>
      <c r="LC106" s="113">
        <f t="shared" si="322"/>
        <v>0</v>
      </c>
      <c r="LD106" s="113">
        <f t="shared" si="322"/>
        <v>0</v>
      </c>
      <c r="LE106" s="113">
        <f t="shared" si="322"/>
        <v>0</v>
      </c>
      <c r="LF106" s="113">
        <f t="shared" si="322"/>
        <v>0</v>
      </c>
      <c r="LG106" s="113">
        <f t="shared" si="322"/>
        <v>0</v>
      </c>
      <c r="LH106" s="113">
        <f t="shared" si="322"/>
        <v>0</v>
      </c>
      <c r="LI106" s="113">
        <f t="shared" si="322"/>
        <v>0</v>
      </c>
      <c r="LJ106" s="113">
        <f t="shared" si="322"/>
        <v>0</v>
      </c>
      <c r="LK106" s="113">
        <f t="shared" si="322"/>
        <v>0</v>
      </c>
      <c r="LL106" s="113">
        <f t="shared" si="322"/>
        <v>0</v>
      </c>
      <c r="LM106" s="113">
        <f t="shared" si="322"/>
        <v>0</v>
      </c>
      <c r="LN106" s="113">
        <f t="shared" si="322"/>
        <v>0</v>
      </c>
      <c r="LO106" s="113">
        <f t="shared" si="322"/>
        <v>0</v>
      </c>
      <c r="LP106" s="113">
        <f t="shared" si="322"/>
        <v>0</v>
      </c>
      <c r="LQ106" s="113">
        <f t="shared" si="322"/>
        <v>0</v>
      </c>
      <c r="LR106" s="113">
        <f t="shared" si="322"/>
        <v>0</v>
      </c>
      <c r="LS106" s="113">
        <f t="shared" si="322"/>
        <v>0</v>
      </c>
      <c r="LT106" s="113">
        <f t="shared" ref="LT106:OE106" si="323">$F$106*LT98*LT99</f>
        <v>0</v>
      </c>
      <c r="LU106" s="113">
        <f t="shared" si="323"/>
        <v>0</v>
      </c>
      <c r="LV106" s="113">
        <f t="shared" si="323"/>
        <v>0</v>
      </c>
      <c r="LW106" s="113">
        <f t="shared" si="323"/>
        <v>0</v>
      </c>
      <c r="LX106" s="113">
        <f t="shared" si="323"/>
        <v>0</v>
      </c>
      <c r="LY106" s="113">
        <f t="shared" si="323"/>
        <v>0</v>
      </c>
      <c r="LZ106" s="113">
        <f t="shared" si="323"/>
        <v>0</v>
      </c>
      <c r="MA106" s="113">
        <f t="shared" si="323"/>
        <v>0</v>
      </c>
      <c r="MB106" s="113">
        <f t="shared" si="323"/>
        <v>0</v>
      </c>
      <c r="MC106" s="113">
        <f t="shared" si="323"/>
        <v>0</v>
      </c>
      <c r="MD106" s="113">
        <f t="shared" si="323"/>
        <v>0</v>
      </c>
      <c r="ME106" s="113">
        <f t="shared" si="323"/>
        <v>0</v>
      </c>
      <c r="MF106" s="113">
        <f t="shared" si="323"/>
        <v>0</v>
      </c>
      <c r="MG106" s="113">
        <f t="shared" si="323"/>
        <v>0</v>
      </c>
      <c r="MH106" s="113">
        <f t="shared" si="323"/>
        <v>0</v>
      </c>
      <c r="MI106" s="113">
        <f t="shared" si="323"/>
        <v>0</v>
      </c>
      <c r="MJ106" s="113">
        <f t="shared" si="323"/>
        <v>0</v>
      </c>
      <c r="MK106" s="113">
        <f t="shared" si="323"/>
        <v>0</v>
      </c>
      <c r="ML106" s="113">
        <f t="shared" si="323"/>
        <v>0</v>
      </c>
      <c r="MM106" s="113">
        <f t="shared" si="323"/>
        <v>0</v>
      </c>
      <c r="MN106" s="113">
        <f t="shared" si="323"/>
        <v>0</v>
      </c>
      <c r="MO106" s="113">
        <f t="shared" si="323"/>
        <v>0</v>
      </c>
      <c r="MP106" s="113">
        <f t="shared" si="323"/>
        <v>0</v>
      </c>
      <c r="MQ106" s="113">
        <f t="shared" si="323"/>
        <v>0</v>
      </c>
      <c r="MR106" s="113">
        <f t="shared" si="323"/>
        <v>0</v>
      </c>
      <c r="MS106" s="113">
        <f t="shared" si="323"/>
        <v>0</v>
      </c>
      <c r="MT106" s="113">
        <f t="shared" si="323"/>
        <v>0</v>
      </c>
      <c r="MU106" s="113">
        <f t="shared" si="323"/>
        <v>0</v>
      </c>
      <c r="MV106" s="113">
        <f t="shared" si="323"/>
        <v>0</v>
      </c>
      <c r="MW106" s="113">
        <f t="shared" si="323"/>
        <v>0</v>
      </c>
      <c r="MX106" s="113">
        <f t="shared" si="323"/>
        <v>0</v>
      </c>
      <c r="MY106" s="113">
        <f t="shared" si="323"/>
        <v>0</v>
      </c>
      <c r="MZ106" s="113">
        <f t="shared" si="323"/>
        <v>0</v>
      </c>
      <c r="NA106" s="113">
        <f t="shared" si="323"/>
        <v>0</v>
      </c>
      <c r="NB106" s="113">
        <f t="shared" si="323"/>
        <v>0</v>
      </c>
      <c r="NC106" s="113">
        <f t="shared" si="323"/>
        <v>0</v>
      </c>
      <c r="ND106" s="113">
        <f t="shared" si="323"/>
        <v>0</v>
      </c>
      <c r="NE106" s="113">
        <f t="shared" si="323"/>
        <v>0</v>
      </c>
      <c r="NF106" s="113">
        <f t="shared" si="323"/>
        <v>0</v>
      </c>
      <c r="NG106" s="113">
        <f t="shared" si="323"/>
        <v>0</v>
      </c>
      <c r="NH106" s="113">
        <f t="shared" si="323"/>
        <v>0</v>
      </c>
      <c r="NI106" s="113">
        <f t="shared" si="323"/>
        <v>0</v>
      </c>
      <c r="NJ106" s="113">
        <f t="shared" si="323"/>
        <v>0</v>
      </c>
      <c r="NK106" s="113">
        <f t="shared" si="323"/>
        <v>0</v>
      </c>
      <c r="NL106" s="113">
        <f t="shared" si="323"/>
        <v>0</v>
      </c>
      <c r="NM106" s="113">
        <f t="shared" si="323"/>
        <v>0</v>
      </c>
      <c r="NN106" s="113">
        <f t="shared" si="323"/>
        <v>0</v>
      </c>
      <c r="NO106" s="113">
        <f t="shared" si="323"/>
        <v>0</v>
      </c>
      <c r="NP106" s="113">
        <f t="shared" si="323"/>
        <v>0</v>
      </c>
      <c r="NQ106" s="113">
        <f t="shared" si="323"/>
        <v>0</v>
      </c>
      <c r="NR106" s="113">
        <f t="shared" si="323"/>
        <v>0</v>
      </c>
      <c r="NS106" s="113">
        <f t="shared" si="323"/>
        <v>0</v>
      </c>
      <c r="NT106" s="113">
        <f t="shared" si="323"/>
        <v>0</v>
      </c>
      <c r="NU106" s="113">
        <f t="shared" si="323"/>
        <v>0</v>
      </c>
      <c r="NV106" s="113">
        <f t="shared" si="323"/>
        <v>0</v>
      </c>
      <c r="NW106" s="113">
        <f t="shared" si="323"/>
        <v>0</v>
      </c>
      <c r="NX106" s="113">
        <f t="shared" si="323"/>
        <v>0</v>
      </c>
      <c r="NY106" s="113">
        <f t="shared" si="323"/>
        <v>0</v>
      </c>
      <c r="NZ106" s="113">
        <f t="shared" si="323"/>
        <v>0</v>
      </c>
      <c r="OA106" s="113">
        <f t="shared" si="323"/>
        <v>0</v>
      </c>
      <c r="OB106" s="113">
        <f t="shared" si="323"/>
        <v>0</v>
      </c>
      <c r="OC106" s="113">
        <f t="shared" si="323"/>
        <v>0</v>
      </c>
      <c r="OD106" s="113">
        <f t="shared" si="323"/>
        <v>0</v>
      </c>
      <c r="OE106" s="113">
        <f t="shared" si="323"/>
        <v>0</v>
      </c>
      <c r="OF106" s="113">
        <f t="shared" ref="OF106:OQ106" si="324">$F$106*OF98*OF99</f>
        <v>0</v>
      </c>
      <c r="OG106" s="113">
        <f t="shared" si="324"/>
        <v>0</v>
      </c>
      <c r="OH106" s="113">
        <f t="shared" si="324"/>
        <v>0</v>
      </c>
      <c r="OI106" s="113">
        <f t="shared" si="324"/>
        <v>0</v>
      </c>
      <c r="OJ106" s="113">
        <f t="shared" si="324"/>
        <v>0</v>
      </c>
      <c r="OK106" s="113">
        <f t="shared" si="324"/>
        <v>0</v>
      </c>
      <c r="OL106" s="113">
        <f t="shared" si="324"/>
        <v>0</v>
      </c>
      <c r="OM106" s="113">
        <f t="shared" si="324"/>
        <v>0</v>
      </c>
      <c r="ON106" s="113">
        <f t="shared" si="324"/>
        <v>0</v>
      </c>
      <c r="OO106" s="113">
        <f t="shared" si="324"/>
        <v>0</v>
      </c>
      <c r="OP106" s="113">
        <f t="shared" si="324"/>
        <v>0</v>
      </c>
      <c r="OQ106" s="113">
        <f t="shared" si="324"/>
        <v>0</v>
      </c>
      <c r="OR106" s="465">
        <f>$F$106*OR98*OR87</f>
        <v>0</v>
      </c>
    </row>
    <row r="107" spans="1:408" x14ac:dyDescent="0.35">
      <c r="A107" s="443"/>
      <c r="B107" s="6"/>
      <c r="C107" s="6"/>
      <c r="D107" s="6"/>
      <c r="E107" s="8"/>
      <c r="F107" s="174"/>
      <c r="G107" s="8"/>
      <c r="H107" s="383"/>
      <c r="I107" s="67"/>
      <c r="J107" s="361"/>
      <c r="K107" s="6"/>
      <c r="L107" s="148"/>
      <c r="M107" s="418"/>
      <c r="N107" s="418"/>
      <c r="O107" s="418"/>
      <c r="P107" s="418"/>
      <c r="Q107" s="418"/>
      <c r="R107" s="418"/>
      <c r="S107" s="418"/>
      <c r="T107" s="418"/>
      <c r="U107" s="418"/>
      <c r="V107" s="418"/>
      <c r="W107" s="418"/>
      <c r="X107" s="418"/>
      <c r="Y107" s="418"/>
      <c r="Z107" s="418"/>
      <c r="AA107" s="418"/>
      <c r="AB107" s="418"/>
      <c r="AC107" s="418"/>
      <c r="AD107" s="418"/>
      <c r="AE107" s="418"/>
      <c r="AF107" s="418"/>
      <c r="AG107" s="418"/>
      <c r="AH107" s="418"/>
      <c r="AI107" s="418"/>
      <c r="AJ107" s="418"/>
      <c r="AK107" s="418"/>
      <c r="AL107" s="418"/>
      <c r="AM107" s="418"/>
      <c r="AN107" s="418"/>
      <c r="AO107" s="418"/>
      <c r="AP107" s="418"/>
      <c r="AQ107" s="418"/>
      <c r="AR107" s="418"/>
      <c r="AS107" s="418"/>
      <c r="AT107" s="418"/>
      <c r="AU107" s="418"/>
      <c r="AV107" s="418"/>
      <c r="AW107" s="418"/>
      <c r="AX107" s="418"/>
      <c r="AY107" s="418"/>
      <c r="AZ107" s="418"/>
      <c r="BA107" s="418"/>
      <c r="BB107" s="418"/>
      <c r="BC107" s="418"/>
      <c r="BD107" s="418"/>
      <c r="BE107" s="418"/>
      <c r="BF107" s="418"/>
      <c r="BG107" s="418"/>
      <c r="BH107" s="418"/>
      <c r="BI107" s="418"/>
      <c r="BJ107" s="418"/>
      <c r="BK107" s="418"/>
      <c r="BL107" s="418"/>
      <c r="BM107" s="418"/>
      <c r="BN107" s="418"/>
      <c r="BO107" s="418"/>
      <c r="BP107" s="418"/>
      <c r="BQ107" s="418"/>
      <c r="BR107" s="418"/>
      <c r="BS107" s="418"/>
      <c r="BT107" s="418"/>
      <c r="BU107" s="418"/>
      <c r="BV107" s="418"/>
      <c r="BW107" s="418"/>
      <c r="BX107" s="418"/>
      <c r="BY107" s="418"/>
      <c r="BZ107" s="418"/>
      <c r="CA107" s="418"/>
      <c r="CB107" s="418"/>
      <c r="CC107" s="418"/>
      <c r="CD107" s="418"/>
      <c r="CE107" s="418"/>
      <c r="CF107" s="418"/>
      <c r="CG107" s="418"/>
      <c r="CH107" s="418"/>
      <c r="CI107" s="418"/>
      <c r="CJ107" s="418"/>
      <c r="CK107" s="418"/>
      <c r="CL107" s="418"/>
      <c r="CM107" s="418"/>
      <c r="CN107" s="418"/>
      <c r="CO107" s="418"/>
      <c r="CP107" s="418"/>
      <c r="CQ107" s="418"/>
      <c r="CR107" s="418"/>
      <c r="CS107" s="418"/>
      <c r="CT107" s="418"/>
      <c r="CU107" s="418"/>
      <c r="CV107" s="418"/>
      <c r="CW107" s="418"/>
      <c r="CX107" s="418"/>
      <c r="CY107" s="418"/>
      <c r="CZ107" s="418"/>
      <c r="DA107" s="418"/>
      <c r="DB107" s="418"/>
      <c r="DC107" s="418"/>
      <c r="DD107" s="418"/>
      <c r="DE107" s="418"/>
      <c r="DF107" s="418"/>
      <c r="DG107" s="418"/>
      <c r="DH107" s="418"/>
      <c r="DI107" s="418"/>
      <c r="DJ107" s="418"/>
      <c r="DK107" s="418"/>
      <c r="DL107" s="418"/>
      <c r="DM107" s="418"/>
      <c r="DN107" s="418"/>
      <c r="DO107" s="418">
        <f>'Project Model'!DO6/12</f>
        <v>9</v>
      </c>
      <c r="DP107" s="418"/>
      <c r="DQ107" s="418"/>
      <c r="DR107" s="418"/>
      <c r="DS107" s="418"/>
      <c r="DT107" s="418"/>
      <c r="DU107" s="418"/>
      <c r="DV107" s="418"/>
      <c r="DW107" s="418"/>
      <c r="DX107" s="418"/>
      <c r="DY107" s="418"/>
      <c r="DZ107" s="418"/>
      <c r="EA107" s="418"/>
      <c r="EB107" s="418"/>
      <c r="EC107" s="418"/>
      <c r="ED107" s="418"/>
      <c r="EE107" s="418"/>
      <c r="EF107" s="418"/>
      <c r="EG107" s="418"/>
      <c r="EH107" s="418"/>
      <c r="EI107" s="418"/>
      <c r="EJ107" s="418"/>
      <c r="EK107" s="418"/>
      <c r="EL107" s="418"/>
      <c r="EM107" s="418"/>
      <c r="EN107" s="418"/>
      <c r="EO107" s="418"/>
      <c r="EP107" s="418"/>
      <c r="EQ107" s="418"/>
      <c r="ER107" s="418"/>
      <c r="ES107" s="418"/>
      <c r="ET107" s="418"/>
      <c r="EU107" s="418"/>
      <c r="EV107" s="418"/>
      <c r="EW107" s="418"/>
      <c r="EX107" s="418"/>
      <c r="EY107" s="418"/>
      <c r="EZ107" s="418"/>
      <c r="FA107" s="418"/>
      <c r="FB107" s="418"/>
      <c r="FC107" s="418"/>
      <c r="FD107" s="418"/>
      <c r="FE107" s="418"/>
      <c r="FF107" s="418"/>
      <c r="FG107" s="418"/>
      <c r="FH107" s="418"/>
      <c r="FI107" s="418"/>
      <c r="FJ107" s="418"/>
      <c r="FK107" s="418"/>
      <c r="FL107" s="418"/>
      <c r="FM107" s="418"/>
      <c r="FN107" s="418"/>
      <c r="FO107" s="418"/>
      <c r="FP107" s="418"/>
      <c r="FQ107" s="418"/>
      <c r="FR107" s="418"/>
      <c r="FS107" s="418"/>
      <c r="FT107" s="418"/>
      <c r="FU107" s="418"/>
      <c r="FV107" s="418"/>
      <c r="FW107" s="418"/>
      <c r="FX107" s="418"/>
      <c r="FY107" s="418"/>
      <c r="FZ107" s="418"/>
      <c r="GA107" s="418"/>
      <c r="GB107" s="418"/>
      <c r="GC107" s="418"/>
      <c r="GD107" s="418"/>
      <c r="GE107" s="418"/>
      <c r="GF107" s="418"/>
      <c r="GG107" s="418"/>
      <c r="GH107" s="418"/>
      <c r="GI107" s="418"/>
      <c r="GJ107" s="418"/>
      <c r="GK107" s="418"/>
      <c r="GL107" s="418"/>
      <c r="GM107" s="418"/>
      <c r="GN107" s="418"/>
      <c r="GO107" s="418"/>
      <c r="GP107" s="418"/>
      <c r="GQ107" s="418"/>
      <c r="GR107" s="418"/>
      <c r="GS107" s="418"/>
      <c r="GT107" s="418"/>
      <c r="GU107" s="418"/>
      <c r="GV107" s="418"/>
      <c r="GW107" s="418"/>
      <c r="GX107" s="418"/>
      <c r="GY107" s="418"/>
      <c r="GZ107" s="418"/>
      <c r="HA107" s="418"/>
      <c r="HB107" s="418"/>
      <c r="HC107" s="418"/>
      <c r="HD107" s="418"/>
      <c r="HE107" s="418"/>
      <c r="HF107" s="418"/>
      <c r="HG107" s="418"/>
      <c r="HH107" s="418"/>
      <c r="HI107" s="418"/>
      <c r="HJ107" s="418"/>
      <c r="HK107" s="418"/>
      <c r="HL107" s="418"/>
      <c r="HM107" s="418"/>
      <c r="HN107" s="418"/>
      <c r="HO107" s="418"/>
      <c r="HP107" s="418"/>
      <c r="HQ107" s="418"/>
      <c r="HR107" s="418"/>
      <c r="HS107" s="418"/>
      <c r="HT107" s="418"/>
      <c r="HU107" s="418"/>
      <c r="HV107" s="418"/>
      <c r="HW107" s="418"/>
      <c r="HX107" s="418"/>
      <c r="HY107" s="418"/>
      <c r="HZ107" s="418"/>
      <c r="IA107" s="418"/>
      <c r="IB107" s="418"/>
      <c r="IC107" s="418"/>
      <c r="ID107" s="418"/>
      <c r="IE107" s="418"/>
      <c r="IF107" s="418"/>
      <c r="IG107" s="418"/>
      <c r="IH107" s="418"/>
      <c r="II107" s="418"/>
      <c r="IJ107" s="418"/>
      <c r="IK107" s="418"/>
      <c r="IL107" s="418"/>
      <c r="IM107" s="418"/>
      <c r="IN107" s="418"/>
      <c r="IO107" s="418"/>
      <c r="IP107" s="418"/>
      <c r="IQ107" s="418"/>
      <c r="IR107" s="418"/>
      <c r="IS107" s="418"/>
      <c r="IT107" s="418"/>
      <c r="IU107" s="418"/>
      <c r="IV107" s="418"/>
      <c r="IW107" s="418"/>
      <c r="IX107" s="418"/>
      <c r="IY107" s="418"/>
      <c r="IZ107" s="418"/>
      <c r="JA107" s="418"/>
      <c r="JB107" s="418"/>
      <c r="JC107" s="418"/>
      <c r="JD107" s="418"/>
      <c r="JE107" s="418"/>
      <c r="JF107" s="418"/>
      <c r="JG107" s="418"/>
      <c r="JH107" s="418"/>
      <c r="JI107" s="418"/>
      <c r="JJ107" s="418"/>
      <c r="JK107" s="418"/>
      <c r="JL107" s="418"/>
      <c r="JM107" s="418"/>
      <c r="JN107" s="418"/>
      <c r="JO107" s="418"/>
      <c r="JP107" s="418"/>
      <c r="JQ107" s="418"/>
      <c r="JR107" s="418"/>
      <c r="JS107" s="418"/>
      <c r="JT107" s="418"/>
      <c r="JU107" s="418"/>
      <c r="JV107" s="418"/>
      <c r="JW107" s="418"/>
      <c r="JX107" s="418"/>
      <c r="JY107" s="418"/>
      <c r="JZ107" s="418"/>
      <c r="KA107" s="418"/>
      <c r="KB107" s="418"/>
      <c r="KC107" s="418"/>
      <c r="KD107" s="418"/>
      <c r="KE107" s="418"/>
      <c r="KF107" s="418"/>
      <c r="KG107" s="418"/>
      <c r="KH107" s="418"/>
      <c r="KI107" s="418"/>
      <c r="KJ107" s="418"/>
      <c r="KK107" s="418"/>
      <c r="KL107" s="418"/>
      <c r="KM107" s="418"/>
      <c r="KN107" s="418"/>
      <c r="KO107" s="418"/>
      <c r="KP107" s="418"/>
      <c r="KQ107" s="418"/>
      <c r="KR107" s="418"/>
      <c r="KS107" s="418"/>
      <c r="KT107" s="418"/>
      <c r="KU107" s="418"/>
      <c r="KV107" s="418"/>
      <c r="KW107" s="418"/>
      <c r="KX107" s="418"/>
      <c r="KY107" s="418"/>
      <c r="KZ107" s="418"/>
      <c r="LA107" s="418"/>
      <c r="LB107" s="418"/>
      <c r="LC107" s="418"/>
      <c r="LD107" s="418"/>
      <c r="LE107" s="418"/>
      <c r="LF107" s="418"/>
      <c r="LG107" s="418"/>
      <c r="LH107" s="418"/>
      <c r="LI107" s="418"/>
      <c r="LJ107" s="418"/>
      <c r="LK107" s="418"/>
      <c r="LL107" s="418"/>
      <c r="LM107" s="418"/>
      <c r="LN107" s="418"/>
      <c r="LO107" s="418"/>
      <c r="LP107" s="418"/>
      <c r="LQ107" s="418"/>
      <c r="LR107" s="418"/>
      <c r="LS107" s="418"/>
      <c r="LT107" s="418"/>
      <c r="LU107" s="418"/>
      <c r="LV107" s="418"/>
      <c r="LW107" s="418"/>
      <c r="LX107" s="418"/>
      <c r="LY107" s="418"/>
      <c r="LZ107" s="418"/>
      <c r="MA107" s="418"/>
      <c r="MB107" s="418"/>
      <c r="MC107" s="418"/>
      <c r="MD107" s="418"/>
      <c r="ME107" s="418"/>
      <c r="MF107" s="418"/>
      <c r="MG107" s="418"/>
      <c r="MH107" s="418"/>
      <c r="MI107" s="418"/>
      <c r="MJ107" s="418"/>
      <c r="MK107" s="418"/>
      <c r="ML107" s="418"/>
      <c r="MM107" s="418"/>
      <c r="MN107" s="418"/>
      <c r="MO107" s="418"/>
      <c r="MP107" s="418"/>
      <c r="MQ107" s="418"/>
      <c r="MR107" s="418"/>
      <c r="MS107" s="418"/>
      <c r="MT107" s="418"/>
      <c r="MU107" s="418"/>
      <c r="MV107" s="418"/>
      <c r="MW107" s="418"/>
      <c r="MX107" s="418"/>
      <c r="MY107" s="418"/>
      <c r="MZ107" s="418"/>
      <c r="NA107" s="418"/>
      <c r="NB107" s="418"/>
      <c r="NC107" s="418"/>
      <c r="ND107" s="418"/>
      <c r="NE107" s="418"/>
      <c r="NF107" s="418"/>
      <c r="NG107" s="418"/>
      <c r="NH107" s="418"/>
      <c r="NI107" s="418"/>
      <c r="NJ107" s="418"/>
      <c r="NK107" s="418"/>
      <c r="NL107" s="418"/>
      <c r="NM107" s="418"/>
      <c r="NN107" s="418"/>
      <c r="NO107" s="418"/>
      <c r="NP107" s="418"/>
      <c r="NQ107" s="418"/>
      <c r="NR107" s="418"/>
      <c r="NS107" s="418"/>
      <c r="NT107" s="418"/>
      <c r="NU107" s="418"/>
      <c r="NV107" s="418"/>
      <c r="NW107" s="418"/>
      <c r="NX107" s="418"/>
      <c r="NY107" s="418"/>
      <c r="NZ107" s="418"/>
      <c r="OA107" s="418"/>
      <c r="OB107" s="418"/>
      <c r="OC107" s="418"/>
      <c r="OD107" s="418"/>
      <c r="OE107" s="418"/>
      <c r="OF107" s="418"/>
      <c r="OG107" s="418"/>
      <c r="OH107" s="418"/>
      <c r="OI107" s="418"/>
      <c r="OJ107" s="418"/>
      <c r="OK107" s="418"/>
      <c r="OL107" s="418"/>
      <c r="OM107" s="418"/>
      <c r="ON107" s="418"/>
      <c r="OO107" s="418"/>
      <c r="OP107" s="418"/>
      <c r="OQ107" s="418"/>
      <c r="OR107" s="451"/>
    </row>
    <row r="108" spans="1:408" x14ac:dyDescent="0.35">
      <c r="A108" s="443"/>
      <c r="B108" s="6"/>
      <c r="C108" s="6"/>
      <c r="D108" s="6"/>
      <c r="E108" s="8"/>
      <c r="F108" s="174"/>
      <c r="G108" s="8"/>
      <c r="H108" s="383"/>
      <c r="I108" s="67"/>
      <c r="J108" s="361"/>
      <c r="K108" s="6"/>
      <c r="L108" s="148"/>
      <c r="M108" s="418"/>
      <c r="N108" s="418"/>
      <c r="O108" s="418"/>
      <c r="P108" s="418"/>
      <c r="Q108" s="418"/>
      <c r="R108" s="418"/>
      <c r="S108" s="418"/>
      <c r="T108" s="418"/>
      <c r="U108" s="418"/>
      <c r="V108" s="418"/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418"/>
      <c r="AL108" s="418"/>
      <c r="AM108" s="418"/>
      <c r="AN108" s="418"/>
      <c r="AO108" s="418"/>
      <c r="AP108" s="418"/>
      <c r="AQ108" s="418"/>
      <c r="AR108" s="418"/>
      <c r="AS108" s="418"/>
      <c r="AT108" s="418"/>
      <c r="AU108" s="418"/>
      <c r="AV108" s="418"/>
      <c r="AW108" s="418"/>
      <c r="AX108" s="418"/>
      <c r="AY108" s="418"/>
      <c r="AZ108" s="418"/>
      <c r="BA108" s="418"/>
      <c r="BB108" s="418"/>
      <c r="BC108" s="418"/>
      <c r="BD108" s="418"/>
      <c r="BE108" s="418"/>
      <c r="BF108" s="418"/>
      <c r="BG108" s="418"/>
      <c r="BH108" s="418"/>
      <c r="BI108" s="418"/>
      <c r="BJ108" s="418"/>
      <c r="BK108" s="418"/>
      <c r="BL108" s="418"/>
      <c r="BM108" s="418"/>
      <c r="BN108" s="418"/>
      <c r="BO108" s="418"/>
      <c r="BP108" s="418"/>
      <c r="BQ108" s="418"/>
      <c r="BR108" s="418"/>
      <c r="BS108" s="418"/>
      <c r="BT108" s="418"/>
      <c r="BU108" s="418"/>
      <c r="BV108" s="418"/>
      <c r="BW108" s="418"/>
      <c r="BX108" s="418"/>
      <c r="BY108" s="418"/>
      <c r="BZ108" s="418"/>
      <c r="CA108" s="418"/>
      <c r="CB108" s="418"/>
      <c r="CC108" s="418"/>
      <c r="CD108" s="418"/>
      <c r="CE108" s="418"/>
      <c r="CF108" s="418"/>
      <c r="CG108" s="418"/>
      <c r="CH108" s="418"/>
      <c r="CI108" s="418"/>
      <c r="CJ108" s="418"/>
      <c r="CK108" s="418"/>
      <c r="CL108" s="418"/>
      <c r="CM108" s="418"/>
      <c r="CN108" s="418"/>
      <c r="CO108" s="418"/>
      <c r="CP108" s="418"/>
      <c r="CQ108" s="418"/>
      <c r="CR108" s="418"/>
      <c r="CS108" s="418"/>
      <c r="CT108" s="418"/>
      <c r="CU108" s="418"/>
      <c r="CV108" s="418"/>
      <c r="CW108" s="418"/>
      <c r="CX108" s="418"/>
      <c r="CY108" s="418"/>
      <c r="CZ108" s="418"/>
      <c r="DA108" s="418"/>
      <c r="DB108" s="418"/>
      <c r="DC108" s="418"/>
      <c r="DD108" s="418"/>
      <c r="DE108" s="418"/>
      <c r="DF108" s="418"/>
      <c r="DG108" s="418"/>
      <c r="DH108" s="418"/>
      <c r="DI108" s="418"/>
      <c r="DJ108" s="418"/>
      <c r="DK108" s="418"/>
      <c r="DL108" s="418"/>
      <c r="DM108" s="418"/>
      <c r="DN108" s="418"/>
      <c r="DO108" s="418"/>
      <c r="DP108" s="418"/>
      <c r="DQ108" s="418"/>
      <c r="DR108" s="418"/>
      <c r="DS108" s="418"/>
      <c r="DT108" s="418"/>
      <c r="DU108" s="418"/>
      <c r="DV108" s="418"/>
      <c r="DW108" s="418"/>
      <c r="DX108" s="418"/>
      <c r="DY108" s="418"/>
      <c r="DZ108" s="418"/>
      <c r="EA108" s="418"/>
      <c r="EB108" s="418"/>
      <c r="EC108" s="418"/>
      <c r="ED108" s="418"/>
      <c r="EE108" s="418"/>
      <c r="EF108" s="418"/>
      <c r="EG108" s="418"/>
      <c r="EH108" s="418"/>
      <c r="EI108" s="418"/>
      <c r="EJ108" s="418"/>
      <c r="EK108" s="418"/>
      <c r="EL108" s="418"/>
      <c r="EM108" s="418"/>
      <c r="EN108" s="418"/>
      <c r="EO108" s="418"/>
      <c r="EP108" s="418"/>
      <c r="EQ108" s="418"/>
      <c r="ER108" s="418"/>
      <c r="ES108" s="418"/>
      <c r="ET108" s="418"/>
      <c r="EU108" s="418"/>
      <c r="EV108" s="418"/>
      <c r="EW108" s="418"/>
      <c r="EX108" s="418"/>
      <c r="EY108" s="418"/>
      <c r="EZ108" s="418"/>
      <c r="FA108" s="418"/>
      <c r="FB108" s="418"/>
      <c r="FC108" s="418"/>
      <c r="FD108" s="418"/>
      <c r="FE108" s="418"/>
      <c r="FF108" s="418"/>
      <c r="FG108" s="418"/>
      <c r="FH108" s="418"/>
      <c r="FI108" s="418"/>
      <c r="FJ108" s="418"/>
      <c r="FK108" s="418"/>
      <c r="FL108" s="418"/>
      <c r="FM108" s="418"/>
      <c r="FN108" s="418"/>
      <c r="FO108" s="418"/>
      <c r="FP108" s="418"/>
      <c r="FQ108" s="418"/>
      <c r="FR108" s="418"/>
      <c r="FS108" s="418"/>
      <c r="FT108" s="418"/>
      <c r="FU108" s="418"/>
      <c r="FV108" s="418"/>
      <c r="FW108" s="418"/>
      <c r="FX108" s="418"/>
      <c r="FY108" s="418"/>
      <c r="FZ108" s="418"/>
      <c r="GA108" s="418"/>
      <c r="GB108" s="418"/>
      <c r="GC108" s="418"/>
      <c r="GD108" s="418"/>
      <c r="GE108" s="418"/>
      <c r="GF108" s="418"/>
      <c r="GG108" s="418"/>
      <c r="GH108" s="418"/>
      <c r="GI108" s="418"/>
      <c r="GJ108" s="418"/>
      <c r="GK108" s="418"/>
      <c r="GL108" s="418"/>
      <c r="GM108" s="418"/>
      <c r="GN108" s="418"/>
      <c r="GO108" s="418"/>
      <c r="GP108" s="418"/>
      <c r="GQ108" s="418"/>
      <c r="GR108" s="418"/>
      <c r="GS108" s="418"/>
      <c r="GT108" s="418"/>
      <c r="GU108" s="418"/>
      <c r="GV108" s="418"/>
      <c r="GW108" s="418"/>
      <c r="GX108" s="418"/>
      <c r="GY108" s="418"/>
      <c r="GZ108" s="418"/>
      <c r="HA108" s="418"/>
      <c r="HB108" s="418"/>
      <c r="HC108" s="418"/>
      <c r="HD108" s="418"/>
      <c r="HE108" s="418"/>
      <c r="HF108" s="418"/>
      <c r="HG108" s="418"/>
      <c r="HH108" s="418"/>
      <c r="HI108" s="418"/>
      <c r="HJ108" s="418"/>
      <c r="HK108" s="418"/>
      <c r="HL108" s="418"/>
      <c r="HM108" s="418"/>
      <c r="HN108" s="418"/>
      <c r="HO108" s="418"/>
      <c r="HP108" s="418"/>
      <c r="HQ108" s="418"/>
      <c r="HR108" s="418"/>
      <c r="HS108" s="418"/>
      <c r="HT108" s="418"/>
      <c r="HU108" s="418"/>
      <c r="HV108" s="418"/>
      <c r="HW108" s="418"/>
      <c r="HX108" s="418"/>
      <c r="HY108" s="418"/>
      <c r="HZ108" s="418"/>
      <c r="IA108" s="418"/>
      <c r="IB108" s="418"/>
      <c r="IC108" s="418"/>
      <c r="ID108" s="418"/>
      <c r="IE108" s="418"/>
      <c r="IF108" s="418"/>
      <c r="IG108" s="418"/>
      <c r="IH108" s="418"/>
      <c r="II108" s="418"/>
      <c r="IJ108" s="418"/>
      <c r="IK108" s="418"/>
      <c r="IL108" s="418"/>
      <c r="IM108" s="418"/>
      <c r="IN108" s="418"/>
      <c r="IO108" s="418"/>
      <c r="IP108" s="418"/>
      <c r="IQ108" s="418"/>
      <c r="IR108" s="418"/>
      <c r="IS108" s="418"/>
      <c r="IT108" s="418"/>
      <c r="IU108" s="418"/>
      <c r="IV108" s="418"/>
      <c r="IW108" s="418"/>
      <c r="IX108" s="418"/>
      <c r="IY108" s="418"/>
      <c r="IZ108" s="418"/>
      <c r="JA108" s="418"/>
      <c r="JB108" s="418"/>
      <c r="JC108" s="418"/>
      <c r="JD108" s="418"/>
      <c r="JE108" s="418"/>
      <c r="JF108" s="418"/>
      <c r="JG108" s="418"/>
      <c r="JH108" s="418"/>
      <c r="JI108" s="418"/>
      <c r="JJ108" s="418"/>
      <c r="JK108" s="418"/>
      <c r="JL108" s="418"/>
      <c r="JM108" s="418"/>
      <c r="JN108" s="418"/>
      <c r="JO108" s="418"/>
      <c r="JP108" s="418"/>
      <c r="JQ108" s="418"/>
      <c r="JR108" s="418"/>
      <c r="JS108" s="418"/>
      <c r="JT108" s="418"/>
      <c r="JU108" s="418"/>
      <c r="JV108" s="418"/>
      <c r="JW108" s="418"/>
      <c r="JX108" s="418"/>
      <c r="JY108" s="418"/>
      <c r="JZ108" s="418"/>
      <c r="KA108" s="418"/>
      <c r="KB108" s="418"/>
      <c r="KC108" s="418"/>
      <c r="KD108" s="418"/>
      <c r="KE108" s="418"/>
      <c r="KF108" s="418"/>
      <c r="KG108" s="418"/>
      <c r="KH108" s="418"/>
      <c r="KI108" s="418"/>
      <c r="KJ108" s="418"/>
      <c r="KK108" s="418"/>
      <c r="KL108" s="418"/>
      <c r="KM108" s="418"/>
      <c r="KN108" s="418"/>
      <c r="KO108" s="418"/>
      <c r="KP108" s="418"/>
      <c r="KQ108" s="418"/>
      <c r="KR108" s="418"/>
      <c r="KS108" s="418"/>
      <c r="KT108" s="418"/>
      <c r="KU108" s="418"/>
      <c r="KV108" s="418"/>
      <c r="KW108" s="418"/>
      <c r="KX108" s="418"/>
      <c r="KY108" s="418"/>
      <c r="KZ108" s="418"/>
      <c r="LA108" s="418"/>
      <c r="LB108" s="418"/>
      <c r="LC108" s="418"/>
      <c r="LD108" s="418"/>
      <c r="LE108" s="418"/>
      <c r="LF108" s="418"/>
      <c r="LG108" s="418"/>
      <c r="LH108" s="418"/>
      <c r="LI108" s="418"/>
      <c r="LJ108" s="418"/>
      <c r="LK108" s="418"/>
      <c r="LL108" s="418"/>
      <c r="LM108" s="418"/>
      <c r="LN108" s="418"/>
      <c r="LO108" s="418"/>
      <c r="LP108" s="418"/>
      <c r="LQ108" s="418"/>
      <c r="LR108" s="418"/>
      <c r="LS108" s="418"/>
      <c r="LT108" s="418"/>
      <c r="LU108" s="418"/>
      <c r="LV108" s="418"/>
      <c r="LW108" s="418"/>
      <c r="LX108" s="418"/>
      <c r="LY108" s="418"/>
      <c r="LZ108" s="418"/>
      <c r="MA108" s="418"/>
      <c r="MB108" s="418"/>
      <c r="MC108" s="418"/>
      <c r="MD108" s="418"/>
      <c r="ME108" s="418"/>
      <c r="MF108" s="418"/>
      <c r="MG108" s="418"/>
      <c r="MH108" s="418"/>
      <c r="MI108" s="418"/>
      <c r="MJ108" s="418"/>
      <c r="MK108" s="418"/>
      <c r="ML108" s="418"/>
      <c r="MM108" s="418"/>
      <c r="MN108" s="418"/>
      <c r="MO108" s="418"/>
      <c r="MP108" s="418"/>
      <c r="MQ108" s="418"/>
      <c r="MR108" s="418"/>
      <c r="MS108" s="418"/>
      <c r="MT108" s="418"/>
      <c r="MU108" s="418"/>
      <c r="MV108" s="418"/>
      <c r="MW108" s="418"/>
      <c r="MX108" s="418"/>
      <c r="MY108" s="418"/>
      <c r="MZ108" s="418"/>
      <c r="NA108" s="418"/>
      <c r="NB108" s="418"/>
      <c r="NC108" s="418"/>
      <c r="ND108" s="418"/>
      <c r="NE108" s="418"/>
      <c r="NF108" s="418"/>
      <c r="NG108" s="418"/>
      <c r="NH108" s="418"/>
      <c r="NI108" s="418"/>
      <c r="NJ108" s="418"/>
      <c r="NK108" s="418"/>
      <c r="NL108" s="418"/>
      <c r="NM108" s="418"/>
      <c r="NN108" s="418"/>
      <c r="NO108" s="418"/>
      <c r="NP108" s="418"/>
      <c r="NQ108" s="418"/>
      <c r="NR108" s="418"/>
      <c r="NS108" s="418"/>
      <c r="NT108" s="418"/>
      <c r="NU108" s="418"/>
      <c r="NV108" s="418"/>
      <c r="NW108" s="418"/>
      <c r="NX108" s="418"/>
      <c r="NY108" s="418"/>
      <c r="NZ108" s="418"/>
      <c r="OA108" s="418"/>
      <c r="OB108" s="418"/>
      <c r="OC108" s="418"/>
      <c r="OD108" s="418"/>
      <c r="OE108" s="418"/>
      <c r="OF108" s="418"/>
      <c r="OG108" s="418"/>
      <c r="OH108" s="418"/>
      <c r="OI108" s="418"/>
      <c r="OJ108" s="418"/>
      <c r="OK108" s="418"/>
      <c r="OL108" s="418"/>
      <c r="OM108" s="418"/>
      <c r="ON108" s="418"/>
      <c r="OO108" s="418"/>
      <c r="OP108" s="418"/>
      <c r="OQ108" s="418"/>
      <c r="OR108" s="451"/>
    </row>
    <row r="109" spans="1:408" x14ac:dyDescent="0.35">
      <c r="A109" s="443"/>
      <c r="B109" s="6" t="s">
        <v>235</v>
      </c>
      <c r="C109" s="6"/>
      <c r="D109" s="6"/>
      <c r="E109" s="8" t="s">
        <v>236</v>
      </c>
      <c r="F109" s="470">
        <v>2.4</v>
      </c>
      <c r="G109" s="8"/>
      <c r="H109" s="31"/>
      <c r="I109" s="67"/>
      <c r="J109" s="197">
        <f>SUM(L109:JC109)</f>
        <v>3.3611585360838134</v>
      </c>
      <c r="K109" s="6"/>
      <c r="L109" s="198">
        <f t="shared" ref="L109:BW109" si="325">L102*L98</f>
        <v>0</v>
      </c>
      <c r="M109" s="198">
        <f t="shared" si="325"/>
        <v>0</v>
      </c>
      <c r="N109" s="198">
        <f t="shared" si="325"/>
        <v>0</v>
      </c>
      <c r="O109" s="198">
        <f t="shared" si="325"/>
        <v>0</v>
      </c>
      <c r="P109" s="198">
        <f t="shared" si="325"/>
        <v>0</v>
      </c>
      <c r="Q109" s="198">
        <f t="shared" si="325"/>
        <v>0</v>
      </c>
      <c r="R109" s="198">
        <f t="shared" si="325"/>
        <v>0</v>
      </c>
      <c r="S109" s="198">
        <f t="shared" si="325"/>
        <v>0</v>
      </c>
      <c r="T109" s="198">
        <f t="shared" si="325"/>
        <v>0</v>
      </c>
      <c r="U109" s="198">
        <f t="shared" si="325"/>
        <v>0</v>
      </c>
      <c r="V109" s="198">
        <f t="shared" si="325"/>
        <v>0</v>
      </c>
      <c r="W109" s="198">
        <f t="shared" si="325"/>
        <v>0</v>
      </c>
      <c r="X109" s="198">
        <f t="shared" si="325"/>
        <v>0</v>
      </c>
      <c r="Y109" s="198">
        <f t="shared" si="325"/>
        <v>0</v>
      </c>
      <c r="Z109" s="198">
        <f t="shared" si="325"/>
        <v>0</v>
      </c>
      <c r="AA109" s="198">
        <f t="shared" si="325"/>
        <v>0</v>
      </c>
      <c r="AB109" s="198">
        <f t="shared" si="325"/>
        <v>0</v>
      </c>
      <c r="AC109" s="198">
        <f t="shared" si="325"/>
        <v>0</v>
      </c>
      <c r="AD109" s="198">
        <f t="shared" si="325"/>
        <v>0</v>
      </c>
      <c r="AE109" s="198">
        <f t="shared" si="325"/>
        <v>0</v>
      </c>
      <c r="AF109" s="198">
        <f t="shared" si="325"/>
        <v>0</v>
      </c>
      <c r="AG109" s="198">
        <f t="shared" si="325"/>
        <v>0</v>
      </c>
      <c r="AH109" s="198">
        <f t="shared" si="325"/>
        <v>0</v>
      </c>
      <c r="AI109" s="198">
        <f t="shared" si="325"/>
        <v>0</v>
      </c>
      <c r="AJ109" s="198">
        <f t="shared" si="325"/>
        <v>0</v>
      </c>
      <c r="AK109" s="198">
        <f t="shared" si="325"/>
        <v>0</v>
      </c>
      <c r="AL109" s="198">
        <f t="shared" si="325"/>
        <v>0</v>
      </c>
      <c r="AM109" s="198">
        <f t="shared" si="325"/>
        <v>0</v>
      </c>
      <c r="AN109" s="198">
        <f t="shared" si="325"/>
        <v>0</v>
      </c>
      <c r="AO109" s="198">
        <f t="shared" si="325"/>
        <v>0</v>
      </c>
      <c r="AP109" s="198">
        <f t="shared" si="325"/>
        <v>0</v>
      </c>
      <c r="AQ109" s="198">
        <f t="shared" si="325"/>
        <v>0</v>
      </c>
      <c r="AR109" s="198">
        <f t="shared" si="325"/>
        <v>0</v>
      </c>
      <c r="AS109" s="198">
        <f t="shared" si="325"/>
        <v>0</v>
      </c>
      <c r="AT109" s="198">
        <f t="shared" si="325"/>
        <v>0</v>
      </c>
      <c r="AU109" s="198">
        <f t="shared" si="325"/>
        <v>0</v>
      </c>
      <c r="AV109" s="198">
        <f t="shared" si="325"/>
        <v>0</v>
      </c>
      <c r="AW109" s="198">
        <f t="shared" si="325"/>
        <v>0</v>
      </c>
      <c r="AX109" s="198">
        <f t="shared" si="325"/>
        <v>0</v>
      </c>
      <c r="AY109" s="198">
        <f t="shared" si="325"/>
        <v>0</v>
      </c>
      <c r="AZ109" s="198">
        <f t="shared" si="325"/>
        <v>0</v>
      </c>
      <c r="BA109" s="198">
        <f t="shared" si="325"/>
        <v>0</v>
      </c>
      <c r="BB109" s="198">
        <f t="shared" si="325"/>
        <v>0</v>
      </c>
      <c r="BC109" s="198">
        <f t="shared" si="325"/>
        <v>0</v>
      </c>
      <c r="BD109" s="198">
        <f t="shared" si="325"/>
        <v>0</v>
      </c>
      <c r="BE109" s="198">
        <f t="shared" si="325"/>
        <v>0</v>
      </c>
      <c r="BF109" s="198">
        <f t="shared" si="325"/>
        <v>0</v>
      </c>
      <c r="BG109" s="198">
        <f t="shared" si="325"/>
        <v>0</v>
      </c>
      <c r="BH109" s="198">
        <f t="shared" si="325"/>
        <v>0</v>
      </c>
      <c r="BI109" s="198">
        <f t="shared" si="325"/>
        <v>0</v>
      </c>
      <c r="BJ109" s="198">
        <f t="shared" si="325"/>
        <v>0</v>
      </c>
      <c r="BK109" s="198">
        <f t="shared" si="325"/>
        <v>0</v>
      </c>
      <c r="BL109" s="198">
        <f t="shared" si="325"/>
        <v>0</v>
      </c>
      <c r="BM109" s="198">
        <f t="shared" si="325"/>
        <v>0</v>
      </c>
      <c r="BN109" s="198">
        <f t="shared" si="325"/>
        <v>0</v>
      </c>
      <c r="BO109" s="198">
        <f t="shared" si="325"/>
        <v>0</v>
      </c>
      <c r="BP109" s="198">
        <f t="shared" si="325"/>
        <v>0</v>
      </c>
      <c r="BQ109" s="198">
        <f t="shared" si="325"/>
        <v>0</v>
      </c>
      <c r="BR109" s="198">
        <f t="shared" si="325"/>
        <v>0</v>
      </c>
      <c r="BS109" s="198">
        <f t="shared" si="325"/>
        <v>0</v>
      </c>
      <c r="BT109" s="198">
        <f t="shared" si="325"/>
        <v>0</v>
      </c>
      <c r="BU109" s="198">
        <f t="shared" si="325"/>
        <v>0</v>
      </c>
      <c r="BV109" s="198">
        <f t="shared" si="325"/>
        <v>0</v>
      </c>
      <c r="BW109" s="198">
        <f t="shared" si="325"/>
        <v>0</v>
      </c>
      <c r="BX109" s="198">
        <f t="shared" ref="BX109:EI109" si="326">BX102*BX98</f>
        <v>0</v>
      </c>
      <c r="BY109" s="198">
        <f t="shared" si="326"/>
        <v>0</v>
      </c>
      <c r="BZ109" s="198">
        <f t="shared" si="326"/>
        <v>0</v>
      </c>
      <c r="CA109" s="198">
        <f t="shared" si="326"/>
        <v>0</v>
      </c>
      <c r="CB109" s="198">
        <f t="shared" si="326"/>
        <v>0</v>
      </c>
      <c r="CC109" s="198">
        <f t="shared" si="326"/>
        <v>0</v>
      </c>
      <c r="CD109" s="198">
        <f t="shared" si="326"/>
        <v>0</v>
      </c>
      <c r="CE109" s="198">
        <f t="shared" si="326"/>
        <v>3.3611585360838134</v>
      </c>
      <c r="CF109" s="198">
        <f t="shared" si="326"/>
        <v>0</v>
      </c>
      <c r="CG109" s="198">
        <f t="shared" si="326"/>
        <v>0</v>
      </c>
      <c r="CH109" s="198">
        <f t="shared" si="326"/>
        <v>0</v>
      </c>
      <c r="CI109" s="198">
        <f t="shared" si="326"/>
        <v>0</v>
      </c>
      <c r="CJ109" s="198">
        <f t="shared" si="326"/>
        <v>0</v>
      </c>
      <c r="CK109" s="198">
        <f t="shared" si="326"/>
        <v>0</v>
      </c>
      <c r="CL109" s="198">
        <f t="shared" si="326"/>
        <v>0</v>
      </c>
      <c r="CM109" s="198">
        <f t="shared" si="326"/>
        <v>0</v>
      </c>
      <c r="CN109" s="198">
        <f t="shared" si="326"/>
        <v>0</v>
      </c>
      <c r="CO109" s="198">
        <f t="shared" si="326"/>
        <v>0</v>
      </c>
      <c r="CP109" s="198">
        <f t="shared" si="326"/>
        <v>0</v>
      </c>
      <c r="CQ109" s="198">
        <f t="shared" si="326"/>
        <v>0</v>
      </c>
      <c r="CR109" s="198">
        <f t="shared" si="326"/>
        <v>0</v>
      </c>
      <c r="CS109" s="198">
        <f t="shared" si="326"/>
        <v>0</v>
      </c>
      <c r="CT109" s="198">
        <f t="shared" si="326"/>
        <v>0</v>
      </c>
      <c r="CU109" s="198">
        <f t="shared" si="326"/>
        <v>0</v>
      </c>
      <c r="CV109" s="198">
        <f t="shared" si="326"/>
        <v>0</v>
      </c>
      <c r="CW109" s="198">
        <f t="shared" si="326"/>
        <v>0</v>
      </c>
      <c r="CX109" s="198">
        <f t="shared" si="326"/>
        <v>0</v>
      </c>
      <c r="CY109" s="198">
        <f t="shared" si="326"/>
        <v>0</v>
      </c>
      <c r="CZ109" s="198">
        <f t="shared" si="326"/>
        <v>0</v>
      </c>
      <c r="DA109" s="198">
        <f t="shared" si="326"/>
        <v>0</v>
      </c>
      <c r="DB109" s="198">
        <f t="shared" si="326"/>
        <v>0</v>
      </c>
      <c r="DC109" s="198">
        <f t="shared" si="326"/>
        <v>0</v>
      </c>
      <c r="DD109" s="198">
        <f t="shared" si="326"/>
        <v>0</v>
      </c>
      <c r="DE109" s="198">
        <f t="shared" si="326"/>
        <v>0</v>
      </c>
      <c r="DF109" s="198">
        <f t="shared" si="326"/>
        <v>0</v>
      </c>
      <c r="DG109" s="198">
        <f t="shared" si="326"/>
        <v>0</v>
      </c>
      <c r="DH109" s="198">
        <f t="shared" si="326"/>
        <v>0</v>
      </c>
      <c r="DI109" s="198">
        <f t="shared" si="326"/>
        <v>0</v>
      </c>
      <c r="DJ109" s="198">
        <f t="shared" si="326"/>
        <v>0</v>
      </c>
      <c r="DK109" s="198">
        <f t="shared" si="326"/>
        <v>0</v>
      </c>
      <c r="DL109" s="198">
        <f t="shared" si="326"/>
        <v>0</v>
      </c>
      <c r="DM109" s="198">
        <f t="shared" si="326"/>
        <v>0</v>
      </c>
      <c r="DN109" s="198">
        <f t="shared" si="326"/>
        <v>0</v>
      </c>
      <c r="DO109" s="198">
        <f t="shared" si="326"/>
        <v>0</v>
      </c>
      <c r="DP109" s="198">
        <f t="shared" si="326"/>
        <v>0</v>
      </c>
      <c r="DQ109" s="198">
        <f t="shared" si="326"/>
        <v>0</v>
      </c>
      <c r="DR109" s="198">
        <f t="shared" si="326"/>
        <v>0</v>
      </c>
      <c r="DS109" s="198">
        <f t="shared" si="326"/>
        <v>0</v>
      </c>
      <c r="DT109" s="198">
        <f t="shared" si="326"/>
        <v>0</v>
      </c>
      <c r="DU109" s="198">
        <f t="shared" si="326"/>
        <v>0</v>
      </c>
      <c r="DV109" s="198">
        <f t="shared" si="326"/>
        <v>0</v>
      </c>
      <c r="DW109" s="198">
        <f t="shared" si="326"/>
        <v>0</v>
      </c>
      <c r="DX109" s="198">
        <f t="shared" si="326"/>
        <v>0</v>
      </c>
      <c r="DY109" s="198">
        <f t="shared" si="326"/>
        <v>0</v>
      </c>
      <c r="DZ109" s="198">
        <f t="shared" si="326"/>
        <v>0</v>
      </c>
      <c r="EA109" s="198">
        <f t="shared" si="326"/>
        <v>0</v>
      </c>
      <c r="EB109" s="198">
        <f t="shared" si="326"/>
        <v>0</v>
      </c>
      <c r="EC109" s="198">
        <f t="shared" si="326"/>
        <v>0</v>
      </c>
      <c r="ED109" s="198">
        <f t="shared" si="326"/>
        <v>0</v>
      </c>
      <c r="EE109" s="198">
        <f t="shared" si="326"/>
        <v>0</v>
      </c>
      <c r="EF109" s="198">
        <f t="shared" si="326"/>
        <v>0</v>
      </c>
      <c r="EG109" s="198">
        <f t="shared" si="326"/>
        <v>0</v>
      </c>
      <c r="EH109" s="198">
        <f t="shared" si="326"/>
        <v>0</v>
      </c>
      <c r="EI109" s="198">
        <f t="shared" si="326"/>
        <v>0</v>
      </c>
      <c r="EJ109" s="198">
        <f t="shared" ref="EJ109:GU109" si="327">EJ102*EJ98</f>
        <v>0</v>
      </c>
      <c r="EK109" s="198">
        <f t="shared" si="327"/>
        <v>0</v>
      </c>
      <c r="EL109" s="198">
        <f t="shared" si="327"/>
        <v>0</v>
      </c>
      <c r="EM109" s="198">
        <f t="shared" si="327"/>
        <v>0</v>
      </c>
      <c r="EN109" s="198">
        <f t="shared" si="327"/>
        <v>0</v>
      </c>
      <c r="EO109" s="198">
        <f t="shared" si="327"/>
        <v>0</v>
      </c>
      <c r="EP109" s="198">
        <f t="shared" si="327"/>
        <v>0</v>
      </c>
      <c r="EQ109" s="198">
        <f t="shared" si="327"/>
        <v>0</v>
      </c>
      <c r="ER109" s="198">
        <f t="shared" si="327"/>
        <v>0</v>
      </c>
      <c r="ES109" s="198">
        <f t="shared" si="327"/>
        <v>0</v>
      </c>
      <c r="ET109" s="198">
        <f t="shared" si="327"/>
        <v>0</v>
      </c>
      <c r="EU109" s="198">
        <f t="shared" si="327"/>
        <v>0</v>
      </c>
      <c r="EV109" s="198">
        <f t="shared" si="327"/>
        <v>0</v>
      </c>
      <c r="EW109" s="198">
        <f t="shared" si="327"/>
        <v>0</v>
      </c>
      <c r="EX109" s="198">
        <f t="shared" si="327"/>
        <v>0</v>
      </c>
      <c r="EY109" s="198">
        <f t="shared" si="327"/>
        <v>0</v>
      </c>
      <c r="EZ109" s="198">
        <f t="shared" si="327"/>
        <v>0</v>
      </c>
      <c r="FA109" s="198">
        <f t="shared" si="327"/>
        <v>0</v>
      </c>
      <c r="FB109" s="198">
        <f t="shared" si="327"/>
        <v>0</v>
      </c>
      <c r="FC109" s="198">
        <f t="shared" si="327"/>
        <v>0</v>
      </c>
      <c r="FD109" s="198">
        <f t="shared" si="327"/>
        <v>0</v>
      </c>
      <c r="FE109" s="198">
        <f t="shared" si="327"/>
        <v>0</v>
      </c>
      <c r="FF109" s="198">
        <f t="shared" si="327"/>
        <v>0</v>
      </c>
      <c r="FG109" s="198">
        <f t="shared" si="327"/>
        <v>0</v>
      </c>
      <c r="FH109" s="198">
        <f t="shared" si="327"/>
        <v>0</v>
      </c>
      <c r="FI109" s="198">
        <f t="shared" si="327"/>
        <v>0</v>
      </c>
      <c r="FJ109" s="198">
        <f t="shared" si="327"/>
        <v>0</v>
      </c>
      <c r="FK109" s="198">
        <f t="shared" si="327"/>
        <v>0</v>
      </c>
      <c r="FL109" s="198">
        <f t="shared" si="327"/>
        <v>0</v>
      </c>
      <c r="FM109" s="198">
        <f t="shared" si="327"/>
        <v>0</v>
      </c>
      <c r="FN109" s="198">
        <f t="shared" si="327"/>
        <v>0</v>
      </c>
      <c r="FO109" s="198">
        <f t="shared" si="327"/>
        <v>0</v>
      </c>
      <c r="FP109" s="198">
        <f t="shared" si="327"/>
        <v>0</v>
      </c>
      <c r="FQ109" s="198">
        <f t="shared" si="327"/>
        <v>0</v>
      </c>
      <c r="FR109" s="198">
        <f t="shared" si="327"/>
        <v>0</v>
      </c>
      <c r="FS109" s="198">
        <f t="shared" si="327"/>
        <v>0</v>
      </c>
      <c r="FT109" s="198">
        <f t="shared" si="327"/>
        <v>0</v>
      </c>
      <c r="FU109" s="198">
        <f t="shared" si="327"/>
        <v>0</v>
      </c>
      <c r="FV109" s="198">
        <f t="shared" si="327"/>
        <v>0</v>
      </c>
      <c r="FW109" s="198">
        <f t="shared" si="327"/>
        <v>0</v>
      </c>
      <c r="FX109" s="198">
        <f t="shared" si="327"/>
        <v>0</v>
      </c>
      <c r="FY109" s="198">
        <f t="shared" si="327"/>
        <v>0</v>
      </c>
      <c r="FZ109" s="198">
        <f t="shared" si="327"/>
        <v>0</v>
      </c>
      <c r="GA109" s="198">
        <f t="shared" si="327"/>
        <v>0</v>
      </c>
      <c r="GB109" s="198">
        <f t="shared" si="327"/>
        <v>0</v>
      </c>
      <c r="GC109" s="198">
        <f t="shared" si="327"/>
        <v>0</v>
      </c>
      <c r="GD109" s="198">
        <f t="shared" si="327"/>
        <v>0</v>
      </c>
      <c r="GE109" s="198">
        <f t="shared" si="327"/>
        <v>0</v>
      </c>
      <c r="GF109" s="198">
        <f t="shared" si="327"/>
        <v>0</v>
      </c>
      <c r="GG109" s="198">
        <f t="shared" si="327"/>
        <v>0</v>
      </c>
      <c r="GH109" s="198">
        <f t="shared" si="327"/>
        <v>0</v>
      </c>
      <c r="GI109" s="198">
        <f t="shared" si="327"/>
        <v>0</v>
      </c>
      <c r="GJ109" s="198">
        <f t="shared" si="327"/>
        <v>0</v>
      </c>
      <c r="GK109" s="198">
        <f t="shared" si="327"/>
        <v>0</v>
      </c>
      <c r="GL109" s="198">
        <f t="shared" si="327"/>
        <v>0</v>
      </c>
      <c r="GM109" s="198">
        <f t="shared" si="327"/>
        <v>0</v>
      </c>
      <c r="GN109" s="198">
        <f t="shared" si="327"/>
        <v>0</v>
      </c>
      <c r="GO109" s="198">
        <f t="shared" si="327"/>
        <v>0</v>
      </c>
      <c r="GP109" s="198">
        <f t="shared" si="327"/>
        <v>0</v>
      </c>
      <c r="GQ109" s="198">
        <f t="shared" si="327"/>
        <v>0</v>
      </c>
      <c r="GR109" s="198">
        <f t="shared" si="327"/>
        <v>0</v>
      </c>
      <c r="GS109" s="198">
        <f t="shared" si="327"/>
        <v>0</v>
      </c>
      <c r="GT109" s="198">
        <f t="shared" si="327"/>
        <v>0</v>
      </c>
      <c r="GU109" s="198">
        <f t="shared" si="327"/>
        <v>0</v>
      </c>
      <c r="GV109" s="198">
        <f t="shared" ref="GV109:JG109" si="328">GV102*GV98</f>
        <v>0</v>
      </c>
      <c r="GW109" s="198">
        <f t="shared" si="328"/>
        <v>0</v>
      </c>
      <c r="GX109" s="198">
        <f t="shared" si="328"/>
        <v>0</v>
      </c>
      <c r="GY109" s="198">
        <f t="shared" si="328"/>
        <v>0</v>
      </c>
      <c r="GZ109" s="198">
        <f t="shared" si="328"/>
        <v>0</v>
      </c>
      <c r="HA109" s="198">
        <f t="shared" si="328"/>
        <v>0</v>
      </c>
      <c r="HB109" s="198">
        <f t="shared" si="328"/>
        <v>0</v>
      </c>
      <c r="HC109" s="198">
        <f t="shared" si="328"/>
        <v>0</v>
      </c>
      <c r="HD109" s="198">
        <f t="shared" si="328"/>
        <v>0</v>
      </c>
      <c r="HE109" s="198">
        <f t="shared" si="328"/>
        <v>0</v>
      </c>
      <c r="HF109" s="198">
        <f t="shared" si="328"/>
        <v>0</v>
      </c>
      <c r="HG109" s="198">
        <f t="shared" si="328"/>
        <v>0</v>
      </c>
      <c r="HH109" s="198">
        <f t="shared" si="328"/>
        <v>0</v>
      </c>
      <c r="HI109" s="198">
        <f t="shared" si="328"/>
        <v>0</v>
      </c>
      <c r="HJ109" s="198">
        <f t="shared" si="328"/>
        <v>0</v>
      </c>
      <c r="HK109" s="198">
        <f t="shared" si="328"/>
        <v>0</v>
      </c>
      <c r="HL109" s="198">
        <f t="shared" si="328"/>
        <v>0</v>
      </c>
      <c r="HM109" s="198">
        <f t="shared" si="328"/>
        <v>0</v>
      </c>
      <c r="HN109" s="198">
        <f t="shared" si="328"/>
        <v>0</v>
      </c>
      <c r="HO109" s="198">
        <f t="shared" si="328"/>
        <v>0</v>
      </c>
      <c r="HP109" s="198">
        <f t="shared" si="328"/>
        <v>0</v>
      </c>
      <c r="HQ109" s="198">
        <f t="shared" si="328"/>
        <v>0</v>
      </c>
      <c r="HR109" s="198">
        <f t="shared" si="328"/>
        <v>0</v>
      </c>
      <c r="HS109" s="198">
        <f t="shared" si="328"/>
        <v>0</v>
      </c>
      <c r="HT109" s="198">
        <f t="shared" si="328"/>
        <v>0</v>
      </c>
      <c r="HU109" s="198">
        <f t="shared" si="328"/>
        <v>0</v>
      </c>
      <c r="HV109" s="198">
        <f t="shared" si="328"/>
        <v>0</v>
      </c>
      <c r="HW109" s="198">
        <f t="shared" si="328"/>
        <v>0</v>
      </c>
      <c r="HX109" s="198">
        <f t="shared" si="328"/>
        <v>0</v>
      </c>
      <c r="HY109" s="198">
        <f t="shared" si="328"/>
        <v>0</v>
      </c>
      <c r="HZ109" s="198">
        <f t="shared" si="328"/>
        <v>0</v>
      </c>
      <c r="IA109" s="198">
        <f t="shared" si="328"/>
        <v>0</v>
      </c>
      <c r="IB109" s="198">
        <f t="shared" si="328"/>
        <v>0</v>
      </c>
      <c r="IC109" s="198">
        <f t="shared" si="328"/>
        <v>0</v>
      </c>
      <c r="ID109" s="198">
        <f t="shared" si="328"/>
        <v>0</v>
      </c>
      <c r="IE109" s="198">
        <f t="shared" si="328"/>
        <v>0</v>
      </c>
      <c r="IF109" s="198">
        <f t="shared" si="328"/>
        <v>0</v>
      </c>
      <c r="IG109" s="198">
        <f t="shared" si="328"/>
        <v>0</v>
      </c>
      <c r="IH109" s="198">
        <f t="shared" si="328"/>
        <v>0</v>
      </c>
      <c r="II109" s="198">
        <f t="shared" si="328"/>
        <v>0</v>
      </c>
      <c r="IJ109" s="198">
        <f t="shared" si="328"/>
        <v>0</v>
      </c>
      <c r="IK109" s="198">
        <f t="shared" si="328"/>
        <v>0</v>
      </c>
      <c r="IL109" s="198">
        <f t="shared" si="328"/>
        <v>0</v>
      </c>
      <c r="IM109" s="198">
        <f t="shared" si="328"/>
        <v>0</v>
      </c>
      <c r="IN109" s="198">
        <f t="shared" si="328"/>
        <v>0</v>
      </c>
      <c r="IO109" s="198">
        <f t="shared" si="328"/>
        <v>0</v>
      </c>
      <c r="IP109" s="198">
        <f t="shared" si="328"/>
        <v>0</v>
      </c>
      <c r="IQ109" s="198">
        <f t="shared" si="328"/>
        <v>0</v>
      </c>
      <c r="IR109" s="198">
        <f t="shared" si="328"/>
        <v>0</v>
      </c>
      <c r="IS109" s="198">
        <f t="shared" si="328"/>
        <v>0</v>
      </c>
      <c r="IT109" s="198">
        <f t="shared" si="328"/>
        <v>0</v>
      </c>
      <c r="IU109" s="198">
        <f t="shared" si="328"/>
        <v>0</v>
      </c>
      <c r="IV109" s="198">
        <f t="shared" si="328"/>
        <v>0</v>
      </c>
      <c r="IW109" s="198">
        <f t="shared" si="328"/>
        <v>0</v>
      </c>
      <c r="IX109" s="198">
        <f t="shared" si="328"/>
        <v>0</v>
      </c>
      <c r="IY109" s="198">
        <f t="shared" si="328"/>
        <v>0</v>
      </c>
      <c r="IZ109" s="198">
        <f t="shared" si="328"/>
        <v>0</v>
      </c>
      <c r="JA109" s="198">
        <f t="shared" si="328"/>
        <v>0</v>
      </c>
      <c r="JB109" s="198">
        <f t="shared" si="328"/>
        <v>0</v>
      </c>
      <c r="JC109" s="198">
        <f t="shared" si="328"/>
        <v>0</v>
      </c>
      <c r="JD109" s="198">
        <f t="shared" si="328"/>
        <v>0</v>
      </c>
      <c r="JE109" s="198">
        <f t="shared" si="328"/>
        <v>0</v>
      </c>
      <c r="JF109" s="198">
        <f t="shared" si="328"/>
        <v>0</v>
      </c>
      <c r="JG109" s="198">
        <f t="shared" si="328"/>
        <v>0</v>
      </c>
      <c r="JH109" s="198">
        <f t="shared" ref="JH109:LS109" si="329">JH102*JH98</f>
        <v>0</v>
      </c>
      <c r="JI109" s="198">
        <f t="shared" si="329"/>
        <v>0</v>
      </c>
      <c r="JJ109" s="198">
        <f t="shared" si="329"/>
        <v>0</v>
      </c>
      <c r="JK109" s="198">
        <f t="shared" si="329"/>
        <v>0</v>
      </c>
      <c r="JL109" s="198">
        <f t="shared" si="329"/>
        <v>0</v>
      </c>
      <c r="JM109" s="198">
        <f t="shared" si="329"/>
        <v>0</v>
      </c>
      <c r="JN109" s="198">
        <f t="shared" si="329"/>
        <v>0</v>
      </c>
      <c r="JO109" s="198">
        <f t="shared" si="329"/>
        <v>0</v>
      </c>
      <c r="JP109" s="198">
        <f t="shared" si="329"/>
        <v>0</v>
      </c>
      <c r="JQ109" s="198">
        <f t="shared" si="329"/>
        <v>0</v>
      </c>
      <c r="JR109" s="198">
        <f t="shared" si="329"/>
        <v>0</v>
      </c>
      <c r="JS109" s="198">
        <f t="shared" si="329"/>
        <v>0</v>
      </c>
      <c r="JT109" s="198">
        <f t="shared" si="329"/>
        <v>0</v>
      </c>
      <c r="JU109" s="198">
        <f t="shared" si="329"/>
        <v>0</v>
      </c>
      <c r="JV109" s="198">
        <f t="shared" si="329"/>
        <v>0</v>
      </c>
      <c r="JW109" s="198">
        <f t="shared" si="329"/>
        <v>0</v>
      </c>
      <c r="JX109" s="198">
        <f t="shared" si="329"/>
        <v>0</v>
      </c>
      <c r="JY109" s="198">
        <f t="shared" si="329"/>
        <v>0</v>
      </c>
      <c r="JZ109" s="198">
        <f t="shared" si="329"/>
        <v>0</v>
      </c>
      <c r="KA109" s="198">
        <f t="shared" si="329"/>
        <v>0</v>
      </c>
      <c r="KB109" s="198">
        <f t="shared" si="329"/>
        <v>0</v>
      </c>
      <c r="KC109" s="198">
        <f t="shared" si="329"/>
        <v>0</v>
      </c>
      <c r="KD109" s="198">
        <f t="shared" si="329"/>
        <v>0</v>
      </c>
      <c r="KE109" s="198">
        <f t="shared" si="329"/>
        <v>0</v>
      </c>
      <c r="KF109" s="198">
        <f t="shared" si="329"/>
        <v>0</v>
      </c>
      <c r="KG109" s="198">
        <f t="shared" si="329"/>
        <v>0</v>
      </c>
      <c r="KH109" s="198">
        <f t="shared" si="329"/>
        <v>0</v>
      </c>
      <c r="KI109" s="198">
        <f t="shared" si="329"/>
        <v>0</v>
      </c>
      <c r="KJ109" s="198">
        <f t="shared" si="329"/>
        <v>0</v>
      </c>
      <c r="KK109" s="198">
        <f t="shared" si="329"/>
        <v>0</v>
      </c>
      <c r="KL109" s="198">
        <f t="shared" si="329"/>
        <v>0</v>
      </c>
      <c r="KM109" s="198">
        <f t="shared" si="329"/>
        <v>0</v>
      </c>
      <c r="KN109" s="198">
        <f t="shared" si="329"/>
        <v>0</v>
      </c>
      <c r="KO109" s="198">
        <f t="shared" si="329"/>
        <v>0</v>
      </c>
      <c r="KP109" s="198">
        <f t="shared" si="329"/>
        <v>0</v>
      </c>
      <c r="KQ109" s="198">
        <f t="shared" si="329"/>
        <v>0</v>
      </c>
      <c r="KR109" s="198">
        <f t="shared" si="329"/>
        <v>0</v>
      </c>
      <c r="KS109" s="198">
        <f t="shared" si="329"/>
        <v>0</v>
      </c>
      <c r="KT109" s="198">
        <f t="shared" si="329"/>
        <v>0</v>
      </c>
      <c r="KU109" s="198">
        <f t="shared" si="329"/>
        <v>0</v>
      </c>
      <c r="KV109" s="198">
        <f t="shared" si="329"/>
        <v>0</v>
      </c>
      <c r="KW109" s="198">
        <f t="shared" si="329"/>
        <v>0</v>
      </c>
      <c r="KX109" s="198">
        <f t="shared" si="329"/>
        <v>0</v>
      </c>
      <c r="KY109" s="198">
        <f t="shared" si="329"/>
        <v>0</v>
      </c>
      <c r="KZ109" s="198">
        <f t="shared" si="329"/>
        <v>0</v>
      </c>
      <c r="LA109" s="198">
        <f t="shared" si="329"/>
        <v>0</v>
      </c>
      <c r="LB109" s="198">
        <f t="shared" si="329"/>
        <v>0</v>
      </c>
      <c r="LC109" s="198">
        <f t="shared" si="329"/>
        <v>0</v>
      </c>
      <c r="LD109" s="198">
        <f t="shared" si="329"/>
        <v>0</v>
      </c>
      <c r="LE109" s="198">
        <f t="shared" si="329"/>
        <v>0</v>
      </c>
      <c r="LF109" s="198">
        <f t="shared" si="329"/>
        <v>0</v>
      </c>
      <c r="LG109" s="198">
        <f t="shared" si="329"/>
        <v>0</v>
      </c>
      <c r="LH109" s="198">
        <f t="shared" si="329"/>
        <v>0</v>
      </c>
      <c r="LI109" s="198">
        <f t="shared" si="329"/>
        <v>0</v>
      </c>
      <c r="LJ109" s="198">
        <f t="shared" si="329"/>
        <v>0</v>
      </c>
      <c r="LK109" s="198">
        <f t="shared" si="329"/>
        <v>0</v>
      </c>
      <c r="LL109" s="198">
        <f t="shared" si="329"/>
        <v>0</v>
      </c>
      <c r="LM109" s="198">
        <f t="shared" si="329"/>
        <v>0</v>
      </c>
      <c r="LN109" s="198">
        <f t="shared" si="329"/>
        <v>0</v>
      </c>
      <c r="LO109" s="198">
        <f t="shared" si="329"/>
        <v>0</v>
      </c>
      <c r="LP109" s="198">
        <f t="shared" si="329"/>
        <v>0</v>
      </c>
      <c r="LQ109" s="198">
        <f t="shared" si="329"/>
        <v>0</v>
      </c>
      <c r="LR109" s="198">
        <f t="shared" si="329"/>
        <v>0</v>
      </c>
      <c r="LS109" s="198">
        <f t="shared" si="329"/>
        <v>0</v>
      </c>
      <c r="LT109" s="198">
        <f t="shared" ref="LT109:OE109" si="330">LT102*LT98</f>
        <v>0</v>
      </c>
      <c r="LU109" s="198">
        <f t="shared" si="330"/>
        <v>0</v>
      </c>
      <c r="LV109" s="198">
        <f t="shared" si="330"/>
        <v>0</v>
      </c>
      <c r="LW109" s="198">
        <f t="shared" si="330"/>
        <v>0</v>
      </c>
      <c r="LX109" s="198">
        <f t="shared" si="330"/>
        <v>0</v>
      </c>
      <c r="LY109" s="198">
        <f t="shared" si="330"/>
        <v>0</v>
      </c>
      <c r="LZ109" s="198">
        <f t="shared" si="330"/>
        <v>0</v>
      </c>
      <c r="MA109" s="198">
        <f t="shared" si="330"/>
        <v>0</v>
      </c>
      <c r="MB109" s="198">
        <f t="shared" si="330"/>
        <v>0</v>
      </c>
      <c r="MC109" s="198">
        <f t="shared" si="330"/>
        <v>0</v>
      </c>
      <c r="MD109" s="198">
        <f t="shared" si="330"/>
        <v>0</v>
      </c>
      <c r="ME109" s="198">
        <f t="shared" si="330"/>
        <v>0</v>
      </c>
      <c r="MF109" s="198">
        <f t="shared" si="330"/>
        <v>0</v>
      </c>
      <c r="MG109" s="198">
        <f t="shared" si="330"/>
        <v>0</v>
      </c>
      <c r="MH109" s="198">
        <f t="shared" si="330"/>
        <v>0</v>
      </c>
      <c r="MI109" s="198">
        <f t="shared" si="330"/>
        <v>0</v>
      </c>
      <c r="MJ109" s="198">
        <f t="shared" si="330"/>
        <v>0</v>
      </c>
      <c r="MK109" s="198">
        <f t="shared" si="330"/>
        <v>0</v>
      </c>
      <c r="ML109" s="198">
        <f t="shared" si="330"/>
        <v>0</v>
      </c>
      <c r="MM109" s="198">
        <f t="shared" si="330"/>
        <v>0</v>
      </c>
      <c r="MN109" s="198">
        <f t="shared" si="330"/>
        <v>0</v>
      </c>
      <c r="MO109" s="198">
        <f t="shared" si="330"/>
        <v>0</v>
      </c>
      <c r="MP109" s="198">
        <f t="shared" si="330"/>
        <v>0</v>
      </c>
      <c r="MQ109" s="198">
        <f t="shared" si="330"/>
        <v>0</v>
      </c>
      <c r="MR109" s="198">
        <f t="shared" si="330"/>
        <v>0</v>
      </c>
      <c r="MS109" s="198">
        <f t="shared" si="330"/>
        <v>0</v>
      </c>
      <c r="MT109" s="198">
        <f t="shared" si="330"/>
        <v>0</v>
      </c>
      <c r="MU109" s="198">
        <f t="shared" si="330"/>
        <v>0</v>
      </c>
      <c r="MV109" s="198">
        <f t="shared" si="330"/>
        <v>0</v>
      </c>
      <c r="MW109" s="198">
        <f t="shared" si="330"/>
        <v>0</v>
      </c>
      <c r="MX109" s="198">
        <f t="shared" si="330"/>
        <v>0</v>
      </c>
      <c r="MY109" s="198">
        <f t="shared" si="330"/>
        <v>0</v>
      </c>
      <c r="MZ109" s="198">
        <f t="shared" si="330"/>
        <v>0</v>
      </c>
      <c r="NA109" s="198">
        <f t="shared" si="330"/>
        <v>0</v>
      </c>
      <c r="NB109" s="198">
        <f t="shared" si="330"/>
        <v>0</v>
      </c>
      <c r="NC109" s="198">
        <f t="shared" si="330"/>
        <v>0</v>
      </c>
      <c r="ND109" s="198">
        <f t="shared" si="330"/>
        <v>0</v>
      </c>
      <c r="NE109" s="198">
        <f t="shared" si="330"/>
        <v>0</v>
      </c>
      <c r="NF109" s="198">
        <f t="shared" si="330"/>
        <v>0</v>
      </c>
      <c r="NG109" s="198">
        <f t="shared" si="330"/>
        <v>0</v>
      </c>
      <c r="NH109" s="198">
        <f t="shared" si="330"/>
        <v>0</v>
      </c>
      <c r="NI109" s="198">
        <f t="shared" si="330"/>
        <v>0</v>
      </c>
      <c r="NJ109" s="198">
        <f t="shared" si="330"/>
        <v>0</v>
      </c>
      <c r="NK109" s="198">
        <f t="shared" si="330"/>
        <v>0</v>
      </c>
      <c r="NL109" s="198">
        <f t="shared" si="330"/>
        <v>0</v>
      </c>
      <c r="NM109" s="198">
        <f t="shared" si="330"/>
        <v>0</v>
      </c>
      <c r="NN109" s="198">
        <f t="shared" si="330"/>
        <v>0</v>
      </c>
      <c r="NO109" s="198">
        <f t="shared" si="330"/>
        <v>0</v>
      </c>
      <c r="NP109" s="198">
        <f t="shared" si="330"/>
        <v>0</v>
      </c>
      <c r="NQ109" s="198">
        <f t="shared" si="330"/>
        <v>0</v>
      </c>
      <c r="NR109" s="198">
        <f t="shared" si="330"/>
        <v>0</v>
      </c>
      <c r="NS109" s="198">
        <f t="shared" si="330"/>
        <v>0</v>
      </c>
      <c r="NT109" s="198">
        <f t="shared" si="330"/>
        <v>0</v>
      </c>
      <c r="NU109" s="198">
        <f t="shared" si="330"/>
        <v>0</v>
      </c>
      <c r="NV109" s="198">
        <f t="shared" si="330"/>
        <v>0</v>
      </c>
      <c r="NW109" s="198">
        <f t="shared" si="330"/>
        <v>0</v>
      </c>
      <c r="NX109" s="198">
        <f t="shared" si="330"/>
        <v>0</v>
      </c>
      <c r="NY109" s="198">
        <f t="shared" si="330"/>
        <v>0</v>
      </c>
      <c r="NZ109" s="198">
        <f t="shared" si="330"/>
        <v>0</v>
      </c>
      <c r="OA109" s="198">
        <f t="shared" si="330"/>
        <v>0</v>
      </c>
      <c r="OB109" s="198">
        <f t="shared" si="330"/>
        <v>0</v>
      </c>
      <c r="OC109" s="198">
        <f t="shared" si="330"/>
        <v>0</v>
      </c>
      <c r="OD109" s="198">
        <f t="shared" si="330"/>
        <v>0</v>
      </c>
      <c r="OE109" s="198">
        <f t="shared" si="330"/>
        <v>0</v>
      </c>
      <c r="OF109" s="198">
        <f t="shared" ref="OF109:OQ109" si="331">OF102*OF98</f>
        <v>0</v>
      </c>
      <c r="OG109" s="198">
        <f t="shared" si="331"/>
        <v>0</v>
      </c>
      <c r="OH109" s="198">
        <f t="shared" si="331"/>
        <v>0</v>
      </c>
      <c r="OI109" s="198">
        <f t="shared" si="331"/>
        <v>0</v>
      </c>
      <c r="OJ109" s="198">
        <f t="shared" si="331"/>
        <v>0</v>
      </c>
      <c r="OK109" s="198">
        <f t="shared" si="331"/>
        <v>0</v>
      </c>
      <c r="OL109" s="198">
        <f t="shared" si="331"/>
        <v>0</v>
      </c>
      <c r="OM109" s="198">
        <f t="shared" si="331"/>
        <v>0</v>
      </c>
      <c r="ON109" s="198">
        <f t="shared" si="331"/>
        <v>0</v>
      </c>
      <c r="OO109" s="198">
        <f t="shared" si="331"/>
        <v>0</v>
      </c>
      <c r="OP109" s="198">
        <f t="shared" si="331"/>
        <v>0</v>
      </c>
      <c r="OQ109" s="198">
        <f t="shared" si="331"/>
        <v>0</v>
      </c>
      <c r="OR109" s="451"/>
    </row>
    <row r="110" spans="1:408" ht="15" thickBot="1" x14ac:dyDescent="0.4">
      <c r="A110" s="475"/>
      <c r="B110" s="476" t="s">
        <v>283</v>
      </c>
      <c r="C110" s="477"/>
      <c r="D110" s="477"/>
      <c r="E110" s="478" t="s">
        <v>237</v>
      </c>
      <c r="F110" s="479">
        <f>XIRR(L110:JC110,'Project Model'!$L$2:$JC$2)</f>
        <v>0.34614701867103581</v>
      </c>
      <c r="G110" s="478"/>
      <c r="H110" s="480"/>
      <c r="I110" s="481"/>
      <c r="J110" s="482"/>
      <c r="K110" s="477"/>
      <c r="L110" s="483">
        <f t="shared" ref="L110:BW110" si="332">SUM(L104:L106)</f>
        <v>-250000</v>
      </c>
      <c r="M110" s="483">
        <f t="shared" si="332"/>
        <v>-250910.65540641092</v>
      </c>
      <c r="N110" s="483">
        <f t="shared" si="332"/>
        <v>-252020.68612558747</v>
      </c>
      <c r="O110" s="483">
        <f t="shared" si="332"/>
        <v>-252939.09237503805</v>
      </c>
      <c r="P110" s="483">
        <f t="shared" si="332"/>
        <v>-254057.70651511793</v>
      </c>
      <c r="Q110" s="483">
        <f t="shared" si="332"/>
        <v>-254918.17113506791</v>
      </c>
      <c r="R110" s="483">
        <f t="shared" si="332"/>
        <v>-256110.92794917183</v>
      </c>
      <c r="S110" s="483">
        <f t="shared" si="332"/>
        <v>-257144.08584496132</v>
      </c>
      <c r="T110" s="483">
        <f t="shared" si="332"/>
        <v>-257916.76054952937</v>
      </c>
      <c r="U110" s="483">
        <f t="shared" si="332"/>
        <v>-259221.8541952837</v>
      </c>
      <c r="V110" s="483">
        <f t="shared" si="332"/>
        <v>-259935.42822292124</v>
      </c>
      <c r="W110" s="483">
        <f t="shared" si="332"/>
        <v>-261316.14767109128</v>
      </c>
      <c r="X110" s="483">
        <f t="shared" si="332"/>
        <v>-15762370.30355357</v>
      </c>
      <c r="Y110" s="483">
        <f t="shared" si="332"/>
        <v>-5131086.419250126</v>
      </c>
      <c r="Z110" s="483">
        <f t="shared" si="332"/>
        <v>-5159155.0310985958</v>
      </c>
      <c r="AA110" s="483">
        <f t="shared" si="332"/>
        <v>-5176167.3819612134</v>
      </c>
      <c r="AB110" s="483">
        <f t="shared" si="332"/>
        <v>-5200847.9804861434</v>
      </c>
      <c r="AC110" s="483">
        <f t="shared" si="332"/>
        <v>-5216674.4043749245</v>
      </c>
      <c r="AD110" s="483">
        <f t="shared" si="332"/>
        <v>-5242872.5266180411</v>
      </c>
      <c r="AE110" s="483">
        <f t="shared" si="332"/>
        <v>-5264022.4056601729</v>
      </c>
      <c r="AF110" s="483">
        <f t="shared" si="332"/>
        <v>-5278051.8769233637</v>
      </c>
      <c r="AG110" s="483">
        <f t="shared" si="332"/>
        <v>-5306549.3972659828</v>
      </c>
      <c r="AH110" s="483">
        <f t="shared" si="332"/>
        <v>-3913119.2178039937</v>
      </c>
      <c r="AI110" s="483">
        <f t="shared" si="332"/>
        <v>-3937491.7712989729</v>
      </c>
      <c r="AJ110" s="483">
        <f t="shared" si="332"/>
        <v>-3952561.5644651842</v>
      </c>
      <c r="AK110" s="483">
        <f t="shared" si="332"/>
        <v>-3948265.8213024205</v>
      </c>
      <c r="AL110" s="483">
        <f t="shared" si="332"/>
        <v>-3984346.3678640486</v>
      </c>
      <c r="AM110" s="483">
        <f t="shared" si="332"/>
        <v>-3989243.6553714192</v>
      </c>
      <c r="AN110" s="483">
        <f t="shared" si="332"/>
        <v>-4016423.8932797066</v>
      </c>
      <c r="AO110" s="483">
        <f t="shared" si="332"/>
        <v>-4020408.422672797</v>
      </c>
      <c r="AP110" s="483">
        <f t="shared" si="332"/>
        <v>-4048755.8406365556</v>
      </c>
      <c r="AQ110" s="483">
        <f t="shared" si="332"/>
        <v>-4065043.8699936396</v>
      </c>
      <c r="AR110" s="483">
        <f t="shared" si="332"/>
        <v>-4067644.9298800668</v>
      </c>
      <c r="AS110" s="483">
        <f t="shared" si="332"/>
        <v>-4097761.4452533885</v>
      </c>
      <c r="AT110" s="483">
        <f t="shared" si="332"/>
        <v>-4099431.5345642809</v>
      </c>
      <c r="AU110" s="483">
        <f t="shared" si="332"/>
        <v>-4130738.5189907253</v>
      </c>
      <c r="AV110" s="483">
        <f t="shared" si="332"/>
        <v>2267978.9734535138</v>
      </c>
      <c r="AW110" s="483">
        <f t="shared" si="332"/>
        <v>1944942.5073278109</v>
      </c>
      <c r="AX110" s="483">
        <f t="shared" si="332"/>
        <v>2266181.2084044288</v>
      </c>
      <c r="AY110" s="483">
        <f t="shared" si="332"/>
        <v>2157908.061487685</v>
      </c>
      <c r="AZ110" s="483">
        <f t="shared" si="332"/>
        <v>2264168.6232899581</v>
      </c>
      <c r="BA110" s="483">
        <f t="shared" si="332"/>
        <v>2155716.366601604</v>
      </c>
      <c r="BB110" s="483">
        <f t="shared" si="332"/>
        <v>2262132.426409245</v>
      </c>
      <c r="BC110" s="483">
        <f t="shared" si="332"/>
        <v>2261057.9472427769</v>
      </c>
      <c r="BD110" s="483">
        <f t="shared" si="332"/>
        <v>2152336.3957693418</v>
      </c>
      <c r="BE110" s="483">
        <f t="shared" si="332"/>
        <v>2258985.7580133094</v>
      </c>
      <c r="BF110" s="483">
        <f t="shared" si="332"/>
        <v>2150083.5957105258</v>
      </c>
      <c r="BG110" s="483">
        <f t="shared" si="332"/>
        <v>2256889.2652907721</v>
      </c>
      <c r="BH110" s="483">
        <f t="shared" si="332"/>
        <v>2327617.5549964188</v>
      </c>
      <c r="BI110" s="483">
        <f t="shared" si="332"/>
        <v>1994591.7930495474</v>
      </c>
      <c r="BJ110" s="483">
        <f t="shared" si="332"/>
        <v>2325682.9763901029</v>
      </c>
      <c r="BK110" s="483">
        <f t="shared" si="332"/>
        <v>2214007.9753514277</v>
      </c>
      <c r="BL110" s="483">
        <f t="shared" si="332"/>
        <v>2323524.6813852647</v>
      </c>
      <c r="BM110" s="483">
        <f t="shared" si="332"/>
        <v>2211667.037099699</v>
      </c>
      <c r="BN110" s="483">
        <f t="shared" si="332"/>
        <v>2321341.0840108451</v>
      </c>
      <c r="BO110" s="483">
        <f t="shared" si="332"/>
        <v>2320190.3753759</v>
      </c>
      <c r="BP110" s="483">
        <f t="shared" si="332"/>
        <v>2208058.1687213564</v>
      </c>
      <c r="BQ110" s="483">
        <f t="shared" si="332"/>
        <v>2317968.2069232436</v>
      </c>
      <c r="BR110" s="483">
        <f t="shared" si="332"/>
        <v>2205651.9225519472</v>
      </c>
      <c r="BS110" s="483">
        <f t="shared" si="332"/>
        <v>2315719.995382838</v>
      </c>
      <c r="BT110" s="483">
        <f t="shared" si="332"/>
        <v>2387806.5263384976</v>
      </c>
      <c r="BU110" s="483">
        <f t="shared" si="332"/>
        <v>2044601.3327472205</v>
      </c>
      <c r="BV110" s="483">
        <f t="shared" si="332"/>
        <v>2385725.1038417756</v>
      </c>
      <c r="BW110" s="483">
        <f t="shared" si="332"/>
        <v>2270581.1527325059</v>
      </c>
      <c r="BX110" s="483">
        <f t="shared" ref="BX110:EI110" si="333">SUM(BX104:BX106)</f>
        <v>2383410.6736034551</v>
      </c>
      <c r="BY110" s="483">
        <f t="shared" si="333"/>
        <v>2268080.7137098615</v>
      </c>
      <c r="BZ110" s="483">
        <f t="shared" si="333"/>
        <v>2381069.130786234</v>
      </c>
      <c r="CA110" s="483">
        <f t="shared" si="333"/>
        <v>2379836.8003674373</v>
      </c>
      <c r="CB110" s="483">
        <f t="shared" si="333"/>
        <v>2264227.2675104183</v>
      </c>
      <c r="CC110" s="483">
        <f t="shared" si="333"/>
        <v>2377453.9251408521</v>
      </c>
      <c r="CD110" s="483">
        <f t="shared" si="333"/>
        <v>2261657.025699662</v>
      </c>
      <c r="CE110" s="483">
        <f t="shared" si="333"/>
        <v>298521213.94470924</v>
      </c>
      <c r="CF110" s="483">
        <f t="shared" si="333"/>
        <v>0</v>
      </c>
      <c r="CG110" s="483">
        <f t="shared" si="333"/>
        <v>0</v>
      </c>
      <c r="CH110" s="483">
        <f t="shared" si="333"/>
        <v>0</v>
      </c>
      <c r="CI110" s="483">
        <f t="shared" si="333"/>
        <v>0</v>
      </c>
      <c r="CJ110" s="483">
        <f t="shared" si="333"/>
        <v>0</v>
      </c>
      <c r="CK110" s="483">
        <f t="shared" si="333"/>
        <v>0</v>
      </c>
      <c r="CL110" s="483">
        <f t="shared" si="333"/>
        <v>0</v>
      </c>
      <c r="CM110" s="483">
        <f t="shared" si="333"/>
        <v>0</v>
      </c>
      <c r="CN110" s="483">
        <f t="shared" si="333"/>
        <v>0</v>
      </c>
      <c r="CO110" s="483">
        <f t="shared" si="333"/>
        <v>0</v>
      </c>
      <c r="CP110" s="483">
        <f t="shared" si="333"/>
        <v>0</v>
      </c>
      <c r="CQ110" s="483">
        <f t="shared" si="333"/>
        <v>0</v>
      </c>
      <c r="CR110" s="483">
        <f t="shared" si="333"/>
        <v>0</v>
      </c>
      <c r="CS110" s="483">
        <f t="shared" si="333"/>
        <v>0</v>
      </c>
      <c r="CT110" s="483">
        <f t="shared" si="333"/>
        <v>0</v>
      </c>
      <c r="CU110" s="483">
        <f t="shared" si="333"/>
        <v>0</v>
      </c>
      <c r="CV110" s="483">
        <f t="shared" si="333"/>
        <v>0</v>
      </c>
      <c r="CW110" s="483">
        <f t="shared" si="333"/>
        <v>0</v>
      </c>
      <c r="CX110" s="483">
        <f t="shared" si="333"/>
        <v>0</v>
      </c>
      <c r="CY110" s="483">
        <f t="shared" si="333"/>
        <v>0</v>
      </c>
      <c r="CZ110" s="483">
        <f t="shared" si="333"/>
        <v>0</v>
      </c>
      <c r="DA110" s="483">
        <f t="shared" si="333"/>
        <v>0</v>
      </c>
      <c r="DB110" s="483">
        <f t="shared" si="333"/>
        <v>0</v>
      </c>
      <c r="DC110" s="483">
        <f t="shared" si="333"/>
        <v>0</v>
      </c>
      <c r="DD110" s="483">
        <f t="shared" si="333"/>
        <v>0</v>
      </c>
      <c r="DE110" s="483">
        <f t="shared" si="333"/>
        <v>0</v>
      </c>
      <c r="DF110" s="483">
        <f t="shared" si="333"/>
        <v>0</v>
      </c>
      <c r="DG110" s="483">
        <f t="shared" si="333"/>
        <v>0</v>
      </c>
      <c r="DH110" s="483">
        <f t="shared" si="333"/>
        <v>0</v>
      </c>
      <c r="DI110" s="483">
        <f t="shared" si="333"/>
        <v>0</v>
      </c>
      <c r="DJ110" s="483">
        <f t="shared" si="333"/>
        <v>0</v>
      </c>
      <c r="DK110" s="483">
        <f t="shared" si="333"/>
        <v>0</v>
      </c>
      <c r="DL110" s="483">
        <f t="shared" si="333"/>
        <v>0</v>
      </c>
      <c r="DM110" s="483">
        <f t="shared" si="333"/>
        <v>0</v>
      </c>
      <c r="DN110" s="483">
        <f t="shared" si="333"/>
        <v>0</v>
      </c>
      <c r="DO110" s="483">
        <f t="shared" si="333"/>
        <v>0</v>
      </c>
      <c r="DP110" s="483">
        <f t="shared" si="333"/>
        <v>0</v>
      </c>
      <c r="DQ110" s="483">
        <f t="shared" si="333"/>
        <v>0</v>
      </c>
      <c r="DR110" s="483">
        <f t="shared" si="333"/>
        <v>0</v>
      </c>
      <c r="DS110" s="483">
        <f t="shared" si="333"/>
        <v>0</v>
      </c>
      <c r="DT110" s="483">
        <f t="shared" si="333"/>
        <v>0</v>
      </c>
      <c r="DU110" s="483">
        <f t="shared" si="333"/>
        <v>0</v>
      </c>
      <c r="DV110" s="483">
        <f t="shared" si="333"/>
        <v>0</v>
      </c>
      <c r="DW110" s="483">
        <f t="shared" si="333"/>
        <v>0</v>
      </c>
      <c r="DX110" s="483">
        <f t="shared" si="333"/>
        <v>0</v>
      </c>
      <c r="DY110" s="483">
        <f t="shared" si="333"/>
        <v>0</v>
      </c>
      <c r="DZ110" s="483">
        <f t="shared" si="333"/>
        <v>0</v>
      </c>
      <c r="EA110" s="483">
        <f t="shared" si="333"/>
        <v>0</v>
      </c>
      <c r="EB110" s="483">
        <f t="shared" si="333"/>
        <v>0</v>
      </c>
      <c r="EC110" s="483">
        <f t="shared" si="333"/>
        <v>0</v>
      </c>
      <c r="ED110" s="483">
        <f t="shared" si="333"/>
        <v>0</v>
      </c>
      <c r="EE110" s="483">
        <f t="shared" si="333"/>
        <v>0</v>
      </c>
      <c r="EF110" s="483">
        <f t="shared" si="333"/>
        <v>0</v>
      </c>
      <c r="EG110" s="483">
        <f t="shared" si="333"/>
        <v>0</v>
      </c>
      <c r="EH110" s="483">
        <f t="shared" si="333"/>
        <v>0</v>
      </c>
      <c r="EI110" s="483">
        <f t="shared" si="333"/>
        <v>0</v>
      </c>
      <c r="EJ110" s="483">
        <f t="shared" ref="EJ110:GU110" si="334">SUM(EJ104:EJ106)</f>
        <v>0</v>
      </c>
      <c r="EK110" s="483">
        <f t="shared" si="334"/>
        <v>0</v>
      </c>
      <c r="EL110" s="483">
        <f t="shared" si="334"/>
        <v>0</v>
      </c>
      <c r="EM110" s="483">
        <f t="shared" si="334"/>
        <v>0</v>
      </c>
      <c r="EN110" s="483">
        <f t="shared" si="334"/>
        <v>0</v>
      </c>
      <c r="EO110" s="483">
        <f t="shared" si="334"/>
        <v>0</v>
      </c>
      <c r="EP110" s="483">
        <f t="shared" si="334"/>
        <v>0</v>
      </c>
      <c r="EQ110" s="483">
        <f t="shared" si="334"/>
        <v>0</v>
      </c>
      <c r="ER110" s="483">
        <f t="shared" si="334"/>
        <v>0</v>
      </c>
      <c r="ES110" s="483">
        <f t="shared" si="334"/>
        <v>0</v>
      </c>
      <c r="ET110" s="483">
        <f t="shared" si="334"/>
        <v>0</v>
      </c>
      <c r="EU110" s="483">
        <f t="shared" si="334"/>
        <v>0</v>
      </c>
      <c r="EV110" s="483">
        <f t="shared" si="334"/>
        <v>0</v>
      </c>
      <c r="EW110" s="483">
        <f t="shared" si="334"/>
        <v>0</v>
      </c>
      <c r="EX110" s="483">
        <f t="shared" si="334"/>
        <v>0</v>
      </c>
      <c r="EY110" s="483">
        <f t="shared" si="334"/>
        <v>0</v>
      </c>
      <c r="EZ110" s="483">
        <f t="shared" si="334"/>
        <v>0</v>
      </c>
      <c r="FA110" s="483">
        <f t="shared" si="334"/>
        <v>0</v>
      </c>
      <c r="FB110" s="483">
        <f t="shared" si="334"/>
        <v>0</v>
      </c>
      <c r="FC110" s="483">
        <f t="shared" si="334"/>
        <v>0</v>
      </c>
      <c r="FD110" s="483">
        <f t="shared" si="334"/>
        <v>0</v>
      </c>
      <c r="FE110" s="483">
        <f t="shared" si="334"/>
        <v>0</v>
      </c>
      <c r="FF110" s="483">
        <f t="shared" si="334"/>
        <v>0</v>
      </c>
      <c r="FG110" s="483">
        <f t="shared" si="334"/>
        <v>0</v>
      </c>
      <c r="FH110" s="483">
        <f t="shared" si="334"/>
        <v>0</v>
      </c>
      <c r="FI110" s="483">
        <f t="shared" si="334"/>
        <v>0</v>
      </c>
      <c r="FJ110" s="483">
        <f t="shared" si="334"/>
        <v>0</v>
      </c>
      <c r="FK110" s="483">
        <f t="shared" si="334"/>
        <v>0</v>
      </c>
      <c r="FL110" s="483">
        <f t="shared" si="334"/>
        <v>0</v>
      </c>
      <c r="FM110" s="483">
        <f t="shared" si="334"/>
        <v>0</v>
      </c>
      <c r="FN110" s="483">
        <f t="shared" si="334"/>
        <v>0</v>
      </c>
      <c r="FO110" s="483">
        <f t="shared" si="334"/>
        <v>0</v>
      </c>
      <c r="FP110" s="483">
        <f t="shared" si="334"/>
        <v>0</v>
      </c>
      <c r="FQ110" s="483">
        <f t="shared" si="334"/>
        <v>0</v>
      </c>
      <c r="FR110" s="483">
        <f t="shared" si="334"/>
        <v>0</v>
      </c>
      <c r="FS110" s="483">
        <f t="shared" si="334"/>
        <v>0</v>
      </c>
      <c r="FT110" s="483">
        <f t="shared" si="334"/>
        <v>0</v>
      </c>
      <c r="FU110" s="483">
        <f t="shared" si="334"/>
        <v>0</v>
      </c>
      <c r="FV110" s="483">
        <f t="shared" si="334"/>
        <v>0</v>
      </c>
      <c r="FW110" s="483">
        <f t="shared" si="334"/>
        <v>0</v>
      </c>
      <c r="FX110" s="483">
        <f t="shared" si="334"/>
        <v>0</v>
      </c>
      <c r="FY110" s="483">
        <f t="shared" si="334"/>
        <v>0</v>
      </c>
      <c r="FZ110" s="483">
        <f t="shared" si="334"/>
        <v>0</v>
      </c>
      <c r="GA110" s="483">
        <f t="shared" si="334"/>
        <v>0</v>
      </c>
      <c r="GB110" s="483">
        <f t="shared" si="334"/>
        <v>0</v>
      </c>
      <c r="GC110" s="483">
        <f t="shared" si="334"/>
        <v>0</v>
      </c>
      <c r="GD110" s="483">
        <f t="shared" si="334"/>
        <v>0</v>
      </c>
      <c r="GE110" s="483">
        <f t="shared" si="334"/>
        <v>0</v>
      </c>
      <c r="GF110" s="483">
        <f t="shared" si="334"/>
        <v>0</v>
      </c>
      <c r="GG110" s="483">
        <f t="shared" si="334"/>
        <v>0</v>
      </c>
      <c r="GH110" s="483">
        <f t="shared" si="334"/>
        <v>0</v>
      </c>
      <c r="GI110" s="483">
        <f t="shared" si="334"/>
        <v>0</v>
      </c>
      <c r="GJ110" s="483">
        <f t="shared" si="334"/>
        <v>0</v>
      </c>
      <c r="GK110" s="483">
        <f t="shared" si="334"/>
        <v>0</v>
      </c>
      <c r="GL110" s="483">
        <f t="shared" si="334"/>
        <v>0</v>
      </c>
      <c r="GM110" s="483">
        <f t="shared" si="334"/>
        <v>0</v>
      </c>
      <c r="GN110" s="483">
        <f t="shared" si="334"/>
        <v>0</v>
      </c>
      <c r="GO110" s="483">
        <f t="shared" si="334"/>
        <v>0</v>
      </c>
      <c r="GP110" s="483">
        <f t="shared" si="334"/>
        <v>0</v>
      </c>
      <c r="GQ110" s="483">
        <f t="shared" si="334"/>
        <v>0</v>
      </c>
      <c r="GR110" s="483">
        <f t="shared" si="334"/>
        <v>0</v>
      </c>
      <c r="GS110" s="483">
        <f t="shared" si="334"/>
        <v>0</v>
      </c>
      <c r="GT110" s="483">
        <f t="shared" si="334"/>
        <v>0</v>
      </c>
      <c r="GU110" s="483">
        <f t="shared" si="334"/>
        <v>0</v>
      </c>
      <c r="GV110" s="483">
        <f t="shared" ref="GV110:JG110" si="335">SUM(GV104:GV106)</f>
        <v>0</v>
      </c>
      <c r="GW110" s="483">
        <f t="shared" si="335"/>
        <v>0</v>
      </c>
      <c r="GX110" s="483">
        <f t="shared" si="335"/>
        <v>0</v>
      </c>
      <c r="GY110" s="483">
        <f t="shared" si="335"/>
        <v>0</v>
      </c>
      <c r="GZ110" s="483">
        <f t="shared" si="335"/>
        <v>0</v>
      </c>
      <c r="HA110" s="483">
        <f t="shared" si="335"/>
        <v>0</v>
      </c>
      <c r="HB110" s="483">
        <f t="shared" si="335"/>
        <v>0</v>
      </c>
      <c r="HC110" s="483">
        <f t="shared" si="335"/>
        <v>0</v>
      </c>
      <c r="HD110" s="483">
        <f t="shared" si="335"/>
        <v>0</v>
      </c>
      <c r="HE110" s="483">
        <f t="shared" si="335"/>
        <v>0</v>
      </c>
      <c r="HF110" s="483">
        <f t="shared" si="335"/>
        <v>0</v>
      </c>
      <c r="HG110" s="483">
        <f t="shared" si="335"/>
        <v>0</v>
      </c>
      <c r="HH110" s="483">
        <f t="shared" si="335"/>
        <v>0</v>
      </c>
      <c r="HI110" s="483">
        <f t="shared" si="335"/>
        <v>0</v>
      </c>
      <c r="HJ110" s="483">
        <f t="shared" si="335"/>
        <v>0</v>
      </c>
      <c r="HK110" s="483">
        <f t="shared" si="335"/>
        <v>0</v>
      </c>
      <c r="HL110" s="483">
        <f t="shared" si="335"/>
        <v>0</v>
      </c>
      <c r="HM110" s="483">
        <f t="shared" si="335"/>
        <v>0</v>
      </c>
      <c r="HN110" s="483">
        <f t="shared" si="335"/>
        <v>0</v>
      </c>
      <c r="HO110" s="483">
        <f t="shared" si="335"/>
        <v>0</v>
      </c>
      <c r="HP110" s="483">
        <f t="shared" si="335"/>
        <v>0</v>
      </c>
      <c r="HQ110" s="483">
        <f t="shared" si="335"/>
        <v>0</v>
      </c>
      <c r="HR110" s="483">
        <f t="shared" si="335"/>
        <v>0</v>
      </c>
      <c r="HS110" s="483">
        <f t="shared" si="335"/>
        <v>0</v>
      </c>
      <c r="HT110" s="483">
        <f t="shared" si="335"/>
        <v>0</v>
      </c>
      <c r="HU110" s="483">
        <f t="shared" si="335"/>
        <v>0</v>
      </c>
      <c r="HV110" s="483">
        <f t="shared" si="335"/>
        <v>0</v>
      </c>
      <c r="HW110" s="483">
        <f t="shared" si="335"/>
        <v>0</v>
      </c>
      <c r="HX110" s="483">
        <f t="shared" si="335"/>
        <v>0</v>
      </c>
      <c r="HY110" s="483">
        <f t="shared" si="335"/>
        <v>0</v>
      </c>
      <c r="HZ110" s="483">
        <f t="shared" si="335"/>
        <v>0</v>
      </c>
      <c r="IA110" s="483">
        <f t="shared" si="335"/>
        <v>0</v>
      </c>
      <c r="IB110" s="483">
        <f t="shared" si="335"/>
        <v>0</v>
      </c>
      <c r="IC110" s="483">
        <f t="shared" si="335"/>
        <v>0</v>
      </c>
      <c r="ID110" s="483">
        <f t="shared" si="335"/>
        <v>0</v>
      </c>
      <c r="IE110" s="483">
        <f t="shared" si="335"/>
        <v>0</v>
      </c>
      <c r="IF110" s="483">
        <f t="shared" si="335"/>
        <v>0</v>
      </c>
      <c r="IG110" s="483">
        <f t="shared" si="335"/>
        <v>0</v>
      </c>
      <c r="IH110" s="483">
        <f t="shared" si="335"/>
        <v>0</v>
      </c>
      <c r="II110" s="483">
        <f t="shared" si="335"/>
        <v>0</v>
      </c>
      <c r="IJ110" s="483">
        <f t="shared" si="335"/>
        <v>0</v>
      </c>
      <c r="IK110" s="483">
        <f t="shared" si="335"/>
        <v>0</v>
      </c>
      <c r="IL110" s="483">
        <f t="shared" si="335"/>
        <v>0</v>
      </c>
      <c r="IM110" s="483">
        <f t="shared" si="335"/>
        <v>0</v>
      </c>
      <c r="IN110" s="483">
        <f t="shared" si="335"/>
        <v>0</v>
      </c>
      <c r="IO110" s="483">
        <f t="shared" si="335"/>
        <v>0</v>
      </c>
      <c r="IP110" s="483">
        <f t="shared" si="335"/>
        <v>0</v>
      </c>
      <c r="IQ110" s="483">
        <f t="shared" si="335"/>
        <v>0</v>
      </c>
      <c r="IR110" s="483">
        <f t="shared" si="335"/>
        <v>0</v>
      </c>
      <c r="IS110" s="483">
        <f t="shared" si="335"/>
        <v>0</v>
      </c>
      <c r="IT110" s="483">
        <f t="shared" si="335"/>
        <v>0</v>
      </c>
      <c r="IU110" s="483">
        <f t="shared" si="335"/>
        <v>0</v>
      </c>
      <c r="IV110" s="483">
        <f t="shared" si="335"/>
        <v>0</v>
      </c>
      <c r="IW110" s="483">
        <f t="shared" si="335"/>
        <v>0</v>
      </c>
      <c r="IX110" s="483">
        <f t="shared" si="335"/>
        <v>0</v>
      </c>
      <c r="IY110" s="483">
        <f t="shared" si="335"/>
        <v>0</v>
      </c>
      <c r="IZ110" s="483">
        <f t="shared" si="335"/>
        <v>0</v>
      </c>
      <c r="JA110" s="483">
        <f t="shared" si="335"/>
        <v>0</v>
      </c>
      <c r="JB110" s="483">
        <f t="shared" si="335"/>
        <v>0</v>
      </c>
      <c r="JC110" s="483">
        <f t="shared" si="335"/>
        <v>0</v>
      </c>
      <c r="JD110" s="483">
        <f t="shared" si="335"/>
        <v>0</v>
      </c>
      <c r="JE110" s="483">
        <f t="shared" si="335"/>
        <v>0</v>
      </c>
      <c r="JF110" s="483">
        <f t="shared" si="335"/>
        <v>0</v>
      </c>
      <c r="JG110" s="483">
        <f t="shared" si="335"/>
        <v>0</v>
      </c>
      <c r="JH110" s="483">
        <f t="shared" ref="JH110:LS110" si="336">SUM(JH104:JH106)</f>
        <v>0</v>
      </c>
      <c r="JI110" s="483">
        <f t="shared" si="336"/>
        <v>0</v>
      </c>
      <c r="JJ110" s="483">
        <f t="shared" si="336"/>
        <v>0</v>
      </c>
      <c r="JK110" s="483">
        <f t="shared" si="336"/>
        <v>0</v>
      </c>
      <c r="JL110" s="483">
        <f t="shared" si="336"/>
        <v>0</v>
      </c>
      <c r="JM110" s="483">
        <f t="shared" si="336"/>
        <v>0</v>
      </c>
      <c r="JN110" s="483">
        <f t="shared" si="336"/>
        <v>0</v>
      </c>
      <c r="JO110" s="483">
        <f t="shared" si="336"/>
        <v>0</v>
      </c>
      <c r="JP110" s="483">
        <f t="shared" si="336"/>
        <v>0</v>
      </c>
      <c r="JQ110" s="483">
        <f t="shared" si="336"/>
        <v>0</v>
      </c>
      <c r="JR110" s="483">
        <f t="shared" si="336"/>
        <v>0</v>
      </c>
      <c r="JS110" s="483">
        <f t="shared" si="336"/>
        <v>0</v>
      </c>
      <c r="JT110" s="483">
        <f t="shared" si="336"/>
        <v>0</v>
      </c>
      <c r="JU110" s="483">
        <f t="shared" si="336"/>
        <v>0</v>
      </c>
      <c r="JV110" s="483">
        <f t="shared" si="336"/>
        <v>0</v>
      </c>
      <c r="JW110" s="483">
        <f t="shared" si="336"/>
        <v>0</v>
      </c>
      <c r="JX110" s="483">
        <f t="shared" si="336"/>
        <v>0</v>
      </c>
      <c r="JY110" s="483">
        <f t="shared" si="336"/>
        <v>0</v>
      </c>
      <c r="JZ110" s="483">
        <f t="shared" si="336"/>
        <v>0</v>
      </c>
      <c r="KA110" s="483">
        <f t="shared" si="336"/>
        <v>0</v>
      </c>
      <c r="KB110" s="483">
        <f t="shared" si="336"/>
        <v>0</v>
      </c>
      <c r="KC110" s="483">
        <f t="shared" si="336"/>
        <v>0</v>
      </c>
      <c r="KD110" s="483">
        <f t="shared" si="336"/>
        <v>0</v>
      </c>
      <c r="KE110" s="483">
        <f t="shared" si="336"/>
        <v>0</v>
      </c>
      <c r="KF110" s="483">
        <f t="shared" si="336"/>
        <v>0</v>
      </c>
      <c r="KG110" s="483">
        <f t="shared" si="336"/>
        <v>0</v>
      </c>
      <c r="KH110" s="483">
        <f t="shared" si="336"/>
        <v>0</v>
      </c>
      <c r="KI110" s="483">
        <f t="shared" si="336"/>
        <v>0</v>
      </c>
      <c r="KJ110" s="483">
        <f t="shared" si="336"/>
        <v>0</v>
      </c>
      <c r="KK110" s="483">
        <f t="shared" si="336"/>
        <v>0</v>
      </c>
      <c r="KL110" s="483">
        <f t="shared" si="336"/>
        <v>0</v>
      </c>
      <c r="KM110" s="483">
        <f t="shared" si="336"/>
        <v>0</v>
      </c>
      <c r="KN110" s="483">
        <f t="shared" si="336"/>
        <v>0</v>
      </c>
      <c r="KO110" s="483">
        <f t="shared" si="336"/>
        <v>0</v>
      </c>
      <c r="KP110" s="483">
        <f t="shared" si="336"/>
        <v>0</v>
      </c>
      <c r="KQ110" s="483">
        <f t="shared" si="336"/>
        <v>0</v>
      </c>
      <c r="KR110" s="483">
        <f t="shared" si="336"/>
        <v>0</v>
      </c>
      <c r="KS110" s="483">
        <f t="shared" si="336"/>
        <v>0</v>
      </c>
      <c r="KT110" s="483">
        <f t="shared" si="336"/>
        <v>0</v>
      </c>
      <c r="KU110" s="483">
        <f t="shared" si="336"/>
        <v>0</v>
      </c>
      <c r="KV110" s="483">
        <f t="shared" si="336"/>
        <v>0</v>
      </c>
      <c r="KW110" s="483">
        <f t="shared" si="336"/>
        <v>0</v>
      </c>
      <c r="KX110" s="483">
        <f t="shared" si="336"/>
        <v>0</v>
      </c>
      <c r="KY110" s="483">
        <f t="shared" si="336"/>
        <v>0</v>
      </c>
      <c r="KZ110" s="483">
        <f t="shared" si="336"/>
        <v>0</v>
      </c>
      <c r="LA110" s="483">
        <f t="shared" si="336"/>
        <v>0</v>
      </c>
      <c r="LB110" s="483">
        <f t="shared" si="336"/>
        <v>0</v>
      </c>
      <c r="LC110" s="483">
        <f t="shared" si="336"/>
        <v>0</v>
      </c>
      <c r="LD110" s="483">
        <f t="shared" si="336"/>
        <v>0</v>
      </c>
      <c r="LE110" s="483">
        <f t="shared" si="336"/>
        <v>0</v>
      </c>
      <c r="LF110" s="483">
        <f t="shared" si="336"/>
        <v>0</v>
      </c>
      <c r="LG110" s="483">
        <f t="shared" si="336"/>
        <v>0</v>
      </c>
      <c r="LH110" s="483">
        <f t="shared" si="336"/>
        <v>0</v>
      </c>
      <c r="LI110" s="483">
        <f t="shared" si="336"/>
        <v>0</v>
      </c>
      <c r="LJ110" s="483">
        <f t="shared" si="336"/>
        <v>0</v>
      </c>
      <c r="LK110" s="483">
        <f t="shared" si="336"/>
        <v>0</v>
      </c>
      <c r="LL110" s="483">
        <f t="shared" si="336"/>
        <v>0</v>
      </c>
      <c r="LM110" s="483">
        <f t="shared" si="336"/>
        <v>0</v>
      </c>
      <c r="LN110" s="483">
        <f t="shared" si="336"/>
        <v>0</v>
      </c>
      <c r="LO110" s="483">
        <f t="shared" si="336"/>
        <v>0</v>
      </c>
      <c r="LP110" s="483">
        <f t="shared" si="336"/>
        <v>0</v>
      </c>
      <c r="LQ110" s="483">
        <f t="shared" si="336"/>
        <v>0</v>
      </c>
      <c r="LR110" s="483">
        <f t="shared" si="336"/>
        <v>0</v>
      </c>
      <c r="LS110" s="483">
        <f t="shared" si="336"/>
        <v>0</v>
      </c>
      <c r="LT110" s="483">
        <f t="shared" ref="LT110:OE110" si="337">SUM(LT104:LT106)</f>
        <v>0</v>
      </c>
      <c r="LU110" s="483">
        <f t="shared" si="337"/>
        <v>0</v>
      </c>
      <c r="LV110" s="483">
        <f t="shared" si="337"/>
        <v>0</v>
      </c>
      <c r="LW110" s="483">
        <f t="shared" si="337"/>
        <v>0</v>
      </c>
      <c r="LX110" s="483">
        <f t="shared" si="337"/>
        <v>0</v>
      </c>
      <c r="LY110" s="483">
        <f t="shared" si="337"/>
        <v>0</v>
      </c>
      <c r="LZ110" s="483">
        <f t="shared" si="337"/>
        <v>0</v>
      </c>
      <c r="MA110" s="483">
        <f t="shared" si="337"/>
        <v>0</v>
      </c>
      <c r="MB110" s="483">
        <f t="shared" si="337"/>
        <v>0</v>
      </c>
      <c r="MC110" s="483">
        <f t="shared" si="337"/>
        <v>0</v>
      </c>
      <c r="MD110" s="483">
        <f t="shared" si="337"/>
        <v>0</v>
      </c>
      <c r="ME110" s="483">
        <f t="shared" si="337"/>
        <v>0</v>
      </c>
      <c r="MF110" s="483">
        <f t="shared" si="337"/>
        <v>0</v>
      </c>
      <c r="MG110" s="483">
        <f t="shared" si="337"/>
        <v>0</v>
      </c>
      <c r="MH110" s="483">
        <f t="shared" si="337"/>
        <v>0</v>
      </c>
      <c r="MI110" s="483">
        <f t="shared" si="337"/>
        <v>0</v>
      </c>
      <c r="MJ110" s="483">
        <f t="shared" si="337"/>
        <v>0</v>
      </c>
      <c r="MK110" s="483">
        <f t="shared" si="337"/>
        <v>0</v>
      </c>
      <c r="ML110" s="483">
        <f t="shared" si="337"/>
        <v>0</v>
      </c>
      <c r="MM110" s="483">
        <f t="shared" si="337"/>
        <v>0</v>
      </c>
      <c r="MN110" s="483">
        <f t="shared" si="337"/>
        <v>0</v>
      </c>
      <c r="MO110" s="483">
        <f t="shared" si="337"/>
        <v>0</v>
      </c>
      <c r="MP110" s="483">
        <f t="shared" si="337"/>
        <v>0</v>
      </c>
      <c r="MQ110" s="483">
        <f t="shared" si="337"/>
        <v>0</v>
      </c>
      <c r="MR110" s="483">
        <f t="shared" si="337"/>
        <v>0</v>
      </c>
      <c r="MS110" s="483">
        <f t="shared" si="337"/>
        <v>0</v>
      </c>
      <c r="MT110" s="483">
        <f t="shared" si="337"/>
        <v>0</v>
      </c>
      <c r="MU110" s="483">
        <f t="shared" si="337"/>
        <v>0</v>
      </c>
      <c r="MV110" s="483">
        <f t="shared" si="337"/>
        <v>0</v>
      </c>
      <c r="MW110" s="483">
        <f t="shared" si="337"/>
        <v>0</v>
      </c>
      <c r="MX110" s="483">
        <f t="shared" si="337"/>
        <v>0</v>
      </c>
      <c r="MY110" s="483">
        <f t="shared" si="337"/>
        <v>0</v>
      </c>
      <c r="MZ110" s="483">
        <f t="shared" si="337"/>
        <v>0</v>
      </c>
      <c r="NA110" s="483">
        <f t="shared" si="337"/>
        <v>0</v>
      </c>
      <c r="NB110" s="483">
        <f t="shared" si="337"/>
        <v>0</v>
      </c>
      <c r="NC110" s="483">
        <f t="shared" si="337"/>
        <v>0</v>
      </c>
      <c r="ND110" s="483">
        <f t="shared" si="337"/>
        <v>0</v>
      </c>
      <c r="NE110" s="483">
        <f t="shared" si="337"/>
        <v>0</v>
      </c>
      <c r="NF110" s="483">
        <f t="shared" si="337"/>
        <v>0</v>
      </c>
      <c r="NG110" s="483">
        <f t="shared" si="337"/>
        <v>0</v>
      </c>
      <c r="NH110" s="483">
        <f t="shared" si="337"/>
        <v>0</v>
      </c>
      <c r="NI110" s="483">
        <f t="shared" si="337"/>
        <v>0</v>
      </c>
      <c r="NJ110" s="483">
        <f t="shared" si="337"/>
        <v>0</v>
      </c>
      <c r="NK110" s="483">
        <f t="shared" si="337"/>
        <v>0</v>
      </c>
      <c r="NL110" s="483">
        <f t="shared" si="337"/>
        <v>0</v>
      </c>
      <c r="NM110" s="483">
        <f t="shared" si="337"/>
        <v>0</v>
      </c>
      <c r="NN110" s="483">
        <f t="shared" si="337"/>
        <v>0</v>
      </c>
      <c r="NO110" s="483">
        <f t="shared" si="337"/>
        <v>0</v>
      </c>
      <c r="NP110" s="483">
        <f t="shared" si="337"/>
        <v>0</v>
      </c>
      <c r="NQ110" s="483">
        <f t="shared" si="337"/>
        <v>0</v>
      </c>
      <c r="NR110" s="483">
        <f t="shared" si="337"/>
        <v>0</v>
      </c>
      <c r="NS110" s="483">
        <f t="shared" si="337"/>
        <v>0</v>
      </c>
      <c r="NT110" s="483">
        <f t="shared" si="337"/>
        <v>0</v>
      </c>
      <c r="NU110" s="483">
        <f t="shared" si="337"/>
        <v>0</v>
      </c>
      <c r="NV110" s="483">
        <f t="shared" si="337"/>
        <v>0</v>
      </c>
      <c r="NW110" s="483">
        <f t="shared" si="337"/>
        <v>0</v>
      </c>
      <c r="NX110" s="483">
        <f t="shared" si="337"/>
        <v>0</v>
      </c>
      <c r="NY110" s="483">
        <f t="shared" si="337"/>
        <v>0</v>
      </c>
      <c r="NZ110" s="483">
        <f t="shared" si="337"/>
        <v>0</v>
      </c>
      <c r="OA110" s="483">
        <f t="shared" si="337"/>
        <v>0</v>
      </c>
      <c r="OB110" s="483">
        <f t="shared" si="337"/>
        <v>0</v>
      </c>
      <c r="OC110" s="483">
        <f t="shared" si="337"/>
        <v>0</v>
      </c>
      <c r="OD110" s="483">
        <f t="shared" si="337"/>
        <v>0</v>
      </c>
      <c r="OE110" s="483">
        <f t="shared" si="337"/>
        <v>0</v>
      </c>
      <c r="OF110" s="483">
        <f t="shared" ref="OF110:OR110" si="338">SUM(OF104:OF106)</f>
        <v>0</v>
      </c>
      <c r="OG110" s="483">
        <f t="shared" si="338"/>
        <v>0</v>
      </c>
      <c r="OH110" s="483">
        <f t="shared" si="338"/>
        <v>0</v>
      </c>
      <c r="OI110" s="483">
        <f t="shared" si="338"/>
        <v>0</v>
      </c>
      <c r="OJ110" s="483">
        <f t="shared" si="338"/>
        <v>0</v>
      </c>
      <c r="OK110" s="483">
        <f t="shared" si="338"/>
        <v>0</v>
      </c>
      <c r="OL110" s="483">
        <f t="shared" si="338"/>
        <v>0</v>
      </c>
      <c r="OM110" s="483">
        <f t="shared" si="338"/>
        <v>0</v>
      </c>
      <c r="ON110" s="483">
        <f t="shared" si="338"/>
        <v>0</v>
      </c>
      <c r="OO110" s="483">
        <f t="shared" si="338"/>
        <v>0</v>
      </c>
      <c r="OP110" s="483">
        <f t="shared" si="338"/>
        <v>0</v>
      </c>
      <c r="OQ110" s="483">
        <f t="shared" si="338"/>
        <v>0</v>
      </c>
      <c r="OR110" s="484">
        <f t="shared" si="338"/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47FE2-D2B1-4A30-987E-7C77786BE0E8}">
  <sheetPr codeName="Sheet5"/>
  <dimension ref="A1:G12"/>
  <sheetViews>
    <sheetView showGridLines="0" tabSelected="1" workbookViewId="0">
      <selection activeCell="I11" sqref="I11"/>
    </sheetView>
  </sheetViews>
  <sheetFormatPr defaultRowHeight="14.5" x14ac:dyDescent="0.35"/>
  <cols>
    <col min="1" max="1" width="28.6328125" bestFit="1" customWidth="1"/>
    <col min="2" max="2" width="6.81640625" bestFit="1" customWidth="1"/>
    <col min="4" max="4" width="16.453125" bestFit="1" customWidth="1"/>
  </cols>
  <sheetData>
    <row r="1" spans="1:7" ht="15" thickBot="1" x14ac:dyDescent="0.4"/>
    <row r="2" spans="1:7" ht="15" thickTop="1" x14ac:dyDescent="0.35">
      <c r="A2" s="285" t="s">
        <v>259</v>
      </c>
      <c r="B2" s="291"/>
      <c r="C2" s="276"/>
      <c r="D2" s="286"/>
    </row>
    <row r="3" spans="1:7" x14ac:dyDescent="0.35">
      <c r="A3" s="287" t="s">
        <v>260</v>
      </c>
      <c r="B3" s="274"/>
      <c r="D3" s="288">
        <f>'Project Model'!E179</f>
        <v>0.30000000000000004</v>
      </c>
    </row>
    <row r="4" spans="1:7" ht="15" thickBot="1" x14ac:dyDescent="0.4">
      <c r="A4" s="289" t="s">
        <v>261</v>
      </c>
      <c r="B4" s="290"/>
      <c r="C4" s="279"/>
      <c r="D4" s="324">
        <f>'Project Model'!E178</f>
        <v>0.7</v>
      </c>
    </row>
    <row r="5" spans="1:7" ht="15.5" thickTop="1" thickBot="1" x14ac:dyDescent="0.4"/>
    <row r="6" spans="1:7" ht="15" thickTop="1" x14ac:dyDescent="0.35">
      <c r="A6" s="275" t="s">
        <v>221</v>
      </c>
      <c r="B6" s="325"/>
      <c r="C6" s="276" t="s">
        <v>222</v>
      </c>
      <c r="D6" s="281">
        <f>'3-Way Statement'!F84</f>
        <v>0.30221843123435976</v>
      </c>
    </row>
    <row r="7" spans="1:7" x14ac:dyDescent="0.35">
      <c r="A7" s="277" t="s">
        <v>223</v>
      </c>
      <c r="B7" s="326"/>
      <c r="C7" t="s">
        <v>222</v>
      </c>
      <c r="D7" s="282">
        <f>'3-Way Statement'!F85</f>
        <v>0.2340688169002533</v>
      </c>
    </row>
    <row r="8" spans="1:7" ht="15" thickBot="1" x14ac:dyDescent="0.4">
      <c r="A8" s="278" t="s">
        <v>231</v>
      </c>
      <c r="B8" s="327"/>
      <c r="C8" s="279"/>
      <c r="D8" s="283">
        <f>'3-Way Statement'!J94</f>
        <v>13.155339167795045</v>
      </c>
      <c r="G8" s="273"/>
    </row>
    <row r="9" spans="1:7" ht="15.5" thickTop="1" thickBot="1" x14ac:dyDescent="0.4">
      <c r="D9" s="280" t="s">
        <v>267</v>
      </c>
    </row>
    <row r="10" spans="1:7" ht="15" thickTop="1" x14ac:dyDescent="0.35">
      <c r="A10" s="275" t="s">
        <v>236</v>
      </c>
      <c r="B10" s="323">
        <v>2.4</v>
      </c>
      <c r="C10" s="276"/>
      <c r="D10" s="284">
        <f>'3-Way Statement'!J109</f>
        <v>3.3611585360838134</v>
      </c>
      <c r="E10" s="273"/>
    </row>
    <row r="11" spans="1:7" ht="15" thickBot="1" x14ac:dyDescent="0.4">
      <c r="A11" s="278" t="s">
        <v>237</v>
      </c>
      <c r="B11" s="279"/>
      <c r="C11" s="279"/>
      <c r="D11" s="292">
        <f>'3-Way Statement'!F110</f>
        <v>0.34614701867103581</v>
      </c>
      <c r="E11" s="273"/>
      <c r="F11" s="143"/>
    </row>
    <row r="12" spans="1:7" ht="15" thickTop="1" x14ac:dyDescent="0.35"/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CBE5A8C605AF43960B05A0F003D667" ma:contentTypeVersion="4" ma:contentTypeDescription="Create a new document." ma:contentTypeScope="" ma:versionID="10ffb09eef1c0a9fb14ffb196c6c869a">
  <xsd:schema xmlns:xsd="http://www.w3.org/2001/XMLSchema" xmlns:xs="http://www.w3.org/2001/XMLSchema" xmlns:p="http://schemas.microsoft.com/office/2006/metadata/properties" xmlns:ns3="1a04b10a-481b-46ed-9a00-bba62dbad260" targetNamespace="http://schemas.microsoft.com/office/2006/metadata/properties" ma:root="true" ma:fieldsID="ddf7a83c94d01eaa9358cdee24b8f8bd" ns3:_="">
    <xsd:import namespace="1a04b10a-481b-46ed-9a00-bba62dbad26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04b10a-481b-46ed-9a00-bba62dbad2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A74DD1-418C-4EF6-A364-489E217CCA7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04b10a-481b-46ed-9a00-bba62dbad2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3E5618-FD1C-4A7D-B37C-883B85F09585}">
  <ds:schemaRefs>
    <ds:schemaRef ds:uri="1a04b10a-481b-46ed-9a00-bba62dbad260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53AD8C3-889F-44A9-93BC-E5BAFEC7620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Assumptions</vt:lpstr>
      <vt:lpstr>Project Model</vt:lpstr>
      <vt:lpstr>Project Model Prac</vt:lpstr>
      <vt:lpstr>3-Way Statement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 Adams</dc:creator>
  <cp:lastModifiedBy>Eli Adams</cp:lastModifiedBy>
  <cp:lastPrinted>2022-12-01T10:51:08Z</cp:lastPrinted>
  <dcterms:created xsi:type="dcterms:W3CDTF">2022-11-19T05:38:41Z</dcterms:created>
  <dcterms:modified xsi:type="dcterms:W3CDTF">2024-05-02T19:23:21Z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0x01010021CBE5A8C605AF43960B05A0F003D667</vt:lpwstr>
  </property>
</Properties>
</file>